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ong438_purdue_edu/Documents/"/>
    </mc:Choice>
  </mc:AlternateContent>
  <xr:revisionPtr revIDLastSave="554" documentId="8_{9214C6A2-8DD7-344C-90BE-462D75CE5D5F}" xr6:coauthVersionLast="47" xr6:coauthVersionMax="47" xr10:uidLastSave="{AB0B5D01-8452-4B0D-B09F-6C27B7CC0A5D}"/>
  <bookViews>
    <workbookView xWindow="-108" yWindow="-108" windowWidth="23256" windowHeight="13896" firstSheet="4" activeTab="4" xr2:uid="{00000000-000D-0000-FFFF-FFFF00000000}"/>
  </bookViews>
  <sheets>
    <sheet name="LookupTables" sheetId="1" r:id="rId1"/>
    <sheet name="Data" sheetId="2" r:id="rId2"/>
    <sheet name="Sheet1" sheetId="6" r:id="rId3"/>
    <sheet name="Global Land Temperatures (CA)" sheetId="4" r:id="rId4"/>
    <sheet name="Global Land Temperatures (US)" sheetId="7" r:id="rId5"/>
    <sheet name="Sheet2" sheetId="8" r:id="rId6"/>
    <sheet name="Solver" sheetId="5" r:id="rId7"/>
    <sheet name="FormulaReference" sheetId="3" r:id="rId8"/>
    <sheet name="Sheet3" sheetId="9" r:id="rId9"/>
    <sheet name="Sheet4" sheetId="10" r:id="rId10"/>
    <sheet name="Sheet5" sheetId="11" r:id="rId11"/>
    <sheet name="Cost" sheetId="12" r:id="rId100"/>
  </sheets>
  <definedNames>
    <definedName name="_xlnm._FilterDatabase" localSheetId="3" hidden="1">'Global Land Temperatures (CA)'!$D$1:$D$25933</definedName>
    <definedName name="_xlnm._FilterDatabase" localSheetId="4" hidden="1">'Global Land Temperatures (US)'!$D$2:$D$25934</definedName>
    <definedName name="_xlnm._FilterDatabase" localSheetId="6" hidden="1">Solver!$B$1:$B$105</definedName>
  </definedNames>
  <calcPr calcId="191029" fullCalcOnLoad="1"/>
  <pivotCaches>
    <pivotCache cacheId="529" r:id="rId12"/>
    <pivotCache cacheId="53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<sst xmlns="http://schemas.openxmlformats.org/spreadsheetml/2006/main" count="54205" uniqueCount="268">
  <si>
    <t>Country</t>
  </si>
  <si>
    <t>CountryFactor</t>
  </si>
  <si>
    <t>Month</t>
  </si>
  <si>
    <t>SeasonName</t>
  </si>
  <si>
    <t>SeasonFactor</t>
  </si>
  <si>
    <t>Parameter</t>
  </si>
  <si>
    <t>Value</t>
  </si>
  <si>
    <t>USA</t>
  </si>
  <si>
    <t>Winter</t>
  </si>
  <si>
    <t>NoiseMean</t>
  </si>
  <si>
    <t>Canada</t>
  </si>
  <si>
    <t>NoiseStdDev</t>
  </si>
  <si>
    <t>UK</t>
  </si>
  <si>
    <t>Spring</t>
  </si>
  <si>
    <t>WinterBaseCoeff</t>
  </si>
  <si>
    <t>Germany</t>
  </si>
  <si>
    <t>SummerBaseCoeff</t>
  </si>
  <si>
    <t>Australia</t>
  </si>
  <si>
    <t>InvBufferPct</t>
  </si>
  <si>
    <t>Japan</t>
  </si>
  <si>
    <t>Summer</t>
  </si>
  <si>
    <t>Brazil</t>
  </si>
  <si>
    <t>Fall</t>
  </si>
  <si>
    <t>Date</t>
  </si>
  <si>
    <t>Temp_F</t>
  </si>
  <si>
    <t>Year</t>
  </si>
  <si>
    <t>Noise</t>
  </si>
  <si>
    <t>Winter_Demand</t>
  </si>
  <si>
    <t>Summer_Demand</t>
  </si>
  <si>
    <t>Total_Demand</t>
  </si>
  <si>
    <t>Inventory</t>
  </si>
  <si>
    <t>Sales</t>
  </si>
  <si>
    <t>Lost_Sales</t>
  </si>
  <si>
    <t>Excess_Inventory</t>
  </si>
  <si>
    <t>TOTALS</t>
  </si>
  <si>
    <t>Column Sums:</t>
  </si>
  <si>
    <t>AVERAGES</t>
  </si>
  <si>
    <t>Column Averages:</t>
  </si>
  <si>
    <t>AvgTemp</t>
  </si>
  <si>
    <t>Denmark</t>
  </si>
  <si>
    <t>Turkey</t>
  </si>
  <si>
    <t>Kazakhstan</t>
  </si>
  <si>
    <t>China</t>
  </si>
  <si>
    <t>Spain</t>
  </si>
  <si>
    <t>Nigeria</t>
  </si>
  <si>
    <t>Iran</t>
  </si>
  <si>
    <t>Russia</t>
  </si>
  <si>
    <t>Côte D'Ivoire</t>
  </si>
  <si>
    <t>United Kingdom</t>
  </si>
  <si>
    <t>Saudi Arabia</t>
  </si>
  <si>
    <t>United States</t>
  </si>
  <si>
    <t>India</t>
  </si>
  <si>
    <t>Benin</t>
  </si>
  <si>
    <t>United Arab Emirates</t>
  </si>
  <si>
    <t>Mexico</t>
  </si>
  <si>
    <t>Venezuela</t>
  </si>
  <si>
    <t>Ghana</t>
  </si>
  <si>
    <t>Ethiopia</t>
  </si>
  <si>
    <t>Yemen</t>
  </si>
  <si>
    <t>Indonesia</t>
  </si>
  <si>
    <t>Morocco</t>
  </si>
  <si>
    <t>Pakistan</t>
  </si>
  <si>
    <t>France</t>
  </si>
  <si>
    <t>Libya</t>
  </si>
  <si>
    <t>Burma</t>
  </si>
  <si>
    <t>South Africa</t>
  </si>
  <si>
    <t>Syria</t>
  </si>
  <si>
    <t>Egypt</t>
  </si>
  <si>
    <t>Algeria</t>
  </si>
  <si>
    <t>Netherlands</t>
  </si>
  <si>
    <t>Malaysia</t>
  </si>
  <si>
    <t>Portugal</t>
  </si>
  <si>
    <t>Ecuador</t>
  </si>
  <si>
    <t>Italy</t>
  </si>
  <si>
    <t>Uzbekistan</t>
  </si>
  <si>
    <t>Philippines</t>
  </si>
  <si>
    <t>Madagascar</t>
  </si>
  <si>
    <t>Chile</t>
  </si>
  <si>
    <t>Belgium</t>
  </si>
  <si>
    <t>El Salvador</t>
  </si>
  <si>
    <t>Romania</t>
  </si>
  <si>
    <t>Peru</t>
  </si>
  <si>
    <t>Colombia</t>
  </si>
  <si>
    <t>Tanzania</t>
  </si>
  <si>
    <t>Tunisia</t>
  </si>
  <si>
    <t>Turkmenistan</t>
  </si>
  <si>
    <t>Israel</t>
  </si>
  <si>
    <t>Eritrea</t>
  </si>
  <si>
    <t>Paraguay</t>
  </si>
  <si>
    <t>Greece</t>
  </si>
  <si>
    <t>New Zealand</t>
  </si>
  <si>
    <t>Vietnam</t>
  </si>
  <si>
    <t>Cameroon</t>
  </si>
  <si>
    <t>Iraq</t>
  </si>
  <si>
    <t>Afghanistan</t>
  </si>
  <si>
    <t>Argentina</t>
  </si>
  <si>
    <t>Azerbaijan</t>
  </si>
  <si>
    <t>Moldova</t>
  </si>
  <si>
    <t>Mali</t>
  </si>
  <si>
    <t>Congo (Democratic Republic Of The)</t>
  </si>
  <si>
    <t>Thailand</t>
  </si>
  <si>
    <t>Central African Republic</t>
  </si>
  <si>
    <t>Bosnia And Herzegovina</t>
  </si>
  <si>
    <t>Bangladesh</t>
  </si>
  <si>
    <t>Switzerland</t>
  </si>
  <si>
    <t>Equatorial Guinea</t>
  </si>
  <si>
    <t>Cuba</t>
  </si>
  <si>
    <t>Lebanon</t>
  </si>
  <si>
    <t>Mozambique</t>
  </si>
  <si>
    <t>Serbia</t>
  </si>
  <si>
    <t>Angola</t>
  </si>
  <si>
    <t>Somalia</t>
  </si>
  <si>
    <t>Norway</t>
  </si>
  <si>
    <t>Nepal</t>
  </si>
  <si>
    <t>Poland</t>
  </si>
  <si>
    <t>Ukraine</t>
  </si>
  <si>
    <t>Guinea Bissau</t>
  </si>
  <si>
    <t>Malawi</t>
  </si>
  <si>
    <t>Burkina Faso</t>
  </si>
  <si>
    <t>Slovakia</t>
  </si>
  <si>
    <t>Congo</t>
  </si>
  <si>
    <t>Belarus</t>
  </si>
  <si>
    <t>Gambia</t>
  </si>
  <si>
    <t>Czech Republic</t>
  </si>
  <si>
    <t>Hungary</t>
  </si>
  <si>
    <t>Burundi</t>
  </si>
  <si>
    <t>Zimbabwe</t>
  </si>
  <si>
    <t>Bulgaria</t>
  </si>
  <si>
    <t>Haiti</t>
  </si>
  <si>
    <t>Puerto Rico</t>
  </si>
  <si>
    <t>Sri Lanka</t>
  </si>
  <si>
    <t>Nicaragua</t>
  </si>
  <si>
    <t>Zambia</t>
  </si>
  <si>
    <t>Honduras</t>
  </si>
  <si>
    <t>Taiwan</t>
  </si>
  <si>
    <t>Bolivia</t>
  </si>
  <si>
    <t>Guinea</t>
  </si>
  <si>
    <t>Ireland</t>
  </si>
  <si>
    <t>Senegal</t>
  </si>
  <si>
    <t>Latvia</t>
  </si>
  <si>
    <t>Qatar</t>
  </si>
  <si>
    <t>Albania</t>
  </si>
  <si>
    <t>Tajikistan</t>
  </si>
  <si>
    <t>Kenya</t>
  </si>
  <si>
    <t>Guatemala</t>
  </si>
  <si>
    <t>Finland</t>
  </si>
  <si>
    <t>Sierra Leone</t>
  </si>
  <si>
    <t>Sweden</t>
  </si>
  <si>
    <t>Botswana</t>
  </si>
  <si>
    <t>Guyana</t>
  </si>
  <si>
    <t>Austria</t>
  </si>
  <si>
    <t>Uganda</t>
  </si>
  <si>
    <t>Armenia</t>
  </si>
  <si>
    <t>Dominican Republic</t>
  </si>
  <si>
    <t>Jordan</t>
  </si>
  <si>
    <t>Djibouti</t>
  </si>
  <si>
    <t>Sudan</t>
  </si>
  <si>
    <t>Lithuania</t>
  </si>
  <si>
    <t>Rwanda</t>
  </si>
  <si>
    <t>Jamaica</t>
  </si>
  <si>
    <t>Togo</t>
  </si>
  <si>
    <t>Macedonia</t>
  </si>
  <si>
    <t>Cyprus</t>
  </si>
  <si>
    <t>Gabon</t>
  </si>
  <si>
    <t>Slovenia</t>
  </si>
  <si>
    <t>Bahrain</t>
  </si>
  <si>
    <t>Swaziland</t>
  </si>
  <si>
    <t>Niger</t>
  </si>
  <si>
    <t>Lesotho</t>
  </si>
  <si>
    <t>Liberia</t>
  </si>
  <si>
    <t>Uruguay</t>
  </si>
  <si>
    <t>Chad</t>
  </si>
  <si>
    <t>Bahamas</t>
  </si>
  <si>
    <t>Mauritania</t>
  </si>
  <si>
    <t>Panama</t>
  </si>
  <si>
    <t>Suriname</t>
  </si>
  <si>
    <t>Cambodia</t>
  </si>
  <si>
    <t>Montenegro</t>
  </si>
  <si>
    <t>Mauritius</t>
  </si>
  <si>
    <t>Papua New Guinea</t>
  </si>
  <si>
    <t>Iceland</t>
  </si>
  <si>
    <t>Croatia</t>
  </si>
  <si>
    <t>Reunion</t>
  </si>
  <si>
    <t>Oman</t>
  </si>
  <si>
    <t>Costa Rica</t>
  </si>
  <si>
    <t>South Korea</t>
  </si>
  <si>
    <t>Hong Kong</t>
  </si>
  <si>
    <t>Singapore</t>
  </si>
  <si>
    <t>Estonia</t>
  </si>
  <si>
    <t>Georgia</t>
  </si>
  <si>
    <t>Mongolia</t>
  </si>
  <si>
    <t>Laos</t>
  </si>
  <si>
    <t>Namibia</t>
  </si>
  <si>
    <t>AvgTemp (C)</t>
  </si>
  <si>
    <t>AvgTemp (F)</t>
  </si>
  <si>
    <t>Forecast temperature</t>
  </si>
  <si>
    <t>Forecast winter demand</t>
  </si>
  <si>
    <t>Forecast summer demand</t>
  </si>
  <si>
    <t>Forecast Inventory</t>
  </si>
  <si>
    <t>Excess Inventory</t>
  </si>
  <si>
    <t>Forecasted Date</t>
  </si>
  <si>
    <t>Column</t>
  </si>
  <si>
    <t>Name</t>
  </si>
  <si>
    <t>Excel Formula (Row 2)</t>
  </si>
  <si>
    <t>Explanation</t>
  </si>
  <si>
    <t>A</t>
  </si>
  <si>
    <t>(raw input)</t>
  </si>
  <si>
    <t>Weekly dates starting 2024-01-01</t>
  </si>
  <si>
    <t>B</t>
  </si>
  <si>
    <t>One of 7 countries from lookup table</t>
  </si>
  <si>
    <t>C</t>
  </si>
  <si>
    <t>Temperature in °F with ±5° random variation</t>
  </si>
  <si>
    <t>D</t>
  </si>
  <si>
    <t>=MONTH(A2)</t>
  </si>
  <si>
    <t>Extracts month number from Date</t>
  </si>
  <si>
    <t>E</t>
  </si>
  <si>
    <t>=YEAR(A2)</t>
  </si>
  <si>
    <t>Extracts year from Date</t>
  </si>
  <si>
    <t>F</t>
  </si>
  <si>
    <t>=VLOOKUP(B2,LookupTables!$A$2:$B$8,2,FALSE)</t>
  </si>
  <si>
    <t>Market-size multiplier per country</t>
  </si>
  <si>
    <t>G</t>
  </si>
  <si>
    <t>=INDEX(LookupTables!$F$2:$F$13,MATCH(D2,LookupTables!$D$2:$D$13,0))</t>
  </si>
  <si>
    <t>Seasonal demand multiplier (high in winter &amp; summer)</t>
  </si>
  <si>
    <t>H</t>
  </si>
  <si>
    <t>=@NORM.INV(RAND(), LookupTables!$I$2, LookupTables!$I$3)</t>
  </si>
  <si>
    <t>Random noise ~ N(0, 50) for realism</t>
  </si>
  <si>
    <t>I</t>
  </si>
  <si>
    <t>=MAX(0,(100-C2)*LookupTables!$I$4*F2*G2+H2)</t>
  </si>
  <si>
    <t>Rises as temp falls below 100°F; scaled by country &amp; season</t>
  </si>
  <si>
    <t>J</t>
  </si>
  <si>
    <t>=MAX(0,(C2-50)*LookupTables!$I$5*F2*G2+H2)</t>
  </si>
  <si>
    <t>Rises as temp exceeds 50°F; scaled by country &amp; season</t>
  </si>
  <si>
    <t>K</t>
  </si>
  <si>
    <t>=I2+J2</t>
  </si>
  <si>
    <t>Combined winter + summer apparel demand</t>
  </si>
  <si>
    <t>L</t>
  </si>
  <si>
    <t>=MAX(0, K2 * (1 + @NORM.INV(RAND(), LookupTables!$I$6, 0.08)))</t>
  </si>
  <si>
    <t>Demand × (1 + random buffer ~N(10%,8%))</t>
  </si>
  <si>
    <t>M</t>
  </si>
  <si>
    <t>=MIN(K2,L2)</t>
  </si>
  <si>
    <t>Actual units sold = min of demand &amp; stock</t>
  </si>
  <si>
    <t>N</t>
  </si>
  <si>
    <t>=MAX(0,K2-L2)</t>
  </si>
  <si>
    <t>Unmet demand (stockout cost driver)</t>
  </si>
  <si>
    <t>O</t>
  </si>
  <si>
    <t>=MAX(0,L2-K2)</t>
  </si>
  <si>
    <t>Overstock (markdown/waste cost driver)</t>
  </si>
  <si>
    <t>TIPS &amp; NEXT STEPS</t>
  </si>
  <si>
    <t>1. FREEZE RANDOMNESS: Select columns H &amp; L → Copy → Paste Special → Values Only.</t>
  </si>
  <si>
    <t xml:space="preserve">   This locks Noise and Inventory so they don't recalculate on every edit.</t>
  </si>
  <si>
    <t>2. EXTEND DATA: Copy the last data row down. Formulas auto-adjust. Only change A (Date), B (Country), C (Temp).</t>
  </si>
  <si>
    <t>3. PIVOT TABLE: Insert → PivotTable on the Data sheet. Drag Country to Rows, Month to Columns, SUM of Sales to Values.</t>
  </si>
  <si>
    <t>4. FORECASTING (Excel built-in): Select Date (col A) &amp; Total_Demand (col K) → Insert → Forecast Sheet.</t>
  </si>
  <si>
    <t>5. SOLVER OPTIMIZATION:</t>
  </si>
  <si>
    <t xml:space="preserve">   a. Decision variable: Inventory buffer % (cell LookupTables!I6, currently 10%)</t>
  </si>
  <si>
    <t xml:space="preserve">   b. Objective: Minimize total cost = Lost_Sales×StockoutCost + Excess_Inventory×HoldingCost</t>
  </si>
  <si>
    <t xml:space="preserve">   c. Add a Cost sheet: StockoutCostPerUnit (e.g. $15), HoldingCostPerUnit (e.g. $3)</t>
  </si>
  <si>
    <t xml:space="preserve">   d. TotalCost cell = SUMPRODUCT(Lost_Sales, StockoutCost) + SUMPRODUCT(Excess, HoldingCost)</t>
  </si>
  <si>
    <t xml:space="preserve">   e. Data → Solver → Set Objective = TotalCost, By Changing = Buffer%, Minimize</t>
  </si>
  <si>
    <t>6. SCENARIO ANALYSIS: Use Data → What-If → Data Table to vary InvBufferPct and see cost impact.</t>
  </si>
  <si>
    <t>IMPORTANT DETAIL</t>
  </si>
  <si>
    <t>You inserted a recommendation that uses a PivotTable.</t>
  </si>
  <si>
    <t>PivotTables work best when the data is organized in columns and have a single header row, so we did that below.</t>
  </si>
  <si>
    <t>Field17</t>
  </si>
  <si>
    <t>Row Labels</t>
  </si>
  <si>
    <t>Average of AvgTemp (C)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</si>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</sst>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"/>
    <numFmt numFmtId="166" formatCode="#,##0.0"/>
    <numFmt numFmtId="167" formatCode="0.000\°"/>
    <numFmt numFmtId="168" formatCode="0.000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F8F00"/>
        <bgColor rgb="FFBF8F00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2" fillId="0" borderId="0" xfId="0" applyFont="1"/>
    <xf numFmtId="3" fontId="2" fillId="0" borderId="0" xfId="0" applyNumberFormat="1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wrapText="1"/>
    </xf>
    <xf numFmtId="0" fontId="0" fillId="0" borderId="1" xfId="0" quotePrefix="1" applyBorder="1"/>
    <xf numFmtId="0" fontId="3" fillId="0" borderId="0" xfId="0" applyFont="1"/>
    <xf numFmtId="0" fontId="5" fillId="5" borderId="2" xfId="0" applyFont="1" applyFill="1" applyBorder="1"/>
    <xf numFmtId="0" fontId="5" fillId="5" borderId="3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4" fillId="0" borderId="1" xfId="1" quotePrefix="1" applyBorder="1"/>
    <xf numFmtId="167" fontId="5" fillId="0" borderId="4" xfId="0" applyNumberFormat="1" applyFont="1" applyBorder="1"/>
    <xf numFmtId="167" fontId="5" fillId="5" borderId="4" xfId="0" applyNumberFormat="1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2" fontId="0" fillId="0" borderId="0" xfId="0" applyNumberFormat="1"/>
    <xf numFmtId="167" fontId="0" fillId="0" borderId="0" xfId="0" applyNumberFormat="1"/>
    <xf numFmtId="0" fontId="0" fillId="0" borderId="6" xfId="0" applyBorder="1"/>
    <xf numFmtId="3" fontId="0" fillId="0" borderId="7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4" fontId="0" fillId="0" borderId="0" xfId="0" applyNumberFormat="1"/>
    <xf numFmtId="0" fontId="1" fillId="2" borderId="8" xfId="0" applyFont="1" applyFill="1" applyBorder="1" applyAlignment="1">
      <alignment horizontal="center" wrapText="1"/>
    </xf>
    <xf numFmtId="168" fontId="0" fillId="0" borderId="0" xfId="0" applyNumberFormat="1"/>
    <xf numFmtId="165" fontId="0" fillId="0" borderId="0" xfId="0" applyNumberFormat="1"/>
    <xf numFmtId="1" fontId="0" fillId="0" borderId="0" xfId="0" applyNumberFormat="1"/>
    <xf numFmtId="0" fontId="6" fillId="2" borderId="8" xfId="0" applyFont="1" applyFill="1" applyBorder="1" applyAlignment="1">
      <alignment horizontal="center" wrapText="1"/>
    </xf>
    <xf numFmtId="2" fontId="6" fillId="2" borderId="0" xfId="0" applyNumberFormat="1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5" fillId="5" borderId="4" xfId="0" applyFont="1" applyFill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5" fillId="5" borderId="5" xfId="0" applyFont="1" applyFill="1" applyBorder="1"/>
    <xf numFmtId="2" fontId="5" fillId="5" borderId="4" xfId="0" applyNumberFormat="1" applyFont="1" applyFill="1" applyBorder="1"/>
    <xf numFmtId="2" fontId="5" fillId="0" borderId="4" xfId="0" applyNumberFormat="1" applyFont="1" applyBorder="1"/>
    <xf numFmtId="0" fontId="7" fillId="0" borderId="0" xfId="0" applyFont="1"/>
    <xf numFmtId="0" fontId="8" fillId="0" borderId="0" xfId="0" applyFon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9" fillId="0" borderId="0" xfId="0" applyNumberFormat="1" applyFont="1"/>
    <xf numFmtId="0" fontId="9" fillId="0" borderId="0" xfId="0" applyFont="1"/>
    <xf numFmtId="1" fontId="9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100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[Apparel_Demand_Model.xlsx]Sheet4!PivotTable1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'AvgTemp (C)' by 'Year'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Sheet4!$A$3:$A$17</c:f>
              <c:strCache>
                <c:ptCount val="1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</c:strCache>
            </c:strRef>
          </c:cat>
          <c:val>
            <c:numRef>
              <c:f>Sheet4!$B$3:$B$17</c:f>
              <c:numCache>
                <c:formatCode>0.000\°</c:formatCode>
                <c:ptCount val="14"/>
                <c:pt idx="0">
                  <c:v>13.165427920390909</c:v>
                </c:pt>
                <c:pt idx="1">
                  <c:v>12.271552618283327</c:v>
                </c:pt>
                <c:pt idx="2">
                  <c:v>12.346151251783335</c:v>
                </c:pt>
                <c:pt idx="3">
                  <c:v>12.08565430716666</c:v>
                </c:pt>
                <c:pt idx="4">
                  <c:v>12.182720745966657</c:v>
                </c:pt>
                <c:pt idx="5">
                  <c:v>12.176344369058329</c:v>
                </c:pt>
                <c:pt idx="6">
                  <c:v>12.4511759598</c:v>
                </c:pt>
                <c:pt idx="7">
                  <c:v>12.509966259508332</c:v>
                </c:pt>
                <c:pt idx="8">
                  <c:v>12.330020617991664</c:v>
                </c:pt>
                <c:pt idx="9">
                  <c:v>12.177159928891665</c:v>
                </c:pt>
                <c:pt idx="10">
                  <c:v>12.20777105234999</c:v>
                </c:pt>
                <c:pt idx="11">
                  <c:v>12.118174431833328</c:v>
                </c:pt>
                <c:pt idx="12">
                  <c:v>12.146453276574995</c:v>
                </c:pt>
                <c:pt idx="13">
                  <c:v>13.030904772679015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AE-4C61-959E-94FC31770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229895"/>
        <c:axId val="312231943"/>
      </c:lineChart>
      <c:catAx>
        <c:axId val="312229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31943"/>
        <c:crosses val="autoZero"/>
        <c:auto val="1"/>
        <c:lblAlgn val="ctr"/>
        <c:lblOffset val="100"/>
        <c:noMultiLvlLbl val="0"/>
      </c:catAx>
      <c:valAx>
        <c:axId val="312231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\°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29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[Apparel_Demand_Model.xlsx]Sheet5!PivotTable2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'AvgTemp (C)' by 'Year'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Sheet5!$A$3:$A$17</c:f>
              <c:strCache>
                <c:ptCount val="1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</c:strCache>
            </c:strRef>
          </c:cat>
          <c:val>
            <c:numRef>
              <c:f>Sheet5!$B$3:$B$17</c:f>
              <c:numCache>
                <c:formatCode>0.00</c:formatCode>
                <c:ptCount val="14"/>
                <c:pt idx="0">
                  <c:v>15.826648390545451</c:v>
                </c:pt>
                <c:pt idx="1">
                  <c:v>15.171289558833331</c:v>
                </c:pt>
                <c:pt idx="2">
                  <c:v>15.141980869499998</c:v>
                </c:pt>
                <c:pt idx="3">
                  <c:v>14.968208819666666</c:v>
                </c:pt>
                <c:pt idx="4">
                  <c:v>14.980913423250001</c:v>
                </c:pt>
                <c:pt idx="5">
                  <c:v>15.162541179750001</c:v>
                </c:pt>
                <c:pt idx="6">
                  <c:v>15.492708819666666</c:v>
                </c:pt>
                <c:pt idx="7">
                  <c:v>15.1926802845</c:v>
                </c:pt>
                <c:pt idx="8">
                  <c:v>14.854569389666665</c:v>
                </c:pt>
                <c:pt idx="9">
                  <c:v>14.803492218333334</c:v>
                </c:pt>
                <c:pt idx="10">
                  <c:v>14.883878081416666</c:v>
                </c:pt>
                <c:pt idx="11">
                  <c:v>15.101007458083332</c:v>
                </c:pt>
                <c:pt idx="12">
                  <c:v>15.959263619333335</c:v>
                </c:pt>
                <c:pt idx="13">
                  <c:v>16.384295794222222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78-4311-91AC-82F7CD722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729672"/>
        <c:axId val="572077575"/>
      </c:lineChart>
      <c:catAx>
        <c:axId val="1911729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77575"/>
        <c:crosses val="autoZero"/>
        <c:auto val="1"/>
        <c:lblAlgn val="ctr"/>
        <c:lblOffset val="100"/>
        <c:noMultiLvlLbl val="0"/>
      </c:catAx>
      <c:valAx>
        <c:axId val="57207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29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1" name="Chart 1" descr="Chart type: Line. 'AvgTemp (C)' by 'Year'&#10;&#10;Description automatically generated">
          <a:extLst>
            <a:ext uri="{FF2B5EF4-FFF2-40B4-BE49-F238E27FC236}">
              <a16:creationId xmlns:a16="http://schemas.microsoft.com/office/drawing/2014/main" id="{38DA1879-CD34-0DC0-D993-B6E710F5D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1" name="Chart 1" descr="Chart type: Line. 'AvgTemp (C)' by 'Year'&#10;&#10;Description automatically generated">
          <a:extLst>
            <a:ext uri="{FF2B5EF4-FFF2-40B4-BE49-F238E27FC236}">
              <a16:creationId xmlns:a16="http://schemas.microsoft.com/office/drawing/2014/main" id="{0296B82F-48F7-D499-98EE-6A354D498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700159143518" createdVersion="8" refreshedVersion="8" minRefreshableVersion="3" recordCount="1631" xr:uid="{D1C9B458-E21F-421E-990B-6ED2E43F4A70}">
  <cacheSource type="worksheet">
    <worksheetSource ref="C6:S1637" sheet="Sheet3"/>
  </cacheSource>
  <cacheFields count="17">
    <cacheField name="Date" numFmtId="0">
      <sharedItems containsNonDate="0" containsDate="1" containsString="0" containsBlank="1" minDate="2000-02-01T00:00:00" maxDate="2013-09-02T00:00:00"/>
    </cacheField>
    <cacheField name="Year" numFmtId="0">
      <sharedItems containsSemiMixedTypes="0" containsString="0" containsNumber="1" containsInteger="1" minValue="2000" maxValue="2013" count="14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</sharedItems>
    </cacheField>
    <cacheField name="Month" numFmtId="0">
      <sharedItems containsSemiMixedTypes="0" containsString="0" containsNumber="1" containsInteger="1" minValue="1" maxValue="12"/>
    </cacheField>
    <cacheField name="Country" numFmtId="0">
      <sharedItems/>
    </cacheField>
    <cacheField name="AvgTemp (C)" numFmtId="167">
      <sharedItems containsSemiMixedTypes="0" containsString="0" containsNumber="1" minValue="-18.866666670000001" maxValue="30.60114286"/>
    </cacheField>
    <cacheField name="AvgTemp (F)" numFmtId="167">
      <sharedItems containsSemiMixedTypes="0" containsString="0" containsNumber="1" minValue="-1.960000006" maxValue="87.082057148000004"/>
    </cacheField>
    <cacheField name="CountryFactor" numFmtId="0">
      <sharedItems containsString="0" containsBlank="1" containsNumber="1" minValue="1.2" maxValue="1.2"/>
    </cacheField>
    <cacheField name="SeasonFactor" numFmtId="0">
      <sharedItems containsBlank="1" containsMixedTypes="1" containsNumber="1" minValue="0.7" maxValue="1.4"/>
    </cacheField>
    <cacheField name="Noise" numFmtId="0">
      <sharedItems containsBlank="1" containsMixedTypes="1" containsNumber="1" minValue="-124.089631118364" maxValue="144.72365279958299"/>
    </cacheField>
    <cacheField name="Winter_Demand" numFmtId="0">
      <sharedItems containsString="0" containsBlank="1" containsNumber="1" minValue="-121.66562855582799" maxValue="759.83979043909699"/>
    </cacheField>
    <cacheField name="Summer_Demand" numFmtId="0">
      <sharedItems containsBlank="1" containsMixedTypes="1" containsNumber="1" containsInteger="1" minValue="0" maxValue="194"/>
    </cacheField>
    <cacheField name="Total_Demand" numFmtId="0">
      <sharedItems containsBlank="1" containsMixedTypes="1" containsNumber="1" minValue="0" maxValue="759.83979043909699"/>
    </cacheField>
    <cacheField name="Inventory" numFmtId="0">
      <sharedItems containsBlank="1" containsMixedTypes="1" containsNumber="1" minValue="0" maxValue="939.72400370754701"/>
    </cacheField>
    <cacheField name="Sales" numFmtId="0">
      <sharedItems containsBlank="1" containsMixedTypes="1" containsNumber="1" minValue="0" maxValue="759.83979043909699"/>
    </cacheField>
    <cacheField name="Lost_Sales" numFmtId="0">
      <sharedItems containsBlank="1" containsMixedTypes="1" containsNumber="1" containsInteger="1" minValue="0" maxValue="12"/>
    </cacheField>
    <cacheField name="Excess_Inventory" numFmtId="0">
      <sharedItems containsBlank="1" containsMixedTypes="1" containsNumber="1" minValue="0" maxValue="180.48091666872801"/>
    </cacheField>
    <cacheField name="Field17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70236909722" createdVersion="8" refreshedVersion="8" minRefreshableVersion="3" recordCount="164" xr:uid="{59D59842-70D1-4C66-AF20-7F82C9B5CE4E}">
  <cacheSource type="worksheet">
    <worksheetSource ref="A1:P165" sheet="Global Land Temperatures (US)"/>
  </cacheSource>
  <cacheFields count="16">
    <cacheField name="Date" numFmtId="14">
      <sharedItems containsSemiMixedTypes="0" containsNonDate="0" containsDate="1" containsString="0" minDate="2000-02-01T00:00:00" maxDate="2013-09-02T00:00:00"/>
    </cacheField>
    <cacheField name="Year" numFmtId="0">
      <sharedItems containsSemiMixedTypes="0" containsString="0" containsNumber="1" containsInteger="1" minValue="2000" maxValue="2013" count="14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</sharedItems>
    </cacheField>
    <cacheField name="Month" numFmtId="0">
      <sharedItems containsSemiMixedTypes="0" containsString="0" containsNumber="1" containsInteger="1" minValue="1" maxValue="12"/>
    </cacheField>
    <cacheField name="Country" numFmtId="0">
      <sharedItems/>
    </cacheField>
    <cacheField name="AvgTemp (C)" numFmtId="2">
      <sharedItems containsSemiMixedTypes="0" containsString="0" containsNumber="1" minValue="3.7005603109999998" maxValue="26.04798444"/>
    </cacheField>
    <cacheField name="AvgTemp (F)" numFmtId="2">
      <sharedItems containsSemiMixedTypes="0" containsString="0" containsNumber="1" minValue="38.661008559800003" maxValue="78.886371991999994"/>
    </cacheField>
    <cacheField name="CountryFactor" numFmtId="0">
      <sharedItems containsSemiMixedTypes="0" containsString="0" containsNumber="1" containsInteger="1" minValue="1" maxValue="1"/>
    </cacheField>
    <cacheField name="SeasonFactor" numFmtId="2">
      <sharedItems containsSemiMixedTypes="0" containsString="0" containsNumber="1" minValue="0.7" maxValue="1.4"/>
    </cacheField>
    <cacheField name="Noise" numFmtId="165">
      <sharedItems containsSemiMixedTypes="0" containsString="0" containsNumber="1" minValue="-120.13194470998818" maxValue="150.49415585295404"/>
    </cacheField>
    <cacheField name="Winter_Demand" numFmtId="1">
      <sharedItems containsSemiMixedTypes="0" containsString="0" containsNumber="1" minValue="0" maxValue="764.93176347457813"/>
    </cacheField>
    <cacheField name="Summer_Demand" numFmtId="0">
      <sharedItems containsSemiMixedTypes="0" containsString="0" containsNumber="1" containsInteger="1" minValue="0" maxValue="7"/>
    </cacheField>
    <cacheField name="Total_Demand" numFmtId="1">
      <sharedItems containsSemiMixedTypes="0" containsString="0" containsNumber="1" minValue="0" maxValue="764.93176347457813"/>
    </cacheField>
    <cacheField name="Inventory" numFmtId="1">
      <sharedItems containsSemiMixedTypes="0" containsString="0" containsNumber="1" minValue="0" maxValue="904.29870650039607"/>
    </cacheField>
    <cacheField name="Sales" numFmtId="1">
      <sharedItems containsSemiMixedTypes="0" containsString="0" containsNumber="1" minValue="0" maxValue="764.93176347457813"/>
    </cacheField>
    <cacheField name="Lost_Sales" numFmtId="1">
      <sharedItems containsSemiMixedTypes="0" containsString="0" containsNumber="1" containsInteger="1" minValue="0" maxValue="0"/>
    </cacheField>
    <cacheField name="Excess_Inventory" numFmtId="1">
      <sharedItems containsSemiMixedTypes="0" containsString="0" containsNumber="1" minValue="0" maxValue="217.277628269062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1">
  <r>
    <m/>
    <x v="0"/>
    <n v="2"/>
    <s v="Denmark"/>
    <n v="3.6475"/>
    <n v="38.5655"/>
    <m/>
    <e v="#N/A"/>
    <e v="#N/A"/>
    <n v="-108.210212683625"/>
    <e v="#N/A"/>
    <e v="#N/A"/>
    <e v="#N/A"/>
    <e v="#N/A"/>
    <e v="#N/A"/>
    <e v="#N/A"/>
    <e v="#N/A"/>
  </r>
  <r>
    <m/>
    <x v="0"/>
    <n v="3"/>
    <s v="Denmark"/>
    <n v="4.0004999999999997"/>
    <n v="39.200899999999997"/>
    <m/>
    <e v="#N/A"/>
    <e v="#N/A"/>
    <n v="12.773368041765799"/>
    <e v="#N/A"/>
    <e v="#N/A"/>
    <e v="#N/A"/>
    <e v="#N/A"/>
    <e v="#N/A"/>
    <e v="#N/A"/>
    <e v="#N/A"/>
  </r>
  <r>
    <m/>
    <x v="0"/>
    <n v="4"/>
    <s v="Denmark"/>
    <n v="8.4614999999999991"/>
    <n v="47.230699999999999"/>
    <m/>
    <e v="#N/A"/>
    <e v="#N/A"/>
    <n v="2.1136370534442901"/>
    <e v="#N/A"/>
    <e v="#N/A"/>
    <e v="#N/A"/>
    <e v="#N/A"/>
    <e v="#N/A"/>
    <e v="#N/A"/>
    <e v="#N/A"/>
  </r>
  <r>
    <m/>
    <x v="0"/>
    <n v="5"/>
    <s v="Denmark"/>
    <n v="13.647500000000001"/>
    <n v="56.5655"/>
    <m/>
    <e v="#N/A"/>
    <e v="#N/A"/>
    <n v="-52.405198048676603"/>
    <e v="#N/A"/>
    <e v="#N/A"/>
    <e v="#N/A"/>
    <e v="#N/A"/>
    <e v="#N/A"/>
    <e v="#N/A"/>
    <e v="#N/A"/>
  </r>
  <r>
    <m/>
    <x v="0"/>
    <n v="6"/>
    <s v="Denmark"/>
    <n v="15.002000000000001"/>
    <n v="59.003599999999999"/>
    <m/>
    <e v="#N/A"/>
    <e v="#N/A"/>
    <n v="-43.104020188342901"/>
    <e v="#N/A"/>
    <e v="#N/A"/>
    <e v="#N/A"/>
    <e v="#N/A"/>
    <e v="#N/A"/>
    <e v="#N/A"/>
    <e v="#N/A"/>
  </r>
  <r>
    <m/>
    <x v="0"/>
    <n v="7"/>
    <s v="Denmark"/>
    <n v="16.249500000000001"/>
    <n v="61.249099999999999"/>
    <m/>
    <e v="#N/A"/>
    <e v="#N/A"/>
    <n v="-73.756870995159204"/>
    <e v="#N/A"/>
    <e v="#N/A"/>
    <e v="#N/A"/>
    <e v="#N/A"/>
    <e v="#N/A"/>
    <e v="#N/A"/>
    <e v="#N/A"/>
  </r>
  <r>
    <m/>
    <x v="0"/>
    <n v="8"/>
    <s v="Denmark"/>
    <n v="16.25"/>
    <n v="61.25"/>
    <m/>
    <e v="#N/A"/>
    <e v="#N/A"/>
    <n v="-48.626972896196598"/>
    <e v="#N/A"/>
    <e v="#N/A"/>
    <e v="#N/A"/>
    <e v="#N/A"/>
    <e v="#N/A"/>
    <e v="#N/A"/>
    <e v="#N/A"/>
  </r>
  <r>
    <m/>
    <x v="0"/>
    <n v="9"/>
    <s v="Denmark"/>
    <n v="13.504"/>
    <n v="56.307200000000002"/>
    <m/>
    <e v="#N/A"/>
    <e v="#N/A"/>
    <n v="80.354303925515097"/>
    <e v="#N/A"/>
    <e v="#N/A"/>
    <e v="#N/A"/>
    <e v="#N/A"/>
    <e v="#N/A"/>
    <e v="#N/A"/>
    <e v="#N/A"/>
  </r>
  <r>
    <m/>
    <x v="0"/>
    <n v="10"/>
    <s v="Denmark"/>
    <n v="11.090999999999999"/>
    <n v="51.963799999999999"/>
    <m/>
    <e v="#N/A"/>
    <e v="#N/A"/>
    <n v="30.229288753254298"/>
    <e v="#N/A"/>
    <e v="#N/A"/>
    <e v="#N/A"/>
    <e v="#N/A"/>
    <e v="#N/A"/>
    <e v="#N/A"/>
    <e v="#N/A"/>
  </r>
  <r>
    <m/>
    <x v="0"/>
    <n v="11"/>
    <s v="Denmark"/>
    <n v="6.9995000000000003"/>
    <n v="44.5991"/>
    <m/>
    <e v="#N/A"/>
    <e v="#N/A"/>
    <n v="36.781526119354098"/>
    <e v="#N/A"/>
    <e v="#N/A"/>
    <e v="#N/A"/>
    <e v="#N/A"/>
    <e v="#N/A"/>
    <e v="#N/A"/>
    <e v="#N/A"/>
  </r>
  <r>
    <m/>
    <x v="0"/>
    <n v="12"/>
    <s v="Denmark"/>
    <n v="3.5975000000000001"/>
    <n v="38.475499999999997"/>
    <m/>
    <e v="#N/A"/>
    <e v="#N/A"/>
    <n v="12.796507875788601"/>
    <e v="#N/A"/>
    <e v="#N/A"/>
    <e v="#N/A"/>
    <e v="#N/A"/>
    <e v="#N/A"/>
    <e v="#N/A"/>
    <e v="#N/A"/>
  </r>
  <r>
    <m/>
    <x v="1"/>
    <n v="1"/>
    <s v="Denmark"/>
    <n v="1.7404999999999999"/>
    <n v="35.132899999999999"/>
    <m/>
    <e v="#N/A"/>
    <e v="#N/A"/>
    <n v="14.399999610977201"/>
    <e v="#N/A"/>
    <e v="#N/A"/>
    <e v="#N/A"/>
    <e v="#N/A"/>
    <e v="#N/A"/>
    <e v="#N/A"/>
    <e v="#N/A"/>
  </r>
  <r>
    <m/>
    <x v="1"/>
    <n v="2"/>
    <s v="Denmark"/>
    <n v="0.55200000000000005"/>
    <n v="32.993600000000001"/>
    <m/>
    <e v="#N/A"/>
    <e v="#N/A"/>
    <n v="-27.540880514000399"/>
    <e v="#N/A"/>
    <e v="#N/A"/>
    <e v="#N/A"/>
    <e v="#N/A"/>
    <e v="#N/A"/>
    <e v="#N/A"/>
    <e v="#N/A"/>
  </r>
  <r>
    <m/>
    <x v="1"/>
    <n v="3"/>
    <s v="Denmark"/>
    <n v="1.494"/>
    <n v="34.6892"/>
    <m/>
    <e v="#N/A"/>
    <e v="#N/A"/>
    <n v="75.269834585245206"/>
    <e v="#N/A"/>
    <e v="#N/A"/>
    <e v="#N/A"/>
    <e v="#N/A"/>
    <e v="#N/A"/>
    <e v="#N/A"/>
    <e v="#N/A"/>
  </r>
  <r>
    <m/>
    <x v="1"/>
    <n v="4"/>
    <s v="Denmark"/>
    <n v="6.0404999999999998"/>
    <n v="42.872900000000001"/>
    <m/>
    <e v="#N/A"/>
    <e v="#N/A"/>
    <n v="11.0300356376761"/>
    <e v="#N/A"/>
    <e v="#N/A"/>
    <e v="#N/A"/>
    <e v="#N/A"/>
    <e v="#N/A"/>
    <e v="#N/A"/>
    <e v="#N/A"/>
  </r>
  <r>
    <m/>
    <x v="1"/>
    <n v="5"/>
    <s v="Denmark"/>
    <n v="12.359"/>
    <n v="54.246200000000002"/>
    <m/>
    <e v="#N/A"/>
    <e v="#N/A"/>
    <n v="5.5819917810643203"/>
    <e v="#N/A"/>
    <e v="#N/A"/>
    <e v="#N/A"/>
    <e v="#N/A"/>
    <e v="#N/A"/>
    <e v="#N/A"/>
    <e v="#N/A"/>
  </r>
  <r>
    <m/>
    <x v="1"/>
    <n v="6"/>
    <s v="Denmark"/>
    <n v="14.1335"/>
    <n v="57.440300000000001"/>
    <m/>
    <e v="#N/A"/>
    <e v="#N/A"/>
    <n v="7.1432192712009099"/>
    <e v="#N/A"/>
    <e v="#N/A"/>
    <e v="#N/A"/>
    <e v="#N/A"/>
    <e v="#N/A"/>
    <e v="#N/A"/>
    <e v="#N/A"/>
  </r>
  <r>
    <m/>
    <x v="1"/>
    <n v="7"/>
    <s v="Denmark"/>
    <n v="18.720500000000001"/>
    <n v="65.696899999999999"/>
    <m/>
    <e v="#N/A"/>
    <e v="#N/A"/>
    <n v="-9.5237953889435705"/>
    <e v="#N/A"/>
    <e v="#N/A"/>
    <e v="#N/A"/>
    <e v="#N/A"/>
    <e v="#N/A"/>
    <e v="#N/A"/>
    <e v="#N/A"/>
  </r>
  <r>
    <m/>
    <x v="1"/>
    <n v="8"/>
    <s v="Denmark"/>
    <n v="17.745000000000001"/>
    <n v="63.941000000000003"/>
    <m/>
    <e v="#N/A"/>
    <e v="#N/A"/>
    <n v="-28.959383068810901"/>
    <e v="#N/A"/>
    <e v="#N/A"/>
    <e v="#N/A"/>
    <e v="#N/A"/>
    <e v="#N/A"/>
    <e v="#N/A"/>
    <e v="#N/A"/>
  </r>
  <r>
    <m/>
    <x v="1"/>
    <n v="9"/>
    <s v="Denmark"/>
    <n v="13.271000000000001"/>
    <n v="55.887799999999999"/>
    <m/>
    <e v="#N/A"/>
    <e v="#N/A"/>
    <n v="40.811728741469999"/>
    <e v="#N/A"/>
    <e v="#N/A"/>
    <e v="#N/A"/>
    <e v="#N/A"/>
    <e v="#N/A"/>
    <e v="#N/A"/>
    <e v="#N/A"/>
  </r>
  <r>
    <m/>
    <x v="1"/>
    <n v="10"/>
    <s v="Denmark"/>
    <n v="11.8985"/>
    <n v="53.417299999999997"/>
    <m/>
    <e v="#N/A"/>
    <e v="#N/A"/>
    <n v="-54.552666769779201"/>
    <e v="#N/A"/>
    <e v="#N/A"/>
    <e v="#N/A"/>
    <e v="#N/A"/>
    <e v="#N/A"/>
    <e v="#N/A"/>
    <e v="#N/A"/>
  </r>
  <r>
    <m/>
    <x v="1"/>
    <n v="11"/>
    <s v="Denmark"/>
    <n v="5.1870000000000003"/>
    <n v="41.336599999999997"/>
    <m/>
    <e v="#N/A"/>
    <e v="#N/A"/>
    <n v="-54.518721063563497"/>
    <e v="#N/A"/>
    <e v="#N/A"/>
    <e v="#N/A"/>
    <e v="#N/A"/>
    <e v="#N/A"/>
    <e v="#N/A"/>
    <e v="#N/A"/>
  </r>
  <r>
    <m/>
    <x v="1"/>
    <n v="12"/>
    <s v="Denmark"/>
    <n v="0.38100000000000001"/>
    <n v="32.6858"/>
    <m/>
    <e v="#N/A"/>
    <e v="#N/A"/>
    <n v="-82.232222772649905"/>
    <e v="#N/A"/>
    <e v="#N/A"/>
    <e v="#N/A"/>
    <e v="#N/A"/>
    <e v="#N/A"/>
    <e v="#N/A"/>
    <e v="#N/A"/>
  </r>
  <r>
    <m/>
    <x v="2"/>
    <n v="1"/>
    <s v="Denmark"/>
    <n v="2.3944999999999999"/>
    <n v="36.310099999999998"/>
    <m/>
    <e v="#N/A"/>
    <e v="#N/A"/>
    <n v="76.155582301219198"/>
    <e v="#N/A"/>
    <e v="#N/A"/>
    <e v="#N/A"/>
    <e v="#N/A"/>
    <e v="#N/A"/>
    <e v="#N/A"/>
    <e v="#N/A"/>
  </r>
  <r>
    <m/>
    <x v="2"/>
    <n v="2"/>
    <s v="Denmark"/>
    <n v="4.2625000000000002"/>
    <n v="39.672499999999999"/>
    <m/>
    <e v="#N/A"/>
    <e v="#N/A"/>
    <n v="-39.445124208875299"/>
    <e v="#N/A"/>
    <e v="#N/A"/>
    <e v="#N/A"/>
    <e v="#N/A"/>
    <e v="#N/A"/>
    <e v="#N/A"/>
    <e v="#N/A"/>
  </r>
  <r>
    <m/>
    <x v="2"/>
    <n v="3"/>
    <s v="Denmark"/>
    <n v="4.5259999999999998"/>
    <n v="40.146799999999999"/>
    <m/>
    <e v="#N/A"/>
    <e v="#N/A"/>
    <n v="-26.107063128434699"/>
    <e v="#N/A"/>
    <e v="#N/A"/>
    <e v="#N/A"/>
    <e v="#N/A"/>
    <e v="#N/A"/>
    <e v="#N/A"/>
    <e v="#N/A"/>
  </r>
  <r>
    <m/>
    <x v="2"/>
    <n v="4"/>
    <s v="Denmark"/>
    <n v="7.5025000000000004"/>
    <n v="45.5045"/>
    <m/>
    <e v="#N/A"/>
    <e v="#N/A"/>
    <n v="15.309642522421401"/>
    <e v="#N/A"/>
    <e v="#N/A"/>
    <e v="#N/A"/>
    <e v="#N/A"/>
    <e v="#N/A"/>
    <e v="#N/A"/>
    <e v="#N/A"/>
  </r>
  <r>
    <m/>
    <x v="2"/>
    <n v="5"/>
    <s v="Denmark"/>
    <n v="13.573"/>
    <n v="56.431399999999996"/>
    <m/>
    <e v="#N/A"/>
    <e v="#N/A"/>
    <n v="68.440708820017804"/>
    <e v="#N/A"/>
    <e v="#N/A"/>
    <e v="#N/A"/>
    <e v="#N/A"/>
    <e v="#N/A"/>
    <e v="#N/A"/>
    <e v="#N/A"/>
  </r>
  <r>
    <m/>
    <x v="2"/>
    <n v="6"/>
    <s v="Denmark"/>
    <n v="16.776"/>
    <n v="62.196800000000003"/>
    <m/>
    <e v="#N/A"/>
    <e v="#N/A"/>
    <n v="-57.148772412649301"/>
    <e v="#N/A"/>
    <e v="#N/A"/>
    <e v="#N/A"/>
    <e v="#N/A"/>
    <e v="#N/A"/>
    <e v="#N/A"/>
    <e v="#N/A"/>
  </r>
  <r>
    <m/>
    <x v="2"/>
    <n v="7"/>
    <s v="Denmark"/>
    <n v="18.04"/>
    <n v="64.471999999999994"/>
    <m/>
    <e v="#N/A"/>
    <e v="#N/A"/>
    <n v="18.468381865644101"/>
    <e v="#N/A"/>
    <e v="#N/A"/>
    <e v="#N/A"/>
    <e v="#N/A"/>
    <e v="#N/A"/>
    <e v="#N/A"/>
    <e v="#N/A"/>
  </r>
  <r>
    <m/>
    <x v="2"/>
    <n v="8"/>
    <s v="Denmark"/>
    <n v="20.382000000000001"/>
    <n v="68.687600000000003"/>
    <m/>
    <e v="#N/A"/>
    <e v="#N/A"/>
    <n v="46.985789182325902"/>
    <e v="#N/A"/>
    <e v="#N/A"/>
    <e v="#N/A"/>
    <e v="#N/A"/>
    <e v="#N/A"/>
    <e v="#N/A"/>
    <e v="#N/A"/>
  </r>
  <r>
    <m/>
    <x v="2"/>
    <n v="9"/>
    <s v="Denmark"/>
    <n v="15.231999999999999"/>
    <n v="59.4176"/>
    <m/>
    <e v="#N/A"/>
    <e v="#N/A"/>
    <n v="-38.580090162896902"/>
    <e v="#N/A"/>
    <e v="#N/A"/>
    <e v="#N/A"/>
    <e v="#N/A"/>
    <e v="#N/A"/>
    <e v="#N/A"/>
    <e v="#N/A"/>
  </r>
  <r>
    <m/>
    <x v="2"/>
    <n v="10"/>
    <s v="Denmark"/>
    <n v="6.9690000000000003"/>
    <n v="44.544199999999996"/>
    <m/>
    <e v="#N/A"/>
    <e v="#N/A"/>
    <n v="72.582341509637502"/>
    <e v="#N/A"/>
    <e v="#N/A"/>
    <e v="#N/A"/>
    <e v="#N/A"/>
    <e v="#N/A"/>
    <e v="#N/A"/>
    <e v="#N/A"/>
  </r>
  <r>
    <m/>
    <x v="2"/>
    <n v="11"/>
    <s v="Denmark"/>
    <n v="3.7309999999999999"/>
    <n v="38.715800000000002"/>
    <m/>
    <e v="#N/A"/>
    <e v="#N/A"/>
    <n v="66.070658969720995"/>
    <e v="#N/A"/>
    <e v="#N/A"/>
    <e v="#N/A"/>
    <e v="#N/A"/>
    <e v="#N/A"/>
    <e v="#N/A"/>
    <e v="#N/A"/>
  </r>
  <r>
    <m/>
    <x v="2"/>
    <n v="12"/>
    <s v="Denmark"/>
    <n v="-0.60399999999999998"/>
    <n v="30.912800000000001"/>
    <m/>
    <e v="#N/A"/>
    <e v="#N/A"/>
    <n v="18.860049881167701"/>
    <e v="#N/A"/>
    <e v="#N/A"/>
    <e v="#N/A"/>
    <e v="#N/A"/>
    <e v="#N/A"/>
    <e v="#N/A"/>
    <e v="#N/A"/>
  </r>
  <r>
    <m/>
    <x v="3"/>
    <n v="1"/>
    <s v="Denmark"/>
    <n v="-7.5999999999999998E-2"/>
    <n v="31.863199999999999"/>
    <m/>
    <e v="#N/A"/>
    <e v="#N/A"/>
    <n v="-44.971446947656503"/>
    <e v="#N/A"/>
    <e v="#N/A"/>
    <e v="#N/A"/>
    <e v="#N/A"/>
    <e v="#N/A"/>
    <e v="#N/A"/>
    <e v="#N/A"/>
  </r>
  <r>
    <m/>
    <x v="3"/>
    <n v="2"/>
    <s v="Denmark"/>
    <n v="-1.095"/>
    <n v="30.029"/>
    <m/>
    <e v="#N/A"/>
    <e v="#N/A"/>
    <n v="15.698152406143899"/>
    <e v="#N/A"/>
    <e v="#N/A"/>
    <e v="#N/A"/>
    <e v="#N/A"/>
    <e v="#N/A"/>
    <e v="#N/A"/>
    <e v="#N/A"/>
  </r>
  <r>
    <m/>
    <x v="3"/>
    <n v="3"/>
    <s v="Denmark"/>
    <n v="3.3755000000000002"/>
    <n v="38.075899999999997"/>
    <m/>
    <e v="#N/A"/>
    <e v="#N/A"/>
    <n v="58.6067861504768"/>
    <e v="#N/A"/>
    <e v="#N/A"/>
    <e v="#N/A"/>
    <e v="#N/A"/>
    <e v="#N/A"/>
    <e v="#N/A"/>
    <e v="#N/A"/>
  </r>
  <r>
    <m/>
    <x v="3"/>
    <n v="4"/>
    <s v="Denmark"/>
    <n v="7.1124999999999998"/>
    <n v="44.802500000000002"/>
    <m/>
    <e v="#N/A"/>
    <e v="#N/A"/>
    <n v="7.5216285131585101"/>
    <e v="#N/A"/>
    <e v="#N/A"/>
    <e v="#N/A"/>
    <e v="#N/A"/>
    <e v="#N/A"/>
    <e v="#N/A"/>
    <e v="#N/A"/>
  </r>
  <r>
    <m/>
    <x v="3"/>
    <n v="5"/>
    <s v="Denmark"/>
    <n v="12.2095"/>
    <n v="53.9771"/>
    <m/>
    <e v="#N/A"/>
    <e v="#N/A"/>
    <n v="-9.2694711928084494"/>
    <e v="#N/A"/>
    <e v="#N/A"/>
    <e v="#N/A"/>
    <e v="#N/A"/>
    <e v="#N/A"/>
    <e v="#N/A"/>
    <e v="#N/A"/>
  </r>
  <r>
    <m/>
    <x v="3"/>
    <n v="6"/>
    <s v="Denmark"/>
    <n v="16.829000000000001"/>
    <n v="62.292200000000001"/>
    <m/>
    <e v="#N/A"/>
    <e v="#N/A"/>
    <n v="57.8470772919257"/>
    <e v="#N/A"/>
    <e v="#N/A"/>
    <e v="#N/A"/>
    <e v="#N/A"/>
    <e v="#N/A"/>
    <e v="#N/A"/>
    <e v="#N/A"/>
  </r>
  <r>
    <m/>
    <x v="3"/>
    <n v="7"/>
    <s v="Denmark"/>
    <n v="19.179500000000001"/>
    <n v="66.523099999999999"/>
    <m/>
    <e v="#N/A"/>
    <e v="#N/A"/>
    <n v="25.312177128154399"/>
    <e v="#N/A"/>
    <e v="#N/A"/>
    <e v="#N/A"/>
    <e v="#N/A"/>
    <e v="#N/A"/>
    <e v="#N/A"/>
    <e v="#N/A"/>
  </r>
  <r>
    <m/>
    <x v="3"/>
    <n v="8"/>
    <s v="Denmark"/>
    <n v="18.645"/>
    <n v="65.561000000000007"/>
    <m/>
    <e v="#N/A"/>
    <e v="#N/A"/>
    <n v="-34.889663268609397"/>
    <e v="#N/A"/>
    <e v="#N/A"/>
    <e v="#N/A"/>
    <e v="#N/A"/>
    <e v="#N/A"/>
    <e v="#N/A"/>
    <e v="#N/A"/>
  </r>
  <r>
    <m/>
    <x v="3"/>
    <n v="9"/>
    <s v="Denmark"/>
    <n v="14.615"/>
    <n v="58.307000000000002"/>
    <m/>
    <e v="#N/A"/>
    <e v="#N/A"/>
    <n v="-13.198219085479099"/>
    <e v="#N/A"/>
    <e v="#N/A"/>
    <e v="#N/A"/>
    <e v="#N/A"/>
    <e v="#N/A"/>
    <e v="#N/A"/>
    <e v="#N/A"/>
  </r>
  <r>
    <m/>
    <x v="3"/>
    <n v="10"/>
    <s v="Denmark"/>
    <n v="6.7035"/>
    <n v="44.066299999999998"/>
    <m/>
    <e v="#N/A"/>
    <e v="#N/A"/>
    <n v="144.59703683951"/>
    <e v="#N/A"/>
    <e v="#N/A"/>
    <e v="#N/A"/>
    <e v="#N/A"/>
    <e v="#N/A"/>
    <e v="#N/A"/>
    <e v="#N/A"/>
  </r>
  <r>
    <m/>
    <x v="3"/>
    <n v="11"/>
    <s v="Denmark"/>
    <n v="6.1944999999999997"/>
    <n v="43.150100000000002"/>
    <m/>
    <e v="#N/A"/>
    <e v="#N/A"/>
    <n v="23.1468445597305"/>
    <e v="#N/A"/>
    <e v="#N/A"/>
    <e v="#N/A"/>
    <e v="#N/A"/>
    <e v="#N/A"/>
    <e v="#N/A"/>
    <e v="#N/A"/>
  </r>
  <r>
    <m/>
    <x v="3"/>
    <n v="12"/>
    <s v="Denmark"/>
    <n v="3.5819999999999999"/>
    <n v="38.447600000000001"/>
    <m/>
    <e v="#N/A"/>
    <e v="#N/A"/>
    <n v="111.795783242127"/>
    <e v="#N/A"/>
    <e v="#N/A"/>
    <e v="#N/A"/>
    <e v="#N/A"/>
    <e v="#N/A"/>
    <e v="#N/A"/>
    <e v="#N/A"/>
  </r>
  <r>
    <m/>
    <x v="4"/>
    <n v="1"/>
    <s v="Denmark"/>
    <n v="-0.76800000000000002"/>
    <n v="30.617599999999999"/>
    <m/>
    <e v="#N/A"/>
    <e v="#N/A"/>
    <n v="-0.15990334713094301"/>
    <e v="#N/A"/>
    <e v="#N/A"/>
    <e v="#N/A"/>
    <e v="#N/A"/>
    <e v="#N/A"/>
    <e v="#N/A"/>
    <e v="#N/A"/>
  </r>
  <r>
    <m/>
    <x v="4"/>
    <n v="2"/>
    <s v="Denmark"/>
    <n v="2.0285000000000002"/>
    <n v="35.651299999999999"/>
    <m/>
    <e v="#N/A"/>
    <e v="#N/A"/>
    <n v="19.365792742582901"/>
    <e v="#N/A"/>
    <e v="#N/A"/>
    <e v="#N/A"/>
    <e v="#N/A"/>
    <e v="#N/A"/>
    <e v="#N/A"/>
    <e v="#N/A"/>
  </r>
  <r>
    <m/>
    <x v="4"/>
    <n v="3"/>
    <s v="Denmark"/>
    <n v="3.726"/>
    <n v="38.706800000000001"/>
    <m/>
    <e v="#N/A"/>
    <e v="#N/A"/>
    <n v="16.116789212615501"/>
    <e v="#N/A"/>
    <e v="#N/A"/>
    <e v="#N/A"/>
    <e v="#N/A"/>
    <e v="#N/A"/>
    <e v="#N/A"/>
    <e v="#N/A"/>
  </r>
  <r>
    <m/>
    <x v="4"/>
    <n v="4"/>
    <s v="Denmark"/>
    <n v="8.14"/>
    <n v="46.652000000000001"/>
    <m/>
    <e v="#N/A"/>
    <e v="#N/A"/>
    <n v="-18.1078310289626"/>
    <e v="#N/A"/>
    <e v="#N/A"/>
    <e v="#N/A"/>
    <e v="#N/A"/>
    <e v="#N/A"/>
    <e v="#N/A"/>
    <e v="#N/A"/>
  </r>
  <r>
    <m/>
    <x v="4"/>
    <n v="5"/>
    <s v="Denmark"/>
    <n v="12.3285"/>
    <n v="54.191299999999998"/>
    <m/>
    <e v="#N/A"/>
    <e v="#N/A"/>
    <n v="-47.652631432842902"/>
    <e v="#N/A"/>
    <e v="#N/A"/>
    <e v="#N/A"/>
    <e v="#N/A"/>
    <e v="#N/A"/>
    <e v="#N/A"/>
    <e v="#N/A"/>
  </r>
  <r>
    <m/>
    <x v="4"/>
    <n v="6"/>
    <s v="Denmark"/>
    <n v="14.6175"/>
    <n v="58.311500000000002"/>
    <m/>
    <e v="#N/A"/>
    <e v="#N/A"/>
    <n v="-65.804993321933594"/>
    <e v="#N/A"/>
    <e v="#N/A"/>
    <e v="#N/A"/>
    <e v="#N/A"/>
    <e v="#N/A"/>
    <e v="#N/A"/>
    <e v="#N/A"/>
  </r>
  <r>
    <m/>
    <x v="4"/>
    <n v="7"/>
    <s v="Denmark"/>
    <n v="16.106999999999999"/>
    <n v="60.992600000000003"/>
    <m/>
    <e v="#N/A"/>
    <e v="#N/A"/>
    <n v="-95.093965814885493"/>
    <e v="#N/A"/>
    <e v="#N/A"/>
    <e v="#N/A"/>
    <e v="#N/A"/>
    <e v="#N/A"/>
    <e v="#N/A"/>
    <e v="#N/A"/>
  </r>
  <r>
    <m/>
    <x v="4"/>
    <n v="8"/>
    <s v="Denmark"/>
    <n v="18.646999999999998"/>
    <n v="65.564599999999999"/>
    <m/>
    <e v="#N/A"/>
    <e v="#N/A"/>
    <n v="-14.8425698580501"/>
    <e v="#N/A"/>
    <e v="#N/A"/>
    <e v="#N/A"/>
    <e v="#N/A"/>
    <e v="#N/A"/>
    <e v="#N/A"/>
    <e v="#N/A"/>
  </r>
  <r>
    <m/>
    <x v="4"/>
    <n v="9"/>
    <s v="Denmark"/>
    <n v="14.3535"/>
    <n v="57.836300000000001"/>
    <m/>
    <e v="#N/A"/>
    <e v="#N/A"/>
    <n v="66.768964446595902"/>
    <e v="#N/A"/>
    <e v="#N/A"/>
    <e v="#N/A"/>
    <e v="#N/A"/>
    <e v="#N/A"/>
    <e v="#N/A"/>
    <e v="#N/A"/>
  </r>
  <r>
    <m/>
    <x v="4"/>
    <n v="10"/>
    <s v="Denmark"/>
    <n v="9.484"/>
    <n v="49.071199999999997"/>
    <m/>
    <e v="#N/A"/>
    <e v="#N/A"/>
    <n v="3.2601810258651498"/>
    <e v="#N/A"/>
    <e v="#N/A"/>
    <e v="#N/A"/>
    <e v="#N/A"/>
    <e v="#N/A"/>
    <e v="#N/A"/>
    <e v="#N/A"/>
  </r>
  <r>
    <m/>
    <x v="4"/>
    <n v="11"/>
    <s v="Denmark"/>
    <n v="5.1589999999999998"/>
    <n v="41.286200000000001"/>
    <m/>
    <e v="#N/A"/>
    <e v="#N/A"/>
    <n v="-66.367962638956897"/>
    <e v="#N/A"/>
    <e v="#N/A"/>
    <e v="#N/A"/>
    <e v="#N/A"/>
    <e v="#N/A"/>
    <e v="#N/A"/>
    <e v="#N/A"/>
  </r>
  <r>
    <m/>
    <x v="4"/>
    <n v="12"/>
    <s v="Denmark"/>
    <n v="3.6659999999999999"/>
    <n v="38.598799999999997"/>
    <m/>
    <e v="#N/A"/>
    <e v="#N/A"/>
    <n v="-65.616820957977694"/>
    <e v="#N/A"/>
    <e v="#N/A"/>
    <e v="#N/A"/>
    <e v="#N/A"/>
    <e v="#N/A"/>
    <e v="#N/A"/>
    <e v="#N/A"/>
  </r>
  <r>
    <m/>
    <x v="5"/>
    <n v="1"/>
    <s v="Denmark"/>
    <n v="3.4060000000000001"/>
    <n v="38.130800000000001"/>
    <m/>
    <e v="#N/A"/>
    <e v="#N/A"/>
    <n v="-20.000145585236599"/>
    <e v="#N/A"/>
    <e v="#N/A"/>
    <e v="#N/A"/>
    <e v="#N/A"/>
    <e v="#N/A"/>
    <e v="#N/A"/>
    <e v="#N/A"/>
  </r>
  <r>
    <m/>
    <x v="5"/>
    <n v="2"/>
    <s v="Denmark"/>
    <n v="0.48549999999999999"/>
    <n v="32.873899999999999"/>
    <m/>
    <e v="#N/A"/>
    <e v="#N/A"/>
    <n v="-37.459153045076398"/>
    <e v="#N/A"/>
    <e v="#N/A"/>
    <e v="#N/A"/>
    <e v="#N/A"/>
    <e v="#N/A"/>
    <e v="#N/A"/>
    <e v="#N/A"/>
  </r>
  <r>
    <m/>
    <x v="5"/>
    <n v="3"/>
    <s v="Denmark"/>
    <n v="1.5345"/>
    <n v="34.762099999999997"/>
    <m/>
    <e v="#N/A"/>
    <e v="#N/A"/>
    <n v="-55.000776150941803"/>
    <e v="#N/A"/>
    <e v="#N/A"/>
    <e v="#N/A"/>
    <e v="#N/A"/>
    <e v="#N/A"/>
    <e v="#N/A"/>
    <e v="#N/A"/>
  </r>
  <r>
    <m/>
    <x v="5"/>
    <n v="4"/>
    <s v="Denmark"/>
    <n v="7.6665000000000001"/>
    <n v="45.799700000000001"/>
    <m/>
    <e v="#N/A"/>
    <e v="#N/A"/>
    <n v="-73.074755465155206"/>
    <e v="#N/A"/>
    <e v="#N/A"/>
    <e v="#N/A"/>
    <e v="#N/A"/>
    <e v="#N/A"/>
    <e v="#N/A"/>
    <e v="#N/A"/>
  </r>
  <r>
    <m/>
    <x v="5"/>
    <n v="5"/>
    <s v="Denmark"/>
    <n v="11.746499999999999"/>
    <n v="53.143700000000003"/>
    <m/>
    <e v="#N/A"/>
    <e v="#N/A"/>
    <n v="20.128649480377501"/>
    <e v="#N/A"/>
    <e v="#N/A"/>
    <e v="#N/A"/>
    <e v="#N/A"/>
    <e v="#N/A"/>
    <e v="#N/A"/>
    <e v="#N/A"/>
  </r>
  <r>
    <m/>
    <x v="5"/>
    <n v="6"/>
    <s v="Denmark"/>
    <n v="15.055"/>
    <n v="59.098999999999997"/>
    <m/>
    <e v="#N/A"/>
    <e v="#N/A"/>
    <n v="-121.66562855582799"/>
    <e v="#N/A"/>
    <e v="#N/A"/>
    <e v="#N/A"/>
    <e v="#N/A"/>
    <e v="#N/A"/>
    <e v="#N/A"/>
    <e v="#N/A"/>
  </r>
  <r>
    <m/>
    <x v="5"/>
    <n v="7"/>
    <s v="Denmark"/>
    <n v="18.361499999999999"/>
    <n v="65.050700000000006"/>
    <m/>
    <e v="#N/A"/>
    <e v="#N/A"/>
    <n v="-37.2793538454046"/>
    <e v="#N/A"/>
    <e v="#N/A"/>
    <e v="#N/A"/>
    <e v="#N/A"/>
    <e v="#N/A"/>
    <e v="#N/A"/>
    <e v="#N/A"/>
  </r>
  <r>
    <m/>
    <x v="5"/>
    <n v="8"/>
    <s v="Denmark"/>
    <n v="16.408000000000001"/>
    <n v="61.534399999999998"/>
    <m/>
    <e v="#N/A"/>
    <e v="#N/A"/>
    <n v="48.875728260563399"/>
    <e v="#N/A"/>
    <e v="#N/A"/>
    <e v="#N/A"/>
    <e v="#N/A"/>
    <e v="#N/A"/>
    <e v="#N/A"/>
    <e v="#N/A"/>
  </r>
  <r>
    <m/>
    <x v="5"/>
    <n v="9"/>
    <s v="Denmark"/>
    <n v="14.8225"/>
    <n v="58.680500000000002"/>
    <m/>
    <e v="#N/A"/>
    <e v="#N/A"/>
    <n v="-32.603276988280001"/>
    <e v="#N/A"/>
    <e v="#N/A"/>
    <e v="#N/A"/>
    <e v="#N/A"/>
    <e v="#N/A"/>
    <e v="#N/A"/>
    <e v="#N/A"/>
  </r>
  <r>
    <m/>
    <x v="5"/>
    <n v="10"/>
    <s v="Denmark"/>
    <n v="10.824999999999999"/>
    <n v="51.484999999999999"/>
    <m/>
    <e v="#N/A"/>
    <e v="#N/A"/>
    <n v="-30.063260433894701"/>
    <e v="#N/A"/>
    <e v="#N/A"/>
    <e v="#N/A"/>
    <e v="#N/A"/>
    <e v="#N/A"/>
    <e v="#N/A"/>
    <e v="#N/A"/>
  </r>
  <r>
    <m/>
    <x v="5"/>
    <n v="11"/>
    <s v="Denmark"/>
    <n v="6.0505000000000004"/>
    <n v="42.890900000000002"/>
    <m/>
    <e v="#N/A"/>
    <e v="#N/A"/>
    <n v="-35.342505509990197"/>
    <e v="#N/A"/>
    <e v="#N/A"/>
    <e v="#N/A"/>
    <e v="#N/A"/>
    <e v="#N/A"/>
    <e v="#N/A"/>
    <e v="#N/A"/>
  </r>
  <r>
    <m/>
    <x v="5"/>
    <n v="12"/>
    <s v="Denmark"/>
    <n v="1.994"/>
    <n v="35.589199999999998"/>
    <m/>
    <e v="#N/A"/>
    <e v="#N/A"/>
    <n v="29.657704104947602"/>
    <e v="#N/A"/>
    <e v="#N/A"/>
    <e v="#N/A"/>
    <e v="#N/A"/>
    <e v="#N/A"/>
    <e v="#N/A"/>
    <e v="#N/A"/>
  </r>
  <r>
    <m/>
    <x v="6"/>
    <n v="1"/>
    <s v="Denmark"/>
    <n v="-1.1884999999999999"/>
    <n v="29.860700000000001"/>
    <m/>
    <e v="#N/A"/>
    <e v="#N/A"/>
    <n v="21.342682977109"/>
    <e v="#N/A"/>
    <e v="#N/A"/>
    <e v="#N/A"/>
    <e v="#N/A"/>
    <e v="#N/A"/>
    <e v="#N/A"/>
    <e v="#N/A"/>
  </r>
  <r>
    <m/>
    <x v="6"/>
    <n v="2"/>
    <s v="Denmark"/>
    <n v="0.40250000000000002"/>
    <n v="32.724499999999999"/>
    <m/>
    <e v="#N/A"/>
    <e v="#N/A"/>
    <n v="140.650418137234"/>
    <e v="#N/A"/>
    <e v="#N/A"/>
    <e v="#N/A"/>
    <e v="#N/A"/>
    <e v="#N/A"/>
    <e v="#N/A"/>
    <e v="#N/A"/>
  </r>
  <r>
    <m/>
    <x v="6"/>
    <n v="3"/>
    <s v="Denmark"/>
    <n v="-0.30549999999999999"/>
    <n v="31.450099999999999"/>
    <m/>
    <e v="#N/A"/>
    <e v="#N/A"/>
    <n v="-59.096056910672203"/>
    <e v="#N/A"/>
    <e v="#N/A"/>
    <e v="#N/A"/>
    <e v="#N/A"/>
    <e v="#N/A"/>
    <e v="#N/A"/>
    <e v="#N/A"/>
  </r>
  <r>
    <m/>
    <x v="6"/>
    <n v="4"/>
    <s v="Denmark"/>
    <n v="6.3114999999999997"/>
    <n v="43.360700000000001"/>
    <m/>
    <e v="#N/A"/>
    <e v="#N/A"/>
    <n v="33.656104634768901"/>
    <e v="#N/A"/>
    <e v="#N/A"/>
    <e v="#N/A"/>
    <e v="#N/A"/>
    <e v="#N/A"/>
    <e v="#N/A"/>
    <e v="#N/A"/>
  </r>
  <r>
    <m/>
    <x v="6"/>
    <n v="5"/>
    <s v="Denmark"/>
    <n v="12.17"/>
    <n v="53.905999999999999"/>
    <m/>
    <e v="#N/A"/>
    <e v="#N/A"/>
    <n v="51.529742130261702"/>
    <e v="#N/A"/>
    <e v="#N/A"/>
    <e v="#N/A"/>
    <e v="#N/A"/>
    <e v="#N/A"/>
    <e v="#N/A"/>
    <e v="#N/A"/>
  </r>
  <r>
    <m/>
    <x v="6"/>
    <n v="6"/>
    <s v="Denmark"/>
    <n v="16.264500000000002"/>
    <n v="61.2761"/>
    <m/>
    <e v="#N/A"/>
    <e v="#N/A"/>
    <n v="-19.5749187280163"/>
    <e v="#N/A"/>
    <e v="#N/A"/>
    <e v="#N/A"/>
    <e v="#N/A"/>
    <e v="#N/A"/>
    <e v="#N/A"/>
    <e v="#N/A"/>
  </r>
  <r>
    <m/>
    <x v="6"/>
    <n v="7"/>
    <s v="Denmark"/>
    <n v="20.849499999999999"/>
    <n v="69.5291"/>
    <m/>
    <e v="#N/A"/>
    <e v="#N/A"/>
    <n v="-28.270904760793901"/>
    <e v="#N/A"/>
    <e v="#N/A"/>
    <e v="#N/A"/>
    <e v="#N/A"/>
    <e v="#N/A"/>
    <e v="#N/A"/>
    <e v="#N/A"/>
  </r>
  <r>
    <m/>
    <x v="6"/>
    <n v="8"/>
    <s v="Denmark"/>
    <n v="17.987500000000001"/>
    <n v="64.377499999999998"/>
    <m/>
    <e v="#N/A"/>
    <e v="#N/A"/>
    <n v="-60.704348872156501"/>
    <e v="#N/A"/>
    <e v="#N/A"/>
    <e v="#N/A"/>
    <e v="#N/A"/>
    <e v="#N/A"/>
    <e v="#N/A"/>
    <e v="#N/A"/>
  </r>
  <r>
    <m/>
    <x v="6"/>
    <n v="9"/>
    <s v="Denmark"/>
    <n v="16.7315"/>
    <n v="62.116700000000002"/>
    <m/>
    <e v="#N/A"/>
    <e v="#N/A"/>
    <n v="-39.962182431578398"/>
    <e v="#N/A"/>
    <e v="#N/A"/>
    <e v="#N/A"/>
    <e v="#N/A"/>
    <e v="#N/A"/>
    <e v="#N/A"/>
    <e v="#N/A"/>
  </r>
  <r>
    <m/>
    <x v="6"/>
    <n v="10"/>
    <s v="Denmark"/>
    <n v="12.173"/>
    <n v="53.9114"/>
    <m/>
    <e v="#N/A"/>
    <e v="#N/A"/>
    <n v="39.732658253936599"/>
    <e v="#N/A"/>
    <e v="#N/A"/>
    <e v="#N/A"/>
    <e v="#N/A"/>
    <e v="#N/A"/>
    <e v="#N/A"/>
    <e v="#N/A"/>
  </r>
  <r>
    <m/>
    <x v="6"/>
    <n v="11"/>
    <s v="Denmark"/>
    <n v="7.6630000000000003"/>
    <n v="45.793399999999998"/>
    <m/>
    <e v="#N/A"/>
    <e v="#N/A"/>
    <n v="13.5823457960167"/>
    <e v="#N/A"/>
    <e v="#N/A"/>
    <e v="#N/A"/>
    <e v="#N/A"/>
    <e v="#N/A"/>
    <e v="#N/A"/>
    <e v="#N/A"/>
  </r>
  <r>
    <m/>
    <x v="6"/>
    <n v="12"/>
    <s v="Denmark"/>
    <n v="6.4749999999999996"/>
    <n v="43.655000000000001"/>
    <m/>
    <e v="#N/A"/>
    <e v="#N/A"/>
    <n v="11.169576516135001"/>
    <e v="#N/A"/>
    <e v="#N/A"/>
    <e v="#N/A"/>
    <e v="#N/A"/>
    <e v="#N/A"/>
    <e v="#N/A"/>
    <e v="#N/A"/>
  </r>
  <r>
    <m/>
    <x v="7"/>
    <n v="1"/>
    <s v="Denmark"/>
    <n v="4.6669999999999998"/>
    <n v="40.400599999999997"/>
    <m/>
    <e v="#N/A"/>
    <e v="#N/A"/>
    <n v="118.511847770382"/>
    <e v="#N/A"/>
    <e v="#N/A"/>
    <e v="#N/A"/>
    <e v="#N/A"/>
    <e v="#N/A"/>
    <e v="#N/A"/>
    <e v="#N/A"/>
  </r>
  <r>
    <m/>
    <x v="7"/>
    <n v="2"/>
    <s v="Denmark"/>
    <n v="2.0034999999999998"/>
    <n v="35.606299999999997"/>
    <m/>
    <e v="#N/A"/>
    <e v="#N/A"/>
    <n v="29.275605413188"/>
    <e v="#N/A"/>
    <e v="#N/A"/>
    <e v="#N/A"/>
    <e v="#N/A"/>
    <e v="#N/A"/>
    <e v="#N/A"/>
    <e v="#N/A"/>
  </r>
  <r>
    <m/>
    <x v="7"/>
    <n v="3"/>
    <s v="Denmark"/>
    <n v="6.2069999999999999"/>
    <n v="43.172600000000003"/>
    <m/>
    <e v="#N/A"/>
    <e v="#N/A"/>
    <n v="24.448251661416201"/>
    <e v="#N/A"/>
    <e v="#N/A"/>
    <e v="#N/A"/>
    <e v="#N/A"/>
    <e v="#N/A"/>
    <e v="#N/A"/>
    <e v="#N/A"/>
  </r>
  <r>
    <m/>
    <x v="7"/>
    <n v="4"/>
    <s v="Denmark"/>
    <n v="9.2675000000000001"/>
    <n v="48.6815"/>
    <m/>
    <e v="#N/A"/>
    <e v="#N/A"/>
    <n v="-63.954268671047302"/>
    <e v="#N/A"/>
    <e v="#N/A"/>
    <e v="#N/A"/>
    <e v="#N/A"/>
    <e v="#N/A"/>
    <e v="#N/A"/>
    <e v="#N/A"/>
  </r>
  <r>
    <m/>
    <x v="7"/>
    <n v="5"/>
    <s v="Denmark"/>
    <n v="12.43"/>
    <n v="54.374000000000002"/>
    <m/>
    <e v="#N/A"/>
    <e v="#N/A"/>
    <n v="44.410803589324999"/>
    <e v="#N/A"/>
    <e v="#N/A"/>
    <e v="#N/A"/>
    <e v="#N/A"/>
    <e v="#N/A"/>
    <e v="#N/A"/>
    <e v="#N/A"/>
  </r>
  <r>
    <m/>
    <x v="7"/>
    <n v="6"/>
    <s v="Denmark"/>
    <n v="17.171500000000002"/>
    <n v="62.908700000000003"/>
    <m/>
    <e v="#N/A"/>
    <e v="#N/A"/>
    <n v="103.740832992927"/>
    <e v="#N/A"/>
    <e v="#N/A"/>
    <e v="#N/A"/>
    <e v="#N/A"/>
    <e v="#N/A"/>
    <e v="#N/A"/>
    <e v="#N/A"/>
  </r>
  <r>
    <m/>
    <x v="7"/>
    <n v="7"/>
    <s v="Denmark"/>
    <n v="16.726500000000001"/>
    <n v="62.107700000000001"/>
    <m/>
    <e v="#N/A"/>
    <e v="#N/A"/>
    <n v="-101.09249516447601"/>
    <e v="#N/A"/>
    <e v="#N/A"/>
    <e v="#N/A"/>
    <e v="#N/A"/>
    <e v="#N/A"/>
    <e v="#N/A"/>
    <e v="#N/A"/>
  </r>
  <r>
    <m/>
    <x v="7"/>
    <n v="8"/>
    <s v="Denmark"/>
    <n v="17.539000000000001"/>
    <n v="63.5702"/>
    <m/>
    <e v="#N/A"/>
    <e v="#N/A"/>
    <n v="47.747313328161901"/>
    <e v="#N/A"/>
    <e v="#N/A"/>
    <e v="#N/A"/>
    <e v="#N/A"/>
    <e v="#N/A"/>
    <e v="#N/A"/>
    <e v="#N/A"/>
  </r>
  <r>
    <m/>
    <x v="7"/>
    <n v="9"/>
    <s v="Denmark"/>
    <n v="13.430999999999999"/>
    <n v="56.175800000000002"/>
    <m/>
    <e v="#N/A"/>
    <e v="#N/A"/>
    <n v="38.72191548024"/>
    <e v="#N/A"/>
    <e v="#N/A"/>
    <e v="#N/A"/>
    <e v="#N/A"/>
    <e v="#N/A"/>
    <e v="#N/A"/>
    <e v="#N/A"/>
  </r>
  <r>
    <m/>
    <x v="7"/>
    <n v="10"/>
    <s v="Denmark"/>
    <n v="8.7910000000000004"/>
    <n v="47.823799999999999"/>
    <m/>
    <e v="#N/A"/>
    <e v="#N/A"/>
    <n v="-56.594009116373797"/>
    <e v="#N/A"/>
    <e v="#N/A"/>
    <e v="#N/A"/>
    <e v="#N/A"/>
    <e v="#N/A"/>
    <e v="#N/A"/>
    <e v="#N/A"/>
  </r>
  <r>
    <m/>
    <x v="7"/>
    <n v="11"/>
    <s v="Denmark"/>
    <n v="4.8650000000000002"/>
    <n v="40.756999999999998"/>
    <m/>
    <e v="#N/A"/>
    <e v="#N/A"/>
    <n v="41.291013164461397"/>
    <e v="#N/A"/>
    <e v="#N/A"/>
    <e v="#N/A"/>
    <e v="#N/A"/>
    <e v="#N/A"/>
    <e v="#N/A"/>
    <e v="#N/A"/>
  </r>
  <r>
    <m/>
    <x v="7"/>
    <n v="12"/>
    <s v="Denmark"/>
    <n v="3.3119999999999998"/>
    <n v="37.961599999999997"/>
    <m/>
    <e v="#N/A"/>
    <e v="#N/A"/>
    <n v="18.374900580625301"/>
    <e v="#N/A"/>
    <e v="#N/A"/>
    <e v="#N/A"/>
    <e v="#N/A"/>
    <e v="#N/A"/>
    <e v="#N/A"/>
    <e v="#N/A"/>
  </r>
  <r>
    <m/>
    <x v="8"/>
    <n v="1"/>
    <s v="Denmark"/>
    <n v="3.7745000000000002"/>
    <n v="38.7941"/>
    <m/>
    <e v="#N/A"/>
    <e v="#N/A"/>
    <n v="15.9870757204352"/>
    <e v="#N/A"/>
    <e v="#N/A"/>
    <e v="#N/A"/>
    <e v="#N/A"/>
    <e v="#N/A"/>
    <e v="#N/A"/>
    <e v="#N/A"/>
  </r>
  <r>
    <m/>
    <x v="8"/>
    <n v="2"/>
    <s v="Denmark"/>
    <n v="4.6829999999999998"/>
    <n v="40.429400000000001"/>
    <m/>
    <e v="#N/A"/>
    <e v="#N/A"/>
    <n v="4.0713764575126801"/>
    <e v="#N/A"/>
    <e v="#N/A"/>
    <e v="#N/A"/>
    <e v="#N/A"/>
    <e v="#N/A"/>
    <e v="#N/A"/>
    <e v="#N/A"/>
  </r>
  <r>
    <m/>
    <x v="8"/>
    <n v="3"/>
    <s v="Denmark"/>
    <n v="3.8420000000000001"/>
    <n v="38.915599999999998"/>
    <m/>
    <e v="#N/A"/>
    <e v="#N/A"/>
    <n v="28.351756102187402"/>
    <e v="#N/A"/>
    <e v="#N/A"/>
    <e v="#N/A"/>
    <e v="#N/A"/>
    <e v="#N/A"/>
    <e v="#N/A"/>
    <e v="#N/A"/>
  </r>
  <r>
    <m/>
    <x v="8"/>
    <n v="4"/>
    <s v="Denmark"/>
    <n v="7.6974999999999998"/>
    <n v="45.855499999999999"/>
    <m/>
    <e v="#N/A"/>
    <e v="#N/A"/>
    <n v="70.712655995091097"/>
    <e v="#N/A"/>
    <e v="#N/A"/>
    <e v="#N/A"/>
    <e v="#N/A"/>
    <e v="#N/A"/>
    <e v="#N/A"/>
    <e v="#N/A"/>
  </r>
  <r>
    <m/>
    <x v="8"/>
    <n v="5"/>
    <s v="Denmark"/>
    <n v="13.359"/>
    <n v="56.046199999999999"/>
    <m/>
    <e v="#N/A"/>
    <e v="#N/A"/>
    <n v="22.0537559570677"/>
    <e v="#N/A"/>
    <e v="#N/A"/>
    <e v="#N/A"/>
    <e v="#N/A"/>
    <e v="#N/A"/>
    <e v="#N/A"/>
    <e v="#N/A"/>
  </r>
  <r>
    <m/>
    <x v="8"/>
    <n v="6"/>
    <s v="Denmark"/>
    <n v="16.137"/>
    <n v="61.046599999999998"/>
    <m/>
    <e v="#N/A"/>
    <e v="#N/A"/>
    <n v="-64.804040993177296"/>
    <e v="#N/A"/>
    <e v="#N/A"/>
    <e v="#N/A"/>
    <e v="#N/A"/>
    <e v="#N/A"/>
    <e v="#N/A"/>
    <e v="#N/A"/>
  </r>
  <r>
    <m/>
    <x v="8"/>
    <n v="7"/>
    <s v="Denmark"/>
    <n v="18.601500000000001"/>
    <n v="65.482699999999994"/>
    <m/>
    <e v="#N/A"/>
    <e v="#N/A"/>
    <n v="87.224517907093897"/>
    <e v="#N/A"/>
    <e v="#N/A"/>
    <e v="#N/A"/>
    <e v="#N/A"/>
    <e v="#N/A"/>
    <e v="#N/A"/>
    <e v="#N/A"/>
  </r>
  <r>
    <m/>
    <x v="8"/>
    <n v="8"/>
    <s v="Denmark"/>
    <n v="17.34"/>
    <n v="63.212000000000003"/>
    <m/>
    <e v="#N/A"/>
    <e v="#N/A"/>
    <n v="30.6479224580204"/>
    <e v="#N/A"/>
    <e v="#N/A"/>
    <e v="#N/A"/>
    <e v="#N/A"/>
    <e v="#N/A"/>
    <e v="#N/A"/>
    <e v="#N/A"/>
  </r>
  <r>
    <m/>
    <x v="8"/>
    <n v="9"/>
    <s v="Denmark"/>
    <n v="13.568"/>
    <n v="56.422400000000003"/>
    <m/>
    <e v="#N/A"/>
    <e v="#N/A"/>
    <n v="-12.6921554968325"/>
    <e v="#N/A"/>
    <e v="#N/A"/>
    <e v="#N/A"/>
    <e v="#N/A"/>
    <e v="#N/A"/>
    <e v="#N/A"/>
    <e v="#N/A"/>
  </r>
  <r>
    <m/>
    <x v="8"/>
    <n v="10"/>
    <s v="Denmark"/>
    <n v="9.7065000000000001"/>
    <n v="49.471699999999998"/>
    <m/>
    <m/>
    <m/>
    <m/>
    <m/>
    <m/>
    <s v="Canada"/>
    <n v="35.069650000000003"/>
    <n v="11"/>
    <m/>
    <m/>
  </r>
  <r>
    <m/>
    <x v="8"/>
    <n v="11"/>
    <s v="Denmark"/>
    <n v="5.6574999999999998"/>
    <n v="42.183500000000002"/>
    <m/>
    <m/>
    <m/>
    <m/>
    <m/>
    <m/>
    <s v="Canada"/>
    <n v="18.39913"/>
    <n v="12"/>
    <m/>
    <m/>
  </r>
  <r>
    <m/>
    <x v="8"/>
    <n v="12"/>
    <s v="Denmark"/>
    <n v="2.31"/>
    <n v="36.158000000000001"/>
    <m/>
    <m/>
    <m/>
    <m/>
    <m/>
    <m/>
    <s v="Canada"/>
    <n v="12.68168"/>
    <n v="1"/>
    <m/>
    <m/>
  </r>
  <r>
    <m/>
    <x v="9"/>
    <n v="1"/>
    <s v="Denmark"/>
    <n v="0.84950000000000003"/>
    <n v="33.5291"/>
    <m/>
    <m/>
    <m/>
    <m/>
    <m/>
    <m/>
    <s v="Canada"/>
    <n v="20.151610000000002"/>
    <n v="2"/>
    <m/>
    <m/>
  </r>
  <r>
    <m/>
    <x v="9"/>
    <n v="2"/>
    <s v="Denmark"/>
    <n v="0.52749999999999997"/>
    <n v="32.9495"/>
    <m/>
    <m/>
    <m/>
    <m/>
    <m/>
    <m/>
    <s v="Canada"/>
    <n v="27.577470000000002"/>
    <n v="3"/>
    <m/>
    <m/>
  </r>
  <r>
    <m/>
    <x v="9"/>
    <n v="3"/>
    <s v="Denmark"/>
    <n v="3.9489999999999998"/>
    <n v="39.108199999999997"/>
    <m/>
    <m/>
    <m/>
    <m/>
    <m/>
    <m/>
    <s v="Canada"/>
    <n v="41.768239999999999"/>
    <n v="4"/>
    <m/>
    <m/>
  </r>
  <r>
    <m/>
    <x v="9"/>
    <n v="4"/>
    <s v="Denmark"/>
    <n v="9.5084999999999997"/>
    <n v="49.115299999999998"/>
    <m/>
    <m/>
    <m/>
    <m/>
    <m/>
    <m/>
    <s v="Canada"/>
    <n v="51.28369"/>
    <n v="5"/>
    <m/>
    <m/>
  </r>
  <r>
    <m/>
    <x v="9"/>
    <n v="5"/>
    <s v="Denmark"/>
    <n v="12.445499999999999"/>
    <n v="54.401899999999998"/>
    <m/>
    <m/>
    <m/>
    <m/>
    <m/>
    <m/>
    <s v="Canada"/>
    <n v="59.812159999999999"/>
    <n v="6"/>
    <m/>
    <m/>
  </r>
  <r>
    <m/>
    <x v="9"/>
    <n v="6"/>
    <s v="Denmark"/>
    <n v="15.157999999999999"/>
    <n v="59.284399999999998"/>
    <m/>
    <m/>
    <m/>
    <m/>
    <m/>
    <m/>
    <s v="Canada"/>
    <n v="63.46105"/>
    <n v="7"/>
    <m/>
    <m/>
  </r>
  <r>
    <m/>
    <x v="9"/>
    <n v="7"/>
    <s v="Denmark"/>
    <n v="18.4115"/>
    <n v="65.140699999999995"/>
    <m/>
    <m/>
    <m/>
    <m/>
    <m/>
    <m/>
    <s v="Canada"/>
    <n v="64.572509999999994"/>
    <n v="8"/>
    <m/>
    <m/>
  </r>
  <r>
    <m/>
    <x v="9"/>
    <n v="8"/>
    <s v="Denmark"/>
    <n v="18.055499999999999"/>
    <n v="64.499899999999997"/>
    <m/>
    <m/>
    <m/>
    <m/>
    <m/>
    <m/>
    <s v="Canada"/>
    <n v="58.623440000000002"/>
    <n v="9"/>
    <m/>
    <m/>
  </r>
  <r>
    <m/>
    <x v="9"/>
    <n v="9"/>
    <s v="Denmark"/>
    <n v="14.7685"/>
    <n v="58.583300000000001"/>
    <m/>
    <m/>
    <m/>
    <m/>
    <m/>
    <m/>
    <s v="Canada"/>
    <n v="42.39385"/>
    <n v="10"/>
    <m/>
    <m/>
  </r>
  <r>
    <m/>
    <x v="9"/>
    <n v="10"/>
    <s v="Denmark"/>
    <n v="7.8029999999999999"/>
    <n v="46.045400000000001"/>
    <m/>
    <m/>
    <m/>
    <m/>
    <m/>
    <m/>
    <s v="Canada"/>
    <n v="38.64481"/>
    <n v="11"/>
    <m/>
    <m/>
  </r>
  <r>
    <m/>
    <x v="9"/>
    <n v="11"/>
    <s v="Denmark"/>
    <n v="6.9394999999999998"/>
    <n v="44.491100000000003"/>
    <m/>
    <m/>
    <m/>
    <m/>
    <m/>
    <m/>
    <s v="Canada"/>
    <n v="19.73199"/>
    <n v="12"/>
    <m/>
    <m/>
  </r>
  <r>
    <m/>
    <x v="9"/>
    <n v="12"/>
    <s v="Denmark"/>
    <n v="0.51900000000000002"/>
    <n v="32.934199999999997"/>
    <m/>
    <m/>
    <m/>
    <m/>
    <m/>
    <m/>
    <s v="Canada"/>
    <n v="20.738700000000001"/>
    <n v="1"/>
    <m/>
    <m/>
  </r>
  <r>
    <m/>
    <x v="10"/>
    <n v="1"/>
    <s v="Denmark"/>
    <n v="-3.5150000000000001"/>
    <n v="25.672999999999998"/>
    <m/>
    <m/>
    <m/>
    <m/>
    <m/>
    <m/>
    <s v="Canada"/>
    <n v="22.697240000000001"/>
    <n v="2"/>
    <m/>
    <m/>
  </r>
  <r>
    <m/>
    <x v="10"/>
    <n v="2"/>
    <s v="Denmark"/>
    <n v="-2.2214999999999998"/>
    <n v="28.001300000000001"/>
    <m/>
    <m/>
    <m/>
    <m/>
    <m/>
    <m/>
    <s v="Canada"/>
    <n v="35.576819999999998"/>
    <n v="3"/>
    <m/>
    <m/>
  </r>
  <r>
    <m/>
    <x v="10"/>
    <n v="3"/>
    <s v="Denmark"/>
    <n v="2.6949999999999998"/>
    <n v="36.850999999999999"/>
    <m/>
    <m/>
    <m/>
    <m/>
    <m/>
    <m/>
    <s v="Canada"/>
    <n v="45.648319999999998"/>
    <n v="4"/>
    <m/>
    <m/>
  </r>
  <r>
    <m/>
    <x v="10"/>
    <n v="4"/>
    <s v="Denmark"/>
    <n v="7.2539999999999996"/>
    <n v="45.057200000000002"/>
    <m/>
    <m/>
    <m/>
    <m/>
    <m/>
    <m/>
    <s v="Canada"/>
    <n v="53.924860000000002"/>
    <n v="5"/>
    <m/>
    <m/>
  </r>
  <r>
    <m/>
    <x v="10"/>
    <n v="5"/>
    <s v="Denmark"/>
    <n v="10.4945"/>
    <n v="50.890099999999997"/>
    <m/>
    <m/>
    <m/>
    <m/>
    <m/>
    <m/>
    <s v="Canada"/>
    <n v="60.663130000000002"/>
    <n v="6"/>
    <m/>
    <m/>
  </r>
  <r>
    <m/>
    <x v="10"/>
    <n v="6"/>
    <s v="Denmark"/>
    <n v="15.186500000000001"/>
    <n v="59.335700000000003"/>
    <m/>
    <m/>
    <m/>
    <m/>
    <m/>
    <m/>
    <s v="Canada"/>
    <n v="67.410749999999993"/>
    <n v="7"/>
    <m/>
    <m/>
  </r>
  <r>
    <m/>
    <x v="10"/>
    <n v="7"/>
    <s v="Denmark"/>
    <n v="19.715499999999999"/>
    <n v="67.487899999999996"/>
    <m/>
    <m/>
    <m/>
    <m/>
    <m/>
    <m/>
    <s v="Canada"/>
    <n v="65.66122"/>
    <n v="8"/>
    <m/>
    <m/>
  </r>
  <r>
    <m/>
    <x v="10"/>
    <n v="8"/>
    <s v="Denmark"/>
    <n v="17.169"/>
    <n v="62.904200000000003"/>
    <m/>
    <m/>
    <m/>
    <m/>
    <m/>
    <m/>
    <s v="Canada"/>
    <n v="56.673679999999997"/>
    <n v="9"/>
    <m/>
    <m/>
  </r>
  <r>
    <m/>
    <x v="10"/>
    <n v="9"/>
    <s v="Denmark"/>
    <n v="13.214"/>
    <n v="55.785200000000003"/>
    <m/>
    <m/>
    <m/>
    <m/>
    <m/>
    <m/>
    <s v="Canada"/>
    <n v="46.597639999999998"/>
    <n v="10"/>
    <m/>
    <m/>
  </r>
  <r>
    <m/>
    <x v="10"/>
    <n v="10"/>
    <s v="Denmark"/>
    <n v="8.5054999999999996"/>
    <n v="47.309899999999999"/>
    <m/>
    <m/>
    <m/>
    <m/>
    <m/>
    <m/>
    <s v="Canada"/>
    <n v="33.609059999999999"/>
    <n v="11"/>
    <m/>
    <m/>
  </r>
  <r>
    <m/>
    <x v="10"/>
    <n v="11"/>
    <s v="Denmark"/>
    <n v="2.8374999999999999"/>
    <n v="37.107500000000002"/>
    <m/>
    <m/>
    <m/>
    <m/>
    <m/>
    <m/>
    <s v="Canada"/>
    <n v="21.181280000000001"/>
    <n v="12"/>
    <m/>
    <m/>
  </r>
  <r>
    <m/>
    <x v="10"/>
    <n v="12"/>
    <s v="Denmark"/>
    <n v="-4.3105000000000002"/>
    <n v="24.241099999999999"/>
    <m/>
    <m/>
    <m/>
    <m/>
    <m/>
    <m/>
    <s v="Canada"/>
    <n v="16.12134"/>
    <n v="1"/>
    <m/>
    <m/>
  </r>
  <r>
    <m/>
    <x v="11"/>
    <n v="1"/>
    <s v="Denmark"/>
    <n v="-6.0999999999999999E-2"/>
    <n v="31.8902"/>
    <m/>
    <m/>
    <m/>
    <m/>
    <m/>
    <m/>
    <s v="Canada"/>
    <n v="18.262899999999998"/>
    <n v="2"/>
    <m/>
    <m/>
  </r>
  <r>
    <m/>
    <x v="11"/>
    <n v="2"/>
    <s v="Denmark"/>
    <n v="-0.20799999999999999"/>
    <n v="31.625599999999999"/>
    <m/>
    <m/>
    <m/>
    <m/>
    <m/>
    <m/>
    <s v="Canada"/>
    <n v="26.58625"/>
    <n v="3"/>
    <m/>
    <m/>
  </r>
  <r>
    <m/>
    <x v="11"/>
    <n v="3"/>
    <s v="Denmark"/>
    <n v="3.0409999999999999"/>
    <n v="37.473799999999997"/>
    <m/>
    <m/>
    <m/>
    <m/>
    <m/>
    <m/>
    <s v="Canada"/>
    <n v="39.953980000000001"/>
    <n v="4"/>
    <m/>
    <m/>
  </r>
  <r>
    <m/>
    <x v="11"/>
    <n v="4"/>
    <s v="Denmark"/>
    <n v="9.9075000000000006"/>
    <n v="49.833500000000001"/>
    <m/>
    <m/>
    <m/>
    <m/>
    <m/>
    <m/>
    <s v="Canada"/>
    <n v="52.799860000000002"/>
    <n v="5"/>
    <m/>
    <m/>
  </r>
  <r>
    <m/>
    <x v="11"/>
    <n v="5"/>
    <s v="Denmark"/>
    <n v="12.2765"/>
    <n v="54.097700000000003"/>
    <m/>
    <m/>
    <m/>
    <m/>
    <m/>
    <m/>
    <s v="Canada"/>
    <n v="60.570540000000001"/>
    <n v="6"/>
    <m/>
    <m/>
  </r>
  <r>
    <m/>
    <x v="11"/>
    <n v="6"/>
    <s v="Denmark"/>
    <n v="16.388500000000001"/>
    <n v="61.499299999999998"/>
    <m/>
    <m/>
    <m/>
    <m/>
    <m/>
    <m/>
    <s v="Canada"/>
    <n v="67.225350000000006"/>
    <n v="7"/>
    <m/>
    <m/>
  </r>
  <r>
    <m/>
    <x v="11"/>
    <n v="7"/>
    <s v="Denmark"/>
    <n v="17.741"/>
    <n v="63.933799999999998"/>
    <m/>
    <m/>
    <m/>
    <m/>
    <m/>
    <m/>
    <s v="Canada"/>
    <n v="65.558120000000002"/>
    <n v="8"/>
    <m/>
    <m/>
  </r>
  <r>
    <m/>
    <x v="11"/>
    <n v="8"/>
    <s v="Denmark"/>
    <n v="16.961500000000001"/>
    <n v="62.530700000000003"/>
    <m/>
    <m/>
    <m/>
    <m/>
    <m/>
    <m/>
    <s v="Canada"/>
    <n v="59.667369999999998"/>
    <n v="9"/>
    <m/>
    <m/>
  </r>
  <r>
    <m/>
    <x v="11"/>
    <n v="9"/>
    <s v="Denmark"/>
    <n v="14.5335"/>
    <n v="58.160299999999999"/>
    <m/>
    <m/>
    <m/>
    <m/>
    <m/>
    <m/>
    <s v="Canada"/>
    <n v="47.093359999999997"/>
    <n v="10"/>
    <m/>
    <m/>
  </r>
  <r>
    <m/>
    <x v="11"/>
    <n v="10"/>
    <s v="Denmark"/>
    <n v="9.9105000000000008"/>
    <n v="49.838900000000002"/>
    <m/>
    <m/>
    <m/>
    <m/>
    <m/>
    <m/>
    <s v="Canada"/>
    <n v="36.993630000000003"/>
    <n v="11"/>
    <m/>
    <m/>
  </r>
  <r>
    <m/>
    <x v="11"/>
    <n v="11"/>
    <s v="Denmark"/>
    <n v="6.5795000000000003"/>
    <n v="43.8431"/>
    <m/>
    <m/>
    <m/>
    <m/>
    <m/>
    <m/>
    <s v="Canada"/>
    <n v="27.755379999999999"/>
    <n v="12"/>
    <m/>
    <m/>
  </r>
  <r>
    <m/>
    <x v="11"/>
    <n v="12"/>
    <s v="Denmark"/>
    <n v="3.8679999999999999"/>
    <n v="38.962400000000002"/>
    <m/>
    <m/>
    <m/>
    <m/>
    <m/>
    <m/>
    <s v="Canada"/>
    <n v="22.155940000000001"/>
    <n v="1"/>
    <m/>
    <m/>
  </r>
  <r>
    <m/>
    <x v="12"/>
    <n v="1"/>
    <s v="Denmark"/>
    <n v="2.028"/>
    <n v="35.650399999999998"/>
    <m/>
    <m/>
    <m/>
    <m/>
    <m/>
    <m/>
    <s v="Canada"/>
    <n v="25.16677"/>
    <n v="2"/>
    <m/>
    <m/>
  </r>
  <r>
    <m/>
    <x v="12"/>
    <n v="2"/>
    <s v="Denmark"/>
    <n v="-0.3745"/>
    <n v="31.325900000000001"/>
    <m/>
    <m/>
    <m/>
    <m/>
    <m/>
    <m/>
    <s v="Canada"/>
    <n v="37.063690000000001"/>
    <n v="3"/>
    <m/>
    <m/>
  </r>
  <r>
    <m/>
    <x v="12"/>
    <n v="3"/>
    <s v="Denmark"/>
    <n v="5.9044999999999996"/>
    <n v="42.628100000000003"/>
    <m/>
    <m/>
    <m/>
    <m/>
    <m/>
    <m/>
    <s v="Canada"/>
    <n v="41.741599999999998"/>
    <n v="4"/>
    <m/>
    <m/>
  </r>
  <r>
    <m/>
    <x v="12"/>
    <n v="4"/>
    <s v="Denmark"/>
    <n v="6.5369999999999999"/>
    <n v="43.766599999999997"/>
    <m/>
    <m/>
    <m/>
    <m/>
    <m/>
    <m/>
    <s v="Canada"/>
    <n v="55.146560000000001"/>
    <n v="5"/>
    <m/>
    <m/>
  </r>
  <r>
    <m/>
    <x v="12"/>
    <n v="5"/>
    <s v="Denmark"/>
    <n v="12.9015"/>
    <n v="55.222700000000003"/>
    <m/>
    <m/>
    <m/>
    <m/>
    <m/>
    <m/>
    <s v="Canada"/>
    <n v="61.643909999999998"/>
    <n v="6"/>
    <m/>
    <m/>
  </r>
  <r>
    <m/>
    <x v="12"/>
    <n v="6"/>
    <s v="Denmark"/>
    <n v="13.581"/>
    <n v="56.445799999999998"/>
    <m/>
    <m/>
    <m/>
    <m/>
    <m/>
    <m/>
    <s v="Canada"/>
    <n v="68.108360000000005"/>
    <n v="7"/>
    <m/>
    <m/>
  </r>
  <r>
    <m/>
    <x v="12"/>
    <n v="7"/>
    <s v="Denmark"/>
    <n v="16.995999999999999"/>
    <n v="62.592799999999997"/>
    <m/>
    <m/>
    <m/>
    <m/>
    <m/>
    <m/>
    <s v="Canada"/>
    <n v="66.335719999999995"/>
    <n v="8"/>
    <m/>
    <m/>
  </r>
  <r>
    <m/>
    <x v="12"/>
    <n v="8"/>
    <s v="Denmark"/>
    <n v="17.348500000000001"/>
    <n v="63.2273"/>
    <m/>
    <m/>
    <m/>
    <m/>
    <m/>
    <m/>
    <s v="Canada"/>
    <n v="57.802419999999998"/>
    <n v="9"/>
    <m/>
    <m/>
  </r>
  <r>
    <m/>
    <x v="12"/>
    <n v="9"/>
    <s v="Denmark"/>
    <n v="13.5755"/>
    <n v="56.435899999999997"/>
    <m/>
    <m/>
    <m/>
    <m/>
    <m/>
    <m/>
    <s v="Canada"/>
    <n v="45.725499999999997"/>
    <n v="10"/>
    <m/>
    <m/>
  </r>
  <r>
    <m/>
    <x v="12"/>
    <n v="10"/>
    <s v="Denmark"/>
    <n v="8.6515000000000004"/>
    <n v="47.572699999999998"/>
    <m/>
    <m/>
    <m/>
    <m/>
    <m/>
    <m/>
    <s v="Canada"/>
    <n v="32.317520000000002"/>
    <n v="11"/>
    <m/>
    <m/>
  </r>
  <r>
    <m/>
    <x v="12"/>
    <n v="11"/>
    <s v="Denmark"/>
    <n v="5.8979999999999997"/>
    <n v="42.616399999999999"/>
    <m/>
    <m/>
    <m/>
    <m/>
    <m/>
    <m/>
    <s v="Canada"/>
    <n v="24.249780000000001"/>
    <n v="12"/>
    <m/>
    <m/>
  </r>
  <r>
    <m/>
    <x v="12"/>
    <n v="12"/>
    <s v="Denmark"/>
    <n v="-0.4375"/>
    <n v="31.212499999999999"/>
    <m/>
    <m/>
    <m/>
    <m/>
    <m/>
    <m/>
    <s v="Canada"/>
    <n v="19.48518"/>
    <n v="1"/>
    <m/>
    <m/>
  </r>
  <r>
    <m/>
    <x v="13"/>
    <n v="1"/>
    <s v="Denmark"/>
    <n v="-9.7500000000000003E-2"/>
    <n v="31.8245"/>
    <m/>
    <m/>
    <m/>
    <m/>
    <m/>
    <m/>
    <s v="Canada"/>
    <n v="21.486270000000001"/>
    <n v="2"/>
    <m/>
    <m/>
  </r>
  <r>
    <m/>
    <x v="13"/>
    <n v="2"/>
    <s v="Denmark"/>
    <n v="-0.35949999999999999"/>
    <n v="31.352900000000002"/>
    <m/>
    <m/>
    <m/>
    <m/>
    <m/>
    <m/>
    <s v="Canada"/>
    <n v="28.1858"/>
    <n v="3"/>
    <m/>
    <m/>
  </r>
  <r>
    <m/>
    <x v="13"/>
    <n v="3"/>
    <s v="Denmark"/>
    <n v="-0.53449999999999998"/>
    <n v="31.0379"/>
    <m/>
    <m/>
    <m/>
    <m/>
    <m/>
    <m/>
    <s v="Canada"/>
    <n v="38.734299999999998"/>
    <n v="4"/>
    <m/>
    <m/>
  </r>
  <r>
    <m/>
    <x v="13"/>
    <n v="4"/>
    <s v="Denmark"/>
    <n v="5.77"/>
    <n v="42.386000000000003"/>
    <m/>
    <m/>
    <m/>
    <m/>
    <m/>
    <m/>
    <s v="Canada"/>
    <n v="54.92559"/>
    <n v="5"/>
    <m/>
    <m/>
  </r>
  <r>
    <m/>
    <x v="13"/>
    <n v="5"/>
    <s v="Denmark"/>
    <n v="12.772"/>
    <n v="54.989600000000003"/>
    <m/>
    <m/>
    <m/>
    <m/>
    <m/>
    <m/>
    <s v="Canada"/>
    <n v="60.785310000000003"/>
    <n v="6"/>
    <m/>
    <m/>
  </r>
  <r>
    <m/>
    <x v="13"/>
    <n v="6"/>
    <s v="Denmark"/>
    <n v="15.454000000000001"/>
    <n v="59.8172"/>
    <m/>
    <m/>
    <m/>
    <m/>
    <m/>
    <m/>
    <s v="Canada"/>
    <n v="66.705439999999996"/>
    <n v="7"/>
    <m/>
    <m/>
  </r>
  <r>
    <m/>
    <x v="13"/>
    <n v="7"/>
    <s v="Denmark"/>
    <n v="18.497"/>
    <n v="65.294600000000003"/>
    <m/>
    <m/>
    <m/>
    <m/>
    <m/>
    <m/>
    <s v="Canada"/>
    <n v="64.696640000000002"/>
    <n v="8"/>
    <m/>
    <m/>
  </r>
  <r>
    <m/>
    <x v="13"/>
    <n v="8"/>
    <s v="Denmark"/>
    <n v="17.745000000000001"/>
    <n v="63.941000000000003"/>
    <m/>
    <m/>
    <m/>
    <m/>
    <m/>
    <m/>
    <s v="Canada"/>
    <n v="58.483829999999998"/>
    <n v="9"/>
    <m/>
    <m/>
  </r>
  <r>
    <m/>
    <x v="0"/>
    <n v="2"/>
    <s v="Turkey"/>
    <n v="2.9882352939999999"/>
    <n v="37.378823529199998"/>
    <m/>
    <m/>
    <m/>
    <m/>
    <m/>
    <m/>
    <m/>
    <m/>
    <m/>
    <m/>
    <m/>
  </r>
  <r>
    <m/>
    <x v="0"/>
    <n v="3"/>
    <s v="Turkey"/>
    <n v="6.0615098039999999"/>
    <n v="42.910717647200002"/>
    <m/>
    <m/>
    <m/>
    <m/>
    <m/>
    <m/>
    <m/>
    <m/>
    <m/>
    <m/>
    <m/>
  </r>
  <r>
    <m/>
    <x v="0"/>
    <n v="4"/>
    <s v="Turkey"/>
    <n v="13.52866667"/>
    <n v="56.351600005999998"/>
    <m/>
    <m/>
    <m/>
    <m/>
    <m/>
    <m/>
    <m/>
    <m/>
    <m/>
    <m/>
    <m/>
  </r>
  <r>
    <m/>
    <x v="0"/>
    <n v="5"/>
    <s v="Turkey"/>
    <n v="16.585450980000001"/>
    <n v="61.853811764"/>
    <m/>
    <m/>
    <m/>
    <m/>
    <m/>
    <m/>
    <m/>
    <m/>
    <m/>
    <m/>
    <m/>
  </r>
  <r>
    <m/>
    <x v="0"/>
    <n v="6"/>
    <s v="Turkey"/>
    <n v="21.348470590000002"/>
    <n v="70.427247062000006"/>
    <m/>
    <m/>
    <m/>
    <m/>
    <m/>
    <m/>
    <m/>
    <m/>
    <m/>
    <m/>
    <m/>
  </r>
  <r>
    <m/>
    <x v="0"/>
    <n v="7"/>
    <s v="Turkey"/>
    <n v="26.0477451"/>
    <n v="78.885941180000003"/>
    <m/>
    <m/>
    <m/>
    <m/>
    <m/>
    <m/>
    <m/>
    <m/>
    <m/>
    <m/>
    <m/>
  </r>
  <r>
    <m/>
    <x v="0"/>
    <n v="8"/>
    <s v="Turkey"/>
    <n v="24.407372550000002"/>
    <n v="75.933270590000006"/>
    <m/>
    <m/>
    <m/>
    <m/>
    <m/>
    <m/>
    <m/>
    <m/>
    <m/>
    <m/>
    <m/>
  </r>
  <r>
    <m/>
    <x v="0"/>
    <n v="9"/>
    <s v="Turkey"/>
    <n v="20.620627450000001"/>
    <n v="69.117129410000004"/>
    <m/>
    <m/>
    <m/>
    <m/>
    <m/>
    <m/>
    <m/>
    <m/>
    <m/>
    <m/>
    <m/>
  </r>
  <r>
    <m/>
    <x v="0"/>
    <n v="10"/>
    <s v="Turkey"/>
    <n v="14.320803919999999"/>
    <n v="57.777447056"/>
    <m/>
    <m/>
    <m/>
    <m/>
    <m/>
    <m/>
    <m/>
    <m/>
    <m/>
    <m/>
    <m/>
  </r>
  <r>
    <m/>
    <x v="0"/>
    <n v="11"/>
    <s v="Turkey"/>
    <n v="10.619882349999999"/>
    <n v="51.11578823"/>
    <m/>
    <m/>
    <m/>
    <m/>
    <m/>
    <m/>
    <m/>
    <m/>
    <m/>
    <m/>
    <m/>
  </r>
  <r>
    <m/>
    <x v="0"/>
    <n v="12"/>
    <s v="Turkey"/>
    <n v="5.4920196079999997"/>
    <n v="41.885635294399997"/>
    <m/>
    <m/>
    <m/>
    <m/>
    <m/>
    <m/>
    <m/>
    <m/>
    <m/>
    <m/>
    <m/>
  </r>
  <r>
    <m/>
    <x v="1"/>
    <n v="1"/>
    <s v="Turkey"/>
    <n v="5.0632352940000001"/>
    <n v="41.113823529199998"/>
    <m/>
    <m/>
    <m/>
    <m/>
    <m/>
    <m/>
    <m/>
    <m/>
    <m/>
    <m/>
    <m/>
  </r>
  <r>
    <m/>
    <x v="1"/>
    <n v="2"/>
    <s v="Turkey"/>
    <n v="5.6956862749999999"/>
    <n v="42.252235294999998"/>
    <m/>
    <m/>
    <m/>
    <m/>
    <m/>
    <m/>
    <m/>
    <m/>
    <m/>
    <m/>
    <m/>
  </r>
  <r>
    <m/>
    <x v="1"/>
    <n v="3"/>
    <s v="Turkey"/>
    <n v="11.73927451"/>
    <n v="53.130694118000001"/>
    <m/>
    <m/>
    <m/>
    <m/>
    <m/>
    <m/>
    <m/>
    <m/>
    <m/>
    <m/>
    <m/>
  </r>
  <r>
    <m/>
    <x v="1"/>
    <n v="4"/>
    <s v="Turkey"/>
    <n v="12.909980389999999"/>
    <n v="55.237964701999999"/>
    <m/>
    <m/>
    <m/>
    <m/>
    <m/>
    <m/>
    <m/>
    <m/>
    <m/>
    <m/>
    <m/>
  </r>
  <r>
    <m/>
    <x v="1"/>
    <n v="5"/>
    <s v="Turkey"/>
    <n v="16.101176469999999"/>
    <n v="60.982117645999999"/>
    <m/>
    <m/>
    <m/>
    <m/>
    <m/>
    <m/>
    <m/>
    <m/>
    <m/>
    <m/>
    <m/>
  </r>
  <r>
    <m/>
    <x v="1"/>
    <n v="6"/>
    <s v="Turkey"/>
    <n v="21.900352940000001"/>
    <n v="71.420635292"/>
    <m/>
    <m/>
    <m/>
    <m/>
    <m/>
    <m/>
    <m/>
    <m/>
    <m/>
    <m/>
    <m/>
  </r>
  <r>
    <m/>
    <x v="1"/>
    <n v="7"/>
    <s v="Turkey"/>
    <n v="25.783843139999998"/>
    <n v="78.410917651999995"/>
    <m/>
    <m/>
    <m/>
    <m/>
    <m/>
    <m/>
    <m/>
    <m/>
    <m/>
    <m/>
    <m/>
  </r>
  <r>
    <m/>
    <x v="1"/>
    <n v="8"/>
    <s v="Turkey"/>
    <n v="25.483549020000002"/>
    <n v="77.870388235999997"/>
    <m/>
    <m/>
    <m/>
    <m/>
    <m/>
    <m/>
    <m/>
    <m/>
    <m/>
    <m/>
    <m/>
  </r>
  <r>
    <m/>
    <x v="1"/>
    <n v="9"/>
    <s v="Turkey"/>
    <n v="21.553450980000001"/>
    <n v="70.796211764000006"/>
    <m/>
    <m/>
    <m/>
    <m/>
    <m/>
    <m/>
    <m/>
    <m/>
    <m/>
    <m/>
    <m/>
  </r>
  <r>
    <m/>
    <x v="1"/>
    <n v="10"/>
    <s v="Turkey"/>
    <n v="15.417352940000001"/>
    <n v="59.751235291999997"/>
    <m/>
    <m/>
    <m/>
    <m/>
    <m/>
    <m/>
    <m/>
    <m/>
    <m/>
    <m/>
    <m/>
  </r>
  <r>
    <m/>
    <x v="1"/>
    <n v="11"/>
    <s v="Turkey"/>
    <n v="8.8437058820000001"/>
    <n v="47.918670587599998"/>
    <m/>
    <m/>
    <m/>
    <m/>
    <m/>
    <m/>
    <m/>
    <m/>
    <m/>
    <m/>
    <m/>
  </r>
  <r>
    <m/>
    <x v="1"/>
    <n v="12"/>
    <s v="Turkey"/>
    <n v="4.4773137250000001"/>
    <n v="40.059164705000001"/>
    <m/>
    <m/>
    <m/>
    <m/>
    <m/>
    <m/>
    <m/>
    <m/>
    <m/>
    <m/>
    <m/>
  </r>
  <r>
    <m/>
    <x v="2"/>
    <n v="1"/>
    <s v="Turkey"/>
    <n v="0.88039215699999995"/>
    <n v="33.584705882599998"/>
    <m/>
    <m/>
    <m/>
    <m/>
    <m/>
    <m/>
    <m/>
    <m/>
    <m/>
    <m/>
    <m/>
  </r>
  <r>
    <m/>
    <x v="2"/>
    <n v="2"/>
    <s v="Turkey"/>
    <n v="6.5693725489999997"/>
    <n v="43.8248705882"/>
    <m/>
    <m/>
    <m/>
    <m/>
    <m/>
    <m/>
    <m/>
    <m/>
    <m/>
    <m/>
    <m/>
  </r>
  <r>
    <m/>
    <x v="2"/>
    <n v="3"/>
    <s v="Turkey"/>
    <n v="9.3186470589999999"/>
    <n v="48.773564706199998"/>
    <m/>
    <m/>
    <m/>
    <m/>
    <m/>
    <m/>
    <m/>
    <m/>
    <m/>
    <m/>
    <m/>
  </r>
  <r>
    <m/>
    <x v="2"/>
    <n v="4"/>
    <s v="Turkey"/>
    <n v="11.001823529999999"/>
    <n v="51.803282353999997"/>
    <m/>
    <m/>
    <m/>
    <m/>
    <m/>
    <m/>
    <m/>
    <m/>
    <m/>
    <m/>
    <m/>
  </r>
  <r>
    <m/>
    <x v="2"/>
    <n v="5"/>
    <s v="Turkey"/>
    <n v="16.547784310000001"/>
    <n v="61.786011758000001"/>
    <m/>
    <m/>
    <m/>
    <m/>
    <m/>
    <m/>
    <m/>
    <m/>
    <m/>
    <m/>
    <m/>
  </r>
  <r>
    <m/>
    <x v="2"/>
    <n v="6"/>
    <s v="Turkey"/>
    <n v="21.729647060000001"/>
    <n v="71.113364708000006"/>
    <m/>
    <m/>
    <m/>
    <m/>
    <m/>
    <m/>
    <m/>
    <m/>
    <m/>
    <m/>
    <m/>
  </r>
  <r>
    <m/>
    <x v="2"/>
    <n v="7"/>
    <s v="Turkey"/>
    <n v="25.33439216"/>
    <n v="77.601905888000005"/>
    <m/>
    <m/>
    <m/>
    <m/>
    <m/>
    <m/>
    <m/>
    <m/>
    <m/>
    <m/>
    <m/>
  </r>
  <r>
    <m/>
    <x v="2"/>
    <n v="8"/>
    <s v="Turkey"/>
    <n v="24.063529410000001"/>
    <n v="75.314352937999999"/>
    <m/>
    <m/>
    <m/>
    <m/>
    <m/>
    <m/>
    <m/>
    <m/>
    <m/>
    <m/>
    <m/>
  </r>
  <r>
    <m/>
    <x v="2"/>
    <n v="9"/>
    <s v="Turkey"/>
    <n v="20.508333329999999"/>
    <n v="68.914999993999999"/>
    <m/>
    <m/>
    <m/>
    <m/>
    <m/>
    <m/>
    <m/>
    <m/>
    <m/>
    <m/>
    <m/>
  </r>
  <r>
    <m/>
    <x v="2"/>
    <n v="10"/>
    <s v="Turkey"/>
    <n v="15.78019608"/>
    <n v="60.404352944000003"/>
    <m/>
    <m/>
    <m/>
    <m/>
    <m/>
    <m/>
    <m/>
    <m/>
    <m/>
    <m/>
    <m/>
  </r>
  <r>
    <m/>
    <x v="2"/>
    <n v="11"/>
    <s v="Turkey"/>
    <n v="10.56207843"/>
    <n v="51.011741174000001"/>
    <m/>
    <m/>
    <m/>
    <m/>
    <m/>
    <m/>
    <m/>
    <m/>
    <m/>
    <m/>
    <m/>
  </r>
  <r>
    <m/>
    <x v="2"/>
    <n v="12"/>
    <s v="Turkey"/>
    <n v="2.4168823530000001"/>
    <n v="36.350388235399997"/>
    <m/>
    <m/>
    <m/>
    <m/>
    <m/>
    <m/>
    <m/>
    <m/>
    <m/>
    <m/>
    <m/>
  </r>
  <r>
    <m/>
    <x v="3"/>
    <n v="1"/>
    <s v="Turkey"/>
    <n v="5.8828235290000004"/>
    <n v="42.589082352200002"/>
    <m/>
    <m/>
    <m/>
    <m/>
    <m/>
    <m/>
    <m/>
    <m/>
    <m/>
    <m/>
    <m/>
  </r>
  <r>
    <m/>
    <x v="3"/>
    <n v="2"/>
    <s v="Turkey"/>
    <n v="1.926568627"/>
    <n v="35.4678235286"/>
    <m/>
    <m/>
    <m/>
    <m/>
    <m/>
    <m/>
    <m/>
    <m/>
    <m/>
    <m/>
    <m/>
  </r>
  <r>
    <m/>
    <x v="3"/>
    <n v="3"/>
    <s v="Turkey"/>
    <n v="4.8365686270000001"/>
    <n v="40.7058235286"/>
    <m/>
    <m/>
    <m/>
    <m/>
    <m/>
    <m/>
    <m/>
    <m/>
    <m/>
    <m/>
    <m/>
  </r>
  <r>
    <m/>
    <x v="3"/>
    <n v="4"/>
    <s v="Turkey"/>
    <n v="10.570392160000001"/>
    <n v="51.026705888000002"/>
    <m/>
    <m/>
    <m/>
    <m/>
    <m/>
    <m/>
    <m/>
    <m/>
    <m/>
    <m/>
    <m/>
  </r>
  <r>
    <m/>
    <x v="3"/>
    <n v="5"/>
    <s v="Turkey"/>
    <n v="18.364549019999998"/>
    <n v="65.056188235999997"/>
    <m/>
    <m/>
    <m/>
    <m/>
    <m/>
    <m/>
    <m/>
    <m/>
    <m/>
    <m/>
    <m/>
  </r>
  <r>
    <m/>
    <x v="3"/>
    <n v="6"/>
    <s v="Turkey"/>
    <n v="21.923901959999998"/>
    <n v="71.463023527999994"/>
    <m/>
    <m/>
    <m/>
    <m/>
    <m/>
    <m/>
    <m/>
    <m/>
    <m/>
    <m/>
    <m/>
  </r>
  <r>
    <m/>
    <x v="3"/>
    <n v="7"/>
    <s v="Turkey"/>
    <n v="24.625843140000001"/>
    <n v="76.326517652000007"/>
    <m/>
    <m/>
    <m/>
    <m/>
    <m/>
    <m/>
    <m/>
    <m/>
    <m/>
    <m/>
    <m/>
  </r>
  <r>
    <m/>
    <x v="3"/>
    <n v="8"/>
    <s v="Turkey"/>
    <n v="25.199568630000002"/>
    <n v="77.359223533999995"/>
    <m/>
    <m/>
    <m/>
    <m/>
    <m/>
    <m/>
    <m/>
    <m/>
    <m/>
    <m/>
    <m/>
  </r>
  <r>
    <m/>
    <x v="3"/>
    <n v="9"/>
    <s v="Turkey"/>
    <n v="19.949784309999998"/>
    <n v="67.909611757999997"/>
    <m/>
    <m/>
    <m/>
    <m/>
    <m/>
    <m/>
    <m/>
    <m/>
    <m/>
    <m/>
    <m/>
  </r>
  <r>
    <m/>
    <x v="3"/>
    <n v="10"/>
    <s v="Turkey"/>
    <n v="16.17370588"/>
    <n v="61.112670584"/>
    <m/>
    <m/>
    <m/>
    <m/>
    <m/>
    <m/>
    <m/>
    <m/>
    <m/>
    <m/>
    <m/>
  </r>
  <r>
    <m/>
    <x v="3"/>
    <n v="11"/>
    <s v="Turkey"/>
    <n v="9.4823529410000003"/>
    <n v="49.068235293800001"/>
    <m/>
    <m/>
    <m/>
    <m/>
    <m/>
    <m/>
    <m/>
    <m/>
    <m/>
    <m/>
    <m/>
  </r>
  <r>
    <m/>
    <x v="3"/>
    <n v="12"/>
    <s v="Turkey"/>
    <n v="4.866490196"/>
    <n v="40.759682352799999"/>
    <m/>
    <m/>
    <m/>
    <m/>
    <m/>
    <m/>
    <m/>
    <m/>
    <m/>
    <m/>
    <m/>
  </r>
  <r>
    <m/>
    <x v="4"/>
    <n v="1"/>
    <s v="Turkey"/>
    <n v="3.0995098040000002"/>
    <n v="37.5791176472"/>
    <m/>
    <m/>
    <m/>
    <m/>
    <m/>
    <m/>
    <m/>
    <m/>
    <m/>
    <m/>
    <m/>
  </r>
  <r>
    <m/>
    <x v="4"/>
    <n v="2"/>
    <s v="Turkey"/>
    <n v="4.1645686270000004"/>
    <n v="39.496223528599998"/>
    <m/>
    <m/>
    <m/>
    <m/>
    <m/>
    <m/>
    <m/>
    <m/>
    <m/>
    <m/>
    <m/>
  </r>
  <r>
    <m/>
    <x v="4"/>
    <n v="3"/>
    <s v="Turkey"/>
    <n v="8.5793921569999991"/>
    <n v="47.442905882600002"/>
    <m/>
    <m/>
    <m/>
    <m/>
    <m/>
    <m/>
    <m/>
    <m/>
    <m/>
    <m/>
    <m/>
  </r>
  <r>
    <m/>
    <x v="4"/>
    <n v="4"/>
    <s v="Turkey"/>
    <n v="11.78927451"/>
    <n v="53.220694117999997"/>
    <m/>
    <m/>
    <m/>
    <m/>
    <m/>
    <m/>
    <m/>
    <m/>
    <m/>
    <m/>
    <m/>
  </r>
  <r>
    <m/>
    <x v="4"/>
    <n v="5"/>
    <s v="Turkey"/>
    <n v="16.071960780000001"/>
    <n v="60.929529404"/>
    <m/>
    <m/>
    <m/>
    <m/>
    <m/>
    <m/>
    <m/>
    <m/>
    <m/>
    <m/>
    <m/>
  </r>
  <r>
    <m/>
    <x v="4"/>
    <n v="6"/>
    <s v="Turkey"/>
    <n v="21.13841176"/>
    <n v="70.049141168000006"/>
    <m/>
    <m/>
    <m/>
    <m/>
    <m/>
    <m/>
    <m/>
    <m/>
    <m/>
    <m/>
    <m/>
  </r>
  <r>
    <m/>
    <x v="4"/>
    <n v="7"/>
    <s v="Turkey"/>
    <n v="24.212215690000001"/>
    <n v="75.581988241999994"/>
    <m/>
    <m/>
    <m/>
    <m/>
    <m/>
    <m/>
    <m/>
    <m/>
    <m/>
    <m/>
    <m/>
  </r>
  <r>
    <m/>
    <x v="4"/>
    <n v="8"/>
    <s v="Turkey"/>
    <n v="24.15847059"/>
    <n v="75.485247061999999"/>
    <m/>
    <m/>
    <m/>
    <m/>
    <m/>
    <m/>
    <m/>
    <m/>
    <m/>
    <m/>
    <m/>
  </r>
  <r>
    <m/>
    <x v="4"/>
    <n v="9"/>
    <s v="Turkey"/>
    <n v="20.77435294"/>
    <n v="69.393835292000006"/>
    <m/>
    <m/>
    <m/>
    <m/>
    <m/>
    <m/>
    <m/>
    <m/>
    <m/>
    <m/>
    <m/>
  </r>
  <r>
    <m/>
    <x v="4"/>
    <n v="10"/>
    <s v="Turkey"/>
    <n v="16.540137250000001"/>
    <n v="61.772247049999997"/>
    <m/>
    <m/>
    <m/>
    <m/>
    <m/>
    <m/>
    <m/>
    <m/>
    <m/>
    <m/>
    <m/>
  </r>
  <r>
    <m/>
    <x v="4"/>
    <n v="11"/>
    <s v="Turkey"/>
    <n v="9.5220000000000002"/>
    <n v="49.139600000000002"/>
    <m/>
    <m/>
    <m/>
    <m/>
    <m/>
    <m/>
    <m/>
    <m/>
    <m/>
    <m/>
    <m/>
  </r>
  <r>
    <m/>
    <x v="4"/>
    <n v="12"/>
    <s v="Turkey"/>
    <n v="4.1681568630000001"/>
    <n v="39.502682353399997"/>
    <m/>
    <m/>
    <m/>
    <m/>
    <m/>
    <m/>
    <m/>
    <m/>
    <m/>
    <m/>
    <m/>
  </r>
  <r>
    <m/>
    <x v="5"/>
    <n v="1"/>
    <s v="Turkey"/>
    <n v="4.2468431369999999"/>
    <n v="39.644317646600001"/>
    <m/>
    <m/>
    <m/>
    <m/>
    <m/>
    <m/>
    <m/>
    <m/>
    <m/>
    <m/>
    <m/>
  </r>
  <r>
    <m/>
    <x v="5"/>
    <n v="2"/>
    <s v="Turkey"/>
    <n v="4.0022745100000003"/>
    <n v="39.204094118"/>
    <m/>
    <m/>
    <m/>
    <m/>
    <m/>
    <m/>
    <m/>
    <m/>
    <m/>
    <m/>
    <m/>
  </r>
  <r>
    <m/>
    <x v="5"/>
    <n v="3"/>
    <s v="Turkey"/>
    <n v="7.5882549020000001"/>
    <n v="45.658858823599999"/>
    <m/>
    <m/>
    <m/>
    <m/>
    <m/>
    <m/>
    <m/>
    <m/>
    <m/>
    <m/>
    <m/>
  </r>
  <r>
    <m/>
    <x v="5"/>
    <n v="4"/>
    <s v="Turkey"/>
    <n v="12.37796078"/>
    <n v="54.280329404"/>
    <m/>
    <m/>
    <m/>
    <m/>
    <m/>
    <m/>
    <m/>
    <m/>
    <m/>
    <m/>
    <m/>
  </r>
  <r>
    <m/>
    <x v="5"/>
    <n v="5"/>
    <s v="Turkey"/>
    <n v="16.8852549"/>
    <n v="62.393458819999999"/>
    <m/>
    <m/>
    <m/>
    <m/>
    <m/>
    <m/>
    <m/>
    <m/>
    <m/>
    <m/>
    <m/>
  </r>
  <r>
    <m/>
    <x v="5"/>
    <n v="6"/>
    <s v="Turkey"/>
    <n v="20.586411760000001"/>
    <n v="69.055541168000005"/>
    <m/>
    <m/>
    <m/>
    <m/>
    <m/>
    <m/>
    <m/>
    <m/>
    <m/>
    <m/>
    <m/>
  </r>
  <r>
    <m/>
    <x v="5"/>
    <n v="7"/>
    <s v="Turkey"/>
    <n v="25.142254900000001"/>
    <n v="77.256058820000007"/>
    <m/>
    <m/>
    <m/>
    <m/>
    <m/>
    <m/>
    <m/>
    <m/>
    <m/>
    <m/>
    <m/>
  </r>
  <r>
    <m/>
    <x v="5"/>
    <n v="8"/>
    <s v="Turkey"/>
    <n v="25.343529409999999"/>
    <n v="77.618352938000001"/>
    <m/>
    <m/>
    <m/>
    <m/>
    <m/>
    <m/>
    <m/>
    <m/>
    <m/>
    <m/>
    <m/>
  </r>
  <r>
    <m/>
    <x v="5"/>
    <n v="9"/>
    <s v="Turkey"/>
    <n v="20.580058820000001"/>
    <n v="69.044105876000003"/>
    <m/>
    <m/>
    <m/>
    <m/>
    <m/>
    <m/>
    <m/>
    <m/>
    <m/>
    <m/>
    <m/>
  </r>
  <r>
    <m/>
    <x v="5"/>
    <n v="10"/>
    <s v="Turkey"/>
    <n v="13.76460784"/>
    <n v="56.776294112000002"/>
    <m/>
    <m/>
    <m/>
    <m/>
    <m/>
    <m/>
    <m/>
    <m/>
    <m/>
    <m/>
    <m/>
  </r>
  <r>
    <m/>
    <x v="5"/>
    <n v="11"/>
    <s v="Turkey"/>
    <n v="8.5887647059999992"/>
    <n v="47.459776470800001"/>
    <m/>
    <m/>
    <m/>
    <m/>
    <m/>
    <m/>
    <m/>
    <m/>
    <m/>
    <m/>
    <m/>
  </r>
  <r>
    <m/>
    <x v="5"/>
    <n v="12"/>
    <s v="Turkey"/>
    <n v="5.9397647060000001"/>
    <n v="42.691576470800001"/>
    <m/>
    <m/>
    <m/>
    <m/>
    <m/>
    <m/>
    <m/>
    <m/>
    <m/>
    <m/>
    <m/>
  </r>
  <r>
    <m/>
    <x v="6"/>
    <n v="1"/>
    <s v="Turkey"/>
    <n v="1.584156863"/>
    <n v="34.851482353400002"/>
    <m/>
    <m/>
    <m/>
    <m/>
    <m/>
    <m/>
    <m/>
    <m/>
    <m/>
    <m/>
    <m/>
  </r>
  <r>
    <m/>
    <x v="6"/>
    <n v="2"/>
    <s v="Turkey"/>
    <n v="4.010294118"/>
    <n v="39.218529412400002"/>
    <m/>
    <m/>
    <m/>
    <m/>
    <m/>
    <m/>
    <m/>
    <m/>
    <m/>
    <m/>
    <m/>
  </r>
  <r>
    <m/>
    <x v="6"/>
    <n v="3"/>
    <s v="Turkey"/>
    <n v="8.5329411759999996"/>
    <n v="47.359294116800001"/>
    <m/>
    <m/>
    <m/>
    <m/>
    <m/>
    <m/>
    <m/>
    <m/>
    <m/>
    <m/>
    <m/>
  </r>
  <r>
    <m/>
    <x v="6"/>
    <n v="4"/>
    <s v="Turkey"/>
    <n v="12.818431370000001"/>
    <n v="55.073176466"/>
    <m/>
    <m/>
    <m/>
    <m/>
    <m/>
    <m/>
    <m/>
    <m/>
    <m/>
    <m/>
    <m/>
  </r>
  <r>
    <m/>
    <x v="6"/>
    <n v="5"/>
    <s v="Turkey"/>
    <n v="17.07164706"/>
    <n v="62.728964707999999"/>
    <m/>
    <m/>
    <m/>
    <m/>
    <m/>
    <m/>
    <m/>
    <m/>
    <m/>
    <m/>
    <m/>
  </r>
  <r>
    <m/>
    <x v="6"/>
    <n v="6"/>
    <s v="Turkey"/>
    <n v="22.334960779999999"/>
    <n v="72.202929404000002"/>
    <m/>
    <m/>
    <m/>
    <m/>
    <m/>
    <m/>
    <m/>
    <m/>
    <m/>
    <m/>
    <m/>
  </r>
  <r>
    <m/>
    <x v="6"/>
    <n v="7"/>
    <s v="Turkey"/>
    <n v="24.02866667"/>
    <n v="75.251600006000004"/>
    <m/>
    <m/>
    <m/>
    <m/>
    <m/>
    <m/>
    <m/>
    <m/>
    <m/>
    <m/>
    <m/>
  </r>
  <r>
    <m/>
    <x v="6"/>
    <n v="8"/>
    <s v="Turkey"/>
    <n v="26.41947059"/>
    <n v="79.555047062"/>
    <m/>
    <m/>
    <m/>
    <m/>
    <m/>
    <m/>
    <m/>
    <m/>
    <m/>
    <m/>
    <m/>
  </r>
  <r>
    <m/>
    <x v="6"/>
    <n v="9"/>
    <s v="Turkey"/>
    <n v="20.535647059999999"/>
    <n v="68.964164707999998"/>
    <m/>
    <m/>
    <m/>
    <m/>
    <m/>
    <m/>
    <m/>
    <m/>
    <m/>
    <m/>
    <m/>
  </r>
  <r>
    <m/>
    <x v="6"/>
    <n v="10"/>
    <s v="Turkey"/>
    <n v="15.647686269999999"/>
    <n v="60.165835285999997"/>
    <m/>
    <m/>
    <m/>
    <m/>
    <m/>
    <m/>
    <m/>
    <m/>
    <m/>
    <m/>
    <m/>
  </r>
  <r>
    <m/>
    <x v="6"/>
    <n v="11"/>
    <s v="Turkey"/>
    <n v="8.1035098039999998"/>
    <n v="46.586317647199998"/>
    <m/>
    <m/>
    <m/>
    <m/>
    <m/>
    <m/>
    <m/>
    <m/>
    <m/>
    <m/>
    <m/>
  </r>
  <r>
    <m/>
    <x v="6"/>
    <n v="12"/>
    <s v="Turkey"/>
    <n v="3.5394705879999999"/>
    <n v="38.371047058400002"/>
    <m/>
    <m/>
    <m/>
    <m/>
    <m/>
    <m/>
    <m/>
    <m/>
    <m/>
    <m/>
    <m/>
  </r>
  <r>
    <m/>
    <x v="7"/>
    <n v="1"/>
    <s v="Turkey"/>
    <n v="3.4520588239999999"/>
    <n v="38.213705883199999"/>
    <m/>
    <m/>
    <m/>
    <m/>
    <m/>
    <m/>
    <m/>
    <m/>
    <m/>
    <m/>
    <m/>
  </r>
  <r>
    <m/>
    <x v="7"/>
    <n v="2"/>
    <s v="Turkey"/>
    <n v="4.6045294119999998"/>
    <n v="40.288152941600003"/>
    <m/>
    <m/>
    <m/>
    <m/>
    <m/>
    <m/>
    <m/>
    <m/>
    <m/>
    <m/>
    <m/>
  </r>
  <r>
    <m/>
    <x v="7"/>
    <n v="3"/>
    <s v="Turkey"/>
    <n v="8.2280784310000001"/>
    <n v="46.810541175799997"/>
    <m/>
    <m/>
    <m/>
    <m/>
    <m/>
    <m/>
    <m/>
    <m/>
    <m/>
    <m/>
    <m/>
  </r>
  <r>
    <m/>
    <x v="7"/>
    <n v="4"/>
    <s v="Turkey"/>
    <n v="10.197901959999999"/>
    <n v="50.356223528000001"/>
    <m/>
    <m/>
    <m/>
    <m/>
    <m/>
    <m/>
    <m/>
    <m/>
    <m/>
    <m/>
    <m/>
  </r>
  <r>
    <m/>
    <x v="7"/>
    <n v="5"/>
    <s v="Turkey"/>
    <n v="18.89905882"/>
    <n v="66.018305875999999"/>
    <m/>
    <m/>
    <m/>
    <m/>
    <m/>
    <m/>
    <m/>
    <m/>
    <m/>
    <m/>
    <m/>
  </r>
  <r>
    <m/>
    <x v="7"/>
    <n v="6"/>
    <s v="Turkey"/>
    <n v="22.904196079999998"/>
    <n v="73.227552943999996"/>
    <m/>
    <m/>
    <m/>
    <m/>
    <m/>
    <m/>
    <m/>
    <m/>
    <m/>
    <m/>
    <m/>
  </r>
  <r>
    <m/>
    <x v="7"/>
    <n v="7"/>
    <s v="Turkey"/>
    <n v="25.741058819999999"/>
    <n v="78.333905876000003"/>
    <m/>
    <m/>
    <m/>
    <m/>
    <m/>
    <m/>
    <m/>
    <m/>
    <m/>
    <m/>
    <m/>
  </r>
  <r>
    <m/>
    <x v="7"/>
    <n v="8"/>
    <s v="Turkey"/>
    <n v="25.807529410000001"/>
    <n v="78.453552938000001"/>
    <m/>
    <m/>
    <m/>
    <m/>
    <m/>
    <m/>
    <m/>
    <m/>
    <m/>
    <m/>
    <m/>
  </r>
  <r>
    <m/>
    <x v="7"/>
    <n v="9"/>
    <s v="Turkey"/>
    <n v="21.29690196"/>
    <n v="70.334423528000002"/>
    <m/>
    <m/>
    <m/>
    <m/>
    <m/>
    <m/>
    <m/>
    <m/>
    <m/>
    <m/>
    <m/>
  </r>
  <r>
    <m/>
    <x v="7"/>
    <n v="10"/>
    <s v="Turkey"/>
    <n v="16.3815098"/>
    <n v="61.486717640000002"/>
    <m/>
    <m/>
    <m/>
    <m/>
    <m/>
    <m/>
    <m/>
    <m/>
    <m/>
    <m/>
    <m/>
  </r>
  <r>
    <m/>
    <x v="7"/>
    <n v="11"/>
    <s v="Turkey"/>
    <n v="9.2076078429999999"/>
    <n v="48.573694117400002"/>
    <m/>
    <m/>
    <m/>
    <m/>
    <m/>
    <m/>
    <m/>
    <m/>
    <m/>
    <m/>
    <m/>
  </r>
  <r>
    <m/>
    <x v="7"/>
    <n v="12"/>
    <s v="Turkey"/>
    <n v="4.068078431"/>
    <n v="39.322541175799998"/>
    <m/>
    <m/>
    <m/>
    <m/>
    <m/>
    <m/>
    <m/>
    <m/>
    <m/>
    <m/>
    <m/>
  </r>
  <r>
    <m/>
    <x v="8"/>
    <n v="1"/>
    <s v="Turkey"/>
    <n v="0.15172548999999999"/>
    <n v="32.273105882000003"/>
    <m/>
    <m/>
    <m/>
    <m/>
    <m/>
    <m/>
    <m/>
    <m/>
    <m/>
    <m/>
    <m/>
  </r>
  <r>
    <m/>
    <x v="8"/>
    <n v="2"/>
    <s v="Turkey"/>
    <n v="2.445882353"/>
    <n v="36.402588235400003"/>
    <m/>
    <m/>
    <m/>
    <m/>
    <m/>
    <m/>
    <m/>
    <m/>
    <m/>
    <m/>
    <m/>
  </r>
  <r>
    <m/>
    <x v="8"/>
    <n v="3"/>
    <s v="Turkey"/>
    <n v="10.869176469999999"/>
    <n v="51.564517645999999"/>
    <m/>
    <m/>
    <m/>
    <m/>
    <m/>
    <m/>
    <m/>
    <m/>
    <m/>
    <m/>
    <m/>
  </r>
  <r>
    <m/>
    <x v="8"/>
    <n v="4"/>
    <s v="Turkey"/>
    <n v="14.16823529"/>
    <n v="57.502823522"/>
    <m/>
    <m/>
    <m/>
    <m/>
    <m/>
    <m/>
    <m/>
    <m/>
    <m/>
    <m/>
    <m/>
  </r>
  <r>
    <m/>
    <x v="8"/>
    <n v="5"/>
    <s v="Turkey"/>
    <n v="16.39754902"/>
    <n v="61.515588235999999"/>
    <m/>
    <m/>
    <m/>
    <m/>
    <m/>
    <m/>
    <m/>
    <m/>
    <m/>
    <m/>
    <m/>
  </r>
  <r>
    <m/>
    <x v="8"/>
    <n v="6"/>
    <s v="Turkey"/>
    <n v="22.190137249999999"/>
    <n v="71.942247050000006"/>
    <m/>
    <m/>
    <m/>
    <m/>
    <m/>
    <m/>
    <m/>
    <m/>
    <m/>
    <m/>
    <m/>
  </r>
  <r>
    <m/>
    <x v="8"/>
    <n v="7"/>
    <s v="Turkey"/>
    <n v="25.040921569999998"/>
    <n v="77.073658825999999"/>
    <m/>
    <m/>
    <m/>
    <m/>
    <m/>
    <m/>
    <m/>
    <m/>
    <m/>
    <m/>
    <m/>
  </r>
  <r>
    <m/>
    <x v="8"/>
    <n v="8"/>
    <s v="Turkey"/>
    <n v="26.00062745"/>
    <n v="78.801129410000001"/>
    <m/>
    <m/>
    <m/>
    <m/>
    <m/>
    <m/>
    <m/>
    <m/>
    <m/>
    <m/>
    <m/>
  </r>
  <r>
    <m/>
    <x v="8"/>
    <n v="9"/>
    <s v="Turkey"/>
    <n v="20.92341176"/>
    <n v="69.662141168000005"/>
    <m/>
    <m/>
    <m/>
    <m/>
    <m/>
    <m/>
    <m/>
    <m/>
    <m/>
    <m/>
    <m/>
  </r>
  <r>
    <m/>
    <x v="8"/>
    <n v="10"/>
    <s v="Turkey"/>
    <n v="15.35976471"/>
    <n v="59.647576477999998"/>
    <m/>
    <m/>
    <m/>
    <m/>
    <m/>
    <m/>
    <m/>
    <m/>
    <m/>
    <m/>
    <m/>
  </r>
  <r>
    <m/>
    <x v="8"/>
    <n v="11"/>
    <s v="Turkey"/>
    <n v="10.892509799999999"/>
    <n v="51.60651764"/>
    <m/>
    <m/>
    <m/>
    <m/>
    <m/>
    <m/>
    <m/>
    <m/>
    <m/>
    <m/>
    <m/>
  </r>
  <r>
    <m/>
    <x v="8"/>
    <n v="12"/>
    <s v="Turkey"/>
    <n v="4.5439215690000001"/>
    <n v="40.179058824199998"/>
    <m/>
    <m/>
    <m/>
    <m/>
    <m/>
    <m/>
    <m/>
    <m/>
    <m/>
    <m/>
    <m/>
  </r>
  <r>
    <m/>
    <x v="9"/>
    <n v="1"/>
    <s v="Turkey"/>
    <n v="3.833215686"/>
    <n v="38.899788234799999"/>
    <m/>
    <m/>
    <m/>
    <m/>
    <m/>
    <m/>
    <m/>
    <m/>
    <m/>
    <m/>
    <m/>
  </r>
  <r>
    <m/>
    <x v="9"/>
    <n v="2"/>
    <s v="Turkey"/>
    <n v="5.6806666669999997"/>
    <n v="42.225200000599997"/>
    <m/>
    <m/>
    <m/>
    <m/>
    <m/>
    <m/>
    <m/>
    <m/>
    <m/>
    <m/>
    <m/>
  </r>
  <r>
    <m/>
    <x v="9"/>
    <n v="3"/>
    <s v="Turkey"/>
    <n v="7.27654902"/>
    <n v="45.097788236"/>
    <m/>
    <m/>
    <m/>
    <m/>
    <m/>
    <m/>
    <m/>
    <m/>
    <m/>
    <m/>
    <m/>
  </r>
  <r>
    <m/>
    <x v="9"/>
    <n v="4"/>
    <s v="Turkey"/>
    <n v="11.446235290000001"/>
    <n v="52.603223522"/>
    <m/>
    <m/>
    <m/>
    <m/>
    <m/>
    <m/>
    <m/>
    <m/>
    <m/>
    <m/>
    <m/>
  </r>
  <r>
    <m/>
    <x v="9"/>
    <n v="5"/>
    <s v="Turkey"/>
    <n v="16.788647059999999"/>
    <n v="62.219564708"/>
    <m/>
    <m/>
    <m/>
    <m/>
    <m/>
    <m/>
    <m/>
    <m/>
    <m/>
    <m/>
    <m/>
  </r>
  <r>
    <m/>
    <x v="9"/>
    <n v="6"/>
    <s v="Turkey"/>
    <n v="22.366098040000001"/>
    <n v="72.258976472000001"/>
    <m/>
    <m/>
    <m/>
    <m/>
    <m/>
    <m/>
    <m/>
    <m/>
    <m/>
    <m/>
    <m/>
  </r>
  <r>
    <m/>
    <x v="9"/>
    <n v="7"/>
    <s v="Turkey"/>
    <n v="24.72643137"/>
    <n v="76.507576466000003"/>
    <m/>
    <m/>
    <m/>
    <m/>
    <m/>
    <m/>
    <m/>
    <m/>
    <m/>
    <m/>
    <m/>
  </r>
  <r>
    <m/>
    <x v="9"/>
    <n v="8"/>
    <s v="Turkey"/>
    <n v="23.92760784"/>
    <n v="75.069694111999993"/>
    <m/>
    <m/>
    <m/>
    <m/>
    <m/>
    <m/>
    <m/>
    <m/>
    <m/>
    <m/>
    <m/>
  </r>
  <r>
    <m/>
    <x v="9"/>
    <n v="9"/>
    <s v="Turkey"/>
    <n v="19.745784310000001"/>
    <n v="67.542411758"/>
    <m/>
    <m/>
    <m/>
    <m/>
    <m/>
    <m/>
    <m/>
    <m/>
    <m/>
    <m/>
    <m/>
  </r>
  <r>
    <m/>
    <x v="9"/>
    <n v="10"/>
    <s v="Turkey"/>
    <n v="17.173999999999999"/>
    <n v="62.913200000000003"/>
    <m/>
    <m/>
    <m/>
    <m/>
    <m/>
    <m/>
    <m/>
    <m/>
    <m/>
    <m/>
    <m/>
  </r>
  <r>
    <m/>
    <x v="9"/>
    <n v="11"/>
    <s v="Turkey"/>
    <n v="9.7856470590000004"/>
    <n v="49.6141647062"/>
    <m/>
    <m/>
    <m/>
    <m/>
    <m/>
    <m/>
    <m/>
    <m/>
    <m/>
    <m/>
    <m/>
  </r>
  <r>
    <m/>
    <x v="9"/>
    <n v="12"/>
    <s v="Turkey"/>
    <n v="7.5863137250000001"/>
    <n v="45.655364704999997"/>
    <m/>
    <m/>
    <m/>
    <m/>
    <m/>
    <m/>
    <m/>
    <m/>
    <m/>
    <m/>
    <m/>
  </r>
  <r>
    <m/>
    <x v="10"/>
    <n v="1"/>
    <s v="Turkey"/>
    <n v="5.3111764709999996"/>
    <n v="41.560117647799999"/>
    <m/>
    <m/>
    <m/>
    <m/>
    <m/>
    <m/>
    <m/>
    <m/>
    <m/>
    <m/>
    <m/>
  </r>
  <r>
    <m/>
    <x v="10"/>
    <n v="2"/>
    <s v="Turkey"/>
    <n v="7.2234313730000004"/>
    <n v="45.002176471399999"/>
    <m/>
    <m/>
    <m/>
    <m/>
    <m/>
    <m/>
    <m/>
    <m/>
    <m/>
    <m/>
    <m/>
  </r>
  <r>
    <m/>
    <x v="10"/>
    <n v="3"/>
    <s v="Turkey"/>
    <n v="9.4040196080000005"/>
    <n v="48.927235294399999"/>
    <m/>
    <m/>
    <m/>
    <m/>
    <m/>
    <m/>
    <m/>
    <m/>
    <m/>
    <m/>
    <m/>
  </r>
  <r>
    <m/>
    <x v="10"/>
    <n v="4"/>
    <s v="Turkey"/>
    <n v="12.5767451"/>
    <n v="54.638141179999998"/>
    <m/>
    <m/>
    <m/>
    <m/>
    <m/>
    <m/>
    <m/>
    <m/>
    <m/>
    <m/>
    <m/>
  </r>
  <r>
    <m/>
    <x v="10"/>
    <n v="5"/>
    <s v="Turkey"/>
    <n v="17.930882350000001"/>
    <n v="64.275588229999997"/>
    <m/>
    <m/>
    <m/>
    <m/>
    <m/>
    <m/>
    <m/>
    <m/>
    <m/>
    <m/>
    <m/>
  </r>
  <r>
    <m/>
    <x v="10"/>
    <n v="6"/>
    <s v="Turkey"/>
    <n v="22.124392159999999"/>
    <n v="71.823905887999999"/>
    <m/>
    <m/>
    <m/>
    <m/>
    <m/>
    <m/>
    <m/>
    <m/>
    <m/>
    <m/>
    <m/>
  </r>
  <r>
    <m/>
    <x v="10"/>
    <n v="7"/>
    <s v="Turkey"/>
    <n v="25.688921570000002"/>
    <n v="78.240058825999995"/>
    <m/>
    <m/>
    <m/>
    <m/>
    <m/>
    <m/>
    <m/>
    <m/>
    <m/>
    <m/>
    <m/>
  </r>
  <r>
    <m/>
    <x v="10"/>
    <n v="8"/>
    <s v="Turkey"/>
    <n v="27.2077451"/>
    <n v="80.973941179999997"/>
    <m/>
    <m/>
    <m/>
    <m/>
    <m/>
    <m/>
    <m/>
    <m/>
    <m/>
    <m/>
    <m/>
  </r>
  <r>
    <m/>
    <x v="10"/>
    <n v="9"/>
    <s v="Turkey"/>
    <n v="22.584705880000001"/>
    <n v="72.652470584"/>
    <m/>
    <m/>
    <m/>
    <m/>
    <m/>
    <m/>
    <m/>
    <m/>
    <m/>
    <m/>
    <m/>
  </r>
  <r>
    <m/>
    <x v="10"/>
    <n v="10"/>
    <s v="Turkey"/>
    <n v="15.03727451"/>
    <n v="59.067094118"/>
    <m/>
    <m/>
    <m/>
    <m/>
    <m/>
    <m/>
    <m/>
    <m/>
    <m/>
    <m/>
    <m/>
  </r>
  <r>
    <m/>
    <x v="10"/>
    <n v="11"/>
    <s v="Turkey"/>
    <n v="12.883745100000001"/>
    <n v="55.190741180000003"/>
    <m/>
    <m/>
    <m/>
    <m/>
    <m/>
    <m/>
    <m/>
    <m/>
    <m/>
    <m/>
    <m/>
  </r>
  <r>
    <m/>
    <x v="10"/>
    <n v="12"/>
    <s v="Turkey"/>
    <n v="7.8258039220000004"/>
    <n v="46.086447059599998"/>
    <m/>
    <m/>
    <m/>
    <m/>
    <m/>
    <m/>
    <m/>
    <m/>
    <m/>
    <m/>
    <m/>
  </r>
  <r>
    <m/>
    <x v="11"/>
    <n v="1"/>
    <s v="Turkey"/>
    <n v="3.8092549020000002"/>
    <n v="38.8566588236"/>
    <m/>
    <m/>
    <m/>
    <m/>
    <m/>
    <m/>
    <m/>
    <m/>
    <m/>
    <m/>
    <m/>
  </r>
  <r>
    <m/>
    <x v="11"/>
    <n v="2"/>
    <s v="Turkey"/>
    <n v="4.360117647"/>
    <n v="39.848211764600002"/>
    <m/>
    <m/>
    <m/>
    <m/>
    <m/>
    <m/>
    <m/>
    <m/>
    <m/>
    <m/>
    <m/>
  </r>
  <r>
    <m/>
    <x v="11"/>
    <n v="3"/>
    <s v="Turkey"/>
    <n v="7.5803333329999996"/>
    <n v="45.6445999994"/>
    <m/>
    <m/>
    <m/>
    <m/>
    <m/>
    <m/>
    <m/>
    <m/>
    <m/>
    <m/>
    <m/>
  </r>
  <r>
    <m/>
    <x v="11"/>
    <n v="4"/>
    <s v="Turkey"/>
    <n v="10.710784309999999"/>
    <n v="51.279411758000002"/>
    <m/>
    <m/>
    <m/>
    <m/>
    <m/>
    <m/>
    <m/>
    <m/>
    <m/>
    <m/>
    <m/>
  </r>
  <r>
    <m/>
    <x v="11"/>
    <n v="5"/>
    <s v="Turkey"/>
    <n v="15.75158824"/>
    <n v="60.352858832000003"/>
    <m/>
    <m/>
    <m/>
    <m/>
    <m/>
    <m/>
    <m/>
    <m/>
    <m/>
    <m/>
    <m/>
  </r>
  <r>
    <m/>
    <x v="11"/>
    <n v="6"/>
    <s v="Turkey"/>
    <n v="21.013098039999999"/>
    <n v="69.823576471999999"/>
    <m/>
    <m/>
    <m/>
    <m/>
    <m/>
    <m/>
    <m/>
    <m/>
    <m/>
    <m/>
    <m/>
  </r>
  <r>
    <m/>
    <x v="11"/>
    <n v="7"/>
    <s v="Turkey"/>
    <n v="25.467568629999999"/>
    <n v="77.841623533999993"/>
    <m/>
    <m/>
    <m/>
    <m/>
    <m/>
    <m/>
    <m/>
    <m/>
    <m/>
    <m/>
    <m/>
  </r>
  <r>
    <m/>
    <x v="11"/>
    <n v="8"/>
    <s v="Turkey"/>
    <n v="24.588843140000002"/>
    <n v="76.259917651999999"/>
    <m/>
    <m/>
    <m/>
    <m/>
    <m/>
    <m/>
    <m/>
    <m/>
    <m/>
    <m/>
    <m/>
  </r>
  <r>
    <m/>
    <x v="11"/>
    <n v="9"/>
    <s v="Turkey"/>
    <n v="21.512392160000001"/>
    <n v="70.722305887999994"/>
    <m/>
    <m/>
    <m/>
    <m/>
    <m/>
    <m/>
    <m/>
    <m/>
    <m/>
    <m/>
    <m/>
  </r>
  <r>
    <m/>
    <x v="11"/>
    <n v="10"/>
    <s v="Turkey"/>
    <n v="13.73145098"/>
    <n v="56.716611764"/>
    <m/>
    <m/>
    <m/>
    <m/>
    <m/>
    <m/>
    <m/>
    <m/>
    <m/>
    <m/>
    <m/>
  </r>
  <r>
    <m/>
    <x v="11"/>
    <n v="11"/>
    <s v="Turkey"/>
    <n v="5.9653529409999999"/>
    <n v="42.737635293799997"/>
    <m/>
    <m/>
    <m/>
    <m/>
    <m/>
    <m/>
    <m/>
    <m/>
    <m/>
    <m/>
    <m/>
  </r>
  <r>
    <m/>
    <x v="11"/>
    <n v="12"/>
    <s v="Turkey"/>
    <n v="4.8568431370000003"/>
    <n v="40.7423176466"/>
    <m/>
    <m/>
    <m/>
    <m/>
    <m/>
    <m/>
    <m/>
    <m/>
    <m/>
    <m/>
    <m/>
  </r>
  <r>
    <m/>
    <x v="12"/>
    <n v="1"/>
    <s v="Turkey"/>
    <n v="1.865803922"/>
    <n v="35.358447059600003"/>
    <m/>
    <m/>
    <m/>
    <m/>
    <m/>
    <m/>
    <m/>
    <m/>
    <m/>
    <m/>
    <m/>
  </r>
  <r>
    <m/>
    <x v="12"/>
    <n v="2"/>
    <s v="Turkey"/>
    <n v="1.3604313729999999"/>
    <n v="34.448776471400002"/>
    <m/>
    <m/>
    <m/>
    <m/>
    <m/>
    <m/>
    <m/>
    <m/>
    <m/>
    <m/>
    <m/>
  </r>
  <r>
    <m/>
    <x v="12"/>
    <n v="3"/>
    <s v="Turkey"/>
    <n v="5.6480784310000001"/>
    <n v="42.166541175799999"/>
    <m/>
    <m/>
    <m/>
    <m/>
    <m/>
    <m/>
    <m/>
    <m/>
    <m/>
    <m/>
    <m/>
  </r>
  <r>
    <m/>
    <x v="12"/>
    <n v="4"/>
    <s v="Turkey"/>
    <n v="13.954529409999999"/>
    <n v="57.118152938000001"/>
    <m/>
    <m/>
    <m/>
    <m/>
    <m/>
    <m/>
    <m/>
    <m/>
    <m/>
    <m/>
    <m/>
  </r>
  <r>
    <m/>
    <x v="12"/>
    <n v="5"/>
    <s v="Turkey"/>
    <n v="17.207333330000001"/>
    <n v="62.973199993999998"/>
    <m/>
    <m/>
    <m/>
    <m/>
    <m/>
    <m/>
    <m/>
    <m/>
    <m/>
    <m/>
    <m/>
  </r>
  <r>
    <m/>
    <x v="12"/>
    <n v="6"/>
    <s v="Turkey"/>
    <n v="22.977313729999999"/>
    <n v="73.359164714000002"/>
    <m/>
    <m/>
    <m/>
    <m/>
    <m/>
    <m/>
    <m/>
    <m/>
    <m/>
    <m/>
    <m/>
  </r>
  <r>
    <m/>
    <x v="12"/>
    <n v="7"/>
    <s v="Turkey"/>
    <n v="26.034686270000002"/>
    <n v="78.862435285999993"/>
    <m/>
    <m/>
    <m/>
    <m/>
    <m/>
    <m/>
    <m/>
    <m/>
    <m/>
    <m/>
    <m/>
  </r>
  <r>
    <m/>
    <x v="12"/>
    <n v="8"/>
    <s v="Turkey"/>
    <n v="25.135607839999999"/>
    <n v="77.244094111999999"/>
    <m/>
    <m/>
    <m/>
    <m/>
    <m/>
    <m/>
    <m/>
    <m/>
    <m/>
    <m/>
    <m/>
  </r>
  <r>
    <m/>
    <x v="12"/>
    <n v="9"/>
    <s v="Turkey"/>
    <n v="22.109627450000001"/>
    <n v="71.797329410000003"/>
    <m/>
    <m/>
    <m/>
    <m/>
    <m/>
    <m/>
    <m/>
    <m/>
    <m/>
    <m/>
    <m/>
  </r>
  <r>
    <m/>
    <x v="12"/>
    <n v="10"/>
    <s v="Turkey"/>
    <n v="17.366647059999998"/>
    <n v="63.259964707999998"/>
    <m/>
    <m/>
    <m/>
    <m/>
    <m/>
    <m/>
    <m/>
    <m/>
    <m/>
    <m/>
    <m/>
  </r>
  <r>
    <m/>
    <x v="12"/>
    <n v="11"/>
    <s v="Turkey"/>
    <n v="11.51543137"/>
    <n v="52.727776466000002"/>
    <m/>
    <m/>
    <m/>
    <m/>
    <m/>
    <m/>
    <m/>
    <m/>
    <m/>
    <m/>
    <m/>
  </r>
  <r>
    <m/>
    <x v="12"/>
    <n v="12"/>
    <s v="Turkey"/>
    <n v="5.4881372549999998"/>
    <n v="41.878647059000002"/>
    <m/>
    <m/>
    <m/>
    <m/>
    <m/>
    <m/>
    <m/>
    <m/>
    <m/>
    <m/>
    <m/>
  </r>
  <r>
    <m/>
    <x v="13"/>
    <n v="1"/>
    <s v="Turkey"/>
    <n v="4.1059607839999996"/>
    <n v="39.390729411199999"/>
    <m/>
    <m/>
    <m/>
    <m/>
    <m/>
    <m/>
    <m/>
    <m/>
    <m/>
    <m/>
    <m/>
  </r>
  <r>
    <m/>
    <x v="13"/>
    <n v="2"/>
    <s v="Turkey"/>
    <n v="6.6584509799999996"/>
    <n v="43.985211763999999"/>
    <m/>
    <m/>
    <m/>
    <m/>
    <m/>
    <m/>
    <m/>
    <m/>
    <m/>
    <m/>
    <m/>
  </r>
  <r>
    <m/>
    <x v="13"/>
    <n v="3"/>
    <s v="Turkey"/>
    <n v="9.1510980390000007"/>
    <n v="48.471976470199998"/>
    <m/>
    <m/>
    <m/>
    <m/>
    <m/>
    <m/>
    <m/>
    <m/>
    <m/>
    <m/>
    <m/>
  </r>
  <r>
    <m/>
    <x v="13"/>
    <n v="4"/>
    <s v="Turkey"/>
    <n v="13.17109804"/>
    <n v="55.707976471999999"/>
    <m/>
    <m/>
    <m/>
    <m/>
    <m/>
    <m/>
    <m/>
    <m/>
    <m/>
    <m/>
    <m/>
  </r>
  <r>
    <m/>
    <x v="13"/>
    <n v="5"/>
    <s v="Turkey"/>
    <n v="18.67098039"/>
    <n v="65.607764701999997"/>
    <m/>
    <m/>
    <m/>
    <m/>
    <m/>
    <m/>
    <m/>
    <m/>
    <m/>
    <m/>
    <m/>
  </r>
  <r>
    <m/>
    <x v="13"/>
    <n v="6"/>
    <s v="Turkey"/>
    <n v="21.881411759999999"/>
    <n v="71.386541167999994"/>
    <m/>
    <m/>
    <m/>
    <m/>
    <m/>
    <m/>
    <m/>
    <m/>
    <m/>
    <m/>
    <m/>
  </r>
  <r>
    <m/>
    <x v="13"/>
    <n v="7"/>
    <s v="Turkey"/>
    <n v="24.255372550000001"/>
    <n v="75.659670590000005"/>
    <m/>
    <m/>
    <m/>
    <m/>
    <m/>
    <m/>
    <m/>
    <m/>
    <m/>
    <m/>
    <m/>
  </r>
  <r>
    <m/>
    <x v="13"/>
    <n v="8"/>
    <s v="Turkey"/>
    <n v="24.869686269999999"/>
    <n v="76.765435285999999"/>
    <m/>
    <m/>
    <m/>
    <m/>
    <m/>
    <m/>
    <m/>
    <m/>
    <m/>
    <m/>
    <m/>
  </r>
  <r>
    <m/>
    <x v="0"/>
    <n v="2"/>
    <s v="Kazakhstan"/>
    <n v="-7.668933333"/>
    <n v="18.195920000600001"/>
    <m/>
    <m/>
    <m/>
    <m/>
    <m/>
    <m/>
    <m/>
    <m/>
    <m/>
    <m/>
    <m/>
  </r>
  <r>
    <m/>
    <x v="0"/>
    <n v="3"/>
    <s v="Kazakhstan"/>
    <n v="-2.8408666669999998"/>
    <n v="26.8864399994"/>
    <m/>
    <m/>
    <m/>
    <m/>
    <m/>
    <m/>
    <m/>
    <m/>
    <m/>
    <m/>
    <m/>
  </r>
  <r>
    <m/>
    <x v="0"/>
    <n v="4"/>
    <s v="Kazakhstan"/>
    <n v="10.42513333"/>
    <n v="50.765239993999998"/>
    <m/>
    <m/>
    <m/>
    <m/>
    <m/>
    <m/>
    <m/>
    <m/>
    <m/>
    <m/>
    <m/>
  </r>
  <r>
    <m/>
    <x v="0"/>
    <n v="5"/>
    <s v="Kazakhstan"/>
    <n v="13.6822"/>
    <n v="56.627960000000002"/>
    <m/>
    <m/>
    <m/>
    <m/>
    <m/>
    <m/>
    <m/>
    <m/>
    <m/>
    <m/>
    <m/>
  </r>
  <r>
    <m/>
    <x v="0"/>
    <n v="6"/>
    <s v="Kazakhstan"/>
    <n v="20.45846667"/>
    <n v="68.825240006000001"/>
    <m/>
    <m/>
    <m/>
    <m/>
    <m/>
    <m/>
    <m/>
    <m/>
    <m/>
    <m/>
    <m/>
  </r>
  <r>
    <m/>
    <x v="0"/>
    <n v="7"/>
    <s v="Kazakhstan"/>
    <n v="22.154399999999999"/>
    <n v="71.877920000000003"/>
    <m/>
    <m/>
    <m/>
    <m/>
    <m/>
    <m/>
    <m/>
    <m/>
    <m/>
    <m/>
    <m/>
  </r>
  <r>
    <m/>
    <x v="0"/>
    <n v="8"/>
    <s v="Kazakhstan"/>
    <n v="21.040533329999999"/>
    <n v="69.872959993999999"/>
    <m/>
    <m/>
    <m/>
    <m/>
    <m/>
    <m/>
    <m/>
    <m/>
    <m/>
    <m/>
    <m/>
  </r>
  <r>
    <m/>
    <x v="0"/>
    <n v="9"/>
    <s v="Kazakhstan"/>
    <n v="13.699733330000001"/>
    <n v="56.659519994"/>
    <m/>
    <m/>
    <m/>
    <m/>
    <m/>
    <m/>
    <m/>
    <m/>
    <m/>
    <m/>
    <m/>
  </r>
  <r>
    <m/>
    <x v="0"/>
    <n v="10"/>
    <s v="Kazakhstan"/>
    <n v="2.9590666670000001"/>
    <n v="37.326320000599999"/>
    <m/>
    <m/>
    <m/>
    <m/>
    <m/>
    <m/>
    <m/>
    <m/>
    <m/>
    <m/>
    <m/>
  </r>
  <r>
    <m/>
    <x v="0"/>
    <n v="11"/>
    <s v="Kazakhstan"/>
    <n v="-6.1113333330000001"/>
    <n v="20.999600000600001"/>
    <m/>
    <m/>
    <m/>
    <m/>
    <m/>
    <m/>
    <m/>
    <m/>
    <m/>
    <m/>
    <m/>
  </r>
  <r>
    <m/>
    <x v="0"/>
    <n v="12"/>
    <s v="Kazakhstan"/>
    <n v="-7.8019999999999996"/>
    <n v="17.956399999999999"/>
    <m/>
    <m/>
    <m/>
    <m/>
    <m/>
    <m/>
    <m/>
    <m/>
    <m/>
    <m/>
    <m/>
  </r>
  <r>
    <m/>
    <x v="1"/>
    <n v="1"/>
    <s v="Kazakhstan"/>
    <n v="-12.056533330000001"/>
    <n v="10.298240006"/>
    <m/>
    <m/>
    <m/>
    <m/>
    <m/>
    <m/>
    <m/>
    <m/>
    <m/>
    <m/>
    <m/>
  </r>
  <r>
    <m/>
    <x v="1"/>
    <n v="2"/>
    <s v="Kazakhstan"/>
    <n v="-10.51926667"/>
    <n v="13.065319993999999"/>
    <m/>
    <m/>
    <m/>
    <m/>
    <m/>
    <m/>
    <m/>
    <m/>
    <m/>
    <m/>
    <m/>
  </r>
  <r>
    <m/>
    <x v="1"/>
    <n v="3"/>
    <s v="Kazakhstan"/>
    <n v="2.5399999999999999E-2"/>
    <n v="32.045720000000003"/>
    <m/>
    <m/>
    <m/>
    <m/>
    <m/>
    <m/>
    <m/>
    <m/>
    <m/>
    <m/>
    <m/>
  </r>
  <r>
    <m/>
    <x v="1"/>
    <n v="4"/>
    <s v="Kazakhstan"/>
    <n v="8.1129333330000009"/>
    <n v="46.603279999400002"/>
    <m/>
    <m/>
    <m/>
    <m/>
    <m/>
    <m/>
    <m/>
    <m/>
    <m/>
    <m/>
    <m/>
  </r>
  <r>
    <m/>
    <x v="1"/>
    <n v="5"/>
    <s v="Kazakhstan"/>
    <n v="17.689666670000001"/>
    <n v="63.841400006000001"/>
    <m/>
    <m/>
    <m/>
    <m/>
    <m/>
    <m/>
    <m/>
    <m/>
    <m/>
    <m/>
    <m/>
  </r>
  <r>
    <m/>
    <x v="1"/>
    <n v="6"/>
    <s v="Kazakhstan"/>
    <n v="20.092066670000001"/>
    <n v="68.165720006000001"/>
    <m/>
    <m/>
    <m/>
    <m/>
    <m/>
    <m/>
    <m/>
    <m/>
    <m/>
    <m/>
    <m/>
  </r>
  <r>
    <m/>
    <x v="1"/>
    <n v="7"/>
    <s v="Kazakhstan"/>
    <n v="20.633199999999999"/>
    <n v="69.139759999999995"/>
    <m/>
    <m/>
    <m/>
    <m/>
    <m/>
    <m/>
    <m/>
    <m/>
    <m/>
    <m/>
    <m/>
  </r>
  <r>
    <m/>
    <x v="1"/>
    <n v="8"/>
    <s v="Kazakhstan"/>
    <n v="20.085000000000001"/>
    <n v="68.153000000000006"/>
    <m/>
    <m/>
    <m/>
    <m/>
    <m/>
    <m/>
    <m/>
    <m/>
    <m/>
    <m/>
    <m/>
  </r>
  <r>
    <m/>
    <x v="1"/>
    <n v="9"/>
    <s v="Kazakhstan"/>
    <n v="13.0564"/>
    <n v="55.501519999999999"/>
    <m/>
    <m/>
    <m/>
    <m/>
    <m/>
    <m/>
    <m/>
    <m/>
    <m/>
    <m/>
    <m/>
  </r>
  <r>
    <m/>
    <x v="1"/>
    <n v="10"/>
    <s v="Kazakhstan"/>
    <n v="4.8006666669999998"/>
    <n v="40.641200000600001"/>
    <m/>
    <m/>
    <m/>
    <m/>
    <m/>
    <m/>
    <m/>
    <m/>
    <m/>
    <m/>
    <m/>
  </r>
  <r>
    <m/>
    <x v="1"/>
    <n v="11"/>
    <s v="Kazakhstan"/>
    <n v="-3.8E-3"/>
    <n v="31.99316"/>
    <m/>
    <m/>
    <m/>
    <m/>
    <m/>
    <m/>
    <m/>
    <m/>
    <m/>
    <m/>
    <m/>
  </r>
  <r>
    <m/>
    <x v="1"/>
    <n v="12"/>
    <s v="Kazakhstan"/>
    <n v="-10.758266669999999"/>
    <n v="12.635119994"/>
    <m/>
    <m/>
    <m/>
    <m/>
    <m/>
    <m/>
    <m/>
    <m/>
    <m/>
    <m/>
    <m/>
  </r>
  <r>
    <m/>
    <x v="2"/>
    <n v="1"/>
    <s v="Kazakhstan"/>
    <n v="-5.8732666670000002"/>
    <n v="21.4281199994"/>
    <m/>
    <m/>
    <m/>
    <m/>
    <m/>
    <m/>
    <m/>
    <m/>
    <m/>
    <m/>
    <m/>
  </r>
  <r>
    <m/>
    <x v="2"/>
    <n v="2"/>
    <s v="Kazakhstan"/>
    <n v="-4.1269999999999998"/>
    <n v="24.571400000000001"/>
    <m/>
    <m/>
    <m/>
    <m/>
    <m/>
    <m/>
    <m/>
    <m/>
    <m/>
    <m/>
    <m/>
  </r>
  <r>
    <m/>
    <x v="2"/>
    <n v="3"/>
    <s v="Kazakhstan"/>
    <n v="2.2221333329999999"/>
    <n v="35.999839999400002"/>
    <m/>
    <m/>
    <m/>
    <m/>
    <m/>
    <m/>
    <m/>
    <m/>
    <m/>
    <m/>
    <m/>
  </r>
  <r>
    <m/>
    <x v="2"/>
    <n v="4"/>
    <s v="Kazakhstan"/>
    <n v="5.4131999999999998"/>
    <n v="41.743760000000002"/>
    <m/>
    <m/>
    <m/>
    <m/>
    <m/>
    <m/>
    <m/>
    <m/>
    <m/>
    <m/>
    <m/>
  </r>
  <r>
    <m/>
    <x v="2"/>
    <n v="5"/>
    <s v="Kazakhstan"/>
    <n v="13.078799999999999"/>
    <n v="55.541840000000001"/>
    <m/>
    <m/>
    <m/>
    <m/>
    <m/>
    <m/>
    <m/>
    <m/>
    <m/>
    <m/>
    <m/>
  </r>
  <r>
    <m/>
    <x v="2"/>
    <n v="6"/>
    <s v="Kazakhstan"/>
    <n v="18.5122"/>
    <n v="65.321960000000004"/>
    <m/>
    <m/>
    <m/>
    <m/>
    <m/>
    <m/>
    <m/>
    <m/>
    <m/>
    <m/>
    <m/>
  </r>
  <r>
    <m/>
    <x v="2"/>
    <n v="7"/>
    <s v="Kazakhstan"/>
    <n v="21.364133330000001"/>
    <n v="70.455439994000002"/>
    <m/>
    <m/>
    <m/>
    <m/>
    <m/>
    <m/>
    <m/>
    <m/>
    <m/>
    <m/>
    <m/>
  </r>
  <r>
    <m/>
    <x v="2"/>
    <n v="8"/>
    <s v="Kazakhstan"/>
    <n v="20.23493333"/>
    <n v="68.422879993999999"/>
    <m/>
    <m/>
    <m/>
    <m/>
    <m/>
    <m/>
    <m/>
    <m/>
    <m/>
    <m/>
    <m/>
  </r>
  <r>
    <m/>
    <x v="2"/>
    <n v="9"/>
    <s v="Kazakhstan"/>
    <n v="15.50133333"/>
    <n v="59.902399994"/>
    <m/>
    <m/>
    <m/>
    <m/>
    <m/>
    <m/>
    <m/>
    <m/>
    <m/>
    <m/>
    <m/>
  </r>
  <r>
    <m/>
    <x v="2"/>
    <n v="10"/>
    <s v="Kazakhstan"/>
    <n v="6.3844666669999999"/>
    <n v="43.492040000599999"/>
    <m/>
    <m/>
    <m/>
    <m/>
    <m/>
    <m/>
    <m/>
    <m/>
    <m/>
    <m/>
    <m/>
  </r>
  <r>
    <m/>
    <x v="2"/>
    <n v="11"/>
    <s v="Kazakhstan"/>
    <n v="-0.138333333"/>
    <n v="31.751000000600001"/>
    <m/>
    <m/>
    <m/>
    <m/>
    <m/>
    <m/>
    <m/>
    <m/>
    <m/>
    <m/>
    <m/>
  </r>
  <r>
    <m/>
    <x v="2"/>
    <n v="12"/>
    <s v="Kazakhstan"/>
    <n v="-14.999133329999999"/>
    <n v="5.0015600060000001"/>
    <m/>
    <m/>
    <m/>
    <m/>
    <m/>
    <m/>
    <m/>
    <m/>
    <m/>
    <m/>
    <m/>
  </r>
  <r>
    <m/>
    <x v="3"/>
    <n v="1"/>
    <s v="Kazakhstan"/>
    <n v="-10.000400000000001"/>
    <n v="13.999280000000001"/>
    <m/>
    <m/>
    <m/>
    <m/>
    <m/>
    <m/>
    <m/>
    <m/>
    <m/>
    <m/>
    <m/>
  </r>
  <r>
    <m/>
    <x v="3"/>
    <n v="2"/>
    <s v="Kazakhstan"/>
    <n v="-10.937533330000001"/>
    <n v="12.312440005999999"/>
    <m/>
    <m/>
    <m/>
    <m/>
    <m/>
    <m/>
    <m/>
    <m/>
    <m/>
    <m/>
    <m/>
  </r>
  <r>
    <m/>
    <x v="3"/>
    <n v="3"/>
    <s v="Kazakhstan"/>
    <n v="-5.5374666670000003"/>
    <n v="22.0325599994"/>
    <m/>
    <m/>
    <m/>
    <m/>
    <m/>
    <m/>
    <m/>
    <m/>
    <m/>
    <m/>
    <m/>
  </r>
  <r>
    <m/>
    <x v="3"/>
    <n v="4"/>
    <s v="Kazakhstan"/>
    <n v="4.8686666670000003"/>
    <n v="40.7636000006"/>
    <m/>
    <m/>
    <m/>
    <m/>
    <m/>
    <m/>
    <m/>
    <m/>
    <m/>
    <m/>
    <m/>
  </r>
  <r>
    <m/>
    <x v="3"/>
    <n v="5"/>
    <s v="Kazakhstan"/>
    <n v="15.3264"/>
    <n v="59.587519999999998"/>
    <m/>
    <m/>
    <m/>
    <m/>
    <m/>
    <m/>
    <m/>
    <m/>
    <m/>
    <m/>
    <m/>
  </r>
  <r>
    <m/>
    <x v="3"/>
    <n v="6"/>
    <s v="Kazakhstan"/>
    <n v="19.015666670000002"/>
    <n v="66.228200005999994"/>
    <m/>
    <m/>
    <m/>
    <m/>
    <m/>
    <m/>
    <m/>
    <m/>
    <m/>
    <m/>
    <m/>
  </r>
  <r>
    <m/>
    <x v="3"/>
    <n v="7"/>
    <s v="Kazakhstan"/>
    <n v="20.558199999999999"/>
    <n v="69.004760000000005"/>
    <m/>
    <m/>
    <m/>
    <m/>
    <m/>
    <m/>
    <m/>
    <m/>
    <m/>
    <m/>
    <m/>
  </r>
  <r>
    <m/>
    <x v="3"/>
    <n v="8"/>
    <s v="Kazakhstan"/>
    <n v="21.779866670000001"/>
    <n v="71.203760005999996"/>
    <m/>
    <m/>
    <m/>
    <m/>
    <m/>
    <m/>
    <m/>
    <m/>
    <m/>
    <m/>
    <m/>
  </r>
  <r>
    <m/>
    <x v="3"/>
    <n v="9"/>
    <s v="Kazakhstan"/>
    <n v="15.04366667"/>
    <n v="59.078600006000002"/>
    <m/>
    <m/>
    <m/>
    <m/>
    <m/>
    <m/>
    <m/>
    <m/>
    <m/>
    <m/>
    <m/>
  </r>
  <r>
    <m/>
    <x v="3"/>
    <n v="10"/>
    <s v="Kazakhstan"/>
    <n v="6.7887333329999997"/>
    <n v="44.219719999399999"/>
    <m/>
    <m/>
    <m/>
    <m/>
    <m/>
    <m/>
    <m/>
    <m/>
    <m/>
    <m/>
    <m/>
  </r>
  <r>
    <m/>
    <x v="3"/>
    <n v="11"/>
    <s v="Kazakhstan"/>
    <n v="-4.0297333330000003"/>
    <n v="24.746480000599998"/>
    <m/>
    <m/>
    <m/>
    <m/>
    <m/>
    <m/>
    <m/>
    <m/>
    <m/>
    <m/>
    <m/>
  </r>
  <r>
    <m/>
    <x v="3"/>
    <n v="12"/>
    <s v="Kazakhstan"/>
    <n v="-7.2076000000000002"/>
    <n v="19.026319999999998"/>
    <m/>
    <m/>
    <m/>
    <m/>
    <m/>
    <m/>
    <m/>
    <m/>
    <m/>
    <m/>
    <m/>
  </r>
  <r>
    <m/>
    <x v="4"/>
    <n v="1"/>
    <s v="Kazakhstan"/>
    <n v="-11.200200000000001"/>
    <n v="11.839639999999999"/>
    <m/>
    <m/>
    <m/>
    <m/>
    <m/>
    <m/>
    <m/>
    <m/>
    <m/>
    <m/>
    <m/>
  </r>
  <r>
    <m/>
    <x v="4"/>
    <n v="2"/>
    <s v="Kazakhstan"/>
    <n v="-6.4186666670000001"/>
    <n v="20.446399999400001"/>
    <m/>
    <m/>
    <m/>
    <m/>
    <m/>
    <m/>
    <m/>
    <m/>
    <m/>
    <m/>
    <m/>
  </r>
  <r>
    <m/>
    <x v="4"/>
    <n v="3"/>
    <s v="Kazakhstan"/>
    <n v="-2.6878000000000002"/>
    <n v="27.161960000000001"/>
    <m/>
    <m/>
    <m/>
    <m/>
    <m/>
    <m/>
    <m/>
    <m/>
    <m/>
    <m/>
    <m/>
  </r>
  <r>
    <m/>
    <x v="4"/>
    <n v="4"/>
    <s v="Kazakhstan"/>
    <n v="6.347066667"/>
    <n v="43.424720000599997"/>
    <m/>
    <m/>
    <m/>
    <m/>
    <m/>
    <m/>
    <m/>
    <m/>
    <m/>
    <m/>
    <m/>
  </r>
  <r>
    <m/>
    <x v="4"/>
    <n v="5"/>
    <s v="Kazakhstan"/>
    <n v="16.561866670000001"/>
    <n v="61.811360006000001"/>
    <m/>
    <m/>
    <m/>
    <m/>
    <m/>
    <m/>
    <m/>
    <m/>
    <m/>
    <m/>
    <m/>
  </r>
  <r>
    <m/>
    <x v="4"/>
    <n v="6"/>
    <s v="Kazakhstan"/>
    <n v="20.75053333"/>
    <n v="69.350959993999993"/>
    <m/>
    <m/>
    <m/>
    <m/>
    <m/>
    <m/>
    <m/>
    <m/>
    <m/>
    <m/>
    <m/>
  </r>
  <r>
    <m/>
    <x v="4"/>
    <n v="7"/>
    <s v="Kazakhstan"/>
    <n v="21.829333330000001"/>
    <n v="71.292799994000006"/>
    <m/>
    <m/>
    <m/>
    <m/>
    <m/>
    <m/>
    <m/>
    <m/>
    <m/>
    <m/>
    <m/>
  </r>
  <r>
    <m/>
    <x v="4"/>
    <n v="8"/>
    <s v="Kazakhstan"/>
    <n v="20.061666670000001"/>
    <n v="68.111000005999998"/>
    <m/>
    <m/>
    <m/>
    <m/>
    <m/>
    <m/>
    <m/>
    <m/>
    <m/>
    <m/>
    <m/>
  </r>
  <r>
    <m/>
    <x v="4"/>
    <n v="9"/>
    <s v="Kazakhstan"/>
    <n v="14.8248"/>
    <n v="58.684640000000002"/>
    <m/>
    <m/>
    <m/>
    <m/>
    <m/>
    <m/>
    <m/>
    <m/>
    <m/>
    <m/>
    <m/>
  </r>
  <r>
    <m/>
    <x v="4"/>
    <n v="10"/>
    <s v="Kazakhstan"/>
    <n v="6.6037333330000001"/>
    <n v="43.8867199994"/>
    <m/>
    <m/>
    <m/>
    <m/>
    <m/>
    <m/>
    <m/>
    <m/>
    <m/>
    <m/>
    <m/>
  </r>
  <r>
    <m/>
    <x v="4"/>
    <n v="11"/>
    <s v="Kazakhstan"/>
    <n v="0.26593333299999999"/>
    <n v="32.478679999400001"/>
    <m/>
    <m/>
    <m/>
    <m/>
    <m/>
    <m/>
    <m/>
    <m/>
    <m/>
    <m/>
    <m/>
  </r>
  <r>
    <m/>
    <x v="4"/>
    <n v="12"/>
    <s v="Kazakhstan"/>
    <n v="-9.7948666670000009"/>
    <n v="14.3692399994"/>
    <m/>
    <m/>
    <m/>
    <m/>
    <m/>
    <m/>
    <m/>
    <m/>
    <m/>
    <m/>
    <m/>
  </r>
  <r>
    <m/>
    <x v="5"/>
    <n v="1"/>
    <s v="Kazakhstan"/>
    <n v="-11.8886"/>
    <n v="10.600519999999999"/>
    <m/>
    <m/>
    <m/>
    <m/>
    <m/>
    <m/>
    <m/>
    <m/>
    <m/>
    <m/>
    <m/>
  </r>
  <r>
    <m/>
    <x v="5"/>
    <n v="2"/>
    <s v="Kazakhstan"/>
    <n v="-15.356066670000001"/>
    <n v="4.359079994"/>
    <m/>
    <m/>
    <m/>
    <m/>
    <m/>
    <m/>
    <m/>
    <m/>
    <m/>
    <m/>
    <m/>
  </r>
  <r>
    <m/>
    <x v="5"/>
    <n v="3"/>
    <s v="Kazakhstan"/>
    <n v="-1.1724666669999999"/>
    <n v="29.889559999399999"/>
    <m/>
    <m/>
    <m/>
    <m/>
    <m/>
    <m/>
    <m/>
    <m/>
    <m/>
    <m/>
    <m/>
  </r>
  <r>
    <m/>
    <x v="5"/>
    <n v="4"/>
    <s v="Kazakhstan"/>
    <n v="7.6694000000000004"/>
    <n v="45.804920000000003"/>
    <m/>
    <m/>
    <m/>
    <m/>
    <m/>
    <m/>
    <m/>
    <m/>
    <m/>
    <m/>
    <m/>
  </r>
  <r>
    <m/>
    <x v="5"/>
    <n v="5"/>
    <s v="Kazakhstan"/>
    <n v="15.82653333"/>
    <n v="60.487759994000001"/>
    <m/>
    <m/>
    <m/>
    <m/>
    <m/>
    <m/>
    <m/>
    <m/>
    <m/>
    <m/>
    <m/>
  </r>
  <r>
    <m/>
    <x v="5"/>
    <n v="6"/>
    <s v="Kazakhstan"/>
    <n v="21.124333329999999"/>
    <n v="70.023799994000001"/>
    <m/>
    <m/>
    <m/>
    <m/>
    <m/>
    <m/>
    <m/>
    <m/>
    <m/>
    <m/>
    <m/>
  </r>
  <r>
    <m/>
    <x v="5"/>
    <n v="7"/>
    <s v="Kazakhstan"/>
    <n v="22.86933333"/>
    <n v="73.164799994000006"/>
    <m/>
    <m/>
    <m/>
    <m/>
    <m/>
    <m/>
    <m/>
    <m/>
    <m/>
    <m/>
    <m/>
  </r>
  <r>
    <m/>
    <x v="5"/>
    <n v="8"/>
    <s v="Kazakhstan"/>
    <n v="19.677733329999999"/>
    <n v="67.419919993999997"/>
    <m/>
    <m/>
    <m/>
    <m/>
    <m/>
    <m/>
    <m/>
    <m/>
    <m/>
    <m/>
    <m/>
  </r>
  <r>
    <m/>
    <x v="5"/>
    <n v="9"/>
    <s v="Kazakhstan"/>
    <n v="15.1022"/>
    <n v="59.183959999999999"/>
    <m/>
    <m/>
    <m/>
    <m/>
    <m/>
    <m/>
    <m/>
    <m/>
    <m/>
    <m/>
    <m/>
  </r>
  <r>
    <m/>
    <x v="5"/>
    <n v="10"/>
    <s v="Kazakhstan"/>
    <n v="7.6023333329999998"/>
    <n v="45.684199999400001"/>
    <m/>
    <m/>
    <m/>
    <m/>
    <m/>
    <m/>
    <m/>
    <m/>
    <m/>
    <m/>
    <m/>
  </r>
  <r>
    <m/>
    <x v="5"/>
    <n v="11"/>
    <s v="Kazakhstan"/>
    <n v="-0.88753333300000004"/>
    <n v="30.402440000599999"/>
    <m/>
    <m/>
    <m/>
    <m/>
    <m/>
    <m/>
    <m/>
    <m/>
    <m/>
    <m/>
    <m/>
  </r>
  <r>
    <m/>
    <x v="5"/>
    <n v="12"/>
    <s v="Kazakhstan"/>
    <n v="-8.5227333329999997"/>
    <n v="16.659080000599999"/>
    <m/>
    <m/>
    <m/>
    <m/>
    <m/>
    <m/>
    <m/>
    <m/>
    <m/>
    <m/>
    <m/>
  </r>
  <r>
    <m/>
    <x v="6"/>
    <n v="1"/>
    <s v="Kazakhstan"/>
    <n v="-18.866666670000001"/>
    <n v="-1.960000006"/>
    <m/>
    <m/>
    <m/>
    <m/>
    <m/>
    <m/>
    <m/>
    <m/>
    <m/>
    <m/>
    <m/>
  </r>
  <r>
    <m/>
    <x v="6"/>
    <n v="2"/>
    <s v="Kazakhstan"/>
    <n v="-9.1391333330000002"/>
    <n v="15.5495600006"/>
    <m/>
    <m/>
    <m/>
    <m/>
    <m/>
    <m/>
    <m/>
    <m/>
    <m/>
    <m/>
    <m/>
  </r>
  <r>
    <m/>
    <x v="6"/>
    <n v="3"/>
    <s v="Kazakhstan"/>
    <n v="7.2666670000000001E-3"/>
    <n v="32.013080000599999"/>
    <m/>
    <m/>
    <m/>
    <m/>
    <m/>
    <m/>
    <m/>
    <m/>
    <m/>
    <m/>
    <m/>
  </r>
  <r>
    <m/>
    <x v="6"/>
    <n v="4"/>
    <s v="Kazakhstan"/>
    <n v="7.8181333329999996"/>
    <n v="46.072639999400003"/>
    <m/>
    <m/>
    <m/>
    <m/>
    <m/>
    <m/>
    <m/>
    <m/>
    <m/>
    <m/>
    <m/>
  </r>
  <r>
    <m/>
    <x v="6"/>
    <n v="5"/>
    <s v="Kazakhstan"/>
    <n v="14.65886667"/>
    <n v="58.385960005999998"/>
    <m/>
    <m/>
    <m/>
    <m/>
    <m/>
    <m/>
    <m/>
    <m/>
    <m/>
    <m/>
    <m/>
  </r>
  <r>
    <m/>
    <x v="6"/>
    <n v="6"/>
    <s v="Kazakhstan"/>
    <n v="22.012666670000002"/>
    <n v="71.622800006000006"/>
    <m/>
    <m/>
    <m/>
    <m/>
    <m/>
    <m/>
    <m/>
    <m/>
    <m/>
    <m/>
    <m/>
  </r>
  <r>
    <m/>
    <x v="6"/>
    <n v="7"/>
    <s v="Kazakhstan"/>
    <n v="20.854466670000001"/>
    <n v="69.538040006000003"/>
    <m/>
    <m/>
    <m/>
    <m/>
    <m/>
    <m/>
    <m/>
    <m/>
    <m/>
    <m/>
    <m/>
  </r>
  <r>
    <m/>
    <x v="6"/>
    <n v="8"/>
    <s v="Kazakhstan"/>
    <n v="20.144400000000001"/>
    <n v="68.259919999999994"/>
    <m/>
    <m/>
    <m/>
    <m/>
    <m/>
    <m/>
    <m/>
    <m/>
    <m/>
    <m/>
    <m/>
  </r>
  <r>
    <m/>
    <x v="6"/>
    <n v="9"/>
    <s v="Kazakhstan"/>
    <n v="14.54693333"/>
    <n v="58.184479994"/>
    <m/>
    <m/>
    <m/>
    <m/>
    <m/>
    <m/>
    <m/>
    <m/>
    <m/>
    <m/>
    <m/>
  </r>
  <r>
    <m/>
    <x v="6"/>
    <n v="10"/>
    <s v="Kazakhstan"/>
    <n v="6.6996666669999998"/>
    <n v="44.0594000006"/>
    <m/>
    <m/>
    <m/>
    <m/>
    <m/>
    <m/>
    <m/>
    <m/>
    <m/>
    <m/>
    <m/>
  </r>
  <r>
    <m/>
    <x v="6"/>
    <n v="11"/>
    <s v="Kazakhstan"/>
    <n v="-1.5777333330000001"/>
    <n v="29.160080000600001"/>
    <m/>
    <m/>
    <m/>
    <m/>
    <m/>
    <m/>
    <m/>
    <m/>
    <m/>
    <m/>
    <m/>
  </r>
  <r>
    <m/>
    <x v="6"/>
    <n v="12"/>
    <s v="Kazakhstan"/>
    <n v="-6.0276666670000001"/>
    <n v="21.150199999400002"/>
    <m/>
    <m/>
    <m/>
    <m/>
    <m/>
    <m/>
    <m/>
    <m/>
    <m/>
    <m/>
    <m/>
  </r>
  <r>
    <m/>
    <x v="7"/>
    <n v="1"/>
    <s v="Kazakhstan"/>
    <n v="-6.2874666670000003"/>
    <n v="20.682559999399999"/>
    <m/>
    <m/>
    <m/>
    <m/>
    <m/>
    <m/>
    <m/>
    <m/>
    <m/>
    <m/>
    <m/>
  </r>
  <r>
    <m/>
    <x v="7"/>
    <n v="2"/>
    <s v="Kazakhstan"/>
    <n v="-7.9254666670000002"/>
    <n v="17.734159999399999"/>
    <m/>
    <m/>
    <m/>
    <m/>
    <m/>
    <m/>
    <m/>
    <m/>
    <m/>
    <m/>
    <m/>
  </r>
  <r>
    <m/>
    <x v="7"/>
    <n v="3"/>
    <s v="Kazakhstan"/>
    <n v="-4.4417333330000002"/>
    <n v="24.0048800006"/>
    <m/>
    <m/>
    <m/>
    <m/>
    <m/>
    <m/>
    <m/>
    <m/>
    <m/>
    <m/>
    <m/>
  </r>
  <r>
    <m/>
    <x v="7"/>
    <n v="4"/>
    <s v="Kazakhstan"/>
    <n v="9.0582666669999998"/>
    <n v="48.304880000600001"/>
    <m/>
    <m/>
    <m/>
    <m/>
    <m/>
    <m/>
    <m/>
    <m/>
    <m/>
    <m/>
    <m/>
  </r>
  <r>
    <m/>
    <x v="7"/>
    <n v="5"/>
    <s v="Kazakhstan"/>
    <n v="15.5916"/>
    <n v="60.064880000000002"/>
    <m/>
    <m/>
    <m/>
    <m/>
    <m/>
    <m/>
    <m/>
    <m/>
    <m/>
    <m/>
    <m/>
  </r>
  <r>
    <m/>
    <x v="7"/>
    <n v="6"/>
    <s v="Kazakhstan"/>
    <n v="19.430599999999998"/>
    <n v="66.975080000000005"/>
    <m/>
    <m/>
    <m/>
    <m/>
    <m/>
    <m/>
    <m/>
    <m/>
    <m/>
    <m/>
    <m/>
  </r>
  <r>
    <m/>
    <x v="7"/>
    <n v="7"/>
    <s v="Kazakhstan"/>
    <n v="22.577133329999999"/>
    <n v="72.638839993999994"/>
    <m/>
    <m/>
    <m/>
    <m/>
    <m/>
    <m/>
    <m/>
    <m/>
    <m/>
    <m/>
    <m/>
  </r>
  <r>
    <m/>
    <x v="7"/>
    <n v="8"/>
    <s v="Kazakhstan"/>
    <n v="20.9438"/>
    <n v="69.698840000000004"/>
    <m/>
    <m/>
    <m/>
    <m/>
    <m/>
    <m/>
    <m/>
    <m/>
    <m/>
    <m/>
    <m/>
  </r>
  <r>
    <m/>
    <x v="7"/>
    <n v="9"/>
    <s v="Kazakhstan"/>
    <n v="15.09493333"/>
    <n v="59.170879994000003"/>
    <m/>
    <m/>
    <m/>
    <m/>
    <m/>
    <m/>
    <m/>
    <m/>
    <m/>
    <m/>
    <m/>
  </r>
  <r>
    <m/>
    <x v="7"/>
    <n v="10"/>
    <s v="Kazakhstan"/>
    <n v="6.1603333329999996"/>
    <n v="43.088599999400003"/>
    <m/>
    <m/>
    <m/>
    <m/>
    <m/>
    <m/>
    <m/>
    <m/>
    <m/>
    <m/>
    <m/>
  </r>
  <r>
    <m/>
    <x v="7"/>
    <n v="11"/>
    <s v="Kazakhstan"/>
    <n v="-2.5257333329999998"/>
    <n v="27.453680000599999"/>
    <m/>
    <m/>
    <m/>
    <m/>
    <m/>
    <m/>
    <m/>
    <m/>
    <m/>
    <m/>
    <m/>
  </r>
  <r>
    <m/>
    <x v="7"/>
    <n v="12"/>
    <s v="Kazakhstan"/>
    <n v="-10.37153333"/>
    <n v="13.331240006"/>
    <m/>
    <m/>
    <m/>
    <m/>
    <m/>
    <m/>
    <m/>
    <m/>
    <m/>
    <m/>
    <m/>
  </r>
  <r>
    <m/>
    <x v="8"/>
    <n v="1"/>
    <s v="Kazakhstan"/>
    <n v="-18.10693333"/>
    <n v="-0.59247999400000095"/>
    <m/>
    <m/>
    <m/>
    <m/>
    <m/>
    <m/>
    <m/>
    <m/>
    <m/>
    <m/>
    <m/>
  </r>
  <r>
    <m/>
    <x v="8"/>
    <n v="2"/>
    <s v="Kazakhstan"/>
    <n v="-11.122733330000001"/>
    <n v="11.979080006"/>
    <m/>
    <m/>
    <m/>
    <m/>
    <m/>
    <m/>
    <m/>
    <m/>
    <m/>
    <m/>
    <m/>
  </r>
  <r>
    <m/>
    <x v="8"/>
    <n v="3"/>
    <s v="Kazakhstan"/>
    <n v="2.4664000000000001"/>
    <n v="36.439520000000002"/>
    <m/>
    <m/>
    <m/>
    <m/>
    <m/>
    <m/>
    <m/>
    <m/>
    <m/>
    <m/>
    <m/>
  </r>
  <r>
    <m/>
    <x v="8"/>
    <n v="4"/>
    <s v="Kazakhstan"/>
    <n v="8.3320000000000007"/>
    <n v="46.997599999999998"/>
    <m/>
    <m/>
    <m/>
    <m/>
    <m/>
    <m/>
    <m/>
    <m/>
    <m/>
    <m/>
    <m/>
  </r>
  <r>
    <m/>
    <x v="8"/>
    <n v="5"/>
    <s v="Kazakhstan"/>
    <n v="16.230466669999998"/>
    <n v="61.214840006000003"/>
    <m/>
    <m/>
    <m/>
    <m/>
    <m/>
    <m/>
    <m/>
    <m/>
    <m/>
    <m/>
    <m/>
  </r>
  <r>
    <m/>
    <x v="8"/>
    <n v="6"/>
    <s v="Kazakhstan"/>
    <n v="20.729533329999999"/>
    <n v="69.313159994000003"/>
    <m/>
    <m/>
    <m/>
    <m/>
    <m/>
    <m/>
    <m/>
    <m/>
    <m/>
    <m/>
    <m/>
  </r>
  <r>
    <m/>
    <x v="8"/>
    <n v="7"/>
    <s v="Kazakhstan"/>
    <n v="23.837066669999999"/>
    <n v="74.906720006"/>
    <m/>
    <m/>
    <m/>
    <m/>
    <m/>
    <m/>
    <m/>
    <m/>
    <m/>
    <m/>
    <m/>
  </r>
  <r>
    <m/>
    <x v="8"/>
    <n v="8"/>
    <s v="Kazakhstan"/>
    <n v="21.286133329999998"/>
    <n v="70.315039994000003"/>
    <m/>
    <m/>
    <m/>
    <m/>
    <m/>
    <m/>
    <m/>
    <m/>
    <m/>
    <m/>
    <m/>
  </r>
  <r>
    <m/>
    <x v="8"/>
    <n v="9"/>
    <s v="Kazakhstan"/>
    <n v="12.4282"/>
    <n v="54.370759999999997"/>
    <m/>
    <m/>
    <m/>
    <m/>
    <m/>
    <m/>
    <m/>
    <m/>
    <m/>
    <m/>
    <m/>
  </r>
  <r>
    <m/>
    <x v="8"/>
    <n v="10"/>
    <s v="Kazakhstan"/>
    <n v="7.0092666670000003"/>
    <n v="44.616680000599999"/>
    <m/>
    <m/>
    <m/>
    <m/>
    <m/>
    <m/>
    <m/>
    <m/>
    <m/>
    <m/>
    <m/>
  </r>
  <r>
    <m/>
    <x v="8"/>
    <n v="11"/>
    <s v="Kazakhstan"/>
    <n v="0.65620000000000001"/>
    <n v="33.181159999999998"/>
    <m/>
    <m/>
    <m/>
    <m/>
    <m/>
    <m/>
    <m/>
    <m/>
    <m/>
    <m/>
    <m/>
  </r>
  <r>
    <m/>
    <x v="8"/>
    <n v="12"/>
    <s v="Kazakhstan"/>
    <n v="-8.9171333330000007"/>
    <n v="15.949160000599999"/>
    <m/>
    <m/>
    <m/>
    <m/>
    <m/>
    <m/>
    <m/>
    <m/>
    <m/>
    <m/>
    <m/>
  </r>
  <r>
    <m/>
    <x v="9"/>
    <n v="1"/>
    <s v="Kazakhstan"/>
    <n v="-11.58646667"/>
    <n v="11.144359994"/>
    <m/>
    <m/>
    <m/>
    <m/>
    <m/>
    <m/>
    <m/>
    <m/>
    <m/>
    <m/>
    <m/>
  </r>
  <r>
    <m/>
    <x v="9"/>
    <n v="2"/>
    <s v="Kazakhstan"/>
    <n v="-11.058666669999999"/>
    <n v="12.094399994"/>
    <m/>
    <m/>
    <m/>
    <m/>
    <m/>
    <m/>
    <m/>
    <m/>
    <m/>
    <m/>
    <m/>
  </r>
  <r>
    <m/>
    <x v="9"/>
    <n v="3"/>
    <s v="Kazakhstan"/>
    <n v="-1.9781333329999999"/>
    <n v="28.439360000600001"/>
    <m/>
    <m/>
    <m/>
    <m/>
    <m/>
    <m/>
    <m/>
    <m/>
    <m/>
    <m/>
    <m/>
  </r>
  <r>
    <m/>
    <x v="9"/>
    <n v="4"/>
    <s v="Kazakhstan"/>
    <n v="6.3887999999999998"/>
    <n v="43.499839999999999"/>
    <m/>
    <m/>
    <m/>
    <m/>
    <m/>
    <m/>
    <m/>
    <m/>
    <m/>
    <m/>
    <m/>
  </r>
  <r>
    <m/>
    <x v="9"/>
    <n v="5"/>
    <s v="Kazakhstan"/>
    <n v="14.38093333"/>
    <n v="57.885679994"/>
    <m/>
    <m/>
    <m/>
    <m/>
    <m/>
    <m/>
    <m/>
    <m/>
    <m/>
    <m/>
    <m/>
  </r>
  <r>
    <m/>
    <x v="9"/>
    <n v="6"/>
    <s v="Kazakhstan"/>
    <n v="19.523933329999998"/>
    <n v="67.143079994000004"/>
    <m/>
    <m/>
    <m/>
    <m/>
    <m/>
    <m/>
    <m/>
    <m/>
    <m/>
    <m/>
    <m/>
  </r>
  <r>
    <m/>
    <x v="9"/>
    <n v="7"/>
    <s v="Kazakhstan"/>
    <n v="21.3292"/>
    <n v="70.392560000000003"/>
    <m/>
    <m/>
    <m/>
    <m/>
    <m/>
    <m/>
    <m/>
    <m/>
    <m/>
    <m/>
    <m/>
  </r>
  <r>
    <m/>
    <x v="9"/>
    <n v="8"/>
    <s v="Kazakhstan"/>
    <n v="19.368066670000001"/>
    <n v="66.862520005999997"/>
    <m/>
    <m/>
    <m/>
    <m/>
    <m/>
    <m/>
    <m/>
    <m/>
    <m/>
    <m/>
    <m/>
  </r>
  <r>
    <m/>
    <x v="9"/>
    <n v="9"/>
    <s v="Kazakhstan"/>
    <n v="14.05826667"/>
    <n v="57.304880005999998"/>
    <m/>
    <m/>
    <m/>
    <m/>
    <m/>
    <m/>
    <m/>
    <m/>
    <m/>
    <m/>
    <m/>
  </r>
  <r>
    <m/>
    <x v="9"/>
    <n v="10"/>
    <s v="Kazakhstan"/>
    <n v="6.7842666669999998"/>
    <n v="44.211680000599998"/>
    <m/>
    <m/>
    <m/>
    <m/>
    <m/>
    <m/>
    <m/>
    <m/>
    <m/>
    <m/>
    <m/>
  </r>
  <r>
    <m/>
    <x v="9"/>
    <n v="11"/>
    <s v="Kazakhstan"/>
    <n v="-2.2406000000000001"/>
    <n v="27.966919999999998"/>
    <m/>
    <m/>
    <m/>
    <m/>
    <m/>
    <m/>
    <m/>
    <m/>
    <m/>
    <m/>
    <m/>
  </r>
  <r>
    <m/>
    <x v="9"/>
    <n v="12"/>
    <s v="Kazakhstan"/>
    <n v="-10.462733330000001"/>
    <n v="13.167080006000001"/>
    <m/>
    <m/>
    <m/>
    <m/>
    <m/>
    <m/>
    <m/>
    <m/>
    <m/>
    <m/>
    <m/>
  </r>
  <r>
    <m/>
    <x v="10"/>
    <n v="1"/>
    <s v="Kazakhstan"/>
    <n v="-15.3734"/>
    <n v="4.3278800000000004"/>
    <m/>
    <m/>
    <m/>
    <m/>
    <m/>
    <m/>
    <m/>
    <m/>
    <m/>
    <m/>
    <m/>
  </r>
  <r>
    <m/>
    <x v="10"/>
    <n v="2"/>
    <s v="Kazakhstan"/>
    <n v="-15.39593333"/>
    <n v="4.2873200059999999"/>
    <m/>
    <m/>
    <m/>
    <m/>
    <m/>
    <m/>
    <m/>
    <m/>
    <m/>
    <m/>
    <m/>
  </r>
  <r>
    <m/>
    <x v="10"/>
    <n v="3"/>
    <s v="Kazakhstan"/>
    <n v="-3.6576"/>
    <n v="25.416319999999999"/>
    <m/>
    <m/>
    <m/>
    <m/>
    <m/>
    <m/>
    <m/>
    <m/>
    <m/>
    <m/>
    <m/>
  </r>
  <r>
    <m/>
    <x v="10"/>
    <n v="4"/>
    <s v="Kazakhstan"/>
    <n v="7.1066000000000003"/>
    <n v="44.791879999999999"/>
    <m/>
    <m/>
    <m/>
    <m/>
    <m/>
    <m/>
    <m/>
    <m/>
    <m/>
    <m/>
    <m/>
  </r>
  <r>
    <m/>
    <x v="10"/>
    <n v="5"/>
    <s v="Kazakhstan"/>
    <n v="14.746266670000001"/>
    <n v="58.543280006000003"/>
    <m/>
    <m/>
    <m/>
    <m/>
    <m/>
    <m/>
    <m/>
    <m/>
    <m/>
    <m/>
    <m/>
  </r>
  <r>
    <m/>
    <x v="10"/>
    <n v="6"/>
    <s v="Kazakhstan"/>
    <n v="21.688866669999999"/>
    <n v="71.039960006000001"/>
    <m/>
    <m/>
    <m/>
    <m/>
    <m/>
    <m/>
    <m/>
    <m/>
    <m/>
    <m/>
    <m/>
  </r>
  <r>
    <m/>
    <x v="10"/>
    <n v="7"/>
    <s v="Kazakhstan"/>
    <n v="21.7484"/>
    <n v="71.147120000000001"/>
    <m/>
    <m/>
    <m/>
    <m/>
    <m/>
    <m/>
    <m/>
    <m/>
    <m/>
    <m/>
    <m/>
  </r>
  <r>
    <m/>
    <x v="10"/>
    <n v="8"/>
    <s v="Kazakhstan"/>
    <n v="22.116733329999999"/>
    <n v="71.810119994000004"/>
    <m/>
    <m/>
    <m/>
    <m/>
    <m/>
    <m/>
    <m/>
    <m/>
    <m/>
    <m/>
    <m/>
  </r>
  <r>
    <m/>
    <x v="10"/>
    <n v="9"/>
    <s v="Kazakhstan"/>
    <n v="14.500133330000001"/>
    <n v="58.100239993999999"/>
    <m/>
    <m/>
    <m/>
    <m/>
    <m/>
    <m/>
    <m/>
    <m/>
    <m/>
    <m/>
    <m/>
  </r>
  <r>
    <m/>
    <x v="10"/>
    <n v="10"/>
    <s v="Kazakhstan"/>
    <n v="6.5080666669999996"/>
    <n v="43.714520000599997"/>
    <m/>
    <m/>
    <m/>
    <m/>
    <m/>
    <m/>
    <m/>
    <m/>
    <m/>
    <m/>
    <m/>
  </r>
  <r>
    <m/>
    <x v="10"/>
    <n v="11"/>
    <s v="Kazakhstan"/>
    <n v="1.5489999999999999"/>
    <n v="34.788200000000003"/>
    <m/>
    <m/>
    <m/>
    <m/>
    <m/>
    <m/>
    <m/>
    <m/>
    <m/>
    <m/>
    <m/>
  </r>
  <r>
    <m/>
    <x v="10"/>
    <n v="12"/>
    <s v="Kazakhstan"/>
    <n v="-9.5836666669999993"/>
    <n v="14.7493999994"/>
    <m/>
    <m/>
    <m/>
    <m/>
    <m/>
    <m/>
    <m/>
    <m/>
    <m/>
    <m/>
    <m/>
  </r>
  <r>
    <m/>
    <x v="11"/>
    <n v="1"/>
    <s v="Kazakhstan"/>
    <n v="-16.10766667"/>
    <n v="3.0061999940000002"/>
    <m/>
    <m/>
    <m/>
    <m/>
    <m/>
    <m/>
    <m/>
    <m/>
    <m/>
    <m/>
    <m/>
  </r>
  <r>
    <m/>
    <x v="11"/>
    <n v="2"/>
    <s v="Kazakhstan"/>
    <n v="-12.2202"/>
    <n v="10.003640000000001"/>
    <m/>
    <m/>
    <m/>
    <m/>
    <m/>
    <m/>
    <m/>
    <m/>
    <m/>
    <m/>
    <m/>
  </r>
  <r>
    <m/>
    <x v="11"/>
    <n v="3"/>
    <s v="Kazakhstan"/>
    <n v="-4.9427333329999996"/>
    <n v="23.103080000599999"/>
    <m/>
    <m/>
    <m/>
    <m/>
    <m/>
    <m/>
    <m/>
    <m/>
    <m/>
    <m/>
    <m/>
  </r>
  <r>
    <m/>
    <x v="11"/>
    <n v="4"/>
    <s v="Kazakhstan"/>
    <n v="9.2807999999999993"/>
    <n v="48.705440000000003"/>
    <m/>
    <m/>
    <m/>
    <m/>
    <m/>
    <m/>
    <m/>
    <m/>
    <m/>
    <m/>
    <m/>
  </r>
  <r>
    <m/>
    <x v="11"/>
    <n v="5"/>
    <s v="Kazakhstan"/>
    <n v="15.08706667"/>
    <n v="59.156720006"/>
    <m/>
    <m/>
    <m/>
    <m/>
    <m/>
    <m/>
    <m/>
    <m/>
    <m/>
    <m/>
    <m/>
  </r>
  <r>
    <m/>
    <x v="11"/>
    <n v="6"/>
    <s v="Kazakhstan"/>
    <n v="20.663"/>
    <n v="69.193399999999997"/>
    <m/>
    <m/>
    <m/>
    <m/>
    <m/>
    <m/>
    <m/>
    <m/>
    <m/>
    <m/>
    <m/>
  </r>
  <r>
    <m/>
    <x v="11"/>
    <n v="7"/>
    <s v="Kazakhstan"/>
    <n v="22.435733330000001"/>
    <n v="72.384319993999995"/>
    <m/>
    <m/>
    <m/>
    <m/>
    <m/>
    <m/>
    <m/>
    <m/>
    <m/>
    <m/>
    <m/>
  </r>
  <r>
    <m/>
    <x v="11"/>
    <n v="8"/>
    <s v="Kazakhstan"/>
    <n v="19.836266670000001"/>
    <n v="67.705280005999995"/>
    <m/>
    <m/>
    <m/>
    <m/>
    <m/>
    <m/>
    <m/>
    <m/>
    <m/>
    <m/>
    <m/>
  </r>
  <r>
    <m/>
    <x v="11"/>
    <n v="9"/>
    <s v="Kazakhstan"/>
    <n v="15.35186667"/>
    <n v="59.633360005999997"/>
    <m/>
    <m/>
    <m/>
    <m/>
    <m/>
    <m/>
    <m/>
    <m/>
    <m/>
    <m/>
    <m/>
  </r>
  <r>
    <m/>
    <x v="11"/>
    <n v="10"/>
    <s v="Kazakhstan"/>
    <n v="7.335266667"/>
    <n v="45.203480000600003"/>
    <m/>
    <m/>
    <m/>
    <m/>
    <m/>
    <m/>
    <m/>
    <m/>
    <m/>
    <m/>
    <m/>
  </r>
  <r>
    <m/>
    <x v="11"/>
    <n v="11"/>
    <s v="Kazakhstan"/>
    <n v="-5.7991999999999999"/>
    <n v="21.561440000000001"/>
    <m/>
    <m/>
    <m/>
    <m/>
    <m/>
    <m/>
    <m/>
    <m/>
    <m/>
    <m/>
    <m/>
  </r>
  <r>
    <m/>
    <x v="11"/>
    <n v="12"/>
    <s v="Kazakhstan"/>
    <n v="-11.909000000000001"/>
    <n v="10.563800000000001"/>
    <m/>
    <m/>
    <m/>
    <m/>
    <m/>
    <m/>
    <m/>
    <m/>
    <m/>
    <m/>
    <m/>
  </r>
  <r>
    <m/>
    <x v="12"/>
    <n v="1"/>
    <s v="Kazakhstan"/>
    <n v="-15.687466669999999"/>
    <n v="3.7625599940000001"/>
    <m/>
    <m/>
    <m/>
    <m/>
    <m/>
    <m/>
    <m/>
    <m/>
    <m/>
    <m/>
    <m/>
  </r>
  <r>
    <m/>
    <x v="12"/>
    <n v="2"/>
    <s v="Kazakhstan"/>
    <n v="-17.3216"/>
    <n v="0.82112000000000096"/>
    <m/>
    <m/>
    <m/>
    <m/>
    <m/>
    <m/>
    <m/>
    <m/>
    <m/>
    <m/>
    <m/>
  </r>
  <r>
    <m/>
    <x v="12"/>
    <n v="3"/>
    <s v="Kazakhstan"/>
    <n v="-3.9325333329999999"/>
    <n v="24.921440000600001"/>
    <m/>
    <m/>
    <m/>
    <m/>
    <m/>
    <m/>
    <m/>
    <m/>
    <m/>
    <m/>
    <m/>
  </r>
  <r>
    <m/>
    <x v="12"/>
    <n v="4"/>
    <s v="Kazakhstan"/>
    <n v="12.18426667"/>
    <n v="53.931680006000001"/>
    <m/>
    <m/>
    <m/>
    <m/>
    <m/>
    <m/>
    <m/>
    <m/>
    <m/>
    <m/>
    <m/>
  </r>
  <r>
    <m/>
    <x v="12"/>
    <n v="5"/>
    <s v="Kazakhstan"/>
    <n v="16.250866670000001"/>
    <n v="61.251560005999998"/>
    <m/>
    <m/>
    <m/>
    <m/>
    <m/>
    <m/>
    <m/>
    <m/>
    <m/>
    <m/>
    <m/>
  </r>
  <r>
    <m/>
    <x v="12"/>
    <n v="6"/>
    <s v="Kazakhstan"/>
    <n v="21.8904"/>
    <n v="71.402720000000002"/>
    <m/>
    <m/>
    <m/>
    <m/>
    <m/>
    <m/>
    <m/>
    <m/>
    <m/>
    <m/>
    <m/>
  </r>
  <r>
    <m/>
    <x v="12"/>
    <n v="7"/>
    <s v="Kazakhstan"/>
    <n v="23.653400000000001"/>
    <n v="74.576120000000003"/>
    <m/>
    <m/>
    <m/>
    <m/>
    <m/>
    <m/>
    <m/>
    <m/>
    <m/>
    <m/>
    <m/>
  </r>
  <r>
    <m/>
    <x v="12"/>
    <n v="8"/>
    <s v="Kazakhstan"/>
    <n v="21.7334"/>
    <n v="71.12012"/>
    <m/>
    <m/>
    <m/>
    <m/>
    <m/>
    <m/>
    <m/>
    <m/>
    <m/>
    <m/>
    <m/>
  </r>
  <r>
    <m/>
    <x v="12"/>
    <n v="9"/>
    <s v="Kazakhstan"/>
    <n v="14.558199999999999"/>
    <n v="58.20476"/>
    <m/>
    <m/>
    <m/>
    <m/>
    <m/>
    <m/>
    <m/>
    <m/>
    <m/>
    <m/>
    <m/>
  </r>
  <r>
    <m/>
    <x v="12"/>
    <n v="10"/>
    <s v="Kazakhstan"/>
    <n v="7.2069333330000003"/>
    <n v="44.972479999400001"/>
    <m/>
    <m/>
    <m/>
    <m/>
    <m/>
    <m/>
    <m/>
    <m/>
    <m/>
    <m/>
    <m/>
  </r>
  <r>
    <m/>
    <x v="12"/>
    <n v="11"/>
    <s v="Kazakhstan"/>
    <n v="-3.1214"/>
    <n v="26.38148"/>
    <m/>
    <m/>
    <m/>
    <m/>
    <m/>
    <m/>
    <m/>
    <m/>
    <m/>
    <m/>
    <m/>
  </r>
  <r>
    <m/>
    <x v="12"/>
    <n v="12"/>
    <s v="Kazakhstan"/>
    <n v="-15.807133329999999"/>
    <n v="3.5471600059999999"/>
    <m/>
    <m/>
    <m/>
    <m/>
    <m/>
    <m/>
    <m/>
    <m/>
    <m/>
    <m/>
    <m/>
  </r>
  <r>
    <m/>
    <x v="13"/>
    <n v="1"/>
    <s v="Kazakhstan"/>
    <n v="-10.85386667"/>
    <n v="12.463039994000001"/>
    <m/>
    <m/>
    <m/>
    <m/>
    <m/>
    <m/>
    <m/>
    <m/>
    <m/>
    <m/>
    <m/>
  </r>
  <r>
    <m/>
    <x v="13"/>
    <n v="2"/>
    <s v="Kazakhstan"/>
    <n v="-9.4674666670000001"/>
    <n v="14.9585599994"/>
    <m/>
    <m/>
    <m/>
    <m/>
    <m/>
    <m/>
    <m/>
    <m/>
    <m/>
    <m/>
    <m/>
  </r>
  <r>
    <m/>
    <x v="13"/>
    <n v="3"/>
    <s v="Kazakhstan"/>
    <n v="-0.83279999999999998"/>
    <n v="30.500959999999999"/>
    <m/>
    <m/>
    <m/>
    <m/>
    <m/>
    <m/>
    <m/>
    <m/>
    <m/>
    <m/>
    <m/>
  </r>
  <r>
    <m/>
    <x v="13"/>
    <n v="4"/>
    <s v="Kazakhstan"/>
    <n v="8.4155333330000008"/>
    <n v="47.147959999400001"/>
    <m/>
    <m/>
    <m/>
    <m/>
    <m/>
    <m/>
    <m/>
    <m/>
    <m/>
    <m/>
    <m/>
  </r>
  <r>
    <m/>
    <x v="13"/>
    <n v="5"/>
    <s v="Kazakhstan"/>
    <n v="14.133466670000001"/>
    <n v="57.440240006000003"/>
    <m/>
    <m/>
    <m/>
    <m/>
    <m/>
    <m/>
    <m/>
    <m/>
    <m/>
    <m/>
    <m/>
  </r>
  <r>
    <m/>
    <x v="13"/>
    <n v="6"/>
    <s v="Kazakhstan"/>
    <n v="19.520066669999999"/>
    <n v="67.136120005999999"/>
    <m/>
    <m/>
    <m/>
    <m/>
    <m/>
    <m/>
    <m/>
    <m/>
    <m/>
    <m/>
    <m/>
  </r>
  <r>
    <m/>
    <x v="13"/>
    <n v="7"/>
    <s v="Kazakhstan"/>
    <n v="21.395466670000001"/>
    <n v="70.511840006"/>
    <m/>
    <m/>
    <m/>
    <m/>
    <m/>
    <m/>
    <m/>
    <m/>
    <m/>
    <m/>
    <m/>
  </r>
  <r>
    <m/>
    <x v="13"/>
    <n v="8"/>
    <s v="Kazakhstan"/>
    <n v="19.984866669999999"/>
    <n v="67.972760006000001"/>
    <m/>
    <m/>
    <m/>
    <m/>
    <m/>
    <m/>
    <m/>
    <m/>
    <m/>
    <m/>
    <m/>
  </r>
  <r>
    <m/>
    <x v="0"/>
    <n v="2"/>
    <s v="China"/>
    <n v="0.84384210500000001"/>
    <n v="33.518915788999998"/>
    <m/>
    <m/>
    <m/>
    <m/>
    <m/>
    <m/>
    <m/>
    <m/>
    <m/>
    <m/>
    <m/>
  </r>
  <r>
    <m/>
    <x v="0"/>
    <n v="3"/>
    <s v="China"/>
    <n v="8.582752632"/>
    <n v="47.448954737599998"/>
    <m/>
    <m/>
    <m/>
    <m/>
    <m/>
    <m/>
    <m/>
    <m/>
    <m/>
    <m/>
    <m/>
  </r>
  <r>
    <m/>
    <x v="0"/>
    <n v="4"/>
    <s v="China"/>
    <n v="14.45637105"/>
    <n v="58.021467889999997"/>
    <m/>
    <m/>
    <m/>
    <m/>
    <m/>
    <m/>
    <m/>
    <m/>
    <m/>
    <m/>
    <m/>
  </r>
  <r>
    <m/>
    <x v="0"/>
    <n v="5"/>
    <s v="China"/>
    <n v="20.472163160000001"/>
    <n v="68.849893687999995"/>
    <m/>
    <m/>
    <m/>
    <m/>
    <m/>
    <m/>
    <m/>
    <m/>
    <m/>
    <m/>
    <m/>
  </r>
  <r>
    <m/>
    <x v="0"/>
    <n v="6"/>
    <s v="China"/>
    <n v="23.985315790000001"/>
    <n v="75.173568422000002"/>
    <m/>
    <m/>
    <m/>
    <m/>
    <m/>
    <m/>
    <m/>
    <m/>
    <m/>
    <m/>
    <m/>
  </r>
  <r>
    <m/>
    <x v="0"/>
    <n v="7"/>
    <s v="China"/>
    <n v="26.452284209999998"/>
    <n v="79.614111578000006"/>
    <m/>
    <m/>
    <m/>
    <m/>
    <m/>
    <m/>
    <m/>
    <m/>
    <m/>
    <m/>
    <m/>
  </r>
  <r>
    <m/>
    <x v="0"/>
    <n v="8"/>
    <s v="China"/>
    <n v="25.008257889999999"/>
    <n v="77.014864201999998"/>
    <m/>
    <m/>
    <m/>
    <m/>
    <m/>
    <m/>
    <m/>
    <m/>
    <m/>
    <m/>
    <m/>
  </r>
  <r>
    <m/>
    <x v="0"/>
    <n v="9"/>
    <s v="China"/>
    <n v="20.894715789999999"/>
    <n v="69.610488422000003"/>
    <m/>
    <m/>
    <m/>
    <m/>
    <m/>
    <m/>
    <m/>
    <m/>
    <m/>
    <m/>
    <m/>
  </r>
  <r>
    <m/>
    <x v="0"/>
    <n v="10"/>
    <s v="China"/>
    <n v="14.17863421"/>
    <n v="57.521541577999997"/>
    <m/>
    <m/>
    <m/>
    <m/>
    <m/>
    <m/>
    <m/>
    <m/>
    <m/>
    <m/>
    <m/>
  </r>
  <r>
    <m/>
    <x v="0"/>
    <n v="11"/>
    <s v="China"/>
    <n v="6.1536894740000001"/>
    <n v="43.076641053199999"/>
    <m/>
    <m/>
    <m/>
    <m/>
    <m/>
    <m/>
    <m/>
    <m/>
    <m/>
    <m/>
    <m/>
  </r>
  <r>
    <m/>
    <x v="0"/>
    <n v="12"/>
    <s v="China"/>
    <n v="1.8251842110000001"/>
    <n v="35.285331579800001"/>
    <m/>
    <m/>
    <m/>
    <m/>
    <m/>
    <m/>
    <m/>
    <m/>
    <m/>
    <m/>
    <m/>
  </r>
  <r>
    <m/>
    <x v="1"/>
    <n v="1"/>
    <s v="China"/>
    <n v="-1.1575736839999999"/>
    <n v="29.9163673688"/>
    <m/>
    <m/>
    <m/>
    <m/>
    <m/>
    <m/>
    <m/>
    <m/>
    <m/>
    <m/>
    <m/>
  </r>
  <r>
    <m/>
    <x v="1"/>
    <n v="2"/>
    <s v="China"/>
    <n v="1.8870105260000001"/>
    <n v="35.396618946799997"/>
    <m/>
    <m/>
    <m/>
    <m/>
    <m/>
    <m/>
    <m/>
    <m/>
    <m/>
    <m/>
    <m/>
  </r>
  <r>
    <m/>
    <x v="1"/>
    <n v="3"/>
    <s v="China"/>
    <n v="8.4761842109999996"/>
    <n v="47.257131579800003"/>
    <m/>
    <m/>
    <m/>
    <m/>
    <m/>
    <m/>
    <m/>
    <m/>
    <m/>
    <m/>
    <m/>
  </r>
  <r>
    <m/>
    <x v="1"/>
    <n v="4"/>
    <s v="China"/>
    <n v="14.13153421"/>
    <n v="57.436761578000002"/>
    <m/>
    <m/>
    <m/>
    <m/>
    <m/>
    <m/>
    <m/>
    <m/>
    <m/>
    <m/>
    <m/>
  </r>
  <r>
    <m/>
    <x v="1"/>
    <n v="5"/>
    <s v="China"/>
    <n v="20.647910530000001"/>
    <n v="69.166238953999994"/>
    <m/>
    <m/>
    <m/>
    <m/>
    <m/>
    <m/>
    <m/>
    <m/>
    <m/>
    <m/>
    <m/>
  </r>
  <r>
    <m/>
    <x v="1"/>
    <n v="6"/>
    <s v="China"/>
    <n v="23.840326319999999"/>
    <n v="74.912587376000005"/>
    <m/>
    <m/>
    <m/>
    <m/>
    <m/>
    <m/>
    <m/>
    <m/>
    <m/>
    <m/>
    <m/>
  </r>
  <r>
    <m/>
    <x v="1"/>
    <n v="7"/>
    <s v="China"/>
    <n v="26.31341316"/>
    <n v="79.364143687999999"/>
    <m/>
    <m/>
    <m/>
    <m/>
    <m/>
    <m/>
    <m/>
    <m/>
    <m/>
    <m/>
    <m/>
  </r>
  <r>
    <m/>
    <x v="1"/>
    <n v="8"/>
    <s v="China"/>
    <n v="24.571484210000001"/>
    <n v="76.228671578000004"/>
    <m/>
    <m/>
    <m/>
    <m/>
    <m/>
    <m/>
    <m/>
    <m/>
    <m/>
    <m/>
    <m/>
  </r>
  <r>
    <m/>
    <x v="1"/>
    <n v="9"/>
    <s v="China"/>
    <n v="20.88292105"/>
    <n v="69.589257889999999"/>
    <m/>
    <m/>
    <m/>
    <m/>
    <m/>
    <m/>
    <m/>
    <m/>
    <m/>
    <m/>
    <m/>
  </r>
  <r>
    <m/>
    <x v="1"/>
    <n v="10"/>
    <s v="China"/>
    <n v="15.51368158"/>
    <n v="59.924626844000002"/>
    <m/>
    <m/>
    <m/>
    <m/>
    <m/>
    <m/>
    <m/>
    <m/>
    <m/>
    <m/>
    <m/>
  </r>
  <r>
    <m/>
    <x v="1"/>
    <n v="11"/>
    <s v="China"/>
    <n v="8.0981210529999998"/>
    <n v="46.576617895399998"/>
    <m/>
    <m/>
    <m/>
    <m/>
    <m/>
    <m/>
    <m/>
    <m/>
    <m/>
    <m/>
    <m/>
  </r>
  <r>
    <m/>
    <x v="1"/>
    <n v="12"/>
    <s v="China"/>
    <n v="0.37434736800000001"/>
    <n v="32.673825262400001"/>
    <m/>
    <m/>
    <m/>
    <m/>
    <m/>
    <m/>
    <m/>
    <m/>
    <m/>
    <m/>
    <m/>
  </r>
  <r>
    <m/>
    <x v="2"/>
    <n v="1"/>
    <s v="China"/>
    <n v="1.7352973679999999"/>
    <n v="35.123535262399997"/>
    <m/>
    <m/>
    <m/>
    <m/>
    <m/>
    <m/>
    <m/>
    <m/>
    <m/>
    <m/>
    <m/>
  </r>
  <r>
    <m/>
    <x v="2"/>
    <n v="2"/>
    <s v="China"/>
    <n v="5.1373236840000001"/>
    <n v="41.247182631199998"/>
    <m/>
    <m/>
    <m/>
    <m/>
    <m/>
    <m/>
    <m/>
    <m/>
    <m/>
    <m/>
    <m/>
  </r>
  <r>
    <m/>
    <x v="2"/>
    <n v="3"/>
    <s v="China"/>
    <n v="10.26727895"/>
    <n v="50.481102110000002"/>
    <m/>
    <m/>
    <m/>
    <m/>
    <m/>
    <m/>
    <m/>
    <m/>
    <m/>
    <m/>
    <m/>
  </r>
  <r>
    <m/>
    <x v="2"/>
    <n v="4"/>
    <s v="China"/>
    <n v="14.850223679999999"/>
    <n v="58.730402624"/>
    <m/>
    <m/>
    <m/>
    <m/>
    <m/>
    <m/>
    <m/>
    <m/>
    <m/>
    <m/>
    <m/>
  </r>
  <r>
    <m/>
    <x v="2"/>
    <n v="5"/>
    <s v="China"/>
    <n v="19.62770789"/>
    <n v="67.329874201999999"/>
    <m/>
    <m/>
    <m/>
    <m/>
    <m/>
    <m/>
    <m/>
    <m/>
    <m/>
    <m/>
    <m/>
  </r>
  <r>
    <m/>
    <x v="2"/>
    <n v="6"/>
    <s v="China"/>
    <n v="23.888065789999999"/>
    <n v="74.998518422000004"/>
    <m/>
    <m/>
    <m/>
    <m/>
    <m/>
    <m/>
    <m/>
    <m/>
    <m/>
    <m/>
    <m/>
  </r>
  <r>
    <m/>
    <x v="2"/>
    <n v="7"/>
    <s v="China"/>
    <n v="25.754994740000001"/>
    <n v="78.358990532000007"/>
    <m/>
    <m/>
    <m/>
    <m/>
    <m/>
    <m/>
    <m/>
    <m/>
    <m/>
    <m/>
    <m/>
  </r>
  <r>
    <m/>
    <x v="2"/>
    <n v="8"/>
    <s v="China"/>
    <n v="24.418310529999999"/>
    <n v="75.952958953999996"/>
    <m/>
    <m/>
    <m/>
    <m/>
    <m/>
    <m/>
    <m/>
    <m/>
    <m/>
    <m/>
    <m/>
  </r>
  <r>
    <m/>
    <x v="2"/>
    <n v="9"/>
    <s v="China"/>
    <n v="20.571568419999998"/>
    <n v="69.028823156000001"/>
    <m/>
    <m/>
    <m/>
    <m/>
    <m/>
    <m/>
    <m/>
    <m/>
    <m/>
    <m/>
    <m/>
  </r>
  <r>
    <m/>
    <x v="2"/>
    <n v="10"/>
    <s v="China"/>
    <n v="13.92050789"/>
    <n v="57.056914202000002"/>
    <m/>
    <m/>
    <m/>
    <m/>
    <m/>
    <m/>
    <m/>
    <m/>
    <m/>
    <m/>
    <m/>
  </r>
  <r>
    <m/>
    <x v="2"/>
    <n v="11"/>
    <s v="China"/>
    <n v="6.673068421"/>
    <n v="44.011523157799999"/>
    <m/>
    <m/>
    <m/>
    <m/>
    <m/>
    <m/>
    <m/>
    <m/>
    <m/>
    <m/>
    <m/>
  </r>
  <r>
    <m/>
    <x v="2"/>
    <n v="12"/>
    <s v="China"/>
    <n v="0.66744210500000001"/>
    <n v="33.201395789000003"/>
    <m/>
    <m/>
    <m/>
    <m/>
    <m/>
    <m/>
    <m/>
    <m/>
    <m/>
    <m/>
    <m/>
  </r>
  <r>
    <m/>
    <x v="3"/>
    <n v="1"/>
    <s v="China"/>
    <n v="-0.48547631600000002"/>
    <n v="31.1261426312"/>
    <m/>
    <m/>
    <m/>
    <m/>
    <m/>
    <m/>
    <m/>
    <m/>
    <m/>
    <m/>
    <m/>
  </r>
  <r>
    <m/>
    <x v="3"/>
    <n v="2"/>
    <s v="China"/>
    <n v="3.7115236839999999"/>
    <n v="38.680742631199998"/>
    <m/>
    <m/>
    <m/>
    <m/>
    <m/>
    <m/>
    <m/>
    <m/>
    <m/>
    <m/>
    <m/>
  </r>
  <r>
    <m/>
    <x v="3"/>
    <n v="3"/>
    <s v="China"/>
    <n v="7.9200894740000001"/>
    <n v="46.256161053200003"/>
    <m/>
    <m/>
    <m/>
    <m/>
    <m/>
    <m/>
    <m/>
    <m/>
    <m/>
    <m/>
    <m/>
  </r>
  <r>
    <m/>
    <x v="3"/>
    <n v="4"/>
    <s v="China"/>
    <n v="14.733531579999999"/>
    <n v="58.520356843999998"/>
    <m/>
    <m/>
    <m/>
    <m/>
    <m/>
    <m/>
    <m/>
    <m/>
    <m/>
    <m/>
    <m/>
  </r>
  <r>
    <m/>
    <x v="3"/>
    <n v="5"/>
    <s v="China"/>
    <n v="19.810713159999999"/>
    <n v="67.659283688000002"/>
    <m/>
    <m/>
    <m/>
    <m/>
    <m/>
    <m/>
    <m/>
    <m/>
    <m/>
    <m/>
    <m/>
  </r>
  <r>
    <m/>
    <x v="3"/>
    <n v="6"/>
    <s v="China"/>
    <n v="23.34275263"/>
    <n v="74.016954733999995"/>
    <m/>
    <m/>
    <m/>
    <m/>
    <m/>
    <m/>
    <m/>
    <m/>
    <m/>
    <m/>
    <m/>
  </r>
  <r>
    <m/>
    <x v="3"/>
    <n v="7"/>
    <s v="China"/>
    <n v="25.490368419999999"/>
    <n v="77.882663156000007"/>
    <m/>
    <m/>
    <m/>
    <m/>
    <m/>
    <m/>
    <m/>
    <m/>
    <m/>
    <m/>
    <m/>
  </r>
  <r>
    <m/>
    <x v="3"/>
    <n v="8"/>
    <s v="China"/>
    <n v="24.6478"/>
    <n v="76.366039999999998"/>
    <m/>
    <m/>
    <m/>
    <m/>
    <m/>
    <m/>
    <m/>
    <m/>
    <m/>
    <m/>
    <m/>
  </r>
  <r>
    <m/>
    <x v="3"/>
    <n v="9"/>
    <s v="China"/>
    <n v="21.153513159999999"/>
    <n v="70.076323688000002"/>
    <m/>
    <m/>
    <m/>
    <m/>
    <m/>
    <m/>
    <m/>
    <m/>
    <m/>
    <m/>
    <m/>
  </r>
  <r>
    <m/>
    <x v="3"/>
    <n v="10"/>
    <s v="China"/>
    <n v="14.39485526"/>
    <n v="57.910739468000003"/>
    <m/>
    <m/>
    <m/>
    <m/>
    <m/>
    <m/>
    <m/>
    <m/>
    <m/>
    <m/>
    <m/>
  </r>
  <r>
    <m/>
    <x v="3"/>
    <n v="11"/>
    <s v="China"/>
    <n v="7.5595263160000004"/>
    <n v="45.6071473688"/>
    <m/>
    <m/>
    <m/>
    <m/>
    <m/>
    <m/>
    <m/>
    <m/>
    <m/>
    <m/>
    <m/>
  </r>
  <r>
    <m/>
    <x v="3"/>
    <n v="12"/>
    <s v="China"/>
    <n v="1.4859026319999999"/>
    <n v="34.674624737599999"/>
    <m/>
    <m/>
    <m/>
    <m/>
    <m/>
    <m/>
    <m/>
    <m/>
    <m/>
    <m/>
    <m/>
  </r>
  <r>
    <m/>
    <x v="4"/>
    <n v="1"/>
    <s v="China"/>
    <n v="-0.40303421099999998"/>
    <n v="31.274538420199999"/>
    <m/>
    <m/>
    <m/>
    <m/>
    <m/>
    <m/>
    <m/>
    <m/>
    <m/>
    <m/>
    <m/>
  </r>
  <r>
    <m/>
    <x v="4"/>
    <n v="2"/>
    <s v="China"/>
    <n v="4.2651789469999999"/>
    <n v="39.677322104600002"/>
    <m/>
    <m/>
    <m/>
    <m/>
    <m/>
    <m/>
    <m/>
    <m/>
    <m/>
    <m/>
    <m/>
  </r>
  <r>
    <m/>
    <x v="4"/>
    <n v="3"/>
    <s v="China"/>
    <n v="8.2561236840000003"/>
    <n v="46.861022631200001"/>
    <m/>
    <m/>
    <m/>
    <m/>
    <m/>
    <m/>
    <m/>
    <m/>
    <m/>
    <m/>
    <m/>
  </r>
  <r>
    <m/>
    <x v="4"/>
    <n v="4"/>
    <s v="China"/>
    <n v="15.57452105"/>
    <n v="60.034137889999997"/>
    <m/>
    <m/>
    <m/>
    <m/>
    <m/>
    <m/>
    <m/>
    <m/>
    <m/>
    <m/>
    <m/>
  </r>
  <r>
    <m/>
    <x v="4"/>
    <n v="5"/>
    <s v="China"/>
    <n v="19.655750000000001"/>
    <n v="67.380350000000007"/>
    <m/>
    <m/>
    <m/>
    <m/>
    <m/>
    <m/>
    <m/>
    <m/>
    <m/>
    <m/>
    <m/>
  </r>
  <r>
    <m/>
    <x v="4"/>
    <n v="6"/>
    <s v="China"/>
    <n v="23.630792110000002"/>
    <n v="74.535425798000006"/>
    <m/>
    <m/>
    <m/>
    <m/>
    <m/>
    <m/>
    <m/>
    <m/>
    <m/>
    <m/>
    <m/>
  </r>
  <r>
    <m/>
    <x v="4"/>
    <n v="7"/>
    <s v="China"/>
    <n v="25.40553684"/>
    <n v="77.729966312000002"/>
    <m/>
    <m/>
    <m/>
    <m/>
    <m/>
    <m/>
    <m/>
    <m/>
    <m/>
    <m/>
    <m/>
  </r>
  <r>
    <m/>
    <x v="4"/>
    <n v="8"/>
    <s v="China"/>
    <n v="24.450510529999999"/>
    <n v="76.010918954000005"/>
    <m/>
    <m/>
    <m/>
    <m/>
    <m/>
    <m/>
    <m/>
    <m/>
    <m/>
    <m/>
    <m/>
  </r>
  <r>
    <m/>
    <x v="4"/>
    <n v="9"/>
    <s v="China"/>
    <n v="20.809763159999999"/>
    <n v="69.457573687999997"/>
    <m/>
    <m/>
    <m/>
    <m/>
    <m/>
    <m/>
    <m/>
    <m/>
    <m/>
    <m/>
    <m/>
  </r>
  <r>
    <m/>
    <x v="4"/>
    <n v="10"/>
    <s v="China"/>
    <n v="14.48698158"/>
    <n v="58.076566843999998"/>
    <m/>
    <m/>
    <m/>
    <m/>
    <m/>
    <m/>
    <m/>
    <m/>
    <m/>
    <m/>
    <m/>
  </r>
  <r>
    <m/>
    <x v="4"/>
    <n v="11"/>
    <s v="China"/>
    <n v="8.8234552629999996"/>
    <n v="47.882219473399999"/>
    <m/>
    <m/>
    <m/>
    <m/>
    <m/>
    <m/>
    <m/>
    <m/>
    <m/>
    <m/>
    <m/>
  </r>
  <r>
    <m/>
    <x v="4"/>
    <n v="12"/>
    <s v="China"/>
    <n v="1.6213289470000001"/>
    <n v="34.918392104600002"/>
    <m/>
    <m/>
    <m/>
    <m/>
    <m/>
    <m/>
    <m/>
    <m/>
    <m/>
    <m/>
    <m/>
  </r>
  <r>
    <m/>
    <x v="5"/>
    <n v="1"/>
    <s v="China"/>
    <n v="-1.2564815789999999"/>
    <n v="29.7383331578"/>
    <m/>
    <m/>
    <m/>
    <m/>
    <m/>
    <m/>
    <m/>
    <m/>
    <m/>
    <m/>
    <m/>
  </r>
  <r>
    <m/>
    <x v="5"/>
    <n v="2"/>
    <s v="China"/>
    <n v="-0.13562368399999999"/>
    <n v="31.7558773688"/>
    <m/>
    <m/>
    <m/>
    <m/>
    <m/>
    <m/>
    <m/>
    <m/>
    <m/>
    <m/>
    <m/>
  </r>
  <r>
    <m/>
    <x v="5"/>
    <n v="3"/>
    <s v="China"/>
    <n v="6.8407894740000001"/>
    <n v="44.313421053200003"/>
    <m/>
    <m/>
    <m/>
    <m/>
    <m/>
    <m/>
    <m/>
    <m/>
    <m/>
    <m/>
    <m/>
  </r>
  <r>
    <m/>
    <x v="5"/>
    <n v="4"/>
    <s v="China"/>
    <n v="15.56459737"/>
    <n v="60.016275266000001"/>
    <m/>
    <m/>
    <m/>
    <m/>
    <m/>
    <m/>
    <m/>
    <m/>
    <m/>
    <m/>
    <m/>
  </r>
  <r>
    <m/>
    <x v="5"/>
    <n v="5"/>
    <s v="China"/>
    <n v="19.70853421"/>
    <n v="67.475361578000005"/>
    <m/>
    <m/>
    <m/>
    <m/>
    <m/>
    <m/>
    <m/>
    <m/>
    <m/>
    <m/>
    <m/>
  </r>
  <r>
    <m/>
    <x v="5"/>
    <n v="6"/>
    <s v="China"/>
    <n v="24.508694739999999"/>
    <n v="76.115650532000004"/>
    <m/>
    <m/>
    <m/>
    <m/>
    <m/>
    <m/>
    <m/>
    <m/>
    <m/>
    <m/>
    <m/>
  </r>
  <r>
    <m/>
    <x v="5"/>
    <n v="7"/>
    <s v="China"/>
    <n v="26.031631579999999"/>
    <n v="78.856936844000003"/>
    <m/>
    <m/>
    <m/>
    <m/>
    <m/>
    <m/>
    <m/>
    <m/>
    <m/>
    <m/>
    <m/>
  </r>
  <r>
    <m/>
    <x v="5"/>
    <n v="8"/>
    <s v="China"/>
    <n v="24.41856842"/>
    <n v="75.953423155999999"/>
    <m/>
    <m/>
    <m/>
    <m/>
    <m/>
    <m/>
    <m/>
    <m/>
    <m/>
    <m/>
    <m/>
  </r>
  <r>
    <m/>
    <x v="5"/>
    <n v="9"/>
    <s v="China"/>
    <n v="21.62146053"/>
    <n v="70.918628953999999"/>
    <m/>
    <m/>
    <m/>
    <m/>
    <m/>
    <m/>
    <m/>
    <m/>
    <m/>
    <m/>
    <m/>
  </r>
  <r>
    <m/>
    <x v="5"/>
    <n v="10"/>
    <s v="China"/>
    <n v="14.869176319999999"/>
    <n v="58.764517376000001"/>
    <m/>
    <m/>
    <m/>
    <m/>
    <m/>
    <m/>
    <m/>
    <m/>
    <m/>
    <m/>
    <m/>
  </r>
  <r>
    <m/>
    <x v="5"/>
    <n v="11"/>
    <s v="China"/>
    <n v="9.3963552630000002"/>
    <n v="48.913439473399997"/>
    <m/>
    <m/>
    <m/>
    <m/>
    <m/>
    <m/>
    <m/>
    <m/>
    <m/>
    <m/>
    <m/>
  </r>
  <r>
    <m/>
    <x v="5"/>
    <n v="12"/>
    <s v="China"/>
    <n v="-0.25811315800000001"/>
    <n v="31.5353963156"/>
    <m/>
    <m/>
    <m/>
    <m/>
    <m/>
    <m/>
    <m/>
    <m/>
    <m/>
    <m/>
    <m/>
  </r>
  <r>
    <m/>
    <x v="6"/>
    <n v="1"/>
    <s v="China"/>
    <n v="-0.200657895"/>
    <n v="31.638815788999999"/>
    <m/>
    <m/>
    <m/>
    <m/>
    <m/>
    <m/>
    <m/>
    <m/>
    <m/>
    <m/>
    <m/>
  </r>
  <r>
    <m/>
    <x v="6"/>
    <n v="2"/>
    <s v="China"/>
    <n v="1.9839315790000001"/>
    <n v="35.5710768422"/>
    <m/>
    <m/>
    <m/>
    <m/>
    <m/>
    <m/>
    <m/>
    <m/>
    <m/>
    <m/>
    <m/>
  </r>
  <r>
    <m/>
    <x v="6"/>
    <n v="3"/>
    <s v="China"/>
    <n v="8.3804973680000003"/>
    <n v="47.084895262400003"/>
    <m/>
    <m/>
    <m/>
    <m/>
    <m/>
    <m/>
    <m/>
    <m/>
    <m/>
    <m/>
    <m/>
  </r>
  <r>
    <m/>
    <x v="6"/>
    <n v="4"/>
    <s v="China"/>
    <n v="14.503394739999999"/>
    <n v="58.106110532000002"/>
    <m/>
    <m/>
    <m/>
    <m/>
    <m/>
    <m/>
    <m/>
    <m/>
    <m/>
    <m/>
    <m/>
  </r>
  <r>
    <m/>
    <x v="6"/>
    <n v="5"/>
    <s v="China"/>
    <n v="19.93803947"/>
    <n v="67.888471046000006"/>
    <m/>
    <m/>
    <m/>
    <m/>
    <m/>
    <m/>
    <m/>
    <m/>
    <m/>
    <m/>
    <m/>
  </r>
  <r>
    <m/>
    <x v="6"/>
    <n v="6"/>
    <s v="China"/>
    <n v="23.847421050000001"/>
    <n v="74.925357890000001"/>
    <m/>
    <m/>
    <m/>
    <m/>
    <m/>
    <m/>
    <m/>
    <m/>
    <m/>
    <m/>
    <m/>
  </r>
  <r>
    <m/>
    <x v="6"/>
    <n v="7"/>
    <s v="China"/>
    <n v="25.981468419999999"/>
    <n v="78.766643156000001"/>
    <m/>
    <m/>
    <m/>
    <m/>
    <m/>
    <m/>
    <m/>
    <m/>
    <m/>
    <m/>
    <m/>
  </r>
  <r>
    <m/>
    <x v="6"/>
    <n v="8"/>
    <s v="China"/>
    <n v="25.695568420000001"/>
    <n v="78.252023156000007"/>
    <m/>
    <m/>
    <m/>
    <m/>
    <m/>
    <m/>
    <m/>
    <m/>
    <m/>
    <m/>
    <m/>
  </r>
  <r>
    <m/>
    <x v="6"/>
    <n v="9"/>
    <s v="China"/>
    <n v="20.428268419999998"/>
    <n v="68.770883155999996"/>
    <m/>
    <m/>
    <m/>
    <m/>
    <m/>
    <m/>
    <m/>
    <m/>
    <m/>
    <m/>
    <m/>
  </r>
  <r>
    <m/>
    <x v="6"/>
    <n v="10"/>
    <s v="China"/>
    <n v="16.748031579999999"/>
    <n v="62.146456843999999"/>
    <m/>
    <m/>
    <m/>
    <m/>
    <m/>
    <m/>
    <m/>
    <m/>
    <m/>
    <m/>
    <m/>
  </r>
  <r>
    <m/>
    <x v="6"/>
    <n v="11"/>
    <s v="China"/>
    <n v="9.0152605260000005"/>
    <n v="48.227468946800002"/>
    <m/>
    <m/>
    <m/>
    <m/>
    <m/>
    <m/>
    <m/>
    <m/>
    <m/>
    <m/>
    <m/>
  </r>
  <r>
    <m/>
    <x v="6"/>
    <n v="12"/>
    <s v="China"/>
    <n v="1.793447368"/>
    <n v="35.228205262400003"/>
    <m/>
    <m/>
    <m/>
    <m/>
    <m/>
    <m/>
    <m/>
    <m/>
    <m/>
    <m/>
    <m/>
  </r>
  <r>
    <m/>
    <x v="7"/>
    <n v="1"/>
    <s v="China"/>
    <n v="0.32834999999999998"/>
    <n v="32.591030000000003"/>
    <m/>
    <m/>
    <m/>
    <m/>
    <m/>
    <m/>
    <m/>
    <m/>
    <m/>
    <m/>
    <m/>
  </r>
  <r>
    <m/>
    <x v="7"/>
    <n v="2"/>
    <s v="China"/>
    <n v="5.9252447369999999"/>
    <n v="42.665440526600001"/>
    <m/>
    <m/>
    <m/>
    <m/>
    <m/>
    <m/>
    <m/>
    <m/>
    <m/>
    <m/>
    <m/>
  </r>
  <r>
    <m/>
    <x v="7"/>
    <n v="3"/>
    <s v="China"/>
    <n v="8.3412026319999999"/>
    <n v="47.014164737599998"/>
    <m/>
    <m/>
    <m/>
    <m/>
    <m/>
    <m/>
    <m/>
    <m/>
    <m/>
    <m/>
    <m/>
  </r>
  <r>
    <m/>
    <x v="7"/>
    <n v="4"/>
    <s v="China"/>
    <n v="13.995397369999999"/>
    <n v="57.191715266000003"/>
    <m/>
    <m/>
    <m/>
    <m/>
    <m/>
    <m/>
    <m/>
    <m/>
    <m/>
    <m/>
    <m/>
  </r>
  <r>
    <m/>
    <x v="7"/>
    <n v="5"/>
    <s v="China"/>
    <n v="20.966110530000002"/>
    <n v="69.738998953999996"/>
    <m/>
    <m/>
    <m/>
    <m/>
    <m/>
    <m/>
    <m/>
    <m/>
    <m/>
    <m/>
    <m/>
  </r>
  <r>
    <m/>
    <x v="7"/>
    <n v="6"/>
    <s v="China"/>
    <n v="24.090802629999999"/>
    <n v="75.363444733999998"/>
    <m/>
    <m/>
    <m/>
    <m/>
    <m/>
    <m/>
    <m/>
    <m/>
    <m/>
    <m/>
    <m/>
  </r>
  <r>
    <m/>
    <x v="7"/>
    <n v="7"/>
    <s v="China"/>
    <n v="25.712536839999999"/>
    <n v="78.282566312"/>
    <m/>
    <m/>
    <m/>
    <m/>
    <m/>
    <m/>
    <m/>
    <m/>
    <m/>
    <m/>
    <m/>
  </r>
  <r>
    <m/>
    <x v="7"/>
    <n v="8"/>
    <s v="China"/>
    <n v="25.366518419999998"/>
    <n v="77.659733156000001"/>
    <m/>
    <m/>
    <m/>
    <m/>
    <m/>
    <m/>
    <m/>
    <m/>
    <m/>
    <m/>
    <m/>
  </r>
  <r>
    <m/>
    <x v="7"/>
    <n v="9"/>
    <s v="China"/>
    <n v="20.987910530000001"/>
    <n v="69.778238954000003"/>
    <m/>
    <m/>
    <m/>
    <m/>
    <m/>
    <m/>
    <m/>
    <m/>
    <m/>
    <m/>
    <m/>
  </r>
  <r>
    <m/>
    <x v="7"/>
    <n v="10"/>
    <s v="China"/>
    <n v="14.7479"/>
    <n v="58.546219999999998"/>
    <m/>
    <m/>
    <m/>
    <m/>
    <m/>
    <m/>
    <m/>
    <m/>
    <m/>
    <m/>
    <m/>
  </r>
  <r>
    <m/>
    <x v="7"/>
    <n v="11"/>
    <s v="China"/>
    <n v="7.9595236839999997"/>
    <n v="46.327142631199997"/>
    <m/>
    <m/>
    <m/>
    <m/>
    <m/>
    <m/>
    <m/>
    <m/>
    <m/>
    <m/>
    <m/>
  </r>
  <r>
    <m/>
    <x v="7"/>
    <n v="12"/>
    <s v="China"/>
    <n v="2.7854657889999999"/>
    <n v="37.013838420200003"/>
    <m/>
    <m/>
    <m/>
    <m/>
    <m/>
    <m/>
    <m/>
    <m/>
    <m/>
    <m/>
    <m/>
  </r>
  <r>
    <m/>
    <x v="8"/>
    <n v="1"/>
    <s v="China"/>
    <n v="-2.0185052630000002"/>
    <n v="28.366690526599999"/>
    <m/>
    <m/>
    <m/>
    <m/>
    <m/>
    <m/>
    <m/>
    <m/>
    <m/>
    <m/>
    <m/>
  </r>
  <r>
    <m/>
    <x v="8"/>
    <n v="2"/>
    <s v="China"/>
    <n v="0.43320263199999998"/>
    <n v="32.779764737599997"/>
    <m/>
    <m/>
    <m/>
    <m/>
    <m/>
    <m/>
    <m/>
    <m/>
    <m/>
    <m/>
    <m/>
  </r>
  <r>
    <m/>
    <x v="8"/>
    <n v="3"/>
    <s v="China"/>
    <n v="10.03721316"/>
    <n v="50.066983688000001"/>
    <m/>
    <m/>
    <m/>
    <m/>
    <m/>
    <m/>
    <m/>
    <m/>
    <m/>
    <m/>
    <m/>
  </r>
  <r>
    <m/>
    <x v="8"/>
    <n v="4"/>
    <s v="China"/>
    <n v="15.24442105"/>
    <n v="59.439957890000002"/>
    <m/>
    <m/>
    <m/>
    <m/>
    <m/>
    <m/>
    <m/>
    <m/>
    <m/>
    <m/>
    <m/>
  </r>
  <r>
    <m/>
    <x v="8"/>
    <n v="5"/>
    <s v="China"/>
    <n v="19.967339469999999"/>
    <n v="67.941211046000006"/>
    <m/>
    <m/>
    <m/>
    <m/>
    <m/>
    <m/>
    <m/>
    <m/>
    <m/>
    <m/>
    <m/>
  </r>
  <r>
    <m/>
    <x v="8"/>
    <n v="6"/>
    <s v="China"/>
    <n v="23.175110530000001"/>
    <n v="73.715198954000002"/>
    <m/>
    <m/>
    <m/>
    <m/>
    <m/>
    <m/>
    <m/>
    <m/>
    <m/>
    <m/>
    <m/>
  </r>
  <r>
    <m/>
    <x v="8"/>
    <n v="7"/>
    <s v="China"/>
    <n v="25.749071050000001"/>
    <n v="78.348327889999993"/>
    <m/>
    <m/>
    <m/>
    <m/>
    <m/>
    <m/>
    <m/>
    <m/>
    <m/>
    <m/>
    <m/>
  </r>
  <r>
    <m/>
    <x v="8"/>
    <n v="8"/>
    <s v="China"/>
    <n v="24.696850000000001"/>
    <n v="76.454329999999999"/>
    <m/>
    <m/>
    <m/>
    <m/>
    <m/>
    <m/>
    <m/>
    <m/>
    <m/>
    <m/>
    <m/>
  </r>
  <r>
    <m/>
    <x v="8"/>
    <n v="9"/>
    <s v="China"/>
    <n v="21.289423679999999"/>
    <n v="70.320962624000003"/>
    <m/>
    <m/>
    <m/>
    <m/>
    <m/>
    <m/>
    <m/>
    <m/>
    <m/>
    <m/>
    <m/>
  </r>
  <r>
    <m/>
    <x v="8"/>
    <n v="10"/>
    <s v="China"/>
    <n v="15.79353158"/>
    <n v="60.428356844"/>
    <m/>
    <m/>
    <m/>
    <m/>
    <m/>
    <m/>
    <m/>
    <m/>
    <m/>
    <m/>
    <m/>
  </r>
  <r>
    <m/>
    <x v="8"/>
    <n v="11"/>
    <s v="China"/>
    <n v="7.9883447370000003"/>
    <n v="46.379020526600002"/>
    <m/>
    <m/>
    <m/>
    <m/>
    <m/>
    <m/>
    <m/>
    <m/>
    <m/>
    <m/>
    <m/>
  </r>
  <r>
    <m/>
    <x v="8"/>
    <n v="12"/>
    <s v="China"/>
    <n v="1.9194631579999999"/>
    <n v="35.4550336844"/>
    <m/>
    <m/>
    <m/>
    <m/>
    <m/>
    <m/>
    <m/>
    <m/>
    <m/>
    <m/>
    <m/>
  </r>
  <r>
    <m/>
    <x v="9"/>
    <n v="1"/>
    <s v="China"/>
    <n v="-0.64433947400000002"/>
    <n v="30.840188946800001"/>
    <m/>
    <m/>
    <m/>
    <m/>
    <m/>
    <m/>
    <m/>
    <m/>
    <m/>
    <m/>
    <m/>
  </r>
  <r>
    <m/>
    <x v="9"/>
    <n v="2"/>
    <s v="China"/>
    <n v="4.7077289469999997"/>
    <n v="40.473912104599997"/>
    <m/>
    <m/>
    <m/>
    <m/>
    <m/>
    <m/>
    <m/>
    <m/>
    <m/>
    <m/>
    <m/>
  </r>
  <r>
    <m/>
    <x v="9"/>
    <n v="3"/>
    <s v="China"/>
    <n v="7.9966499999999998"/>
    <n v="46.393970000000003"/>
    <m/>
    <m/>
    <m/>
    <m/>
    <m/>
    <m/>
    <m/>
    <m/>
    <m/>
    <m/>
    <m/>
  </r>
  <r>
    <m/>
    <x v="9"/>
    <n v="4"/>
    <s v="China"/>
    <n v="14.98374737"/>
    <n v="58.970745266000002"/>
    <m/>
    <m/>
    <m/>
    <m/>
    <m/>
    <m/>
    <m/>
    <m/>
    <m/>
    <m/>
    <m/>
  </r>
  <r>
    <m/>
    <x v="9"/>
    <n v="5"/>
    <s v="China"/>
    <n v="20.199750000000002"/>
    <n v="68.359549999999999"/>
    <m/>
    <m/>
    <m/>
    <m/>
    <m/>
    <m/>
    <m/>
    <m/>
    <m/>
    <m/>
    <m/>
  </r>
  <r>
    <m/>
    <x v="9"/>
    <n v="6"/>
    <s v="China"/>
    <n v="23.871886839999998"/>
    <n v="74.969396312000001"/>
    <m/>
    <m/>
    <m/>
    <m/>
    <m/>
    <m/>
    <m/>
    <m/>
    <m/>
    <m/>
    <m/>
  </r>
  <r>
    <m/>
    <x v="9"/>
    <n v="7"/>
    <s v="China"/>
    <n v="25.551457889999998"/>
    <n v="77.992624202000002"/>
    <m/>
    <m/>
    <m/>
    <m/>
    <m/>
    <m/>
    <m/>
    <m/>
    <m/>
    <m/>
    <m/>
  </r>
  <r>
    <m/>
    <x v="9"/>
    <n v="8"/>
    <s v="China"/>
    <n v="24.917936839999999"/>
    <n v="76.852286312000004"/>
    <m/>
    <m/>
    <m/>
    <m/>
    <m/>
    <m/>
    <m/>
    <m/>
    <m/>
    <m/>
    <m/>
  </r>
  <r>
    <m/>
    <x v="9"/>
    <n v="9"/>
    <s v="China"/>
    <n v="21.25548684"/>
    <n v="70.259876312000003"/>
    <m/>
    <m/>
    <m/>
    <m/>
    <m/>
    <m/>
    <m/>
    <m/>
    <m/>
    <m/>
    <m/>
  </r>
  <r>
    <m/>
    <x v="9"/>
    <n v="10"/>
    <s v="China"/>
    <n v="15.998510530000001"/>
    <n v="60.797318953999998"/>
    <m/>
    <m/>
    <m/>
    <m/>
    <m/>
    <m/>
    <m/>
    <m/>
    <m/>
    <m/>
    <m/>
  </r>
  <r>
    <m/>
    <x v="9"/>
    <n v="11"/>
    <s v="China"/>
    <n v="5.3768973679999998"/>
    <n v="41.678415262400001"/>
    <m/>
    <m/>
    <m/>
    <m/>
    <m/>
    <m/>
    <m/>
    <m/>
    <m/>
    <m/>
    <m/>
  </r>
  <r>
    <m/>
    <x v="9"/>
    <n v="12"/>
    <s v="China"/>
    <n v="0.58890526300000001"/>
    <n v="33.0600294734"/>
    <m/>
    <m/>
    <m/>
    <m/>
    <m/>
    <m/>
    <m/>
    <m/>
    <m/>
    <m/>
    <m/>
  </r>
  <r>
    <m/>
    <x v="10"/>
    <n v="1"/>
    <s v="China"/>
    <n v="-0.19875526299999999"/>
    <n v="31.642240526599998"/>
    <m/>
    <m/>
    <m/>
    <m/>
    <m/>
    <m/>
    <m/>
    <m/>
    <m/>
    <m/>
    <m/>
  </r>
  <r>
    <m/>
    <x v="10"/>
    <n v="2"/>
    <s v="China"/>
    <n v="2.3229763160000001"/>
    <n v="36.181357368800001"/>
    <m/>
    <m/>
    <m/>
    <m/>
    <m/>
    <m/>
    <m/>
    <m/>
    <m/>
    <m/>
    <m/>
  </r>
  <r>
    <m/>
    <x v="10"/>
    <n v="3"/>
    <s v="China"/>
    <n v="6.7436815790000004"/>
    <n v="44.138626842199997"/>
    <m/>
    <m/>
    <m/>
    <m/>
    <m/>
    <m/>
    <m/>
    <m/>
    <m/>
    <m/>
    <m/>
  </r>
  <r>
    <m/>
    <x v="10"/>
    <n v="4"/>
    <s v="China"/>
    <n v="11.86088947"/>
    <n v="53.349601045999997"/>
    <m/>
    <m/>
    <m/>
    <m/>
    <m/>
    <m/>
    <m/>
    <m/>
    <m/>
    <m/>
    <m/>
  </r>
  <r>
    <m/>
    <x v="10"/>
    <n v="5"/>
    <s v="China"/>
    <n v="19.74674474"/>
    <n v="67.544140532"/>
    <m/>
    <m/>
    <m/>
    <m/>
    <m/>
    <m/>
    <m/>
    <m/>
    <m/>
    <m/>
    <m/>
  </r>
  <r>
    <m/>
    <x v="10"/>
    <n v="6"/>
    <s v="China"/>
    <n v="23.69988158"/>
    <n v="74.659786843999996"/>
    <m/>
    <m/>
    <m/>
    <m/>
    <m/>
    <m/>
    <m/>
    <m/>
    <m/>
    <m/>
    <m/>
  </r>
  <r>
    <m/>
    <x v="10"/>
    <n v="7"/>
    <s v="China"/>
    <n v="26.29981579"/>
    <n v="79.339668422000003"/>
    <m/>
    <m/>
    <m/>
    <m/>
    <m/>
    <m/>
    <m/>
    <m/>
    <m/>
    <m/>
    <m/>
  </r>
  <r>
    <m/>
    <x v="10"/>
    <n v="8"/>
    <s v="China"/>
    <n v="25.32323684"/>
    <n v="77.581826312000004"/>
    <m/>
    <m/>
    <m/>
    <m/>
    <m/>
    <m/>
    <m/>
    <m/>
    <m/>
    <m/>
    <m/>
  </r>
  <r>
    <m/>
    <x v="10"/>
    <n v="9"/>
    <s v="China"/>
    <n v="21.287089470000002"/>
    <n v="70.316761045999996"/>
    <m/>
    <m/>
    <m/>
    <m/>
    <m/>
    <m/>
    <m/>
    <m/>
    <m/>
    <m/>
    <m/>
  </r>
  <r>
    <m/>
    <x v="10"/>
    <n v="10"/>
    <s v="China"/>
    <n v="14.18576579"/>
    <n v="57.534378422000003"/>
    <m/>
    <m/>
    <m/>
    <m/>
    <m/>
    <m/>
    <m/>
    <m/>
    <m/>
    <m/>
    <m/>
  </r>
  <r>
    <m/>
    <x v="10"/>
    <n v="11"/>
    <s v="China"/>
    <n v="8.4348921049999994"/>
    <n v="47.182805789"/>
    <m/>
    <m/>
    <m/>
    <m/>
    <m/>
    <m/>
    <m/>
    <m/>
    <m/>
    <m/>
    <m/>
  </r>
  <r>
    <m/>
    <x v="10"/>
    <n v="12"/>
    <s v="China"/>
    <n v="1.461992105"/>
    <n v="34.631585788999999"/>
    <m/>
    <m/>
    <m/>
    <m/>
    <m/>
    <m/>
    <m/>
    <m/>
    <m/>
    <m/>
    <m/>
  </r>
  <r>
    <m/>
    <x v="11"/>
    <n v="1"/>
    <s v="China"/>
    <n v="-3.8275657889999999"/>
    <n v="25.110381579799999"/>
    <m/>
    <m/>
    <m/>
    <m/>
    <m/>
    <m/>
    <m/>
    <m/>
    <m/>
    <m/>
    <m/>
  </r>
  <r>
    <m/>
    <x v="11"/>
    <n v="2"/>
    <s v="China"/>
    <n v="2.6146710529999999"/>
    <n v="36.706407895399998"/>
    <m/>
    <m/>
    <m/>
    <m/>
    <m/>
    <m/>
    <m/>
    <m/>
    <m/>
    <m/>
    <m/>
  </r>
  <r>
    <m/>
    <x v="11"/>
    <n v="3"/>
    <s v="China"/>
    <n v="6.6896657890000002"/>
    <n v="44.041398420199997"/>
    <m/>
    <m/>
    <m/>
    <m/>
    <m/>
    <m/>
    <m/>
    <m/>
    <m/>
    <m/>
    <m/>
  </r>
  <r>
    <m/>
    <x v="11"/>
    <n v="4"/>
    <s v="China"/>
    <n v="14.707731580000001"/>
    <n v="58.473916844000001"/>
    <m/>
    <m/>
    <m/>
    <m/>
    <m/>
    <m/>
    <m/>
    <m/>
    <m/>
    <m/>
    <m/>
  </r>
  <r>
    <m/>
    <x v="11"/>
    <n v="5"/>
    <s v="China"/>
    <n v="19.525292109999999"/>
    <n v="67.145525797999994"/>
    <m/>
    <m/>
    <m/>
    <m/>
    <m/>
    <m/>
    <m/>
    <m/>
    <m/>
    <m/>
    <m/>
  </r>
  <r>
    <m/>
    <x v="11"/>
    <n v="6"/>
    <s v="China"/>
    <n v="23.953286840000001"/>
    <n v="75.115916311999996"/>
    <m/>
    <m/>
    <m/>
    <m/>
    <m/>
    <m/>
    <m/>
    <m/>
    <m/>
    <m/>
    <m/>
  </r>
  <r>
    <m/>
    <x v="11"/>
    <n v="7"/>
    <s v="China"/>
    <n v="26.035299999999999"/>
    <n v="78.86354"/>
    <m/>
    <m/>
    <m/>
    <m/>
    <m/>
    <m/>
    <m/>
    <m/>
    <m/>
    <m/>
    <m/>
  </r>
  <r>
    <m/>
    <x v="11"/>
    <n v="8"/>
    <s v="China"/>
    <n v="25.118692110000001"/>
    <n v="77.213645798000002"/>
    <m/>
    <m/>
    <m/>
    <m/>
    <m/>
    <m/>
    <m/>
    <m/>
    <m/>
    <m/>
    <m/>
  </r>
  <r>
    <m/>
    <x v="11"/>
    <n v="9"/>
    <s v="China"/>
    <n v="20.055710529999999"/>
    <n v="68.100278954000004"/>
    <m/>
    <m/>
    <m/>
    <m/>
    <m/>
    <m/>
    <m/>
    <m/>
    <m/>
    <m/>
    <m/>
  </r>
  <r>
    <m/>
    <x v="11"/>
    <n v="10"/>
    <s v="China"/>
    <n v="14.88546579"/>
    <n v="58.793838422"/>
    <m/>
    <m/>
    <m/>
    <m/>
    <m/>
    <m/>
    <m/>
    <m/>
    <m/>
    <m/>
    <m/>
  </r>
  <r>
    <m/>
    <x v="11"/>
    <n v="11"/>
    <s v="China"/>
    <n v="9.4750394740000008"/>
    <n v="49.055071053200002"/>
    <m/>
    <m/>
    <m/>
    <m/>
    <m/>
    <m/>
    <m/>
    <m/>
    <m/>
    <m/>
    <m/>
  </r>
  <r>
    <m/>
    <x v="11"/>
    <n v="12"/>
    <s v="China"/>
    <n v="0.55989210499999997"/>
    <n v="33.007805789000003"/>
    <m/>
    <m/>
    <m/>
    <m/>
    <m/>
    <m/>
    <m/>
    <m/>
    <m/>
    <m/>
    <m/>
  </r>
  <r>
    <m/>
    <x v="12"/>
    <n v="1"/>
    <s v="China"/>
    <n v="-1.943460526"/>
    <n v="28.501771053199999"/>
    <m/>
    <m/>
    <m/>
    <m/>
    <m/>
    <m/>
    <m/>
    <m/>
    <m/>
    <m/>
    <m/>
  </r>
  <r>
    <m/>
    <x v="12"/>
    <n v="2"/>
    <s v="China"/>
    <n v="0.66987631599999997"/>
    <n v="33.2057773688"/>
    <m/>
    <m/>
    <m/>
    <m/>
    <m/>
    <m/>
    <m/>
    <m/>
    <m/>
    <m/>
    <m/>
  </r>
  <r>
    <m/>
    <x v="12"/>
    <n v="3"/>
    <s v="China"/>
    <n v="7.0927342109999998"/>
    <n v="44.766921579799998"/>
    <m/>
    <m/>
    <m/>
    <m/>
    <m/>
    <m/>
    <m/>
    <m/>
    <m/>
    <m/>
    <m/>
  </r>
  <r>
    <m/>
    <x v="12"/>
    <n v="4"/>
    <s v="China"/>
    <n v="15.466026319999999"/>
    <n v="59.838847375999997"/>
    <m/>
    <m/>
    <m/>
    <m/>
    <m/>
    <m/>
    <m/>
    <m/>
    <m/>
    <m/>
    <m/>
  </r>
  <r>
    <m/>
    <x v="12"/>
    <n v="5"/>
    <s v="China"/>
    <n v="20.70790526"/>
    <n v="69.274229468000001"/>
    <m/>
    <m/>
    <m/>
    <m/>
    <m/>
    <m/>
    <m/>
    <m/>
    <m/>
    <m/>
    <m/>
  </r>
  <r>
    <m/>
    <x v="12"/>
    <n v="6"/>
    <s v="China"/>
    <n v="23.42383684"/>
    <n v="74.162906312000004"/>
    <m/>
    <m/>
    <m/>
    <m/>
    <m/>
    <m/>
    <m/>
    <m/>
    <m/>
    <m/>
    <m/>
  </r>
  <r>
    <m/>
    <x v="12"/>
    <n v="7"/>
    <s v="China"/>
    <n v="26.157281579999999"/>
    <n v="79.083106844"/>
    <m/>
    <m/>
    <m/>
    <m/>
    <m/>
    <m/>
    <m/>
    <m/>
    <m/>
    <m/>
    <m/>
  </r>
  <r>
    <m/>
    <x v="12"/>
    <n v="8"/>
    <s v="China"/>
    <n v="25.135684210000001"/>
    <n v="77.244231577999997"/>
    <m/>
    <m/>
    <m/>
    <m/>
    <m/>
    <m/>
    <m/>
    <m/>
    <m/>
    <m/>
    <m/>
  </r>
  <r>
    <m/>
    <x v="12"/>
    <n v="9"/>
    <s v="China"/>
    <n v="20.350063160000001"/>
    <n v="68.630113687999994"/>
    <m/>
    <m/>
    <m/>
    <m/>
    <m/>
    <m/>
    <m/>
    <m/>
    <m/>
    <m/>
    <m/>
  </r>
  <r>
    <m/>
    <x v="12"/>
    <n v="10"/>
    <s v="China"/>
    <n v="14.873763159999999"/>
    <n v="58.772773688000001"/>
    <m/>
    <m/>
    <m/>
    <m/>
    <m/>
    <m/>
    <m/>
    <m/>
    <m/>
    <m/>
    <m/>
  </r>
  <r>
    <m/>
    <x v="12"/>
    <n v="11"/>
    <s v="China"/>
    <n v="7.0301894740000002"/>
    <n v="44.6543410532"/>
    <m/>
    <m/>
    <m/>
    <m/>
    <m/>
    <m/>
    <m/>
    <m/>
    <m/>
    <m/>
    <m/>
  </r>
  <r>
    <m/>
    <x v="12"/>
    <n v="12"/>
    <s v="China"/>
    <n v="-0.513602632"/>
    <n v="31.0755152624"/>
    <m/>
    <m/>
    <m/>
    <m/>
    <m/>
    <m/>
    <m/>
    <m/>
    <m/>
    <m/>
    <m/>
  </r>
  <r>
    <m/>
    <x v="13"/>
    <n v="1"/>
    <s v="China"/>
    <n v="-1.366589474"/>
    <n v="29.540138946799999"/>
    <m/>
    <m/>
    <m/>
    <m/>
    <m/>
    <m/>
    <m/>
    <m/>
    <m/>
    <m/>
    <m/>
  </r>
  <r>
    <m/>
    <x v="13"/>
    <n v="2"/>
    <s v="China"/>
    <n v="2.2554578950000002"/>
    <n v="36.059824210999999"/>
    <m/>
    <m/>
    <m/>
    <m/>
    <m/>
    <m/>
    <m/>
    <m/>
    <m/>
    <m/>
    <m/>
  </r>
  <r>
    <m/>
    <x v="13"/>
    <n v="3"/>
    <s v="China"/>
    <n v="8.6796236839999992"/>
    <n v="47.623322631199997"/>
    <m/>
    <m/>
    <m/>
    <m/>
    <m/>
    <m/>
    <m/>
    <m/>
    <m/>
    <m/>
    <m/>
  </r>
  <r>
    <m/>
    <x v="13"/>
    <n v="4"/>
    <s v="China"/>
    <n v="13.27313421"/>
    <n v="55.891641577999998"/>
    <m/>
    <m/>
    <m/>
    <m/>
    <m/>
    <m/>
    <m/>
    <m/>
    <m/>
    <m/>
    <m/>
  </r>
  <r>
    <m/>
    <x v="13"/>
    <n v="5"/>
    <s v="China"/>
    <n v="20.418705259999999"/>
    <n v="68.753669467999998"/>
    <m/>
    <m/>
    <m/>
    <m/>
    <m/>
    <m/>
    <m/>
    <m/>
    <m/>
    <m/>
    <m/>
  </r>
  <r>
    <m/>
    <x v="13"/>
    <n v="6"/>
    <s v="China"/>
    <n v="23.832063160000001"/>
    <n v="74.897713687999996"/>
    <m/>
    <m/>
    <m/>
    <m/>
    <m/>
    <m/>
    <m/>
    <m/>
    <m/>
    <m/>
    <m/>
  </r>
  <r>
    <m/>
    <x v="13"/>
    <n v="7"/>
    <s v="China"/>
    <n v="26.444565789999999"/>
    <n v="79.600218421999998"/>
    <m/>
    <m/>
    <m/>
    <m/>
    <m/>
    <m/>
    <m/>
    <m/>
    <m/>
    <m/>
    <m/>
  </r>
  <r>
    <m/>
    <x v="13"/>
    <n v="8"/>
    <s v="China"/>
    <n v="26.1601"/>
    <n v="79.088179999999994"/>
    <m/>
    <m/>
    <m/>
    <m/>
    <m/>
    <m/>
    <m/>
    <m/>
    <m/>
    <m/>
    <m/>
  </r>
  <r>
    <m/>
    <x v="0"/>
    <n v="2"/>
    <s v="Spain"/>
    <n v="11.11504"/>
    <n v="52.007072000000001"/>
    <m/>
    <m/>
    <m/>
    <m/>
    <m/>
    <m/>
    <m/>
    <m/>
    <m/>
    <m/>
    <m/>
  </r>
  <r>
    <m/>
    <x v="0"/>
    <n v="3"/>
    <s v="Spain"/>
    <n v="12.000859999999999"/>
    <n v="53.601548000000001"/>
    <m/>
    <m/>
    <m/>
    <m/>
    <m/>
    <m/>
    <m/>
    <m/>
    <m/>
    <m/>
    <m/>
  </r>
  <r>
    <m/>
    <x v="0"/>
    <n v="4"/>
    <s v="Spain"/>
    <n v="12.124840000000001"/>
    <n v="53.824711999999998"/>
    <m/>
    <m/>
    <m/>
    <m/>
    <m/>
    <m/>
    <m/>
    <m/>
    <m/>
    <m/>
    <m/>
  </r>
  <r>
    <m/>
    <x v="0"/>
    <n v="5"/>
    <s v="Spain"/>
    <n v="17.467739999999999"/>
    <n v="63.441932000000001"/>
    <m/>
    <m/>
    <m/>
    <m/>
    <m/>
    <m/>
    <m/>
    <m/>
    <m/>
    <m/>
    <m/>
  </r>
  <r>
    <m/>
    <x v="0"/>
    <n v="6"/>
    <s v="Spain"/>
    <n v="21.23798"/>
    <n v="70.228363999999999"/>
    <m/>
    <m/>
    <m/>
    <m/>
    <m/>
    <m/>
    <m/>
    <m/>
    <m/>
    <m/>
    <m/>
  </r>
  <r>
    <m/>
    <x v="0"/>
    <n v="7"/>
    <s v="Spain"/>
    <n v="22.5762"/>
    <n v="72.637159999999994"/>
    <m/>
    <m/>
    <m/>
    <m/>
    <m/>
    <m/>
    <m/>
    <m/>
    <m/>
    <m/>
    <m/>
  </r>
  <r>
    <m/>
    <x v="0"/>
    <n v="8"/>
    <s v="Spain"/>
    <n v="23.302040000000002"/>
    <n v="73.943672000000007"/>
    <m/>
    <m/>
    <m/>
    <m/>
    <m/>
    <m/>
    <m/>
    <m/>
    <m/>
    <m/>
    <m/>
  </r>
  <r>
    <m/>
    <x v="0"/>
    <n v="9"/>
    <s v="Spain"/>
    <n v="20.76146"/>
    <n v="69.370627999999996"/>
    <m/>
    <m/>
    <m/>
    <m/>
    <m/>
    <m/>
    <m/>
    <m/>
    <m/>
    <m/>
    <m/>
  </r>
  <r>
    <m/>
    <x v="0"/>
    <n v="10"/>
    <s v="Spain"/>
    <n v="15.488379999999999"/>
    <n v="59.879083999999999"/>
    <m/>
    <m/>
    <m/>
    <m/>
    <m/>
    <m/>
    <m/>
    <m/>
    <m/>
    <m/>
    <m/>
  </r>
  <r>
    <m/>
    <x v="0"/>
    <n v="11"/>
    <s v="Spain"/>
    <n v="11.158799999999999"/>
    <n v="52.085839999999997"/>
    <m/>
    <m/>
    <m/>
    <m/>
    <m/>
    <m/>
    <m/>
    <m/>
    <m/>
    <m/>
    <m/>
  </r>
  <r>
    <m/>
    <x v="0"/>
    <n v="12"/>
    <s v="Spain"/>
    <n v="10.41342"/>
    <n v="50.744155999999997"/>
    <m/>
    <m/>
    <m/>
    <m/>
    <m/>
    <m/>
    <m/>
    <m/>
    <m/>
    <m/>
    <m/>
  </r>
  <r>
    <m/>
    <x v="1"/>
    <n v="1"/>
    <s v="Spain"/>
    <n v="9.5653000000000006"/>
    <n v="49.21754"/>
    <m/>
    <m/>
    <m/>
    <m/>
    <m/>
    <m/>
    <m/>
    <m/>
    <m/>
    <m/>
    <m/>
  </r>
  <r>
    <m/>
    <x v="1"/>
    <n v="2"/>
    <s v="Spain"/>
    <n v="9.6923600000000008"/>
    <n v="49.446247999999997"/>
    <m/>
    <m/>
    <m/>
    <m/>
    <m/>
    <m/>
    <m/>
    <m/>
    <m/>
    <m/>
    <m/>
  </r>
  <r>
    <m/>
    <x v="1"/>
    <n v="3"/>
    <s v="Spain"/>
    <n v="13.54472"/>
    <n v="56.380496000000001"/>
    <m/>
    <m/>
    <m/>
    <m/>
    <m/>
    <m/>
    <m/>
    <m/>
    <m/>
    <m/>
    <m/>
  </r>
  <r>
    <m/>
    <x v="1"/>
    <n v="4"/>
    <s v="Spain"/>
    <n v="13.4819"/>
    <n v="56.267420000000001"/>
    <m/>
    <m/>
    <m/>
    <m/>
    <m/>
    <m/>
    <m/>
    <m/>
    <m/>
    <m/>
    <m/>
  </r>
  <r>
    <m/>
    <x v="1"/>
    <n v="5"/>
    <s v="Spain"/>
    <n v="16.667919999999999"/>
    <n v="62.002256000000003"/>
    <m/>
    <m/>
    <m/>
    <m/>
    <m/>
    <m/>
    <m/>
    <m/>
    <m/>
    <m/>
    <m/>
  </r>
  <r>
    <m/>
    <x v="1"/>
    <n v="6"/>
    <s v="Spain"/>
    <n v="21.61448"/>
    <n v="70.906064000000001"/>
    <m/>
    <m/>
    <m/>
    <m/>
    <m/>
    <m/>
    <m/>
    <m/>
    <m/>
    <m/>
    <m/>
  </r>
  <r>
    <m/>
    <x v="1"/>
    <n v="7"/>
    <s v="Spain"/>
    <n v="22.521519999999999"/>
    <n v="72.538736"/>
    <m/>
    <m/>
    <m/>
    <m/>
    <m/>
    <m/>
    <m/>
    <m/>
    <m/>
    <m/>
    <m/>
  </r>
  <r>
    <m/>
    <x v="1"/>
    <n v="8"/>
    <s v="Spain"/>
    <n v="24.027480000000001"/>
    <n v="75.249464000000003"/>
    <m/>
    <m/>
    <m/>
    <m/>
    <m/>
    <m/>
    <m/>
    <m/>
    <m/>
    <m/>
    <m/>
  </r>
  <r>
    <m/>
    <x v="1"/>
    <n v="9"/>
    <s v="Spain"/>
    <n v="20.109259999999999"/>
    <n v="68.196668000000003"/>
    <m/>
    <m/>
    <m/>
    <m/>
    <m/>
    <m/>
    <m/>
    <m/>
    <m/>
    <m/>
    <m/>
  </r>
  <r>
    <m/>
    <x v="1"/>
    <n v="10"/>
    <s v="Spain"/>
    <n v="17.75168"/>
    <n v="63.953023999999999"/>
    <m/>
    <m/>
    <m/>
    <m/>
    <m/>
    <m/>
    <m/>
    <m/>
    <m/>
    <m/>
    <m/>
  </r>
  <r>
    <m/>
    <x v="1"/>
    <n v="11"/>
    <s v="Spain"/>
    <n v="10.26014"/>
    <n v="50.468252"/>
    <m/>
    <m/>
    <m/>
    <m/>
    <m/>
    <m/>
    <m/>
    <m/>
    <m/>
    <m/>
    <m/>
  </r>
  <r>
    <m/>
    <x v="1"/>
    <n v="12"/>
    <s v="Spain"/>
    <n v="7.0995799999999996"/>
    <n v="44.779243999999998"/>
    <m/>
    <m/>
    <m/>
    <m/>
    <m/>
    <m/>
    <m/>
    <m/>
    <m/>
    <m/>
    <m/>
  </r>
  <r>
    <m/>
    <x v="2"/>
    <n v="1"/>
    <s v="Spain"/>
    <n v="9.2811800000000009"/>
    <n v="48.706124000000003"/>
    <m/>
    <m/>
    <m/>
    <m/>
    <m/>
    <m/>
    <m/>
    <m/>
    <m/>
    <m/>
    <m/>
  </r>
  <r>
    <m/>
    <x v="2"/>
    <n v="2"/>
    <s v="Spain"/>
    <n v="10.35554"/>
    <n v="50.639972"/>
    <m/>
    <m/>
    <m/>
    <m/>
    <m/>
    <m/>
    <m/>
    <m/>
    <m/>
    <m/>
    <m/>
  </r>
  <r>
    <m/>
    <x v="2"/>
    <n v="3"/>
    <s v="Spain"/>
    <n v="12.17014"/>
    <n v="53.906252000000002"/>
    <m/>
    <m/>
    <m/>
    <m/>
    <m/>
    <m/>
    <m/>
    <m/>
    <m/>
    <m/>
    <m/>
  </r>
  <r>
    <m/>
    <x v="2"/>
    <n v="4"/>
    <s v="Spain"/>
    <n v="13.289720000000001"/>
    <n v="55.921495999999998"/>
    <m/>
    <m/>
    <m/>
    <m/>
    <m/>
    <m/>
    <m/>
    <m/>
    <m/>
    <m/>
    <m/>
  </r>
  <r>
    <m/>
    <x v="2"/>
    <n v="5"/>
    <s v="Spain"/>
    <n v="15.668559999999999"/>
    <n v="60.203408000000003"/>
    <m/>
    <m/>
    <m/>
    <m/>
    <m/>
    <m/>
    <m/>
    <m/>
    <m/>
    <m/>
    <m/>
  </r>
  <r>
    <m/>
    <x v="2"/>
    <n v="6"/>
    <s v="Spain"/>
    <n v="20.961279999999999"/>
    <n v="69.730304000000004"/>
    <m/>
    <m/>
    <m/>
    <m/>
    <m/>
    <m/>
    <m/>
    <m/>
    <m/>
    <m/>
    <m/>
  </r>
  <r>
    <m/>
    <x v="2"/>
    <n v="7"/>
    <s v="Spain"/>
    <n v="22.578479999999999"/>
    <n v="72.641264000000007"/>
    <m/>
    <m/>
    <m/>
    <m/>
    <m/>
    <m/>
    <m/>
    <m/>
    <m/>
    <m/>
    <m/>
  </r>
  <r>
    <m/>
    <x v="2"/>
    <n v="8"/>
    <s v="Spain"/>
    <n v="22.12088"/>
    <n v="71.817583999999997"/>
    <m/>
    <m/>
    <m/>
    <m/>
    <m/>
    <m/>
    <m/>
    <m/>
    <m/>
    <m/>
    <m/>
  </r>
  <r>
    <m/>
    <x v="2"/>
    <n v="9"/>
    <s v="Spain"/>
    <n v="19.859179999999999"/>
    <n v="67.746523999999994"/>
    <m/>
    <m/>
    <m/>
    <m/>
    <m/>
    <m/>
    <m/>
    <m/>
    <m/>
    <m/>
    <m/>
  </r>
  <r>
    <m/>
    <x v="2"/>
    <n v="10"/>
    <s v="Spain"/>
    <n v="16.574619999999999"/>
    <n v="61.834316000000001"/>
    <m/>
    <m/>
    <m/>
    <m/>
    <m/>
    <m/>
    <m/>
    <m/>
    <m/>
    <m/>
    <m/>
  </r>
  <r>
    <m/>
    <x v="2"/>
    <n v="11"/>
    <s v="Spain"/>
    <n v="12.595660000000001"/>
    <n v="54.672187999999998"/>
    <m/>
    <m/>
    <m/>
    <m/>
    <m/>
    <m/>
    <m/>
    <m/>
    <m/>
    <m/>
    <m/>
  </r>
  <r>
    <m/>
    <x v="2"/>
    <n v="12"/>
    <s v="Spain"/>
    <n v="10.79008"/>
    <n v="51.422144000000003"/>
    <m/>
    <m/>
    <m/>
    <m/>
    <m/>
    <m/>
    <m/>
    <m/>
    <m/>
    <m/>
    <m/>
  </r>
  <r>
    <m/>
    <x v="3"/>
    <n v="1"/>
    <s v="Spain"/>
    <n v="7.9876399999999999"/>
    <n v="46.377752000000001"/>
    <m/>
    <m/>
    <m/>
    <m/>
    <m/>
    <m/>
    <m/>
    <m/>
    <m/>
    <m/>
    <m/>
  </r>
  <r>
    <m/>
    <x v="3"/>
    <n v="2"/>
    <s v="Spain"/>
    <n v="8.1938600000000008"/>
    <n v="46.748947999999999"/>
    <m/>
    <m/>
    <m/>
    <m/>
    <m/>
    <m/>
    <m/>
    <m/>
    <m/>
    <m/>
    <m/>
  </r>
  <r>
    <m/>
    <x v="3"/>
    <n v="3"/>
    <s v="Spain"/>
    <n v="12.49258"/>
    <n v="54.486643999999998"/>
    <m/>
    <m/>
    <m/>
    <m/>
    <m/>
    <m/>
    <m/>
    <m/>
    <m/>
    <m/>
    <m/>
  </r>
  <r>
    <m/>
    <x v="3"/>
    <n v="4"/>
    <s v="Spain"/>
    <n v="13.508559999999999"/>
    <n v="56.315407999999998"/>
    <m/>
    <m/>
    <m/>
    <m/>
    <m/>
    <m/>
    <m/>
    <m/>
    <m/>
    <m/>
    <m/>
  </r>
  <r>
    <m/>
    <x v="3"/>
    <n v="5"/>
    <s v="Spain"/>
    <n v="17.494319999999998"/>
    <n v="63.489775999999999"/>
    <m/>
    <m/>
    <m/>
    <m/>
    <m/>
    <m/>
    <m/>
    <m/>
    <m/>
    <m/>
    <m/>
  </r>
  <r>
    <m/>
    <x v="3"/>
    <n v="6"/>
    <s v="Spain"/>
    <n v="23.160520000000002"/>
    <n v="73.688935999999998"/>
    <m/>
    <m/>
    <m/>
    <m/>
    <m/>
    <m/>
    <m/>
    <m/>
    <m/>
    <m/>
    <m/>
  </r>
  <r>
    <m/>
    <x v="3"/>
    <n v="7"/>
    <s v="Spain"/>
    <n v="24.019600000000001"/>
    <n v="75.235280000000003"/>
    <m/>
    <m/>
    <m/>
    <m/>
    <m/>
    <m/>
    <m/>
    <m/>
    <m/>
    <m/>
    <m/>
  </r>
  <r>
    <m/>
    <x v="3"/>
    <n v="8"/>
    <s v="Spain"/>
    <n v="25.72588"/>
    <n v="78.306584000000001"/>
    <m/>
    <m/>
    <m/>
    <m/>
    <m/>
    <m/>
    <m/>
    <m/>
    <m/>
    <m/>
    <m/>
  </r>
  <r>
    <m/>
    <x v="3"/>
    <n v="9"/>
    <s v="Spain"/>
    <n v="21.192160000000001"/>
    <n v="70.145887999999999"/>
    <m/>
    <m/>
    <m/>
    <m/>
    <m/>
    <m/>
    <m/>
    <m/>
    <m/>
    <m/>
    <m/>
  </r>
  <r>
    <m/>
    <x v="3"/>
    <n v="10"/>
    <s v="Spain"/>
    <n v="15.411659999999999"/>
    <n v="59.740988000000002"/>
    <m/>
    <m/>
    <m/>
    <m/>
    <m/>
    <m/>
    <m/>
    <m/>
    <m/>
    <m/>
    <m/>
  </r>
  <r>
    <m/>
    <x v="3"/>
    <n v="11"/>
    <s v="Spain"/>
    <n v="12.383900000000001"/>
    <n v="54.291020000000003"/>
    <m/>
    <m/>
    <m/>
    <m/>
    <m/>
    <m/>
    <m/>
    <m/>
    <m/>
    <m/>
    <m/>
  </r>
  <r>
    <m/>
    <x v="3"/>
    <n v="12"/>
    <s v="Spain"/>
    <n v="9.0491799999999998"/>
    <n v="48.288524000000002"/>
    <m/>
    <m/>
    <m/>
    <m/>
    <m/>
    <m/>
    <m/>
    <m/>
    <m/>
    <m/>
    <m/>
  </r>
  <r>
    <m/>
    <x v="4"/>
    <n v="1"/>
    <s v="Spain"/>
    <n v="9.4983799999999992"/>
    <n v="49.097084000000002"/>
    <m/>
    <m/>
    <m/>
    <m/>
    <m/>
    <m/>
    <m/>
    <m/>
    <m/>
    <m/>
    <m/>
  </r>
  <r>
    <m/>
    <x v="4"/>
    <n v="2"/>
    <s v="Spain"/>
    <n v="9.1414799999999996"/>
    <n v="48.454664000000001"/>
    <m/>
    <m/>
    <m/>
    <m/>
    <m/>
    <m/>
    <m/>
    <m/>
    <m/>
    <m/>
    <m/>
  </r>
  <r>
    <m/>
    <x v="4"/>
    <n v="3"/>
    <s v="Spain"/>
    <n v="10.3264"/>
    <n v="50.587519999999998"/>
    <m/>
    <m/>
    <m/>
    <m/>
    <m/>
    <m/>
    <m/>
    <m/>
    <m/>
    <m/>
    <m/>
  </r>
  <r>
    <m/>
    <x v="4"/>
    <n v="4"/>
    <s v="Spain"/>
    <n v="12.337479999999999"/>
    <n v="54.207464000000002"/>
    <m/>
    <m/>
    <m/>
    <m/>
    <m/>
    <m/>
    <m/>
    <m/>
    <m/>
    <m/>
    <m/>
  </r>
  <r>
    <m/>
    <x v="4"/>
    <n v="5"/>
    <s v="Spain"/>
    <n v="15.39636"/>
    <n v="59.713448"/>
    <m/>
    <m/>
    <m/>
    <m/>
    <m/>
    <m/>
    <m/>
    <m/>
    <m/>
    <m/>
    <m/>
  </r>
  <r>
    <m/>
    <x v="4"/>
    <n v="6"/>
    <s v="Spain"/>
    <n v="22.27064"/>
    <n v="72.087152000000003"/>
    <m/>
    <m/>
    <m/>
    <m/>
    <m/>
    <m/>
    <m/>
    <m/>
    <m/>
    <m/>
    <m/>
  </r>
  <r>
    <m/>
    <x v="4"/>
    <n v="7"/>
    <s v="Spain"/>
    <n v="23.390720000000002"/>
    <n v="74.103296"/>
    <m/>
    <m/>
    <m/>
    <m/>
    <m/>
    <m/>
    <m/>
    <m/>
    <m/>
    <m/>
    <m/>
  </r>
  <r>
    <m/>
    <x v="4"/>
    <n v="8"/>
    <s v="Spain"/>
    <n v="23.65504"/>
    <n v="74.579071999999996"/>
    <m/>
    <m/>
    <m/>
    <m/>
    <m/>
    <m/>
    <m/>
    <m/>
    <m/>
    <m/>
    <m/>
  </r>
  <r>
    <m/>
    <x v="4"/>
    <n v="9"/>
    <s v="Spain"/>
    <n v="21.496880000000001"/>
    <n v="70.694383999999999"/>
    <m/>
    <m/>
    <m/>
    <m/>
    <m/>
    <m/>
    <m/>
    <m/>
    <m/>
    <m/>
    <m/>
  </r>
  <r>
    <m/>
    <x v="4"/>
    <n v="10"/>
    <s v="Spain"/>
    <n v="16.989059999999998"/>
    <n v="62.580308000000002"/>
    <m/>
    <m/>
    <m/>
    <m/>
    <m/>
    <m/>
    <m/>
    <m/>
    <m/>
    <m/>
    <m/>
  </r>
  <r>
    <m/>
    <x v="4"/>
    <n v="11"/>
    <s v="Spain"/>
    <n v="10.80974"/>
    <n v="51.457532"/>
    <m/>
    <m/>
    <m/>
    <m/>
    <m/>
    <m/>
    <m/>
    <m/>
    <m/>
    <m/>
    <m/>
  </r>
  <r>
    <m/>
    <x v="4"/>
    <n v="12"/>
    <s v="Spain"/>
    <n v="8.6722599999999996"/>
    <n v="47.610067999999998"/>
    <m/>
    <m/>
    <m/>
    <m/>
    <m/>
    <m/>
    <m/>
    <m/>
    <m/>
    <m/>
    <m/>
  </r>
  <r>
    <m/>
    <x v="5"/>
    <n v="1"/>
    <s v="Spain"/>
    <n v="6.9693199999999997"/>
    <n v="44.544775999999999"/>
    <m/>
    <m/>
    <m/>
    <m/>
    <m/>
    <m/>
    <m/>
    <m/>
    <m/>
    <m/>
    <m/>
  </r>
  <r>
    <m/>
    <x v="5"/>
    <n v="2"/>
    <s v="Spain"/>
    <n v="6.5364000000000004"/>
    <n v="43.765520000000002"/>
    <m/>
    <m/>
    <m/>
    <m/>
    <m/>
    <m/>
    <m/>
    <m/>
    <m/>
    <m/>
    <m/>
  </r>
  <r>
    <m/>
    <x v="5"/>
    <n v="3"/>
    <s v="Spain"/>
    <n v="11.12914"/>
    <n v="52.032451999999999"/>
    <m/>
    <m/>
    <m/>
    <m/>
    <m/>
    <m/>
    <m/>
    <m/>
    <m/>
    <m/>
    <m/>
  </r>
  <r>
    <m/>
    <x v="5"/>
    <n v="4"/>
    <s v="Spain"/>
    <n v="13.687620000000001"/>
    <n v="56.637715999999998"/>
    <m/>
    <m/>
    <m/>
    <m/>
    <m/>
    <m/>
    <m/>
    <m/>
    <m/>
    <m/>
    <m/>
  </r>
  <r>
    <m/>
    <x v="5"/>
    <n v="5"/>
    <s v="Spain"/>
    <n v="17.90812"/>
    <n v="64.234616000000003"/>
    <m/>
    <m/>
    <m/>
    <m/>
    <m/>
    <m/>
    <m/>
    <m/>
    <m/>
    <m/>
    <m/>
  </r>
  <r>
    <m/>
    <x v="5"/>
    <n v="6"/>
    <s v="Spain"/>
    <n v="22.70138"/>
    <n v="72.862483999999995"/>
    <m/>
    <m/>
    <m/>
    <m/>
    <m/>
    <m/>
    <m/>
    <m/>
    <m/>
    <m/>
    <m/>
  </r>
  <r>
    <m/>
    <x v="5"/>
    <n v="7"/>
    <s v="Spain"/>
    <n v="23.995640000000002"/>
    <n v="75.192151999999993"/>
    <m/>
    <m/>
    <m/>
    <m/>
    <m/>
    <m/>
    <m/>
    <m/>
    <m/>
    <m/>
    <m/>
  </r>
  <r>
    <m/>
    <x v="5"/>
    <n v="8"/>
    <s v="Spain"/>
    <n v="23.5776"/>
    <n v="74.439679999999996"/>
    <m/>
    <m/>
    <m/>
    <m/>
    <m/>
    <m/>
    <m/>
    <m/>
    <m/>
    <m/>
    <m/>
  </r>
  <r>
    <m/>
    <x v="5"/>
    <n v="9"/>
    <s v="Spain"/>
    <n v="20.334620000000001"/>
    <n v="68.602316000000002"/>
    <m/>
    <m/>
    <m/>
    <m/>
    <m/>
    <m/>
    <m/>
    <m/>
    <m/>
    <m/>
    <m/>
  </r>
  <r>
    <m/>
    <x v="5"/>
    <n v="10"/>
    <s v="Spain"/>
    <n v="16.920059999999999"/>
    <n v="62.456108"/>
    <m/>
    <m/>
    <m/>
    <m/>
    <m/>
    <m/>
    <m/>
    <m/>
    <m/>
    <m/>
    <m/>
  </r>
  <r>
    <m/>
    <x v="5"/>
    <n v="11"/>
    <s v="Spain"/>
    <n v="10.8405"/>
    <n v="51.512900000000002"/>
    <m/>
    <m/>
    <m/>
    <m/>
    <m/>
    <m/>
    <m/>
    <m/>
    <m/>
    <m/>
    <m/>
  </r>
  <r>
    <m/>
    <x v="5"/>
    <n v="12"/>
    <s v="Spain"/>
    <n v="7.8619199999999996"/>
    <n v="46.151456000000003"/>
    <m/>
    <m/>
    <m/>
    <m/>
    <m/>
    <m/>
    <m/>
    <m/>
    <m/>
    <m/>
    <m/>
  </r>
  <r>
    <m/>
    <x v="6"/>
    <n v="1"/>
    <s v="Spain"/>
    <n v="7.0282799999999996"/>
    <n v="44.650903999999997"/>
    <m/>
    <m/>
    <m/>
    <m/>
    <m/>
    <m/>
    <m/>
    <m/>
    <m/>
    <m/>
    <m/>
  </r>
  <r>
    <m/>
    <x v="6"/>
    <n v="2"/>
    <s v="Spain"/>
    <n v="7.9077000000000002"/>
    <n v="46.23386"/>
    <m/>
    <m/>
    <m/>
    <m/>
    <m/>
    <m/>
    <m/>
    <m/>
    <m/>
    <m/>
    <m/>
  </r>
  <r>
    <m/>
    <x v="6"/>
    <n v="3"/>
    <s v="Spain"/>
    <n v="11.9887"/>
    <n v="53.579659999999997"/>
    <m/>
    <m/>
    <m/>
    <m/>
    <m/>
    <m/>
    <m/>
    <m/>
    <m/>
    <m/>
    <m/>
  </r>
  <r>
    <m/>
    <x v="6"/>
    <n v="4"/>
    <s v="Spain"/>
    <n v="14.44694"/>
    <n v="58.004491999999999"/>
    <m/>
    <m/>
    <m/>
    <m/>
    <m/>
    <m/>
    <m/>
    <m/>
    <m/>
    <m/>
    <m/>
  </r>
  <r>
    <m/>
    <x v="6"/>
    <n v="5"/>
    <s v="Spain"/>
    <n v="18.32028"/>
    <n v="64.976504000000006"/>
    <m/>
    <m/>
    <m/>
    <m/>
    <m/>
    <m/>
    <m/>
    <m/>
    <m/>
    <m/>
    <m/>
  </r>
  <r>
    <m/>
    <x v="6"/>
    <n v="6"/>
    <s v="Spain"/>
    <n v="21.58098"/>
    <n v="70.845764000000003"/>
    <m/>
    <m/>
    <m/>
    <m/>
    <m/>
    <m/>
    <m/>
    <m/>
    <m/>
    <m/>
    <m/>
  </r>
  <r>
    <m/>
    <x v="6"/>
    <n v="7"/>
    <s v="Spain"/>
    <n v="25.149539999999998"/>
    <n v="77.269171999999998"/>
    <m/>
    <m/>
    <m/>
    <m/>
    <m/>
    <m/>
    <m/>
    <m/>
    <m/>
    <m/>
    <m/>
  </r>
  <r>
    <m/>
    <x v="6"/>
    <n v="8"/>
    <s v="Spain"/>
    <n v="23.148620000000001"/>
    <n v="73.667516000000006"/>
    <m/>
    <m/>
    <m/>
    <m/>
    <m/>
    <m/>
    <m/>
    <m/>
    <m/>
    <m/>
    <m/>
  </r>
  <r>
    <m/>
    <x v="6"/>
    <n v="9"/>
    <s v="Spain"/>
    <n v="21.606719999999999"/>
    <n v="70.892095999999995"/>
    <m/>
    <m/>
    <m/>
    <m/>
    <m/>
    <m/>
    <m/>
    <m/>
    <m/>
    <m/>
    <m/>
  </r>
  <r>
    <m/>
    <x v="6"/>
    <n v="10"/>
    <s v="Spain"/>
    <n v="18.11692"/>
    <n v="64.610455999999999"/>
    <m/>
    <m/>
    <m/>
    <m/>
    <m/>
    <m/>
    <m/>
    <m/>
    <m/>
    <m/>
    <m/>
  </r>
  <r>
    <m/>
    <x v="6"/>
    <n v="11"/>
    <s v="Spain"/>
    <n v="13.999879999999999"/>
    <n v="57.199784000000001"/>
    <m/>
    <m/>
    <m/>
    <m/>
    <m/>
    <m/>
    <m/>
    <m/>
    <m/>
    <m/>
    <m/>
  </r>
  <r>
    <m/>
    <x v="6"/>
    <n v="12"/>
    <s v="Spain"/>
    <n v="8.5117200000000004"/>
    <n v="47.321095999999997"/>
    <m/>
    <m/>
    <m/>
    <m/>
    <m/>
    <m/>
    <m/>
    <m/>
    <m/>
    <m/>
    <m/>
  </r>
  <r>
    <m/>
    <x v="7"/>
    <n v="1"/>
    <s v="Spain"/>
    <n v="8.5211799999999993"/>
    <n v="47.338124000000001"/>
    <m/>
    <m/>
    <m/>
    <m/>
    <m/>
    <m/>
    <m/>
    <m/>
    <m/>
    <m/>
    <m/>
  </r>
  <r>
    <m/>
    <x v="7"/>
    <n v="2"/>
    <s v="Spain"/>
    <n v="10.78318"/>
    <n v="51.409723999999997"/>
    <m/>
    <m/>
    <m/>
    <m/>
    <m/>
    <m/>
    <m/>
    <m/>
    <m/>
    <m/>
    <m/>
  </r>
  <r>
    <m/>
    <x v="7"/>
    <n v="3"/>
    <s v="Spain"/>
    <n v="11.009679999999999"/>
    <n v="51.817424000000003"/>
    <m/>
    <m/>
    <m/>
    <m/>
    <m/>
    <m/>
    <m/>
    <m/>
    <m/>
    <m/>
    <m/>
  </r>
  <r>
    <m/>
    <x v="7"/>
    <n v="4"/>
    <s v="Spain"/>
    <n v="13.599880000000001"/>
    <n v="56.479784000000002"/>
    <m/>
    <m/>
    <m/>
    <m/>
    <m/>
    <m/>
    <m/>
    <m/>
    <m/>
    <m/>
    <m/>
  </r>
  <r>
    <m/>
    <x v="7"/>
    <n v="5"/>
    <s v="Spain"/>
    <n v="16.84196"/>
    <n v="62.315528"/>
    <m/>
    <m/>
    <m/>
    <m/>
    <m/>
    <m/>
    <m/>
    <m/>
    <m/>
    <m/>
    <m/>
  </r>
  <r>
    <m/>
    <x v="7"/>
    <n v="6"/>
    <s v="Spain"/>
    <n v="20.057020000000001"/>
    <n v="68.102636000000004"/>
    <m/>
    <m/>
    <m/>
    <m/>
    <m/>
    <m/>
    <m/>
    <m/>
    <m/>
    <m/>
    <m/>
  </r>
  <r>
    <m/>
    <x v="7"/>
    <n v="7"/>
    <s v="Spain"/>
    <n v="22.95992"/>
    <n v="73.327855999999997"/>
    <m/>
    <m/>
    <m/>
    <m/>
    <m/>
    <m/>
    <m/>
    <m/>
    <m/>
    <m/>
    <m/>
  </r>
  <r>
    <m/>
    <x v="7"/>
    <n v="8"/>
    <s v="Spain"/>
    <n v="22.63278"/>
    <n v="72.739003999999994"/>
    <m/>
    <m/>
    <m/>
    <m/>
    <m/>
    <m/>
    <m/>
    <m/>
    <m/>
    <m/>
    <m/>
  </r>
  <r>
    <m/>
    <x v="7"/>
    <n v="9"/>
    <s v="Spain"/>
    <n v="20.499320000000001"/>
    <n v="68.898775999999998"/>
    <m/>
    <m/>
    <m/>
    <m/>
    <m/>
    <m/>
    <m/>
    <m/>
    <m/>
    <m/>
    <m/>
  </r>
  <r>
    <m/>
    <x v="7"/>
    <n v="10"/>
    <s v="Spain"/>
    <n v="16.07902"/>
    <n v="60.942236000000001"/>
    <m/>
    <m/>
    <m/>
    <m/>
    <m/>
    <m/>
    <m/>
    <m/>
    <m/>
    <m/>
    <m/>
  </r>
  <r>
    <m/>
    <x v="7"/>
    <n v="11"/>
    <s v="Spain"/>
    <n v="10.95866"/>
    <n v="51.725588000000002"/>
    <m/>
    <m/>
    <m/>
    <m/>
    <m/>
    <m/>
    <m/>
    <m/>
    <m/>
    <m/>
    <m/>
  </r>
  <r>
    <m/>
    <x v="7"/>
    <n v="12"/>
    <s v="Spain"/>
    <n v="8.4450800000000008"/>
    <n v="47.201143999999999"/>
    <m/>
    <m/>
    <m/>
    <m/>
    <m/>
    <m/>
    <m/>
    <m/>
    <m/>
    <m/>
    <m/>
  </r>
  <r>
    <m/>
    <x v="8"/>
    <n v="1"/>
    <s v="Spain"/>
    <n v="9.6034000000000006"/>
    <n v="49.286119999999997"/>
    <m/>
    <m/>
    <m/>
    <m/>
    <m/>
    <m/>
    <m/>
    <m/>
    <m/>
    <m/>
    <m/>
  </r>
  <r>
    <m/>
    <x v="8"/>
    <n v="2"/>
    <s v="Spain"/>
    <n v="10.86256"/>
    <n v="51.552607999999999"/>
    <m/>
    <m/>
    <m/>
    <m/>
    <m/>
    <m/>
    <m/>
    <m/>
    <m/>
    <m/>
    <m/>
  </r>
  <r>
    <m/>
    <x v="8"/>
    <n v="3"/>
    <s v="Spain"/>
    <n v="11.30926"/>
    <n v="52.356667999999999"/>
    <m/>
    <m/>
    <m/>
    <m/>
    <m/>
    <m/>
    <m/>
    <m/>
    <m/>
    <m/>
    <m/>
  </r>
  <r>
    <m/>
    <x v="8"/>
    <n v="4"/>
    <s v="Spain"/>
    <n v="13.823980000000001"/>
    <n v="56.883164000000001"/>
    <m/>
    <m/>
    <m/>
    <m/>
    <m/>
    <m/>
    <m/>
    <m/>
    <m/>
    <m/>
    <m/>
  </r>
  <r>
    <m/>
    <x v="8"/>
    <n v="5"/>
    <s v="Spain"/>
    <n v="16.029879999999999"/>
    <n v="60.853783999999997"/>
    <m/>
    <m/>
    <m/>
    <m/>
    <m/>
    <m/>
    <m/>
    <m/>
    <m/>
    <m/>
    <m/>
  </r>
  <r>
    <m/>
    <x v="8"/>
    <n v="6"/>
    <s v="Spain"/>
    <n v="20.372520000000002"/>
    <n v="68.670535999999998"/>
    <m/>
    <m/>
    <m/>
    <m/>
    <m/>
    <m/>
    <m/>
    <m/>
    <m/>
    <m/>
    <m/>
  </r>
  <r>
    <m/>
    <x v="8"/>
    <n v="7"/>
    <s v="Spain"/>
    <n v="22.969080000000002"/>
    <n v="73.344344000000007"/>
    <m/>
    <m/>
    <m/>
    <m/>
    <m/>
    <m/>
    <m/>
    <m/>
    <m/>
    <m/>
    <m/>
  </r>
  <r>
    <m/>
    <x v="8"/>
    <n v="8"/>
    <s v="Spain"/>
    <n v="23.495200000000001"/>
    <n v="74.291359999999997"/>
    <m/>
    <m/>
    <m/>
    <m/>
    <m/>
    <m/>
    <m/>
    <m/>
    <m/>
    <m/>
    <m/>
  </r>
  <r>
    <m/>
    <x v="8"/>
    <n v="9"/>
    <s v="Spain"/>
    <n v="19.912320000000001"/>
    <n v="67.842175999999995"/>
    <m/>
    <m/>
    <m/>
    <m/>
    <m/>
    <m/>
    <m/>
    <m/>
    <m/>
    <m/>
    <m/>
  </r>
  <r>
    <m/>
    <x v="8"/>
    <n v="10"/>
    <s v="Spain"/>
    <n v="15.62538"/>
    <n v="60.125684"/>
    <m/>
    <m/>
    <m/>
    <m/>
    <m/>
    <m/>
    <m/>
    <m/>
    <m/>
    <m/>
    <m/>
  </r>
  <r>
    <m/>
    <x v="8"/>
    <n v="11"/>
    <s v="Spain"/>
    <n v="10.022019999999999"/>
    <n v="50.039636000000002"/>
    <m/>
    <m/>
    <m/>
    <m/>
    <m/>
    <m/>
    <m/>
    <m/>
    <m/>
    <m/>
    <m/>
  </r>
  <r>
    <m/>
    <x v="8"/>
    <n v="12"/>
    <s v="Spain"/>
    <n v="7.8841000000000001"/>
    <n v="46.191380000000002"/>
    <m/>
    <m/>
    <m/>
    <m/>
    <m/>
    <m/>
    <m/>
    <m/>
    <m/>
    <m/>
    <m/>
  </r>
  <r>
    <m/>
    <x v="9"/>
    <n v="1"/>
    <s v="Spain"/>
    <n v="7.4934799999999999"/>
    <n v="45.488264000000001"/>
    <m/>
    <m/>
    <m/>
    <m/>
    <m/>
    <m/>
    <m/>
    <m/>
    <m/>
    <m/>
    <m/>
  </r>
  <r>
    <m/>
    <x v="9"/>
    <n v="2"/>
    <s v="Spain"/>
    <n v="8.9191400000000005"/>
    <n v="48.054451999999998"/>
    <m/>
    <m/>
    <m/>
    <m/>
    <m/>
    <m/>
    <m/>
    <m/>
    <m/>
    <m/>
    <m/>
  </r>
  <r>
    <m/>
    <x v="9"/>
    <n v="3"/>
    <s v="Spain"/>
    <n v="11.846539999999999"/>
    <n v="53.323771999999998"/>
    <m/>
    <m/>
    <m/>
    <m/>
    <m/>
    <m/>
    <m/>
    <m/>
    <m/>
    <m/>
    <m/>
  </r>
  <r>
    <m/>
    <x v="9"/>
    <n v="4"/>
    <s v="Spain"/>
    <n v="12.405659999999999"/>
    <n v="54.330188"/>
    <m/>
    <m/>
    <m/>
    <m/>
    <m/>
    <m/>
    <m/>
    <m/>
    <m/>
    <m/>
    <m/>
  </r>
  <r>
    <m/>
    <x v="9"/>
    <n v="5"/>
    <s v="Spain"/>
    <n v="17.814640000000001"/>
    <n v="64.066351999999995"/>
    <m/>
    <m/>
    <m/>
    <m/>
    <m/>
    <m/>
    <m/>
    <m/>
    <m/>
    <m/>
    <m/>
  </r>
  <r>
    <m/>
    <x v="9"/>
    <n v="6"/>
    <s v="Spain"/>
    <n v="21.768660000000001"/>
    <n v="71.183588"/>
    <m/>
    <m/>
    <m/>
    <m/>
    <m/>
    <m/>
    <m/>
    <m/>
    <m/>
    <m/>
    <m/>
  </r>
  <r>
    <m/>
    <x v="9"/>
    <n v="7"/>
    <s v="Spain"/>
    <n v="23.883780000000002"/>
    <n v="74.990803999999997"/>
    <m/>
    <m/>
    <m/>
    <m/>
    <m/>
    <m/>
    <m/>
    <m/>
    <m/>
    <m/>
    <m/>
  </r>
  <r>
    <m/>
    <x v="9"/>
    <n v="8"/>
    <s v="Spain"/>
    <n v="24.61664"/>
    <n v="76.309951999999996"/>
    <m/>
    <m/>
    <m/>
    <m/>
    <m/>
    <m/>
    <m/>
    <m/>
    <m/>
    <m/>
    <m/>
  </r>
  <r>
    <m/>
    <x v="9"/>
    <n v="9"/>
    <s v="Spain"/>
    <n v="20.8369"/>
    <n v="69.506420000000006"/>
    <m/>
    <m/>
    <m/>
    <m/>
    <m/>
    <m/>
    <m/>
    <m/>
    <m/>
    <m/>
    <m/>
  </r>
  <r>
    <m/>
    <x v="9"/>
    <n v="10"/>
    <s v="Spain"/>
    <n v="17.907039999999999"/>
    <n v="64.232671999999994"/>
    <m/>
    <m/>
    <m/>
    <m/>
    <m/>
    <m/>
    <m/>
    <m/>
    <m/>
    <m/>
    <m/>
  </r>
  <r>
    <m/>
    <x v="9"/>
    <n v="11"/>
    <s v="Spain"/>
    <n v="13.355259999999999"/>
    <n v="56.039467999999999"/>
    <m/>
    <m/>
    <m/>
    <m/>
    <m/>
    <m/>
    <m/>
    <m/>
    <m/>
    <m/>
    <m/>
  </r>
  <r>
    <m/>
    <x v="9"/>
    <n v="12"/>
    <s v="Spain"/>
    <n v="9.1311"/>
    <n v="48.435980000000001"/>
    <m/>
    <m/>
    <m/>
    <m/>
    <m/>
    <m/>
    <m/>
    <m/>
    <m/>
    <m/>
    <m/>
  </r>
  <r>
    <m/>
    <x v="10"/>
    <n v="1"/>
    <s v="Spain"/>
    <n v="7.9050000000000002"/>
    <n v="46.228999999999999"/>
    <m/>
    <m/>
    <m/>
    <m/>
    <m/>
    <m/>
    <m/>
    <m/>
    <m/>
    <m/>
    <m/>
  </r>
  <r>
    <m/>
    <x v="10"/>
    <n v="2"/>
    <s v="Spain"/>
    <n v="8.7759"/>
    <n v="47.796619999999997"/>
    <m/>
    <m/>
    <m/>
    <m/>
    <m/>
    <m/>
    <m/>
    <m/>
    <m/>
    <m/>
    <m/>
  </r>
  <r>
    <m/>
    <x v="10"/>
    <n v="3"/>
    <s v="Spain"/>
    <n v="10.56926"/>
    <n v="51.024667999999998"/>
    <m/>
    <m/>
    <m/>
    <m/>
    <m/>
    <m/>
    <m/>
    <m/>
    <m/>
    <m/>
    <m/>
  </r>
  <r>
    <m/>
    <x v="10"/>
    <n v="4"/>
    <s v="Spain"/>
    <n v="14.259740000000001"/>
    <n v="57.667532000000001"/>
    <m/>
    <m/>
    <m/>
    <m/>
    <m/>
    <m/>
    <m/>
    <m/>
    <m/>
    <m/>
    <m/>
  </r>
  <r>
    <m/>
    <x v="10"/>
    <n v="5"/>
    <s v="Spain"/>
    <n v="15.975339999999999"/>
    <n v="60.755611999999999"/>
    <m/>
    <m/>
    <m/>
    <m/>
    <m/>
    <m/>
    <m/>
    <m/>
    <m/>
    <m/>
    <m/>
  </r>
  <r>
    <m/>
    <x v="10"/>
    <n v="6"/>
    <s v="Spain"/>
    <n v="20.046700000000001"/>
    <n v="68.084059999999994"/>
    <m/>
    <m/>
    <m/>
    <m/>
    <m/>
    <m/>
    <m/>
    <m/>
    <m/>
    <m/>
    <m/>
  </r>
  <r>
    <m/>
    <x v="10"/>
    <n v="7"/>
    <s v="Spain"/>
    <n v="24.643640000000001"/>
    <n v="76.358552000000003"/>
    <m/>
    <m/>
    <m/>
    <m/>
    <m/>
    <m/>
    <m/>
    <m/>
    <m/>
    <m/>
    <m/>
  </r>
  <r>
    <m/>
    <x v="10"/>
    <n v="8"/>
    <s v="Spain"/>
    <n v="24.398219999999998"/>
    <n v="75.916796000000005"/>
    <m/>
    <m/>
    <m/>
    <m/>
    <m/>
    <m/>
    <m/>
    <m/>
    <m/>
    <m/>
    <m/>
  </r>
  <r>
    <m/>
    <x v="10"/>
    <n v="9"/>
    <s v="Spain"/>
    <n v="20.824560000000002"/>
    <n v="69.484207999999995"/>
    <m/>
    <m/>
    <m/>
    <m/>
    <m/>
    <m/>
    <m/>
    <m/>
    <m/>
    <m/>
    <m/>
  </r>
  <r>
    <m/>
    <x v="10"/>
    <n v="10"/>
    <s v="Spain"/>
    <n v="15.54426"/>
    <n v="59.979667999999997"/>
    <m/>
    <m/>
    <m/>
    <m/>
    <m/>
    <m/>
    <m/>
    <m/>
    <m/>
    <m/>
    <m/>
  </r>
  <r>
    <m/>
    <x v="10"/>
    <n v="11"/>
    <s v="Spain"/>
    <n v="10.9291"/>
    <n v="51.672379999999997"/>
    <m/>
    <m/>
    <m/>
    <m/>
    <m/>
    <m/>
    <m/>
    <m/>
    <m/>
    <m/>
    <m/>
  </r>
  <r>
    <m/>
    <x v="10"/>
    <n v="12"/>
    <s v="Spain"/>
    <n v="8.6146200000000004"/>
    <n v="47.506315999999998"/>
    <m/>
    <m/>
    <m/>
    <m/>
    <m/>
    <m/>
    <m/>
    <m/>
    <m/>
    <m/>
    <m/>
  </r>
  <r>
    <m/>
    <x v="11"/>
    <n v="1"/>
    <s v="Spain"/>
    <n v="8.4801000000000002"/>
    <n v="47.264180000000003"/>
    <m/>
    <m/>
    <m/>
    <m/>
    <m/>
    <m/>
    <m/>
    <m/>
    <m/>
    <m/>
    <m/>
  </r>
  <r>
    <m/>
    <x v="11"/>
    <n v="2"/>
    <s v="Spain"/>
    <n v="9.5737000000000005"/>
    <n v="49.232660000000003"/>
    <m/>
    <m/>
    <m/>
    <m/>
    <m/>
    <m/>
    <m/>
    <m/>
    <m/>
    <m/>
    <m/>
  </r>
  <r>
    <m/>
    <x v="11"/>
    <n v="3"/>
    <s v="Spain"/>
    <n v="11.1753"/>
    <n v="52.115540000000003"/>
    <m/>
    <m/>
    <m/>
    <m/>
    <m/>
    <m/>
    <m/>
    <m/>
    <m/>
    <m/>
    <m/>
  </r>
  <r>
    <m/>
    <x v="11"/>
    <n v="4"/>
    <s v="Spain"/>
    <n v="15.8644"/>
    <n v="60.55592"/>
    <m/>
    <m/>
    <m/>
    <m/>
    <m/>
    <m/>
    <m/>
    <m/>
    <m/>
    <m/>
    <m/>
  </r>
  <r>
    <m/>
    <x v="11"/>
    <n v="5"/>
    <s v="Spain"/>
    <n v="18.463979999999999"/>
    <n v="65.235163999999997"/>
    <m/>
    <m/>
    <m/>
    <m/>
    <m/>
    <m/>
    <m/>
    <m/>
    <m/>
    <m/>
    <m/>
  </r>
  <r>
    <m/>
    <x v="11"/>
    <n v="6"/>
    <s v="Spain"/>
    <n v="21.098299999999998"/>
    <n v="69.976939999999999"/>
    <m/>
    <m/>
    <m/>
    <m/>
    <m/>
    <m/>
    <m/>
    <m/>
    <m/>
    <m/>
    <m/>
  </r>
  <r>
    <m/>
    <x v="11"/>
    <n v="7"/>
    <s v="Spain"/>
    <n v="22.7837"/>
    <n v="73.010660000000001"/>
    <m/>
    <m/>
    <m/>
    <m/>
    <m/>
    <m/>
    <m/>
    <m/>
    <m/>
    <m/>
    <m/>
  </r>
  <r>
    <m/>
    <x v="11"/>
    <n v="8"/>
    <s v="Spain"/>
    <n v="24.102679999999999"/>
    <n v="75.384823999999995"/>
    <m/>
    <m/>
    <m/>
    <m/>
    <m/>
    <m/>
    <m/>
    <m/>
    <m/>
    <m/>
    <m/>
  </r>
  <r>
    <m/>
    <x v="11"/>
    <n v="9"/>
    <s v="Spain"/>
    <n v="21.971160000000001"/>
    <n v="71.548088000000007"/>
    <m/>
    <m/>
    <m/>
    <m/>
    <m/>
    <m/>
    <m/>
    <m/>
    <m/>
    <m/>
    <m/>
  </r>
  <r>
    <m/>
    <x v="11"/>
    <n v="10"/>
    <s v="Spain"/>
    <n v="17.815580000000001"/>
    <n v="64.068044"/>
    <m/>
    <m/>
    <m/>
    <m/>
    <m/>
    <m/>
    <m/>
    <m/>
    <m/>
    <m/>
    <m/>
  </r>
  <r>
    <m/>
    <x v="11"/>
    <n v="11"/>
    <s v="Spain"/>
    <n v="13.0145"/>
    <n v="55.426099999999998"/>
    <m/>
    <m/>
    <m/>
    <m/>
    <m/>
    <m/>
    <m/>
    <m/>
    <m/>
    <m/>
    <m/>
  </r>
  <r>
    <m/>
    <x v="11"/>
    <n v="12"/>
    <s v="Spain"/>
    <n v="9.2993199999999998"/>
    <n v="48.738776000000001"/>
    <m/>
    <m/>
    <m/>
    <m/>
    <m/>
    <m/>
    <m/>
    <m/>
    <m/>
    <m/>
    <m/>
  </r>
  <r>
    <m/>
    <x v="12"/>
    <n v="1"/>
    <s v="Spain"/>
    <n v="8.2417800000000003"/>
    <n v="46.835203999999997"/>
    <m/>
    <m/>
    <m/>
    <m/>
    <m/>
    <m/>
    <m/>
    <m/>
    <m/>
    <m/>
    <m/>
  </r>
  <r>
    <m/>
    <x v="12"/>
    <n v="2"/>
    <s v="Spain"/>
    <n v="6.8048599999999997"/>
    <n v="44.248747999999999"/>
    <m/>
    <m/>
    <m/>
    <m/>
    <m/>
    <m/>
    <m/>
    <m/>
    <m/>
    <m/>
    <m/>
  </r>
  <r>
    <m/>
    <x v="12"/>
    <n v="3"/>
    <s v="Spain"/>
    <n v="11.956200000000001"/>
    <n v="53.521160000000002"/>
    <m/>
    <m/>
    <m/>
    <m/>
    <m/>
    <m/>
    <m/>
    <m/>
    <m/>
    <m/>
    <m/>
  </r>
  <r>
    <m/>
    <x v="12"/>
    <n v="4"/>
    <s v="Spain"/>
    <n v="12.0649"/>
    <n v="53.716819999999998"/>
    <m/>
    <m/>
    <m/>
    <m/>
    <m/>
    <m/>
    <m/>
    <m/>
    <m/>
    <m/>
    <m/>
  </r>
  <r>
    <m/>
    <x v="12"/>
    <n v="5"/>
    <s v="Spain"/>
    <n v="18.173919999999999"/>
    <n v="64.713055999999995"/>
    <m/>
    <m/>
    <m/>
    <m/>
    <m/>
    <m/>
    <m/>
    <m/>
    <m/>
    <m/>
    <m/>
  </r>
  <r>
    <m/>
    <x v="12"/>
    <n v="6"/>
    <s v="Spain"/>
    <n v="21.835519999999999"/>
    <n v="71.303935999999993"/>
    <m/>
    <m/>
    <m/>
    <m/>
    <m/>
    <m/>
    <m/>
    <m/>
    <m/>
    <m/>
    <m/>
  </r>
  <r>
    <m/>
    <x v="12"/>
    <n v="7"/>
    <s v="Spain"/>
    <n v="23.203520000000001"/>
    <n v="73.766335999999995"/>
    <m/>
    <m/>
    <m/>
    <m/>
    <m/>
    <m/>
    <m/>
    <m/>
    <m/>
    <m/>
    <m/>
  </r>
  <r>
    <m/>
    <x v="12"/>
    <n v="8"/>
    <s v="Spain"/>
    <n v="24.69276"/>
    <n v="76.446967999999998"/>
    <m/>
    <m/>
    <m/>
    <m/>
    <m/>
    <m/>
    <m/>
    <m/>
    <m/>
    <m/>
    <m/>
  </r>
  <r>
    <m/>
    <x v="12"/>
    <n v="9"/>
    <s v="Spain"/>
    <n v="20.90596"/>
    <n v="69.630728000000005"/>
    <m/>
    <m/>
    <m/>
    <m/>
    <m/>
    <m/>
    <m/>
    <m/>
    <m/>
    <m/>
    <m/>
  </r>
  <r>
    <m/>
    <x v="12"/>
    <n v="10"/>
    <s v="Spain"/>
    <n v="16.443819999999999"/>
    <n v="61.598875999999997"/>
    <m/>
    <m/>
    <m/>
    <m/>
    <m/>
    <m/>
    <m/>
    <m/>
    <m/>
    <m/>
    <m/>
  </r>
  <r>
    <m/>
    <x v="12"/>
    <n v="11"/>
    <s v="Spain"/>
    <n v="12.096399999999999"/>
    <n v="53.773519999999998"/>
    <m/>
    <m/>
    <m/>
    <m/>
    <m/>
    <m/>
    <m/>
    <m/>
    <m/>
    <m/>
    <m/>
  </r>
  <r>
    <m/>
    <x v="12"/>
    <n v="12"/>
    <s v="Spain"/>
    <n v="9.4606600000000007"/>
    <n v="49.029187999999998"/>
    <m/>
    <m/>
    <m/>
    <m/>
    <m/>
    <m/>
    <m/>
    <m/>
    <m/>
    <m/>
    <m/>
  </r>
  <r>
    <m/>
    <x v="13"/>
    <n v="1"/>
    <s v="Spain"/>
    <n v="8.9965799999999998"/>
    <n v="48.193843999999999"/>
    <m/>
    <m/>
    <m/>
    <m/>
    <m/>
    <m/>
    <m/>
    <m/>
    <m/>
    <m/>
    <m/>
  </r>
  <r>
    <m/>
    <x v="13"/>
    <n v="2"/>
    <s v="Spain"/>
    <n v="8.3864999999999998"/>
    <n v="47.095700000000001"/>
    <m/>
    <m/>
    <m/>
    <m/>
    <m/>
    <m/>
    <m/>
    <m/>
    <m/>
    <m/>
    <m/>
  </r>
  <r>
    <m/>
    <x v="13"/>
    <n v="3"/>
    <s v="Spain"/>
    <n v="11.366680000000001"/>
    <n v="52.460023999999997"/>
    <m/>
    <m/>
    <m/>
    <m/>
    <m/>
    <m/>
    <m/>
    <m/>
    <m/>
    <m/>
    <m/>
  </r>
  <r>
    <m/>
    <x v="13"/>
    <n v="4"/>
    <s v="Spain"/>
    <n v="13.03856"/>
    <n v="55.469408000000001"/>
    <m/>
    <m/>
    <m/>
    <m/>
    <m/>
    <m/>
    <m/>
    <m/>
    <m/>
    <m/>
    <m/>
  </r>
  <r>
    <m/>
    <x v="13"/>
    <n v="5"/>
    <s v="Spain"/>
    <n v="14.853300000000001"/>
    <n v="58.735939999999999"/>
    <m/>
    <m/>
    <m/>
    <m/>
    <m/>
    <m/>
    <m/>
    <m/>
    <m/>
    <m/>
    <m/>
  </r>
  <r>
    <m/>
    <x v="13"/>
    <n v="6"/>
    <s v="Spain"/>
    <n v="19.502939999999999"/>
    <n v="67.105292000000006"/>
    <m/>
    <m/>
    <m/>
    <m/>
    <m/>
    <m/>
    <m/>
    <m/>
    <m/>
    <m/>
    <m/>
  </r>
  <r>
    <m/>
    <x v="13"/>
    <n v="7"/>
    <s v="Spain"/>
    <n v="24.29232"/>
    <n v="75.726175999999995"/>
    <m/>
    <m/>
    <m/>
    <m/>
    <m/>
    <m/>
    <m/>
    <m/>
    <m/>
    <m/>
    <m/>
  </r>
  <r>
    <m/>
    <x v="13"/>
    <n v="8"/>
    <s v="Spain"/>
    <n v="24.096240000000002"/>
    <n v="75.373232000000002"/>
    <m/>
    <m/>
    <m/>
    <m/>
    <m/>
    <m/>
    <m/>
    <m/>
    <m/>
    <m/>
    <m/>
  </r>
  <r>
    <m/>
    <x v="0"/>
    <n v="2"/>
    <s v="Germany"/>
    <n v="4.3013580249999999"/>
    <n v="39.742444444999997"/>
    <m/>
    <m/>
    <m/>
    <m/>
    <m/>
    <m/>
    <m/>
    <m/>
    <m/>
    <m/>
    <m/>
  </r>
  <r>
    <m/>
    <x v="0"/>
    <n v="3"/>
    <s v="Germany"/>
    <n v="5.7479012349999996"/>
    <n v="42.346222222999998"/>
    <m/>
    <m/>
    <m/>
    <m/>
    <m/>
    <m/>
    <m/>
    <m/>
    <m/>
    <m/>
    <m/>
  </r>
  <r>
    <m/>
    <x v="0"/>
    <n v="4"/>
    <s v="Germany"/>
    <n v="10.258851849999999"/>
    <n v="50.465933329999999"/>
    <m/>
    <m/>
    <m/>
    <m/>
    <m/>
    <m/>
    <m/>
    <m/>
    <m/>
    <m/>
    <m/>
  </r>
  <r>
    <m/>
    <x v="0"/>
    <n v="5"/>
    <s v="Germany"/>
    <n v="15.109765429999999"/>
    <n v="59.197577774000003"/>
    <m/>
    <m/>
    <m/>
    <m/>
    <m/>
    <m/>
    <m/>
    <m/>
    <m/>
    <m/>
    <m/>
  </r>
  <r>
    <m/>
    <x v="0"/>
    <n v="6"/>
    <s v="Germany"/>
    <n v="17.205851849999998"/>
    <n v="62.970533330000002"/>
    <m/>
    <m/>
    <m/>
    <m/>
    <m/>
    <m/>
    <m/>
    <m/>
    <m/>
    <m/>
    <m/>
  </r>
  <r>
    <m/>
    <x v="0"/>
    <n v="7"/>
    <s v="Germany"/>
    <n v="15.61701235"/>
    <n v="60.110622229999997"/>
    <m/>
    <m/>
    <m/>
    <m/>
    <m/>
    <m/>
    <m/>
    <m/>
    <m/>
    <m/>
    <m/>
  </r>
  <r>
    <m/>
    <x v="0"/>
    <n v="8"/>
    <s v="Germany"/>
    <n v="18.1914321"/>
    <n v="64.74457778"/>
    <m/>
    <m/>
    <m/>
    <m/>
    <m/>
    <m/>
    <m/>
    <m/>
    <m/>
    <m/>
    <m/>
  </r>
  <r>
    <m/>
    <x v="0"/>
    <n v="9"/>
    <s v="Germany"/>
    <n v="14.78712346"/>
    <n v="58.616822227999997"/>
    <m/>
    <m/>
    <m/>
    <m/>
    <m/>
    <m/>
    <m/>
    <m/>
    <m/>
    <m/>
    <m/>
  </r>
  <r>
    <m/>
    <x v="0"/>
    <n v="10"/>
    <s v="Germany"/>
    <n v="10.699444440000001"/>
    <n v="51.258999992"/>
    <m/>
    <m/>
    <m/>
    <m/>
    <m/>
    <m/>
    <m/>
    <m/>
    <m/>
    <m/>
    <m/>
  </r>
  <r>
    <m/>
    <x v="0"/>
    <n v="11"/>
    <s v="Germany"/>
    <n v="6.5246913580000001"/>
    <n v="43.744444444400003"/>
    <m/>
    <m/>
    <m/>
    <m/>
    <m/>
    <m/>
    <m/>
    <m/>
    <m/>
    <m/>
    <m/>
  </r>
  <r>
    <m/>
    <x v="0"/>
    <n v="12"/>
    <s v="Germany"/>
    <n v="3.554444444"/>
    <n v="38.397999999200003"/>
    <m/>
    <m/>
    <m/>
    <m/>
    <m/>
    <m/>
    <m/>
    <m/>
    <m/>
    <m/>
    <m/>
  </r>
  <r>
    <m/>
    <x v="1"/>
    <n v="1"/>
    <s v="Germany"/>
    <n v="1.267555556"/>
    <n v="34.281600000799997"/>
    <m/>
    <m/>
    <m/>
    <m/>
    <m/>
    <m/>
    <m/>
    <m/>
    <m/>
    <m/>
    <m/>
  </r>
  <r>
    <m/>
    <x v="1"/>
    <n v="2"/>
    <s v="Germany"/>
    <n v="2.9296790119999998"/>
    <n v="37.273422221600001"/>
    <m/>
    <m/>
    <m/>
    <m/>
    <m/>
    <m/>
    <m/>
    <m/>
    <m/>
    <m/>
    <m/>
  </r>
  <r>
    <m/>
    <x v="1"/>
    <n v="3"/>
    <s v="Germany"/>
    <n v="4.8324691360000003"/>
    <n v="40.698444444800003"/>
    <m/>
    <m/>
    <m/>
    <m/>
    <m/>
    <m/>
    <m/>
    <m/>
    <m/>
    <m/>
    <m/>
  </r>
  <r>
    <m/>
    <x v="1"/>
    <n v="4"/>
    <s v="Germany"/>
    <n v="7.432888889"/>
    <n v="45.379200000200001"/>
    <m/>
    <m/>
    <m/>
    <m/>
    <m/>
    <m/>
    <m/>
    <m/>
    <m/>
    <m/>
    <m/>
  </r>
  <r>
    <m/>
    <x v="1"/>
    <n v="5"/>
    <s v="Germany"/>
    <n v="14.70576543"/>
    <n v="58.470377773999999"/>
    <m/>
    <m/>
    <m/>
    <m/>
    <m/>
    <m/>
    <m/>
    <m/>
    <m/>
    <m/>
    <m/>
  </r>
  <r>
    <m/>
    <x v="1"/>
    <n v="6"/>
    <s v="Germany"/>
    <n v="14.80019753"/>
    <n v="58.640355554000003"/>
    <m/>
    <m/>
    <m/>
    <m/>
    <m/>
    <m/>
    <m/>
    <m/>
    <m/>
    <m/>
    <m/>
  </r>
  <r>
    <m/>
    <x v="1"/>
    <n v="7"/>
    <s v="Germany"/>
    <n v="18.846037039999999"/>
    <n v="65.922866671999998"/>
    <m/>
    <m/>
    <m/>
    <m/>
    <m/>
    <m/>
    <m/>
    <m/>
    <m/>
    <m/>
    <m/>
  </r>
  <r>
    <m/>
    <x v="1"/>
    <n v="8"/>
    <s v="Germany"/>
    <n v="19.142259259999999"/>
    <n v="66.456066668000005"/>
    <m/>
    <m/>
    <m/>
    <m/>
    <m/>
    <m/>
    <m/>
    <m/>
    <m/>
    <m/>
    <m/>
  </r>
  <r>
    <m/>
    <x v="1"/>
    <n v="9"/>
    <s v="Germany"/>
    <n v="12.280197530000001"/>
    <n v="54.104355554000001"/>
    <m/>
    <m/>
    <m/>
    <m/>
    <m/>
    <m/>
    <m/>
    <m/>
    <m/>
    <m/>
    <m/>
  </r>
  <r>
    <m/>
    <x v="1"/>
    <n v="10"/>
    <s v="Germany"/>
    <n v="13.02871605"/>
    <n v="55.45168889"/>
    <m/>
    <m/>
    <m/>
    <m/>
    <m/>
    <m/>
    <m/>
    <m/>
    <m/>
    <m/>
    <m/>
  </r>
  <r>
    <m/>
    <x v="1"/>
    <n v="11"/>
    <s v="Germany"/>
    <n v="4.2336666669999996"/>
    <n v="39.6206000006"/>
    <m/>
    <m/>
    <m/>
    <m/>
    <m/>
    <m/>
    <m/>
    <m/>
    <m/>
    <m/>
    <m/>
  </r>
  <r>
    <m/>
    <x v="1"/>
    <n v="12"/>
    <s v="Germany"/>
    <n v="0.118617284"/>
    <n v="32.213511111199999"/>
    <m/>
    <m/>
    <m/>
    <m/>
    <m/>
    <m/>
    <m/>
    <m/>
    <m/>
    <m/>
    <m/>
  </r>
  <r>
    <m/>
    <x v="2"/>
    <n v="1"/>
    <s v="Germany"/>
    <n v="1.5653580250000001"/>
    <n v="34.817644444999999"/>
    <m/>
    <m/>
    <m/>
    <m/>
    <m/>
    <m/>
    <m/>
    <m/>
    <m/>
    <m/>
    <m/>
  </r>
  <r>
    <m/>
    <x v="2"/>
    <n v="2"/>
    <s v="Germany"/>
    <n v="5.4803827160000003"/>
    <n v="41.864688888800003"/>
    <m/>
    <m/>
    <m/>
    <m/>
    <m/>
    <m/>
    <m/>
    <m/>
    <m/>
    <m/>
    <m/>
  </r>
  <r>
    <m/>
    <x v="2"/>
    <n v="3"/>
    <s v="Germany"/>
    <n v="6.0139506169999999"/>
    <n v="42.825111110599998"/>
    <m/>
    <m/>
    <m/>
    <m/>
    <m/>
    <m/>
    <m/>
    <m/>
    <m/>
    <m/>
    <m/>
  </r>
  <r>
    <m/>
    <x v="2"/>
    <n v="4"/>
    <s v="Germany"/>
    <n v="8.5074320990000007"/>
    <n v="47.3133777782"/>
    <m/>
    <m/>
    <m/>
    <m/>
    <m/>
    <m/>
    <m/>
    <m/>
    <m/>
    <m/>
    <m/>
  </r>
  <r>
    <m/>
    <x v="2"/>
    <n v="5"/>
    <s v="Germany"/>
    <n v="13.92918519"/>
    <n v="57.072533342"/>
    <m/>
    <m/>
    <m/>
    <m/>
    <m/>
    <m/>
    <m/>
    <m/>
    <m/>
    <m/>
    <m/>
  </r>
  <r>
    <m/>
    <x v="2"/>
    <n v="6"/>
    <s v="Germany"/>
    <n v="17.595345680000001"/>
    <n v="63.671622223999996"/>
    <m/>
    <m/>
    <m/>
    <m/>
    <m/>
    <m/>
    <m/>
    <m/>
    <m/>
    <m/>
    <m/>
  </r>
  <r>
    <m/>
    <x v="2"/>
    <n v="7"/>
    <s v="Germany"/>
    <n v="17.934493830000001"/>
    <n v="64.282088893999997"/>
    <m/>
    <m/>
    <m/>
    <m/>
    <m/>
    <m/>
    <m/>
    <m/>
    <m/>
    <m/>
    <m/>
  </r>
  <r>
    <m/>
    <x v="2"/>
    <n v="8"/>
    <s v="Germany"/>
    <n v="19.05448148"/>
    <n v="66.298066664000004"/>
    <m/>
    <m/>
    <m/>
    <m/>
    <m/>
    <m/>
    <m/>
    <m/>
    <m/>
    <m/>
    <m/>
  </r>
  <r>
    <m/>
    <x v="2"/>
    <n v="9"/>
    <s v="Germany"/>
    <n v="13.699975309999999"/>
    <n v="56.659955558"/>
    <m/>
    <m/>
    <m/>
    <m/>
    <m/>
    <m/>
    <m/>
    <m/>
    <m/>
    <m/>
    <m/>
  </r>
  <r>
    <m/>
    <x v="2"/>
    <n v="10"/>
    <s v="Germany"/>
    <n v="8.6193209880000001"/>
    <n v="47.514777778400003"/>
    <m/>
    <m/>
    <m/>
    <m/>
    <m/>
    <m/>
    <m/>
    <m/>
    <m/>
    <m/>
    <m/>
  </r>
  <r>
    <m/>
    <x v="2"/>
    <n v="11"/>
    <s v="Germany"/>
    <n v="6.1684074070000001"/>
    <n v="43.103133332600002"/>
    <m/>
    <m/>
    <m/>
    <m/>
    <m/>
    <m/>
    <m/>
    <m/>
    <m/>
    <m/>
    <m/>
  </r>
  <r>
    <m/>
    <x v="2"/>
    <n v="12"/>
    <s v="Germany"/>
    <n v="1.1010123460000001"/>
    <n v="33.981822222799998"/>
    <m/>
    <m/>
    <m/>
    <m/>
    <m/>
    <m/>
    <m/>
    <m/>
    <m/>
    <m/>
    <m/>
  </r>
  <r>
    <m/>
    <x v="3"/>
    <n v="1"/>
    <s v="Germany"/>
    <n v="5.7592592999999997E-2"/>
    <n v="32.103666667399999"/>
    <m/>
    <m/>
    <m/>
    <m/>
    <m/>
    <m/>
    <m/>
    <m/>
    <m/>
    <m/>
    <m/>
  </r>
  <r>
    <m/>
    <x v="3"/>
    <n v="2"/>
    <s v="Germany"/>
    <n v="-0.85525925899999999"/>
    <n v="30.460533333800001"/>
    <m/>
    <m/>
    <m/>
    <m/>
    <m/>
    <m/>
    <m/>
    <m/>
    <m/>
    <m/>
    <m/>
  </r>
  <r>
    <m/>
    <x v="3"/>
    <n v="3"/>
    <s v="Germany"/>
    <n v="6.4251358019999998"/>
    <n v="43.565244443600001"/>
    <m/>
    <m/>
    <m/>
    <m/>
    <m/>
    <m/>
    <m/>
    <m/>
    <m/>
    <m/>
    <m/>
  </r>
  <r>
    <m/>
    <x v="3"/>
    <n v="4"/>
    <s v="Germany"/>
    <n v="8.9055432099999994"/>
    <n v="48.029977778000003"/>
    <m/>
    <m/>
    <m/>
    <m/>
    <m/>
    <m/>
    <m/>
    <m/>
    <m/>
    <m/>
    <m/>
  </r>
  <r>
    <m/>
    <x v="3"/>
    <n v="5"/>
    <s v="Germany"/>
    <n v="14.26075309"/>
    <n v="57.669355562"/>
    <m/>
    <m/>
    <m/>
    <m/>
    <m/>
    <m/>
    <m/>
    <m/>
    <m/>
    <m/>
    <m/>
  </r>
  <r>
    <m/>
    <x v="3"/>
    <n v="6"/>
    <s v="Germany"/>
    <n v="19.55476543"/>
    <n v="67.198577774"/>
    <m/>
    <m/>
    <m/>
    <m/>
    <m/>
    <m/>
    <m/>
    <m/>
    <m/>
    <m/>
    <m/>
  </r>
  <r>
    <m/>
    <x v="3"/>
    <n v="7"/>
    <s v="Germany"/>
    <n v="19.47190123"/>
    <n v="67.049422214000003"/>
    <m/>
    <m/>
    <m/>
    <m/>
    <m/>
    <m/>
    <m/>
    <m/>
    <m/>
    <m/>
    <m/>
  </r>
  <r>
    <m/>
    <x v="3"/>
    <n v="8"/>
    <s v="Germany"/>
    <n v="21.045802470000002"/>
    <n v="69.882444445999994"/>
    <m/>
    <m/>
    <m/>
    <m/>
    <m/>
    <m/>
    <m/>
    <m/>
    <m/>
    <m/>
    <m/>
  </r>
  <r>
    <m/>
    <x v="3"/>
    <n v="9"/>
    <s v="Germany"/>
    <n v="14.57038272"/>
    <n v="58.226688895999999"/>
    <m/>
    <m/>
    <m/>
    <m/>
    <m/>
    <m/>
    <m/>
    <m/>
    <m/>
    <m/>
    <m/>
  </r>
  <r>
    <m/>
    <x v="3"/>
    <n v="10"/>
    <s v="Germany"/>
    <n v="6.3103703700000002"/>
    <n v="43.358666665999998"/>
    <m/>
    <m/>
    <m/>
    <m/>
    <m/>
    <m/>
    <m/>
    <m/>
    <m/>
    <m/>
    <m/>
  </r>
  <r>
    <m/>
    <x v="3"/>
    <n v="11"/>
    <s v="Germany"/>
    <n v="6.5620740739999999"/>
    <n v="43.811733333200003"/>
    <m/>
    <m/>
    <m/>
    <m/>
    <m/>
    <m/>
    <m/>
    <m/>
    <m/>
    <m/>
    <m/>
  </r>
  <r>
    <m/>
    <x v="3"/>
    <n v="12"/>
    <s v="Germany"/>
    <n v="2.127790123"/>
    <n v="35.8300222214"/>
    <m/>
    <m/>
    <m/>
    <m/>
    <m/>
    <m/>
    <m/>
    <m/>
    <m/>
    <m/>
    <m/>
  </r>
  <r>
    <m/>
    <x v="4"/>
    <n v="1"/>
    <s v="Germany"/>
    <n v="0.53085185199999996"/>
    <n v="32.955533333600002"/>
    <m/>
    <m/>
    <m/>
    <m/>
    <m/>
    <m/>
    <m/>
    <m/>
    <m/>
    <m/>
    <m/>
  </r>
  <r>
    <m/>
    <x v="4"/>
    <n v="2"/>
    <s v="Germany"/>
    <n v="2.931604938"/>
    <n v="37.276888888400002"/>
    <m/>
    <m/>
    <m/>
    <m/>
    <m/>
    <m/>
    <m/>
    <m/>
    <m/>
    <m/>
    <m/>
  </r>
  <r>
    <m/>
    <x v="4"/>
    <n v="3"/>
    <s v="Germany"/>
    <n v="4.6556790120000002"/>
    <n v="40.3802222216"/>
    <m/>
    <m/>
    <m/>
    <m/>
    <m/>
    <m/>
    <m/>
    <m/>
    <m/>
    <m/>
    <m/>
  </r>
  <r>
    <m/>
    <x v="4"/>
    <n v="4"/>
    <s v="Germany"/>
    <n v="9.7164691360000006"/>
    <n v="49.4896444448"/>
    <m/>
    <m/>
    <m/>
    <m/>
    <m/>
    <m/>
    <m/>
    <m/>
    <m/>
    <m/>
    <m/>
  </r>
  <r>
    <m/>
    <x v="4"/>
    <n v="5"/>
    <s v="Germany"/>
    <n v="11.924530860000001"/>
    <n v="53.464155548000001"/>
    <m/>
    <m/>
    <m/>
    <m/>
    <m/>
    <m/>
    <m/>
    <m/>
    <m/>
    <m/>
    <m/>
  </r>
  <r>
    <m/>
    <x v="4"/>
    <n v="6"/>
    <s v="Germany"/>
    <n v="15.733518520000001"/>
    <n v="60.320333335999997"/>
    <m/>
    <m/>
    <m/>
    <m/>
    <m/>
    <m/>
    <m/>
    <m/>
    <m/>
    <m/>
    <m/>
  </r>
  <r>
    <m/>
    <x v="4"/>
    <n v="7"/>
    <s v="Germany"/>
    <n v="17.245543210000001"/>
    <n v="63.041977778000003"/>
    <m/>
    <m/>
    <m/>
    <m/>
    <m/>
    <m/>
    <m/>
    <m/>
    <m/>
    <m/>
    <m/>
  </r>
  <r>
    <m/>
    <x v="4"/>
    <n v="8"/>
    <s v="Germany"/>
    <n v="19.033098769999999"/>
    <n v="66.259577785999994"/>
    <m/>
    <m/>
    <m/>
    <m/>
    <m/>
    <m/>
    <m/>
    <m/>
    <m/>
    <m/>
    <m/>
  </r>
  <r>
    <m/>
    <x v="4"/>
    <n v="9"/>
    <s v="Germany"/>
    <n v="14.737395060000001"/>
    <n v="58.527311107999999"/>
    <m/>
    <m/>
    <m/>
    <m/>
    <m/>
    <m/>
    <m/>
    <m/>
    <m/>
    <m/>
    <m/>
  </r>
  <r>
    <m/>
    <x v="4"/>
    <n v="10"/>
    <s v="Germany"/>
    <n v="10.430172839999999"/>
    <n v="50.774311111999999"/>
    <m/>
    <m/>
    <m/>
    <m/>
    <m/>
    <m/>
    <m/>
    <m/>
    <m/>
    <m/>
    <m/>
  </r>
  <r>
    <m/>
    <x v="4"/>
    <n v="11"/>
    <s v="Germany"/>
    <n v="4.5240370370000003"/>
    <n v="40.143266666599999"/>
    <m/>
    <m/>
    <m/>
    <m/>
    <m/>
    <m/>
    <m/>
    <m/>
    <m/>
    <m/>
    <m/>
  </r>
  <r>
    <m/>
    <x v="4"/>
    <n v="12"/>
    <s v="Germany"/>
    <n v="1.095481481"/>
    <n v="33.9718666658"/>
    <m/>
    <m/>
    <m/>
    <m/>
    <m/>
    <m/>
    <m/>
    <m/>
    <m/>
    <m/>
    <m/>
  </r>
  <r>
    <m/>
    <x v="5"/>
    <n v="1"/>
    <s v="Germany"/>
    <n v="2.3663827159999999"/>
    <n v="36.2594888888"/>
    <m/>
    <m/>
    <m/>
    <m/>
    <m/>
    <m/>
    <m/>
    <m/>
    <m/>
    <m/>
    <m/>
  </r>
  <r>
    <m/>
    <x v="5"/>
    <n v="2"/>
    <s v="Germany"/>
    <n v="-0.433604938"/>
    <n v="31.219511111599999"/>
    <m/>
    <m/>
    <m/>
    <m/>
    <m/>
    <m/>
    <m/>
    <m/>
    <m/>
    <m/>
    <m/>
  </r>
  <r>
    <m/>
    <x v="5"/>
    <n v="3"/>
    <s v="Germany"/>
    <n v="4.640185185"/>
    <n v="40.352333332999997"/>
    <m/>
    <m/>
    <m/>
    <m/>
    <m/>
    <m/>
    <m/>
    <m/>
    <m/>
    <m/>
    <m/>
  </r>
  <r>
    <m/>
    <x v="5"/>
    <n v="4"/>
    <s v="Germany"/>
    <n v="9.7074814810000003"/>
    <n v="49.473466665799997"/>
    <m/>
    <m/>
    <m/>
    <m/>
    <m/>
    <m/>
    <m/>
    <m/>
    <m/>
    <m/>
    <m/>
  </r>
  <r>
    <m/>
    <x v="5"/>
    <n v="5"/>
    <s v="Germany"/>
    <n v="13.158765430000001"/>
    <n v="55.685777774000002"/>
    <m/>
    <m/>
    <m/>
    <m/>
    <m/>
    <m/>
    <m/>
    <m/>
    <m/>
    <m/>
    <m/>
  </r>
  <r>
    <m/>
    <x v="5"/>
    <n v="6"/>
    <s v="Germany"/>
    <n v="16.987864200000001"/>
    <n v="62.578155559999999"/>
    <m/>
    <m/>
    <m/>
    <m/>
    <m/>
    <m/>
    <m/>
    <m/>
    <m/>
    <m/>
    <m/>
  </r>
  <r>
    <m/>
    <x v="5"/>
    <n v="7"/>
    <s v="Germany"/>
    <n v="18.469925929999999"/>
    <n v="65.245866673999998"/>
    <m/>
    <m/>
    <m/>
    <m/>
    <m/>
    <m/>
    <m/>
    <m/>
    <m/>
    <m/>
    <m/>
  </r>
  <r>
    <m/>
    <x v="5"/>
    <n v="8"/>
    <s v="Germany"/>
    <n v="16.276679009999999"/>
    <n v="61.298022218"/>
    <m/>
    <m/>
    <m/>
    <m/>
    <m/>
    <m/>
    <m/>
    <m/>
    <m/>
    <m/>
    <m/>
  </r>
  <r>
    <m/>
    <x v="5"/>
    <n v="9"/>
    <s v="Germany"/>
    <n v="15.70897531"/>
    <n v="60.276155557999999"/>
    <m/>
    <m/>
    <m/>
    <m/>
    <m/>
    <m/>
    <m/>
    <m/>
    <m/>
    <m/>
    <m/>
  </r>
  <r>
    <m/>
    <x v="5"/>
    <n v="10"/>
    <s v="Germany"/>
    <n v="11.80088889"/>
    <n v="53.241600001999998"/>
    <m/>
    <m/>
    <m/>
    <m/>
    <m/>
    <m/>
    <m/>
    <m/>
    <m/>
    <m/>
    <m/>
  </r>
  <r>
    <m/>
    <x v="5"/>
    <n v="11"/>
    <s v="Germany"/>
    <n v="4.6252345679999998"/>
    <n v="40.3254222224"/>
    <m/>
    <m/>
    <m/>
    <m/>
    <m/>
    <m/>
    <m/>
    <m/>
    <m/>
    <m/>
    <m/>
  </r>
  <r>
    <m/>
    <x v="5"/>
    <n v="12"/>
    <s v="Germany"/>
    <n v="1.1654938269999999"/>
    <n v="34.097888888599996"/>
    <m/>
    <m/>
    <m/>
    <m/>
    <m/>
    <m/>
    <m/>
    <m/>
    <m/>
    <m/>
    <m/>
  </r>
  <r>
    <m/>
    <x v="6"/>
    <n v="1"/>
    <s v="Germany"/>
    <n v="-1.7668395059999999"/>
    <n v="28.819688889199998"/>
    <m/>
    <m/>
    <m/>
    <m/>
    <m/>
    <m/>
    <m/>
    <m/>
    <m/>
    <m/>
    <m/>
  </r>
  <r>
    <m/>
    <x v="6"/>
    <n v="2"/>
    <s v="Germany"/>
    <n v="0.270851852"/>
    <n v="32.487533333599998"/>
    <m/>
    <m/>
    <m/>
    <m/>
    <m/>
    <m/>
    <m/>
    <m/>
    <m/>
    <m/>
    <m/>
  </r>
  <r>
    <m/>
    <x v="6"/>
    <n v="3"/>
    <s v="Germany"/>
    <n v="2.3018148150000002"/>
    <n v="36.143266666999999"/>
    <m/>
    <m/>
    <m/>
    <m/>
    <m/>
    <m/>
    <m/>
    <m/>
    <m/>
    <m/>
    <m/>
  </r>
  <r>
    <m/>
    <x v="6"/>
    <n v="4"/>
    <s v="Germany"/>
    <n v="8.3805802469999993"/>
    <n v="47.085044444600001"/>
    <m/>
    <m/>
    <m/>
    <m/>
    <m/>
    <m/>
    <m/>
    <m/>
    <m/>
    <m/>
    <m/>
  </r>
  <r>
    <m/>
    <x v="6"/>
    <n v="5"/>
    <s v="Germany"/>
    <n v="13.697271600000001"/>
    <n v="56.655088880000001"/>
    <m/>
    <m/>
    <m/>
    <m/>
    <m/>
    <m/>
    <m/>
    <m/>
    <m/>
    <m/>
    <m/>
  </r>
  <r>
    <m/>
    <x v="6"/>
    <n v="6"/>
    <s v="Germany"/>
    <n v="17.211580250000001"/>
    <n v="62.980844449999999"/>
    <m/>
    <m/>
    <m/>
    <m/>
    <m/>
    <m/>
    <m/>
    <m/>
    <m/>
    <m/>
    <m/>
  </r>
  <r>
    <m/>
    <x v="6"/>
    <n v="7"/>
    <s v="Germany"/>
    <n v="22.584123460000001"/>
    <n v="72.651422228000001"/>
    <m/>
    <m/>
    <m/>
    <m/>
    <m/>
    <m/>
    <m/>
    <m/>
    <m/>
    <m/>
    <m/>
  </r>
  <r>
    <m/>
    <x v="6"/>
    <n v="8"/>
    <s v="Germany"/>
    <n v="16.020604939999998"/>
    <n v="60.837088891999997"/>
    <m/>
    <m/>
    <m/>
    <m/>
    <m/>
    <m/>
    <m/>
    <m/>
    <m/>
    <m/>
    <m/>
  </r>
  <r>
    <m/>
    <x v="6"/>
    <n v="9"/>
    <s v="Germany"/>
    <n v="17.599296299999999"/>
    <n v="63.678733340000001"/>
    <m/>
    <m/>
    <m/>
    <m/>
    <m/>
    <m/>
    <m/>
    <m/>
    <m/>
    <m/>
    <m/>
  </r>
  <r>
    <m/>
    <x v="6"/>
    <n v="10"/>
    <s v="Germany"/>
    <n v="12.600172840000001"/>
    <n v="54.680311111999998"/>
    <m/>
    <m/>
    <m/>
    <m/>
    <m/>
    <m/>
    <m/>
    <m/>
    <m/>
    <m/>
    <m/>
  </r>
  <r>
    <m/>
    <x v="6"/>
    <n v="11"/>
    <s v="Germany"/>
    <n v="7.4106296299999999"/>
    <n v="45.339133334000003"/>
    <m/>
    <m/>
    <m/>
    <m/>
    <m/>
    <m/>
    <m/>
    <m/>
    <m/>
    <m/>
    <m/>
  </r>
  <r>
    <m/>
    <x v="6"/>
    <n v="12"/>
    <s v="Germany"/>
    <n v="4.5618888889999996"/>
    <n v="40.211400000200001"/>
    <m/>
    <m/>
    <m/>
    <m/>
    <m/>
    <m/>
    <m/>
    <m/>
    <m/>
    <m/>
    <m/>
  </r>
  <r>
    <m/>
    <x v="7"/>
    <n v="1"/>
    <s v="Germany"/>
    <n v="4.9012839509999999"/>
    <n v="40.822311111799998"/>
    <m/>
    <m/>
    <m/>
    <m/>
    <m/>
    <m/>
    <m/>
    <m/>
    <m/>
    <m/>
    <m/>
  </r>
  <r>
    <m/>
    <x v="7"/>
    <n v="2"/>
    <s v="Germany"/>
    <n v="4.5639259259999996"/>
    <n v="40.215066666799999"/>
    <m/>
    <m/>
    <m/>
    <m/>
    <m/>
    <m/>
    <m/>
    <m/>
    <m/>
    <m/>
    <m/>
  </r>
  <r>
    <m/>
    <x v="7"/>
    <n v="3"/>
    <s v="Germany"/>
    <n v="6.6928888889999998"/>
    <n v="44.0472000002"/>
    <m/>
    <m/>
    <m/>
    <m/>
    <m/>
    <m/>
    <m/>
    <m/>
    <m/>
    <m/>
    <m/>
  </r>
  <r>
    <m/>
    <x v="7"/>
    <n v="4"/>
    <s v="Germany"/>
    <n v="12.293271600000001"/>
    <n v="54.12788888"/>
    <m/>
    <m/>
    <m/>
    <m/>
    <m/>
    <m/>
    <m/>
    <m/>
    <m/>
    <m/>
    <m/>
  </r>
  <r>
    <m/>
    <x v="7"/>
    <n v="5"/>
    <s v="Germany"/>
    <n v="14.558765429999999"/>
    <n v="58.205777773999998"/>
    <m/>
    <m/>
    <m/>
    <m/>
    <m/>
    <m/>
    <m/>
    <m/>
    <m/>
    <m/>
    <m/>
  </r>
  <r>
    <m/>
    <x v="7"/>
    <n v="6"/>
    <s v="Germany"/>
    <n v="17.81780247"/>
    <n v="64.072044446000007"/>
    <m/>
    <m/>
    <m/>
    <m/>
    <m/>
    <m/>
    <m/>
    <m/>
    <m/>
    <m/>
    <m/>
  </r>
  <r>
    <m/>
    <x v="7"/>
    <n v="7"/>
    <s v="Germany"/>
    <n v="17.543567899999999"/>
    <n v="63.57842222"/>
    <m/>
    <m/>
    <m/>
    <m/>
    <m/>
    <m/>
    <m/>
    <m/>
    <m/>
    <m/>
    <m/>
  </r>
  <r>
    <m/>
    <x v="7"/>
    <n v="8"/>
    <s v="Germany"/>
    <n v="17.22201235"/>
    <n v="62.99962223"/>
    <m/>
    <m/>
    <m/>
    <m/>
    <m/>
    <m/>
    <m/>
    <m/>
    <m/>
    <m/>
    <m/>
  </r>
  <r>
    <m/>
    <x v="7"/>
    <n v="9"/>
    <s v="Germany"/>
    <n v="13.07392593"/>
    <n v="55.533066673999997"/>
    <m/>
    <m/>
    <m/>
    <m/>
    <m/>
    <m/>
    <m/>
    <m/>
    <m/>
    <m/>
    <m/>
  </r>
  <r>
    <m/>
    <x v="7"/>
    <n v="10"/>
    <s v="Germany"/>
    <n v="8.7605308639999997"/>
    <n v="47.768955555200002"/>
    <m/>
    <m/>
    <m/>
    <m/>
    <m/>
    <m/>
    <m/>
    <m/>
    <m/>
    <m/>
    <m/>
  </r>
  <r>
    <m/>
    <x v="7"/>
    <n v="11"/>
    <s v="Germany"/>
    <n v="4.1918271599999999"/>
    <n v="39.545288888000002"/>
    <m/>
    <m/>
    <m/>
    <m/>
    <m/>
    <m/>
    <m/>
    <m/>
    <m/>
    <m/>
    <m/>
  </r>
  <r>
    <m/>
    <x v="7"/>
    <n v="12"/>
    <s v="Germany"/>
    <n v="1.8192839510000001"/>
    <n v="35.274711111800002"/>
    <m/>
    <m/>
    <m/>
    <m/>
    <m/>
    <m/>
    <m/>
    <m/>
    <m/>
    <m/>
    <m/>
  </r>
  <r>
    <m/>
    <x v="8"/>
    <n v="1"/>
    <s v="Germany"/>
    <n v="4.0103456790000003"/>
    <n v="39.218622222199997"/>
    <m/>
    <m/>
    <m/>
    <m/>
    <m/>
    <m/>
    <m/>
    <m/>
    <m/>
    <m/>
    <m/>
  </r>
  <r>
    <m/>
    <x v="8"/>
    <n v="2"/>
    <s v="Germany"/>
    <n v="4.1535185190000004"/>
    <n v="39.4763333342"/>
    <m/>
    <m/>
    <m/>
    <m/>
    <m/>
    <m/>
    <m/>
    <m/>
    <m/>
    <m/>
    <m/>
  </r>
  <r>
    <m/>
    <x v="8"/>
    <n v="3"/>
    <s v="Germany"/>
    <n v="4.6975432100000001"/>
    <n v="40.455577777999999"/>
    <m/>
    <m/>
    <m/>
    <m/>
    <m/>
    <m/>
    <m/>
    <m/>
    <m/>
    <m/>
    <m/>
  </r>
  <r>
    <m/>
    <x v="8"/>
    <n v="4"/>
    <s v="Germany"/>
    <n v="7.9363086420000002"/>
    <n v="46.285355555599999"/>
    <m/>
    <m/>
    <m/>
    <m/>
    <m/>
    <m/>
    <m/>
    <m/>
    <m/>
    <m/>
    <m/>
  </r>
  <r>
    <m/>
    <x v="8"/>
    <n v="5"/>
    <s v="Germany"/>
    <n v="15.266962960000001"/>
    <n v="59.480533328"/>
    <m/>
    <m/>
    <m/>
    <m/>
    <m/>
    <m/>
    <m/>
    <m/>
    <m/>
    <m/>
    <m/>
  </r>
  <r>
    <m/>
    <x v="8"/>
    <n v="6"/>
    <s v="Germany"/>
    <n v="17.256382720000001"/>
    <n v="63.061488896"/>
    <m/>
    <m/>
    <m/>
    <m/>
    <m/>
    <m/>
    <m/>
    <m/>
    <m/>
    <m/>
    <m/>
  </r>
  <r>
    <m/>
    <x v="8"/>
    <n v="7"/>
    <s v="Germany"/>
    <n v="18.420913580000001"/>
    <n v="65.157644443999999"/>
    <m/>
    <m/>
    <m/>
    <m/>
    <m/>
    <m/>
    <m/>
    <m/>
    <m/>
    <m/>
    <m/>
  </r>
  <r>
    <m/>
    <x v="8"/>
    <n v="8"/>
    <s v="Germany"/>
    <n v="17.78724691"/>
    <n v="64.017044437999999"/>
    <m/>
    <m/>
    <m/>
    <m/>
    <m/>
    <m/>
    <m/>
    <m/>
    <m/>
    <m/>
    <m/>
  </r>
  <r>
    <m/>
    <x v="8"/>
    <n v="9"/>
    <s v="Germany"/>
    <n v="12.851493830000001"/>
    <n v="55.132688893999998"/>
    <m/>
    <m/>
    <m/>
    <m/>
    <m/>
    <m/>
    <m/>
    <m/>
    <m/>
    <m/>
    <m/>
  </r>
  <r>
    <m/>
    <x v="8"/>
    <n v="10"/>
    <s v="Germany"/>
    <n v="9.2691975309999997"/>
    <n v="48.684555555800003"/>
    <m/>
    <m/>
    <m/>
    <m/>
    <m/>
    <m/>
    <m/>
    <m/>
    <m/>
    <m/>
    <m/>
  </r>
  <r>
    <m/>
    <x v="8"/>
    <n v="11"/>
    <s v="Germany"/>
    <n v="5.3153209879999999"/>
    <n v="41.5675777784"/>
    <m/>
    <m/>
    <m/>
    <m/>
    <m/>
    <m/>
    <m/>
    <m/>
    <m/>
    <m/>
    <m/>
  </r>
  <r>
    <m/>
    <x v="8"/>
    <n v="12"/>
    <s v="Germany"/>
    <n v="1.067111111"/>
    <n v="33.920799999800003"/>
    <m/>
    <m/>
    <m/>
    <m/>
    <m/>
    <m/>
    <m/>
    <m/>
    <m/>
    <m/>
    <m/>
  </r>
  <r>
    <m/>
    <x v="9"/>
    <n v="1"/>
    <s v="Germany"/>
    <n v="-1.7116913579999999"/>
    <n v="28.9189555556"/>
    <m/>
    <m/>
    <m/>
    <m/>
    <m/>
    <m/>
    <m/>
    <m/>
    <m/>
    <m/>
    <m/>
  </r>
  <r>
    <m/>
    <x v="9"/>
    <n v="2"/>
    <s v="Germany"/>
    <n v="1.2080246910000001"/>
    <n v="34.174444443799999"/>
    <m/>
    <m/>
    <m/>
    <m/>
    <m/>
    <m/>
    <m/>
    <m/>
    <m/>
    <m/>
    <m/>
  </r>
  <r>
    <m/>
    <x v="9"/>
    <n v="3"/>
    <s v="Germany"/>
    <n v="4.8301481480000001"/>
    <n v="40.694266666399997"/>
    <m/>
    <m/>
    <m/>
    <m/>
    <m/>
    <m/>
    <m/>
    <m/>
    <m/>
    <m/>
    <m/>
  </r>
  <r>
    <m/>
    <x v="9"/>
    <n v="4"/>
    <s v="Germany"/>
    <n v="12.23691358"/>
    <n v="54.026444443999999"/>
    <m/>
    <m/>
    <m/>
    <m/>
    <m/>
    <m/>
    <m/>
    <m/>
    <m/>
    <m/>
    <m/>
  </r>
  <r>
    <m/>
    <x v="9"/>
    <n v="5"/>
    <s v="Germany"/>
    <n v="14.14176543"/>
    <n v="57.455177773999999"/>
    <m/>
    <m/>
    <m/>
    <m/>
    <m/>
    <m/>
    <m/>
    <m/>
    <m/>
    <m/>
    <m/>
  </r>
  <r>
    <m/>
    <x v="9"/>
    <n v="6"/>
    <s v="Germany"/>
    <n v="15.482049379999999"/>
    <n v="59.867688884000003"/>
    <m/>
    <m/>
    <m/>
    <m/>
    <m/>
    <m/>
    <m/>
    <m/>
    <m/>
    <m/>
    <m/>
  </r>
  <r>
    <m/>
    <x v="9"/>
    <n v="7"/>
    <s v="Germany"/>
    <n v="18.537851849999999"/>
    <n v="65.368133330000006"/>
    <m/>
    <m/>
    <m/>
    <m/>
    <m/>
    <m/>
    <m/>
    <m/>
    <m/>
    <m/>
    <m/>
  </r>
  <r>
    <m/>
    <x v="9"/>
    <n v="8"/>
    <s v="Germany"/>
    <n v="19.184518520000001"/>
    <n v="66.532133336000001"/>
    <m/>
    <m/>
    <m/>
    <m/>
    <m/>
    <m/>
    <m/>
    <m/>
    <m/>
    <m/>
    <m/>
  </r>
  <r>
    <m/>
    <x v="9"/>
    <n v="9"/>
    <s v="Germany"/>
    <n v="15.184728399999999"/>
    <n v="59.332511119999999"/>
    <m/>
    <m/>
    <m/>
    <m/>
    <m/>
    <m/>
    <m/>
    <m/>
    <m/>
    <m/>
    <m/>
  </r>
  <r>
    <m/>
    <x v="9"/>
    <n v="10"/>
    <s v="Germany"/>
    <n v="8.6544197530000009"/>
    <n v="47.577955555400003"/>
    <m/>
    <m/>
    <m/>
    <m/>
    <m/>
    <m/>
    <m/>
    <m/>
    <m/>
    <m/>
    <m/>
  </r>
  <r>
    <m/>
    <x v="9"/>
    <n v="11"/>
    <s v="Germany"/>
    <n v="7.8444320989999996"/>
    <n v="46.119977778200003"/>
    <m/>
    <m/>
    <m/>
    <m/>
    <m/>
    <m/>
    <m/>
    <m/>
    <m/>
    <m/>
    <m/>
  </r>
  <r>
    <m/>
    <x v="9"/>
    <n v="12"/>
    <s v="Germany"/>
    <n v="0.61509876500000005"/>
    <n v="33.107177776999997"/>
    <m/>
    <m/>
    <m/>
    <m/>
    <m/>
    <m/>
    <m/>
    <m/>
    <m/>
    <m/>
    <m/>
  </r>
  <r>
    <m/>
    <x v="10"/>
    <n v="1"/>
    <s v="Germany"/>
    <n v="-3.0017777780000001"/>
    <n v="26.596799999600002"/>
    <m/>
    <m/>
    <m/>
    <m/>
    <m/>
    <m/>
    <m/>
    <m/>
    <m/>
    <m/>
    <m/>
  </r>
  <r>
    <m/>
    <x v="10"/>
    <n v="2"/>
    <s v="Germany"/>
    <n v="0.14409876499999999"/>
    <n v="32.259377776999997"/>
    <m/>
    <m/>
    <m/>
    <m/>
    <m/>
    <m/>
    <m/>
    <m/>
    <m/>
    <m/>
    <m/>
  </r>
  <r>
    <m/>
    <x v="10"/>
    <n v="3"/>
    <s v="Germany"/>
    <n v="4.8253456789999998"/>
    <n v="40.685622222200003"/>
    <m/>
    <m/>
    <m/>
    <m/>
    <m/>
    <m/>
    <m/>
    <m/>
    <m/>
    <m/>
    <m/>
  </r>
  <r>
    <m/>
    <x v="10"/>
    <n v="4"/>
    <s v="Germany"/>
    <n v="9.1772098769999992"/>
    <n v="48.518977778599996"/>
    <m/>
    <m/>
    <m/>
    <m/>
    <m/>
    <m/>
    <m/>
    <m/>
    <m/>
    <m/>
    <m/>
  </r>
  <r>
    <m/>
    <x v="10"/>
    <n v="5"/>
    <s v="Germany"/>
    <n v="10.829234570000001"/>
    <n v="51.492622226000002"/>
    <m/>
    <m/>
    <m/>
    <m/>
    <m/>
    <m/>
    <m/>
    <m/>
    <m/>
    <m/>
    <m/>
  </r>
  <r>
    <m/>
    <x v="10"/>
    <n v="6"/>
    <s v="Germany"/>
    <n v="16.916370369999999"/>
    <n v="62.449466665999999"/>
    <m/>
    <m/>
    <m/>
    <m/>
    <m/>
    <m/>
    <m/>
    <m/>
    <m/>
    <m/>
    <m/>
  </r>
  <r>
    <m/>
    <x v="10"/>
    <n v="7"/>
    <s v="Germany"/>
    <n v="20.800753090000001"/>
    <n v="69.441355561999998"/>
    <m/>
    <m/>
    <m/>
    <m/>
    <m/>
    <m/>
    <m/>
    <m/>
    <m/>
    <m/>
    <m/>
  </r>
  <r>
    <m/>
    <x v="10"/>
    <n v="8"/>
    <s v="Germany"/>
    <n v="17.095358019999999"/>
    <n v="62.771644436000003"/>
    <m/>
    <m/>
    <m/>
    <m/>
    <m/>
    <m/>
    <m/>
    <m/>
    <m/>
    <m/>
    <m/>
  </r>
  <r>
    <m/>
    <x v="10"/>
    <n v="9"/>
    <s v="Germany"/>
    <n v="12.94923457"/>
    <n v="55.308622225999997"/>
    <m/>
    <m/>
    <m/>
    <m/>
    <m/>
    <m/>
    <m/>
    <m/>
    <m/>
    <m/>
    <m/>
  </r>
  <r>
    <m/>
    <x v="10"/>
    <n v="10"/>
    <s v="Germany"/>
    <n v="8.6152962960000004"/>
    <n v="47.507533332800001"/>
    <m/>
    <m/>
    <m/>
    <m/>
    <m/>
    <m/>
    <m/>
    <m/>
    <m/>
    <m/>
    <m/>
  </r>
  <r>
    <m/>
    <x v="10"/>
    <n v="11"/>
    <s v="Germany"/>
    <n v="4.9586419749999999"/>
    <n v="40.925555555000003"/>
    <m/>
    <m/>
    <m/>
    <m/>
    <m/>
    <m/>
    <m/>
    <m/>
    <m/>
    <m/>
    <m/>
  </r>
  <r>
    <m/>
    <x v="10"/>
    <n v="12"/>
    <s v="Germany"/>
    <n v="-3.326061728"/>
    <n v="26.013088889599999"/>
    <m/>
    <m/>
    <m/>
    <m/>
    <m/>
    <m/>
    <m/>
    <m/>
    <m/>
    <m/>
    <m/>
  </r>
  <r>
    <m/>
    <x v="11"/>
    <n v="1"/>
    <s v="Germany"/>
    <n v="1.4030123459999999"/>
    <n v="34.525422222800003"/>
    <m/>
    <m/>
    <m/>
    <m/>
    <m/>
    <m/>
    <m/>
    <m/>
    <m/>
    <m/>
    <m/>
  </r>
  <r>
    <m/>
    <x v="11"/>
    <n v="2"/>
    <s v="Germany"/>
    <n v="1.9410123459999999"/>
    <n v="35.493822222799999"/>
    <m/>
    <m/>
    <m/>
    <m/>
    <m/>
    <m/>
    <m/>
    <m/>
    <m/>
    <m/>
    <m/>
  </r>
  <r>
    <m/>
    <x v="11"/>
    <n v="3"/>
    <s v="Germany"/>
    <n v="5.7200617280000001"/>
    <n v="42.296111110399998"/>
    <m/>
    <m/>
    <m/>
    <m/>
    <m/>
    <m/>
    <m/>
    <m/>
    <m/>
    <m/>
    <m/>
  </r>
  <r>
    <m/>
    <x v="11"/>
    <n v="4"/>
    <s v="Germany"/>
    <n v="12.17711111"/>
    <n v="53.918799997999997"/>
    <m/>
    <m/>
    <m/>
    <m/>
    <m/>
    <m/>
    <m/>
    <m/>
    <m/>
    <m/>
    <m/>
  </r>
  <r>
    <m/>
    <x v="11"/>
    <n v="5"/>
    <s v="Germany"/>
    <n v="14.48483951"/>
    <n v="58.072711118000001"/>
    <m/>
    <m/>
    <m/>
    <m/>
    <m/>
    <m/>
    <m/>
    <m/>
    <m/>
    <m/>
    <m/>
  </r>
  <r>
    <m/>
    <x v="11"/>
    <n v="6"/>
    <s v="Germany"/>
    <n v="16.93387654"/>
    <n v="62.480977772000003"/>
    <m/>
    <m/>
    <m/>
    <m/>
    <m/>
    <m/>
    <m/>
    <m/>
    <m/>
    <m/>
    <m/>
  </r>
  <r>
    <m/>
    <x v="11"/>
    <n v="7"/>
    <s v="Germany"/>
    <n v="16.406283949999999"/>
    <n v="61.531311109999997"/>
    <m/>
    <m/>
    <m/>
    <m/>
    <m/>
    <m/>
    <m/>
    <m/>
    <m/>
    <m/>
    <m/>
  </r>
  <r>
    <m/>
    <x v="11"/>
    <n v="8"/>
    <s v="Germany"/>
    <n v="18.093222220000001"/>
    <n v="64.567799996000005"/>
    <m/>
    <m/>
    <m/>
    <m/>
    <m/>
    <m/>
    <m/>
    <m/>
    <m/>
    <m/>
    <m/>
  </r>
  <r>
    <m/>
    <x v="11"/>
    <n v="9"/>
    <s v="Germany"/>
    <n v="15.835777780000001"/>
    <n v="60.504400003999997"/>
    <m/>
    <m/>
    <m/>
    <m/>
    <m/>
    <m/>
    <m/>
    <m/>
    <m/>
    <m/>
    <m/>
  </r>
  <r>
    <m/>
    <x v="11"/>
    <n v="10"/>
    <s v="Germany"/>
    <n v="9.8984814809999992"/>
    <n v="49.817266665799998"/>
    <m/>
    <m/>
    <m/>
    <m/>
    <m/>
    <m/>
    <m/>
    <m/>
    <m/>
    <m/>
    <m/>
  </r>
  <r>
    <m/>
    <x v="11"/>
    <n v="11"/>
    <s v="Germany"/>
    <n v="5.3096790120000001"/>
    <n v="41.5574222216"/>
    <m/>
    <m/>
    <m/>
    <m/>
    <m/>
    <m/>
    <m/>
    <m/>
    <m/>
    <m/>
    <m/>
  </r>
  <r>
    <m/>
    <x v="11"/>
    <n v="12"/>
    <s v="Germany"/>
    <n v="4.1123703699999998"/>
    <n v="39.402266666000003"/>
    <m/>
    <m/>
    <m/>
    <m/>
    <m/>
    <m/>
    <m/>
    <m/>
    <m/>
    <m/>
    <m/>
  </r>
  <r>
    <m/>
    <x v="12"/>
    <n v="1"/>
    <s v="Germany"/>
    <n v="2.4198888890000001"/>
    <n v="36.355800000199999"/>
    <m/>
    <m/>
    <m/>
    <m/>
    <m/>
    <m/>
    <m/>
    <m/>
    <m/>
    <m/>
    <m/>
  </r>
  <r>
    <m/>
    <x v="12"/>
    <n v="2"/>
    <s v="Germany"/>
    <n v="-1.8316666669999999"/>
    <n v="28.702999999399999"/>
    <m/>
    <m/>
    <m/>
    <m/>
    <m/>
    <m/>
    <m/>
    <m/>
    <m/>
    <m/>
    <m/>
  </r>
  <r>
    <m/>
    <x v="12"/>
    <n v="3"/>
    <s v="Germany"/>
    <n v="7.6106913580000004"/>
    <n v="45.699244444400001"/>
    <m/>
    <m/>
    <m/>
    <m/>
    <m/>
    <m/>
    <m/>
    <m/>
    <m/>
    <m/>
    <m/>
  </r>
  <r>
    <m/>
    <x v="12"/>
    <n v="4"/>
    <s v="Germany"/>
    <n v="8.3309382719999991"/>
    <n v="46.995688889599997"/>
    <m/>
    <m/>
    <m/>
    <m/>
    <m/>
    <m/>
    <m/>
    <m/>
    <m/>
    <m/>
    <m/>
  </r>
  <r>
    <m/>
    <x v="12"/>
    <n v="5"/>
    <s v="Germany"/>
    <n v="14.65893827"/>
    <n v="58.386088886000003"/>
    <m/>
    <m/>
    <m/>
    <m/>
    <m/>
    <m/>
    <m/>
    <m/>
    <m/>
    <m/>
    <m/>
  </r>
  <r>
    <m/>
    <x v="12"/>
    <n v="6"/>
    <s v="Germany"/>
    <n v="15.52440741"/>
    <n v="59.943933338000001"/>
    <m/>
    <m/>
    <m/>
    <m/>
    <m/>
    <m/>
    <m/>
    <m/>
    <m/>
    <m/>
    <m/>
  </r>
  <r>
    <m/>
    <x v="12"/>
    <n v="7"/>
    <s v="Germany"/>
    <n v="17.748753090000001"/>
    <n v="63.947755561999998"/>
    <m/>
    <m/>
    <m/>
    <m/>
    <m/>
    <m/>
    <m/>
    <m/>
    <m/>
    <m/>
    <m/>
  </r>
  <r>
    <m/>
    <x v="12"/>
    <n v="8"/>
    <s v="Germany"/>
    <n v="19.00183951"/>
    <n v="66.203311118000002"/>
    <m/>
    <m/>
    <m/>
    <m/>
    <m/>
    <m/>
    <m/>
    <m/>
    <m/>
    <m/>
    <m/>
  </r>
  <r>
    <m/>
    <x v="12"/>
    <n v="9"/>
    <s v="Germany"/>
    <n v="14.037049379999999"/>
    <n v="57.266688883999997"/>
    <m/>
    <m/>
    <m/>
    <m/>
    <m/>
    <m/>
    <m/>
    <m/>
    <m/>
    <m/>
    <m/>
  </r>
  <r>
    <m/>
    <x v="12"/>
    <n v="10"/>
    <s v="Germany"/>
    <n v="9.1821481479999996"/>
    <n v="48.527866666400001"/>
    <m/>
    <m/>
    <m/>
    <m/>
    <m/>
    <m/>
    <m/>
    <m/>
    <m/>
    <m/>
    <m/>
  </r>
  <r>
    <m/>
    <x v="12"/>
    <n v="11"/>
    <s v="Germany"/>
    <n v="5.5224814809999998"/>
    <n v="41.940466665800002"/>
    <m/>
    <m/>
    <m/>
    <m/>
    <m/>
    <m/>
    <m/>
    <m/>
    <m/>
    <m/>
    <m/>
  </r>
  <r>
    <m/>
    <x v="12"/>
    <n v="12"/>
    <s v="Germany"/>
    <n v="2.161135802"/>
    <n v="35.890044443599997"/>
    <m/>
    <m/>
    <m/>
    <m/>
    <m/>
    <m/>
    <m/>
    <m/>
    <m/>
    <m/>
    <m/>
  </r>
  <r>
    <m/>
    <x v="13"/>
    <n v="1"/>
    <s v="Germany"/>
    <n v="0.38948148100000002"/>
    <n v="32.701066665799999"/>
    <m/>
    <m/>
    <m/>
    <m/>
    <m/>
    <m/>
    <m/>
    <m/>
    <m/>
    <m/>
    <m/>
  </r>
  <r>
    <m/>
    <x v="13"/>
    <n v="2"/>
    <s v="Germany"/>
    <n v="-0.35324691400000002"/>
    <n v="31.3641555548"/>
    <m/>
    <m/>
    <m/>
    <m/>
    <m/>
    <m/>
    <m/>
    <m/>
    <m/>
    <m/>
    <m/>
  </r>
  <r>
    <m/>
    <x v="13"/>
    <n v="3"/>
    <s v="Germany"/>
    <n v="0.95638271600000002"/>
    <n v="33.721488888800003"/>
    <m/>
    <m/>
    <m/>
    <m/>
    <m/>
    <m/>
    <m/>
    <m/>
    <m/>
    <m/>
    <m/>
  </r>
  <r>
    <m/>
    <x v="13"/>
    <n v="4"/>
    <s v="Germany"/>
    <n v="8.4047901229999997"/>
    <n v="47.128622221400001"/>
    <m/>
    <m/>
    <m/>
    <m/>
    <m/>
    <m/>
    <m/>
    <m/>
    <m/>
    <m/>
    <m/>
  </r>
  <r>
    <m/>
    <x v="13"/>
    <n v="5"/>
    <s v="Germany"/>
    <n v="11.99154321"/>
    <n v="53.584777778000003"/>
    <m/>
    <m/>
    <m/>
    <m/>
    <m/>
    <m/>
    <m/>
    <m/>
    <m/>
    <m/>
    <m/>
  </r>
  <r>
    <m/>
    <x v="13"/>
    <n v="6"/>
    <s v="Germany"/>
    <n v="15.904925929999999"/>
    <n v="60.628866674000001"/>
    <m/>
    <m/>
    <m/>
    <m/>
    <m/>
    <m/>
    <m/>
    <m/>
    <m/>
    <m/>
    <m/>
  </r>
  <r>
    <m/>
    <x v="13"/>
    <n v="7"/>
    <s v="Germany"/>
    <n v="19.8785679"/>
    <n v="67.781422219999996"/>
    <m/>
    <m/>
    <m/>
    <m/>
    <m/>
    <m/>
    <m/>
    <m/>
    <m/>
    <m/>
    <m/>
  </r>
  <r>
    <m/>
    <x v="13"/>
    <n v="8"/>
    <s v="Germany"/>
    <n v="18.280814809999999"/>
    <n v="64.905466657999995"/>
    <m/>
    <m/>
    <m/>
    <m/>
    <m/>
    <m/>
    <m/>
    <m/>
    <m/>
    <m/>
    <m/>
  </r>
  <r>
    <m/>
    <x v="0"/>
    <n v="2"/>
    <s v="Nigeria"/>
    <n v="27.171549450000001"/>
    <n v="80.908789010000007"/>
    <m/>
    <m/>
    <m/>
    <m/>
    <m/>
    <m/>
    <m/>
    <m/>
    <m/>
    <m/>
    <m/>
  </r>
  <r>
    <m/>
    <x v="0"/>
    <n v="3"/>
    <s v="Nigeria"/>
    <n v="29.09584615"/>
    <n v="84.37252307"/>
    <m/>
    <m/>
    <m/>
    <m/>
    <m/>
    <m/>
    <m/>
    <m/>
    <m/>
    <m/>
    <m/>
  </r>
  <r>
    <m/>
    <x v="0"/>
    <n v="4"/>
    <s v="Nigeria"/>
    <n v="29.237934070000001"/>
    <n v="84.628281326000007"/>
    <m/>
    <m/>
    <m/>
    <m/>
    <m/>
    <m/>
    <m/>
    <m/>
    <m/>
    <m/>
    <m/>
  </r>
  <r>
    <m/>
    <x v="0"/>
    <n v="5"/>
    <s v="Nigeria"/>
    <n v="28.581791209999999"/>
    <n v="83.447224177999999"/>
    <m/>
    <m/>
    <m/>
    <m/>
    <m/>
    <m/>
    <m/>
    <m/>
    <m/>
    <m/>
    <m/>
  </r>
  <r>
    <m/>
    <x v="0"/>
    <n v="6"/>
    <s v="Nigeria"/>
    <n v="27.00616484"/>
    <n v="80.611096712000005"/>
    <m/>
    <m/>
    <m/>
    <m/>
    <m/>
    <m/>
    <m/>
    <m/>
    <m/>
    <m/>
    <m/>
  </r>
  <r>
    <m/>
    <x v="0"/>
    <n v="7"/>
    <s v="Nigeria"/>
    <n v="25.82424176"/>
    <n v="78.483635168000006"/>
    <m/>
    <m/>
    <m/>
    <m/>
    <m/>
    <m/>
    <m/>
    <m/>
    <m/>
    <m/>
    <m/>
  </r>
  <r>
    <m/>
    <x v="0"/>
    <n v="8"/>
    <s v="Nigeria"/>
    <n v="25.299659340000002"/>
    <n v="77.539386812000004"/>
    <m/>
    <m/>
    <m/>
    <m/>
    <m/>
    <m/>
    <m/>
    <m/>
    <m/>
    <m/>
    <m/>
  </r>
  <r>
    <m/>
    <x v="0"/>
    <n v="9"/>
    <s v="Nigeria"/>
    <n v="25.89678022"/>
    <n v="78.614204396000005"/>
    <m/>
    <m/>
    <m/>
    <m/>
    <m/>
    <m/>
    <m/>
    <m/>
    <m/>
    <m/>
    <m/>
  </r>
  <r>
    <m/>
    <x v="0"/>
    <n v="10"/>
    <s v="Nigeria"/>
    <n v="26.28004396"/>
    <n v="79.304079127999998"/>
    <m/>
    <m/>
    <m/>
    <m/>
    <m/>
    <m/>
    <m/>
    <m/>
    <m/>
    <m/>
    <m/>
  </r>
  <r>
    <m/>
    <x v="0"/>
    <n v="11"/>
    <s v="Nigeria"/>
    <n v="26.728890109999998"/>
    <n v="80.112002197999999"/>
    <m/>
    <m/>
    <m/>
    <m/>
    <m/>
    <m/>
    <m/>
    <m/>
    <m/>
    <m/>
    <m/>
  </r>
  <r>
    <m/>
    <x v="0"/>
    <n v="12"/>
    <s v="Nigeria"/>
    <n v="25.47551648"/>
    <n v="77.855929664000001"/>
    <m/>
    <m/>
    <m/>
    <m/>
    <m/>
    <m/>
    <m/>
    <m/>
    <m/>
    <m/>
    <m/>
  </r>
  <r>
    <m/>
    <x v="1"/>
    <n v="1"/>
    <s v="Nigeria"/>
    <n v="25.46710989"/>
    <n v="77.840797801999997"/>
    <m/>
    <m/>
    <m/>
    <m/>
    <m/>
    <m/>
    <m/>
    <m/>
    <m/>
    <m/>
    <m/>
  </r>
  <r>
    <m/>
    <x v="1"/>
    <n v="2"/>
    <s v="Nigeria"/>
    <n v="27.153494510000002"/>
    <n v="80.876290118"/>
    <m/>
    <m/>
    <m/>
    <m/>
    <m/>
    <m/>
    <m/>
    <m/>
    <m/>
    <m/>
    <m/>
  </r>
  <r>
    <m/>
    <x v="1"/>
    <n v="3"/>
    <s v="Nigeria"/>
    <n v="29.002439559999999"/>
    <n v="84.204391208000004"/>
    <m/>
    <m/>
    <m/>
    <m/>
    <m/>
    <m/>
    <m/>
    <m/>
    <m/>
    <m/>
    <m/>
  </r>
  <r>
    <m/>
    <x v="1"/>
    <n v="4"/>
    <s v="Nigeria"/>
    <n v="29.317791209999999"/>
    <n v="84.772024177999995"/>
    <m/>
    <m/>
    <m/>
    <m/>
    <m/>
    <m/>
    <m/>
    <m/>
    <m/>
    <m/>
    <m/>
  </r>
  <r>
    <m/>
    <x v="1"/>
    <n v="5"/>
    <s v="Nigeria"/>
    <n v="28.662351650000002"/>
    <n v="83.592232969999998"/>
    <m/>
    <m/>
    <m/>
    <m/>
    <m/>
    <m/>
    <m/>
    <m/>
    <m/>
    <m/>
    <m/>
  </r>
  <r>
    <m/>
    <x v="1"/>
    <n v="6"/>
    <s v="Nigeria"/>
    <n v="26.847571429999999"/>
    <n v="80.325628574000007"/>
    <m/>
    <m/>
    <m/>
    <m/>
    <m/>
    <m/>
    <m/>
    <m/>
    <m/>
    <m/>
    <m/>
  </r>
  <r>
    <m/>
    <x v="1"/>
    <n v="7"/>
    <s v="Nigeria"/>
    <n v="25.73905495"/>
    <n v="78.330298909999996"/>
    <m/>
    <m/>
    <m/>
    <m/>
    <m/>
    <m/>
    <m/>
    <m/>
    <m/>
    <m/>
    <m/>
  </r>
  <r>
    <m/>
    <x v="1"/>
    <n v="8"/>
    <s v="Nigeria"/>
    <n v="25.017219780000001"/>
    <n v="77.030995603999997"/>
    <m/>
    <m/>
    <m/>
    <m/>
    <m/>
    <m/>
    <m/>
    <m/>
    <m/>
    <m/>
    <m/>
  </r>
  <r>
    <m/>
    <x v="1"/>
    <n v="9"/>
    <s v="Nigeria"/>
    <n v="25.86704396"/>
    <n v="78.560679128000004"/>
    <m/>
    <m/>
    <m/>
    <m/>
    <m/>
    <m/>
    <m/>
    <m/>
    <m/>
    <m/>
    <m/>
  </r>
  <r>
    <m/>
    <x v="1"/>
    <n v="10"/>
    <s v="Nigeria"/>
    <n v="26.58367033"/>
    <n v="79.850606593999998"/>
    <m/>
    <m/>
    <m/>
    <m/>
    <m/>
    <m/>
    <m/>
    <m/>
    <m/>
    <m/>
    <m/>
  </r>
  <r>
    <m/>
    <x v="1"/>
    <n v="11"/>
    <s v="Nigeria"/>
    <n v="27.023032969999999"/>
    <n v="80.641459346000005"/>
    <m/>
    <m/>
    <m/>
    <m/>
    <m/>
    <m/>
    <m/>
    <m/>
    <m/>
    <m/>
    <m/>
  </r>
  <r>
    <m/>
    <x v="1"/>
    <n v="12"/>
    <s v="Nigeria"/>
    <n v="26.530868130000002"/>
    <n v="79.755562634"/>
    <m/>
    <m/>
    <m/>
    <m/>
    <m/>
    <m/>
    <m/>
    <m/>
    <m/>
    <m/>
    <m/>
  </r>
  <r>
    <m/>
    <x v="2"/>
    <n v="1"/>
    <s v="Nigeria"/>
    <n v="25.254010990000001"/>
    <n v="77.457219781999996"/>
    <m/>
    <m/>
    <m/>
    <m/>
    <m/>
    <m/>
    <m/>
    <m/>
    <m/>
    <m/>
    <m/>
  </r>
  <r>
    <m/>
    <x v="2"/>
    <n v="2"/>
    <s v="Nigeria"/>
    <n v="27.606483520000001"/>
    <n v="81.691670336000001"/>
    <m/>
    <m/>
    <m/>
    <m/>
    <m/>
    <m/>
    <m/>
    <m/>
    <m/>
    <m/>
    <m/>
  </r>
  <r>
    <m/>
    <x v="2"/>
    <n v="3"/>
    <s v="Nigeria"/>
    <n v="29.603296700000001"/>
    <n v="85.285934060000002"/>
    <m/>
    <m/>
    <m/>
    <m/>
    <m/>
    <m/>
    <m/>
    <m/>
    <m/>
    <m/>
    <m/>
  </r>
  <r>
    <m/>
    <x v="2"/>
    <n v="4"/>
    <s v="Nigeria"/>
    <n v="29.598164839999999"/>
    <n v="85.276696712000003"/>
    <m/>
    <m/>
    <m/>
    <m/>
    <m/>
    <m/>
    <m/>
    <m/>
    <m/>
    <m/>
    <m/>
  </r>
  <r>
    <m/>
    <x v="2"/>
    <n v="5"/>
    <s v="Nigeria"/>
    <n v="29.12587912"/>
    <n v="84.426582416000002"/>
    <m/>
    <m/>
    <m/>
    <m/>
    <m/>
    <m/>
    <m/>
    <m/>
    <m/>
    <m/>
    <m/>
  </r>
  <r>
    <m/>
    <x v="2"/>
    <n v="6"/>
    <s v="Nigeria"/>
    <n v="27.422384619999999"/>
    <n v="81.360292315999999"/>
    <m/>
    <m/>
    <m/>
    <m/>
    <m/>
    <m/>
    <m/>
    <m/>
    <m/>
    <m/>
    <m/>
  </r>
  <r>
    <m/>
    <x v="2"/>
    <n v="7"/>
    <s v="Nigeria"/>
    <n v="26.304604399999999"/>
    <n v="79.348287920000004"/>
    <m/>
    <m/>
    <m/>
    <m/>
    <m/>
    <m/>
    <m/>
    <m/>
    <m/>
    <m/>
    <m/>
  </r>
  <r>
    <m/>
    <x v="2"/>
    <n v="8"/>
    <s v="Nigeria"/>
    <n v="25.633791209999998"/>
    <n v="78.140824178000003"/>
    <m/>
    <m/>
    <m/>
    <m/>
    <m/>
    <m/>
    <m/>
    <m/>
    <m/>
    <m/>
    <m/>
  </r>
  <r>
    <m/>
    <x v="2"/>
    <n v="9"/>
    <s v="Nigeria"/>
    <n v="26.450736259999999"/>
    <n v="79.611325268000002"/>
    <m/>
    <m/>
    <m/>
    <m/>
    <m/>
    <m/>
    <m/>
    <m/>
    <m/>
    <m/>
    <m/>
  </r>
  <r>
    <m/>
    <x v="2"/>
    <n v="10"/>
    <s v="Nigeria"/>
    <n v="26.58831868"/>
    <n v="79.858973624000001"/>
    <m/>
    <m/>
    <m/>
    <m/>
    <m/>
    <m/>
    <m/>
    <m/>
    <m/>
    <m/>
    <m/>
  </r>
  <r>
    <m/>
    <x v="2"/>
    <n v="11"/>
    <s v="Nigeria"/>
    <n v="27.18898901"/>
    <n v="80.940180217999995"/>
    <m/>
    <m/>
    <m/>
    <m/>
    <m/>
    <m/>
    <m/>
    <m/>
    <m/>
    <m/>
    <m/>
  </r>
  <r>
    <m/>
    <x v="2"/>
    <n v="12"/>
    <s v="Nigeria"/>
    <n v="26.370582420000002"/>
    <n v="79.467048356000006"/>
    <m/>
    <m/>
    <m/>
    <m/>
    <m/>
    <m/>
    <m/>
    <m/>
    <m/>
    <m/>
    <m/>
  </r>
  <r>
    <m/>
    <x v="3"/>
    <n v="1"/>
    <s v="Nigeria"/>
    <n v="26.54853846"/>
    <n v="79.787369228000003"/>
    <m/>
    <m/>
    <m/>
    <m/>
    <m/>
    <m/>
    <m/>
    <m/>
    <m/>
    <m/>
    <m/>
  </r>
  <r>
    <m/>
    <x v="3"/>
    <n v="2"/>
    <s v="Nigeria"/>
    <n v="28.510802200000001"/>
    <n v="83.319443960000001"/>
    <m/>
    <m/>
    <m/>
    <m/>
    <m/>
    <m/>
    <m/>
    <m/>
    <m/>
    <m/>
    <m/>
  </r>
  <r>
    <m/>
    <x v="3"/>
    <n v="3"/>
    <s v="Nigeria"/>
    <n v="29.39078022"/>
    <n v="84.903404395999999"/>
    <m/>
    <m/>
    <m/>
    <m/>
    <m/>
    <m/>
    <m/>
    <m/>
    <m/>
    <m/>
    <m/>
  </r>
  <r>
    <m/>
    <x v="3"/>
    <n v="4"/>
    <s v="Nigeria"/>
    <n v="29.425417580000001"/>
    <n v="84.965751643999994"/>
    <m/>
    <m/>
    <m/>
    <m/>
    <m/>
    <m/>
    <m/>
    <m/>
    <m/>
    <m/>
    <m/>
  </r>
  <r>
    <m/>
    <x v="3"/>
    <n v="5"/>
    <s v="Nigeria"/>
    <n v="28.840274730000001"/>
    <n v="83.912494514000002"/>
    <m/>
    <m/>
    <m/>
    <m/>
    <m/>
    <m/>
    <m/>
    <m/>
    <m/>
    <m/>
    <m/>
  </r>
  <r>
    <m/>
    <x v="3"/>
    <n v="6"/>
    <s v="Nigeria"/>
    <n v="26.72"/>
    <n v="80.096000000000004"/>
    <m/>
    <m/>
    <m/>
    <m/>
    <m/>
    <m/>
    <m/>
    <m/>
    <m/>
    <m/>
    <m/>
  </r>
  <r>
    <m/>
    <x v="3"/>
    <n v="7"/>
    <s v="Nigeria"/>
    <n v="26.029780219999999"/>
    <n v="78.853604395999994"/>
    <m/>
    <m/>
    <m/>
    <m/>
    <m/>
    <m/>
    <m/>
    <m/>
    <m/>
    <m/>
    <m/>
  </r>
  <r>
    <m/>
    <x v="3"/>
    <n v="8"/>
    <s v="Nigeria"/>
    <n v="25.598054950000002"/>
    <n v="78.076498909999998"/>
    <m/>
    <m/>
    <m/>
    <m/>
    <m/>
    <m/>
    <m/>
    <m/>
    <m/>
    <m/>
    <m/>
  </r>
  <r>
    <m/>
    <x v="3"/>
    <n v="9"/>
    <s v="Nigeria"/>
    <n v="26.201076919999998"/>
    <n v="79.161938456000001"/>
    <m/>
    <m/>
    <m/>
    <m/>
    <m/>
    <m/>
    <m/>
    <m/>
    <m/>
    <m/>
    <m/>
  </r>
  <r>
    <m/>
    <x v="3"/>
    <n v="10"/>
    <s v="Nigeria"/>
    <n v="27.264252750000001"/>
    <n v="81.075654950000001"/>
    <m/>
    <m/>
    <m/>
    <m/>
    <m/>
    <m/>
    <m/>
    <m/>
    <m/>
    <m/>
    <m/>
  </r>
  <r>
    <m/>
    <x v="3"/>
    <n v="11"/>
    <s v="Nigeria"/>
    <n v="27.242736260000001"/>
    <n v="81.036925268000005"/>
    <m/>
    <m/>
    <m/>
    <m/>
    <m/>
    <m/>
    <m/>
    <m/>
    <m/>
    <m/>
    <m/>
  </r>
  <r>
    <m/>
    <x v="3"/>
    <n v="12"/>
    <s v="Nigeria"/>
    <n v="25.86568132"/>
    <n v="78.558226375999993"/>
    <m/>
    <m/>
    <m/>
    <m/>
    <m/>
    <m/>
    <m/>
    <m/>
    <m/>
    <m/>
    <m/>
  </r>
  <r>
    <m/>
    <x v="4"/>
    <n v="1"/>
    <s v="Nigeria"/>
    <n v="26.752956040000001"/>
    <n v="80.155320872000004"/>
    <m/>
    <m/>
    <m/>
    <m/>
    <m/>
    <m/>
    <m/>
    <m/>
    <m/>
    <m/>
    <m/>
  </r>
  <r>
    <m/>
    <x v="4"/>
    <n v="2"/>
    <s v="Nigeria"/>
    <n v="27.87618681"/>
    <n v="82.177136258000004"/>
    <m/>
    <m/>
    <m/>
    <m/>
    <m/>
    <m/>
    <m/>
    <m/>
    <m/>
    <m/>
    <m/>
  </r>
  <r>
    <m/>
    <x v="4"/>
    <n v="3"/>
    <s v="Nigeria"/>
    <n v="29.20912088"/>
    <n v="84.576417583999998"/>
    <m/>
    <m/>
    <m/>
    <m/>
    <m/>
    <m/>
    <m/>
    <m/>
    <m/>
    <m/>
    <m/>
  </r>
  <r>
    <m/>
    <x v="4"/>
    <n v="4"/>
    <s v="Nigeria"/>
    <n v="29.52312088"/>
    <n v="85.141617584000002"/>
    <m/>
    <m/>
    <m/>
    <m/>
    <m/>
    <m/>
    <m/>
    <m/>
    <m/>
    <m/>
    <m/>
  </r>
  <r>
    <m/>
    <x v="4"/>
    <n v="5"/>
    <s v="Nigeria"/>
    <n v="28.226967030000001"/>
    <n v="82.808540653999998"/>
    <m/>
    <m/>
    <m/>
    <m/>
    <m/>
    <m/>
    <m/>
    <m/>
    <m/>
    <m/>
    <m/>
  </r>
  <r>
    <m/>
    <x v="4"/>
    <n v="6"/>
    <s v="Nigeria"/>
    <n v="26.9601978"/>
    <n v="80.528356040000006"/>
    <m/>
    <m/>
    <m/>
    <m/>
    <m/>
    <m/>
    <m/>
    <m/>
    <m/>
    <m/>
    <m/>
  </r>
  <r>
    <m/>
    <x v="4"/>
    <n v="7"/>
    <s v="Nigeria"/>
    <n v="25.91974725"/>
    <n v="78.655545050000001"/>
    <m/>
    <m/>
    <m/>
    <m/>
    <m/>
    <m/>
    <m/>
    <m/>
    <m/>
    <m/>
    <m/>
  </r>
  <r>
    <m/>
    <x v="4"/>
    <n v="8"/>
    <s v="Nigeria"/>
    <n v="25.782043959999999"/>
    <n v="78.407679127999998"/>
    <m/>
    <m/>
    <m/>
    <m/>
    <m/>
    <m/>
    <m/>
    <m/>
    <m/>
    <m/>
    <m/>
  </r>
  <r>
    <m/>
    <x v="4"/>
    <n v="9"/>
    <s v="Nigeria"/>
    <n v="26.66889011"/>
    <n v="80.004002197999995"/>
    <m/>
    <m/>
    <m/>
    <m/>
    <m/>
    <m/>
    <m/>
    <m/>
    <m/>
    <m/>
    <m/>
  </r>
  <r>
    <m/>
    <x v="4"/>
    <n v="10"/>
    <s v="Nigeria"/>
    <n v="27.221571430000001"/>
    <n v="80.998828574000001"/>
    <m/>
    <m/>
    <m/>
    <m/>
    <m/>
    <m/>
    <m/>
    <m/>
    <m/>
    <m/>
    <m/>
  </r>
  <r>
    <m/>
    <x v="4"/>
    <n v="11"/>
    <s v="Nigeria"/>
    <n v="27.47475824"/>
    <n v="81.454564832000003"/>
    <m/>
    <m/>
    <m/>
    <m/>
    <m/>
    <m/>
    <m/>
    <m/>
    <m/>
    <m/>
    <m/>
  </r>
  <r>
    <m/>
    <x v="4"/>
    <n v="12"/>
    <s v="Nigeria"/>
    <n v="26.959516480000001"/>
    <n v="80.527129664"/>
    <m/>
    <m/>
    <m/>
    <m/>
    <m/>
    <m/>
    <m/>
    <m/>
    <m/>
    <m/>
    <m/>
  </r>
  <r>
    <m/>
    <x v="5"/>
    <n v="1"/>
    <s v="Nigeria"/>
    <n v="26.0057033"/>
    <n v="78.810265939999994"/>
    <m/>
    <m/>
    <m/>
    <m/>
    <m/>
    <m/>
    <m/>
    <m/>
    <m/>
    <m/>
    <m/>
  </r>
  <r>
    <m/>
    <x v="5"/>
    <n v="2"/>
    <s v="Nigeria"/>
    <n v="29.828032969999999"/>
    <n v="85.690459345999997"/>
    <m/>
    <m/>
    <m/>
    <m/>
    <m/>
    <m/>
    <m/>
    <m/>
    <m/>
    <m/>
    <m/>
  </r>
  <r>
    <m/>
    <x v="5"/>
    <n v="3"/>
    <s v="Nigeria"/>
    <n v="30.266857139999999"/>
    <n v="86.480342852000007"/>
    <m/>
    <m/>
    <m/>
    <m/>
    <m/>
    <m/>
    <m/>
    <m/>
    <m/>
    <m/>
    <m/>
  </r>
  <r>
    <m/>
    <x v="5"/>
    <n v="4"/>
    <s v="Nigeria"/>
    <n v="30.030483520000001"/>
    <n v="86.054870335999993"/>
    <m/>
    <m/>
    <m/>
    <m/>
    <m/>
    <m/>
    <m/>
    <m/>
    <m/>
    <m/>
    <m/>
  </r>
  <r>
    <m/>
    <x v="5"/>
    <n v="5"/>
    <s v="Nigeria"/>
    <n v="28.56865934"/>
    <n v="83.423586811999996"/>
    <m/>
    <m/>
    <m/>
    <m/>
    <m/>
    <m/>
    <m/>
    <m/>
    <m/>
    <m/>
    <m/>
  </r>
  <r>
    <m/>
    <x v="5"/>
    <n v="6"/>
    <s v="Nigeria"/>
    <n v="26.90579121"/>
    <n v="80.430424177999996"/>
    <m/>
    <m/>
    <m/>
    <m/>
    <m/>
    <m/>
    <m/>
    <m/>
    <m/>
    <m/>
    <m/>
  </r>
  <r>
    <m/>
    <x v="5"/>
    <n v="7"/>
    <s v="Nigeria"/>
    <n v="25.681142860000001"/>
    <n v="78.226057147999995"/>
    <m/>
    <m/>
    <m/>
    <m/>
    <m/>
    <m/>
    <m/>
    <m/>
    <m/>
    <m/>
    <m/>
  </r>
  <r>
    <m/>
    <x v="5"/>
    <n v="8"/>
    <s v="Nigeria"/>
    <n v="25.45895604"/>
    <n v="77.826120872000004"/>
    <m/>
    <m/>
    <m/>
    <m/>
    <m/>
    <m/>
    <m/>
    <m/>
    <m/>
    <m/>
    <m/>
  </r>
  <r>
    <m/>
    <x v="5"/>
    <n v="9"/>
    <s v="Nigeria"/>
    <n v="26.391131869999999"/>
    <n v="79.504037366000006"/>
    <m/>
    <m/>
    <m/>
    <m/>
    <m/>
    <m/>
    <m/>
    <m/>
    <m/>
    <m/>
    <m/>
  </r>
  <r>
    <m/>
    <x v="5"/>
    <n v="10"/>
    <s v="Nigeria"/>
    <n v="26.68253846"/>
    <n v="80.028569227999995"/>
    <m/>
    <m/>
    <m/>
    <m/>
    <m/>
    <m/>
    <m/>
    <m/>
    <m/>
    <m/>
    <m/>
  </r>
  <r>
    <m/>
    <x v="5"/>
    <n v="11"/>
    <s v="Nigeria"/>
    <n v="27.470307689999999"/>
    <n v="81.446553842"/>
    <m/>
    <m/>
    <m/>
    <m/>
    <m/>
    <m/>
    <m/>
    <m/>
    <m/>
    <m/>
    <m/>
  </r>
  <r>
    <m/>
    <x v="5"/>
    <n v="12"/>
    <s v="Nigeria"/>
    <n v="26.76293407"/>
    <n v="80.173281325999994"/>
    <m/>
    <m/>
    <m/>
    <m/>
    <m/>
    <m/>
    <m/>
    <m/>
    <m/>
    <m/>
    <m/>
  </r>
  <r>
    <m/>
    <x v="6"/>
    <n v="1"/>
    <s v="Nigeria"/>
    <n v="28.02301099"/>
    <n v="82.441419781999997"/>
    <m/>
    <m/>
    <m/>
    <m/>
    <m/>
    <m/>
    <m/>
    <m/>
    <m/>
    <m/>
    <m/>
  </r>
  <r>
    <m/>
    <x v="6"/>
    <n v="2"/>
    <s v="Nigeria"/>
    <n v="29.388054950000001"/>
    <n v="84.898498910000001"/>
    <m/>
    <m/>
    <m/>
    <m/>
    <m/>
    <m/>
    <m/>
    <m/>
    <m/>
    <m/>
    <m/>
  </r>
  <r>
    <m/>
    <x v="6"/>
    <n v="3"/>
    <s v="Nigeria"/>
    <n v="29.843109890000001"/>
    <n v="85.717597802"/>
    <m/>
    <m/>
    <m/>
    <m/>
    <m/>
    <m/>
    <m/>
    <m/>
    <m/>
    <m/>
    <m/>
  </r>
  <r>
    <m/>
    <x v="6"/>
    <n v="4"/>
    <s v="Nigeria"/>
    <n v="29.81701099"/>
    <n v="85.670619782000003"/>
    <m/>
    <m/>
    <m/>
    <m/>
    <m/>
    <m/>
    <m/>
    <m/>
    <m/>
    <m/>
    <m/>
  </r>
  <r>
    <m/>
    <x v="6"/>
    <n v="5"/>
    <s v="Nigeria"/>
    <n v="28.383329669999998"/>
    <n v="83.089993406000005"/>
    <m/>
    <m/>
    <m/>
    <m/>
    <m/>
    <m/>
    <m/>
    <m/>
    <m/>
    <m/>
    <m/>
  </r>
  <r>
    <m/>
    <x v="6"/>
    <n v="6"/>
    <s v="Nigeria"/>
    <n v="27.857802199999998"/>
    <n v="82.144043960000005"/>
    <m/>
    <m/>
    <m/>
    <m/>
    <m/>
    <m/>
    <m/>
    <m/>
    <m/>
    <m/>
    <m/>
  </r>
  <r>
    <m/>
    <x v="6"/>
    <n v="7"/>
    <s v="Nigeria"/>
    <n v="26.808560440000001"/>
    <n v="80.255408791999997"/>
    <m/>
    <m/>
    <m/>
    <m/>
    <m/>
    <m/>
    <m/>
    <m/>
    <m/>
    <m/>
    <m/>
  </r>
  <r>
    <m/>
    <x v="6"/>
    <n v="8"/>
    <s v="Nigeria"/>
    <n v="25.69756044"/>
    <n v="78.255608792000004"/>
    <m/>
    <m/>
    <m/>
    <m/>
    <m/>
    <m/>
    <m/>
    <m/>
    <m/>
    <m/>
    <m/>
  </r>
  <r>
    <m/>
    <x v="6"/>
    <n v="9"/>
    <s v="Nigeria"/>
    <n v="26.034307689999999"/>
    <n v="78.861753841999999"/>
    <m/>
    <m/>
    <m/>
    <m/>
    <m/>
    <m/>
    <m/>
    <m/>
    <m/>
    <m/>
    <m/>
  </r>
  <r>
    <m/>
    <x v="6"/>
    <n v="10"/>
    <s v="Nigeria"/>
    <n v="27.154263740000001"/>
    <n v="80.877674732000003"/>
    <m/>
    <m/>
    <m/>
    <m/>
    <m/>
    <m/>
    <m/>
    <m/>
    <m/>
    <m/>
    <m/>
  </r>
  <r>
    <m/>
    <x v="6"/>
    <n v="11"/>
    <s v="Nigeria"/>
    <n v="26.59345055"/>
    <n v="79.868210989999994"/>
    <m/>
    <m/>
    <m/>
    <m/>
    <m/>
    <m/>
    <m/>
    <m/>
    <m/>
    <m/>
    <m/>
  </r>
  <r>
    <m/>
    <x v="6"/>
    <n v="12"/>
    <s v="Nigeria"/>
    <n v="25.70658242"/>
    <n v="78.271848356000007"/>
    <m/>
    <m/>
    <m/>
    <m/>
    <m/>
    <m/>
    <m/>
    <m/>
    <m/>
    <m/>
    <m/>
  </r>
  <r>
    <m/>
    <x v="7"/>
    <n v="1"/>
    <s v="Nigeria"/>
    <n v="25.597879120000002"/>
    <n v="78.076182415999995"/>
    <m/>
    <m/>
    <m/>
    <m/>
    <m/>
    <m/>
    <m/>
    <m/>
    <m/>
    <m/>
    <m/>
  </r>
  <r>
    <m/>
    <x v="7"/>
    <n v="2"/>
    <s v="Nigeria"/>
    <n v="28.869505490000002"/>
    <n v="83.965109881999993"/>
    <m/>
    <m/>
    <m/>
    <m/>
    <m/>
    <m/>
    <m/>
    <m/>
    <m/>
    <m/>
    <m/>
  </r>
  <r>
    <m/>
    <x v="7"/>
    <n v="3"/>
    <s v="Nigeria"/>
    <n v="30.217505490000001"/>
    <n v="86.391509881999994"/>
    <m/>
    <m/>
    <m/>
    <m/>
    <m/>
    <m/>
    <m/>
    <m/>
    <m/>
    <m/>
    <m/>
  </r>
  <r>
    <m/>
    <x v="7"/>
    <n v="4"/>
    <s v="Nigeria"/>
    <n v="30.099681319999998"/>
    <n v="86.179426375999995"/>
    <m/>
    <m/>
    <m/>
    <m/>
    <m/>
    <m/>
    <m/>
    <m/>
    <m/>
    <m/>
    <m/>
  </r>
  <r>
    <m/>
    <x v="7"/>
    <n v="5"/>
    <s v="Nigeria"/>
    <n v="28.926923080000002"/>
    <n v="84.068461544000002"/>
    <m/>
    <m/>
    <m/>
    <m/>
    <m/>
    <m/>
    <m/>
    <m/>
    <m/>
    <m/>
    <m/>
  </r>
  <r>
    <m/>
    <x v="7"/>
    <n v="6"/>
    <s v="Nigeria"/>
    <n v="27.022329670000001"/>
    <n v="80.640193405999995"/>
    <m/>
    <m/>
    <m/>
    <m/>
    <m/>
    <m/>
    <m/>
    <m/>
    <m/>
    <m/>
    <m/>
  </r>
  <r>
    <m/>
    <x v="7"/>
    <n v="7"/>
    <s v="Nigeria"/>
    <n v="26.370857139999998"/>
    <n v="79.467542851999994"/>
    <m/>
    <m/>
    <m/>
    <m/>
    <m/>
    <m/>
    <m/>
    <m/>
    <m/>
    <m/>
    <m/>
  </r>
  <r>
    <m/>
    <x v="7"/>
    <n v="8"/>
    <s v="Nigeria"/>
    <n v="26.088879120000001"/>
    <n v="78.959982416000003"/>
    <m/>
    <m/>
    <m/>
    <m/>
    <m/>
    <m/>
    <m/>
    <m/>
    <m/>
    <m/>
    <m/>
  </r>
  <r>
    <m/>
    <x v="7"/>
    <n v="9"/>
    <s v="Nigeria"/>
    <n v="26.547109890000002"/>
    <n v="79.784797802"/>
    <m/>
    <m/>
    <m/>
    <m/>
    <m/>
    <m/>
    <m/>
    <m/>
    <m/>
    <m/>
    <m/>
  </r>
  <r>
    <m/>
    <x v="7"/>
    <n v="10"/>
    <s v="Nigeria"/>
    <n v="27.04359341"/>
    <n v="80.678468137999999"/>
    <m/>
    <m/>
    <m/>
    <m/>
    <m/>
    <m/>
    <m/>
    <m/>
    <m/>
    <m/>
    <m/>
  </r>
  <r>
    <m/>
    <x v="7"/>
    <n v="11"/>
    <s v="Nigeria"/>
    <n v="27.129285710000001"/>
    <n v="80.832714277999997"/>
    <m/>
    <m/>
    <m/>
    <m/>
    <m/>
    <m/>
    <m/>
    <m/>
    <m/>
    <m/>
    <m/>
  </r>
  <r>
    <m/>
    <x v="7"/>
    <n v="12"/>
    <s v="Nigeria"/>
    <n v="26.40056044"/>
    <n v="79.521008792000003"/>
    <m/>
    <m/>
    <m/>
    <m/>
    <m/>
    <m/>
    <m/>
    <m/>
    <m/>
    <m/>
    <m/>
  </r>
  <r>
    <m/>
    <x v="8"/>
    <n v="1"/>
    <s v="Nigeria"/>
    <n v="25.258054949999998"/>
    <n v="77.464498910000003"/>
    <m/>
    <m/>
    <m/>
    <m/>
    <m/>
    <m/>
    <m/>
    <m/>
    <m/>
    <m/>
    <m/>
  </r>
  <r>
    <m/>
    <x v="8"/>
    <n v="2"/>
    <s v="Nigeria"/>
    <n v="27.649307690000001"/>
    <n v="81.768753841999995"/>
    <m/>
    <m/>
    <m/>
    <m/>
    <m/>
    <m/>
    <m/>
    <m/>
    <m/>
    <m/>
    <m/>
  </r>
  <r>
    <m/>
    <x v="8"/>
    <n v="3"/>
    <s v="Nigeria"/>
    <n v="29.76757143"/>
    <n v="85.581628574000007"/>
    <m/>
    <m/>
    <m/>
    <m/>
    <m/>
    <m/>
    <m/>
    <m/>
    <m/>
    <m/>
    <m/>
  </r>
  <r>
    <m/>
    <x v="8"/>
    <n v="4"/>
    <s v="Nigeria"/>
    <n v="29.12337363"/>
    <n v="84.422072533999994"/>
    <m/>
    <m/>
    <m/>
    <m/>
    <m/>
    <m/>
    <m/>
    <m/>
    <m/>
    <m/>
    <m/>
  </r>
  <r>
    <m/>
    <x v="8"/>
    <n v="5"/>
    <s v="Nigeria"/>
    <n v="28.529241760000001"/>
    <n v="83.352635168000006"/>
    <m/>
    <m/>
    <m/>
    <m/>
    <m/>
    <m/>
    <m/>
    <m/>
    <m/>
    <m/>
    <m/>
  </r>
  <r>
    <m/>
    <x v="8"/>
    <n v="6"/>
    <s v="Nigeria"/>
    <n v="27.15204396"/>
    <n v="80.873679128000006"/>
    <m/>
    <m/>
    <m/>
    <m/>
    <m/>
    <m/>
    <m/>
    <m/>
    <m/>
    <m/>
    <m/>
  </r>
  <r>
    <m/>
    <x v="8"/>
    <n v="7"/>
    <s v="Nigeria"/>
    <n v="26.042120879999999"/>
    <n v="78.875817584000004"/>
    <m/>
    <m/>
    <m/>
    <m/>
    <m/>
    <m/>
    <m/>
    <m/>
    <m/>
    <m/>
    <m/>
  </r>
  <r>
    <m/>
    <x v="8"/>
    <n v="8"/>
    <s v="Nigeria"/>
    <n v="25.58983516"/>
    <n v="78.061703288000004"/>
    <m/>
    <m/>
    <m/>
    <m/>
    <m/>
    <m/>
    <m/>
    <m/>
    <m/>
    <m/>
    <m/>
  </r>
  <r>
    <m/>
    <x v="8"/>
    <n v="9"/>
    <s v="Nigeria"/>
    <n v="26.285538460000001"/>
    <n v="79.313969228000005"/>
    <m/>
    <m/>
    <m/>
    <m/>
    <m/>
    <m/>
    <m/>
    <m/>
    <m/>
    <m/>
    <m/>
  </r>
  <r>
    <m/>
    <x v="8"/>
    <n v="10"/>
    <s v="Nigeria"/>
    <n v="26.981714289999999"/>
    <n v="80.567085722000002"/>
    <m/>
    <m/>
    <m/>
    <m/>
    <m/>
    <m/>
    <m/>
    <m/>
    <m/>
    <m/>
    <m/>
  </r>
  <r>
    <m/>
    <x v="8"/>
    <n v="11"/>
    <s v="Nigeria"/>
    <n v="27.559835159999999"/>
    <n v="81.607703287999996"/>
    <m/>
    <m/>
    <m/>
    <m/>
    <m/>
    <m/>
    <m/>
    <m/>
    <m/>
    <m/>
    <m/>
  </r>
  <r>
    <m/>
    <x v="8"/>
    <n v="12"/>
    <s v="Nigeria"/>
    <n v="26.83442857"/>
    <n v="80.301971425999994"/>
    <m/>
    <m/>
    <m/>
    <m/>
    <m/>
    <m/>
    <m/>
    <m/>
    <m/>
    <m/>
    <m/>
  </r>
  <r>
    <m/>
    <x v="9"/>
    <n v="1"/>
    <s v="Nigeria"/>
    <n v="27.10757143"/>
    <n v="80.793628573999996"/>
    <m/>
    <m/>
    <m/>
    <m/>
    <m/>
    <m/>
    <m/>
    <m/>
    <m/>
    <m/>
    <m/>
  </r>
  <r>
    <m/>
    <x v="9"/>
    <n v="2"/>
    <s v="Nigeria"/>
    <n v="29.194912089999999"/>
    <n v="84.550841762000005"/>
    <m/>
    <m/>
    <m/>
    <m/>
    <m/>
    <m/>
    <m/>
    <m/>
    <m/>
    <m/>
    <m/>
  </r>
  <r>
    <m/>
    <x v="9"/>
    <n v="3"/>
    <s v="Nigeria"/>
    <n v="30.2541978"/>
    <n v="86.45755604"/>
    <m/>
    <m/>
    <m/>
    <m/>
    <m/>
    <m/>
    <m/>
    <m/>
    <m/>
    <m/>
    <m/>
  </r>
  <r>
    <m/>
    <x v="9"/>
    <n v="4"/>
    <s v="Nigeria"/>
    <n v="29.477626369999999"/>
    <n v="85.059727465999998"/>
    <m/>
    <m/>
    <m/>
    <m/>
    <m/>
    <m/>
    <m/>
    <m/>
    <m/>
    <m/>
    <m/>
  </r>
  <r>
    <m/>
    <x v="9"/>
    <n v="5"/>
    <s v="Nigeria"/>
    <n v="28.739153850000001"/>
    <n v="83.730476929999995"/>
    <m/>
    <m/>
    <m/>
    <m/>
    <m/>
    <m/>
    <m/>
    <m/>
    <m/>
    <m/>
    <m/>
  </r>
  <r>
    <m/>
    <x v="9"/>
    <n v="6"/>
    <s v="Nigeria"/>
    <n v="27.4988022"/>
    <n v="81.497843959999997"/>
    <m/>
    <m/>
    <m/>
    <m/>
    <m/>
    <m/>
    <m/>
    <m/>
    <m/>
    <m/>
    <m/>
  </r>
  <r>
    <m/>
    <x v="9"/>
    <n v="7"/>
    <s v="Nigeria"/>
    <n v="26.33185714"/>
    <n v="79.397342851999994"/>
    <m/>
    <m/>
    <m/>
    <m/>
    <m/>
    <m/>
    <m/>
    <m/>
    <m/>
    <m/>
    <m/>
  </r>
  <r>
    <m/>
    <x v="9"/>
    <n v="8"/>
    <s v="Nigeria"/>
    <n v="25.839472529999998"/>
    <n v="78.511050553999993"/>
    <m/>
    <m/>
    <m/>
    <m/>
    <m/>
    <m/>
    <m/>
    <m/>
    <m/>
    <m/>
    <m/>
  </r>
  <r>
    <m/>
    <x v="9"/>
    <n v="9"/>
    <s v="Nigeria"/>
    <n v="26.52914286"/>
    <n v="79.752457148000005"/>
    <m/>
    <m/>
    <m/>
    <m/>
    <m/>
    <m/>
    <m/>
    <m/>
    <m/>
    <m/>
    <m/>
  </r>
  <r>
    <m/>
    <x v="9"/>
    <n v="10"/>
    <s v="Nigeria"/>
    <n v="26.940901100000001"/>
    <n v="80.49362198"/>
    <m/>
    <m/>
    <m/>
    <m/>
    <m/>
    <m/>
    <m/>
    <m/>
    <m/>
    <m/>
    <m/>
  </r>
  <r>
    <m/>
    <x v="9"/>
    <n v="11"/>
    <s v="Nigeria"/>
    <n v="26.906197800000001"/>
    <n v="80.431156040000005"/>
    <m/>
    <m/>
    <m/>
    <m/>
    <m/>
    <m/>
    <m/>
    <m/>
    <m/>
    <m/>
    <m/>
  </r>
  <r>
    <m/>
    <x v="9"/>
    <n v="12"/>
    <s v="Nigeria"/>
    <n v="27.173406589999999"/>
    <n v="80.912131861999995"/>
    <m/>
    <m/>
    <m/>
    <m/>
    <m/>
    <m/>
    <m/>
    <m/>
    <m/>
    <m/>
    <m/>
  </r>
  <r>
    <m/>
    <x v="10"/>
    <n v="1"/>
    <s v="Nigeria"/>
    <n v="27.480516479999999"/>
    <n v="81.464929663999996"/>
    <m/>
    <m/>
    <m/>
    <m/>
    <m/>
    <m/>
    <m/>
    <m/>
    <m/>
    <m/>
    <m/>
  </r>
  <r>
    <m/>
    <x v="10"/>
    <n v="2"/>
    <s v="Nigeria"/>
    <n v="29.757835159999999"/>
    <n v="85.564103287999998"/>
    <m/>
    <m/>
    <m/>
    <m/>
    <m/>
    <m/>
    <m/>
    <m/>
    <m/>
    <m/>
    <m/>
  </r>
  <r>
    <m/>
    <x v="10"/>
    <n v="3"/>
    <s v="Nigeria"/>
    <n v="30.221549450000001"/>
    <n v="86.398789010000002"/>
    <m/>
    <m/>
    <m/>
    <m/>
    <m/>
    <m/>
    <m/>
    <m/>
    <m/>
    <m/>
    <m/>
  </r>
  <r>
    <m/>
    <x v="10"/>
    <n v="4"/>
    <s v="Nigeria"/>
    <n v="30.60114286"/>
    <n v="87.082057148000004"/>
    <m/>
    <m/>
    <m/>
    <m/>
    <m/>
    <m/>
    <m/>
    <m/>
    <m/>
    <m/>
    <m/>
  </r>
  <r>
    <m/>
    <x v="10"/>
    <n v="5"/>
    <s v="Nigeria"/>
    <n v="29.2359011"/>
    <n v="84.624621980000001"/>
    <m/>
    <m/>
    <m/>
    <m/>
    <m/>
    <m/>
    <m/>
    <m/>
    <m/>
    <m/>
    <m/>
  </r>
  <r>
    <m/>
    <x v="10"/>
    <n v="6"/>
    <s v="Nigeria"/>
    <n v="27.43507692"/>
    <n v="81.383138455999998"/>
    <m/>
    <m/>
    <m/>
    <m/>
    <m/>
    <m/>
    <m/>
    <m/>
    <m/>
    <m/>
    <m/>
  </r>
  <r>
    <m/>
    <x v="10"/>
    <n v="7"/>
    <s v="Nigeria"/>
    <n v="26.124450549999999"/>
    <n v="79.024010989999994"/>
    <m/>
    <m/>
    <m/>
    <m/>
    <m/>
    <m/>
    <m/>
    <m/>
    <m/>
    <m/>
    <m/>
  </r>
  <r>
    <m/>
    <x v="10"/>
    <n v="8"/>
    <s v="Nigeria"/>
    <n v="25.956670330000001"/>
    <n v="78.722006594000007"/>
    <m/>
    <m/>
    <m/>
    <m/>
    <m/>
    <m/>
    <m/>
    <m/>
    <m/>
    <m/>
    <m/>
  </r>
  <r>
    <m/>
    <x v="10"/>
    <n v="9"/>
    <s v="Nigeria"/>
    <n v="26.046516480000001"/>
    <n v="78.883729664000001"/>
    <m/>
    <m/>
    <m/>
    <m/>
    <m/>
    <m/>
    <m/>
    <m/>
    <m/>
    <m/>
    <m/>
  </r>
  <r>
    <m/>
    <x v="10"/>
    <n v="10"/>
    <s v="Nigeria"/>
    <n v="26.827406589999999"/>
    <n v="80.289331861999997"/>
    <m/>
    <m/>
    <m/>
    <m/>
    <m/>
    <m/>
    <m/>
    <m/>
    <m/>
    <m/>
    <m/>
  </r>
  <r>
    <m/>
    <x v="10"/>
    <n v="11"/>
    <s v="Nigeria"/>
    <n v="27.556241759999999"/>
    <n v="81.601235168000002"/>
    <m/>
    <m/>
    <m/>
    <m/>
    <m/>
    <m/>
    <m/>
    <m/>
    <m/>
    <m/>
    <m/>
  </r>
  <r>
    <m/>
    <x v="10"/>
    <n v="12"/>
    <s v="Nigeria"/>
    <n v="26.177483519999999"/>
    <n v="79.119470336000006"/>
    <m/>
    <m/>
    <m/>
    <m/>
    <m/>
    <m/>
    <m/>
    <m/>
    <m/>
    <m/>
    <m/>
  </r>
  <r>
    <m/>
    <x v="11"/>
    <n v="1"/>
    <s v="Nigeria"/>
    <n v="25.806076919999999"/>
    <n v="78.450938456000003"/>
    <m/>
    <m/>
    <m/>
    <m/>
    <m/>
    <m/>
    <m/>
    <m/>
    <m/>
    <m/>
    <m/>
  </r>
  <r>
    <m/>
    <x v="11"/>
    <n v="2"/>
    <s v="Nigeria"/>
    <n v="28.732505490000001"/>
    <n v="83.718509882000006"/>
    <m/>
    <m/>
    <m/>
    <m/>
    <m/>
    <m/>
    <m/>
    <m/>
    <m/>
    <m/>
    <m/>
  </r>
  <r>
    <m/>
    <x v="11"/>
    <n v="3"/>
    <s v="Nigeria"/>
    <n v="30.282549450000001"/>
    <n v="86.508589009999994"/>
    <m/>
    <m/>
    <m/>
    <m/>
    <m/>
    <m/>
    <m/>
    <m/>
    <m/>
    <m/>
    <m/>
  </r>
  <r>
    <m/>
    <x v="11"/>
    <n v="4"/>
    <s v="Nigeria"/>
    <n v="29.688472529999999"/>
    <n v="85.439250553999997"/>
    <m/>
    <m/>
    <m/>
    <m/>
    <m/>
    <m/>
    <m/>
    <m/>
    <m/>
    <m/>
    <m/>
  </r>
  <r>
    <m/>
    <x v="11"/>
    <n v="5"/>
    <s v="Nigeria"/>
    <n v="29.05259341"/>
    <n v="84.294668138000006"/>
    <m/>
    <m/>
    <m/>
    <m/>
    <m/>
    <m/>
    <m/>
    <m/>
    <m/>
    <m/>
    <m/>
  </r>
  <r>
    <m/>
    <x v="11"/>
    <n v="6"/>
    <s v="Nigeria"/>
    <n v="27.395692310000001"/>
    <n v="81.312246157999994"/>
    <m/>
    <m/>
    <m/>
    <m/>
    <m/>
    <m/>
    <m/>
    <m/>
    <m/>
    <m/>
    <m/>
  </r>
  <r>
    <m/>
    <x v="11"/>
    <n v="7"/>
    <s v="Nigeria"/>
    <n v="26.28082418"/>
    <n v="79.305483523999996"/>
    <m/>
    <m/>
    <m/>
    <m/>
    <m/>
    <m/>
    <m/>
    <m/>
    <m/>
    <m/>
    <m/>
  </r>
  <r>
    <m/>
    <x v="11"/>
    <n v="8"/>
    <s v="Nigeria"/>
    <n v="25.717593409999999"/>
    <n v="78.291668138000006"/>
    <m/>
    <m/>
    <m/>
    <m/>
    <m/>
    <m/>
    <m/>
    <m/>
    <m/>
    <m/>
    <m/>
  </r>
  <r>
    <m/>
    <x v="11"/>
    <n v="9"/>
    <s v="Nigeria"/>
    <n v="26.42325275"/>
    <n v="79.561854949999997"/>
    <m/>
    <m/>
    <m/>
    <m/>
    <m/>
    <m/>
    <m/>
    <m/>
    <m/>
    <m/>
    <m/>
  </r>
  <r>
    <m/>
    <x v="11"/>
    <n v="10"/>
    <s v="Nigeria"/>
    <n v="26.708175820000001"/>
    <n v="80.074716476000006"/>
    <m/>
    <m/>
    <m/>
    <m/>
    <m/>
    <m/>
    <m/>
    <m/>
    <m/>
    <m/>
    <m/>
  </r>
  <r>
    <m/>
    <x v="11"/>
    <n v="11"/>
    <s v="Nigeria"/>
    <n v="26.978890109999998"/>
    <n v="80.562002198000002"/>
    <m/>
    <m/>
    <m/>
    <m/>
    <m/>
    <m/>
    <m/>
    <m/>
    <m/>
    <m/>
    <m/>
  </r>
  <r>
    <m/>
    <x v="11"/>
    <n v="12"/>
    <s v="Nigeria"/>
    <n v="25.898571430000001"/>
    <n v="78.617428574000002"/>
    <m/>
    <m/>
    <m/>
    <m/>
    <m/>
    <m/>
    <m/>
    <m/>
    <m/>
    <m/>
    <m/>
  </r>
  <r>
    <m/>
    <x v="12"/>
    <n v="1"/>
    <s v="Nigeria"/>
    <n v="26.46875824"/>
    <n v="79.643764832000002"/>
    <m/>
    <m/>
    <m/>
    <m/>
    <m/>
    <m/>
    <m/>
    <m/>
    <m/>
    <m/>
    <m/>
  </r>
  <r>
    <m/>
    <x v="12"/>
    <n v="2"/>
    <s v="Nigeria"/>
    <n v="28.694241760000001"/>
    <n v="83.649635168000003"/>
    <m/>
    <m/>
    <m/>
    <m/>
    <m/>
    <m/>
    <m/>
    <m/>
    <m/>
    <m/>
    <m/>
  </r>
  <r>
    <m/>
    <x v="12"/>
    <n v="3"/>
    <s v="Nigeria"/>
    <n v="29.771978019999999"/>
    <n v="85.589560435999999"/>
    <m/>
    <m/>
    <m/>
    <m/>
    <m/>
    <m/>
    <m/>
    <m/>
    <m/>
    <m/>
    <m/>
  </r>
  <r>
    <m/>
    <x v="12"/>
    <n v="4"/>
    <s v="Nigeria"/>
    <n v="29.716967029999999"/>
    <n v="85.490540654"/>
    <m/>
    <m/>
    <m/>
    <m/>
    <m/>
    <m/>
    <m/>
    <m/>
    <m/>
    <m/>
    <m/>
  </r>
  <r>
    <m/>
    <x v="12"/>
    <n v="5"/>
    <s v="Nigeria"/>
    <n v="28.146076919999999"/>
    <n v="82.662938456000006"/>
    <m/>
    <m/>
    <m/>
    <m/>
    <m/>
    <m/>
    <m/>
    <m/>
    <m/>
    <m/>
    <m/>
  </r>
  <r>
    <m/>
    <x v="12"/>
    <n v="6"/>
    <s v="Nigeria"/>
    <n v="26.947153849999999"/>
    <n v="80.504876929999995"/>
    <m/>
    <m/>
    <m/>
    <m/>
    <m/>
    <m/>
    <m/>
    <m/>
    <m/>
    <m/>
    <m/>
  </r>
  <r>
    <m/>
    <x v="12"/>
    <n v="7"/>
    <s v="Nigeria"/>
    <n v="25.820406590000001"/>
    <n v="78.476731861999994"/>
    <m/>
    <m/>
    <m/>
    <m/>
    <m/>
    <m/>
    <m/>
    <m/>
    <m/>
    <m/>
    <m/>
  </r>
  <r>
    <m/>
    <x v="12"/>
    <n v="8"/>
    <s v="Nigeria"/>
    <n v="25.48495604"/>
    <n v="77.872920871999995"/>
    <m/>
    <m/>
    <m/>
    <m/>
    <m/>
    <m/>
    <m/>
    <m/>
    <m/>
    <m/>
    <m/>
  </r>
  <r>
    <m/>
    <x v="12"/>
    <n v="9"/>
    <s v="Nigeria"/>
    <n v="25.73979121"/>
    <n v="78.331624177999998"/>
    <m/>
    <m/>
    <m/>
    <m/>
    <m/>
    <m/>
    <m/>
    <m/>
    <m/>
    <m/>
    <m/>
  </r>
  <r>
    <m/>
    <x v="12"/>
    <n v="10"/>
    <s v="Nigeria"/>
    <n v="26.21904396"/>
    <n v="79.194279128000005"/>
    <m/>
    <m/>
    <m/>
    <m/>
    <m/>
    <m/>
    <m/>
    <m/>
    <m/>
    <m/>
    <m/>
  </r>
  <r>
    <m/>
    <x v="12"/>
    <n v="11"/>
    <s v="Nigeria"/>
    <n v="27.372208789999998"/>
    <n v="81.269975822000006"/>
    <m/>
    <m/>
    <m/>
    <m/>
    <m/>
    <m/>
    <m/>
    <m/>
    <m/>
    <m/>
    <m/>
  </r>
  <r>
    <m/>
    <x v="12"/>
    <n v="12"/>
    <s v="Nigeria"/>
    <n v="26.501439560000001"/>
    <n v="79.702591208000001"/>
    <m/>
    <m/>
    <m/>
    <m/>
    <m/>
    <m/>
    <m/>
    <m/>
    <m/>
    <m/>
    <m/>
  </r>
  <r>
    <m/>
    <x v="13"/>
    <n v="1"/>
    <s v="Nigeria"/>
    <n v="26.883439559999999"/>
    <n v="80.390191208000005"/>
    <m/>
    <m/>
    <m/>
    <m/>
    <m/>
    <m/>
    <m/>
    <m/>
    <m/>
    <m/>
    <m/>
  </r>
  <r>
    <m/>
    <x v="13"/>
    <n v="2"/>
    <s v="Nigeria"/>
    <n v="28.868571429999999"/>
    <n v="83.963428574000005"/>
    <m/>
    <m/>
    <m/>
    <m/>
    <m/>
    <m/>
    <m/>
    <m/>
    <m/>
    <m/>
    <m/>
  </r>
  <r>
    <m/>
    <x v="13"/>
    <n v="3"/>
    <s v="Nigeria"/>
    <n v="30.153505490000001"/>
    <n v="86.276309882000007"/>
    <m/>
    <m/>
    <m/>
    <m/>
    <m/>
    <m/>
    <m/>
    <m/>
    <m/>
    <m/>
    <m/>
  </r>
  <r>
    <m/>
    <x v="13"/>
    <n v="4"/>
    <s v="Nigeria"/>
    <n v="28.928142860000001"/>
    <n v="84.070657147999995"/>
    <m/>
    <m/>
    <m/>
    <m/>
    <m/>
    <m/>
    <m/>
    <m/>
    <m/>
    <m/>
    <m/>
  </r>
  <r>
    <m/>
    <x v="13"/>
    <n v="5"/>
    <s v="Nigeria"/>
    <n v="28.121120879999999"/>
    <n v="82.618017584"/>
    <m/>
    <m/>
    <m/>
    <m/>
    <m/>
    <m/>
    <m/>
    <m/>
    <m/>
    <m/>
    <m/>
  </r>
  <r>
    <m/>
    <x v="13"/>
    <n v="6"/>
    <s v="Nigeria"/>
    <n v="26.930307689999999"/>
    <n v="80.474553842000006"/>
    <m/>
    <m/>
    <m/>
    <m/>
    <m/>
    <m/>
    <m/>
    <m/>
    <m/>
    <m/>
    <m/>
  </r>
  <r>
    <m/>
    <x v="13"/>
    <n v="7"/>
    <s v="Nigeria"/>
    <n v="26.187406589999998"/>
    <n v="79.137331861999996"/>
    <m/>
    <m/>
    <m/>
    <m/>
    <m/>
    <m/>
    <m/>
    <m/>
    <m/>
    <m/>
    <m/>
  </r>
  <r>
    <m/>
    <x v="13"/>
    <n v="8"/>
    <s v="Nigeria"/>
    <n v="24.950703300000001"/>
    <n v="76.911265940000007"/>
    <m/>
    <m/>
    <m/>
    <m/>
    <m/>
    <m/>
    <m/>
    <m/>
    <m/>
    <m/>
    <m/>
  </r>
  <r>
    <m/>
    <x v="0"/>
    <n v="2"/>
    <s v="Iran"/>
    <n v="4.8389393939999996"/>
    <n v="40.710090909199998"/>
    <m/>
    <m/>
    <m/>
    <m/>
    <m/>
    <m/>
    <m/>
    <m/>
    <m/>
    <m/>
    <m/>
  </r>
  <r>
    <m/>
    <x v="0"/>
    <n v="3"/>
    <s v="Iran"/>
    <n v="9.1726515150000001"/>
    <n v="48.510772727000003"/>
    <m/>
    <m/>
    <m/>
    <m/>
    <m/>
    <m/>
    <m/>
    <m/>
    <m/>
    <m/>
    <m/>
  </r>
  <r>
    <m/>
    <x v="0"/>
    <n v="4"/>
    <s v="Iran"/>
    <n v="17.937045449999999"/>
    <n v="64.286681810000005"/>
    <m/>
    <m/>
    <m/>
    <m/>
    <m/>
    <m/>
    <m/>
    <m/>
    <m/>
    <m/>
    <m/>
  </r>
  <r>
    <m/>
    <x v="0"/>
    <n v="5"/>
    <s v="Iran"/>
    <n v="22.140499999999999"/>
    <n v="71.852900000000005"/>
    <m/>
    <m/>
    <m/>
    <m/>
    <m/>
    <m/>
    <m/>
    <m/>
    <m/>
    <m/>
    <m/>
  </r>
  <r>
    <m/>
    <x v="0"/>
    <n v="6"/>
    <s v="Iran"/>
    <n v="25.51339394"/>
    <n v="77.924109091999995"/>
    <m/>
    <m/>
    <m/>
    <m/>
    <m/>
    <m/>
    <m/>
    <m/>
    <m/>
    <m/>
    <m/>
  </r>
  <r>
    <m/>
    <x v="0"/>
    <n v="7"/>
    <s v="Iran"/>
    <n v="28.791439390000001"/>
    <n v="83.824590901999997"/>
    <m/>
    <m/>
    <m/>
    <m/>
    <m/>
    <m/>
    <m/>
    <m/>
    <m/>
    <m/>
    <m/>
  </r>
  <r>
    <m/>
    <x v="0"/>
    <n v="8"/>
    <s v="Iran"/>
    <n v="28.107378789999999"/>
    <n v="82.593281821999994"/>
    <m/>
    <m/>
    <m/>
    <m/>
    <m/>
    <m/>
    <m/>
    <m/>
    <m/>
    <m/>
    <m/>
  </r>
  <r>
    <m/>
    <x v="0"/>
    <n v="9"/>
    <s v="Iran"/>
    <n v="23.897621210000001"/>
    <n v="75.015718178"/>
    <m/>
    <m/>
    <m/>
    <m/>
    <m/>
    <m/>
    <m/>
    <m/>
    <m/>
    <m/>
    <m/>
  </r>
  <r>
    <m/>
    <x v="0"/>
    <n v="10"/>
    <s v="Iran"/>
    <n v="16.32095455"/>
    <n v="61.377718190000003"/>
    <m/>
    <m/>
    <m/>
    <m/>
    <m/>
    <m/>
    <m/>
    <m/>
    <m/>
    <m/>
    <m/>
  </r>
  <r>
    <m/>
    <x v="0"/>
    <n v="11"/>
    <s v="Iran"/>
    <n v="9.5121060610000008"/>
    <n v="49.121790909799998"/>
    <m/>
    <m/>
    <m/>
    <m/>
    <m/>
    <m/>
    <m/>
    <m/>
    <m/>
    <m/>
    <m/>
  </r>
  <r>
    <m/>
    <x v="0"/>
    <n v="12"/>
    <s v="Iran"/>
    <n v="5.8262878789999997"/>
    <n v="42.487318182199999"/>
    <m/>
    <m/>
    <m/>
    <m/>
    <m/>
    <m/>
    <m/>
    <m/>
    <m/>
    <m/>
    <m/>
  </r>
  <r>
    <m/>
    <x v="1"/>
    <n v="1"/>
    <s v="Iran"/>
    <n v="3.0633030300000001"/>
    <n v="37.513945454000002"/>
    <m/>
    <m/>
    <m/>
    <m/>
    <m/>
    <m/>
    <m/>
    <m/>
    <m/>
    <m/>
    <m/>
  </r>
  <r>
    <m/>
    <x v="1"/>
    <n v="2"/>
    <s v="Iran"/>
    <n v="6.0058181819999996"/>
    <n v="42.810472727600001"/>
    <m/>
    <m/>
    <m/>
    <m/>
    <m/>
    <m/>
    <m/>
    <m/>
    <m/>
    <m/>
    <m/>
  </r>
  <r>
    <m/>
    <x v="1"/>
    <n v="3"/>
    <s v="Iran"/>
    <n v="11.70656061"/>
    <n v="53.071809098000003"/>
    <m/>
    <m/>
    <m/>
    <m/>
    <m/>
    <m/>
    <m/>
    <m/>
    <m/>
    <m/>
    <m/>
  </r>
  <r>
    <m/>
    <x v="1"/>
    <n v="4"/>
    <s v="Iran"/>
    <n v="16.802151519999999"/>
    <n v="62.243872736"/>
    <m/>
    <m/>
    <m/>
    <m/>
    <m/>
    <m/>
    <m/>
    <m/>
    <m/>
    <m/>
    <m/>
  </r>
  <r>
    <m/>
    <x v="1"/>
    <n v="5"/>
    <s v="Iran"/>
    <n v="21.778818179999998"/>
    <n v="71.201872723999998"/>
    <m/>
    <m/>
    <m/>
    <m/>
    <m/>
    <m/>
    <m/>
    <m/>
    <m/>
    <m/>
    <m/>
  </r>
  <r>
    <m/>
    <x v="1"/>
    <n v="6"/>
    <s v="Iran"/>
    <n v="26.478606060000001"/>
    <n v="79.661490908000005"/>
    <m/>
    <m/>
    <m/>
    <m/>
    <m/>
    <m/>
    <m/>
    <m/>
    <m/>
    <m/>
    <m/>
  </r>
  <r>
    <m/>
    <x v="1"/>
    <n v="7"/>
    <s v="Iran"/>
    <n v="28.611499999999999"/>
    <n v="83.500699999999995"/>
    <m/>
    <m/>
    <m/>
    <m/>
    <m/>
    <m/>
    <m/>
    <m/>
    <m/>
    <m/>
    <m/>
  </r>
  <r>
    <m/>
    <x v="1"/>
    <n v="8"/>
    <s v="Iran"/>
    <n v="28.286151520000001"/>
    <n v="82.915072735999999"/>
    <m/>
    <m/>
    <m/>
    <m/>
    <m/>
    <m/>
    <m/>
    <m/>
    <m/>
    <m/>
    <m/>
  </r>
  <r>
    <m/>
    <x v="1"/>
    <n v="9"/>
    <s v="Iran"/>
    <n v="24.11875758"/>
    <n v="75.413763643999999"/>
    <m/>
    <m/>
    <m/>
    <m/>
    <m/>
    <m/>
    <m/>
    <m/>
    <m/>
    <m/>
    <m/>
  </r>
  <r>
    <m/>
    <x v="1"/>
    <n v="10"/>
    <s v="Iran"/>
    <n v="17.688727270000001"/>
    <n v="63.839709085999999"/>
    <m/>
    <m/>
    <m/>
    <m/>
    <m/>
    <m/>
    <m/>
    <m/>
    <m/>
    <m/>
    <m/>
  </r>
  <r>
    <m/>
    <x v="1"/>
    <n v="11"/>
    <s v="Iran"/>
    <n v="10.76171212"/>
    <n v="51.371081816"/>
    <m/>
    <m/>
    <m/>
    <m/>
    <m/>
    <m/>
    <m/>
    <m/>
    <m/>
    <m/>
    <m/>
  </r>
  <r>
    <m/>
    <x v="1"/>
    <n v="12"/>
    <s v="Iran"/>
    <n v="7.5238787880000002"/>
    <n v="45.542981818400001"/>
    <m/>
    <m/>
    <m/>
    <m/>
    <m/>
    <m/>
    <m/>
    <m/>
    <m/>
    <m/>
    <m/>
  </r>
  <r>
    <m/>
    <x v="2"/>
    <n v="1"/>
    <s v="Iran"/>
    <n v="3.4825757579999999"/>
    <n v="38.268636364400002"/>
    <m/>
    <m/>
    <m/>
    <m/>
    <m/>
    <m/>
    <m/>
    <m/>
    <m/>
    <m/>
    <m/>
  </r>
  <r>
    <m/>
    <x v="2"/>
    <n v="2"/>
    <s v="Iran"/>
    <n v="6.5406969699999999"/>
    <n v="43.773254545999997"/>
    <m/>
    <m/>
    <m/>
    <m/>
    <m/>
    <m/>
    <m/>
    <m/>
    <m/>
    <m/>
    <m/>
  </r>
  <r>
    <m/>
    <x v="2"/>
    <n v="3"/>
    <s v="Iran"/>
    <n v="11.478303029999999"/>
    <n v="52.660945454"/>
    <m/>
    <m/>
    <m/>
    <m/>
    <m/>
    <m/>
    <m/>
    <m/>
    <m/>
    <m/>
    <m/>
  </r>
  <r>
    <m/>
    <x v="2"/>
    <n v="4"/>
    <s v="Iran"/>
    <n v="14.36892424"/>
    <n v="57.864063631999997"/>
    <m/>
    <m/>
    <m/>
    <m/>
    <m/>
    <m/>
    <m/>
    <m/>
    <m/>
    <m/>
    <m/>
  </r>
  <r>
    <m/>
    <x v="2"/>
    <n v="5"/>
    <s v="Iran"/>
    <n v="20.46834848"/>
    <n v="68.843027264"/>
    <m/>
    <m/>
    <m/>
    <m/>
    <m/>
    <m/>
    <m/>
    <m/>
    <m/>
    <m/>
    <m/>
  </r>
  <r>
    <m/>
    <x v="2"/>
    <n v="6"/>
    <s v="Iran"/>
    <n v="25.790606060000002"/>
    <n v="78.423090908000006"/>
    <m/>
    <m/>
    <m/>
    <m/>
    <m/>
    <m/>
    <m/>
    <m/>
    <m/>
    <m/>
    <m/>
  </r>
  <r>
    <m/>
    <x v="2"/>
    <n v="7"/>
    <s v="Iran"/>
    <n v="28.608196970000002"/>
    <n v="83.494754545999996"/>
    <m/>
    <m/>
    <m/>
    <m/>
    <m/>
    <m/>
    <m/>
    <m/>
    <m/>
    <m/>
    <m/>
  </r>
  <r>
    <m/>
    <x v="2"/>
    <n v="8"/>
    <s v="Iran"/>
    <n v="27.885469700000002"/>
    <n v="82.193845460000006"/>
    <m/>
    <m/>
    <m/>
    <m/>
    <m/>
    <m/>
    <m/>
    <m/>
    <m/>
    <m/>
    <m/>
  </r>
  <r>
    <m/>
    <x v="2"/>
    <n v="9"/>
    <s v="Iran"/>
    <n v="24.580257580000001"/>
    <n v="76.244463644000007"/>
    <m/>
    <m/>
    <m/>
    <m/>
    <m/>
    <m/>
    <m/>
    <m/>
    <m/>
    <m/>
    <m/>
  </r>
  <r>
    <m/>
    <x v="2"/>
    <n v="10"/>
    <s v="Iran"/>
    <n v="19.575363639999999"/>
    <n v="67.235654552"/>
    <m/>
    <m/>
    <m/>
    <m/>
    <m/>
    <m/>
    <m/>
    <m/>
    <m/>
    <m/>
    <m/>
  </r>
  <r>
    <m/>
    <x v="2"/>
    <n v="11"/>
    <s v="Iran"/>
    <n v="10.904484849999999"/>
    <n v="51.62807273"/>
    <m/>
    <m/>
    <m/>
    <m/>
    <m/>
    <m/>
    <m/>
    <m/>
    <m/>
    <m/>
    <m/>
  </r>
  <r>
    <m/>
    <x v="2"/>
    <n v="12"/>
    <s v="Iran"/>
    <n v="3.5316060610000002"/>
    <n v="38.356890909800001"/>
    <m/>
    <m/>
    <m/>
    <m/>
    <m/>
    <m/>
    <m/>
    <m/>
    <m/>
    <m/>
    <m/>
  </r>
  <r>
    <m/>
    <x v="3"/>
    <n v="1"/>
    <s v="Iran"/>
    <n v="4.2825303029999997"/>
    <n v="39.708554545399998"/>
    <m/>
    <m/>
    <m/>
    <m/>
    <m/>
    <m/>
    <m/>
    <m/>
    <m/>
    <m/>
    <m/>
  </r>
  <r>
    <m/>
    <x v="3"/>
    <n v="2"/>
    <s v="Iran"/>
    <n v="5.9483333329999999"/>
    <n v="42.706999999399997"/>
    <m/>
    <m/>
    <m/>
    <m/>
    <m/>
    <m/>
    <m/>
    <m/>
    <m/>
    <m/>
    <m/>
  </r>
  <r>
    <m/>
    <x v="3"/>
    <n v="3"/>
    <s v="Iran"/>
    <n v="8.6530303029999995"/>
    <n v="47.5754545454"/>
    <m/>
    <m/>
    <m/>
    <m/>
    <m/>
    <m/>
    <m/>
    <m/>
    <m/>
    <m/>
    <m/>
  </r>
  <r>
    <m/>
    <x v="3"/>
    <n v="4"/>
    <s v="Iran"/>
    <n v="14.59860606"/>
    <n v="58.277490907999997"/>
    <m/>
    <m/>
    <m/>
    <m/>
    <m/>
    <m/>
    <m/>
    <m/>
    <m/>
    <m/>
    <m/>
  </r>
  <r>
    <m/>
    <x v="3"/>
    <n v="5"/>
    <s v="Iran"/>
    <n v="20.280772729999999"/>
    <n v="68.505390914000003"/>
    <m/>
    <m/>
    <m/>
    <m/>
    <m/>
    <m/>
    <m/>
    <m/>
    <m/>
    <m/>
    <m/>
  </r>
  <r>
    <m/>
    <x v="3"/>
    <n v="6"/>
    <s v="Iran"/>
    <n v="25.275757580000001"/>
    <n v="77.496363643999999"/>
    <m/>
    <m/>
    <m/>
    <m/>
    <m/>
    <m/>
    <m/>
    <m/>
    <m/>
    <m/>
    <m/>
  </r>
  <r>
    <m/>
    <x v="3"/>
    <n v="7"/>
    <s v="Iran"/>
    <n v="28.79737879"/>
    <n v="83.835281821999999"/>
    <m/>
    <m/>
    <m/>
    <m/>
    <m/>
    <m/>
    <m/>
    <m/>
    <m/>
    <m/>
    <m/>
  </r>
  <r>
    <m/>
    <x v="3"/>
    <n v="8"/>
    <s v="Iran"/>
    <n v="28.220030300000001"/>
    <n v="82.79605454"/>
    <m/>
    <m/>
    <m/>
    <m/>
    <m/>
    <m/>
    <m/>
    <m/>
    <m/>
    <m/>
    <m/>
  </r>
  <r>
    <m/>
    <x v="3"/>
    <n v="9"/>
    <s v="Iran"/>
    <n v="23.48071212"/>
    <n v="74.265281815999998"/>
    <m/>
    <m/>
    <m/>
    <m/>
    <m/>
    <m/>
    <m/>
    <m/>
    <m/>
    <m/>
    <m/>
  </r>
  <r>
    <m/>
    <x v="3"/>
    <n v="10"/>
    <s v="Iran"/>
    <n v="19.291181819999998"/>
    <n v="66.724127276000004"/>
    <m/>
    <m/>
    <m/>
    <m/>
    <m/>
    <m/>
    <m/>
    <m/>
    <m/>
    <m/>
    <m/>
  </r>
  <r>
    <m/>
    <x v="3"/>
    <n v="11"/>
    <s v="Iran"/>
    <n v="10.14406061"/>
    <n v="50.259309098000003"/>
    <m/>
    <m/>
    <m/>
    <m/>
    <m/>
    <m/>
    <m/>
    <m/>
    <m/>
    <m/>
    <m/>
  </r>
  <r>
    <m/>
    <x v="3"/>
    <n v="12"/>
    <s v="Iran"/>
    <n v="5.5051666670000001"/>
    <n v="41.909300000599998"/>
    <m/>
    <m/>
    <m/>
    <m/>
    <m/>
    <m/>
    <m/>
    <m/>
    <m/>
    <m/>
    <m/>
  </r>
  <r>
    <m/>
    <x v="4"/>
    <n v="1"/>
    <s v="Iran"/>
    <n v="5.4340757579999996"/>
    <n v="41.781336364399998"/>
    <m/>
    <m/>
    <m/>
    <m/>
    <m/>
    <m/>
    <m/>
    <m/>
    <m/>
    <m/>
    <m/>
  </r>
  <r>
    <m/>
    <x v="4"/>
    <n v="2"/>
    <s v="Iran"/>
    <n v="7.4184242420000004"/>
    <n v="45.353163635599998"/>
    <m/>
    <m/>
    <m/>
    <m/>
    <m/>
    <m/>
    <m/>
    <m/>
    <m/>
    <m/>
    <m/>
  </r>
  <r>
    <m/>
    <x v="4"/>
    <n v="3"/>
    <s v="Iran"/>
    <n v="11.75369697"/>
    <n v="53.156654545999999"/>
    <m/>
    <m/>
    <m/>
    <m/>
    <m/>
    <m/>
    <m/>
    <m/>
    <m/>
    <m/>
    <m/>
  </r>
  <r>
    <m/>
    <x v="4"/>
    <n v="4"/>
    <s v="Iran"/>
    <n v="14.13931818"/>
    <n v="57.450772723999997"/>
    <m/>
    <m/>
    <m/>
    <m/>
    <m/>
    <m/>
    <m/>
    <m/>
    <m/>
    <m/>
    <m/>
  </r>
  <r>
    <m/>
    <x v="4"/>
    <n v="5"/>
    <s v="Iran"/>
    <n v="20.451787880000001"/>
    <n v="68.813218183999993"/>
    <m/>
    <m/>
    <m/>
    <m/>
    <m/>
    <m/>
    <m/>
    <m/>
    <m/>
    <m/>
    <m/>
  </r>
  <r>
    <m/>
    <x v="4"/>
    <n v="6"/>
    <s v="Iran"/>
    <n v="25.992333330000001"/>
    <n v="78.786199994"/>
    <m/>
    <m/>
    <m/>
    <m/>
    <m/>
    <m/>
    <m/>
    <m/>
    <m/>
    <m/>
    <m/>
  </r>
  <r>
    <m/>
    <x v="4"/>
    <n v="7"/>
    <s v="Iran"/>
    <n v="27.44281818"/>
    <n v="81.397072723999997"/>
    <m/>
    <m/>
    <m/>
    <m/>
    <m/>
    <m/>
    <m/>
    <m/>
    <m/>
    <m/>
    <m/>
  </r>
  <r>
    <m/>
    <x v="4"/>
    <n v="8"/>
    <s v="Iran"/>
    <n v="28.220848480000001"/>
    <n v="82.797527263999996"/>
    <m/>
    <m/>
    <m/>
    <m/>
    <m/>
    <m/>
    <m/>
    <m/>
    <m/>
    <m/>
    <m/>
  </r>
  <r>
    <m/>
    <x v="4"/>
    <n v="9"/>
    <s v="Iran"/>
    <n v="23.50878788"/>
    <n v="74.315818183999994"/>
    <m/>
    <m/>
    <m/>
    <m/>
    <m/>
    <m/>
    <m/>
    <m/>
    <m/>
    <m/>
    <m/>
  </r>
  <r>
    <m/>
    <x v="4"/>
    <n v="10"/>
    <s v="Iran"/>
    <n v="17.609378790000001"/>
    <n v="63.696881822000002"/>
    <m/>
    <m/>
    <m/>
    <m/>
    <m/>
    <m/>
    <m/>
    <m/>
    <m/>
    <m/>
    <m/>
  </r>
  <r>
    <m/>
    <x v="4"/>
    <n v="11"/>
    <s v="Iran"/>
    <n v="11.382893940000001"/>
    <n v="52.489209092000003"/>
    <m/>
    <m/>
    <m/>
    <m/>
    <m/>
    <m/>
    <m/>
    <m/>
    <m/>
    <m/>
    <m/>
  </r>
  <r>
    <m/>
    <x v="4"/>
    <n v="12"/>
    <s v="Iran"/>
    <n v="3.232469697"/>
    <n v="37.818445454600003"/>
    <m/>
    <m/>
    <m/>
    <m/>
    <m/>
    <m/>
    <m/>
    <m/>
    <m/>
    <m/>
    <m/>
  </r>
  <r>
    <m/>
    <x v="5"/>
    <n v="1"/>
    <s v="Iran"/>
    <n v="2.4243636359999998"/>
    <n v="36.363854544799999"/>
    <m/>
    <m/>
    <m/>
    <m/>
    <m/>
    <m/>
    <m/>
    <m/>
    <m/>
    <m/>
    <m/>
  </r>
  <r>
    <m/>
    <x v="5"/>
    <n v="2"/>
    <s v="Iran"/>
    <n v="3.1855606060000001"/>
    <n v="37.734009090800001"/>
    <m/>
    <m/>
    <m/>
    <m/>
    <m/>
    <m/>
    <m/>
    <m/>
    <m/>
    <m/>
    <m/>
  </r>
  <r>
    <m/>
    <x v="5"/>
    <n v="3"/>
    <s v="Iran"/>
    <n v="10.13418182"/>
    <n v="50.241527275999999"/>
    <m/>
    <m/>
    <m/>
    <m/>
    <m/>
    <m/>
    <m/>
    <m/>
    <m/>
    <m/>
    <m/>
  </r>
  <r>
    <m/>
    <x v="5"/>
    <n v="4"/>
    <s v="Iran"/>
    <n v="15.91410606"/>
    <n v="60.645390908000003"/>
    <m/>
    <m/>
    <m/>
    <m/>
    <m/>
    <m/>
    <m/>
    <m/>
    <m/>
    <m/>
    <m/>
  </r>
  <r>
    <m/>
    <x v="5"/>
    <n v="5"/>
    <s v="Iran"/>
    <n v="20.188439389999999"/>
    <n v="68.339190901999999"/>
    <m/>
    <m/>
    <m/>
    <m/>
    <m/>
    <m/>
    <m/>
    <m/>
    <m/>
    <m/>
    <m/>
  </r>
  <r>
    <m/>
    <x v="5"/>
    <n v="6"/>
    <s v="Iran"/>
    <n v="25.748212120000002"/>
    <n v="78.346781816000004"/>
    <m/>
    <m/>
    <m/>
    <m/>
    <m/>
    <m/>
    <m/>
    <m/>
    <m/>
    <m/>
    <m/>
  </r>
  <r>
    <m/>
    <x v="5"/>
    <n v="7"/>
    <s v="Iran"/>
    <n v="29.452151520000001"/>
    <n v="85.013872735999996"/>
    <m/>
    <m/>
    <m/>
    <m/>
    <m/>
    <m/>
    <m/>
    <m/>
    <m/>
    <m/>
    <m/>
  </r>
  <r>
    <m/>
    <x v="5"/>
    <n v="8"/>
    <s v="Iran"/>
    <n v="27.879454549999998"/>
    <n v="82.183018189999999"/>
    <m/>
    <m/>
    <m/>
    <m/>
    <m/>
    <m/>
    <m/>
    <m/>
    <m/>
    <m/>
    <m/>
  </r>
  <r>
    <m/>
    <x v="5"/>
    <n v="9"/>
    <s v="Iran"/>
    <n v="23.726803029999999"/>
    <n v="74.708245453999993"/>
    <m/>
    <m/>
    <m/>
    <m/>
    <m/>
    <m/>
    <m/>
    <m/>
    <m/>
    <m/>
    <m/>
  </r>
  <r>
    <m/>
    <x v="5"/>
    <n v="10"/>
    <s v="Iran"/>
    <n v="17.65619697"/>
    <n v="63.781154546000003"/>
    <m/>
    <m/>
    <m/>
    <m/>
    <m/>
    <m/>
    <m/>
    <m/>
    <m/>
    <m/>
    <m/>
  </r>
  <r>
    <m/>
    <x v="5"/>
    <n v="11"/>
    <s v="Iran"/>
    <n v="10.14706061"/>
    <n v="50.264709097999997"/>
    <m/>
    <m/>
    <m/>
    <m/>
    <m/>
    <m/>
    <m/>
    <m/>
    <m/>
    <m/>
    <m/>
  </r>
  <r>
    <m/>
    <x v="5"/>
    <n v="12"/>
    <s v="Iran"/>
    <n v="7.523136364"/>
    <n v="45.541645455199998"/>
    <m/>
    <m/>
    <m/>
    <m/>
    <m/>
    <m/>
    <m/>
    <m/>
    <m/>
    <m/>
    <m/>
  </r>
  <r>
    <m/>
    <x v="6"/>
    <n v="1"/>
    <s v="Iran"/>
    <n v="2.0285454550000002"/>
    <n v="35.651381819000001"/>
    <m/>
    <m/>
    <m/>
    <m/>
    <m/>
    <m/>
    <m/>
    <m/>
    <m/>
    <m/>
    <m/>
  </r>
  <r>
    <m/>
    <x v="6"/>
    <n v="2"/>
    <s v="Iran"/>
    <n v="7.0588787880000003"/>
    <n v="44.705981818399998"/>
    <m/>
    <m/>
    <m/>
    <m/>
    <m/>
    <m/>
    <m/>
    <m/>
    <m/>
    <m/>
    <m/>
  </r>
  <r>
    <m/>
    <x v="6"/>
    <n v="3"/>
    <s v="Iran"/>
    <n v="11.28922727"/>
    <n v="52.320609085999997"/>
    <m/>
    <m/>
    <m/>
    <m/>
    <m/>
    <m/>
    <m/>
    <m/>
    <m/>
    <m/>
    <m/>
  </r>
  <r>
    <m/>
    <x v="6"/>
    <n v="4"/>
    <s v="Iran"/>
    <n v="15.920424239999999"/>
    <n v="60.656763632000001"/>
    <m/>
    <m/>
    <m/>
    <m/>
    <m/>
    <m/>
    <m/>
    <m/>
    <m/>
    <m/>
    <m/>
  </r>
  <r>
    <m/>
    <x v="6"/>
    <n v="5"/>
    <s v="Iran"/>
    <n v="21.875727269999999"/>
    <n v="71.376309086000006"/>
    <m/>
    <m/>
    <m/>
    <m/>
    <m/>
    <m/>
    <m/>
    <m/>
    <m/>
    <m/>
    <m/>
  </r>
  <r>
    <m/>
    <x v="6"/>
    <n v="6"/>
    <s v="Iran"/>
    <n v="27.596181820000002"/>
    <n v="81.673127276000002"/>
    <m/>
    <m/>
    <m/>
    <m/>
    <m/>
    <m/>
    <m/>
    <m/>
    <m/>
    <m/>
    <m/>
  </r>
  <r>
    <m/>
    <x v="6"/>
    <n v="7"/>
    <s v="Iran"/>
    <n v="28.683060609999998"/>
    <n v="83.629509098"/>
    <m/>
    <m/>
    <m/>
    <m/>
    <m/>
    <m/>
    <m/>
    <m/>
    <m/>
    <m/>
    <m/>
  </r>
  <r>
    <m/>
    <x v="6"/>
    <n v="8"/>
    <s v="Iran"/>
    <n v="28.965742420000002"/>
    <n v="84.138336355999996"/>
    <m/>
    <m/>
    <m/>
    <m/>
    <m/>
    <m/>
    <m/>
    <m/>
    <m/>
    <m/>
    <m/>
  </r>
  <r>
    <m/>
    <x v="6"/>
    <n v="9"/>
    <s v="Iran"/>
    <n v="23.58215152"/>
    <n v="74.447872735999994"/>
    <m/>
    <m/>
    <m/>
    <m/>
    <m/>
    <m/>
    <m/>
    <m/>
    <m/>
    <m/>
    <m/>
  </r>
  <r>
    <m/>
    <x v="6"/>
    <n v="10"/>
    <s v="Iran"/>
    <n v="19.001121210000001"/>
    <n v="66.202018178000003"/>
    <m/>
    <m/>
    <m/>
    <m/>
    <m/>
    <m/>
    <m/>
    <m/>
    <m/>
    <m/>
    <m/>
  </r>
  <r>
    <m/>
    <x v="6"/>
    <n v="11"/>
    <s v="Iran"/>
    <n v="9.9582121210000007"/>
    <n v="49.924781817800003"/>
    <m/>
    <m/>
    <m/>
    <m/>
    <m/>
    <m/>
    <m/>
    <m/>
    <m/>
    <m/>
    <m/>
  </r>
  <r>
    <m/>
    <x v="6"/>
    <n v="12"/>
    <s v="Iran"/>
    <n v="2.1963484850000001"/>
    <n v="35.953427273000003"/>
    <m/>
    <m/>
    <m/>
    <m/>
    <m/>
    <m/>
    <m/>
    <m/>
    <m/>
    <m/>
    <m/>
  </r>
  <r>
    <m/>
    <x v="7"/>
    <n v="1"/>
    <s v="Iran"/>
    <n v="1.9697121209999999"/>
    <n v="35.545481817800002"/>
    <m/>
    <m/>
    <m/>
    <m/>
    <m/>
    <m/>
    <m/>
    <m/>
    <m/>
    <m/>
    <m/>
  </r>
  <r>
    <m/>
    <x v="7"/>
    <n v="2"/>
    <s v="Iran"/>
    <n v="5.8719696969999999"/>
    <n v="42.569545454599997"/>
    <m/>
    <m/>
    <m/>
    <m/>
    <m/>
    <m/>
    <m/>
    <m/>
    <m/>
    <m/>
    <m/>
  </r>
  <r>
    <m/>
    <x v="7"/>
    <n v="3"/>
    <s v="Iran"/>
    <n v="8.8074545450000006"/>
    <n v="47.853418181000002"/>
    <m/>
    <m/>
    <m/>
    <m/>
    <m/>
    <m/>
    <m/>
    <m/>
    <m/>
    <m/>
    <m/>
  </r>
  <r>
    <m/>
    <x v="7"/>
    <n v="4"/>
    <s v="Iran"/>
    <n v="14.64510606"/>
    <n v="58.361190907999998"/>
    <m/>
    <m/>
    <m/>
    <m/>
    <m/>
    <m/>
    <m/>
    <m/>
    <m/>
    <m/>
    <m/>
  </r>
  <r>
    <m/>
    <x v="7"/>
    <n v="5"/>
    <s v="Iran"/>
    <n v="21.793803029999999"/>
    <n v="71.228845453999995"/>
    <m/>
    <m/>
    <m/>
    <m/>
    <m/>
    <m/>
    <m/>
    <m/>
    <m/>
    <m/>
    <m/>
  </r>
  <r>
    <m/>
    <x v="7"/>
    <n v="6"/>
    <s v="Iran"/>
    <n v="26.482500000000002"/>
    <n v="79.668499999999995"/>
    <m/>
    <m/>
    <m/>
    <m/>
    <m/>
    <m/>
    <m/>
    <m/>
    <m/>
    <m/>
    <m/>
  </r>
  <r>
    <m/>
    <x v="7"/>
    <n v="7"/>
    <s v="Iran"/>
    <n v="28.199378790000001"/>
    <n v="82.758881822000006"/>
    <m/>
    <m/>
    <m/>
    <m/>
    <m/>
    <m/>
    <m/>
    <m/>
    <m/>
    <m/>
    <m/>
  </r>
  <r>
    <m/>
    <x v="7"/>
    <n v="8"/>
    <s v="Iran"/>
    <n v="27.899287879999999"/>
    <n v="82.218718183999997"/>
    <m/>
    <m/>
    <m/>
    <m/>
    <m/>
    <m/>
    <m/>
    <m/>
    <m/>
    <m/>
    <m/>
  </r>
  <r>
    <m/>
    <x v="7"/>
    <n v="9"/>
    <s v="Iran"/>
    <n v="24.06363636"/>
    <n v="75.314545448000004"/>
    <m/>
    <m/>
    <m/>
    <m/>
    <m/>
    <m/>
    <m/>
    <m/>
    <m/>
    <m/>
    <m/>
  </r>
  <r>
    <m/>
    <x v="7"/>
    <n v="10"/>
    <s v="Iran"/>
    <n v="17.54309091"/>
    <n v="63.577563638000001"/>
    <m/>
    <m/>
    <m/>
    <m/>
    <m/>
    <m/>
    <m/>
    <m/>
    <m/>
    <m/>
    <m/>
  </r>
  <r>
    <m/>
    <x v="7"/>
    <n v="11"/>
    <s v="Iran"/>
    <n v="11.545196969999999"/>
    <n v="52.781354546000003"/>
    <m/>
    <m/>
    <m/>
    <m/>
    <m/>
    <m/>
    <m/>
    <m/>
    <m/>
    <m/>
    <m/>
  </r>
  <r>
    <m/>
    <x v="7"/>
    <n v="12"/>
    <s v="Iran"/>
    <n v="4.463924242"/>
    <n v="40.035063635599997"/>
    <m/>
    <m/>
    <m/>
    <m/>
    <m/>
    <m/>
    <m/>
    <m/>
    <m/>
    <m/>
    <m/>
  </r>
  <r>
    <m/>
    <x v="8"/>
    <n v="1"/>
    <s v="Iran"/>
    <n v="-1.952757576"/>
    <n v="28.485036363199999"/>
    <m/>
    <m/>
    <m/>
    <m/>
    <m/>
    <m/>
    <m/>
    <m/>
    <m/>
    <m/>
    <m/>
  </r>
  <r>
    <m/>
    <x v="8"/>
    <n v="2"/>
    <s v="Iran"/>
    <n v="3.4577424240000001"/>
    <n v="38.223936363200004"/>
    <m/>
    <m/>
    <m/>
    <m/>
    <m/>
    <m/>
    <m/>
    <m/>
    <m/>
    <m/>
    <m/>
  </r>
  <r>
    <m/>
    <x v="8"/>
    <n v="3"/>
    <s v="Iran"/>
    <n v="13.92536364"/>
    <n v="57.065654551999998"/>
    <m/>
    <m/>
    <m/>
    <m/>
    <m/>
    <m/>
    <m/>
    <m/>
    <m/>
    <m/>
    <m/>
  </r>
  <r>
    <m/>
    <x v="8"/>
    <n v="4"/>
    <s v="Iran"/>
    <n v="17.534727270000001"/>
    <n v="63.562509085999999"/>
    <m/>
    <m/>
    <m/>
    <m/>
    <m/>
    <m/>
    <m/>
    <m/>
    <m/>
    <m/>
    <m/>
  </r>
  <r>
    <m/>
    <x v="8"/>
    <n v="5"/>
    <s v="Iran"/>
    <n v="21.639393940000001"/>
    <n v="70.950909092000003"/>
    <m/>
    <m/>
    <m/>
    <m/>
    <m/>
    <m/>
    <m/>
    <m/>
    <m/>
    <m/>
    <m/>
  </r>
  <r>
    <m/>
    <x v="8"/>
    <n v="6"/>
    <s v="Iran"/>
    <n v="26.588060609999999"/>
    <n v="79.858509097999999"/>
    <m/>
    <m/>
    <m/>
    <m/>
    <m/>
    <m/>
    <m/>
    <m/>
    <m/>
    <m/>
    <m/>
  </r>
  <r>
    <m/>
    <x v="8"/>
    <n v="7"/>
    <s v="Iran"/>
    <n v="29.0004697"/>
    <n v="84.200845459999996"/>
    <m/>
    <m/>
    <m/>
    <m/>
    <m/>
    <m/>
    <m/>
    <m/>
    <m/>
    <m/>
    <m/>
  </r>
  <r>
    <m/>
    <x v="8"/>
    <n v="8"/>
    <s v="Iran"/>
    <n v="28.33180303"/>
    <n v="82.997245453999994"/>
    <m/>
    <m/>
    <m/>
    <m/>
    <m/>
    <m/>
    <m/>
    <m/>
    <m/>
    <m/>
    <m/>
  </r>
  <r>
    <m/>
    <x v="8"/>
    <n v="9"/>
    <s v="Iran"/>
    <n v="24.31168182"/>
    <n v="75.761027275999993"/>
    <m/>
    <m/>
    <m/>
    <m/>
    <m/>
    <m/>
    <m/>
    <m/>
    <m/>
    <m/>
    <m/>
  </r>
  <r>
    <m/>
    <x v="8"/>
    <n v="10"/>
    <s v="Iran"/>
    <n v="17.79884848"/>
    <n v="64.037927264000004"/>
    <m/>
    <m/>
    <m/>
    <m/>
    <m/>
    <m/>
    <m/>
    <m/>
    <m/>
    <m/>
    <m/>
  </r>
  <r>
    <m/>
    <x v="8"/>
    <n v="11"/>
    <s v="Iran"/>
    <n v="10.04327273"/>
    <n v="50.077890914000001"/>
    <m/>
    <m/>
    <m/>
    <m/>
    <m/>
    <m/>
    <m/>
    <m/>
    <m/>
    <m/>
    <m/>
  </r>
  <r>
    <m/>
    <x v="8"/>
    <n v="12"/>
    <s v="Iran"/>
    <n v="4.6943333330000003"/>
    <n v="40.4497999994"/>
    <m/>
    <m/>
    <m/>
    <m/>
    <m/>
    <m/>
    <m/>
    <m/>
    <m/>
    <m/>
    <m/>
  </r>
  <r>
    <m/>
    <x v="9"/>
    <n v="1"/>
    <s v="Iran"/>
    <n v="2.8580000000000001"/>
    <n v="37.144399999999997"/>
    <m/>
    <m/>
    <m/>
    <m/>
    <m/>
    <m/>
    <m/>
    <m/>
    <m/>
    <m/>
    <m/>
  </r>
  <r>
    <m/>
    <x v="9"/>
    <n v="2"/>
    <s v="Iran"/>
    <n v="7.6966363639999997"/>
    <n v="45.853945455199998"/>
    <m/>
    <m/>
    <m/>
    <m/>
    <m/>
    <m/>
    <m/>
    <m/>
    <m/>
    <m/>
    <m/>
  </r>
  <r>
    <m/>
    <x v="9"/>
    <n v="3"/>
    <s v="Iran"/>
    <n v="11.07040909"/>
    <n v="51.926736362"/>
    <m/>
    <m/>
    <m/>
    <m/>
    <m/>
    <m/>
    <m/>
    <m/>
    <m/>
    <m/>
    <m/>
  </r>
  <r>
    <m/>
    <x v="9"/>
    <n v="4"/>
    <s v="Iran"/>
    <n v="12.81740909"/>
    <n v="55.071336361999997"/>
    <m/>
    <m/>
    <m/>
    <m/>
    <m/>
    <m/>
    <m/>
    <m/>
    <m/>
    <m/>
    <m/>
  </r>
  <r>
    <m/>
    <x v="9"/>
    <n v="5"/>
    <s v="Iran"/>
    <n v="21.358878789999999"/>
    <n v="70.445981821999993"/>
    <m/>
    <m/>
    <m/>
    <m/>
    <m/>
    <m/>
    <m/>
    <m/>
    <m/>
    <m/>
    <m/>
  </r>
  <r>
    <m/>
    <x v="9"/>
    <n v="6"/>
    <s v="Iran"/>
    <n v="25.61275758"/>
    <n v="78.102963643999999"/>
    <m/>
    <m/>
    <m/>
    <m/>
    <m/>
    <m/>
    <m/>
    <m/>
    <m/>
    <m/>
    <m/>
  </r>
  <r>
    <m/>
    <x v="9"/>
    <n v="7"/>
    <s v="Iran"/>
    <n v="28.96339394"/>
    <n v="84.134109092000003"/>
    <m/>
    <m/>
    <m/>
    <m/>
    <m/>
    <m/>
    <m/>
    <m/>
    <m/>
    <m/>
    <m/>
  </r>
  <r>
    <m/>
    <x v="9"/>
    <n v="8"/>
    <s v="Iran"/>
    <n v="27.776121209999999"/>
    <n v="81.997018178000005"/>
    <m/>
    <m/>
    <m/>
    <m/>
    <m/>
    <m/>
    <m/>
    <m/>
    <m/>
    <m/>
    <m/>
  </r>
  <r>
    <m/>
    <x v="9"/>
    <n v="9"/>
    <s v="Iran"/>
    <n v="23.023818179999999"/>
    <n v="73.442872723999997"/>
    <m/>
    <m/>
    <m/>
    <m/>
    <m/>
    <m/>
    <m/>
    <m/>
    <m/>
    <m/>
    <m/>
  </r>
  <r>
    <m/>
    <x v="9"/>
    <n v="10"/>
    <s v="Iran"/>
    <n v="17.66787879"/>
    <n v="63.802181822000001"/>
    <m/>
    <m/>
    <m/>
    <m/>
    <m/>
    <m/>
    <m/>
    <m/>
    <m/>
    <m/>
    <m/>
  </r>
  <r>
    <m/>
    <x v="9"/>
    <n v="11"/>
    <s v="Iran"/>
    <n v="10.90710606"/>
    <n v="51.632790907999997"/>
    <m/>
    <m/>
    <m/>
    <m/>
    <m/>
    <m/>
    <m/>
    <m/>
    <m/>
    <m/>
    <m/>
  </r>
  <r>
    <m/>
    <x v="9"/>
    <n v="12"/>
    <s v="Iran"/>
    <n v="6.5083030300000004"/>
    <n v="43.714945454000002"/>
    <m/>
    <m/>
    <m/>
    <m/>
    <m/>
    <m/>
    <m/>
    <m/>
    <m/>
    <m/>
    <m/>
  </r>
  <r>
    <m/>
    <x v="10"/>
    <n v="1"/>
    <s v="Iran"/>
    <n v="6.8323939390000001"/>
    <n v="44.2983090902"/>
    <m/>
    <m/>
    <m/>
    <m/>
    <m/>
    <m/>
    <m/>
    <m/>
    <m/>
    <m/>
    <m/>
  </r>
  <r>
    <m/>
    <x v="10"/>
    <n v="2"/>
    <s v="Iran"/>
    <n v="7.3045909089999999"/>
    <n v="45.148263636199999"/>
    <m/>
    <m/>
    <m/>
    <m/>
    <m/>
    <m/>
    <m/>
    <m/>
    <m/>
    <m/>
    <m/>
  </r>
  <r>
    <m/>
    <x v="10"/>
    <n v="3"/>
    <s v="Iran"/>
    <n v="12.486742420000001"/>
    <n v="54.476136355999998"/>
    <m/>
    <m/>
    <m/>
    <m/>
    <m/>
    <m/>
    <m/>
    <m/>
    <m/>
    <m/>
    <m/>
  </r>
  <r>
    <m/>
    <x v="10"/>
    <n v="4"/>
    <s v="Iran"/>
    <n v="15.959424240000001"/>
    <n v="60.726963632"/>
    <m/>
    <m/>
    <m/>
    <m/>
    <m/>
    <m/>
    <m/>
    <m/>
    <m/>
    <m/>
    <m/>
  </r>
  <r>
    <m/>
    <x v="10"/>
    <n v="5"/>
    <s v="Iran"/>
    <n v="21.51398485"/>
    <n v="70.725172729999997"/>
    <m/>
    <m/>
    <m/>
    <m/>
    <m/>
    <m/>
    <m/>
    <m/>
    <m/>
    <m/>
    <m/>
  </r>
  <r>
    <m/>
    <x v="10"/>
    <n v="6"/>
    <s v="Iran"/>
    <n v="27.65351515"/>
    <n v="81.776327269999996"/>
    <m/>
    <m/>
    <m/>
    <m/>
    <m/>
    <m/>
    <m/>
    <m/>
    <m/>
    <m/>
    <m/>
  </r>
  <r>
    <m/>
    <x v="10"/>
    <n v="7"/>
    <s v="Iran"/>
    <n v="29.97169697"/>
    <n v="85.949054545999999"/>
    <m/>
    <m/>
    <m/>
    <m/>
    <m/>
    <m/>
    <m/>
    <m/>
    <m/>
    <m/>
    <m/>
  </r>
  <r>
    <m/>
    <x v="10"/>
    <n v="8"/>
    <s v="Iran"/>
    <n v="28.25566667"/>
    <n v="82.860200005999999"/>
    <m/>
    <m/>
    <m/>
    <m/>
    <m/>
    <m/>
    <m/>
    <m/>
    <m/>
    <m/>
    <m/>
  </r>
  <r>
    <m/>
    <x v="10"/>
    <n v="9"/>
    <s v="Iran"/>
    <n v="24.48580303"/>
    <n v="76.074445453999999"/>
    <m/>
    <m/>
    <m/>
    <m/>
    <m/>
    <m/>
    <m/>
    <m/>
    <m/>
    <m/>
    <m/>
  </r>
  <r>
    <m/>
    <x v="10"/>
    <n v="10"/>
    <s v="Iran"/>
    <n v="19.461151520000001"/>
    <n v="67.030072735999994"/>
    <m/>
    <m/>
    <m/>
    <m/>
    <m/>
    <m/>
    <m/>
    <m/>
    <m/>
    <m/>
    <m/>
  </r>
  <r>
    <m/>
    <x v="10"/>
    <n v="11"/>
    <s v="Iran"/>
    <n v="11.16318182"/>
    <n v="52.093727276000003"/>
    <m/>
    <m/>
    <m/>
    <m/>
    <m/>
    <m/>
    <m/>
    <m/>
    <m/>
    <m/>
    <m/>
  </r>
  <r>
    <m/>
    <x v="10"/>
    <n v="12"/>
    <s v="Iran"/>
    <n v="7.0045303030000001"/>
    <n v="44.608154545399998"/>
    <m/>
    <m/>
    <m/>
    <m/>
    <m/>
    <m/>
    <m/>
    <m/>
    <m/>
    <m/>
    <m/>
  </r>
  <r>
    <m/>
    <x v="11"/>
    <n v="1"/>
    <s v="Iran"/>
    <n v="3.3899545450000002"/>
    <n v="38.101918181000002"/>
    <m/>
    <m/>
    <m/>
    <m/>
    <m/>
    <m/>
    <m/>
    <m/>
    <m/>
    <m/>
    <m/>
  </r>
  <r>
    <m/>
    <x v="11"/>
    <n v="2"/>
    <s v="Iran"/>
    <n v="5.0386969700000002"/>
    <n v="41.069654546000002"/>
    <m/>
    <m/>
    <m/>
    <m/>
    <m/>
    <m/>
    <m/>
    <m/>
    <m/>
    <m/>
    <m/>
  </r>
  <r>
    <m/>
    <x v="11"/>
    <n v="3"/>
    <s v="Iran"/>
    <n v="9.6025606060000008"/>
    <n v="49.284609090799997"/>
    <m/>
    <m/>
    <m/>
    <m/>
    <m/>
    <m/>
    <m/>
    <m/>
    <m/>
    <m/>
    <m/>
  </r>
  <r>
    <m/>
    <x v="11"/>
    <n v="4"/>
    <s v="Iran"/>
    <n v="15.72066667"/>
    <n v="60.297200005999997"/>
    <m/>
    <m/>
    <m/>
    <m/>
    <m/>
    <m/>
    <m/>
    <m/>
    <m/>
    <m/>
    <m/>
  </r>
  <r>
    <m/>
    <x v="11"/>
    <n v="5"/>
    <s v="Iran"/>
    <n v="21.740136360000001"/>
    <n v="71.132245448000006"/>
    <m/>
    <m/>
    <m/>
    <m/>
    <m/>
    <m/>
    <m/>
    <m/>
    <m/>
    <m/>
    <m/>
  </r>
  <r>
    <m/>
    <x v="11"/>
    <n v="6"/>
    <s v="Iran"/>
    <n v="27.101378789999998"/>
    <n v="80.782481821999994"/>
    <m/>
    <m/>
    <m/>
    <m/>
    <m/>
    <m/>
    <m/>
    <m/>
    <m/>
    <m/>
    <m/>
  </r>
  <r>
    <m/>
    <x v="11"/>
    <n v="7"/>
    <s v="Iran"/>
    <n v="29.453621210000001"/>
    <n v="85.016518177999998"/>
    <m/>
    <m/>
    <m/>
    <m/>
    <m/>
    <m/>
    <m/>
    <m/>
    <m/>
    <m/>
    <m/>
  </r>
  <r>
    <m/>
    <x v="11"/>
    <n v="8"/>
    <s v="Iran"/>
    <n v="28.107075760000001"/>
    <n v="82.592736368000004"/>
    <m/>
    <m/>
    <m/>
    <m/>
    <m/>
    <m/>
    <m/>
    <m/>
    <m/>
    <m/>
    <m/>
  </r>
  <r>
    <m/>
    <x v="11"/>
    <n v="9"/>
    <s v="Iran"/>
    <n v="23.741"/>
    <n v="74.733800000000002"/>
    <m/>
    <m/>
    <m/>
    <m/>
    <m/>
    <m/>
    <m/>
    <m/>
    <m/>
    <m/>
    <m/>
  </r>
  <r>
    <m/>
    <x v="11"/>
    <n v="10"/>
    <s v="Iran"/>
    <n v="16.863272729999998"/>
    <n v="62.353890913999997"/>
    <m/>
    <m/>
    <m/>
    <m/>
    <m/>
    <m/>
    <m/>
    <m/>
    <m/>
    <m/>
    <m/>
  </r>
  <r>
    <m/>
    <x v="11"/>
    <n v="11"/>
    <s v="Iran"/>
    <n v="7.7814545449999999"/>
    <n v="46.006618181"/>
    <m/>
    <m/>
    <m/>
    <m/>
    <m/>
    <m/>
    <m/>
    <m/>
    <m/>
    <m/>
    <m/>
  </r>
  <r>
    <m/>
    <x v="11"/>
    <n v="12"/>
    <s v="Iran"/>
    <n v="4.2199393939999998"/>
    <n v="39.595890909200001"/>
    <m/>
    <m/>
    <m/>
    <m/>
    <m/>
    <m/>
    <m/>
    <m/>
    <m/>
    <m/>
    <m/>
  </r>
  <r>
    <m/>
    <x v="12"/>
    <n v="1"/>
    <s v="Iran"/>
    <n v="3.4187878789999999"/>
    <n v="38.153818182199998"/>
    <m/>
    <m/>
    <m/>
    <m/>
    <m/>
    <m/>
    <m/>
    <m/>
    <m/>
    <m/>
    <m/>
  </r>
  <r>
    <m/>
    <x v="12"/>
    <n v="2"/>
    <s v="Iran"/>
    <n v="3.4656818180000002"/>
    <n v="38.238227272400003"/>
    <m/>
    <m/>
    <m/>
    <m/>
    <m/>
    <m/>
    <m/>
    <m/>
    <m/>
    <m/>
    <m/>
  </r>
  <r>
    <m/>
    <x v="12"/>
    <n v="3"/>
    <s v="Iran"/>
    <n v="8.0832575759999994"/>
    <n v="46.549863636799998"/>
    <m/>
    <m/>
    <m/>
    <m/>
    <m/>
    <m/>
    <m/>
    <m/>
    <m/>
    <m/>
    <m/>
  </r>
  <r>
    <m/>
    <x v="12"/>
    <n v="4"/>
    <s v="Iran"/>
    <n v="16.325045450000001"/>
    <n v="61.385081810000003"/>
    <m/>
    <m/>
    <m/>
    <m/>
    <m/>
    <m/>
    <m/>
    <m/>
    <m/>
    <m/>
    <m/>
  </r>
  <r>
    <m/>
    <x v="12"/>
    <n v="5"/>
    <s v="Iran"/>
    <n v="22.494060609999998"/>
    <n v="72.489309098000007"/>
    <m/>
    <m/>
    <m/>
    <m/>
    <m/>
    <m/>
    <m/>
    <m/>
    <m/>
    <m/>
    <m/>
  </r>
  <r>
    <m/>
    <x v="12"/>
    <n v="6"/>
    <s v="Iran"/>
    <n v="26.44166667"/>
    <n v="79.595000006000006"/>
    <m/>
    <m/>
    <m/>
    <m/>
    <m/>
    <m/>
    <m/>
    <m/>
    <m/>
    <m/>
    <m/>
  </r>
  <r>
    <m/>
    <x v="12"/>
    <n v="7"/>
    <s v="Iran"/>
    <n v="29.021303029999999"/>
    <n v="84.238345453999997"/>
    <m/>
    <m/>
    <m/>
    <m/>
    <m/>
    <m/>
    <m/>
    <m/>
    <m/>
    <m/>
    <m/>
  </r>
  <r>
    <m/>
    <x v="12"/>
    <n v="8"/>
    <s v="Iran"/>
    <n v="28.66969697"/>
    <n v="83.605454546000004"/>
    <m/>
    <m/>
    <m/>
    <m/>
    <m/>
    <m/>
    <m/>
    <m/>
    <m/>
    <m/>
    <m/>
  </r>
  <r>
    <m/>
    <x v="12"/>
    <n v="9"/>
    <s v="Iran"/>
    <n v="24.06228788"/>
    <n v="75.312118183999999"/>
    <m/>
    <m/>
    <m/>
    <m/>
    <m/>
    <m/>
    <m/>
    <m/>
    <m/>
    <m/>
    <m/>
  </r>
  <r>
    <m/>
    <x v="12"/>
    <n v="10"/>
    <s v="Iran"/>
    <n v="18.38966667"/>
    <n v="65.101400006000006"/>
    <m/>
    <m/>
    <m/>
    <m/>
    <m/>
    <m/>
    <m/>
    <m/>
    <m/>
    <m/>
    <m/>
  </r>
  <r>
    <m/>
    <x v="12"/>
    <n v="11"/>
    <s v="Iran"/>
    <n v="11.755287879999999"/>
    <n v="53.159518184"/>
    <m/>
    <m/>
    <m/>
    <m/>
    <m/>
    <m/>
    <m/>
    <m/>
    <m/>
    <m/>
    <m/>
  </r>
  <r>
    <m/>
    <x v="12"/>
    <n v="12"/>
    <s v="Iran"/>
    <n v="5.718863636"/>
    <n v="42.293954544800002"/>
    <m/>
    <m/>
    <m/>
    <m/>
    <m/>
    <m/>
    <m/>
    <m/>
    <m/>
    <m/>
    <m/>
  </r>
  <r>
    <m/>
    <x v="13"/>
    <n v="1"/>
    <s v="Iran"/>
    <n v="5.0081060610000003"/>
    <n v="41.014590909799999"/>
    <m/>
    <m/>
    <m/>
    <m/>
    <m/>
    <m/>
    <m/>
    <m/>
    <m/>
    <m/>
    <m/>
  </r>
  <r>
    <m/>
    <x v="13"/>
    <n v="2"/>
    <s v="Iran"/>
    <n v="7.3171515149999999"/>
    <n v="45.170872727000003"/>
    <m/>
    <m/>
    <m/>
    <m/>
    <m/>
    <m/>
    <m/>
    <m/>
    <m/>
    <m/>
    <m/>
  </r>
  <r>
    <m/>
    <x v="13"/>
    <n v="3"/>
    <s v="Iran"/>
    <n v="11.030515149999999"/>
    <n v="51.854927269999997"/>
    <m/>
    <m/>
    <m/>
    <m/>
    <m/>
    <m/>
    <m/>
    <m/>
    <m/>
    <m/>
    <m/>
  </r>
  <r>
    <m/>
    <x v="13"/>
    <n v="4"/>
    <s v="Iran"/>
    <n v="15.272500000000001"/>
    <n v="59.490499999999997"/>
    <m/>
    <m/>
    <m/>
    <m/>
    <m/>
    <m/>
    <m/>
    <m/>
    <m/>
    <m/>
    <m/>
  </r>
  <r>
    <m/>
    <x v="13"/>
    <n v="5"/>
    <s v="Iran"/>
    <n v="20.902363640000001"/>
    <n v="69.624254551999996"/>
    <m/>
    <m/>
    <m/>
    <m/>
    <m/>
    <m/>
    <m/>
    <m/>
    <m/>
    <m/>
    <m/>
  </r>
  <r>
    <m/>
    <x v="13"/>
    <n v="6"/>
    <s v="Iran"/>
    <n v="26.317136359999999"/>
    <n v="79.370845447999997"/>
    <m/>
    <m/>
    <m/>
    <m/>
    <m/>
    <m/>
    <m/>
    <m/>
    <m/>
    <m/>
    <m/>
  </r>
  <r>
    <m/>
    <x v="13"/>
    <n v="7"/>
    <s v="Iran"/>
    <n v="29.279166669999999"/>
    <n v="84.702500005999994"/>
    <m/>
    <m/>
    <m/>
    <m/>
    <m/>
    <m/>
    <m/>
    <m/>
    <m/>
    <m/>
    <m/>
  </r>
  <r>
    <m/>
    <x v="13"/>
    <n v="8"/>
    <s v="Iran"/>
    <n v="27.64934848"/>
    <n v="81.768827263999995"/>
    <m/>
    <m/>
    <m/>
    <m/>
    <m/>
    <m/>
    <m/>
    <m/>
    <m/>
    <m/>
    <m/>
  </r>
  <r>
    <m/>
    <x v="0"/>
    <n v="2"/>
    <s v="Russia"/>
    <n v="-6.6111730770000001"/>
    <n v="20.099888461399999"/>
    <m/>
    <m/>
    <m/>
    <m/>
    <m/>
    <m/>
    <m/>
    <m/>
    <m/>
    <m/>
    <m/>
  </r>
  <r>
    <m/>
    <x v="0"/>
    <n v="3"/>
    <s v="Russia"/>
    <n v="-2.5772628210000001"/>
    <n v="27.360926922200001"/>
    <m/>
    <m/>
    <m/>
    <m/>
    <m/>
    <m/>
    <m/>
    <m/>
    <m/>
    <m/>
    <m/>
  </r>
  <r>
    <m/>
    <x v="0"/>
    <n v="4"/>
    <s v="Russia"/>
    <n v="7.9753525639999996"/>
    <n v="46.355634615200003"/>
    <m/>
    <m/>
    <m/>
    <m/>
    <m/>
    <m/>
    <m/>
    <m/>
    <m/>
    <m/>
    <m/>
  </r>
  <r>
    <m/>
    <x v="0"/>
    <n v="5"/>
    <s v="Russia"/>
    <n v="10.374410259999999"/>
    <n v="50.673938468000003"/>
    <m/>
    <m/>
    <m/>
    <m/>
    <m/>
    <m/>
    <m/>
    <m/>
    <m/>
    <m/>
    <m/>
  </r>
  <r>
    <m/>
    <x v="0"/>
    <n v="6"/>
    <s v="Russia"/>
    <n v="17.09176282"/>
    <n v="62.765173076000004"/>
    <m/>
    <m/>
    <m/>
    <m/>
    <m/>
    <m/>
    <m/>
    <m/>
    <m/>
    <m/>
    <m/>
  </r>
  <r>
    <m/>
    <x v="0"/>
    <n v="7"/>
    <s v="Russia"/>
    <n v="19.886692310000001"/>
    <n v="67.796046157999996"/>
    <m/>
    <m/>
    <m/>
    <m/>
    <m/>
    <m/>
    <m/>
    <m/>
    <m/>
    <m/>
    <m/>
  </r>
  <r>
    <m/>
    <x v="0"/>
    <n v="8"/>
    <s v="Russia"/>
    <n v="17.712083329999999"/>
    <n v="63.881749994000003"/>
    <m/>
    <m/>
    <m/>
    <m/>
    <m/>
    <m/>
    <m/>
    <m/>
    <m/>
    <m/>
    <m/>
  </r>
  <r>
    <m/>
    <x v="0"/>
    <n v="9"/>
    <s v="Russia"/>
    <n v="10.94982051"/>
    <n v="51.709676918"/>
    <m/>
    <m/>
    <m/>
    <m/>
    <m/>
    <m/>
    <m/>
    <m/>
    <m/>
    <m/>
    <m/>
  </r>
  <r>
    <m/>
    <x v="0"/>
    <n v="10"/>
    <s v="Russia"/>
    <n v="4.4545064099999996"/>
    <n v="40.018111537999999"/>
    <m/>
    <m/>
    <m/>
    <m/>
    <m/>
    <m/>
    <m/>
    <m/>
    <m/>
    <m/>
    <m/>
  </r>
  <r>
    <m/>
    <x v="0"/>
    <n v="11"/>
    <s v="Russia"/>
    <n v="-4.2218141029999998"/>
    <n v="24.400734614600001"/>
    <m/>
    <m/>
    <m/>
    <m/>
    <m/>
    <m/>
    <m/>
    <m/>
    <m/>
    <m/>
    <m/>
  </r>
  <r>
    <m/>
    <x v="0"/>
    <n v="12"/>
    <s v="Russia"/>
    <n v="-8.1178141030000006"/>
    <n v="17.387934614599999"/>
    <m/>
    <m/>
    <m/>
    <m/>
    <m/>
    <m/>
    <m/>
    <m/>
    <m/>
    <m/>
    <m/>
  </r>
  <r>
    <m/>
    <x v="1"/>
    <n v="1"/>
    <s v="Russia"/>
    <n v="-9.518128205"/>
    <n v="14.867369231"/>
    <m/>
    <m/>
    <m/>
    <m/>
    <m/>
    <m/>
    <m/>
    <m/>
    <m/>
    <m/>
    <m/>
  </r>
  <r>
    <m/>
    <x v="1"/>
    <n v="2"/>
    <s v="Russia"/>
    <n v="-10.2006859"/>
    <n v="13.638765380000001"/>
    <m/>
    <m/>
    <m/>
    <m/>
    <m/>
    <m/>
    <m/>
    <m/>
    <m/>
    <m/>
    <m/>
  </r>
  <r>
    <m/>
    <x v="1"/>
    <n v="3"/>
    <s v="Russia"/>
    <n v="-2.8028974359999999"/>
    <n v="26.954784615200001"/>
    <m/>
    <m/>
    <m/>
    <m/>
    <m/>
    <m/>
    <m/>
    <m/>
    <m/>
    <m/>
    <m/>
  </r>
  <r>
    <m/>
    <x v="1"/>
    <n v="4"/>
    <s v="Russia"/>
    <n v="7.0296538460000004"/>
    <n v="44.6533769228"/>
    <m/>
    <m/>
    <m/>
    <m/>
    <m/>
    <m/>
    <m/>
    <m/>
    <m/>
    <m/>
    <m/>
  </r>
  <r>
    <m/>
    <x v="1"/>
    <n v="5"/>
    <s v="Russia"/>
    <n v="12.21654487"/>
    <n v="53.989780766000003"/>
    <m/>
    <m/>
    <m/>
    <m/>
    <m/>
    <m/>
    <m/>
    <m/>
    <m/>
    <m/>
    <m/>
  </r>
  <r>
    <m/>
    <x v="1"/>
    <n v="6"/>
    <s v="Russia"/>
    <n v="16.334826920000001"/>
    <n v="61.402688456"/>
    <m/>
    <m/>
    <m/>
    <m/>
    <m/>
    <m/>
    <m/>
    <m/>
    <m/>
    <m/>
    <m/>
  </r>
  <r>
    <m/>
    <x v="1"/>
    <n v="7"/>
    <s v="Russia"/>
    <n v="20.649333330000001"/>
    <n v="69.168799993999997"/>
    <m/>
    <m/>
    <m/>
    <m/>
    <m/>
    <m/>
    <m/>
    <m/>
    <m/>
    <m/>
    <m/>
  </r>
  <r>
    <m/>
    <x v="1"/>
    <n v="8"/>
    <s v="Russia"/>
    <n v="17.690249999999999"/>
    <n v="63.842449999999999"/>
    <m/>
    <m/>
    <m/>
    <m/>
    <m/>
    <m/>
    <m/>
    <m/>
    <m/>
    <m/>
    <m/>
  </r>
  <r>
    <m/>
    <x v="1"/>
    <n v="9"/>
    <s v="Russia"/>
    <n v="12.18269231"/>
    <n v="53.928846157999999"/>
    <m/>
    <m/>
    <m/>
    <m/>
    <m/>
    <m/>
    <m/>
    <m/>
    <m/>
    <m/>
    <m/>
  </r>
  <r>
    <m/>
    <x v="1"/>
    <n v="10"/>
    <s v="Russia"/>
    <n v="3.8422307689999999"/>
    <n v="38.916015384200001"/>
    <m/>
    <m/>
    <m/>
    <m/>
    <m/>
    <m/>
    <m/>
    <m/>
    <m/>
    <m/>
    <m/>
  </r>
  <r>
    <m/>
    <x v="1"/>
    <n v="11"/>
    <s v="Russia"/>
    <n v="-1.606852564"/>
    <n v="29.107665384800001"/>
    <m/>
    <m/>
    <m/>
    <m/>
    <m/>
    <m/>
    <m/>
    <m/>
    <m/>
    <m/>
    <m/>
  </r>
  <r>
    <m/>
    <x v="1"/>
    <n v="12"/>
    <s v="Russia"/>
    <n v="-12.14720513"/>
    <n v="10.135030766"/>
    <m/>
    <m/>
    <m/>
    <m/>
    <m/>
    <m/>
    <m/>
    <m/>
    <m/>
    <m/>
    <m/>
  </r>
  <r>
    <m/>
    <x v="2"/>
    <n v="1"/>
    <s v="Russia"/>
    <n v="-7.9925320510000004"/>
    <n v="17.6134423082"/>
    <m/>
    <m/>
    <m/>
    <m/>
    <m/>
    <m/>
    <m/>
    <m/>
    <m/>
    <m/>
    <m/>
  </r>
  <r>
    <m/>
    <x v="2"/>
    <n v="2"/>
    <s v="Russia"/>
    <n v="-3.5425576919999999"/>
    <n v="25.623396154400002"/>
    <m/>
    <m/>
    <m/>
    <m/>
    <m/>
    <m/>
    <m/>
    <m/>
    <m/>
    <m/>
    <m/>
  </r>
  <r>
    <m/>
    <x v="2"/>
    <n v="3"/>
    <s v="Russia"/>
    <n v="0.181666667"/>
    <n v="32.327000000600002"/>
    <m/>
    <m/>
    <m/>
    <m/>
    <m/>
    <m/>
    <m/>
    <m/>
    <m/>
    <m/>
    <m/>
  </r>
  <r>
    <m/>
    <x v="2"/>
    <n v="4"/>
    <s v="Russia"/>
    <n v="4.3382179489999997"/>
    <n v="39.808792308199997"/>
    <m/>
    <m/>
    <m/>
    <m/>
    <m/>
    <m/>
    <m/>
    <m/>
    <m/>
    <m/>
    <m/>
  </r>
  <r>
    <m/>
    <x v="2"/>
    <n v="5"/>
    <s v="Russia"/>
    <n v="11.331769230000001"/>
    <n v="52.397184613999997"/>
    <m/>
    <m/>
    <m/>
    <m/>
    <m/>
    <m/>
    <m/>
    <m/>
    <m/>
    <m/>
    <m/>
  </r>
  <r>
    <m/>
    <x v="2"/>
    <n v="6"/>
    <s v="Russia"/>
    <n v="16.30961538"/>
    <n v="61.357307683999998"/>
    <m/>
    <m/>
    <m/>
    <m/>
    <m/>
    <m/>
    <m/>
    <m/>
    <m/>
    <m/>
    <m/>
  </r>
  <r>
    <m/>
    <x v="2"/>
    <n v="7"/>
    <s v="Russia"/>
    <n v="20.890737179999999"/>
    <n v="69.603326924000001"/>
    <m/>
    <m/>
    <m/>
    <m/>
    <m/>
    <m/>
    <m/>
    <m/>
    <m/>
    <m/>
    <m/>
  </r>
  <r>
    <m/>
    <x v="2"/>
    <n v="8"/>
    <s v="Russia"/>
    <n v="16.545833330000001"/>
    <n v="61.782499993999998"/>
    <m/>
    <m/>
    <m/>
    <m/>
    <m/>
    <m/>
    <m/>
    <m/>
    <m/>
    <m/>
    <m/>
  </r>
  <r>
    <m/>
    <x v="2"/>
    <n v="9"/>
    <s v="Russia"/>
    <n v="12.487224360000001"/>
    <n v="54.477003848000003"/>
    <m/>
    <m/>
    <m/>
    <m/>
    <m/>
    <m/>
    <m/>
    <m/>
    <m/>
    <m/>
    <m/>
  </r>
  <r>
    <m/>
    <x v="2"/>
    <n v="10"/>
    <s v="Russia"/>
    <n v="3.3972115380000001"/>
    <n v="38.114980768400002"/>
    <m/>
    <m/>
    <m/>
    <m/>
    <m/>
    <m/>
    <m/>
    <m/>
    <m/>
    <m/>
    <m/>
  </r>
  <r>
    <m/>
    <x v="2"/>
    <n v="11"/>
    <s v="Russia"/>
    <n v="-2.7015064099999999"/>
    <n v="27.137288462000001"/>
    <m/>
    <m/>
    <m/>
    <m/>
    <m/>
    <m/>
    <m/>
    <m/>
    <m/>
    <m/>
    <m/>
  </r>
  <r>
    <m/>
    <x v="2"/>
    <n v="12"/>
    <s v="Russia"/>
    <n v="-15.66738462"/>
    <n v="3.798707684"/>
    <m/>
    <m/>
    <m/>
    <m/>
    <m/>
    <m/>
    <m/>
    <m/>
    <m/>
    <m/>
    <m/>
  </r>
  <r>
    <m/>
    <x v="3"/>
    <n v="1"/>
    <s v="Russia"/>
    <n v="-10.399057689999999"/>
    <n v="13.281696158000001"/>
    <m/>
    <m/>
    <m/>
    <m/>
    <m/>
    <m/>
    <m/>
    <m/>
    <m/>
    <m/>
    <m/>
  </r>
  <r>
    <m/>
    <x v="3"/>
    <n v="2"/>
    <s v="Russia"/>
    <n v="-11.12862179"/>
    <n v="11.968480778"/>
    <m/>
    <m/>
    <m/>
    <m/>
    <m/>
    <m/>
    <m/>
    <m/>
    <m/>
    <m/>
    <m/>
  </r>
  <r>
    <m/>
    <x v="3"/>
    <n v="3"/>
    <s v="Russia"/>
    <n v="-4.9440128210000003"/>
    <n v="23.100776922200001"/>
    <m/>
    <m/>
    <m/>
    <m/>
    <m/>
    <m/>
    <m/>
    <m/>
    <m/>
    <m/>
    <m/>
  </r>
  <r>
    <m/>
    <x v="3"/>
    <n v="4"/>
    <s v="Russia"/>
    <n v="3.7282948720000002"/>
    <n v="38.710930769599997"/>
    <m/>
    <m/>
    <m/>
    <m/>
    <m/>
    <m/>
    <m/>
    <m/>
    <m/>
    <m/>
    <m/>
  </r>
  <r>
    <m/>
    <x v="3"/>
    <n v="5"/>
    <s v="Russia"/>
    <n v="13.528743589999999"/>
    <n v="56.351738462"/>
    <m/>
    <m/>
    <m/>
    <m/>
    <m/>
    <m/>
    <m/>
    <m/>
    <m/>
    <m/>
    <m/>
  </r>
  <r>
    <m/>
    <x v="3"/>
    <n v="6"/>
    <s v="Russia"/>
    <n v="14.913326919999999"/>
    <n v="58.843988455999998"/>
    <m/>
    <m/>
    <m/>
    <m/>
    <m/>
    <m/>
    <m/>
    <m/>
    <m/>
    <m/>
    <m/>
  </r>
  <r>
    <m/>
    <x v="3"/>
    <n v="7"/>
    <s v="Russia"/>
    <n v="19.433211539999999"/>
    <n v="66.979780771999998"/>
    <m/>
    <m/>
    <m/>
    <m/>
    <m/>
    <m/>
    <m/>
    <m/>
    <m/>
    <m/>
    <m/>
  </r>
  <r>
    <m/>
    <x v="3"/>
    <n v="8"/>
    <s v="Russia"/>
    <n v="18.208314099999999"/>
    <n v="64.774965379999998"/>
    <m/>
    <m/>
    <m/>
    <m/>
    <m/>
    <m/>
    <m/>
    <m/>
    <m/>
    <m/>
    <m/>
  </r>
  <r>
    <m/>
    <x v="3"/>
    <n v="9"/>
    <s v="Russia"/>
    <n v="11.931230770000001"/>
    <n v="53.476215386"/>
    <m/>
    <m/>
    <m/>
    <m/>
    <m/>
    <m/>
    <m/>
    <m/>
    <m/>
    <m/>
    <m/>
  </r>
  <r>
    <m/>
    <x v="3"/>
    <n v="10"/>
    <s v="Russia"/>
    <n v="5.3343910259999996"/>
    <n v="41.601903846799999"/>
    <m/>
    <m/>
    <m/>
    <m/>
    <m/>
    <m/>
    <m/>
    <m/>
    <m/>
    <m/>
    <m/>
  </r>
  <r>
    <m/>
    <x v="3"/>
    <n v="11"/>
    <s v="Russia"/>
    <n v="-2.644134615"/>
    <n v="27.240557693"/>
    <m/>
    <m/>
    <m/>
    <m/>
    <m/>
    <m/>
    <m/>
    <m/>
    <m/>
    <m/>
    <m/>
  </r>
  <r>
    <m/>
    <x v="3"/>
    <n v="12"/>
    <s v="Russia"/>
    <n v="-5.670512821"/>
    <n v="21.793076922200001"/>
    <m/>
    <m/>
    <m/>
    <m/>
    <m/>
    <m/>
    <m/>
    <m/>
    <m/>
    <m/>
    <m/>
  </r>
  <r>
    <m/>
    <x v="4"/>
    <n v="1"/>
    <s v="Russia"/>
    <n v="-9.5076602559999994"/>
    <n v="14.8862115392"/>
    <m/>
    <m/>
    <m/>
    <m/>
    <m/>
    <m/>
    <m/>
    <m/>
    <m/>
    <m/>
    <m/>
  </r>
  <r>
    <m/>
    <x v="4"/>
    <n v="2"/>
    <s v="Russia"/>
    <n v="-8.4555384619999998"/>
    <n v="16.7800307684"/>
    <m/>
    <m/>
    <m/>
    <m/>
    <m/>
    <m/>
    <m/>
    <m/>
    <m/>
    <m/>
    <m/>
  </r>
  <r>
    <m/>
    <x v="4"/>
    <n v="3"/>
    <s v="Russia"/>
    <n v="-2.0519679489999998"/>
    <n v="28.306457691799999"/>
    <m/>
    <m/>
    <m/>
    <m/>
    <m/>
    <m/>
    <m/>
    <m/>
    <m/>
    <m/>
    <m/>
  </r>
  <r>
    <m/>
    <x v="4"/>
    <n v="4"/>
    <s v="Russia"/>
    <n v="3.3198012819999998"/>
    <n v="37.975642307599998"/>
    <m/>
    <m/>
    <m/>
    <m/>
    <m/>
    <m/>
    <m/>
    <m/>
    <m/>
    <m/>
    <m/>
  </r>
  <r>
    <m/>
    <x v="4"/>
    <n v="5"/>
    <s v="Russia"/>
    <n v="12.356371790000001"/>
    <n v="54.241469221999999"/>
    <m/>
    <m/>
    <m/>
    <m/>
    <m/>
    <m/>
    <m/>
    <m/>
    <m/>
    <m/>
    <m/>
  </r>
  <r>
    <m/>
    <x v="4"/>
    <n v="6"/>
    <s v="Russia"/>
    <n v="16.4626859"/>
    <n v="61.632834619999997"/>
    <m/>
    <m/>
    <m/>
    <m/>
    <m/>
    <m/>
    <m/>
    <m/>
    <m/>
    <m/>
    <m/>
  </r>
  <r>
    <m/>
    <x v="4"/>
    <n v="7"/>
    <s v="Russia"/>
    <n v="19.234788460000001"/>
    <n v="66.622619228000005"/>
    <m/>
    <m/>
    <m/>
    <m/>
    <m/>
    <m/>
    <m/>
    <m/>
    <m/>
    <m/>
    <m/>
  </r>
  <r>
    <m/>
    <x v="4"/>
    <n v="8"/>
    <s v="Russia"/>
    <n v="17.861198720000001"/>
    <n v="64.150157695999994"/>
    <m/>
    <m/>
    <m/>
    <m/>
    <m/>
    <m/>
    <m/>
    <m/>
    <m/>
    <m/>
    <m/>
  </r>
  <r>
    <m/>
    <x v="4"/>
    <n v="9"/>
    <s v="Russia"/>
    <n v="12.554455129999999"/>
    <n v="54.598019233999999"/>
    <m/>
    <m/>
    <m/>
    <m/>
    <m/>
    <m/>
    <m/>
    <m/>
    <m/>
    <m/>
    <m/>
  </r>
  <r>
    <m/>
    <x v="4"/>
    <n v="10"/>
    <s v="Russia"/>
    <n v="5.1208141029999998"/>
    <n v="41.217465385399997"/>
    <m/>
    <m/>
    <m/>
    <m/>
    <m/>
    <m/>
    <m/>
    <m/>
    <m/>
    <m/>
    <m/>
  </r>
  <r>
    <m/>
    <x v="4"/>
    <n v="11"/>
    <s v="Russia"/>
    <n v="-1.7162051279999999"/>
    <n v="28.9108307696"/>
    <m/>
    <m/>
    <m/>
    <m/>
    <m/>
    <m/>
    <m/>
    <m/>
    <m/>
    <m/>
    <m/>
  </r>
  <r>
    <m/>
    <x v="4"/>
    <n v="12"/>
    <s v="Russia"/>
    <n v="-8.3751858969999997"/>
    <n v="16.924665385400001"/>
    <m/>
    <m/>
    <m/>
    <m/>
    <m/>
    <m/>
    <m/>
    <m/>
    <m/>
    <m/>
    <m/>
  </r>
  <r>
    <m/>
    <x v="5"/>
    <n v="1"/>
    <s v="Russia"/>
    <n v="-8.0972435899999997"/>
    <n v="17.424961538000002"/>
    <m/>
    <m/>
    <m/>
    <m/>
    <m/>
    <m/>
    <m/>
    <m/>
    <m/>
    <m/>
    <m/>
  </r>
  <r>
    <m/>
    <x v="5"/>
    <n v="2"/>
    <s v="Russia"/>
    <n v="-12.26003205"/>
    <n v="9.9319423100000002"/>
    <m/>
    <m/>
    <m/>
    <m/>
    <m/>
    <m/>
    <m/>
    <m/>
    <m/>
    <m/>
    <m/>
  </r>
  <r>
    <m/>
    <x v="5"/>
    <n v="3"/>
    <s v="Russia"/>
    <n v="-5.8718717949999997"/>
    <n v="21.430630769"/>
    <m/>
    <m/>
    <m/>
    <m/>
    <m/>
    <m/>
    <m/>
    <m/>
    <m/>
    <m/>
    <m/>
  </r>
  <r>
    <m/>
    <x v="5"/>
    <n v="4"/>
    <s v="Russia"/>
    <n v="5.301070513"/>
    <n v="41.541926923399998"/>
    <m/>
    <m/>
    <m/>
    <m/>
    <m/>
    <m/>
    <m/>
    <m/>
    <m/>
    <m/>
    <m/>
  </r>
  <r>
    <m/>
    <x v="5"/>
    <n v="5"/>
    <s v="Russia"/>
    <n v="13.67907692"/>
    <n v="56.622338456000001"/>
    <m/>
    <m/>
    <m/>
    <m/>
    <m/>
    <m/>
    <m/>
    <m/>
    <m/>
    <m/>
    <m/>
  </r>
  <r>
    <m/>
    <x v="5"/>
    <n v="6"/>
    <s v="Russia"/>
    <n v="16.513653850000001"/>
    <n v="61.724576929999998"/>
    <m/>
    <m/>
    <m/>
    <m/>
    <m/>
    <m/>
    <m/>
    <m/>
    <m/>
    <m/>
    <m/>
  </r>
  <r>
    <m/>
    <x v="5"/>
    <n v="7"/>
    <s v="Russia"/>
    <n v="19.479839739999999"/>
    <n v="67.063711531999999"/>
    <m/>
    <m/>
    <m/>
    <m/>
    <m/>
    <m/>
    <m/>
    <m/>
    <m/>
    <m/>
    <m/>
  </r>
  <r>
    <m/>
    <x v="5"/>
    <n v="8"/>
    <s v="Russia"/>
    <n v="18.0425641"/>
    <n v="64.476615379999998"/>
    <m/>
    <m/>
    <m/>
    <m/>
    <m/>
    <m/>
    <m/>
    <m/>
    <m/>
    <m/>
    <m/>
  </r>
  <r>
    <m/>
    <x v="5"/>
    <n v="9"/>
    <s v="Russia"/>
    <n v="13.057397440000001"/>
    <n v="55.503315391999998"/>
    <m/>
    <m/>
    <m/>
    <m/>
    <m/>
    <m/>
    <m/>
    <m/>
    <m/>
    <m/>
    <m/>
  </r>
  <r>
    <m/>
    <x v="5"/>
    <n v="10"/>
    <s v="Russia"/>
    <n v="6.0317435899999996"/>
    <n v="42.857138462000002"/>
    <m/>
    <m/>
    <m/>
    <m/>
    <m/>
    <m/>
    <m/>
    <m/>
    <m/>
    <m/>
    <m/>
  </r>
  <r>
    <m/>
    <x v="5"/>
    <n v="11"/>
    <s v="Russia"/>
    <n v="-0.47206410300000001"/>
    <n v="31.1502846146"/>
    <m/>
    <m/>
    <m/>
    <m/>
    <m/>
    <m/>
    <m/>
    <m/>
    <m/>
    <m/>
    <m/>
  </r>
  <r>
    <m/>
    <x v="5"/>
    <n v="12"/>
    <s v="Russia"/>
    <n v="-7.7467435900000003"/>
    <n v="18.055861537999998"/>
    <m/>
    <m/>
    <m/>
    <m/>
    <m/>
    <m/>
    <m/>
    <m/>
    <m/>
    <m/>
    <m/>
  </r>
  <r>
    <m/>
    <x v="6"/>
    <n v="1"/>
    <s v="Russia"/>
    <n v="-15.870275639999999"/>
    <n v="3.433503848"/>
    <m/>
    <m/>
    <m/>
    <m/>
    <m/>
    <m/>
    <m/>
    <m/>
    <m/>
    <m/>
    <m/>
  </r>
  <r>
    <m/>
    <x v="6"/>
    <n v="2"/>
    <s v="Russia"/>
    <n v="-12.95712821"/>
    <n v="8.6771692219999998"/>
    <m/>
    <m/>
    <m/>
    <m/>
    <m/>
    <m/>
    <m/>
    <m/>
    <m/>
    <m/>
    <m/>
  </r>
  <r>
    <m/>
    <x v="6"/>
    <n v="3"/>
    <s v="Russia"/>
    <n v="-3.9796794869999998"/>
    <n v="24.836576923399999"/>
    <m/>
    <m/>
    <m/>
    <m/>
    <m/>
    <m/>
    <m/>
    <m/>
    <m/>
    <m/>
    <m/>
  </r>
  <r>
    <m/>
    <x v="6"/>
    <n v="4"/>
    <s v="Russia"/>
    <n v="4.060608974"/>
    <n v="39.309096153200002"/>
    <m/>
    <m/>
    <m/>
    <m/>
    <m/>
    <m/>
    <m/>
    <m/>
    <m/>
    <m/>
    <m/>
  </r>
  <r>
    <m/>
    <x v="6"/>
    <n v="5"/>
    <s v="Russia"/>
    <n v="11.679134619999999"/>
    <n v="53.022442316000003"/>
    <m/>
    <m/>
    <m/>
    <m/>
    <m/>
    <m/>
    <m/>
    <m/>
    <m/>
    <m/>
    <m/>
  </r>
  <r>
    <m/>
    <x v="6"/>
    <n v="6"/>
    <s v="Russia"/>
    <n v="18.613051280000001"/>
    <n v="65.503492304000005"/>
    <m/>
    <m/>
    <m/>
    <m/>
    <m/>
    <m/>
    <m/>
    <m/>
    <m/>
    <m/>
    <m/>
  </r>
  <r>
    <m/>
    <x v="6"/>
    <n v="7"/>
    <s v="Russia"/>
    <n v="18.099499999999999"/>
    <n v="64.579099999999997"/>
    <m/>
    <m/>
    <m/>
    <m/>
    <m/>
    <m/>
    <m/>
    <m/>
    <m/>
    <m/>
    <m/>
  </r>
  <r>
    <m/>
    <x v="6"/>
    <n v="8"/>
    <s v="Russia"/>
    <n v="18.09837821"/>
    <n v="64.577080777999996"/>
    <m/>
    <m/>
    <m/>
    <m/>
    <m/>
    <m/>
    <m/>
    <m/>
    <m/>
    <m/>
    <m/>
  </r>
  <r>
    <m/>
    <x v="6"/>
    <n v="9"/>
    <s v="Russia"/>
    <n v="13.04862179"/>
    <n v="55.487519222000003"/>
    <m/>
    <m/>
    <m/>
    <m/>
    <m/>
    <m/>
    <m/>
    <m/>
    <m/>
    <m/>
    <m/>
  </r>
  <r>
    <m/>
    <x v="6"/>
    <n v="10"/>
    <s v="Russia"/>
    <n v="5.1983269229999998"/>
    <n v="41.3569884614"/>
    <m/>
    <m/>
    <m/>
    <m/>
    <m/>
    <m/>
    <m/>
    <m/>
    <m/>
    <m/>
    <m/>
  </r>
  <r>
    <m/>
    <x v="6"/>
    <n v="11"/>
    <s v="Russia"/>
    <n v="-2.567487179"/>
    <n v="27.378523077800001"/>
    <m/>
    <m/>
    <m/>
    <m/>
    <m/>
    <m/>
    <m/>
    <m/>
    <m/>
    <m/>
    <m/>
  </r>
  <r>
    <m/>
    <x v="6"/>
    <n v="12"/>
    <s v="Russia"/>
    <n v="-4.0452500000000002"/>
    <n v="24.71855"/>
    <m/>
    <m/>
    <m/>
    <m/>
    <m/>
    <m/>
    <m/>
    <m/>
    <m/>
    <m/>
    <m/>
  </r>
  <r>
    <m/>
    <x v="7"/>
    <n v="1"/>
    <s v="Russia"/>
    <n v="-4.9465576919999998"/>
    <n v="23.096196154400001"/>
    <m/>
    <m/>
    <m/>
    <m/>
    <m/>
    <m/>
    <m/>
    <m/>
    <m/>
    <m/>
    <m/>
  </r>
  <r>
    <m/>
    <x v="7"/>
    <n v="2"/>
    <s v="Russia"/>
    <n v="-11.65189103"/>
    <n v="11.026596145999999"/>
    <m/>
    <m/>
    <m/>
    <m/>
    <m/>
    <m/>
    <m/>
    <m/>
    <m/>
    <m/>
    <m/>
  </r>
  <r>
    <m/>
    <x v="7"/>
    <n v="3"/>
    <s v="Russia"/>
    <n v="-1.0637435900000001"/>
    <n v="30.085261538000001"/>
    <m/>
    <m/>
    <m/>
    <m/>
    <m/>
    <m/>
    <m/>
    <m/>
    <m/>
    <m/>
    <m/>
  </r>
  <r>
    <m/>
    <x v="7"/>
    <n v="4"/>
    <s v="Russia"/>
    <n v="5.3265256409999999"/>
    <n v="41.587746153799998"/>
    <m/>
    <m/>
    <m/>
    <m/>
    <m/>
    <m/>
    <m/>
    <m/>
    <m/>
    <m/>
    <m/>
  </r>
  <r>
    <m/>
    <x v="7"/>
    <n v="5"/>
    <s v="Russia"/>
    <n v="13.530391030000001"/>
    <n v="56.354703854"/>
    <m/>
    <m/>
    <m/>
    <m/>
    <m/>
    <m/>
    <m/>
    <m/>
    <m/>
    <m/>
    <m/>
  </r>
  <r>
    <m/>
    <x v="7"/>
    <n v="6"/>
    <s v="Russia"/>
    <n v="16.408397440000002"/>
    <n v="61.535115392000002"/>
    <m/>
    <m/>
    <m/>
    <m/>
    <m/>
    <m/>
    <m/>
    <m/>
    <m/>
    <m/>
    <m/>
  </r>
  <r>
    <m/>
    <x v="7"/>
    <n v="7"/>
    <s v="Russia"/>
    <n v="19.835224360000002"/>
    <n v="67.703403847999994"/>
    <m/>
    <m/>
    <m/>
    <m/>
    <m/>
    <m/>
    <m/>
    <m/>
    <m/>
    <m/>
    <m/>
  </r>
  <r>
    <m/>
    <x v="7"/>
    <n v="8"/>
    <s v="Russia"/>
    <n v="19.917025639999999"/>
    <n v="67.850646151999996"/>
    <m/>
    <m/>
    <m/>
    <m/>
    <m/>
    <m/>
    <m/>
    <m/>
    <m/>
    <m/>
    <m/>
  </r>
  <r>
    <m/>
    <x v="7"/>
    <n v="9"/>
    <s v="Russia"/>
    <n v="12.88227564"/>
    <n v="55.188096152"/>
    <m/>
    <m/>
    <m/>
    <m/>
    <m/>
    <m/>
    <m/>
    <m/>
    <m/>
    <m/>
    <m/>
  </r>
  <r>
    <m/>
    <x v="7"/>
    <n v="10"/>
    <s v="Russia"/>
    <n v="6.0727179490000003"/>
    <n v="42.930892308200001"/>
    <m/>
    <m/>
    <m/>
    <m/>
    <m/>
    <m/>
    <m/>
    <m/>
    <m/>
    <m/>
    <m/>
  </r>
  <r>
    <m/>
    <x v="7"/>
    <n v="11"/>
    <s v="Russia"/>
    <n v="-3.6183076920000001"/>
    <n v="25.487046154400002"/>
    <m/>
    <m/>
    <m/>
    <m/>
    <m/>
    <m/>
    <m/>
    <m/>
    <m/>
    <m/>
    <m/>
  </r>
  <r>
    <m/>
    <x v="7"/>
    <n v="12"/>
    <s v="Russia"/>
    <n v="-7.7980897440000003"/>
    <n v="17.963438460799999"/>
    <m/>
    <m/>
    <m/>
    <m/>
    <m/>
    <m/>
    <m/>
    <m/>
    <m/>
    <m/>
    <m/>
  </r>
  <r>
    <m/>
    <x v="8"/>
    <n v="1"/>
    <s v="Russia"/>
    <n v="-11.960301279999999"/>
    <n v="10.471457696"/>
    <m/>
    <m/>
    <m/>
    <m/>
    <m/>
    <m/>
    <m/>
    <m/>
    <m/>
    <m/>
    <m/>
  </r>
  <r>
    <m/>
    <x v="8"/>
    <n v="2"/>
    <s v="Russia"/>
    <n v="-6.9411923079999998"/>
    <n v="19.505853845600001"/>
    <m/>
    <m/>
    <m/>
    <m/>
    <m/>
    <m/>
    <m/>
    <m/>
    <m/>
    <m/>
    <m/>
  </r>
  <r>
    <m/>
    <x v="8"/>
    <n v="3"/>
    <s v="Russia"/>
    <n v="0.447365385"/>
    <n v="32.805257693000001"/>
    <m/>
    <m/>
    <m/>
    <m/>
    <m/>
    <m/>
    <m/>
    <m/>
    <m/>
    <m/>
    <m/>
  </r>
  <r>
    <m/>
    <x v="8"/>
    <n v="4"/>
    <s v="Russia"/>
    <n v="6.756262821"/>
    <n v="44.161273077799997"/>
    <m/>
    <m/>
    <m/>
    <m/>
    <m/>
    <m/>
    <m/>
    <m/>
    <m/>
    <m/>
    <m/>
  </r>
  <r>
    <m/>
    <x v="8"/>
    <n v="5"/>
    <s v="Russia"/>
    <n v="11.27233333"/>
    <n v="52.290199993999998"/>
    <m/>
    <m/>
    <m/>
    <m/>
    <m/>
    <m/>
    <m/>
    <m/>
    <m/>
    <m/>
    <m/>
  </r>
  <r>
    <m/>
    <x v="8"/>
    <n v="6"/>
    <s v="Russia"/>
    <n v="16.251294869999999"/>
    <n v="61.252330766"/>
    <m/>
    <m/>
    <m/>
    <m/>
    <m/>
    <m/>
    <m/>
    <m/>
    <m/>
    <m/>
    <m/>
  </r>
  <r>
    <m/>
    <x v="8"/>
    <n v="7"/>
    <s v="Russia"/>
    <n v="19.833923080000002"/>
    <n v="67.701061543999998"/>
    <m/>
    <m/>
    <m/>
    <m/>
    <m/>
    <m/>
    <m/>
    <m/>
    <m/>
    <m/>
    <m/>
  </r>
  <r>
    <m/>
    <x v="8"/>
    <n v="8"/>
    <s v="Russia"/>
    <n v="18.303871789999999"/>
    <n v="64.946969222000007"/>
    <m/>
    <m/>
    <m/>
    <m/>
    <m/>
    <m/>
    <m/>
    <m/>
    <m/>
    <m/>
    <m/>
  </r>
  <r>
    <m/>
    <x v="8"/>
    <n v="9"/>
    <s v="Russia"/>
    <n v="10.96915385"/>
    <n v="51.744476929999998"/>
    <m/>
    <m/>
    <m/>
    <m/>
    <m/>
    <m/>
    <m/>
    <m/>
    <m/>
    <m/>
    <m/>
  </r>
  <r>
    <m/>
    <x v="8"/>
    <n v="10"/>
    <s v="Russia"/>
    <n v="6.9619294869999999"/>
    <n v="44.531473076600001"/>
    <m/>
    <m/>
    <m/>
    <m/>
    <m/>
    <m/>
    <m/>
    <m/>
    <m/>
    <m/>
    <m/>
  </r>
  <r>
    <m/>
    <x v="8"/>
    <n v="11"/>
    <s v="Russia"/>
    <n v="0.49285897400000001"/>
    <n v="32.8871461532"/>
    <m/>
    <m/>
    <m/>
    <m/>
    <m/>
    <m/>
    <m/>
    <m/>
    <m/>
    <m/>
    <m/>
  </r>
  <r>
    <m/>
    <x v="8"/>
    <n v="12"/>
    <s v="Russia"/>
    <n v="-6.8485320510000003"/>
    <n v="19.6726423082"/>
    <m/>
    <m/>
    <m/>
    <m/>
    <m/>
    <m/>
    <m/>
    <m/>
    <m/>
    <m/>
    <m/>
  </r>
  <r>
    <m/>
    <x v="9"/>
    <n v="1"/>
    <s v="Russia"/>
    <n v="-10.533634620000001"/>
    <n v="13.039457684"/>
    <m/>
    <m/>
    <m/>
    <m/>
    <m/>
    <m/>
    <m/>
    <m/>
    <m/>
    <m/>
    <m/>
  </r>
  <r>
    <m/>
    <x v="9"/>
    <n v="2"/>
    <s v="Russia"/>
    <n v="-9.2849935899999991"/>
    <n v="15.287011538"/>
    <m/>
    <m/>
    <m/>
    <m/>
    <m/>
    <m/>
    <m/>
    <m/>
    <m/>
    <m/>
    <m/>
  </r>
  <r>
    <m/>
    <x v="9"/>
    <n v="3"/>
    <s v="Russia"/>
    <n v="-2.8292564100000002"/>
    <n v="26.907338461999998"/>
    <m/>
    <m/>
    <m/>
    <m/>
    <m/>
    <m/>
    <m/>
    <m/>
    <m/>
    <m/>
    <m/>
  </r>
  <r>
    <m/>
    <x v="9"/>
    <n v="4"/>
    <s v="Russia"/>
    <n v="4.1369038460000001"/>
    <n v="39.446426922800001"/>
    <m/>
    <m/>
    <m/>
    <m/>
    <m/>
    <m/>
    <m/>
    <m/>
    <m/>
    <m/>
    <m/>
  </r>
  <r>
    <m/>
    <x v="9"/>
    <n v="5"/>
    <s v="Russia"/>
    <n v="12.17197436"/>
    <n v="53.909553848000002"/>
    <m/>
    <m/>
    <m/>
    <m/>
    <m/>
    <m/>
    <m/>
    <m/>
    <m/>
    <m/>
    <m/>
  </r>
  <r>
    <m/>
    <x v="9"/>
    <n v="6"/>
    <s v="Russia"/>
    <n v="17.393269230000001"/>
    <n v="63.307884614000002"/>
    <m/>
    <m/>
    <m/>
    <m/>
    <m/>
    <m/>
    <m/>
    <m/>
    <m/>
    <m/>
    <m/>
  </r>
  <r>
    <m/>
    <x v="9"/>
    <n v="7"/>
    <s v="Russia"/>
    <n v="19.229147439999998"/>
    <n v="66.612465392000004"/>
    <m/>
    <m/>
    <m/>
    <m/>
    <m/>
    <m/>
    <m/>
    <m/>
    <m/>
    <m/>
    <m/>
  </r>
  <r>
    <m/>
    <x v="9"/>
    <n v="8"/>
    <s v="Russia"/>
    <n v="16.647096149999999"/>
    <n v="61.96477307"/>
    <m/>
    <m/>
    <m/>
    <m/>
    <m/>
    <m/>
    <m/>
    <m/>
    <m/>
    <m/>
    <m/>
  </r>
  <r>
    <m/>
    <x v="9"/>
    <n v="9"/>
    <s v="Russia"/>
    <n v="13.28075641"/>
    <n v="55.905361538000001"/>
    <m/>
    <m/>
    <m/>
    <m/>
    <m/>
    <m/>
    <m/>
    <m/>
    <m/>
    <m/>
    <m/>
  </r>
  <r>
    <m/>
    <x v="9"/>
    <n v="10"/>
    <s v="Russia"/>
    <n v="5.601275641"/>
    <n v="42.082296153800002"/>
    <m/>
    <m/>
    <m/>
    <m/>
    <m/>
    <m/>
    <m/>
    <m/>
    <m/>
    <m/>
    <m/>
  </r>
  <r>
    <m/>
    <x v="9"/>
    <n v="11"/>
    <s v="Russia"/>
    <n v="-1.708179487"/>
    <n v="28.925276923399998"/>
    <m/>
    <m/>
    <m/>
    <m/>
    <m/>
    <m/>
    <m/>
    <m/>
    <m/>
    <m/>
    <m/>
  </r>
  <r>
    <m/>
    <x v="9"/>
    <n v="12"/>
    <s v="Russia"/>
    <n v="-10.704621789999999"/>
    <n v="12.731680777999999"/>
    <m/>
    <m/>
    <m/>
    <m/>
    <m/>
    <m/>
    <m/>
    <m/>
    <m/>
    <m/>
    <m/>
  </r>
  <r>
    <m/>
    <x v="10"/>
    <n v="1"/>
    <s v="Russia"/>
    <n v="-16.446435900000001"/>
    <n v="2.3964153800000001"/>
    <m/>
    <m/>
    <m/>
    <m/>
    <m/>
    <m/>
    <m/>
    <m/>
    <m/>
    <m/>
    <m/>
  </r>
  <r>
    <m/>
    <x v="10"/>
    <n v="2"/>
    <s v="Russia"/>
    <n v="-12.453891029999999"/>
    <n v="9.5829961459999993"/>
    <m/>
    <m/>
    <m/>
    <m/>
    <m/>
    <m/>
    <m/>
    <m/>
    <m/>
    <m/>
    <m/>
  </r>
  <r>
    <m/>
    <x v="10"/>
    <n v="3"/>
    <s v="Russia"/>
    <n v="-4.2702692310000003"/>
    <n v="24.313515384199999"/>
    <m/>
    <m/>
    <m/>
    <m/>
    <m/>
    <m/>
    <m/>
    <m/>
    <m/>
    <m/>
    <m/>
  </r>
  <r>
    <m/>
    <x v="10"/>
    <n v="4"/>
    <s v="Russia"/>
    <n v="5.475762821"/>
    <n v="41.856373077800001"/>
    <m/>
    <m/>
    <m/>
    <m/>
    <m/>
    <m/>
    <m/>
    <m/>
    <m/>
    <m/>
    <m/>
  </r>
  <r>
    <m/>
    <x v="10"/>
    <n v="5"/>
    <s v="Russia"/>
    <n v="14.00369231"/>
    <n v="57.206646157999998"/>
    <m/>
    <m/>
    <m/>
    <m/>
    <m/>
    <m/>
    <m/>
    <m/>
    <m/>
    <m/>
    <m/>
  </r>
  <r>
    <m/>
    <x v="10"/>
    <n v="6"/>
    <s v="Russia"/>
    <n v="18.87380769"/>
    <n v="65.972853842000006"/>
    <m/>
    <m/>
    <m/>
    <m/>
    <m/>
    <m/>
    <m/>
    <m/>
    <m/>
    <m/>
    <m/>
  </r>
  <r>
    <m/>
    <x v="10"/>
    <n v="7"/>
    <s v="Russia"/>
    <n v="22.400916670000001"/>
    <n v="72.321650005999999"/>
    <m/>
    <m/>
    <m/>
    <m/>
    <m/>
    <m/>
    <m/>
    <m/>
    <m/>
    <m/>
    <m/>
  </r>
  <r>
    <m/>
    <x v="10"/>
    <n v="8"/>
    <s v="Russia"/>
    <n v="20.485083329999998"/>
    <n v="68.873149994000002"/>
    <m/>
    <m/>
    <m/>
    <m/>
    <m/>
    <m/>
    <m/>
    <m/>
    <m/>
    <m/>
    <m/>
  </r>
  <r>
    <m/>
    <x v="10"/>
    <n v="9"/>
    <s v="Russia"/>
    <n v="12.67387179"/>
    <n v="54.812969222"/>
    <m/>
    <m/>
    <m/>
    <m/>
    <m/>
    <m/>
    <m/>
    <m/>
    <m/>
    <m/>
    <m/>
  </r>
  <r>
    <m/>
    <x v="10"/>
    <n v="10"/>
    <s v="Russia"/>
    <n v="4.2046538460000003"/>
    <n v="39.568376922799999"/>
    <m/>
    <m/>
    <m/>
    <m/>
    <m/>
    <m/>
    <m/>
    <m/>
    <m/>
    <m/>
    <m/>
  </r>
  <r>
    <m/>
    <x v="10"/>
    <n v="11"/>
    <s v="Russia"/>
    <n v="0.54723076900000001"/>
    <n v="32.985015384199997"/>
    <m/>
    <m/>
    <m/>
    <m/>
    <m/>
    <m/>
    <m/>
    <m/>
    <m/>
    <m/>
    <m/>
  </r>
  <r>
    <m/>
    <x v="10"/>
    <n v="12"/>
    <s v="Russia"/>
    <n v="-9.814153846"/>
    <n v="14.3345230772"/>
    <m/>
    <m/>
    <m/>
    <m/>
    <m/>
    <m/>
    <m/>
    <m/>
    <m/>
    <m/>
    <m/>
  </r>
  <r>
    <m/>
    <x v="11"/>
    <n v="1"/>
    <s v="Russia"/>
    <n v="-12.56312179"/>
    <n v="9.3863807779999995"/>
    <m/>
    <m/>
    <m/>
    <m/>
    <m/>
    <m/>
    <m/>
    <m/>
    <m/>
    <m/>
    <m/>
  </r>
  <r>
    <m/>
    <x v="11"/>
    <n v="2"/>
    <s v="Russia"/>
    <n v="-13.4495641"/>
    <n v="7.7907846200000002"/>
    <m/>
    <m/>
    <m/>
    <m/>
    <m/>
    <m/>
    <m/>
    <m/>
    <m/>
    <m/>
    <m/>
  </r>
  <r>
    <m/>
    <x v="11"/>
    <n v="3"/>
    <s v="Russia"/>
    <n v="-4.3428782049999999"/>
    <n v="24.182819231"/>
    <m/>
    <m/>
    <m/>
    <m/>
    <m/>
    <m/>
    <m/>
    <m/>
    <m/>
    <m/>
    <m/>
  </r>
  <r>
    <m/>
    <x v="11"/>
    <n v="4"/>
    <s v="Russia"/>
    <n v="5.2543269229999998"/>
    <n v="41.4577884614"/>
    <m/>
    <m/>
    <m/>
    <m/>
    <m/>
    <m/>
    <m/>
    <m/>
    <m/>
    <m/>
    <m/>
  </r>
  <r>
    <m/>
    <x v="11"/>
    <n v="5"/>
    <s v="Russia"/>
    <n v="12.8093141"/>
    <n v="55.056765380000002"/>
    <m/>
    <m/>
    <m/>
    <m/>
    <m/>
    <m/>
    <m/>
    <m/>
    <m/>
    <m/>
    <m/>
  </r>
  <r>
    <m/>
    <x v="11"/>
    <n v="6"/>
    <s v="Russia"/>
    <n v="17.824743590000001"/>
    <n v="64.084538461999998"/>
    <m/>
    <m/>
    <m/>
    <m/>
    <m/>
    <m/>
    <m/>
    <m/>
    <m/>
    <m/>
    <m/>
  </r>
  <r>
    <m/>
    <x v="11"/>
    <n v="7"/>
    <s v="Russia"/>
    <n v="21.17283333"/>
    <n v="70.111099994"/>
    <m/>
    <m/>
    <m/>
    <m/>
    <m/>
    <m/>
    <m/>
    <m/>
    <m/>
    <m/>
    <m/>
  </r>
  <r>
    <m/>
    <x v="11"/>
    <n v="8"/>
    <s v="Russia"/>
    <n v="17.693942310000001"/>
    <n v="63.849096158000002"/>
    <m/>
    <m/>
    <m/>
    <m/>
    <m/>
    <m/>
    <m/>
    <m/>
    <m/>
    <m/>
    <m/>
  </r>
  <r>
    <m/>
    <x v="11"/>
    <n v="9"/>
    <s v="Russia"/>
    <n v="12.39294231"/>
    <n v="54.307296158"/>
    <m/>
    <m/>
    <m/>
    <m/>
    <m/>
    <m/>
    <m/>
    <m/>
    <m/>
    <m/>
    <m/>
  </r>
  <r>
    <m/>
    <x v="11"/>
    <n v="10"/>
    <s v="Russia"/>
    <n v="6.0288525640000001"/>
    <n v="42.851934615200001"/>
    <m/>
    <m/>
    <m/>
    <m/>
    <m/>
    <m/>
    <m/>
    <m/>
    <m/>
    <m/>
    <m/>
  </r>
  <r>
    <m/>
    <x v="11"/>
    <n v="11"/>
    <s v="Russia"/>
    <n v="-4.1589038460000003"/>
    <n v="24.513973077199999"/>
    <m/>
    <m/>
    <m/>
    <m/>
    <m/>
    <m/>
    <m/>
    <m/>
    <m/>
    <m/>
    <m/>
  </r>
  <r>
    <m/>
    <x v="11"/>
    <n v="12"/>
    <s v="Russia"/>
    <n v="-6.0266282049999997"/>
    <n v="21.152069230999999"/>
    <m/>
    <m/>
    <m/>
    <m/>
    <m/>
    <m/>
    <m/>
    <m/>
    <m/>
    <m/>
    <m/>
  </r>
  <r>
    <m/>
    <x v="12"/>
    <n v="1"/>
    <s v="Russia"/>
    <n v="-11.70322436"/>
    <n v="10.934196152"/>
    <m/>
    <m/>
    <m/>
    <m/>
    <m/>
    <m/>
    <m/>
    <m/>
    <m/>
    <m/>
    <m/>
  </r>
  <r>
    <m/>
    <x v="12"/>
    <n v="2"/>
    <s v="Russia"/>
    <n v="-14.191166669999999"/>
    <n v="6.4558999940000001"/>
    <m/>
    <m/>
    <m/>
    <m/>
    <m/>
    <m/>
    <m/>
    <m/>
    <m/>
    <m/>
    <m/>
  </r>
  <r>
    <m/>
    <x v="12"/>
    <n v="3"/>
    <s v="Russia"/>
    <n v="-4.7038461539999998"/>
    <n v="23.533076922799999"/>
    <m/>
    <m/>
    <m/>
    <m/>
    <m/>
    <m/>
    <m/>
    <m/>
    <m/>
    <m/>
    <m/>
  </r>
  <r>
    <m/>
    <x v="12"/>
    <n v="4"/>
    <s v="Russia"/>
    <n v="7.8917307689999996"/>
    <n v="46.205115384199999"/>
    <m/>
    <m/>
    <m/>
    <m/>
    <m/>
    <m/>
    <m/>
    <m/>
    <m/>
    <m/>
    <m/>
  </r>
  <r>
    <m/>
    <x v="12"/>
    <n v="5"/>
    <s v="Russia"/>
    <n v="14.017307690000001"/>
    <n v="57.231153841999998"/>
    <m/>
    <m/>
    <m/>
    <m/>
    <m/>
    <m/>
    <m/>
    <m/>
    <m/>
    <m/>
    <m/>
  </r>
  <r>
    <m/>
    <x v="12"/>
    <n v="6"/>
    <s v="Russia"/>
    <n v="18.444198719999999"/>
    <n v="65.199557695999999"/>
    <m/>
    <m/>
    <m/>
    <m/>
    <m/>
    <m/>
    <m/>
    <m/>
    <m/>
    <m/>
    <m/>
  </r>
  <r>
    <m/>
    <x v="12"/>
    <n v="7"/>
    <s v="Russia"/>
    <n v="20.53964744"/>
    <n v="68.971365391999996"/>
    <m/>
    <m/>
    <m/>
    <m/>
    <m/>
    <m/>
    <m/>
    <m/>
    <m/>
    <m/>
    <m/>
  </r>
  <r>
    <m/>
    <x v="12"/>
    <n v="8"/>
    <s v="Russia"/>
    <n v="18.41558333"/>
    <n v="65.148049994000004"/>
    <m/>
    <m/>
    <m/>
    <m/>
    <m/>
    <m/>
    <m/>
    <m/>
    <m/>
    <m/>
    <m/>
  </r>
  <r>
    <m/>
    <x v="12"/>
    <n v="9"/>
    <s v="Russia"/>
    <n v="13.0251859"/>
    <n v="55.445334619999997"/>
    <m/>
    <m/>
    <m/>
    <m/>
    <m/>
    <m/>
    <m/>
    <m/>
    <m/>
    <m/>
    <m/>
  </r>
  <r>
    <m/>
    <x v="12"/>
    <n v="10"/>
    <s v="Russia"/>
    <n v="6.1600641029999998"/>
    <n v="43.088115385400002"/>
    <m/>
    <m/>
    <m/>
    <m/>
    <m/>
    <m/>
    <m/>
    <m/>
    <m/>
    <m/>
    <m/>
  </r>
  <r>
    <m/>
    <x v="12"/>
    <n v="11"/>
    <s v="Russia"/>
    <n v="-1.250115385"/>
    <n v="29.749792307"/>
    <m/>
    <m/>
    <m/>
    <m/>
    <m/>
    <m/>
    <m/>
    <m/>
    <m/>
    <m/>
    <m/>
  </r>
  <r>
    <m/>
    <x v="12"/>
    <n v="12"/>
    <s v="Russia"/>
    <n v="-12.63158333"/>
    <n v="9.263150006"/>
    <m/>
    <m/>
    <m/>
    <m/>
    <m/>
    <m/>
    <m/>
    <m/>
    <m/>
    <m/>
    <m/>
  </r>
  <r>
    <m/>
    <x v="13"/>
    <n v="1"/>
    <s v="Russia"/>
    <n v="-11.65052564"/>
    <n v="11.029053848"/>
    <m/>
    <m/>
    <m/>
    <m/>
    <m/>
    <m/>
    <m/>
    <m/>
    <m/>
    <m/>
    <m/>
  </r>
  <r>
    <m/>
    <x v="13"/>
    <n v="2"/>
    <s v="Russia"/>
    <n v="-7.9904807690000004"/>
    <n v="17.617134615800001"/>
    <m/>
    <m/>
    <m/>
    <m/>
    <m/>
    <m/>
    <m/>
    <m/>
    <m/>
    <m/>
    <m/>
  </r>
  <r>
    <m/>
    <x v="13"/>
    <n v="3"/>
    <s v="Russia"/>
    <n v="-6.6298782049999998"/>
    <n v="20.066219231000002"/>
    <m/>
    <m/>
    <m/>
    <m/>
    <m/>
    <m/>
    <m/>
    <m/>
    <m/>
    <m/>
    <m/>
  </r>
  <r>
    <m/>
    <x v="13"/>
    <n v="4"/>
    <s v="Russia"/>
    <n v="5.2141217949999996"/>
    <n v="41.385419231"/>
    <m/>
    <m/>
    <m/>
    <m/>
    <m/>
    <m/>
    <m/>
    <m/>
    <m/>
    <m/>
    <m/>
  </r>
  <r>
    <m/>
    <x v="13"/>
    <n v="5"/>
    <s v="Russia"/>
    <n v="13.672333330000001"/>
    <n v="56.610199993999998"/>
    <m/>
    <m/>
    <m/>
    <m/>
    <m/>
    <m/>
    <m/>
    <m/>
    <m/>
    <m/>
    <m/>
  </r>
  <r>
    <m/>
    <x v="13"/>
    <n v="6"/>
    <s v="Russia"/>
    <n v="18.07939103"/>
    <n v="64.542903854000002"/>
    <m/>
    <m/>
    <m/>
    <m/>
    <m/>
    <m/>
    <m/>
    <m/>
    <m/>
    <m/>
    <m/>
  </r>
  <r>
    <m/>
    <x v="13"/>
    <n v="7"/>
    <s v="Russia"/>
    <n v="19.18785256"/>
    <n v="66.538134607999993"/>
    <m/>
    <m/>
    <m/>
    <m/>
    <m/>
    <m/>
    <m/>
    <m/>
    <m/>
    <m/>
    <m/>
  </r>
  <r>
    <m/>
    <x v="13"/>
    <n v="8"/>
    <s v="Russia"/>
    <n v="18.115961540000001"/>
    <n v="64.608730772000001"/>
    <m/>
    <m/>
    <m/>
    <m/>
    <m/>
    <m/>
    <m/>
    <m/>
    <m/>
    <m/>
    <m/>
  </r>
  <r>
    <d v="2000-02-01T00:00:00"/>
    <x v="0"/>
    <n v="2"/>
    <s v="Canada"/>
    <n v="-5.1408399999999999"/>
    <n v="22.746487999999999"/>
    <n v="1.2"/>
    <n v="1.25"/>
    <n v="-70.074522756072298"/>
    <n v="509.32681724392802"/>
    <n v="0"/>
    <n v="509.32681724392802"/>
    <n v="522.55169137792905"/>
    <n v="509.32681724392802"/>
    <n v="0"/>
    <n v="13.2248741340014"/>
    <m/>
  </r>
  <r>
    <d v="2000-03-01T00:00:00"/>
    <x v="0"/>
    <n v="3"/>
    <s v="Canada"/>
    <n v="1.5134000000000001"/>
    <n v="34.724119999999999"/>
    <n v="1.2"/>
    <n v="0.8"/>
    <n v="-44.307989833990199"/>
    <n v="0"/>
    <n v="0"/>
    <n v="0"/>
    <n v="0"/>
    <n v="0"/>
    <n v="0"/>
    <n v="0"/>
    <m/>
  </r>
  <r>
    <d v="2000-04-01T00:00:00"/>
    <x v="0"/>
    <n v="4"/>
    <s v="Canada"/>
    <n v="4.9234400000000003"/>
    <n v="40.862192"/>
    <n v="1.2"/>
    <n v="0.7"/>
    <n v="43.442011852063999"/>
    <n v="0"/>
    <n v="5"/>
    <n v="5"/>
    <n v="6.0952228862842803"/>
    <n v="5"/>
    <n v="0"/>
    <n v="1.0952228862842801"/>
    <m/>
  </r>
  <r>
    <d v="2000-05-01T00:00:00"/>
    <x v="0"/>
    <n v="5"/>
    <s v="Canada"/>
    <n v="11.29096"/>
    <n v="52.323728000000003"/>
    <n v="1.2"/>
    <n v="0.75"/>
    <n v="72.164515687742295"/>
    <n v="0"/>
    <n v="83"/>
    <n v="83"/>
    <n v="93.711430042696193"/>
    <n v="83"/>
    <n v="0"/>
    <n v="10.7114300426962"/>
    <m/>
  </r>
  <r>
    <d v="2000-06-01T00:00:00"/>
    <x v="0"/>
    <n v="6"/>
    <s v="Canada"/>
    <n v="15.31016"/>
    <n v="59.558287999999997"/>
    <n v="1.2"/>
    <n v="1.2"/>
    <n v="10.5724266028173"/>
    <n v="0"/>
    <n v="79"/>
    <n v="79"/>
    <n v="80.540993806859404"/>
    <n v="79"/>
    <n v="0"/>
    <n v="1.54099380685936"/>
    <m/>
  </r>
  <r>
    <d v="2000-07-01T00:00:00"/>
    <x v="0"/>
    <n v="7"/>
    <s v="Canada"/>
    <n v="17.780560000000001"/>
    <n v="64.005008000000004"/>
    <n v="1.2"/>
    <n v="1.35"/>
    <n v="57.752557008078902"/>
    <n v="0"/>
    <n v="171"/>
    <n v="171"/>
    <n v="189.79214970498199"/>
    <n v="171"/>
    <n v="0"/>
    <n v="18.792149704981998"/>
    <m/>
  </r>
  <r>
    <d v="2000-08-01T00:00:00"/>
    <x v="0"/>
    <n v="8"/>
    <s v="Canada"/>
    <n v="17.55724"/>
    <n v="63.603031999999999"/>
    <n v="1.2"/>
    <n v="1.25"/>
    <n v="-9.0799639201181694"/>
    <n v="0"/>
    <n v="93"/>
    <n v="93"/>
    <n v="93.921669199421004"/>
    <n v="93"/>
    <n v="0"/>
    <n v="0.92166919942101799"/>
    <m/>
  </r>
  <r>
    <d v="2000-09-01T00:00:00"/>
    <x v="0"/>
    <n v="9"/>
    <s v="Canada"/>
    <n v="13.08"/>
    <n v="55.543999999999997"/>
    <n v="1.2"/>
    <n v="0.8"/>
    <n v="-31.990492904745999"/>
    <n v="181.39830709525401"/>
    <n v="0"/>
    <n v="181.39830709525401"/>
    <n v="193.767503169261"/>
    <n v="181.39830709525401"/>
    <n v="0"/>
    <n v="12.369196074007199"/>
    <m/>
  </r>
  <r>
    <d v="2000-10-01T00:00:00"/>
    <x v="0"/>
    <n v="10"/>
    <s v="Canada"/>
    <n v="7.9614000000000003"/>
    <n v="46.33052"/>
    <n v="1.2"/>
    <n v="0.85"/>
    <n v="62.473690026973202"/>
    <n v="336.188038026973"/>
    <n v="44"/>
    <n v="380.188038026973"/>
    <n v="395.593451468544"/>
    <n v="380.188038026973"/>
    <n v="0"/>
    <n v="15.4054134415706"/>
    <m/>
  </r>
  <r>
    <d v="2000-11-01T00:00:00"/>
    <x v="0"/>
    <n v="11"/>
    <s v="Canada"/>
    <n v="0.59363999999999995"/>
    <n v="33.068551999999997"/>
    <n v="1.2"/>
    <n v="1"/>
    <n v="-70.605366633697699"/>
    <n v="330.98332136630199"/>
    <n v="0"/>
    <n v="330.98332136630199"/>
    <n v="372.24774401237897"/>
    <n v="330.98332136630199"/>
    <n v="0"/>
    <n v="41.264422646077001"/>
    <m/>
  </r>
  <r>
    <d v="2000-12-01T00:00:00"/>
    <x v="0"/>
    <n v="12"/>
    <s v="Canada"/>
    <n v="-9.2117199999999997"/>
    <n v="15.418903999999999"/>
    <n v="1.2"/>
    <n v="1.4"/>
    <n v="49.358584039096797"/>
    <n v="759.83979043909699"/>
    <n v="0"/>
    <n v="759.83979043909699"/>
    <n v="776.15248918248597"/>
    <n v="759.83979043909699"/>
    <n v="0"/>
    <n v="16.312698743388999"/>
    <m/>
  </r>
  <r>
    <d v="2001-01-01T00:00:00"/>
    <x v="1"/>
    <n v="1"/>
    <s v="Canada"/>
    <n v="-6.0220399999999996"/>
    <n v="21.160328"/>
    <n v="1.2"/>
    <n v="1.3"/>
    <n v="-34.649451934986601"/>
    <n v="580.29998966501398"/>
    <n v="0"/>
    <n v="580.29998966501398"/>
    <n v="709.34853417996499"/>
    <n v="580.29998966501398"/>
    <n v="0"/>
    <n v="129.048544514951"/>
    <m/>
  </r>
  <r>
    <d v="2001-02-01T00:00:00"/>
    <x v="1"/>
    <n v="2"/>
    <s v="Canada"/>
    <n v="-7.4346800000000002"/>
    <n v="18.617576"/>
    <n v="1.2"/>
    <n v="1.25"/>
    <n v="-54.107046607095903"/>
    <n v="556.26113339290396"/>
    <n v="0"/>
    <n v="556.26113339290396"/>
    <n v="592.15972578085803"/>
    <n v="556.26113339290396"/>
    <n v="0"/>
    <n v="35.898592387953698"/>
    <m/>
  </r>
  <r>
    <d v="2001-03-01T00:00:00"/>
    <x v="1"/>
    <n v="3"/>
    <s v="Canada"/>
    <n v="-1.85036"/>
    <n v="28.669352"/>
    <n v="1.2"/>
    <n v="0.8"/>
    <n v="58.026962417905501"/>
    <n v="0"/>
    <n v="0"/>
    <n v="0"/>
    <n v="0"/>
    <n v="0"/>
    <n v="0"/>
    <n v="0"/>
    <m/>
  </r>
  <r>
    <d v="2001-04-01T00:00:00"/>
    <x v="1"/>
    <n v="4"/>
    <s v="Canada"/>
    <n v="5.4116799999999996"/>
    <n v="41.741024000000003"/>
    <n v="1.2"/>
    <n v="0.7"/>
    <n v="18.9212755512327"/>
    <n v="0"/>
    <n v="0"/>
    <n v="0"/>
    <n v="0"/>
    <n v="0"/>
    <n v="0"/>
    <n v="0"/>
    <m/>
  </r>
  <r>
    <d v="2001-05-01T00:00:00"/>
    <x v="1"/>
    <n v="5"/>
    <s v="Canada"/>
    <n v="12.5686"/>
    <n v="54.623480000000001"/>
    <n v="1.2"/>
    <n v="0.75"/>
    <n v="4.0270517981100298"/>
    <n v="0"/>
    <n v="25"/>
    <n v="25"/>
    <n v="30.443605678576201"/>
    <n v="25"/>
    <n v="0"/>
    <n v="5.4436056785761702"/>
    <m/>
  </r>
  <r>
    <d v="2001-06-01T00:00:00"/>
    <x v="1"/>
    <n v="6"/>
    <s v="Canada"/>
    <n v="16.214919999999999"/>
    <n v="61.186855999999999"/>
    <n v="1.2"/>
    <n v="1.2"/>
    <n v="48.458104790648399"/>
    <n v="0"/>
    <n v="129"/>
    <n v="129"/>
    <n v="141.90779895394601"/>
    <n v="129"/>
    <n v="0"/>
    <n v="12.9077989539455"/>
    <m/>
  </r>
  <r>
    <d v="2001-07-01T00:00:00"/>
    <x v="1"/>
    <n v="7"/>
    <s v="Canada"/>
    <n v="18.109639999999999"/>
    <n v="64.597352000000001"/>
    <n v="1.2"/>
    <n v="1.35"/>
    <n v="-12.738706162653701"/>
    <n v="0"/>
    <n v="105"/>
    <n v="105"/>
    <n v="128.772660967701"/>
    <n v="105"/>
    <n v="0"/>
    <n v="23.772660967701299"/>
    <m/>
  </r>
  <r>
    <d v="2001-08-01T00:00:00"/>
    <x v="1"/>
    <n v="8"/>
    <s v="Canada"/>
    <n v="19.517600000000002"/>
    <n v="67.131680000000003"/>
    <n v="1.2"/>
    <n v="1.25"/>
    <n v="-75.658680031454907"/>
    <n v="0"/>
    <n v="53"/>
    <n v="53"/>
    <n v="54.773121824579697"/>
    <n v="53"/>
    <n v="0"/>
    <n v="1.77312182457967"/>
    <m/>
  </r>
  <r>
    <d v="2001-09-01T00:00:00"/>
    <x v="1"/>
    <n v="9"/>
    <s v="Canada"/>
    <n v="14.2524"/>
    <n v="57.654319999999998"/>
    <n v="1.2"/>
    <n v="0.8"/>
    <n v="52.368163224599897"/>
    <n v="255.62742722460001"/>
    <n v="89"/>
    <n v="344.62742722460001"/>
    <n v="399.50188461535498"/>
    <n v="344.62742722460001"/>
    <n v="0"/>
    <n v="54.874457390755403"/>
    <m/>
  </r>
  <r>
    <d v="2001-10-01T00:00:00"/>
    <x v="1"/>
    <n v="10"/>
    <s v="Canada"/>
    <n v="7.5712799999999998"/>
    <n v="45.628304"/>
    <n v="1.2"/>
    <n v="0.85"/>
    <n v="20.9065402272848"/>
    <n v="298.202189827285"/>
    <n v="0"/>
    <n v="298.202189827285"/>
    <n v="305.11964168326898"/>
    <n v="298.202189827285"/>
    <n v="0"/>
    <n v="6.9174518559837601"/>
    <m/>
  </r>
  <r>
    <d v="2001-11-01T00:00:00"/>
    <x v="1"/>
    <n v="11"/>
    <s v="Canada"/>
    <n v="3.855"/>
    <n v="38.939"/>
    <n v="1.2"/>
    <n v="1"/>
    <n v="-39.2912702197819"/>
    <n v="327.07472978021798"/>
    <n v="0"/>
    <n v="327.07472978021798"/>
    <n v="394.95028564686402"/>
    <n v="327.07472978021798"/>
    <n v="0"/>
    <n v="67.875555866645399"/>
    <m/>
  </r>
  <r>
    <d v="2001-12-01T00:00:00"/>
    <x v="1"/>
    <n v="12"/>
    <s v="Canada"/>
    <n v="-2.49776"/>
    <n v="27.504031999999999"/>
    <n v="1.2"/>
    <n v="1.4"/>
    <n v="11.740196150151499"/>
    <n v="620.70632735015101"/>
    <n v="0"/>
    <n v="620.70632735015101"/>
    <n v="664.07925227621797"/>
    <n v="620.70632735015101"/>
    <n v="0"/>
    <n v="43.372924926066503"/>
    <m/>
  </r>
  <r>
    <d v="2002-01-01T00:00:00"/>
    <x v="2"/>
    <n v="1"/>
    <s v="Canada"/>
    <n v="-4.8099999999999996"/>
    <n v="23.341999999999999"/>
    <n v="1.2"/>
    <n v="1.3"/>
    <n v="25.314642286730599"/>
    <n v="623.24704228673102"/>
    <n v="0"/>
    <n v="623.24704228673102"/>
    <n v="739.91894497437602"/>
    <n v="623.24704228673102"/>
    <n v="0"/>
    <n v="116.671902687646"/>
    <m/>
  </r>
  <r>
    <d v="2002-02-01T00:00:00"/>
    <x v="2"/>
    <n v="2"/>
    <s v="Canada"/>
    <n v="-4.2232799999999999"/>
    <n v="24.398095999999999"/>
    <n v="1.2"/>
    <n v="1.25"/>
    <n v="58.111878471810499"/>
    <n v="625.12615847181098"/>
    <n v="0"/>
    <n v="625.12615847181098"/>
    <n v="673.47851268051102"/>
    <n v="625.12615847181098"/>
    <n v="0"/>
    <n v="48.352354208700902"/>
    <m/>
  </r>
  <r>
    <d v="2002-03-01T00:00:00"/>
    <x v="2"/>
    <n v="3"/>
    <s v="Canada"/>
    <n v="-3.7854399999999999"/>
    <n v="25.186208000000001"/>
    <n v="1.2"/>
    <n v="0.8"/>
    <n v="-61.198528994188599"/>
    <n v="0"/>
    <n v="0"/>
    <n v="0"/>
    <n v="0"/>
    <n v="0"/>
    <n v="0"/>
    <n v="0"/>
    <m/>
  </r>
  <r>
    <d v="2002-04-01T00:00:00"/>
    <x v="2"/>
    <n v="4"/>
    <s v="Canada"/>
    <n v="4.4785199999999996"/>
    <n v="40.061335999999997"/>
    <n v="1.2"/>
    <n v="0.7"/>
    <n v="-17.254988879322902"/>
    <n v="0"/>
    <n v="0"/>
    <n v="0"/>
    <n v="0"/>
    <n v="0"/>
    <n v="0"/>
    <n v="0"/>
    <m/>
  </r>
  <r>
    <d v="2002-05-01T00:00:00"/>
    <x v="2"/>
    <n v="5"/>
    <s v="Canada"/>
    <n v="9.3612000000000002"/>
    <n v="48.850160000000002"/>
    <n v="1.2"/>
    <n v="0.75"/>
    <n v="-41.541517641687399"/>
    <n v="0"/>
    <n v="0"/>
    <n v="0"/>
    <n v="0"/>
    <n v="0"/>
    <n v="0"/>
    <n v="0"/>
    <m/>
  </r>
  <r>
    <d v="2002-06-01T00:00:00"/>
    <x v="2"/>
    <n v="6"/>
    <s v="Canada"/>
    <n v="16.219799999999999"/>
    <n v="61.195639999999997"/>
    <n v="1.2"/>
    <n v="1.2"/>
    <n v="-12.7567795840634"/>
    <n v="0"/>
    <n v="68"/>
    <n v="68"/>
    <n v="81.468269195110906"/>
    <n v="68"/>
    <n v="0"/>
    <n v="13.468269195110899"/>
    <m/>
  </r>
  <r>
    <d v="2002-07-01T00:00:00"/>
    <x v="2"/>
    <n v="7"/>
    <s v="Canada"/>
    <n v="19.742840000000001"/>
    <n v="67.537111999999993"/>
    <n v="1.2"/>
    <n v="1.35"/>
    <n v="51.877288923388697"/>
    <n v="0"/>
    <n v="194"/>
    <n v="194"/>
    <n v="215.263400902662"/>
    <n v="194"/>
    <n v="0"/>
    <n v="21.263400902661601"/>
    <m/>
  </r>
  <r>
    <d v="2002-08-01T00:00:00"/>
    <x v="2"/>
    <n v="8"/>
    <s v="Canada"/>
    <n v="18.533239999999999"/>
    <n v="65.359831999999997"/>
    <n v="1.2"/>
    <n v="1.25"/>
    <n v="-1.58387154051455"/>
    <n v="0"/>
    <n v="114"/>
    <n v="114"/>
    <n v="132.62406734362301"/>
    <n v="114"/>
    <n v="0"/>
    <n v="18.624067343623199"/>
    <m/>
  </r>
  <r>
    <d v="2002-09-01T00:00:00"/>
    <x v="2"/>
    <n v="9"/>
    <s v="Canada"/>
    <n v="15.39532"/>
    <n v="59.711576000000001"/>
    <n v="1.2"/>
    <n v="0.8"/>
    <n v="-62.033140790924598"/>
    <n v="131.351294409075"/>
    <n v="0"/>
    <n v="131.351294409075"/>
    <n v="162.09192771795301"/>
    <n v="131.351294409075"/>
    <n v="0"/>
    <n v="30.7406333088773"/>
    <m/>
  </r>
  <r>
    <d v="2002-10-01T00:00:00"/>
    <x v="2"/>
    <n v="10"/>
    <s v="Canada"/>
    <n v="5.4579199999999997"/>
    <n v="41.824255999999998"/>
    <n v="1.2"/>
    <n v="0.85"/>
    <n v="44.187974994008101"/>
    <n v="340.88426939400802"/>
    <n v="2"/>
    <n v="342.88426939400802"/>
    <n v="417.69455881852002"/>
    <n v="342.88426939400802"/>
    <n v="0"/>
    <n v="74.810289424511794"/>
    <m/>
  </r>
  <r>
    <d v="2002-11-01T00:00:00"/>
    <x v="2"/>
    <n v="11"/>
    <s v="Canada"/>
    <n v="0.76380000000000003"/>
    <n v="33.374839999999999"/>
    <n v="1.2"/>
    <n v="1"/>
    <n v="40.739237342066701"/>
    <n v="440.49019734206701"/>
    <n v="0"/>
    <n v="440.49019734206701"/>
    <n v="502.31285239194301"/>
    <n v="440.49019734206701"/>
    <n v="0"/>
    <n v="61.822655049876602"/>
    <m/>
  </r>
  <r>
    <d v="2002-12-01T00:00:00"/>
    <x v="2"/>
    <n v="12"/>
    <s v="Canada"/>
    <n v="-4.0336400000000001"/>
    <n v="24.739447999999999"/>
    <n v="1.2"/>
    <n v="1.4"/>
    <n v="19.536317888790201"/>
    <n v="651.72495468879004"/>
    <n v="0"/>
    <n v="651.72495468879004"/>
    <n v="717.80343433979294"/>
    <n v="651.72495468879004"/>
    <n v="0"/>
    <n v="66.078479651002795"/>
    <m/>
  </r>
  <r>
    <d v="2003-01-01T00:00:00"/>
    <x v="3"/>
    <n v="1"/>
    <s v="Canada"/>
    <n v="-9.5056799999999999"/>
    <n v="14.889775999999999"/>
    <n v="1.2"/>
    <n v="1.3"/>
    <n v="-14.4377530979691"/>
    <n v="649.42199410203102"/>
    <n v="0"/>
    <n v="649.42199410203102"/>
    <n v="717.43601401757303"/>
    <n v="649.42199410203102"/>
    <n v="0"/>
    <n v="68.014019915542093"/>
    <m/>
  </r>
  <r>
    <d v="2003-02-01T00:00:00"/>
    <x v="3"/>
    <n v="2"/>
    <s v="Canada"/>
    <n v="-9.3040400000000005"/>
    <n v="15.252727999999999"/>
    <n v="1.2"/>
    <n v="1.25"/>
    <n v="33.839738466892697"/>
    <n v="669.44427846689302"/>
    <n v="0"/>
    <n v="669.44427846689302"/>
    <n v="725.325215564068"/>
    <n v="669.44427846689302"/>
    <n v="0"/>
    <n v="55.880937097175099"/>
    <m/>
  </r>
  <r>
    <d v="2003-03-01T00:00:00"/>
    <x v="3"/>
    <n v="3"/>
    <s v="Canada"/>
    <n v="-2.8095599999999998"/>
    <n v="26.942792000000001"/>
    <n v="1.2"/>
    <n v="0.8"/>
    <n v="22.844010136198399"/>
    <n v="0"/>
    <n v="0"/>
    <n v="0"/>
    <n v="0"/>
    <n v="0"/>
    <n v="0"/>
    <n v="0"/>
    <m/>
  </r>
  <r>
    <d v="2003-04-01T00:00:00"/>
    <x v="3"/>
    <n v="4"/>
    <s v="Canada"/>
    <n v="3.9449999999999998"/>
    <n v="39.100999999999999"/>
    <n v="1.2"/>
    <n v="0.7"/>
    <n v="9.2915823156761093"/>
    <n v="0"/>
    <n v="0"/>
    <n v="0"/>
    <n v="0"/>
    <n v="0"/>
    <n v="0"/>
    <n v="0"/>
    <m/>
  </r>
  <r>
    <d v="2003-05-01T00:00:00"/>
    <x v="3"/>
    <n v="5"/>
    <s v="Canada"/>
    <n v="10.909280000000001"/>
    <n v="51.636704000000002"/>
    <n v="1.2"/>
    <n v="0.75"/>
    <n v="-4.02137240435452"/>
    <n v="0"/>
    <n v="3"/>
    <n v="3"/>
    <n v="3.19457043548553"/>
    <n v="3"/>
    <n v="0"/>
    <n v="0.19457043548552599"/>
    <m/>
  </r>
  <r>
    <d v="2003-06-01T00:00:00"/>
    <x v="3"/>
    <n v="6"/>
    <s v="Canada"/>
    <n v="16.06316"/>
    <n v="60.913688"/>
    <n v="1.2"/>
    <n v="1.2"/>
    <n v="68.807996061074505"/>
    <n v="0"/>
    <n v="147"/>
    <n v="147"/>
    <n v="142.386772838398"/>
    <n v="142.386772838398"/>
    <n v="0"/>
    <n v="0"/>
    <m/>
  </r>
  <r>
    <d v="2003-07-01T00:00:00"/>
    <x v="3"/>
    <n v="7"/>
    <s v="Canada"/>
    <n v="18.94172"/>
    <n v="66.095095999999998"/>
    <n v="1.2"/>
    <n v="1.35"/>
    <n v="3.6019869862529101"/>
    <n v="0"/>
    <n v="134"/>
    <n v="134"/>
    <n v="151.56082618186699"/>
    <n v="134"/>
    <n v="0"/>
    <n v="17.560826181867"/>
    <m/>
  </r>
  <r>
    <d v="2003-08-01T00:00:00"/>
    <x v="3"/>
    <n v="8"/>
    <s v="Canada"/>
    <n v="19.359159999999999"/>
    <n v="66.846487999999994"/>
    <n v="1.2"/>
    <n v="1.25"/>
    <n v="-8.9806763365855193"/>
    <n v="0"/>
    <n v="117"/>
    <n v="117"/>
    <n v="120.67410128483699"/>
    <n v="117"/>
    <n v="0"/>
    <n v="3.6741012848370498"/>
    <m/>
  </r>
  <r>
    <d v="2003-09-01T00:00:00"/>
    <x v="3"/>
    <n v="9"/>
    <s v="Canada"/>
    <n v="14.51516"/>
    <n v="58.127288"/>
    <n v="1.2"/>
    <n v="0.8"/>
    <n v="25.202592047815799"/>
    <n v="226.19160964781599"/>
    <n v="64"/>
    <n v="290.19160964781599"/>
    <n v="308.302346180717"/>
    <n v="290.19160964781599"/>
    <n v="0"/>
    <n v="18.110736532901399"/>
    <m/>
  </r>
  <r>
    <d v="2003-10-01T00:00:00"/>
    <x v="3"/>
    <n v="10"/>
    <s v="Canada"/>
    <n v="7.5232799999999997"/>
    <n v="45.541904000000002"/>
    <n v="1.2"/>
    <n v="0.85"/>
    <n v="-66.236090537124397"/>
    <n v="211.50019906287599"/>
    <n v="0"/>
    <n v="211.50019906287599"/>
    <n v="245.22059664806201"/>
    <n v="211.50019906287599"/>
    <n v="0"/>
    <n v="33.720397585186397"/>
    <m/>
  </r>
  <r>
    <d v="2003-11-01T00:00:00"/>
    <x v="3"/>
    <n v="11"/>
    <s v="Canada"/>
    <n v="0.47767999999999999"/>
    <n v="32.859824000000003"/>
    <n v="1.2"/>
    <n v="1"/>
    <n v="-56.968482865762098"/>
    <n v="345.872573134238"/>
    <n v="0"/>
    <n v="345.872573134238"/>
    <n v="369.82647642928202"/>
    <n v="345.872573134238"/>
    <n v="0"/>
    <n v="23.953903295044199"/>
    <m/>
  </r>
  <r>
    <d v="2003-12-01T00:00:00"/>
    <x v="3"/>
    <n v="12"/>
    <s v="Canada"/>
    <n v="-3.8106"/>
    <n v="25.140920000000001"/>
    <n v="1.2"/>
    <n v="1.4"/>
    <n v="5.1758372132077799"/>
    <n v="633.99210921320798"/>
    <n v="0"/>
    <n v="633.99210921320798"/>
    <n v="676.11098301835204"/>
    <n v="633.99210921320798"/>
    <n v="0"/>
    <n v="42.118873805144297"/>
    <m/>
  </r>
  <r>
    <d v="2004-01-01T00:00:00"/>
    <x v="4"/>
    <n v="1"/>
    <s v="Canada"/>
    <n v="-11.772880000000001"/>
    <n v="10.808816"/>
    <n v="1.2"/>
    <n v="1.3"/>
    <n v="63.551851838818799"/>
    <n v="759.243087038819"/>
    <n v="0"/>
    <n v="759.243087038819"/>
    <n v="939.72400370754701"/>
    <n v="759.243087038819"/>
    <n v="0"/>
    <n v="180.48091666872801"/>
    <m/>
  </r>
  <r>
    <d v="2004-02-01T00:00:00"/>
    <x v="4"/>
    <n v="2"/>
    <s v="Canada"/>
    <n v="-5.9031599999999997"/>
    <n v="21.374312"/>
    <n v="1.2"/>
    <n v="1.25"/>
    <n v="-25.571618185248202"/>
    <n v="564.12104181475195"/>
    <n v="0"/>
    <n v="564.12104181475195"/>
    <n v="638.64577137813103"/>
    <n v="564.12104181475195"/>
    <n v="0"/>
    <n v="74.524729563379793"/>
    <m/>
  </r>
  <r>
    <d v="2004-03-01T00:00:00"/>
    <x v="4"/>
    <n v="3"/>
    <s v="Canada"/>
    <n v="-6.676E-2"/>
    <n v="31.879832"/>
    <n v="1.2"/>
    <n v="0.8"/>
    <n v="-3.6202957546170298"/>
    <n v="0"/>
    <n v="0"/>
    <n v="0"/>
    <n v="0"/>
    <n v="0"/>
    <n v="0"/>
    <n v="0"/>
    <m/>
  </r>
  <r>
    <d v="2004-04-01T00:00:00"/>
    <x v="4"/>
    <n v="4"/>
    <s v="Canada"/>
    <n v="5.6322400000000004"/>
    <n v="42.138032000000003"/>
    <n v="1.2"/>
    <n v="0.7"/>
    <n v="18.9942959487345"/>
    <n v="0"/>
    <n v="0"/>
    <n v="0"/>
    <n v="0"/>
    <n v="0"/>
    <n v="0"/>
    <n v="0"/>
    <m/>
  </r>
  <r>
    <d v="2004-05-01T00:00:00"/>
    <x v="4"/>
    <n v="5"/>
    <s v="Canada"/>
    <n v="10.88584"/>
    <n v="51.594512000000002"/>
    <n v="1.2"/>
    <n v="0.75"/>
    <n v="41.719658268702901"/>
    <n v="0"/>
    <n v="49"/>
    <n v="49"/>
    <n v="51.790154732924201"/>
    <n v="49"/>
    <n v="0"/>
    <n v="2.79015473292417"/>
    <m/>
  </r>
  <r>
    <d v="2004-06-01T00:00:00"/>
    <x v="4"/>
    <n v="6"/>
    <s v="Canada"/>
    <n v="15.1044"/>
    <n v="59.187919999999998"/>
    <n v="1.2"/>
    <n v="1.2"/>
    <n v="39.594851058925798"/>
    <n v="0"/>
    <n v="106"/>
    <n v="106"/>
    <n v="131.78103748383"/>
    <n v="106"/>
    <n v="0"/>
    <n v="25.781037483829799"/>
    <m/>
  </r>
  <r>
    <d v="2004-07-01T00:00:00"/>
    <x v="4"/>
    <n v="7"/>
    <s v="Canada"/>
    <n v="18.54552"/>
    <n v="65.381935999999996"/>
    <n v="1.2"/>
    <n v="1.35"/>
    <n v="-6.5436014734242898"/>
    <n v="0"/>
    <n v="118"/>
    <n v="118"/>
    <n v="144.47298535775101"/>
    <n v="118"/>
    <n v="0"/>
    <n v="26.472985357751099"/>
    <m/>
  </r>
  <r>
    <d v="2004-08-01T00:00:00"/>
    <x v="4"/>
    <n v="8"/>
    <s v="Canada"/>
    <n v="17.150600000000001"/>
    <n v="62.871079999999999"/>
    <n v="1.2"/>
    <n v="1.25"/>
    <n v="56.926182743245199"/>
    <n v="0"/>
    <n v="153"/>
    <n v="153"/>
    <n v="163.89660870332901"/>
    <n v="153"/>
    <n v="0"/>
    <n v="10.896608703328599"/>
    <m/>
  </r>
  <r>
    <d v="2004-09-01T00:00:00"/>
    <x v="4"/>
    <n v="9"/>
    <s v="Canada"/>
    <n v="14.3466"/>
    <n v="57.823880000000003"/>
    <n v="1.2"/>
    <n v="0.8"/>
    <n v="-47.3125763555568"/>
    <n v="155.132799644443"/>
    <n v="0"/>
    <n v="155.132799644443"/>
    <n v="180.110457072911"/>
    <n v="155.132799644443"/>
    <n v="0"/>
    <n v="24.977657428467701"/>
    <m/>
  </r>
  <r>
    <d v="2004-10-01T00:00:00"/>
    <x v="4"/>
    <n v="10"/>
    <s v="Canada"/>
    <n v="7.6301199999999998"/>
    <n v="45.734216000000004"/>
    <n v="1.2"/>
    <n v="0.85"/>
    <n v="8.7849804682019599"/>
    <n v="285.540478868202"/>
    <n v="0"/>
    <n v="285.540478868202"/>
    <n v="337.02682766308902"/>
    <n v="285.540478868202"/>
    <n v="0"/>
    <n v="51.4863487948871"/>
    <m/>
  </r>
  <r>
    <d v="2004-11-01T00:00:00"/>
    <x v="4"/>
    <n v="11"/>
    <s v="Canada"/>
    <n v="2.0932400000000002"/>
    <n v="35.767831999999999"/>
    <n v="1.2"/>
    <n v="1"/>
    <n v="88.672978233423706"/>
    <n v="474.06598623342398"/>
    <n v="3"/>
    <n v="477.06598623342398"/>
    <n v="539.55229669783796"/>
    <n v="477.06598623342398"/>
    <n v="0"/>
    <n v="62.486310464413897"/>
    <m/>
  </r>
  <r>
    <d v="2004-12-01T00:00:00"/>
    <x v="4"/>
    <n v="12"/>
    <s v="Canada"/>
    <n v="-5.6553199999999997"/>
    <n v="21.820423999999999"/>
    <n v="1.2"/>
    <n v="1.4"/>
    <n v="-12.9229954429382"/>
    <n v="643.78544295706195"/>
    <n v="0"/>
    <n v="643.78544295706195"/>
    <n v="679.258884583287"/>
    <n v="643.78544295706195"/>
    <n v="0"/>
    <n v="35.473441626224897"/>
    <m/>
  </r>
  <r>
    <d v="2005-01-01T00:00:00"/>
    <x v="5"/>
    <n v="1"/>
    <s v="Canada"/>
    <n v="-9.5845599999999997"/>
    <n v="14.747792"/>
    <n v="1.2"/>
    <n v="1.3"/>
    <n v="15.4545390443866"/>
    <n v="680.42176144438702"/>
    <n v="0"/>
    <n v="680.42176144438702"/>
    <n v="772.13159687772804"/>
    <n v="680.42176144438702"/>
    <n v="0"/>
    <n v="91.709835433341695"/>
    <m/>
  </r>
  <r>
    <d v="2005-02-01T00:00:00"/>
    <x v="5"/>
    <n v="2"/>
    <s v="Canada"/>
    <n v="-5.5955599999999999"/>
    <n v="21.927992"/>
    <n v="1.2"/>
    <n v="1.25"/>
    <n v="18.222745485640399"/>
    <n v="603.76280548564"/>
    <n v="0"/>
    <n v="603.76280548564"/>
    <n v="680.24155015920599"/>
    <n v="603.76280548564"/>
    <n v="0"/>
    <n v="76.4787446735656"/>
    <m/>
  </r>
  <r>
    <d v="2005-03-01T00:00:00"/>
    <x v="5"/>
    <n v="3"/>
    <s v="Canada"/>
    <n v="-2.2325200000000001"/>
    <n v="27.981463999999999"/>
    <n v="1.2"/>
    <n v="0.8"/>
    <n v="-56.786119745947701"/>
    <n v="0"/>
    <n v="0"/>
    <n v="0"/>
    <n v="0"/>
    <n v="0"/>
    <n v="0"/>
    <n v="0"/>
    <m/>
  </r>
  <r>
    <d v="2005-04-01T00:00:00"/>
    <x v="5"/>
    <n v="4"/>
    <s v="Canada"/>
    <n v="6.2172799999999997"/>
    <n v="43.191104000000003"/>
    <n v="1.2"/>
    <n v="0.7"/>
    <n v="21.973584040461301"/>
    <n v="0"/>
    <n v="0"/>
    <n v="0"/>
    <n v="0"/>
    <n v="0"/>
    <n v="0"/>
    <n v="0"/>
    <m/>
  </r>
  <r>
    <d v="2005-05-01T00:00:00"/>
    <x v="5"/>
    <n v="5"/>
    <s v="Canada"/>
    <n v="10.55808"/>
    <n v="51.004544000000003"/>
    <n v="1.2"/>
    <n v="0.75"/>
    <n v="84.390223921730097"/>
    <n v="0"/>
    <n v="89"/>
    <n v="89"/>
    <n v="98.2733619297411"/>
    <n v="89"/>
    <n v="0"/>
    <n v="9.2733619297410907"/>
    <m/>
  </r>
  <r>
    <d v="2005-06-01T00:00:00"/>
    <x v="5"/>
    <n v="6"/>
    <s v="Canada"/>
    <n v="17.616440000000001"/>
    <n v="63.709592000000001"/>
    <n v="1.2"/>
    <n v="1.2"/>
    <n v="21.645081667822598"/>
    <n v="0"/>
    <n v="120"/>
    <n v="120"/>
    <n v="125.389877454204"/>
    <n v="120"/>
    <n v="0"/>
    <n v="5.3898774542038597"/>
    <m/>
  </r>
  <r>
    <d v="2005-07-01T00:00:00"/>
    <x v="5"/>
    <n v="7"/>
    <s v="Canada"/>
    <n v="19.52112"/>
    <n v="67.138015999999993"/>
    <n v="1.2"/>
    <n v="1.35"/>
    <n v="-19.2959156289043"/>
    <n v="0"/>
    <n v="120"/>
    <n v="120"/>
    <n v="129.79423422973201"/>
    <n v="120"/>
    <n v="0"/>
    <n v="9.7942342297323304"/>
    <m/>
  </r>
  <r>
    <d v="2005-08-01T00:00:00"/>
    <x v="5"/>
    <n v="8"/>
    <s v="Canada"/>
    <n v="18.725480000000001"/>
    <n v="65.705864000000005"/>
    <n v="1.2"/>
    <n v="1.25"/>
    <n v="-20.630884193201801"/>
    <n v="0"/>
    <n v="97"/>
    <n v="97"/>
    <n v="89.424237678740397"/>
    <n v="89.424237678740397"/>
    <n v="0"/>
    <n v="0"/>
    <m/>
  </r>
  <r>
    <d v="2005-09-01T00:00:00"/>
    <x v="5"/>
    <n v="9"/>
    <s v="Canada"/>
    <n v="14.94384"/>
    <n v="58.898912000000003"/>
    <n v="1.2"/>
    <n v="0.8"/>
    <n v="69.788961892099607"/>
    <n v="267.07418429210003"/>
    <n v="113"/>
    <n v="380.07418429210003"/>
    <n v="469.02717783763399"/>
    <n v="380.07418429210003"/>
    <n v="0"/>
    <n v="88.952993545534298"/>
    <m/>
  </r>
  <r>
    <d v="2005-10-01T00:00:00"/>
    <x v="5"/>
    <n v="10"/>
    <s v="Canada"/>
    <n v="8.5850799999999996"/>
    <n v="47.453144000000002"/>
    <n v="1.2"/>
    <n v="0.85"/>
    <n v="5.43775082168548"/>
    <n v="273.426716421685"/>
    <n v="0"/>
    <n v="273.426716421685"/>
    <n v="263.82489231622401"/>
    <n v="263.82489231622401"/>
    <n v="0"/>
    <n v="0"/>
    <m/>
  </r>
  <r>
    <d v="2005-11-01T00:00:00"/>
    <x v="5"/>
    <n v="11"/>
    <s v="Canada"/>
    <n v="2.0920800000000002"/>
    <n v="35.765743999999998"/>
    <n v="1.2"/>
    <n v="1"/>
    <n v="-48.846746070306899"/>
    <n v="336.55878992969298"/>
    <n v="0"/>
    <n v="336.55878992969298"/>
    <n v="381.889303084971"/>
    <n v="336.55878992969298"/>
    <n v="0"/>
    <n v="45.330513155278098"/>
    <m/>
  </r>
  <r>
    <d v="2005-12-01T00:00:00"/>
    <x v="5"/>
    <n v="12"/>
    <s v="Canada"/>
    <n v="-5.0671600000000003"/>
    <n v="22.879111999999999"/>
    <n v="1.2"/>
    <n v="1.4"/>
    <n v="-31.561514798585701"/>
    <n v="616.25394440141395"/>
    <n v="0"/>
    <n v="616.25394440141395"/>
    <n v="707.04135877956605"/>
    <n v="616.25394440141395"/>
    <n v="0"/>
    <n v="90.787414378151993"/>
    <m/>
  </r>
  <r>
    <d v="2006-01-01T00:00:00"/>
    <x v="6"/>
    <n v="1"/>
    <s v="Canada"/>
    <n v="-2.8276400000000002"/>
    <n v="26.910247999999999"/>
    <n v="1.2"/>
    <n v="1.3"/>
    <n v="4.9439633003930004"/>
    <n v="575.04402890039296"/>
    <n v="0"/>
    <n v="575.04402890039296"/>
    <n v="580.98803514298095"/>
    <n v="575.04402890039296"/>
    <n v="0"/>
    <n v="5.9440062425878804"/>
    <m/>
  </r>
  <r>
    <d v="2006-02-01T00:00:00"/>
    <x v="6"/>
    <n v="2"/>
    <s v="Canada"/>
    <n v="-6.3773600000000004"/>
    <n v="20.520752000000002"/>
    <n v="1.2"/>
    <n v="1.25"/>
    <n v="-115.01147882874599"/>
    <n v="481.08288117125397"/>
    <n v="0"/>
    <n v="481.08288117125397"/>
    <n v="509.29781330572399"/>
    <n v="481.08288117125397"/>
    <n v="0"/>
    <n v="28.2149321344695"/>
    <m/>
  </r>
  <r>
    <d v="2006-03-01T00:00:00"/>
    <x v="6"/>
    <n v="3"/>
    <s v="Canada"/>
    <n v="-1.42116"/>
    <n v="29.441911999999999"/>
    <n v="1.2"/>
    <n v="0.8"/>
    <n v="-13.335285397676801"/>
    <n v="0"/>
    <n v="0"/>
    <n v="0"/>
    <n v="0"/>
    <n v="0"/>
    <n v="0"/>
    <n v="0"/>
    <m/>
  </r>
  <r>
    <d v="2006-04-01T00:00:00"/>
    <x v="6"/>
    <n v="4"/>
    <s v="Canada"/>
    <n v="6.7909199999999998"/>
    <n v="44.223655999999998"/>
    <n v="1.2"/>
    <n v="0.7"/>
    <n v="-29.056058303804601"/>
    <n v="0"/>
    <n v="0"/>
    <n v="0"/>
    <n v="0"/>
    <n v="0"/>
    <n v="0"/>
    <n v="0"/>
    <m/>
  </r>
  <r>
    <d v="2006-05-01T00:00:00"/>
    <x v="6"/>
    <n v="5"/>
    <s v="Canada"/>
    <n v="12.39324"/>
    <n v="54.307831999999998"/>
    <n v="1.2"/>
    <n v="0.75"/>
    <n v="85.143172482027893"/>
    <n v="0"/>
    <n v="105"/>
    <n v="105"/>
    <n v="113.92271952758"/>
    <n v="105"/>
    <n v="0"/>
    <n v="8.9227195275796607"/>
    <m/>
  </r>
  <r>
    <d v="2006-06-01T00:00:00"/>
    <x v="6"/>
    <n v="6"/>
    <s v="Canada"/>
    <n v="16.81972"/>
    <n v="62.275495999999997"/>
    <n v="1.2"/>
    <n v="1.2"/>
    <n v="37.4885090746535"/>
    <n v="0"/>
    <n v="126"/>
    <n v="126"/>
    <n v="145.02628080843101"/>
    <n v="126"/>
    <n v="0"/>
    <n v="19.026280808431199"/>
    <m/>
  </r>
  <r>
    <d v="2006-07-01T00:00:00"/>
    <x v="6"/>
    <n v="7"/>
    <s v="Canada"/>
    <n v="20.201519999999999"/>
    <n v="68.362735999999998"/>
    <n v="1.2"/>
    <n v="1.35"/>
    <n v="4.7219104585368097"/>
    <n v="0"/>
    <n v="153"/>
    <n v="153"/>
    <n v="188.57505466184901"/>
    <n v="153"/>
    <n v="0"/>
    <n v="35.575054661848498"/>
    <m/>
  </r>
  <r>
    <d v="2006-08-01T00:00:00"/>
    <x v="6"/>
    <n v="8"/>
    <s v="Canada"/>
    <n v="18.009720000000002"/>
    <n v="64.417496"/>
    <n v="1.2"/>
    <n v="1.25"/>
    <n v="55.8757018198136"/>
    <n v="0"/>
    <n v="164"/>
    <n v="164"/>
    <n v="205.53483378324501"/>
    <n v="164"/>
    <n v="0"/>
    <n v="41.534833783244899"/>
    <m/>
  </r>
  <r>
    <d v="2006-09-01T00:00:00"/>
    <x v="6"/>
    <n v="9"/>
    <s v="Canada"/>
    <n v="13.60952"/>
    <n v="56.497135999999998"/>
    <n v="1.2"/>
    <n v="0.8"/>
    <n v="-30.769232406236199"/>
    <n v="178.04451479376399"/>
    <n v="0"/>
    <n v="178.04451479376399"/>
    <n v="183.12798354888699"/>
    <n v="178.04451479376399"/>
    <n v="0"/>
    <n v="5.0834687551233602"/>
    <m/>
  </r>
  <r>
    <d v="2006-10-01T00:00:00"/>
    <x v="6"/>
    <n v="10"/>
    <s v="Canada"/>
    <n v="6.4396000000000004"/>
    <n v="43.591279999999998"/>
    <n v="1.2"/>
    <n v="0.85"/>
    <n v="134.67381806888"/>
    <n v="422.35829006888002"/>
    <n v="102"/>
    <n v="524.35829006888002"/>
    <n v="562.21890683150798"/>
    <n v="524.35829006888002"/>
    <n v="0"/>
    <n v="37.860616762627998"/>
    <m/>
  </r>
  <r>
    <d v="2006-11-01T00:00:00"/>
    <x v="6"/>
    <n v="11"/>
    <s v="Canada"/>
    <n v="1.5828"/>
    <n v="34.849040000000002"/>
    <n v="1.2"/>
    <n v="1"/>
    <n v="144.72365279958299"/>
    <n v="535.62941279958295"/>
    <n v="54"/>
    <n v="589.62941279958295"/>
    <n v="664.664657565585"/>
    <n v="589.62941279958295"/>
    <n v="0"/>
    <n v="75.035244766002094"/>
    <m/>
  </r>
  <r>
    <d v="2006-12-01T00:00:00"/>
    <x v="6"/>
    <n v="12"/>
    <s v="Canada"/>
    <n v="-2.0052400000000001"/>
    <n v="28.390567999999998"/>
    <n v="1.2"/>
    <n v="1.4"/>
    <n v="-41.1694366526227"/>
    <n v="560.349792147377"/>
    <n v="0"/>
    <n v="560.349792147377"/>
    <n v="660.959295672184"/>
    <n v="560.349792147377"/>
    <n v="0"/>
    <n v="100.609503524807"/>
    <m/>
  </r>
  <r>
    <d v="2007-01-01T00:00:00"/>
    <x v="7"/>
    <n v="1"/>
    <s v="Canada"/>
    <n v="-6.3170000000000002"/>
    <n v="20.6294"/>
    <n v="1.2"/>
    <n v="1.3"/>
    <n v="82.125306836406693"/>
    <n v="701.21598683640696"/>
    <n v="0"/>
    <n v="701.21598683640696"/>
    <n v="710.87152957027399"/>
    <n v="701.21598683640696"/>
    <n v="0"/>
    <n v="9.6555427338676107"/>
    <m/>
  </r>
  <r>
    <d v="2007-02-01T00:00:00"/>
    <x v="7"/>
    <n v="2"/>
    <s v="Canada"/>
    <n v="-9.4195200000000003"/>
    <n v="15.044864"/>
    <n v="1.2"/>
    <n v="1.25"/>
    <n v="-7.7956757762514401"/>
    <n v="629.36784422374899"/>
    <n v="0"/>
    <n v="629.36784422374899"/>
    <n v="740.01456367887295"/>
    <n v="629.36784422374899"/>
    <n v="0"/>
    <n v="110.646719455124"/>
    <m/>
  </r>
  <r>
    <d v="2007-03-01T00:00:00"/>
    <x v="7"/>
    <n v="3"/>
    <s v="Canada"/>
    <n v="-1.15968"/>
    <n v="29.912576000000001"/>
    <n v="1.2"/>
    <n v="0.8"/>
    <n v="-4.12000284750353"/>
    <n v="0"/>
    <n v="0"/>
    <n v="0"/>
    <n v="0"/>
    <n v="0"/>
    <n v="0"/>
    <n v="0"/>
    <m/>
  </r>
  <r>
    <d v="2007-04-01T00:00:00"/>
    <x v="7"/>
    <n v="4"/>
    <s v="Canada"/>
    <n v="4.4335199999999997"/>
    <n v="39.980336000000001"/>
    <n v="1.2"/>
    <n v="0.7"/>
    <n v="-89.200374424549295"/>
    <n v="0"/>
    <n v="0"/>
    <n v="0"/>
    <n v="0"/>
    <n v="0"/>
    <n v="0"/>
    <n v="0"/>
    <m/>
  </r>
  <r>
    <d v="2007-05-01T00:00:00"/>
    <x v="7"/>
    <n v="5"/>
    <s v="Canada"/>
    <n v="11.869440000000001"/>
    <n v="53.364992000000001"/>
    <n v="1.2"/>
    <n v="0.75"/>
    <n v="9.0028505803958403"/>
    <n v="0"/>
    <n v="24"/>
    <n v="24"/>
    <n v="23.806444203864999"/>
    <n v="23.806444203864999"/>
    <n v="0"/>
    <n v="0"/>
    <m/>
  </r>
  <r>
    <d v="2007-06-01T00:00:00"/>
    <x v="7"/>
    <n v="6"/>
    <s v="Canada"/>
    <n v="16.61768"/>
    <n v="61.911824000000003"/>
    <n v="1.2"/>
    <n v="1.2"/>
    <n v="-13.935370360929999"/>
    <n v="0"/>
    <n v="72"/>
    <n v="72"/>
    <n v="74.044041095444797"/>
    <n v="72"/>
    <n v="0"/>
    <n v="2.04404109544484"/>
    <m/>
  </r>
  <r>
    <d v="2007-07-01T00:00:00"/>
    <x v="7"/>
    <n v="7"/>
    <s v="Canada"/>
    <n v="18.974440000000001"/>
    <n v="66.153992000000002"/>
    <n v="1.2"/>
    <n v="1.35"/>
    <n v="-63.094800160003302"/>
    <n v="0"/>
    <n v="68"/>
    <n v="68"/>
    <n v="79.445178945384995"/>
    <n v="68"/>
    <n v="0"/>
    <n v="11.445178945385001"/>
    <m/>
  </r>
  <r>
    <d v="2007-08-01T00:00:00"/>
    <x v="7"/>
    <n v="8"/>
    <s v="Canada"/>
    <n v="17.930199999999999"/>
    <n v="64.274360000000001"/>
    <n v="1.2"/>
    <n v="1.25"/>
    <n v="-50.619289272508098"/>
    <n v="0"/>
    <n v="56"/>
    <n v="56"/>
    <n v="63.196452846839001"/>
    <n v="56"/>
    <n v="0"/>
    <n v="7.1964528468389997"/>
    <m/>
  </r>
  <r>
    <d v="2007-09-01T00:00:00"/>
    <x v="7"/>
    <n v="9"/>
    <s v="Canada"/>
    <n v="14.38644"/>
    <n v="57.895592000000001"/>
    <n v="1.2"/>
    <n v="0.8"/>
    <n v="8.9329865863280293"/>
    <n v="211.03414498632799"/>
    <n v="47"/>
    <n v="258.03414498632799"/>
    <n v="275.50807795851301"/>
    <n v="258.03414498632799"/>
    <n v="0"/>
    <n v="17.473932972184699"/>
    <m/>
  </r>
  <r>
    <d v="2007-10-01T00:00:00"/>
    <x v="7"/>
    <n v="10"/>
    <s v="Canada"/>
    <n v="9.6701599999999992"/>
    <n v="49.406288000000004"/>
    <n v="1.2"/>
    <n v="0.85"/>
    <n v="-9.5485846134349099"/>
    <n v="248.47934658656499"/>
    <n v="0"/>
    <n v="248.47934658656499"/>
    <n v="251.17532631266201"/>
    <n v="248.47934658656499"/>
    <n v="0"/>
    <n v="2.6959797260966498"/>
    <m/>
  </r>
  <r>
    <d v="2007-11-01T00:00:00"/>
    <x v="7"/>
    <n v="11"/>
    <s v="Canada"/>
    <n v="0.37719999999999998"/>
    <n v="32.678959999999996"/>
    <n v="1.2"/>
    <n v="1"/>
    <n v="24.4923915836955"/>
    <n v="428.418631583695"/>
    <n v="0"/>
    <n v="428.418631583695"/>
    <n v="416.584622382784"/>
    <n v="416.584622382784"/>
    <n v="0"/>
    <n v="0"/>
    <m/>
  </r>
  <r>
    <d v="2007-12-01T00:00:00"/>
    <x v="7"/>
    <n v="12"/>
    <s v="Canada"/>
    <n v="-6.1980399999999998"/>
    <n v="20.843527999999999"/>
    <n v="1.2"/>
    <n v="1.4"/>
    <n v="17.293732180413102"/>
    <n v="682.20809698041296"/>
    <n v="0"/>
    <n v="682.20809698041296"/>
    <n v="712.26718756070704"/>
    <n v="682.20809698041296"/>
    <n v="0"/>
    <n v="30.0590905802942"/>
    <m/>
  </r>
  <r>
    <d v="2008-01-01T00:00:00"/>
    <x v="8"/>
    <n v="1"/>
    <s v="Canada"/>
    <n v="-6.4640399999999998"/>
    <n v="20.364727999999999"/>
    <n v="1.2"/>
    <n v="1.3"/>
    <n v="-35.379201360747402"/>
    <n v="585.77592023925297"/>
    <n v="0"/>
    <n v="585.77592023925297"/>
    <n v="637.29711574362398"/>
    <n v="585.77592023925297"/>
    <n v="0"/>
    <n v="51.5211955043712"/>
    <m/>
  </r>
  <r>
    <d v="2008-02-01T00:00:00"/>
    <x v="8"/>
    <n v="2"/>
    <s v="Canada"/>
    <n v="-7.2338800000000001"/>
    <n v="18.979016000000001"/>
    <n v="1.2"/>
    <n v="1.25"/>
    <n v="-2.4921323214686"/>
    <n v="605.16524767853105"/>
    <n v="0"/>
    <n v="605.16524767853105"/>
    <n v="724.58034344785096"/>
    <n v="605.16524767853105"/>
    <n v="0"/>
    <n v="119.41509576932"/>
    <m/>
  </r>
  <r>
    <d v="2008-03-01T00:00:00"/>
    <x v="8"/>
    <n v="3"/>
    <s v="Canada"/>
    <n v="-3.1830400000000001"/>
    <n v="26.270527999999999"/>
    <n v="1.2"/>
    <n v="0.8"/>
    <n v="-86.976581703612396"/>
    <n v="0"/>
    <n v="0"/>
    <n v="0"/>
    <n v="0"/>
    <n v="0"/>
    <n v="0"/>
    <n v="0"/>
    <m/>
  </r>
  <r>
    <d v="2008-04-01T00:00:00"/>
    <x v="8"/>
    <n v="4"/>
    <s v="Canada"/>
    <n v="5.6798799999999998"/>
    <n v="42.223784000000002"/>
    <n v="1.2"/>
    <n v="0.7"/>
    <n v="12.999907006921401"/>
    <n v="0"/>
    <n v="0"/>
    <n v="0"/>
    <n v="0"/>
    <n v="0"/>
    <n v="0"/>
    <n v="0"/>
    <m/>
  </r>
  <r>
    <d v="2008-05-01T00:00:00"/>
    <x v="8"/>
    <n v="5"/>
    <s v="Canada"/>
    <n v="10.3256"/>
    <n v="50.586080000000003"/>
    <n v="1.2"/>
    <n v="0.75"/>
    <n v="-0.74159908203282998"/>
    <n v="0"/>
    <n v="2"/>
    <n v="2"/>
    <n v="2.3449165505998302"/>
    <n v="2"/>
    <n v="0"/>
    <n v="0.34491655059982701"/>
    <m/>
  </r>
  <r>
    <d v="2008-06-01T00:00:00"/>
    <x v="8"/>
    <n v="6"/>
    <s v="Canada"/>
    <n v="16.206800000000001"/>
    <n v="61.172240000000002"/>
    <n v="1.2"/>
    <n v="1.2"/>
    <n v="16.5528109801431"/>
    <n v="0"/>
    <n v="97"/>
    <n v="97"/>
    <n v="105.31884786919601"/>
    <n v="97"/>
    <n v="0"/>
    <n v="8.3188478691956504"/>
    <m/>
  </r>
  <r>
    <d v="2008-07-01T00:00:00"/>
    <x v="8"/>
    <n v="7"/>
    <s v="Canada"/>
    <n v="18.693960000000001"/>
    <n v="65.649128000000005"/>
    <n v="1.2"/>
    <n v="1.35"/>
    <n v="24.1235273211839"/>
    <n v="0"/>
    <n v="151"/>
    <n v="151"/>
    <n v="161.77060384340601"/>
    <n v="151"/>
    <n v="0"/>
    <n v="10.770603843406199"/>
    <m/>
  </r>
  <r>
    <d v="2008-08-01T00:00:00"/>
    <x v="8"/>
    <n v="8"/>
    <s v="Canada"/>
    <n v="17.798400000000001"/>
    <n v="64.037120000000002"/>
    <n v="1.2"/>
    <n v="1.25"/>
    <n v="50.228515723088996"/>
    <n v="0"/>
    <n v="156"/>
    <n v="156"/>
    <n v="181.24702256579999"/>
    <n v="156"/>
    <n v="0"/>
    <n v="25.247022565799899"/>
    <m/>
  </r>
  <r>
    <d v="2008-09-01T00:00:00"/>
    <x v="8"/>
    <n v="9"/>
    <s v="Canada"/>
    <n v="14.09076"/>
    <n v="57.363368000000001"/>
    <n v="1.2"/>
    <n v="0.8"/>
    <n v="-37.045653266926102"/>
    <n v="167.610180333074"/>
    <n v="0"/>
    <n v="167.610180333074"/>
    <n v="175.11347372354399"/>
    <n v="167.610180333074"/>
    <n v="0"/>
    <n v="7.5032933904702501"/>
    <m/>
  </r>
  <r>
    <d v="2008-10-01T00:00:00"/>
    <x v="8"/>
    <n v="10"/>
    <s v="Canada"/>
    <n v="7.1474000000000002"/>
    <n v="44.865319999999997"/>
    <n v="1.2"/>
    <n v="0.85"/>
    <n v="-65.532762806872896"/>
    <n v="215.65410519312701"/>
    <n v="0"/>
    <n v="215.65410519312701"/>
    <n v="214.19325394381701"/>
    <n v="214.19325394381701"/>
    <n v="0"/>
    <n v="0"/>
    <m/>
  </r>
  <r>
    <d v="2008-11-01T00:00:00"/>
    <x v="8"/>
    <n v="11"/>
    <s v="Canada"/>
    <n v="1.70536"/>
    <n v="35.069648000000001"/>
    <n v="1.2"/>
    <n v="1"/>
    <n v="30.287721939480001"/>
    <n v="419.86983393947997"/>
    <n v="0"/>
    <n v="419.86983393947997"/>
    <n v="491.14216470587701"/>
    <n v="419.86983393947997"/>
    <n v="0"/>
    <n v="71.272330766397005"/>
    <m/>
  </r>
  <r>
    <d v="2008-12-01T00:00:00"/>
    <x v="8"/>
    <n v="12"/>
    <s v="Canada"/>
    <n v="-7.5560400000000003"/>
    <n v="18.399128000000001"/>
    <n v="1.2"/>
    <n v="1.4"/>
    <n v="-20.196890445765799"/>
    <n v="665.25043435423402"/>
    <n v="0"/>
    <n v="665.25043435423402"/>
    <n v="715.44739173553398"/>
    <n v="665.25043435423402"/>
    <n v="0"/>
    <n v="50.196957381299697"/>
    <m/>
  </r>
  <r>
    <d v="2009-01-01T00:00:00"/>
    <x v="9"/>
    <n v="1"/>
    <s v="Canada"/>
    <n v="-10.7324"/>
    <n v="12.68168"/>
    <n v="1.2"/>
    <n v="1.3"/>
    <n v="-64.356172183837401"/>
    <n v="616.72672381616303"/>
    <n v="0"/>
    <n v="616.72672381616303"/>
    <n v="725.61103941622605"/>
    <n v="616.72672381616303"/>
    <n v="0"/>
    <n v="108.884315600064"/>
    <m/>
  </r>
  <r>
    <d v="2009-02-01T00:00:00"/>
    <x v="9"/>
    <n v="2"/>
    <s v="Canada"/>
    <n v="-6.5824400000000001"/>
    <n v="20.151608"/>
    <n v="1.2"/>
    <n v="1.25"/>
    <n v="-5.7793906403626298"/>
    <n v="593.083549359637"/>
    <n v="0"/>
    <n v="593.083549359637"/>
    <n v="647.53480072100604"/>
    <n v="593.083549359637"/>
    <n v="0"/>
    <n v="54.451251361368698"/>
    <m/>
  </r>
  <r>
    <d v="2009-03-01T00:00:00"/>
    <x v="9"/>
    <n v="3"/>
    <s v="Canada"/>
    <n v="-2.45696"/>
    <n v="27.577472"/>
    <n v="1.2"/>
    <n v="0.8"/>
    <n v="54.014170237543397"/>
    <n v="0"/>
    <n v="0"/>
    <n v="0"/>
    <n v="0"/>
    <n v="0"/>
    <n v="0"/>
    <n v="0"/>
    <m/>
  </r>
  <r>
    <d v="2009-04-01T00:00:00"/>
    <x v="9"/>
    <n v="4"/>
    <s v="Canada"/>
    <n v="5.4268000000000001"/>
    <n v="41.768239999999999"/>
    <n v="1.2"/>
    <n v="0.7"/>
    <n v="-82.899638680287595"/>
    <n v="0"/>
    <n v="0"/>
    <n v="0"/>
    <n v="0"/>
    <n v="0"/>
    <n v="0"/>
    <n v="0"/>
    <m/>
  </r>
  <r>
    <d v="2009-05-01T00:00:00"/>
    <x v="9"/>
    <n v="5"/>
    <s v="Canada"/>
    <n v="10.71316"/>
    <n v="51.283687999999998"/>
    <n v="1.2"/>
    <n v="0.75"/>
    <n v="-91.473793445874193"/>
    <n v="0"/>
    <n v="0"/>
    <n v="0"/>
    <n v="0"/>
    <n v="0"/>
    <n v="0"/>
    <n v="0"/>
    <m/>
  </r>
  <r>
    <d v="2009-06-01T00:00:00"/>
    <x v="9"/>
    <n v="6"/>
    <s v="Canada"/>
    <n v="15.4512"/>
    <n v="59.812159999999999"/>
    <n v="1.2"/>
    <n v="1.2"/>
    <n v="15.8841725741158"/>
    <n v="0"/>
    <n v="87"/>
    <n v="87"/>
    <n v="96.607267365977094"/>
    <n v="87"/>
    <n v="0"/>
    <n v="9.60726736597708"/>
    <m/>
  </r>
  <r>
    <d v="2009-07-01T00:00:00"/>
    <x v="9"/>
    <n v="7"/>
    <s v="Canada"/>
    <n v="17.478359999999999"/>
    <n v="63.461047999999998"/>
    <n v="1.2"/>
    <n v="1.35"/>
    <n v="19.768059861879699"/>
    <n v="0"/>
    <n v="129"/>
    <n v="129"/>
    <n v="150.28221547205101"/>
    <n v="129"/>
    <n v="0"/>
    <n v="21.282215472051199"/>
    <m/>
  </r>
  <r>
    <d v="2009-08-01T00:00:00"/>
    <x v="9"/>
    <n v="8"/>
    <s v="Canada"/>
    <n v="18.095839999999999"/>
    <n v="64.572512000000003"/>
    <n v="1.2"/>
    <n v="1.25"/>
    <n v="-0.27017101000536498"/>
    <n v="0"/>
    <n v="109"/>
    <n v="109"/>
    <n v="120.70868403145499"/>
    <n v="109"/>
    <n v="0"/>
    <n v="11.7086840314554"/>
    <m/>
  </r>
  <r>
    <d v="2009-09-01T00:00:00"/>
    <x v="9"/>
    <n v="9"/>
    <s v="Canada"/>
    <n v="14.790800000000001"/>
    <n v="58.623440000000002"/>
    <n v="1.2"/>
    <n v="0.8"/>
    <n v="100.30869087121999"/>
    <n v="298.91617887121998"/>
    <n v="142"/>
    <n v="440.91617887121998"/>
    <n v="396.13464744328002"/>
    <n v="396.13464744328002"/>
    <n v="0"/>
    <n v="0"/>
    <m/>
  </r>
  <r>
    <d v="2009-10-01T00:00:00"/>
    <x v="9"/>
    <n v="10"/>
    <s v="Canada"/>
    <n v="5.7743599999999997"/>
    <n v="42.393847999999998"/>
    <n v="1.2"/>
    <n v="0.85"/>
    <n v="-17.499877226969598"/>
    <n v="276.29149797303"/>
    <n v="0"/>
    <n v="276.29149797303"/>
    <n v="287.57290712374697"/>
    <n v="276.29149797303"/>
    <n v="0"/>
    <n v="11.2814091507162"/>
    <m/>
  </r>
  <r>
    <d v="2009-11-01T00:00:00"/>
    <x v="9"/>
    <n v="11"/>
    <s v="Canada"/>
    <n v="3.69156"/>
    <n v="38.644807999999998"/>
    <n v="1.2"/>
    <n v="1"/>
    <n v="4.9754615892989804"/>
    <n v="373.106613589299"/>
    <n v="0"/>
    <n v="373.106613589299"/>
    <n v="414.49596644656799"/>
    <n v="373.106613589299"/>
    <n v="0"/>
    <n v="41.389352857269301"/>
    <m/>
  </r>
  <r>
    <d v="2009-12-01T00:00:00"/>
    <x v="9"/>
    <n v="12"/>
    <s v="Canada"/>
    <n v="-6.8155599999999996"/>
    <n v="19.731992000000002"/>
    <n v="1.2"/>
    <n v="1.4"/>
    <n v="39.507882985623198"/>
    <n v="713.75915018562296"/>
    <n v="0"/>
    <n v="713.75915018562296"/>
    <n v="765.82042384486397"/>
    <n v="713.75915018562296"/>
    <n v="0"/>
    <n v="52.061273659240697"/>
    <m/>
  </r>
  <r>
    <d v="2010-01-01T00:00:00"/>
    <x v="10"/>
    <n v="1"/>
    <s v="Canada"/>
    <n v="-6.2562800000000003"/>
    <n v="20.738696000000001"/>
    <n v="1.2"/>
    <n v="1.3"/>
    <n v="89.314334147607795"/>
    <n v="707.55250534760796"/>
    <n v="0"/>
    <n v="707.55250534760796"/>
    <n v="817.12930205491398"/>
    <n v="707.55250534760796"/>
    <n v="0"/>
    <n v="109.576796707306"/>
    <m/>
  </r>
  <r>
    <d v="2010-02-01T00:00:00"/>
    <x v="10"/>
    <n v="2"/>
    <s v="Canada"/>
    <n v="-5.1681999999999997"/>
    <n v="22.697240000000001"/>
    <n v="1.2"/>
    <n v="1.25"/>
    <n v="25.576250536220801"/>
    <n v="605.34695053622102"/>
    <n v="0"/>
    <n v="605.34695053622102"/>
    <n v="601.12106594869294"/>
    <n v="601.12106594869294"/>
    <n v="0"/>
    <n v="0"/>
    <m/>
  </r>
  <r>
    <d v="2010-03-01T00:00:00"/>
    <x v="10"/>
    <n v="3"/>
    <s v="Canada"/>
    <n v="1.98712"/>
    <n v="35.576816000000001"/>
    <n v="1.2"/>
    <n v="0.8"/>
    <n v="4.0167813739680103"/>
    <n v="0"/>
    <n v="0"/>
    <n v="0"/>
    <n v="0"/>
    <n v="0"/>
    <n v="0"/>
    <n v="0"/>
    <m/>
  </r>
  <r>
    <d v="2010-04-01T00:00:00"/>
    <x v="10"/>
    <n v="4"/>
    <s v="Canada"/>
    <n v="7.5823999999999998"/>
    <n v="45.648319999999998"/>
    <n v="1.2"/>
    <n v="0.7"/>
    <n v="-87.319832550249302"/>
    <n v="0"/>
    <n v="0"/>
    <n v="0"/>
    <n v="0"/>
    <n v="0"/>
    <n v="0"/>
    <n v="0"/>
    <m/>
  </r>
  <r>
    <d v="2010-05-01T00:00:00"/>
    <x v="10"/>
    <n v="5"/>
    <s v="Canada"/>
    <n v="12.180479999999999"/>
    <n v="53.924863999999999"/>
    <n v="1.2"/>
    <n v="0.75"/>
    <n v="3.0263163406019999"/>
    <n v="0"/>
    <n v="21"/>
    <n v="21"/>
    <n v="21.873392403814702"/>
    <n v="21"/>
    <n v="0"/>
    <n v="0.87339240381468697"/>
    <m/>
  </r>
  <r>
    <d v="2010-06-01T00:00:00"/>
    <x v="10"/>
    <n v="6"/>
    <s v="Canada"/>
    <n v="15.923959999999999"/>
    <n v="60.663128"/>
    <n v="1.2"/>
    <n v="1.2"/>
    <n v="5.7966768927910097"/>
    <n v="0"/>
    <n v="83"/>
    <n v="83"/>
    <n v="86.633718460139505"/>
    <n v="83"/>
    <n v="0"/>
    <n v="3.6337184601394599"/>
    <m/>
  </r>
  <r>
    <d v="2010-07-01T00:00:00"/>
    <x v="10"/>
    <n v="7"/>
    <s v="Canada"/>
    <n v="19.672640000000001"/>
    <n v="67.410752000000002"/>
    <n v="1.2"/>
    <n v="1.35"/>
    <n v="13.7542889389"/>
    <n v="0"/>
    <n v="155"/>
    <n v="155"/>
    <n v="150.32469205125599"/>
    <n v="150.32469205125599"/>
    <n v="0"/>
    <n v="0"/>
    <m/>
  </r>
  <r>
    <d v="2010-08-01T00:00:00"/>
    <x v="10"/>
    <n v="8"/>
    <s v="Canada"/>
    <n v="18.700679999999998"/>
    <n v="65.661224000000004"/>
    <n v="1.2"/>
    <n v="1.25"/>
    <n v="-4.2301841497039803"/>
    <n v="0"/>
    <n v="113"/>
    <n v="113"/>
    <n v="124.993270009645"/>
    <n v="113"/>
    <n v="0"/>
    <n v="11.9932700096453"/>
    <m/>
  </r>
  <r>
    <d v="2010-09-01T00:00:00"/>
    <x v="10"/>
    <n v="9"/>
    <s v="Canada"/>
    <n v="13.707599999999999"/>
    <n v="56.673679999999997"/>
    <n v="1.2"/>
    <n v="0.8"/>
    <n v="-38.433272026191602"/>
    <n v="169.533063973808"/>
    <n v="0"/>
    <n v="169.533063973808"/>
    <n v="190.95787589552"/>
    <n v="169.533063973808"/>
    <n v="0"/>
    <n v="21.424811921711601"/>
    <m/>
  </r>
  <r>
    <d v="2010-10-01T00:00:00"/>
    <x v="10"/>
    <n v="10"/>
    <s v="Canada"/>
    <n v="8.1097999999999999"/>
    <n v="46.597639999999998"/>
    <n v="1.2"/>
    <n v="0.85"/>
    <n v="-13.129633735215799"/>
    <n v="259.22240226478402"/>
    <n v="0"/>
    <n v="259.22240226478402"/>
    <n v="308.72307331418199"/>
    <n v="259.22240226478402"/>
    <n v="0"/>
    <n v="49.500671049397702"/>
    <m/>
  </r>
  <r>
    <d v="2010-11-01T00:00:00"/>
    <x v="10"/>
    <n v="11"/>
    <s v="Canada"/>
    <n v="0.89392000000000005"/>
    <n v="33.609056000000002"/>
    <n v="1.2"/>
    <n v="1"/>
    <n v="82.183575458517396"/>
    <n v="480.529239458517"/>
    <n v="0"/>
    <n v="480.529239458517"/>
    <n v="503.197206806655"/>
    <n v="480.529239458517"/>
    <n v="0"/>
    <n v="22.6679673481378"/>
    <m/>
  </r>
  <r>
    <d v="2010-12-01T00:00:00"/>
    <x v="10"/>
    <n v="12"/>
    <s v="Canada"/>
    <n v="-6.0103999999999997"/>
    <n v="21.181280000000001"/>
    <n v="1.2"/>
    <n v="1.4"/>
    <n v="-82.136859929115701"/>
    <n v="579.94038807088396"/>
    <n v="0"/>
    <n v="579.94038807088396"/>
    <n v="713.35882390680001"/>
    <n v="579.94038807088396"/>
    <n v="0"/>
    <n v="133.418435835916"/>
    <m/>
  </r>
  <r>
    <d v="2011-01-01T00:00:00"/>
    <x v="11"/>
    <n v="1"/>
    <s v="Canada"/>
    <n v="-8.8214799999999993"/>
    <n v="16.121335999999999"/>
    <n v="1.2"/>
    <n v="1.3"/>
    <n v="49.811928459322601"/>
    <n v="704.06550765932298"/>
    <n v="0"/>
    <n v="704.06550765932298"/>
    <n v="878.01270478849801"/>
    <n v="704.06550765932298"/>
    <n v="0"/>
    <n v="173.947197129176"/>
    <m/>
  </r>
  <r>
    <d v="2011-02-01T00:00:00"/>
    <x v="11"/>
    <n v="2"/>
    <s v="Canada"/>
    <n v="-7.6317199999999996"/>
    <n v="18.262903999999999"/>
    <n v="1.2"/>
    <n v="1.25"/>
    <n v="-19.605689107836"/>
    <n v="593.42253089216399"/>
    <n v="0"/>
    <n v="593.42253089216399"/>
    <n v="731.52396601083694"/>
    <n v="593.42253089216399"/>
    <n v="0"/>
    <n v="138.10143511867301"/>
    <m/>
  </r>
  <r>
    <d v="2011-03-01T00:00:00"/>
    <x v="11"/>
    <n v="3"/>
    <s v="Canada"/>
    <n v="-3.0076399999999999"/>
    <n v="26.586248000000001"/>
    <n v="1.2"/>
    <n v="0.8"/>
    <n v="-80.722380228657002"/>
    <n v="0"/>
    <n v="0"/>
    <n v="0"/>
    <n v="0"/>
    <n v="0"/>
    <n v="0"/>
    <n v="0"/>
    <m/>
  </r>
  <r>
    <d v="2011-04-01T00:00:00"/>
    <x v="11"/>
    <n v="4"/>
    <s v="Canada"/>
    <n v="4.4188799999999997"/>
    <n v="39.953983999999998"/>
    <n v="1.2"/>
    <n v="0.7"/>
    <n v="101.77247061771899"/>
    <n v="0"/>
    <n v="60"/>
    <n v="60"/>
    <n v="61.120253539824397"/>
    <n v="60"/>
    <n v="0"/>
    <n v="1.12025353982441"/>
    <m/>
  </r>
  <r>
    <d v="2011-05-01T00:00:00"/>
    <x v="11"/>
    <n v="5"/>
    <s v="Canada"/>
    <n v="11.555479999999999"/>
    <n v="52.799863999999999"/>
    <n v="1.2"/>
    <n v="0.75"/>
    <n v="63.434820080901602"/>
    <n v="0"/>
    <n v="76"/>
    <n v="76"/>
    <n v="84.744062862446498"/>
    <n v="76"/>
    <n v="0"/>
    <n v="8.7440628624464996"/>
    <m/>
  </r>
  <r>
    <d v="2011-06-01T00:00:00"/>
    <x v="11"/>
    <n v="6"/>
    <s v="Canada"/>
    <n v="15.87252"/>
    <n v="60.570535999999997"/>
    <n v="1.2"/>
    <n v="1.2"/>
    <n v="42.189927400135502"/>
    <n v="0"/>
    <n v="118"/>
    <n v="118"/>
    <n v="114.670883102164"/>
    <n v="114.670883102164"/>
    <n v="0"/>
    <n v="0"/>
    <m/>
  </r>
  <r>
    <d v="2011-07-01T00:00:00"/>
    <x v="11"/>
    <n v="7"/>
    <s v="Canada"/>
    <n v="19.56964"/>
    <n v="67.225352000000001"/>
    <n v="1.2"/>
    <n v="1.35"/>
    <n v="0.36548156211639399"/>
    <n v="0"/>
    <n v="140"/>
    <n v="140"/>
    <n v="159.01656014451299"/>
    <n v="140"/>
    <n v="0"/>
    <n v="19.016560144513001"/>
    <m/>
  </r>
  <r>
    <d v="2011-08-01T00:00:00"/>
    <x v="11"/>
    <n v="8"/>
    <s v="Canada"/>
    <n v="18.6434"/>
    <n v="65.558120000000002"/>
    <n v="1.2"/>
    <n v="1.25"/>
    <n v="62.3696580519333"/>
    <n v="0"/>
    <n v="179"/>
    <n v="179"/>
    <n v="184.36013574282001"/>
    <n v="179"/>
    <n v="0"/>
    <n v="5.36013574282003"/>
    <m/>
  </r>
  <r>
    <d v="2011-09-01T00:00:00"/>
    <x v="11"/>
    <n v="9"/>
    <s v="Canada"/>
    <n v="15.370760000000001"/>
    <n v="59.667368000000003"/>
    <n v="1.2"/>
    <n v="0.8"/>
    <n v="-124.089631118364"/>
    <n v="69.507002481636107"/>
    <n v="0"/>
    <n v="69.507002481636107"/>
    <n v="82.150314566992904"/>
    <n v="69.507002481636107"/>
    <n v="0"/>
    <n v="12.643312085356801"/>
    <m/>
  </r>
  <r>
    <d v="2011-10-01T00:00:00"/>
    <x v="11"/>
    <n v="10"/>
    <s v="Canada"/>
    <n v="8.3851999999999993"/>
    <n v="47.093359999999997"/>
    <n v="1.2"/>
    <n v="0.85"/>
    <n v="-37.232395912795702"/>
    <n v="232.59146808720399"/>
    <n v="0"/>
    <n v="232.59146808720399"/>
    <n v="288.44813554210498"/>
    <n v="232.59146808720399"/>
    <n v="0"/>
    <n v="55.856667454900901"/>
    <m/>
  </r>
  <r>
    <d v="2011-11-01T00:00:00"/>
    <x v="11"/>
    <n v="11"/>
    <s v="Canada"/>
    <n v="2.7742399999999998"/>
    <n v="36.993631999999998"/>
    <n v="1.2"/>
    <n v="1"/>
    <n v="21.1709068509013"/>
    <n v="399.20911485090102"/>
    <n v="0"/>
    <n v="399.20911485090102"/>
    <n v="469.008820480932"/>
    <n v="399.20911485090102"/>
    <n v="0"/>
    <n v="69.799705630030601"/>
    <m/>
  </r>
  <r>
    <d v="2011-12-01T00:00:00"/>
    <x v="11"/>
    <n v="12"/>
    <s v="Canada"/>
    <n v="-2.35812"/>
    <n v="27.755383999999999"/>
    <n v="1.2"/>
    <n v="1.4"/>
    <n v="7.08839434676793"/>
    <n v="613.94316874676804"/>
    <n v="0"/>
    <n v="613.94316874676804"/>
    <n v="728.72627750838797"/>
    <n v="613.94316874676804"/>
    <n v="0"/>
    <n v="114.78310876162"/>
    <m/>
  </r>
  <r>
    <d v="2012-01-01T00:00:00"/>
    <x v="12"/>
    <n v="1"/>
    <s v="Canada"/>
    <n v="-5.4689199999999998"/>
    <n v="22.155944000000002"/>
    <n v="1.2"/>
    <n v="1.3"/>
    <n v="-7.52068498069508"/>
    <n v="599.66295181930502"/>
    <n v="0"/>
    <n v="599.66295181930502"/>
    <n v="603.52589446659795"/>
    <n v="599.66295181930502"/>
    <n v="0"/>
    <n v="3.8629426472931501"/>
    <m/>
  </r>
  <r>
    <d v="2012-02-01T00:00:00"/>
    <x v="12"/>
    <n v="2"/>
    <s v="Canada"/>
    <n v="-3.7962400000000001"/>
    <n v="25.166768000000001"/>
    <n v="1.2"/>
    <n v="1.25"/>
    <n v="76.986432144512406"/>
    <n v="638.23567214451202"/>
    <n v="0"/>
    <n v="638.23567214451202"/>
    <n v="649.301443201898"/>
    <n v="638.23567214451202"/>
    <n v="0"/>
    <n v="11.0657710573856"/>
    <m/>
  </r>
  <r>
    <d v="2012-03-01T00:00:00"/>
    <x v="12"/>
    <n v="3"/>
    <s v="Canada"/>
    <n v="2.8131599999999999"/>
    <n v="37.063687999999999"/>
    <n v="1.2"/>
    <n v="0.8"/>
    <n v="3.5866828961795298"/>
    <n v="0"/>
    <n v="0"/>
    <n v="0"/>
    <n v="0"/>
    <n v="0"/>
    <n v="0"/>
    <n v="0"/>
    <m/>
  </r>
  <r>
    <d v="2012-04-01T00:00:00"/>
    <x v="12"/>
    <n v="4"/>
    <s v="Canada"/>
    <n v="5.4119999999999999"/>
    <n v="41.741599999999998"/>
    <n v="1.2"/>
    <n v="0.7"/>
    <n v="-15.903605451863299"/>
    <n v="0"/>
    <n v="0"/>
    <n v="0"/>
    <n v="0"/>
    <n v="0"/>
    <n v="0"/>
    <n v="0"/>
    <m/>
  </r>
  <r>
    <d v="2012-05-01T00:00:00"/>
    <x v="12"/>
    <n v="5"/>
    <s v="Canada"/>
    <n v="12.8592"/>
    <n v="55.146560000000001"/>
    <n v="1.2"/>
    <n v="0.75"/>
    <n v="-34.440204956801097"/>
    <n v="0"/>
    <n v="0"/>
    <n v="0"/>
    <n v="0"/>
    <n v="0"/>
    <n v="0"/>
    <n v="0"/>
    <m/>
  </r>
  <r>
    <d v="2012-06-01T00:00:00"/>
    <x v="12"/>
    <n v="6"/>
    <s v="Canada"/>
    <n v="16.46884"/>
    <n v="61.643912"/>
    <n v="1.2"/>
    <n v="1.2"/>
    <n v="-3.3970207475372098"/>
    <n v="0"/>
    <n v="80"/>
    <n v="80"/>
    <n v="97.002640185608399"/>
    <n v="80"/>
    <n v="0"/>
    <n v="17.002640185608399"/>
    <m/>
  </r>
  <r>
    <d v="2012-07-01T00:00:00"/>
    <x v="12"/>
    <n v="7"/>
    <s v="Canada"/>
    <n v="20.060199999999998"/>
    <n v="68.108360000000005"/>
    <n v="1.2"/>
    <n v="1.35"/>
    <n v="-25.213091285035599"/>
    <n v="0"/>
    <n v="121"/>
    <n v="121"/>
    <n v="134.367455723283"/>
    <n v="121"/>
    <n v="0"/>
    <n v="13.3674557232829"/>
    <m/>
  </r>
  <r>
    <d v="2012-08-01T00:00:00"/>
    <x v="12"/>
    <n v="8"/>
    <s v="Canada"/>
    <n v="19.075399999999998"/>
    <n v="66.335719999999995"/>
    <n v="1.2"/>
    <n v="1.25"/>
    <n v="-2.0705843915873299"/>
    <n v="0"/>
    <n v="120"/>
    <n v="120"/>
    <n v="153.66043213862201"/>
    <n v="120"/>
    <n v="0"/>
    <n v="33.6604321386218"/>
    <m/>
  </r>
  <r>
    <d v="2012-09-01T00:00:00"/>
    <x v="12"/>
    <n v="9"/>
    <s v="Canada"/>
    <n v="14.334680000000001"/>
    <n v="57.802424000000002"/>
    <n v="1.2"/>
    <n v="0.8"/>
    <n v="18.912696109101201"/>
    <n v="221.46106090910101"/>
    <n v="56"/>
    <n v="277.46106090910098"/>
    <n v="283.56643563446198"/>
    <n v="277.46106090910098"/>
    <n v="0"/>
    <n v="6.1053747253603801"/>
    <m/>
  </r>
  <r>
    <d v="2012-10-01T00:00:00"/>
    <x v="12"/>
    <n v="10"/>
    <s v="Canada"/>
    <n v="7.6252800000000001"/>
    <n v="45.725504000000001"/>
    <n v="1.2"/>
    <n v="0.85"/>
    <n v="-30.597506416950999"/>
    <n v="246.20242318304901"/>
    <n v="0"/>
    <n v="246.20242318304901"/>
    <n v="217.104209078476"/>
    <n v="217.104209078476"/>
    <n v="0"/>
    <n v="0"/>
    <m/>
  </r>
  <r>
    <d v="2012-11-01T00:00:00"/>
    <x v="12"/>
    <n v="11"/>
    <s v="Canada"/>
    <n v="0.1764"/>
    <n v="32.317520000000002"/>
    <n v="1.2"/>
    <n v="1"/>
    <n v="17.122368599418699"/>
    <n v="423.21724859941901"/>
    <n v="0"/>
    <n v="423.21724859941901"/>
    <n v="446.68234604468199"/>
    <n v="423.21724859941901"/>
    <n v="0"/>
    <n v="23.465097445263002"/>
    <m/>
  </r>
  <r>
    <d v="2012-12-01T00:00:00"/>
    <x v="12"/>
    <n v="12"/>
    <s v="Canada"/>
    <n v="-4.3056799999999997"/>
    <n v="24.249776000000001"/>
    <n v="1.2"/>
    <n v="1.4"/>
    <n v="-45.687804865146198"/>
    <n v="590.61407673485405"/>
    <n v="0"/>
    <n v="590.61407673485405"/>
    <n v="683.68122337866805"/>
    <n v="590.61407673485405"/>
    <n v="0"/>
    <n v="93.067146643813899"/>
    <m/>
  </r>
  <r>
    <d v="2013-01-01T00:00:00"/>
    <x v="13"/>
    <n v="1"/>
    <s v="Canada"/>
    <n v="-6.95268"/>
    <n v="19.485175999999999"/>
    <n v="1.2"/>
    <n v="1.3"/>
    <n v="5.7783929646207302"/>
    <n v="633.79402016462097"/>
    <n v="0"/>
    <n v="633.79402016462097"/>
    <n v="710.58086114037496"/>
    <n v="633.79402016462097"/>
    <n v="0"/>
    <n v="76.786840975754103"/>
    <m/>
  </r>
  <r>
    <d v="2013-02-01T00:00:00"/>
    <x v="13"/>
    <n v="2"/>
    <s v="Canada"/>
    <n v="-5.8409599999999999"/>
    <n v="21.486272"/>
    <n v="1.2"/>
    <n v="1.25"/>
    <n v="-41.021076819451402"/>
    <n v="547.83188318054897"/>
    <n v="0"/>
    <n v="547.83188318054897"/>
    <n v="606.74793221586106"/>
    <n v="547.83188318054897"/>
    <n v="0"/>
    <n v="58.916049035312298"/>
    <m/>
  </r>
  <r>
    <d v="2013-03-01T00:00:00"/>
    <x v="13"/>
    <n v="3"/>
    <s v="Canada"/>
    <n v="-2.1190000000000002"/>
    <n v="28.1858"/>
    <n v="1.2"/>
    <n v="0.8"/>
    <n v="-1.5112815110562401"/>
    <n v="0"/>
    <n v="0"/>
    <n v="0"/>
    <n v="0"/>
    <n v="0"/>
    <n v="0"/>
    <n v="0"/>
    <m/>
  </r>
  <r>
    <d v="2013-04-01T00:00:00"/>
    <x v="13"/>
    <n v="4"/>
    <s v="Canada"/>
    <n v="3.7412800000000002"/>
    <n v="38.734304000000002"/>
    <n v="1.2"/>
    <n v="0.7"/>
    <n v="19.103060042546101"/>
    <n v="0"/>
    <n v="0"/>
    <n v="0"/>
    <n v="0"/>
    <n v="0"/>
    <n v="0"/>
    <n v="0"/>
    <m/>
  </r>
  <r>
    <d v="2013-05-01T00:00:00"/>
    <x v="13"/>
    <n v="5"/>
    <s v="Canada"/>
    <n v="12.73644"/>
    <n v="54.925592000000002"/>
    <n v="1.2"/>
    <n v="0.75"/>
    <n v="41.089126294744602"/>
    <n v="0"/>
    <n v="63"/>
    <n v="63"/>
    <n v="62.663684016625702"/>
    <n v="62.663684016625702"/>
    <n v="0"/>
    <n v="0"/>
    <m/>
  </r>
  <r>
    <d v="2013-06-01T00:00:00"/>
    <x v="13"/>
    <n v="6"/>
    <s v="Canada"/>
    <n v="15.99184"/>
    <n v="60.785311999999998"/>
    <n v="1.2"/>
    <n v="1.2"/>
    <n v="8.9498426056880493"/>
    <n v="0"/>
    <n v="87"/>
    <n v="87"/>
    <n v="94.177423273804905"/>
    <n v="87"/>
    <n v="0"/>
    <n v="7.17742327380489"/>
    <m/>
  </r>
  <r>
    <d v="2013-07-01T00:00:00"/>
    <x v="13"/>
    <n v="7"/>
    <s v="Canada"/>
    <n v="19.280799999999999"/>
    <n v="66.705439999999996"/>
    <n v="1.2"/>
    <n v="1.35"/>
    <n v="16.498338291001399"/>
    <n v="0"/>
    <n v="152"/>
    <n v="152"/>
    <n v="145.41484635731001"/>
    <n v="145.41484635731001"/>
    <n v="0"/>
    <n v="0"/>
    <m/>
  </r>
  <r>
    <d v="2013-08-01T00:00:00"/>
    <x v="13"/>
    <n v="8"/>
    <s v="Canada"/>
    <n v="18.1648"/>
    <n v="64.696640000000002"/>
    <n v="1.2"/>
    <n v="1.25"/>
    <n v="55.592167467214203"/>
    <n v="0"/>
    <n v="166"/>
    <n v="166"/>
    <n v="192.146363521268"/>
    <n v="166"/>
    <n v="0"/>
    <n v="26.146363521268"/>
    <m/>
  </r>
  <r>
    <d v="2013-09-01T00:00:00"/>
    <x v="13"/>
    <n v="9"/>
    <s v="Canada"/>
    <n v="14.713240000000001"/>
    <n v="58.483832"/>
    <n v="1.2"/>
    <n v="0.8"/>
    <n v="5.2906332527825297"/>
    <n v="204.56823965278201"/>
    <n v="46"/>
    <n v="250.56823965278201"/>
    <n v="255.21397809796599"/>
    <n v="250.56823965278201"/>
    <n v="0"/>
    <n v="4.645738445183069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d v="2000-02-01T00:00:00"/>
    <x v="0"/>
    <n v="2"/>
    <s v="United States"/>
    <n v="8.1159027239999997"/>
    <n v="46.608624903199996"/>
    <n v="1"/>
    <n v="1.25"/>
    <n v="51.646253877776651"/>
    <n v="625.92186185277671"/>
    <n v="0"/>
    <n v="625.92186185277671"/>
    <n v="692.32297304594488"/>
    <n v="625.92186185277671"/>
    <n v="0"/>
    <n v="66.401111193168163"/>
  </r>
  <r>
    <d v="2000-03-01T00:00:00"/>
    <x v="0"/>
    <n v="3"/>
    <s v="United States"/>
    <n v="11.34758366"/>
    <n v="52.425650587999996"/>
    <n v="1"/>
    <n v="0.8"/>
    <n v="10.584566350952661"/>
    <n v="0"/>
    <n v="0"/>
    <n v="0"/>
    <n v="0"/>
    <n v="0"/>
    <n v="0"/>
    <n v="0"/>
  </r>
  <r>
    <d v="2000-04-01T00:00:00"/>
    <x v="0"/>
    <n v="4"/>
    <s v="United States"/>
    <n v="14.126548639999999"/>
    <n v="57.427787551999998"/>
    <n v="1"/>
    <n v="0.7"/>
    <n v="33.962163086370488"/>
    <n v="0"/>
    <n v="0"/>
    <n v="0"/>
    <n v="0"/>
    <n v="0"/>
    <n v="0"/>
    <n v="0"/>
  </r>
  <r>
    <d v="2000-05-01T00:00:00"/>
    <x v="0"/>
    <n v="5"/>
    <s v="United States"/>
    <n v="19.614455249999999"/>
    <n v="67.306019450000008"/>
    <n v="1"/>
    <n v="0.75"/>
    <n v="-43.273647653004552"/>
    <n v="0"/>
    <n v="0"/>
    <n v="0"/>
    <n v="0"/>
    <n v="0"/>
    <n v="0"/>
    <n v="0"/>
  </r>
  <r>
    <d v="2000-06-01T00:00:00"/>
    <x v="0"/>
    <n v="6"/>
    <s v="United States"/>
    <n v="22.743443580000001"/>
    <n v="72.938198443999994"/>
    <n v="1"/>
    <n v="1.2"/>
    <n v="-51.429050033690501"/>
    <n v="0"/>
    <n v="0"/>
    <n v="0"/>
    <n v="0"/>
    <n v="0"/>
    <n v="0"/>
    <n v="0"/>
  </r>
  <r>
    <d v="2000-07-01T00:00:00"/>
    <x v="0"/>
    <n v="7"/>
    <s v="United States"/>
    <n v="24.17882101"/>
    <n v="75.521877818000007"/>
    <n v="1"/>
    <n v="1.35"/>
    <n v="-72.563275127515567"/>
    <n v="0"/>
    <n v="0"/>
    <n v="0"/>
    <n v="0"/>
    <n v="0"/>
    <n v="0"/>
    <n v="0"/>
  </r>
  <r>
    <d v="2000-08-01T00:00:00"/>
    <x v="0"/>
    <n v="8"/>
    <s v="United States"/>
    <n v="24.63271984"/>
    <n v="76.33889571200001"/>
    <n v="1"/>
    <n v="1.25"/>
    <n v="-5.2507012144729632"/>
    <n v="0"/>
    <n v="0"/>
    <n v="0"/>
    <n v="0"/>
    <n v="0"/>
    <n v="0"/>
    <n v="0"/>
  </r>
  <r>
    <d v="2000-09-01T00:00:00"/>
    <x v="0"/>
    <n v="9"/>
    <s v="United States"/>
    <n v="21.316575879999998"/>
    <n v="70.369836583999998"/>
    <n v="1"/>
    <n v="0.8"/>
    <n v="9.3883557655661232"/>
    <n v="324.12205224556612"/>
    <n v="0"/>
    <n v="324.12205224556612"/>
    <n v="365.94197984822011"/>
    <n v="324.12205224556612"/>
    <n v="0"/>
    <n v="41.819927602653991"/>
  </r>
  <r>
    <d v="2000-10-01T00:00:00"/>
    <x v="0"/>
    <n v="10"/>
    <s v="United States"/>
    <n v="15.800961089999999"/>
    <n v="60.441729961999997"/>
    <n v="1"/>
    <n v="0.85"/>
    <n v="-3.490596926154939"/>
    <n v="354.35531844134505"/>
    <n v="0"/>
    <n v="354.35531844134505"/>
    <n v="393.1268842341554"/>
    <n v="354.35531844134505"/>
    <n v="0"/>
    <n v="38.77156579281035"/>
  </r>
  <r>
    <d v="2000-11-01T00:00:00"/>
    <x v="0"/>
    <n v="11"/>
    <s v="United States"/>
    <n v="8.5155603109999998"/>
    <n v="47.328008559799997"/>
    <n v="1"/>
    <n v="1"/>
    <n v="-120.13194470998818"/>
    <n v="337.29025373501179"/>
    <n v="0"/>
    <n v="337.29025373501179"/>
    <n v="347.41825833609465"/>
    <n v="337.29025373501179"/>
    <n v="0"/>
    <n v="10.128004601082864"/>
  </r>
  <r>
    <d v="2000-12-01T00:00:00"/>
    <x v="0"/>
    <n v="12"/>
    <s v="United States"/>
    <n v="3.7005603109999998"/>
    <n v="38.661008559800003"/>
    <n v="1"/>
    <n v="1.4"/>
    <n v="-50.490501712093902"/>
    <n v="623.6055761109061"/>
    <n v="0"/>
    <n v="623.6055761109061"/>
    <n v="691.14765451347625"/>
    <n v="623.6055761109061"/>
    <n v="0"/>
    <n v="67.542078402570155"/>
  </r>
  <r>
    <d v="2001-01-01T00:00:00"/>
    <x v="1"/>
    <n v="1"/>
    <s v="United States"/>
    <n v="4.0248326849999998"/>
    <n v="39.244698833000001"/>
    <n v="1"/>
    <n v="1.3"/>
    <n v="-29.441065492651834"/>
    <n v="594.39752205484808"/>
    <n v="0"/>
    <n v="594.39752205484808"/>
    <n v="679.53517151689925"/>
    <n v="594.39752205484808"/>
    <n v="0"/>
    <n v="85.137649462051172"/>
  </r>
  <r>
    <d v="2001-02-01T00:00:00"/>
    <x v="1"/>
    <n v="2"/>
    <s v="United States"/>
    <n v="6.383389105"/>
    <n v="43.490100388999998"/>
    <n v="1"/>
    <n v="1.25"/>
    <n v="45.918914556487046"/>
    <n v="631.022732650237"/>
    <n v="0"/>
    <n v="631.022732650237"/>
    <n v="672.60275566380722"/>
    <n v="631.022732650237"/>
    <n v="0"/>
    <n v="41.580023013570212"/>
  </r>
  <r>
    <d v="2001-03-01T00:00:00"/>
    <x v="1"/>
    <n v="3"/>
    <s v="United States"/>
    <n v="9.0977626459999996"/>
    <n v="48.375972762800004"/>
    <n v="1"/>
    <n v="0.8"/>
    <n v="-11.658953476967399"/>
    <n v="0"/>
    <n v="0"/>
    <n v="0"/>
    <n v="0"/>
    <n v="0"/>
    <n v="0"/>
    <n v="0"/>
  </r>
  <r>
    <d v="2001-04-01T00:00:00"/>
    <x v="1"/>
    <n v="4"/>
    <s v="United States"/>
    <n v="14.21292607"/>
    <n v="57.583266926"/>
    <n v="1"/>
    <n v="0.7"/>
    <n v="69.148768778471663"/>
    <n v="0"/>
    <n v="0"/>
    <n v="0"/>
    <n v="0"/>
    <n v="0"/>
    <n v="0"/>
    <n v="0"/>
  </r>
  <r>
    <d v="2001-05-01T00:00:00"/>
    <x v="1"/>
    <n v="5"/>
    <s v="United States"/>
    <n v="19.597914400000001"/>
    <n v="67.276245920000008"/>
    <n v="1"/>
    <n v="0.75"/>
    <n v="77.880340041402391"/>
    <n v="0"/>
    <n v="0"/>
    <n v="0"/>
    <n v="0"/>
    <n v="0"/>
    <n v="0"/>
    <n v="0"/>
  </r>
  <r>
    <d v="2001-06-01T00:00:00"/>
    <x v="1"/>
    <n v="6"/>
    <s v="United States"/>
    <n v="22.81949805"/>
    <n v="73.075096489999993"/>
    <n v="1"/>
    <n v="1.2"/>
    <n v="40.022327917740938"/>
    <n v="0"/>
    <n v="0"/>
    <n v="0"/>
    <n v="0"/>
    <n v="0"/>
    <n v="0"/>
    <n v="0"/>
  </r>
  <r>
    <d v="2001-07-01T00:00:00"/>
    <x v="1"/>
    <n v="7"/>
    <s v="United States"/>
    <n v="24.43839689"/>
    <n v="75.989114401999998"/>
    <n v="1"/>
    <n v="1.35"/>
    <n v="55.899378566863433"/>
    <n v="0"/>
    <n v="0"/>
    <n v="0"/>
    <n v="0"/>
    <n v="0"/>
    <n v="0"/>
    <n v="0"/>
  </r>
  <r>
    <d v="2001-08-01T00:00:00"/>
    <x v="1"/>
    <n v="8"/>
    <s v="United States"/>
    <n v="24.88105058"/>
    <n v="76.78589104400001"/>
    <n v="1"/>
    <n v="1.25"/>
    <n v="52.140649953711751"/>
    <n v="0"/>
    <n v="0"/>
    <n v="0"/>
    <n v="0"/>
    <n v="0"/>
    <n v="0"/>
    <n v="0"/>
  </r>
  <r>
    <d v="2001-09-01T00:00:00"/>
    <x v="1"/>
    <n v="9"/>
    <s v="United States"/>
    <n v="20.973031129999999"/>
    <n v="69.751456034"/>
    <n v="1"/>
    <n v="0.8"/>
    <n v="-89.25830373217552"/>
    <n v="226.84957174782454"/>
    <n v="0"/>
    <n v="226.84957174782454"/>
    <n v="270.43407638804007"/>
    <n v="226.84957174782454"/>
    <n v="0"/>
    <n v="43.584504640215528"/>
  </r>
  <r>
    <d v="2001-10-01T00:00:00"/>
    <x v="1"/>
    <n v="10"/>
    <s v="United States"/>
    <n v="15.97770817"/>
    <n v="60.759874706000005"/>
    <n v="1"/>
    <n v="0.85"/>
    <n v="-2.0912380356147757"/>
    <n v="355.0035022418852"/>
    <n v="0"/>
    <n v="355.0035022418852"/>
    <n v="331.56917483941555"/>
    <n v="331.56917483941555"/>
    <n v="0"/>
    <n v="0"/>
  </r>
  <r>
    <d v="2001-11-01T00:00:00"/>
    <x v="1"/>
    <n v="11"/>
    <s v="United States"/>
    <n v="12.428669259999999"/>
    <n v="54.371604668000003"/>
    <n v="1"/>
    <n v="1"/>
    <n v="-10.08701011863417"/>
    <n v="427.76964358136587"/>
    <n v="0"/>
    <n v="427.76964358136587"/>
    <n v="480.03062240203911"/>
    <n v="427.76964358136587"/>
    <n v="0"/>
    <n v="52.260978820673245"/>
  </r>
  <r>
    <d v="2001-12-01T00:00:00"/>
    <x v="1"/>
    <n v="12"/>
    <s v="United States"/>
    <n v="7.2202957200000002"/>
    <n v="44.996532295999998"/>
    <n v="1"/>
    <n v="1.4"/>
    <n v="-30.660570449423346"/>
    <n v="618.7973595105766"/>
    <n v="0"/>
    <n v="618.7973595105766"/>
    <n v="653.66550444813981"/>
    <n v="618.7973595105766"/>
    <n v="0"/>
    <n v="34.868144937563216"/>
  </r>
  <r>
    <d v="2002-01-01T00:00:00"/>
    <x v="2"/>
    <n v="1"/>
    <s v="United States"/>
    <n v="6.1334747079999996"/>
    <n v="43.040254474400001"/>
    <n v="1"/>
    <n v="1.3"/>
    <n v="-3.1351432448428711"/>
    <n v="606.99727115315716"/>
    <n v="0"/>
    <n v="606.99727115315716"/>
    <n v="663.2732078976959"/>
    <n v="606.99727115315716"/>
    <n v="0"/>
    <n v="56.27593674453874"/>
  </r>
  <r>
    <d v="2002-02-01T00:00:00"/>
    <x v="2"/>
    <n v="2"/>
    <s v="United States"/>
    <n v="7.2155797670000004"/>
    <n v="44.988043580599999"/>
    <n v="1"/>
    <n v="1.25"/>
    <n v="37.783952660610801"/>
    <n v="617.6865791168608"/>
    <n v="0"/>
    <n v="617.6865791168608"/>
    <n v="670.80620539524796"/>
    <n v="617.6865791168608"/>
    <n v="0"/>
    <n v="53.119626278387159"/>
  </r>
  <r>
    <d v="2002-03-01T00:00:00"/>
    <x v="2"/>
    <n v="3"/>
    <s v="United States"/>
    <n v="9.2294163420000004"/>
    <n v="48.612949415599999"/>
    <n v="1"/>
    <n v="0.8"/>
    <n v="-16.31840749178863"/>
    <n v="0"/>
    <n v="0"/>
    <n v="0"/>
    <n v="0"/>
    <n v="0"/>
    <n v="0"/>
    <n v="0"/>
  </r>
  <r>
    <d v="2002-04-01T00:00:00"/>
    <x v="2"/>
    <n v="4"/>
    <s v="United States"/>
    <n v="14.98544747"/>
    <n v="58.973805446"/>
    <n v="1"/>
    <n v="0.7"/>
    <n v="2.0630727086873799"/>
    <n v="0"/>
    <n v="0"/>
    <n v="0"/>
    <n v="0"/>
    <n v="0"/>
    <n v="0"/>
    <n v="0"/>
  </r>
  <r>
    <d v="2002-05-01T00:00:00"/>
    <x v="2"/>
    <n v="5"/>
    <s v="United States"/>
    <n v="17.72644747"/>
    <n v="63.907605446000005"/>
    <n v="1"/>
    <n v="0.75"/>
    <n v="78.131972010070456"/>
    <n v="0"/>
    <n v="0"/>
    <n v="0"/>
    <n v="0"/>
    <n v="0"/>
    <n v="0"/>
    <n v="0"/>
  </r>
  <r>
    <d v="2002-06-01T00:00:00"/>
    <x v="2"/>
    <n v="6"/>
    <s v="United States"/>
    <n v="23.01092607"/>
    <n v="73.419666925999991"/>
    <n v="1"/>
    <n v="1.2"/>
    <n v="24.460897460581794"/>
    <n v="0"/>
    <n v="0"/>
    <n v="0"/>
    <n v="0"/>
    <n v="0"/>
    <n v="0"/>
    <n v="0"/>
  </r>
  <r>
    <d v="2002-07-01T00:00:00"/>
    <x v="2"/>
    <n v="7"/>
    <s v="United States"/>
    <n v="25.366844360000002"/>
    <n v="77.660319848"/>
    <n v="1"/>
    <n v="1.35"/>
    <n v="85.777331705919991"/>
    <n v="0"/>
    <n v="0"/>
    <n v="0"/>
    <n v="0"/>
    <n v="0"/>
    <n v="0"/>
    <n v="0"/>
  </r>
  <r>
    <d v="2002-08-01T00:00:00"/>
    <x v="2"/>
    <n v="8"/>
    <s v="United States"/>
    <n v="24.592319069999999"/>
    <n v="76.266174325999998"/>
    <n v="1"/>
    <n v="1.25"/>
    <n v="12.153977287771115"/>
    <n v="0"/>
    <n v="0"/>
    <n v="0"/>
    <n v="0"/>
    <n v="0"/>
    <n v="0"/>
    <n v="0"/>
  </r>
  <r>
    <d v="2002-09-01T00:00:00"/>
    <x v="2"/>
    <n v="9"/>
    <s v="United States"/>
    <n v="22.261249029999998"/>
    <n v="72.070248254000006"/>
    <n v="1"/>
    <n v="0.8"/>
    <n v="11.971742789278936"/>
    <n v="322.926746669279"/>
    <n v="0"/>
    <n v="322.926746669279"/>
    <n v="333.98215484829535"/>
    <n v="322.926746669279"/>
    <n v="0"/>
    <n v="11.055408179016354"/>
  </r>
  <r>
    <d v="2002-10-01T00:00:00"/>
    <x v="2"/>
    <n v="10"/>
    <s v="United States"/>
    <n v="15.15027626"/>
    <n v="59.270497268"/>
    <n v="1"/>
    <n v="0.85"/>
    <n v="20.916676823468055"/>
    <n v="381.52800271846803"/>
    <n v="0"/>
    <n v="381.52800271846803"/>
    <n v="429.30366643129503"/>
    <n v="381.52800271846803"/>
    <n v="0"/>
    <n v="47.775663712826997"/>
  </r>
  <r>
    <d v="2002-11-01T00:00:00"/>
    <x v="2"/>
    <n v="11"/>
    <s v="United States"/>
    <n v="10.181614789999999"/>
    <n v="50.326906621999996"/>
    <n v="1"/>
    <n v="1"/>
    <n v="-31.971199876828148"/>
    <n v="417.12072617317182"/>
    <n v="0"/>
    <n v="417.12072617317182"/>
    <n v="446.01630431532317"/>
    <n v="417.12072617317182"/>
    <n v="0"/>
    <n v="28.895578142151351"/>
  </r>
  <r>
    <d v="2002-12-01T00:00:00"/>
    <x v="2"/>
    <n v="12"/>
    <s v="United States"/>
    <n v="5.8501750970000002"/>
    <n v="42.530315174599998"/>
    <n v="1"/>
    <n v="1.4"/>
    <n v="-23.749589370472744"/>
    <n v="635.29918495052709"/>
    <n v="0"/>
    <n v="635.29918495052709"/>
    <n v="718.04497270268644"/>
    <n v="635.29918495052709"/>
    <n v="0"/>
    <n v="82.745787752159345"/>
  </r>
  <r>
    <d v="2003-01-01T00:00:00"/>
    <x v="3"/>
    <n v="1"/>
    <s v="United States"/>
    <n v="4.88281323"/>
    <n v="40.789063814000002"/>
    <n v="1"/>
    <n v="1.3"/>
    <n v="-42.65895510330671"/>
    <n v="575.60275890169328"/>
    <n v="0"/>
    <n v="575.60275890169328"/>
    <n v="658.24542953065668"/>
    <n v="575.60275890169328"/>
    <n v="0"/>
    <n v="82.642670628963401"/>
  </r>
  <r>
    <d v="2003-02-01T00:00:00"/>
    <x v="3"/>
    <n v="2"/>
    <s v="United States"/>
    <n v="5.2945408560000002"/>
    <n v="41.5301735408"/>
    <n v="1"/>
    <n v="1.25"/>
    <n v="-71.281250151945002"/>
    <n v="520.62786949805502"/>
    <n v="0"/>
    <n v="520.62786949805502"/>
    <n v="592.18932160127963"/>
    <n v="520.62786949805502"/>
    <n v="0"/>
    <n v="71.56145210322461"/>
  </r>
  <r>
    <d v="2003-03-01T00:00:00"/>
    <x v="3"/>
    <n v="3"/>
    <s v="United States"/>
    <n v="10.410540859999999"/>
    <n v="50.738973548000004"/>
    <n v="1"/>
    <n v="0.8"/>
    <n v="-6.6338929679796195"/>
    <n v="0"/>
    <n v="0"/>
    <n v="0"/>
    <n v="0"/>
    <n v="0"/>
    <n v="0"/>
    <n v="0"/>
  </r>
  <r>
    <d v="2003-04-01T00:00:00"/>
    <x v="3"/>
    <n v="4"/>
    <s v="United States"/>
    <n v="13.305256809999999"/>
    <n v="55.949462257999997"/>
    <n v="1"/>
    <n v="0.7"/>
    <n v="42.630178024683794"/>
    <n v="0"/>
    <n v="0"/>
    <n v="0"/>
    <n v="0"/>
    <n v="0"/>
    <n v="0"/>
    <n v="0"/>
  </r>
  <r>
    <d v="2003-05-01T00:00:00"/>
    <x v="3"/>
    <n v="5"/>
    <s v="United States"/>
    <n v="18.35642412"/>
    <n v="65.041563416000002"/>
    <n v="1"/>
    <n v="0.75"/>
    <n v="15.874251501013752"/>
    <n v="0"/>
    <n v="0"/>
    <n v="0"/>
    <n v="0"/>
    <n v="0"/>
    <n v="0"/>
    <n v="0"/>
  </r>
  <r>
    <d v="2003-06-01T00:00:00"/>
    <x v="3"/>
    <n v="6"/>
    <s v="United States"/>
    <n v="21.820961090000001"/>
    <n v="71.277729961999995"/>
    <n v="1"/>
    <n v="1.2"/>
    <n v="-48.913832929208418"/>
    <n v="0"/>
    <n v="0"/>
    <n v="0"/>
    <n v="0"/>
    <n v="0"/>
    <n v="0"/>
    <n v="0"/>
  </r>
  <r>
    <d v="2003-07-01T00:00:00"/>
    <x v="3"/>
    <n v="7"/>
    <s v="United States"/>
    <n v="25.32766926"/>
    <n v="77.589804667999999"/>
    <n v="1"/>
    <n v="1.35"/>
    <n v="-26.14577768473902"/>
    <n v="0"/>
    <n v="0"/>
    <n v="0"/>
    <n v="0"/>
    <n v="0"/>
    <n v="0"/>
    <n v="0"/>
  </r>
  <r>
    <d v="2003-08-01T00:00:00"/>
    <x v="3"/>
    <n v="8"/>
    <s v="United States"/>
    <n v="25.08477821"/>
    <n v="77.152600777999993"/>
    <n v="1"/>
    <n v="1.25"/>
    <n v="-103.5537636714926"/>
    <n v="0"/>
    <n v="0"/>
    <n v="0"/>
    <n v="0"/>
    <n v="0"/>
    <n v="0"/>
    <n v="0"/>
  </r>
  <r>
    <d v="2003-09-01T00:00:00"/>
    <x v="3"/>
    <n v="9"/>
    <s v="United States"/>
    <n v="21.326715950000001"/>
    <n v="70.388088710000005"/>
    <n v="1"/>
    <n v="0.8"/>
    <n v="4.0112400317333989"/>
    <n v="318.70437623173342"/>
    <n v="0"/>
    <n v="318.70437623173342"/>
    <n v="350.96089655561394"/>
    <n v="318.70437623173342"/>
    <n v="0"/>
    <n v="32.256520323880522"/>
  </r>
  <r>
    <d v="2003-10-01T00:00:00"/>
    <x v="3"/>
    <n v="10"/>
    <s v="United States"/>
    <n v="16.781264589999999"/>
    <n v="62.206276262000003"/>
    <n v="1"/>
    <n v="0.85"/>
    <n v="-9.4603344370609204"/>
    <n v="344.2192910554391"/>
    <n v="0"/>
    <n v="344.2192910554391"/>
    <n v="330.84338344387584"/>
    <n v="330.84338344387584"/>
    <n v="0"/>
    <n v="0"/>
  </r>
  <r>
    <d v="2003-11-01T00:00:00"/>
    <x v="3"/>
    <n v="11"/>
    <s v="United States"/>
    <n v="10.8611323"/>
    <n v="51.550038139999998"/>
    <n v="1"/>
    <n v="1"/>
    <n v="-7.4086215420321189"/>
    <n v="438.28571695796791"/>
    <n v="0"/>
    <n v="438.28571695796791"/>
    <n v="491.23867737770013"/>
    <n v="438.28571695796791"/>
    <n v="0"/>
    <n v="52.952960419732221"/>
  </r>
  <r>
    <d v="2003-12-01T00:00:00"/>
    <x v="3"/>
    <n v="12"/>
    <s v="United States"/>
    <n v="6.1664085599999998"/>
    <n v="43.099535408000001"/>
    <n v="1"/>
    <n v="1.4"/>
    <n v="95.798284986541688"/>
    <n v="752.63342506654169"/>
    <n v="0"/>
    <n v="752.63342506654169"/>
    <n v="737.8477382844053"/>
    <n v="737.8477382844053"/>
    <n v="0"/>
    <n v="0"/>
  </r>
  <r>
    <d v="2004-01-01T00:00:00"/>
    <x v="4"/>
    <n v="1"/>
    <s v="United States"/>
    <n v="4.0372295720000002"/>
    <n v="39.267013229600003"/>
    <n v="1"/>
    <n v="1.3"/>
    <n v="25.412725056435086"/>
    <n v="649.17073283843513"/>
    <n v="0"/>
    <n v="649.17073283843513"/>
    <n v="692.90896718627664"/>
    <n v="649.17073283843513"/>
    <n v="0"/>
    <n v="43.738234347841512"/>
  </r>
  <r>
    <d v="2004-02-01T00:00:00"/>
    <x v="4"/>
    <n v="2"/>
    <s v="United States"/>
    <n v="5.4455369649999996"/>
    <n v="41.801966536999998"/>
    <n v="1"/>
    <n v="1.25"/>
    <n v="-54.787221363942074"/>
    <n v="536.17817260480797"/>
    <n v="0"/>
    <n v="536.17817260480797"/>
    <n v="611.36659495673314"/>
    <n v="536.17817260480797"/>
    <n v="0"/>
    <n v="75.188422351925169"/>
  </r>
  <r>
    <d v="2004-03-01T00:00:00"/>
    <x v="4"/>
    <n v="3"/>
    <s v="United States"/>
    <n v="12.205268480000001"/>
    <n v="53.969483264000004"/>
    <n v="1"/>
    <n v="0.8"/>
    <n v="9.0732145941638738"/>
    <n v="0"/>
    <n v="0"/>
    <n v="0"/>
    <n v="0"/>
    <n v="0"/>
    <n v="0"/>
    <n v="0"/>
  </r>
  <r>
    <d v="2004-04-01T00:00:00"/>
    <x v="4"/>
    <n v="4"/>
    <s v="United States"/>
    <n v="14.423023349999999"/>
    <n v="57.961442030000001"/>
    <n v="1"/>
    <n v="0.7"/>
    <n v="107.91180703636604"/>
    <n v="0"/>
    <n v="0"/>
    <n v="0"/>
    <n v="0"/>
    <n v="0"/>
    <n v="0"/>
    <n v="0"/>
  </r>
  <r>
    <d v="2004-05-01T00:00:00"/>
    <x v="4"/>
    <n v="5"/>
    <s v="United States"/>
    <n v="19.523743190000001"/>
    <n v="67.142737742000008"/>
    <n v="1"/>
    <n v="0.75"/>
    <n v="-31.050347776319754"/>
    <n v="0"/>
    <n v="0"/>
    <n v="0"/>
    <n v="0"/>
    <n v="0"/>
    <n v="0"/>
    <n v="0"/>
  </r>
  <r>
    <d v="2004-06-01T00:00:00"/>
    <x v="4"/>
    <n v="6"/>
    <s v="United States"/>
    <n v="22.146326850000001"/>
    <n v="71.863388330000006"/>
    <n v="1"/>
    <n v="1.2"/>
    <n v="-86.585311702295783"/>
    <n v="0"/>
    <n v="0"/>
    <n v="0"/>
    <n v="0"/>
    <n v="0"/>
    <n v="0"/>
    <n v="0"/>
  </r>
  <r>
    <d v="2004-07-01T00:00:00"/>
    <x v="4"/>
    <n v="7"/>
    <s v="United States"/>
    <n v="24.300536959999999"/>
    <n v="75.740966528000001"/>
    <n v="1"/>
    <n v="1.35"/>
    <n v="-40.644099910350121"/>
    <n v="0"/>
    <n v="0"/>
    <n v="0"/>
    <n v="0"/>
    <n v="0"/>
    <n v="0"/>
    <n v="0"/>
  </r>
  <r>
    <d v="2004-08-01T00:00:00"/>
    <x v="4"/>
    <n v="8"/>
    <s v="United States"/>
    <n v="23.363338519999999"/>
    <n v="74.054009336000007"/>
    <n v="1"/>
    <n v="1.25"/>
    <n v="19.978222837322903"/>
    <n v="0"/>
    <n v="0"/>
    <n v="0"/>
    <n v="0"/>
    <n v="0"/>
    <n v="0"/>
    <n v="0"/>
  </r>
  <r>
    <d v="2004-09-01T00:00:00"/>
    <x v="4"/>
    <n v="9"/>
    <s v="United States"/>
    <n v="21.655980540000002"/>
    <n v="70.980764972000003"/>
    <n v="1"/>
    <n v="0.8"/>
    <n v="10.290541251972787"/>
    <n v="323.66661909197285"/>
    <n v="0"/>
    <n v="323.66661909197285"/>
    <n v="309.52421858844627"/>
    <n v="309.52421858844627"/>
    <n v="0"/>
    <n v="0"/>
  </r>
  <r>
    <d v="2004-10-01T00:00:00"/>
    <x v="4"/>
    <n v="10"/>
    <s v="United States"/>
    <n v="16.05982101"/>
    <n v="60.907677817999996"/>
    <n v="1"/>
    <n v="0.85"/>
    <n v="-59.466517920508188"/>
    <n v="297.2792427869918"/>
    <n v="0"/>
    <n v="297.2792427869918"/>
    <n v="324.38101803919454"/>
    <n v="297.2792427869918"/>
    <n v="0"/>
    <n v="27.101775252202742"/>
  </r>
  <r>
    <d v="2004-11-01T00:00:00"/>
    <x v="4"/>
    <n v="11"/>
    <s v="United States"/>
    <n v="10.608443579999999"/>
    <n v="51.095198444000005"/>
    <n v="1"/>
    <n v="1"/>
    <n v="-6.6408250416729402"/>
    <n v="440.31695705832709"/>
    <n v="0"/>
    <n v="440.31695705832709"/>
    <n v="520.13813074595828"/>
    <n v="440.31695705832709"/>
    <n v="0"/>
    <n v="79.821173687631187"/>
  </r>
  <r>
    <d v="2004-12-01T00:00:00"/>
    <x v="4"/>
    <n v="12"/>
    <s v="United States"/>
    <n v="6.0017120620000002"/>
    <n v="42.803081711600001"/>
    <n v="1"/>
    <n v="1.4"/>
    <n v="106.94374790857823"/>
    <n v="764.93176347457813"/>
    <n v="0"/>
    <n v="764.93176347457813"/>
    <n v="861.98808540466769"/>
    <n v="764.93176347457813"/>
    <n v="0"/>
    <n v="97.056321930089553"/>
  </r>
  <r>
    <d v="2005-01-01T00:00:00"/>
    <x v="5"/>
    <n v="1"/>
    <s v="United States"/>
    <n v="5.4964046690000004"/>
    <n v="41.893528404199998"/>
    <n v="1"/>
    <n v="1.3"/>
    <n v="24.737028862586886"/>
    <n v="639.01039851408689"/>
    <n v="0"/>
    <n v="639.01039851408689"/>
    <n v="759.07811463643361"/>
    <n v="639.01039851408689"/>
    <n v="0"/>
    <n v="120.06771612234672"/>
  </r>
  <r>
    <d v="2005-02-01T00:00:00"/>
    <x v="5"/>
    <n v="2"/>
    <s v="United States"/>
    <n v="7.2179610890000001"/>
    <n v="44.992329960200003"/>
    <n v="1"/>
    <n v="1.25"/>
    <n v="-10.681521559381267"/>
    <n v="569.20622163436872"/>
    <n v="0"/>
    <n v="569.20622163436872"/>
    <n v="615.46741831235431"/>
    <n v="569.20622163436872"/>
    <n v="0"/>
    <n v="46.261196677985595"/>
  </r>
  <r>
    <d v="2005-03-01T00:00:00"/>
    <x v="5"/>
    <n v="3"/>
    <s v="United States"/>
    <n v="9.2309533070000001"/>
    <n v="48.615715952599999"/>
    <n v="1"/>
    <n v="0.8"/>
    <n v="-91.750881536869926"/>
    <n v="0"/>
    <n v="0"/>
    <n v="0"/>
    <n v="0"/>
    <n v="0"/>
    <n v="0"/>
    <n v="0"/>
  </r>
  <r>
    <d v="2005-04-01T00:00:00"/>
    <x v="5"/>
    <n v="4"/>
    <s v="United States"/>
    <n v="13.830478599999999"/>
    <n v="56.894861480000003"/>
    <n v="1"/>
    <n v="0.7"/>
    <n v="69.304792055946635"/>
    <n v="0"/>
    <n v="0"/>
    <n v="0"/>
    <n v="0"/>
    <n v="0"/>
    <n v="0"/>
    <n v="0"/>
  </r>
  <r>
    <d v="2005-05-01T00:00:00"/>
    <x v="5"/>
    <n v="5"/>
    <s v="United States"/>
    <n v="17.768015559999998"/>
    <n v="63.982428007999999"/>
    <n v="1"/>
    <n v="0.75"/>
    <n v="7.528611765251604"/>
    <n v="0"/>
    <n v="0"/>
    <n v="0"/>
    <n v="0"/>
    <n v="0"/>
    <n v="0"/>
    <n v="0"/>
  </r>
  <r>
    <d v="2005-06-01T00:00:00"/>
    <x v="5"/>
    <n v="6"/>
    <s v="United States"/>
    <n v="22.59657588"/>
    <n v="72.673836584"/>
    <n v="1"/>
    <n v="1.2"/>
    <n v="55.916098456385797"/>
    <n v="0"/>
    <n v="0"/>
    <n v="0"/>
    <n v="0"/>
    <n v="0"/>
    <n v="0"/>
    <n v="0"/>
  </r>
  <r>
    <d v="2005-07-01T00:00:00"/>
    <x v="5"/>
    <n v="7"/>
    <s v="United States"/>
    <n v="25.529622570000001"/>
    <n v="77.953320625999993"/>
    <n v="1"/>
    <n v="1.35"/>
    <n v="4.9410269778960476"/>
    <n v="0"/>
    <n v="0"/>
    <n v="0"/>
    <n v="0"/>
    <n v="0"/>
    <n v="0"/>
    <n v="0"/>
  </r>
  <r>
    <d v="2005-08-01T00:00:00"/>
    <x v="5"/>
    <n v="8"/>
    <s v="United States"/>
    <n v="24.937610889999998"/>
    <n v="76.887699601999998"/>
    <n v="1"/>
    <n v="1.25"/>
    <n v="-22.532519175406041"/>
    <n v="0"/>
    <n v="0"/>
    <n v="0"/>
    <n v="0"/>
    <n v="0"/>
    <n v="0"/>
    <n v="0"/>
  </r>
  <r>
    <d v="2005-09-01T00:00:00"/>
    <x v="5"/>
    <n v="9"/>
    <s v="United States"/>
    <n v="22.08332296"/>
    <n v="71.749981328000004"/>
    <n v="1"/>
    <n v="0.8"/>
    <n v="21.246077622564549"/>
    <n v="332.91278578256453"/>
    <n v="0"/>
    <n v="332.91278578256453"/>
    <n v="344.92342569937165"/>
    <n v="332.91278578256453"/>
    <n v="0"/>
    <n v="12.010639916807122"/>
  </r>
  <r>
    <d v="2005-10-01T00:00:00"/>
    <x v="5"/>
    <n v="10"/>
    <s v="United States"/>
    <n v="16.149311279999999"/>
    <n v="61.068760303999994"/>
    <n v="1"/>
    <n v="0.85"/>
    <n v="-24.007906398664936"/>
    <n v="332.357520661335"/>
    <n v="0"/>
    <n v="332.357520661335"/>
    <n v="346.28027199923952"/>
    <n v="332.357520661335"/>
    <n v="0"/>
    <n v="13.922751337904515"/>
  </r>
  <r>
    <d v="2005-11-01T00:00:00"/>
    <x v="5"/>
    <n v="11"/>
    <s v="United States"/>
    <n v="11.72408171"/>
    <n v="53.103347077999999"/>
    <n v="1"/>
    <n v="1"/>
    <n v="-20.594277659527201"/>
    <n v="420.78531379047274"/>
    <n v="0"/>
    <n v="420.78531379047274"/>
    <n v="525.02567457545399"/>
    <n v="420.78531379047274"/>
    <n v="0"/>
    <n v="104.24036078498125"/>
  </r>
  <r>
    <d v="2005-12-01T00:00:00"/>
    <x v="5"/>
    <n v="12"/>
    <s v="United States"/>
    <n v="5.3861556420000003"/>
    <n v="41.695080155600003"/>
    <n v="1"/>
    <n v="1.4"/>
    <n v="-22.652266055981617"/>
    <n v="639.64464445001829"/>
    <n v="0"/>
    <n v="639.64464445001829"/>
    <n v="634.59844183971961"/>
    <n v="634.59844183971961"/>
    <n v="0"/>
    <n v="0"/>
  </r>
  <r>
    <d v="2006-01-01T00:00:00"/>
    <x v="6"/>
    <n v="1"/>
    <s v="United States"/>
    <n v="7.7910311280000002"/>
    <n v="46.023856030399998"/>
    <n v="1"/>
    <n v="1.3"/>
    <n v="1.8831976494596443"/>
    <n v="601.24149531745968"/>
    <n v="0"/>
    <n v="601.24149531745968"/>
    <n v="701.39668539914123"/>
    <n v="601.24149531745968"/>
    <n v="0"/>
    <n v="100.15519008168155"/>
  </r>
  <r>
    <d v="2006-02-01T00:00:00"/>
    <x v="6"/>
    <n v="2"/>
    <s v="United States"/>
    <n v="6.4937237349999997"/>
    <n v="43.688702722999999"/>
    <n v="1"/>
    <n v="1.25"/>
    <n v="68.267756485971134"/>
    <n v="652.68198314222116"/>
    <n v="0"/>
    <n v="652.68198314222116"/>
    <n v="835.22207397163095"/>
    <n v="652.68198314222116"/>
    <n v="0"/>
    <n v="182.54009082940979"/>
  </r>
  <r>
    <d v="2006-03-01T00:00:00"/>
    <x v="6"/>
    <n v="3"/>
    <s v="United States"/>
    <n v="9.3624085600000004"/>
    <n v="48.852335408000002"/>
    <n v="1"/>
    <n v="0.8"/>
    <n v="16.6966935286781"/>
    <n v="0"/>
    <n v="0"/>
    <n v="0"/>
    <n v="0"/>
    <n v="0"/>
    <n v="0"/>
    <n v="0"/>
  </r>
  <r>
    <d v="2006-04-01T00:00:00"/>
    <x v="6"/>
    <n v="4"/>
    <s v="United States"/>
    <n v="14.968494160000001"/>
    <n v="58.943289488000005"/>
    <n v="1"/>
    <n v="0.7"/>
    <n v="-0.48721743079101892"/>
    <n v="0"/>
    <n v="0"/>
    <n v="0"/>
    <n v="0"/>
    <n v="0"/>
    <n v="0"/>
    <n v="0"/>
  </r>
  <r>
    <d v="2006-05-01T00:00:00"/>
    <x v="6"/>
    <n v="5"/>
    <s v="United States"/>
    <n v="18.94038132"/>
    <n v="66.092686376000003"/>
    <n v="1"/>
    <n v="0.75"/>
    <n v="-27.262072977407957"/>
    <n v="0"/>
    <n v="0"/>
    <n v="0"/>
    <n v="0"/>
    <n v="0"/>
    <n v="0"/>
    <n v="0"/>
  </r>
  <r>
    <d v="2006-06-01T00:00:00"/>
    <x v="6"/>
    <n v="6"/>
    <s v="United States"/>
    <n v="23.295155640000001"/>
    <n v="73.931280151999999"/>
    <n v="1"/>
    <n v="1.2"/>
    <n v="54.212898958017107"/>
    <n v="0"/>
    <n v="0"/>
    <n v="0"/>
    <n v="0"/>
    <n v="0"/>
    <n v="0"/>
    <n v="0"/>
  </r>
  <r>
    <d v="2006-07-01T00:00:00"/>
    <x v="6"/>
    <n v="7"/>
    <s v="United States"/>
    <n v="26.04798444"/>
    <n v="78.886371991999994"/>
    <n v="1"/>
    <n v="1.35"/>
    <n v="3.7483908489535436"/>
    <n v="0"/>
    <n v="0"/>
    <n v="0"/>
    <n v="0"/>
    <n v="0"/>
    <n v="0"/>
    <n v="0"/>
  </r>
  <r>
    <d v="2006-08-01T00:00:00"/>
    <x v="6"/>
    <n v="8"/>
    <s v="United States"/>
    <n v="24.73636965"/>
    <n v="76.525465370000006"/>
    <n v="1"/>
    <n v="1.25"/>
    <n v="-10.590856993973114"/>
    <n v="0"/>
    <n v="0"/>
    <n v="0"/>
    <n v="0"/>
    <n v="0"/>
    <n v="0"/>
    <n v="0"/>
  </r>
  <r>
    <d v="2006-09-01T00:00:00"/>
    <x v="6"/>
    <n v="9"/>
    <s v="United States"/>
    <n v="20.470062259999999"/>
    <n v="68.846112067999996"/>
    <n v="1"/>
    <n v="0.8"/>
    <n v="49.529335851804404"/>
    <n v="367.64908681180452"/>
    <n v="0"/>
    <n v="367.64908681180452"/>
    <n v="373.94798901094185"/>
    <n v="367.64908681180452"/>
    <n v="0"/>
    <n v="6.2989021991373306"/>
  </r>
  <r>
    <d v="2006-10-01T00:00:00"/>
    <x v="6"/>
    <n v="10"/>
    <s v="United States"/>
    <n v="15.046058370000001"/>
    <n v="59.082905066000002"/>
    <n v="1"/>
    <n v="0.85"/>
    <n v="6.5452968340125315"/>
    <n v="367.59954876151255"/>
    <n v="0"/>
    <n v="367.59954876151255"/>
    <n v="372.36807238255057"/>
    <n v="367.59954876151255"/>
    <n v="0"/>
    <n v="4.768523621038014"/>
  </r>
  <r>
    <d v="2006-11-01T00:00:00"/>
    <x v="6"/>
    <n v="11"/>
    <s v="United States"/>
    <n v="11.3618249"/>
    <n v="52.451284819999998"/>
    <n v="1"/>
    <n v="1"/>
    <n v="38.941991820844713"/>
    <n v="482.1328673208447"/>
    <n v="0"/>
    <n v="482.1328673208447"/>
    <n v="480.28296968313219"/>
    <n v="480.28296968313219"/>
    <n v="0"/>
    <n v="0"/>
  </r>
  <r>
    <d v="2006-12-01T00:00:00"/>
    <x v="6"/>
    <n v="12"/>
    <s v="United States"/>
    <n v="7.3990116730000004"/>
    <n v="45.318221011399999"/>
    <n v="1"/>
    <n v="1.4"/>
    <n v="18.807570207132173"/>
    <n v="667.014488496132"/>
    <n v="0"/>
    <n v="667.014488496132"/>
    <n v="716.23744178451329"/>
    <n v="667.014488496132"/>
    <n v="0"/>
    <n v="49.222953288381291"/>
  </r>
  <r>
    <d v="2007-01-01T00:00:00"/>
    <x v="7"/>
    <n v="1"/>
    <s v="United States"/>
    <n v="4.9128326849999997"/>
    <n v="40.843098832999999"/>
    <n v="1"/>
    <n v="1.3"/>
    <n v="-69.808925625210563"/>
    <n v="548.25766192228946"/>
    <n v="0"/>
    <n v="548.25766192228946"/>
    <n v="662.12445086197965"/>
    <n v="548.25766192228946"/>
    <n v="0"/>
    <n v="113.8667889396902"/>
  </r>
  <r>
    <d v="2007-02-01T00:00:00"/>
    <x v="7"/>
    <n v="2"/>
    <s v="United States"/>
    <n v="4.7767743190000003"/>
    <n v="40.598193774199999"/>
    <n v="1"/>
    <n v="1.25"/>
    <n v="5.3343463074326918"/>
    <n v="600.47950681368275"/>
    <n v="0"/>
    <n v="600.47950681368275"/>
    <n v="688.99688881877398"/>
    <n v="600.47950681368275"/>
    <n v="0"/>
    <n v="88.517382005091235"/>
  </r>
  <r>
    <d v="2007-03-01T00:00:00"/>
    <x v="7"/>
    <n v="3"/>
    <s v="United States"/>
    <n v="11.87571206"/>
    <n v="53.376281708"/>
    <n v="1"/>
    <n v="0.8"/>
    <n v="12.963741636761227"/>
    <n v="0"/>
    <n v="0"/>
    <n v="0"/>
    <n v="0"/>
    <n v="0"/>
    <n v="0"/>
    <n v="0"/>
  </r>
  <r>
    <d v="2007-04-01T00:00:00"/>
    <x v="7"/>
    <n v="4"/>
    <s v="United States"/>
    <n v="13.22468093"/>
    <n v="55.804425674000001"/>
    <n v="1"/>
    <n v="0.7"/>
    <n v="58.558981440113747"/>
    <n v="0"/>
    <n v="0"/>
    <n v="0"/>
    <n v="0"/>
    <n v="0"/>
    <n v="0"/>
    <n v="0"/>
  </r>
  <r>
    <d v="2007-05-01T00:00:00"/>
    <x v="7"/>
    <n v="5"/>
    <s v="United States"/>
    <n v="19.070326850000001"/>
    <n v="66.326588329999993"/>
    <n v="1"/>
    <n v="0.75"/>
    <n v="-14.268193628432238"/>
    <n v="0"/>
    <n v="0"/>
    <n v="0"/>
    <n v="0"/>
    <n v="0"/>
    <n v="0"/>
    <n v="0"/>
  </r>
  <r>
    <d v="2007-06-01T00:00:00"/>
    <x v="7"/>
    <n v="6"/>
    <s v="United States"/>
    <n v="22.708961089999999"/>
    <n v="72.876129961999993"/>
    <n v="1"/>
    <n v="1.2"/>
    <n v="-10.281763005211001"/>
    <n v="0"/>
    <n v="0"/>
    <n v="0"/>
    <n v="0"/>
    <n v="0"/>
    <n v="0"/>
    <n v="0"/>
  </r>
  <r>
    <d v="2007-07-01T00:00:00"/>
    <x v="7"/>
    <n v="7"/>
    <s v="United States"/>
    <n v="24.590011669999999"/>
    <n v="76.262021005999998"/>
    <n v="1"/>
    <n v="1.35"/>
    <n v="-58.06009379013868"/>
    <n v="0"/>
    <n v="0"/>
    <n v="0"/>
    <n v="0"/>
    <n v="0"/>
    <n v="0"/>
    <n v="0"/>
  </r>
  <r>
    <d v="2007-08-01T00:00:00"/>
    <x v="7"/>
    <n v="8"/>
    <s v="United States"/>
    <n v="25.41458755"/>
    <n v="77.746257589999999"/>
    <n v="1"/>
    <n v="1.25"/>
    <n v="-9.8108989492888963"/>
    <n v="0"/>
    <n v="0"/>
    <n v="0"/>
    <n v="0"/>
    <n v="0"/>
    <n v="0"/>
    <n v="0"/>
  </r>
  <r>
    <d v="2007-09-01T00:00:00"/>
    <x v="7"/>
    <n v="9"/>
    <s v="United States"/>
    <n v="21.711879379999999"/>
    <n v="71.081382883999993"/>
    <n v="1"/>
    <n v="0.8"/>
    <n v="-81.191834468135937"/>
    <n v="231.96064801186407"/>
    <n v="0"/>
    <n v="231.96064801186407"/>
    <n v="249.31673847854819"/>
    <n v="231.96064801186407"/>
    <n v="0"/>
    <n v="17.356090466684122"/>
  </r>
  <r>
    <d v="2007-10-01T00:00:00"/>
    <x v="7"/>
    <n v="10"/>
    <s v="United States"/>
    <n v="17.23064591"/>
    <n v="63.015162638"/>
    <n v="1"/>
    <n v="0.85"/>
    <n v="77.342020852747751"/>
    <n v="429.11177573524776"/>
    <n v="0"/>
    <n v="429.11177573524776"/>
    <n v="512.58133663988156"/>
    <n v="429.11177573524776"/>
    <n v="0"/>
    <n v="83.469560904633795"/>
  </r>
  <r>
    <d v="2007-11-01T00:00:00"/>
    <x v="7"/>
    <n v="11"/>
    <s v="United States"/>
    <n v="11.010307389999999"/>
    <n v="51.818553301999998"/>
    <n v="1"/>
    <n v="1"/>
    <n v="-35.733652117450667"/>
    <n v="409.21481093254937"/>
    <n v="0"/>
    <n v="409.21481093254937"/>
    <n v="439.43116899000813"/>
    <n v="409.21481093254937"/>
    <n v="0"/>
    <n v="30.216358057458763"/>
  </r>
  <r>
    <d v="2007-12-01T00:00:00"/>
    <x v="7"/>
    <n v="12"/>
    <s v="United States"/>
    <n v="5.7854435799999999"/>
    <n v="42.413798444000001"/>
    <n v="1"/>
    <n v="1.4"/>
    <n v="-44.256406257181688"/>
    <n v="615.24548868281829"/>
    <n v="0"/>
    <n v="615.24548868281829"/>
    <n v="624.54919732528583"/>
    <n v="615.24548868281829"/>
    <n v="0"/>
    <n v="9.3037086424675408"/>
  </r>
  <r>
    <d v="2008-01-01T00:00:00"/>
    <x v="8"/>
    <n v="1"/>
    <s v="United States"/>
    <n v="4.4485175100000003"/>
    <n v="40.007331518000001"/>
    <n v="1"/>
    <n v="1.3"/>
    <n v="-25.853280020616538"/>
    <n v="595.23135616438344"/>
    <n v="0"/>
    <n v="595.23135616438344"/>
    <n v="726.01432301296609"/>
    <n v="595.23135616438344"/>
    <n v="0"/>
    <n v="130.78296684858265"/>
  </r>
  <r>
    <d v="2008-02-01T00:00:00"/>
    <x v="8"/>
    <n v="2"/>
    <s v="United States"/>
    <n v="6.3376342409999999"/>
    <n v="43.407741633800001"/>
    <n v="1"/>
    <n v="1.25"/>
    <n v="-0.56037124869252275"/>
    <n v="584.82941474505753"/>
    <n v="0"/>
    <n v="584.82941474505753"/>
    <n v="659.48735728513532"/>
    <n v="584.82941474505753"/>
    <n v="0"/>
    <n v="74.657942540077784"/>
  </r>
  <r>
    <d v="2008-03-01T00:00:00"/>
    <x v="8"/>
    <n v="3"/>
    <s v="United States"/>
    <n v="9.7713151749999998"/>
    <n v="49.588367314999999"/>
    <n v="1"/>
    <n v="0.8"/>
    <n v="-47.563408566162607"/>
    <n v="0"/>
    <n v="0"/>
    <n v="0"/>
    <n v="0"/>
    <n v="0"/>
    <n v="0"/>
    <n v="0"/>
  </r>
  <r>
    <d v="2008-04-01T00:00:00"/>
    <x v="8"/>
    <n v="4"/>
    <s v="United States"/>
    <n v="13.89570039"/>
    <n v="57.012260701999999"/>
    <n v="1"/>
    <n v="0.7"/>
    <n v="-55.767581048292882"/>
    <n v="0"/>
    <n v="0"/>
    <n v="0"/>
    <n v="0"/>
    <n v="0"/>
    <n v="0"/>
    <n v="0"/>
  </r>
  <r>
    <d v="2008-05-01T00:00:00"/>
    <x v="8"/>
    <n v="5"/>
    <s v="United States"/>
    <n v="17.74103891"/>
    <n v="63.933870038000002"/>
    <n v="1"/>
    <n v="0.75"/>
    <n v="-17.731829081937764"/>
    <n v="0"/>
    <n v="0"/>
    <n v="0"/>
    <n v="0"/>
    <n v="0"/>
    <n v="0"/>
    <n v="0"/>
  </r>
  <r>
    <d v="2008-06-01T00:00:00"/>
    <x v="8"/>
    <n v="6"/>
    <s v="United States"/>
    <n v="23.385377429999998"/>
    <n v="74.093679374000004"/>
    <n v="1"/>
    <n v="1.2"/>
    <n v="46.198766345414334"/>
    <n v="0"/>
    <n v="0"/>
    <n v="0"/>
    <n v="0"/>
    <n v="0"/>
    <n v="0"/>
    <n v="0"/>
  </r>
  <r>
    <d v="2008-07-01T00:00:00"/>
    <x v="8"/>
    <n v="7"/>
    <s v="United States"/>
    <n v="24.906202329999999"/>
    <n v="76.831164193999996"/>
    <n v="1"/>
    <n v="1.35"/>
    <n v="-16.629109218642586"/>
    <n v="0"/>
    <n v="0"/>
    <n v="0"/>
    <n v="0"/>
    <n v="0"/>
    <n v="0"/>
    <n v="0"/>
  </r>
  <r>
    <d v="2008-08-01T00:00:00"/>
    <x v="8"/>
    <n v="8"/>
    <s v="United States"/>
    <n v="24.166085599999999"/>
    <n v="75.498954080000004"/>
    <n v="1"/>
    <n v="1.25"/>
    <n v="-8.1792272107344388"/>
    <n v="0"/>
    <n v="0"/>
    <n v="0"/>
    <n v="0"/>
    <n v="0"/>
    <n v="0"/>
    <n v="0"/>
  </r>
  <r>
    <d v="2008-09-01T00:00:00"/>
    <x v="8"/>
    <n v="9"/>
    <s v="United States"/>
    <n v="21.575097280000001"/>
    <n v="70.835175104000001"/>
    <n v="1"/>
    <n v="0.8"/>
    <n v="-25.746321843595876"/>
    <n v="287.95328903640416"/>
    <n v="0"/>
    <n v="287.95328903640416"/>
    <n v="316.32123006670992"/>
    <n v="287.95328903640416"/>
    <n v="0"/>
    <n v="28.367941030305758"/>
  </r>
  <r>
    <d v="2008-10-01T00:00:00"/>
    <x v="8"/>
    <n v="10"/>
    <s v="United States"/>
    <n v="15.815163419999999"/>
    <n v="60.467294155999994"/>
    <n v="1"/>
    <n v="0.85"/>
    <n v="-13.876688116974076"/>
    <n v="343.90886734802592"/>
    <n v="0"/>
    <n v="343.90886734802592"/>
    <n v="354.71991276053802"/>
    <n v="343.90886734802592"/>
    <n v="0"/>
    <n v="10.811045412512101"/>
  </r>
  <r>
    <d v="2008-11-01T00:00:00"/>
    <x v="8"/>
    <n v="11"/>
    <s v="United States"/>
    <n v="10.782587550000001"/>
    <n v="51.408657590000004"/>
    <n v="1"/>
    <n v="1"/>
    <n v="-0.10668366224091211"/>
    <n v="445.98037858775905"/>
    <n v="0"/>
    <n v="445.98037858775905"/>
    <n v="510.32193863734091"/>
    <n v="445.98037858775905"/>
    <n v="0"/>
    <n v="64.341560049581858"/>
  </r>
  <r>
    <d v="2008-12-01T00:00:00"/>
    <x v="8"/>
    <n v="12"/>
    <s v="United States"/>
    <n v="5.4301128399999996"/>
    <n v="41.774203112000002"/>
    <n v="1"/>
    <n v="1.4"/>
    <n v="8.2478345755397413"/>
    <n v="670.23704469553979"/>
    <n v="0"/>
    <n v="670.23704469553979"/>
    <n v="719.74870428056079"/>
    <n v="670.23704469553979"/>
    <n v="0"/>
    <n v="49.511659585020993"/>
  </r>
  <r>
    <d v="2009-01-01T00:00:00"/>
    <x v="9"/>
    <n v="1"/>
    <s v="United States"/>
    <n v="4.4429494160000003"/>
    <n v="39.997308948799997"/>
    <n v="1"/>
    <n v="1.3"/>
    <n v="-62.077011937807683"/>
    <n v="559.04381685819226"/>
    <n v="0"/>
    <n v="559.04381685819226"/>
    <n v="670.38530579711767"/>
    <n v="559.04381685819226"/>
    <n v="0"/>
    <n v="111.34148893892541"/>
  </r>
  <r>
    <d v="2009-02-01T00:00:00"/>
    <x v="9"/>
    <n v="2"/>
    <s v="United States"/>
    <n v="6.8738677040000002"/>
    <n v="44.372961867200004"/>
    <n v="1"/>
    <n v="1.25"/>
    <n v="42.310974576899021"/>
    <n v="624.34930142689905"/>
    <n v="0"/>
    <n v="624.34930142689905"/>
    <n v="666.65398809069836"/>
    <n v="624.34930142689905"/>
    <n v="0"/>
    <n v="42.304686663799316"/>
  </r>
  <r>
    <d v="2009-03-01T00:00:00"/>
    <x v="9"/>
    <n v="3"/>
    <s v="United States"/>
    <n v="10.067280159999999"/>
    <n v="50.121104287999998"/>
    <n v="1"/>
    <n v="0.8"/>
    <n v="74.468138882454753"/>
    <n v="0"/>
    <n v="0"/>
    <n v="0"/>
    <n v="0"/>
    <n v="0"/>
    <n v="0"/>
    <n v="0"/>
  </r>
  <r>
    <d v="2009-04-01T00:00:00"/>
    <x v="9"/>
    <n v="4"/>
    <s v="United States"/>
    <n v="13.716743190000001"/>
    <n v="56.690137742000005"/>
    <n v="1"/>
    <n v="0.7"/>
    <n v="83.601639220316116"/>
    <n v="0"/>
    <n v="0"/>
    <n v="0"/>
    <n v="0"/>
    <n v="0"/>
    <n v="0"/>
    <n v="0"/>
  </r>
  <r>
    <d v="2009-05-01T00:00:00"/>
    <x v="9"/>
    <n v="5"/>
    <s v="United States"/>
    <n v="19.169182880000001"/>
    <n v="66.504529184000006"/>
    <n v="1"/>
    <n v="0.75"/>
    <n v="-43.695606430979431"/>
    <n v="0"/>
    <n v="0"/>
    <n v="0"/>
    <n v="0"/>
    <n v="0"/>
    <n v="0"/>
    <n v="0"/>
  </r>
  <r>
    <d v="2009-06-01T00:00:00"/>
    <x v="9"/>
    <n v="6"/>
    <s v="United States"/>
    <n v="22.167136190000001"/>
    <n v="71.900845142000009"/>
    <n v="1"/>
    <n v="1.2"/>
    <n v="70.962460228066064"/>
    <n v="0"/>
    <n v="0"/>
    <n v="0"/>
    <n v="0"/>
    <n v="0"/>
    <n v="0"/>
    <n v="0"/>
  </r>
  <r>
    <d v="2009-07-01T00:00:00"/>
    <x v="9"/>
    <n v="7"/>
    <s v="United States"/>
    <n v="24.36647082"/>
    <n v="75.859647475999992"/>
    <n v="1"/>
    <n v="1.35"/>
    <n v="34.209275744244714"/>
    <n v="0"/>
    <n v="0"/>
    <n v="0"/>
    <n v="0"/>
    <n v="0"/>
    <n v="0"/>
    <n v="0"/>
  </r>
  <r>
    <d v="2009-08-01T00:00:00"/>
    <x v="9"/>
    <n v="8"/>
    <s v="United States"/>
    <n v="24.32293774"/>
    <n v="75.781287931999998"/>
    <n v="1"/>
    <n v="1.25"/>
    <n v="-22.639268577889819"/>
    <n v="0"/>
    <n v="0"/>
    <n v="0"/>
    <n v="0"/>
    <n v="0"/>
    <n v="0"/>
    <n v="0"/>
  </r>
  <r>
    <d v="2009-09-01T00:00:00"/>
    <x v="9"/>
    <n v="9"/>
    <s v="United States"/>
    <n v="21.626980540000002"/>
    <n v="70.928564972000004"/>
    <n v="1"/>
    <n v="0.8"/>
    <n v="-103.0231390201249"/>
    <n v="210.46893881987512"/>
    <n v="0"/>
    <n v="210.46893881987512"/>
    <n v="255.91397924323496"/>
    <n v="210.46893881987512"/>
    <n v="0"/>
    <n v="45.445040423359842"/>
  </r>
  <r>
    <d v="2009-10-01T00:00:00"/>
    <x v="9"/>
    <n v="10"/>
    <s v="United States"/>
    <n v="14.55892218"/>
    <n v="58.206059924000002"/>
    <n v="1"/>
    <n v="0.85"/>
    <n v="-6.8529213274144309"/>
    <n v="356.27165940758562"/>
    <n v="0"/>
    <n v="356.27165940758562"/>
    <n v="411.96290247997416"/>
    <n v="356.27165940758562"/>
    <n v="0"/>
    <n v="55.691243072388545"/>
  </r>
  <r>
    <d v="2009-11-01T00:00:00"/>
    <x v="9"/>
    <n v="11"/>
    <s v="United States"/>
    <n v="11.740992220000001"/>
    <n v="53.133785996"/>
    <n v="1"/>
    <n v="1"/>
    <n v="-25.793437593837709"/>
    <n v="415.50160130616229"/>
    <n v="0"/>
    <n v="415.50160130616229"/>
    <n v="445.49238220999484"/>
    <n v="415.50160130616229"/>
    <n v="0"/>
    <n v="29.990780903832558"/>
  </r>
  <r>
    <d v="2009-12-01T00:00:00"/>
    <x v="9"/>
    <n v="12"/>
    <s v="United States"/>
    <n v="4.5884435799999999"/>
    <n v="40.259198443999999"/>
    <n v="1"/>
    <n v="1.4"/>
    <n v="3.4280057312389922"/>
    <n v="671.30890067123892"/>
    <n v="0"/>
    <n v="671.30890067123892"/>
    <n v="785.71785078982032"/>
    <n v="671.30890067123892"/>
    <n v="0"/>
    <n v="114.4089501185814"/>
  </r>
  <r>
    <d v="2010-01-01T00:00:00"/>
    <x v="10"/>
    <n v="1"/>
    <s v="United States"/>
    <n v="4.1069805449999999"/>
    <n v="39.392564981"/>
    <n v="1"/>
    <n v="1.3"/>
    <n v="-41.03522263271654"/>
    <n v="582.26940382478347"/>
    <n v="0"/>
    <n v="582.26940382478347"/>
    <n v="663.83690752862367"/>
    <n v="582.26940382478347"/>
    <n v="0"/>
    <n v="81.567503703840202"/>
  </r>
  <r>
    <d v="2010-02-01T00:00:00"/>
    <x v="10"/>
    <n v="2"/>
    <s v="United States"/>
    <n v="4.7338560310000002"/>
    <n v="40.520940855799999"/>
    <n v="1"/>
    <n v="1.25"/>
    <n v="-59.867506725454298"/>
    <n v="535.54589308079574"/>
    <n v="0"/>
    <n v="535.54589308079574"/>
    <n v="642.91935207920847"/>
    <n v="535.54589308079574"/>
    <n v="0"/>
    <n v="107.37345899841273"/>
  </r>
  <r>
    <d v="2010-03-01T00:00:00"/>
    <x v="10"/>
    <n v="3"/>
    <s v="United States"/>
    <n v="9.9455758749999994"/>
    <n v="49.902036574999997"/>
    <n v="1"/>
    <n v="0.8"/>
    <n v="16.831658191756439"/>
    <n v="0"/>
    <n v="0"/>
    <n v="0"/>
    <n v="0"/>
    <n v="0"/>
    <n v="0"/>
    <n v="0"/>
  </r>
  <r>
    <d v="2010-04-01T00:00:00"/>
    <x v="10"/>
    <n v="4"/>
    <s v="United States"/>
    <n v="14.35597276"/>
    <n v="57.840750968000002"/>
    <n v="1"/>
    <n v="0.7"/>
    <n v="-27.341066362115946"/>
    <n v="0"/>
    <n v="0"/>
    <n v="0"/>
    <n v="0"/>
    <n v="0"/>
    <n v="0"/>
    <n v="0"/>
  </r>
  <r>
    <d v="2010-05-01T00:00:00"/>
    <x v="10"/>
    <n v="5"/>
    <s v="United States"/>
    <n v="18.38416732"/>
    <n v="65.091501176000008"/>
    <n v="1"/>
    <n v="0.75"/>
    <n v="61.441210247963731"/>
    <n v="0"/>
    <n v="0"/>
    <n v="0"/>
    <n v="0"/>
    <n v="0"/>
    <n v="0"/>
    <n v="0"/>
  </r>
  <r>
    <d v="2010-06-01T00:00:00"/>
    <x v="10"/>
    <n v="6"/>
    <s v="United States"/>
    <n v="23.412081709999999"/>
    <n v="74.141747078000009"/>
    <n v="1"/>
    <n v="1.2"/>
    <n v="12.88724219098405"/>
    <n v="0"/>
    <n v="0"/>
    <n v="0"/>
    <n v="0"/>
    <n v="0"/>
    <n v="0"/>
    <n v="0"/>
  </r>
  <r>
    <d v="2010-07-01T00:00:00"/>
    <x v="10"/>
    <n v="7"/>
    <s v="United States"/>
    <n v="25.272097280000001"/>
    <n v="77.489775104000003"/>
    <n v="1"/>
    <n v="1.35"/>
    <n v="61.025179040899189"/>
    <n v="0"/>
    <n v="0"/>
    <n v="0"/>
    <n v="0"/>
    <n v="0"/>
    <n v="0"/>
    <n v="0"/>
  </r>
  <r>
    <d v="2010-08-01T00:00:00"/>
    <x v="10"/>
    <n v="8"/>
    <s v="United States"/>
    <n v="24.962178990000002"/>
    <n v="76.931922181999994"/>
    <n v="1"/>
    <n v="1.25"/>
    <n v="40.136377329495659"/>
    <n v="0"/>
    <n v="0"/>
    <n v="0"/>
    <n v="0"/>
    <n v="0"/>
    <n v="0"/>
    <n v="0"/>
  </r>
  <r>
    <d v="2010-09-01T00:00:00"/>
    <x v="10"/>
    <n v="9"/>
    <s v="United States"/>
    <n v="22.05364981"/>
    <n v="71.696569658000001"/>
    <n v="1"/>
    <n v="0.8"/>
    <n v="-5.7751781004896472"/>
    <n v="306.01022265951036"/>
    <n v="0"/>
    <n v="306.01022265951036"/>
    <n v="370.31170464101695"/>
    <n v="306.01022265951036"/>
    <n v="0"/>
    <n v="64.301481981506583"/>
  </r>
  <r>
    <d v="2010-10-01T00:00:00"/>
    <x v="10"/>
    <n v="10"/>
    <s v="United States"/>
    <n v="16.206105059999999"/>
    <n v="61.170989108000001"/>
    <n v="1"/>
    <n v="0.85"/>
    <n v="150.49415585295404"/>
    <n v="506.61820934795401"/>
    <n v="7"/>
    <n v="513.61820934795401"/>
    <n v="617.05833200534096"/>
    <n v="513.61820934795401"/>
    <n v="0"/>
    <n v="103.44012265738695"/>
  </r>
  <r>
    <d v="2010-11-01T00:00:00"/>
    <x v="10"/>
    <n v="11"/>
    <s v="United States"/>
    <n v="10.35914397"/>
    <n v="50.646459145999998"/>
    <n v="1"/>
    <n v="1"/>
    <n v="-113.39156656593916"/>
    <n v="334.81271358406082"/>
    <n v="0"/>
    <n v="334.81271358406082"/>
    <n v="388.85117548666994"/>
    <n v="334.81271358406082"/>
    <n v="0"/>
    <n v="54.038461902609129"/>
  </r>
  <r>
    <d v="2010-12-01T00:00:00"/>
    <x v="10"/>
    <n v="12"/>
    <s v="United States"/>
    <n v="4.8147276259999998"/>
    <n v="40.666509726800001"/>
    <n v="1"/>
    <n v="1.4"/>
    <n v="66.95254919930143"/>
    <n v="733.24945581730128"/>
    <n v="0"/>
    <n v="733.24945581730128"/>
    <n v="803.87408296579679"/>
    <n v="733.24945581730128"/>
    <n v="0"/>
    <n v="70.624627148495506"/>
  </r>
  <r>
    <d v="2011-01-01T00:00:00"/>
    <x v="11"/>
    <n v="1"/>
    <s v="United States"/>
    <n v="3.8593968869999999"/>
    <n v="38.9469143966"/>
    <n v="1"/>
    <n v="1.3"/>
    <n v="43.387229380444907"/>
    <n v="668.30114961494485"/>
    <n v="0"/>
    <n v="668.30114961494485"/>
    <n v="824.6515565876573"/>
    <n v="668.30114961494485"/>
    <n v="0"/>
    <n v="156.35040697271245"/>
  </r>
  <r>
    <d v="2011-02-01T00:00:00"/>
    <x v="11"/>
    <n v="2"/>
    <s v="United States"/>
    <n v="5.6243540860000003"/>
    <n v="42.123837354800003"/>
    <n v="1"/>
    <n v="1.25"/>
    <n v="27.742552966937943"/>
    <n v="617.59033992943807"/>
    <n v="0"/>
    <n v="617.59033992943807"/>
    <n v="723.31816518237054"/>
    <n v="617.59033992943807"/>
    <n v="0"/>
    <n v="105.72782525293246"/>
  </r>
  <r>
    <d v="2011-03-01T00:00:00"/>
    <x v="11"/>
    <n v="3"/>
    <s v="United States"/>
    <n v="10.16325681"/>
    <n v="50.293862258000004"/>
    <n v="1"/>
    <n v="0.8"/>
    <n v="50.171398249218399"/>
    <n v="0"/>
    <n v="0"/>
    <n v="0"/>
    <n v="0"/>
    <n v="0"/>
    <n v="0"/>
    <n v="0"/>
  </r>
  <r>
    <d v="2011-04-01T00:00:00"/>
    <x v="11"/>
    <n v="4"/>
    <s v="United States"/>
    <n v="14.52702335"/>
    <n v="58.148642030000005"/>
    <n v="1"/>
    <n v="0.7"/>
    <n v="-51.738151514902356"/>
    <n v="0"/>
    <n v="0"/>
    <n v="0"/>
    <n v="0"/>
    <n v="0"/>
    <n v="0"/>
    <n v="0"/>
  </r>
  <r>
    <d v="2011-05-01T00:00:00"/>
    <x v="11"/>
    <n v="5"/>
    <s v="United States"/>
    <n v="17.829416340000002"/>
    <n v="64.092949411999996"/>
    <n v="1"/>
    <n v="0.75"/>
    <n v="5.0292787937657675"/>
    <n v="0"/>
    <n v="0"/>
    <n v="0"/>
    <n v="0"/>
    <n v="0"/>
    <n v="0"/>
    <n v="0"/>
  </r>
  <r>
    <d v="2011-06-01T00:00:00"/>
    <x v="11"/>
    <n v="6"/>
    <s v="United States"/>
    <n v="22.82256031"/>
    <n v="73.080608557999994"/>
    <n v="1"/>
    <n v="1.2"/>
    <n v="3.4845627740781482"/>
    <n v="0"/>
    <n v="0"/>
    <n v="0"/>
    <n v="0"/>
    <n v="0"/>
    <n v="0"/>
    <n v="0"/>
  </r>
  <r>
    <d v="2011-07-01T00:00:00"/>
    <x v="11"/>
    <n v="7"/>
    <s v="United States"/>
    <n v="25.804587550000001"/>
    <n v="78.448257589999997"/>
    <n v="1"/>
    <n v="1.35"/>
    <n v="-48.740377085663759"/>
    <n v="0"/>
    <n v="0"/>
    <n v="0"/>
    <n v="0"/>
    <n v="0"/>
    <n v="0"/>
    <n v="0"/>
  </r>
  <r>
    <d v="2011-08-01T00:00:00"/>
    <x v="11"/>
    <n v="8"/>
    <s v="United States"/>
    <n v="25.28984436"/>
    <n v="77.521719848000004"/>
    <n v="1"/>
    <n v="1.25"/>
    <n v="-27.902594181593688"/>
    <n v="0"/>
    <n v="0"/>
    <n v="0"/>
    <n v="0"/>
    <n v="0"/>
    <n v="0"/>
    <n v="0"/>
  </r>
  <r>
    <d v="2011-09-01T00:00:00"/>
    <x v="11"/>
    <n v="9"/>
    <s v="United States"/>
    <n v="21.667276260000001"/>
    <n v="71.001097267999995"/>
    <n v="1"/>
    <n v="0.8"/>
    <n v="-67.89367125555691"/>
    <n v="245.43722370444311"/>
    <n v="0"/>
    <n v="245.43722370444311"/>
    <n v="270.36321164393479"/>
    <n v="245.43722370444311"/>
    <n v="0"/>
    <n v="24.925987939491677"/>
  </r>
  <r>
    <d v="2011-10-01T00:00:00"/>
    <x v="11"/>
    <n v="10"/>
    <s v="United States"/>
    <n v="16.014062259999999"/>
    <n v="60.825312068000002"/>
    <n v="1"/>
    <n v="0.85"/>
    <n v="-103.11729378164651"/>
    <n v="253.82294161335349"/>
    <n v="0"/>
    <n v="253.82294161335349"/>
    <n v="288.88511646322127"/>
    <n v="253.82294161335349"/>
    <n v="0"/>
    <n v="35.062174849867773"/>
  </r>
  <r>
    <d v="2011-11-01T00:00:00"/>
    <x v="11"/>
    <n v="11"/>
    <s v="United States"/>
    <n v="10.934926069999999"/>
    <n v="51.682866926000003"/>
    <n v="1"/>
    <n v="1"/>
    <n v="-72.034886388888324"/>
    <n v="373.29048326111166"/>
    <n v="0"/>
    <n v="373.29048326111166"/>
    <n v="353.82595900166166"/>
    <n v="353.82595900166166"/>
    <n v="0"/>
    <n v="0"/>
  </r>
  <r>
    <d v="2011-12-01T00:00:00"/>
    <x v="11"/>
    <n v="12"/>
    <s v="United States"/>
    <n v="6.6753852140000003"/>
    <n v="44.015693385200002"/>
    <n v="1"/>
    <n v="1.4"/>
    <n v="6.0702668593535813"/>
    <n v="659.34257036135352"/>
    <n v="0"/>
    <n v="659.34257036135352"/>
    <n v="769.61881129425194"/>
    <n v="659.34257036135352"/>
    <n v="0"/>
    <n v="110.27624093289842"/>
  </r>
  <r>
    <d v="2012-01-01T00:00:00"/>
    <x v="12"/>
    <n v="1"/>
    <s v="United States"/>
    <n v="6.7973735409999998"/>
    <n v="44.235272373800001"/>
    <n v="1"/>
    <n v="1.3"/>
    <n v="66.932087134451393"/>
    <n v="672.74915911795142"/>
    <n v="0"/>
    <n v="672.74915911795142"/>
    <n v="664.91690639881313"/>
    <n v="664.91690639881313"/>
    <n v="0"/>
    <n v="0"/>
  </r>
  <r>
    <d v="2012-02-01T00:00:00"/>
    <x v="12"/>
    <n v="2"/>
    <s v="United States"/>
    <n v="7.7049649809999998"/>
    <n v="45.868936965800003"/>
    <n v="1"/>
    <n v="1.25"/>
    <n v="37.182716960254879"/>
    <n v="614.02668582900492"/>
    <n v="0"/>
    <n v="614.02668582900492"/>
    <n v="654.0990237464689"/>
    <n v="614.02668582900492"/>
    <n v="0"/>
    <n v="40.072337917463983"/>
  </r>
  <r>
    <d v="2012-03-01T00:00:00"/>
    <x v="12"/>
    <n v="3"/>
    <s v="United States"/>
    <n v="13.023770430000001"/>
    <n v="55.442786773999998"/>
    <n v="1"/>
    <n v="0.8"/>
    <n v="-42.042482377579191"/>
    <n v="0"/>
    <n v="0"/>
    <n v="0"/>
    <n v="0"/>
    <n v="0"/>
    <n v="0"/>
    <n v="0"/>
  </r>
  <r>
    <d v="2012-04-01T00:00:00"/>
    <x v="12"/>
    <n v="4"/>
    <s v="United States"/>
    <n v="14.924435799999999"/>
    <n v="58.863984439999996"/>
    <n v="1"/>
    <n v="0.7"/>
    <n v="-84.480188611552535"/>
    <n v="0"/>
    <n v="0"/>
    <n v="0"/>
    <n v="0"/>
    <n v="0"/>
    <n v="0"/>
    <n v="0"/>
  </r>
  <r>
    <d v="2012-05-01T00:00:00"/>
    <x v="12"/>
    <n v="5"/>
    <s v="United States"/>
    <n v="19.958696499999999"/>
    <n v="67.925653699999998"/>
    <n v="1"/>
    <n v="0.75"/>
    <n v="56.835389286541826"/>
    <n v="0"/>
    <n v="0"/>
    <n v="0"/>
    <n v="0"/>
    <n v="0"/>
    <n v="0"/>
    <n v="0"/>
  </r>
  <r>
    <d v="2012-06-01T00:00:00"/>
    <x v="12"/>
    <n v="6"/>
    <s v="United States"/>
    <n v="22.81495331"/>
    <n v="73.06691595800001"/>
    <n v="1"/>
    <n v="1.2"/>
    <n v="38.499564553027881"/>
    <n v="0"/>
    <n v="0"/>
    <n v="0"/>
    <n v="0"/>
    <n v="0"/>
    <n v="0"/>
    <n v="0"/>
  </r>
  <r>
    <d v="2012-07-01T00:00:00"/>
    <x v="12"/>
    <n v="7"/>
    <s v="United States"/>
    <n v="25.673828790000002"/>
    <n v="78.212891822000003"/>
    <n v="1"/>
    <n v="1.35"/>
    <n v="-31.92447752041025"/>
    <n v="0"/>
    <n v="0"/>
    <n v="0"/>
    <n v="0"/>
    <n v="0"/>
    <n v="0"/>
    <n v="0"/>
  </r>
  <r>
    <d v="2012-08-01T00:00:00"/>
    <x v="12"/>
    <n v="8"/>
    <s v="United States"/>
    <n v="25.03177432"/>
    <n v="77.057193775999991"/>
    <n v="1"/>
    <n v="1.25"/>
    <n v="85.089606960400872"/>
    <n v="0"/>
    <n v="0"/>
    <n v="0"/>
    <n v="0"/>
    <n v="0"/>
    <n v="0"/>
    <n v="0"/>
  </r>
  <r>
    <d v="2012-09-01T00:00:00"/>
    <x v="12"/>
    <n v="9"/>
    <s v="United States"/>
    <n v="21.75672763"/>
    <n v="71.162109734000012"/>
    <n v="1"/>
    <n v="0.8"/>
    <n v="42.698058819467988"/>
    <n v="355.67114829946797"/>
    <n v="0"/>
    <n v="355.67114829946797"/>
    <n v="385.69481233108945"/>
    <n v="355.67114829946797"/>
    <n v="0"/>
    <n v="30.023664031621479"/>
  </r>
  <r>
    <d v="2012-10-01T00:00:00"/>
    <x v="12"/>
    <n v="10"/>
    <s v="United States"/>
    <n v="15.99422568"/>
    <n v="60.789606223999996"/>
    <n v="1"/>
    <n v="0.85"/>
    <n v="19.227777886867411"/>
    <n v="376.25231874686739"/>
    <n v="0"/>
    <n v="376.25231874686739"/>
    <n v="422.74572125145892"/>
    <n v="376.25231874686739"/>
    <n v="0"/>
    <n v="46.493402504591529"/>
  </r>
  <r>
    <d v="2012-11-01T00:00:00"/>
    <x v="12"/>
    <n v="11"/>
    <s v="United States"/>
    <n v="10.608116730000001"/>
    <n v="51.094610114000005"/>
    <n v="1"/>
    <n v="1"/>
    <n v="-70.22135186810516"/>
    <n v="376.73806448189481"/>
    <n v="0"/>
    <n v="376.73806448189481"/>
    <n v="477.57704032801053"/>
    <n v="376.73806448189481"/>
    <n v="0"/>
    <n v="100.83897584611572"/>
  </r>
  <r>
    <d v="2012-12-01T00:00:00"/>
    <x v="12"/>
    <n v="12"/>
    <s v="United States"/>
    <n v="7.22229572"/>
    <n v="45.000132296000004"/>
    <n v="1"/>
    <n v="1.4"/>
    <n v="51.206695217589029"/>
    <n v="700.65062517758895"/>
    <n v="0"/>
    <n v="700.65062517758895"/>
    <n v="728.65912690182904"/>
    <n v="700.65062517758895"/>
    <n v="0"/>
    <n v="28.008501724240091"/>
  </r>
  <r>
    <d v="2013-01-01T00:00:00"/>
    <x v="13"/>
    <n v="1"/>
    <s v="United States"/>
    <n v="5.4304046689999996"/>
    <n v="41.774728404199998"/>
    <n v="1"/>
    <n v="1.3"/>
    <n v="72.318708579833483"/>
    <n v="687.02107823133349"/>
    <n v="0"/>
    <n v="687.02107823133349"/>
    <n v="904.29870650039607"/>
    <n v="687.02107823133349"/>
    <n v="0"/>
    <n v="217.27762826906257"/>
  </r>
  <r>
    <d v="2013-02-01T00:00:00"/>
    <x v="13"/>
    <n v="2"/>
    <s v="United States"/>
    <n v="5.9656381319999996"/>
    <n v="42.738148637599998"/>
    <n v="1"/>
    <n v="1.25"/>
    <n v="32.383637250835534"/>
    <n v="620.09839892583568"/>
    <n v="0"/>
    <n v="620.09839892583568"/>
    <n v="703.52515727759692"/>
    <n v="620.09839892583568"/>
    <n v="0"/>
    <n v="83.426758351761237"/>
  </r>
  <r>
    <d v="2013-03-01T00:00:00"/>
    <x v="13"/>
    <n v="3"/>
    <s v="United States"/>
    <n v="9.0711750969999994"/>
    <n v="48.328115174600001"/>
    <n v="1"/>
    <n v="0.8"/>
    <n v="6.7980683795704158"/>
    <n v="0"/>
    <n v="0"/>
    <n v="0"/>
    <n v="0"/>
    <n v="0"/>
    <n v="0"/>
    <n v="0"/>
  </r>
  <r>
    <d v="2013-04-01T00:00:00"/>
    <x v="13"/>
    <n v="4"/>
    <s v="United States"/>
    <n v="13.75025681"/>
    <n v="56.750462257999999"/>
    <n v="1"/>
    <n v="0.7"/>
    <n v="-0.37593366713483461"/>
    <n v="0"/>
    <n v="0"/>
    <n v="0"/>
    <n v="0"/>
    <n v="0"/>
    <n v="0"/>
    <n v="0"/>
  </r>
  <r>
    <d v="2013-05-01T00:00:00"/>
    <x v="13"/>
    <n v="5"/>
    <s v="United States"/>
    <n v="18.643377430000001"/>
    <n v="65.558079374000002"/>
    <n v="1"/>
    <n v="0.75"/>
    <n v="103.85316068110386"/>
    <n v="0"/>
    <n v="0"/>
    <n v="0"/>
    <n v="0"/>
    <n v="0"/>
    <n v="0"/>
    <n v="0"/>
  </r>
  <r>
    <d v="2013-06-01T00:00:00"/>
    <x v="13"/>
    <n v="6"/>
    <s v="United States"/>
    <n v="23.226322960000001"/>
    <n v="73.807381328000005"/>
    <n v="1"/>
    <n v="1.2"/>
    <n v="-20.410742042861177"/>
    <n v="0"/>
    <n v="0"/>
    <n v="0"/>
    <n v="0"/>
    <n v="0"/>
    <n v="0"/>
    <n v="0"/>
  </r>
  <r>
    <d v="2013-07-01T00:00:00"/>
    <x v="13"/>
    <n v="7"/>
    <s v="United States"/>
    <n v="24.925054469999999"/>
    <n v="76.865098046"/>
    <n v="1"/>
    <n v="1.35"/>
    <n v="20.672354061352735"/>
    <n v="0"/>
    <n v="0"/>
    <n v="0"/>
    <n v="0"/>
    <n v="0"/>
    <n v="0"/>
    <n v="0"/>
  </r>
  <r>
    <d v="2013-08-01T00:00:00"/>
    <x v="13"/>
    <n v="8"/>
    <s v="United States"/>
    <n v="24.107260700000001"/>
    <n v="75.393069260000004"/>
    <n v="1"/>
    <n v="1.25"/>
    <n v="5.5478966320049592"/>
    <n v="0"/>
    <n v="0"/>
    <n v="0"/>
    <n v="0"/>
    <n v="0"/>
    <n v="0"/>
    <n v="0"/>
  </r>
  <r>
    <d v="2013-09-01T00:00:00"/>
    <x v="13"/>
    <n v="9"/>
    <s v="United States"/>
    <n v="22.339171879999999"/>
    <n v="72.210509384000005"/>
    <n v="1"/>
    <n v="0.8"/>
    <n v="-94.182375261010648"/>
    <n v="216.46093721898944"/>
    <n v="0"/>
    <n v="216.46093721898944"/>
    <n v="249.16696801461512"/>
    <n v="216.46093721898944"/>
    <n v="0"/>
    <n v="32.7060307956256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17BA3-436A-4EC8-A5CC-044A51B552A8}" name="PivotTable1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7" firstHeaderRow="1" firstDataRow="1" firstDataCol="1"/>
  <pivotFields count="17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167"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AvgTemp (C)" fld="4" subtotal="average" baseField="0" baseItem="0" numFmtId="167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7CCF1-47B9-48EE-ACEC-CF4D1C092F67}" name="PivotTable2" cacheId="5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7" firstHeaderRow="1" firstDataRow="1" firstDataCol="1"/>
  <pivotFields count="16">
    <pivotField numFmtId="1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  <pivotField numFmtId="165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AvgTemp (C)" fld="4" subtotal="average" baseField="0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=@NORM.INV(RAND(),%20LookupTables!$I$2,%20LookupTables!$I$3)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I13"/>
  <sheetViews>
    <sheetView workbookViewId="0">
      <selection activeCell="F2" sqref="F2:F13"/>
    </sheetView>
  </sheetViews>
  <sheetFormatPr defaultColWidth="8.85546875" defaultRowHeight="14.45"/>
  <cols>
    <col min="1" max="2" width="16" customWidth="1"/>
    <col min="4" max="6" width="16" customWidth="1"/>
    <col min="8" max="9" width="16" customWidth="1"/>
  </cols>
  <sheetData>
    <row r="1" spans="1:9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</row>
    <row r="2" spans="1:9">
      <c r="A2" s="2" t="s">
        <v>7</v>
      </c>
      <c r="B2" s="3">
        <v>1</v>
      </c>
      <c r="C2" s="2"/>
      <c r="D2" s="2">
        <v>1</v>
      </c>
      <c r="E2" s="2" t="s">
        <v>8</v>
      </c>
      <c r="F2" s="3">
        <v>1.3</v>
      </c>
      <c r="G2" s="2"/>
      <c r="H2" s="2" t="s">
        <v>9</v>
      </c>
      <c r="I2" s="2">
        <v>0</v>
      </c>
    </row>
    <row r="3" spans="1:9">
      <c r="A3" s="2" t="s">
        <v>10</v>
      </c>
      <c r="B3" s="3">
        <v>1.2</v>
      </c>
      <c r="C3" s="2"/>
      <c r="D3" s="2">
        <v>2</v>
      </c>
      <c r="E3" s="2" t="s">
        <v>8</v>
      </c>
      <c r="F3" s="3">
        <v>1.25</v>
      </c>
      <c r="G3" s="2"/>
      <c r="H3" s="2" t="s">
        <v>11</v>
      </c>
      <c r="I3" s="2">
        <v>50</v>
      </c>
    </row>
    <row r="4" spans="1:9">
      <c r="A4" s="2" t="s">
        <v>12</v>
      </c>
      <c r="B4" s="3">
        <v>0.9</v>
      </c>
      <c r="C4" s="2"/>
      <c r="D4" s="2">
        <v>3</v>
      </c>
      <c r="E4" s="2" t="s">
        <v>13</v>
      </c>
      <c r="F4" s="3">
        <v>0.8</v>
      </c>
      <c r="G4" s="2"/>
      <c r="H4" s="2" t="s">
        <v>14</v>
      </c>
      <c r="I4" s="2">
        <v>5</v>
      </c>
    </row>
    <row r="5" spans="1:9">
      <c r="A5" s="2" t="s">
        <v>15</v>
      </c>
      <c r="B5" s="3">
        <v>1.1000000000000001</v>
      </c>
      <c r="C5" s="2"/>
      <c r="D5" s="2">
        <v>4</v>
      </c>
      <c r="E5" s="2" t="s">
        <v>13</v>
      </c>
      <c r="F5" s="3">
        <v>0.7</v>
      </c>
      <c r="G5" s="2"/>
      <c r="H5" s="2" t="s">
        <v>16</v>
      </c>
      <c r="I5" s="2">
        <v>5</v>
      </c>
    </row>
    <row r="6" spans="1:9">
      <c r="A6" s="2" t="s">
        <v>17</v>
      </c>
      <c r="B6" s="3">
        <v>0.85</v>
      </c>
      <c r="C6" s="2"/>
      <c r="D6" s="2">
        <v>5</v>
      </c>
      <c r="E6" s="2" t="s">
        <v>13</v>
      </c>
      <c r="F6" s="3">
        <v>0.75</v>
      </c>
      <c r="G6" s="2"/>
      <c r="H6" s="2" t="s">
        <v>18</v>
      </c>
      <c r="I6" s="2">
        <v>0.1</v>
      </c>
    </row>
    <row r="7" spans="1:9">
      <c r="A7" s="2" t="s">
        <v>19</v>
      </c>
      <c r="B7" s="3">
        <v>1.05</v>
      </c>
      <c r="C7" s="2"/>
      <c r="D7" s="2">
        <v>6</v>
      </c>
      <c r="E7" s="2" t="s">
        <v>20</v>
      </c>
      <c r="F7" s="3">
        <v>1.2</v>
      </c>
    </row>
    <row r="8" spans="1:9">
      <c r="A8" s="2" t="s">
        <v>21</v>
      </c>
      <c r="B8" s="3">
        <v>0.7</v>
      </c>
      <c r="C8" s="2"/>
      <c r="D8" s="2">
        <v>7</v>
      </c>
      <c r="E8" s="2" t="s">
        <v>20</v>
      </c>
      <c r="F8" s="3">
        <v>1.35</v>
      </c>
    </row>
    <row r="9" spans="1:9">
      <c r="A9" s="2"/>
      <c r="B9" s="2"/>
      <c r="C9" s="2"/>
      <c r="D9" s="2">
        <v>8</v>
      </c>
      <c r="E9" s="2" t="s">
        <v>20</v>
      </c>
      <c r="F9" s="3">
        <v>1.25</v>
      </c>
    </row>
    <row r="10" spans="1:9">
      <c r="A10" s="2"/>
      <c r="B10" s="2"/>
      <c r="C10" s="2"/>
      <c r="D10" s="2">
        <v>9</v>
      </c>
      <c r="E10" s="2" t="s">
        <v>22</v>
      </c>
      <c r="F10" s="3">
        <v>0.8</v>
      </c>
    </row>
    <row r="11" spans="1:9">
      <c r="A11" s="2"/>
      <c r="B11" s="2"/>
      <c r="C11" s="2"/>
      <c r="D11" s="2">
        <v>10</v>
      </c>
      <c r="E11" s="2" t="s">
        <v>22</v>
      </c>
      <c r="F11" s="3">
        <v>0.85</v>
      </c>
    </row>
    <row r="12" spans="1:9">
      <c r="A12" s="2"/>
      <c r="B12" s="2"/>
      <c r="C12" s="2"/>
      <c r="D12" s="2">
        <v>11</v>
      </c>
      <c r="E12" s="2" t="s">
        <v>22</v>
      </c>
      <c r="F12" s="3">
        <v>1</v>
      </c>
    </row>
    <row r="13" spans="1:9">
      <c r="A13" s="2"/>
      <c r="B13" s="2"/>
      <c r="C13" s="2"/>
      <c r="D13" s="2">
        <v>12</v>
      </c>
      <c r="E13" s="2" t="s">
        <v>8</v>
      </c>
      <c r="F13" s="3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O108"/>
  <sheetViews>
    <sheetView workbookViewId="0">
      <selection activeCell="H24" sqref="H24"/>
    </sheetView>
  </sheetViews>
  <sheetFormatPr defaultColWidth="8.85546875" defaultRowHeight="14.45"/>
  <cols>
    <col min="1" max="1" width="12" customWidth="1"/>
    <col min="2" max="2" width="11" customWidth="1"/>
    <col min="3" max="3" width="8" customWidth="1"/>
    <col min="4" max="5" width="7" customWidth="1"/>
    <col min="6" max="7" width="13" customWidth="1"/>
    <col min="8" max="8" width="8" customWidth="1"/>
    <col min="9" max="9" width="14" customWidth="1"/>
    <col min="10" max="10" width="17" bestFit="1" customWidth="1"/>
    <col min="11" max="11" width="13" customWidth="1"/>
    <col min="12" max="12" width="11" customWidth="1"/>
    <col min="13" max="13" width="8" customWidth="1"/>
    <col min="14" max="14" width="10" customWidth="1"/>
    <col min="15" max="15" width="16" customWidth="1"/>
  </cols>
  <sheetData>
    <row r="1" spans="1:15" ht="28.9">
      <c r="A1" s="1" t="s">
        <v>23</v>
      </c>
      <c r="B1" s="1" t="s">
        <v>0</v>
      </c>
      <c r="C1" s="1" t="s">
        <v>24</v>
      </c>
      <c r="D1" s="1" t="s">
        <v>2</v>
      </c>
      <c r="E1" s="1" t="s">
        <v>25</v>
      </c>
      <c r="F1" s="1" t="s">
        <v>1</v>
      </c>
      <c r="G1" s="1" t="s">
        <v>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>
      <c r="A2" s="4">
        <v>45292</v>
      </c>
      <c r="B2" s="2" t="s">
        <v>7</v>
      </c>
      <c r="C2" s="2">
        <v>31.3</v>
      </c>
      <c r="D2" s="2">
        <f t="shared" ref="D2:D33" si="0">MONTH(A2)</f>
        <v>1</v>
      </c>
      <c r="E2" s="2">
        <f t="shared" ref="E2:E33" si="1">YEAR(A2)</f>
        <v>2024</v>
      </c>
      <c r="F2" s="3">
        <f>VLOOKUP(B2,LookupTables!$A$2:$B$8,2,FALSE)</f>
        <v>1</v>
      </c>
      <c r="G2" s="3">
        <f>INDEX(LookupTables!$F$2:$F$13,MATCH(D2,LookupTables!$D$2:$D$13,0))</f>
        <v>1.3</v>
      </c>
      <c r="H2" s="5">
        <f ca="1">_xlfn.NORM.INV(RAND(),LookupTables!$I$2,LookupTables!$I$3)</f>
        <v>23.726723856496353</v>
      </c>
      <c r="I2" s="6">
        <f ca="1">MAX(0,(100-C2)*LookupTables!$I$4*F2*G2+H2)</f>
        <v>470.27672385649635</v>
      </c>
      <c r="J2" s="6">
        <f ca="1">MAX(0,(C2-50)*LookupTables!$I$5*F2*G2+H2)</f>
        <v>0</v>
      </c>
      <c r="K2" s="6">
        <f t="shared" ref="K2:K33" ca="1" si="2">I2+J2</f>
        <v>470.27672385649635</v>
      </c>
      <c r="L2" s="6">
        <f ca="1">MAX(0,K2*(1+_xlfn.NORM.INV(RAND(),LookupTables!$I$6,0.08)))</f>
        <v>562.86672928484086</v>
      </c>
      <c r="M2" s="6">
        <f t="shared" ref="M2:M33" ca="1" si="3">MIN(K2,L2)</f>
        <v>470.27672385649635</v>
      </c>
      <c r="N2" s="6">
        <f t="shared" ref="N2:N33" ca="1" si="4">MAX(0,K2-L2)</f>
        <v>0</v>
      </c>
      <c r="O2" s="6">
        <f t="shared" ref="O2:O33" ca="1" si="5">MAX(0,L2-K2)</f>
        <v>92.590005428344512</v>
      </c>
    </row>
    <row r="3" spans="1:15">
      <c r="A3" s="4">
        <v>45299</v>
      </c>
      <c r="B3" s="2" t="s">
        <v>10</v>
      </c>
      <c r="C3" s="2">
        <v>14.1</v>
      </c>
      <c r="D3" s="2">
        <f t="shared" si="0"/>
        <v>1</v>
      </c>
      <c r="E3" s="2">
        <f t="shared" si="1"/>
        <v>2024</v>
      </c>
      <c r="F3" s="3">
        <f>VLOOKUP(B3,LookupTables!$A$2:$B$8,2,FALSE)</f>
        <v>1.2</v>
      </c>
      <c r="G3" s="3">
        <f>INDEX(LookupTables!$F$2:$F$13,MATCH(D3,LookupTables!$D$2:$D$13,0))</f>
        <v>1.3</v>
      </c>
      <c r="H3" s="5">
        <f ca="1">_xlfn.NORM.INV(RAND(),LookupTables!$I$2,LookupTables!$I$3)</f>
        <v>29.253403695966572</v>
      </c>
      <c r="I3" s="6">
        <f ca="1">MAX(0,(100-C3)*LookupTables!$I$4*F3*G3+H3)</f>
        <v>699.27340369596652</v>
      </c>
      <c r="J3" s="6">
        <f ca="1">MAX(0,(C3-50)*LookupTables!$I$5*F3*G3+H3)</f>
        <v>0</v>
      </c>
      <c r="K3" s="6">
        <f t="shared" ca="1" si="2"/>
        <v>699.27340369596652</v>
      </c>
      <c r="L3" s="6">
        <f ca="1">MAX(0,K3*(1+_xlfn.NORM.INV(RAND(),LookupTables!$I$6,0.08)))</f>
        <v>733.74660472556491</v>
      </c>
      <c r="M3" s="6">
        <f t="shared" ca="1" si="3"/>
        <v>699.27340369596652</v>
      </c>
      <c r="N3" s="6">
        <f t="shared" ca="1" si="4"/>
        <v>0</v>
      </c>
      <c r="O3" s="6">
        <f t="shared" ca="1" si="5"/>
        <v>34.473201029598386</v>
      </c>
    </row>
    <row r="4" spans="1:15">
      <c r="A4" s="4">
        <v>45306</v>
      </c>
      <c r="B4" s="2" t="s">
        <v>12</v>
      </c>
      <c r="C4" s="2">
        <v>39.4</v>
      </c>
      <c r="D4" s="2">
        <f t="shared" si="0"/>
        <v>1</v>
      </c>
      <c r="E4" s="2">
        <f t="shared" si="1"/>
        <v>2024</v>
      </c>
      <c r="F4" s="3">
        <f>VLOOKUP(B4,LookupTables!$A$2:$B$8,2,FALSE)</f>
        <v>0.9</v>
      </c>
      <c r="G4" s="3">
        <f>INDEX(LookupTables!$F$2:$F$13,MATCH(D4,LookupTables!$D$2:$D$13,0))</f>
        <v>1.3</v>
      </c>
      <c r="H4" s="5">
        <f ca="1">_xlfn.NORM.INV(RAND(),LookupTables!$I$2,LookupTables!$I$3)</f>
        <v>42.525526379520841</v>
      </c>
      <c r="I4" s="6">
        <f ca="1">MAX(0,(100-C4)*LookupTables!$I$4*F4*G4+H4)</f>
        <v>397.03552637952083</v>
      </c>
      <c r="J4" s="6">
        <f ca="1">MAX(0,(C4-50)*LookupTables!$I$5*F4*G4+H4)</f>
        <v>0</v>
      </c>
      <c r="K4" s="6">
        <f t="shared" ca="1" si="2"/>
        <v>397.03552637952083</v>
      </c>
      <c r="L4" s="6">
        <f ca="1">MAX(0,K4*(1+_xlfn.NORM.INV(RAND(),LookupTables!$I$6,0.08)))</f>
        <v>433.71879252237613</v>
      </c>
      <c r="M4" s="6">
        <f t="shared" ca="1" si="3"/>
        <v>397.03552637952083</v>
      </c>
      <c r="N4" s="6">
        <f t="shared" ca="1" si="4"/>
        <v>0</v>
      </c>
      <c r="O4" s="6">
        <f t="shared" ca="1" si="5"/>
        <v>36.683266142855302</v>
      </c>
    </row>
    <row r="5" spans="1:15">
      <c r="A5" s="4">
        <v>45313</v>
      </c>
      <c r="B5" s="2" t="s">
        <v>15</v>
      </c>
      <c r="C5" s="2">
        <v>36.5</v>
      </c>
      <c r="D5" s="2">
        <f t="shared" si="0"/>
        <v>1</v>
      </c>
      <c r="E5" s="2">
        <f t="shared" si="1"/>
        <v>2024</v>
      </c>
      <c r="F5" s="3">
        <f>VLOOKUP(B5,LookupTables!$A$2:$B$8,2,FALSE)</f>
        <v>1.1000000000000001</v>
      </c>
      <c r="G5" s="3">
        <f>INDEX(LookupTables!$F$2:$F$13,MATCH(D5,LookupTables!$D$2:$D$13,0))</f>
        <v>1.3</v>
      </c>
      <c r="H5" s="5">
        <f ca="1">_xlfn.NORM.INV(RAND(),LookupTables!$I$2,LookupTables!$I$3)</f>
        <v>-83.984030756251599</v>
      </c>
      <c r="I5" s="6">
        <f ca="1">MAX(0,(100-C5)*LookupTables!$I$4*F5*G5+H5)</f>
        <v>370.04096924374846</v>
      </c>
      <c r="J5" s="6">
        <f ca="1">MAX(0,(C5-50)*LookupTables!$I$5*F5*G5+H5)</f>
        <v>0</v>
      </c>
      <c r="K5" s="6">
        <f t="shared" ca="1" si="2"/>
        <v>370.04096924374846</v>
      </c>
      <c r="L5" s="6">
        <f ca="1">MAX(0,K5*(1+_xlfn.NORM.INV(RAND(),LookupTables!$I$6,0.08)))</f>
        <v>407.44699896864932</v>
      </c>
      <c r="M5" s="6">
        <f t="shared" ca="1" si="3"/>
        <v>370.04096924374846</v>
      </c>
      <c r="N5" s="6">
        <f t="shared" ca="1" si="4"/>
        <v>0</v>
      </c>
      <c r="O5" s="6">
        <f t="shared" ca="1" si="5"/>
        <v>37.406029724900861</v>
      </c>
    </row>
    <row r="6" spans="1:15">
      <c r="A6" s="4">
        <v>45320</v>
      </c>
      <c r="B6" s="2" t="s">
        <v>17</v>
      </c>
      <c r="C6" s="2">
        <v>78.400000000000006</v>
      </c>
      <c r="D6" s="2">
        <f t="shared" si="0"/>
        <v>1</v>
      </c>
      <c r="E6" s="2">
        <f t="shared" si="1"/>
        <v>2024</v>
      </c>
      <c r="F6" s="3">
        <f>VLOOKUP(B6,LookupTables!$A$2:$B$8,2,FALSE)</f>
        <v>0.85</v>
      </c>
      <c r="G6" s="3">
        <f>INDEX(LookupTables!$F$2:$F$13,MATCH(D6,LookupTables!$D$2:$D$13,0))</f>
        <v>1.3</v>
      </c>
      <c r="H6" s="5">
        <f ca="1">_xlfn.NORM.INV(RAND(),LookupTables!$I$2,LookupTables!$I$3)</f>
        <v>-31.482934204890771</v>
      </c>
      <c r="I6" s="6">
        <f ca="1">MAX(0,(100-C6)*LookupTables!$I$4*F6*G6+H6)</f>
        <v>87.857065795109193</v>
      </c>
      <c r="J6" s="6">
        <f ca="1">MAX(0,(C6-50)*LookupTables!$I$5*F6*G6+H6)</f>
        <v>125.42706579510926</v>
      </c>
      <c r="K6" s="6">
        <f t="shared" ca="1" si="2"/>
        <v>213.28413159021846</v>
      </c>
      <c r="L6" s="6">
        <f ca="1">MAX(0,K6*(1+_xlfn.NORM.INV(RAND(),LookupTables!$I$6,0.08)))</f>
        <v>251.58181218490091</v>
      </c>
      <c r="M6" s="6">
        <f t="shared" ca="1" si="3"/>
        <v>213.28413159021846</v>
      </c>
      <c r="N6" s="6">
        <f t="shared" ca="1" si="4"/>
        <v>0</v>
      </c>
      <c r="O6" s="6">
        <f t="shared" ca="1" si="5"/>
        <v>38.297680594682447</v>
      </c>
    </row>
    <row r="7" spans="1:15">
      <c r="A7" s="4">
        <v>45327</v>
      </c>
      <c r="B7" s="2" t="s">
        <v>19</v>
      </c>
      <c r="C7" s="2">
        <v>36.5</v>
      </c>
      <c r="D7" s="2">
        <f t="shared" si="0"/>
        <v>2</v>
      </c>
      <c r="E7" s="2">
        <f t="shared" si="1"/>
        <v>2024</v>
      </c>
      <c r="F7" s="3">
        <f>VLOOKUP(B7,LookupTables!$A$2:$B$8,2,FALSE)</f>
        <v>1.05</v>
      </c>
      <c r="G7" s="3">
        <f>INDEX(LookupTables!$F$2:$F$13,MATCH(D7,LookupTables!$D$2:$D$13,0))</f>
        <v>1.25</v>
      </c>
      <c r="H7" s="5">
        <f ca="1">_xlfn.NORM.INV(RAND(),LookupTables!$I$2,LookupTables!$I$3)</f>
        <v>53.415857044650835</v>
      </c>
      <c r="I7" s="6">
        <f ca="1">MAX(0,(100-C7)*LookupTables!$I$4*F7*G7+H7)</f>
        <v>470.13460704465081</v>
      </c>
      <c r="J7" s="6">
        <f ca="1">MAX(0,(C7-50)*LookupTables!$I$5*F7*G7+H7)</f>
        <v>0</v>
      </c>
      <c r="K7" s="6">
        <f t="shared" ca="1" si="2"/>
        <v>470.13460704465081</v>
      </c>
      <c r="L7" s="6">
        <f ca="1">MAX(0,K7*(1+_xlfn.NORM.INV(RAND(),LookupTables!$I$6,0.08)))</f>
        <v>575.07360871910441</v>
      </c>
      <c r="M7" s="6">
        <f t="shared" ca="1" si="3"/>
        <v>470.13460704465081</v>
      </c>
      <c r="N7" s="6">
        <f t="shared" ca="1" si="4"/>
        <v>0</v>
      </c>
      <c r="O7" s="6">
        <f t="shared" ca="1" si="5"/>
        <v>104.93900167445361</v>
      </c>
    </row>
    <row r="8" spans="1:15">
      <c r="A8" s="4">
        <v>45334</v>
      </c>
      <c r="B8" s="2" t="s">
        <v>21</v>
      </c>
      <c r="C8" s="2">
        <v>82.7</v>
      </c>
      <c r="D8" s="2">
        <f t="shared" si="0"/>
        <v>2</v>
      </c>
      <c r="E8" s="2">
        <f t="shared" si="1"/>
        <v>2024</v>
      </c>
      <c r="F8" s="3">
        <f>VLOOKUP(B8,LookupTables!$A$2:$B$8,2,FALSE)</f>
        <v>0.7</v>
      </c>
      <c r="G8" s="3">
        <f>INDEX(LookupTables!$F$2:$F$13,MATCH(D8,LookupTables!$D$2:$D$13,0))</f>
        <v>1.25</v>
      </c>
      <c r="H8" s="5">
        <f ca="1">_xlfn.NORM.INV(RAND(),LookupTables!$I$2,LookupTables!$I$3)</f>
        <v>-17.204464908467234</v>
      </c>
      <c r="I8" s="6">
        <f ca="1">MAX(0,(100-C8)*LookupTables!$I$4*F8*G8+H8)</f>
        <v>58.483035091532741</v>
      </c>
      <c r="J8" s="6">
        <f ca="1">MAX(0,(C8-50)*LookupTables!$I$5*F8*G8+H8)</f>
        <v>125.85803509153277</v>
      </c>
      <c r="K8" s="6">
        <f t="shared" ca="1" si="2"/>
        <v>184.34107018306551</v>
      </c>
      <c r="L8" s="6">
        <f ca="1">MAX(0,K8*(1+_xlfn.NORM.INV(RAND(),LookupTables!$I$6,0.08)))</f>
        <v>192.45905771577563</v>
      </c>
      <c r="M8" s="6">
        <f t="shared" ca="1" si="3"/>
        <v>184.34107018306551</v>
      </c>
      <c r="N8" s="6">
        <f t="shared" ca="1" si="4"/>
        <v>0</v>
      </c>
      <c r="O8" s="6">
        <f t="shared" ca="1" si="5"/>
        <v>8.1179875327101172</v>
      </c>
    </row>
    <row r="9" spans="1:15">
      <c r="A9" s="4">
        <v>45341</v>
      </c>
      <c r="B9" s="2" t="s">
        <v>7</v>
      </c>
      <c r="C9" s="2">
        <v>33.700000000000003</v>
      </c>
      <c r="D9" s="2">
        <f t="shared" si="0"/>
        <v>2</v>
      </c>
      <c r="E9" s="2">
        <f t="shared" si="1"/>
        <v>2024</v>
      </c>
      <c r="F9" s="3">
        <f>VLOOKUP(B9,LookupTables!$A$2:$B$8,2,FALSE)</f>
        <v>1</v>
      </c>
      <c r="G9" s="3">
        <f>INDEX(LookupTables!$F$2:$F$13,MATCH(D9,LookupTables!$D$2:$D$13,0))</f>
        <v>1.25</v>
      </c>
      <c r="H9" s="5">
        <f ca="1">_xlfn.NORM.INV(RAND(),LookupTables!$I$2,LookupTables!$I$3)</f>
        <v>78.745298325870493</v>
      </c>
      <c r="I9" s="6">
        <f ca="1">MAX(0,(100-C9)*LookupTables!$I$4*F9*G9+H9)</f>
        <v>493.12029832587052</v>
      </c>
      <c r="J9" s="6">
        <f ca="1">MAX(0,(C9-50)*LookupTables!$I$5*F9*G9+H9)</f>
        <v>0</v>
      </c>
      <c r="K9" s="6">
        <f t="shared" ca="1" si="2"/>
        <v>493.12029832587052</v>
      </c>
      <c r="L9" s="6">
        <f ca="1">MAX(0,K9*(1+_xlfn.NORM.INV(RAND(),LookupTables!$I$6,0.08)))</f>
        <v>502.106942496084</v>
      </c>
      <c r="M9" s="6">
        <f t="shared" ca="1" si="3"/>
        <v>493.12029832587052</v>
      </c>
      <c r="N9" s="6">
        <f t="shared" ca="1" si="4"/>
        <v>0</v>
      </c>
      <c r="O9" s="6">
        <f t="shared" ca="1" si="5"/>
        <v>8.9866441702134807</v>
      </c>
    </row>
    <row r="10" spans="1:15">
      <c r="A10" s="4">
        <v>45348</v>
      </c>
      <c r="B10" s="2" t="s">
        <v>10</v>
      </c>
      <c r="C10" s="2">
        <v>16.899999999999999</v>
      </c>
      <c r="D10" s="2">
        <f t="shared" si="0"/>
        <v>2</v>
      </c>
      <c r="E10" s="2">
        <f t="shared" si="1"/>
        <v>2024</v>
      </c>
      <c r="F10" s="3">
        <f>VLOOKUP(B10,LookupTables!$A$2:$B$8,2,FALSE)</f>
        <v>1.2</v>
      </c>
      <c r="G10" s="3">
        <f>INDEX(LookupTables!$F$2:$F$13,MATCH(D10,LookupTables!$D$2:$D$13,0))</f>
        <v>1.25</v>
      </c>
      <c r="H10" s="5">
        <f ca="1">_xlfn.NORM.INV(RAND(),LookupTables!$I$2,LookupTables!$I$3)</f>
        <v>34.800461403186105</v>
      </c>
      <c r="I10" s="6">
        <f ca="1">MAX(0,(100-C10)*LookupTables!$I$4*F10*G10+H10)</f>
        <v>658.05046140318609</v>
      </c>
      <c r="J10" s="6">
        <f ca="1">MAX(0,(C10-50)*LookupTables!$I$5*F10*G10+H10)</f>
        <v>0</v>
      </c>
      <c r="K10" s="6">
        <f t="shared" ca="1" si="2"/>
        <v>658.05046140318609</v>
      </c>
      <c r="L10" s="6">
        <f ca="1">MAX(0,K10*(1+_xlfn.NORM.INV(RAND(),LookupTables!$I$6,0.08)))</f>
        <v>751.96767972158273</v>
      </c>
      <c r="M10" s="6">
        <f t="shared" ca="1" si="3"/>
        <v>658.05046140318609</v>
      </c>
      <c r="N10" s="6">
        <f t="shared" ca="1" si="4"/>
        <v>0</v>
      </c>
      <c r="O10" s="6">
        <f t="shared" ca="1" si="5"/>
        <v>93.917218318396635</v>
      </c>
    </row>
    <row r="11" spans="1:15">
      <c r="A11" s="4">
        <v>45355</v>
      </c>
      <c r="B11" s="2" t="s">
        <v>12</v>
      </c>
      <c r="C11" s="2">
        <v>45.6</v>
      </c>
      <c r="D11" s="2">
        <f t="shared" si="0"/>
        <v>3</v>
      </c>
      <c r="E11" s="2">
        <f t="shared" si="1"/>
        <v>2024</v>
      </c>
      <c r="F11" s="3">
        <f>VLOOKUP(B11,LookupTables!$A$2:$B$8,2,FALSE)</f>
        <v>0.9</v>
      </c>
      <c r="G11" s="3">
        <f>INDEX(LookupTables!$F$2:$F$13,MATCH(D11,LookupTables!$D$2:$D$13,0))</f>
        <v>0.8</v>
      </c>
      <c r="H11" s="5">
        <f ca="1">_xlfn.NORM.INV(RAND(),LookupTables!$I$2,LookupTables!$I$3)</f>
        <v>-18.344448512462229</v>
      </c>
      <c r="I11" s="6">
        <f ca="1">MAX(0,(100-C11)*LookupTables!$I$4*F11*G11+H11)</f>
        <v>177.4955514875378</v>
      </c>
      <c r="J11" s="6">
        <f ca="1">MAX(0,(C11-50)*LookupTables!$I$5*F11*G11+H11)</f>
        <v>0</v>
      </c>
      <c r="K11" s="6">
        <f t="shared" ca="1" si="2"/>
        <v>177.4955514875378</v>
      </c>
      <c r="L11" s="6">
        <f ca="1">MAX(0,K11*(1+_xlfn.NORM.INV(RAND(),LookupTables!$I$6,0.08)))</f>
        <v>165.24883166523287</v>
      </c>
      <c r="M11" s="6">
        <f t="shared" ca="1" si="3"/>
        <v>165.24883166523287</v>
      </c>
      <c r="N11" s="6">
        <f t="shared" ca="1" si="4"/>
        <v>12.246719822304925</v>
      </c>
      <c r="O11" s="6">
        <f t="shared" ca="1" si="5"/>
        <v>0</v>
      </c>
    </row>
    <row r="12" spans="1:15">
      <c r="A12" s="4">
        <v>45362</v>
      </c>
      <c r="B12" s="2" t="s">
        <v>15</v>
      </c>
      <c r="C12" s="2">
        <v>44.2</v>
      </c>
      <c r="D12" s="2">
        <f t="shared" si="0"/>
        <v>3</v>
      </c>
      <c r="E12" s="2">
        <f t="shared" si="1"/>
        <v>2024</v>
      </c>
      <c r="F12" s="3">
        <f>VLOOKUP(B12,LookupTables!$A$2:$B$8,2,FALSE)</f>
        <v>1.1000000000000001</v>
      </c>
      <c r="G12" s="3">
        <f>INDEX(LookupTables!$F$2:$F$13,MATCH(D12,LookupTables!$D$2:$D$13,0))</f>
        <v>0.8</v>
      </c>
      <c r="H12" s="5">
        <f ca="1">_xlfn.NORM.INV(RAND(),LookupTables!$I$2,LookupTables!$I$3)</f>
        <v>-33.882222536381903</v>
      </c>
      <c r="I12" s="6">
        <f ca="1">MAX(0,(100-C12)*LookupTables!$I$4*F12*G12+H12)</f>
        <v>211.63777746361814</v>
      </c>
      <c r="J12" s="6">
        <f ca="1">MAX(0,(C12-50)*LookupTables!$I$5*F12*G12+H12)</f>
        <v>0</v>
      </c>
      <c r="K12" s="6">
        <f t="shared" ca="1" si="2"/>
        <v>211.63777746361814</v>
      </c>
      <c r="L12" s="6">
        <f ca="1">MAX(0,K12*(1+_xlfn.NORM.INV(RAND(),LookupTables!$I$6,0.08)))</f>
        <v>224.7836177531147</v>
      </c>
      <c r="M12" s="6">
        <f t="shared" ca="1" si="3"/>
        <v>211.63777746361814</v>
      </c>
      <c r="N12" s="6">
        <f t="shared" ca="1" si="4"/>
        <v>0</v>
      </c>
      <c r="O12" s="6">
        <f t="shared" ca="1" si="5"/>
        <v>13.145840289496562</v>
      </c>
    </row>
    <row r="13" spans="1:15">
      <c r="A13" s="4">
        <v>45369</v>
      </c>
      <c r="B13" s="2" t="s">
        <v>17</v>
      </c>
      <c r="C13" s="2">
        <v>79.8</v>
      </c>
      <c r="D13" s="2">
        <f t="shared" si="0"/>
        <v>3</v>
      </c>
      <c r="E13" s="2">
        <f t="shared" si="1"/>
        <v>2024</v>
      </c>
      <c r="F13" s="3">
        <f>VLOOKUP(B13,LookupTables!$A$2:$B$8,2,FALSE)</f>
        <v>0.85</v>
      </c>
      <c r="G13" s="3">
        <f>INDEX(LookupTables!$F$2:$F$13,MATCH(D13,LookupTables!$D$2:$D$13,0))</f>
        <v>0.8</v>
      </c>
      <c r="H13" s="5">
        <f ca="1">_xlfn.NORM.INV(RAND(),LookupTables!$I$2,LookupTables!$I$3)</f>
        <v>16.507669792731402</v>
      </c>
      <c r="I13" s="6">
        <f ca="1">MAX(0,(100-C13)*LookupTables!$I$4*F13*G13+H13)</f>
        <v>85.187669792731413</v>
      </c>
      <c r="J13" s="6">
        <f ca="1">MAX(0,(C13-50)*LookupTables!$I$5*F13*G13+H13)</f>
        <v>117.8276697927314</v>
      </c>
      <c r="K13" s="6">
        <f t="shared" ca="1" si="2"/>
        <v>203.01533958546281</v>
      </c>
      <c r="L13" s="6">
        <f ca="1">MAX(0,K13*(1+_xlfn.NORM.INV(RAND(),LookupTables!$I$6,0.08)))</f>
        <v>238.94744369313497</v>
      </c>
      <c r="M13" s="6">
        <f t="shared" ca="1" si="3"/>
        <v>203.01533958546281</v>
      </c>
      <c r="N13" s="6">
        <f t="shared" ca="1" si="4"/>
        <v>0</v>
      </c>
      <c r="O13" s="6">
        <f t="shared" ca="1" si="5"/>
        <v>35.93210410767216</v>
      </c>
    </row>
    <row r="14" spans="1:15">
      <c r="A14" s="4">
        <v>45376</v>
      </c>
      <c r="B14" s="2" t="s">
        <v>19</v>
      </c>
      <c r="C14" s="2">
        <v>53.3</v>
      </c>
      <c r="D14" s="2">
        <f t="shared" si="0"/>
        <v>3</v>
      </c>
      <c r="E14" s="2">
        <f t="shared" si="1"/>
        <v>2024</v>
      </c>
      <c r="F14" s="3">
        <f>VLOOKUP(B14,LookupTables!$A$2:$B$8,2,FALSE)</f>
        <v>1.05</v>
      </c>
      <c r="G14" s="3">
        <f>INDEX(LookupTables!$F$2:$F$13,MATCH(D14,LookupTables!$D$2:$D$13,0))</f>
        <v>0.8</v>
      </c>
      <c r="H14" s="5">
        <f ca="1">_xlfn.NORM.INV(RAND(),LookupTables!$I$2,LookupTables!$I$3)</f>
        <v>70.245940041303783</v>
      </c>
      <c r="I14" s="6">
        <f ca="1">MAX(0,(100-C14)*LookupTables!$I$4*F14*G14+H14)</f>
        <v>266.3859400413038</v>
      </c>
      <c r="J14" s="6">
        <f ca="1">MAX(0,(C14-50)*LookupTables!$I$5*F14*G14+H14)</f>
        <v>84.105940041303768</v>
      </c>
      <c r="K14" s="6">
        <f t="shared" ca="1" si="2"/>
        <v>350.49188008260757</v>
      </c>
      <c r="L14" s="6">
        <f ca="1">MAX(0,K14*(1+_xlfn.NORM.INV(RAND(),LookupTables!$I$6,0.08)))</f>
        <v>378.22032466807985</v>
      </c>
      <c r="M14" s="6">
        <f t="shared" ca="1" si="3"/>
        <v>350.49188008260757</v>
      </c>
      <c r="N14" s="6">
        <f t="shared" ca="1" si="4"/>
        <v>0</v>
      </c>
      <c r="O14" s="6">
        <f t="shared" ca="1" si="5"/>
        <v>27.728444585472289</v>
      </c>
    </row>
    <row r="15" spans="1:15">
      <c r="A15" s="4">
        <v>45383</v>
      </c>
      <c r="B15" s="2" t="s">
        <v>21</v>
      </c>
      <c r="C15" s="2">
        <v>76.599999999999994</v>
      </c>
      <c r="D15" s="2">
        <f t="shared" si="0"/>
        <v>4</v>
      </c>
      <c r="E15" s="2">
        <f t="shared" si="1"/>
        <v>2024</v>
      </c>
      <c r="F15" s="3">
        <f>VLOOKUP(B15,LookupTables!$A$2:$B$8,2,FALSE)</f>
        <v>0.7</v>
      </c>
      <c r="G15" s="3">
        <f>INDEX(LookupTables!$F$2:$F$13,MATCH(D15,LookupTables!$D$2:$D$13,0))</f>
        <v>0.7</v>
      </c>
      <c r="H15" s="5">
        <f ca="1">_xlfn.NORM.INV(RAND(),LookupTables!$I$2,LookupTables!$I$3)</f>
        <v>41.853460690325193</v>
      </c>
      <c r="I15" s="6">
        <f ca="1">MAX(0,(100-C15)*LookupTables!$I$4*F15*G15+H15)</f>
        <v>99.183460690325205</v>
      </c>
      <c r="J15" s="6">
        <f ca="1">MAX(0,(C15-50)*LookupTables!$I$5*F15*G15+H15)</f>
        <v>107.02346069032518</v>
      </c>
      <c r="K15" s="6">
        <f t="shared" ca="1" si="2"/>
        <v>206.20692138065039</v>
      </c>
      <c r="L15" s="6">
        <f ca="1">MAX(0,K15*(1+_xlfn.NORM.INV(RAND(),LookupTables!$I$6,0.08)))</f>
        <v>221.49448718513082</v>
      </c>
      <c r="M15" s="6">
        <f t="shared" ca="1" si="3"/>
        <v>206.20692138065039</v>
      </c>
      <c r="N15" s="6">
        <f t="shared" ca="1" si="4"/>
        <v>0</v>
      </c>
      <c r="O15" s="6">
        <f t="shared" ca="1" si="5"/>
        <v>15.287565804480437</v>
      </c>
    </row>
    <row r="16" spans="1:15">
      <c r="A16" s="4">
        <v>45390</v>
      </c>
      <c r="B16" s="2" t="s">
        <v>7</v>
      </c>
      <c r="C16" s="2">
        <v>51.3</v>
      </c>
      <c r="D16" s="2">
        <f t="shared" si="0"/>
        <v>4</v>
      </c>
      <c r="E16" s="2">
        <f t="shared" si="1"/>
        <v>2024</v>
      </c>
      <c r="F16" s="3">
        <f>VLOOKUP(B16,LookupTables!$A$2:$B$8,2,FALSE)</f>
        <v>1</v>
      </c>
      <c r="G16" s="3">
        <f>INDEX(LookupTables!$F$2:$F$13,MATCH(D16,LookupTables!$D$2:$D$13,0))</f>
        <v>0.7</v>
      </c>
      <c r="H16" s="5">
        <f ca="1">_xlfn.NORM.INV(RAND(),LookupTables!$I$2,LookupTables!$I$3)</f>
        <v>94.939294966390278</v>
      </c>
      <c r="I16" s="6">
        <f ca="1">MAX(0,(100-C16)*LookupTables!$I$4*F16*G16+H16)</f>
        <v>265.38929496639025</v>
      </c>
      <c r="J16" s="6">
        <f ca="1">MAX(0,(C16-50)*LookupTables!$I$5*F16*G16+H16)</f>
        <v>99.489294966390275</v>
      </c>
      <c r="K16" s="6">
        <f t="shared" ca="1" si="2"/>
        <v>364.87858993278053</v>
      </c>
      <c r="L16" s="6">
        <f ca="1">MAX(0,K16*(1+_xlfn.NORM.INV(RAND(),LookupTables!$I$6,0.08)))</f>
        <v>415.40683564865213</v>
      </c>
      <c r="M16" s="6">
        <f t="shared" ca="1" si="3"/>
        <v>364.87858993278053</v>
      </c>
      <c r="N16" s="6">
        <f t="shared" ca="1" si="4"/>
        <v>0</v>
      </c>
      <c r="O16" s="6">
        <f t="shared" ca="1" si="5"/>
        <v>50.528245715871606</v>
      </c>
    </row>
    <row r="17" spans="1:15">
      <c r="A17" s="4">
        <v>45397</v>
      </c>
      <c r="B17" s="2" t="s">
        <v>10</v>
      </c>
      <c r="C17" s="2">
        <v>39.9</v>
      </c>
      <c r="D17" s="2">
        <f t="shared" si="0"/>
        <v>4</v>
      </c>
      <c r="E17" s="2">
        <f t="shared" si="1"/>
        <v>2024</v>
      </c>
      <c r="F17" s="3">
        <f>VLOOKUP(B17,LookupTables!$A$2:$B$8,2,FALSE)</f>
        <v>1.2</v>
      </c>
      <c r="G17" s="3">
        <f>INDEX(LookupTables!$F$2:$F$13,MATCH(D17,LookupTables!$D$2:$D$13,0))</f>
        <v>0.7</v>
      </c>
      <c r="H17" s="5">
        <f ca="1">_xlfn.NORM.INV(RAND(),LookupTables!$I$2,LookupTables!$I$3)</f>
        <v>-49.760822429409714</v>
      </c>
      <c r="I17" s="6">
        <f ca="1">MAX(0,(100-C17)*LookupTables!$I$4*F17*G17+H17)</f>
        <v>202.65917757059026</v>
      </c>
      <c r="J17" s="6">
        <f ca="1">MAX(0,(C17-50)*LookupTables!$I$5*F17*G17+H17)</f>
        <v>0</v>
      </c>
      <c r="K17" s="6">
        <f t="shared" ca="1" si="2"/>
        <v>202.65917757059026</v>
      </c>
      <c r="L17" s="6">
        <f ca="1">MAX(0,K17*(1+_xlfn.NORM.INV(RAND(),LookupTables!$I$6,0.08)))</f>
        <v>233.89831960339797</v>
      </c>
      <c r="M17" s="6">
        <f t="shared" ca="1" si="3"/>
        <v>202.65917757059026</v>
      </c>
      <c r="N17" s="6">
        <f t="shared" ca="1" si="4"/>
        <v>0</v>
      </c>
      <c r="O17" s="6">
        <f t="shared" ca="1" si="5"/>
        <v>31.239142032807706</v>
      </c>
    </row>
    <row r="18" spans="1:15">
      <c r="A18" s="4">
        <v>45404</v>
      </c>
      <c r="B18" s="2" t="s">
        <v>12</v>
      </c>
      <c r="C18" s="2">
        <v>51.2</v>
      </c>
      <c r="D18" s="2">
        <f t="shared" si="0"/>
        <v>4</v>
      </c>
      <c r="E18" s="2">
        <f t="shared" si="1"/>
        <v>2024</v>
      </c>
      <c r="F18" s="3">
        <f>VLOOKUP(B18,LookupTables!$A$2:$B$8,2,FALSE)</f>
        <v>0.9</v>
      </c>
      <c r="G18" s="3">
        <f>INDEX(LookupTables!$F$2:$F$13,MATCH(D18,LookupTables!$D$2:$D$13,0))</f>
        <v>0.7</v>
      </c>
      <c r="H18" s="5">
        <f ca="1">_xlfn.NORM.INV(RAND(),LookupTables!$I$2,LookupTables!$I$3)</f>
        <v>-100.40678036786876</v>
      </c>
      <c r="I18" s="6">
        <f ca="1">MAX(0,(100-C18)*LookupTables!$I$4*F18*G18+H18)</f>
        <v>53.313219632131236</v>
      </c>
      <c r="J18" s="6">
        <f ca="1">MAX(0,(C18-50)*LookupTables!$I$5*F18*G18+H18)</f>
        <v>0</v>
      </c>
      <c r="K18" s="6">
        <f t="shared" ca="1" si="2"/>
        <v>53.313219632131236</v>
      </c>
      <c r="L18" s="6">
        <f ca="1">MAX(0,K18*(1+_xlfn.NORM.INV(RAND(),LookupTables!$I$6,0.08)))</f>
        <v>62.746636027628661</v>
      </c>
      <c r="M18" s="6">
        <f t="shared" ca="1" si="3"/>
        <v>53.313219632131236</v>
      </c>
      <c r="N18" s="6">
        <f t="shared" ca="1" si="4"/>
        <v>0</v>
      </c>
      <c r="O18" s="6">
        <f t="shared" ca="1" si="5"/>
        <v>9.4334163954974244</v>
      </c>
    </row>
    <row r="19" spans="1:15">
      <c r="A19" s="4">
        <v>45411</v>
      </c>
      <c r="B19" s="2" t="s">
        <v>15</v>
      </c>
      <c r="C19" s="2">
        <v>58.6</v>
      </c>
      <c r="D19" s="2">
        <f t="shared" si="0"/>
        <v>4</v>
      </c>
      <c r="E19" s="2">
        <f t="shared" si="1"/>
        <v>2024</v>
      </c>
      <c r="F19" s="3">
        <f>VLOOKUP(B19,LookupTables!$A$2:$B$8,2,FALSE)</f>
        <v>1.1000000000000001</v>
      </c>
      <c r="G19" s="3">
        <f>INDEX(LookupTables!$F$2:$F$13,MATCH(D19,LookupTables!$D$2:$D$13,0))</f>
        <v>0.7</v>
      </c>
      <c r="H19" s="5">
        <f ca="1">_xlfn.NORM.INV(RAND(),LookupTables!$I$2,LookupTables!$I$3)</f>
        <v>43.135482091747733</v>
      </c>
      <c r="I19" s="6">
        <f ca="1">MAX(0,(100-C19)*LookupTables!$I$4*F19*G19+H19)</f>
        <v>202.52548209174773</v>
      </c>
      <c r="J19" s="6">
        <f ca="1">MAX(0,(C19-50)*LookupTables!$I$5*F19*G19+H19)</f>
        <v>76.245482091747732</v>
      </c>
      <c r="K19" s="6">
        <f t="shared" ca="1" si="2"/>
        <v>278.77096418349549</v>
      </c>
      <c r="L19" s="6">
        <f ca="1">MAX(0,K19*(1+_xlfn.NORM.INV(RAND(),LookupTables!$I$6,0.08)))</f>
        <v>324.62424009669593</v>
      </c>
      <c r="M19" s="6">
        <f t="shared" ca="1" si="3"/>
        <v>278.77096418349549</v>
      </c>
      <c r="N19" s="6">
        <f t="shared" ca="1" si="4"/>
        <v>0</v>
      </c>
      <c r="O19" s="6">
        <f t="shared" ca="1" si="5"/>
        <v>45.853275913200434</v>
      </c>
    </row>
    <row r="20" spans="1:15">
      <c r="A20" s="4">
        <v>45418</v>
      </c>
      <c r="B20" s="2" t="s">
        <v>17</v>
      </c>
      <c r="C20" s="2">
        <v>58.2</v>
      </c>
      <c r="D20" s="2">
        <f t="shared" si="0"/>
        <v>5</v>
      </c>
      <c r="E20" s="2">
        <f t="shared" si="1"/>
        <v>2024</v>
      </c>
      <c r="F20" s="3">
        <f>VLOOKUP(B20,LookupTables!$A$2:$B$8,2,FALSE)</f>
        <v>0.85</v>
      </c>
      <c r="G20" s="3">
        <f>INDEX(LookupTables!$F$2:$F$13,MATCH(D20,LookupTables!$D$2:$D$13,0))</f>
        <v>0.75</v>
      </c>
      <c r="H20" s="5">
        <f ca="1">_xlfn.NORM.INV(RAND(),LookupTables!$I$2,LookupTables!$I$3)</f>
        <v>33.586221713451422</v>
      </c>
      <c r="I20" s="6">
        <f ca="1">MAX(0,(100-C20)*LookupTables!$I$4*F20*G20+H20)</f>
        <v>166.82372171345145</v>
      </c>
      <c r="J20" s="6">
        <f ca="1">MAX(0,(C20-50)*LookupTables!$I$5*F20*G20+H20)</f>
        <v>59.723721713451425</v>
      </c>
      <c r="K20" s="6">
        <f t="shared" ca="1" si="2"/>
        <v>226.54744342690287</v>
      </c>
      <c r="L20" s="6">
        <f ca="1">MAX(0,K20*(1+_xlfn.NORM.INV(RAND(),LookupTables!$I$6,0.08)))</f>
        <v>277.83739072528294</v>
      </c>
      <c r="M20" s="6">
        <f t="shared" ca="1" si="3"/>
        <v>226.54744342690287</v>
      </c>
      <c r="N20" s="6">
        <f t="shared" ca="1" si="4"/>
        <v>0</v>
      </c>
      <c r="O20" s="6">
        <f t="shared" ca="1" si="5"/>
        <v>51.289947298380071</v>
      </c>
    </row>
    <row r="21" spans="1:15">
      <c r="A21" s="4">
        <v>45425</v>
      </c>
      <c r="B21" s="2" t="s">
        <v>19</v>
      </c>
      <c r="C21" s="2">
        <v>67.5</v>
      </c>
      <c r="D21" s="2">
        <f t="shared" si="0"/>
        <v>5</v>
      </c>
      <c r="E21" s="2">
        <f t="shared" si="1"/>
        <v>2024</v>
      </c>
      <c r="F21" s="3">
        <f>VLOOKUP(B21,LookupTables!$A$2:$B$8,2,FALSE)</f>
        <v>1.05</v>
      </c>
      <c r="G21" s="3">
        <f>INDEX(LookupTables!$F$2:$F$13,MATCH(D21,LookupTables!$D$2:$D$13,0))</f>
        <v>0.75</v>
      </c>
      <c r="H21" s="5">
        <f ca="1">_xlfn.NORM.INV(RAND(),LookupTables!$I$2,LookupTables!$I$3)</f>
        <v>9.674500818109486</v>
      </c>
      <c r="I21" s="6">
        <f ca="1">MAX(0,(100-C21)*LookupTables!$I$4*F21*G21+H21)</f>
        <v>137.64325081810949</v>
      </c>
      <c r="J21" s="6">
        <f ca="1">MAX(0,(C21-50)*LookupTables!$I$5*F21*G21+H21)</f>
        <v>78.580750818109493</v>
      </c>
      <c r="K21" s="6">
        <f t="shared" ca="1" si="2"/>
        <v>216.22400163621899</v>
      </c>
      <c r="L21" s="6">
        <f ca="1">MAX(0,K21*(1+_xlfn.NORM.INV(RAND(),LookupTables!$I$6,0.08)))</f>
        <v>238.28064555338412</v>
      </c>
      <c r="M21" s="6">
        <f t="shared" ca="1" si="3"/>
        <v>216.22400163621899</v>
      </c>
      <c r="N21" s="6">
        <f t="shared" ca="1" si="4"/>
        <v>0</v>
      </c>
      <c r="O21" s="6">
        <f t="shared" ca="1" si="5"/>
        <v>22.056643917165133</v>
      </c>
    </row>
    <row r="22" spans="1:15">
      <c r="A22" s="4">
        <v>45432</v>
      </c>
      <c r="B22" s="2" t="s">
        <v>21</v>
      </c>
      <c r="C22" s="2">
        <v>74.7</v>
      </c>
      <c r="D22" s="2">
        <f t="shared" si="0"/>
        <v>5</v>
      </c>
      <c r="E22" s="2">
        <f t="shared" si="1"/>
        <v>2024</v>
      </c>
      <c r="F22" s="3">
        <f>VLOOKUP(B22,LookupTables!$A$2:$B$8,2,FALSE)</f>
        <v>0.7</v>
      </c>
      <c r="G22" s="3">
        <f>INDEX(LookupTables!$F$2:$F$13,MATCH(D22,LookupTables!$D$2:$D$13,0))</f>
        <v>0.75</v>
      </c>
      <c r="H22" s="5">
        <f ca="1">_xlfn.NORM.INV(RAND(),LookupTables!$I$2,LookupTables!$I$3)</f>
        <v>-23.214817514193008</v>
      </c>
      <c r="I22" s="6">
        <f ca="1">MAX(0,(100-C22)*LookupTables!$I$4*F22*G22+H22)</f>
        <v>43.197682485806986</v>
      </c>
      <c r="J22" s="6">
        <f ca="1">MAX(0,(C22-50)*LookupTables!$I$5*F22*G22+H22)</f>
        <v>41.622682485806997</v>
      </c>
      <c r="K22" s="6">
        <f t="shared" ca="1" si="2"/>
        <v>84.820364971613984</v>
      </c>
      <c r="L22" s="6">
        <f ca="1">MAX(0,K22*(1+_xlfn.NORM.INV(RAND(),LookupTables!$I$6,0.08)))</f>
        <v>101.45490160999269</v>
      </c>
      <c r="M22" s="6">
        <f t="shared" ca="1" si="3"/>
        <v>84.820364971613984</v>
      </c>
      <c r="N22" s="6">
        <f t="shared" ca="1" si="4"/>
        <v>0</v>
      </c>
      <c r="O22" s="6">
        <f t="shared" ca="1" si="5"/>
        <v>16.634536638378705</v>
      </c>
    </row>
    <row r="23" spans="1:15">
      <c r="A23" s="4">
        <v>45439</v>
      </c>
      <c r="B23" s="2" t="s">
        <v>7</v>
      </c>
      <c r="C23" s="2">
        <v>57.7</v>
      </c>
      <c r="D23" s="2">
        <f t="shared" si="0"/>
        <v>5</v>
      </c>
      <c r="E23" s="2">
        <f t="shared" si="1"/>
        <v>2024</v>
      </c>
      <c r="F23" s="3">
        <f>VLOOKUP(B23,LookupTables!$A$2:$B$8,2,FALSE)</f>
        <v>1</v>
      </c>
      <c r="G23" s="3">
        <f>INDEX(LookupTables!$F$2:$F$13,MATCH(D23,LookupTables!$D$2:$D$13,0))</f>
        <v>0.75</v>
      </c>
      <c r="H23" s="5">
        <f ca="1">_xlfn.NORM.INV(RAND(),LookupTables!$I$2,LookupTables!$I$3)</f>
        <v>71.682150244036762</v>
      </c>
      <c r="I23" s="6">
        <f ca="1">MAX(0,(100-C23)*LookupTables!$I$4*F23*G23+H23)</f>
        <v>230.30715024403676</v>
      </c>
      <c r="J23" s="6">
        <f ca="1">MAX(0,(C23-50)*LookupTables!$I$5*F23*G23+H23)</f>
        <v>100.55715024403678</v>
      </c>
      <c r="K23" s="6">
        <f t="shared" ca="1" si="2"/>
        <v>330.86430048807352</v>
      </c>
      <c r="L23" s="6">
        <f ca="1">MAX(0,K23*(1+_xlfn.NORM.INV(RAND(),LookupTables!$I$6,0.08)))</f>
        <v>367.92451953446476</v>
      </c>
      <c r="M23" s="6">
        <f t="shared" ca="1" si="3"/>
        <v>330.86430048807352</v>
      </c>
      <c r="N23" s="6">
        <f t="shared" ca="1" si="4"/>
        <v>0</v>
      </c>
      <c r="O23" s="6">
        <f t="shared" ca="1" si="5"/>
        <v>37.060219046391239</v>
      </c>
    </row>
    <row r="24" spans="1:15">
      <c r="A24" s="4">
        <v>45446</v>
      </c>
      <c r="B24" s="2" t="s">
        <v>10</v>
      </c>
      <c r="C24" s="2">
        <v>66.400000000000006</v>
      </c>
      <c r="D24" s="2">
        <f t="shared" si="0"/>
        <v>6</v>
      </c>
      <c r="E24" s="2">
        <f t="shared" si="1"/>
        <v>2024</v>
      </c>
      <c r="F24" s="3">
        <f>VLOOKUP(B24,LookupTables!$A$2:$B$8,2,FALSE)</f>
        <v>1.2</v>
      </c>
      <c r="G24" s="3">
        <f>INDEX(LookupTables!$F$2:$F$13,MATCH(D24,LookupTables!$D$2:$D$13,0))</f>
        <v>1.2</v>
      </c>
      <c r="H24" s="5">
        <f ca="1">_xlfn.NORM.INV(RAND(),LookupTables!$I$2,LookupTables!$I$3)</f>
        <v>36.680416032148408</v>
      </c>
      <c r="I24" s="6">
        <f ca="1">MAX(0,(100-C24)*LookupTables!$I$4*F24*G24+H24)</f>
        <v>278.60041603214836</v>
      </c>
      <c r="J24" s="6">
        <f ca="1">MAX(0,(C24-50)*LookupTables!$I$5*F24*G24+H24)</f>
        <v>154.76041603214844</v>
      </c>
      <c r="K24" s="6">
        <f t="shared" ca="1" si="2"/>
        <v>433.3608320642968</v>
      </c>
      <c r="L24" s="6">
        <f ca="1">MAX(0,K24*(1+_xlfn.NORM.INV(RAND(),LookupTables!$I$6,0.08)))</f>
        <v>465.62093983613687</v>
      </c>
      <c r="M24" s="6">
        <f t="shared" ca="1" si="3"/>
        <v>433.3608320642968</v>
      </c>
      <c r="N24" s="6">
        <f t="shared" ca="1" si="4"/>
        <v>0</v>
      </c>
      <c r="O24" s="6">
        <f t="shared" ca="1" si="5"/>
        <v>32.260107771840069</v>
      </c>
    </row>
    <row r="25" spans="1:15">
      <c r="A25" s="4">
        <v>45453</v>
      </c>
      <c r="B25" s="2" t="s">
        <v>12</v>
      </c>
      <c r="C25" s="2">
        <v>64.5</v>
      </c>
      <c r="D25" s="2">
        <f t="shared" si="0"/>
        <v>6</v>
      </c>
      <c r="E25" s="2">
        <f t="shared" si="1"/>
        <v>2024</v>
      </c>
      <c r="F25" s="3">
        <f>VLOOKUP(B25,LookupTables!$A$2:$B$8,2,FALSE)</f>
        <v>0.9</v>
      </c>
      <c r="G25" s="3">
        <f>INDEX(LookupTables!$F$2:$F$13,MATCH(D25,LookupTables!$D$2:$D$13,0))</f>
        <v>1.2</v>
      </c>
      <c r="H25" s="5">
        <f ca="1">_xlfn.NORM.INV(RAND(),LookupTables!$I$2,LookupTables!$I$3)</f>
        <v>-32.429764466748715</v>
      </c>
      <c r="I25" s="6">
        <f ca="1">MAX(0,(100-C25)*LookupTables!$I$4*F25*G25+H25)</f>
        <v>159.27023553325128</v>
      </c>
      <c r="J25" s="6">
        <f ca="1">MAX(0,(C25-50)*LookupTables!$I$5*F25*G25+H25)</f>
        <v>45.870235533251282</v>
      </c>
      <c r="K25" s="6">
        <f t="shared" ca="1" si="2"/>
        <v>205.14047106650256</v>
      </c>
      <c r="L25" s="6">
        <f ca="1">MAX(0,K25*(1+_xlfn.NORM.INV(RAND(),LookupTables!$I$6,0.08)))</f>
        <v>233.87210265694054</v>
      </c>
      <c r="M25" s="6">
        <f t="shared" ca="1" si="3"/>
        <v>205.14047106650256</v>
      </c>
      <c r="N25" s="6">
        <f t="shared" ca="1" si="4"/>
        <v>0</v>
      </c>
      <c r="O25" s="6">
        <f t="shared" ca="1" si="5"/>
        <v>28.731631590437985</v>
      </c>
    </row>
    <row r="26" spans="1:15">
      <c r="A26" s="4">
        <v>45460</v>
      </c>
      <c r="B26" s="2" t="s">
        <v>15</v>
      </c>
      <c r="C26" s="2">
        <v>72.400000000000006</v>
      </c>
      <c r="D26" s="2">
        <f t="shared" si="0"/>
        <v>6</v>
      </c>
      <c r="E26" s="2">
        <f t="shared" si="1"/>
        <v>2024</v>
      </c>
      <c r="F26" s="3">
        <f>VLOOKUP(B26,LookupTables!$A$2:$B$8,2,FALSE)</f>
        <v>1.1000000000000001</v>
      </c>
      <c r="G26" s="3">
        <f>INDEX(LookupTables!$F$2:$F$13,MATCH(D26,LookupTables!$D$2:$D$13,0))</f>
        <v>1.2</v>
      </c>
      <c r="H26" s="5">
        <f ca="1">_xlfn.NORM.INV(RAND(),LookupTables!$I$2,LookupTables!$I$3)</f>
        <v>10.502521798068672</v>
      </c>
      <c r="I26" s="6">
        <f ca="1">MAX(0,(100-C26)*LookupTables!$I$4*F26*G26+H26)</f>
        <v>192.66252179806864</v>
      </c>
      <c r="J26" s="6">
        <f ca="1">MAX(0,(C26-50)*LookupTables!$I$5*F26*G26+H26)</f>
        <v>158.34252179806873</v>
      </c>
      <c r="K26" s="6">
        <f t="shared" ca="1" si="2"/>
        <v>351.0050435961374</v>
      </c>
      <c r="L26" s="6">
        <f ca="1">MAX(0,K26*(1+_xlfn.NORM.INV(RAND(),LookupTables!$I$6,0.08)))</f>
        <v>365.55930682708089</v>
      </c>
      <c r="M26" s="6">
        <f t="shared" ca="1" si="3"/>
        <v>351.0050435961374</v>
      </c>
      <c r="N26" s="6">
        <f t="shared" ca="1" si="4"/>
        <v>0</v>
      </c>
      <c r="O26" s="6">
        <f t="shared" ca="1" si="5"/>
        <v>14.554263230943491</v>
      </c>
    </row>
    <row r="27" spans="1:15">
      <c r="A27" s="4">
        <v>45467</v>
      </c>
      <c r="B27" s="2" t="s">
        <v>17</v>
      </c>
      <c r="C27" s="2">
        <v>50.8</v>
      </c>
      <c r="D27" s="2">
        <f t="shared" si="0"/>
        <v>6</v>
      </c>
      <c r="E27" s="2">
        <f t="shared" si="1"/>
        <v>2024</v>
      </c>
      <c r="F27" s="3">
        <f>VLOOKUP(B27,LookupTables!$A$2:$B$8,2,FALSE)</f>
        <v>0.85</v>
      </c>
      <c r="G27" s="3">
        <f>INDEX(LookupTables!$F$2:$F$13,MATCH(D27,LookupTables!$D$2:$D$13,0))</f>
        <v>1.2</v>
      </c>
      <c r="H27" s="5">
        <f ca="1">_xlfn.NORM.INV(RAND(),LookupTables!$I$2,LookupTables!$I$3)</f>
        <v>-60.736503364398118</v>
      </c>
      <c r="I27" s="6">
        <f ca="1">MAX(0,(100-C27)*LookupTables!$I$4*F27*G27+H27)</f>
        <v>190.18349663560187</v>
      </c>
      <c r="J27" s="6">
        <f ca="1">MAX(0,(C27-50)*LookupTables!$I$5*F27*G27+H27)</f>
        <v>0</v>
      </c>
      <c r="K27" s="6">
        <f t="shared" ca="1" si="2"/>
        <v>190.18349663560187</v>
      </c>
      <c r="L27" s="6">
        <f ca="1">MAX(0,K27*(1+_xlfn.NORM.INV(RAND(),LookupTables!$I$6,0.08)))</f>
        <v>200.28124175557949</v>
      </c>
      <c r="M27" s="6">
        <f t="shared" ca="1" si="3"/>
        <v>190.18349663560187</v>
      </c>
      <c r="N27" s="6">
        <f t="shared" ca="1" si="4"/>
        <v>0</v>
      </c>
      <c r="O27" s="6">
        <f t="shared" ca="1" si="5"/>
        <v>10.097745119977617</v>
      </c>
    </row>
    <row r="28" spans="1:15">
      <c r="A28" s="4">
        <v>45474</v>
      </c>
      <c r="B28" s="2" t="s">
        <v>19</v>
      </c>
      <c r="C28" s="2">
        <v>83.9</v>
      </c>
      <c r="D28" s="2">
        <f t="shared" si="0"/>
        <v>7</v>
      </c>
      <c r="E28" s="2">
        <f t="shared" si="1"/>
        <v>2024</v>
      </c>
      <c r="F28" s="3">
        <f>VLOOKUP(B28,LookupTables!$A$2:$B$8,2,FALSE)</f>
        <v>1.05</v>
      </c>
      <c r="G28" s="3">
        <f>INDEX(LookupTables!$F$2:$F$13,MATCH(D28,LookupTables!$D$2:$D$13,0))</f>
        <v>1.35</v>
      </c>
      <c r="H28" s="5">
        <f ca="1">_xlfn.NORM.INV(RAND(),LookupTables!$I$2,LookupTables!$I$3)</f>
        <v>-9.0501772112184362</v>
      </c>
      <c r="I28" s="6">
        <f ca="1">MAX(0,(100-C28)*LookupTables!$I$4*F28*G28+H28)</f>
        <v>105.05857278878153</v>
      </c>
      <c r="J28" s="6">
        <f ca="1">MAX(0,(C28-50)*LookupTables!$I$5*F28*G28+H28)</f>
        <v>231.21607278878167</v>
      </c>
      <c r="K28" s="6">
        <f t="shared" ca="1" si="2"/>
        <v>336.27464557756321</v>
      </c>
      <c r="L28" s="6">
        <f ca="1">MAX(0,K28*(1+_xlfn.NORM.INV(RAND(),LookupTables!$I$6,0.08)))</f>
        <v>412.34218459431065</v>
      </c>
      <c r="M28" s="6">
        <f t="shared" ca="1" si="3"/>
        <v>336.27464557756321</v>
      </c>
      <c r="N28" s="6">
        <f t="shared" ca="1" si="4"/>
        <v>0</v>
      </c>
      <c r="O28" s="6">
        <f t="shared" ca="1" si="5"/>
        <v>76.067539016747446</v>
      </c>
    </row>
    <row r="29" spans="1:15">
      <c r="A29" s="4">
        <v>45481</v>
      </c>
      <c r="B29" s="2" t="s">
        <v>21</v>
      </c>
      <c r="C29" s="2">
        <v>68.2</v>
      </c>
      <c r="D29" s="2">
        <f t="shared" si="0"/>
        <v>7</v>
      </c>
      <c r="E29" s="2">
        <f t="shared" si="1"/>
        <v>2024</v>
      </c>
      <c r="F29" s="3">
        <f>VLOOKUP(B29,LookupTables!$A$2:$B$8,2,FALSE)</f>
        <v>0.7</v>
      </c>
      <c r="G29" s="3">
        <f>INDEX(LookupTables!$F$2:$F$13,MATCH(D29,LookupTables!$D$2:$D$13,0))</f>
        <v>1.35</v>
      </c>
      <c r="H29" s="5">
        <f ca="1">_xlfn.NORM.INV(RAND(),LookupTables!$I$2,LookupTables!$I$3)</f>
        <v>-41.886321891875681</v>
      </c>
      <c r="I29" s="6">
        <f ca="1">MAX(0,(100-C29)*LookupTables!$I$4*F29*G29+H29)</f>
        <v>108.36867810812431</v>
      </c>
      <c r="J29" s="6">
        <f ca="1">MAX(0,(C29-50)*LookupTables!$I$5*F29*G29+H29)</f>
        <v>44.108678108124323</v>
      </c>
      <c r="K29" s="6">
        <f t="shared" ca="1" si="2"/>
        <v>152.47735621624864</v>
      </c>
      <c r="L29" s="6">
        <f ca="1">MAX(0,K29*(1+_xlfn.NORM.INV(RAND(),LookupTables!$I$6,0.08)))</f>
        <v>170.63942073524552</v>
      </c>
      <c r="M29" s="6">
        <f t="shared" ca="1" si="3"/>
        <v>152.47735621624864</v>
      </c>
      <c r="N29" s="6">
        <f t="shared" ca="1" si="4"/>
        <v>0</v>
      </c>
      <c r="O29" s="6">
        <f t="shared" ca="1" si="5"/>
        <v>18.162064518996885</v>
      </c>
    </row>
    <row r="30" spans="1:15">
      <c r="A30" s="4">
        <v>45488</v>
      </c>
      <c r="B30" s="2" t="s">
        <v>7</v>
      </c>
      <c r="C30" s="2">
        <v>88.9</v>
      </c>
      <c r="D30" s="2">
        <f t="shared" si="0"/>
        <v>7</v>
      </c>
      <c r="E30" s="2">
        <f t="shared" si="1"/>
        <v>2024</v>
      </c>
      <c r="F30" s="3">
        <f>VLOOKUP(B30,LookupTables!$A$2:$B$8,2,FALSE)</f>
        <v>1</v>
      </c>
      <c r="G30" s="3">
        <f>INDEX(LookupTables!$F$2:$F$13,MATCH(D30,LookupTables!$D$2:$D$13,0))</f>
        <v>1.35</v>
      </c>
      <c r="H30" s="5">
        <f ca="1">_xlfn.NORM.INV(RAND(),LookupTables!$I$2,LookupTables!$I$3)</f>
        <v>-79.814999407424466</v>
      </c>
      <c r="I30" s="6">
        <f ca="1">MAX(0,(100-C30)*LookupTables!$I$4*F30*G30+H30)</f>
        <v>0</v>
      </c>
      <c r="J30" s="6">
        <f ca="1">MAX(0,(C30-50)*LookupTables!$I$5*F30*G30+H30)</f>
        <v>182.76000059257558</v>
      </c>
      <c r="K30" s="6">
        <f t="shared" ca="1" si="2"/>
        <v>182.76000059257558</v>
      </c>
      <c r="L30" s="6">
        <f ca="1">MAX(0,K30*(1+_xlfn.NORM.INV(RAND(),LookupTables!$I$6,0.08)))</f>
        <v>215.60316273990495</v>
      </c>
      <c r="M30" s="6">
        <f t="shared" ca="1" si="3"/>
        <v>182.76000059257558</v>
      </c>
      <c r="N30" s="6">
        <f t="shared" ca="1" si="4"/>
        <v>0</v>
      </c>
      <c r="O30" s="6">
        <f t="shared" ca="1" si="5"/>
        <v>32.843162147329366</v>
      </c>
    </row>
    <row r="31" spans="1:15">
      <c r="A31" s="4">
        <v>45495</v>
      </c>
      <c r="B31" s="2" t="s">
        <v>10</v>
      </c>
      <c r="C31" s="2">
        <v>69.400000000000006</v>
      </c>
      <c r="D31" s="2">
        <f t="shared" si="0"/>
        <v>7</v>
      </c>
      <c r="E31" s="2">
        <f t="shared" si="1"/>
        <v>2024</v>
      </c>
      <c r="F31" s="3">
        <f>VLOOKUP(B31,LookupTables!$A$2:$B$8,2,FALSE)</f>
        <v>1.2</v>
      </c>
      <c r="G31" s="3">
        <f>INDEX(LookupTables!$F$2:$F$13,MATCH(D31,LookupTables!$D$2:$D$13,0))</f>
        <v>1.35</v>
      </c>
      <c r="H31" s="5">
        <f ca="1">_xlfn.NORM.INV(RAND(),LookupTables!$I$2,LookupTables!$I$3)</f>
        <v>41.724609442793863</v>
      </c>
      <c r="I31" s="6">
        <f ca="1">MAX(0,(100-C31)*LookupTables!$I$4*F31*G31+H31)</f>
        <v>289.58460944279381</v>
      </c>
      <c r="J31" s="6">
        <f ca="1">MAX(0,(C31-50)*LookupTables!$I$5*F31*G31+H31)</f>
        <v>198.86460944279389</v>
      </c>
      <c r="K31" s="6">
        <f t="shared" ca="1" si="2"/>
        <v>488.4492188855877</v>
      </c>
      <c r="L31" s="6">
        <f ca="1">MAX(0,K31*(1+_xlfn.NORM.INV(RAND(),LookupTables!$I$6,0.08)))</f>
        <v>545.25016043517985</v>
      </c>
      <c r="M31" s="6">
        <f t="shared" ca="1" si="3"/>
        <v>488.4492188855877</v>
      </c>
      <c r="N31" s="6">
        <f t="shared" ca="1" si="4"/>
        <v>0</v>
      </c>
      <c r="O31" s="6">
        <f t="shared" ca="1" si="5"/>
        <v>56.800941549592153</v>
      </c>
    </row>
    <row r="32" spans="1:15">
      <c r="A32" s="4">
        <v>45502</v>
      </c>
      <c r="B32" s="2" t="s">
        <v>12</v>
      </c>
      <c r="C32" s="2">
        <v>68.8</v>
      </c>
      <c r="D32" s="2">
        <f t="shared" si="0"/>
        <v>7</v>
      </c>
      <c r="E32" s="2">
        <f t="shared" si="1"/>
        <v>2024</v>
      </c>
      <c r="F32" s="3">
        <f>VLOOKUP(B32,LookupTables!$A$2:$B$8,2,FALSE)</f>
        <v>0.9</v>
      </c>
      <c r="G32" s="3">
        <f>INDEX(LookupTables!$F$2:$F$13,MATCH(D32,LookupTables!$D$2:$D$13,0))</f>
        <v>1.35</v>
      </c>
      <c r="H32" s="5">
        <f ca="1">_xlfn.NORM.INV(RAND(),LookupTables!$I$2,LookupTables!$I$3)</f>
        <v>-12.005803179183998</v>
      </c>
      <c r="I32" s="6">
        <f ca="1">MAX(0,(100-C32)*LookupTables!$I$4*F32*G32+H32)</f>
        <v>177.53419682081602</v>
      </c>
      <c r="J32" s="6">
        <f ca="1">MAX(0,(C32-50)*LookupTables!$I$5*F32*G32+H32)</f>
        <v>102.20419682081599</v>
      </c>
      <c r="K32" s="6">
        <f t="shared" ca="1" si="2"/>
        <v>279.738393641632</v>
      </c>
      <c r="L32" s="6">
        <f ca="1">MAX(0,K32*(1+_xlfn.NORM.INV(RAND(),LookupTables!$I$6,0.08)))</f>
        <v>311.46009941583526</v>
      </c>
      <c r="M32" s="6">
        <f t="shared" ca="1" si="3"/>
        <v>279.738393641632</v>
      </c>
      <c r="N32" s="6">
        <f t="shared" ca="1" si="4"/>
        <v>0</v>
      </c>
      <c r="O32" s="6">
        <f t="shared" ca="1" si="5"/>
        <v>31.721705774203258</v>
      </c>
    </row>
    <row r="33" spans="1:15">
      <c r="A33" s="4">
        <v>45509</v>
      </c>
      <c r="B33" s="2" t="s">
        <v>15</v>
      </c>
      <c r="C33" s="2">
        <v>63.4</v>
      </c>
      <c r="D33" s="2">
        <f t="shared" si="0"/>
        <v>8</v>
      </c>
      <c r="E33" s="2">
        <f t="shared" si="1"/>
        <v>2024</v>
      </c>
      <c r="F33" s="3">
        <f>VLOOKUP(B33,LookupTables!$A$2:$B$8,2,FALSE)</f>
        <v>1.1000000000000001</v>
      </c>
      <c r="G33" s="3">
        <f>INDEX(LookupTables!$F$2:$F$13,MATCH(D33,LookupTables!$D$2:$D$13,0))</f>
        <v>1.25</v>
      </c>
      <c r="H33" s="5">
        <f ca="1">_xlfn.NORM.INV(RAND(),LookupTables!$I$2,LookupTables!$I$3)</f>
        <v>-0.95461415268592253</v>
      </c>
      <c r="I33" s="6">
        <f ca="1">MAX(0,(100-C33)*LookupTables!$I$4*F33*G33+H33)</f>
        <v>250.67038584731407</v>
      </c>
      <c r="J33" s="6">
        <f ca="1">MAX(0,(C33-50)*LookupTables!$I$5*F33*G33+H33)</f>
        <v>91.17038584731408</v>
      </c>
      <c r="K33" s="6">
        <f t="shared" ca="1" si="2"/>
        <v>341.84077169462813</v>
      </c>
      <c r="L33" s="6">
        <f ca="1">MAX(0,K33*(1+_xlfn.NORM.INV(RAND(),LookupTables!$I$6,0.08)))</f>
        <v>352.21359569317275</v>
      </c>
      <c r="M33" s="6">
        <f t="shared" ca="1" si="3"/>
        <v>341.84077169462813</v>
      </c>
      <c r="N33" s="6">
        <f t="shared" ca="1" si="4"/>
        <v>0</v>
      </c>
      <c r="O33" s="6">
        <f t="shared" ca="1" si="5"/>
        <v>10.372823998544618</v>
      </c>
    </row>
    <row r="34" spans="1:15">
      <c r="A34" s="4">
        <v>45516</v>
      </c>
      <c r="B34" s="2" t="s">
        <v>17</v>
      </c>
      <c r="C34" s="2">
        <v>39.9</v>
      </c>
      <c r="D34" s="2">
        <f t="shared" ref="D34:D65" si="6">MONTH(A34)</f>
        <v>8</v>
      </c>
      <c r="E34" s="2">
        <f t="shared" ref="E34:E65" si="7">YEAR(A34)</f>
        <v>2024</v>
      </c>
      <c r="F34" s="3">
        <f>VLOOKUP(B34,LookupTables!$A$2:$B$8,2,FALSE)</f>
        <v>0.85</v>
      </c>
      <c r="G34" s="3">
        <f>INDEX(LookupTables!$F$2:$F$13,MATCH(D34,LookupTables!$D$2:$D$13,0))</f>
        <v>1.25</v>
      </c>
      <c r="H34" s="5">
        <f ca="1">_xlfn.NORM.INV(RAND(),LookupTables!$I$2,LookupTables!$I$3)</f>
        <v>32.027803907876219</v>
      </c>
      <c r="I34" s="6">
        <f ca="1">MAX(0,(100-C34)*LookupTables!$I$4*F34*G34+H34)</f>
        <v>351.3090539078762</v>
      </c>
      <c r="J34" s="6">
        <f ca="1">MAX(0,(C34-50)*LookupTables!$I$5*F34*G34+H34)</f>
        <v>0</v>
      </c>
      <c r="K34" s="6">
        <f t="shared" ref="K34:K65" ca="1" si="8">I34+J34</f>
        <v>351.3090539078762</v>
      </c>
      <c r="L34" s="6">
        <f ca="1">MAX(0,K34*(1+_xlfn.NORM.INV(RAND(),LookupTables!$I$6,0.08)))</f>
        <v>437.4997605533411</v>
      </c>
      <c r="M34" s="6">
        <f t="shared" ref="M34:M65" ca="1" si="9">MIN(K34,L34)</f>
        <v>351.3090539078762</v>
      </c>
      <c r="N34" s="6">
        <f t="shared" ref="N34:N65" ca="1" si="10">MAX(0,K34-L34)</f>
        <v>0</v>
      </c>
      <c r="O34" s="6">
        <f t="shared" ref="O34:O65" ca="1" si="11">MAX(0,L34-K34)</f>
        <v>86.1907066454649</v>
      </c>
    </row>
    <row r="35" spans="1:15">
      <c r="A35" s="4">
        <v>45523</v>
      </c>
      <c r="B35" s="2" t="s">
        <v>19</v>
      </c>
      <c r="C35" s="2">
        <v>81</v>
      </c>
      <c r="D35" s="2">
        <f t="shared" si="6"/>
        <v>8</v>
      </c>
      <c r="E35" s="2">
        <f t="shared" si="7"/>
        <v>2024</v>
      </c>
      <c r="F35" s="3">
        <f>VLOOKUP(B35,LookupTables!$A$2:$B$8,2,FALSE)</f>
        <v>1.05</v>
      </c>
      <c r="G35" s="3">
        <f>INDEX(LookupTables!$F$2:$F$13,MATCH(D35,LookupTables!$D$2:$D$13,0))</f>
        <v>1.25</v>
      </c>
      <c r="H35" s="5">
        <f ca="1">_xlfn.NORM.INV(RAND(),LookupTables!$I$2,LookupTables!$I$3)</f>
        <v>-85.937067693984673</v>
      </c>
      <c r="I35" s="6">
        <f ca="1">MAX(0,(100-C35)*LookupTables!$I$4*F35*G35+H35)</f>
        <v>38.750432306015327</v>
      </c>
      <c r="J35" s="6">
        <f ca="1">MAX(0,(C35-50)*LookupTables!$I$5*F35*G35+H35)</f>
        <v>117.50043230601533</v>
      </c>
      <c r="K35" s="6">
        <f t="shared" ca="1" si="8"/>
        <v>156.25086461203065</v>
      </c>
      <c r="L35" s="6">
        <f ca="1">MAX(0,K35*(1+_xlfn.NORM.INV(RAND(),LookupTables!$I$6,0.08)))</f>
        <v>163.80174934110104</v>
      </c>
      <c r="M35" s="6">
        <f t="shared" ca="1" si="9"/>
        <v>156.25086461203065</v>
      </c>
      <c r="N35" s="6">
        <f t="shared" ca="1" si="10"/>
        <v>0</v>
      </c>
      <c r="O35" s="6">
        <f t="shared" ca="1" si="11"/>
        <v>7.5508847290703898</v>
      </c>
    </row>
    <row r="36" spans="1:15">
      <c r="A36" s="4">
        <v>45530</v>
      </c>
      <c r="B36" s="2" t="s">
        <v>21</v>
      </c>
      <c r="C36" s="2">
        <v>65.400000000000006</v>
      </c>
      <c r="D36" s="2">
        <f t="shared" si="6"/>
        <v>8</v>
      </c>
      <c r="E36" s="2">
        <f t="shared" si="7"/>
        <v>2024</v>
      </c>
      <c r="F36" s="3">
        <f>VLOOKUP(B36,LookupTables!$A$2:$B$8,2,FALSE)</f>
        <v>0.7</v>
      </c>
      <c r="G36" s="3">
        <f>INDEX(LookupTables!$F$2:$F$13,MATCH(D36,LookupTables!$D$2:$D$13,0))</f>
        <v>1.25</v>
      </c>
      <c r="H36" s="5">
        <f ca="1">_xlfn.NORM.INV(RAND(),LookupTables!$I$2,LookupTables!$I$3)</f>
        <v>-32.08398983288776</v>
      </c>
      <c r="I36" s="6">
        <f ca="1">MAX(0,(100-C36)*LookupTables!$I$4*F36*G36+H36)</f>
        <v>119.29101016711218</v>
      </c>
      <c r="J36" s="6">
        <f ca="1">MAX(0,(C36-50)*LookupTables!$I$5*F36*G36+H36)</f>
        <v>35.291010167112269</v>
      </c>
      <c r="K36" s="6">
        <f t="shared" ca="1" si="8"/>
        <v>154.58202033422444</v>
      </c>
      <c r="L36" s="6">
        <f ca="1">MAX(0,K36*(1+_xlfn.NORM.INV(RAND(),LookupTables!$I$6,0.08)))</f>
        <v>156.40576136235856</v>
      </c>
      <c r="M36" s="6">
        <f t="shared" ca="1" si="9"/>
        <v>154.58202033422444</v>
      </c>
      <c r="N36" s="6">
        <f t="shared" ca="1" si="10"/>
        <v>0</v>
      </c>
      <c r="O36" s="6">
        <f t="shared" ca="1" si="11"/>
        <v>1.8237410281341226</v>
      </c>
    </row>
    <row r="37" spans="1:15">
      <c r="A37" s="4">
        <v>45537</v>
      </c>
      <c r="B37" s="2" t="s">
        <v>7</v>
      </c>
      <c r="C37" s="2">
        <v>76.400000000000006</v>
      </c>
      <c r="D37" s="2">
        <f t="shared" si="6"/>
        <v>9</v>
      </c>
      <c r="E37" s="2">
        <f t="shared" si="7"/>
        <v>2024</v>
      </c>
      <c r="F37" s="3">
        <f>VLOOKUP(B37,LookupTables!$A$2:$B$8,2,FALSE)</f>
        <v>1</v>
      </c>
      <c r="G37" s="3">
        <f>INDEX(LookupTables!$F$2:$F$13,MATCH(D37,LookupTables!$D$2:$D$13,0))</f>
        <v>0.8</v>
      </c>
      <c r="H37" s="5">
        <f ca="1">_xlfn.NORM.INV(RAND(),LookupTables!$I$2,LookupTables!$I$3)</f>
        <v>-19.598824972061795</v>
      </c>
      <c r="I37" s="6">
        <f ca="1">MAX(0,(100-C37)*LookupTables!$I$4*F37*G37+H37)</f>
        <v>74.801175027938186</v>
      </c>
      <c r="J37" s="6">
        <f ca="1">MAX(0,(C37-50)*LookupTables!$I$5*F37*G37+H37)</f>
        <v>86.001175027938231</v>
      </c>
      <c r="K37" s="6">
        <f t="shared" ca="1" si="8"/>
        <v>160.80235005587642</v>
      </c>
      <c r="L37" s="6">
        <f ca="1">MAX(0,K37*(1+_xlfn.NORM.INV(RAND(),LookupTables!$I$6,0.08)))</f>
        <v>175.18994490698984</v>
      </c>
      <c r="M37" s="6">
        <f t="shared" ca="1" si="9"/>
        <v>160.80235005587642</v>
      </c>
      <c r="N37" s="6">
        <f t="shared" ca="1" si="10"/>
        <v>0</v>
      </c>
      <c r="O37" s="6">
        <f t="shared" ca="1" si="11"/>
        <v>14.38759485111342</v>
      </c>
    </row>
    <row r="38" spans="1:15">
      <c r="A38" s="4">
        <v>45544</v>
      </c>
      <c r="B38" s="2" t="s">
        <v>10</v>
      </c>
      <c r="C38" s="2">
        <v>63.3</v>
      </c>
      <c r="D38" s="2">
        <f t="shared" si="6"/>
        <v>9</v>
      </c>
      <c r="E38" s="2">
        <f t="shared" si="7"/>
        <v>2024</v>
      </c>
      <c r="F38" s="3">
        <f>VLOOKUP(B38,LookupTables!$A$2:$B$8,2,FALSE)</f>
        <v>1.2</v>
      </c>
      <c r="G38" s="3">
        <f>INDEX(LookupTables!$F$2:$F$13,MATCH(D38,LookupTables!$D$2:$D$13,0))</f>
        <v>0.8</v>
      </c>
      <c r="H38" s="5">
        <f ca="1">_xlfn.NORM.INV(RAND(),LookupTables!$I$2,LookupTables!$I$3)</f>
        <v>58.012300951311325</v>
      </c>
      <c r="I38" s="6">
        <f ca="1">MAX(0,(100-C38)*LookupTables!$I$4*F38*G38+H38)</f>
        <v>234.17230095131131</v>
      </c>
      <c r="J38" s="6">
        <f ca="1">MAX(0,(C38-50)*LookupTables!$I$5*F38*G38+H38)</f>
        <v>121.85230095131132</v>
      </c>
      <c r="K38" s="6">
        <f t="shared" ca="1" si="8"/>
        <v>356.02460190262263</v>
      </c>
      <c r="L38" s="6">
        <f ca="1">MAX(0,K38*(1+_xlfn.NORM.INV(RAND(),LookupTables!$I$6,0.08)))</f>
        <v>442.00146351882097</v>
      </c>
      <c r="M38" s="6">
        <f t="shared" ca="1" si="9"/>
        <v>356.02460190262263</v>
      </c>
      <c r="N38" s="6">
        <f t="shared" ca="1" si="10"/>
        <v>0</v>
      </c>
      <c r="O38" s="6">
        <f t="shared" ca="1" si="11"/>
        <v>85.976861616198335</v>
      </c>
    </row>
    <row r="39" spans="1:15">
      <c r="A39" s="4">
        <v>45551</v>
      </c>
      <c r="B39" s="2" t="s">
        <v>12</v>
      </c>
      <c r="C39" s="2">
        <v>52.9</v>
      </c>
      <c r="D39" s="2">
        <f t="shared" si="6"/>
        <v>9</v>
      </c>
      <c r="E39" s="2">
        <f t="shared" si="7"/>
        <v>2024</v>
      </c>
      <c r="F39" s="3">
        <f>VLOOKUP(B39,LookupTables!$A$2:$B$8,2,FALSE)</f>
        <v>0.9</v>
      </c>
      <c r="G39" s="3">
        <f>INDEX(LookupTables!$F$2:$F$13,MATCH(D39,LookupTables!$D$2:$D$13,0))</f>
        <v>0.8</v>
      </c>
      <c r="H39" s="5">
        <f ca="1">_xlfn.NORM.INV(RAND(),LookupTables!$I$2,LookupTables!$I$3)</f>
        <v>-52.431041186759821</v>
      </c>
      <c r="I39" s="6">
        <f ca="1">MAX(0,(100-C39)*LookupTables!$I$4*F39*G39+H39)</f>
        <v>117.12895881324022</v>
      </c>
      <c r="J39" s="6">
        <f ca="1">MAX(0,(C39-50)*LookupTables!$I$5*F39*G39+H39)</f>
        <v>0</v>
      </c>
      <c r="K39" s="6">
        <f t="shared" ca="1" si="8"/>
        <v>117.12895881324022</v>
      </c>
      <c r="L39" s="6">
        <f ca="1">MAX(0,K39*(1+_xlfn.NORM.INV(RAND(),LookupTables!$I$6,0.08)))</f>
        <v>138.48022113697647</v>
      </c>
      <c r="M39" s="6">
        <f t="shared" ca="1" si="9"/>
        <v>117.12895881324022</v>
      </c>
      <c r="N39" s="6">
        <f t="shared" ca="1" si="10"/>
        <v>0</v>
      </c>
      <c r="O39" s="6">
        <f t="shared" ca="1" si="11"/>
        <v>21.35126232373625</v>
      </c>
    </row>
    <row r="40" spans="1:15">
      <c r="A40" s="4">
        <v>45558</v>
      </c>
      <c r="B40" s="2" t="s">
        <v>15</v>
      </c>
      <c r="C40" s="2">
        <v>66.2</v>
      </c>
      <c r="D40" s="2">
        <f t="shared" si="6"/>
        <v>9</v>
      </c>
      <c r="E40" s="2">
        <f t="shared" si="7"/>
        <v>2024</v>
      </c>
      <c r="F40" s="3">
        <f>VLOOKUP(B40,LookupTables!$A$2:$B$8,2,FALSE)</f>
        <v>1.1000000000000001</v>
      </c>
      <c r="G40" s="3">
        <f>INDEX(LookupTables!$F$2:$F$13,MATCH(D40,LookupTables!$D$2:$D$13,0))</f>
        <v>0.8</v>
      </c>
      <c r="H40" s="5">
        <f ca="1">_xlfn.NORM.INV(RAND(),LookupTables!$I$2,LookupTables!$I$3)</f>
        <v>15.826352438825827</v>
      </c>
      <c r="I40" s="6">
        <f ca="1">MAX(0,(100-C40)*LookupTables!$I$4*F40*G40+H40)</f>
        <v>164.54635243882583</v>
      </c>
      <c r="J40" s="6">
        <f ca="1">MAX(0,(C40-50)*LookupTables!$I$5*F40*G40+H40)</f>
        <v>87.106352438825837</v>
      </c>
      <c r="K40" s="6">
        <f t="shared" ca="1" si="8"/>
        <v>251.65270487765167</v>
      </c>
      <c r="L40" s="6">
        <f ca="1">MAX(0,K40*(1+_xlfn.NORM.INV(RAND(),LookupTables!$I$6,0.08)))</f>
        <v>255.8051257135829</v>
      </c>
      <c r="M40" s="6">
        <f t="shared" ca="1" si="9"/>
        <v>251.65270487765167</v>
      </c>
      <c r="N40" s="6">
        <f t="shared" ca="1" si="10"/>
        <v>0</v>
      </c>
      <c r="O40" s="6">
        <f t="shared" ca="1" si="11"/>
        <v>4.152420835931224</v>
      </c>
    </row>
    <row r="41" spans="1:15">
      <c r="A41" s="4">
        <v>45565</v>
      </c>
      <c r="B41" s="2" t="s">
        <v>17</v>
      </c>
      <c r="C41" s="2">
        <v>53</v>
      </c>
      <c r="D41" s="2">
        <f t="shared" si="6"/>
        <v>9</v>
      </c>
      <c r="E41" s="2">
        <f t="shared" si="7"/>
        <v>2024</v>
      </c>
      <c r="F41" s="3">
        <f>VLOOKUP(B41,LookupTables!$A$2:$B$8,2,FALSE)</f>
        <v>0.85</v>
      </c>
      <c r="G41" s="3">
        <f>INDEX(LookupTables!$F$2:$F$13,MATCH(D41,LookupTables!$D$2:$D$13,0))</f>
        <v>0.8</v>
      </c>
      <c r="H41" s="5">
        <f ca="1">_xlfn.NORM.INV(RAND(),LookupTables!$I$2,LookupTables!$I$3)</f>
        <v>-83.504752184398839</v>
      </c>
      <c r="I41" s="6">
        <f ca="1">MAX(0,(100-C41)*LookupTables!$I$4*F41*G41+H41)</f>
        <v>76.295247815601172</v>
      </c>
      <c r="J41" s="6">
        <f ca="1">MAX(0,(C41-50)*LookupTables!$I$5*F41*G41+H41)</f>
        <v>0</v>
      </c>
      <c r="K41" s="6">
        <f t="shared" ca="1" si="8"/>
        <v>76.295247815601172</v>
      </c>
      <c r="L41" s="6">
        <f ca="1">MAX(0,K41*(1+_xlfn.NORM.INV(RAND(),LookupTables!$I$6,0.08)))</f>
        <v>91.776284123976581</v>
      </c>
      <c r="M41" s="6">
        <f t="shared" ca="1" si="9"/>
        <v>76.295247815601172</v>
      </c>
      <c r="N41" s="6">
        <f t="shared" ca="1" si="10"/>
        <v>0</v>
      </c>
      <c r="O41" s="6">
        <f t="shared" ca="1" si="11"/>
        <v>15.481036308375408</v>
      </c>
    </row>
    <row r="42" spans="1:15">
      <c r="A42" s="4">
        <v>45572</v>
      </c>
      <c r="B42" s="2" t="s">
        <v>19</v>
      </c>
      <c r="C42" s="2">
        <v>63.6</v>
      </c>
      <c r="D42" s="2">
        <f t="shared" si="6"/>
        <v>10</v>
      </c>
      <c r="E42" s="2">
        <f t="shared" si="7"/>
        <v>2024</v>
      </c>
      <c r="F42" s="3">
        <f>VLOOKUP(B42,LookupTables!$A$2:$B$8,2,FALSE)</f>
        <v>1.05</v>
      </c>
      <c r="G42" s="3">
        <f>INDEX(LookupTables!$F$2:$F$13,MATCH(D42,LookupTables!$D$2:$D$13,0))</f>
        <v>0.85</v>
      </c>
      <c r="H42" s="5">
        <f ca="1">_xlfn.NORM.INV(RAND(),LookupTables!$I$2,LookupTables!$I$3)</f>
        <v>14.129577665746782</v>
      </c>
      <c r="I42" s="6">
        <f ca="1">MAX(0,(100-C42)*LookupTables!$I$4*F42*G42+H42)</f>
        <v>176.56457766574678</v>
      </c>
      <c r="J42" s="6">
        <f ca="1">MAX(0,(C42-50)*LookupTables!$I$5*F42*G42+H42)</f>
        <v>74.819577665746792</v>
      </c>
      <c r="K42" s="6">
        <f t="shared" ca="1" si="8"/>
        <v>251.38415533149356</v>
      </c>
      <c r="L42" s="6">
        <f ca="1">MAX(0,K42*(1+_xlfn.NORM.INV(RAND(),LookupTables!$I$6,0.08)))</f>
        <v>292.29756229975493</v>
      </c>
      <c r="M42" s="6">
        <f t="shared" ca="1" si="9"/>
        <v>251.38415533149356</v>
      </c>
      <c r="N42" s="6">
        <f t="shared" ca="1" si="10"/>
        <v>0</v>
      </c>
      <c r="O42" s="6">
        <f t="shared" ca="1" si="11"/>
        <v>40.91340696826137</v>
      </c>
    </row>
    <row r="43" spans="1:15">
      <c r="A43" s="4">
        <v>45579</v>
      </c>
      <c r="B43" s="2" t="s">
        <v>21</v>
      </c>
      <c r="C43" s="2">
        <v>74.5</v>
      </c>
      <c r="D43" s="2">
        <f t="shared" si="6"/>
        <v>10</v>
      </c>
      <c r="E43" s="2">
        <f t="shared" si="7"/>
        <v>2024</v>
      </c>
      <c r="F43" s="3">
        <f>VLOOKUP(B43,LookupTables!$A$2:$B$8,2,FALSE)</f>
        <v>0.7</v>
      </c>
      <c r="G43" s="3">
        <f>INDEX(LookupTables!$F$2:$F$13,MATCH(D43,LookupTables!$D$2:$D$13,0))</f>
        <v>0.85</v>
      </c>
      <c r="H43" s="5">
        <f ca="1">_xlfn.NORM.INV(RAND(),LookupTables!$I$2,LookupTables!$I$3)</f>
        <v>-39.279011440736298</v>
      </c>
      <c r="I43" s="6">
        <f ca="1">MAX(0,(100-C43)*LookupTables!$I$4*F43*G43+H43)</f>
        <v>36.583488559263699</v>
      </c>
      <c r="J43" s="6">
        <f ca="1">MAX(0,(C43-50)*LookupTables!$I$5*F43*G43+H43)</f>
        <v>33.608488559263705</v>
      </c>
      <c r="K43" s="6">
        <f t="shared" ca="1" si="8"/>
        <v>70.191977118527404</v>
      </c>
      <c r="L43" s="6">
        <f ca="1">MAX(0,K43*(1+_xlfn.NORM.INV(RAND(),LookupTables!$I$6,0.08)))</f>
        <v>85.001659947060205</v>
      </c>
      <c r="M43" s="6">
        <f t="shared" ca="1" si="9"/>
        <v>70.191977118527404</v>
      </c>
      <c r="N43" s="6">
        <f t="shared" ca="1" si="10"/>
        <v>0</v>
      </c>
      <c r="O43" s="6">
        <f t="shared" ca="1" si="11"/>
        <v>14.8096828285328</v>
      </c>
    </row>
    <row r="44" spans="1:15">
      <c r="A44" s="4">
        <v>45586</v>
      </c>
      <c r="B44" s="2" t="s">
        <v>7</v>
      </c>
      <c r="C44" s="2">
        <v>58.6</v>
      </c>
      <c r="D44" s="2">
        <f t="shared" si="6"/>
        <v>10</v>
      </c>
      <c r="E44" s="2">
        <f t="shared" si="7"/>
        <v>2024</v>
      </c>
      <c r="F44" s="3">
        <f>VLOOKUP(B44,LookupTables!$A$2:$B$8,2,FALSE)</f>
        <v>1</v>
      </c>
      <c r="G44" s="3">
        <f>INDEX(LookupTables!$F$2:$F$13,MATCH(D44,LookupTables!$D$2:$D$13,0))</f>
        <v>0.85</v>
      </c>
      <c r="H44" s="5">
        <f ca="1">_xlfn.NORM.INV(RAND(),LookupTables!$I$2,LookupTables!$I$3)</f>
        <v>20.562650654027134</v>
      </c>
      <c r="I44" s="6">
        <f ca="1">MAX(0,(100-C44)*LookupTables!$I$4*F44*G44+H44)</f>
        <v>196.51265065402711</v>
      </c>
      <c r="J44" s="6">
        <f ca="1">MAX(0,(C44-50)*LookupTables!$I$5*F44*G44+H44)</f>
        <v>57.112650654027135</v>
      </c>
      <c r="K44" s="6">
        <f t="shared" ca="1" si="8"/>
        <v>253.62530130805425</v>
      </c>
      <c r="L44" s="6">
        <f ca="1">MAX(0,K44*(1+_xlfn.NORM.INV(RAND(),LookupTables!$I$6,0.08)))</f>
        <v>247.96333456928181</v>
      </c>
      <c r="M44" s="6">
        <f t="shared" ca="1" si="9"/>
        <v>247.96333456928181</v>
      </c>
      <c r="N44" s="6">
        <f t="shared" ca="1" si="10"/>
        <v>5.6619667387724348</v>
      </c>
      <c r="O44" s="6">
        <f t="shared" ca="1" si="11"/>
        <v>0</v>
      </c>
    </row>
    <row r="45" spans="1:15">
      <c r="A45" s="4">
        <v>45593</v>
      </c>
      <c r="B45" s="2" t="s">
        <v>10</v>
      </c>
      <c r="C45" s="2">
        <v>50.1</v>
      </c>
      <c r="D45" s="2">
        <f t="shared" si="6"/>
        <v>10</v>
      </c>
      <c r="E45" s="2">
        <f t="shared" si="7"/>
        <v>2024</v>
      </c>
      <c r="F45" s="3">
        <f>VLOOKUP(B45,LookupTables!$A$2:$B$8,2,FALSE)</f>
        <v>1.2</v>
      </c>
      <c r="G45" s="3">
        <f>INDEX(LookupTables!$F$2:$F$13,MATCH(D45,LookupTables!$D$2:$D$13,0))</f>
        <v>0.85</v>
      </c>
      <c r="H45" s="5">
        <f ca="1">_xlfn.NORM.INV(RAND(),LookupTables!$I$2,LookupTables!$I$3)</f>
        <v>-49.547303213758504</v>
      </c>
      <c r="I45" s="6">
        <f ca="1">MAX(0,(100-C45)*LookupTables!$I$4*F45*G45+H45)</f>
        <v>204.94269678624147</v>
      </c>
      <c r="J45" s="6">
        <f ca="1">MAX(0,(C45-50)*LookupTables!$I$5*F45*G45+H45)</f>
        <v>0</v>
      </c>
      <c r="K45" s="6">
        <f t="shared" ca="1" si="8"/>
        <v>204.94269678624147</v>
      </c>
      <c r="L45" s="6">
        <f ca="1">MAX(0,K45*(1+_xlfn.NORM.INV(RAND(),LookupTables!$I$6,0.08)))</f>
        <v>209.11739199410414</v>
      </c>
      <c r="M45" s="6">
        <f t="shared" ca="1" si="9"/>
        <v>204.94269678624147</v>
      </c>
      <c r="N45" s="6">
        <f t="shared" ca="1" si="10"/>
        <v>0</v>
      </c>
      <c r="O45" s="6">
        <f t="shared" ca="1" si="11"/>
        <v>4.1746952078626691</v>
      </c>
    </row>
    <row r="46" spans="1:15">
      <c r="A46" s="4">
        <v>45600</v>
      </c>
      <c r="B46" s="2" t="s">
        <v>12</v>
      </c>
      <c r="C46" s="2">
        <v>48.2</v>
      </c>
      <c r="D46" s="2">
        <f t="shared" si="6"/>
        <v>11</v>
      </c>
      <c r="E46" s="2">
        <f t="shared" si="7"/>
        <v>2024</v>
      </c>
      <c r="F46" s="3">
        <f>VLOOKUP(B46,LookupTables!$A$2:$B$8,2,FALSE)</f>
        <v>0.9</v>
      </c>
      <c r="G46" s="3">
        <f>INDEX(LookupTables!$F$2:$F$13,MATCH(D46,LookupTables!$D$2:$D$13,0))</f>
        <v>1</v>
      </c>
      <c r="H46" s="5">
        <f ca="1">_xlfn.NORM.INV(RAND(),LookupTables!$I$2,LookupTables!$I$3)</f>
        <v>-80.265497085055671</v>
      </c>
      <c r="I46" s="6">
        <f ca="1">MAX(0,(100-C46)*LookupTables!$I$4*F46*G46+H46)</f>
        <v>152.83450291494432</v>
      </c>
      <c r="J46" s="6">
        <f ca="1">MAX(0,(C46-50)*LookupTables!$I$5*F46*G46+H46)</f>
        <v>0</v>
      </c>
      <c r="K46" s="6">
        <f t="shared" ca="1" si="8"/>
        <v>152.83450291494432</v>
      </c>
      <c r="L46" s="6">
        <f ca="1">MAX(0,K46*(1+_xlfn.NORM.INV(RAND(),LookupTables!$I$6,0.08)))</f>
        <v>150.62948680622213</v>
      </c>
      <c r="M46" s="6">
        <f t="shared" ca="1" si="9"/>
        <v>150.62948680622213</v>
      </c>
      <c r="N46" s="6">
        <f t="shared" ca="1" si="10"/>
        <v>2.2050161087221909</v>
      </c>
      <c r="O46" s="6">
        <f t="shared" ca="1" si="11"/>
        <v>0</v>
      </c>
    </row>
    <row r="47" spans="1:15">
      <c r="A47" s="4">
        <v>45607</v>
      </c>
      <c r="B47" s="2" t="s">
        <v>15</v>
      </c>
      <c r="C47" s="2">
        <v>43.7</v>
      </c>
      <c r="D47" s="2">
        <f t="shared" si="6"/>
        <v>11</v>
      </c>
      <c r="E47" s="2">
        <f t="shared" si="7"/>
        <v>2024</v>
      </c>
      <c r="F47" s="3">
        <f>VLOOKUP(B47,LookupTables!$A$2:$B$8,2,FALSE)</f>
        <v>1.1000000000000001</v>
      </c>
      <c r="G47" s="3">
        <f>INDEX(LookupTables!$F$2:$F$13,MATCH(D47,LookupTables!$D$2:$D$13,0))</f>
        <v>1</v>
      </c>
      <c r="H47" s="5">
        <f ca="1">_xlfn.NORM.INV(RAND(),LookupTables!$I$2,LookupTables!$I$3)</f>
        <v>102.75701917727848</v>
      </c>
      <c r="I47" s="6">
        <f ca="1">MAX(0,(100-C47)*LookupTables!$I$4*F47*G47+H47)</f>
        <v>412.40701917727853</v>
      </c>
      <c r="J47" s="6">
        <f ca="1">MAX(0,(C47-50)*LookupTables!$I$5*F47*G47+H47)</f>
        <v>68.107019177278488</v>
      </c>
      <c r="K47" s="6">
        <f t="shared" ca="1" si="8"/>
        <v>480.51403835455699</v>
      </c>
      <c r="L47" s="6">
        <f ca="1">MAX(0,K47*(1+_xlfn.NORM.INV(RAND(),LookupTables!$I$6,0.08)))</f>
        <v>527.04604262678254</v>
      </c>
      <c r="M47" s="6">
        <f t="shared" ca="1" si="9"/>
        <v>480.51403835455699</v>
      </c>
      <c r="N47" s="6">
        <f t="shared" ca="1" si="10"/>
        <v>0</v>
      </c>
      <c r="O47" s="6">
        <f t="shared" ca="1" si="11"/>
        <v>46.532004272225549</v>
      </c>
    </row>
    <row r="48" spans="1:15">
      <c r="A48" s="4">
        <v>45614</v>
      </c>
      <c r="B48" s="2" t="s">
        <v>17</v>
      </c>
      <c r="C48" s="2">
        <v>74.2</v>
      </c>
      <c r="D48" s="2">
        <f t="shared" si="6"/>
        <v>11</v>
      </c>
      <c r="E48" s="2">
        <f t="shared" si="7"/>
        <v>2024</v>
      </c>
      <c r="F48" s="3">
        <f>VLOOKUP(B48,LookupTables!$A$2:$B$8,2,FALSE)</f>
        <v>0.85</v>
      </c>
      <c r="G48" s="3">
        <f>INDEX(LookupTables!$F$2:$F$13,MATCH(D48,LookupTables!$D$2:$D$13,0))</f>
        <v>1</v>
      </c>
      <c r="H48" s="5">
        <f ca="1">_xlfn.NORM.INV(RAND(),LookupTables!$I$2,LookupTables!$I$3)</f>
        <v>-5.6484936448986733</v>
      </c>
      <c r="I48" s="6">
        <f ca="1">MAX(0,(100-C48)*LookupTables!$I$4*F48*G48+H48)</f>
        <v>104.00150635510131</v>
      </c>
      <c r="J48" s="6">
        <f ca="1">MAX(0,(C48-50)*LookupTables!$I$5*F48*G48+H48)</f>
        <v>97.20150635510133</v>
      </c>
      <c r="K48" s="6">
        <f t="shared" ca="1" si="8"/>
        <v>201.20301271020264</v>
      </c>
      <c r="L48" s="6">
        <f ca="1">MAX(0,K48*(1+_xlfn.NORM.INV(RAND(),LookupTables!$I$6,0.08)))</f>
        <v>216.11386292851563</v>
      </c>
      <c r="M48" s="6">
        <f t="shared" ca="1" si="9"/>
        <v>201.20301271020264</v>
      </c>
      <c r="N48" s="6">
        <f t="shared" ca="1" si="10"/>
        <v>0</v>
      </c>
      <c r="O48" s="6">
        <f t="shared" ca="1" si="11"/>
        <v>14.910850218312987</v>
      </c>
    </row>
    <row r="49" spans="1:15">
      <c r="A49" s="4">
        <v>45621</v>
      </c>
      <c r="B49" s="2" t="s">
        <v>19</v>
      </c>
      <c r="C49" s="2">
        <v>56.4</v>
      </c>
      <c r="D49" s="2">
        <f t="shared" si="6"/>
        <v>11</v>
      </c>
      <c r="E49" s="2">
        <f t="shared" si="7"/>
        <v>2024</v>
      </c>
      <c r="F49" s="3">
        <f>VLOOKUP(B49,LookupTables!$A$2:$B$8,2,FALSE)</f>
        <v>1.05</v>
      </c>
      <c r="G49" s="3">
        <f>INDEX(LookupTables!$F$2:$F$13,MATCH(D49,LookupTables!$D$2:$D$13,0))</f>
        <v>1</v>
      </c>
      <c r="H49" s="5">
        <f ca="1">_xlfn.NORM.INV(RAND(),LookupTables!$I$2,LookupTables!$I$3)</f>
        <v>17.227015364820822</v>
      </c>
      <c r="I49" s="6">
        <f ca="1">MAX(0,(100-C49)*LookupTables!$I$4*F49*G49+H49)</f>
        <v>246.12701536482083</v>
      </c>
      <c r="J49" s="6">
        <f ca="1">MAX(0,(C49-50)*LookupTables!$I$5*F49*G49+H49)</f>
        <v>50.827015364820817</v>
      </c>
      <c r="K49" s="6">
        <f t="shared" ca="1" si="8"/>
        <v>296.95403072964166</v>
      </c>
      <c r="L49" s="6">
        <f ca="1">MAX(0,K49*(1+_xlfn.NORM.INV(RAND(),LookupTables!$I$6,0.08)))</f>
        <v>376.71279348417607</v>
      </c>
      <c r="M49" s="6">
        <f t="shared" ca="1" si="9"/>
        <v>296.95403072964166</v>
      </c>
      <c r="N49" s="6">
        <f t="shared" ca="1" si="10"/>
        <v>0</v>
      </c>
      <c r="O49" s="6">
        <f t="shared" ca="1" si="11"/>
        <v>79.758762754534416</v>
      </c>
    </row>
    <row r="50" spans="1:15">
      <c r="A50" s="4">
        <v>45628</v>
      </c>
      <c r="B50" s="2" t="s">
        <v>21</v>
      </c>
      <c r="C50" s="2">
        <v>76.900000000000006</v>
      </c>
      <c r="D50" s="2">
        <f t="shared" si="6"/>
        <v>12</v>
      </c>
      <c r="E50" s="2">
        <f t="shared" si="7"/>
        <v>2024</v>
      </c>
      <c r="F50" s="3">
        <f>VLOOKUP(B50,LookupTables!$A$2:$B$8,2,FALSE)</f>
        <v>0.7</v>
      </c>
      <c r="G50" s="3">
        <f>INDEX(LookupTables!$F$2:$F$13,MATCH(D50,LookupTables!$D$2:$D$13,0))</f>
        <v>1.4</v>
      </c>
      <c r="H50" s="5">
        <f ca="1">_xlfn.NORM.INV(RAND(),LookupTables!$I$2,LookupTables!$I$3)</f>
        <v>4.2952015816166842</v>
      </c>
      <c r="I50" s="6">
        <f ca="1">MAX(0,(100-C50)*LookupTables!$I$4*F50*G50+H50)</f>
        <v>117.48520158161665</v>
      </c>
      <c r="J50" s="6">
        <f ca="1">MAX(0,(C50-50)*LookupTables!$I$5*F50*G50+H50)</f>
        <v>136.10520158161671</v>
      </c>
      <c r="K50" s="6">
        <f t="shared" ca="1" si="8"/>
        <v>253.59040316323336</v>
      </c>
      <c r="L50" s="6">
        <f ca="1">MAX(0,K50*(1+_xlfn.NORM.INV(RAND(),LookupTables!$I$6,0.08)))</f>
        <v>234.55244945620646</v>
      </c>
      <c r="M50" s="6">
        <f t="shared" ca="1" si="9"/>
        <v>234.55244945620646</v>
      </c>
      <c r="N50" s="6">
        <f t="shared" ca="1" si="10"/>
        <v>19.037953707026901</v>
      </c>
      <c r="O50" s="6">
        <f t="shared" ca="1" si="11"/>
        <v>0</v>
      </c>
    </row>
    <row r="51" spans="1:15">
      <c r="A51" s="4">
        <v>45635</v>
      </c>
      <c r="B51" s="2" t="s">
        <v>7</v>
      </c>
      <c r="C51" s="2">
        <v>30.4</v>
      </c>
      <c r="D51" s="2">
        <f t="shared" si="6"/>
        <v>12</v>
      </c>
      <c r="E51" s="2">
        <f t="shared" si="7"/>
        <v>2024</v>
      </c>
      <c r="F51" s="3">
        <f>VLOOKUP(B51,LookupTables!$A$2:$B$8,2,FALSE)</f>
        <v>1</v>
      </c>
      <c r="G51" s="3">
        <f>INDEX(LookupTables!$F$2:$F$13,MATCH(D51,LookupTables!$D$2:$D$13,0))</f>
        <v>1.4</v>
      </c>
      <c r="H51" s="5">
        <f ca="1">_xlfn.NORM.INV(RAND(),LookupTables!$I$2,LookupTables!$I$3)</f>
        <v>36.558904675215125</v>
      </c>
      <c r="I51" s="6">
        <f ca="1">MAX(0,(100-C51)*LookupTables!$I$4*F51*G51+H51)</f>
        <v>523.75890467521515</v>
      </c>
      <c r="J51" s="6">
        <f ca="1">MAX(0,(C51-50)*LookupTables!$I$5*F51*G51+H51)</f>
        <v>0</v>
      </c>
      <c r="K51" s="6">
        <f t="shared" ca="1" si="8"/>
        <v>523.75890467521515</v>
      </c>
      <c r="L51" s="6">
        <f ca="1">MAX(0,K51*(1+_xlfn.NORM.INV(RAND(),LookupTables!$I$6,0.08)))</f>
        <v>587.64496756612311</v>
      </c>
      <c r="M51" s="6">
        <f t="shared" ca="1" si="9"/>
        <v>523.75890467521515</v>
      </c>
      <c r="N51" s="6">
        <f t="shared" ca="1" si="10"/>
        <v>0</v>
      </c>
      <c r="O51" s="6">
        <f t="shared" ca="1" si="11"/>
        <v>63.886062890907965</v>
      </c>
    </row>
    <row r="52" spans="1:15">
      <c r="A52" s="4">
        <v>45642</v>
      </c>
      <c r="B52" s="2" t="s">
        <v>10</v>
      </c>
      <c r="C52" s="2">
        <v>15.7</v>
      </c>
      <c r="D52" s="2">
        <f t="shared" si="6"/>
        <v>12</v>
      </c>
      <c r="E52" s="2">
        <f t="shared" si="7"/>
        <v>2024</v>
      </c>
      <c r="F52" s="3">
        <f>VLOOKUP(B52,LookupTables!$A$2:$B$8,2,FALSE)</f>
        <v>1.2</v>
      </c>
      <c r="G52" s="3">
        <f>INDEX(LookupTables!$F$2:$F$13,MATCH(D52,LookupTables!$D$2:$D$13,0))</f>
        <v>1.4</v>
      </c>
      <c r="H52" s="5">
        <f ca="1">_xlfn.NORM.INV(RAND(),LookupTables!$I$2,LookupTables!$I$3)</f>
        <v>58.997995188427652</v>
      </c>
      <c r="I52" s="6">
        <f ca="1">MAX(0,(100-C52)*LookupTables!$I$4*F52*G52+H52)</f>
        <v>767.11799518842759</v>
      </c>
      <c r="J52" s="6">
        <f ca="1">MAX(0,(C52-50)*LookupTables!$I$5*F52*G52+H52)</f>
        <v>0</v>
      </c>
      <c r="K52" s="6">
        <f t="shared" ca="1" si="8"/>
        <v>767.11799518842759</v>
      </c>
      <c r="L52" s="6">
        <f ca="1">MAX(0,K52*(1+_xlfn.NORM.INV(RAND(),LookupTables!$I$6,0.08)))</f>
        <v>1002.2279941997912</v>
      </c>
      <c r="M52" s="6">
        <f t="shared" ca="1" si="9"/>
        <v>767.11799518842759</v>
      </c>
      <c r="N52" s="6">
        <f t="shared" ca="1" si="10"/>
        <v>0</v>
      </c>
      <c r="O52" s="6">
        <f t="shared" ca="1" si="11"/>
        <v>235.10999901136358</v>
      </c>
    </row>
    <row r="53" spans="1:15">
      <c r="A53" s="4">
        <v>45649</v>
      </c>
      <c r="B53" s="2" t="s">
        <v>12</v>
      </c>
      <c r="C53" s="2">
        <v>43.5</v>
      </c>
      <c r="D53" s="2">
        <f t="shared" si="6"/>
        <v>12</v>
      </c>
      <c r="E53" s="2">
        <f t="shared" si="7"/>
        <v>2024</v>
      </c>
      <c r="F53" s="3">
        <f>VLOOKUP(B53,LookupTables!$A$2:$B$8,2,FALSE)</f>
        <v>0.9</v>
      </c>
      <c r="G53" s="3">
        <f>INDEX(LookupTables!$F$2:$F$13,MATCH(D53,LookupTables!$D$2:$D$13,0))</f>
        <v>1.4</v>
      </c>
      <c r="H53" s="5">
        <f ca="1">_xlfn.NORM.INV(RAND(),LookupTables!$I$2,LookupTables!$I$3)</f>
        <v>-3.5600834973098774</v>
      </c>
      <c r="I53" s="6">
        <f ca="1">MAX(0,(100-C53)*LookupTables!$I$4*F53*G53+H53)</f>
        <v>352.38991650269008</v>
      </c>
      <c r="J53" s="6">
        <f ca="1">MAX(0,(C53-50)*LookupTables!$I$5*F53*G53+H53)</f>
        <v>0</v>
      </c>
      <c r="K53" s="6">
        <f t="shared" ca="1" si="8"/>
        <v>352.38991650269008</v>
      </c>
      <c r="L53" s="6">
        <f ca="1">MAX(0,K53*(1+_xlfn.NORM.INV(RAND(),LookupTables!$I$6,0.08)))</f>
        <v>424.7664117350011</v>
      </c>
      <c r="M53" s="6">
        <f t="shared" ca="1" si="9"/>
        <v>352.38991650269008</v>
      </c>
      <c r="N53" s="6">
        <f t="shared" ca="1" si="10"/>
        <v>0</v>
      </c>
      <c r="O53" s="6">
        <f t="shared" ca="1" si="11"/>
        <v>72.376495232311015</v>
      </c>
    </row>
    <row r="54" spans="1:15">
      <c r="A54" s="4">
        <v>45656</v>
      </c>
      <c r="B54" s="2" t="s">
        <v>15</v>
      </c>
      <c r="C54" s="2">
        <v>33.700000000000003</v>
      </c>
      <c r="D54" s="2">
        <f t="shared" si="6"/>
        <v>12</v>
      </c>
      <c r="E54" s="2">
        <f t="shared" si="7"/>
        <v>2024</v>
      </c>
      <c r="F54" s="3">
        <f>VLOOKUP(B54,LookupTables!$A$2:$B$8,2,FALSE)</f>
        <v>1.1000000000000001</v>
      </c>
      <c r="G54" s="3">
        <f>INDEX(LookupTables!$F$2:$F$13,MATCH(D54,LookupTables!$D$2:$D$13,0))</f>
        <v>1.4</v>
      </c>
      <c r="H54" s="5">
        <f ca="1">_xlfn.NORM.INV(RAND(),LookupTables!$I$2,LookupTables!$I$3)</f>
        <v>72.118280008425288</v>
      </c>
      <c r="I54" s="6">
        <f ca="1">MAX(0,(100-C54)*LookupTables!$I$4*F54*G54+H54)</f>
        <v>582.62828000842524</v>
      </c>
      <c r="J54" s="6">
        <f ca="1">MAX(0,(C54-50)*LookupTables!$I$5*F54*G54+H54)</f>
        <v>0</v>
      </c>
      <c r="K54" s="6">
        <f t="shared" ca="1" si="8"/>
        <v>582.62828000842524</v>
      </c>
      <c r="L54" s="6">
        <f ca="1">MAX(0,K54*(1+_xlfn.NORM.INV(RAND(),LookupTables!$I$6,0.08)))</f>
        <v>592.18520002693549</v>
      </c>
      <c r="M54" s="6">
        <f t="shared" ca="1" si="9"/>
        <v>582.62828000842524</v>
      </c>
      <c r="N54" s="6">
        <f t="shared" ca="1" si="10"/>
        <v>0</v>
      </c>
      <c r="O54" s="6">
        <f t="shared" ca="1" si="11"/>
        <v>9.5569200185102545</v>
      </c>
    </row>
    <row r="55" spans="1:15">
      <c r="A55" s="4">
        <v>45663</v>
      </c>
      <c r="B55" s="2" t="s">
        <v>17</v>
      </c>
      <c r="C55" s="2">
        <v>90.7</v>
      </c>
      <c r="D55" s="2">
        <f t="shared" si="6"/>
        <v>1</v>
      </c>
      <c r="E55" s="2">
        <f t="shared" si="7"/>
        <v>2025</v>
      </c>
      <c r="F55" s="3">
        <f>VLOOKUP(B55,LookupTables!$A$2:$B$8,2,FALSE)</f>
        <v>0.85</v>
      </c>
      <c r="G55" s="3">
        <f>INDEX(LookupTables!$F$2:$F$13,MATCH(D55,LookupTables!$D$2:$D$13,0))</f>
        <v>1.3</v>
      </c>
      <c r="H55" s="5">
        <f ca="1">_xlfn.NORM.INV(RAND(),LookupTables!$I$2,LookupTables!$I$3)</f>
        <v>31.504916892905747</v>
      </c>
      <c r="I55" s="6">
        <f ca="1">MAX(0,(100-C55)*LookupTables!$I$4*F55*G55+H55)</f>
        <v>82.887416892905719</v>
      </c>
      <c r="J55" s="6">
        <f ca="1">MAX(0,(C55-50)*LookupTables!$I$5*F55*G55+H55)</f>
        <v>256.37241689290573</v>
      </c>
      <c r="K55" s="6">
        <f t="shared" ca="1" si="8"/>
        <v>339.25983378581145</v>
      </c>
      <c r="L55" s="6">
        <f ca="1">MAX(0,K55*(1+_xlfn.NORM.INV(RAND(),LookupTables!$I$6,0.08)))</f>
        <v>319.73411762618815</v>
      </c>
      <c r="M55" s="6">
        <f t="shared" ca="1" si="9"/>
        <v>319.73411762618815</v>
      </c>
      <c r="N55" s="6">
        <f t="shared" ca="1" si="10"/>
        <v>19.5257161596233</v>
      </c>
      <c r="O55" s="6">
        <f t="shared" ca="1" si="11"/>
        <v>0</v>
      </c>
    </row>
    <row r="56" spans="1:15">
      <c r="A56" s="4">
        <v>45670</v>
      </c>
      <c r="B56" s="2" t="s">
        <v>19</v>
      </c>
      <c r="C56" s="2">
        <v>37.9</v>
      </c>
      <c r="D56" s="2">
        <f t="shared" si="6"/>
        <v>1</v>
      </c>
      <c r="E56" s="2">
        <f t="shared" si="7"/>
        <v>2025</v>
      </c>
      <c r="F56" s="3">
        <f>VLOOKUP(B56,LookupTables!$A$2:$B$8,2,FALSE)</f>
        <v>1.05</v>
      </c>
      <c r="G56" s="3">
        <f>INDEX(LookupTables!$F$2:$F$13,MATCH(D56,LookupTables!$D$2:$D$13,0))</f>
        <v>1.3</v>
      </c>
      <c r="H56" s="5">
        <f ca="1">_xlfn.NORM.INV(RAND(),LookupTables!$I$2,LookupTables!$I$3)</f>
        <v>-27.23001287004664</v>
      </c>
      <c r="I56" s="6">
        <f ca="1">MAX(0,(100-C56)*LookupTables!$I$4*F56*G56+H56)</f>
        <v>396.60248712995337</v>
      </c>
      <c r="J56" s="6">
        <f ca="1">MAX(0,(C56-50)*LookupTables!$I$5*F56*G56+H56)</f>
        <v>0</v>
      </c>
      <c r="K56" s="6">
        <f t="shared" ca="1" si="8"/>
        <v>396.60248712995337</v>
      </c>
      <c r="L56" s="6">
        <f ca="1">MAX(0,K56*(1+_xlfn.NORM.INV(RAND(),LookupTables!$I$6,0.08)))</f>
        <v>437.85374637403464</v>
      </c>
      <c r="M56" s="6">
        <f t="shared" ca="1" si="9"/>
        <v>396.60248712995337</v>
      </c>
      <c r="N56" s="6">
        <f t="shared" ca="1" si="10"/>
        <v>0</v>
      </c>
      <c r="O56" s="6">
        <f t="shared" ca="1" si="11"/>
        <v>41.251259244081268</v>
      </c>
    </row>
    <row r="57" spans="1:15">
      <c r="A57" s="4">
        <v>45677</v>
      </c>
      <c r="B57" s="2" t="s">
        <v>21</v>
      </c>
      <c r="C57" s="2">
        <v>74.5</v>
      </c>
      <c r="D57" s="2">
        <f t="shared" si="6"/>
        <v>1</v>
      </c>
      <c r="E57" s="2">
        <f t="shared" si="7"/>
        <v>2025</v>
      </c>
      <c r="F57" s="3">
        <f>VLOOKUP(B57,LookupTables!$A$2:$B$8,2,FALSE)</f>
        <v>0.7</v>
      </c>
      <c r="G57" s="3">
        <f>INDEX(LookupTables!$F$2:$F$13,MATCH(D57,LookupTables!$D$2:$D$13,0))</f>
        <v>1.3</v>
      </c>
      <c r="H57" s="5">
        <f ca="1">_xlfn.NORM.INV(RAND(),LookupTables!$I$2,LookupTables!$I$3)</f>
        <v>-105.00506843339519</v>
      </c>
      <c r="I57" s="6">
        <f ca="1">MAX(0,(100-C57)*LookupTables!$I$4*F57*G57+H57)</f>
        <v>11.019931566604811</v>
      </c>
      <c r="J57" s="6">
        <f ca="1">MAX(0,(C57-50)*LookupTables!$I$5*F57*G57+H57)</f>
        <v>6.4699315666048136</v>
      </c>
      <c r="K57" s="6">
        <f t="shared" ca="1" si="8"/>
        <v>17.489863133209624</v>
      </c>
      <c r="L57" s="6">
        <f ca="1">MAX(0,K57*(1+_xlfn.NORM.INV(RAND(),LookupTables!$I$6,0.08)))</f>
        <v>16.361510333268676</v>
      </c>
      <c r="M57" s="6">
        <f t="shared" ca="1" si="9"/>
        <v>16.361510333268676</v>
      </c>
      <c r="N57" s="6">
        <f t="shared" ca="1" si="10"/>
        <v>1.1283527999409486</v>
      </c>
      <c r="O57" s="6">
        <f t="shared" ca="1" si="11"/>
        <v>0</v>
      </c>
    </row>
    <row r="58" spans="1:15">
      <c r="A58" s="4">
        <v>45684</v>
      </c>
      <c r="B58" s="2" t="s">
        <v>7</v>
      </c>
      <c r="C58" s="2">
        <v>35.799999999999997</v>
      </c>
      <c r="D58" s="2">
        <f t="shared" si="6"/>
        <v>1</v>
      </c>
      <c r="E58" s="2">
        <f t="shared" si="7"/>
        <v>2025</v>
      </c>
      <c r="F58" s="3">
        <f>VLOOKUP(B58,LookupTables!$A$2:$B$8,2,FALSE)</f>
        <v>1</v>
      </c>
      <c r="G58" s="3">
        <f>INDEX(LookupTables!$F$2:$F$13,MATCH(D58,LookupTables!$D$2:$D$13,0))</f>
        <v>1.3</v>
      </c>
      <c r="H58" s="5">
        <f ca="1">_xlfn.NORM.INV(RAND(),LookupTables!$I$2,LookupTables!$I$3)</f>
        <v>17.718332154018267</v>
      </c>
      <c r="I58" s="6">
        <f ca="1">MAX(0,(100-C58)*LookupTables!$I$4*F58*G58+H58)</f>
        <v>435.01833215401825</v>
      </c>
      <c r="J58" s="6">
        <f ca="1">MAX(0,(C58-50)*LookupTables!$I$5*F58*G58+H58)</f>
        <v>0</v>
      </c>
      <c r="K58" s="6">
        <f t="shared" ca="1" si="8"/>
        <v>435.01833215401825</v>
      </c>
      <c r="L58" s="6">
        <f ca="1">MAX(0,K58*(1+_xlfn.NORM.INV(RAND(),LookupTables!$I$6,0.08)))</f>
        <v>399.91996733642492</v>
      </c>
      <c r="M58" s="6">
        <f t="shared" ca="1" si="9"/>
        <v>399.91996733642492</v>
      </c>
      <c r="N58" s="6">
        <f t="shared" ca="1" si="10"/>
        <v>35.098364817593335</v>
      </c>
      <c r="O58" s="6">
        <f t="shared" ca="1" si="11"/>
        <v>0</v>
      </c>
    </row>
    <row r="59" spans="1:15">
      <c r="A59" s="4">
        <v>45691</v>
      </c>
      <c r="B59" s="2" t="s">
        <v>10</v>
      </c>
      <c r="C59" s="2">
        <v>25.1</v>
      </c>
      <c r="D59" s="2">
        <f t="shared" si="6"/>
        <v>2</v>
      </c>
      <c r="E59" s="2">
        <f t="shared" si="7"/>
        <v>2025</v>
      </c>
      <c r="F59" s="3">
        <f>VLOOKUP(B59,LookupTables!$A$2:$B$8,2,FALSE)</f>
        <v>1.2</v>
      </c>
      <c r="G59" s="3">
        <f>INDEX(LookupTables!$F$2:$F$13,MATCH(D59,LookupTables!$D$2:$D$13,0))</f>
        <v>1.25</v>
      </c>
      <c r="H59" s="5">
        <f ca="1">_xlfn.NORM.INV(RAND(),LookupTables!$I$2,LookupTables!$I$3)</f>
        <v>1.4573708472860796</v>
      </c>
      <c r="I59" s="6">
        <f ca="1">MAX(0,(100-C59)*LookupTables!$I$4*F59*G59+H59)</f>
        <v>563.20737084728603</v>
      </c>
      <c r="J59" s="6">
        <f ca="1">MAX(0,(C59-50)*LookupTables!$I$5*F59*G59+H59)</f>
        <v>0</v>
      </c>
      <c r="K59" s="6">
        <f t="shared" ca="1" si="8"/>
        <v>563.20737084728603</v>
      </c>
      <c r="L59" s="6">
        <f ca="1">MAX(0,K59*(1+_xlfn.NORM.INV(RAND(),LookupTables!$I$6,0.08)))</f>
        <v>626.23815211696569</v>
      </c>
      <c r="M59" s="6">
        <f t="shared" ca="1" si="9"/>
        <v>563.20737084728603</v>
      </c>
      <c r="N59" s="6">
        <f t="shared" ca="1" si="10"/>
        <v>0</v>
      </c>
      <c r="O59" s="6">
        <f t="shared" ca="1" si="11"/>
        <v>63.030781269679665</v>
      </c>
    </row>
    <row r="60" spans="1:15">
      <c r="A60" s="4">
        <v>45698</v>
      </c>
      <c r="B60" s="2" t="s">
        <v>12</v>
      </c>
      <c r="C60" s="2">
        <v>43.5</v>
      </c>
      <c r="D60" s="2">
        <f t="shared" si="6"/>
        <v>2</v>
      </c>
      <c r="E60" s="2">
        <f t="shared" si="7"/>
        <v>2025</v>
      </c>
      <c r="F60" s="3">
        <f>VLOOKUP(B60,LookupTables!$A$2:$B$8,2,FALSE)</f>
        <v>0.9</v>
      </c>
      <c r="G60" s="3">
        <f>INDEX(LookupTables!$F$2:$F$13,MATCH(D60,LookupTables!$D$2:$D$13,0))</f>
        <v>1.25</v>
      </c>
      <c r="H60" s="5">
        <f ca="1">_xlfn.NORM.INV(RAND(),LookupTables!$I$2,LookupTables!$I$3)</f>
        <v>-20.112611844585544</v>
      </c>
      <c r="I60" s="6">
        <f ca="1">MAX(0,(100-C60)*LookupTables!$I$4*F60*G60+H60)</f>
        <v>297.69988815541444</v>
      </c>
      <c r="J60" s="6">
        <f ca="1">MAX(0,(C60-50)*LookupTables!$I$5*F60*G60+H60)</f>
        <v>0</v>
      </c>
      <c r="K60" s="6">
        <f t="shared" ca="1" si="8"/>
        <v>297.69988815541444</v>
      </c>
      <c r="L60" s="6">
        <f ca="1">MAX(0,K60*(1+_xlfn.NORM.INV(RAND(),LookupTables!$I$6,0.08)))</f>
        <v>333.19569419358254</v>
      </c>
      <c r="M60" s="6">
        <f t="shared" ca="1" si="9"/>
        <v>297.69988815541444</v>
      </c>
      <c r="N60" s="6">
        <f t="shared" ca="1" si="10"/>
        <v>0</v>
      </c>
      <c r="O60" s="6">
        <f t="shared" ca="1" si="11"/>
        <v>35.495806038168098</v>
      </c>
    </row>
    <row r="61" spans="1:15">
      <c r="A61" s="4">
        <v>45705</v>
      </c>
      <c r="B61" s="2" t="s">
        <v>15</v>
      </c>
      <c r="C61" s="2">
        <v>40.200000000000003</v>
      </c>
      <c r="D61" s="2">
        <f t="shared" si="6"/>
        <v>2</v>
      </c>
      <c r="E61" s="2">
        <f t="shared" si="7"/>
        <v>2025</v>
      </c>
      <c r="F61" s="3">
        <f>VLOOKUP(B61,LookupTables!$A$2:$B$8,2,FALSE)</f>
        <v>1.1000000000000001</v>
      </c>
      <c r="G61" s="3">
        <f>INDEX(LookupTables!$F$2:$F$13,MATCH(D61,LookupTables!$D$2:$D$13,0))</f>
        <v>1.25</v>
      </c>
      <c r="H61" s="5">
        <f ca="1">_xlfn.NORM.INV(RAND(),LookupTables!$I$2,LookupTables!$I$3)</f>
        <v>9.6189618330203679</v>
      </c>
      <c r="I61" s="6">
        <f ca="1">MAX(0,(100-C61)*LookupTables!$I$4*F61*G61+H61)</f>
        <v>420.74396183302042</v>
      </c>
      <c r="J61" s="6">
        <f ca="1">MAX(0,(C61-50)*LookupTables!$I$5*F61*G61+H61)</f>
        <v>0</v>
      </c>
      <c r="K61" s="6">
        <f t="shared" ca="1" si="8"/>
        <v>420.74396183302042</v>
      </c>
      <c r="L61" s="6">
        <f ca="1">MAX(0,K61*(1+_xlfn.NORM.INV(RAND(),LookupTables!$I$6,0.08)))</f>
        <v>464.8489255574172</v>
      </c>
      <c r="M61" s="6">
        <f t="shared" ca="1" si="9"/>
        <v>420.74396183302042</v>
      </c>
      <c r="N61" s="6">
        <f t="shared" ca="1" si="10"/>
        <v>0</v>
      </c>
      <c r="O61" s="6">
        <f t="shared" ca="1" si="11"/>
        <v>44.104963724396782</v>
      </c>
    </row>
    <row r="62" spans="1:15">
      <c r="A62" s="4">
        <v>45712</v>
      </c>
      <c r="B62" s="2" t="s">
        <v>17</v>
      </c>
      <c r="C62" s="2">
        <v>85.1</v>
      </c>
      <c r="D62" s="2">
        <f t="shared" si="6"/>
        <v>2</v>
      </c>
      <c r="E62" s="2">
        <f t="shared" si="7"/>
        <v>2025</v>
      </c>
      <c r="F62" s="3">
        <f>VLOOKUP(B62,LookupTables!$A$2:$B$8,2,FALSE)</f>
        <v>0.85</v>
      </c>
      <c r="G62" s="3">
        <f>INDEX(LookupTables!$F$2:$F$13,MATCH(D62,LookupTables!$D$2:$D$13,0))</f>
        <v>1.25</v>
      </c>
      <c r="H62" s="5">
        <f ca="1">_xlfn.NORM.INV(RAND(),LookupTables!$I$2,LookupTables!$I$3)</f>
        <v>86.704168511395167</v>
      </c>
      <c r="I62" s="6">
        <f ca="1">MAX(0,(100-C62)*LookupTables!$I$4*F62*G62+H62)</f>
        <v>165.86041851139521</v>
      </c>
      <c r="J62" s="6">
        <f ca="1">MAX(0,(C62-50)*LookupTables!$I$5*F62*G62+H62)</f>
        <v>273.17291851139515</v>
      </c>
      <c r="K62" s="6">
        <f t="shared" ca="1" si="8"/>
        <v>439.03333702279036</v>
      </c>
      <c r="L62" s="6">
        <f ca="1">MAX(0,K62*(1+_xlfn.NORM.INV(RAND(),LookupTables!$I$6,0.08)))</f>
        <v>463.44291788720864</v>
      </c>
      <c r="M62" s="6">
        <f t="shared" ca="1" si="9"/>
        <v>439.03333702279036</v>
      </c>
      <c r="N62" s="6">
        <f t="shared" ca="1" si="10"/>
        <v>0</v>
      </c>
      <c r="O62" s="6">
        <f t="shared" ca="1" si="11"/>
        <v>24.409580864418274</v>
      </c>
    </row>
    <row r="63" spans="1:15">
      <c r="A63" s="4">
        <v>45719</v>
      </c>
      <c r="B63" s="2" t="s">
        <v>19</v>
      </c>
      <c r="C63" s="2">
        <v>49.5</v>
      </c>
      <c r="D63" s="2">
        <f t="shared" si="6"/>
        <v>3</v>
      </c>
      <c r="E63" s="2">
        <f t="shared" si="7"/>
        <v>2025</v>
      </c>
      <c r="F63" s="3">
        <f>VLOOKUP(B63,LookupTables!$A$2:$B$8,2,FALSE)</f>
        <v>1.05</v>
      </c>
      <c r="G63" s="3">
        <f>INDEX(LookupTables!$F$2:$F$13,MATCH(D63,LookupTables!$D$2:$D$13,0))</f>
        <v>0.8</v>
      </c>
      <c r="H63" s="5">
        <f ca="1">_xlfn.NORM.INV(RAND(),LookupTables!$I$2,LookupTables!$I$3)</f>
        <v>42.362946123089493</v>
      </c>
      <c r="I63" s="6">
        <f ca="1">MAX(0,(100-C63)*LookupTables!$I$4*F63*G63+H63)</f>
        <v>254.46294612308952</v>
      </c>
      <c r="J63" s="6">
        <f ca="1">MAX(0,(C63-50)*LookupTables!$I$5*F63*G63+H63)</f>
        <v>40.262946123089492</v>
      </c>
      <c r="K63" s="6">
        <f t="shared" ca="1" si="8"/>
        <v>294.725892246179</v>
      </c>
      <c r="L63" s="6">
        <f ca="1">MAX(0,K63*(1+_xlfn.NORM.INV(RAND(),LookupTables!$I$6,0.08)))</f>
        <v>336.77241508060797</v>
      </c>
      <c r="M63" s="6">
        <f t="shared" ca="1" si="9"/>
        <v>294.725892246179</v>
      </c>
      <c r="N63" s="6">
        <f t="shared" ca="1" si="10"/>
        <v>0</v>
      </c>
      <c r="O63" s="6">
        <f t="shared" ca="1" si="11"/>
        <v>42.04652283442897</v>
      </c>
    </row>
    <row r="64" spans="1:15">
      <c r="A64" s="4">
        <v>45726</v>
      </c>
      <c r="B64" s="2" t="s">
        <v>21</v>
      </c>
      <c r="C64" s="2">
        <v>71.900000000000006</v>
      </c>
      <c r="D64" s="2">
        <f t="shared" si="6"/>
        <v>3</v>
      </c>
      <c r="E64" s="2">
        <f t="shared" si="7"/>
        <v>2025</v>
      </c>
      <c r="F64" s="3">
        <f>VLOOKUP(B64,LookupTables!$A$2:$B$8,2,FALSE)</f>
        <v>0.7</v>
      </c>
      <c r="G64" s="3">
        <f>INDEX(LookupTables!$F$2:$F$13,MATCH(D64,LookupTables!$D$2:$D$13,0))</f>
        <v>0.8</v>
      </c>
      <c r="H64" s="5">
        <f ca="1">_xlfn.NORM.INV(RAND(),LookupTables!$I$2,LookupTables!$I$3)</f>
        <v>-17.720455238580492</v>
      </c>
      <c r="I64" s="6">
        <f ca="1">MAX(0,(100-C64)*LookupTables!$I$4*F64*G64+H64)</f>
        <v>60.959544761419501</v>
      </c>
      <c r="J64" s="6">
        <f ca="1">MAX(0,(C64-50)*LookupTables!$I$5*F64*G64+H64)</f>
        <v>43.59954476141953</v>
      </c>
      <c r="K64" s="6">
        <f t="shared" ca="1" si="8"/>
        <v>104.55908952283903</v>
      </c>
      <c r="L64" s="6">
        <f ca="1">MAX(0,K64*(1+_xlfn.NORM.INV(RAND(),LookupTables!$I$6,0.08)))</f>
        <v>122.48411042065601</v>
      </c>
      <c r="M64" s="6">
        <f t="shared" ca="1" si="9"/>
        <v>104.55908952283903</v>
      </c>
      <c r="N64" s="6">
        <f t="shared" ca="1" si="10"/>
        <v>0</v>
      </c>
      <c r="O64" s="6">
        <f t="shared" ca="1" si="11"/>
        <v>17.925020897816978</v>
      </c>
    </row>
    <row r="65" spans="1:15">
      <c r="A65" s="4">
        <v>45733</v>
      </c>
      <c r="B65" s="2" t="s">
        <v>7</v>
      </c>
      <c r="C65" s="2">
        <v>42.3</v>
      </c>
      <c r="D65" s="2">
        <f t="shared" si="6"/>
        <v>3</v>
      </c>
      <c r="E65" s="2">
        <f t="shared" si="7"/>
        <v>2025</v>
      </c>
      <c r="F65" s="3">
        <f>VLOOKUP(B65,LookupTables!$A$2:$B$8,2,FALSE)</f>
        <v>1</v>
      </c>
      <c r="G65" s="3">
        <f>INDEX(LookupTables!$F$2:$F$13,MATCH(D65,LookupTables!$D$2:$D$13,0))</f>
        <v>0.8</v>
      </c>
      <c r="H65" s="5">
        <f ca="1">_xlfn.NORM.INV(RAND(),LookupTables!$I$2,LookupTables!$I$3)</f>
        <v>3.1870232678443049</v>
      </c>
      <c r="I65" s="6">
        <f ca="1">MAX(0,(100-C65)*LookupTables!$I$4*F65*G65+H65)</f>
        <v>233.98702326784431</v>
      </c>
      <c r="J65" s="6">
        <f ca="1">MAX(0,(C65-50)*LookupTables!$I$5*F65*G65+H65)</f>
        <v>0</v>
      </c>
      <c r="K65" s="6">
        <f t="shared" ca="1" si="8"/>
        <v>233.98702326784431</v>
      </c>
      <c r="L65" s="6">
        <f ca="1">MAX(0,K65*(1+_xlfn.NORM.INV(RAND(),LookupTables!$I$6,0.08)))</f>
        <v>286.13779123183878</v>
      </c>
      <c r="M65" s="6">
        <f t="shared" ca="1" si="9"/>
        <v>233.98702326784431</v>
      </c>
      <c r="N65" s="6">
        <f t="shared" ca="1" si="10"/>
        <v>0</v>
      </c>
      <c r="O65" s="6">
        <f t="shared" ca="1" si="11"/>
        <v>52.150767963994468</v>
      </c>
    </row>
    <row r="66" spans="1:15">
      <c r="A66" s="4">
        <v>45740</v>
      </c>
      <c r="B66" s="2" t="s">
        <v>10</v>
      </c>
      <c r="C66" s="2">
        <v>34.799999999999997</v>
      </c>
      <c r="D66" s="2">
        <f t="shared" ref="D66:D97" si="12">MONTH(A66)</f>
        <v>3</v>
      </c>
      <c r="E66" s="2">
        <f t="shared" ref="E66:E97" si="13">YEAR(A66)</f>
        <v>2025</v>
      </c>
      <c r="F66" s="3">
        <f>VLOOKUP(B66,LookupTables!$A$2:$B$8,2,FALSE)</f>
        <v>1.2</v>
      </c>
      <c r="G66" s="3">
        <f>INDEX(LookupTables!$F$2:$F$13,MATCH(D66,LookupTables!$D$2:$D$13,0))</f>
        <v>0.8</v>
      </c>
      <c r="H66" s="5">
        <f ca="1">_xlfn.NORM.INV(RAND(),LookupTables!$I$2,LookupTables!$I$3)</f>
        <v>-26.142189694947355</v>
      </c>
      <c r="I66" s="6">
        <f ca="1">MAX(0,(100-C66)*LookupTables!$I$4*F66*G66+H66)</f>
        <v>286.81781030505266</v>
      </c>
      <c r="J66" s="6">
        <f ca="1">MAX(0,(C66-50)*LookupTables!$I$5*F66*G66+H66)</f>
        <v>0</v>
      </c>
      <c r="K66" s="6">
        <f t="shared" ref="K66:K97" ca="1" si="14">I66+J66</f>
        <v>286.81781030505266</v>
      </c>
      <c r="L66" s="6">
        <f ca="1">MAX(0,K66*(1+_xlfn.NORM.INV(RAND(),LookupTables!$I$6,0.08)))</f>
        <v>287.68444910951996</v>
      </c>
      <c r="M66" s="6">
        <f t="shared" ref="M66:M97" ca="1" si="15">MIN(K66,L66)</f>
        <v>286.81781030505266</v>
      </c>
      <c r="N66" s="6">
        <f t="shared" ref="N66:N97" ca="1" si="16">MAX(0,K66-L66)</f>
        <v>0</v>
      </c>
      <c r="O66" s="6">
        <f t="shared" ref="O66:O97" ca="1" si="17">MAX(0,L66-K66)</f>
        <v>0.86663880446729991</v>
      </c>
    </row>
    <row r="67" spans="1:15">
      <c r="A67" s="4">
        <v>45747</v>
      </c>
      <c r="B67" s="2" t="s">
        <v>12</v>
      </c>
      <c r="C67" s="2">
        <v>37.799999999999997</v>
      </c>
      <c r="D67" s="2">
        <f t="shared" si="12"/>
        <v>3</v>
      </c>
      <c r="E67" s="2">
        <f t="shared" si="13"/>
        <v>2025</v>
      </c>
      <c r="F67" s="3">
        <f>VLOOKUP(B67,LookupTables!$A$2:$B$8,2,FALSE)</f>
        <v>0.9</v>
      </c>
      <c r="G67" s="3">
        <f>INDEX(LookupTables!$F$2:$F$13,MATCH(D67,LookupTables!$D$2:$D$13,0))</f>
        <v>0.8</v>
      </c>
      <c r="H67" s="5">
        <f ca="1">_xlfn.NORM.INV(RAND(),LookupTables!$I$2,LookupTables!$I$3)</f>
        <v>-45.774984472170217</v>
      </c>
      <c r="I67" s="6">
        <f ca="1">MAX(0,(100-C67)*LookupTables!$I$4*F67*G67+H67)</f>
        <v>178.14501552782983</v>
      </c>
      <c r="J67" s="6">
        <f ca="1">MAX(0,(C67-50)*LookupTables!$I$5*F67*G67+H67)</f>
        <v>0</v>
      </c>
      <c r="K67" s="6">
        <f t="shared" ca="1" si="14"/>
        <v>178.14501552782983</v>
      </c>
      <c r="L67" s="6">
        <f ca="1">MAX(0,K67*(1+_xlfn.NORM.INV(RAND(),LookupTables!$I$6,0.08)))</f>
        <v>207.01500719468339</v>
      </c>
      <c r="M67" s="6">
        <f t="shared" ca="1" si="15"/>
        <v>178.14501552782983</v>
      </c>
      <c r="N67" s="6">
        <f t="shared" ca="1" si="16"/>
        <v>0</v>
      </c>
      <c r="O67" s="6">
        <f t="shared" ca="1" si="17"/>
        <v>28.869991666853565</v>
      </c>
    </row>
    <row r="68" spans="1:15">
      <c r="A68" s="4">
        <v>45754</v>
      </c>
      <c r="B68" s="2" t="s">
        <v>15</v>
      </c>
      <c r="C68" s="2">
        <v>52.2</v>
      </c>
      <c r="D68" s="2">
        <f t="shared" si="12"/>
        <v>4</v>
      </c>
      <c r="E68" s="2">
        <f t="shared" si="13"/>
        <v>2025</v>
      </c>
      <c r="F68" s="3">
        <f>VLOOKUP(B68,LookupTables!$A$2:$B$8,2,FALSE)</f>
        <v>1.1000000000000001</v>
      </c>
      <c r="G68" s="3">
        <f>INDEX(LookupTables!$F$2:$F$13,MATCH(D68,LookupTables!$D$2:$D$13,0))</f>
        <v>0.7</v>
      </c>
      <c r="H68" s="5">
        <f ca="1">_xlfn.NORM.INV(RAND(),LookupTables!$I$2,LookupTables!$I$3)</f>
        <v>-24.4106760732734</v>
      </c>
      <c r="I68" s="6">
        <f ca="1">MAX(0,(100-C68)*LookupTables!$I$4*F68*G68+H68)</f>
        <v>159.61932392672659</v>
      </c>
      <c r="J68" s="6">
        <f ca="1">MAX(0,(C68-50)*LookupTables!$I$5*F68*G68+H68)</f>
        <v>0</v>
      </c>
      <c r="K68" s="6">
        <f t="shared" ca="1" si="14"/>
        <v>159.61932392672659</v>
      </c>
      <c r="L68" s="6">
        <f ca="1">MAX(0,K68*(1+_xlfn.NORM.INV(RAND(),LookupTables!$I$6,0.08)))</f>
        <v>177.71008842700994</v>
      </c>
      <c r="M68" s="6">
        <f t="shared" ca="1" si="15"/>
        <v>159.61932392672659</v>
      </c>
      <c r="N68" s="6">
        <f t="shared" ca="1" si="16"/>
        <v>0</v>
      </c>
      <c r="O68" s="6">
        <f t="shared" ca="1" si="17"/>
        <v>18.090764500283342</v>
      </c>
    </row>
    <row r="69" spans="1:15">
      <c r="A69" s="4">
        <v>45761</v>
      </c>
      <c r="B69" s="2" t="s">
        <v>17</v>
      </c>
      <c r="C69" s="2">
        <v>67.3</v>
      </c>
      <c r="D69" s="2">
        <f t="shared" si="12"/>
        <v>4</v>
      </c>
      <c r="E69" s="2">
        <f t="shared" si="13"/>
        <v>2025</v>
      </c>
      <c r="F69" s="3">
        <f>VLOOKUP(B69,LookupTables!$A$2:$B$8,2,FALSE)</f>
        <v>0.85</v>
      </c>
      <c r="G69" s="3">
        <f>INDEX(LookupTables!$F$2:$F$13,MATCH(D69,LookupTables!$D$2:$D$13,0))</f>
        <v>0.7</v>
      </c>
      <c r="H69" s="5">
        <f ca="1">_xlfn.NORM.INV(RAND(),LookupTables!$I$2,LookupTables!$I$3)</f>
        <v>-46.447367198769186</v>
      </c>
      <c r="I69" s="6">
        <f ca="1">MAX(0,(100-C69)*LookupTables!$I$4*F69*G69+H69)</f>
        <v>50.835132801230799</v>
      </c>
      <c r="J69" s="6">
        <f ca="1">MAX(0,(C69-50)*LookupTables!$I$5*F69*G69+H69)</f>
        <v>5.0201328012308082</v>
      </c>
      <c r="K69" s="6">
        <f t="shared" ca="1" si="14"/>
        <v>55.855265602461607</v>
      </c>
      <c r="L69" s="6">
        <f ca="1">MAX(0,K69*(1+_xlfn.NORM.INV(RAND(),LookupTables!$I$6,0.08)))</f>
        <v>64.430506879560951</v>
      </c>
      <c r="M69" s="6">
        <f t="shared" ca="1" si="15"/>
        <v>55.855265602461607</v>
      </c>
      <c r="N69" s="6">
        <f t="shared" ca="1" si="16"/>
        <v>0</v>
      </c>
      <c r="O69" s="6">
        <f t="shared" ca="1" si="17"/>
        <v>8.5752412770993445</v>
      </c>
    </row>
    <row r="70" spans="1:15">
      <c r="A70" s="4">
        <v>45768</v>
      </c>
      <c r="B70" s="2" t="s">
        <v>19</v>
      </c>
      <c r="C70" s="2">
        <v>58.4</v>
      </c>
      <c r="D70" s="2">
        <f t="shared" si="12"/>
        <v>4</v>
      </c>
      <c r="E70" s="2">
        <f t="shared" si="13"/>
        <v>2025</v>
      </c>
      <c r="F70" s="3">
        <f>VLOOKUP(B70,LookupTables!$A$2:$B$8,2,FALSE)</f>
        <v>1.05</v>
      </c>
      <c r="G70" s="3">
        <f>INDEX(LookupTables!$F$2:$F$13,MATCH(D70,LookupTables!$D$2:$D$13,0))</f>
        <v>0.7</v>
      </c>
      <c r="H70" s="5">
        <f ca="1">_xlfn.NORM.INV(RAND(),LookupTables!$I$2,LookupTables!$I$3)</f>
        <v>-50.261350548906414</v>
      </c>
      <c r="I70" s="6">
        <f ca="1">MAX(0,(100-C70)*LookupTables!$I$4*F70*G70+H70)</f>
        <v>102.61864945109357</v>
      </c>
      <c r="J70" s="6">
        <f ca="1">MAX(0,(C70-50)*LookupTables!$I$5*F70*G70+H70)</f>
        <v>0</v>
      </c>
      <c r="K70" s="6">
        <f t="shared" ca="1" si="14"/>
        <v>102.61864945109357</v>
      </c>
      <c r="L70" s="6">
        <f ca="1">MAX(0,K70*(1+_xlfn.NORM.INV(RAND(),LookupTables!$I$6,0.08)))</f>
        <v>125.34722317192123</v>
      </c>
      <c r="M70" s="6">
        <f t="shared" ca="1" si="15"/>
        <v>102.61864945109357</v>
      </c>
      <c r="N70" s="6">
        <f t="shared" ca="1" si="16"/>
        <v>0</v>
      </c>
      <c r="O70" s="6">
        <f t="shared" ca="1" si="17"/>
        <v>22.728573720827654</v>
      </c>
    </row>
    <row r="71" spans="1:15">
      <c r="A71" s="4">
        <v>45775</v>
      </c>
      <c r="B71" s="2" t="s">
        <v>21</v>
      </c>
      <c r="C71" s="2">
        <v>79.599999999999994</v>
      </c>
      <c r="D71" s="2">
        <f t="shared" si="12"/>
        <v>4</v>
      </c>
      <c r="E71" s="2">
        <f t="shared" si="13"/>
        <v>2025</v>
      </c>
      <c r="F71" s="3">
        <f>VLOOKUP(B71,LookupTables!$A$2:$B$8,2,FALSE)</f>
        <v>0.7</v>
      </c>
      <c r="G71" s="3">
        <f>INDEX(LookupTables!$F$2:$F$13,MATCH(D71,LookupTables!$D$2:$D$13,0))</f>
        <v>0.7</v>
      </c>
      <c r="H71" s="5">
        <f ca="1">_xlfn.NORM.INV(RAND(),LookupTables!$I$2,LookupTables!$I$3)</f>
        <v>47.206910341939142</v>
      </c>
      <c r="I71" s="6">
        <f ca="1">MAX(0,(100-C71)*LookupTables!$I$4*F71*G71+H71)</f>
        <v>97.186910341939154</v>
      </c>
      <c r="J71" s="6">
        <f ca="1">MAX(0,(C71-50)*LookupTables!$I$5*F71*G71+H71)</f>
        <v>119.72691034193912</v>
      </c>
      <c r="K71" s="6">
        <f t="shared" ca="1" si="14"/>
        <v>216.91382068387827</v>
      </c>
      <c r="L71" s="6">
        <f ca="1">MAX(0,K71*(1+_xlfn.NORM.INV(RAND(),LookupTables!$I$6,0.08)))</f>
        <v>244.94269505470629</v>
      </c>
      <c r="M71" s="6">
        <f t="shared" ca="1" si="15"/>
        <v>216.91382068387827</v>
      </c>
      <c r="N71" s="6">
        <f t="shared" ca="1" si="16"/>
        <v>0</v>
      </c>
      <c r="O71" s="6">
        <f t="shared" ca="1" si="17"/>
        <v>28.028874370828021</v>
      </c>
    </row>
    <row r="72" spans="1:15">
      <c r="A72" s="4">
        <v>45782</v>
      </c>
      <c r="B72" s="2" t="s">
        <v>7</v>
      </c>
      <c r="C72" s="2">
        <v>67.900000000000006</v>
      </c>
      <c r="D72" s="2">
        <f t="shared" si="12"/>
        <v>5</v>
      </c>
      <c r="E72" s="2">
        <f t="shared" si="13"/>
        <v>2025</v>
      </c>
      <c r="F72" s="3">
        <f>VLOOKUP(B72,LookupTables!$A$2:$B$8,2,FALSE)</f>
        <v>1</v>
      </c>
      <c r="G72" s="3">
        <f>INDEX(LookupTables!$F$2:$F$13,MATCH(D72,LookupTables!$D$2:$D$13,0))</f>
        <v>0.75</v>
      </c>
      <c r="H72" s="5">
        <f ca="1">_xlfn.NORM.INV(RAND(),LookupTables!$I$2,LookupTables!$I$3)</f>
        <v>24.564571401258242</v>
      </c>
      <c r="I72" s="6">
        <f ca="1">MAX(0,(100-C72)*LookupTables!$I$4*F72*G72+H72)</f>
        <v>144.93957140125821</v>
      </c>
      <c r="J72" s="6">
        <f ca="1">MAX(0,(C72-50)*LookupTables!$I$5*F72*G72+H72)</f>
        <v>91.689571401258263</v>
      </c>
      <c r="K72" s="6">
        <f t="shared" ca="1" si="14"/>
        <v>236.62914280251647</v>
      </c>
      <c r="L72" s="6">
        <f ca="1">MAX(0,K72*(1+_xlfn.NORM.INV(RAND(),LookupTables!$I$6,0.08)))</f>
        <v>254.94095622518199</v>
      </c>
      <c r="M72" s="6">
        <f t="shared" ca="1" si="15"/>
        <v>236.62914280251647</v>
      </c>
      <c r="N72" s="6">
        <f t="shared" ca="1" si="16"/>
        <v>0</v>
      </c>
      <c r="O72" s="6">
        <f t="shared" ca="1" si="17"/>
        <v>18.311813422665523</v>
      </c>
    </row>
    <row r="73" spans="1:15">
      <c r="A73" s="4">
        <v>45789</v>
      </c>
      <c r="B73" s="2" t="s">
        <v>10</v>
      </c>
      <c r="C73" s="2">
        <v>69.599999999999994</v>
      </c>
      <c r="D73" s="2">
        <f t="shared" si="12"/>
        <v>5</v>
      </c>
      <c r="E73" s="2">
        <f t="shared" si="13"/>
        <v>2025</v>
      </c>
      <c r="F73" s="3">
        <f>VLOOKUP(B73,LookupTables!$A$2:$B$8,2,FALSE)</f>
        <v>1.2</v>
      </c>
      <c r="G73" s="3">
        <f>INDEX(LookupTables!$F$2:$F$13,MATCH(D73,LookupTables!$D$2:$D$13,0))</f>
        <v>0.75</v>
      </c>
      <c r="H73" s="5">
        <f ca="1">_xlfn.NORM.INV(RAND(),LookupTables!$I$2,LookupTables!$I$3)</f>
        <v>-79.865999298972184</v>
      </c>
      <c r="I73" s="6">
        <f ca="1">MAX(0,(100-C73)*LookupTables!$I$4*F73*G73+H73)</f>
        <v>56.934000701027827</v>
      </c>
      <c r="J73" s="6">
        <f ca="1">MAX(0,(C73-50)*LookupTables!$I$5*F73*G73+H73)</f>
        <v>8.3340007010277901</v>
      </c>
      <c r="K73" s="6">
        <f t="shared" ca="1" si="14"/>
        <v>65.268001402055617</v>
      </c>
      <c r="L73" s="6">
        <f ca="1">MAX(0,K73*(1+_xlfn.NORM.INV(RAND(),LookupTables!$I$6,0.08)))</f>
        <v>79.771583368969701</v>
      </c>
      <c r="M73" s="6">
        <f t="shared" ca="1" si="15"/>
        <v>65.268001402055617</v>
      </c>
      <c r="N73" s="6">
        <f t="shared" ca="1" si="16"/>
        <v>0</v>
      </c>
      <c r="O73" s="6">
        <f t="shared" ca="1" si="17"/>
        <v>14.503581966914084</v>
      </c>
    </row>
    <row r="74" spans="1:15">
      <c r="A74" s="4">
        <v>45796</v>
      </c>
      <c r="B74" s="2" t="s">
        <v>12</v>
      </c>
      <c r="C74" s="2">
        <v>59.1</v>
      </c>
      <c r="D74" s="2">
        <f t="shared" si="12"/>
        <v>5</v>
      </c>
      <c r="E74" s="2">
        <f t="shared" si="13"/>
        <v>2025</v>
      </c>
      <c r="F74" s="3">
        <f>VLOOKUP(B74,LookupTables!$A$2:$B$8,2,FALSE)</f>
        <v>0.9</v>
      </c>
      <c r="G74" s="3">
        <f>INDEX(LookupTables!$F$2:$F$13,MATCH(D74,LookupTables!$D$2:$D$13,0))</f>
        <v>0.75</v>
      </c>
      <c r="H74" s="5">
        <f ca="1">_xlfn.NORM.INV(RAND(),LookupTables!$I$2,LookupTables!$I$3)</f>
        <v>-35.643532276483405</v>
      </c>
      <c r="I74" s="6">
        <f ca="1">MAX(0,(100-C74)*LookupTables!$I$4*F74*G74+H74)</f>
        <v>102.39396772351662</v>
      </c>
      <c r="J74" s="6">
        <f ca="1">MAX(0,(C74-50)*LookupTables!$I$5*F74*G74+H74)</f>
        <v>0</v>
      </c>
      <c r="K74" s="6">
        <f t="shared" ca="1" si="14"/>
        <v>102.39396772351662</v>
      </c>
      <c r="L74" s="6">
        <f ca="1">MAX(0,K74*(1+_xlfn.NORM.INV(RAND(),LookupTables!$I$6,0.08)))</f>
        <v>127.04106916952243</v>
      </c>
      <c r="M74" s="6">
        <f t="shared" ca="1" si="15"/>
        <v>102.39396772351662</v>
      </c>
      <c r="N74" s="6">
        <f t="shared" ca="1" si="16"/>
        <v>0</v>
      </c>
      <c r="O74" s="6">
        <f t="shared" ca="1" si="17"/>
        <v>24.647101446005806</v>
      </c>
    </row>
    <row r="75" spans="1:15">
      <c r="A75" s="4">
        <v>45803</v>
      </c>
      <c r="B75" s="2" t="s">
        <v>15</v>
      </c>
      <c r="C75" s="2">
        <v>59</v>
      </c>
      <c r="D75" s="2">
        <f t="shared" si="12"/>
        <v>5</v>
      </c>
      <c r="E75" s="2">
        <f t="shared" si="13"/>
        <v>2025</v>
      </c>
      <c r="F75" s="3">
        <f>VLOOKUP(B75,LookupTables!$A$2:$B$8,2,FALSE)</f>
        <v>1.1000000000000001</v>
      </c>
      <c r="G75" s="3">
        <f>INDEX(LookupTables!$F$2:$F$13,MATCH(D75,LookupTables!$D$2:$D$13,0))</f>
        <v>0.75</v>
      </c>
      <c r="H75" s="5">
        <f ca="1">_xlfn.NORM.INV(RAND(),LookupTables!$I$2,LookupTables!$I$3)</f>
        <v>-22.253740197491076</v>
      </c>
      <c r="I75" s="6">
        <f ca="1">MAX(0,(100-C75)*LookupTables!$I$4*F75*G75+H75)</f>
        <v>146.87125980250894</v>
      </c>
      <c r="J75" s="6">
        <f ca="1">MAX(0,(C75-50)*LookupTables!$I$5*F75*G75+H75)</f>
        <v>14.871259802508931</v>
      </c>
      <c r="K75" s="6">
        <f t="shared" ca="1" si="14"/>
        <v>161.74251960501789</v>
      </c>
      <c r="L75" s="6">
        <f ca="1">MAX(0,K75*(1+_xlfn.NORM.INV(RAND(),LookupTables!$I$6,0.08)))</f>
        <v>182.53527489600222</v>
      </c>
      <c r="M75" s="6">
        <f t="shared" ca="1" si="15"/>
        <v>161.74251960501789</v>
      </c>
      <c r="N75" s="6">
        <f t="shared" ca="1" si="16"/>
        <v>0</v>
      </c>
      <c r="O75" s="6">
        <f t="shared" ca="1" si="17"/>
        <v>20.792755290984331</v>
      </c>
    </row>
    <row r="76" spans="1:15">
      <c r="A76" s="4">
        <v>45810</v>
      </c>
      <c r="B76" s="2" t="s">
        <v>17</v>
      </c>
      <c r="C76" s="2">
        <v>49.2</v>
      </c>
      <c r="D76" s="2">
        <f t="shared" si="12"/>
        <v>6</v>
      </c>
      <c r="E76" s="2">
        <f t="shared" si="13"/>
        <v>2025</v>
      </c>
      <c r="F76" s="3">
        <f>VLOOKUP(B76,LookupTables!$A$2:$B$8,2,FALSE)</f>
        <v>0.85</v>
      </c>
      <c r="G76" s="3">
        <f>INDEX(LookupTables!$F$2:$F$13,MATCH(D76,LookupTables!$D$2:$D$13,0))</f>
        <v>1.2</v>
      </c>
      <c r="H76" s="5">
        <f ca="1">_xlfn.NORM.INV(RAND(),LookupTables!$I$2,LookupTables!$I$3)</f>
        <v>8.6747023194633979</v>
      </c>
      <c r="I76" s="6">
        <f ca="1">MAX(0,(100-C76)*LookupTables!$I$4*F76*G76+H76)</f>
        <v>267.75470231946338</v>
      </c>
      <c r="J76" s="6">
        <f ca="1">MAX(0,(C76-50)*LookupTables!$I$5*F76*G76+H76)</f>
        <v>4.5947023194634129</v>
      </c>
      <c r="K76" s="6">
        <f t="shared" ca="1" si="14"/>
        <v>272.34940463892679</v>
      </c>
      <c r="L76" s="6">
        <f ca="1">MAX(0,K76*(1+_xlfn.NORM.INV(RAND(),LookupTables!$I$6,0.08)))</f>
        <v>271.5395731409979</v>
      </c>
      <c r="M76" s="6">
        <f t="shared" ca="1" si="15"/>
        <v>271.5395731409979</v>
      </c>
      <c r="N76" s="6">
        <f t="shared" ca="1" si="16"/>
        <v>0.80983149792888298</v>
      </c>
      <c r="O76" s="6">
        <f t="shared" ca="1" si="17"/>
        <v>0</v>
      </c>
    </row>
    <row r="77" spans="1:15">
      <c r="A77" s="4">
        <v>45817</v>
      </c>
      <c r="B77" s="2" t="s">
        <v>19</v>
      </c>
      <c r="C77" s="2">
        <v>69.8</v>
      </c>
      <c r="D77" s="2">
        <f t="shared" si="12"/>
        <v>6</v>
      </c>
      <c r="E77" s="2">
        <f t="shared" si="13"/>
        <v>2025</v>
      </c>
      <c r="F77" s="3">
        <f>VLOOKUP(B77,LookupTables!$A$2:$B$8,2,FALSE)</f>
        <v>1.05</v>
      </c>
      <c r="G77" s="3">
        <f>INDEX(LookupTables!$F$2:$F$13,MATCH(D77,LookupTables!$D$2:$D$13,0))</f>
        <v>1.2</v>
      </c>
      <c r="H77" s="5">
        <f ca="1">_xlfn.NORM.INV(RAND(),LookupTables!$I$2,LookupTables!$I$3)</f>
        <v>87.133548710101067</v>
      </c>
      <c r="I77" s="6">
        <f ca="1">MAX(0,(100-C77)*LookupTables!$I$4*F77*G77+H77)</f>
        <v>277.39354871010107</v>
      </c>
      <c r="J77" s="6">
        <f ca="1">MAX(0,(C77-50)*LookupTables!$I$5*F77*G77+H77)</f>
        <v>211.87354871010103</v>
      </c>
      <c r="K77" s="6">
        <f t="shared" ca="1" si="14"/>
        <v>489.26709742020211</v>
      </c>
      <c r="L77" s="6">
        <f ca="1">MAX(0,K77*(1+_xlfn.NORM.INV(RAND(),LookupTables!$I$6,0.08)))</f>
        <v>517.67599718387544</v>
      </c>
      <c r="M77" s="6">
        <f t="shared" ca="1" si="15"/>
        <v>489.26709742020211</v>
      </c>
      <c r="N77" s="6">
        <f t="shared" ca="1" si="16"/>
        <v>0</v>
      </c>
      <c r="O77" s="6">
        <f t="shared" ca="1" si="17"/>
        <v>28.408899763673332</v>
      </c>
    </row>
    <row r="78" spans="1:15">
      <c r="A78" s="4">
        <v>45824</v>
      </c>
      <c r="B78" s="2" t="s">
        <v>21</v>
      </c>
      <c r="C78" s="2">
        <v>72.8</v>
      </c>
      <c r="D78" s="2">
        <f t="shared" si="12"/>
        <v>6</v>
      </c>
      <c r="E78" s="2">
        <f t="shared" si="13"/>
        <v>2025</v>
      </c>
      <c r="F78" s="3">
        <f>VLOOKUP(B78,LookupTables!$A$2:$B$8,2,FALSE)</f>
        <v>0.7</v>
      </c>
      <c r="G78" s="3">
        <f>INDEX(LookupTables!$F$2:$F$13,MATCH(D78,LookupTables!$D$2:$D$13,0))</f>
        <v>1.2</v>
      </c>
      <c r="H78" s="5">
        <f ca="1">_xlfn.NORM.INV(RAND(),LookupTables!$I$2,LookupTables!$I$3)</f>
        <v>-46.880293097785298</v>
      </c>
      <c r="I78" s="6">
        <f ca="1">MAX(0,(100-C78)*LookupTables!$I$4*F78*G78+H78)</f>
        <v>67.359706902214683</v>
      </c>
      <c r="J78" s="6">
        <f ca="1">MAX(0,(C78-50)*LookupTables!$I$5*F78*G78+H78)</f>
        <v>48.879706902214679</v>
      </c>
      <c r="K78" s="6">
        <f t="shared" ca="1" si="14"/>
        <v>116.23941380442936</v>
      </c>
      <c r="L78" s="6">
        <f ca="1">MAX(0,K78*(1+_xlfn.NORM.INV(RAND(),LookupTables!$I$6,0.08)))</f>
        <v>124.4839627013199</v>
      </c>
      <c r="M78" s="6">
        <f t="shared" ca="1" si="15"/>
        <v>116.23941380442936</v>
      </c>
      <c r="N78" s="6">
        <f t="shared" ca="1" si="16"/>
        <v>0</v>
      </c>
      <c r="O78" s="6">
        <f t="shared" ca="1" si="17"/>
        <v>8.2445488968905352</v>
      </c>
    </row>
    <row r="79" spans="1:15">
      <c r="A79" s="4">
        <v>45831</v>
      </c>
      <c r="B79" s="2" t="s">
        <v>7</v>
      </c>
      <c r="C79" s="2">
        <v>75.2</v>
      </c>
      <c r="D79" s="2">
        <f t="shared" si="12"/>
        <v>6</v>
      </c>
      <c r="E79" s="2">
        <f t="shared" si="13"/>
        <v>2025</v>
      </c>
      <c r="F79" s="3">
        <f>VLOOKUP(B79,LookupTables!$A$2:$B$8,2,FALSE)</f>
        <v>1</v>
      </c>
      <c r="G79" s="3">
        <f>INDEX(LookupTables!$F$2:$F$13,MATCH(D79,LookupTables!$D$2:$D$13,0))</f>
        <v>1.2</v>
      </c>
      <c r="H79" s="5">
        <f ca="1">_xlfn.NORM.INV(RAND(),LookupTables!$I$2,LookupTables!$I$3)</f>
        <v>43.444059829499402</v>
      </c>
      <c r="I79" s="6">
        <f ca="1">MAX(0,(100-C79)*LookupTables!$I$4*F79*G79+H79)</f>
        <v>192.24405982949938</v>
      </c>
      <c r="J79" s="6">
        <f ca="1">MAX(0,(C79-50)*LookupTables!$I$5*F79*G79+H79)</f>
        <v>194.64405982949941</v>
      </c>
      <c r="K79" s="6">
        <f t="shared" ca="1" si="14"/>
        <v>386.88811965899879</v>
      </c>
      <c r="L79" s="6">
        <f ca="1">MAX(0,K79*(1+_xlfn.NORM.INV(RAND(),LookupTables!$I$6,0.08)))</f>
        <v>397.77869822878728</v>
      </c>
      <c r="M79" s="6">
        <f t="shared" ca="1" si="15"/>
        <v>386.88811965899879</v>
      </c>
      <c r="N79" s="6">
        <f t="shared" ca="1" si="16"/>
        <v>0</v>
      </c>
      <c r="O79" s="6">
        <f t="shared" ca="1" si="17"/>
        <v>10.890578569788488</v>
      </c>
    </row>
    <row r="80" spans="1:15">
      <c r="A80" s="4">
        <v>45838</v>
      </c>
      <c r="B80" s="2" t="s">
        <v>10</v>
      </c>
      <c r="C80" s="2">
        <v>67.599999999999994</v>
      </c>
      <c r="D80" s="2">
        <f t="shared" si="12"/>
        <v>6</v>
      </c>
      <c r="E80" s="2">
        <f t="shared" si="13"/>
        <v>2025</v>
      </c>
      <c r="F80" s="3">
        <f>VLOOKUP(B80,LookupTables!$A$2:$B$8,2,FALSE)</f>
        <v>1.2</v>
      </c>
      <c r="G80" s="3">
        <f>INDEX(LookupTables!$F$2:$F$13,MATCH(D80,LookupTables!$D$2:$D$13,0))</f>
        <v>1.2</v>
      </c>
      <c r="H80" s="5">
        <f ca="1">_xlfn.NORM.INV(RAND(),LookupTables!$I$2,LookupTables!$I$3)</f>
        <v>-29.879413606412331</v>
      </c>
      <c r="I80" s="6">
        <f ca="1">MAX(0,(100-C80)*LookupTables!$I$4*F80*G80+H80)</f>
        <v>203.4005863935877</v>
      </c>
      <c r="J80" s="6">
        <f ca="1">MAX(0,(C80-50)*LookupTables!$I$5*F80*G80+H80)</f>
        <v>96.840586393587628</v>
      </c>
      <c r="K80" s="6">
        <f t="shared" ca="1" si="14"/>
        <v>300.24117278717534</v>
      </c>
      <c r="L80" s="6">
        <f ca="1">MAX(0,K80*(1+_xlfn.NORM.INV(RAND(),LookupTables!$I$6,0.08)))</f>
        <v>313.80042791927411</v>
      </c>
      <c r="M80" s="6">
        <f t="shared" ca="1" si="15"/>
        <v>300.24117278717534</v>
      </c>
      <c r="N80" s="6">
        <f t="shared" ca="1" si="16"/>
        <v>0</v>
      </c>
      <c r="O80" s="6">
        <f t="shared" ca="1" si="17"/>
        <v>13.55925513209877</v>
      </c>
    </row>
    <row r="81" spans="1:15">
      <c r="A81" s="4">
        <v>45845</v>
      </c>
      <c r="B81" s="2" t="s">
        <v>12</v>
      </c>
      <c r="C81" s="2">
        <v>69.7</v>
      </c>
      <c r="D81" s="2">
        <f t="shared" si="12"/>
        <v>7</v>
      </c>
      <c r="E81" s="2">
        <f t="shared" si="13"/>
        <v>2025</v>
      </c>
      <c r="F81" s="3">
        <f>VLOOKUP(B81,LookupTables!$A$2:$B$8,2,FALSE)</f>
        <v>0.9</v>
      </c>
      <c r="G81" s="3">
        <f>INDEX(LookupTables!$F$2:$F$13,MATCH(D81,LookupTables!$D$2:$D$13,0))</f>
        <v>1.35</v>
      </c>
      <c r="H81" s="5">
        <f ca="1">_xlfn.NORM.INV(RAND(),LookupTables!$I$2,LookupTables!$I$3)</f>
        <v>21.536909977881429</v>
      </c>
      <c r="I81" s="6">
        <f ca="1">MAX(0,(100-C81)*LookupTables!$I$4*F81*G81+H81)</f>
        <v>205.60940997788143</v>
      </c>
      <c r="J81" s="6">
        <f ca="1">MAX(0,(C81-50)*LookupTables!$I$5*F81*G81+H81)</f>
        <v>141.21440997788147</v>
      </c>
      <c r="K81" s="6">
        <f t="shared" ca="1" si="14"/>
        <v>346.82381995576293</v>
      </c>
      <c r="L81" s="6">
        <f ca="1">MAX(0,K81*(1+_xlfn.NORM.INV(RAND(),LookupTables!$I$6,0.08)))</f>
        <v>405.46608156165553</v>
      </c>
      <c r="M81" s="6">
        <f t="shared" ca="1" si="15"/>
        <v>346.82381995576293</v>
      </c>
      <c r="N81" s="6">
        <f t="shared" ca="1" si="16"/>
        <v>0</v>
      </c>
      <c r="O81" s="6">
        <f t="shared" ca="1" si="17"/>
        <v>58.6422616058926</v>
      </c>
    </row>
    <row r="82" spans="1:15">
      <c r="A82" s="4">
        <v>45852</v>
      </c>
      <c r="B82" s="2" t="s">
        <v>15</v>
      </c>
      <c r="C82" s="2">
        <v>68.400000000000006</v>
      </c>
      <c r="D82" s="2">
        <f t="shared" si="12"/>
        <v>7</v>
      </c>
      <c r="E82" s="2">
        <f t="shared" si="13"/>
        <v>2025</v>
      </c>
      <c r="F82" s="3">
        <f>VLOOKUP(B82,LookupTables!$A$2:$B$8,2,FALSE)</f>
        <v>1.1000000000000001</v>
      </c>
      <c r="G82" s="3">
        <f>INDEX(LookupTables!$F$2:$F$13,MATCH(D82,LookupTables!$D$2:$D$13,0))</f>
        <v>1.35</v>
      </c>
      <c r="H82" s="5">
        <f ca="1">_xlfn.NORM.INV(RAND(),LookupTables!$I$2,LookupTables!$I$3)</f>
        <v>34.701683255065511</v>
      </c>
      <c r="I82" s="6">
        <f ca="1">MAX(0,(100-C82)*LookupTables!$I$4*F82*G82+H82)</f>
        <v>269.33168325506551</v>
      </c>
      <c r="J82" s="6">
        <f ca="1">MAX(0,(C82-50)*LookupTables!$I$5*F82*G82+H82)</f>
        <v>171.32168325506558</v>
      </c>
      <c r="K82" s="6">
        <f t="shared" ca="1" si="14"/>
        <v>440.65336651013109</v>
      </c>
      <c r="L82" s="6">
        <f ca="1">MAX(0,K82*(1+_xlfn.NORM.INV(RAND(),LookupTables!$I$6,0.08)))</f>
        <v>534.07595038376576</v>
      </c>
      <c r="M82" s="6">
        <f t="shared" ca="1" si="15"/>
        <v>440.65336651013109</v>
      </c>
      <c r="N82" s="6">
        <f t="shared" ca="1" si="16"/>
        <v>0</v>
      </c>
      <c r="O82" s="6">
        <f t="shared" ca="1" si="17"/>
        <v>93.422583873634665</v>
      </c>
    </row>
    <row r="83" spans="1:15">
      <c r="A83" s="4">
        <v>45859</v>
      </c>
      <c r="B83" s="2" t="s">
        <v>17</v>
      </c>
      <c r="C83" s="2">
        <v>48.5</v>
      </c>
      <c r="D83" s="2">
        <f t="shared" si="12"/>
        <v>7</v>
      </c>
      <c r="E83" s="2">
        <f t="shared" si="13"/>
        <v>2025</v>
      </c>
      <c r="F83" s="3">
        <f>VLOOKUP(B83,LookupTables!$A$2:$B$8,2,FALSE)</f>
        <v>0.85</v>
      </c>
      <c r="G83" s="3">
        <f>INDEX(LookupTables!$F$2:$F$13,MATCH(D83,LookupTables!$D$2:$D$13,0))</f>
        <v>1.35</v>
      </c>
      <c r="H83" s="5">
        <f ca="1">_xlfn.NORM.INV(RAND(),LookupTables!$I$2,LookupTables!$I$3)</f>
        <v>35.765790873087916</v>
      </c>
      <c r="I83" s="6">
        <f ca="1">MAX(0,(100-C83)*LookupTables!$I$4*F83*G83+H83)</f>
        <v>331.24704087308794</v>
      </c>
      <c r="J83" s="6">
        <f ca="1">MAX(0,(C83-50)*LookupTables!$I$5*F83*G83+H83)</f>
        <v>27.159540873087913</v>
      </c>
      <c r="K83" s="6">
        <f t="shared" ca="1" si="14"/>
        <v>358.40658174617585</v>
      </c>
      <c r="L83" s="6">
        <f ca="1">MAX(0,K83*(1+_xlfn.NORM.INV(RAND(),LookupTables!$I$6,0.08)))</f>
        <v>362.74850429571023</v>
      </c>
      <c r="M83" s="6">
        <f t="shared" ca="1" si="15"/>
        <v>358.40658174617585</v>
      </c>
      <c r="N83" s="6">
        <f t="shared" ca="1" si="16"/>
        <v>0</v>
      </c>
      <c r="O83" s="6">
        <f t="shared" ca="1" si="17"/>
        <v>4.3419225495343881</v>
      </c>
    </row>
    <row r="84" spans="1:15">
      <c r="A84" s="4">
        <v>45866</v>
      </c>
      <c r="B84" s="2" t="s">
        <v>19</v>
      </c>
      <c r="C84" s="2">
        <v>72.8</v>
      </c>
      <c r="D84" s="2">
        <f t="shared" si="12"/>
        <v>7</v>
      </c>
      <c r="E84" s="2">
        <f t="shared" si="13"/>
        <v>2025</v>
      </c>
      <c r="F84" s="3">
        <f>VLOOKUP(B84,LookupTables!$A$2:$B$8,2,FALSE)</f>
        <v>1.05</v>
      </c>
      <c r="G84" s="3">
        <f>INDEX(LookupTables!$F$2:$F$13,MATCH(D84,LookupTables!$D$2:$D$13,0))</f>
        <v>1.35</v>
      </c>
      <c r="H84" s="5">
        <f ca="1">_xlfn.NORM.INV(RAND(),LookupTables!$I$2,LookupTables!$I$3)</f>
        <v>128.03029231311558</v>
      </c>
      <c r="I84" s="6">
        <f ca="1">MAX(0,(100-C84)*LookupTables!$I$4*F84*G84+H84)</f>
        <v>320.81029231311561</v>
      </c>
      <c r="J84" s="6">
        <f ca="1">MAX(0,(C84-50)*LookupTables!$I$5*F84*G84+H84)</f>
        <v>289.62529231311555</v>
      </c>
      <c r="K84" s="6">
        <f t="shared" ca="1" si="14"/>
        <v>610.43558462623116</v>
      </c>
      <c r="L84" s="6">
        <f ca="1">MAX(0,K84*(1+_xlfn.NORM.INV(RAND(),LookupTables!$I$6,0.08)))</f>
        <v>639.89098968602866</v>
      </c>
      <c r="M84" s="6">
        <f t="shared" ca="1" si="15"/>
        <v>610.43558462623116</v>
      </c>
      <c r="N84" s="6">
        <f t="shared" ca="1" si="16"/>
        <v>0</v>
      </c>
      <c r="O84" s="6">
        <f t="shared" ca="1" si="17"/>
        <v>29.455405059797499</v>
      </c>
    </row>
    <row r="85" spans="1:15">
      <c r="A85" s="4">
        <v>45873</v>
      </c>
      <c r="B85" s="2" t="s">
        <v>21</v>
      </c>
      <c r="C85" s="2">
        <v>64.599999999999994</v>
      </c>
      <c r="D85" s="2">
        <f t="shared" si="12"/>
        <v>8</v>
      </c>
      <c r="E85" s="2">
        <f t="shared" si="13"/>
        <v>2025</v>
      </c>
      <c r="F85" s="3">
        <f>VLOOKUP(B85,LookupTables!$A$2:$B$8,2,FALSE)</f>
        <v>0.7</v>
      </c>
      <c r="G85" s="3">
        <f>INDEX(LookupTables!$F$2:$F$13,MATCH(D85,LookupTables!$D$2:$D$13,0))</f>
        <v>1.25</v>
      </c>
      <c r="H85" s="5">
        <f ca="1">_xlfn.NORM.INV(RAND(),LookupTables!$I$2,LookupTables!$I$3)</f>
        <v>-83.748300375362788</v>
      </c>
      <c r="I85" s="6">
        <f ca="1">MAX(0,(100-C85)*LookupTables!$I$4*F85*G85+H85)</f>
        <v>71.126699624637212</v>
      </c>
      <c r="J85" s="6">
        <f ca="1">MAX(0,(C85-50)*LookupTables!$I$5*F85*G85+H85)</f>
        <v>0</v>
      </c>
      <c r="K85" s="6">
        <f t="shared" ca="1" si="14"/>
        <v>71.126699624637212</v>
      </c>
      <c r="L85" s="6">
        <f ca="1">MAX(0,K85*(1+_xlfn.NORM.INV(RAND(),LookupTables!$I$6,0.08)))</f>
        <v>73.64040498955363</v>
      </c>
      <c r="M85" s="6">
        <f t="shared" ca="1" si="15"/>
        <v>71.126699624637212</v>
      </c>
      <c r="N85" s="6">
        <f t="shared" ca="1" si="16"/>
        <v>0</v>
      </c>
      <c r="O85" s="6">
        <f t="shared" ca="1" si="17"/>
        <v>2.5137053649164187</v>
      </c>
    </row>
    <row r="86" spans="1:15">
      <c r="A86" s="4">
        <v>45880</v>
      </c>
      <c r="B86" s="2" t="s">
        <v>7</v>
      </c>
      <c r="C86" s="2">
        <v>79.2</v>
      </c>
      <c r="D86" s="2">
        <f t="shared" si="12"/>
        <v>8</v>
      </c>
      <c r="E86" s="2">
        <f t="shared" si="13"/>
        <v>2025</v>
      </c>
      <c r="F86" s="3">
        <f>VLOOKUP(B86,LookupTables!$A$2:$B$8,2,FALSE)</f>
        <v>1</v>
      </c>
      <c r="G86" s="3">
        <f>INDEX(LookupTables!$F$2:$F$13,MATCH(D86,LookupTables!$D$2:$D$13,0))</f>
        <v>1.25</v>
      </c>
      <c r="H86" s="5">
        <f ca="1">_xlfn.NORM.INV(RAND(),LookupTables!$I$2,LookupTables!$I$3)</f>
        <v>-20.802487364316221</v>
      </c>
      <c r="I86" s="6">
        <f ca="1">MAX(0,(100-C86)*LookupTables!$I$4*F86*G86+H86)</f>
        <v>109.19751263568375</v>
      </c>
      <c r="J86" s="6">
        <f ca="1">MAX(0,(C86-50)*LookupTables!$I$5*F86*G86+H86)</f>
        <v>161.69751263568378</v>
      </c>
      <c r="K86" s="6">
        <f t="shared" ca="1" si="14"/>
        <v>270.89502527136756</v>
      </c>
      <c r="L86" s="6">
        <f ca="1">MAX(0,K86*(1+_xlfn.NORM.INV(RAND(),LookupTables!$I$6,0.08)))</f>
        <v>310.38593449823617</v>
      </c>
      <c r="M86" s="6">
        <f t="shared" ca="1" si="15"/>
        <v>270.89502527136756</v>
      </c>
      <c r="N86" s="6">
        <f t="shared" ca="1" si="16"/>
        <v>0</v>
      </c>
      <c r="O86" s="6">
        <f t="shared" ca="1" si="17"/>
        <v>39.490909226868609</v>
      </c>
    </row>
    <row r="87" spans="1:15">
      <c r="A87" s="4">
        <v>45887</v>
      </c>
      <c r="B87" s="2" t="s">
        <v>10</v>
      </c>
      <c r="C87" s="2">
        <v>74.099999999999994</v>
      </c>
      <c r="D87" s="2">
        <f t="shared" si="12"/>
        <v>8</v>
      </c>
      <c r="E87" s="2">
        <f t="shared" si="13"/>
        <v>2025</v>
      </c>
      <c r="F87" s="3">
        <f>VLOOKUP(B87,LookupTables!$A$2:$B$8,2,FALSE)</f>
        <v>1.2</v>
      </c>
      <c r="G87" s="3">
        <f>INDEX(LookupTables!$F$2:$F$13,MATCH(D87,LookupTables!$D$2:$D$13,0))</f>
        <v>1.25</v>
      </c>
      <c r="H87" s="5">
        <f ca="1">_xlfn.NORM.INV(RAND(),LookupTables!$I$2,LookupTables!$I$3)</f>
        <v>-76.204260591873634</v>
      </c>
      <c r="I87" s="6">
        <f ca="1">MAX(0,(100-C87)*LookupTables!$I$4*F87*G87+H87)</f>
        <v>118.04573940812642</v>
      </c>
      <c r="J87" s="6">
        <f ca="1">MAX(0,(C87-50)*LookupTables!$I$5*F87*G87+H87)</f>
        <v>104.54573940812631</v>
      </c>
      <c r="K87" s="6">
        <f t="shared" ca="1" si="14"/>
        <v>222.59147881625273</v>
      </c>
      <c r="L87" s="6">
        <f ca="1">MAX(0,K87*(1+_xlfn.NORM.INV(RAND(),LookupTables!$I$6,0.08)))</f>
        <v>253.69564605365301</v>
      </c>
      <c r="M87" s="6">
        <f t="shared" ca="1" si="15"/>
        <v>222.59147881625273</v>
      </c>
      <c r="N87" s="6">
        <f t="shared" ca="1" si="16"/>
        <v>0</v>
      </c>
      <c r="O87" s="6">
        <f t="shared" ca="1" si="17"/>
        <v>31.104167237400276</v>
      </c>
    </row>
    <row r="88" spans="1:15">
      <c r="A88" s="4">
        <v>45894</v>
      </c>
      <c r="B88" s="2" t="s">
        <v>12</v>
      </c>
      <c r="C88" s="2">
        <v>71</v>
      </c>
      <c r="D88" s="2">
        <f t="shared" si="12"/>
        <v>8</v>
      </c>
      <c r="E88" s="2">
        <f t="shared" si="13"/>
        <v>2025</v>
      </c>
      <c r="F88" s="3">
        <f>VLOOKUP(B88,LookupTables!$A$2:$B$8,2,FALSE)</f>
        <v>0.9</v>
      </c>
      <c r="G88" s="3">
        <f>INDEX(LookupTables!$F$2:$F$13,MATCH(D88,LookupTables!$D$2:$D$13,0))</f>
        <v>1.25</v>
      </c>
      <c r="H88" s="5">
        <f ca="1">_xlfn.NORM.INV(RAND(),LookupTables!$I$2,LookupTables!$I$3)</f>
        <v>39.695788834746715</v>
      </c>
      <c r="I88" s="6">
        <f ca="1">MAX(0,(100-C88)*LookupTables!$I$4*F88*G88+H88)</f>
        <v>202.82078883474671</v>
      </c>
      <c r="J88" s="6">
        <f ca="1">MAX(0,(C88-50)*LookupTables!$I$5*F88*G88+H88)</f>
        <v>157.82078883474671</v>
      </c>
      <c r="K88" s="6">
        <f t="shared" ca="1" si="14"/>
        <v>360.64157766949342</v>
      </c>
      <c r="L88" s="6">
        <f ca="1">MAX(0,K88*(1+_xlfn.NORM.INV(RAND(),LookupTables!$I$6,0.08)))</f>
        <v>390.70533754283133</v>
      </c>
      <c r="M88" s="6">
        <f t="shared" ca="1" si="15"/>
        <v>360.64157766949342</v>
      </c>
      <c r="N88" s="6">
        <f t="shared" ca="1" si="16"/>
        <v>0</v>
      </c>
      <c r="O88" s="6">
        <f t="shared" ca="1" si="17"/>
        <v>30.063759873337915</v>
      </c>
    </row>
    <row r="89" spans="1:15">
      <c r="A89" s="4">
        <v>45901</v>
      </c>
      <c r="B89" s="2" t="s">
        <v>15</v>
      </c>
      <c r="C89" s="2">
        <v>61.9</v>
      </c>
      <c r="D89" s="2">
        <f t="shared" si="12"/>
        <v>9</v>
      </c>
      <c r="E89" s="2">
        <f t="shared" si="13"/>
        <v>2025</v>
      </c>
      <c r="F89" s="3">
        <f>VLOOKUP(B89,LookupTables!$A$2:$B$8,2,FALSE)</f>
        <v>1.1000000000000001</v>
      </c>
      <c r="G89" s="3">
        <f>INDEX(LookupTables!$F$2:$F$13,MATCH(D89,LookupTables!$D$2:$D$13,0))</f>
        <v>0.8</v>
      </c>
      <c r="H89" s="5">
        <f ca="1">_xlfn.NORM.INV(RAND(),LookupTables!$I$2,LookupTables!$I$3)</f>
        <v>10.083071329550895</v>
      </c>
      <c r="I89" s="6">
        <f ca="1">MAX(0,(100-C89)*LookupTables!$I$4*F89*G89+H89)</f>
        <v>177.72307132955092</v>
      </c>
      <c r="J89" s="6">
        <f ca="1">MAX(0,(C89-50)*LookupTables!$I$5*F89*G89+H89)</f>
        <v>62.443071329550904</v>
      </c>
      <c r="K89" s="6">
        <f t="shared" ca="1" si="14"/>
        <v>240.16614265910181</v>
      </c>
      <c r="L89" s="6">
        <f ca="1">MAX(0,K89*(1+_xlfn.NORM.INV(RAND(),LookupTables!$I$6,0.08)))</f>
        <v>253.02440867952114</v>
      </c>
      <c r="M89" s="6">
        <f t="shared" ca="1" si="15"/>
        <v>240.16614265910181</v>
      </c>
      <c r="N89" s="6">
        <f t="shared" ca="1" si="16"/>
        <v>0</v>
      </c>
      <c r="O89" s="6">
        <f t="shared" ca="1" si="17"/>
        <v>12.858266020419336</v>
      </c>
    </row>
    <row r="90" spans="1:15">
      <c r="A90" s="4">
        <v>45908</v>
      </c>
      <c r="B90" s="2" t="s">
        <v>17</v>
      </c>
      <c r="C90" s="2">
        <v>59.3</v>
      </c>
      <c r="D90" s="2">
        <f t="shared" si="12"/>
        <v>9</v>
      </c>
      <c r="E90" s="2">
        <f t="shared" si="13"/>
        <v>2025</v>
      </c>
      <c r="F90" s="3">
        <f>VLOOKUP(B90,LookupTables!$A$2:$B$8,2,FALSE)</f>
        <v>0.85</v>
      </c>
      <c r="G90" s="3">
        <f>INDEX(LookupTables!$F$2:$F$13,MATCH(D90,LookupTables!$D$2:$D$13,0))</f>
        <v>0.8</v>
      </c>
      <c r="H90" s="5">
        <f ca="1">_xlfn.NORM.INV(RAND(),LookupTables!$I$2,LookupTables!$I$3)</f>
        <v>-47.603739419383146</v>
      </c>
      <c r="I90" s="6">
        <f ca="1">MAX(0,(100-C90)*LookupTables!$I$4*F90*G90+H90)</f>
        <v>90.776260580616849</v>
      </c>
      <c r="J90" s="6">
        <f ca="1">MAX(0,(C90-50)*LookupTables!$I$5*F90*G90+H90)</f>
        <v>0</v>
      </c>
      <c r="K90" s="6">
        <f t="shared" ca="1" si="14"/>
        <v>90.776260580616849</v>
      </c>
      <c r="L90" s="6">
        <f ca="1">MAX(0,K90*(1+_xlfn.NORM.INV(RAND(),LookupTables!$I$6,0.08)))</f>
        <v>90.156896073158066</v>
      </c>
      <c r="M90" s="6">
        <f t="shared" ca="1" si="15"/>
        <v>90.156896073158066</v>
      </c>
      <c r="N90" s="6">
        <f t="shared" ca="1" si="16"/>
        <v>0.61936450745878346</v>
      </c>
      <c r="O90" s="6">
        <f t="shared" ca="1" si="17"/>
        <v>0</v>
      </c>
    </row>
    <row r="91" spans="1:15">
      <c r="A91" s="4">
        <v>45915</v>
      </c>
      <c r="B91" s="2" t="s">
        <v>19</v>
      </c>
      <c r="C91" s="2">
        <v>76.8</v>
      </c>
      <c r="D91" s="2">
        <f t="shared" si="12"/>
        <v>9</v>
      </c>
      <c r="E91" s="2">
        <f t="shared" si="13"/>
        <v>2025</v>
      </c>
      <c r="F91" s="3">
        <f>VLOOKUP(B91,LookupTables!$A$2:$B$8,2,FALSE)</f>
        <v>1.05</v>
      </c>
      <c r="G91" s="3">
        <f>INDEX(LookupTables!$F$2:$F$13,MATCH(D91,LookupTables!$D$2:$D$13,0))</f>
        <v>0.8</v>
      </c>
      <c r="H91" s="5">
        <f ca="1">_xlfn.NORM.INV(RAND(),LookupTables!$I$2,LookupTables!$I$3)</f>
        <v>45.249693769871449</v>
      </c>
      <c r="I91" s="6">
        <f ca="1">MAX(0,(100-C91)*LookupTables!$I$4*F91*G91+H91)</f>
        <v>142.68969376987147</v>
      </c>
      <c r="J91" s="6">
        <f ca="1">MAX(0,(C91-50)*LookupTables!$I$5*F91*G91+H91)</f>
        <v>157.80969376987147</v>
      </c>
      <c r="K91" s="6">
        <f t="shared" ca="1" si="14"/>
        <v>300.49938753974294</v>
      </c>
      <c r="L91" s="6">
        <f ca="1">MAX(0,K91*(1+_xlfn.NORM.INV(RAND(),LookupTables!$I$6,0.08)))</f>
        <v>347.79883321410512</v>
      </c>
      <c r="M91" s="6">
        <f t="shared" ca="1" si="15"/>
        <v>300.49938753974294</v>
      </c>
      <c r="N91" s="6">
        <f t="shared" ca="1" si="16"/>
        <v>0</v>
      </c>
      <c r="O91" s="6">
        <f t="shared" ca="1" si="17"/>
        <v>47.299445674362175</v>
      </c>
    </row>
    <row r="92" spans="1:15">
      <c r="A92" s="4">
        <v>45922</v>
      </c>
      <c r="B92" s="2" t="s">
        <v>21</v>
      </c>
      <c r="C92" s="2">
        <v>78.400000000000006</v>
      </c>
      <c r="D92" s="2">
        <f t="shared" si="12"/>
        <v>9</v>
      </c>
      <c r="E92" s="2">
        <f t="shared" si="13"/>
        <v>2025</v>
      </c>
      <c r="F92" s="3">
        <f>VLOOKUP(B92,LookupTables!$A$2:$B$8,2,FALSE)</f>
        <v>0.7</v>
      </c>
      <c r="G92" s="3">
        <f>INDEX(LookupTables!$F$2:$F$13,MATCH(D92,LookupTables!$D$2:$D$13,0))</f>
        <v>0.8</v>
      </c>
      <c r="H92" s="5">
        <f ca="1">_xlfn.NORM.INV(RAND(),LookupTables!$I$2,LookupTables!$I$3)</f>
        <v>11.07321390824287</v>
      </c>
      <c r="I92" s="6">
        <f ca="1">MAX(0,(100-C92)*LookupTables!$I$4*F92*G92+H92)</f>
        <v>71.553213908242867</v>
      </c>
      <c r="J92" s="6">
        <f ca="1">MAX(0,(C92-50)*LookupTables!$I$5*F92*G92+H92)</f>
        <v>90.593213908242888</v>
      </c>
      <c r="K92" s="6">
        <f t="shared" ca="1" si="14"/>
        <v>162.14642781648575</v>
      </c>
      <c r="L92" s="6">
        <f ca="1">MAX(0,K92*(1+_xlfn.NORM.INV(RAND(),LookupTables!$I$6,0.08)))</f>
        <v>169.27549103855071</v>
      </c>
      <c r="M92" s="6">
        <f t="shared" ca="1" si="15"/>
        <v>162.14642781648575</v>
      </c>
      <c r="N92" s="6">
        <f t="shared" ca="1" si="16"/>
        <v>0</v>
      </c>
      <c r="O92" s="6">
        <f t="shared" ca="1" si="17"/>
        <v>7.129063222064957</v>
      </c>
    </row>
    <row r="93" spans="1:15">
      <c r="A93" s="4">
        <v>45929</v>
      </c>
      <c r="B93" s="2" t="s">
        <v>7</v>
      </c>
      <c r="C93" s="2">
        <v>76.5</v>
      </c>
      <c r="D93" s="2">
        <f t="shared" si="12"/>
        <v>9</v>
      </c>
      <c r="E93" s="2">
        <f t="shared" si="13"/>
        <v>2025</v>
      </c>
      <c r="F93" s="3">
        <f>VLOOKUP(B93,LookupTables!$A$2:$B$8,2,FALSE)</f>
        <v>1</v>
      </c>
      <c r="G93" s="3">
        <f>INDEX(LookupTables!$F$2:$F$13,MATCH(D93,LookupTables!$D$2:$D$13,0))</f>
        <v>0.8</v>
      </c>
      <c r="H93" s="5">
        <f ca="1">_xlfn.NORM.INV(RAND(),LookupTables!$I$2,LookupTables!$I$3)</f>
        <v>5.4708877171000392</v>
      </c>
      <c r="I93" s="6">
        <f ca="1">MAX(0,(100-C93)*LookupTables!$I$4*F93*G93+H93)</f>
        <v>99.470887717100041</v>
      </c>
      <c r="J93" s="6">
        <f ca="1">MAX(0,(C93-50)*LookupTables!$I$5*F93*G93+H93)</f>
        <v>111.47088771710004</v>
      </c>
      <c r="K93" s="6">
        <f t="shared" ca="1" si="14"/>
        <v>210.94177543420008</v>
      </c>
      <c r="L93" s="6">
        <f ca="1">MAX(0,K93*(1+_xlfn.NORM.INV(RAND(),LookupTables!$I$6,0.08)))</f>
        <v>231.00805082317032</v>
      </c>
      <c r="M93" s="6">
        <f t="shared" ca="1" si="15"/>
        <v>210.94177543420008</v>
      </c>
      <c r="N93" s="6">
        <f t="shared" ca="1" si="16"/>
        <v>0</v>
      </c>
      <c r="O93" s="6">
        <f t="shared" ca="1" si="17"/>
        <v>20.06627538897024</v>
      </c>
    </row>
    <row r="94" spans="1:15">
      <c r="A94" s="4">
        <v>45936</v>
      </c>
      <c r="B94" s="2" t="s">
        <v>10</v>
      </c>
      <c r="C94" s="2">
        <v>47.4</v>
      </c>
      <c r="D94" s="2">
        <f t="shared" si="12"/>
        <v>10</v>
      </c>
      <c r="E94" s="2">
        <f t="shared" si="13"/>
        <v>2025</v>
      </c>
      <c r="F94" s="3">
        <f>VLOOKUP(B94,LookupTables!$A$2:$B$8,2,FALSE)</f>
        <v>1.2</v>
      </c>
      <c r="G94" s="3">
        <f>INDEX(LookupTables!$F$2:$F$13,MATCH(D94,LookupTables!$D$2:$D$13,0))</f>
        <v>0.85</v>
      </c>
      <c r="H94" s="5">
        <f ca="1">_xlfn.NORM.INV(RAND(),LookupTables!$I$2,LookupTables!$I$3)</f>
        <v>-2.6308974967987524</v>
      </c>
      <c r="I94" s="6">
        <f ca="1">MAX(0,(100-C94)*LookupTables!$I$4*F94*G94+H94)</f>
        <v>265.62910250320124</v>
      </c>
      <c r="J94" s="6">
        <f ca="1">MAX(0,(C94-50)*LookupTables!$I$5*F94*G94+H94)</f>
        <v>0</v>
      </c>
      <c r="K94" s="6">
        <f t="shared" ca="1" si="14"/>
        <v>265.62910250320124</v>
      </c>
      <c r="L94" s="6">
        <f ca="1">MAX(0,K94*(1+_xlfn.NORM.INV(RAND(),LookupTables!$I$6,0.08)))</f>
        <v>296.86543867719655</v>
      </c>
      <c r="M94" s="6">
        <f t="shared" ca="1" si="15"/>
        <v>265.62910250320124</v>
      </c>
      <c r="N94" s="6">
        <f t="shared" ca="1" si="16"/>
        <v>0</v>
      </c>
      <c r="O94" s="6">
        <f t="shared" ca="1" si="17"/>
        <v>31.236336173995312</v>
      </c>
    </row>
    <row r="95" spans="1:15">
      <c r="A95" s="4">
        <v>45943</v>
      </c>
      <c r="B95" s="2" t="s">
        <v>12</v>
      </c>
      <c r="C95" s="2">
        <v>46.9</v>
      </c>
      <c r="D95" s="2">
        <f t="shared" si="12"/>
        <v>10</v>
      </c>
      <c r="E95" s="2">
        <f t="shared" si="13"/>
        <v>2025</v>
      </c>
      <c r="F95" s="3">
        <f>VLOOKUP(B95,LookupTables!$A$2:$B$8,2,FALSE)</f>
        <v>0.9</v>
      </c>
      <c r="G95" s="3">
        <f>INDEX(LookupTables!$F$2:$F$13,MATCH(D95,LookupTables!$D$2:$D$13,0))</f>
        <v>0.85</v>
      </c>
      <c r="H95" s="5">
        <f ca="1">_xlfn.NORM.INV(RAND(),LookupTables!$I$2,LookupTables!$I$3)</f>
        <v>-63.261111403215899</v>
      </c>
      <c r="I95" s="6">
        <f ca="1">MAX(0,(100-C95)*LookupTables!$I$4*F95*G95+H95)</f>
        <v>139.84638859678412</v>
      </c>
      <c r="J95" s="6">
        <f ca="1">MAX(0,(C95-50)*LookupTables!$I$5*F95*G95+H95)</f>
        <v>0</v>
      </c>
      <c r="K95" s="6">
        <f t="shared" ca="1" si="14"/>
        <v>139.84638859678412</v>
      </c>
      <c r="L95" s="6">
        <f ca="1">MAX(0,K95*(1+_xlfn.NORM.INV(RAND(),LookupTables!$I$6,0.08)))</f>
        <v>165.32271807078718</v>
      </c>
      <c r="M95" s="6">
        <f t="shared" ca="1" si="15"/>
        <v>139.84638859678412</v>
      </c>
      <c r="N95" s="6">
        <f t="shared" ca="1" si="16"/>
        <v>0</v>
      </c>
      <c r="O95" s="6">
        <f t="shared" ca="1" si="17"/>
        <v>25.476329474003052</v>
      </c>
    </row>
    <row r="96" spans="1:15">
      <c r="A96" s="4">
        <v>45950</v>
      </c>
      <c r="B96" s="2" t="s">
        <v>15</v>
      </c>
      <c r="C96" s="2">
        <v>55.5</v>
      </c>
      <c r="D96" s="2">
        <f t="shared" si="12"/>
        <v>10</v>
      </c>
      <c r="E96" s="2">
        <f t="shared" si="13"/>
        <v>2025</v>
      </c>
      <c r="F96" s="3">
        <f>VLOOKUP(B96,LookupTables!$A$2:$B$8,2,FALSE)</f>
        <v>1.1000000000000001</v>
      </c>
      <c r="G96" s="3">
        <f>INDEX(LookupTables!$F$2:$F$13,MATCH(D96,LookupTables!$D$2:$D$13,0))</f>
        <v>0.85</v>
      </c>
      <c r="H96" s="5">
        <f ca="1">_xlfn.NORM.INV(RAND(),LookupTables!$I$2,LookupTables!$I$3)</f>
        <v>120.19710082865103</v>
      </c>
      <c r="I96" s="6">
        <f ca="1">MAX(0,(100-C96)*LookupTables!$I$4*F96*G96+H96)</f>
        <v>328.23460082865108</v>
      </c>
      <c r="J96" s="6">
        <f ca="1">MAX(0,(C96-50)*LookupTables!$I$5*F96*G96+H96)</f>
        <v>145.90960082865104</v>
      </c>
      <c r="K96" s="6">
        <f t="shared" ca="1" si="14"/>
        <v>474.14420165730212</v>
      </c>
      <c r="L96" s="6">
        <f ca="1">MAX(0,K96*(1+_xlfn.NORM.INV(RAND(),LookupTables!$I$6,0.08)))</f>
        <v>468.57002406842531</v>
      </c>
      <c r="M96" s="6">
        <f t="shared" ca="1" si="15"/>
        <v>468.57002406842531</v>
      </c>
      <c r="N96" s="6">
        <f t="shared" ca="1" si="16"/>
        <v>5.5741775888768075</v>
      </c>
      <c r="O96" s="6">
        <f t="shared" ca="1" si="17"/>
        <v>0</v>
      </c>
    </row>
    <row r="97" spans="1:15">
      <c r="A97" s="4">
        <v>45957</v>
      </c>
      <c r="B97" s="2" t="s">
        <v>17</v>
      </c>
      <c r="C97" s="2">
        <v>66.900000000000006</v>
      </c>
      <c r="D97" s="2">
        <f t="shared" si="12"/>
        <v>10</v>
      </c>
      <c r="E97" s="2">
        <f t="shared" si="13"/>
        <v>2025</v>
      </c>
      <c r="F97" s="3">
        <f>VLOOKUP(B97,LookupTables!$A$2:$B$8,2,FALSE)</f>
        <v>0.85</v>
      </c>
      <c r="G97" s="3">
        <f>INDEX(LookupTables!$F$2:$F$13,MATCH(D97,LookupTables!$D$2:$D$13,0))</f>
        <v>0.85</v>
      </c>
      <c r="H97" s="5">
        <f ca="1">_xlfn.NORM.INV(RAND(),LookupTables!$I$2,LookupTables!$I$3)</f>
        <v>27.713277371596075</v>
      </c>
      <c r="I97" s="6">
        <f ca="1">MAX(0,(100-C97)*LookupTables!$I$4*F97*G97+H97)</f>
        <v>147.28702737159605</v>
      </c>
      <c r="J97" s="6">
        <f ca="1">MAX(0,(C97-50)*LookupTables!$I$5*F97*G97+H97)</f>
        <v>88.764527371596088</v>
      </c>
      <c r="K97" s="6">
        <f t="shared" ca="1" si="14"/>
        <v>236.05155474319213</v>
      </c>
      <c r="L97" s="6">
        <f ca="1">MAX(0,K97*(1+_xlfn.NORM.INV(RAND(),LookupTables!$I$6,0.08)))</f>
        <v>246.17618003909914</v>
      </c>
      <c r="M97" s="6">
        <f t="shared" ca="1" si="15"/>
        <v>236.05155474319213</v>
      </c>
      <c r="N97" s="6">
        <f t="shared" ca="1" si="16"/>
        <v>0</v>
      </c>
      <c r="O97" s="6">
        <f t="shared" ca="1" si="17"/>
        <v>10.124625295907009</v>
      </c>
    </row>
    <row r="98" spans="1:15">
      <c r="A98" s="4">
        <v>45964</v>
      </c>
      <c r="B98" s="2" t="s">
        <v>19</v>
      </c>
      <c r="C98" s="2">
        <v>60.1</v>
      </c>
      <c r="D98" s="2">
        <f t="shared" ref="D98:D105" si="18">MONTH(A98)</f>
        <v>11</v>
      </c>
      <c r="E98" s="2">
        <f t="shared" ref="E98:E105" si="19">YEAR(A98)</f>
        <v>2025</v>
      </c>
      <c r="F98" s="3">
        <f>VLOOKUP(B98,LookupTables!$A$2:$B$8,2,FALSE)</f>
        <v>1.05</v>
      </c>
      <c r="G98" s="3">
        <f>INDEX(LookupTables!$F$2:$F$13,MATCH(D98,LookupTables!$D$2:$D$13,0))</f>
        <v>1</v>
      </c>
      <c r="H98" s="5">
        <f ca="1">_xlfn.NORM.INV(RAND(),LookupTables!$I$2,LookupTables!$I$3)</f>
        <v>-62.746749122967238</v>
      </c>
      <c r="I98" s="6">
        <f ca="1">MAX(0,(100-C98)*LookupTables!$I$4*F98*G98+H98)</f>
        <v>146.72825087703279</v>
      </c>
      <c r="J98" s="6">
        <f ca="1">MAX(0,(C98-50)*LookupTables!$I$5*F98*G98+H98)</f>
        <v>0</v>
      </c>
      <c r="K98" s="6">
        <f t="shared" ref="K98:K105" ca="1" si="20">I98+J98</f>
        <v>146.72825087703279</v>
      </c>
      <c r="L98" s="6">
        <f ca="1">MAX(0,K98*(1+_xlfn.NORM.INV(RAND(),LookupTables!$I$6,0.08)))</f>
        <v>178.60224959831865</v>
      </c>
      <c r="M98" s="6">
        <f t="shared" ref="M98:M105" ca="1" si="21">MIN(K98,L98)</f>
        <v>146.72825087703279</v>
      </c>
      <c r="N98" s="6">
        <f t="shared" ref="N98:N105" ca="1" si="22">MAX(0,K98-L98)</f>
        <v>0</v>
      </c>
      <c r="O98" s="6">
        <f t="shared" ref="O98:O105" ca="1" si="23">MAX(0,L98-K98)</f>
        <v>31.873998721285858</v>
      </c>
    </row>
    <row r="99" spans="1:15">
      <c r="A99" s="4">
        <v>45971</v>
      </c>
      <c r="B99" s="2" t="s">
        <v>21</v>
      </c>
      <c r="C99" s="2">
        <v>77.900000000000006</v>
      </c>
      <c r="D99" s="2">
        <f t="shared" si="18"/>
        <v>11</v>
      </c>
      <c r="E99" s="2">
        <f t="shared" si="19"/>
        <v>2025</v>
      </c>
      <c r="F99" s="3">
        <f>VLOOKUP(B99,LookupTables!$A$2:$B$8,2,FALSE)</f>
        <v>0.7</v>
      </c>
      <c r="G99" s="3">
        <f>INDEX(LookupTables!$F$2:$F$13,MATCH(D99,LookupTables!$D$2:$D$13,0))</f>
        <v>1</v>
      </c>
      <c r="H99" s="5">
        <f ca="1">_xlfn.NORM.INV(RAND(),LookupTables!$I$2,LookupTables!$I$3)</f>
        <v>-9.9787832336846932E-2</v>
      </c>
      <c r="I99" s="6">
        <f ca="1">MAX(0,(100-C99)*LookupTables!$I$4*F99*G99+H99)</f>
        <v>77.250212167663136</v>
      </c>
      <c r="J99" s="6">
        <f ca="1">MAX(0,(C99-50)*LookupTables!$I$5*F99*G99+H99)</f>
        <v>97.550212167663176</v>
      </c>
      <c r="K99" s="6">
        <f t="shared" ca="1" si="20"/>
        <v>174.80042433532631</v>
      </c>
      <c r="L99" s="6">
        <f ca="1">MAX(0,K99*(1+_xlfn.NORM.INV(RAND(),LookupTables!$I$6,0.08)))</f>
        <v>203.82556714816536</v>
      </c>
      <c r="M99" s="6">
        <f t="shared" ca="1" si="21"/>
        <v>174.80042433532631</v>
      </c>
      <c r="N99" s="6">
        <f t="shared" ca="1" si="22"/>
        <v>0</v>
      </c>
      <c r="O99" s="6">
        <f t="shared" ca="1" si="23"/>
        <v>29.02514281283905</v>
      </c>
    </row>
    <row r="100" spans="1:15">
      <c r="A100" s="4">
        <v>45978</v>
      </c>
      <c r="B100" s="2" t="s">
        <v>7</v>
      </c>
      <c r="C100" s="2">
        <v>54.8</v>
      </c>
      <c r="D100" s="2">
        <f t="shared" si="18"/>
        <v>11</v>
      </c>
      <c r="E100" s="2">
        <f t="shared" si="19"/>
        <v>2025</v>
      </c>
      <c r="F100" s="3">
        <f>VLOOKUP(B100,LookupTables!$A$2:$B$8,2,FALSE)</f>
        <v>1</v>
      </c>
      <c r="G100" s="3">
        <f>INDEX(LookupTables!$F$2:$F$13,MATCH(D100,LookupTables!$D$2:$D$13,0))</f>
        <v>1</v>
      </c>
      <c r="H100" s="5">
        <f ca="1">_xlfn.NORM.INV(RAND(),LookupTables!$I$2,LookupTables!$I$3)</f>
        <v>-32.831668304513116</v>
      </c>
      <c r="I100" s="6">
        <f ca="1">MAX(0,(100-C100)*LookupTables!$I$4*F100*G100+H100)</f>
        <v>193.16833169548687</v>
      </c>
      <c r="J100" s="6">
        <f ca="1">MAX(0,(C100-50)*LookupTables!$I$5*F100*G100+H100)</f>
        <v>0</v>
      </c>
      <c r="K100" s="6">
        <f t="shared" ca="1" si="20"/>
        <v>193.16833169548687</v>
      </c>
      <c r="L100" s="6">
        <f ca="1">MAX(0,K100*(1+_xlfn.NORM.INV(RAND(),LookupTables!$I$6,0.08)))</f>
        <v>227.5646136405054</v>
      </c>
      <c r="M100" s="6">
        <f t="shared" ca="1" si="21"/>
        <v>193.16833169548687</v>
      </c>
      <c r="N100" s="6">
        <f t="shared" ca="1" si="22"/>
        <v>0</v>
      </c>
      <c r="O100" s="6">
        <f t="shared" ca="1" si="23"/>
        <v>34.396281945018529</v>
      </c>
    </row>
    <row r="101" spans="1:15">
      <c r="A101" s="4">
        <v>45985</v>
      </c>
      <c r="B101" s="2" t="s">
        <v>10</v>
      </c>
      <c r="C101" s="2">
        <v>30.2</v>
      </c>
      <c r="D101" s="2">
        <f t="shared" si="18"/>
        <v>11</v>
      </c>
      <c r="E101" s="2">
        <f t="shared" si="19"/>
        <v>2025</v>
      </c>
      <c r="F101" s="3">
        <f>VLOOKUP(B101,LookupTables!$A$2:$B$8,2,FALSE)</f>
        <v>1.2</v>
      </c>
      <c r="G101" s="3">
        <f>INDEX(LookupTables!$F$2:$F$13,MATCH(D101,LookupTables!$D$2:$D$13,0))</f>
        <v>1</v>
      </c>
      <c r="H101" s="5">
        <f ca="1">_xlfn.NORM.INV(RAND(),LookupTables!$I$2,LookupTables!$I$3)</f>
        <v>9.2708455909525931</v>
      </c>
      <c r="I101" s="6">
        <f ca="1">MAX(0,(100-C101)*LookupTables!$I$4*F101*G101+H101)</f>
        <v>428.07084559095262</v>
      </c>
      <c r="J101" s="6">
        <f ca="1">MAX(0,(C101-50)*LookupTables!$I$5*F101*G101+H101)</f>
        <v>0</v>
      </c>
      <c r="K101" s="6">
        <f t="shared" ca="1" si="20"/>
        <v>428.07084559095262</v>
      </c>
      <c r="L101" s="6">
        <f ca="1">MAX(0,K101*(1+_xlfn.NORM.INV(RAND(),LookupTables!$I$6,0.08)))</f>
        <v>499.65987265721901</v>
      </c>
      <c r="M101" s="6">
        <f t="shared" ca="1" si="21"/>
        <v>428.07084559095262</v>
      </c>
      <c r="N101" s="6">
        <f t="shared" ca="1" si="22"/>
        <v>0</v>
      </c>
      <c r="O101" s="6">
        <f t="shared" ca="1" si="23"/>
        <v>71.589027066266397</v>
      </c>
    </row>
    <row r="102" spans="1:15">
      <c r="A102" s="4">
        <v>45992</v>
      </c>
      <c r="B102" s="2" t="s">
        <v>12</v>
      </c>
      <c r="C102" s="2">
        <v>49</v>
      </c>
      <c r="D102" s="2">
        <f t="shared" si="18"/>
        <v>12</v>
      </c>
      <c r="E102" s="2">
        <f t="shared" si="19"/>
        <v>2025</v>
      </c>
      <c r="F102" s="3">
        <f>VLOOKUP(B102,LookupTables!$A$2:$B$8,2,FALSE)</f>
        <v>0.9</v>
      </c>
      <c r="G102" s="3">
        <f>INDEX(LookupTables!$F$2:$F$13,MATCH(D102,LookupTables!$D$2:$D$13,0))</f>
        <v>1.4</v>
      </c>
      <c r="H102" s="5">
        <f ca="1">_xlfn.NORM.INV(RAND(),LookupTables!$I$2,LookupTables!$I$3)</f>
        <v>78.440382211584179</v>
      </c>
      <c r="I102" s="6">
        <f ca="1">MAX(0,(100-C102)*LookupTables!$I$4*F102*G102+H102)</f>
        <v>399.74038221158412</v>
      </c>
      <c r="J102" s="6">
        <f ca="1">MAX(0,(C102-50)*LookupTables!$I$5*F102*G102+H102)</f>
        <v>72.140382211584182</v>
      </c>
      <c r="K102" s="6">
        <f t="shared" ca="1" si="20"/>
        <v>471.88076442316833</v>
      </c>
      <c r="L102" s="6">
        <f ca="1">MAX(0,K102*(1+_xlfn.NORM.INV(RAND(),LookupTables!$I$6,0.08)))</f>
        <v>476.98601661072371</v>
      </c>
      <c r="M102" s="6">
        <f t="shared" ca="1" si="21"/>
        <v>471.88076442316833</v>
      </c>
      <c r="N102" s="6">
        <f t="shared" ca="1" si="22"/>
        <v>0</v>
      </c>
      <c r="O102" s="6">
        <f t="shared" ca="1" si="23"/>
        <v>5.1052521875553794</v>
      </c>
    </row>
    <row r="103" spans="1:15">
      <c r="A103" s="4">
        <v>45999</v>
      </c>
      <c r="B103" s="2" t="s">
        <v>15</v>
      </c>
      <c r="C103" s="2">
        <v>35.6</v>
      </c>
      <c r="D103" s="2">
        <f t="shared" si="18"/>
        <v>12</v>
      </c>
      <c r="E103" s="2">
        <f t="shared" si="19"/>
        <v>2025</v>
      </c>
      <c r="F103" s="3">
        <f>VLOOKUP(B103,LookupTables!$A$2:$B$8,2,FALSE)</f>
        <v>1.1000000000000001</v>
      </c>
      <c r="G103" s="3">
        <f>INDEX(LookupTables!$F$2:$F$13,MATCH(D103,LookupTables!$D$2:$D$13,0))</f>
        <v>1.4</v>
      </c>
      <c r="H103" s="5">
        <f ca="1">_xlfn.NORM.INV(RAND(),LookupTables!$I$2,LookupTables!$I$3)</f>
        <v>-5.3496276173279558</v>
      </c>
      <c r="I103" s="6">
        <f ca="1">MAX(0,(100-C103)*LookupTables!$I$4*F103*G103+H103)</f>
        <v>490.53037238267211</v>
      </c>
      <c r="J103" s="6">
        <f ca="1">MAX(0,(C103-50)*LookupTables!$I$5*F103*G103+H103)</f>
        <v>0</v>
      </c>
      <c r="K103" s="6">
        <f t="shared" ca="1" si="20"/>
        <v>490.53037238267211</v>
      </c>
      <c r="L103" s="6">
        <f ca="1">MAX(0,K103*(1+_xlfn.NORM.INV(RAND(),LookupTables!$I$6,0.08)))</f>
        <v>512.18037714501133</v>
      </c>
      <c r="M103" s="6">
        <f t="shared" ca="1" si="21"/>
        <v>490.53037238267211</v>
      </c>
      <c r="N103" s="6">
        <f t="shared" ca="1" si="22"/>
        <v>0</v>
      </c>
      <c r="O103" s="6">
        <f t="shared" ca="1" si="23"/>
        <v>21.650004762339222</v>
      </c>
    </row>
    <row r="104" spans="1:15">
      <c r="A104" s="4">
        <v>46006</v>
      </c>
      <c r="B104" s="2" t="s">
        <v>17</v>
      </c>
      <c r="C104" s="2">
        <v>73.400000000000006</v>
      </c>
      <c r="D104" s="2">
        <f t="shared" si="18"/>
        <v>12</v>
      </c>
      <c r="E104" s="2">
        <f t="shared" si="19"/>
        <v>2025</v>
      </c>
      <c r="F104" s="3">
        <f>VLOOKUP(B104,LookupTables!$A$2:$B$8,2,FALSE)</f>
        <v>0.85</v>
      </c>
      <c r="G104" s="3">
        <f>INDEX(LookupTables!$F$2:$F$13,MATCH(D104,LookupTables!$D$2:$D$13,0))</f>
        <v>1.4</v>
      </c>
      <c r="H104" s="5">
        <f ca="1">_xlfn.NORM.INV(RAND(),LookupTables!$I$2,LookupTables!$I$3)</f>
        <v>-16.788699530710449</v>
      </c>
      <c r="I104" s="6">
        <f ca="1">MAX(0,(100-C104)*LookupTables!$I$4*F104*G104+H104)</f>
        <v>141.48130046928949</v>
      </c>
      <c r="J104" s="6">
        <f ca="1">MAX(0,(C104-50)*LookupTables!$I$5*F104*G104+H104)</f>
        <v>122.44130046928957</v>
      </c>
      <c r="K104" s="6">
        <f t="shared" ca="1" si="20"/>
        <v>263.92260093857908</v>
      </c>
      <c r="L104" s="6">
        <f ca="1">MAX(0,K104*(1+_xlfn.NORM.INV(RAND(),LookupTables!$I$6,0.08)))</f>
        <v>312.46885557390141</v>
      </c>
      <c r="M104" s="6">
        <f t="shared" ca="1" si="21"/>
        <v>263.92260093857908</v>
      </c>
      <c r="N104" s="6">
        <f t="shared" ca="1" si="22"/>
        <v>0</v>
      </c>
      <c r="O104" s="6">
        <f t="shared" ca="1" si="23"/>
        <v>48.546254635322327</v>
      </c>
    </row>
    <row r="105" spans="1:15">
      <c r="A105" s="4">
        <v>46013</v>
      </c>
      <c r="B105" s="2" t="s">
        <v>19</v>
      </c>
      <c r="C105" s="2">
        <v>39.4</v>
      </c>
      <c r="D105" s="2">
        <f t="shared" si="18"/>
        <v>12</v>
      </c>
      <c r="E105" s="2">
        <f t="shared" si="19"/>
        <v>2025</v>
      </c>
      <c r="F105" s="3">
        <f>VLOOKUP(B105,LookupTables!$A$2:$B$8,2,FALSE)</f>
        <v>1.05</v>
      </c>
      <c r="G105" s="3">
        <f>INDEX(LookupTables!$F$2:$F$13,MATCH(D105,LookupTables!$D$2:$D$13,0))</f>
        <v>1.4</v>
      </c>
      <c r="H105" s="5">
        <f ca="1">_xlfn.NORM.INV(RAND(),LookupTables!$I$2,LookupTables!$I$3)</f>
        <v>29.124695908654058</v>
      </c>
      <c r="I105" s="6">
        <f ca="1">MAX(0,(100-C105)*LookupTables!$I$4*F105*G105+H105)</f>
        <v>474.5346959086541</v>
      </c>
      <c r="J105" s="6">
        <f ca="1">MAX(0,(C105-50)*LookupTables!$I$5*F105*G105+H105)</f>
        <v>0</v>
      </c>
      <c r="K105" s="6">
        <f t="shared" ca="1" si="20"/>
        <v>474.5346959086541</v>
      </c>
      <c r="L105" s="6">
        <f ca="1">MAX(0,K105*(1+_xlfn.NORM.INV(RAND(),LookupTables!$I$6,0.08)))</f>
        <v>502.18534555442653</v>
      </c>
      <c r="M105" s="6">
        <f t="shared" ca="1" si="21"/>
        <v>474.5346959086541</v>
      </c>
      <c r="N105" s="6">
        <f t="shared" ca="1" si="22"/>
        <v>0</v>
      </c>
      <c r="O105" s="6">
        <f t="shared" ca="1" si="23"/>
        <v>27.650649645772432</v>
      </c>
    </row>
    <row r="107" spans="1:15">
      <c r="A107" s="7" t="s">
        <v>34</v>
      </c>
      <c r="J107" t="s">
        <v>35</v>
      </c>
      <c r="K107" s="8">
        <f ca="1">SUM(K2:K105)</f>
        <v>29957.621436986748</v>
      </c>
      <c r="L107" s="8">
        <f ca="1">SUM(L2:L105)</f>
        <v>33077.864751542809</v>
      </c>
      <c r="M107" s="8">
        <f ca="1">SUM(M2:M105)</f>
        <v>29855.713973238497</v>
      </c>
      <c r="N107" s="8">
        <f ca="1">SUM(N2:N105)</f>
        <v>101.90746374824852</v>
      </c>
      <c r="O107" s="8">
        <f ca="1">SUM(O2:O105)</f>
        <v>3222.1507783042957</v>
      </c>
    </row>
    <row r="108" spans="1:15">
      <c r="A108" s="7" t="s">
        <v>36</v>
      </c>
      <c r="C108" s="9">
        <f>AVERAGE(C2:C105)</f>
        <v>58.149038461538453</v>
      </c>
      <c r="J108" t="s">
        <v>37</v>
      </c>
      <c r="K108" s="9">
        <f ca="1">AVERAGE(K2:K105)</f>
        <v>288.05405227871876</v>
      </c>
      <c r="L108" s="9">
        <f ca="1">AVERAGE(L2:L105)</f>
        <v>318.05639184175777</v>
      </c>
      <c r="M108" s="9">
        <f ca="1">AVERAGE(M2:M105)</f>
        <v>287.0741728196009</v>
      </c>
      <c r="N108" s="9">
        <f ca="1">AVERAGE(N2:N105)</f>
        <v>0.97987945911777419</v>
      </c>
      <c r="O108" s="9">
        <f ca="1">AVERAGE(O2:O105)</f>
        <v>30.982219022156691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A741-333C-47F9-A7ED-6F840E57A204}">
  <dimension ref="A1:D25933"/>
  <sheetViews>
    <sheetView workbookViewId="0">
      <selection sqref="A1:D25933"/>
    </sheetView>
  </sheetViews>
  <sheetFormatPr defaultColWidth="8.85546875" defaultRowHeight="14.45"/>
  <sheetData>
    <row r="1" spans="1:4">
      <c r="A1" s="20" t="s">
        <v>25</v>
      </c>
      <c r="B1" s="21" t="s">
        <v>2</v>
      </c>
      <c r="C1" s="21" t="s">
        <v>0</v>
      </c>
      <c r="D1" s="22" t="s">
        <v>38</v>
      </c>
    </row>
    <row r="2" spans="1:4">
      <c r="A2" s="13">
        <v>2000</v>
      </c>
      <c r="B2" s="14">
        <v>2</v>
      </c>
      <c r="C2" s="14" t="s">
        <v>39</v>
      </c>
      <c r="D2" s="37">
        <v>3.6475</v>
      </c>
    </row>
    <row r="3" spans="1:4">
      <c r="A3" s="15">
        <v>2000</v>
      </c>
      <c r="B3" s="16">
        <v>3</v>
      </c>
      <c r="C3" s="16" t="s">
        <v>39</v>
      </c>
      <c r="D3" s="38">
        <v>4.0004999999999997</v>
      </c>
    </row>
    <row r="4" spans="1:4">
      <c r="A4" s="13">
        <v>2000</v>
      </c>
      <c r="B4" s="14">
        <v>4</v>
      </c>
      <c r="C4" s="14" t="s">
        <v>39</v>
      </c>
      <c r="D4" s="37">
        <v>8.4614999999999991</v>
      </c>
    </row>
    <row r="5" spans="1:4">
      <c r="A5" s="15">
        <v>2000</v>
      </c>
      <c r="B5" s="16">
        <v>5</v>
      </c>
      <c r="C5" s="16" t="s">
        <v>39</v>
      </c>
      <c r="D5" s="38">
        <v>13.647500000000001</v>
      </c>
    </row>
    <row r="6" spans="1:4">
      <c r="A6" s="13">
        <v>2000</v>
      </c>
      <c r="B6" s="14">
        <v>6</v>
      </c>
      <c r="C6" s="14" t="s">
        <v>39</v>
      </c>
      <c r="D6" s="37">
        <v>15.002000000000001</v>
      </c>
    </row>
    <row r="7" spans="1:4">
      <c r="A7" s="15">
        <v>2000</v>
      </c>
      <c r="B7" s="16">
        <v>7</v>
      </c>
      <c r="C7" s="16" t="s">
        <v>39</v>
      </c>
      <c r="D7" s="38">
        <v>16.249500000000001</v>
      </c>
    </row>
    <row r="8" spans="1:4">
      <c r="A8" s="13">
        <v>2000</v>
      </c>
      <c r="B8" s="14">
        <v>8</v>
      </c>
      <c r="C8" s="14" t="s">
        <v>39</v>
      </c>
      <c r="D8" s="37">
        <v>16.25</v>
      </c>
    </row>
    <row r="9" spans="1:4">
      <c r="A9" s="15">
        <v>2000</v>
      </c>
      <c r="B9" s="16">
        <v>9</v>
      </c>
      <c r="C9" s="16" t="s">
        <v>39</v>
      </c>
      <c r="D9" s="38">
        <v>13.504</v>
      </c>
    </row>
    <row r="10" spans="1:4">
      <c r="A10" s="13">
        <v>2000</v>
      </c>
      <c r="B10" s="14">
        <v>10</v>
      </c>
      <c r="C10" s="14" t="s">
        <v>39</v>
      </c>
      <c r="D10" s="37">
        <v>11.090999999999999</v>
      </c>
    </row>
    <row r="11" spans="1:4">
      <c r="A11" s="15">
        <v>2000</v>
      </c>
      <c r="B11" s="16">
        <v>11</v>
      </c>
      <c r="C11" s="16" t="s">
        <v>39</v>
      </c>
      <c r="D11" s="38">
        <v>6.9995000000000003</v>
      </c>
    </row>
    <row r="12" spans="1:4">
      <c r="A12" s="13">
        <v>2000</v>
      </c>
      <c r="B12" s="14">
        <v>12</v>
      </c>
      <c r="C12" s="14" t="s">
        <v>39</v>
      </c>
      <c r="D12" s="37">
        <v>3.5975000000000001</v>
      </c>
    </row>
    <row r="13" spans="1:4">
      <c r="A13" s="15">
        <v>2001</v>
      </c>
      <c r="B13" s="16">
        <v>1</v>
      </c>
      <c r="C13" s="16" t="s">
        <v>39</v>
      </c>
      <c r="D13" s="38">
        <v>1.7404999999999999</v>
      </c>
    </row>
    <row r="14" spans="1:4">
      <c r="A14" s="13">
        <v>2001</v>
      </c>
      <c r="B14" s="14">
        <v>2</v>
      </c>
      <c r="C14" s="14" t="s">
        <v>39</v>
      </c>
      <c r="D14" s="37">
        <v>0.55200000000000005</v>
      </c>
    </row>
    <row r="15" spans="1:4">
      <c r="A15" s="15">
        <v>2001</v>
      </c>
      <c r="B15" s="16">
        <v>3</v>
      </c>
      <c r="C15" s="16" t="s">
        <v>39</v>
      </c>
      <c r="D15" s="38">
        <v>1.494</v>
      </c>
    </row>
    <row r="16" spans="1:4">
      <c r="A16" s="13">
        <v>2001</v>
      </c>
      <c r="B16" s="14">
        <v>4</v>
      </c>
      <c r="C16" s="14" t="s">
        <v>39</v>
      </c>
      <c r="D16" s="37">
        <v>6.0404999999999998</v>
      </c>
    </row>
    <row r="17" spans="1:4">
      <c r="A17" s="15">
        <v>2001</v>
      </c>
      <c r="B17" s="16">
        <v>5</v>
      </c>
      <c r="C17" s="16" t="s">
        <v>39</v>
      </c>
      <c r="D17" s="38">
        <v>12.359</v>
      </c>
    </row>
    <row r="18" spans="1:4">
      <c r="A18" s="13">
        <v>2001</v>
      </c>
      <c r="B18" s="14">
        <v>6</v>
      </c>
      <c r="C18" s="14" t="s">
        <v>39</v>
      </c>
      <c r="D18" s="37">
        <v>14.1335</v>
      </c>
    </row>
    <row r="19" spans="1:4">
      <c r="A19" s="15">
        <v>2001</v>
      </c>
      <c r="B19" s="16">
        <v>7</v>
      </c>
      <c r="C19" s="16" t="s">
        <v>39</v>
      </c>
      <c r="D19" s="38">
        <v>18.720500000000001</v>
      </c>
    </row>
    <row r="20" spans="1:4">
      <c r="A20" s="13">
        <v>2001</v>
      </c>
      <c r="B20" s="14">
        <v>8</v>
      </c>
      <c r="C20" s="14" t="s">
        <v>39</v>
      </c>
      <c r="D20" s="37">
        <v>17.745000000000001</v>
      </c>
    </row>
    <row r="21" spans="1:4">
      <c r="A21" s="15">
        <v>2001</v>
      </c>
      <c r="B21" s="16">
        <v>9</v>
      </c>
      <c r="C21" s="16" t="s">
        <v>39</v>
      </c>
      <c r="D21" s="38">
        <v>13.271000000000001</v>
      </c>
    </row>
    <row r="22" spans="1:4">
      <c r="A22" s="13">
        <v>2001</v>
      </c>
      <c r="B22" s="14">
        <v>10</v>
      </c>
      <c r="C22" s="14" t="s">
        <v>39</v>
      </c>
      <c r="D22" s="37">
        <v>11.8985</v>
      </c>
    </row>
    <row r="23" spans="1:4">
      <c r="A23" s="15">
        <v>2001</v>
      </c>
      <c r="B23" s="16">
        <v>11</v>
      </c>
      <c r="C23" s="16" t="s">
        <v>39</v>
      </c>
      <c r="D23" s="38">
        <v>5.1870000000000003</v>
      </c>
    </row>
    <row r="24" spans="1:4">
      <c r="A24" s="13">
        <v>2001</v>
      </c>
      <c r="B24" s="14">
        <v>12</v>
      </c>
      <c r="C24" s="14" t="s">
        <v>39</v>
      </c>
      <c r="D24" s="37">
        <v>0.38100000000000001</v>
      </c>
    </row>
    <row r="25" spans="1:4">
      <c r="A25" s="15">
        <v>2002</v>
      </c>
      <c r="B25" s="16">
        <v>1</v>
      </c>
      <c r="C25" s="16" t="s">
        <v>39</v>
      </c>
      <c r="D25" s="38">
        <v>2.3944999999999999</v>
      </c>
    </row>
    <row r="26" spans="1:4">
      <c r="A26" s="13">
        <v>2002</v>
      </c>
      <c r="B26" s="14">
        <v>2</v>
      </c>
      <c r="C26" s="14" t="s">
        <v>39</v>
      </c>
      <c r="D26" s="37">
        <v>4.2625000000000002</v>
      </c>
    </row>
    <row r="27" spans="1:4">
      <c r="A27" s="15">
        <v>2002</v>
      </c>
      <c r="B27" s="16">
        <v>3</v>
      </c>
      <c r="C27" s="16" t="s">
        <v>39</v>
      </c>
      <c r="D27" s="38">
        <v>4.5259999999999998</v>
      </c>
    </row>
    <row r="28" spans="1:4">
      <c r="A28" s="13">
        <v>2002</v>
      </c>
      <c r="B28" s="14">
        <v>4</v>
      </c>
      <c r="C28" s="14" t="s">
        <v>39</v>
      </c>
      <c r="D28" s="37">
        <v>7.5025000000000004</v>
      </c>
    </row>
    <row r="29" spans="1:4">
      <c r="A29" s="15">
        <v>2002</v>
      </c>
      <c r="B29" s="16">
        <v>5</v>
      </c>
      <c r="C29" s="16" t="s">
        <v>39</v>
      </c>
      <c r="D29" s="38">
        <v>13.573</v>
      </c>
    </row>
    <row r="30" spans="1:4">
      <c r="A30" s="13">
        <v>2002</v>
      </c>
      <c r="B30" s="14">
        <v>6</v>
      </c>
      <c r="C30" s="14" t="s">
        <v>39</v>
      </c>
      <c r="D30" s="37">
        <v>16.776</v>
      </c>
    </row>
    <row r="31" spans="1:4">
      <c r="A31" s="15">
        <v>2002</v>
      </c>
      <c r="B31" s="16">
        <v>7</v>
      </c>
      <c r="C31" s="16" t="s">
        <v>39</v>
      </c>
      <c r="D31" s="38">
        <v>18.04</v>
      </c>
    </row>
    <row r="32" spans="1:4">
      <c r="A32" s="13">
        <v>2002</v>
      </c>
      <c r="B32" s="14">
        <v>8</v>
      </c>
      <c r="C32" s="14" t="s">
        <v>39</v>
      </c>
      <c r="D32" s="37">
        <v>20.382000000000001</v>
      </c>
    </row>
    <row r="33" spans="1:4">
      <c r="A33" s="15">
        <v>2002</v>
      </c>
      <c r="B33" s="16">
        <v>9</v>
      </c>
      <c r="C33" s="16" t="s">
        <v>39</v>
      </c>
      <c r="D33" s="38">
        <v>15.231999999999999</v>
      </c>
    </row>
    <row r="34" spans="1:4">
      <c r="A34" s="13">
        <v>2002</v>
      </c>
      <c r="B34" s="14">
        <v>10</v>
      </c>
      <c r="C34" s="14" t="s">
        <v>39</v>
      </c>
      <c r="D34" s="37">
        <v>6.9690000000000003</v>
      </c>
    </row>
    <row r="35" spans="1:4">
      <c r="A35" s="15">
        <v>2002</v>
      </c>
      <c r="B35" s="16">
        <v>11</v>
      </c>
      <c r="C35" s="16" t="s">
        <v>39</v>
      </c>
      <c r="D35" s="38">
        <v>3.7309999999999999</v>
      </c>
    </row>
    <row r="36" spans="1:4">
      <c r="A36" s="13">
        <v>2002</v>
      </c>
      <c r="B36" s="14">
        <v>12</v>
      </c>
      <c r="C36" s="14" t="s">
        <v>39</v>
      </c>
      <c r="D36" s="37">
        <v>-0.60399999999999998</v>
      </c>
    </row>
    <row r="37" spans="1:4">
      <c r="A37" s="15">
        <v>2003</v>
      </c>
      <c r="B37" s="16">
        <v>1</v>
      </c>
      <c r="C37" s="16" t="s">
        <v>39</v>
      </c>
      <c r="D37" s="38">
        <v>-7.5999999999999998E-2</v>
      </c>
    </row>
    <row r="38" spans="1:4">
      <c r="A38" s="13">
        <v>2003</v>
      </c>
      <c r="B38" s="14">
        <v>2</v>
      </c>
      <c r="C38" s="14" t="s">
        <v>39</v>
      </c>
      <c r="D38" s="37">
        <v>-1.095</v>
      </c>
    </row>
    <row r="39" spans="1:4">
      <c r="A39" s="15">
        <v>2003</v>
      </c>
      <c r="B39" s="16">
        <v>3</v>
      </c>
      <c r="C39" s="16" t="s">
        <v>39</v>
      </c>
      <c r="D39" s="38">
        <v>3.3755000000000002</v>
      </c>
    </row>
    <row r="40" spans="1:4">
      <c r="A40" s="13">
        <v>2003</v>
      </c>
      <c r="B40" s="14">
        <v>4</v>
      </c>
      <c r="C40" s="14" t="s">
        <v>39</v>
      </c>
      <c r="D40" s="37">
        <v>7.1124999999999998</v>
      </c>
    </row>
    <row r="41" spans="1:4">
      <c r="A41" s="15">
        <v>2003</v>
      </c>
      <c r="B41" s="16">
        <v>5</v>
      </c>
      <c r="C41" s="16" t="s">
        <v>39</v>
      </c>
      <c r="D41" s="38">
        <v>12.2095</v>
      </c>
    </row>
    <row r="42" spans="1:4">
      <c r="A42" s="13">
        <v>2003</v>
      </c>
      <c r="B42" s="14">
        <v>6</v>
      </c>
      <c r="C42" s="14" t="s">
        <v>39</v>
      </c>
      <c r="D42" s="37">
        <v>16.829000000000001</v>
      </c>
    </row>
    <row r="43" spans="1:4">
      <c r="A43" s="15">
        <v>2003</v>
      </c>
      <c r="B43" s="16">
        <v>7</v>
      </c>
      <c r="C43" s="16" t="s">
        <v>39</v>
      </c>
      <c r="D43" s="38">
        <v>19.179500000000001</v>
      </c>
    </row>
    <row r="44" spans="1:4">
      <c r="A44" s="13">
        <v>2003</v>
      </c>
      <c r="B44" s="14">
        <v>8</v>
      </c>
      <c r="C44" s="14" t="s">
        <v>39</v>
      </c>
      <c r="D44" s="37">
        <v>18.645</v>
      </c>
    </row>
    <row r="45" spans="1:4">
      <c r="A45" s="15">
        <v>2003</v>
      </c>
      <c r="B45" s="16">
        <v>9</v>
      </c>
      <c r="C45" s="16" t="s">
        <v>39</v>
      </c>
      <c r="D45" s="38">
        <v>14.615</v>
      </c>
    </row>
    <row r="46" spans="1:4">
      <c r="A46" s="13">
        <v>2003</v>
      </c>
      <c r="B46" s="14">
        <v>10</v>
      </c>
      <c r="C46" s="14" t="s">
        <v>39</v>
      </c>
      <c r="D46" s="37">
        <v>6.7035</v>
      </c>
    </row>
    <row r="47" spans="1:4">
      <c r="A47" s="15">
        <v>2003</v>
      </c>
      <c r="B47" s="16">
        <v>11</v>
      </c>
      <c r="C47" s="16" t="s">
        <v>39</v>
      </c>
      <c r="D47" s="38">
        <v>6.1944999999999997</v>
      </c>
    </row>
    <row r="48" spans="1:4">
      <c r="A48" s="13">
        <v>2003</v>
      </c>
      <c r="B48" s="14">
        <v>12</v>
      </c>
      <c r="C48" s="14" t="s">
        <v>39</v>
      </c>
      <c r="D48" s="37">
        <v>3.5819999999999999</v>
      </c>
    </row>
    <row r="49" spans="1:4">
      <c r="A49" s="15">
        <v>2004</v>
      </c>
      <c r="B49" s="16">
        <v>1</v>
      </c>
      <c r="C49" s="16" t="s">
        <v>39</v>
      </c>
      <c r="D49" s="38">
        <v>-0.76800000000000002</v>
      </c>
    </row>
    <row r="50" spans="1:4">
      <c r="A50" s="13">
        <v>2004</v>
      </c>
      <c r="B50" s="14">
        <v>2</v>
      </c>
      <c r="C50" s="14" t="s">
        <v>39</v>
      </c>
      <c r="D50" s="37">
        <v>2.0285000000000002</v>
      </c>
    </row>
    <row r="51" spans="1:4">
      <c r="A51" s="15">
        <v>2004</v>
      </c>
      <c r="B51" s="16">
        <v>3</v>
      </c>
      <c r="C51" s="16" t="s">
        <v>39</v>
      </c>
      <c r="D51" s="38">
        <v>3.726</v>
      </c>
    </row>
    <row r="52" spans="1:4">
      <c r="A52" s="13">
        <v>2004</v>
      </c>
      <c r="B52" s="14">
        <v>4</v>
      </c>
      <c r="C52" s="14" t="s">
        <v>39</v>
      </c>
      <c r="D52" s="37">
        <v>8.14</v>
      </c>
    </row>
    <row r="53" spans="1:4">
      <c r="A53" s="15">
        <v>2004</v>
      </c>
      <c r="B53" s="16">
        <v>5</v>
      </c>
      <c r="C53" s="16" t="s">
        <v>39</v>
      </c>
      <c r="D53" s="38">
        <v>12.3285</v>
      </c>
    </row>
    <row r="54" spans="1:4">
      <c r="A54" s="13">
        <v>2004</v>
      </c>
      <c r="B54" s="14">
        <v>6</v>
      </c>
      <c r="C54" s="14" t="s">
        <v>39</v>
      </c>
      <c r="D54" s="37">
        <v>14.6175</v>
      </c>
    </row>
    <row r="55" spans="1:4">
      <c r="A55" s="15">
        <v>2004</v>
      </c>
      <c r="B55" s="16">
        <v>7</v>
      </c>
      <c r="C55" s="16" t="s">
        <v>39</v>
      </c>
      <c r="D55" s="38">
        <v>16.106999999999999</v>
      </c>
    </row>
    <row r="56" spans="1:4">
      <c r="A56" s="13">
        <v>2004</v>
      </c>
      <c r="B56" s="14">
        <v>8</v>
      </c>
      <c r="C56" s="14" t="s">
        <v>39</v>
      </c>
      <c r="D56" s="37">
        <v>18.646999999999998</v>
      </c>
    </row>
    <row r="57" spans="1:4">
      <c r="A57" s="15">
        <v>2004</v>
      </c>
      <c r="B57" s="16">
        <v>9</v>
      </c>
      <c r="C57" s="16" t="s">
        <v>39</v>
      </c>
      <c r="D57" s="38">
        <v>14.3535</v>
      </c>
    </row>
    <row r="58" spans="1:4">
      <c r="A58" s="13">
        <v>2004</v>
      </c>
      <c r="B58" s="14">
        <v>10</v>
      </c>
      <c r="C58" s="14" t="s">
        <v>39</v>
      </c>
      <c r="D58" s="37">
        <v>9.484</v>
      </c>
    </row>
    <row r="59" spans="1:4">
      <c r="A59" s="15">
        <v>2004</v>
      </c>
      <c r="B59" s="16">
        <v>11</v>
      </c>
      <c r="C59" s="16" t="s">
        <v>39</v>
      </c>
      <c r="D59" s="38">
        <v>5.1589999999999998</v>
      </c>
    </row>
    <row r="60" spans="1:4">
      <c r="A60" s="13">
        <v>2004</v>
      </c>
      <c r="B60" s="14">
        <v>12</v>
      </c>
      <c r="C60" s="14" t="s">
        <v>39</v>
      </c>
      <c r="D60" s="37">
        <v>3.6659999999999999</v>
      </c>
    </row>
    <row r="61" spans="1:4">
      <c r="A61" s="15">
        <v>2005</v>
      </c>
      <c r="B61" s="16">
        <v>1</v>
      </c>
      <c r="C61" s="16" t="s">
        <v>39</v>
      </c>
      <c r="D61" s="38">
        <v>3.4060000000000001</v>
      </c>
    </row>
    <row r="62" spans="1:4">
      <c r="A62" s="13">
        <v>2005</v>
      </c>
      <c r="B62" s="14">
        <v>2</v>
      </c>
      <c r="C62" s="14" t="s">
        <v>39</v>
      </c>
      <c r="D62" s="37">
        <v>0.48549999999999999</v>
      </c>
    </row>
    <row r="63" spans="1:4">
      <c r="A63" s="15">
        <v>2005</v>
      </c>
      <c r="B63" s="16">
        <v>3</v>
      </c>
      <c r="C63" s="16" t="s">
        <v>39</v>
      </c>
      <c r="D63" s="38">
        <v>1.5345</v>
      </c>
    </row>
    <row r="64" spans="1:4">
      <c r="A64" s="13">
        <v>2005</v>
      </c>
      <c r="B64" s="14">
        <v>4</v>
      </c>
      <c r="C64" s="14" t="s">
        <v>39</v>
      </c>
      <c r="D64" s="37">
        <v>7.6665000000000001</v>
      </c>
    </row>
    <row r="65" spans="1:4">
      <c r="A65" s="15">
        <v>2005</v>
      </c>
      <c r="B65" s="16">
        <v>5</v>
      </c>
      <c r="C65" s="16" t="s">
        <v>39</v>
      </c>
      <c r="D65" s="38">
        <v>11.746499999999999</v>
      </c>
    </row>
    <row r="66" spans="1:4">
      <c r="A66" s="13">
        <v>2005</v>
      </c>
      <c r="B66" s="14">
        <v>6</v>
      </c>
      <c r="C66" s="14" t="s">
        <v>39</v>
      </c>
      <c r="D66" s="37">
        <v>15.055</v>
      </c>
    </row>
    <row r="67" spans="1:4">
      <c r="A67" s="15">
        <v>2005</v>
      </c>
      <c r="B67" s="16">
        <v>7</v>
      </c>
      <c r="C67" s="16" t="s">
        <v>39</v>
      </c>
      <c r="D67" s="38">
        <v>18.361499999999999</v>
      </c>
    </row>
    <row r="68" spans="1:4">
      <c r="A68" s="13">
        <v>2005</v>
      </c>
      <c r="B68" s="14">
        <v>8</v>
      </c>
      <c r="C68" s="14" t="s">
        <v>39</v>
      </c>
      <c r="D68" s="37">
        <v>16.408000000000001</v>
      </c>
    </row>
    <row r="69" spans="1:4">
      <c r="A69" s="15">
        <v>2005</v>
      </c>
      <c r="B69" s="16">
        <v>9</v>
      </c>
      <c r="C69" s="16" t="s">
        <v>39</v>
      </c>
      <c r="D69" s="38">
        <v>14.8225</v>
      </c>
    </row>
    <row r="70" spans="1:4">
      <c r="A70" s="13">
        <v>2005</v>
      </c>
      <c r="B70" s="14">
        <v>10</v>
      </c>
      <c r="C70" s="14" t="s">
        <v>39</v>
      </c>
      <c r="D70" s="37">
        <v>10.824999999999999</v>
      </c>
    </row>
    <row r="71" spans="1:4">
      <c r="A71" s="15">
        <v>2005</v>
      </c>
      <c r="B71" s="16">
        <v>11</v>
      </c>
      <c r="C71" s="16" t="s">
        <v>39</v>
      </c>
      <c r="D71" s="38">
        <v>6.0505000000000004</v>
      </c>
    </row>
    <row r="72" spans="1:4">
      <c r="A72" s="13">
        <v>2005</v>
      </c>
      <c r="B72" s="14">
        <v>12</v>
      </c>
      <c r="C72" s="14" t="s">
        <v>39</v>
      </c>
      <c r="D72" s="37">
        <v>1.994</v>
      </c>
    </row>
    <row r="73" spans="1:4">
      <c r="A73" s="15">
        <v>2006</v>
      </c>
      <c r="B73" s="16">
        <v>1</v>
      </c>
      <c r="C73" s="16" t="s">
        <v>39</v>
      </c>
      <c r="D73" s="38">
        <v>-1.1884999999999999</v>
      </c>
    </row>
    <row r="74" spans="1:4">
      <c r="A74" s="13">
        <v>2006</v>
      </c>
      <c r="B74" s="14">
        <v>2</v>
      </c>
      <c r="C74" s="14" t="s">
        <v>39</v>
      </c>
      <c r="D74" s="37">
        <v>0.40250000000000002</v>
      </c>
    </row>
    <row r="75" spans="1:4">
      <c r="A75" s="15">
        <v>2006</v>
      </c>
      <c r="B75" s="16">
        <v>3</v>
      </c>
      <c r="C75" s="16" t="s">
        <v>39</v>
      </c>
      <c r="D75" s="38">
        <v>-0.30549999999999999</v>
      </c>
    </row>
    <row r="76" spans="1:4">
      <c r="A76" s="13">
        <v>2006</v>
      </c>
      <c r="B76" s="14">
        <v>4</v>
      </c>
      <c r="C76" s="14" t="s">
        <v>39</v>
      </c>
      <c r="D76" s="37">
        <v>6.3114999999999997</v>
      </c>
    </row>
    <row r="77" spans="1:4">
      <c r="A77" s="15">
        <v>2006</v>
      </c>
      <c r="B77" s="16">
        <v>5</v>
      </c>
      <c r="C77" s="16" t="s">
        <v>39</v>
      </c>
      <c r="D77" s="38">
        <v>12.17</v>
      </c>
    </row>
    <row r="78" spans="1:4">
      <c r="A78" s="13">
        <v>2006</v>
      </c>
      <c r="B78" s="14">
        <v>6</v>
      </c>
      <c r="C78" s="14" t="s">
        <v>39</v>
      </c>
      <c r="D78" s="37">
        <v>16.264500000000002</v>
      </c>
    </row>
    <row r="79" spans="1:4">
      <c r="A79" s="15">
        <v>2006</v>
      </c>
      <c r="B79" s="16">
        <v>7</v>
      </c>
      <c r="C79" s="16" t="s">
        <v>39</v>
      </c>
      <c r="D79" s="38">
        <v>20.849499999999999</v>
      </c>
    </row>
    <row r="80" spans="1:4">
      <c r="A80" s="13">
        <v>2006</v>
      </c>
      <c r="B80" s="14">
        <v>8</v>
      </c>
      <c r="C80" s="14" t="s">
        <v>39</v>
      </c>
      <c r="D80" s="37">
        <v>17.987500000000001</v>
      </c>
    </row>
    <row r="81" spans="1:4">
      <c r="A81" s="15">
        <v>2006</v>
      </c>
      <c r="B81" s="16">
        <v>9</v>
      </c>
      <c r="C81" s="16" t="s">
        <v>39</v>
      </c>
      <c r="D81" s="38">
        <v>16.7315</v>
      </c>
    </row>
    <row r="82" spans="1:4">
      <c r="A82" s="13">
        <v>2006</v>
      </c>
      <c r="B82" s="14">
        <v>10</v>
      </c>
      <c r="C82" s="14" t="s">
        <v>39</v>
      </c>
      <c r="D82" s="37">
        <v>12.173</v>
      </c>
    </row>
    <row r="83" spans="1:4">
      <c r="A83" s="15">
        <v>2006</v>
      </c>
      <c r="B83" s="16">
        <v>11</v>
      </c>
      <c r="C83" s="16" t="s">
        <v>39</v>
      </c>
      <c r="D83" s="38">
        <v>7.6630000000000003</v>
      </c>
    </row>
    <row r="84" spans="1:4">
      <c r="A84" s="13">
        <v>2006</v>
      </c>
      <c r="B84" s="14">
        <v>12</v>
      </c>
      <c r="C84" s="14" t="s">
        <v>39</v>
      </c>
      <c r="D84" s="37">
        <v>6.4749999999999996</v>
      </c>
    </row>
    <row r="85" spans="1:4">
      <c r="A85" s="15">
        <v>2007</v>
      </c>
      <c r="B85" s="16">
        <v>1</v>
      </c>
      <c r="C85" s="16" t="s">
        <v>39</v>
      </c>
      <c r="D85" s="38">
        <v>4.6669999999999998</v>
      </c>
    </row>
    <row r="86" spans="1:4">
      <c r="A86" s="13">
        <v>2007</v>
      </c>
      <c r="B86" s="14">
        <v>2</v>
      </c>
      <c r="C86" s="14" t="s">
        <v>39</v>
      </c>
      <c r="D86" s="37">
        <v>2.0034999999999998</v>
      </c>
    </row>
    <row r="87" spans="1:4">
      <c r="A87" s="15">
        <v>2007</v>
      </c>
      <c r="B87" s="16">
        <v>3</v>
      </c>
      <c r="C87" s="16" t="s">
        <v>39</v>
      </c>
      <c r="D87" s="38">
        <v>6.2069999999999999</v>
      </c>
    </row>
    <row r="88" spans="1:4">
      <c r="A88" s="13">
        <v>2007</v>
      </c>
      <c r="B88" s="14">
        <v>4</v>
      </c>
      <c r="C88" s="14" t="s">
        <v>39</v>
      </c>
      <c r="D88" s="37">
        <v>9.2675000000000001</v>
      </c>
    </row>
    <row r="89" spans="1:4">
      <c r="A89" s="15">
        <v>2007</v>
      </c>
      <c r="B89" s="16">
        <v>5</v>
      </c>
      <c r="C89" s="16" t="s">
        <v>39</v>
      </c>
      <c r="D89" s="38">
        <v>12.43</v>
      </c>
    </row>
    <row r="90" spans="1:4">
      <c r="A90" s="13">
        <v>2007</v>
      </c>
      <c r="B90" s="14">
        <v>6</v>
      </c>
      <c r="C90" s="14" t="s">
        <v>39</v>
      </c>
      <c r="D90" s="37">
        <v>17.171500000000002</v>
      </c>
    </row>
    <row r="91" spans="1:4">
      <c r="A91" s="15">
        <v>2007</v>
      </c>
      <c r="B91" s="16">
        <v>7</v>
      </c>
      <c r="C91" s="16" t="s">
        <v>39</v>
      </c>
      <c r="D91" s="38">
        <v>16.726500000000001</v>
      </c>
    </row>
    <row r="92" spans="1:4">
      <c r="A92" s="13">
        <v>2007</v>
      </c>
      <c r="B92" s="14">
        <v>8</v>
      </c>
      <c r="C92" s="14" t="s">
        <v>39</v>
      </c>
      <c r="D92" s="37">
        <v>17.539000000000001</v>
      </c>
    </row>
    <row r="93" spans="1:4">
      <c r="A93" s="15">
        <v>2007</v>
      </c>
      <c r="B93" s="16">
        <v>9</v>
      </c>
      <c r="C93" s="16" t="s">
        <v>39</v>
      </c>
      <c r="D93" s="38">
        <v>13.430999999999999</v>
      </c>
    </row>
    <row r="94" spans="1:4">
      <c r="A94" s="13">
        <v>2007</v>
      </c>
      <c r="B94" s="14">
        <v>10</v>
      </c>
      <c r="C94" s="14" t="s">
        <v>39</v>
      </c>
      <c r="D94" s="37">
        <v>8.7910000000000004</v>
      </c>
    </row>
    <row r="95" spans="1:4">
      <c r="A95" s="15">
        <v>2007</v>
      </c>
      <c r="B95" s="16">
        <v>11</v>
      </c>
      <c r="C95" s="16" t="s">
        <v>39</v>
      </c>
      <c r="D95" s="38">
        <v>4.8650000000000002</v>
      </c>
    </row>
    <row r="96" spans="1:4">
      <c r="A96" s="13">
        <v>2007</v>
      </c>
      <c r="B96" s="14">
        <v>12</v>
      </c>
      <c r="C96" s="14" t="s">
        <v>39</v>
      </c>
      <c r="D96" s="37">
        <v>3.3119999999999998</v>
      </c>
    </row>
    <row r="97" spans="1:4">
      <c r="A97" s="15">
        <v>2008</v>
      </c>
      <c r="B97" s="16">
        <v>1</v>
      </c>
      <c r="C97" s="16" t="s">
        <v>39</v>
      </c>
      <c r="D97" s="38">
        <v>3.7745000000000002</v>
      </c>
    </row>
    <row r="98" spans="1:4">
      <c r="A98" s="13">
        <v>2008</v>
      </c>
      <c r="B98" s="14">
        <v>2</v>
      </c>
      <c r="C98" s="14" t="s">
        <v>39</v>
      </c>
      <c r="D98" s="37">
        <v>4.6829999999999998</v>
      </c>
    </row>
    <row r="99" spans="1:4">
      <c r="A99" s="15">
        <v>2008</v>
      </c>
      <c r="B99" s="16">
        <v>3</v>
      </c>
      <c r="C99" s="16" t="s">
        <v>39</v>
      </c>
      <c r="D99" s="38">
        <v>3.8420000000000001</v>
      </c>
    </row>
    <row r="100" spans="1:4">
      <c r="A100" s="13">
        <v>2008</v>
      </c>
      <c r="B100" s="14">
        <v>4</v>
      </c>
      <c r="C100" s="14" t="s">
        <v>39</v>
      </c>
      <c r="D100" s="37">
        <v>7.6974999999999998</v>
      </c>
    </row>
    <row r="101" spans="1:4">
      <c r="A101" s="15">
        <v>2008</v>
      </c>
      <c r="B101" s="16">
        <v>5</v>
      </c>
      <c r="C101" s="16" t="s">
        <v>39</v>
      </c>
      <c r="D101" s="38">
        <v>13.359</v>
      </c>
    </row>
    <row r="102" spans="1:4">
      <c r="A102" s="13">
        <v>2008</v>
      </c>
      <c r="B102" s="14">
        <v>6</v>
      </c>
      <c r="C102" s="14" t="s">
        <v>39</v>
      </c>
      <c r="D102" s="37">
        <v>16.137</v>
      </c>
    </row>
    <row r="103" spans="1:4">
      <c r="A103" s="15">
        <v>2008</v>
      </c>
      <c r="B103" s="16">
        <v>7</v>
      </c>
      <c r="C103" s="16" t="s">
        <v>39</v>
      </c>
      <c r="D103" s="38">
        <v>18.601500000000001</v>
      </c>
    </row>
    <row r="104" spans="1:4">
      <c r="A104" s="13">
        <v>2008</v>
      </c>
      <c r="B104" s="14">
        <v>8</v>
      </c>
      <c r="C104" s="14" t="s">
        <v>39</v>
      </c>
      <c r="D104" s="37">
        <v>17.34</v>
      </c>
    </row>
    <row r="105" spans="1:4">
      <c r="A105" s="15">
        <v>2008</v>
      </c>
      <c r="B105" s="16">
        <v>9</v>
      </c>
      <c r="C105" s="16" t="s">
        <v>39</v>
      </c>
      <c r="D105" s="38">
        <v>13.568</v>
      </c>
    </row>
    <row r="106" spans="1:4">
      <c r="A106" s="13">
        <v>2008</v>
      </c>
      <c r="B106" s="14">
        <v>10</v>
      </c>
      <c r="C106" s="14" t="s">
        <v>39</v>
      </c>
      <c r="D106" s="37">
        <v>9.7065000000000001</v>
      </c>
    </row>
    <row r="107" spans="1:4">
      <c r="A107" s="15">
        <v>2008</v>
      </c>
      <c r="B107" s="16">
        <v>11</v>
      </c>
      <c r="C107" s="16" t="s">
        <v>39</v>
      </c>
      <c r="D107" s="38">
        <v>5.6574999999999998</v>
      </c>
    </row>
    <row r="108" spans="1:4">
      <c r="A108" s="13">
        <v>2008</v>
      </c>
      <c r="B108" s="14">
        <v>12</v>
      </c>
      <c r="C108" s="14" t="s">
        <v>39</v>
      </c>
      <c r="D108" s="37">
        <v>2.31</v>
      </c>
    </row>
    <row r="109" spans="1:4">
      <c r="A109" s="15">
        <v>2009</v>
      </c>
      <c r="B109" s="16">
        <v>1</v>
      </c>
      <c r="C109" s="16" t="s">
        <v>39</v>
      </c>
      <c r="D109" s="38">
        <v>0.84950000000000003</v>
      </c>
    </row>
    <row r="110" spans="1:4">
      <c r="A110" s="13">
        <v>2009</v>
      </c>
      <c r="B110" s="14">
        <v>2</v>
      </c>
      <c r="C110" s="14" t="s">
        <v>39</v>
      </c>
      <c r="D110" s="37">
        <v>0.52749999999999997</v>
      </c>
    </row>
    <row r="111" spans="1:4">
      <c r="A111" s="15">
        <v>2009</v>
      </c>
      <c r="B111" s="16">
        <v>3</v>
      </c>
      <c r="C111" s="16" t="s">
        <v>39</v>
      </c>
      <c r="D111" s="38">
        <v>3.9489999999999998</v>
      </c>
    </row>
    <row r="112" spans="1:4">
      <c r="A112" s="13">
        <v>2009</v>
      </c>
      <c r="B112" s="14">
        <v>4</v>
      </c>
      <c r="C112" s="14" t="s">
        <v>39</v>
      </c>
      <c r="D112" s="37">
        <v>9.5084999999999997</v>
      </c>
    </row>
    <row r="113" spans="1:4">
      <c r="A113" s="15">
        <v>2009</v>
      </c>
      <c r="B113" s="16">
        <v>5</v>
      </c>
      <c r="C113" s="16" t="s">
        <v>39</v>
      </c>
      <c r="D113" s="38">
        <v>12.445499999999999</v>
      </c>
    </row>
    <row r="114" spans="1:4">
      <c r="A114" s="13">
        <v>2009</v>
      </c>
      <c r="B114" s="14">
        <v>6</v>
      </c>
      <c r="C114" s="14" t="s">
        <v>39</v>
      </c>
      <c r="D114" s="37">
        <v>15.157999999999999</v>
      </c>
    </row>
    <row r="115" spans="1:4">
      <c r="A115" s="15">
        <v>2009</v>
      </c>
      <c r="B115" s="16">
        <v>7</v>
      </c>
      <c r="C115" s="16" t="s">
        <v>39</v>
      </c>
      <c r="D115" s="38">
        <v>18.4115</v>
      </c>
    </row>
    <row r="116" spans="1:4">
      <c r="A116" s="13">
        <v>2009</v>
      </c>
      <c r="B116" s="14">
        <v>8</v>
      </c>
      <c r="C116" s="14" t="s">
        <v>39</v>
      </c>
      <c r="D116" s="37">
        <v>18.055499999999999</v>
      </c>
    </row>
    <row r="117" spans="1:4">
      <c r="A117" s="15">
        <v>2009</v>
      </c>
      <c r="B117" s="16">
        <v>9</v>
      </c>
      <c r="C117" s="16" t="s">
        <v>39</v>
      </c>
      <c r="D117" s="38">
        <v>14.7685</v>
      </c>
    </row>
    <row r="118" spans="1:4">
      <c r="A118" s="13">
        <v>2009</v>
      </c>
      <c r="B118" s="14">
        <v>10</v>
      </c>
      <c r="C118" s="14" t="s">
        <v>39</v>
      </c>
      <c r="D118" s="37">
        <v>7.8029999999999999</v>
      </c>
    </row>
    <row r="119" spans="1:4">
      <c r="A119" s="15">
        <v>2009</v>
      </c>
      <c r="B119" s="16">
        <v>11</v>
      </c>
      <c r="C119" s="16" t="s">
        <v>39</v>
      </c>
      <c r="D119" s="38">
        <v>6.9394999999999998</v>
      </c>
    </row>
    <row r="120" spans="1:4">
      <c r="A120" s="13">
        <v>2009</v>
      </c>
      <c r="B120" s="14">
        <v>12</v>
      </c>
      <c r="C120" s="14" t="s">
        <v>39</v>
      </c>
      <c r="D120" s="37">
        <v>0.51900000000000002</v>
      </c>
    </row>
    <row r="121" spans="1:4">
      <c r="A121" s="15">
        <v>2010</v>
      </c>
      <c r="B121" s="16">
        <v>1</v>
      </c>
      <c r="C121" s="16" t="s">
        <v>39</v>
      </c>
      <c r="D121" s="38">
        <v>-3.5150000000000001</v>
      </c>
    </row>
    <row r="122" spans="1:4">
      <c r="A122" s="13">
        <v>2010</v>
      </c>
      <c r="B122" s="14">
        <v>2</v>
      </c>
      <c r="C122" s="14" t="s">
        <v>39</v>
      </c>
      <c r="D122" s="37">
        <v>-2.2214999999999998</v>
      </c>
    </row>
    <row r="123" spans="1:4">
      <c r="A123" s="15">
        <v>2010</v>
      </c>
      <c r="B123" s="16">
        <v>3</v>
      </c>
      <c r="C123" s="16" t="s">
        <v>39</v>
      </c>
      <c r="D123" s="38">
        <v>2.6949999999999998</v>
      </c>
    </row>
    <row r="124" spans="1:4">
      <c r="A124" s="13">
        <v>2010</v>
      </c>
      <c r="B124" s="14">
        <v>4</v>
      </c>
      <c r="C124" s="14" t="s">
        <v>39</v>
      </c>
      <c r="D124" s="37">
        <v>7.2539999999999996</v>
      </c>
    </row>
    <row r="125" spans="1:4">
      <c r="A125" s="15">
        <v>2010</v>
      </c>
      <c r="B125" s="16">
        <v>5</v>
      </c>
      <c r="C125" s="16" t="s">
        <v>39</v>
      </c>
      <c r="D125" s="38">
        <v>10.4945</v>
      </c>
    </row>
    <row r="126" spans="1:4">
      <c r="A126" s="13">
        <v>2010</v>
      </c>
      <c r="B126" s="14">
        <v>6</v>
      </c>
      <c r="C126" s="14" t="s">
        <v>39</v>
      </c>
      <c r="D126" s="37">
        <v>15.186500000000001</v>
      </c>
    </row>
    <row r="127" spans="1:4">
      <c r="A127" s="15">
        <v>2010</v>
      </c>
      <c r="B127" s="16">
        <v>7</v>
      </c>
      <c r="C127" s="16" t="s">
        <v>39</v>
      </c>
      <c r="D127" s="38">
        <v>19.715499999999999</v>
      </c>
    </row>
    <row r="128" spans="1:4">
      <c r="A128" s="13">
        <v>2010</v>
      </c>
      <c r="B128" s="14">
        <v>8</v>
      </c>
      <c r="C128" s="14" t="s">
        <v>39</v>
      </c>
      <c r="D128" s="37">
        <v>17.169</v>
      </c>
    </row>
    <row r="129" spans="1:4">
      <c r="A129" s="15">
        <v>2010</v>
      </c>
      <c r="B129" s="16">
        <v>9</v>
      </c>
      <c r="C129" s="16" t="s">
        <v>39</v>
      </c>
      <c r="D129" s="38">
        <v>13.214</v>
      </c>
    </row>
    <row r="130" spans="1:4">
      <c r="A130" s="13">
        <v>2010</v>
      </c>
      <c r="B130" s="14">
        <v>10</v>
      </c>
      <c r="C130" s="14" t="s">
        <v>39</v>
      </c>
      <c r="D130" s="37">
        <v>8.5054999999999996</v>
      </c>
    </row>
    <row r="131" spans="1:4">
      <c r="A131" s="15">
        <v>2010</v>
      </c>
      <c r="B131" s="16">
        <v>11</v>
      </c>
      <c r="C131" s="16" t="s">
        <v>39</v>
      </c>
      <c r="D131" s="38">
        <v>2.8374999999999999</v>
      </c>
    </row>
    <row r="132" spans="1:4">
      <c r="A132" s="13">
        <v>2010</v>
      </c>
      <c r="B132" s="14">
        <v>12</v>
      </c>
      <c r="C132" s="14" t="s">
        <v>39</v>
      </c>
      <c r="D132" s="37">
        <v>-4.3105000000000002</v>
      </c>
    </row>
    <row r="133" spans="1:4">
      <c r="A133" s="15">
        <v>2011</v>
      </c>
      <c r="B133" s="16">
        <v>1</v>
      </c>
      <c r="C133" s="16" t="s">
        <v>39</v>
      </c>
      <c r="D133" s="38">
        <v>-6.0999999999999999E-2</v>
      </c>
    </row>
    <row r="134" spans="1:4">
      <c r="A134" s="13">
        <v>2011</v>
      </c>
      <c r="B134" s="14">
        <v>2</v>
      </c>
      <c r="C134" s="14" t="s">
        <v>39</v>
      </c>
      <c r="D134" s="37">
        <v>-0.20799999999999999</v>
      </c>
    </row>
    <row r="135" spans="1:4">
      <c r="A135" s="15">
        <v>2011</v>
      </c>
      <c r="B135" s="16">
        <v>3</v>
      </c>
      <c r="C135" s="16" t="s">
        <v>39</v>
      </c>
      <c r="D135" s="38">
        <v>3.0409999999999999</v>
      </c>
    </row>
    <row r="136" spans="1:4">
      <c r="A136" s="13">
        <v>2011</v>
      </c>
      <c r="B136" s="14">
        <v>4</v>
      </c>
      <c r="C136" s="14" t="s">
        <v>39</v>
      </c>
      <c r="D136" s="37">
        <v>9.9075000000000006</v>
      </c>
    </row>
    <row r="137" spans="1:4">
      <c r="A137" s="15">
        <v>2011</v>
      </c>
      <c r="B137" s="16">
        <v>5</v>
      </c>
      <c r="C137" s="16" t="s">
        <v>39</v>
      </c>
      <c r="D137" s="38">
        <v>12.2765</v>
      </c>
    </row>
    <row r="138" spans="1:4">
      <c r="A138" s="13">
        <v>2011</v>
      </c>
      <c r="B138" s="14">
        <v>6</v>
      </c>
      <c r="C138" s="14" t="s">
        <v>39</v>
      </c>
      <c r="D138" s="37">
        <v>16.388500000000001</v>
      </c>
    </row>
    <row r="139" spans="1:4">
      <c r="A139" s="15">
        <v>2011</v>
      </c>
      <c r="B139" s="16">
        <v>7</v>
      </c>
      <c r="C139" s="16" t="s">
        <v>39</v>
      </c>
      <c r="D139" s="38">
        <v>17.741</v>
      </c>
    </row>
    <row r="140" spans="1:4">
      <c r="A140" s="13">
        <v>2011</v>
      </c>
      <c r="B140" s="14">
        <v>8</v>
      </c>
      <c r="C140" s="14" t="s">
        <v>39</v>
      </c>
      <c r="D140" s="37">
        <v>16.961500000000001</v>
      </c>
    </row>
    <row r="141" spans="1:4">
      <c r="A141" s="15">
        <v>2011</v>
      </c>
      <c r="B141" s="16">
        <v>9</v>
      </c>
      <c r="C141" s="16" t="s">
        <v>39</v>
      </c>
      <c r="D141" s="38">
        <v>14.5335</v>
      </c>
    </row>
    <row r="142" spans="1:4">
      <c r="A142" s="13">
        <v>2011</v>
      </c>
      <c r="B142" s="14">
        <v>10</v>
      </c>
      <c r="C142" s="14" t="s">
        <v>39</v>
      </c>
      <c r="D142" s="37">
        <v>9.9105000000000008</v>
      </c>
    </row>
    <row r="143" spans="1:4">
      <c r="A143" s="15">
        <v>2011</v>
      </c>
      <c r="B143" s="16">
        <v>11</v>
      </c>
      <c r="C143" s="16" t="s">
        <v>39</v>
      </c>
      <c r="D143" s="38">
        <v>6.5795000000000003</v>
      </c>
    </row>
    <row r="144" spans="1:4">
      <c r="A144" s="13">
        <v>2011</v>
      </c>
      <c r="B144" s="14">
        <v>12</v>
      </c>
      <c r="C144" s="14" t="s">
        <v>39</v>
      </c>
      <c r="D144" s="37">
        <v>3.8679999999999999</v>
      </c>
    </row>
    <row r="145" spans="1:4">
      <c r="A145" s="15">
        <v>2012</v>
      </c>
      <c r="B145" s="16">
        <v>1</v>
      </c>
      <c r="C145" s="16" t="s">
        <v>39</v>
      </c>
      <c r="D145" s="38">
        <v>2.028</v>
      </c>
    </row>
    <row r="146" spans="1:4">
      <c r="A146" s="13">
        <v>2012</v>
      </c>
      <c r="B146" s="14">
        <v>2</v>
      </c>
      <c r="C146" s="14" t="s">
        <v>39</v>
      </c>
      <c r="D146" s="37">
        <v>-0.3745</v>
      </c>
    </row>
    <row r="147" spans="1:4">
      <c r="A147" s="15">
        <v>2012</v>
      </c>
      <c r="B147" s="16">
        <v>3</v>
      </c>
      <c r="C147" s="16" t="s">
        <v>39</v>
      </c>
      <c r="D147" s="38">
        <v>5.9044999999999996</v>
      </c>
    </row>
    <row r="148" spans="1:4">
      <c r="A148" s="13">
        <v>2012</v>
      </c>
      <c r="B148" s="14">
        <v>4</v>
      </c>
      <c r="C148" s="14" t="s">
        <v>39</v>
      </c>
      <c r="D148" s="37">
        <v>6.5369999999999999</v>
      </c>
    </row>
    <row r="149" spans="1:4">
      <c r="A149" s="15">
        <v>2012</v>
      </c>
      <c r="B149" s="16">
        <v>5</v>
      </c>
      <c r="C149" s="16" t="s">
        <v>39</v>
      </c>
      <c r="D149" s="38">
        <v>12.9015</v>
      </c>
    </row>
    <row r="150" spans="1:4">
      <c r="A150" s="13">
        <v>2012</v>
      </c>
      <c r="B150" s="14">
        <v>6</v>
      </c>
      <c r="C150" s="14" t="s">
        <v>39</v>
      </c>
      <c r="D150" s="37">
        <v>13.581</v>
      </c>
    </row>
    <row r="151" spans="1:4">
      <c r="A151" s="15">
        <v>2012</v>
      </c>
      <c r="B151" s="16">
        <v>7</v>
      </c>
      <c r="C151" s="16" t="s">
        <v>39</v>
      </c>
      <c r="D151" s="38">
        <v>16.995999999999999</v>
      </c>
    </row>
    <row r="152" spans="1:4">
      <c r="A152" s="13">
        <v>2012</v>
      </c>
      <c r="B152" s="14">
        <v>8</v>
      </c>
      <c r="C152" s="14" t="s">
        <v>39</v>
      </c>
      <c r="D152" s="37">
        <v>17.348500000000001</v>
      </c>
    </row>
    <row r="153" spans="1:4">
      <c r="A153" s="15">
        <v>2012</v>
      </c>
      <c r="B153" s="16">
        <v>9</v>
      </c>
      <c r="C153" s="16" t="s">
        <v>39</v>
      </c>
      <c r="D153" s="38">
        <v>13.5755</v>
      </c>
    </row>
    <row r="154" spans="1:4">
      <c r="A154" s="13">
        <v>2012</v>
      </c>
      <c r="B154" s="14">
        <v>10</v>
      </c>
      <c r="C154" s="14" t="s">
        <v>39</v>
      </c>
      <c r="D154" s="37">
        <v>8.6515000000000004</v>
      </c>
    </row>
    <row r="155" spans="1:4">
      <c r="A155" s="15">
        <v>2012</v>
      </c>
      <c r="B155" s="16">
        <v>11</v>
      </c>
      <c r="C155" s="16" t="s">
        <v>39</v>
      </c>
      <c r="D155" s="38">
        <v>5.8979999999999997</v>
      </c>
    </row>
    <row r="156" spans="1:4">
      <c r="A156" s="13">
        <v>2012</v>
      </c>
      <c r="B156" s="14">
        <v>12</v>
      </c>
      <c r="C156" s="14" t="s">
        <v>39</v>
      </c>
      <c r="D156" s="37">
        <v>-0.4375</v>
      </c>
    </row>
    <row r="157" spans="1:4">
      <c r="A157" s="15">
        <v>2013</v>
      </c>
      <c r="B157" s="16">
        <v>1</v>
      </c>
      <c r="C157" s="16" t="s">
        <v>39</v>
      </c>
      <c r="D157" s="38">
        <v>-9.7500000000000003E-2</v>
      </c>
    </row>
    <row r="158" spans="1:4">
      <c r="A158" s="13">
        <v>2013</v>
      </c>
      <c r="B158" s="14">
        <v>2</v>
      </c>
      <c r="C158" s="14" t="s">
        <v>39</v>
      </c>
      <c r="D158" s="37">
        <v>-0.35949999999999999</v>
      </c>
    </row>
    <row r="159" spans="1:4">
      <c r="A159" s="15">
        <v>2013</v>
      </c>
      <c r="B159" s="16">
        <v>3</v>
      </c>
      <c r="C159" s="16" t="s">
        <v>39</v>
      </c>
      <c r="D159" s="38">
        <v>-0.53449999999999998</v>
      </c>
    </row>
    <row r="160" spans="1:4">
      <c r="A160" s="13">
        <v>2013</v>
      </c>
      <c r="B160" s="14">
        <v>4</v>
      </c>
      <c r="C160" s="14" t="s">
        <v>39</v>
      </c>
      <c r="D160" s="37">
        <v>5.77</v>
      </c>
    </row>
    <row r="161" spans="1:4">
      <c r="A161" s="15">
        <v>2013</v>
      </c>
      <c r="B161" s="16">
        <v>5</v>
      </c>
      <c r="C161" s="16" t="s">
        <v>39</v>
      </c>
      <c r="D161" s="38">
        <v>12.772</v>
      </c>
    </row>
    <row r="162" spans="1:4">
      <c r="A162" s="13">
        <v>2013</v>
      </c>
      <c r="B162" s="14">
        <v>6</v>
      </c>
      <c r="C162" s="14" t="s">
        <v>39</v>
      </c>
      <c r="D162" s="37">
        <v>15.454000000000001</v>
      </c>
    </row>
    <row r="163" spans="1:4">
      <c r="A163" s="15">
        <v>2013</v>
      </c>
      <c r="B163" s="16">
        <v>7</v>
      </c>
      <c r="C163" s="16" t="s">
        <v>39</v>
      </c>
      <c r="D163" s="38">
        <v>18.497</v>
      </c>
    </row>
    <row r="164" spans="1:4">
      <c r="A164" s="13">
        <v>2013</v>
      </c>
      <c r="B164" s="14">
        <v>8</v>
      </c>
      <c r="C164" s="14" t="s">
        <v>39</v>
      </c>
      <c r="D164" s="37">
        <v>17.745000000000001</v>
      </c>
    </row>
    <row r="165" spans="1:4">
      <c r="A165" s="15">
        <v>2000</v>
      </c>
      <c r="B165" s="16">
        <v>2</v>
      </c>
      <c r="C165" s="16" t="s">
        <v>40</v>
      </c>
      <c r="D165" s="38">
        <v>2.9882352939999999</v>
      </c>
    </row>
    <row r="166" spans="1:4">
      <c r="A166" s="13">
        <v>2000</v>
      </c>
      <c r="B166" s="14">
        <v>3</v>
      </c>
      <c r="C166" s="14" t="s">
        <v>40</v>
      </c>
      <c r="D166" s="37">
        <v>6.0615098039999999</v>
      </c>
    </row>
    <row r="167" spans="1:4">
      <c r="A167" s="15">
        <v>2000</v>
      </c>
      <c r="B167" s="16">
        <v>4</v>
      </c>
      <c r="C167" s="16" t="s">
        <v>40</v>
      </c>
      <c r="D167" s="38">
        <v>13.52866667</v>
      </c>
    </row>
    <row r="168" spans="1:4">
      <c r="A168" s="13">
        <v>2000</v>
      </c>
      <c r="B168" s="14">
        <v>5</v>
      </c>
      <c r="C168" s="14" t="s">
        <v>40</v>
      </c>
      <c r="D168" s="37">
        <v>16.585450980000001</v>
      </c>
    </row>
    <row r="169" spans="1:4">
      <c r="A169" s="15">
        <v>2000</v>
      </c>
      <c r="B169" s="16">
        <v>6</v>
      </c>
      <c r="C169" s="16" t="s">
        <v>40</v>
      </c>
      <c r="D169" s="38">
        <v>21.348470590000002</v>
      </c>
    </row>
    <row r="170" spans="1:4">
      <c r="A170" s="13">
        <v>2000</v>
      </c>
      <c r="B170" s="14">
        <v>7</v>
      </c>
      <c r="C170" s="14" t="s">
        <v>40</v>
      </c>
      <c r="D170" s="37">
        <v>26.0477451</v>
      </c>
    </row>
    <row r="171" spans="1:4">
      <c r="A171" s="15">
        <v>2000</v>
      </c>
      <c r="B171" s="16">
        <v>8</v>
      </c>
      <c r="C171" s="16" t="s">
        <v>40</v>
      </c>
      <c r="D171" s="38">
        <v>24.407372550000002</v>
      </c>
    </row>
    <row r="172" spans="1:4">
      <c r="A172" s="13">
        <v>2000</v>
      </c>
      <c r="B172" s="14">
        <v>9</v>
      </c>
      <c r="C172" s="14" t="s">
        <v>40</v>
      </c>
      <c r="D172" s="37">
        <v>20.620627450000001</v>
      </c>
    </row>
    <row r="173" spans="1:4">
      <c r="A173" s="15">
        <v>2000</v>
      </c>
      <c r="B173" s="16">
        <v>10</v>
      </c>
      <c r="C173" s="16" t="s">
        <v>40</v>
      </c>
      <c r="D173" s="38">
        <v>14.320803919999999</v>
      </c>
    </row>
    <row r="174" spans="1:4">
      <c r="A174" s="13">
        <v>2000</v>
      </c>
      <c r="B174" s="14">
        <v>11</v>
      </c>
      <c r="C174" s="14" t="s">
        <v>40</v>
      </c>
      <c r="D174" s="37">
        <v>10.619882349999999</v>
      </c>
    </row>
    <row r="175" spans="1:4">
      <c r="A175" s="15">
        <v>2000</v>
      </c>
      <c r="B175" s="16">
        <v>12</v>
      </c>
      <c r="C175" s="16" t="s">
        <v>40</v>
      </c>
      <c r="D175" s="38">
        <v>5.4920196079999997</v>
      </c>
    </row>
    <row r="176" spans="1:4">
      <c r="A176" s="13">
        <v>2001</v>
      </c>
      <c r="B176" s="14">
        <v>1</v>
      </c>
      <c r="C176" s="14" t="s">
        <v>40</v>
      </c>
      <c r="D176" s="37">
        <v>5.0632352940000001</v>
      </c>
    </row>
    <row r="177" spans="1:4">
      <c r="A177" s="15">
        <v>2001</v>
      </c>
      <c r="B177" s="16">
        <v>2</v>
      </c>
      <c r="C177" s="16" t="s">
        <v>40</v>
      </c>
      <c r="D177" s="38">
        <v>5.6956862749999999</v>
      </c>
    </row>
    <row r="178" spans="1:4">
      <c r="A178" s="13">
        <v>2001</v>
      </c>
      <c r="B178" s="14">
        <v>3</v>
      </c>
      <c r="C178" s="14" t="s">
        <v>40</v>
      </c>
      <c r="D178" s="37">
        <v>11.73927451</v>
      </c>
    </row>
    <row r="179" spans="1:4">
      <c r="A179" s="15">
        <v>2001</v>
      </c>
      <c r="B179" s="16">
        <v>4</v>
      </c>
      <c r="C179" s="16" t="s">
        <v>40</v>
      </c>
      <c r="D179" s="38">
        <v>12.909980389999999</v>
      </c>
    </row>
    <row r="180" spans="1:4">
      <c r="A180" s="13">
        <v>2001</v>
      </c>
      <c r="B180" s="14">
        <v>5</v>
      </c>
      <c r="C180" s="14" t="s">
        <v>40</v>
      </c>
      <c r="D180" s="37">
        <v>16.101176469999999</v>
      </c>
    </row>
    <row r="181" spans="1:4">
      <c r="A181" s="15">
        <v>2001</v>
      </c>
      <c r="B181" s="16">
        <v>6</v>
      </c>
      <c r="C181" s="16" t="s">
        <v>40</v>
      </c>
      <c r="D181" s="38">
        <v>21.900352940000001</v>
      </c>
    </row>
    <row r="182" spans="1:4">
      <c r="A182" s="13">
        <v>2001</v>
      </c>
      <c r="B182" s="14">
        <v>7</v>
      </c>
      <c r="C182" s="14" t="s">
        <v>40</v>
      </c>
      <c r="D182" s="37">
        <v>25.783843139999998</v>
      </c>
    </row>
    <row r="183" spans="1:4">
      <c r="A183" s="15">
        <v>2001</v>
      </c>
      <c r="B183" s="16">
        <v>8</v>
      </c>
      <c r="C183" s="16" t="s">
        <v>40</v>
      </c>
      <c r="D183" s="38">
        <v>25.483549020000002</v>
      </c>
    </row>
    <row r="184" spans="1:4">
      <c r="A184" s="13">
        <v>2001</v>
      </c>
      <c r="B184" s="14">
        <v>9</v>
      </c>
      <c r="C184" s="14" t="s">
        <v>40</v>
      </c>
      <c r="D184" s="37">
        <v>21.553450980000001</v>
      </c>
    </row>
    <row r="185" spans="1:4">
      <c r="A185" s="15">
        <v>2001</v>
      </c>
      <c r="B185" s="16">
        <v>10</v>
      </c>
      <c r="C185" s="16" t="s">
        <v>40</v>
      </c>
      <c r="D185" s="38">
        <v>15.417352940000001</v>
      </c>
    </row>
    <row r="186" spans="1:4">
      <c r="A186" s="13">
        <v>2001</v>
      </c>
      <c r="B186" s="14">
        <v>11</v>
      </c>
      <c r="C186" s="14" t="s">
        <v>40</v>
      </c>
      <c r="D186" s="37">
        <v>8.8437058820000001</v>
      </c>
    </row>
    <row r="187" spans="1:4">
      <c r="A187" s="15">
        <v>2001</v>
      </c>
      <c r="B187" s="16">
        <v>12</v>
      </c>
      <c r="C187" s="16" t="s">
        <v>40</v>
      </c>
      <c r="D187" s="38">
        <v>4.4773137250000001</v>
      </c>
    </row>
    <row r="188" spans="1:4">
      <c r="A188" s="13">
        <v>2002</v>
      </c>
      <c r="B188" s="14">
        <v>1</v>
      </c>
      <c r="C188" s="14" t="s">
        <v>40</v>
      </c>
      <c r="D188" s="37">
        <v>0.88039215699999995</v>
      </c>
    </row>
    <row r="189" spans="1:4">
      <c r="A189" s="15">
        <v>2002</v>
      </c>
      <c r="B189" s="16">
        <v>2</v>
      </c>
      <c r="C189" s="16" t="s">
        <v>40</v>
      </c>
      <c r="D189" s="38">
        <v>6.5693725489999997</v>
      </c>
    </row>
    <row r="190" spans="1:4">
      <c r="A190" s="13">
        <v>2002</v>
      </c>
      <c r="B190" s="14">
        <v>3</v>
      </c>
      <c r="C190" s="14" t="s">
        <v>40</v>
      </c>
      <c r="D190" s="37">
        <v>9.3186470589999999</v>
      </c>
    </row>
    <row r="191" spans="1:4">
      <c r="A191" s="15">
        <v>2002</v>
      </c>
      <c r="B191" s="16">
        <v>4</v>
      </c>
      <c r="C191" s="16" t="s">
        <v>40</v>
      </c>
      <c r="D191" s="38">
        <v>11.001823529999999</v>
      </c>
    </row>
    <row r="192" spans="1:4">
      <c r="A192" s="13">
        <v>2002</v>
      </c>
      <c r="B192" s="14">
        <v>5</v>
      </c>
      <c r="C192" s="14" t="s">
        <v>40</v>
      </c>
      <c r="D192" s="37">
        <v>16.547784310000001</v>
      </c>
    </row>
    <row r="193" spans="1:4">
      <c r="A193" s="15">
        <v>2002</v>
      </c>
      <c r="B193" s="16">
        <v>6</v>
      </c>
      <c r="C193" s="16" t="s">
        <v>40</v>
      </c>
      <c r="D193" s="38">
        <v>21.729647060000001</v>
      </c>
    </row>
    <row r="194" spans="1:4">
      <c r="A194" s="13">
        <v>2002</v>
      </c>
      <c r="B194" s="14">
        <v>7</v>
      </c>
      <c r="C194" s="14" t="s">
        <v>40</v>
      </c>
      <c r="D194" s="37">
        <v>25.33439216</v>
      </c>
    </row>
    <row r="195" spans="1:4">
      <c r="A195" s="15">
        <v>2002</v>
      </c>
      <c r="B195" s="16">
        <v>8</v>
      </c>
      <c r="C195" s="16" t="s">
        <v>40</v>
      </c>
      <c r="D195" s="38">
        <v>24.063529410000001</v>
      </c>
    </row>
    <row r="196" spans="1:4">
      <c r="A196" s="13">
        <v>2002</v>
      </c>
      <c r="B196" s="14">
        <v>9</v>
      </c>
      <c r="C196" s="14" t="s">
        <v>40</v>
      </c>
      <c r="D196" s="37">
        <v>20.508333329999999</v>
      </c>
    </row>
    <row r="197" spans="1:4">
      <c r="A197" s="15">
        <v>2002</v>
      </c>
      <c r="B197" s="16">
        <v>10</v>
      </c>
      <c r="C197" s="16" t="s">
        <v>40</v>
      </c>
      <c r="D197" s="38">
        <v>15.78019608</v>
      </c>
    </row>
    <row r="198" spans="1:4">
      <c r="A198" s="13">
        <v>2002</v>
      </c>
      <c r="B198" s="14">
        <v>11</v>
      </c>
      <c r="C198" s="14" t="s">
        <v>40</v>
      </c>
      <c r="D198" s="37">
        <v>10.56207843</v>
      </c>
    </row>
    <row r="199" spans="1:4">
      <c r="A199" s="15">
        <v>2002</v>
      </c>
      <c r="B199" s="16">
        <v>12</v>
      </c>
      <c r="C199" s="16" t="s">
        <v>40</v>
      </c>
      <c r="D199" s="38">
        <v>2.4168823530000001</v>
      </c>
    </row>
    <row r="200" spans="1:4">
      <c r="A200" s="13">
        <v>2003</v>
      </c>
      <c r="B200" s="14">
        <v>1</v>
      </c>
      <c r="C200" s="14" t="s">
        <v>40</v>
      </c>
      <c r="D200" s="37">
        <v>5.8828235290000004</v>
      </c>
    </row>
    <row r="201" spans="1:4">
      <c r="A201" s="15">
        <v>2003</v>
      </c>
      <c r="B201" s="16">
        <v>2</v>
      </c>
      <c r="C201" s="16" t="s">
        <v>40</v>
      </c>
      <c r="D201" s="38">
        <v>1.926568627</v>
      </c>
    </row>
    <row r="202" spans="1:4">
      <c r="A202" s="13">
        <v>2003</v>
      </c>
      <c r="B202" s="14">
        <v>3</v>
      </c>
      <c r="C202" s="14" t="s">
        <v>40</v>
      </c>
      <c r="D202" s="37">
        <v>4.8365686270000001</v>
      </c>
    </row>
    <row r="203" spans="1:4">
      <c r="A203" s="15">
        <v>2003</v>
      </c>
      <c r="B203" s="16">
        <v>4</v>
      </c>
      <c r="C203" s="16" t="s">
        <v>40</v>
      </c>
      <c r="D203" s="38">
        <v>10.570392160000001</v>
      </c>
    </row>
    <row r="204" spans="1:4">
      <c r="A204" s="13">
        <v>2003</v>
      </c>
      <c r="B204" s="14">
        <v>5</v>
      </c>
      <c r="C204" s="14" t="s">
        <v>40</v>
      </c>
      <c r="D204" s="37">
        <v>18.364549019999998</v>
      </c>
    </row>
    <row r="205" spans="1:4">
      <c r="A205" s="15">
        <v>2003</v>
      </c>
      <c r="B205" s="16">
        <v>6</v>
      </c>
      <c r="C205" s="16" t="s">
        <v>40</v>
      </c>
      <c r="D205" s="38">
        <v>21.923901959999998</v>
      </c>
    </row>
    <row r="206" spans="1:4">
      <c r="A206" s="13">
        <v>2003</v>
      </c>
      <c r="B206" s="14">
        <v>7</v>
      </c>
      <c r="C206" s="14" t="s">
        <v>40</v>
      </c>
      <c r="D206" s="37">
        <v>24.625843140000001</v>
      </c>
    </row>
    <row r="207" spans="1:4">
      <c r="A207" s="15">
        <v>2003</v>
      </c>
      <c r="B207" s="16">
        <v>8</v>
      </c>
      <c r="C207" s="16" t="s">
        <v>40</v>
      </c>
      <c r="D207" s="38">
        <v>25.199568630000002</v>
      </c>
    </row>
    <row r="208" spans="1:4">
      <c r="A208" s="13">
        <v>2003</v>
      </c>
      <c r="B208" s="14">
        <v>9</v>
      </c>
      <c r="C208" s="14" t="s">
        <v>40</v>
      </c>
      <c r="D208" s="37">
        <v>19.949784309999998</v>
      </c>
    </row>
    <row r="209" spans="1:4">
      <c r="A209" s="15">
        <v>2003</v>
      </c>
      <c r="B209" s="16">
        <v>10</v>
      </c>
      <c r="C209" s="16" t="s">
        <v>40</v>
      </c>
      <c r="D209" s="38">
        <v>16.17370588</v>
      </c>
    </row>
    <row r="210" spans="1:4">
      <c r="A210" s="13">
        <v>2003</v>
      </c>
      <c r="B210" s="14">
        <v>11</v>
      </c>
      <c r="C210" s="14" t="s">
        <v>40</v>
      </c>
      <c r="D210" s="37">
        <v>9.4823529410000003</v>
      </c>
    </row>
    <row r="211" spans="1:4">
      <c r="A211" s="15">
        <v>2003</v>
      </c>
      <c r="B211" s="16">
        <v>12</v>
      </c>
      <c r="C211" s="16" t="s">
        <v>40</v>
      </c>
      <c r="D211" s="38">
        <v>4.866490196</v>
      </c>
    </row>
    <row r="212" spans="1:4">
      <c r="A212" s="13">
        <v>2004</v>
      </c>
      <c r="B212" s="14">
        <v>1</v>
      </c>
      <c r="C212" s="14" t="s">
        <v>40</v>
      </c>
      <c r="D212" s="37">
        <v>3.0995098040000002</v>
      </c>
    </row>
    <row r="213" spans="1:4">
      <c r="A213" s="15">
        <v>2004</v>
      </c>
      <c r="B213" s="16">
        <v>2</v>
      </c>
      <c r="C213" s="16" t="s">
        <v>40</v>
      </c>
      <c r="D213" s="38">
        <v>4.1645686270000004</v>
      </c>
    </row>
    <row r="214" spans="1:4">
      <c r="A214" s="13">
        <v>2004</v>
      </c>
      <c r="B214" s="14">
        <v>3</v>
      </c>
      <c r="C214" s="14" t="s">
        <v>40</v>
      </c>
      <c r="D214" s="37">
        <v>8.5793921569999991</v>
      </c>
    </row>
    <row r="215" spans="1:4">
      <c r="A215" s="15">
        <v>2004</v>
      </c>
      <c r="B215" s="16">
        <v>4</v>
      </c>
      <c r="C215" s="16" t="s">
        <v>40</v>
      </c>
      <c r="D215" s="38">
        <v>11.78927451</v>
      </c>
    </row>
    <row r="216" spans="1:4">
      <c r="A216" s="13">
        <v>2004</v>
      </c>
      <c r="B216" s="14">
        <v>5</v>
      </c>
      <c r="C216" s="14" t="s">
        <v>40</v>
      </c>
      <c r="D216" s="37">
        <v>16.071960780000001</v>
      </c>
    </row>
    <row r="217" spans="1:4">
      <c r="A217" s="15">
        <v>2004</v>
      </c>
      <c r="B217" s="16">
        <v>6</v>
      </c>
      <c r="C217" s="16" t="s">
        <v>40</v>
      </c>
      <c r="D217" s="38">
        <v>21.13841176</v>
      </c>
    </row>
    <row r="218" spans="1:4">
      <c r="A218" s="13">
        <v>2004</v>
      </c>
      <c r="B218" s="14">
        <v>7</v>
      </c>
      <c r="C218" s="14" t="s">
        <v>40</v>
      </c>
      <c r="D218" s="37">
        <v>24.212215690000001</v>
      </c>
    </row>
    <row r="219" spans="1:4">
      <c r="A219" s="15">
        <v>2004</v>
      </c>
      <c r="B219" s="16">
        <v>8</v>
      </c>
      <c r="C219" s="16" t="s">
        <v>40</v>
      </c>
      <c r="D219" s="38">
        <v>24.15847059</v>
      </c>
    </row>
    <row r="220" spans="1:4">
      <c r="A220" s="13">
        <v>2004</v>
      </c>
      <c r="B220" s="14">
        <v>9</v>
      </c>
      <c r="C220" s="14" t="s">
        <v>40</v>
      </c>
      <c r="D220" s="37">
        <v>20.77435294</v>
      </c>
    </row>
    <row r="221" spans="1:4">
      <c r="A221" s="15">
        <v>2004</v>
      </c>
      <c r="B221" s="16">
        <v>10</v>
      </c>
      <c r="C221" s="16" t="s">
        <v>40</v>
      </c>
      <c r="D221" s="38">
        <v>16.540137250000001</v>
      </c>
    </row>
    <row r="222" spans="1:4">
      <c r="A222" s="13">
        <v>2004</v>
      </c>
      <c r="B222" s="14">
        <v>11</v>
      </c>
      <c r="C222" s="14" t="s">
        <v>40</v>
      </c>
      <c r="D222" s="37">
        <v>9.5220000000000002</v>
      </c>
    </row>
    <row r="223" spans="1:4">
      <c r="A223" s="15">
        <v>2004</v>
      </c>
      <c r="B223" s="16">
        <v>12</v>
      </c>
      <c r="C223" s="16" t="s">
        <v>40</v>
      </c>
      <c r="D223" s="38">
        <v>4.1681568630000001</v>
      </c>
    </row>
    <row r="224" spans="1:4">
      <c r="A224" s="13">
        <v>2005</v>
      </c>
      <c r="B224" s="14">
        <v>1</v>
      </c>
      <c r="C224" s="14" t="s">
        <v>40</v>
      </c>
      <c r="D224" s="37">
        <v>4.2468431369999999</v>
      </c>
    </row>
    <row r="225" spans="1:4">
      <c r="A225" s="15">
        <v>2005</v>
      </c>
      <c r="B225" s="16">
        <v>2</v>
      </c>
      <c r="C225" s="16" t="s">
        <v>40</v>
      </c>
      <c r="D225" s="38">
        <v>4.0022745100000003</v>
      </c>
    </row>
    <row r="226" spans="1:4">
      <c r="A226" s="13">
        <v>2005</v>
      </c>
      <c r="B226" s="14">
        <v>3</v>
      </c>
      <c r="C226" s="14" t="s">
        <v>40</v>
      </c>
      <c r="D226" s="37">
        <v>7.5882549020000001</v>
      </c>
    </row>
    <row r="227" spans="1:4">
      <c r="A227" s="15">
        <v>2005</v>
      </c>
      <c r="B227" s="16">
        <v>4</v>
      </c>
      <c r="C227" s="16" t="s">
        <v>40</v>
      </c>
      <c r="D227" s="38">
        <v>12.37796078</v>
      </c>
    </row>
    <row r="228" spans="1:4">
      <c r="A228" s="13">
        <v>2005</v>
      </c>
      <c r="B228" s="14">
        <v>5</v>
      </c>
      <c r="C228" s="14" t="s">
        <v>40</v>
      </c>
      <c r="D228" s="37">
        <v>16.8852549</v>
      </c>
    </row>
    <row r="229" spans="1:4">
      <c r="A229" s="15">
        <v>2005</v>
      </c>
      <c r="B229" s="16">
        <v>6</v>
      </c>
      <c r="C229" s="16" t="s">
        <v>40</v>
      </c>
      <c r="D229" s="38">
        <v>20.586411760000001</v>
      </c>
    </row>
    <row r="230" spans="1:4">
      <c r="A230" s="13">
        <v>2005</v>
      </c>
      <c r="B230" s="14">
        <v>7</v>
      </c>
      <c r="C230" s="14" t="s">
        <v>40</v>
      </c>
      <c r="D230" s="37">
        <v>25.142254900000001</v>
      </c>
    </row>
    <row r="231" spans="1:4">
      <c r="A231" s="15">
        <v>2005</v>
      </c>
      <c r="B231" s="16">
        <v>8</v>
      </c>
      <c r="C231" s="16" t="s">
        <v>40</v>
      </c>
      <c r="D231" s="38">
        <v>25.343529409999999</v>
      </c>
    </row>
    <row r="232" spans="1:4">
      <c r="A232" s="13">
        <v>2005</v>
      </c>
      <c r="B232" s="14">
        <v>9</v>
      </c>
      <c r="C232" s="14" t="s">
        <v>40</v>
      </c>
      <c r="D232" s="37">
        <v>20.580058820000001</v>
      </c>
    </row>
    <row r="233" spans="1:4">
      <c r="A233" s="15">
        <v>2005</v>
      </c>
      <c r="B233" s="16">
        <v>10</v>
      </c>
      <c r="C233" s="16" t="s">
        <v>40</v>
      </c>
      <c r="D233" s="38">
        <v>13.76460784</v>
      </c>
    </row>
    <row r="234" spans="1:4">
      <c r="A234" s="13">
        <v>2005</v>
      </c>
      <c r="B234" s="14">
        <v>11</v>
      </c>
      <c r="C234" s="14" t="s">
        <v>40</v>
      </c>
      <c r="D234" s="37">
        <v>8.5887647059999992</v>
      </c>
    </row>
    <row r="235" spans="1:4">
      <c r="A235" s="15">
        <v>2005</v>
      </c>
      <c r="B235" s="16">
        <v>12</v>
      </c>
      <c r="C235" s="16" t="s">
        <v>40</v>
      </c>
      <c r="D235" s="38">
        <v>5.9397647060000001</v>
      </c>
    </row>
    <row r="236" spans="1:4">
      <c r="A236" s="13">
        <v>2006</v>
      </c>
      <c r="B236" s="14">
        <v>1</v>
      </c>
      <c r="C236" s="14" t="s">
        <v>40</v>
      </c>
      <c r="D236" s="37">
        <v>1.584156863</v>
      </c>
    </row>
    <row r="237" spans="1:4">
      <c r="A237" s="15">
        <v>2006</v>
      </c>
      <c r="B237" s="16">
        <v>2</v>
      </c>
      <c r="C237" s="16" t="s">
        <v>40</v>
      </c>
      <c r="D237" s="38">
        <v>4.010294118</v>
      </c>
    </row>
    <row r="238" spans="1:4">
      <c r="A238" s="13">
        <v>2006</v>
      </c>
      <c r="B238" s="14">
        <v>3</v>
      </c>
      <c r="C238" s="14" t="s">
        <v>40</v>
      </c>
      <c r="D238" s="37">
        <v>8.5329411759999996</v>
      </c>
    </row>
    <row r="239" spans="1:4">
      <c r="A239" s="15">
        <v>2006</v>
      </c>
      <c r="B239" s="16">
        <v>4</v>
      </c>
      <c r="C239" s="16" t="s">
        <v>40</v>
      </c>
      <c r="D239" s="38">
        <v>12.818431370000001</v>
      </c>
    </row>
    <row r="240" spans="1:4">
      <c r="A240" s="13">
        <v>2006</v>
      </c>
      <c r="B240" s="14">
        <v>5</v>
      </c>
      <c r="C240" s="14" t="s">
        <v>40</v>
      </c>
      <c r="D240" s="37">
        <v>17.07164706</v>
      </c>
    </row>
    <row r="241" spans="1:4">
      <c r="A241" s="15">
        <v>2006</v>
      </c>
      <c r="B241" s="16">
        <v>6</v>
      </c>
      <c r="C241" s="16" t="s">
        <v>40</v>
      </c>
      <c r="D241" s="38">
        <v>22.334960779999999</v>
      </c>
    </row>
    <row r="242" spans="1:4">
      <c r="A242" s="13">
        <v>2006</v>
      </c>
      <c r="B242" s="14">
        <v>7</v>
      </c>
      <c r="C242" s="14" t="s">
        <v>40</v>
      </c>
      <c r="D242" s="37">
        <v>24.02866667</v>
      </c>
    </row>
    <row r="243" spans="1:4">
      <c r="A243" s="15">
        <v>2006</v>
      </c>
      <c r="B243" s="16">
        <v>8</v>
      </c>
      <c r="C243" s="16" t="s">
        <v>40</v>
      </c>
      <c r="D243" s="38">
        <v>26.41947059</v>
      </c>
    </row>
    <row r="244" spans="1:4">
      <c r="A244" s="13">
        <v>2006</v>
      </c>
      <c r="B244" s="14">
        <v>9</v>
      </c>
      <c r="C244" s="14" t="s">
        <v>40</v>
      </c>
      <c r="D244" s="37">
        <v>20.535647059999999</v>
      </c>
    </row>
    <row r="245" spans="1:4">
      <c r="A245" s="15">
        <v>2006</v>
      </c>
      <c r="B245" s="16">
        <v>10</v>
      </c>
      <c r="C245" s="16" t="s">
        <v>40</v>
      </c>
      <c r="D245" s="38">
        <v>15.647686269999999</v>
      </c>
    </row>
    <row r="246" spans="1:4">
      <c r="A246" s="13">
        <v>2006</v>
      </c>
      <c r="B246" s="14">
        <v>11</v>
      </c>
      <c r="C246" s="14" t="s">
        <v>40</v>
      </c>
      <c r="D246" s="37">
        <v>8.1035098039999998</v>
      </c>
    </row>
    <row r="247" spans="1:4">
      <c r="A247" s="15">
        <v>2006</v>
      </c>
      <c r="B247" s="16">
        <v>12</v>
      </c>
      <c r="C247" s="16" t="s">
        <v>40</v>
      </c>
      <c r="D247" s="38">
        <v>3.5394705879999999</v>
      </c>
    </row>
    <row r="248" spans="1:4">
      <c r="A248" s="13">
        <v>2007</v>
      </c>
      <c r="B248" s="14">
        <v>1</v>
      </c>
      <c r="C248" s="14" t="s">
        <v>40</v>
      </c>
      <c r="D248" s="37">
        <v>3.4520588239999999</v>
      </c>
    </row>
    <row r="249" spans="1:4">
      <c r="A249" s="15">
        <v>2007</v>
      </c>
      <c r="B249" s="16">
        <v>2</v>
      </c>
      <c r="C249" s="16" t="s">
        <v>40</v>
      </c>
      <c r="D249" s="38">
        <v>4.6045294119999998</v>
      </c>
    </row>
    <row r="250" spans="1:4">
      <c r="A250" s="13">
        <v>2007</v>
      </c>
      <c r="B250" s="14">
        <v>3</v>
      </c>
      <c r="C250" s="14" t="s">
        <v>40</v>
      </c>
      <c r="D250" s="37">
        <v>8.2280784310000001</v>
      </c>
    </row>
    <row r="251" spans="1:4">
      <c r="A251" s="15">
        <v>2007</v>
      </c>
      <c r="B251" s="16">
        <v>4</v>
      </c>
      <c r="C251" s="16" t="s">
        <v>40</v>
      </c>
      <c r="D251" s="38">
        <v>10.197901959999999</v>
      </c>
    </row>
    <row r="252" spans="1:4">
      <c r="A252" s="13">
        <v>2007</v>
      </c>
      <c r="B252" s="14">
        <v>5</v>
      </c>
      <c r="C252" s="14" t="s">
        <v>40</v>
      </c>
      <c r="D252" s="37">
        <v>18.89905882</v>
      </c>
    </row>
    <row r="253" spans="1:4">
      <c r="A253" s="15">
        <v>2007</v>
      </c>
      <c r="B253" s="16">
        <v>6</v>
      </c>
      <c r="C253" s="16" t="s">
        <v>40</v>
      </c>
      <c r="D253" s="38">
        <v>22.904196079999998</v>
      </c>
    </row>
    <row r="254" spans="1:4">
      <c r="A254" s="13">
        <v>2007</v>
      </c>
      <c r="B254" s="14">
        <v>7</v>
      </c>
      <c r="C254" s="14" t="s">
        <v>40</v>
      </c>
      <c r="D254" s="37">
        <v>25.741058819999999</v>
      </c>
    </row>
    <row r="255" spans="1:4">
      <c r="A255" s="15">
        <v>2007</v>
      </c>
      <c r="B255" s="16">
        <v>8</v>
      </c>
      <c r="C255" s="16" t="s">
        <v>40</v>
      </c>
      <c r="D255" s="38">
        <v>25.807529410000001</v>
      </c>
    </row>
    <row r="256" spans="1:4">
      <c r="A256" s="13">
        <v>2007</v>
      </c>
      <c r="B256" s="14">
        <v>9</v>
      </c>
      <c r="C256" s="14" t="s">
        <v>40</v>
      </c>
      <c r="D256" s="37">
        <v>21.29690196</v>
      </c>
    </row>
    <row r="257" spans="1:4">
      <c r="A257" s="15">
        <v>2007</v>
      </c>
      <c r="B257" s="16">
        <v>10</v>
      </c>
      <c r="C257" s="16" t="s">
        <v>40</v>
      </c>
      <c r="D257" s="38">
        <v>16.3815098</v>
      </c>
    </row>
    <row r="258" spans="1:4">
      <c r="A258" s="13">
        <v>2007</v>
      </c>
      <c r="B258" s="14">
        <v>11</v>
      </c>
      <c r="C258" s="14" t="s">
        <v>40</v>
      </c>
      <c r="D258" s="37">
        <v>9.2076078429999999</v>
      </c>
    </row>
    <row r="259" spans="1:4">
      <c r="A259" s="15">
        <v>2007</v>
      </c>
      <c r="B259" s="16">
        <v>12</v>
      </c>
      <c r="C259" s="16" t="s">
        <v>40</v>
      </c>
      <c r="D259" s="38">
        <v>4.068078431</v>
      </c>
    </row>
    <row r="260" spans="1:4">
      <c r="A260" s="13">
        <v>2008</v>
      </c>
      <c r="B260" s="14">
        <v>1</v>
      </c>
      <c r="C260" s="14" t="s">
        <v>40</v>
      </c>
      <c r="D260" s="37">
        <v>0.15172548999999999</v>
      </c>
    </row>
    <row r="261" spans="1:4">
      <c r="A261" s="15">
        <v>2008</v>
      </c>
      <c r="B261" s="16">
        <v>2</v>
      </c>
      <c r="C261" s="16" t="s">
        <v>40</v>
      </c>
      <c r="D261" s="38">
        <v>2.445882353</v>
      </c>
    </row>
    <row r="262" spans="1:4">
      <c r="A262" s="13">
        <v>2008</v>
      </c>
      <c r="B262" s="14">
        <v>3</v>
      </c>
      <c r="C262" s="14" t="s">
        <v>40</v>
      </c>
      <c r="D262" s="37">
        <v>10.869176469999999</v>
      </c>
    </row>
    <row r="263" spans="1:4">
      <c r="A263" s="15">
        <v>2008</v>
      </c>
      <c r="B263" s="16">
        <v>4</v>
      </c>
      <c r="C263" s="16" t="s">
        <v>40</v>
      </c>
      <c r="D263" s="38">
        <v>14.16823529</v>
      </c>
    </row>
    <row r="264" spans="1:4">
      <c r="A264" s="13">
        <v>2008</v>
      </c>
      <c r="B264" s="14">
        <v>5</v>
      </c>
      <c r="C264" s="14" t="s">
        <v>40</v>
      </c>
      <c r="D264" s="37">
        <v>16.39754902</v>
      </c>
    </row>
    <row r="265" spans="1:4">
      <c r="A265" s="15">
        <v>2008</v>
      </c>
      <c r="B265" s="16">
        <v>6</v>
      </c>
      <c r="C265" s="16" t="s">
        <v>40</v>
      </c>
      <c r="D265" s="38">
        <v>22.190137249999999</v>
      </c>
    </row>
    <row r="266" spans="1:4">
      <c r="A266" s="13">
        <v>2008</v>
      </c>
      <c r="B266" s="14">
        <v>7</v>
      </c>
      <c r="C266" s="14" t="s">
        <v>40</v>
      </c>
      <c r="D266" s="37">
        <v>25.040921569999998</v>
      </c>
    </row>
    <row r="267" spans="1:4">
      <c r="A267" s="15">
        <v>2008</v>
      </c>
      <c r="B267" s="16">
        <v>8</v>
      </c>
      <c r="C267" s="16" t="s">
        <v>40</v>
      </c>
      <c r="D267" s="38">
        <v>26.00062745</v>
      </c>
    </row>
    <row r="268" spans="1:4">
      <c r="A268" s="13">
        <v>2008</v>
      </c>
      <c r="B268" s="14">
        <v>9</v>
      </c>
      <c r="C268" s="14" t="s">
        <v>40</v>
      </c>
      <c r="D268" s="37">
        <v>20.92341176</v>
      </c>
    </row>
    <row r="269" spans="1:4">
      <c r="A269" s="15">
        <v>2008</v>
      </c>
      <c r="B269" s="16">
        <v>10</v>
      </c>
      <c r="C269" s="16" t="s">
        <v>40</v>
      </c>
      <c r="D269" s="38">
        <v>15.35976471</v>
      </c>
    </row>
    <row r="270" spans="1:4">
      <c r="A270" s="13">
        <v>2008</v>
      </c>
      <c r="B270" s="14">
        <v>11</v>
      </c>
      <c r="C270" s="14" t="s">
        <v>40</v>
      </c>
      <c r="D270" s="37">
        <v>10.892509799999999</v>
      </c>
    </row>
    <row r="271" spans="1:4">
      <c r="A271" s="15">
        <v>2008</v>
      </c>
      <c r="B271" s="16">
        <v>12</v>
      </c>
      <c r="C271" s="16" t="s">
        <v>40</v>
      </c>
      <c r="D271" s="38">
        <v>4.5439215690000001</v>
      </c>
    </row>
    <row r="272" spans="1:4">
      <c r="A272" s="13">
        <v>2009</v>
      </c>
      <c r="B272" s="14">
        <v>1</v>
      </c>
      <c r="C272" s="14" t="s">
        <v>40</v>
      </c>
      <c r="D272" s="37">
        <v>3.833215686</v>
      </c>
    </row>
    <row r="273" spans="1:4">
      <c r="A273" s="15">
        <v>2009</v>
      </c>
      <c r="B273" s="16">
        <v>2</v>
      </c>
      <c r="C273" s="16" t="s">
        <v>40</v>
      </c>
      <c r="D273" s="38">
        <v>5.6806666669999997</v>
      </c>
    </row>
    <row r="274" spans="1:4">
      <c r="A274" s="13">
        <v>2009</v>
      </c>
      <c r="B274" s="14">
        <v>3</v>
      </c>
      <c r="C274" s="14" t="s">
        <v>40</v>
      </c>
      <c r="D274" s="37">
        <v>7.27654902</v>
      </c>
    </row>
    <row r="275" spans="1:4">
      <c r="A275" s="15">
        <v>2009</v>
      </c>
      <c r="B275" s="16">
        <v>4</v>
      </c>
      <c r="C275" s="16" t="s">
        <v>40</v>
      </c>
      <c r="D275" s="38">
        <v>11.446235290000001</v>
      </c>
    </row>
    <row r="276" spans="1:4">
      <c r="A276" s="13">
        <v>2009</v>
      </c>
      <c r="B276" s="14">
        <v>5</v>
      </c>
      <c r="C276" s="14" t="s">
        <v>40</v>
      </c>
      <c r="D276" s="37">
        <v>16.788647059999999</v>
      </c>
    </row>
    <row r="277" spans="1:4">
      <c r="A277" s="15">
        <v>2009</v>
      </c>
      <c r="B277" s="16">
        <v>6</v>
      </c>
      <c r="C277" s="16" t="s">
        <v>40</v>
      </c>
      <c r="D277" s="38">
        <v>22.366098040000001</v>
      </c>
    </row>
    <row r="278" spans="1:4">
      <c r="A278" s="13">
        <v>2009</v>
      </c>
      <c r="B278" s="14">
        <v>7</v>
      </c>
      <c r="C278" s="14" t="s">
        <v>40</v>
      </c>
      <c r="D278" s="37">
        <v>24.72643137</v>
      </c>
    </row>
    <row r="279" spans="1:4">
      <c r="A279" s="15">
        <v>2009</v>
      </c>
      <c r="B279" s="16">
        <v>8</v>
      </c>
      <c r="C279" s="16" t="s">
        <v>40</v>
      </c>
      <c r="D279" s="38">
        <v>23.92760784</v>
      </c>
    </row>
    <row r="280" spans="1:4">
      <c r="A280" s="13">
        <v>2009</v>
      </c>
      <c r="B280" s="14">
        <v>9</v>
      </c>
      <c r="C280" s="14" t="s">
        <v>40</v>
      </c>
      <c r="D280" s="37">
        <v>19.745784310000001</v>
      </c>
    </row>
    <row r="281" spans="1:4">
      <c r="A281" s="15">
        <v>2009</v>
      </c>
      <c r="B281" s="16">
        <v>10</v>
      </c>
      <c r="C281" s="16" t="s">
        <v>40</v>
      </c>
      <c r="D281" s="38">
        <v>17.173999999999999</v>
      </c>
    </row>
    <row r="282" spans="1:4">
      <c r="A282" s="13">
        <v>2009</v>
      </c>
      <c r="B282" s="14">
        <v>11</v>
      </c>
      <c r="C282" s="14" t="s">
        <v>40</v>
      </c>
      <c r="D282" s="37">
        <v>9.7856470590000004</v>
      </c>
    </row>
    <row r="283" spans="1:4">
      <c r="A283" s="15">
        <v>2009</v>
      </c>
      <c r="B283" s="16">
        <v>12</v>
      </c>
      <c r="C283" s="16" t="s">
        <v>40</v>
      </c>
      <c r="D283" s="38">
        <v>7.5863137250000001</v>
      </c>
    </row>
    <row r="284" spans="1:4">
      <c r="A284" s="13">
        <v>2010</v>
      </c>
      <c r="B284" s="14">
        <v>1</v>
      </c>
      <c r="C284" s="14" t="s">
        <v>40</v>
      </c>
      <c r="D284" s="37">
        <v>5.3111764709999996</v>
      </c>
    </row>
    <row r="285" spans="1:4">
      <c r="A285" s="15">
        <v>2010</v>
      </c>
      <c r="B285" s="16">
        <v>2</v>
      </c>
      <c r="C285" s="16" t="s">
        <v>40</v>
      </c>
      <c r="D285" s="38">
        <v>7.2234313730000004</v>
      </c>
    </row>
    <row r="286" spans="1:4">
      <c r="A286" s="13">
        <v>2010</v>
      </c>
      <c r="B286" s="14">
        <v>3</v>
      </c>
      <c r="C286" s="14" t="s">
        <v>40</v>
      </c>
      <c r="D286" s="37">
        <v>9.4040196080000005</v>
      </c>
    </row>
    <row r="287" spans="1:4">
      <c r="A287" s="15">
        <v>2010</v>
      </c>
      <c r="B287" s="16">
        <v>4</v>
      </c>
      <c r="C287" s="16" t="s">
        <v>40</v>
      </c>
      <c r="D287" s="38">
        <v>12.5767451</v>
      </c>
    </row>
    <row r="288" spans="1:4">
      <c r="A288" s="13">
        <v>2010</v>
      </c>
      <c r="B288" s="14">
        <v>5</v>
      </c>
      <c r="C288" s="14" t="s">
        <v>40</v>
      </c>
      <c r="D288" s="37">
        <v>17.930882350000001</v>
      </c>
    </row>
    <row r="289" spans="1:4">
      <c r="A289" s="15">
        <v>2010</v>
      </c>
      <c r="B289" s="16">
        <v>6</v>
      </c>
      <c r="C289" s="16" t="s">
        <v>40</v>
      </c>
      <c r="D289" s="38">
        <v>22.124392159999999</v>
      </c>
    </row>
    <row r="290" spans="1:4">
      <c r="A290" s="13">
        <v>2010</v>
      </c>
      <c r="B290" s="14">
        <v>7</v>
      </c>
      <c r="C290" s="14" t="s">
        <v>40</v>
      </c>
      <c r="D290" s="37">
        <v>25.688921570000002</v>
      </c>
    </row>
    <row r="291" spans="1:4">
      <c r="A291" s="15">
        <v>2010</v>
      </c>
      <c r="B291" s="16">
        <v>8</v>
      </c>
      <c r="C291" s="16" t="s">
        <v>40</v>
      </c>
      <c r="D291" s="38">
        <v>27.2077451</v>
      </c>
    </row>
    <row r="292" spans="1:4">
      <c r="A292" s="13">
        <v>2010</v>
      </c>
      <c r="B292" s="14">
        <v>9</v>
      </c>
      <c r="C292" s="14" t="s">
        <v>40</v>
      </c>
      <c r="D292" s="37">
        <v>22.584705880000001</v>
      </c>
    </row>
    <row r="293" spans="1:4">
      <c r="A293" s="15">
        <v>2010</v>
      </c>
      <c r="B293" s="16">
        <v>10</v>
      </c>
      <c r="C293" s="16" t="s">
        <v>40</v>
      </c>
      <c r="D293" s="38">
        <v>15.03727451</v>
      </c>
    </row>
    <row r="294" spans="1:4">
      <c r="A294" s="13">
        <v>2010</v>
      </c>
      <c r="B294" s="14">
        <v>11</v>
      </c>
      <c r="C294" s="14" t="s">
        <v>40</v>
      </c>
      <c r="D294" s="37">
        <v>12.883745100000001</v>
      </c>
    </row>
    <row r="295" spans="1:4">
      <c r="A295" s="15">
        <v>2010</v>
      </c>
      <c r="B295" s="16">
        <v>12</v>
      </c>
      <c r="C295" s="16" t="s">
        <v>40</v>
      </c>
      <c r="D295" s="38">
        <v>7.8258039220000004</v>
      </c>
    </row>
    <row r="296" spans="1:4">
      <c r="A296" s="13">
        <v>2011</v>
      </c>
      <c r="B296" s="14">
        <v>1</v>
      </c>
      <c r="C296" s="14" t="s">
        <v>40</v>
      </c>
      <c r="D296" s="37">
        <v>3.8092549020000002</v>
      </c>
    </row>
    <row r="297" spans="1:4">
      <c r="A297" s="15">
        <v>2011</v>
      </c>
      <c r="B297" s="16">
        <v>2</v>
      </c>
      <c r="C297" s="16" t="s">
        <v>40</v>
      </c>
      <c r="D297" s="38">
        <v>4.360117647</v>
      </c>
    </row>
    <row r="298" spans="1:4">
      <c r="A298" s="13">
        <v>2011</v>
      </c>
      <c r="B298" s="14">
        <v>3</v>
      </c>
      <c r="C298" s="14" t="s">
        <v>40</v>
      </c>
      <c r="D298" s="37">
        <v>7.5803333329999996</v>
      </c>
    </row>
    <row r="299" spans="1:4">
      <c r="A299" s="15">
        <v>2011</v>
      </c>
      <c r="B299" s="16">
        <v>4</v>
      </c>
      <c r="C299" s="16" t="s">
        <v>40</v>
      </c>
      <c r="D299" s="38">
        <v>10.710784309999999</v>
      </c>
    </row>
    <row r="300" spans="1:4">
      <c r="A300" s="13">
        <v>2011</v>
      </c>
      <c r="B300" s="14">
        <v>5</v>
      </c>
      <c r="C300" s="14" t="s">
        <v>40</v>
      </c>
      <c r="D300" s="37">
        <v>15.75158824</v>
      </c>
    </row>
    <row r="301" spans="1:4">
      <c r="A301" s="15">
        <v>2011</v>
      </c>
      <c r="B301" s="16">
        <v>6</v>
      </c>
      <c r="C301" s="16" t="s">
        <v>40</v>
      </c>
      <c r="D301" s="38">
        <v>21.013098039999999</v>
      </c>
    </row>
    <row r="302" spans="1:4">
      <c r="A302" s="13">
        <v>2011</v>
      </c>
      <c r="B302" s="14">
        <v>7</v>
      </c>
      <c r="C302" s="14" t="s">
        <v>40</v>
      </c>
      <c r="D302" s="37">
        <v>25.467568629999999</v>
      </c>
    </row>
    <row r="303" spans="1:4">
      <c r="A303" s="15">
        <v>2011</v>
      </c>
      <c r="B303" s="16">
        <v>8</v>
      </c>
      <c r="C303" s="16" t="s">
        <v>40</v>
      </c>
      <c r="D303" s="38">
        <v>24.588843140000002</v>
      </c>
    </row>
    <row r="304" spans="1:4">
      <c r="A304" s="13">
        <v>2011</v>
      </c>
      <c r="B304" s="14">
        <v>9</v>
      </c>
      <c r="C304" s="14" t="s">
        <v>40</v>
      </c>
      <c r="D304" s="37">
        <v>21.512392160000001</v>
      </c>
    </row>
    <row r="305" spans="1:4">
      <c r="A305" s="15">
        <v>2011</v>
      </c>
      <c r="B305" s="16">
        <v>10</v>
      </c>
      <c r="C305" s="16" t="s">
        <v>40</v>
      </c>
      <c r="D305" s="38">
        <v>13.73145098</v>
      </c>
    </row>
    <row r="306" spans="1:4">
      <c r="A306" s="13">
        <v>2011</v>
      </c>
      <c r="B306" s="14">
        <v>11</v>
      </c>
      <c r="C306" s="14" t="s">
        <v>40</v>
      </c>
      <c r="D306" s="37">
        <v>5.9653529409999999</v>
      </c>
    </row>
    <row r="307" spans="1:4">
      <c r="A307" s="15">
        <v>2011</v>
      </c>
      <c r="B307" s="16">
        <v>12</v>
      </c>
      <c r="C307" s="16" t="s">
        <v>40</v>
      </c>
      <c r="D307" s="38">
        <v>4.8568431370000003</v>
      </c>
    </row>
    <row r="308" spans="1:4">
      <c r="A308" s="13">
        <v>2012</v>
      </c>
      <c r="B308" s="14">
        <v>1</v>
      </c>
      <c r="C308" s="14" t="s">
        <v>40</v>
      </c>
      <c r="D308" s="37">
        <v>1.865803922</v>
      </c>
    </row>
    <row r="309" spans="1:4">
      <c r="A309" s="15">
        <v>2012</v>
      </c>
      <c r="B309" s="16">
        <v>2</v>
      </c>
      <c r="C309" s="16" t="s">
        <v>40</v>
      </c>
      <c r="D309" s="38">
        <v>1.3604313729999999</v>
      </c>
    </row>
    <row r="310" spans="1:4">
      <c r="A310" s="13">
        <v>2012</v>
      </c>
      <c r="B310" s="14">
        <v>3</v>
      </c>
      <c r="C310" s="14" t="s">
        <v>40</v>
      </c>
      <c r="D310" s="37">
        <v>5.6480784310000001</v>
      </c>
    </row>
    <row r="311" spans="1:4">
      <c r="A311" s="15">
        <v>2012</v>
      </c>
      <c r="B311" s="16">
        <v>4</v>
      </c>
      <c r="C311" s="16" t="s">
        <v>40</v>
      </c>
      <c r="D311" s="38">
        <v>13.954529409999999</v>
      </c>
    </row>
    <row r="312" spans="1:4">
      <c r="A312" s="13">
        <v>2012</v>
      </c>
      <c r="B312" s="14">
        <v>5</v>
      </c>
      <c r="C312" s="14" t="s">
        <v>40</v>
      </c>
      <c r="D312" s="37">
        <v>17.207333330000001</v>
      </c>
    </row>
    <row r="313" spans="1:4">
      <c r="A313" s="15">
        <v>2012</v>
      </c>
      <c r="B313" s="16">
        <v>6</v>
      </c>
      <c r="C313" s="16" t="s">
        <v>40</v>
      </c>
      <c r="D313" s="38">
        <v>22.977313729999999</v>
      </c>
    </row>
    <row r="314" spans="1:4">
      <c r="A314" s="13">
        <v>2012</v>
      </c>
      <c r="B314" s="14">
        <v>7</v>
      </c>
      <c r="C314" s="14" t="s">
        <v>40</v>
      </c>
      <c r="D314" s="37">
        <v>26.034686270000002</v>
      </c>
    </row>
    <row r="315" spans="1:4">
      <c r="A315" s="15">
        <v>2012</v>
      </c>
      <c r="B315" s="16">
        <v>8</v>
      </c>
      <c r="C315" s="16" t="s">
        <v>40</v>
      </c>
      <c r="D315" s="38">
        <v>25.135607839999999</v>
      </c>
    </row>
    <row r="316" spans="1:4">
      <c r="A316" s="13">
        <v>2012</v>
      </c>
      <c r="B316" s="14">
        <v>9</v>
      </c>
      <c r="C316" s="14" t="s">
        <v>40</v>
      </c>
      <c r="D316" s="37">
        <v>22.109627450000001</v>
      </c>
    </row>
    <row r="317" spans="1:4">
      <c r="A317" s="15">
        <v>2012</v>
      </c>
      <c r="B317" s="16">
        <v>10</v>
      </c>
      <c r="C317" s="16" t="s">
        <v>40</v>
      </c>
      <c r="D317" s="38">
        <v>17.366647059999998</v>
      </c>
    </row>
    <row r="318" spans="1:4">
      <c r="A318" s="13">
        <v>2012</v>
      </c>
      <c r="B318" s="14">
        <v>11</v>
      </c>
      <c r="C318" s="14" t="s">
        <v>40</v>
      </c>
      <c r="D318" s="37">
        <v>11.51543137</v>
      </c>
    </row>
    <row r="319" spans="1:4">
      <c r="A319" s="15">
        <v>2012</v>
      </c>
      <c r="B319" s="16">
        <v>12</v>
      </c>
      <c r="C319" s="16" t="s">
        <v>40</v>
      </c>
      <c r="D319" s="38">
        <v>5.4881372549999998</v>
      </c>
    </row>
    <row r="320" spans="1:4">
      <c r="A320" s="13">
        <v>2013</v>
      </c>
      <c r="B320" s="14">
        <v>1</v>
      </c>
      <c r="C320" s="14" t="s">
        <v>40</v>
      </c>
      <c r="D320" s="37">
        <v>4.1059607839999996</v>
      </c>
    </row>
    <row r="321" spans="1:4">
      <c r="A321" s="15">
        <v>2013</v>
      </c>
      <c r="B321" s="16">
        <v>2</v>
      </c>
      <c r="C321" s="16" t="s">
        <v>40</v>
      </c>
      <c r="D321" s="38">
        <v>6.6584509799999996</v>
      </c>
    </row>
    <row r="322" spans="1:4">
      <c r="A322" s="13">
        <v>2013</v>
      </c>
      <c r="B322" s="14">
        <v>3</v>
      </c>
      <c r="C322" s="14" t="s">
        <v>40</v>
      </c>
      <c r="D322" s="37">
        <v>9.1510980390000007</v>
      </c>
    </row>
    <row r="323" spans="1:4">
      <c r="A323" s="15">
        <v>2013</v>
      </c>
      <c r="B323" s="16">
        <v>4</v>
      </c>
      <c r="C323" s="16" t="s">
        <v>40</v>
      </c>
      <c r="D323" s="38">
        <v>13.17109804</v>
      </c>
    </row>
    <row r="324" spans="1:4">
      <c r="A324" s="13">
        <v>2013</v>
      </c>
      <c r="B324" s="14">
        <v>5</v>
      </c>
      <c r="C324" s="14" t="s">
        <v>40</v>
      </c>
      <c r="D324" s="37">
        <v>18.67098039</v>
      </c>
    </row>
    <row r="325" spans="1:4">
      <c r="A325" s="15">
        <v>2013</v>
      </c>
      <c r="B325" s="16">
        <v>6</v>
      </c>
      <c r="C325" s="16" t="s">
        <v>40</v>
      </c>
      <c r="D325" s="38">
        <v>21.881411759999999</v>
      </c>
    </row>
    <row r="326" spans="1:4">
      <c r="A326" s="13">
        <v>2013</v>
      </c>
      <c r="B326" s="14">
        <v>7</v>
      </c>
      <c r="C326" s="14" t="s">
        <v>40</v>
      </c>
      <c r="D326" s="37">
        <v>24.255372550000001</v>
      </c>
    </row>
    <row r="327" spans="1:4">
      <c r="A327" s="15">
        <v>2013</v>
      </c>
      <c r="B327" s="16">
        <v>8</v>
      </c>
      <c r="C327" s="16" t="s">
        <v>40</v>
      </c>
      <c r="D327" s="38">
        <v>24.869686269999999</v>
      </c>
    </row>
    <row r="328" spans="1:4">
      <c r="A328" s="13">
        <v>2000</v>
      </c>
      <c r="B328" s="14">
        <v>2</v>
      </c>
      <c r="C328" s="14" t="s">
        <v>41</v>
      </c>
      <c r="D328" s="37">
        <v>-7.668933333</v>
      </c>
    </row>
    <row r="329" spans="1:4">
      <c r="A329" s="15">
        <v>2000</v>
      </c>
      <c r="B329" s="16">
        <v>3</v>
      </c>
      <c r="C329" s="16" t="s">
        <v>41</v>
      </c>
      <c r="D329" s="38">
        <v>-2.8408666669999998</v>
      </c>
    </row>
    <row r="330" spans="1:4">
      <c r="A330" s="13">
        <v>2000</v>
      </c>
      <c r="B330" s="14">
        <v>4</v>
      </c>
      <c r="C330" s="14" t="s">
        <v>41</v>
      </c>
      <c r="D330" s="37">
        <v>10.42513333</v>
      </c>
    </row>
    <row r="331" spans="1:4">
      <c r="A331" s="15">
        <v>2000</v>
      </c>
      <c r="B331" s="16">
        <v>5</v>
      </c>
      <c r="C331" s="16" t="s">
        <v>41</v>
      </c>
      <c r="D331" s="38">
        <v>13.6822</v>
      </c>
    </row>
    <row r="332" spans="1:4">
      <c r="A332" s="13">
        <v>2000</v>
      </c>
      <c r="B332" s="14">
        <v>6</v>
      </c>
      <c r="C332" s="14" t="s">
        <v>41</v>
      </c>
      <c r="D332" s="37">
        <v>20.45846667</v>
      </c>
    </row>
    <row r="333" spans="1:4">
      <c r="A333" s="15">
        <v>2000</v>
      </c>
      <c r="B333" s="16">
        <v>7</v>
      </c>
      <c r="C333" s="16" t="s">
        <v>41</v>
      </c>
      <c r="D333" s="38">
        <v>22.154399999999999</v>
      </c>
    </row>
    <row r="334" spans="1:4">
      <c r="A334" s="13">
        <v>2000</v>
      </c>
      <c r="B334" s="14">
        <v>8</v>
      </c>
      <c r="C334" s="14" t="s">
        <v>41</v>
      </c>
      <c r="D334" s="37">
        <v>21.040533329999999</v>
      </c>
    </row>
    <row r="335" spans="1:4">
      <c r="A335" s="15">
        <v>2000</v>
      </c>
      <c r="B335" s="16">
        <v>9</v>
      </c>
      <c r="C335" s="16" t="s">
        <v>41</v>
      </c>
      <c r="D335" s="38">
        <v>13.699733330000001</v>
      </c>
    </row>
    <row r="336" spans="1:4">
      <c r="A336" s="13">
        <v>2000</v>
      </c>
      <c r="B336" s="14">
        <v>10</v>
      </c>
      <c r="C336" s="14" t="s">
        <v>41</v>
      </c>
      <c r="D336" s="37">
        <v>2.9590666670000001</v>
      </c>
    </row>
    <row r="337" spans="1:4">
      <c r="A337" s="15">
        <v>2000</v>
      </c>
      <c r="B337" s="16">
        <v>11</v>
      </c>
      <c r="C337" s="16" t="s">
        <v>41</v>
      </c>
      <c r="D337" s="38">
        <v>-6.1113333330000001</v>
      </c>
    </row>
    <row r="338" spans="1:4">
      <c r="A338" s="13">
        <v>2000</v>
      </c>
      <c r="B338" s="14">
        <v>12</v>
      </c>
      <c r="C338" s="14" t="s">
        <v>41</v>
      </c>
      <c r="D338" s="37">
        <v>-7.8019999999999996</v>
      </c>
    </row>
    <row r="339" spans="1:4">
      <c r="A339" s="15">
        <v>2001</v>
      </c>
      <c r="B339" s="16">
        <v>1</v>
      </c>
      <c r="C339" s="16" t="s">
        <v>41</v>
      </c>
      <c r="D339" s="38">
        <v>-12.056533330000001</v>
      </c>
    </row>
    <row r="340" spans="1:4">
      <c r="A340" s="13">
        <v>2001</v>
      </c>
      <c r="B340" s="14">
        <v>2</v>
      </c>
      <c r="C340" s="14" t="s">
        <v>41</v>
      </c>
      <c r="D340" s="37">
        <v>-10.51926667</v>
      </c>
    </row>
    <row r="341" spans="1:4">
      <c r="A341" s="15">
        <v>2001</v>
      </c>
      <c r="B341" s="16">
        <v>3</v>
      </c>
      <c r="C341" s="16" t="s">
        <v>41</v>
      </c>
      <c r="D341" s="38">
        <v>2.5399999999999999E-2</v>
      </c>
    </row>
    <row r="342" spans="1:4">
      <c r="A342" s="13">
        <v>2001</v>
      </c>
      <c r="B342" s="14">
        <v>4</v>
      </c>
      <c r="C342" s="14" t="s">
        <v>41</v>
      </c>
      <c r="D342" s="37">
        <v>8.1129333330000009</v>
      </c>
    </row>
    <row r="343" spans="1:4">
      <c r="A343" s="15">
        <v>2001</v>
      </c>
      <c r="B343" s="16">
        <v>5</v>
      </c>
      <c r="C343" s="16" t="s">
        <v>41</v>
      </c>
      <c r="D343" s="38">
        <v>17.689666670000001</v>
      </c>
    </row>
    <row r="344" spans="1:4">
      <c r="A344" s="13">
        <v>2001</v>
      </c>
      <c r="B344" s="14">
        <v>6</v>
      </c>
      <c r="C344" s="14" t="s">
        <v>41</v>
      </c>
      <c r="D344" s="37">
        <v>20.092066670000001</v>
      </c>
    </row>
    <row r="345" spans="1:4">
      <c r="A345" s="15">
        <v>2001</v>
      </c>
      <c r="B345" s="16">
        <v>7</v>
      </c>
      <c r="C345" s="16" t="s">
        <v>41</v>
      </c>
      <c r="D345" s="38">
        <v>20.633199999999999</v>
      </c>
    </row>
    <row r="346" spans="1:4">
      <c r="A346" s="13">
        <v>2001</v>
      </c>
      <c r="B346" s="14">
        <v>8</v>
      </c>
      <c r="C346" s="14" t="s">
        <v>41</v>
      </c>
      <c r="D346" s="37">
        <v>20.085000000000001</v>
      </c>
    </row>
    <row r="347" spans="1:4">
      <c r="A347" s="15">
        <v>2001</v>
      </c>
      <c r="B347" s="16">
        <v>9</v>
      </c>
      <c r="C347" s="16" t="s">
        <v>41</v>
      </c>
      <c r="D347" s="38">
        <v>13.0564</v>
      </c>
    </row>
    <row r="348" spans="1:4">
      <c r="A348" s="13">
        <v>2001</v>
      </c>
      <c r="B348" s="14">
        <v>10</v>
      </c>
      <c r="C348" s="14" t="s">
        <v>41</v>
      </c>
      <c r="D348" s="37">
        <v>4.8006666669999998</v>
      </c>
    </row>
    <row r="349" spans="1:4">
      <c r="A349" s="15">
        <v>2001</v>
      </c>
      <c r="B349" s="16">
        <v>11</v>
      </c>
      <c r="C349" s="16" t="s">
        <v>41</v>
      </c>
      <c r="D349" s="38">
        <v>-3.8E-3</v>
      </c>
    </row>
    <row r="350" spans="1:4">
      <c r="A350" s="13">
        <v>2001</v>
      </c>
      <c r="B350" s="14">
        <v>12</v>
      </c>
      <c r="C350" s="14" t="s">
        <v>41</v>
      </c>
      <c r="D350" s="37">
        <v>-10.758266669999999</v>
      </c>
    </row>
    <row r="351" spans="1:4">
      <c r="A351" s="15">
        <v>2002</v>
      </c>
      <c r="B351" s="16">
        <v>1</v>
      </c>
      <c r="C351" s="16" t="s">
        <v>41</v>
      </c>
      <c r="D351" s="38">
        <v>-5.8732666670000002</v>
      </c>
    </row>
    <row r="352" spans="1:4">
      <c r="A352" s="13">
        <v>2002</v>
      </c>
      <c r="B352" s="14">
        <v>2</v>
      </c>
      <c r="C352" s="14" t="s">
        <v>41</v>
      </c>
      <c r="D352" s="37">
        <v>-4.1269999999999998</v>
      </c>
    </row>
    <row r="353" spans="1:4">
      <c r="A353" s="15">
        <v>2002</v>
      </c>
      <c r="B353" s="16">
        <v>3</v>
      </c>
      <c r="C353" s="16" t="s">
        <v>41</v>
      </c>
      <c r="D353" s="38">
        <v>2.2221333329999999</v>
      </c>
    </row>
    <row r="354" spans="1:4">
      <c r="A354" s="13">
        <v>2002</v>
      </c>
      <c r="B354" s="14">
        <v>4</v>
      </c>
      <c r="C354" s="14" t="s">
        <v>41</v>
      </c>
      <c r="D354" s="37">
        <v>5.4131999999999998</v>
      </c>
    </row>
    <row r="355" spans="1:4">
      <c r="A355" s="15">
        <v>2002</v>
      </c>
      <c r="B355" s="16">
        <v>5</v>
      </c>
      <c r="C355" s="16" t="s">
        <v>41</v>
      </c>
      <c r="D355" s="38">
        <v>13.078799999999999</v>
      </c>
    </row>
    <row r="356" spans="1:4">
      <c r="A356" s="13">
        <v>2002</v>
      </c>
      <c r="B356" s="14">
        <v>6</v>
      </c>
      <c r="C356" s="14" t="s">
        <v>41</v>
      </c>
      <c r="D356" s="37">
        <v>18.5122</v>
      </c>
    </row>
    <row r="357" spans="1:4">
      <c r="A357" s="15">
        <v>2002</v>
      </c>
      <c r="B357" s="16">
        <v>7</v>
      </c>
      <c r="C357" s="16" t="s">
        <v>41</v>
      </c>
      <c r="D357" s="38">
        <v>21.364133330000001</v>
      </c>
    </row>
    <row r="358" spans="1:4">
      <c r="A358" s="13">
        <v>2002</v>
      </c>
      <c r="B358" s="14">
        <v>8</v>
      </c>
      <c r="C358" s="14" t="s">
        <v>41</v>
      </c>
      <c r="D358" s="37">
        <v>20.23493333</v>
      </c>
    </row>
    <row r="359" spans="1:4">
      <c r="A359" s="15">
        <v>2002</v>
      </c>
      <c r="B359" s="16">
        <v>9</v>
      </c>
      <c r="C359" s="16" t="s">
        <v>41</v>
      </c>
      <c r="D359" s="38">
        <v>15.50133333</v>
      </c>
    </row>
    <row r="360" spans="1:4">
      <c r="A360" s="13">
        <v>2002</v>
      </c>
      <c r="B360" s="14">
        <v>10</v>
      </c>
      <c r="C360" s="14" t="s">
        <v>41</v>
      </c>
      <c r="D360" s="37">
        <v>6.3844666669999999</v>
      </c>
    </row>
    <row r="361" spans="1:4">
      <c r="A361" s="15">
        <v>2002</v>
      </c>
      <c r="B361" s="16">
        <v>11</v>
      </c>
      <c r="C361" s="16" t="s">
        <v>41</v>
      </c>
      <c r="D361" s="38">
        <v>-0.138333333</v>
      </c>
    </row>
    <row r="362" spans="1:4">
      <c r="A362" s="13">
        <v>2002</v>
      </c>
      <c r="B362" s="14">
        <v>12</v>
      </c>
      <c r="C362" s="14" t="s">
        <v>41</v>
      </c>
      <c r="D362" s="37">
        <v>-14.999133329999999</v>
      </c>
    </row>
    <row r="363" spans="1:4">
      <c r="A363" s="15">
        <v>2003</v>
      </c>
      <c r="B363" s="16">
        <v>1</v>
      </c>
      <c r="C363" s="16" t="s">
        <v>41</v>
      </c>
      <c r="D363" s="38">
        <v>-10.000400000000001</v>
      </c>
    </row>
    <row r="364" spans="1:4">
      <c r="A364" s="13">
        <v>2003</v>
      </c>
      <c r="B364" s="14">
        <v>2</v>
      </c>
      <c r="C364" s="14" t="s">
        <v>41</v>
      </c>
      <c r="D364" s="37">
        <v>-10.937533330000001</v>
      </c>
    </row>
    <row r="365" spans="1:4">
      <c r="A365" s="15">
        <v>2003</v>
      </c>
      <c r="B365" s="16">
        <v>3</v>
      </c>
      <c r="C365" s="16" t="s">
        <v>41</v>
      </c>
      <c r="D365" s="38">
        <v>-5.5374666670000003</v>
      </c>
    </row>
    <row r="366" spans="1:4">
      <c r="A366" s="13">
        <v>2003</v>
      </c>
      <c r="B366" s="14">
        <v>4</v>
      </c>
      <c r="C366" s="14" t="s">
        <v>41</v>
      </c>
      <c r="D366" s="37">
        <v>4.8686666670000003</v>
      </c>
    </row>
    <row r="367" spans="1:4">
      <c r="A367" s="15">
        <v>2003</v>
      </c>
      <c r="B367" s="16">
        <v>5</v>
      </c>
      <c r="C367" s="16" t="s">
        <v>41</v>
      </c>
      <c r="D367" s="38">
        <v>15.3264</v>
      </c>
    </row>
    <row r="368" spans="1:4">
      <c r="A368" s="13">
        <v>2003</v>
      </c>
      <c r="B368" s="14">
        <v>6</v>
      </c>
      <c r="C368" s="14" t="s">
        <v>41</v>
      </c>
      <c r="D368" s="37">
        <v>19.015666670000002</v>
      </c>
    </row>
    <row r="369" spans="1:4">
      <c r="A369" s="15">
        <v>2003</v>
      </c>
      <c r="B369" s="16">
        <v>7</v>
      </c>
      <c r="C369" s="16" t="s">
        <v>41</v>
      </c>
      <c r="D369" s="38">
        <v>20.558199999999999</v>
      </c>
    </row>
    <row r="370" spans="1:4">
      <c r="A370" s="13">
        <v>2003</v>
      </c>
      <c r="B370" s="14">
        <v>8</v>
      </c>
      <c r="C370" s="14" t="s">
        <v>41</v>
      </c>
      <c r="D370" s="37">
        <v>21.779866670000001</v>
      </c>
    </row>
    <row r="371" spans="1:4">
      <c r="A371" s="15">
        <v>2003</v>
      </c>
      <c r="B371" s="16">
        <v>9</v>
      </c>
      <c r="C371" s="16" t="s">
        <v>41</v>
      </c>
      <c r="D371" s="38">
        <v>15.04366667</v>
      </c>
    </row>
    <row r="372" spans="1:4">
      <c r="A372" s="13">
        <v>2003</v>
      </c>
      <c r="B372" s="14">
        <v>10</v>
      </c>
      <c r="C372" s="14" t="s">
        <v>41</v>
      </c>
      <c r="D372" s="37">
        <v>6.7887333329999997</v>
      </c>
    </row>
    <row r="373" spans="1:4">
      <c r="A373" s="15">
        <v>2003</v>
      </c>
      <c r="B373" s="16">
        <v>11</v>
      </c>
      <c r="C373" s="16" t="s">
        <v>41</v>
      </c>
      <c r="D373" s="38">
        <v>-4.0297333330000003</v>
      </c>
    </row>
    <row r="374" spans="1:4">
      <c r="A374" s="13">
        <v>2003</v>
      </c>
      <c r="B374" s="14">
        <v>12</v>
      </c>
      <c r="C374" s="14" t="s">
        <v>41</v>
      </c>
      <c r="D374" s="37">
        <v>-7.2076000000000002</v>
      </c>
    </row>
    <row r="375" spans="1:4">
      <c r="A375" s="15">
        <v>2004</v>
      </c>
      <c r="B375" s="16">
        <v>1</v>
      </c>
      <c r="C375" s="16" t="s">
        <v>41</v>
      </c>
      <c r="D375" s="38">
        <v>-11.200200000000001</v>
      </c>
    </row>
    <row r="376" spans="1:4">
      <c r="A376" s="13">
        <v>2004</v>
      </c>
      <c r="B376" s="14">
        <v>2</v>
      </c>
      <c r="C376" s="14" t="s">
        <v>41</v>
      </c>
      <c r="D376" s="37">
        <v>-6.4186666670000001</v>
      </c>
    </row>
    <row r="377" spans="1:4">
      <c r="A377" s="15">
        <v>2004</v>
      </c>
      <c r="B377" s="16">
        <v>3</v>
      </c>
      <c r="C377" s="16" t="s">
        <v>41</v>
      </c>
      <c r="D377" s="38">
        <v>-2.6878000000000002</v>
      </c>
    </row>
    <row r="378" spans="1:4">
      <c r="A378" s="13">
        <v>2004</v>
      </c>
      <c r="B378" s="14">
        <v>4</v>
      </c>
      <c r="C378" s="14" t="s">
        <v>41</v>
      </c>
      <c r="D378" s="37">
        <v>6.347066667</v>
      </c>
    </row>
    <row r="379" spans="1:4">
      <c r="A379" s="15">
        <v>2004</v>
      </c>
      <c r="B379" s="16">
        <v>5</v>
      </c>
      <c r="C379" s="16" t="s">
        <v>41</v>
      </c>
      <c r="D379" s="38">
        <v>16.561866670000001</v>
      </c>
    </row>
    <row r="380" spans="1:4">
      <c r="A380" s="13">
        <v>2004</v>
      </c>
      <c r="B380" s="14">
        <v>6</v>
      </c>
      <c r="C380" s="14" t="s">
        <v>41</v>
      </c>
      <c r="D380" s="37">
        <v>20.75053333</v>
      </c>
    </row>
    <row r="381" spans="1:4">
      <c r="A381" s="15">
        <v>2004</v>
      </c>
      <c r="B381" s="16">
        <v>7</v>
      </c>
      <c r="C381" s="16" t="s">
        <v>41</v>
      </c>
      <c r="D381" s="38">
        <v>21.829333330000001</v>
      </c>
    </row>
    <row r="382" spans="1:4">
      <c r="A382" s="13">
        <v>2004</v>
      </c>
      <c r="B382" s="14">
        <v>8</v>
      </c>
      <c r="C382" s="14" t="s">
        <v>41</v>
      </c>
      <c r="D382" s="37">
        <v>20.061666670000001</v>
      </c>
    </row>
    <row r="383" spans="1:4">
      <c r="A383" s="15">
        <v>2004</v>
      </c>
      <c r="B383" s="16">
        <v>9</v>
      </c>
      <c r="C383" s="16" t="s">
        <v>41</v>
      </c>
      <c r="D383" s="38">
        <v>14.8248</v>
      </c>
    </row>
    <row r="384" spans="1:4">
      <c r="A384" s="13">
        <v>2004</v>
      </c>
      <c r="B384" s="14">
        <v>10</v>
      </c>
      <c r="C384" s="14" t="s">
        <v>41</v>
      </c>
      <c r="D384" s="37">
        <v>6.6037333330000001</v>
      </c>
    </row>
    <row r="385" spans="1:4">
      <c r="A385" s="15">
        <v>2004</v>
      </c>
      <c r="B385" s="16">
        <v>11</v>
      </c>
      <c r="C385" s="16" t="s">
        <v>41</v>
      </c>
      <c r="D385" s="38">
        <v>0.26593333299999999</v>
      </c>
    </row>
    <row r="386" spans="1:4">
      <c r="A386" s="13">
        <v>2004</v>
      </c>
      <c r="B386" s="14">
        <v>12</v>
      </c>
      <c r="C386" s="14" t="s">
        <v>41</v>
      </c>
      <c r="D386" s="37">
        <v>-9.7948666670000009</v>
      </c>
    </row>
    <row r="387" spans="1:4">
      <c r="A387" s="15">
        <v>2005</v>
      </c>
      <c r="B387" s="16">
        <v>1</v>
      </c>
      <c r="C387" s="16" t="s">
        <v>41</v>
      </c>
      <c r="D387" s="38">
        <v>-11.8886</v>
      </c>
    </row>
    <row r="388" spans="1:4">
      <c r="A388" s="13">
        <v>2005</v>
      </c>
      <c r="B388" s="14">
        <v>2</v>
      </c>
      <c r="C388" s="14" t="s">
        <v>41</v>
      </c>
      <c r="D388" s="37">
        <v>-15.356066670000001</v>
      </c>
    </row>
    <row r="389" spans="1:4">
      <c r="A389" s="15">
        <v>2005</v>
      </c>
      <c r="B389" s="16">
        <v>3</v>
      </c>
      <c r="C389" s="16" t="s">
        <v>41</v>
      </c>
      <c r="D389" s="38">
        <v>-1.1724666669999999</v>
      </c>
    </row>
    <row r="390" spans="1:4">
      <c r="A390" s="13">
        <v>2005</v>
      </c>
      <c r="B390" s="14">
        <v>4</v>
      </c>
      <c r="C390" s="14" t="s">
        <v>41</v>
      </c>
      <c r="D390" s="37">
        <v>7.6694000000000004</v>
      </c>
    </row>
    <row r="391" spans="1:4">
      <c r="A391" s="15">
        <v>2005</v>
      </c>
      <c r="B391" s="16">
        <v>5</v>
      </c>
      <c r="C391" s="16" t="s">
        <v>41</v>
      </c>
      <c r="D391" s="38">
        <v>15.82653333</v>
      </c>
    </row>
    <row r="392" spans="1:4">
      <c r="A392" s="13">
        <v>2005</v>
      </c>
      <c r="B392" s="14">
        <v>6</v>
      </c>
      <c r="C392" s="14" t="s">
        <v>41</v>
      </c>
      <c r="D392" s="37">
        <v>21.124333329999999</v>
      </c>
    </row>
    <row r="393" spans="1:4">
      <c r="A393" s="15">
        <v>2005</v>
      </c>
      <c r="B393" s="16">
        <v>7</v>
      </c>
      <c r="C393" s="16" t="s">
        <v>41</v>
      </c>
      <c r="D393" s="38">
        <v>22.86933333</v>
      </c>
    </row>
    <row r="394" spans="1:4">
      <c r="A394" s="13">
        <v>2005</v>
      </c>
      <c r="B394" s="14">
        <v>8</v>
      </c>
      <c r="C394" s="14" t="s">
        <v>41</v>
      </c>
      <c r="D394" s="37">
        <v>19.677733329999999</v>
      </c>
    </row>
    <row r="395" spans="1:4">
      <c r="A395" s="15">
        <v>2005</v>
      </c>
      <c r="B395" s="16">
        <v>9</v>
      </c>
      <c r="C395" s="16" t="s">
        <v>41</v>
      </c>
      <c r="D395" s="38">
        <v>15.1022</v>
      </c>
    </row>
    <row r="396" spans="1:4">
      <c r="A396" s="13">
        <v>2005</v>
      </c>
      <c r="B396" s="14">
        <v>10</v>
      </c>
      <c r="C396" s="14" t="s">
        <v>41</v>
      </c>
      <c r="D396" s="37">
        <v>7.6023333329999998</v>
      </c>
    </row>
    <row r="397" spans="1:4">
      <c r="A397" s="15">
        <v>2005</v>
      </c>
      <c r="B397" s="16">
        <v>11</v>
      </c>
      <c r="C397" s="16" t="s">
        <v>41</v>
      </c>
      <c r="D397" s="38">
        <v>-0.88753333300000004</v>
      </c>
    </row>
    <row r="398" spans="1:4">
      <c r="A398" s="13">
        <v>2005</v>
      </c>
      <c r="B398" s="14">
        <v>12</v>
      </c>
      <c r="C398" s="14" t="s">
        <v>41</v>
      </c>
      <c r="D398" s="37">
        <v>-8.5227333329999997</v>
      </c>
    </row>
    <row r="399" spans="1:4">
      <c r="A399" s="15">
        <v>2006</v>
      </c>
      <c r="B399" s="16">
        <v>1</v>
      </c>
      <c r="C399" s="16" t="s">
        <v>41</v>
      </c>
      <c r="D399" s="38">
        <v>-18.866666670000001</v>
      </c>
    </row>
    <row r="400" spans="1:4">
      <c r="A400" s="13">
        <v>2006</v>
      </c>
      <c r="B400" s="14">
        <v>2</v>
      </c>
      <c r="C400" s="14" t="s">
        <v>41</v>
      </c>
      <c r="D400" s="37">
        <v>-9.1391333330000002</v>
      </c>
    </row>
    <row r="401" spans="1:4">
      <c r="A401" s="15">
        <v>2006</v>
      </c>
      <c r="B401" s="16">
        <v>3</v>
      </c>
      <c r="C401" s="16" t="s">
        <v>41</v>
      </c>
      <c r="D401" s="38">
        <v>7.2666670000000001E-3</v>
      </c>
    </row>
    <row r="402" spans="1:4">
      <c r="A402" s="13">
        <v>2006</v>
      </c>
      <c r="B402" s="14">
        <v>4</v>
      </c>
      <c r="C402" s="14" t="s">
        <v>41</v>
      </c>
      <c r="D402" s="37">
        <v>7.8181333329999996</v>
      </c>
    </row>
    <row r="403" spans="1:4">
      <c r="A403" s="15">
        <v>2006</v>
      </c>
      <c r="B403" s="16">
        <v>5</v>
      </c>
      <c r="C403" s="16" t="s">
        <v>41</v>
      </c>
      <c r="D403" s="38">
        <v>14.65886667</v>
      </c>
    </row>
    <row r="404" spans="1:4">
      <c r="A404" s="13">
        <v>2006</v>
      </c>
      <c r="B404" s="14">
        <v>6</v>
      </c>
      <c r="C404" s="14" t="s">
        <v>41</v>
      </c>
      <c r="D404" s="37">
        <v>22.012666670000002</v>
      </c>
    </row>
    <row r="405" spans="1:4">
      <c r="A405" s="15">
        <v>2006</v>
      </c>
      <c r="B405" s="16">
        <v>7</v>
      </c>
      <c r="C405" s="16" t="s">
        <v>41</v>
      </c>
      <c r="D405" s="38">
        <v>20.854466670000001</v>
      </c>
    </row>
    <row r="406" spans="1:4">
      <c r="A406" s="13">
        <v>2006</v>
      </c>
      <c r="B406" s="14">
        <v>8</v>
      </c>
      <c r="C406" s="14" t="s">
        <v>41</v>
      </c>
      <c r="D406" s="37">
        <v>20.144400000000001</v>
      </c>
    </row>
    <row r="407" spans="1:4">
      <c r="A407" s="15">
        <v>2006</v>
      </c>
      <c r="B407" s="16">
        <v>9</v>
      </c>
      <c r="C407" s="16" t="s">
        <v>41</v>
      </c>
      <c r="D407" s="38">
        <v>14.54693333</v>
      </c>
    </row>
    <row r="408" spans="1:4">
      <c r="A408" s="13">
        <v>2006</v>
      </c>
      <c r="B408" s="14">
        <v>10</v>
      </c>
      <c r="C408" s="14" t="s">
        <v>41</v>
      </c>
      <c r="D408" s="37">
        <v>6.6996666669999998</v>
      </c>
    </row>
    <row r="409" spans="1:4">
      <c r="A409" s="15">
        <v>2006</v>
      </c>
      <c r="B409" s="16">
        <v>11</v>
      </c>
      <c r="C409" s="16" t="s">
        <v>41</v>
      </c>
      <c r="D409" s="38">
        <v>-1.5777333330000001</v>
      </c>
    </row>
    <row r="410" spans="1:4">
      <c r="A410" s="13">
        <v>2006</v>
      </c>
      <c r="B410" s="14">
        <v>12</v>
      </c>
      <c r="C410" s="14" t="s">
        <v>41</v>
      </c>
      <c r="D410" s="37">
        <v>-6.0276666670000001</v>
      </c>
    </row>
    <row r="411" spans="1:4">
      <c r="A411" s="15">
        <v>2007</v>
      </c>
      <c r="B411" s="16">
        <v>1</v>
      </c>
      <c r="C411" s="16" t="s">
        <v>41</v>
      </c>
      <c r="D411" s="38">
        <v>-6.2874666670000003</v>
      </c>
    </row>
    <row r="412" spans="1:4">
      <c r="A412" s="13">
        <v>2007</v>
      </c>
      <c r="B412" s="14">
        <v>2</v>
      </c>
      <c r="C412" s="14" t="s">
        <v>41</v>
      </c>
      <c r="D412" s="37">
        <v>-7.9254666670000002</v>
      </c>
    </row>
    <row r="413" spans="1:4">
      <c r="A413" s="15">
        <v>2007</v>
      </c>
      <c r="B413" s="16">
        <v>3</v>
      </c>
      <c r="C413" s="16" t="s">
        <v>41</v>
      </c>
      <c r="D413" s="38">
        <v>-4.4417333330000002</v>
      </c>
    </row>
    <row r="414" spans="1:4">
      <c r="A414" s="13">
        <v>2007</v>
      </c>
      <c r="B414" s="14">
        <v>4</v>
      </c>
      <c r="C414" s="14" t="s">
        <v>41</v>
      </c>
      <c r="D414" s="37">
        <v>9.0582666669999998</v>
      </c>
    </row>
    <row r="415" spans="1:4">
      <c r="A415" s="15">
        <v>2007</v>
      </c>
      <c r="B415" s="16">
        <v>5</v>
      </c>
      <c r="C415" s="16" t="s">
        <v>41</v>
      </c>
      <c r="D415" s="38">
        <v>15.5916</v>
      </c>
    </row>
    <row r="416" spans="1:4">
      <c r="A416" s="13">
        <v>2007</v>
      </c>
      <c r="B416" s="14">
        <v>6</v>
      </c>
      <c r="C416" s="14" t="s">
        <v>41</v>
      </c>
      <c r="D416" s="37">
        <v>19.430599999999998</v>
      </c>
    </row>
    <row r="417" spans="1:4">
      <c r="A417" s="15">
        <v>2007</v>
      </c>
      <c r="B417" s="16">
        <v>7</v>
      </c>
      <c r="C417" s="16" t="s">
        <v>41</v>
      </c>
      <c r="D417" s="38">
        <v>22.577133329999999</v>
      </c>
    </row>
    <row r="418" spans="1:4">
      <c r="A418" s="13">
        <v>2007</v>
      </c>
      <c r="B418" s="14">
        <v>8</v>
      </c>
      <c r="C418" s="14" t="s">
        <v>41</v>
      </c>
      <c r="D418" s="37">
        <v>20.9438</v>
      </c>
    </row>
    <row r="419" spans="1:4">
      <c r="A419" s="15">
        <v>2007</v>
      </c>
      <c r="B419" s="16">
        <v>9</v>
      </c>
      <c r="C419" s="16" t="s">
        <v>41</v>
      </c>
      <c r="D419" s="38">
        <v>15.09493333</v>
      </c>
    </row>
    <row r="420" spans="1:4">
      <c r="A420" s="13">
        <v>2007</v>
      </c>
      <c r="B420" s="14">
        <v>10</v>
      </c>
      <c r="C420" s="14" t="s">
        <v>41</v>
      </c>
      <c r="D420" s="37">
        <v>6.1603333329999996</v>
      </c>
    </row>
    <row r="421" spans="1:4">
      <c r="A421" s="15">
        <v>2007</v>
      </c>
      <c r="B421" s="16">
        <v>11</v>
      </c>
      <c r="C421" s="16" t="s">
        <v>41</v>
      </c>
      <c r="D421" s="38">
        <v>-2.5257333329999998</v>
      </c>
    </row>
    <row r="422" spans="1:4">
      <c r="A422" s="13">
        <v>2007</v>
      </c>
      <c r="B422" s="14">
        <v>12</v>
      </c>
      <c r="C422" s="14" t="s">
        <v>41</v>
      </c>
      <c r="D422" s="37">
        <v>-10.37153333</v>
      </c>
    </row>
    <row r="423" spans="1:4">
      <c r="A423" s="15">
        <v>2008</v>
      </c>
      <c r="B423" s="16">
        <v>1</v>
      </c>
      <c r="C423" s="16" t="s">
        <v>41</v>
      </c>
      <c r="D423" s="38">
        <v>-18.10693333</v>
      </c>
    </row>
    <row r="424" spans="1:4">
      <c r="A424" s="13">
        <v>2008</v>
      </c>
      <c r="B424" s="14">
        <v>2</v>
      </c>
      <c r="C424" s="14" t="s">
        <v>41</v>
      </c>
      <c r="D424" s="37">
        <v>-11.122733330000001</v>
      </c>
    </row>
    <row r="425" spans="1:4">
      <c r="A425" s="15">
        <v>2008</v>
      </c>
      <c r="B425" s="16">
        <v>3</v>
      </c>
      <c r="C425" s="16" t="s">
        <v>41</v>
      </c>
      <c r="D425" s="38">
        <v>2.4664000000000001</v>
      </c>
    </row>
    <row r="426" spans="1:4">
      <c r="A426" s="13">
        <v>2008</v>
      </c>
      <c r="B426" s="14">
        <v>4</v>
      </c>
      <c r="C426" s="14" t="s">
        <v>41</v>
      </c>
      <c r="D426" s="37">
        <v>8.3320000000000007</v>
      </c>
    </row>
    <row r="427" spans="1:4">
      <c r="A427" s="15">
        <v>2008</v>
      </c>
      <c r="B427" s="16">
        <v>5</v>
      </c>
      <c r="C427" s="16" t="s">
        <v>41</v>
      </c>
      <c r="D427" s="38">
        <v>16.230466669999998</v>
      </c>
    </row>
    <row r="428" spans="1:4">
      <c r="A428" s="13">
        <v>2008</v>
      </c>
      <c r="B428" s="14">
        <v>6</v>
      </c>
      <c r="C428" s="14" t="s">
        <v>41</v>
      </c>
      <c r="D428" s="37">
        <v>20.729533329999999</v>
      </c>
    </row>
    <row r="429" spans="1:4">
      <c r="A429" s="15">
        <v>2008</v>
      </c>
      <c r="B429" s="16">
        <v>7</v>
      </c>
      <c r="C429" s="16" t="s">
        <v>41</v>
      </c>
      <c r="D429" s="38">
        <v>23.837066669999999</v>
      </c>
    </row>
    <row r="430" spans="1:4">
      <c r="A430" s="13">
        <v>2008</v>
      </c>
      <c r="B430" s="14">
        <v>8</v>
      </c>
      <c r="C430" s="14" t="s">
        <v>41</v>
      </c>
      <c r="D430" s="37">
        <v>21.286133329999998</v>
      </c>
    </row>
    <row r="431" spans="1:4">
      <c r="A431" s="15">
        <v>2008</v>
      </c>
      <c r="B431" s="16">
        <v>9</v>
      </c>
      <c r="C431" s="16" t="s">
        <v>41</v>
      </c>
      <c r="D431" s="38">
        <v>12.4282</v>
      </c>
    </row>
    <row r="432" spans="1:4">
      <c r="A432" s="13">
        <v>2008</v>
      </c>
      <c r="B432" s="14">
        <v>10</v>
      </c>
      <c r="C432" s="14" t="s">
        <v>41</v>
      </c>
      <c r="D432" s="37">
        <v>7.0092666670000003</v>
      </c>
    </row>
    <row r="433" spans="1:4">
      <c r="A433" s="15">
        <v>2008</v>
      </c>
      <c r="B433" s="16">
        <v>11</v>
      </c>
      <c r="C433" s="16" t="s">
        <v>41</v>
      </c>
      <c r="D433" s="38">
        <v>0.65620000000000001</v>
      </c>
    </row>
    <row r="434" spans="1:4">
      <c r="A434" s="13">
        <v>2008</v>
      </c>
      <c r="B434" s="14">
        <v>12</v>
      </c>
      <c r="C434" s="14" t="s">
        <v>41</v>
      </c>
      <c r="D434" s="37">
        <v>-8.9171333330000007</v>
      </c>
    </row>
    <row r="435" spans="1:4">
      <c r="A435" s="15">
        <v>2009</v>
      </c>
      <c r="B435" s="16">
        <v>1</v>
      </c>
      <c r="C435" s="16" t="s">
        <v>41</v>
      </c>
      <c r="D435" s="38">
        <v>-11.58646667</v>
      </c>
    </row>
    <row r="436" spans="1:4">
      <c r="A436" s="13">
        <v>2009</v>
      </c>
      <c r="B436" s="14">
        <v>2</v>
      </c>
      <c r="C436" s="14" t="s">
        <v>41</v>
      </c>
      <c r="D436" s="37">
        <v>-11.058666669999999</v>
      </c>
    </row>
    <row r="437" spans="1:4">
      <c r="A437" s="15">
        <v>2009</v>
      </c>
      <c r="B437" s="16">
        <v>3</v>
      </c>
      <c r="C437" s="16" t="s">
        <v>41</v>
      </c>
      <c r="D437" s="38">
        <v>-1.9781333329999999</v>
      </c>
    </row>
    <row r="438" spans="1:4">
      <c r="A438" s="13">
        <v>2009</v>
      </c>
      <c r="B438" s="14">
        <v>4</v>
      </c>
      <c r="C438" s="14" t="s">
        <v>41</v>
      </c>
      <c r="D438" s="37">
        <v>6.3887999999999998</v>
      </c>
    </row>
    <row r="439" spans="1:4">
      <c r="A439" s="15">
        <v>2009</v>
      </c>
      <c r="B439" s="16">
        <v>5</v>
      </c>
      <c r="C439" s="16" t="s">
        <v>41</v>
      </c>
      <c r="D439" s="38">
        <v>14.38093333</v>
      </c>
    </row>
    <row r="440" spans="1:4">
      <c r="A440" s="13">
        <v>2009</v>
      </c>
      <c r="B440" s="14">
        <v>6</v>
      </c>
      <c r="C440" s="14" t="s">
        <v>41</v>
      </c>
      <c r="D440" s="37">
        <v>19.523933329999998</v>
      </c>
    </row>
    <row r="441" spans="1:4">
      <c r="A441" s="15">
        <v>2009</v>
      </c>
      <c r="B441" s="16">
        <v>7</v>
      </c>
      <c r="C441" s="16" t="s">
        <v>41</v>
      </c>
      <c r="D441" s="38">
        <v>21.3292</v>
      </c>
    </row>
    <row r="442" spans="1:4">
      <c r="A442" s="13">
        <v>2009</v>
      </c>
      <c r="B442" s="14">
        <v>8</v>
      </c>
      <c r="C442" s="14" t="s">
        <v>41</v>
      </c>
      <c r="D442" s="37">
        <v>19.368066670000001</v>
      </c>
    </row>
    <row r="443" spans="1:4">
      <c r="A443" s="15">
        <v>2009</v>
      </c>
      <c r="B443" s="16">
        <v>9</v>
      </c>
      <c r="C443" s="16" t="s">
        <v>41</v>
      </c>
      <c r="D443" s="38">
        <v>14.05826667</v>
      </c>
    </row>
    <row r="444" spans="1:4">
      <c r="A444" s="13">
        <v>2009</v>
      </c>
      <c r="B444" s="14">
        <v>10</v>
      </c>
      <c r="C444" s="14" t="s">
        <v>41</v>
      </c>
      <c r="D444" s="37">
        <v>6.7842666669999998</v>
      </c>
    </row>
    <row r="445" spans="1:4">
      <c r="A445" s="15">
        <v>2009</v>
      </c>
      <c r="B445" s="16">
        <v>11</v>
      </c>
      <c r="C445" s="16" t="s">
        <v>41</v>
      </c>
      <c r="D445" s="38">
        <v>-2.2406000000000001</v>
      </c>
    </row>
    <row r="446" spans="1:4">
      <c r="A446" s="13">
        <v>2009</v>
      </c>
      <c r="B446" s="14">
        <v>12</v>
      </c>
      <c r="C446" s="14" t="s">
        <v>41</v>
      </c>
      <c r="D446" s="37">
        <v>-10.462733330000001</v>
      </c>
    </row>
    <row r="447" spans="1:4">
      <c r="A447" s="15">
        <v>2010</v>
      </c>
      <c r="B447" s="16">
        <v>1</v>
      </c>
      <c r="C447" s="16" t="s">
        <v>41</v>
      </c>
      <c r="D447" s="38">
        <v>-15.3734</v>
      </c>
    </row>
    <row r="448" spans="1:4">
      <c r="A448" s="13">
        <v>2010</v>
      </c>
      <c r="B448" s="14">
        <v>2</v>
      </c>
      <c r="C448" s="14" t="s">
        <v>41</v>
      </c>
      <c r="D448" s="37">
        <v>-15.39593333</v>
      </c>
    </row>
    <row r="449" spans="1:4">
      <c r="A449" s="15">
        <v>2010</v>
      </c>
      <c r="B449" s="16">
        <v>3</v>
      </c>
      <c r="C449" s="16" t="s">
        <v>41</v>
      </c>
      <c r="D449" s="38">
        <v>-3.6576</v>
      </c>
    </row>
    <row r="450" spans="1:4">
      <c r="A450" s="13">
        <v>2010</v>
      </c>
      <c r="B450" s="14">
        <v>4</v>
      </c>
      <c r="C450" s="14" t="s">
        <v>41</v>
      </c>
      <c r="D450" s="37">
        <v>7.1066000000000003</v>
      </c>
    </row>
    <row r="451" spans="1:4">
      <c r="A451" s="15">
        <v>2010</v>
      </c>
      <c r="B451" s="16">
        <v>5</v>
      </c>
      <c r="C451" s="16" t="s">
        <v>41</v>
      </c>
      <c r="D451" s="38">
        <v>14.746266670000001</v>
      </c>
    </row>
    <row r="452" spans="1:4">
      <c r="A452" s="13">
        <v>2010</v>
      </c>
      <c r="B452" s="14">
        <v>6</v>
      </c>
      <c r="C452" s="14" t="s">
        <v>41</v>
      </c>
      <c r="D452" s="37">
        <v>21.688866669999999</v>
      </c>
    </row>
    <row r="453" spans="1:4">
      <c r="A453" s="15">
        <v>2010</v>
      </c>
      <c r="B453" s="16">
        <v>7</v>
      </c>
      <c r="C453" s="16" t="s">
        <v>41</v>
      </c>
      <c r="D453" s="38">
        <v>21.7484</v>
      </c>
    </row>
    <row r="454" spans="1:4">
      <c r="A454" s="13">
        <v>2010</v>
      </c>
      <c r="B454" s="14">
        <v>8</v>
      </c>
      <c r="C454" s="14" t="s">
        <v>41</v>
      </c>
      <c r="D454" s="37">
        <v>22.116733329999999</v>
      </c>
    </row>
    <row r="455" spans="1:4">
      <c r="A455" s="15">
        <v>2010</v>
      </c>
      <c r="B455" s="16">
        <v>9</v>
      </c>
      <c r="C455" s="16" t="s">
        <v>41</v>
      </c>
      <c r="D455" s="38">
        <v>14.500133330000001</v>
      </c>
    </row>
    <row r="456" spans="1:4">
      <c r="A456" s="13">
        <v>2010</v>
      </c>
      <c r="B456" s="14">
        <v>10</v>
      </c>
      <c r="C456" s="14" t="s">
        <v>41</v>
      </c>
      <c r="D456" s="37">
        <v>6.5080666669999996</v>
      </c>
    </row>
    <row r="457" spans="1:4">
      <c r="A457" s="15">
        <v>2010</v>
      </c>
      <c r="B457" s="16">
        <v>11</v>
      </c>
      <c r="C457" s="16" t="s">
        <v>41</v>
      </c>
      <c r="D457" s="38">
        <v>1.5489999999999999</v>
      </c>
    </row>
    <row r="458" spans="1:4">
      <c r="A458" s="13">
        <v>2010</v>
      </c>
      <c r="B458" s="14">
        <v>12</v>
      </c>
      <c r="C458" s="14" t="s">
        <v>41</v>
      </c>
      <c r="D458" s="37">
        <v>-9.5836666669999993</v>
      </c>
    </row>
    <row r="459" spans="1:4">
      <c r="A459" s="15">
        <v>2011</v>
      </c>
      <c r="B459" s="16">
        <v>1</v>
      </c>
      <c r="C459" s="16" t="s">
        <v>41</v>
      </c>
      <c r="D459" s="38">
        <v>-16.10766667</v>
      </c>
    </row>
    <row r="460" spans="1:4">
      <c r="A460" s="13">
        <v>2011</v>
      </c>
      <c r="B460" s="14">
        <v>2</v>
      </c>
      <c r="C460" s="14" t="s">
        <v>41</v>
      </c>
      <c r="D460" s="37">
        <v>-12.2202</v>
      </c>
    </row>
    <row r="461" spans="1:4">
      <c r="A461" s="15">
        <v>2011</v>
      </c>
      <c r="B461" s="16">
        <v>3</v>
      </c>
      <c r="C461" s="16" t="s">
        <v>41</v>
      </c>
      <c r="D461" s="38">
        <v>-4.9427333329999996</v>
      </c>
    </row>
    <row r="462" spans="1:4">
      <c r="A462" s="13">
        <v>2011</v>
      </c>
      <c r="B462" s="14">
        <v>4</v>
      </c>
      <c r="C462" s="14" t="s">
        <v>41</v>
      </c>
      <c r="D462" s="37">
        <v>9.2807999999999993</v>
      </c>
    </row>
    <row r="463" spans="1:4">
      <c r="A463" s="15">
        <v>2011</v>
      </c>
      <c r="B463" s="16">
        <v>5</v>
      </c>
      <c r="C463" s="16" t="s">
        <v>41</v>
      </c>
      <c r="D463" s="38">
        <v>15.08706667</v>
      </c>
    </row>
    <row r="464" spans="1:4">
      <c r="A464" s="13">
        <v>2011</v>
      </c>
      <c r="B464" s="14">
        <v>6</v>
      </c>
      <c r="C464" s="14" t="s">
        <v>41</v>
      </c>
      <c r="D464" s="37">
        <v>20.663</v>
      </c>
    </row>
    <row r="465" spans="1:4">
      <c r="A465" s="15">
        <v>2011</v>
      </c>
      <c r="B465" s="16">
        <v>7</v>
      </c>
      <c r="C465" s="16" t="s">
        <v>41</v>
      </c>
      <c r="D465" s="38">
        <v>22.435733330000001</v>
      </c>
    </row>
    <row r="466" spans="1:4">
      <c r="A466" s="13">
        <v>2011</v>
      </c>
      <c r="B466" s="14">
        <v>8</v>
      </c>
      <c r="C466" s="14" t="s">
        <v>41</v>
      </c>
      <c r="D466" s="37">
        <v>19.836266670000001</v>
      </c>
    </row>
    <row r="467" spans="1:4">
      <c r="A467" s="15">
        <v>2011</v>
      </c>
      <c r="B467" s="16">
        <v>9</v>
      </c>
      <c r="C467" s="16" t="s">
        <v>41</v>
      </c>
      <c r="D467" s="38">
        <v>15.35186667</v>
      </c>
    </row>
    <row r="468" spans="1:4">
      <c r="A468" s="13">
        <v>2011</v>
      </c>
      <c r="B468" s="14">
        <v>10</v>
      </c>
      <c r="C468" s="14" t="s">
        <v>41</v>
      </c>
      <c r="D468" s="37">
        <v>7.335266667</v>
      </c>
    </row>
    <row r="469" spans="1:4">
      <c r="A469" s="15">
        <v>2011</v>
      </c>
      <c r="B469" s="16">
        <v>11</v>
      </c>
      <c r="C469" s="16" t="s">
        <v>41</v>
      </c>
      <c r="D469" s="38">
        <v>-5.7991999999999999</v>
      </c>
    </row>
    <row r="470" spans="1:4">
      <c r="A470" s="13">
        <v>2011</v>
      </c>
      <c r="B470" s="14">
        <v>12</v>
      </c>
      <c r="C470" s="14" t="s">
        <v>41</v>
      </c>
      <c r="D470" s="37">
        <v>-11.909000000000001</v>
      </c>
    </row>
    <row r="471" spans="1:4">
      <c r="A471" s="15">
        <v>2012</v>
      </c>
      <c r="B471" s="16">
        <v>1</v>
      </c>
      <c r="C471" s="16" t="s">
        <v>41</v>
      </c>
      <c r="D471" s="38">
        <v>-15.687466669999999</v>
      </c>
    </row>
    <row r="472" spans="1:4">
      <c r="A472" s="13">
        <v>2012</v>
      </c>
      <c r="B472" s="14">
        <v>2</v>
      </c>
      <c r="C472" s="14" t="s">
        <v>41</v>
      </c>
      <c r="D472" s="37">
        <v>-17.3216</v>
      </c>
    </row>
    <row r="473" spans="1:4">
      <c r="A473" s="15">
        <v>2012</v>
      </c>
      <c r="B473" s="16">
        <v>3</v>
      </c>
      <c r="C473" s="16" t="s">
        <v>41</v>
      </c>
      <c r="D473" s="38">
        <v>-3.9325333329999999</v>
      </c>
    </row>
    <row r="474" spans="1:4">
      <c r="A474" s="13">
        <v>2012</v>
      </c>
      <c r="B474" s="14">
        <v>4</v>
      </c>
      <c r="C474" s="14" t="s">
        <v>41</v>
      </c>
      <c r="D474" s="37">
        <v>12.18426667</v>
      </c>
    </row>
    <row r="475" spans="1:4">
      <c r="A475" s="15">
        <v>2012</v>
      </c>
      <c r="B475" s="16">
        <v>5</v>
      </c>
      <c r="C475" s="16" t="s">
        <v>41</v>
      </c>
      <c r="D475" s="38">
        <v>16.250866670000001</v>
      </c>
    </row>
    <row r="476" spans="1:4">
      <c r="A476" s="13">
        <v>2012</v>
      </c>
      <c r="B476" s="14">
        <v>6</v>
      </c>
      <c r="C476" s="14" t="s">
        <v>41</v>
      </c>
      <c r="D476" s="37">
        <v>21.8904</v>
      </c>
    </row>
    <row r="477" spans="1:4">
      <c r="A477" s="15">
        <v>2012</v>
      </c>
      <c r="B477" s="16">
        <v>7</v>
      </c>
      <c r="C477" s="16" t="s">
        <v>41</v>
      </c>
      <c r="D477" s="38">
        <v>23.653400000000001</v>
      </c>
    </row>
    <row r="478" spans="1:4">
      <c r="A478" s="13">
        <v>2012</v>
      </c>
      <c r="B478" s="14">
        <v>8</v>
      </c>
      <c r="C478" s="14" t="s">
        <v>41</v>
      </c>
      <c r="D478" s="37">
        <v>21.7334</v>
      </c>
    </row>
    <row r="479" spans="1:4">
      <c r="A479" s="15">
        <v>2012</v>
      </c>
      <c r="B479" s="16">
        <v>9</v>
      </c>
      <c r="C479" s="16" t="s">
        <v>41</v>
      </c>
      <c r="D479" s="38">
        <v>14.558199999999999</v>
      </c>
    </row>
    <row r="480" spans="1:4">
      <c r="A480" s="13">
        <v>2012</v>
      </c>
      <c r="B480" s="14">
        <v>10</v>
      </c>
      <c r="C480" s="14" t="s">
        <v>41</v>
      </c>
      <c r="D480" s="37">
        <v>7.2069333330000003</v>
      </c>
    </row>
    <row r="481" spans="1:4">
      <c r="A481" s="15">
        <v>2012</v>
      </c>
      <c r="B481" s="16">
        <v>11</v>
      </c>
      <c r="C481" s="16" t="s">
        <v>41</v>
      </c>
      <c r="D481" s="38">
        <v>-3.1214</v>
      </c>
    </row>
    <row r="482" spans="1:4">
      <c r="A482" s="13">
        <v>2012</v>
      </c>
      <c r="B482" s="14">
        <v>12</v>
      </c>
      <c r="C482" s="14" t="s">
        <v>41</v>
      </c>
      <c r="D482" s="37">
        <v>-15.807133329999999</v>
      </c>
    </row>
    <row r="483" spans="1:4">
      <c r="A483" s="15">
        <v>2013</v>
      </c>
      <c r="B483" s="16">
        <v>1</v>
      </c>
      <c r="C483" s="16" t="s">
        <v>41</v>
      </c>
      <c r="D483" s="38">
        <v>-10.85386667</v>
      </c>
    </row>
    <row r="484" spans="1:4">
      <c r="A484" s="13">
        <v>2013</v>
      </c>
      <c r="B484" s="14">
        <v>2</v>
      </c>
      <c r="C484" s="14" t="s">
        <v>41</v>
      </c>
      <c r="D484" s="37">
        <v>-9.4674666670000001</v>
      </c>
    </row>
    <row r="485" spans="1:4">
      <c r="A485" s="15">
        <v>2013</v>
      </c>
      <c r="B485" s="16">
        <v>3</v>
      </c>
      <c r="C485" s="16" t="s">
        <v>41</v>
      </c>
      <c r="D485" s="38">
        <v>-0.83279999999999998</v>
      </c>
    </row>
    <row r="486" spans="1:4">
      <c r="A486" s="13">
        <v>2013</v>
      </c>
      <c r="B486" s="14">
        <v>4</v>
      </c>
      <c r="C486" s="14" t="s">
        <v>41</v>
      </c>
      <c r="D486" s="37">
        <v>8.4155333330000008</v>
      </c>
    </row>
    <row r="487" spans="1:4">
      <c r="A487" s="15">
        <v>2013</v>
      </c>
      <c r="B487" s="16">
        <v>5</v>
      </c>
      <c r="C487" s="16" t="s">
        <v>41</v>
      </c>
      <c r="D487" s="38">
        <v>14.133466670000001</v>
      </c>
    </row>
    <row r="488" spans="1:4">
      <c r="A488" s="13">
        <v>2013</v>
      </c>
      <c r="B488" s="14">
        <v>6</v>
      </c>
      <c r="C488" s="14" t="s">
        <v>41</v>
      </c>
      <c r="D488" s="37">
        <v>19.520066669999999</v>
      </c>
    </row>
    <row r="489" spans="1:4">
      <c r="A489" s="15">
        <v>2013</v>
      </c>
      <c r="B489" s="16">
        <v>7</v>
      </c>
      <c r="C489" s="16" t="s">
        <v>41</v>
      </c>
      <c r="D489" s="38">
        <v>21.395466670000001</v>
      </c>
    </row>
    <row r="490" spans="1:4">
      <c r="A490" s="13">
        <v>2013</v>
      </c>
      <c r="B490" s="14">
        <v>8</v>
      </c>
      <c r="C490" s="14" t="s">
        <v>41</v>
      </c>
      <c r="D490" s="37">
        <v>19.984866669999999</v>
      </c>
    </row>
    <row r="491" spans="1:4">
      <c r="A491" s="15">
        <v>2000</v>
      </c>
      <c r="B491" s="16">
        <v>2</v>
      </c>
      <c r="C491" s="16" t="s">
        <v>42</v>
      </c>
      <c r="D491" s="38">
        <v>0.84384210500000001</v>
      </c>
    </row>
    <row r="492" spans="1:4">
      <c r="A492" s="13">
        <v>2000</v>
      </c>
      <c r="B492" s="14">
        <v>3</v>
      </c>
      <c r="C492" s="14" t="s">
        <v>42</v>
      </c>
      <c r="D492" s="37">
        <v>8.582752632</v>
      </c>
    </row>
    <row r="493" spans="1:4">
      <c r="A493" s="15">
        <v>2000</v>
      </c>
      <c r="B493" s="16">
        <v>4</v>
      </c>
      <c r="C493" s="16" t="s">
        <v>42</v>
      </c>
      <c r="D493" s="38">
        <v>14.45637105</v>
      </c>
    </row>
    <row r="494" spans="1:4">
      <c r="A494" s="13">
        <v>2000</v>
      </c>
      <c r="B494" s="14">
        <v>5</v>
      </c>
      <c r="C494" s="14" t="s">
        <v>42</v>
      </c>
      <c r="D494" s="37">
        <v>20.472163160000001</v>
      </c>
    </row>
    <row r="495" spans="1:4">
      <c r="A495" s="15">
        <v>2000</v>
      </c>
      <c r="B495" s="16">
        <v>6</v>
      </c>
      <c r="C495" s="16" t="s">
        <v>42</v>
      </c>
      <c r="D495" s="38">
        <v>23.985315790000001</v>
      </c>
    </row>
    <row r="496" spans="1:4">
      <c r="A496" s="13">
        <v>2000</v>
      </c>
      <c r="B496" s="14">
        <v>7</v>
      </c>
      <c r="C496" s="14" t="s">
        <v>42</v>
      </c>
      <c r="D496" s="37">
        <v>26.452284209999998</v>
      </c>
    </row>
    <row r="497" spans="1:4">
      <c r="A497" s="15">
        <v>2000</v>
      </c>
      <c r="B497" s="16">
        <v>8</v>
      </c>
      <c r="C497" s="16" t="s">
        <v>42</v>
      </c>
      <c r="D497" s="38">
        <v>25.008257889999999</v>
      </c>
    </row>
    <row r="498" spans="1:4">
      <c r="A498" s="13">
        <v>2000</v>
      </c>
      <c r="B498" s="14">
        <v>9</v>
      </c>
      <c r="C498" s="14" t="s">
        <v>42</v>
      </c>
      <c r="D498" s="37">
        <v>20.894715789999999</v>
      </c>
    </row>
    <row r="499" spans="1:4">
      <c r="A499" s="15">
        <v>2000</v>
      </c>
      <c r="B499" s="16">
        <v>10</v>
      </c>
      <c r="C499" s="16" t="s">
        <v>42</v>
      </c>
      <c r="D499" s="38">
        <v>14.17863421</v>
      </c>
    </row>
    <row r="500" spans="1:4">
      <c r="A500" s="13">
        <v>2000</v>
      </c>
      <c r="B500" s="14">
        <v>11</v>
      </c>
      <c r="C500" s="14" t="s">
        <v>42</v>
      </c>
      <c r="D500" s="37">
        <v>6.1536894740000001</v>
      </c>
    </row>
    <row r="501" spans="1:4">
      <c r="A501" s="15">
        <v>2000</v>
      </c>
      <c r="B501" s="16">
        <v>12</v>
      </c>
      <c r="C501" s="16" t="s">
        <v>42</v>
      </c>
      <c r="D501" s="38">
        <v>1.8251842110000001</v>
      </c>
    </row>
    <row r="502" spans="1:4">
      <c r="A502" s="13">
        <v>2001</v>
      </c>
      <c r="B502" s="14">
        <v>1</v>
      </c>
      <c r="C502" s="14" t="s">
        <v>42</v>
      </c>
      <c r="D502" s="37">
        <v>-1.1575736839999999</v>
      </c>
    </row>
    <row r="503" spans="1:4">
      <c r="A503" s="15">
        <v>2001</v>
      </c>
      <c r="B503" s="16">
        <v>2</v>
      </c>
      <c r="C503" s="16" t="s">
        <v>42</v>
      </c>
      <c r="D503" s="38">
        <v>1.8870105260000001</v>
      </c>
    </row>
    <row r="504" spans="1:4">
      <c r="A504" s="13">
        <v>2001</v>
      </c>
      <c r="B504" s="14">
        <v>3</v>
      </c>
      <c r="C504" s="14" t="s">
        <v>42</v>
      </c>
      <c r="D504" s="37">
        <v>8.4761842109999996</v>
      </c>
    </row>
    <row r="505" spans="1:4">
      <c r="A505" s="15">
        <v>2001</v>
      </c>
      <c r="B505" s="16">
        <v>4</v>
      </c>
      <c r="C505" s="16" t="s">
        <v>42</v>
      </c>
      <c r="D505" s="38">
        <v>14.13153421</v>
      </c>
    </row>
    <row r="506" spans="1:4">
      <c r="A506" s="13">
        <v>2001</v>
      </c>
      <c r="B506" s="14">
        <v>5</v>
      </c>
      <c r="C506" s="14" t="s">
        <v>42</v>
      </c>
      <c r="D506" s="37">
        <v>20.647910530000001</v>
      </c>
    </row>
    <row r="507" spans="1:4">
      <c r="A507" s="15">
        <v>2001</v>
      </c>
      <c r="B507" s="16">
        <v>6</v>
      </c>
      <c r="C507" s="16" t="s">
        <v>42</v>
      </c>
      <c r="D507" s="38">
        <v>23.840326319999999</v>
      </c>
    </row>
    <row r="508" spans="1:4">
      <c r="A508" s="13">
        <v>2001</v>
      </c>
      <c r="B508" s="14">
        <v>7</v>
      </c>
      <c r="C508" s="14" t="s">
        <v>42</v>
      </c>
      <c r="D508" s="37">
        <v>26.31341316</v>
      </c>
    </row>
    <row r="509" spans="1:4">
      <c r="A509" s="15">
        <v>2001</v>
      </c>
      <c r="B509" s="16">
        <v>8</v>
      </c>
      <c r="C509" s="16" t="s">
        <v>42</v>
      </c>
      <c r="D509" s="38">
        <v>24.571484210000001</v>
      </c>
    </row>
    <row r="510" spans="1:4">
      <c r="A510" s="13">
        <v>2001</v>
      </c>
      <c r="B510" s="14">
        <v>9</v>
      </c>
      <c r="C510" s="14" t="s">
        <v>42</v>
      </c>
      <c r="D510" s="37">
        <v>20.88292105</v>
      </c>
    </row>
    <row r="511" spans="1:4">
      <c r="A511" s="15">
        <v>2001</v>
      </c>
      <c r="B511" s="16">
        <v>10</v>
      </c>
      <c r="C511" s="16" t="s">
        <v>42</v>
      </c>
      <c r="D511" s="38">
        <v>15.51368158</v>
      </c>
    </row>
    <row r="512" spans="1:4">
      <c r="A512" s="13">
        <v>2001</v>
      </c>
      <c r="B512" s="14">
        <v>11</v>
      </c>
      <c r="C512" s="14" t="s">
        <v>42</v>
      </c>
      <c r="D512" s="37">
        <v>8.0981210529999998</v>
      </c>
    </row>
    <row r="513" spans="1:4">
      <c r="A513" s="15">
        <v>2001</v>
      </c>
      <c r="B513" s="16">
        <v>12</v>
      </c>
      <c r="C513" s="16" t="s">
        <v>42</v>
      </c>
      <c r="D513" s="38">
        <v>0.37434736800000001</v>
      </c>
    </row>
    <row r="514" spans="1:4">
      <c r="A514" s="13">
        <v>2002</v>
      </c>
      <c r="B514" s="14">
        <v>1</v>
      </c>
      <c r="C514" s="14" t="s">
        <v>42</v>
      </c>
      <c r="D514" s="37">
        <v>1.7352973679999999</v>
      </c>
    </row>
    <row r="515" spans="1:4">
      <c r="A515" s="15">
        <v>2002</v>
      </c>
      <c r="B515" s="16">
        <v>2</v>
      </c>
      <c r="C515" s="16" t="s">
        <v>42</v>
      </c>
      <c r="D515" s="38">
        <v>5.1373236840000001</v>
      </c>
    </row>
    <row r="516" spans="1:4">
      <c r="A516" s="13">
        <v>2002</v>
      </c>
      <c r="B516" s="14">
        <v>3</v>
      </c>
      <c r="C516" s="14" t="s">
        <v>42</v>
      </c>
      <c r="D516" s="37">
        <v>10.26727895</v>
      </c>
    </row>
    <row r="517" spans="1:4">
      <c r="A517" s="15">
        <v>2002</v>
      </c>
      <c r="B517" s="16">
        <v>4</v>
      </c>
      <c r="C517" s="16" t="s">
        <v>42</v>
      </c>
      <c r="D517" s="38">
        <v>14.850223679999999</v>
      </c>
    </row>
    <row r="518" spans="1:4">
      <c r="A518" s="13">
        <v>2002</v>
      </c>
      <c r="B518" s="14">
        <v>5</v>
      </c>
      <c r="C518" s="14" t="s">
        <v>42</v>
      </c>
      <c r="D518" s="37">
        <v>19.62770789</v>
      </c>
    </row>
    <row r="519" spans="1:4">
      <c r="A519" s="15">
        <v>2002</v>
      </c>
      <c r="B519" s="16">
        <v>6</v>
      </c>
      <c r="C519" s="16" t="s">
        <v>42</v>
      </c>
      <c r="D519" s="38">
        <v>23.888065789999999</v>
      </c>
    </row>
    <row r="520" spans="1:4">
      <c r="A520" s="13">
        <v>2002</v>
      </c>
      <c r="B520" s="14">
        <v>7</v>
      </c>
      <c r="C520" s="14" t="s">
        <v>42</v>
      </c>
      <c r="D520" s="37">
        <v>25.754994740000001</v>
      </c>
    </row>
    <row r="521" spans="1:4">
      <c r="A521" s="15">
        <v>2002</v>
      </c>
      <c r="B521" s="16">
        <v>8</v>
      </c>
      <c r="C521" s="16" t="s">
        <v>42</v>
      </c>
      <c r="D521" s="38">
        <v>24.418310529999999</v>
      </c>
    </row>
    <row r="522" spans="1:4">
      <c r="A522" s="13">
        <v>2002</v>
      </c>
      <c r="B522" s="14">
        <v>9</v>
      </c>
      <c r="C522" s="14" t="s">
        <v>42</v>
      </c>
      <c r="D522" s="37">
        <v>20.571568419999998</v>
      </c>
    </row>
    <row r="523" spans="1:4">
      <c r="A523" s="15">
        <v>2002</v>
      </c>
      <c r="B523" s="16">
        <v>10</v>
      </c>
      <c r="C523" s="16" t="s">
        <v>42</v>
      </c>
      <c r="D523" s="38">
        <v>13.92050789</v>
      </c>
    </row>
    <row r="524" spans="1:4">
      <c r="A524" s="13">
        <v>2002</v>
      </c>
      <c r="B524" s="14">
        <v>11</v>
      </c>
      <c r="C524" s="14" t="s">
        <v>42</v>
      </c>
      <c r="D524" s="37">
        <v>6.673068421</v>
      </c>
    </row>
    <row r="525" spans="1:4">
      <c r="A525" s="15">
        <v>2002</v>
      </c>
      <c r="B525" s="16">
        <v>12</v>
      </c>
      <c r="C525" s="16" t="s">
        <v>42</v>
      </c>
      <c r="D525" s="38">
        <v>0.66744210500000001</v>
      </c>
    </row>
    <row r="526" spans="1:4">
      <c r="A526" s="13">
        <v>2003</v>
      </c>
      <c r="B526" s="14">
        <v>1</v>
      </c>
      <c r="C526" s="14" t="s">
        <v>42</v>
      </c>
      <c r="D526" s="37">
        <v>-0.48547631600000002</v>
      </c>
    </row>
    <row r="527" spans="1:4">
      <c r="A527" s="15">
        <v>2003</v>
      </c>
      <c r="B527" s="16">
        <v>2</v>
      </c>
      <c r="C527" s="16" t="s">
        <v>42</v>
      </c>
      <c r="D527" s="38">
        <v>3.7115236839999999</v>
      </c>
    </row>
    <row r="528" spans="1:4">
      <c r="A528" s="13">
        <v>2003</v>
      </c>
      <c r="B528" s="14">
        <v>3</v>
      </c>
      <c r="C528" s="14" t="s">
        <v>42</v>
      </c>
      <c r="D528" s="37">
        <v>7.9200894740000001</v>
      </c>
    </row>
    <row r="529" spans="1:4">
      <c r="A529" s="15">
        <v>2003</v>
      </c>
      <c r="B529" s="16">
        <v>4</v>
      </c>
      <c r="C529" s="16" t="s">
        <v>42</v>
      </c>
      <c r="D529" s="38">
        <v>14.733531579999999</v>
      </c>
    </row>
    <row r="530" spans="1:4">
      <c r="A530" s="13">
        <v>2003</v>
      </c>
      <c r="B530" s="14">
        <v>5</v>
      </c>
      <c r="C530" s="14" t="s">
        <v>42</v>
      </c>
      <c r="D530" s="37">
        <v>19.810713159999999</v>
      </c>
    </row>
    <row r="531" spans="1:4">
      <c r="A531" s="15">
        <v>2003</v>
      </c>
      <c r="B531" s="16">
        <v>6</v>
      </c>
      <c r="C531" s="16" t="s">
        <v>42</v>
      </c>
      <c r="D531" s="38">
        <v>23.34275263</v>
      </c>
    </row>
    <row r="532" spans="1:4">
      <c r="A532" s="13">
        <v>2003</v>
      </c>
      <c r="B532" s="14">
        <v>7</v>
      </c>
      <c r="C532" s="14" t="s">
        <v>42</v>
      </c>
      <c r="D532" s="37">
        <v>25.490368419999999</v>
      </c>
    </row>
    <row r="533" spans="1:4">
      <c r="A533" s="15">
        <v>2003</v>
      </c>
      <c r="B533" s="16">
        <v>8</v>
      </c>
      <c r="C533" s="16" t="s">
        <v>42</v>
      </c>
      <c r="D533" s="38">
        <v>24.6478</v>
      </c>
    </row>
    <row r="534" spans="1:4">
      <c r="A534" s="13">
        <v>2003</v>
      </c>
      <c r="B534" s="14">
        <v>9</v>
      </c>
      <c r="C534" s="14" t="s">
        <v>42</v>
      </c>
      <c r="D534" s="37">
        <v>21.153513159999999</v>
      </c>
    </row>
    <row r="535" spans="1:4">
      <c r="A535" s="15">
        <v>2003</v>
      </c>
      <c r="B535" s="16">
        <v>10</v>
      </c>
      <c r="C535" s="16" t="s">
        <v>42</v>
      </c>
      <c r="D535" s="38">
        <v>14.39485526</v>
      </c>
    </row>
    <row r="536" spans="1:4">
      <c r="A536" s="13">
        <v>2003</v>
      </c>
      <c r="B536" s="14">
        <v>11</v>
      </c>
      <c r="C536" s="14" t="s">
        <v>42</v>
      </c>
      <c r="D536" s="37">
        <v>7.5595263160000004</v>
      </c>
    </row>
    <row r="537" spans="1:4">
      <c r="A537" s="15">
        <v>2003</v>
      </c>
      <c r="B537" s="16">
        <v>12</v>
      </c>
      <c r="C537" s="16" t="s">
        <v>42</v>
      </c>
      <c r="D537" s="38">
        <v>1.4859026319999999</v>
      </c>
    </row>
    <row r="538" spans="1:4">
      <c r="A538" s="13">
        <v>2004</v>
      </c>
      <c r="B538" s="14">
        <v>1</v>
      </c>
      <c r="C538" s="14" t="s">
        <v>42</v>
      </c>
      <c r="D538" s="37">
        <v>-0.40303421099999998</v>
      </c>
    </row>
    <row r="539" spans="1:4">
      <c r="A539" s="15">
        <v>2004</v>
      </c>
      <c r="B539" s="16">
        <v>2</v>
      </c>
      <c r="C539" s="16" t="s">
        <v>42</v>
      </c>
      <c r="D539" s="38">
        <v>4.2651789469999999</v>
      </c>
    </row>
    <row r="540" spans="1:4">
      <c r="A540" s="13">
        <v>2004</v>
      </c>
      <c r="B540" s="14">
        <v>3</v>
      </c>
      <c r="C540" s="14" t="s">
        <v>42</v>
      </c>
      <c r="D540" s="37">
        <v>8.2561236840000003</v>
      </c>
    </row>
    <row r="541" spans="1:4">
      <c r="A541" s="15">
        <v>2004</v>
      </c>
      <c r="B541" s="16">
        <v>4</v>
      </c>
      <c r="C541" s="16" t="s">
        <v>42</v>
      </c>
      <c r="D541" s="38">
        <v>15.57452105</v>
      </c>
    </row>
    <row r="542" spans="1:4">
      <c r="A542" s="13">
        <v>2004</v>
      </c>
      <c r="B542" s="14">
        <v>5</v>
      </c>
      <c r="C542" s="14" t="s">
        <v>42</v>
      </c>
      <c r="D542" s="37">
        <v>19.655750000000001</v>
      </c>
    </row>
    <row r="543" spans="1:4">
      <c r="A543" s="15">
        <v>2004</v>
      </c>
      <c r="B543" s="16">
        <v>6</v>
      </c>
      <c r="C543" s="16" t="s">
        <v>42</v>
      </c>
      <c r="D543" s="38">
        <v>23.630792110000002</v>
      </c>
    </row>
    <row r="544" spans="1:4">
      <c r="A544" s="13">
        <v>2004</v>
      </c>
      <c r="B544" s="14">
        <v>7</v>
      </c>
      <c r="C544" s="14" t="s">
        <v>42</v>
      </c>
      <c r="D544" s="37">
        <v>25.40553684</v>
      </c>
    </row>
    <row r="545" spans="1:4">
      <c r="A545" s="15">
        <v>2004</v>
      </c>
      <c r="B545" s="16">
        <v>8</v>
      </c>
      <c r="C545" s="16" t="s">
        <v>42</v>
      </c>
      <c r="D545" s="38">
        <v>24.450510529999999</v>
      </c>
    </row>
    <row r="546" spans="1:4">
      <c r="A546" s="13">
        <v>2004</v>
      </c>
      <c r="B546" s="14">
        <v>9</v>
      </c>
      <c r="C546" s="14" t="s">
        <v>42</v>
      </c>
      <c r="D546" s="37">
        <v>20.809763159999999</v>
      </c>
    </row>
    <row r="547" spans="1:4">
      <c r="A547" s="15">
        <v>2004</v>
      </c>
      <c r="B547" s="16">
        <v>10</v>
      </c>
      <c r="C547" s="16" t="s">
        <v>42</v>
      </c>
      <c r="D547" s="38">
        <v>14.48698158</v>
      </c>
    </row>
    <row r="548" spans="1:4">
      <c r="A548" s="13">
        <v>2004</v>
      </c>
      <c r="B548" s="14">
        <v>11</v>
      </c>
      <c r="C548" s="14" t="s">
        <v>42</v>
      </c>
      <c r="D548" s="37">
        <v>8.8234552629999996</v>
      </c>
    </row>
    <row r="549" spans="1:4">
      <c r="A549" s="15">
        <v>2004</v>
      </c>
      <c r="B549" s="16">
        <v>12</v>
      </c>
      <c r="C549" s="16" t="s">
        <v>42</v>
      </c>
      <c r="D549" s="38">
        <v>1.6213289470000001</v>
      </c>
    </row>
    <row r="550" spans="1:4">
      <c r="A550" s="13">
        <v>2005</v>
      </c>
      <c r="B550" s="14">
        <v>1</v>
      </c>
      <c r="C550" s="14" t="s">
        <v>42</v>
      </c>
      <c r="D550" s="37">
        <v>-1.2564815789999999</v>
      </c>
    </row>
    <row r="551" spans="1:4">
      <c r="A551" s="15">
        <v>2005</v>
      </c>
      <c r="B551" s="16">
        <v>2</v>
      </c>
      <c r="C551" s="16" t="s">
        <v>42</v>
      </c>
      <c r="D551" s="38">
        <v>-0.13562368399999999</v>
      </c>
    </row>
    <row r="552" spans="1:4">
      <c r="A552" s="13">
        <v>2005</v>
      </c>
      <c r="B552" s="14">
        <v>3</v>
      </c>
      <c r="C552" s="14" t="s">
        <v>42</v>
      </c>
      <c r="D552" s="37">
        <v>6.8407894740000001</v>
      </c>
    </row>
    <row r="553" spans="1:4">
      <c r="A553" s="15">
        <v>2005</v>
      </c>
      <c r="B553" s="16">
        <v>4</v>
      </c>
      <c r="C553" s="16" t="s">
        <v>42</v>
      </c>
      <c r="D553" s="38">
        <v>15.56459737</v>
      </c>
    </row>
    <row r="554" spans="1:4">
      <c r="A554" s="13">
        <v>2005</v>
      </c>
      <c r="B554" s="14">
        <v>5</v>
      </c>
      <c r="C554" s="14" t="s">
        <v>42</v>
      </c>
      <c r="D554" s="37">
        <v>19.70853421</v>
      </c>
    </row>
    <row r="555" spans="1:4">
      <c r="A555" s="15">
        <v>2005</v>
      </c>
      <c r="B555" s="16">
        <v>6</v>
      </c>
      <c r="C555" s="16" t="s">
        <v>42</v>
      </c>
      <c r="D555" s="38">
        <v>24.508694739999999</v>
      </c>
    </row>
    <row r="556" spans="1:4">
      <c r="A556" s="13">
        <v>2005</v>
      </c>
      <c r="B556" s="14">
        <v>7</v>
      </c>
      <c r="C556" s="14" t="s">
        <v>42</v>
      </c>
      <c r="D556" s="37">
        <v>26.031631579999999</v>
      </c>
    </row>
    <row r="557" spans="1:4">
      <c r="A557" s="15">
        <v>2005</v>
      </c>
      <c r="B557" s="16">
        <v>8</v>
      </c>
      <c r="C557" s="16" t="s">
        <v>42</v>
      </c>
      <c r="D557" s="38">
        <v>24.41856842</v>
      </c>
    </row>
    <row r="558" spans="1:4">
      <c r="A558" s="13">
        <v>2005</v>
      </c>
      <c r="B558" s="14">
        <v>9</v>
      </c>
      <c r="C558" s="14" t="s">
        <v>42</v>
      </c>
      <c r="D558" s="37">
        <v>21.62146053</v>
      </c>
    </row>
    <row r="559" spans="1:4">
      <c r="A559" s="15">
        <v>2005</v>
      </c>
      <c r="B559" s="16">
        <v>10</v>
      </c>
      <c r="C559" s="16" t="s">
        <v>42</v>
      </c>
      <c r="D559" s="38">
        <v>14.869176319999999</v>
      </c>
    </row>
    <row r="560" spans="1:4">
      <c r="A560" s="13">
        <v>2005</v>
      </c>
      <c r="B560" s="14">
        <v>11</v>
      </c>
      <c r="C560" s="14" t="s">
        <v>42</v>
      </c>
      <c r="D560" s="37">
        <v>9.3963552630000002</v>
      </c>
    </row>
    <row r="561" spans="1:4">
      <c r="A561" s="15">
        <v>2005</v>
      </c>
      <c r="B561" s="16">
        <v>12</v>
      </c>
      <c r="C561" s="16" t="s">
        <v>42</v>
      </c>
      <c r="D561" s="38">
        <v>-0.25811315800000001</v>
      </c>
    </row>
    <row r="562" spans="1:4">
      <c r="A562" s="13">
        <v>2006</v>
      </c>
      <c r="B562" s="14">
        <v>1</v>
      </c>
      <c r="C562" s="14" t="s">
        <v>42</v>
      </c>
      <c r="D562" s="37">
        <v>-0.200657895</v>
      </c>
    </row>
    <row r="563" spans="1:4">
      <c r="A563" s="15">
        <v>2006</v>
      </c>
      <c r="B563" s="16">
        <v>2</v>
      </c>
      <c r="C563" s="16" t="s">
        <v>42</v>
      </c>
      <c r="D563" s="38">
        <v>1.9839315790000001</v>
      </c>
    </row>
    <row r="564" spans="1:4">
      <c r="A564" s="13">
        <v>2006</v>
      </c>
      <c r="B564" s="14">
        <v>3</v>
      </c>
      <c r="C564" s="14" t="s">
        <v>42</v>
      </c>
      <c r="D564" s="37">
        <v>8.3804973680000003</v>
      </c>
    </row>
    <row r="565" spans="1:4">
      <c r="A565" s="15">
        <v>2006</v>
      </c>
      <c r="B565" s="16">
        <v>4</v>
      </c>
      <c r="C565" s="16" t="s">
        <v>42</v>
      </c>
      <c r="D565" s="38">
        <v>14.503394739999999</v>
      </c>
    </row>
    <row r="566" spans="1:4">
      <c r="A566" s="13">
        <v>2006</v>
      </c>
      <c r="B566" s="14">
        <v>5</v>
      </c>
      <c r="C566" s="14" t="s">
        <v>42</v>
      </c>
      <c r="D566" s="37">
        <v>19.93803947</v>
      </c>
    </row>
    <row r="567" spans="1:4">
      <c r="A567" s="15">
        <v>2006</v>
      </c>
      <c r="B567" s="16">
        <v>6</v>
      </c>
      <c r="C567" s="16" t="s">
        <v>42</v>
      </c>
      <c r="D567" s="38">
        <v>23.847421050000001</v>
      </c>
    </row>
    <row r="568" spans="1:4">
      <c r="A568" s="13">
        <v>2006</v>
      </c>
      <c r="B568" s="14">
        <v>7</v>
      </c>
      <c r="C568" s="14" t="s">
        <v>42</v>
      </c>
      <c r="D568" s="37">
        <v>25.981468419999999</v>
      </c>
    </row>
    <row r="569" spans="1:4">
      <c r="A569" s="15">
        <v>2006</v>
      </c>
      <c r="B569" s="16">
        <v>8</v>
      </c>
      <c r="C569" s="16" t="s">
        <v>42</v>
      </c>
      <c r="D569" s="38">
        <v>25.695568420000001</v>
      </c>
    </row>
    <row r="570" spans="1:4">
      <c r="A570" s="13">
        <v>2006</v>
      </c>
      <c r="B570" s="14">
        <v>9</v>
      </c>
      <c r="C570" s="14" t="s">
        <v>42</v>
      </c>
      <c r="D570" s="37">
        <v>20.428268419999998</v>
      </c>
    </row>
    <row r="571" spans="1:4">
      <c r="A571" s="15">
        <v>2006</v>
      </c>
      <c r="B571" s="16">
        <v>10</v>
      </c>
      <c r="C571" s="16" t="s">
        <v>42</v>
      </c>
      <c r="D571" s="38">
        <v>16.748031579999999</v>
      </c>
    </row>
    <row r="572" spans="1:4">
      <c r="A572" s="13">
        <v>2006</v>
      </c>
      <c r="B572" s="14">
        <v>11</v>
      </c>
      <c r="C572" s="14" t="s">
        <v>42</v>
      </c>
      <c r="D572" s="37">
        <v>9.0152605260000005</v>
      </c>
    </row>
    <row r="573" spans="1:4">
      <c r="A573" s="15">
        <v>2006</v>
      </c>
      <c r="B573" s="16">
        <v>12</v>
      </c>
      <c r="C573" s="16" t="s">
        <v>42</v>
      </c>
      <c r="D573" s="38">
        <v>1.793447368</v>
      </c>
    </row>
    <row r="574" spans="1:4">
      <c r="A574" s="13">
        <v>2007</v>
      </c>
      <c r="B574" s="14">
        <v>1</v>
      </c>
      <c r="C574" s="14" t="s">
        <v>42</v>
      </c>
      <c r="D574" s="37">
        <v>0.32834999999999998</v>
      </c>
    </row>
    <row r="575" spans="1:4">
      <c r="A575" s="15">
        <v>2007</v>
      </c>
      <c r="B575" s="16">
        <v>2</v>
      </c>
      <c r="C575" s="16" t="s">
        <v>42</v>
      </c>
      <c r="D575" s="38">
        <v>5.9252447369999999</v>
      </c>
    </row>
    <row r="576" spans="1:4">
      <c r="A576" s="13">
        <v>2007</v>
      </c>
      <c r="B576" s="14">
        <v>3</v>
      </c>
      <c r="C576" s="14" t="s">
        <v>42</v>
      </c>
      <c r="D576" s="37">
        <v>8.3412026319999999</v>
      </c>
    </row>
    <row r="577" spans="1:4">
      <c r="A577" s="15">
        <v>2007</v>
      </c>
      <c r="B577" s="16">
        <v>4</v>
      </c>
      <c r="C577" s="16" t="s">
        <v>42</v>
      </c>
      <c r="D577" s="38">
        <v>13.995397369999999</v>
      </c>
    </row>
    <row r="578" spans="1:4">
      <c r="A578" s="13">
        <v>2007</v>
      </c>
      <c r="B578" s="14">
        <v>5</v>
      </c>
      <c r="C578" s="14" t="s">
        <v>42</v>
      </c>
      <c r="D578" s="37">
        <v>20.966110530000002</v>
      </c>
    </row>
    <row r="579" spans="1:4">
      <c r="A579" s="15">
        <v>2007</v>
      </c>
      <c r="B579" s="16">
        <v>6</v>
      </c>
      <c r="C579" s="16" t="s">
        <v>42</v>
      </c>
      <c r="D579" s="38">
        <v>24.090802629999999</v>
      </c>
    </row>
    <row r="580" spans="1:4">
      <c r="A580" s="13">
        <v>2007</v>
      </c>
      <c r="B580" s="14">
        <v>7</v>
      </c>
      <c r="C580" s="14" t="s">
        <v>42</v>
      </c>
      <c r="D580" s="37">
        <v>25.712536839999999</v>
      </c>
    </row>
    <row r="581" spans="1:4">
      <c r="A581" s="15">
        <v>2007</v>
      </c>
      <c r="B581" s="16">
        <v>8</v>
      </c>
      <c r="C581" s="16" t="s">
        <v>42</v>
      </c>
      <c r="D581" s="38">
        <v>25.366518419999998</v>
      </c>
    </row>
    <row r="582" spans="1:4">
      <c r="A582" s="13">
        <v>2007</v>
      </c>
      <c r="B582" s="14">
        <v>9</v>
      </c>
      <c r="C582" s="14" t="s">
        <v>42</v>
      </c>
      <c r="D582" s="37">
        <v>20.987910530000001</v>
      </c>
    </row>
    <row r="583" spans="1:4">
      <c r="A583" s="15">
        <v>2007</v>
      </c>
      <c r="B583" s="16">
        <v>10</v>
      </c>
      <c r="C583" s="16" t="s">
        <v>42</v>
      </c>
      <c r="D583" s="38">
        <v>14.7479</v>
      </c>
    </row>
    <row r="584" spans="1:4">
      <c r="A584" s="13">
        <v>2007</v>
      </c>
      <c r="B584" s="14">
        <v>11</v>
      </c>
      <c r="C584" s="14" t="s">
        <v>42</v>
      </c>
      <c r="D584" s="37">
        <v>7.9595236839999997</v>
      </c>
    </row>
    <row r="585" spans="1:4">
      <c r="A585" s="15">
        <v>2007</v>
      </c>
      <c r="B585" s="16">
        <v>12</v>
      </c>
      <c r="C585" s="16" t="s">
        <v>42</v>
      </c>
      <c r="D585" s="38">
        <v>2.7854657889999999</v>
      </c>
    </row>
    <row r="586" spans="1:4">
      <c r="A586" s="13">
        <v>2008</v>
      </c>
      <c r="B586" s="14">
        <v>1</v>
      </c>
      <c r="C586" s="14" t="s">
        <v>42</v>
      </c>
      <c r="D586" s="37">
        <v>-2.0185052630000002</v>
      </c>
    </row>
    <row r="587" spans="1:4">
      <c r="A587" s="15">
        <v>2008</v>
      </c>
      <c r="B587" s="16">
        <v>2</v>
      </c>
      <c r="C587" s="16" t="s">
        <v>42</v>
      </c>
      <c r="D587" s="38">
        <v>0.43320263199999998</v>
      </c>
    </row>
    <row r="588" spans="1:4">
      <c r="A588" s="13">
        <v>2008</v>
      </c>
      <c r="B588" s="14">
        <v>3</v>
      </c>
      <c r="C588" s="14" t="s">
        <v>42</v>
      </c>
      <c r="D588" s="37">
        <v>10.03721316</v>
      </c>
    </row>
    <row r="589" spans="1:4">
      <c r="A589" s="15">
        <v>2008</v>
      </c>
      <c r="B589" s="16">
        <v>4</v>
      </c>
      <c r="C589" s="16" t="s">
        <v>42</v>
      </c>
      <c r="D589" s="38">
        <v>15.24442105</v>
      </c>
    </row>
    <row r="590" spans="1:4">
      <c r="A590" s="13">
        <v>2008</v>
      </c>
      <c r="B590" s="14">
        <v>5</v>
      </c>
      <c r="C590" s="14" t="s">
        <v>42</v>
      </c>
      <c r="D590" s="37">
        <v>19.967339469999999</v>
      </c>
    </row>
    <row r="591" spans="1:4">
      <c r="A591" s="15">
        <v>2008</v>
      </c>
      <c r="B591" s="16">
        <v>6</v>
      </c>
      <c r="C591" s="16" t="s">
        <v>42</v>
      </c>
      <c r="D591" s="38">
        <v>23.175110530000001</v>
      </c>
    </row>
    <row r="592" spans="1:4">
      <c r="A592" s="13">
        <v>2008</v>
      </c>
      <c r="B592" s="14">
        <v>7</v>
      </c>
      <c r="C592" s="14" t="s">
        <v>42</v>
      </c>
      <c r="D592" s="37">
        <v>25.749071050000001</v>
      </c>
    </row>
    <row r="593" spans="1:4">
      <c r="A593" s="15">
        <v>2008</v>
      </c>
      <c r="B593" s="16">
        <v>8</v>
      </c>
      <c r="C593" s="16" t="s">
        <v>42</v>
      </c>
      <c r="D593" s="38">
        <v>24.696850000000001</v>
      </c>
    </row>
    <row r="594" spans="1:4">
      <c r="A594" s="13">
        <v>2008</v>
      </c>
      <c r="B594" s="14">
        <v>9</v>
      </c>
      <c r="C594" s="14" t="s">
        <v>42</v>
      </c>
      <c r="D594" s="37">
        <v>21.289423679999999</v>
      </c>
    </row>
    <row r="595" spans="1:4">
      <c r="A595" s="15">
        <v>2008</v>
      </c>
      <c r="B595" s="16">
        <v>10</v>
      </c>
      <c r="C595" s="16" t="s">
        <v>42</v>
      </c>
      <c r="D595" s="38">
        <v>15.79353158</v>
      </c>
    </row>
    <row r="596" spans="1:4">
      <c r="A596" s="13">
        <v>2008</v>
      </c>
      <c r="B596" s="14">
        <v>11</v>
      </c>
      <c r="C596" s="14" t="s">
        <v>42</v>
      </c>
      <c r="D596" s="37">
        <v>7.9883447370000003</v>
      </c>
    </row>
    <row r="597" spans="1:4">
      <c r="A597" s="15">
        <v>2008</v>
      </c>
      <c r="B597" s="16">
        <v>12</v>
      </c>
      <c r="C597" s="16" t="s">
        <v>42</v>
      </c>
      <c r="D597" s="38">
        <v>1.9194631579999999</v>
      </c>
    </row>
    <row r="598" spans="1:4">
      <c r="A598" s="13">
        <v>2009</v>
      </c>
      <c r="B598" s="14">
        <v>1</v>
      </c>
      <c r="C598" s="14" t="s">
        <v>42</v>
      </c>
      <c r="D598" s="37">
        <v>-0.64433947400000002</v>
      </c>
    </row>
    <row r="599" spans="1:4">
      <c r="A599" s="15">
        <v>2009</v>
      </c>
      <c r="B599" s="16">
        <v>2</v>
      </c>
      <c r="C599" s="16" t="s">
        <v>42</v>
      </c>
      <c r="D599" s="38">
        <v>4.7077289469999997</v>
      </c>
    </row>
    <row r="600" spans="1:4">
      <c r="A600" s="13">
        <v>2009</v>
      </c>
      <c r="B600" s="14">
        <v>3</v>
      </c>
      <c r="C600" s="14" t="s">
        <v>42</v>
      </c>
      <c r="D600" s="37">
        <v>7.9966499999999998</v>
      </c>
    </row>
    <row r="601" spans="1:4">
      <c r="A601" s="15">
        <v>2009</v>
      </c>
      <c r="B601" s="16">
        <v>4</v>
      </c>
      <c r="C601" s="16" t="s">
        <v>42</v>
      </c>
      <c r="D601" s="38">
        <v>14.98374737</v>
      </c>
    </row>
    <row r="602" spans="1:4">
      <c r="A602" s="13">
        <v>2009</v>
      </c>
      <c r="B602" s="14">
        <v>5</v>
      </c>
      <c r="C602" s="14" t="s">
        <v>42</v>
      </c>
      <c r="D602" s="37">
        <v>20.199750000000002</v>
      </c>
    </row>
    <row r="603" spans="1:4">
      <c r="A603" s="15">
        <v>2009</v>
      </c>
      <c r="B603" s="16">
        <v>6</v>
      </c>
      <c r="C603" s="16" t="s">
        <v>42</v>
      </c>
      <c r="D603" s="38">
        <v>23.871886839999998</v>
      </c>
    </row>
    <row r="604" spans="1:4">
      <c r="A604" s="13">
        <v>2009</v>
      </c>
      <c r="B604" s="14">
        <v>7</v>
      </c>
      <c r="C604" s="14" t="s">
        <v>42</v>
      </c>
      <c r="D604" s="37">
        <v>25.551457889999998</v>
      </c>
    </row>
    <row r="605" spans="1:4">
      <c r="A605" s="15">
        <v>2009</v>
      </c>
      <c r="B605" s="16">
        <v>8</v>
      </c>
      <c r="C605" s="16" t="s">
        <v>42</v>
      </c>
      <c r="D605" s="38">
        <v>24.917936839999999</v>
      </c>
    </row>
    <row r="606" spans="1:4">
      <c r="A606" s="13">
        <v>2009</v>
      </c>
      <c r="B606" s="14">
        <v>9</v>
      </c>
      <c r="C606" s="14" t="s">
        <v>42</v>
      </c>
      <c r="D606" s="37">
        <v>21.25548684</v>
      </c>
    </row>
    <row r="607" spans="1:4">
      <c r="A607" s="15">
        <v>2009</v>
      </c>
      <c r="B607" s="16">
        <v>10</v>
      </c>
      <c r="C607" s="16" t="s">
        <v>42</v>
      </c>
      <c r="D607" s="38">
        <v>15.998510530000001</v>
      </c>
    </row>
    <row r="608" spans="1:4">
      <c r="A608" s="13">
        <v>2009</v>
      </c>
      <c r="B608" s="14">
        <v>11</v>
      </c>
      <c r="C608" s="14" t="s">
        <v>42</v>
      </c>
      <c r="D608" s="37">
        <v>5.3768973679999998</v>
      </c>
    </row>
    <row r="609" spans="1:4">
      <c r="A609" s="15">
        <v>2009</v>
      </c>
      <c r="B609" s="16">
        <v>12</v>
      </c>
      <c r="C609" s="16" t="s">
        <v>42</v>
      </c>
      <c r="D609" s="38">
        <v>0.58890526300000001</v>
      </c>
    </row>
    <row r="610" spans="1:4">
      <c r="A610" s="13">
        <v>2010</v>
      </c>
      <c r="B610" s="14">
        <v>1</v>
      </c>
      <c r="C610" s="14" t="s">
        <v>42</v>
      </c>
      <c r="D610" s="37">
        <v>-0.19875526299999999</v>
      </c>
    </row>
    <row r="611" spans="1:4">
      <c r="A611" s="15">
        <v>2010</v>
      </c>
      <c r="B611" s="16">
        <v>2</v>
      </c>
      <c r="C611" s="16" t="s">
        <v>42</v>
      </c>
      <c r="D611" s="38">
        <v>2.3229763160000001</v>
      </c>
    </row>
    <row r="612" spans="1:4">
      <c r="A612" s="13">
        <v>2010</v>
      </c>
      <c r="B612" s="14">
        <v>3</v>
      </c>
      <c r="C612" s="14" t="s">
        <v>42</v>
      </c>
      <c r="D612" s="37">
        <v>6.7436815790000004</v>
      </c>
    </row>
    <row r="613" spans="1:4">
      <c r="A613" s="15">
        <v>2010</v>
      </c>
      <c r="B613" s="16">
        <v>4</v>
      </c>
      <c r="C613" s="16" t="s">
        <v>42</v>
      </c>
      <c r="D613" s="38">
        <v>11.86088947</v>
      </c>
    </row>
    <row r="614" spans="1:4">
      <c r="A614" s="13">
        <v>2010</v>
      </c>
      <c r="B614" s="14">
        <v>5</v>
      </c>
      <c r="C614" s="14" t="s">
        <v>42</v>
      </c>
      <c r="D614" s="37">
        <v>19.74674474</v>
      </c>
    </row>
    <row r="615" spans="1:4">
      <c r="A615" s="15">
        <v>2010</v>
      </c>
      <c r="B615" s="16">
        <v>6</v>
      </c>
      <c r="C615" s="16" t="s">
        <v>42</v>
      </c>
      <c r="D615" s="38">
        <v>23.69988158</v>
      </c>
    </row>
    <row r="616" spans="1:4">
      <c r="A616" s="13">
        <v>2010</v>
      </c>
      <c r="B616" s="14">
        <v>7</v>
      </c>
      <c r="C616" s="14" t="s">
        <v>42</v>
      </c>
      <c r="D616" s="37">
        <v>26.29981579</v>
      </c>
    </row>
    <row r="617" spans="1:4">
      <c r="A617" s="15">
        <v>2010</v>
      </c>
      <c r="B617" s="16">
        <v>8</v>
      </c>
      <c r="C617" s="16" t="s">
        <v>42</v>
      </c>
      <c r="D617" s="38">
        <v>25.32323684</v>
      </c>
    </row>
    <row r="618" spans="1:4">
      <c r="A618" s="13">
        <v>2010</v>
      </c>
      <c r="B618" s="14">
        <v>9</v>
      </c>
      <c r="C618" s="14" t="s">
        <v>42</v>
      </c>
      <c r="D618" s="37">
        <v>21.287089470000002</v>
      </c>
    </row>
    <row r="619" spans="1:4">
      <c r="A619" s="15">
        <v>2010</v>
      </c>
      <c r="B619" s="16">
        <v>10</v>
      </c>
      <c r="C619" s="16" t="s">
        <v>42</v>
      </c>
      <c r="D619" s="38">
        <v>14.18576579</v>
      </c>
    </row>
    <row r="620" spans="1:4">
      <c r="A620" s="13">
        <v>2010</v>
      </c>
      <c r="B620" s="14">
        <v>11</v>
      </c>
      <c r="C620" s="14" t="s">
        <v>42</v>
      </c>
      <c r="D620" s="37">
        <v>8.4348921049999994</v>
      </c>
    </row>
    <row r="621" spans="1:4">
      <c r="A621" s="15">
        <v>2010</v>
      </c>
      <c r="B621" s="16">
        <v>12</v>
      </c>
      <c r="C621" s="16" t="s">
        <v>42</v>
      </c>
      <c r="D621" s="38">
        <v>1.461992105</v>
      </c>
    </row>
    <row r="622" spans="1:4">
      <c r="A622" s="13">
        <v>2011</v>
      </c>
      <c r="B622" s="14">
        <v>1</v>
      </c>
      <c r="C622" s="14" t="s">
        <v>42</v>
      </c>
      <c r="D622" s="37">
        <v>-3.8275657889999999</v>
      </c>
    </row>
    <row r="623" spans="1:4">
      <c r="A623" s="15">
        <v>2011</v>
      </c>
      <c r="B623" s="16">
        <v>2</v>
      </c>
      <c r="C623" s="16" t="s">
        <v>42</v>
      </c>
      <c r="D623" s="38">
        <v>2.6146710529999999</v>
      </c>
    </row>
    <row r="624" spans="1:4">
      <c r="A624" s="13">
        <v>2011</v>
      </c>
      <c r="B624" s="14">
        <v>3</v>
      </c>
      <c r="C624" s="14" t="s">
        <v>42</v>
      </c>
      <c r="D624" s="37">
        <v>6.6896657890000002</v>
      </c>
    </row>
    <row r="625" spans="1:4">
      <c r="A625" s="15">
        <v>2011</v>
      </c>
      <c r="B625" s="16">
        <v>4</v>
      </c>
      <c r="C625" s="16" t="s">
        <v>42</v>
      </c>
      <c r="D625" s="38">
        <v>14.707731580000001</v>
      </c>
    </row>
    <row r="626" spans="1:4">
      <c r="A626" s="13">
        <v>2011</v>
      </c>
      <c r="B626" s="14">
        <v>5</v>
      </c>
      <c r="C626" s="14" t="s">
        <v>42</v>
      </c>
      <c r="D626" s="37">
        <v>19.525292109999999</v>
      </c>
    </row>
    <row r="627" spans="1:4">
      <c r="A627" s="15">
        <v>2011</v>
      </c>
      <c r="B627" s="16">
        <v>6</v>
      </c>
      <c r="C627" s="16" t="s">
        <v>42</v>
      </c>
      <c r="D627" s="38">
        <v>23.953286840000001</v>
      </c>
    </row>
    <row r="628" spans="1:4">
      <c r="A628" s="13">
        <v>2011</v>
      </c>
      <c r="B628" s="14">
        <v>7</v>
      </c>
      <c r="C628" s="14" t="s">
        <v>42</v>
      </c>
      <c r="D628" s="37">
        <v>26.035299999999999</v>
      </c>
    </row>
    <row r="629" spans="1:4">
      <c r="A629" s="15">
        <v>2011</v>
      </c>
      <c r="B629" s="16">
        <v>8</v>
      </c>
      <c r="C629" s="16" t="s">
        <v>42</v>
      </c>
      <c r="D629" s="38">
        <v>25.118692110000001</v>
      </c>
    </row>
    <row r="630" spans="1:4">
      <c r="A630" s="13">
        <v>2011</v>
      </c>
      <c r="B630" s="14">
        <v>9</v>
      </c>
      <c r="C630" s="14" t="s">
        <v>42</v>
      </c>
      <c r="D630" s="37">
        <v>20.055710529999999</v>
      </c>
    </row>
    <row r="631" spans="1:4">
      <c r="A631" s="15">
        <v>2011</v>
      </c>
      <c r="B631" s="16">
        <v>10</v>
      </c>
      <c r="C631" s="16" t="s">
        <v>42</v>
      </c>
      <c r="D631" s="38">
        <v>14.88546579</v>
      </c>
    </row>
    <row r="632" spans="1:4">
      <c r="A632" s="13">
        <v>2011</v>
      </c>
      <c r="B632" s="14">
        <v>11</v>
      </c>
      <c r="C632" s="14" t="s">
        <v>42</v>
      </c>
      <c r="D632" s="37">
        <v>9.4750394740000008</v>
      </c>
    </row>
    <row r="633" spans="1:4">
      <c r="A633" s="15">
        <v>2011</v>
      </c>
      <c r="B633" s="16">
        <v>12</v>
      </c>
      <c r="C633" s="16" t="s">
        <v>42</v>
      </c>
      <c r="D633" s="38">
        <v>0.55989210499999997</v>
      </c>
    </row>
    <row r="634" spans="1:4">
      <c r="A634" s="13">
        <v>2012</v>
      </c>
      <c r="B634" s="14">
        <v>1</v>
      </c>
      <c r="C634" s="14" t="s">
        <v>42</v>
      </c>
      <c r="D634" s="37">
        <v>-1.943460526</v>
      </c>
    </row>
    <row r="635" spans="1:4">
      <c r="A635" s="15">
        <v>2012</v>
      </c>
      <c r="B635" s="16">
        <v>2</v>
      </c>
      <c r="C635" s="16" t="s">
        <v>42</v>
      </c>
      <c r="D635" s="38">
        <v>0.66987631599999997</v>
      </c>
    </row>
    <row r="636" spans="1:4">
      <c r="A636" s="13">
        <v>2012</v>
      </c>
      <c r="B636" s="14">
        <v>3</v>
      </c>
      <c r="C636" s="14" t="s">
        <v>42</v>
      </c>
      <c r="D636" s="37">
        <v>7.0927342109999998</v>
      </c>
    </row>
    <row r="637" spans="1:4">
      <c r="A637" s="15">
        <v>2012</v>
      </c>
      <c r="B637" s="16">
        <v>4</v>
      </c>
      <c r="C637" s="16" t="s">
        <v>42</v>
      </c>
      <c r="D637" s="38">
        <v>15.466026319999999</v>
      </c>
    </row>
    <row r="638" spans="1:4">
      <c r="A638" s="13">
        <v>2012</v>
      </c>
      <c r="B638" s="14">
        <v>5</v>
      </c>
      <c r="C638" s="14" t="s">
        <v>42</v>
      </c>
      <c r="D638" s="37">
        <v>20.70790526</v>
      </c>
    </row>
    <row r="639" spans="1:4">
      <c r="A639" s="15">
        <v>2012</v>
      </c>
      <c r="B639" s="16">
        <v>6</v>
      </c>
      <c r="C639" s="16" t="s">
        <v>42</v>
      </c>
      <c r="D639" s="38">
        <v>23.42383684</v>
      </c>
    </row>
    <row r="640" spans="1:4">
      <c r="A640" s="13">
        <v>2012</v>
      </c>
      <c r="B640" s="14">
        <v>7</v>
      </c>
      <c r="C640" s="14" t="s">
        <v>42</v>
      </c>
      <c r="D640" s="37">
        <v>26.157281579999999</v>
      </c>
    </row>
    <row r="641" spans="1:4">
      <c r="A641" s="15">
        <v>2012</v>
      </c>
      <c r="B641" s="16">
        <v>8</v>
      </c>
      <c r="C641" s="16" t="s">
        <v>42</v>
      </c>
      <c r="D641" s="38">
        <v>25.135684210000001</v>
      </c>
    </row>
    <row r="642" spans="1:4">
      <c r="A642" s="13">
        <v>2012</v>
      </c>
      <c r="B642" s="14">
        <v>9</v>
      </c>
      <c r="C642" s="14" t="s">
        <v>42</v>
      </c>
      <c r="D642" s="37">
        <v>20.350063160000001</v>
      </c>
    </row>
    <row r="643" spans="1:4">
      <c r="A643" s="15">
        <v>2012</v>
      </c>
      <c r="B643" s="16">
        <v>10</v>
      </c>
      <c r="C643" s="16" t="s">
        <v>42</v>
      </c>
      <c r="D643" s="38">
        <v>14.873763159999999</v>
      </c>
    </row>
    <row r="644" spans="1:4">
      <c r="A644" s="13">
        <v>2012</v>
      </c>
      <c r="B644" s="14">
        <v>11</v>
      </c>
      <c r="C644" s="14" t="s">
        <v>42</v>
      </c>
      <c r="D644" s="37">
        <v>7.0301894740000002</v>
      </c>
    </row>
    <row r="645" spans="1:4">
      <c r="A645" s="15">
        <v>2012</v>
      </c>
      <c r="B645" s="16">
        <v>12</v>
      </c>
      <c r="C645" s="16" t="s">
        <v>42</v>
      </c>
      <c r="D645" s="38">
        <v>-0.513602632</v>
      </c>
    </row>
    <row r="646" spans="1:4">
      <c r="A646" s="13">
        <v>2013</v>
      </c>
      <c r="B646" s="14">
        <v>1</v>
      </c>
      <c r="C646" s="14" t="s">
        <v>42</v>
      </c>
      <c r="D646" s="37">
        <v>-1.366589474</v>
      </c>
    </row>
    <row r="647" spans="1:4">
      <c r="A647" s="15">
        <v>2013</v>
      </c>
      <c r="B647" s="16">
        <v>2</v>
      </c>
      <c r="C647" s="16" t="s">
        <v>42</v>
      </c>
      <c r="D647" s="38">
        <v>2.2554578950000002</v>
      </c>
    </row>
    <row r="648" spans="1:4">
      <c r="A648" s="13">
        <v>2013</v>
      </c>
      <c r="B648" s="14">
        <v>3</v>
      </c>
      <c r="C648" s="14" t="s">
        <v>42</v>
      </c>
      <c r="D648" s="37">
        <v>8.6796236839999992</v>
      </c>
    </row>
    <row r="649" spans="1:4">
      <c r="A649" s="15">
        <v>2013</v>
      </c>
      <c r="B649" s="16">
        <v>4</v>
      </c>
      <c r="C649" s="16" t="s">
        <v>42</v>
      </c>
      <c r="D649" s="38">
        <v>13.27313421</v>
      </c>
    </row>
    <row r="650" spans="1:4">
      <c r="A650" s="13">
        <v>2013</v>
      </c>
      <c r="B650" s="14">
        <v>5</v>
      </c>
      <c r="C650" s="14" t="s">
        <v>42</v>
      </c>
      <c r="D650" s="37">
        <v>20.418705259999999</v>
      </c>
    </row>
    <row r="651" spans="1:4">
      <c r="A651" s="15">
        <v>2013</v>
      </c>
      <c r="B651" s="16">
        <v>6</v>
      </c>
      <c r="C651" s="16" t="s">
        <v>42</v>
      </c>
      <c r="D651" s="38">
        <v>23.832063160000001</v>
      </c>
    </row>
    <row r="652" spans="1:4">
      <c r="A652" s="13">
        <v>2013</v>
      </c>
      <c r="B652" s="14">
        <v>7</v>
      </c>
      <c r="C652" s="14" t="s">
        <v>42</v>
      </c>
      <c r="D652" s="37">
        <v>26.444565789999999</v>
      </c>
    </row>
    <row r="653" spans="1:4">
      <c r="A653" s="15">
        <v>2013</v>
      </c>
      <c r="B653" s="16">
        <v>8</v>
      </c>
      <c r="C653" s="16" t="s">
        <v>42</v>
      </c>
      <c r="D653" s="38">
        <v>26.1601</v>
      </c>
    </row>
    <row r="654" spans="1:4">
      <c r="A654" s="13">
        <v>2000</v>
      </c>
      <c r="B654" s="14">
        <v>2</v>
      </c>
      <c r="C654" s="14" t="s">
        <v>43</v>
      </c>
      <c r="D654" s="37">
        <v>11.11504</v>
      </c>
    </row>
    <row r="655" spans="1:4">
      <c r="A655" s="15">
        <v>2000</v>
      </c>
      <c r="B655" s="16">
        <v>3</v>
      </c>
      <c r="C655" s="16" t="s">
        <v>43</v>
      </c>
      <c r="D655" s="38">
        <v>12.000859999999999</v>
      </c>
    </row>
    <row r="656" spans="1:4">
      <c r="A656" s="13">
        <v>2000</v>
      </c>
      <c r="B656" s="14">
        <v>4</v>
      </c>
      <c r="C656" s="14" t="s">
        <v>43</v>
      </c>
      <c r="D656" s="37">
        <v>12.124840000000001</v>
      </c>
    </row>
    <row r="657" spans="1:4">
      <c r="A657" s="15">
        <v>2000</v>
      </c>
      <c r="B657" s="16">
        <v>5</v>
      </c>
      <c r="C657" s="16" t="s">
        <v>43</v>
      </c>
      <c r="D657" s="38">
        <v>17.467739999999999</v>
      </c>
    </row>
    <row r="658" spans="1:4">
      <c r="A658" s="13">
        <v>2000</v>
      </c>
      <c r="B658" s="14">
        <v>6</v>
      </c>
      <c r="C658" s="14" t="s">
        <v>43</v>
      </c>
      <c r="D658" s="37">
        <v>21.23798</v>
      </c>
    </row>
    <row r="659" spans="1:4">
      <c r="A659" s="15">
        <v>2000</v>
      </c>
      <c r="B659" s="16">
        <v>7</v>
      </c>
      <c r="C659" s="16" t="s">
        <v>43</v>
      </c>
      <c r="D659" s="38">
        <v>22.5762</v>
      </c>
    </row>
    <row r="660" spans="1:4">
      <c r="A660" s="13">
        <v>2000</v>
      </c>
      <c r="B660" s="14">
        <v>8</v>
      </c>
      <c r="C660" s="14" t="s">
        <v>43</v>
      </c>
      <c r="D660" s="37">
        <v>23.302040000000002</v>
      </c>
    </row>
    <row r="661" spans="1:4">
      <c r="A661" s="15">
        <v>2000</v>
      </c>
      <c r="B661" s="16">
        <v>9</v>
      </c>
      <c r="C661" s="16" t="s">
        <v>43</v>
      </c>
      <c r="D661" s="38">
        <v>20.76146</v>
      </c>
    </row>
    <row r="662" spans="1:4">
      <c r="A662" s="13">
        <v>2000</v>
      </c>
      <c r="B662" s="14">
        <v>10</v>
      </c>
      <c r="C662" s="14" t="s">
        <v>43</v>
      </c>
      <c r="D662" s="37">
        <v>15.488379999999999</v>
      </c>
    </row>
    <row r="663" spans="1:4">
      <c r="A663" s="15">
        <v>2000</v>
      </c>
      <c r="B663" s="16">
        <v>11</v>
      </c>
      <c r="C663" s="16" t="s">
        <v>43</v>
      </c>
      <c r="D663" s="38">
        <v>11.158799999999999</v>
      </c>
    </row>
    <row r="664" spans="1:4">
      <c r="A664" s="13">
        <v>2000</v>
      </c>
      <c r="B664" s="14">
        <v>12</v>
      </c>
      <c r="C664" s="14" t="s">
        <v>43</v>
      </c>
      <c r="D664" s="37">
        <v>10.41342</v>
      </c>
    </row>
    <row r="665" spans="1:4">
      <c r="A665" s="15">
        <v>2001</v>
      </c>
      <c r="B665" s="16">
        <v>1</v>
      </c>
      <c r="C665" s="16" t="s">
        <v>43</v>
      </c>
      <c r="D665" s="38">
        <v>9.5653000000000006</v>
      </c>
    </row>
    <row r="666" spans="1:4">
      <c r="A666" s="13">
        <v>2001</v>
      </c>
      <c r="B666" s="14">
        <v>2</v>
      </c>
      <c r="C666" s="14" t="s">
        <v>43</v>
      </c>
      <c r="D666" s="37">
        <v>9.6923600000000008</v>
      </c>
    </row>
    <row r="667" spans="1:4">
      <c r="A667" s="15">
        <v>2001</v>
      </c>
      <c r="B667" s="16">
        <v>3</v>
      </c>
      <c r="C667" s="16" t="s">
        <v>43</v>
      </c>
      <c r="D667" s="38">
        <v>13.54472</v>
      </c>
    </row>
    <row r="668" spans="1:4">
      <c r="A668" s="13">
        <v>2001</v>
      </c>
      <c r="B668" s="14">
        <v>4</v>
      </c>
      <c r="C668" s="14" t="s">
        <v>43</v>
      </c>
      <c r="D668" s="37">
        <v>13.4819</v>
      </c>
    </row>
    <row r="669" spans="1:4">
      <c r="A669" s="15">
        <v>2001</v>
      </c>
      <c r="B669" s="16">
        <v>5</v>
      </c>
      <c r="C669" s="16" t="s">
        <v>43</v>
      </c>
      <c r="D669" s="38">
        <v>16.667919999999999</v>
      </c>
    </row>
    <row r="670" spans="1:4">
      <c r="A670" s="13">
        <v>2001</v>
      </c>
      <c r="B670" s="14">
        <v>6</v>
      </c>
      <c r="C670" s="14" t="s">
        <v>43</v>
      </c>
      <c r="D670" s="37">
        <v>21.61448</v>
      </c>
    </row>
    <row r="671" spans="1:4">
      <c r="A671" s="15">
        <v>2001</v>
      </c>
      <c r="B671" s="16">
        <v>7</v>
      </c>
      <c r="C671" s="16" t="s">
        <v>43</v>
      </c>
      <c r="D671" s="38">
        <v>22.521519999999999</v>
      </c>
    </row>
    <row r="672" spans="1:4">
      <c r="A672" s="13">
        <v>2001</v>
      </c>
      <c r="B672" s="14">
        <v>8</v>
      </c>
      <c r="C672" s="14" t="s">
        <v>43</v>
      </c>
      <c r="D672" s="37">
        <v>24.027480000000001</v>
      </c>
    </row>
    <row r="673" spans="1:4">
      <c r="A673" s="15">
        <v>2001</v>
      </c>
      <c r="B673" s="16">
        <v>9</v>
      </c>
      <c r="C673" s="16" t="s">
        <v>43</v>
      </c>
      <c r="D673" s="38">
        <v>20.109259999999999</v>
      </c>
    </row>
    <row r="674" spans="1:4">
      <c r="A674" s="13">
        <v>2001</v>
      </c>
      <c r="B674" s="14">
        <v>10</v>
      </c>
      <c r="C674" s="14" t="s">
        <v>43</v>
      </c>
      <c r="D674" s="37">
        <v>17.75168</v>
      </c>
    </row>
    <row r="675" spans="1:4">
      <c r="A675" s="15">
        <v>2001</v>
      </c>
      <c r="B675" s="16">
        <v>11</v>
      </c>
      <c r="C675" s="16" t="s">
        <v>43</v>
      </c>
      <c r="D675" s="38">
        <v>10.26014</v>
      </c>
    </row>
    <row r="676" spans="1:4">
      <c r="A676" s="13">
        <v>2001</v>
      </c>
      <c r="B676" s="14">
        <v>12</v>
      </c>
      <c r="C676" s="14" t="s">
        <v>43</v>
      </c>
      <c r="D676" s="37">
        <v>7.0995799999999996</v>
      </c>
    </row>
    <row r="677" spans="1:4">
      <c r="A677" s="15">
        <v>2002</v>
      </c>
      <c r="B677" s="16">
        <v>1</v>
      </c>
      <c r="C677" s="16" t="s">
        <v>43</v>
      </c>
      <c r="D677" s="38">
        <v>9.2811800000000009</v>
      </c>
    </row>
    <row r="678" spans="1:4">
      <c r="A678" s="13">
        <v>2002</v>
      </c>
      <c r="B678" s="14">
        <v>2</v>
      </c>
      <c r="C678" s="14" t="s">
        <v>43</v>
      </c>
      <c r="D678" s="37">
        <v>10.35554</v>
      </c>
    </row>
    <row r="679" spans="1:4">
      <c r="A679" s="15">
        <v>2002</v>
      </c>
      <c r="B679" s="16">
        <v>3</v>
      </c>
      <c r="C679" s="16" t="s">
        <v>43</v>
      </c>
      <c r="D679" s="38">
        <v>12.17014</v>
      </c>
    </row>
    <row r="680" spans="1:4">
      <c r="A680" s="13">
        <v>2002</v>
      </c>
      <c r="B680" s="14">
        <v>4</v>
      </c>
      <c r="C680" s="14" t="s">
        <v>43</v>
      </c>
      <c r="D680" s="37">
        <v>13.289720000000001</v>
      </c>
    </row>
    <row r="681" spans="1:4">
      <c r="A681" s="15">
        <v>2002</v>
      </c>
      <c r="B681" s="16">
        <v>5</v>
      </c>
      <c r="C681" s="16" t="s">
        <v>43</v>
      </c>
      <c r="D681" s="38">
        <v>15.668559999999999</v>
      </c>
    </row>
    <row r="682" spans="1:4">
      <c r="A682" s="13">
        <v>2002</v>
      </c>
      <c r="B682" s="14">
        <v>6</v>
      </c>
      <c r="C682" s="14" t="s">
        <v>43</v>
      </c>
      <c r="D682" s="37">
        <v>20.961279999999999</v>
      </c>
    </row>
    <row r="683" spans="1:4">
      <c r="A683" s="15">
        <v>2002</v>
      </c>
      <c r="B683" s="16">
        <v>7</v>
      </c>
      <c r="C683" s="16" t="s">
        <v>43</v>
      </c>
      <c r="D683" s="38">
        <v>22.578479999999999</v>
      </c>
    </row>
    <row r="684" spans="1:4">
      <c r="A684" s="13">
        <v>2002</v>
      </c>
      <c r="B684" s="14">
        <v>8</v>
      </c>
      <c r="C684" s="14" t="s">
        <v>43</v>
      </c>
      <c r="D684" s="37">
        <v>22.12088</v>
      </c>
    </row>
    <row r="685" spans="1:4">
      <c r="A685" s="15">
        <v>2002</v>
      </c>
      <c r="B685" s="16">
        <v>9</v>
      </c>
      <c r="C685" s="16" t="s">
        <v>43</v>
      </c>
      <c r="D685" s="38">
        <v>19.859179999999999</v>
      </c>
    </row>
    <row r="686" spans="1:4">
      <c r="A686" s="13">
        <v>2002</v>
      </c>
      <c r="B686" s="14">
        <v>10</v>
      </c>
      <c r="C686" s="14" t="s">
        <v>43</v>
      </c>
      <c r="D686" s="37">
        <v>16.574619999999999</v>
      </c>
    </row>
    <row r="687" spans="1:4">
      <c r="A687" s="15">
        <v>2002</v>
      </c>
      <c r="B687" s="16">
        <v>11</v>
      </c>
      <c r="C687" s="16" t="s">
        <v>43</v>
      </c>
      <c r="D687" s="38">
        <v>12.595660000000001</v>
      </c>
    </row>
    <row r="688" spans="1:4">
      <c r="A688" s="13">
        <v>2002</v>
      </c>
      <c r="B688" s="14">
        <v>12</v>
      </c>
      <c r="C688" s="14" t="s">
        <v>43</v>
      </c>
      <c r="D688" s="37">
        <v>10.79008</v>
      </c>
    </row>
    <row r="689" spans="1:4">
      <c r="A689" s="15">
        <v>2003</v>
      </c>
      <c r="B689" s="16">
        <v>1</v>
      </c>
      <c r="C689" s="16" t="s">
        <v>43</v>
      </c>
      <c r="D689" s="38">
        <v>7.9876399999999999</v>
      </c>
    </row>
    <row r="690" spans="1:4">
      <c r="A690" s="13">
        <v>2003</v>
      </c>
      <c r="B690" s="14">
        <v>2</v>
      </c>
      <c r="C690" s="14" t="s">
        <v>43</v>
      </c>
      <c r="D690" s="37">
        <v>8.1938600000000008</v>
      </c>
    </row>
    <row r="691" spans="1:4">
      <c r="A691" s="15">
        <v>2003</v>
      </c>
      <c r="B691" s="16">
        <v>3</v>
      </c>
      <c r="C691" s="16" t="s">
        <v>43</v>
      </c>
      <c r="D691" s="38">
        <v>12.49258</v>
      </c>
    </row>
    <row r="692" spans="1:4">
      <c r="A692" s="13">
        <v>2003</v>
      </c>
      <c r="B692" s="14">
        <v>4</v>
      </c>
      <c r="C692" s="14" t="s">
        <v>43</v>
      </c>
      <c r="D692" s="37">
        <v>13.508559999999999</v>
      </c>
    </row>
    <row r="693" spans="1:4">
      <c r="A693" s="15">
        <v>2003</v>
      </c>
      <c r="B693" s="16">
        <v>5</v>
      </c>
      <c r="C693" s="16" t="s">
        <v>43</v>
      </c>
      <c r="D693" s="38">
        <v>17.494319999999998</v>
      </c>
    </row>
    <row r="694" spans="1:4">
      <c r="A694" s="13">
        <v>2003</v>
      </c>
      <c r="B694" s="14">
        <v>6</v>
      </c>
      <c r="C694" s="14" t="s">
        <v>43</v>
      </c>
      <c r="D694" s="37">
        <v>23.160520000000002</v>
      </c>
    </row>
    <row r="695" spans="1:4">
      <c r="A695" s="15">
        <v>2003</v>
      </c>
      <c r="B695" s="16">
        <v>7</v>
      </c>
      <c r="C695" s="16" t="s">
        <v>43</v>
      </c>
      <c r="D695" s="38">
        <v>24.019600000000001</v>
      </c>
    </row>
    <row r="696" spans="1:4">
      <c r="A696" s="13">
        <v>2003</v>
      </c>
      <c r="B696" s="14">
        <v>8</v>
      </c>
      <c r="C696" s="14" t="s">
        <v>43</v>
      </c>
      <c r="D696" s="37">
        <v>25.72588</v>
      </c>
    </row>
    <row r="697" spans="1:4">
      <c r="A697" s="15">
        <v>2003</v>
      </c>
      <c r="B697" s="16">
        <v>9</v>
      </c>
      <c r="C697" s="16" t="s">
        <v>43</v>
      </c>
      <c r="D697" s="38">
        <v>21.192160000000001</v>
      </c>
    </row>
    <row r="698" spans="1:4">
      <c r="A698" s="13">
        <v>2003</v>
      </c>
      <c r="B698" s="14">
        <v>10</v>
      </c>
      <c r="C698" s="14" t="s">
        <v>43</v>
      </c>
      <c r="D698" s="37">
        <v>15.411659999999999</v>
      </c>
    </row>
    <row r="699" spans="1:4">
      <c r="A699" s="15">
        <v>2003</v>
      </c>
      <c r="B699" s="16">
        <v>11</v>
      </c>
      <c r="C699" s="16" t="s">
        <v>43</v>
      </c>
      <c r="D699" s="38">
        <v>12.383900000000001</v>
      </c>
    </row>
    <row r="700" spans="1:4">
      <c r="A700" s="13">
        <v>2003</v>
      </c>
      <c r="B700" s="14">
        <v>12</v>
      </c>
      <c r="C700" s="14" t="s">
        <v>43</v>
      </c>
      <c r="D700" s="37">
        <v>9.0491799999999998</v>
      </c>
    </row>
    <row r="701" spans="1:4">
      <c r="A701" s="15">
        <v>2004</v>
      </c>
      <c r="B701" s="16">
        <v>1</v>
      </c>
      <c r="C701" s="16" t="s">
        <v>43</v>
      </c>
      <c r="D701" s="38">
        <v>9.4983799999999992</v>
      </c>
    </row>
    <row r="702" spans="1:4">
      <c r="A702" s="13">
        <v>2004</v>
      </c>
      <c r="B702" s="14">
        <v>2</v>
      </c>
      <c r="C702" s="14" t="s">
        <v>43</v>
      </c>
      <c r="D702" s="37">
        <v>9.1414799999999996</v>
      </c>
    </row>
    <row r="703" spans="1:4">
      <c r="A703" s="15">
        <v>2004</v>
      </c>
      <c r="B703" s="16">
        <v>3</v>
      </c>
      <c r="C703" s="16" t="s">
        <v>43</v>
      </c>
      <c r="D703" s="38">
        <v>10.3264</v>
      </c>
    </row>
    <row r="704" spans="1:4">
      <c r="A704" s="13">
        <v>2004</v>
      </c>
      <c r="B704" s="14">
        <v>4</v>
      </c>
      <c r="C704" s="14" t="s">
        <v>43</v>
      </c>
      <c r="D704" s="37">
        <v>12.337479999999999</v>
      </c>
    </row>
    <row r="705" spans="1:4">
      <c r="A705" s="15">
        <v>2004</v>
      </c>
      <c r="B705" s="16">
        <v>5</v>
      </c>
      <c r="C705" s="16" t="s">
        <v>43</v>
      </c>
      <c r="D705" s="38">
        <v>15.39636</v>
      </c>
    </row>
    <row r="706" spans="1:4">
      <c r="A706" s="13">
        <v>2004</v>
      </c>
      <c r="B706" s="14">
        <v>6</v>
      </c>
      <c r="C706" s="14" t="s">
        <v>43</v>
      </c>
      <c r="D706" s="37">
        <v>22.27064</v>
      </c>
    </row>
    <row r="707" spans="1:4">
      <c r="A707" s="15">
        <v>2004</v>
      </c>
      <c r="B707" s="16">
        <v>7</v>
      </c>
      <c r="C707" s="16" t="s">
        <v>43</v>
      </c>
      <c r="D707" s="38">
        <v>23.390720000000002</v>
      </c>
    </row>
    <row r="708" spans="1:4">
      <c r="A708" s="13">
        <v>2004</v>
      </c>
      <c r="B708" s="14">
        <v>8</v>
      </c>
      <c r="C708" s="14" t="s">
        <v>43</v>
      </c>
      <c r="D708" s="37">
        <v>23.65504</v>
      </c>
    </row>
    <row r="709" spans="1:4">
      <c r="A709" s="15">
        <v>2004</v>
      </c>
      <c r="B709" s="16">
        <v>9</v>
      </c>
      <c r="C709" s="16" t="s">
        <v>43</v>
      </c>
      <c r="D709" s="38">
        <v>21.496880000000001</v>
      </c>
    </row>
    <row r="710" spans="1:4">
      <c r="A710" s="13">
        <v>2004</v>
      </c>
      <c r="B710" s="14">
        <v>10</v>
      </c>
      <c r="C710" s="14" t="s">
        <v>43</v>
      </c>
      <c r="D710" s="37">
        <v>16.989059999999998</v>
      </c>
    </row>
    <row r="711" spans="1:4">
      <c r="A711" s="15">
        <v>2004</v>
      </c>
      <c r="B711" s="16">
        <v>11</v>
      </c>
      <c r="C711" s="16" t="s">
        <v>43</v>
      </c>
      <c r="D711" s="38">
        <v>10.80974</v>
      </c>
    </row>
    <row r="712" spans="1:4">
      <c r="A712" s="13">
        <v>2004</v>
      </c>
      <c r="B712" s="14">
        <v>12</v>
      </c>
      <c r="C712" s="14" t="s">
        <v>43</v>
      </c>
      <c r="D712" s="37">
        <v>8.6722599999999996</v>
      </c>
    </row>
    <row r="713" spans="1:4">
      <c r="A713" s="15">
        <v>2005</v>
      </c>
      <c r="B713" s="16">
        <v>1</v>
      </c>
      <c r="C713" s="16" t="s">
        <v>43</v>
      </c>
      <c r="D713" s="38">
        <v>6.9693199999999997</v>
      </c>
    </row>
    <row r="714" spans="1:4">
      <c r="A714" s="13">
        <v>2005</v>
      </c>
      <c r="B714" s="14">
        <v>2</v>
      </c>
      <c r="C714" s="14" t="s">
        <v>43</v>
      </c>
      <c r="D714" s="37">
        <v>6.5364000000000004</v>
      </c>
    </row>
    <row r="715" spans="1:4">
      <c r="A715" s="15">
        <v>2005</v>
      </c>
      <c r="B715" s="16">
        <v>3</v>
      </c>
      <c r="C715" s="16" t="s">
        <v>43</v>
      </c>
      <c r="D715" s="38">
        <v>11.12914</v>
      </c>
    </row>
    <row r="716" spans="1:4">
      <c r="A716" s="13">
        <v>2005</v>
      </c>
      <c r="B716" s="14">
        <v>4</v>
      </c>
      <c r="C716" s="14" t="s">
        <v>43</v>
      </c>
      <c r="D716" s="37">
        <v>13.687620000000001</v>
      </c>
    </row>
    <row r="717" spans="1:4">
      <c r="A717" s="15">
        <v>2005</v>
      </c>
      <c r="B717" s="16">
        <v>5</v>
      </c>
      <c r="C717" s="16" t="s">
        <v>43</v>
      </c>
      <c r="D717" s="38">
        <v>17.90812</v>
      </c>
    </row>
    <row r="718" spans="1:4">
      <c r="A718" s="13">
        <v>2005</v>
      </c>
      <c r="B718" s="14">
        <v>6</v>
      </c>
      <c r="C718" s="14" t="s">
        <v>43</v>
      </c>
      <c r="D718" s="37">
        <v>22.70138</v>
      </c>
    </row>
    <row r="719" spans="1:4">
      <c r="A719" s="15">
        <v>2005</v>
      </c>
      <c r="B719" s="16">
        <v>7</v>
      </c>
      <c r="C719" s="16" t="s">
        <v>43</v>
      </c>
      <c r="D719" s="38">
        <v>23.995640000000002</v>
      </c>
    </row>
    <row r="720" spans="1:4">
      <c r="A720" s="13">
        <v>2005</v>
      </c>
      <c r="B720" s="14">
        <v>8</v>
      </c>
      <c r="C720" s="14" t="s">
        <v>43</v>
      </c>
      <c r="D720" s="37">
        <v>23.5776</v>
      </c>
    </row>
    <row r="721" spans="1:4">
      <c r="A721" s="15">
        <v>2005</v>
      </c>
      <c r="B721" s="16">
        <v>9</v>
      </c>
      <c r="C721" s="16" t="s">
        <v>43</v>
      </c>
      <c r="D721" s="38">
        <v>20.334620000000001</v>
      </c>
    </row>
    <row r="722" spans="1:4">
      <c r="A722" s="13">
        <v>2005</v>
      </c>
      <c r="B722" s="14">
        <v>10</v>
      </c>
      <c r="C722" s="14" t="s">
        <v>43</v>
      </c>
      <c r="D722" s="37">
        <v>16.920059999999999</v>
      </c>
    </row>
    <row r="723" spans="1:4">
      <c r="A723" s="15">
        <v>2005</v>
      </c>
      <c r="B723" s="16">
        <v>11</v>
      </c>
      <c r="C723" s="16" t="s">
        <v>43</v>
      </c>
      <c r="D723" s="38">
        <v>10.8405</v>
      </c>
    </row>
    <row r="724" spans="1:4">
      <c r="A724" s="13">
        <v>2005</v>
      </c>
      <c r="B724" s="14">
        <v>12</v>
      </c>
      <c r="C724" s="14" t="s">
        <v>43</v>
      </c>
      <c r="D724" s="37">
        <v>7.8619199999999996</v>
      </c>
    </row>
    <row r="725" spans="1:4">
      <c r="A725" s="15">
        <v>2006</v>
      </c>
      <c r="B725" s="16">
        <v>1</v>
      </c>
      <c r="C725" s="16" t="s">
        <v>43</v>
      </c>
      <c r="D725" s="38">
        <v>7.0282799999999996</v>
      </c>
    </row>
    <row r="726" spans="1:4">
      <c r="A726" s="13">
        <v>2006</v>
      </c>
      <c r="B726" s="14">
        <v>2</v>
      </c>
      <c r="C726" s="14" t="s">
        <v>43</v>
      </c>
      <c r="D726" s="37">
        <v>7.9077000000000002</v>
      </c>
    </row>
    <row r="727" spans="1:4">
      <c r="A727" s="15">
        <v>2006</v>
      </c>
      <c r="B727" s="16">
        <v>3</v>
      </c>
      <c r="C727" s="16" t="s">
        <v>43</v>
      </c>
      <c r="D727" s="38">
        <v>11.9887</v>
      </c>
    </row>
    <row r="728" spans="1:4">
      <c r="A728" s="13">
        <v>2006</v>
      </c>
      <c r="B728" s="14">
        <v>4</v>
      </c>
      <c r="C728" s="14" t="s">
        <v>43</v>
      </c>
      <c r="D728" s="37">
        <v>14.44694</v>
      </c>
    </row>
    <row r="729" spans="1:4">
      <c r="A729" s="15">
        <v>2006</v>
      </c>
      <c r="B729" s="16">
        <v>5</v>
      </c>
      <c r="C729" s="16" t="s">
        <v>43</v>
      </c>
      <c r="D729" s="38">
        <v>18.32028</v>
      </c>
    </row>
    <row r="730" spans="1:4">
      <c r="A730" s="13">
        <v>2006</v>
      </c>
      <c r="B730" s="14">
        <v>6</v>
      </c>
      <c r="C730" s="14" t="s">
        <v>43</v>
      </c>
      <c r="D730" s="37">
        <v>21.58098</v>
      </c>
    </row>
    <row r="731" spans="1:4">
      <c r="A731" s="15">
        <v>2006</v>
      </c>
      <c r="B731" s="16">
        <v>7</v>
      </c>
      <c r="C731" s="16" t="s">
        <v>43</v>
      </c>
      <c r="D731" s="38">
        <v>25.149539999999998</v>
      </c>
    </row>
    <row r="732" spans="1:4">
      <c r="A732" s="13">
        <v>2006</v>
      </c>
      <c r="B732" s="14">
        <v>8</v>
      </c>
      <c r="C732" s="14" t="s">
        <v>43</v>
      </c>
      <c r="D732" s="37">
        <v>23.148620000000001</v>
      </c>
    </row>
    <row r="733" spans="1:4">
      <c r="A733" s="15">
        <v>2006</v>
      </c>
      <c r="B733" s="16">
        <v>9</v>
      </c>
      <c r="C733" s="16" t="s">
        <v>43</v>
      </c>
      <c r="D733" s="38">
        <v>21.606719999999999</v>
      </c>
    </row>
    <row r="734" spans="1:4">
      <c r="A734" s="13">
        <v>2006</v>
      </c>
      <c r="B734" s="14">
        <v>10</v>
      </c>
      <c r="C734" s="14" t="s">
        <v>43</v>
      </c>
      <c r="D734" s="37">
        <v>18.11692</v>
      </c>
    </row>
    <row r="735" spans="1:4">
      <c r="A735" s="15">
        <v>2006</v>
      </c>
      <c r="B735" s="16">
        <v>11</v>
      </c>
      <c r="C735" s="16" t="s">
        <v>43</v>
      </c>
      <c r="D735" s="38">
        <v>13.999879999999999</v>
      </c>
    </row>
    <row r="736" spans="1:4">
      <c r="A736" s="13">
        <v>2006</v>
      </c>
      <c r="B736" s="14">
        <v>12</v>
      </c>
      <c r="C736" s="14" t="s">
        <v>43</v>
      </c>
      <c r="D736" s="37">
        <v>8.5117200000000004</v>
      </c>
    </row>
    <row r="737" spans="1:4">
      <c r="A737" s="15">
        <v>2007</v>
      </c>
      <c r="B737" s="16">
        <v>1</v>
      </c>
      <c r="C737" s="16" t="s">
        <v>43</v>
      </c>
      <c r="D737" s="38">
        <v>8.5211799999999993</v>
      </c>
    </row>
    <row r="738" spans="1:4">
      <c r="A738" s="13">
        <v>2007</v>
      </c>
      <c r="B738" s="14">
        <v>2</v>
      </c>
      <c r="C738" s="14" t="s">
        <v>43</v>
      </c>
      <c r="D738" s="37">
        <v>10.78318</v>
      </c>
    </row>
    <row r="739" spans="1:4">
      <c r="A739" s="15">
        <v>2007</v>
      </c>
      <c r="B739" s="16">
        <v>3</v>
      </c>
      <c r="C739" s="16" t="s">
        <v>43</v>
      </c>
      <c r="D739" s="38">
        <v>11.009679999999999</v>
      </c>
    </row>
    <row r="740" spans="1:4">
      <c r="A740" s="13">
        <v>2007</v>
      </c>
      <c r="B740" s="14">
        <v>4</v>
      </c>
      <c r="C740" s="14" t="s">
        <v>43</v>
      </c>
      <c r="D740" s="37">
        <v>13.599880000000001</v>
      </c>
    </row>
    <row r="741" spans="1:4">
      <c r="A741" s="15">
        <v>2007</v>
      </c>
      <c r="B741" s="16">
        <v>5</v>
      </c>
      <c r="C741" s="16" t="s">
        <v>43</v>
      </c>
      <c r="D741" s="38">
        <v>16.84196</v>
      </c>
    </row>
    <row r="742" spans="1:4">
      <c r="A742" s="13">
        <v>2007</v>
      </c>
      <c r="B742" s="14">
        <v>6</v>
      </c>
      <c r="C742" s="14" t="s">
        <v>43</v>
      </c>
      <c r="D742" s="37">
        <v>20.057020000000001</v>
      </c>
    </row>
    <row r="743" spans="1:4">
      <c r="A743" s="15">
        <v>2007</v>
      </c>
      <c r="B743" s="16">
        <v>7</v>
      </c>
      <c r="C743" s="16" t="s">
        <v>43</v>
      </c>
      <c r="D743" s="38">
        <v>22.95992</v>
      </c>
    </row>
    <row r="744" spans="1:4">
      <c r="A744" s="13">
        <v>2007</v>
      </c>
      <c r="B744" s="14">
        <v>8</v>
      </c>
      <c r="C744" s="14" t="s">
        <v>43</v>
      </c>
      <c r="D744" s="37">
        <v>22.63278</v>
      </c>
    </row>
    <row r="745" spans="1:4">
      <c r="A745" s="15">
        <v>2007</v>
      </c>
      <c r="B745" s="16">
        <v>9</v>
      </c>
      <c r="C745" s="16" t="s">
        <v>43</v>
      </c>
      <c r="D745" s="38">
        <v>20.499320000000001</v>
      </c>
    </row>
    <row r="746" spans="1:4">
      <c r="A746" s="13">
        <v>2007</v>
      </c>
      <c r="B746" s="14">
        <v>10</v>
      </c>
      <c r="C746" s="14" t="s">
        <v>43</v>
      </c>
      <c r="D746" s="37">
        <v>16.07902</v>
      </c>
    </row>
    <row r="747" spans="1:4">
      <c r="A747" s="15">
        <v>2007</v>
      </c>
      <c r="B747" s="16">
        <v>11</v>
      </c>
      <c r="C747" s="16" t="s">
        <v>43</v>
      </c>
      <c r="D747" s="38">
        <v>10.95866</v>
      </c>
    </row>
    <row r="748" spans="1:4">
      <c r="A748" s="13">
        <v>2007</v>
      </c>
      <c r="B748" s="14">
        <v>12</v>
      </c>
      <c r="C748" s="14" t="s">
        <v>43</v>
      </c>
      <c r="D748" s="37">
        <v>8.4450800000000008</v>
      </c>
    </row>
    <row r="749" spans="1:4">
      <c r="A749" s="15">
        <v>2008</v>
      </c>
      <c r="B749" s="16">
        <v>1</v>
      </c>
      <c r="C749" s="16" t="s">
        <v>43</v>
      </c>
      <c r="D749" s="38">
        <v>9.6034000000000006</v>
      </c>
    </row>
    <row r="750" spans="1:4">
      <c r="A750" s="13">
        <v>2008</v>
      </c>
      <c r="B750" s="14">
        <v>2</v>
      </c>
      <c r="C750" s="14" t="s">
        <v>43</v>
      </c>
      <c r="D750" s="37">
        <v>10.86256</v>
      </c>
    </row>
    <row r="751" spans="1:4">
      <c r="A751" s="15">
        <v>2008</v>
      </c>
      <c r="B751" s="16">
        <v>3</v>
      </c>
      <c r="C751" s="16" t="s">
        <v>43</v>
      </c>
      <c r="D751" s="38">
        <v>11.30926</v>
      </c>
    </row>
    <row r="752" spans="1:4">
      <c r="A752" s="13">
        <v>2008</v>
      </c>
      <c r="B752" s="14">
        <v>4</v>
      </c>
      <c r="C752" s="14" t="s">
        <v>43</v>
      </c>
      <c r="D752" s="37">
        <v>13.823980000000001</v>
      </c>
    </row>
    <row r="753" spans="1:4">
      <c r="A753" s="15">
        <v>2008</v>
      </c>
      <c r="B753" s="16">
        <v>5</v>
      </c>
      <c r="C753" s="16" t="s">
        <v>43</v>
      </c>
      <c r="D753" s="38">
        <v>16.029879999999999</v>
      </c>
    </row>
    <row r="754" spans="1:4">
      <c r="A754" s="13">
        <v>2008</v>
      </c>
      <c r="B754" s="14">
        <v>6</v>
      </c>
      <c r="C754" s="14" t="s">
        <v>43</v>
      </c>
      <c r="D754" s="37">
        <v>20.372520000000002</v>
      </c>
    </row>
    <row r="755" spans="1:4">
      <c r="A755" s="15">
        <v>2008</v>
      </c>
      <c r="B755" s="16">
        <v>7</v>
      </c>
      <c r="C755" s="16" t="s">
        <v>43</v>
      </c>
      <c r="D755" s="38">
        <v>22.969080000000002</v>
      </c>
    </row>
    <row r="756" spans="1:4">
      <c r="A756" s="13">
        <v>2008</v>
      </c>
      <c r="B756" s="14">
        <v>8</v>
      </c>
      <c r="C756" s="14" t="s">
        <v>43</v>
      </c>
      <c r="D756" s="37">
        <v>23.495200000000001</v>
      </c>
    </row>
    <row r="757" spans="1:4">
      <c r="A757" s="15">
        <v>2008</v>
      </c>
      <c r="B757" s="16">
        <v>9</v>
      </c>
      <c r="C757" s="16" t="s">
        <v>43</v>
      </c>
      <c r="D757" s="38">
        <v>19.912320000000001</v>
      </c>
    </row>
    <row r="758" spans="1:4">
      <c r="A758" s="13">
        <v>2008</v>
      </c>
      <c r="B758" s="14">
        <v>10</v>
      </c>
      <c r="C758" s="14" t="s">
        <v>43</v>
      </c>
      <c r="D758" s="37">
        <v>15.62538</v>
      </c>
    </row>
    <row r="759" spans="1:4">
      <c r="A759" s="15">
        <v>2008</v>
      </c>
      <c r="B759" s="16">
        <v>11</v>
      </c>
      <c r="C759" s="16" t="s">
        <v>43</v>
      </c>
      <c r="D759" s="38">
        <v>10.022019999999999</v>
      </c>
    </row>
    <row r="760" spans="1:4">
      <c r="A760" s="13">
        <v>2008</v>
      </c>
      <c r="B760" s="14">
        <v>12</v>
      </c>
      <c r="C760" s="14" t="s">
        <v>43</v>
      </c>
      <c r="D760" s="37">
        <v>7.8841000000000001</v>
      </c>
    </row>
    <row r="761" spans="1:4">
      <c r="A761" s="15">
        <v>2009</v>
      </c>
      <c r="B761" s="16">
        <v>1</v>
      </c>
      <c r="C761" s="16" t="s">
        <v>43</v>
      </c>
      <c r="D761" s="38">
        <v>7.4934799999999999</v>
      </c>
    </row>
    <row r="762" spans="1:4">
      <c r="A762" s="13">
        <v>2009</v>
      </c>
      <c r="B762" s="14">
        <v>2</v>
      </c>
      <c r="C762" s="14" t="s">
        <v>43</v>
      </c>
      <c r="D762" s="37">
        <v>8.9191400000000005</v>
      </c>
    </row>
    <row r="763" spans="1:4">
      <c r="A763" s="15">
        <v>2009</v>
      </c>
      <c r="B763" s="16">
        <v>3</v>
      </c>
      <c r="C763" s="16" t="s">
        <v>43</v>
      </c>
      <c r="D763" s="38">
        <v>11.846539999999999</v>
      </c>
    </row>
    <row r="764" spans="1:4">
      <c r="A764" s="13">
        <v>2009</v>
      </c>
      <c r="B764" s="14">
        <v>4</v>
      </c>
      <c r="C764" s="14" t="s">
        <v>43</v>
      </c>
      <c r="D764" s="37">
        <v>12.405659999999999</v>
      </c>
    </row>
    <row r="765" spans="1:4">
      <c r="A765" s="15">
        <v>2009</v>
      </c>
      <c r="B765" s="16">
        <v>5</v>
      </c>
      <c r="C765" s="16" t="s">
        <v>43</v>
      </c>
      <c r="D765" s="38">
        <v>17.814640000000001</v>
      </c>
    </row>
    <row r="766" spans="1:4">
      <c r="A766" s="13">
        <v>2009</v>
      </c>
      <c r="B766" s="14">
        <v>6</v>
      </c>
      <c r="C766" s="14" t="s">
        <v>43</v>
      </c>
      <c r="D766" s="37">
        <v>21.768660000000001</v>
      </c>
    </row>
    <row r="767" spans="1:4">
      <c r="A767" s="15">
        <v>2009</v>
      </c>
      <c r="B767" s="16">
        <v>7</v>
      </c>
      <c r="C767" s="16" t="s">
        <v>43</v>
      </c>
      <c r="D767" s="38">
        <v>23.883780000000002</v>
      </c>
    </row>
    <row r="768" spans="1:4">
      <c r="A768" s="13">
        <v>2009</v>
      </c>
      <c r="B768" s="14">
        <v>8</v>
      </c>
      <c r="C768" s="14" t="s">
        <v>43</v>
      </c>
      <c r="D768" s="37">
        <v>24.61664</v>
      </c>
    </row>
    <row r="769" spans="1:4">
      <c r="A769" s="15">
        <v>2009</v>
      </c>
      <c r="B769" s="16">
        <v>9</v>
      </c>
      <c r="C769" s="16" t="s">
        <v>43</v>
      </c>
      <c r="D769" s="38">
        <v>20.8369</v>
      </c>
    </row>
    <row r="770" spans="1:4">
      <c r="A770" s="13">
        <v>2009</v>
      </c>
      <c r="B770" s="14">
        <v>10</v>
      </c>
      <c r="C770" s="14" t="s">
        <v>43</v>
      </c>
      <c r="D770" s="37">
        <v>17.907039999999999</v>
      </c>
    </row>
    <row r="771" spans="1:4">
      <c r="A771" s="15">
        <v>2009</v>
      </c>
      <c r="B771" s="16">
        <v>11</v>
      </c>
      <c r="C771" s="16" t="s">
        <v>43</v>
      </c>
      <c r="D771" s="38">
        <v>13.355259999999999</v>
      </c>
    </row>
    <row r="772" spans="1:4">
      <c r="A772" s="13">
        <v>2009</v>
      </c>
      <c r="B772" s="14">
        <v>12</v>
      </c>
      <c r="C772" s="14" t="s">
        <v>43</v>
      </c>
      <c r="D772" s="37">
        <v>9.1311</v>
      </c>
    </row>
    <row r="773" spans="1:4">
      <c r="A773" s="15">
        <v>2010</v>
      </c>
      <c r="B773" s="16">
        <v>1</v>
      </c>
      <c r="C773" s="16" t="s">
        <v>43</v>
      </c>
      <c r="D773" s="38">
        <v>7.9050000000000002</v>
      </c>
    </row>
    <row r="774" spans="1:4">
      <c r="A774" s="13">
        <v>2010</v>
      </c>
      <c r="B774" s="14">
        <v>2</v>
      </c>
      <c r="C774" s="14" t="s">
        <v>43</v>
      </c>
      <c r="D774" s="37">
        <v>8.7759</v>
      </c>
    </row>
    <row r="775" spans="1:4">
      <c r="A775" s="15">
        <v>2010</v>
      </c>
      <c r="B775" s="16">
        <v>3</v>
      </c>
      <c r="C775" s="16" t="s">
        <v>43</v>
      </c>
      <c r="D775" s="38">
        <v>10.56926</v>
      </c>
    </row>
    <row r="776" spans="1:4">
      <c r="A776" s="13">
        <v>2010</v>
      </c>
      <c r="B776" s="14">
        <v>4</v>
      </c>
      <c r="C776" s="14" t="s">
        <v>43</v>
      </c>
      <c r="D776" s="37">
        <v>14.259740000000001</v>
      </c>
    </row>
    <row r="777" spans="1:4">
      <c r="A777" s="15">
        <v>2010</v>
      </c>
      <c r="B777" s="16">
        <v>5</v>
      </c>
      <c r="C777" s="16" t="s">
        <v>43</v>
      </c>
      <c r="D777" s="38">
        <v>15.975339999999999</v>
      </c>
    </row>
    <row r="778" spans="1:4">
      <c r="A778" s="13">
        <v>2010</v>
      </c>
      <c r="B778" s="14">
        <v>6</v>
      </c>
      <c r="C778" s="14" t="s">
        <v>43</v>
      </c>
      <c r="D778" s="37">
        <v>20.046700000000001</v>
      </c>
    </row>
    <row r="779" spans="1:4">
      <c r="A779" s="15">
        <v>2010</v>
      </c>
      <c r="B779" s="16">
        <v>7</v>
      </c>
      <c r="C779" s="16" t="s">
        <v>43</v>
      </c>
      <c r="D779" s="38">
        <v>24.643640000000001</v>
      </c>
    </row>
    <row r="780" spans="1:4">
      <c r="A780" s="13">
        <v>2010</v>
      </c>
      <c r="B780" s="14">
        <v>8</v>
      </c>
      <c r="C780" s="14" t="s">
        <v>43</v>
      </c>
      <c r="D780" s="37">
        <v>24.398219999999998</v>
      </c>
    </row>
    <row r="781" spans="1:4">
      <c r="A781" s="15">
        <v>2010</v>
      </c>
      <c r="B781" s="16">
        <v>9</v>
      </c>
      <c r="C781" s="16" t="s">
        <v>43</v>
      </c>
      <c r="D781" s="38">
        <v>20.824560000000002</v>
      </c>
    </row>
    <row r="782" spans="1:4">
      <c r="A782" s="13">
        <v>2010</v>
      </c>
      <c r="B782" s="14">
        <v>10</v>
      </c>
      <c r="C782" s="14" t="s">
        <v>43</v>
      </c>
      <c r="D782" s="37">
        <v>15.54426</v>
      </c>
    </row>
    <row r="783" spans="1:4">
      <c r="A783" s="15">
        <v>2010</v>
      </c>
      <c r="B783" s="16">
        <v>11</v>
      </c>
      <c r="C783" s="16" t="s">
        <v>43</v>
      </c>
      <c r="D783" s="38">
        <v>10.9291</v>
      </c>
    </row>
    <row r="784" spans="1:4">
      <c r="A784" s="13">
        <v>2010</v>
      </c>
      <c r="B784" s="14">
        <v>12</v>
      </c>
      <c r="C784" s="14" t="s">
        <v>43</v>
      </c>
      <c r="D784" s="37">
        <v>8.6146200000000004</v>
      </c>
    </row>
    <row r="785" spans="1:4">
      <c r="A785" s="15">
        <v>2011</v>
      </c>
      <c r="B785" s="16">
        <v>1</v>
      </c>
      <c r="C785" s="16" t="s">
        <v>43</v>
      </c>
      <c r="D785" s="38">
        <v>8.4801000000000002</v>
      </c>
    </row>
    <row r="786" spans="1:4">
      <c r="A786" s="13">
        <v>2011</v>
      </c>
      <c r="B786" s="14">
        <v>2</v>
      </c>
      <c r="C786" s="14" t="s">
        <v>43</v>
      </c>
      <c r="D786" s="37">
        <v>9.5737000000000005</v>
      </c>
    </row>
    <row r="787" spans="1:4">
      <c r="A787" s="15">
        <v>2011</v>
      </c>
      <c r="B787" s="16">
        <v>3</v>
      </c>
      <c r="C787" s="16" t="s">
        <v>43</v>
      </c>
      <c r="D787" s="38">
        <v>11.1753</v>
      </c>
    </row>
    <row r="788" spans="1:4">
      <c r="A788" s="13">
        <v>2011</v>
      </c>
      <c r="B788" s="14">
        <v>4</v>
      </c>
      <c r="C788" s="14" t="s">
        <v>43</v>
      </c>
      <c r="D788" s="37">
        <v>15.8644</v>
      </c>
    </row>
    <row r="789" spans="1:4">
      <c r="A789" s="15">
        <v>2011</v>
      </c>
      <c r="B789" s="16">
        <v>5</v>
      </c>
      <c r="C789" s="16" t="s">
        <v>43</v>
      </c>
      <c r="D789" s="38">
        <v>18.463979999999999</v>
      </c>
    </row>
    <row r="790" spans="1:4">
      <c r="A790" s="13">
        <v>2011</v>
      </c>
      <c r="B790" s="14">
        <v>6</v>
      </c>
      <c r="C790" s="14" t="s">
        <v>43</v>
      </c>
      <c r="D790" s="37">
        <v>21.098299999999998</v>
      </c>
    </row>
    <row r="791" spans="1:4">
      <c r="A791" s="15">
        <v>2011</v>
      </c>
      <c r="B791" s="16">
        <v>7</v>
      </c>
      <c r="C791" s="16" t="s">
        <v>43</v>
      </c>
      <c r="D791" s="38">
        <v>22.7837</v>
      </c>
    </row>
    <row r="792" spans="1:4">
      <c r="A792" s="13">
        <v>2011</v>
      </c>
      <c r="B792" s="14">
        <v>8</v>
      </c>
      <c r="C792" s="14" t="s">
        <v>43</v>
      </c>
      <c r="D792" s="37">
        <v>24.102679999999999</v>
      </c>
    </row>
    <row r="793" spans="1:4">
      <c r="A793" s="15">
        <v>2011</v>
      </c>
      <c r="B793" s="16">
        <v>9</v>
      </c>
      <c r="C793" s="16" t="s">
        <v>43</v>
      </c>
      <c r="D793" s="38">
        <v>21.971160000000001</v>
      </c>
    </row>
    <row r="794" spans="1:4">
      <c r="A794" s="13">
        <v>2011</v>
      </c>
      <c r="B794" s="14">
        <v>10</v>
      </c>
      <c r="C794" s="14" t="s">
        <v>43</v>
      </c>
      <c r="D794" s="37">
        <v>17.815580000000001</v>
      </c>
    </row>
    <row r="795" spans="1:4">
      <c r="A795" s="15">
        <v>2011</v>
      </c>
      <c r="B795" s="16">
        <v>11</v>
      </c>
      <c r="C795" s="16" t="s">
        <v>43</v>
      </c>
      <c r="D795" s="38">
        <v>13.0145</v>
      </c>
    </row>
    <row r="796" spans="1:4">
      <c r="A796" s="13">
        <v>2011</v>
      </c>
      <c r="B796" s="14">
        <v>12</v>
      </c>
      <c r="C796" s="14" t="s">
        <v>43</v>
      </c>
      <c r="D796" s="37">
        <v>9.2993199999999998</v>
      </c>
    </row>
    <row r="797" spans="1:4">
      <c r="A797" s="15">
        <v>2012</v>
      </c>
      <c r="B797" s="16">
        <v>1</v>
      </c>
      <c r="C797" s="16" t="s">
        <v>43</v>
      </c>
      <c r="D797" s="38">
        <v>8.2417800000000003</v>
      </c>
    </row>
    <row r="798" spans="1:4">
      <c r="A798" s="13">
        <v>2012</v>
      </c>
      <c r="B798" s="14">
        <v>2</v>
      </c>
      <c r="C798" s="14" t="s">
        <v>43</v>
      </c>
      <c r="D798" s="37">
        <v>6.8048599999999997</v>
      </c>
    </row>
    <row r="799" spans="1:4">
      <c r="A799" s="15">
        <v>2012</v>
      </c>
      <c r="B799" s="16">
        <v>3</v>
      </c>
      <c r="C799" s="16" t="s">
        <v>43</v>
      </c>
      <c r="D799" s="38">
        <v>11.956200000000001</v>
      </c>
    </row>
    <row r="800" spans="1:4">
      <c r="A800" s="13">
        <v>2012</v>
      </c>
      <c r="B800" s="14">
        <v>4</v>
      </c>
      <c r="C800" s="14" t="s">
        <v>43</v>
      </c>
      <c r="D800" s="37">
        <v>12.0649</v>
      </c>
    </row>
    <row r="801" spans="1:4">
      <c r="A801" s="15">
        <v>2012</v>
      </c>
      <c r="B801" s="16">
        <v>5</v>
      </c>
      <c r="C801" s="16" t="s">
        <v>43</v>
      </c>
      <c r="D801" s="38">
        <v>18.173919999999999</v>
      </c>
    </row>
    <row r="802" spans="1:4">
      <c r="A802" s="13">
        <v>2012</v>
      </c>
      <c r="B802" s="14">
        <v>6</v>
      </c>
      <c r="C802" s="14" t="s">
        <v>43</v>
      </c>
      <c r="D802" s="37">
        <v>21.835519999999999</v>
      </c>
    </row>
    <row r="803" spans="1:4">
      <c r="A803" s="15">
        <v>2012</v>
      </c>
      <c r="B803" s="16">
        <v>7</v>
      </c>
      <c r="C803" s="16" t="s">
        <v>43</v>
      </c>
      <c r="D803" s="38">
        <v>23.203520000000001</v>
      </c>
    </row>
    <row r="804" spans="1:4">
      <c r="A804" s="13">
        <v>2012</v>
      </c>
      <c r="B804" s="14">
        <v>8</v>
      </c>
      <c r="C804" s="14" t="s">
        <v>43</v>
      </c>
      <c r="D804" s="37">
        <v>24.69276</v>
      </c>
    </row>
    <row r="805" spans="1:4">
      <c r="A805" s="15">
        <v>2012</v>
      </c>
      <c r="B805" s="16">
        <v>9</v>
      </c>
      <c r="C805" s="16" t="s">
        <v>43</v>
      </c>
      <c r="D805" s="38">
        <v>20.90596</v>
      </c>
    </row>
    <row r="806" spans="1:4">
      <c r="A806" s="13">
        <v>2012</v>
      </c>
      <c r="B806" s="14">
        <v>10</v>
      </c>
      <c r="C806" s="14" t="s">
        <v>43</v>
      </c>
      <c r="D806" s="37">
        <v>16.443819999999999</v>
      </c>
    </row>
    <row r="807" spans="1:4">
      <c r="A807" s="15">
        <v>2012</v>
      </c>
      <c r="B807" s="16">
        <v>11</v>
      </c>
      <c r="C807" s="16" t="s">
        <v>43</v>
      </c>
      <c r="D807" s="38">
        <v>12.096399999999999</v>
      </c>
    </row>
    <row r="808" spans="1:4">
      <c r="A808" s="13">
        <v>2012</v>
      </c>
      <c r="B808" s="14">
        <v>12</v>
      </c>
      <c r="C808" s="14" t="s">
        <v>43</v>
      </c>
      <c r="D808" s="37">
        <v>9.4606600000000007</v>
      </c>
    </row>
    <row r="809" spans="1:4">
      <c r="A809" s="15">
        <v>2013</v>
      </c>
      <c r="B809" s="16">
        <v>1</v>
      </c>
      <c r="C809" s="16" t="s">
        <v>43</v>
      </c>
      <c r="D809" s="38">
        <v>8.9965799999999998</v>
      </c>
    </row>
    <row r="810" spans="1:4">
      <c r="A810" s="13">
        <v>2013</v>
      </c>
      <c r="B810" s="14">
        <v>2</v>
      </c>
      <c r="C810" s="14" t="s">
        <v>43</v>
      </c>
      <c r="D810" s="37">
        <v>8.3864999999999998</v>
      </c>
    </row>
    <row r="811" spans="1:4">
      <c r="A811" s="15">
        <v>2013</v>
      </c>
      <c r="B811" s="16">
        <v>3</v>
      </c>
      <c r="C811" s="16" t="s">
        <v>43</v>
      </c>
      <c r="D811" s="38">
        <v>11.366680000000001</v>
      </c>
    </row>
    <row r="812" spans="1:4">
      <c r="A812" s="13">
        <v>2013</v>
      </c>
      <c r="B812" s="14">
        <v>4</v>
      </c>
      <c r="C812" s="14" t="s">
        <v>43</v>
      </c>
      <c r="D812" s="37">
        <v>13.03856</v>
      </c>
    </row>
    <row r="813" spans="1:4">
      <c r="A813" s="15">
        <v>2013</v>
      </c>
      <c r="B813" s="16">
        <v>5</v>
      </c>
      <c r="C813" s="16" t="s">
        <v>43</v>
      </c>
      <c r="D813" s="38">
        <v>14.853300000000001</v>
      </c>
    </row>
    <row r="814" spans="1:4">
      <c r="A814" s="13">
        <v>2013</v>
      </c>
      <c r="B814" s="14">
        <v>6</v>
      </c>
      <c r="C814" s="14" t="s">
        <v>43</v>
      </c>
      <c r="D814" s="37">
        <v>19.502939999999999</v>
      </c>
    </row>
    <row r="815" spans="1:4">
      <c r="A815" s="15">
        <v>2013</v>
      </c>
      <c r="B815" s="16">
        <v>7</v>
      </c>
      <c r="C815" s="16" t="s">
        <v>43</v>
      </c>
      <c r="D815" s="38">
        <v>24.29232</v>
      </c>
    </row>
    <row r="816" spans="1:4">
      <c r="A816" s="13">
        <v>2013</v>
      </c>
      <c r="B816" s="14">
        <v>8</v>
      </c>
      <c r="C816" s="14" t="s">
        <v>43</v>
      </c>
      <c r="D816" s="37">
        <v>24.096240000000002</v>
      </c>
    </row>
    <row r="817" spans="1:4">
      <c r="A817" s="15">
        <v>2000</v>
      </c>
      <c r="B817" s="16">
        <v>2</v>
      </c>
      <c r="C817" s="16" t="s">
        <v>15</v>
      </c>
      <c r="D817" s="38">
        <v>4.3013580249999999</v>
      </c>
    </row>
    <row r="818" spans="1:4">
      <c r="A818" s="13">
        <v>2000</v>
      </c>
      <c r="B818" s="14">
        <v>3</v>
      </c>
      <c r="C818" s="14" t="s">
        <v>15</v>
      </c>
      <c r="D818" s="37">
        <v>5.7479012349999996</v>
      </c>
    </row>
    <row r="819" spans="1:4">
      <c r="A819" s="15">
        <v>2000</v>
      </c>
      <c r="B819" s="16">
        <v>4</v>
      </c>
      <c r="C819" s="16" t="s">
        <v>15</v>
      </c>
      <c r="D819" s="38">
        <v>10.258851849999999</v>
      </c>
    </row>
    <row r="820" spans="1:4">
      <c r="A820" s="13">
        <v>2000</v>
      </c>
      <c r="B820" s="14">
        <v>5</v>
      </c>
      <c r="C820" s="14" t="s">
        <v>15</v>
      </c>
      <c r="D820" s="37">
        <v>15.109765429999999</v>
      </c>
    </row>
    <row r="821" spans="1:4">
      <c r="A821" s="15">
        <v>2000</v>
      </c>
      <c r="B821" s="16">
        <v>6</v>
      </c>
      <c r="C821" s="16" t="s">
        <v>15</v>
      </c>
      <c r="D821" s="38">
        <v>17.205851849999998</v>
      </c>
    </row>
    <row r="822" spans="1:4">
      <c r="A822" s="13">
        <v>2000</v>
      </c>
      <c r="B822" s="14">
        <v>7</v>
      </c>
      <c r="C822" s="14" t="s">
        <v>15</v>
      </c>
      <c r="D822" s="37">
        <v>15.61701235</v>
      </c>
    </row>
    <row r="823" spans="1:4">
      <c r="A823" s="15">
        <v>2000</v>
      </c>
      <c r="B823" s="16">
        <v>8</v>
      </c>
      <c r="C823" s="16" t="s">
        <v>15</v>
      </c>
      <c r="D823" s="38">
        <v>18.1914321</v>
      </c>
    </row>
    <row r="824" spans="1:4">
      <c r="A824" s="13">
        <v>2000</v>
      </c>
      <c r="B824" s="14">
        <v>9</v>
      </c>
      <c r="C824" s="14" t="s">
        <v>15</v>
      </c>
      <c r="D824" s="37">
        <v>14.78712346</v>
      </c>
    </row>
    <row r="825" spans="1:4">
      <c r="A825" s="15">
        <v>2000</v>
      </c>
      <c r="B825" s="16">
        <v>10</v>
      </c>
      <c r="C825" s="16" t="s">
        <v>15</v>
      </c>
      <c r="D825" s="38">
        <v>10.699444440000001</v>
      </c>
    </row>
    <row r="826" spans="1:4">
      <c r="A826" s="13">
        <v>2000</v>
      </c>
      <c r="B826" s="14">
        <v>11</v>
      </c>
      <c r="C826" s="14" t="s">
        <v>15</v>
      </c>
      <c r="D826" s="37">
        <v>6.5246913580000001</v>
      </c>
    </row>
    <row r="827" spans="1:4">
      <c r="A827" s="15">
        <v>2000</v>
      </c>
      <c r="B827" s="16">
        <v>12</v>
      </c>
      <c r="C827" s="16" t="s">
        <v>15</v>
      </c>
      <c r="D827" s="38">
        <v>3.554444444</v>
      </c>
    </row>
    <row r="828" spans="1:4">
      <c r="A828" s="13">
        <v>2001</v>
      </c>
      <c r="B828" s="14">
        <v>1</v>
      </c>
      <c r="C828" s="14" t="s">
        <v>15</v>
      </c>
      <c r="D828" s="37">
        <v>1.267555556</v>
      </c>
    </row>
    <row r="829" spans="1:4">
      <c r="A829" s="15">
        <v>2001</v>
      </c>
      <c r="B829" s="16">
        <v>2</v>
      </c>
      <c r="C829" s="16" t="s">
        <v>15</v>
      </c>
      <c r="D829" s="38">
        <v>2.9296790119999998</v>
      </c>
    </row>
    <row r="830" spans="1:4">
      <c r="A830" s="13">
        <v>2001</v>
      </c>
      <c r="B830" s="14">
        <v>3</v>
      </c>
      <c r="C830" s="14" t="s">
        <v>15</v>
      </c>
      <c r="D830" s="37">
        <v>4.8324691360000003</v>
      </c>
    </row>
    <row r="831" spans="1:4">
      <c r="A831" s="15">
        <v>2001</v>
      </c>
      <c r="B831" s="16">
        <v>4</v>
      </c>
      <c r="C831" s="16" t="s">
        <v>15</v>
      </c>
      <c r="D831" s="38">
        <v>7.432888889</v>
      </c>
    </row>
    <row r="832" spans="1:4">
      <c r="A832" s="13">
        <v>2001</v>
      </c>
      <c r="B832" s="14">
        <v>5</v>
      </c>
      <c r="C832" s="14" t="s">
        <v>15</v>
      </c>
      <c r="D832" s="37">
        <v>14.70576543</v>
      </c>
    </row>
    <row r="833" spans="1:4">
      <c r="A833" s="15">
        <v>2001</v>
      </c>
      <c r="B833" s="16">
        <v>6</v>
      </c>
      <c r="C833" s="16" t="s">
        <v>15</v>
      </c>
      <c r="D833" s="38">
        <v>14.80019753</v>
      </c>
    </row>
    <row r="834" spans="1:4">
      <c r="A834" s="13">
        <v>2001</v>
      </c>
      <c r="B834" s="14">
        <v>7</v>
      </c>
      <c r="C834" s="14" t="s">
        <v>15</v>
      </c>
      <c r="D834" s="37">
        <v>18.846037039999999</v>
      </c>
    </row>
    <row r="835" spans="1:4">
      <c r="A835" s="15">
        <v>2001</v>
      </c>
      <c r="B835" s="16">
        <v>8</v>
      </c>
      <c r="C835" s="16" t="s">
        <v>15</v>
      </c>
      <c r="D835" s="38">
        <v>19.142259259999999</v>
      </c>
    </row>
    <row r="836" spans="1:4">
      <c r="A836" s="13">
        <v>2001</v>
      </c>
      <c r="B836" s="14">
        <v>9</v>
      </c>
      <c r="C836" s="14" t="s">
        <v>15</v>
      </c>
      <c r="D836" s="37">
        <v>12.280197530000001</v>
      </c>
    </row>
    <row r="837" spans="1:4">
      <c r="A837" s="15">
        <v>2001</v>
      </c>
      <c r="B837" s="16">
        <v>10</v>
      </c>
      <c r="C837" s="16" t="s">
        <v>15</v>
      </c>
      <c r="D837" s="38">
        <v>13.02871605</v>
      </c>
    </row>
    <row r="838" spans="1:4">
      <c r="A838" s="13">
        <v>2001</v>
      </c>
      <c r="B838" s="14">
        <v>11</v>
      </c>
      <c r="C838" s="14" t="s">
        <v>15</v>
      </c>
      <c r="D838" s="37">
        <v>4.2336666669999996</v>
      </c>
    </row>
    <row r="839" spans="1:4">
      <c r="A839" s="15">
        <v>2001</v>
      </c>
      <c r="B839" s="16">
        <v>12</v>
      </c>
      <c r="C839" s="16" t="s">
        <v>15</v>
      </c>
      <c r="D839" s="38">
        <v>0.118617284</v>
      </c>
    </row>
    <row r="840" spans="1:4">
      <c r="A840" s="13">
        <v>2002</v>
      </c>
      <c r="B840" s="14">
        <v>1</v>
      </c>
      <c r="C840" s="14" t="s">
        <v>15</v>
      </c>
      <c r="D840" s="37">
        <v>1.5653580250000001</v>
      </c>
    </row>
    <row r="841" spans="1:4">
      <c r="A841" s="15">
        <v>2002</v>
      </c>
      <c r="B841" s="16">
        <v>2</v>
      </c>
      <c r="C841" s="16" t="s">
        <v>15</v>
      </c>
      <c r="D841" s="38">
        <v>5.4803827160000003</v>
      </c>
    </row>
    <row r="842" spans="1:4">
      <c r="A842" s="13">
        <v>2002</v>
      </c>
      <c r="B842" s="14">
        <v>3</v>
      </c>
      <c r="C842" s="14" t="s">
        <v>15</v>
      </c>
      <c r="D842" s="37">
        <v>6.0139506169999999</v>
      </c>
    </row>
    <row r="843" spans="1:4">
      <c r="A843" s="15">
        <v>2002</v>
      </c>
      <c r="B843" s="16">
        <v>4</v>
      </c>
      <c r="C843" s="16" t="s">
        <v>15</v>
      </c>
      <c r="D843" s="38">
        <v>8.5074320990000007</v>
      </c>
    </row>
    <row r="844" spans="1:4">
      <c r="A844" s="13">
        <v>2002</v>
      </c>
      <c r="B844" s="14">
        <v>5</v>
      </c>
      <c r="C844" s="14" t="s">
        <v>15</v>
      </c>
      <c r="D844" s="37">
        <v>13.92918519</v>
      </c>
    </row>
    <row r="845" spans="1:4">
      <c r="A845" s="15">
        <v>2002</v>
      </c>
      <c r="B845" s="16">
        <v>6</v>
      </c>
      <c r="C845" s="16" t="s">
        <v>15</v>
      </c>
      <c r="D845" s="38">
        <v>17.595345680000001</v>
      </c>
    </row>
    <row r="846" spans="1:4">
      <c r="A846" s="13">
        <v>2002</v>
      </c>
      <c r="B846" s="14">
        <v>7</v>
      </c>
      <c r="C846" s="14" t="s">
        <v>15</v>
      </c>
      <c r="D846" s="37">
        <v>17.934493830000001</v>
      </c>
    </row>
    <row r="847" spans="1:4">
      <c r="A847" s="15">
        <v>2002</v>
      </c>
      <c r="B847" s="16">
        <v>8</v>
      </c>
      <c r="C847" s="16" t="s">
        <v>15</v>
      </c>
      <c r="D847" s="38">
        <v>19.05448148</v>
      </c>
    </row>
    <row r="848" spans="1:4">
      <c r="A848" s="13">
        <v>2002</v>
      </c>
      <c r="B848" s="14">
        <v>9</v>
      </c>
      <c r="C848" s="14" t="s">
        <v>15</v>
      </c>
      <c r="D848" s="37">
        <v>13.699975309999999</v>
      </c>
    </row>
    <row r="849" spans="1:4">
      <c r="A849" s="15">
        <v>2002</v>
      </c>
      <c r="B849" s="16">
        <v>10</v>
      </c>
      <c r="C849" s="16" t="s">
        <v>15</v>
      </c>
      <c r="D849" s="38">
        <v>8.6193209880000001</v>
      </c>
    </row>
    <row r="850" spans="1:4">
      <c r="A850" s="13">
        <v>2002</v>
      </c>
      <c r="B850" s="14">
        <v>11</v>
      </c>
      <c r="C850" s="14" t="s">
        <v>15</v>
      </c>
      <c r="D850" s="37">
        <v>6.1684074070000001</v>
      </c>
    </row>
    <row r="851" spans="1:4">
      <c r="A851" s="15">
        <v>2002</v>
      </c>
      <c r="B851" s="16">
        <v>12</v>
      </c>
      <c r="C851" s="16" t="s">
        <v>15</v>
      </c>
      <c r="D851" s="38">
        <v>1.1010123460000001</v>
      </c>
    </row>
    <row r="852" spans="1:4">
      <c r="A852" s="13">
        <v>2003</v>
      </c>
      <c r="B852" s="14">
        <v>1</v>
      </c>
      <c r="C852" s="14" t="s">
        <v>15</v>
      </c>
      <c r="D852" s="37">
        <v>5.7592592999999997E-2</v>
      </c>
    </row>
    <row r="853" spans="1:4">
      <c r="A853" s="15">
        <v>2003</v>
      </c>
      <c r="B853" s="16">
        <v>2</v>
      </c>
      <c r="C853" s="16" t="s">
        <v>15</v>
      </c>
      <c r="D853" s="38">
        <v>-0.85525925899999999</v>
      </c>
    </row>
    <row r="854" spans="1:4">
      <c r="A854" s="13">
        <v>2003</v>
      </c>
      <c r="B854" s="14">
        <v>3</v>
      </c>
      <c r="C854" s="14" t="s">
        <v>15</v>
      </c>
      <c r="D854" s="37">
        <v>6.4251358019999998</v>
      </c>
    </row>
    <row r="855" spans="1:4">
      <c r="A855" s="15">
        <v>2003</v>
      </c>
      <c r="B855" s="16">
        <v>4</v>
      </c>
      <c r="C855" s="16" t="s">
        <v>15</v>
      </c>
      <c r="D855" s="38">
        <v>8.9055432099999994</v>
      </c>
    </row>
    <row r="856" spans="1:4">
      <c r="A856" s="13">
        <v>2003</v>
      </c>
      <c r="B856" s="14">
        <v>5</v>
      </c>
      <c r="C856" s="14" t="s">
        <v>15</v>
      </c>
      <c r="D856" s="37">
        <v>14.26075309</v>
      </c>
    </row>
    <row r="857" spans="1:4">
      <c r="A857" s="15">
        <v>2003</v>
      </c>
      <c r="B857" s="16">
        <v>6</v>
      </c>
      <c r="C857" s="16" t="s">
        <v>15</v>
      </c>
      <c r="D857" s="38">
        <v>19.55476543</v>
      </c>
    </row>
    <row r="858" spans="1:4">
      <c r="A858" s="13">
        <v>2003</v>
      </c>
      <c r="B858" s="14">
        <v>7</v>
      </c>
      <c r="C858" s="14" t="s">
        <v>15</v>
      </c>
      <c r="D858" s="37">
        <v>19.47190123</v>
      </c>
    </row>
    <row r="859" spans="1:4">
      <c r="A859" s="15">
        <v>2003</v>
      </c>
      <c r="B859" s="16">
        <v>8</v>
      </c>
      <c r="C859" s="16" t="s">
        <v>15</v>
      </c>
      <c r="D859" s="38">
        <v>21.045802470000002</v>
      </c>
    </row>
    <row r="860" spans="1:4">
      <c r="A860" s="13">
        <v>2003</v>
      </c>
      <c r="B860" s="14">
        <v>9</v>
      </c>
      <c r="C860" s="14" t="s">
        <v>15</v>
      </c>
      <c r="D860" s="37">
        <v>14.57038272</v>
      </c>
    </row>
    <row r="861" spans="1:4">
      <c r="A861" s="15">
        <v>2003</v>
      </c>
      <c r="B861" s="16">
        <v>10</v>
      </c>
      <c r="C861" s="16" t="s">
        <v>15</v>
      </c>
      <c r="D861" s="38">
        <v>6.3103703700000002</v>
      </c>
    </row>
    <row r="862" spans="1:4">
      <c r="A862" s="13">
        <v>2003</v>
      </c>
      <c r="B862" s="14">
        <v>11</v>
      </c>
      <c r="C862" s="14" t="s">
        <v>15</v>
      </c>
      <c r="D862" s="37">
        <v>6.5620740739999999</v>
      </c>
    </row>
    <row r="863" spans="1:4">
      <c r="A863" s="15">
        <v>2003</v>
      </c>
      <c r="B863" s="16">
        <v>12</v>
      </c>
      <c r="C863" s="16" t="s">
        <v>15</v>
      </c>
      <c r="D863" s="38">
        <v>2.127790123</v>
      </c>
    </row>
    <row r="864" spans="1:4">
      <c r="A864" s="13">
        <v>2004</v>
      </c>
      <c r="B864" s="14">
        <v>1</v>
      </c>
      <c r="C864" s="14" t="s">
        <v>15</v>
      </c>
      <c r="D864" s="37">
        <v>0.53085185199999996</v>
      </c>
    </row>
    <row r="865" spans="1:4">
      <c r="A865" s="15">
        <v>2004</v>
      </c>
      <c r="B865" s="16">
        <v>2</v>
      </c>
      <c r="C865" s="16" t="s">
        <v>15</v>
      </c>
      <c r="D865" s="38">
        <v>2.931604938</v>
      </c>
    </row>
    <row r="866" spans="1:4">
      <c r="A866" s="13">
        <v>2004</v>
      </c>
      <c r="B866" s="14">
        <v>3</v>
      </c>
      <c r="C866" s="14" t="s">
        <v>15</v>
      </c>
      <c r="D866" s="37">
        <v>4.6556790120000002</v>
      </c>
    </row>
    <row r="867" spans="1:4">
      <c r="A867" s="15">
        <v>2004</v>
      </c>
      <c r="B867" s="16">
        <v>4</v>
      </c>
      <c r="C867" s="16" t="s">
        <v>15</v>
      </c>
      <c r="D867" s="38">
        <v>9.7164691360000006</v>
      </c>
    </row>
    <row r="868" spans="1:4">
      <c r="A868" s="13">
        <v>2004</v>
      </c>
      <c r="B868" s="14">
        <v>5</v>
      </c>
      <c r="C868" s="14" t="s">
        <v>15</v>
      </c>
      <c r="D868" s="37">
        <v>11.924530860000001</v>
      </c>
    </row>
    <row r="869" spans="1:4">
      <c r="A869" s="15">
        <v>2004</v>
      </c>
      <c r="B869" s="16">
        <v>6</v>
      </c>
      <c r="C869" s="16" t="s">
        <v>15</v>
      </c>
      <c r="D869" s="38">
        <v>15.733518520000001</v>
      </c>
    </row>
    <row r="870" spans="1:4">
      <c r="A870" s="13">
        <v>2004</v>
      </c>
      <c r="B870" s="14">
        <v>7</v>
      </c>
      <c r="C870" s="14" t="s">
        <v>15</v>
      </c>
      <c r="D870" s="37">
        <v>17.245543210000001</v>
      </c>
    </row>
    <row r="871" spans="1:4">
      <c r="A871" s="15">
        <v>2004</v>
      </c>
      <c r="B871" s="16">
        <v>8</v>
      </c>
      <c r="C871" s="16" t="s">
        <v>15</v>
      </c>
      <c r="D871" s="38">
        <v>19.033098769999999</v>
      </c>
    </row>
    <row r="872" spans="1:4">
      <c r="A872" s="13">
        <v>2004</v>
      </c>
      <c r="B872" s="14">
        <v>9</v>
      </c>
      <c r="C872" s="14" t="s">
        <v>15</v>
      </c>
      <c r="D872" s="37">
        <v>14.737395060000001</v>
      </c>
    </row>
    <row r="873" spans="1:4">
      <c r="A873" s="15">
        <v>2004</v>
      </c>
      <c r="B873" s="16">
        <v>10</v>
      </c>
      <c r="C873" s="16" t="s">
        <v>15</v>
      </c>
      <c r="D873" s="38">
        <v>10.430172839999999</v>
      </c>
    </row>
    <row r="874" spans="1:4">
      <c r="A874" s="13">
        <v>2004</v>
      </c>
      <c r="B874" s="14">
        <v>11</v>
      </c>
      <c r="C874" s="14" t="s">
        <v>15</v>
      </c>
      <c r="D874" s="37">
        <v>4.5240370370000003</v>
      </c>
    </row>
    <row r="875" spans="1:4">
      <c r="A875" s="15">
        <v>2004</v>
      </c>
      <c r="B875" s="16">
        <v>12</v>
      </c>
      <c r="C875" s="16" t="s">
        <v>15</v>
      </c>
      <c r="D875" s="38">
        <v>1.095481481</v>
      </c>
    </row>
    <row r="876" spans="1:4">
      <c r="A876" s="13">
        <v>2005</v>
      </c>
      <c r="B876" s="14">
        <v>1</v>
      </c>
      <c r="C876" s="14" t="s">
        <v>15</v>
      </c>
      <c r="D876" s="37">
        <v>2.3663827159999999</v>
      </c>
    </row>
    <row r="877" spans="1:4">
      <c r="A877" s="15">
        <v>2005</v>
      </c>
      <c r="B877" s="16">
        <v>2</v>
      </c>
      <c r="C877" s="16" t="s">
        <v>15</v>
      </c>
      <c r="D877" s="38">
        <v>-0.433604938</v>
      </c>
    </row>
    <row r="878" spans="1:4">
      <c r="A878" s="13">
        <v>2005</v>
      </c>
      <c r="B878" s="14">
        <v>3</v>
      </c>
      <c r="C878" s="14" t="s">
        <v>15</v>
      </c>
      <c r="D878" s="37">
        <v>4.640185185</v>
      </c>
    </row>
    <row r="879" spans="1:4">
      <c r="A879" s="15">
        <v>2005</v>
      </c>
      <c r="B879" s="16">
        <v>4</v>
      </c>
      <c r="C879" s="16" t="s">
        <v>15</v>
      </c>
      <c r="D879" s="38">
        <v>9.7074814810000003</v>
      </c>
    </row>
    <row r="880" spans="1:4">
      <c r="A880" s="13">
        <v>2005</v>
      </c>
      <c r="B880" s="14">
        <v>5</v>
      </c>
      <c r="C880" s="14" t="s">
        <v>15</v>
      </c>
      <c r="D880" s="37">
        <v>13.158765430000001</v>
      </c>
    </row>
    <row r="881" spans="1:4">
      <c r="A881" s="15">
        <v>2005</v>
      </c>
      <c r="B881" s="16">
        <v>6</v>
      </c>
      <c r="C881" s="16" t="s">
        <v>15</v>
      </c>
      <c r="D881" s="38">
        <v>16.987864200000001</v>
      </c>
    </row>
    <row r="882" spans="1:4">
      <c r="A882" s="13">
        <v>2005</v>
      </c>
      <c r="B882" s="14">
        <v>7</v>
      </c>
      <c r="C882" s="14" t="s">
        <v>15</v>
      </c>
      <c r="D882" s="37">
        <v>18.469925929999999</v>
      </c>
    </row>
    <row r="883" spans="1:4">
      <c r="A883" s="15">
        <v>2005</v>
      </c>
      <c r="B883" s="16">
        <v>8</v>
      </c>
      <c r="C883" s="16" t="s">
        <v>15</v>
      </c>
      <c r="D883" s="38">
        <v>16.276679009999999</v>
      </c>
    </row>
    <row r="884" spans="1:4">
      <c r="A884" s="13">
        <v>2005</v>
      </c>
      <c r="B884" s="14">
        <v>9</v>
      </c>
      <c r="C884" s="14" t="s">
        <v>15</v>
      </c>
      <c r="D884" s="37">
        <v>15.70897531</v>
      </c>
    </row>
    <row r="885" spans="1:4">
      <c r="A885" s="15">
        <v>2005</v>
      </c>
      <c r="B885" s="16">
        <v>10</v>
      </c>
      <c r="C885" s="16" t="s">
        <v>15</v>
      </c>
      <c r="D885" s="38">
        <v>11.80088889</v>
      </c>
    </row>
    <row r="886" spans="1:4">
      <c r="A886" s="13">
        <v>2005</v>
      </c>
      <c r="B886" s="14">
        <v>11</v>
      </c>
      <c r="C886" s="14" t="s">
        <v>15</v>
      </c>
      <c r="D886" s="37">
        <v>4.6252345679999998</v>
      </c>
    </row>
    <row r="887" spans="1:4">
      <c r="A887" s="15">
        <v>2005</v>
      </c>
      <c r="B887" s="16">
        <v>12</v>
      </c>
      <c r="C887" s="16" t="s">
        <v>15</v>
      </c>
      <c r="D887" s="38">
        <v>1.1654938269999999</v>
      </c>
    </row>
    <row r="888" spans="1:4">
      <c r="A888" s="13">
        <v>2006</v>
      </c>
      <c r="B888" s="14">
        <v>1</v>
      </c>
      <c r="C888" s="14" t="s">
        <v>15</v>
      </c>
      <c r="D888" s="37">
        <v>-1.7668395059999999</v>
      </c>
    </row>
    <row r="889" spans="1:4">
      <c r="A889" s="15">
        <v>2006</v>
      </c>
      <c r="B889" s="16">
        <v>2</v>
      </c>
      <c r="C889" s="16" t="s">
        <v>15</v>
      </c>
      <c r="D889" s="38">
        <v>0.270851852</v>
      </c>
    </row>
    <row r="890" spans="1:4">
      <c r="A890" s="13">
        <v>2006</v>
      </c>
      <c r="B890" s="14">
        <v>3</v>
      </c>
      <c r="C890" s="14" t="s">
        <v>15</v>
      </c>
      <c r="D890" s="37">
        <v>2.3018148150000002</v>
      </c>
    </row>
    <row r="891" spans="1:4">
      <c r="A891" s="15">
        <v>2006</v>
      </c>
      <c r="B891" s="16">
        <v>4</v>
      </c>
      <c r="C891" s="16" t="s">
        <v>15</v>
      </c>
      <c r="D891" s="38">
        <v>8.3805802469999993</v>
      </c>
    </row>
    <row r="892" spans="1:4">
      <c r="A892" s="13">
        <v>2006</v>
      </c>
      <c r="B892" s="14">
        <v>5</v>
      </c>
      <c r="C892" s="14" t="s">
        <v>15</v>
      </c>
      <c r="D892" s="37">
        <v>13.697271600000001</v>
      </c>
    </row>
    <row r="893" spans="1:4">
      <c r="A893" s="15">
        <v>2006</v>
      </c>
      <c r="B893" s="16">
        <v>6</v>
      </c>
      <c r="C893" s="16" t="s">
        <v>15</v>
      </c>
      <c r="D893" s="38">
        <v>17.211580250000001</v>
      </c>
    </row>
    <row r="894" spans="1:4">
      <c r="A894" s="13">
        <v>2006</v>
      </c>
      <c r="B894" s="14">
        <v>7</v>
      </c>
      <c r="C894" s="14" t="s">
        <v>15</v>
      </c>
      <c r="D894" s="37">
        <v>22.584123460000001</v>
      </c>
    </row>
    <row r="895" spans="1:4">
      <c r="A895" s="15">
        <v>2006</v>
      </c>
      <c r="B895" s="16">
        <v>8</v>
      </c>
      <c r="C895" s="16" t="s">
        <v>15</v>
      </c>
      <c r="D895" s="38">
        <v>16.020604939999998</v>
      </c>
    </row>
    <row r="896" spans="1:4">
      <c r="A896" s="13">
        <v>2006</v>
      </c>
      <c r="B896" s="14">
        <v>9</v>
      </c>
      <c r="C896" s="14" t="s">
        <v>15</v>
      </c>
      <c r="D896" s="37">
        <v>17.599296299999999</v>
      </c>
    </row>
    <row r="897" spans="1:4">
      <c r="A897" s="15">
        <v>2006</v>
      </c>
      <c r="B897" s="16">
        <v>10</v>
      </c>
      <c r="C897" s="16" t="s">
        <v>15</v>
      </c>
      <c r="D897" s="38">
        <v>12.600172840000001</v>
      </c>
    </row>
    <row r="898" spans="1:4">
      <c r="A898" s="13">
        <v>2006</v>
      </c>
      <c r="B898" s="14">
        <v>11</v>
      </c>
      <c r="C898" s="14" t="s">
        <v>15</v>
      </c>
      <c r="D898" s="37">
        <v>7.4106296299999999</v>
      </c>
    </row>
    <row r="899" spans="1:4">
      <c r="A899" s="15">
        <v>2006</v>
      </c>
      <c r="B899" s="16">
        <v>12</v>
      </c>
      <c r="C899" s="16" t="s">
        <v>15</v>
      </c>
      <c r="D899" s="38">
        <v>4.5618888889999996</v>
      </c>
    </row>
    <row r="900" spans="1:4">
      <c r="A900" s="13">
        <v>2007</v>
      </c>
      <c r="B900" s="14">
        <v>1</v>
      </c>
      <c r="C900" s="14" t="s">
        <v>15</v>
      </c>
      <c r="D900" s="37">
        <v>4.9012839509999999</v>
      </c>
    </row>
    <row r="901" spans="1:4">
      <c r="A901" s="15">
        <v>2007</v>
      </c>
      <c r="B901" s="16">
        <v>2</v>
      </c>
      <c r="C901" s="16" t="s">
        <v>15</v>
      </c>
      <c r="D901" s="38">
        <v>4.5639259259999996</v>
      </c>
    </row>
    <row r="902" spans="1:4">
      <c r="A902" s="13">
        <v>2007</v>
      </c>
      <c r="B902" s="14">
        <v>3</v>
      </c>
      <c r="C902" s="14" t="s">
        <v>15</v>
      </c>
      <c r="D902" s="37">
        <v>6.6928888889999998</v>
      </c>
    </row>
    <row r="903" spans="1:4">
      <c r="A903" s="15">
        <v>2007</v>
      </c>
      <c r="B903" s="16">
        <v>4</v>
      </c>
      <c r="C903" s="16" t="s">
        <v>15</v>
      </c>
      <c r="D903" s="38">
        <v>12.293271600000001</v>
      </c>
    </row>
    <row r="904" spans="1:4">
      <c r="A904" s="13">
        <v>2007</v>
      </c>
      <c r="B904" s="14">
        <v>5</v>
      </c>
      <c r="C904" s="14" t="s">
        <v>15</v>
      </c>
      <c r="D904" s="37">
        <v>14.558765429999999</v>
      </c>
    </row>
    <row r="905" spans="1:4">
      <c r="A905" s="15">
        <v>2007</v>
      </c>
      <c r="B905" s="16">
        <v>6</v>
      </c>
      <c r="C905" s="16" t="s">
        <v>15</v>
      </c>
      <c r="D905" s="38">
        <v>17.81780247</v>
      </c>
    </row>
    <row r="906" spans="1:4">
      <c r="A906" s="13">
        <v>2007</v>
      </c>
      <c r="B906" s="14">
        <v>7</v>
      </c>
      <c r="C906" s="14" t="s">
        <v>15</v>
      </c>
      <c r="D906" s="37">
        <v>17.543567899999999</v>
      </c>
    </row>
    <row r="907" spans="1:4">
      <c r="A907" s="15">
        <v>2007</v>
      </c>
      <c r="B907" s="16">
        <v>8</v>
      </c>
      <c r="C907" s="16" t="s">
        <v>15</v>
      </c>
      <c r="D907" s="38">
        <v>17.22201235</v>
      </c>
    </row>
    <row r="908" spans="1:4">
      <c r="A908" s="13">
        <v>2007</v>
      </c>
      <c r="B908" s="14">
        <v>9</v>
      </c>
      <c r="C908" s="14" t="s">
        <v>15</v>
      </c>
      <c r="D908" s="37">
        <v>13.07392593</v>
      </c>
    </row>
    <row r="909" spans="1:4">
      <c r="A909" s="15">
        <v>2007</v>
      </c>
      <c r="B909" s="16">
        <v>10</v>
      </c>
      <c r="C909" s="16" t="s">
        <v>15</v>
      </c>
      <c r="D909" s="38">
        <v>8.7605308639999997</v>
      </c>
    </row>
    <row r="910" spans="1:4">
      <c r="A910" s="13">
        <v>2007</v>
      </c>
      <c r="B910" s="14">
        <v>11</v>
      </c>
      <c r="C910" s="14" t="s">
        <v>15</v>
      </c>
      <c r="D910" s="37">
        <v>4.1918271599999999</v>
      </c>
    </row>
    <row r="911" spans="1:4">
      <c r="A911" s="15">
        <v>2007</v>
      </c>
      <c r="B911" s="16">
        <v>12</v>
      </c>
      <c r="C911" s="16" t="s">
        <v>15</v>
      </c>
      <c r="D911" s="38">
        <v>1.8192839510000001</v>
      </c>
    </row>
    <row r="912" spans="1:4">
      <c r="A912" s="13">
        <v>2008</v>
      </c>
      <c r="B912" s="14">
        <v>1</v>
      </c>
      <c r="C912" s="14" t="s">
        <v>15</v>
      </c>
      <c r="D912" s="37">
        <v>4.0103456790000003</v>
      </c>
    </row>
    <row r="913" spans="1:4">
      <c r="A913" s="15">
        <v>2008</v>
      </c>
      <c r="B913" s="16">
        <v>2</v>
      </c>
      <c r="C913" s="16" t="s">
        <v>15</v>
      </c>
      <c r="D913" s="38">
        <v>4.1535185190000004</v>
      </c>
    </row>
    <row r="914" spans="1:4">
      <c r="A914" s="13">
        <v>2008</v>
      </c>
      <c r="B914" s="14">
        <v>3</v>
      </c>
      <c r="C914" s="14" t="s">
        <v>15</v>
      </c>
      <c r="D914" s="37">
        <v>4.6975432100000001</v>
      </c>
    </row>
    <row r="915" spans="1:4">
      <c r="A915" s="15">
        <v>2008</v>
      </c>
      <c r="B915" s="16">
        <v>4</v>
      </c>
      <c r="C915" s="16" t="s">
        <v>15</v>
      </c>
      <c r="D915" s="38">
        <v>7.9363086420000002</v>
      </c>
    </row>
    <row r="916" spans="1:4">
      <c r="A916" s="13">
        <v>2008</v>
      </c>
      <c r="B916" s="14">
        <v>5</v>
      </c>
      <c r="C916" s="14" t="s">
        <v>15</v>
      </c>
      <c r="D916" s="37">
        <v>15.266962960000001</v>
      </c>
    </row>
    <row r="917" spans="1:4">
      <c r="A917" s="15">
        <v>2008</v>
      </c>
      <c r="B917" s="16">
        <v>6</v>
      </c>
      <c r="C917" s="16" t="s">
        <v>15</v>
      </c>
      <c r="D917" s="38">
        <v>17.256382720000001</v>
      </c>
    </row>
    <row r="918" spans="1:4">
      <c r="A918" s="13">
        <v>2008</v>
      </c>
      <c r="B918" s="14">
        <v>7</v>
      </c>
      <c r="C918" s="14" t="s">
        <v>15</v>
      </c>
      <c r="D918" s="37">
        <v>18.420913580000001</v>
      </c>
    </row>
    <row r="919" spans="1:4">
      <c r="A919" s="15">
        <v>2008</v>
      </c>
      <c r="B919" s="16">
        <v>8</v>
      </c>
      <c r="C919" s="16" t="s">
        <v>15</v>
      </c>
      <c r="D919" s="38">
        <v>17.78724691</v>
      </c>
    </row>
    <row r="920" spans="1:4">
      <c r="A920" s="13">
        <v>2008</v>
      </c>
      <c r="B920" s="14">
        <v>9</v>
      </c>
      <c r="C920" s="14" t="s">
        <v>15</v>
      </c>
      <c r="D920" s="37">
        <v>12.851493830000001</v>
      </c>
    </row>
    <row r="921" spans="1:4">
      <c r="A921" s="15">
        <v>2008</v>
      </c>
      <c r="B921" s="16">
        <v>10</v>
      </c>
      <c r="C921" s="16" t="s">
        <v>15</v>
      </c>
      <c r="D921" s="38">
        <v>9.2691975309999997</v>
      </c>
    </row>
    <row r="922" spans="1:4">
      <c r="A922" s="13">
        <v>2008</v>
      </c>
      <c r="B922" s="14">
        <v>11</v>
      </c>
      <c r="C922" s="14" t="s">
        <v>15</v>
      </c>
      <c r="D922" s="37">
        <v>5.3153209879999999</v>
      </c>
    </row>
    <row r="923" spans="1:4">
      <c r="A923" s="15">
        <v>2008</v>
      </c>
      <c r="B923" s="16">
        <v>12</v>
      </c>
      <c r="C923" s="16" t="s">
        <v>15</v>
      </c>
      <c r="D923" s="38">
        <v>1.067111111</v>
      </c>
    </row>
    <row r="924" spans="1:4">
      <c r="A924" s="13">
        <v>2009</v>
      </c>
      <c r="B924" s="14">
        <v>1</v>
      </c>
      <c r="C924" s="14" t="s">
        <v>15</v>
      </c>
      <c r="D924" s="37">
        <v>-1.7116913579999999</v>
      </c>
    </row>
    <row r="925" spans="1:4">
      <c r="A925" s="15">
        <v>2009</v>
      </c>
      <c r="B925" s="16">
        <v>2</v>
      </c>
      <c r="C925" s="16" t="s">
        <v>15</v>
      </c>
      <c r="D925" s="38">
        <v>1.2080246910000001</v>
      </c>
    </row>
    <row r="926" spans="1:4">
      <c r="A926" s="13">
        <v>2009</v>
      </c>
      <c r="B926" s="14">
        <v>3</v>
      </c>
      <c r="C926" s="14" t="s">
        <v>15</v>
      </c>
      <c r="D926" s="37">
        <v>4.8301481480000001</v>
      </c>
    </row>
    <row r="927" spans="1:4">
      <c r="A927" s="15">
        <v>2009</v>
      </c>
      <c r="B927" s="16">
        <v>4</v>
      </c>
      <c r="C927" s="16" t="s">
        <v>15</v>
      </c>
      <c r="D927" s="38">
        <v>12.23691358</v>
      </c>
    </row>
    <row r="928" spans="1:4">
      <c r="A928" s="13">
        <v>2009</v>
      </c>
      <c r="B928" s="14">
        <v>5</v>
      </c>
      <c r="C928" s="14" t="s">
        <v>15</v>
      </c>
      <c r="D928" s="37">
        <v>14.14176543</v>
      </c>
    </row>
    <row r="929" spans="1:4">
      <c r="A929" s="15">
        <v>2009</v>
      </c>
      <c r="B929" s="16">
        <v>6</v>
      </c>
      <c r="C929" s="16" t="s">
        <v>15</v>
      </c>
      <c r="D929" s="38">
        <v>15.482049379999999</v>
      </c>
    </row>
    <row r="930" spans="1:4">
      <c r="A930" s="13">
        <v>2009</v>
      </c>
      <c r="B930" s="14">
        <v>7</v>
      </c>
      <c r="C930" s="14" t="s">
        <v>15</v>
      </c>
      <c r="D930" s="37">
        <v>18.537851849999999</v>
      </c>
    </row>
    <row r="931" spans="1:4">
      <c r="A931" s="15">
        <v>2009</v>
      </c>
      <c r="B931" s="16">
        <v>8</v>
      </c>
      <c r="C931" s="16" t="s">
        <v>15</v>
      </c>
      <c r="D931" s="38">
        <v>19.184518520000001</v>
      </c>
    </row>
    <row r="932" spans="1:4">
      <c r="A932" s="13">
        <v>2009</v>
      </c>
      <c r="B932" s="14">
        <v>9</v>
      </c>
      <c r="C932" s="14" t="s">
        <v>15</v>
      </c>
      <c r="D932" s="37">
        <v>15.184728399999999</v>
      </c>
    </row>
    <row r="933" spans="1:4">
      <c r="A933" s="15">
        <v>2009</v>
      </c>
      <c r="B933" s="16">
        <v>10</v>
      </c>
      <c r="C933" s="16" t="s">
        <v>15</v>
      </c>
      <c r="D933" s="38">
        <v>8.6544197530000009</v>
      </c>
    </row>
    <row r="934" spans="1:4">
      <c r="A934" s="13">
        <v>2009</v>
      </c>
      <c r="B934" s="14">
        <v>11</v>
      </c>
      <c r="C934" s="14" t="s">
        <v>15</v>
      </c>
      <c r="D934" s="37">
        <v>7.8444320989999996</v>
      </c>
    </row>
    <row r="935" spans="1:4">
      <c r="A935" s="15">
        <v>2009</v>
      </c>
      <c r="B935" s="16">
        <v>12</v>
      </c>
      <c r="C935" s="16" t="s">
        <v>15</v>
      </c>
      <c r="D935" s="38">
        <v>0.61509876500000005</v>
      </c>
    </row>
    <row r="936" spans="1:4">
      <c r="A936" s="13">
        <v>2010</v>
      </c>
      <c r="B936" s="14">
        <v>1</v>
      </c>
      <c r="C936" s="14" t="s">
        <v>15</v>
      </c>
      <c r="D936" s="37">
        <v>-3.0017777780000001</v>
      </c>
    </row>
    <row r="937" spans="1:4">
      <c r="A937" s="15">
        <v>2010</v>
      </c>
      <c r="B937" s="16">
        <v>2</v>
      </c>
      <c r="C937" s="16" t="s">
        <v>15</v>
      </c>
      <c r="D937" s="38">
        <v>0.14409876499999999</v>
      </c>
    </row>
    <row r="938" spans="1:4">
      <c r="A938" s="13">
        <v>2010</v>
      </c>
      <c r="B938" s="14">
        <v>3</v>
      </c>
      <c r="C938" s="14" t="s">
        <v>15</v>
      </c>
      <c r="D938" s="37">
        <v>4.8253456789999998</v>
      </c>
    </row>
    <row r="939" spans="1:4">
      <c r="A939" s="15">
        <v>2010</v>
      </c>
      <c r="B939" s="16">
        <v>4</v>
      </c>
      <c r="C939" s="16" t="s">
        <v>15</v>
      </c>
      <c r="D939" s="38">
        <v>9.1772098769999992</v>
      </c>
    </row>
    <row r="940" spans="1:4">
      <c r="A940" s="13">
        <v>2010</v>
      </c>
      <c r="B940" s="14">
        <v>5</v>
      </c>
      <c r="C940" s="14" t="s">
        <v>15</v>
      </c>
      <c r="D940" s="37">
        <v>10.829234570000001</v>
      </c>
    </row>
    <row r="941" spans="1:4">
      <c r="A941" s="15">
        <v>2010</v>
      </c>
      <c r="B941" s="16">
        <v>6</v>
      </c>
      <c r="C941" s="16" t="s">
        <v>15</v>
      </c>
      <c r="D941" s="38">
        <v>16.916370369999999</v>
      </c>
    </row>
    <row r="942" spans="1:4">
      <c r="A942" s="13">
        <v>2010</v>
      </c>
      <c r="B942" s="14">
        <v>7</v>
      </c>
      <c r="C942" s="14" t="s">
        <v>15</v>
      </c>
      <c r="D942" s="37">
        <v>20.800753090000001</v>
      </c>
    </row>
    <row r="943" spans="1:4">
      <c r="A943" s="15">
        <v>2010</v>
      </c>
      <c r="B943" s="16">
        <v>8</v>
      </c>
      <c r="C943" s="16" t="s">
        <v>15</v>
      </c>
      <c r="D943" s="38">
        <v>17.095358019999999</v>
      </c>
    </row>
    <row r="944" spans="1:4">
      <c r="A944" s="13">
        <v>2010</v>
      </c>
      <c r="B944" s="14">
        <v>9</v>
      </c>
      <c r="C944" s="14" t="s">
        <v>15</v>
      </c>
      <c r="D944" s="37">
        <v>12.94923457</v>
      </c>
    </row>
    <row r="945" spans="1:4">
      <c r="A945" s="15">
        <v>2010</v>
      </c>
      <c r="B945" s="16">
        <v>10</v>
      </c>
      <c r="C945" s="16" t="s">
        <v>15</v>
      </c>
      <c r="D945" s="38">
        <v>8.6152962960000004</v>
      </c>
    </row>
    <row r="946" spans="1:4">
      <c r="A946" s="13">
        <v>2010</v>
      </c>
      <c r="B946" s="14">
        <v>11</v>
      </c>
      <c r="C946" s="14" t="s">
        <v>15</v>
      </c>
      <c r="D946" s="37">
        <v>4.9586419749999999</v>
      </c>
    </row>
    <row r="947" spans="1:4">
      <c r="A947" s="15">
        <v>2010</v>
      </c>
      <c r="B947" s="16">
        <v>12</v>
      </c>
      <c r="C947" s="16" t="s">
        <v>15</v>
      </c>
      <c r="D947" s="38">
        <v>-3.326061728</v>
      </c>
    </row>
    <row r="948" spans="1:4">
      <c r="A948" s="13">
        <v>2011</v>
      </c>
      <c r="B948" s="14">
        <v>1</v>
      </c>
      <c r="C948" s="14" t="s">
        <v>15</v>
      </c>
      <c r="D948" s="37">
        <v>1.4030123459999999</v>
      </c>
    </row>
    <row r="949" spans="1:4">
      <c r="A949" s="15">
        <v>2011</v>
      </c>
      <c r="B949" s="16">
        <v>2</v>
      </c>
      <c r="C949" s="16" t="s">
        <v>15</v>
      </c>
      <c r="D949" s="38">
        <v>1.9410123459999999</v>
      </c>
    </row>
    <row r="950" spans="1:4">
      <c r="A950" s="13">
        <v>2011</v>
      </c>
      <c r="B950" s="14">
        <v>3</v>
      </c>
      <c r="C950" s="14" t="s">
        <v>15</v>
      </c>
      <c r="D950" s="37">
        <v>5.7200617280000001</v>
      </c>
    </row>
    <row r="951" spans="1:4">
      <c r="A951" s="15">
        <v>2011</v>
      </c>
      <c r="B951" s="16">
        <v>4</v>
      </c>
      <c r="C951" s="16" t="s">
        <v>15</v>
      </c>
      <c r="D951" s="38">
        <v>12.17711111</v>
      </c>
    </row>
    <row r="952" spans="1:4">
      <c r="A952" s="13">
        <v>2011</v>
      </c>
      <c r="B952" s="14">
        <v>5</v>
      </c>
      <c r="C952" s="14" t="s">
        <v>15</v>
      </c>
      <c r="D952" s="37">
        <v>14.48483951</v>
      </c>
    </row>
    <row r="953" spans="1:4">
      <c r="A953" s="15">
        <v>2011</v>
      </c>
      <c r="B953" s="16">
        <v>6</v>
      </c>
      <c r="C953" s="16" t="s">
        <v>15</v>
      </c>
      <c r="D953" s="38">
        <v>16.93387654</v>
      </c>
    </row>
    <row r="954" spans="1:4">
      <c r="A954" s="13">
        <v>2011</v>
      </c>
      <c r="B954" s="14">
        <v>7</v>
      </c>
      <c r="C954" s="14" t="s">
        <v>15</v>
      </c>
      <c r="D954" s="37">
        <v>16.406283949999999</v>
      </c>
    </row>
    <row r="955" spans="1:4">
      <c r="A955" s="15">
        <v>2011</v>
      </c>
      <c r="B955" s="16">
        <v>8</v>
      </c>
      <c r="C955" s="16" t="s">
        <v>15</v>
      </c>
      <c r="D955" s="38">
        <v>18.093222220000001</v>
      </c>
    </row>
    <row r="956" spans="1:4">
      <c r="A956" s="13">
        <v>2011</v>
      </c>
      <c r="B956" s="14">
        <v>9</v>
      </c>
      <c r="C956" s="14" t="s">
        <v>15</v>
      </c>
      <c r="D956" s="37">
        <v>15.835777780000001</v>
      </c>
    </row>
    <row r="957" spans="1:4">
      <c r="A957" s="15">
        <v>2011</v>
      </c>
      <c r="B957" s="16">
        <v>10</v>
      </c>
      <c r="C957" s="16" t="s">
        <v>15</v>
      </c>
      <c r="D957" s="38">
        <v>9.8984814809999992</v>
      </c>
    </row>
    <row r="958" spans="1:4">
      <c r="A958" s="13">
        <v>2011</v>
      </c>
      <c r="B958" s="14">
        <v>11</v>
      </c>
      <c r="C958" s="14" t="s">
        <v>15</v>
      </c>
      <c r="D958" s="37">
        <v>5.3096790120000001</v>
      </c>
    </row>
    <row r="959" spans="1:4">
      <c r="A959" s="15">
        <v>2011</v>
      </c>
      <c r="B959" s="16">
        <v>12</v>
      </c>
      <c r="C959" s="16" t="s">
        <v>15</v>
      </c>
      <c r="D959" s="38">
        <v>4.1123703699999998</v>
      </c>
    </row>
    <row r="960" spans="1:4">
      <c r="A960" s="13">
        <v>2012</v>
      </c>
      <c r="B960" s="14">
        <v>1</v>
      </c>
      <c r="C960" s="14" t="s">
        <v>15</v>
      </c>
      <c r="D960" s="37">
        <v>2.4198888890000001</v>
      </c>
    </row>
    <row r="961" spans="1:4">
      <c r="A961" s="15">
        <v>2012</v>
      </c>
      <c r="B961" s="16">
        <v>2</v>
      </c>
      <c r="C961" s="16" t="s">
        <v>15</v>
      </c>
      <c r="D961" s="38">
        <v>-1.8316666669999999</v>
      </c>
    </row>
    <row r="962" spans="1:4">
      <c r="A962" s="13">
        <v>2012</v>
      </c>
      <c r="B962" s="14">
        <v>3</v>
      </c>
      <c r="C962" s="14" t="s">
        <v>15</v>
      </c>
      <c r="D962" s="37">
        <v>7.6106913580000004</v>
      </c>
    </row>
    <row r="963" spans="1:4">
      <c r="A963" s="15">
        <v>2012</v>
      </c>
      <c r="B963" s="16">
        <v>4</v>
      </c>
      <c r="C963" s="16" t="s">
        <v>15</v>
      </c>
      <c r="D963" s="38">
        <v>8.3309382719999991</v>
      </c>
    </row>
    <row r="964" spans="1:4">
      <c r="A964" s="13">
        <v>2012</v>
      </c>
      <c r="B964" s="14">
        <v>5</v>
      </c>
      <c r="C964" s="14" t="s">
        <v>15</v>
      </c>
      <c r="D964" s="37">
        <v>14.65893827</v>
      </c>
    </row>
    <row r="965" spans="1:4">
      <c r="A965" s="15">
        <v>2012</v>
      </c>
      <c r="B965" s="16">
        <v>6</v>
      </c>
      <c r="C965" s="16" t="s">
        <v>15</v>
      </c>
      <c r="D965" s="38">
        <v>15.52440741</v>
      </c>
    </row>
    <row r="966" spans="1:4">
      <c r="A966" s="13">
        <v>2012</v>
      </c>
      <c r="B966" s="14">
        <v>7</v>
      </c>
      <c r="C966" s="14" t="s">
        <v>15</v>
      </c>
      <c r="D966" s="37">
        <v>17.748753090000001</v>
      </c>
    </row>
    <row r="967" spans="1:4">
      <c r="A967" s="15">
        <v>2012</v>
      </c>
      <c r="B967" s="16">
        <v>8</v>
      </c>
      <c r="C967" s="16" t="s">
        <v>15</v>
      </c>
      <c r="D967" s="38">
        <v>19.00183951</v>
      </c>
    </row>
    <row r="968" spans="1:4">
      <c r="A968" s="13">
        <v>2012</v>
      </c>
      <c r="B968" s="14">
        <v>9</v>
      </c>
      <c r="C968" s="14" t="s">
        <v>15</v>
      </c>
      <c r="D968" s="37">
        <v>14.037049379999999</v>
      </c>
    </row>
    <row r="969" spans="1:4">
      <c r="A969" s="15">
        <v>2012</v>
      </c>
      <c r="B969" s="16">
        <v>10</v>
      </c>
      <c r="C969" s="16" t="s">
        <v>15</v>
      </c>
      <c r="D969" s="38">
        <v>9.1821481479999996</v>
      </c>
    </row>
    <row r="970" spans="1:4">
      <c r="A970" s="13">
        <v>2012</v>
      </c>
      <c r="B970" s="14">
        <v>11</v>
      </c>
      <c r="C970" s="14" t="s">
        <v>15</v>
      </c>
      <c r="D970" s="37">
        <v>5.5224814809999998</v>
      </c>
    </row>
    <row r="971" spans="1:4">
      <c r="A971" s="15">
        <v>2012</v>
      </c>
      <c r="B971" s="16">
        <v>12</v>
      </c>
      <c r="C971" s="16" t="s">
        <v>15</v>
      </c>
      <c r="D971" s="38">
        <v>2.161135802</v>
      </c>
    </row>
    <row r="972" spans="1:4">
      <c r="A972" s="13">
        <v>2013</v>
      </c>
      <c r="B972" s="14">
        <v>1</v>
      </c>
      <c r="C972" s="14" t="s">
        <v>15</v>
      </c>
      <c r="D972" s="37">
        <v>0.38948148100000002</v>
      </c>
    </row>
    <row r="973" spans="1:4">
      <c r="A973" s="15">
        <v>2013</v>
      </c>
      <c r="B973" s="16">
        <v>2</v>
      </c>
      <c r="C973" s="16" t="s">
        <v>15</v>
      </c>
      <c r="D973" s="38">
        <v>-0.35324691400000002</v>
      </c>
    </row>
    <row r="974" spans="1:4">
      <c r="A974" s="13">
        <v>2013</v>
      </c>
      <c r="B974" s="14">
        <v>3</v>
      </c>
      <c r="C974" s="14" t="s">
        <v>15</v>
      </c>
      <c r="D974" s="37">
        <v>0.95638271600000002</v>
      </c>
    </row>
    <row r="975" spans="1:4">
      <c r="A975" s="15">
        <v>2013</v>
      </c>
      <c r="B975" s="16">
        <v>4</v>
      </c>
      <c r="C975" s="16" t="s">
        <v>15</v>
      </c>
      <c r="D975" s="38">
        <v>8.4047901229999997</v>
      </c>
    </row>
    <row r="976" spans="1:4">
      <c r="A976" s="13">
        <v>2013</v>
      </c>
      <c r="B976" s="14">
        <v>5</v>
      </c>
      <c r="C976" s="14" t="s">
        <v>15</v>
      </c>
      <c r="D976" s="37">
        <v>11.99154321</v>
      </c>
    </row>
    <row r="977" spans="1:4">
      <c r="A977" s="15">
        <v>2013</v>
      </c>
      <c r="B977" s="16">
        <v>6</v>
      </c>
      <c r="C977" s="16" t="s">
        <v>15</v>
      </c>
      <c r="D977" s="38">
        <v>15.904925929999999</v>
      </c>
    </row>
    <row r="978" spans="1:4">
      <c r="A978" s="13">
        <v>2013</v>
      </c>
      <c r="B978" s="14">
        <v>7</v>
      </c>
      <c r="C978" s="14" t="s">
        <v>15</v>
      </c>
      <c r="D978" s="37">
        <v>19.8785679</v>
      </c>
    </row>
    <row r="979" spans="1:4">
      <c r="A979" s="15">
        <v>2013</v>
      </c>
      <c r="B979" s="16">
        <v>8</v>
      </c>
      <c r="C979" s="16" t="s">
        <v>15</v>
      </c>
      <c r="D979" s="38">
        <v>18.280814809999999</v>
      </c>
    </row>
    <row r="980" spans="1:4">
      <c r="A980" s="13">
        <v>2000</v>
      </c>
      <c r="B980" s="14">
        <v>2</v>
      </c>
      <c r="C980" s="14" t="s">
        <v>44</v>
      </c>
      <c r="D980" s="37">
        <v>27.171549450000001</v>
      </c>
    </row>
    <row r="981" spans="1:4">
      <c r="A981" s="15">
        <v>2000</v>
      </c>
      <c r="B981" s="16">
        <v>3</v>
      </c>
      <c r="C981" s="16" t="s">
        <v>44</v>
      </c>
      <c r="D981" s="38">
        <v>29.09584615</v>
      </c>
    </row>
    <row r="982" spans="1:4">
      <c r="A982" s="13">
        <v>2000</v>
      </c>
      <c r="B982" s="14">
        <v>4</v>
      </c>
      <c r="C982" s="14" t="s">
        <v>44</v>
      </c>
      <c r="D982" s="37">
        <v>29.237934070000001</v>
      </c>
    </row>
    <row r="983" spans="1:4">
      <c r="A983" s="15">
        <v>2000</v>
      </c>
      <c r="B983" s="16">
        <v>5</v>
      </c>
      <c r="C983" s="16" t="s">
        <v>44</v>
      </c>
      <c r="D983" s="38">
        <v>28.581791209999999</v>
      </c>
    </row>
    <row r="984" spans="1:4">
      <c r="A984" s="13">
        <v>2000</v>
      </c>
      <c r="B984" s="14">
        <v>6</v>
      </c>
      <c r="C984" s="14" t="s">
        <v>44</v>
      </c>
      <c r="D984" s="37">
        <v>27.00616484</v>
      </c>
    </row>
    <row r="985" spans="1:4">
      <c r="A985" s="15">
        <v>2000</v>
      </c>
      <c r="B985" s="16">
        <v>7</v>
      </c>
      <c r="C985" s="16" t="s">
        <v>44</v>
      </c>
      <c r="D985" s="38">
        <v>25.82424176</v>
      </c>
    </row>
    <row r="986" spans="1:4">
      <c r="A986" s="13">
        <v>2000</v>
      </c>
      <c r="B986" s="14">
        <v>8</v>
      </c>
      <c r="C986" s="14" t="s">
        <v>44</v>
      </c>
      <c r="D986" s="37">
        <v>25.299659340000002</v>
      </c>
    </row>
    <row r="987" spans="1:4">
      <c r="A987" s="15">
        <v>2000</v>
      </c>
      <c r="B987" s="16">
        <v>9</v>
      </c>
      <c r="C987" s="16" t="s">
        <v>44</v>
      </c>
      <c r="D987" s="38">
        <v>25.89678022</v>
      </c>
    </row>
    <row r="988" spans="1:4">
      <c r="A988" s="13">
        <v>2000</v>
      </c>
      <c r="B988" s="14">
        <v>10</v>
      </c>
      <c r="C988" s="14" t="s">
        <v>44</v>
      </c>
      <c r="D988" s="37">
        <v>26.28004396</v>
      </c>
    </row>
    <row r="989" spans="1:4">
      <c r="A989" s="15">
        <v>2000</v>
      </c>
      <c r="B989" s="16">
        <v>11</v>
      </c>
      <c r="C989" s="16" t="s">
        <v>44</v>
      </c>
      <c r="D989" s="38">
        <v>26.728890109999998</v>
      </c>
    </row>
    <row r="990" spans="1:4">
      <c r="A990" s="13">
        <v>2000</v>
      </c>
      <c r="B990" s="14">
        <v>12</v>
      </c>
      <c r="C990" s="14" t="s">
        <v>44</v>
      </c>
      <c r="D990" s="37">
        <v>25.47551648</v>
      </c>
    </row>
    <row r="991" spans="1:4">
      <c r="A991" s="15">
        <v>2001</v>
      </c>
      <c r="B991" s="16">
        <v>1</v>
      </c>
      <c r="C991" s="16" t="s">
        <v>44</v>
      </c>
      <c r="D991" s="38">
        <v>25.46710989</v>
      </c>
    </row>
    <row r="992" spans="1:4">
      <c r="A992" s="13">
        <v>2001</v>
      </c>
      <c r="B992" s="14">
        <v>2</v>
      </c>
      <c r="C992" s="14" t="s">
        <v>44</v>
      </c>
      <c r="D992" s="37">
        <v>27.153494510000002</v>
      </c>
    </row>
    <row r="993" spans="1:4">
      <c r="A993" s="15">
        <v>2001</v>
      </c>
      <c r="B993" s="16">
        <v>3</v>
      </c>
      <c r="C993" s="16" t="s">
        <v>44</v>
      </c>
      <c r="D993" s="38">
        <v>29.002439559999999</v>
      </c>
    </row>
    <row r="994" spans="1:4">
      <c r="A994" s="13">
        <v>2001</v>
      </c>
      <c r="B994" s="14">
        <v>4</v>
      </c>
      <c r="C994" s="14" t="s">
        <v>44</v>
      </c>
      <c r="D994" s="37">
        <v>29.317791209999999</v>
      </c>
    </row>
    <row r="995" spans="1:4">
      <c r="A995" s="15">
        <v>2001</v>
      </c>
      <c r="B995" s="16">
        <v>5</v>
      </c>
      <c r="C995" s="16" t="s">
        <v>44</v>
      </c>
      <c r="D995" s="38">
        <v>28.662351650000002</v>
      </c>
    </row>
    <row r="996" spans="1:4">
      <c r="A996" s="13">
        <v>2001</v>
      </c>
      <c r="B996" s="14">
        <v>6</v>
      </c>
      <c r="C996" s="14" t="s">
        <v>44</v>
      </c>
      <c r="D996" s="37">
        <v>26.847571429999999</v>
      </c>
    </row>
    <row r="997" spans="1:4">
      <c r="A997" s="15">
        <v>2001</v>
      </c>
      <c r="B997" s="16">
        <v>7</v>
      </c>
      <c r="C997" s="16" t="s">
        <v>44</v>
      </c>
      <c r="D997" s="38">
        <v>25.73905495</v>
      </c>
    </row>
    <row r="998" spans="1:4">
      <c r="A998" s="13">
        <v>2001</v>
      </c>
      <c r="B998" s="14">
        <v>8</v>
      </c>
      <c r="C998" s="14" t="s">
        <v>44</v>
      </c>
      <c r="D998" s="37">
        <v>25.017219780000001</v>
      </c>
    </row>
    <row r="999" spans="1:4">
      <c r="A999" s="15">
        <v>2001</v>
      </c>
      <c r="B999" s="16">
        <v>9</v>
      </c>
      <c r="C999" s="16" t="s">
        <v>44</v>
      </c>
      <c r="D999" s="38">
        <v>25.86704396</v>
      </c>
    </row>
    <row r="1000" spans="1:4">
      <c r="A1000" s="13">
        <v>2001</v>
      </c>
      <c r="B1000" s="14">
        <v>10</v>
      </c>
      <c r="C1000" s="14" t="s">
        <v>44</v>
      </c>
      <c r="D1000" s="37">
        <v>26.58367033</v>
      </c>
    </row>
    <row r="1001" spans="1:4">
      <c r="A1001" s="15">
        <v>2001</v>
      </c>
      <c r="B1001" s="16">
        <v>11</v>
      </c>
      <c r="C1001" s="16" t="s">
        <v>44</v>
      </c>
      <c r="D1001" s="38">
        <v>27.023032969999999</v>
      </c>
    </row>
    <row r="1002" spans="1:4">
      <c r="A1002" s="13">
        <v>2001</v>
      </c>
      <c r="B1002" s="14">
        <v>12</v>
      </c>
      <c r="C1002" s="14" t="s">
        <v>44</v>
      </c>
      <c r="D1002" s="37">
        <v>26.530868130000002</v>
      </c>
    </row>
    <row r="1003" spans="1:4">
      <c r="A1003" s="15">
        <v>2002</v>
      </c>
      <c r="B1003" s="16">
        <v>1</v>
      </c>
      <c r="C1003" s="16" t="s">
        <v>44</v>
      </c>
      <c r="D1003" s="38">
        <v>25.254010990000001</v>
      </c>
    </row>
    <row r="1004" spans="1:4">
      <c r="A1004" s="13">
        <v>2002</v>
      </c>
      <c r="B1004" s="14">
        <v>2</v>
      </c>
      <c r="C1004" s="14" t="s">
        <v>44</v>
      </c>
      <c r="D1004" s="37">
        <v>27.606483520000001</v>
      </c>
    </row>
    <row r="1005" spans="1:4">
      <c r="A1005" s="15">
        <v>2002</v>
      </c>
      <c r="B1005" s="16">
        <v>3</v>
      </c>
      <c r="C1005" s="16" t="s">
        <v>44</v>
      </c>
      <c r="D1005" s="38">
        <v>29.603296700000001</v>
      </c>
    </row>
    <row r="1006" spans="1:4">
      <c r="A1006" s="13">
        <v>2002</v>
      </c>
      <c r="B1006" s="14">
        <v>4</v>
      </c>
      <c r="C1006" s="14" t="s">
        <v>44</v>
      </c>
      <c r="D1006" s="37">
        <v>29.598164839999999</v>
      </c>
    </row>
    <row r="1007" spans="1:4">
      <c r="A1007" s="15">
        <v>2002</v>
      </c>
      <c r="B1007" s="16">
        <v>5</v>
      </c>
      <c r="C1007" s="16" t="s">
        <v>44</v>
      </c>
      <c r="D1007" s="38">
        <v>29.12587912</v>
      </c>
    </row>
    <row r="1008" spans="1:4">
      <c r="A1008" s="13">
        <v>2002</v>
      </c>
      <c r="B1008" s="14">
        <v>6</v>
      </c>
      <c r="C1008" s="14" t="s">
        <v>44</v>
      </c>
      <c r="D1008" s="37">
        <v>27.422384619999999</v>
      </c>
    </row>
    <row r="1009" spans="1:4">
      <c r="A1009" s="15">
        <v>2002</v>
      </c>
      <c r="B1009" s="16">
        <v>7</v>
      </c>
      <c r="C1009" s="16" t="s">
        <v>44</v>
      </c>
      <c r="D1009" s="38">
        <v>26.304604399999999</v>
      </c>
    </row>
    <row r="1010" spans="1:4">
      <c r="A1010" s="13">
        <v>2002</v>
      </c>
      <c r="B1010" s="14">
        <v>8</v>
      </c>
      <c r="C1010" s="14" t="s">
        <v>44</v>
      </c>
      <c r="D1010" s="37">
        <v>25.633791209999998</v>
      </c>
    </row>
    <row r="1011" spans="1:4">
      <c r="A1011" s="15">
        <v>2002</v>
      </c>
      <c r="B1011" s="16">
        <v>9</v>
      </c>
      <c r="C1011" s="16" t="s">
        <v>44</v>
      </c>
      <c r="D1011" s="38">
        <v>26.450736259999999</v>
      </c>
    </row>
    <row r="1012" spans="1:4">
      <c r="A1012" s="13">
        <v>2002</v>
      </c>
      <c r="B1012" s="14">
        <v>10</v>
      </c>
      <c r="C1012" s="14" t="s">
        <v>44</v>
      </c>
      <c r="D1012" s="37">
        <v>26.58831868</v>
      </c>
    </row>
    <row r="1013" spans="1:4">
      <c r="A1013" s="15">
        <v>2002</v>
      </c>
      <c r="B1013" s="16">
        <v>11</v>
      </c>
      <c r="C1013" s="16" t="s">
        <v>44</v>
      </c>
      <c r="D1013" s="38">
        <v>27.18898901</v>
      </c>
    </row>
    <row r="1014" spans="1:4">
      <c r="A1014" s="13">
        <v>2002</v>
      </c>
      <c r="B1014" s="14">
        <v>12</v>
      </c>
      <c r="C1014" s="14" t="s">
        <v>44</v>
      </c>
      <c r="D1014" s="37">
        <v>26.370582420000002</v>
      </c>
    </row>
    <row r="1015" spans="1:4">
      <c r="A1015" s="15">
        <v>2003</v>
      </c>
      <c r="B1015" s="16">
        <v>1</v>
      </c>
      <c r="C1015" s="16" t="s">
        <v>44</v>
      </c>
      <c r="D1015" s="38">
        <v>26.54853846</v>
      </c>
    </row>
    <row r="1016" spans="1:4">
      <c r="A1016" s="13">
        <v>2003</v>
      </c>
      <c r="B1016" s="14">
        <v>2</v>
      </c>
      <c r="C1016" s="14" t="s">
        <v>44</v>
      </c>
      <c r="D1016" s="37">
        <v>28.510802200000001</v>
      </c>
    </row>
    <row r="1017" spans="1:4">
      <c r="A1017" s="15">
        <v>2003</v>
      </c>
      <c r="B1017" s="16">
        <v>3</v>
      </c>
      <c r="C1017" s="16" t="s">
        <v>44</v>
      </c>
      <c r="D1017" s="38">
        <v>29.39078022</v>
      </c>
    </row>
    <row r="1018" spans="1:4">
      <c r="A1018" s="13">
        <v>2003</v>
      </c>
      <c r="B1018" s="14">
        <v>4</v>
      </c>
      <c r="C1018" s="14" t="s">
        <v>44</v>
      </c>
      <c r="D1018" s="37">
        <v>29.425417580000001</v>
      </c>
    </row>
    <row r="1019" spans="1:4">
      <c r="A1019" s="15">
        <v>2003</v>
      </c>
      <c r="B1019" s="16">
        <v>5</v>
      </c>
      <c r="C1019" s="16" t="s">
        <v>44</v>
      </c>
      <c r="D1019" s="38">
        <v>28.840274730000001</v>
      </c>
    </row>
    <row r="1020" spans="1:4">
      <c r="A1020" s="13">
        <v>2003</v>
      </c>
      <c r="B1020" s="14">
        <v>6</v>
      </c>
      <c r="C1020" s="14" t="s">
        <v>44</v>
      </c>
      <c r="D1020" s="37">
        <v>26.72</v>
      </c>
    </row>
    <row r="1021" spans="1:4">
      <c r="A1021" s="15">
        <v>2003</v>
      </c>
      <c r="B1021" s="16">
        <v>7</v>
      </c>
      <c r="C1021" s="16" t="s">
        <v>44</v>
      </c>
      <c r="D1021" s="38">
        <v>26.029780219999999</v>
      </c>
    </row>
    <row r="1022" spans="1:4">
      <c r="A1022" s="13">
        <v>2003</v>
      </c>
      <c r="B1022" s="14">
        <v>8</v>
      </c>
      <c r="C1022" s="14" t="s">
        <v>44</v>
      </c>
      <c r="D1022" s="37">
        <v>25.598054950000002</v>
      </c>
    </row>
    <row r="1023" spans="1:4">
      <c r="A1023" s="15">
        <v>2003</v>
      </c>
      <c r="B1023" s="16">
        <v>9</v>
      </c>
      <c r="C1023" s="16" t="s">
        <v>44</v>
      </c>
      <c r="D1023" s="38">
        <v>26.201076919999998</v>
      </c>
    </row>
    <row r="1024" spans="1:4">
      <c r="A1024" s="13">
        <v>2003</v>
      </c>
      <c r="B1024" s="14">
        <v>10</v>
      </c>
      <c r="C1024" s="14" t="s">
        <v>44</v>
      </c>
      <c r="D1024" s="37">
        <v>27.264252750000001</v>
      </c>
    </row>
    <row r="1025" spans="1:4">
      <c r="A1025" s="15">
        <v>2003</v>
      </c>
      <c r="B1025" s="16">
        <v>11</v>
      </c>
      <c r="C1025" s="16" t="s">
        <v>44</v>
      </c>
      <c r="D1025" s="38">
        <v>27.242736260000001</v>
      </c>
    </row>
    <row r="1026" spans="1:4">
      <c r="A1026" s="13">
        <v>2003</v>
      </c>
      <c r="B1026" s="14">
        <v>12</v>
      </c>
      <c r="C1026" s="14" t="s">
        <v>44</v>
      </c>
      <c r="D1026" s="37">
        <v>25.86568132</v>
      </c>
    </row>
    <row r="1027" spans="1:4">
      <c r="A1027" s="15">
        <v>2004</v>
      </c>
      <c r="B1027" s="16">
        <v>1</v>
      </c>
      <c r="C1027" s="16" t="s">
        <v>44</v>
      </c>
      <c r="D1027" s="38">
        <v>26.752956040000001</v>
      </c>
    </row>
    <row r="1028" spans="1:4">
      <c r="A1028" s="13">
        <v>2004</v>
      </c>
      <c r="B1028" s="14">
        <v>2</v>
      </c>
      <c r="C1028" s="14" t="s">
        <v>44</v>
      </c>
      <c r="D1028" s="37">
        <v>27.87618681</v>
      </c>
    </row>
    <row r="1029" spans="1:4">
      <c r="A1029" s="15">
        <v>2004</v>
      </c>
      <c r="B1029" s="16">
        <v>3</v>
      </c>
      <c r="C1029" s="16" t="s">
        <v>44</v>
      </c>
      <c r="D1029" s="38">
        <v>29.20912088</v>
      </c>
    </row>
    <row r="1030" spans="1:4">
      <c r="A1030" s="13">
        <v>2004</v>
      </c>
      <c r="B1030" s="14">
        <v>4</v>
      </c>
      <c r="C1030" s="14" t="s">
        <v>44</v>
      </c>
      <c r="D1030" s="37">
        <v>29.52312088</v>
      </c>
    </row>
    <row r="1031" spans="1:4">
      <c r="A1031" s="15">
        <v>2004</v>
      </c>
      <c r="B1031" s="16">
        <v>5</v>
      </c>
      <c r="C1031" s="16" t="s">
        <v>44</v>
      </c>
      <c r="D1031" s="38">
        <v>28.226967030000001</v>
      </c>
    </row>
    <row r="1032" spans="1:4">
      <c r="A1032" s="13">
        <v>2004</v>
      </c>
      <c r="B1032" s="14">
        <v>6</v>
      </c>
      <c r="C1032" s="14" t="s">
        <v>44</v>
      </c>
      <c r="D1032" s="37">
        <v>26.9601978</v>
      </c>
    </row>
    <row r="1033" spans="1:4">
      <c r="A1033" s="15">
        <v>2004</v>
      </c>
      <c r="B1033" s="16">
        <v>7</v>
      </c>
      <c r="C1033" s="16" t="s">
        <v>44</v>
      </c>
      <c r="D1033" s="38">
        <v>25.91974725</v>
      </c>
    </row>
    <row r="1034" spans="1:4">
      <c r="A1034" s="13">
        <v>2004</v>
      </c>
      <c r="B1034" s="14">
        <v>8</v>
      </c>
      <c r="C1034" s="14" t="s">
        <v>44</v>
      </c>
      <c r="D1034" s="37">
        <v>25.782043959999999</v>
      </c>
    </row>
    <row r="1035" spans="1:4">
      <c r="A1035" s="15">
        <v>2004</v>
      </c>
      <c r="B1035" s="16">
        <v>9</v>
      </c>
      <c r="C1035" s="16" t="s">
        <v>44</v>
      </c>
      <c r="D1035" s="38">
        <v>26.66889011</v>
      </c>
    </row>
    <row r="1036" spans="1:4">
      <c r="A1036" s="13">
        <v>2004</v>
      </c>
      <c r="B1036" s="14">
        <v>10</v>
      </c>
      <c r="C1036" s="14" t="s">
        <v>44</v>
      </c>
      <c r="D1036" s="37">
        <v>27.221571430000001</v>
      </c>
    </row>
    <row r="1037" spans="1:4">
      <c r="A1037" s="15">
        <v>2004</v>
      </c>
      <c r="B1037" s="16">
        <v>11</v>
      </c>
      <c r="C1037" s="16" t="s">
        <v>44</v>
      </c>
      <c r="D1037" s="38">
        <v>27.47475824</v>
      </c>
    </row>
    <row r="1038" spans="1:4">
      <c r="A1038" s="13">
        <v>2004</v>
      </c>
      <c r="B1038" s="14">
        <v>12</v>
      </c>
      <c r="C1038" s="14" t="s">
        <v>44</v>
      </c>
      <c r="D1038" s="37">
        <v>26.959516480000001</v>
      </c>
    </row>
    <row r="1039" spans="1:4">
      <c r="A1039" s="15">
        <v>2005</v>
      </c>
      <c r="B1039" s="16">
        <v>1</v>
      </c>
      <c r="C1039" s="16" t="s">
        <v>44</v>
      </c>
      <c r="D1039" s="38">
        <v>26.0057033</v>
      </c>
    </row>
    <row r="1040" spans="1:4">
      <c r="A1040" s="13">
        <v>2005</v>
      </c>
      <c r="B1040" s="14">
        <v>2</v>
      </c>
      <c r="C1040" s="14" t="s">
        <v>44</v>
      </c>
      <c r="D1040" s="37">
        <v>29.828032969999999</v>
      </c>
    </row>
    <row r="1041" spans="1:4">
      <c r="A1041" s="15">
        <v>2005</v>
      </c>
      <c r="B1041" s="16">
        <v>3</v>
      </c>
      <c r="C1041" s="16" t="s">
        <v>44</v>
      </c>
      <c r="D1041" s="38">
        <v>30.266857139999999</v>
      </c>
    </row>
    <row r="1042" spans="1:4">
      <c r="A1042" s="13">
        <v>2005</v>
      </c>
      <c r="B1042" s="14">
        <v>4</v>
      </c>
      <c r="C1042" s="14" t="s">
        <v>44</v>
      </c>
      <c r="D1042" s="37">
        <v>30.030483520000001</v>
      </c>
    </row>
    <row r="1043" spans="1:4">
      <c r="A1043" s="15">
        <v>2005</v>
      </c>
      <c r="B1043" s="16">
        <v>5</v>
      </c>
      <c r="C1043" s="16" t="s">
        <v>44</v>
      </c>
      <c r="D1043" s="38">
        <v>28.56865934</v>
      </c>
    </row>
    <row r="1044" spans="1:4">
      <c r="A1044" s="13">
        <v>2005</v>
      </c>
      <c r="B1044" s="14">
        <v>6</v>
      </c>
      <c r="C1044" s="14" t="s">
        <v>44</v>
      </c>
      <c r="D1044" s="37">
        <v>26.90579121</v>
      </c>
    </row>
    <row r="1045" spans="1:4">
      <c r="A1045" s="15">
        <v>2005</v>
      </c>
      <c r="B1045" s="16">
        <v>7</v>
      </c>
      <c r="C1045" s="16" t="s">
        <v>44</v>
      </c>
      <c r="D1045" s="38">
        <v>25.681142860000001</v>
      </c>
    </row>
    <row r="1046" spans="1:4">
      <c r="A1046" s="13">
        <v>2005</v>
      </c>
      <c r="B1046" s="14">
        <v>8</v>
      </c>
      <c r="C1046" s="14" t="s">
        <v>44</v>
      </c>
      <c r="D1046" s="37">
        <v>25.45895604</v>
      </c>
    </row>
    <row r="1047" spans="1:4">
      <c r="A1047" s="15">
        <v>2005</v>
      </c>
      <c r="B1047" s="16">
        <v>9</v>
      </c>
      <c r="C1047" s="16" t="s">
        <v>44</v>
      </c>
      <c r="D1047" s="38">
        <v>26.391131869999999</v>
      </c>
    </row>
    <row r="1048" spans="1:4">
      <c r="A1048" s="13">
        <v>2005</v>
      </c>
      <c r="B1048" s="14">
        <v>10</v>
      </c>
      <c r="C1048" s="14" t="s">
        <v>44</v>
      </c>
      <c r="D1048" s="37">
        <v>26.68253846</v>
      </c>
    </row>
    <row r="1049" spans="1:4">
      <c r="A1049" s="15">
        <v>2005</v>
      </c>
      <c r="B1049" s="16">
        <v>11</v>
      </c>
      <c r="C1049" s="16" t="s">
        <v>44</v>
      </c>
      <c r="D1049" s="38">
        <v>27.470307689999999</v>
      </c>
    </row>
    <row r="1050" spans="1:4">
      <c r="A1050" s="13">
        <v>2005</v>
      </c>
      <c r="B1050" s="14">
        <v>12</v>
      </c>
      <c r="C1050" s="14" t="s">
        <v>44</v>
      </c>
      <c r="D1050" s="37">
        <v>26.76293407</v>
      </c>
    </row>
    <row r="1051" spans="1:4">
      <c r="A1051" s="15">
        <v>2006</v>
      </c>
      <c r="B1051" s="16">
        <v>1</v>
      </c>
      <c r="C1051" s="16" t="s">
        <v>44</v>
      </c>
      <c r="D1051" s="38">
        <v>28.02301099</v>
      </c>
    </row>
    <row r="1052" spans="1:4">
      <c r="A1052" s="13">
        <v>2006</v>
      </c>
      <c r="B1052" s="14">
        <v>2</v>
      </c>
      <c r="C1052" s="14" t="s">
        <v>44</v>
      </c>
      <c r="D1052" s="37">
        <v>29.388054950000001</v>
      </c>
    </row>
    <row r="1053" spans="1:4">
      <c r="A1053" s="15">
        <v>2006</v>
      </c>
      <c r="B1053" s="16">
        <v>3</v>
      </c>
      <c r="C1053" s="16" t="s">
        <v>44</v>
      </c>
      <c r="D1053" s="38">
        <v>29.843109890000001</v>
      </c>
    </row>
    <row r="1054" spans="1:4">
      <c r="A1054" s="13">
        <v>2006</v>
      </c>
      <c r="B1054" s="14">
        <v>4</v>
      </c>
      <c r="C1054" s="14" t="s">
        <v>44</v>
      </c>
      <c r="D1054" s="37">
        <v>29.81701099</v>
      </c>
    </row>
    <row r="1055" spans="1:4">
      <c r="A1055" s="15">
        <v>2006</v>
      </c>
      <c r="B1055" s="16">
        <v>5</v>
      </c>
      <c r="C1055" s="16" t="s">
        <v>44</v>
      </c>
      <c r="D1055" s="38">
        <v>28.383329669999998</v>
      </c>
    </row>
    <row r="1056" spans="1:4">
      <c r="A1056" s="13">
        <v>2006</v>
      </c>
      <c r="B1056" s="14">
        <v>6</v>
      </c>
      <c r="C1056" s="14" t="s">
        <v>44</v>
      </c>
      <c r="D1056" s="37">
        <v>27.857802199999998</v>
      </c>
    </row>
    <row r="1057" spans="1:4">
      <c r="A1057" s="15">
        <v>2006</v>
      </c>
      <c r="B1057" s="16">
        <v>7</v>
      </c>
      <c r="C1057" s="16" t="s">
        <v>44</v>
      </c>
      <c r="D1057" s="38">
        <v>26.808560440000001</v>
      </c>
    </row>
    <row r="1058" spans="1:4">
      <c r="A1058" s="13">
        <v>2006</v>
      </c>
      <c r="B1058" s="14">
        <v>8</v>
      </c>
      <c r="C1058" s="14" t="s">
        <v>44</v>
      </c>
      <c r="D1058" s="37">
        <v>25.69756044</v>
      </c>
    </row>
    <row r="1059" spans="1:4">
      <c r="A1059" s="15">
        <v>2006</v>
      </c>
      <c r="B1059" s="16">
        <v>9</v>
      </c>
      <c r="C1059" s="16" t="s">
        <v>44</v>
      </c>
      <c r="D1059" s="38">
        <v>26.034307689999999</v>
      </c>
    </row>
    <row r="1060" spans="1:4">
      <c r="A1060" s="13">
        <v>2006</v>
      </c>
      <c r="B1060" s="14">
        <v>10</v>
      </c>
      <c r="C1060" s="14" t="s">
        <v>44</v>
      </c>
      <c r="D1060" s="37">
        <v>27.154263740000001</v>
      </c>
    </row>
    <row r="1061" spans="1:4">
      <c r="A1061" s="15">
        <v>2006</v>
      </c>
      <c r="B1061" s="16">
        <v>11</v>
      </c>
      <c r="C1061" s="16" t="s">
        <v>44</v>
      </c>
      <c r="D1061" s="38">
        <v>26.59345055</v>
      </c>
    </row>
    <row r="1062" spans="1:4">
      <c r="A1062" s="13">
        <v>2006</v>
      </c>
      <c r="B1062" s="14">
        <v>12</v>
      </c>
      <c r="C1062" s="14" t="s">
        <v>44</v>
      </c>
      <c r="D1062" s="37">
        <v>25.70658242</v>
      </c>
    </row>
    <row r="1063" spans="1:4">
      <c r="A1063" s="15">
        <v>2007</v>
      </c>
      <c r="B1063" s="16">
        <v>1</v>
      </c>
      <c r="C1063" s="16" t="s">
        <v>44</v>
      </c>
      <c r="D1063" s="38">
        <v>25.597879120000002</v>
      </c>
    </row>
    <row r="1064" spans="1:4">
      <c r="A1064" s="13">
        <v>2007</v>
      </c>
      <c r="B1064" s="14">
        <v>2</v>
      </c>
      <c r="C1064" s="14" t="s">
        <v>44</v>
      </c>
      <c r="D1064" s="37">
        <v>28.869505490000002</v>
      </c>
    </row>
    <row r="1065" spans="1:4">
      <c r="A1065" s="15">
        <v>2007</v>
      </c>
      <c r="B1065" s="16">
        <v>3</v>
      </c>
      <c r="C1065" s="16" t="s">
        <v>44</v>
      </c>
      <c r="D1065" s="38">
        <v>30.217505490000001</v>
      </c>
    </row>
    <row r="1066" spans="1:4">
      <c r="A1066" s="13">
        <v>2007</v>
      </c>
      <c r="B1066" s="14">
        <v>4</v>
      </c>
      <c r="C1066" s="14" t="s">
        <v>44</v>
      </c>
      <c r="D1066" s="37">
        <v>30.099681319999998</v>
      </c>
    </row>
    <row r="1067" spans="1:4">
      <c r="A1067" s="15">
        <v>2007</v>
      </c>
      <c r="B1067" s="16">
        <v>5</v>
      </c>
      <c r="C1067" s="16" t="s">
        <v>44</v>
      </c>
      <c r="D1067" s="38">
        <v>28.926923080000002</v>
      </c>
    </row>
    <row r="1068" spans="1:4">
      <c r="A1068" s="13">
        <v>2007</v>
      </c>
      <c r="B1068" s="14">
        <v>6</v>
      </c>
      <c r="C1068" s="14" t="s">
        <v>44</v>
      </c>
      <c r="D1068" s="37">
        <v>27.022329670000001</v>
      </c>
    </row>
    <row r="1069" spans="1:4">
      <c r="A1069" s="15">
        <v>2007</v>
      </c>
      <c r="B1069" s="16">
        <v>7</v>
      </c>
      <c r="C1069" s="16" t="s">
        <v>44</v>
      </c>
      <c r="D1069" s="38">
        <v>26.370857139999998</v>
      </c>
    </row>
    <row r="1070" spans="1:4">
      <c r="A1070" s="13">
        <v>2007</v>
      </c>
      <c r="B1070" s="14">
        <v>8</v>
      </c>
      <c r="C1070" s="14" t="s">
        <v>44</v>
      </c>
      <c r="D1070" s="37">
        <v>26.088879120000001</v>
      </c>
    </row>
    <row r="1071" spans="1:4">
      <c r="A1071" s="15">
        <v>2007</v>
      </c>
      <c r="B1071" s="16">
        <v>9</v>
      </c>
      <c r="C1071" s="16" t="s">
        <v>44</v>
      </c>
      <c r="D1071" s="38">
        <v>26.547109890000002</v>
      </c>
    </row>
    <row r="1072" spans="1:4">
      <c r="A1072" s="13">
        <v>2007</v>
      </c>
      <c r="B1072" s="14">
        <v>10</v>
      </c>
      <c r="C1072" s="14" t="s">
        <v>44</v>
      </c>
      <c r="D1072" s="37">
        <v>27.04359341</v>
      </c>
    </row>
    <row r="1073" spans="1:4">
      <c r="A1073" s="15">
        <v>2007</v>
      </c>
      <c r="B1073" s="16">
        <v>11</v>
      </c>
      <c r="C1073" s="16" t="s">
        <v>44</v>
      </c>
      <c r="D1073" s="38">
        <v>27.129285710000001</v>
      </c>
    </row>
    <row r="1074" spans="1:4">
      <c r="A1074" s="13">
        <v>2007</v>
      </c>
      <c r="B1074" s="14">
        <v>12</v>
      </c>
      <c r="C1074" s="14" t="s">
        <v>44</v>
      </c>
      <c r="D1074" s="37">
        <v>26.40056044</v>
      </c>
    </row>
    <row r="1075" spans="1:4">
      <c r="A1075" s="15">
        <v>2008</v>
      </c>
      <c r="B1075" s="16">
        <v>1</v>
      </c>
      <c r="C1075" s="16" t="s">
        <v>44</v>
      </c>
      <c r="D1075" s="38">
        <v>25.258054949999998</v>
      </c>
    </row>
    <row r="1076" spans="1:4">
      <c r="A1076" s="13">
        <v>2008</v>
      </c>
      <c r="B1076" s="14">
        <v>2</v>
      </c>
      <c r="C1076" s="14" t="s">
        <v>44</v>
      </c>
      <c r="D1076" s="37">
        <v>27.649307690000001</v>
      </c>
    </row>
    <row r="1077" spans="1:4">
      <c r="A1077" s="15">
        <v>2008</v>
      </c>
      <c r="B1077" s="16">
        <v>3</v>
      </c>
      <c r="C1077" s="16" t="s">
        <v>44</v>
      </c>
      <c r="D1077" s="38">
        <v>29.76757143</v>
      </c>
    </row>
    <row r="1078" spans="1:4">
      <c r="A1078" s="13">
        <v>2008</v>
      </c>
      <c r="B1078" s="14">
        <v>4</v>
      </c>
      <c r="C1078" s="14" t="s">
        <v>44</v>
      </c>
      <c r="D1078" s="37">
        <v>29.12337363</v>
      </c>
    </row>
    <row r="1079" spans="1:4">
      <c r="A1079" s="15">
        <v>2008</v>
      </c>
      <c r="B1079" s="16">
        <v>5</v>
      </c>
      <c r="C1079" s="16" t="s">
        <v>44</v>
      </c>
      <c r="D1079" s="38">
        <v>28.529241760000001</v>
      </c>
    </row>
    <row r="1080" spans="1:4">
      <c r="A1080" s="13">
        <v>2008</v>
      </c>
      <c r="B1080" s="14">
        <v>6</v>
      </c>
      <c r="C1080" s="14" t="s">
        <v>44</v>
      </c>
      <c r="D1080" s="37">
        <v>27.15204396</v>
      </c>
    </row>
    <row r="1081" spans="1:4">
      <c r="A1081" s="15">
        <v>2008</v>
      </c>
      <c r="B1081" s="16">
        <v>7</v>
      </c>
      <c r="C1081" s="16" t="s">
        <v>44</v>
      </c>
      <c r="D1081" s="38">
        <v>26.042120879999999</v>
      </c>
    </row>
    <row r="1082" spans="1:4">
      <c r="A1082" s="13">
        <v>2008</v>
      </c>
      <c r="B1082" s="14">
        <v>8</v>
      </c>
      <c r="C1082" s="14" t="s">
        <v>44</v>
      </c>
      <c r="D1082" s="37">
        <v>25.58983516</v>
      </c>
    </row>
    <row r="1083" spans="1:4">
      <c r="A1083" s="15">
        <v>2008</v>
      </c>
      <c r="B1083" s="16">
        <v>9</v>
      </c>
      <c r="C1083" s="16" t="s">
        <v>44</v>
      </c>
      <c r="D1083" s="38">
        <v>26.285538460000001</v>
      </c>
    </row>
    <row r="1084" spans="1:4">
      <c r="A1084" s="13">
        <v>2008</v>
      </c>
      <c r="B1084" s="14">
        <v>10</v>
      </c>
      <c r="C1084" s="14" t="s">
        <v>44</v>
      </c>
      <c r="D1084" s="37">
        <v>26.981714289999999</v>
      </c>
    </row>
    <row r="1085" spans="1:4">
      <c r="A1085" s="15">
        <v>2008</v>
      </c>
      <c r="B1085" s="16">
        <v>11</v>
      </c>
      <c r="C1085" s="16" t="s">
        <v>44</v>
      </c>
      <c r="D1085" s="38">
        <v>27.559835159999999</v>
      </c>
    </row>
    <row r="1086" spans="1:4">
      <c r="A1086" s="13">
        <v>2008</v>
      </c>
      <c r="B1086" s="14">
        <v>12</v>
      </c>
      <c r="C1086" s="14" t="s">
        <v>44</v>
      </c>
      <c r="D1086" s="37">
        <v>26.83442857</v>
      </c>
    </row>
    <row r="1087" spans="1:4">
      <c r="A1087" s="15">
        <v>2009</v>
      </c>
      <c r="B1087" s="16">
        <v>1</v>
      </c>
      <c r="C1087" s="16" t="s">
        <v>44</v>
      </c>
      <c r="D1087" s="38">
        <v>27.10757143</v>
      </c>
    </row>
    <row r="1088" spans="1:4">
      <c r="A1088" s="13">
        <v>2009</v>
      </c>
      <c r="B1088" s="14">
        <v>2</v>
      </c>
      <c r="C1088" s="14" t="s">
        <v>44</v>
      </c>
      <c r="D1088" s="37">
        <v>29.194912089999999</v>
      </c>
    </row>
    <row r="1089" spans="1:4">
      <c r="A1089" s="15">
        <v>2009</v>
      </c>
      <c r="B1089" s="16">
        <v>3</v>
      </c>
      <c r="C1089" s="16" t="s">
        <v>44</v>
      </c>
      <c r="D1089" s="38">
        <v>30.2541978</v>
      </c>
    </row>
    <row r="1090" spans="1:4">
      <c r="A1090" s="13">
        <v>2009</v>
      </c>
      <c r="B1090" s="14">
        <v>4</v>
      </c>
      <c r="C1090" s="14" t="s">
        <v>44</v>
      </c>
      <c r="D1090" s="37">
        <v>29.477626369999999</v>
      </c>
    </row>
    <row r="1091" spans="1:4">
      <c r="A1091" s="15">
        <v>2009</v>
      </c>
      <c r="B1091" s="16">
        <v>5</v>
      </c>
      <c r="C1091" s="16" t="s">
        <v>44</v>
      </c>
      <c r="D1091" s="38">
        <v>28.739153850000001</v>
      </c>
    </row>
    <row r="1092" spans="1:4">
      <c r="A1092" s="13">
        <v>2009</v>
      </c>
      <c r="B1092" s="14">
        <v>6</v>
      </c>
      <c r="C1092" s="14" t="s">
        <v>44</v>
      </c>
      <c r="D1092" s="37">
        <v>27.4988022</v>
      </c>
    </row>
    <row r="1093" spans="1:4">
      <c r="A1093" s="15">
        <v>2009</v>
      </c>
      <c r="B1093" s="16">
        <v>7</v>
      </c>
      <c r="C1093" s="16" t="s">
        <v>44</v>
      </c>
      <c r="D1093" s="38">
        <v>26.33185714</v>
      </c>
    </row>
    <row r="1094" spans="1:4">
      <c r="A1094" s="13">
        <v>2009</v>
      </c>
      <c r="B1094" s="14">
        <v>8</v>
      </c>
      <c r="C1094" s="14" t="s">
        <v>44</v>
      </c>
      <c r="D1094" s="37">
        <v>25.839472529999998</v>
      </c>
    </row>
    <row r="1095" spans="1:4">
      <c r="A1095" s="15">
        <v>2009</v>
      </c>
      <c r="B1095" s="16">
        <v>9</v>
      </c>
      <c r="C1095" s="16" t="s">
        <v>44</v>
      </c>
      <c r="D1095" s="38">
        <v>26.52914286</v>
      </c>
    </row>
    <row r="1096" spans="1:4">
      <c r="A1096" s="13">
        <v>2009</v>
      </c>
      <c r="B1096" s="14">
        <v>10</v>
      </c>
      <c r="C1096" s="14" t="s">
        <v>44</v>
      </c>
      <c r="D1096" s="37">
        <v>26.940901100000001</v>
      </c>
    </row>
    <row r="1097" spans="1:4">
      <c r="A1097" s="15">
        <v>2009</v>
      </c>
      <c r="B1097" s="16">
        <v>11</v>
      </c>
      <c r="C1097" s="16" t="s">
        <v>44</v>
      </c>
      <c r="D1097" s="38">
        <v>26.906197800000001</v>
      </c>
    </row>
    <row r="1098" spans="1:4">
      <c r="A1098" s="13">
        <v>2009</v>
      </c>
      <c r="B1098" s="14">
        <v>12</v>
      </c>
      <c r="C1098" s="14" t="s">
        <v>44</v>
      </c>
      <c r="D1098" s="37">
        <v>27.173406589999999</v>
      </c>
    </row>
    <row r="1099" spans="1:4">
      <c r="A1099" s="15">
        <v>2010</v>
      </c>
      <c r="B1099" s="16">
        <v>1</v>
      </c>
      <c r="C1099" s="16" t="s">
        <v>44</v>
      </c>
      <c r="D1099" s="38">
        <v>27.480516479999999</v>
      </c>
    </row>
    <row r="1100" spans="1:4">
      <c r="A1100" s="13">
        <v>2010</v>
      </c>
      <c r="B1100" s="14">
        <v>2</v>
      </c>
      <c r="C1100" s="14" t="s">
        <v>44</v>
      </c>
      <c r="D1100" s="37">
        <v>29.757835159999999</v>
      </c>
    </row>
    <row r="1101" spans="1:4">
      <c r="A1101" s="15">
        <v>2010</v>
      </c>
      <c r="B1101" s="16">
        <v>3</v>
      </c>
      <c r="C1101" s="16" t="s">
        <v>44</v>
      </c>
      <c r="D1101" s="38">
        <v>30.221549450000001</v>
      </c>
    </row>
    <row r="1102" spans="1:4">
      <c r="A1102" s="13">
        <v>2010</v>
      </c>
      <c r="B1102" s="14">
        <v>4</v>
      </c>
      <c r="C1102" s="14" t="s">
        <v>44</v>
      </c>
      <c r="D1102" s="37">
        <v>30.60114286</v>
      </c>
    </row>
    <row r="1103" spans="1:4">
      <c r="A1103" s="15">
        <v>2010</v>
      </c>
      <c r="B1103" s="16">
        <v>5</v>
      </c>
      <c r="C1103" s="16" t="s">
        <v>44</v>
      </c>
      <c r="D1103" s="38">
        <v>29.2359011</v>
      </c>
    </row>
    <row r="1104" spans="1:4">
      <c r="A1104" s="13">
        <v>2010</v>
      </c>
      <c r="B1104" s="14">
        <v>6</v>
      </c>
      <c r="C1104" s="14" t="s">
        <v>44</v>
      </c>
      <c r="D1104" s="37">
        <v>27.43507692</v>
      </c>
    </row>
    <row r="1105" spans="1:4">
      <c r="A1105" s="15">
        <v>2010</v>
      </c>
      <c r="B1105" s="16">
        <v>7</v>
      </c>
      <c r="C1105" s="16" t="s">
        <v>44</v>
      </c>
      <c r="D1105" s="38">
        <v>26.124450549999999</v>
      </c>
    </row>
    <row r="1106" spans="1:4">
      <c r="A1106" s="13">
        <v>2010</v>
      </c>
      <c r="B1106" s="14">
        <v>8</v>
      </c>
      <c r="C1106" s="14" t="s">
        <v>44</v>
      </c>
      <c r="D1106" s="37">
        <v>25.956670330000001</v>
      </c>
    </row>
    <row r="1107" spans="1:4">
      <c r="A1107" s="15">
        <v>2010</v>
      </c>
      <c r="B1107" s="16">
        <v>9</v>
      </c>
      <c r="C1107" s="16" t="s">
        <v>44</v>
      </c>
      <c r="D1107" s="38">
        <v>26.046516480000001</v>
      </c>
    </row>
    <row r="1108" spans="1:4">
      <c r="A1108" s="13">
        <v>2010</v>
      </c>
      <c r="B1108" s="14">
        <v>10</v>
      </c>
      <c r="C1108" s="14" t="s">
        <v>44</v>
      </c>
      <c r="D1108" s="37">
        <v>26.827406589999999</v>
      </c>
    </row>
    <row r="1109" spans="1:4">
      <c r="A1109" s="15">
        <v>2010</v>
      </c>
      <c r="B1109" s="16">
        <v>11</v>
      </c>
      <c r="C1109" s="16" t="s">
        <v>44</v>
      </c>
      <c r="D1109" s="38">
        <v>27.556241759999999</v>
      </c>
    </row>
    <row r="1110" spans="1:4">
      <c r="A1110" s="13">
        <v>2010</v>
      </c>
      <c r="B1110" s="14">
        <v>12</v>
      </c>
      <c r="C1110" s="14" t="s">
        <v>44</v>
      </c>
      <c r="D1110" s="37">
        <v>26.177483519999999</v>
      </c>
    </row>
    <row r="1111" spans="1:4">
      <c r="A1111" s="15">
        <v>2011</v>
      </c>
      <c r="B1111" s="16">
        <v>1</v>
      </c>
      <c r="C1111" s="16" t="s">
        <v>44</v>
      </c>
      <c r="D1111" s="38">
        <v>25.806076919999999</v>
      </c>
    </row>
    <row r="1112" spans="1:4">
      <c r="A1112" s="13">
        <v>2011</v>
      </c>
      <c r="B1112" s="14">
        <v>2</v>
      </c>
      <c r="C1112" s="14" t="s">
        <v>44</v>
      </c>
      <c r="D1112" s="37">
        <v>28.732505490000001</v>
      </c>
    </row>
    <row r="1113" spans="1:4">
      <c r="A1113" s="15">
        <v>2011</v>
      </c>
      <c r="B1113" s="16">
        <v>3</v>
      </c>
      <c r="C1113" s="16" t="s">
        <v>44</v>
      </c>
      <c r="D1113" s="38">
        <v>30.282549450000001</v>
      </c>
    </row>
    <row r="1114" spans="1:4">
      <c r="A1114" s="13">
        <v>2011</v>
      </c>
      <c r="B1114" s="14">
        <v>4</v>
      </c>
      <c r="C1114" s="14" t="s">
        <v>44</v>
      </c>
      <c r="D1114" s="37">
        <v>29.688472529999999</v>
      </c>
    </row>
    <row r="1115" spans="1:4">
      <c r="A1115" s="15">
        <v>2011</v>
      </c>
      <c r="B1115" s="16">
        <v>5</v>
      </c>
      <c r="C1115" s="16" t="s">
        <v>44</v>
      </c>
      <c r="D1115" s="38">
        <v>29.05259341</v>
      </c>
    </row>
    <row r="1116" spans="1:4">
      <c r="A1116" s="13">
        <v>2011</v>
      </c>
      <c r="B1116" s="14">
        <v>6</v>
      </c>
      <c r="C1116" s="14" t="s">
        <v>44</v>
      </c>
      <c r="D1116" s="37">
        <v>27.395692310000001</v>
      </c>
    </row>
    <row r="1117" spans="1:4">
      <c r="A1117" s="15">
        <v>2011</v>
      </c>
      <c r="B1117" s="16">
        <v>7</v>
      </c>
      <c r="C1117" s="16" t="s">
        <v>44</v>
      </c>
      <c r="D1117" s="38">
        <v>26.28082418</v>
      </c>
    </row>
    <row r="1118" spans="1:4">
      <c r="A1118" s="13">
        <v>2011</v>
      </c>
      <c r="B1118" s="14">
        <v>8</v>
      </c>
      <c r="C1118" s="14" t="s">
        <v>44</v>
      </c>
      <c r="D1118" s="37">
        <v>25.717593409999999</v>
      </c>
    </row>
    <row r="1119" spans="1:4">
      <c r="A1119" s="15">
        <v>2011</v>
      </c>
      <c r="B1119" s="16">
        <v>9</v>
      </c>
      <c r="C1119" s="16" t="s">
        <v>44</v>
      </c>
      <c r="D1119" s="38">
        <v>26.42325275</v>
      </c>
    </row>
    <row r="1120" spans="1:4">
      <c r="A1120" s="13">
        <v>2011</v>
      </c>
      <c r="B1120" s="14">
        <v>10</v>
      </c>
      <c r="C1120" s="14" t="s">
        <v>44</v>
      </c>
      <c r="D1120" s="37">
        <v>26.708175820000001</v>
      </c>
    </row>
    <row r="1121" spans="1:4">
      <c r="A1121" s="15">
        <v>2011</v>
      </c>
      <c r="B1121" s="16">
        <v>11</v>
      </c>
      <c r="C1121" s="16" t="s">
        <v>44</v>
      </c>
      <c r="D1121" s="38">
        <v>26.978890109999998</v>
      </c>
    </row>
    <row r="1122" spans="1:4">
      <c r="A1122" s="13">
        <v>2011</v>
      </c>
      <c r="B1122" s="14">
        <v>12</v>
      </c>
      <c r="C1122" s="14" t="s">
        <v>44</v>
      </c>
      <c r="D1122" s="37">
        <v>25.898571430000001</v>
      </c>
    </row>
    <row r="1123" spans="1:4">
      <c r="A1123" s="15">
        <v>2012</v>
      </c>
      <c r="B1123" s="16">
        <v>1</v>
      </c>
      <c r="C1123" s="16" t="s">
        <v>44</v>
      </c>
      <c r="D1123" s="38">
        <v>26.46875824</v>
      </c>
    </row>
    <row r="1124" spans="1:4">
      <c r="A1124" s="13">
        <v>2012</v>
      </c>
      <c r="B1124" s="14">
        <v>2</v>
      </c>
      <c r="C1124" s="14" t="s">
        <v>44</v>
      </c>
      <c r="D1124" s="37">
        <v>28.694241760000001</v>
      </c>
    </row>
    <row r="1125" spans="1:4">
      <c r="A1125" s="15">
        <v>2012</v>
      </c>
      <c r="B1125" s="16">
        <v>3</v>
      </c>
      <c r="C1125" s="16" t="s">
        <v>44</v>
      </c>
      <c r="D1125" s="38">
        <v>29.771978019999999</v>
      </c>
    </row>
    <row r="1126" spans="1:4">
      <c r="A1126" s="13">
        <v>2012</v>
      </c>
      <c r="B1126" s="14">
        <v>4</v>
      </c>
      <c r="C1126" s="14" t="s">
        <v>44</v>
      </c>
      <c r="D1126" s="37">
        <v>29.716967029999999</v>
      </c>
    </row>
    <row r="1127" spans="1:4">
      <c r="A1127" s="15">
        <v>2012</v>
      </c>
      <c r="B1127" s="16">
        <v>5</v>
      </c>
      <c r="C1127" s="16" t="s">
        <v>44</v>
      </c>
      <c r="D1127" s="38">
        <v>28.146076919999999</v>
      </c>
    </row>
    <row r="1128" spans="1:4">
      <c r="A1128" s="13">
        <v>2012</v>
      </c>
      <c r="B1128" s="14">
        <v>6</v>
      </c>
      <c r="C1128" s="14" t="s">
        <v>44</v>
      </c>
      <c r="D1128" s="37">
        <v>26.947153849999999</v>
      </c>
    </row>
    <row r="1129" spans="1:4">
      <c r="A1129" s="15">
        <v>2012</v>
      </c>
      <c r="B1129" s="16">
        <v>7</v>
      </c>
      <c r="C1129" s="16" t="s">
        <v>44</v>
      </c>
      <c r="D1129" s="38">
        <v>25.820406590000001</v>
      </c>
    </row>
    <row r="1130" spans="1:4">
      <c r="A1130" s="13">
        <v>2012</v>
      </c>
      <c r="B1130" s="14">
        <v>8</v>
      </c>
      <c r="C1130" s="14" t="s">
        <v>44</v>
      </c>
      <c r="D1130" s="37">
        <v>25.48495604</v>
      </c>
    </row>
    <row r="1131" spans="1:4">
      <c r="A1131" s="15">
        <v>2012</v>
      </c>
      <c r="B1131" s="16">
        <v>9</v>
      </c>
      <c r="C1131" s="16" t="s">
        <v>44</v>
      </c>
      <c r="D1131" s="38">
        <v>25.73979121</v>
      </c>
    </row>
    <row r="1132" spans="1:4">
      <c r="A1132" s="13">
        <v>2012</v>
      </c>
      <c r="B1132" s="14">
        <v>10</v>
      </c>
      <c r="C1132" s="14" t="s">
        <v>44</v>
      </c>
      <c r="D1132" s="37">
        <v>26.21904396</v>
      </c>
    </row>
    <row r="1133" spans="1:4">
      <c r="A1133" s="15">
        <v>2012</v>
      </c>
      <c r="B1133" s="16">
        <v>11</v>
      </c>
      <c r="C1133" s="16" t="s">
        <v>44</v>
      </c>
      <c r="D1133" s="38">
        <v>27.372208789999998</v>
      </c>
    </row>
    <row r="1134" spans="1:4">
      <c r="A1134" s="13">
        <v>2012</v>
      </c>
      <c r="B1134" s="14">
        <v>12</v>
      </c>
      <c r="C1134" s="14" t="s">
        <v>44</v>
      </c>
      <c r="D1134" s="37">
        <v>26.501439560000001</v>
      </c>
    </row>
    <row r="1135" spans="1:4">
      <c r="A1135" s="15">
        <v>2013</v>
      </c>
      <c r="B1135" s="16">
        <v>1</v>
      </c>
      <c r="C1135" s="16" t="s">
        <v>44</v>
      </c>
      <c r="D1135" s="38">
        <v>26.883439559999999</v>
      </c>
    </row>
    <row r="1136" spans="1:4">
      <c r="A1136" s="13">
        <v>2013</v>
      </c>
      <c r="B1136" s="14">
        <v>2</v>
      </c>
      <c r="C1136" s="14" t="s">
        <v>44</v>
      </c>
      <c r="D1136" s="37">
        <v>28.868571429999999</v>
      </c>
    </row>
    <row r="1137" spans="1:4">
      <c r="A1137" s="15">
        <v>2013</v>
      </c>
      <c r="B1137" s="16">
        <v>3</v>
      </c>
      <c r="C1137" s="16" t="s">
        <v>44</v>
      </c>
      <c r="D1137" s="38">
        <v>30.153505490000001</v>
      </c>
    </row>
    <row r="1138" spans="1:4">
      <c r="A1138" s="13">
        <v>2013</v>
      </c>
      <c r="B1138" s="14">
        <v>4</v>
      </c>
      <c r="C1138" s="14" t="s">
        <v>44</v>
      </c>
      <c r="D1138" s="37">
        <v>28.928142860000001</v>
      </c>
    </row>
    <row r="1139" spans="1:4">
      <c r="A1139" s="15">
        <v>2013</v>
      </c>
      <c r="B1139" s="16">
        <v>5</v>
      </c>
      <c r="C1139" s="16" t="s">
        <v>44</v>
      </c>
      <c r="D1139" s="38">
        <v>28.121120879999999</v>
      </c>
    </row>
    <row r="1140" spans="1:4">
      <c r="A1140" s="13">
        <v>2013</v>
      </c>
      <c r="B1140" s="14">
        <v>6</v>
      </c>
      <c r="C1140" s="14" t="s">
        <v>44</v>
      </c>
      <c r="D1140" s="37">
        <v>26.930307689999999</v>
      </c>
    </row>
    <row r="1141" spans="1:4">
      <c r="A1141" s="15">
        <v>2013</v>
      </c>
      <c r="B1141" s="16">
        <v>7</v>
      </c>
      <c r="C1141" s="16" t="s">
        <v>44</v>
      </c>
      <c r="D1141" s="38">
        <v>26.187406589999998</v>
      </c>
    </row>
    <row r="1142" spans="1:4">
      <c r="A1142" s="13">
        <v>2013</v>
      </c>
      <c r="B1142" s="14">
        <v>8</v>
      </c>
      <c r="C1142" s="14" t="s">
        <v>44</v>
      </c>
      <c r="D1142" s="37">
        <v>24.950703300000001</v>
      </c>
    </row>
    <row r="1143" spans="1:4">
      <c r="A1143" s="15">
        <v>2000</v>
      </c>
      <c r="B1143" s="16">
        <v>2</v>
      </c>
      <c r="C1143" s="16" t="s">
        <v>45</v>
      </c>
      <c r="D1143" s="38">
        <v>4.8389393939999996</v>
      </c>
    </row>
    <row r="1144" spans="1:4">
      <c r="A1144" s="13">
        <v>2000</v>
      </c>
      <c r="B1144" s="14">
        <v>3</v>
      </c>
      <c r="C1144" s="14" t="s">
        <v>45</v>
      </c>
      <c r="D1144" s="37">
        <v>9.1726515150000001</v>
      </c>
    </row>
    <row r="1145" spans="1:4">
      <c r="A1145" s="15">
        <v>2000</v>
      </c>
      <c r="B1145" s="16">
        <v>4</v>
      </c>
      <c r="C1145" s="16" t="s">
        <v>45</v>
      </c>
      <c r="D1145" s="38">
        <v>17.937045449999999</v>
      </c>
    </row>
    <row r="1146" spans="1:4">
      <c r="A1146" s="13">
        <v>2000</v>
      </c>
      <c r="B1146" s="14">
        <v>5</v>
      </c>
      <c r="C1146" s="14" t="s">
        <v>45</v>
      </c>
      <c r="D1146" s="37">
        <v>22.140499999999999</v>
      </c>
    </row>
    <row r="1147" spans="1:4">
      <c r="A1147" s="15">
        <v>2000</v>
      </c>
      <c r="B1147" s="16">
        <v>6</v>
      </c>
      <c r="C1147" s="16" t="s">
        <v>45</v>
      </c>
      <c r="D1147" s="38">
        <v>25.51339394</v>
      </c>
    </row>
    <row r="1148" spans="1:4">
      <c r="A1148" s="13">
        <v>2000</v>
      </c>
      <c r="B1148" s="14">
        <v>7</v>
      </c>
      <c r="C1148" s="14" t="s">
        <v>45</v>
      </c>
      <c r="D1148" s="37">
        <v>28.791439390000001</v>
      </c>
    </row>
    <row r="1149" spans="1:4">
      <c r="A1149" s="15">
        <v>2000</v>
      </c>
      <c r="B1149" s="16">
        <v>8</v>
      </c>
      <c r="C1149" s="16" t="s">
        <v>45</v>
      </c>
      <c r="D1149" s="38">
        <v>28.107378789999999</v>
      </c>
    </row>
    <row r="1150" spans="1:4">
      <c r="A1150" s="13">
        <v>2000</v>
      </c>
      <c r="B1150" s="14">
        <v>9</v>
      </c>
      <c r="C1150" s="14" t="s">
        <v>45</v>
      </c>
      <c r="D1150" s="37">
        <v>23.897621210000001</v>
      </c>
    </row>
    <row r="1151" spans="1:4">
      <c r="A1151" s="15">
        <v>2000</v>
      </c>
      <c r="B1151" s="16">
        <v>10</v>
      </c>
      <c r="C1151" s="16" t="s">
        <v>45</v>
      </c>
      <c r="D1151" s="38">
        <v>16.32095455</v>
      </c>
    </row>
    <row r="1152" spans="1:4">
      <c r="A1152" s="13">
        <v>2000</v>
      </c>
      <c r="B1152" s="14">
        <v>11</v>
      </c>
      <c r="C1152" s="14" t="s">
        <v>45</v>
      </c>
      <c r="D1152" s="37">
        <v>9.5121060610000008</v>
      </c>
    </row>
    <row r="1153" spans="1:4">
      <c r="A1153" s="15">
        <v>2000</v>
      </c>
      <c r="B1153" s="16">
        <v>12</v>
      </c>
      <c r="C1153" s="16" t="s">
        <v>45</v>
      </c>
      <c r="D1153" s="38">
        <v>5.8262878789999997</v>
      </c>
    </row>
    <row r="1154" spans="1:4">
      <c r="A1154" s="13">
        <v>2001</v>
      </c>
      <c r="B1154" s="14">
        <v>1</v>
      </c>
      <c r="C1154" s="14" t="s">
        <v>45</v>
      </c>
      <c r="D1154" s="37">
        <v>3.0633030300000001</v>
      </c>
    </row>
    <row r="1155" spans="1:4">
      <c r="A1155" s="15">
        <v>2001</v>
      </c>
      <c r="B1155" s="16">
        <v>2</v>
      </c>
      <c r="C1155" s="16" t="s">
        <v>45</v>
      </c>
      <c r="D1155" s="38">
        <v>6.0058181819999996</v>
      </c>
    </row>
    <row r="1156" spans="1:4">
      <c r="A1156" s="13">
        <v>2001</v>
      </c>
      <c r="B1156" s="14">
        <v>3</v>
      </c>
      <c r="C1156" s="14" t="s">
        <v>45</v>
      </c>
      <c r="D1156" s="37">
        <v>11.70656061</v>
      </c>
    </row>
    <row r="1157" spans="1:4">
      <c r="A1157" s="15">
        <v>2001</v>
      </c>
      <c r="B1157" s="16">
        <v>4</v>
      </c>
      <c r="C1157" s="16" t="s">
        <v>45</v>
      </c>
      <c r="D1157" s="38">
        <v>16.802151519999999</v>
      </c>
    </row>
    <row r="1158" spans="1:4">
      <c r="A1158" s="13">
        <v>2001</v>
      </c>
      <c r="B1158" s="14">
        <v>5</v>
      </c>
      <c r="C1158" s="14" t="s">
        <v>45</v>
      </c>
      <c r="D1158" s="37">
        <v>21.778818179999998</v>
      </c>
    </row>
    <row r="1159" spans="1:4">
      <c r="A1159" s="15">
        <v>2001</v>
      </c>
      <c r="B1159" s="16">
        <v>6</v>
      </c>
      <c r="C1159" s="16" t="s">
        <v>45</v>
      </c>
      <c r="D1159" s="38">
        <v>26.478606060000001</v>
      </c>
    </row>
    <row r="1160" spans="1:4">
      <c r="A1160" s="13">
        <v>2001</v>
      </c>
      <c r="B1160" s="14">
        <v>7</v>
      </c>
      <c r="C1160" s="14" t="s">
        <v>45</v>
      </c>
      <c r="D1160" s="37">
        <v>28.611499999999999</v>
      </c>
    </row>
    <row r="1161" spans="1:4">
      <c r="A1161" s="15">
        <v>2001</v>
      </c>
      <c r="B1161" s="16">
        <v>8</v>
      </c>
      <c r="C1161" s="16" t="s">
        <v>45</v>
      </c>
      <c r="D1161" s="38">
        <v>28.286151520000001</v>
      </c>
    </row>
    <row r="1162" spans="1:4">
      <c r="A1162" s="13">
        <v>2001</v>
      </c>
      <c r="B1162" s="14">
        <v>9</v>
      </c>
      <c r="C1162" s="14" t="s">
        <v>45</v>
      </c>
      <c r="D1162" s="37">
        <v>24.11875758</v>
      </c>
    </row>
    <row r="1163" spans="1:4">
      <c r="A1163" s="15">
        <v>2001</v>
      </c>
      <c r="B1163" s="16">
        <v>10</v>
      </c>
      <c r="C1163" s="16" t="s">
        <v>45</v>
      </c>
      <c r="D1163" s="38">
        <v>17.688727270000001</v>
      </c>
    </row>
    <row r="1164" spans="1:4">
      <c r="A1164" s="13">
        <v>2001</v>
      </c>
      <c r="B1164" s="14">
        <v>11</v>
      </c>
      <c r="C1164" s="14" t="s">
        <v>45</v>
      </c>
      <c r="D1164" s="37">
        <v>10.76171212</v>
      </c>
    </row>
    <row r="1165" spans="1:4">
      <c r="A1165" s="15">
        <v>2001</v>
      </c>
      <c r="B1165" s="16">
        <v>12</v>
      </c>
      <c r="C1165" s="16" t="s">
        <v>45</v>
      </c>
      <c r="D1165" s="38">
        <v>7.5238787880000002</v>
      </c>
    </row>
    <row r="1166" spans="1:4">
      <c r="A1166" s="13">
        <v>2002</v>
      </c>
      <c r="B1166" s="14">
        <v>1</v>
      </c>
      <c r="C1166" s="14" t="s">
        <v>45</v>
      </c>
      <c r="D1166" s="37">
        <v>3.4825757579999999</v>
      </c>
    </row>
    <row r="1167" spans="1:4">
      <c r="A1167" s="15">
        <v>2002</v>
      </c>
      <c r="B1167" s="16">
        <v>2</v>
      </c>
      <c r="C1167" s="16" t="s">
        <v>45</v>
      </c>
      <c r="D1167" s="38">
        <v>6.5406969699999999</v>
      </c>
    </row>
    <row r="1168" spans="1:4">
      <c r="A1168" s="13">
        <v>2002</v>
      </c>
      <c r="B1168" s="14">
        <v>3</v>
      </c>
      <c r="C1168" s="14" t="s">
        <v>45</v>
      </c>
      <c r="D1168" s="37">
        <v>11.478303029999999</v>
      </c>
    </row>
    <row r="1169" spans="1:4">
      <c r="A1169" s="15">
        <v>2002</v>
      </c>
      <c r="B1169" s="16">
        <v>4</v>
      </c>
      <c r="C1169" s="16" t="s">
        <v>45</v>
      </c>
      <c r="D1169" s="38">
        <v>14.36892424</v>
      </c>
    </row>
    <row r="1170" spans="1:4">
      <c r="A1170" s="13">
        <v>2002</v>
      </c>
      <c r="B1170" s="14">
        <v>5</v>
      </c>
      <c r="C1170" s="14" t="s">
        <v>45</v>
      </c>
      <c r="D1170" s="37">
        <v>20.46834848</v>
      </c>
    </row>
    <row r="1171" spans="1:4">
      <c r="A1171" s="15">
        <v>2002</v>
      </c>
      <c r="B1171" s="16">
        <v>6</v>
      </c>
      <c r="C1171" s="16" t="s">
        <v>45</v>
      </c>
      <c r="D1171" s="38">
        <v>25.790606060000002</v>
      </c>
    </row>
    <row r="1172" spans="1:4">
      <c r="A1172" s="13">
        <v>2002</v>
      </c>
      <c r="B1172" s="14">
        <v>7</v>
      </c>
      <c r="C1172" s="14" t="s">
        <v>45</v>
      </c>
      <c r="D1172" s="37">
        <v>28.608196970000002</v>
      </c>
    </row>
    <row r="1173" spans="1:4">
      <c r="A1173" s="15">
        <v>2002</v>
      </c>
      <c r="B1173" s="16">
        <v>8</v>
      </c>
      <c r="C1173" s="16" t="s">
        <v>45</v>
      </c>
      <c r="D1173" s="38">
        <v>27.885469700000002</v>
      </c>
    </row>
    <row r="1174" spans="1:4">
      <c r="A1174" s="13">
        <v>2002</v>
      </c>
      <c r="B1174" s="14">
        <v>9</v>
      </c>
      <c r="C1174" s="14" t="s">
        <v>45</v>
      </c>
      <c r="D1174" s="37">
        <v>24.580257580000001</v>
      </c>
    </row>
    <row r="1175" spans="1:4">
      <c r="A1175" s="15">
        <v>2002</v>
      </c>
      <c r="B1175" s="16">
        <v>10</v>
      </c>
      <c r="C1175" s="16" t="s">
        <v>45</v>
      </c>
      <c r="D1175" s="38">
        <v>19.575363639999999</v>
      </c>
    </row>
    <row r="1176" spans="1:4">
      <c r="A1176" s="13">
        <v>2002</v>
      </c>
      <c r="B1176" s="14">
        <v>11</v>
      </c>
      <c r="C1176" s="14" t="s">
        <v>45</v>
      </c>
      <c r="D1176" s="37">
        <v>10.904484849999999</v>
      </c>
    </row>
    <row r="1177" spans="1:4">
      <c r="A1177" s="15">
        <v>2002</v>
      </c>
      <c r="B1177" s="16">
        <v>12</v>
      </c>
      <c r="C1177" s="16" t="s">
        <v>45</v>
      </c>
      <c r="D1177" s="38">
        <v>3.5316060610000002</v>
      </c>
    </row>
    <row r="1178" spans="1:4">
      <c r="A1178" s="13">
        <v>2003</v>
      </c>
      <c r="B1178" s="14">
        <v>1</v>
      </c>
      <c r="C1178" s="14" t="s">
        <v>45</v>
      </c>
      <c r="D1178" s="37">
        <v>4.2825303029999997</v>
      </c>
    </row>
    <row r="1179" spans="1:4">
      <c r="A1179" s="15">
        <v>2003</v>
      </c>
      <c r="B1179" s="16">
        <v>2</v>
      </c>
      <c r="C1179" s="16" t="s">
        <v>45</v>
      </c>
      <c r="D1179" s="38">
        <v>5.9483333329999999</v>
      </c>
    </row>
    <row r="1180" spans="1:4">
      <c r="A1180" s="13">
        <v>2003</v>
      </c>
      <c r="B1180" s="14">
        <v>3</v>
      </c>
      <c r="C1180" s="14" t="s">
        <v>45</v>
      </c>
      <c r="D1180" s="37">
        <v>8.6530303029999995</v>
      </c>
    </row>
    <row r="1181" spans="1:4">
      <c r="A1181" s="15">
        <v>2003</v>
      </c>
      <c r="B1181" s="16">
        <v>4</v>
      </c>
      <c r="C1181" s="16" t="s">
        <v>45</v>
      </c>
      <c r="D1181" s="38">
        <v>14.59860606</v>
      </c>
    </row>
    <row r="1182" spans="1:4">
      <c r="A1182" s="13">
        <v>2003</v>
      </c>
      <c r="B1182" s="14">
        <v>5</v>
      </c>
      <c r="C1182" s="14" t="s">
        <v>45</v>
      </c>
      <c r="D1182" s="37">
        <v>20.280772729999999</v>
      </c>
    </row>
    <row r="1183" spans="1:4">
      <c r="A1183" s="15">
        <v>2003</v>
      </c>
      <c r="B1183" s="16">
        <v>6</v>
      </c>
      <c r="C1183" s="16" t="s">
        <v>45</v>
      </c>
      <c r="D1183" s="38">
        <v>25.275757580000001</v>
      </c>
    </row>
    <row r="1184" spans="1:4">
      <c r="A1184" s="13">
        <v>2003</v>
      </c>
      <c r="B1184" s="14">
        <v>7</v>
      </c>
      <c r="C1184" s="14" t="s">
        <v>45</v>
      </c>
      <c r="D1184" s="37">
        <v>28.79737879</v>
      </c>
    </row>
    <row r="1185" spans="1:4">
      <c r="A1185" s="15">
        <v>2003</v>
      </c>
      <c r="B1185" s="16">
        <v>8</v>
      </c>
      <c r="C1185" s="16" t="s">
        <v>45</v>
      </c>
      <c r="D1185" s="38">
        <v>28.220030300000001</v>
      </c>
    </row>
    <row r="1186" spans="1:4">
      <c r="A1186" s="13">
        <v>2003</v>
      </c>
      <c r="B1186" s="14">
        <v>9</v>
      </c>
      <c r="C1186" s="14" t="s">
        <v>45</v>
      </c>
      <c r="D1186" s="37">
        <v>23.48071212</v>
      </c>
    </row>
    <row r="1187" spans="1:4">
      <c r="A1187" s="15">
        <v>2003</v>
      </c>
      <c r="B1187" s="16">
        <v>10</v>
      </c>
      <c r="C1187" s="16" t="s">
        <v>45</v>
      </c>
      <c r="D1187" s="38">
        <v>19.291181819999998</v>
      </c>
    </row>
    <row r="1188" spans="1:4">
      <c r="A1188" s="13">
        <v>2003</v>
      </c>
      <c r="B1188" s="14">
        <v>11</v>
      </c>
      <c r="C1188" s="14" t="s">
        <v>45</v>
      </c>
      <c r="D1188" s="37">
        <v>10.14406061</v>
      </c>
    </row>
    <row r="1189" spans="1:4">
      <c r="A1189" s="15">
        <v>2003</v>
      </c>
      <c r="B1189" s="16">
        <v>12</v>
      </c>
      <c r="C1189" s="16" t="s">
        <v>45</v>
      </c>
      <c r="D1189" s="38">
        <v>5.5051666670000001</v>
      </c>
    </row>
    <row r="1190" spans="1:4">
      <c r="A1190" s="13">
        <v>2004</v>
      </c>
      <c r="B1190" s="14">
        <v>1</v>
      </c>
      <c r="C1190" s="14" t="s">
        <v>45</v>
      </c>
      <c r="D1190" s="37">
        <v>5.4340757579999996</v>
      </c>
    </row>
    <row r="1191" spans="1:4">
      <c r="A1191" s="15">
        <v>2004</v>
      </c>
      <c r="B1191" s="16">
        <v>2</v>
      </c>
      <c r="C1191" s="16" t="s">
        <v>45</v>
      </c>
      <c r="D1191" s="38">
        <v>7.4184242420000004</v>
      </c>
    </row>
    <row r="1192" spans="1:4">
      <c r="A1192" s="13">
        <v>2004</v>
      </c>
      <c r="B1192" s="14">
        <v>3</v>
      </c>
      <c r="C1192" s="14" t="s">
        <v>45</v>
      </c>
      <c r="D1192" s="37">
        <v>11.75369697</v>
      </c>
    </row>
    <row r="1193" spans="1:4">
      <c r="A1193" s="15">
        <v>2004</v>
      </c>
      <c r="B1193" s="16">
        <v>4</v>
      </c>
      <c r="C1193" s="16" t="s">
        <v>45</v>
      </c>
      <c r="D1193" s="38">
        <v>14.13931818</v>
      </c>
    </row>
    <row r="1194" spans="1:4">
      <c r="A1194" s="13">
        <v>2004</v>
      </c>
      <c r="B1194" s="14">
        <v>5</v>
      </c>
      <c r="C1194" s="14" t="s">
        <v>45</v>
      </c>
      <c r="D1194" s="37">
        <v>20.451787880000001</v>
      </c>
    </row>
    <row r="1195" spans="1:4">
      <c r="A1195" s="15">
        <v>2004</v>
      </c>
      <c r="B1195" s="16">
        <v>6</v>
      </c>
      <c r="C1195" s="16" t="s">
        <v>45</v>
      </c>
      <c r="D1195" s="38">
        <v>25.992333330000001</v>
      </c>
    </row>
    <row r="1196" spans="1:4">
      <c r="A1196" s="13">
        <v>2004</v>
      </c>
      <c r="B1196" s="14">
        <v>7</v>
      </c>
      <c r="C1196" s="14" t="s">
        <v>45</v>
      </c>
      <c r="D1196" s="37">
        <v>27.44281818</v>
      </c>
    </row>
    <row r="1197" spans="1:4">
      <c r="A1197" s="15">
        <v>2004</v>
      </c>
      <c r="B1197" s="16">
        <v>8</v>
      </c>
      <c r="C1197" s="16" t="s">
        <v>45</v>
      </c>
      <c r="D1197" s="38">
        <v>28.220848480000001</v>
      </c>
    </row>
    <row r="1198" spans="1:4">
      <c r="A1198" s="13">
        <v>2004</v>
      </c>
      <c r="B1198" s="14">
        <v>9</v>
      </c>
      <c r="C1198" s="14" t="s">
        <v>45</v>
      </c>
      <c r="D1198" s="37">
        <v>23.50878788</v>
      </c>
    </row>
    <row r="1199" spans="1:4">
      <c r="A1199" s="15">
        <v>2004</v>
      </c>
      <c r="B1199" s="16">
        <v>10</v>
      </c>
      <c r="C1199" s="16" t="s">
        <v>45</v>
      </c>
      <c r="D1199" s="38">
        <v>17.609378790000001</v>
      </c>
    </row>
    <row r="1200" spans="1:4">
      <c r="A1200" s="13">
        <v>2004</v>
      </c>
      <c r="B1200" s="14">
        <v>11</v>
      </c>
      <c r="C1200" s="14" t="s">
        <v>45</v>
      </c>
      <c r="D1200" s="37">
        <v>11.382893940000001</v>
      </c>
    </row>
    <row r="1201" spans="1:4">
      <c r="A1201" s="15">
        <v>2004</v>
      </c>
      <c r="B1201" s="16">
        <v>12</v>
      </c>
      <c r="C1201" s="16" t="s">
        <v>45</v>
      </c>
      <c r="D1201" s="38">
        <v>3.232469697</v>
      </c>
    </row>
    <row r="1202" spans="1:4">
      <c r="A1202" s="13">
        <v>2005</v>
      </c>
      <c r="B1202" s="14">
        <v>1</v>
      </c>
      <c r="C1202" s="14" t="s">
        <v>45</v>
      </c>
      <c r="D1202" s="37">
        <v>2.4243636359999998</v>
      </c>
    </row>
    <row r="1203" spans="1:4">
      <c r="A1203" s="15">
        <v>2005</v>
      </c>
      <c r="B1203" s="16">
        <v>2</v>
      </c>
      <c r="C1203" s="16" t="s">
        <v>45</v>
      </c>
      <c r="D1203" s="38">
        <v>3.1855606060000001</v>
      </c>
    </row>
    <row r="1204" spans="1:4">
      <c r="A1204" s="13">
        <v>2005</v>
      </c>
      <c r="B1204" s="14">
        <v>3</v>
      </c>
      <c r="C1204" s="14" t="s">
        <v>45</v>
      </c>
      <c r="D1204" s="37">
        <v>10.13418182</v>
      </c>
    </row>
    <row r="1205" spans="1:4">
      <c r="A1205" s="15">
        <v>2005</v>
      </c>
      <c r="B1205" s="16">
        <v>4</v>
      </c>
      <c r="C1205" s="16" t="s">
        <v>45</v>
      </c>
      <c r="D1205" s="38">
        <v>15.91410606</v>
      </c>
    </row>
    <row r="1206" spans="1:4">
      <c r="A1206" s="13">
        <v>2005</v>
      </c>
      <c r="B1206" s="14">
        <v>5</v>
      </c>
      <c r="C1206" s="14" t="s">
        <v>45</v>
      </c>
      <c r="D1206" s="37">
        <v>20.188439389999999</v>
      </c>
    </row>
    <row r="1207" spans="1:4">
      <c r="A1207" s="15">
        <v>2005</v>
      </c>
      <c r="B1207" s="16">
        <v>6</v>
      </c>
      <c r="C1207" s="16" t="s">
        <v>45</v>
      </c>
      <c r="D1207" s="38">
        <v>25.748212120000002</v>
      </c>
    </row>
    <row r="1208" spans="1:4">
      <c r="A1208" s="13">
        <v>2005</v>
      </c>
      <c r="B1208" s="14">
        <v>7</v>
      </c>
      <c r="C1208" s="14" t="s">
        <v>45</v>
      </c>
      <c r="D1208" s="37">
        <v>29.452151520000001</v>
      </c>
    </row>
    <row r="1209" spans="1:4">
      <c r="A1209" s="15">
        <v>2005</v>
      </c>
      <c r="B1209" s="16">
        <v>8</v>
      </c>
      <c r="C1209" s="16" t="s">
        <v>45</v>
      </c>
      <c r="D1209" s="38">
        <v>27.879454549999998</v>
      </c>
    </row>
    <row r="1210" spans="1:4">
      <c r="A1210" s="13">
        <v>2005</v>
      </c>
      <c r="B1210" s="14">
        <v>9</v>
      </c>
      <c r="C1210" s="14" t="s">
        <v>45</v>
      </c>
      <c r="D1210" s="37">
        <v>23.726803029999999</v>
      </c>
    </row>
    <row r="1211" spans="1:4">
      <c r="A1211" s="15">
        <v>2005</v>
      </c>
      <c r="B1211" s="16">
        <v>10</v>
      </c>
      <c r="C1211" s="16" t="s">
        <v>45</v>
      </c>
      <c r="D1211" s="38">
        <v>17.65619697</v>
      </c>
    </row>
    <row r="1212" spans="1:4">
      <c r="A1212" s="13">
        <v>2005</v>
      </c>
      <c r="B1212" s="14">
        <v>11</v>
      </c>
      <c r="C1212" s="14" t="s">
        <v>45</v>
      </c>
      <c r="D1212" s="37">
        <v>10.14706061</v>
      </c>
    </row>
    <row r="1213" spans="1:4">
      <c r="A1213" s="15">
        <v>2005</v>
      </c>
      <c r="B1213" s="16">
        <v>12</v>
      </c>
      <c r="C1213" s="16" t="s">
        <v>45</v>
      </c>
      <c r="D1213" s="38">
        <v>7.523136364</v>
      </c>
    </row>
    <row r="1214" spans="1:4">
      <c r="A1214" s="13">
        <v>2006</v>
      </c>
      <c r="B1214" s="14">
        <v>1</v>
      </c>
      <c r="C1214" s="14" t="s">
        <v>45</v>
      </c>
      <c r="D1214" s="37">
        <v>2.0285454550000002</v>
      </c>
    </row>
    <row r="1215" spans="1:4">
      <c r="A1215" s="15">
        <v>2006</v>
      </c>
      <c r="B1215" s="16">
        <v>2</v>
      </c>
      <c r="C1215" s="16" t="s">
        <v>45</v>
      </c>
      <c r="D1215" s="38">
        <v>7.0588787880000003</v>
      </c>
    </row>
    <row r="1216" spans="1:4">
      <c r="A1216" s="13">
        <v>2006</v>
      </c>
      <c r="B1216" s="14">
        <v>3</v>
      </c>
      <c r="C1216" s="14" t="s">
        <v>45</v>
      </c>
      <c r="D1216" s="37">
        <v>11.28922727</v>
      </c>
    </row>
    <row r="1217" spans="1:4">
      <c r="A1217" s="15">
        <v>2006</v>
      </c>
      <c r="B1217" s="16">
        <v>4</v>
      </c>
      <c r="C1217" s="16" t="s">
        <v>45</v>
      </c>
      <c r="D1217" s="38">
        <v>15.920424239999999</v>
      </c>
    </row>
    <row r="1218" spans="1:4">
      <c r="A1218" s="13">
        <v>2006</v>
      </c>
      <c r="B1218" s="14">
        <v>5</v>
      </c>
      <c r="C1218" s="14" t="s">
        <v>45</v>
      </c>
      <c r="D1218" s="37">
        <v>21.875727269999999</v>
      </c>
    </row>
    <row r="1219" spans="1:4">
      <c r="A1219" s="15">
        <v>2006</v>
      </c>
      <c r="B1219" s="16">
        <v>6</v>
      </c>
      <c r="C1219" s="16" t="s">
        <v>45</v>
      </c>
      <c r="D1219" s="38">
        <v>27.596181820000002</v>
      </c>
    </row>
    <row r="1220" spans="1:4">
      <c r="A1220" s="13">
        <v>2006</v>
      </c>
      <c r="B1220" s="14">
        <v>7</v>
      </c>
      <c r="C1220" s="14" t="s">
        <v>45</v>
      </c>
      <c r="D1220" s="37">
        <v>28.683060609999998</v>
      </c>
    </row>
    <row r="1221" spans="1:4">
      <c r="A1221" s="15">
        <v>2006</v>
      </c>
      <c r="B1221" s="16">
        <v>8</v>
      </c>
      <c r="C1221" s="16" t="s">
        <v>45</v>
      </c>
      <c r="D1221" s="38">
        <v>28.965742420000002</v>
      </c>
    </row>
    <row r="1222" spans="1:4">
      <c r="A1222" s="13">
        <v>2006</v>
      </c>
      <c r="B1222" s="14">
        <v>9</v>
      </c>
      <c r="C1222" s="14" t="s">
        <v>45</v>
      </c>
      <c r="D1222" s="37">
        <v>23.58215152</v>
      </c>
    </row>
    <row r="1223" spans="1:4">
      <c r="A1223" s="15">
        <v>2006</v>
      </c>
      <c r="B1223" s="16">
        <v>10</v>
      </c>
      <c r="C1223" s="16" t="s">
        <v>45</v>
      </c>
      <c r="D1223" s="38">
        <v>19.001121210000001</v>
      </c>
    </row>
    <row r="1224" spans="1:4">
      <c r="A1224" s="13">
        <v>2006</v>
      </c>
      <c r="B1224" s="14">
        <v>11</v>
      </c>
      <c r="C1224" s="14" t="s">
        <v>45</v>
      </c>
      <c r="D1224" s="37">
        <v>9.9582121210000007</v>
      </c>
    </row>
    <row r="1225" spans="1:4">
      <c r="A1225" s="15">
        <v>2006</v>
      </c>
      <c r="B1225" s="16">
        <v>12</v>
      </c>
      <c r="C1225" s="16" t="s">
        <v>45</v>
      </c>
      <c r="D1225" s="38">
        <v>2.1963484850000001</v>
      </c>
    </row>
    <row r="1226" spans="1:4">
      <c r="A1226" s="13">
        <v>2007</v>
      </c>
      <c r="B1226" s="14">
        <v>1</v>
      </c>
      <c r="C1226" s="14" t="s">
        <v>45</v>
      </c>
      <c r="D1226" s="37">
        <v>1.9697121209999999</v>
      </c>
    </row>
    <row r="1227" spans="1:4">
      <c r="A1227" s="15">
        <v>2007</v>
      </c>
      <c r="B1227" s="16">
        <v>2</v>
      </c>
      <c r="C1227" s="16" t="s">
        <v>45</v>
      </c>
      <c r="D1227" s="38">
        <v>5.8719696969999999</v>
      </c>
    </row>
    <row r="1228" spans="1:4">
      <c r="A1228" s="13">
        <v>2007</v>
      </c>
      <c r="B1228" s="14">
        <v>3</v>
      </c>
      <c r="C1228" s="14" t="s">
        <v>45</v>
      </c>
      <c r="D1228" s="37">
        <v>8.8074545450000006</v>
      </c>
    </row>
    <row r="1229" spans="1:4">
      <c r="A1229" s="15">
        <v>2007</v>
      </c>
      <c r="B1229" s="16">
        <v>4</v>
      </c>
      <c r="C1229" s="16" t="s">
        <v>45</v>
      </c>
      <c r="D1229" s="38">
        <v>14.64510606</v>
      </c>
    </row>
    <row r="1230" spans="1:4">
      <c r="A1230" s="13">
        <v>2007</v>
      </c>
      <c r="B1230" s="14">
        <v>5</v>
      </c>
      <c r="C1230" s="14" t="s">
        <v>45</v>
      </c>
      <c r="D1230" s="37">
        <v>21.793803029999999</v>
      </c>
    </row>
    <row r="1231" spans="1:4">
      <c r="A1231" s="15">
        <v>2007</v>
      </c>
      <c r="B1231" s="16">
        <v>6</v>
      </c>
      <c r="C1231" s="16" t="s">
        <v>45</v>
      </c>
      <c r="D1231" s="38">
        <v>26.482500000000002</v>
      </c>
    </row>
    <row r="1232" spans="1:4">
      <c r="A1232" s="13">
        <v>2007</v>
      </c>
      <c r="B1232" s="14">
        <v>7</v>
      </c>
      <c r="C1232" s="14" t="s">
        <v>45</v>
      </c>
      <c r="D1232" s="37">
        <v>28.199378790000001</v>
      </c>
    </row>
    <row r="1233" spans="1:4">
      <c r="A1233" s="15">
        <v>2007</v>
      </c>
      <c r="B1233" s="16">
        <v>8</v>
      </c>
      <c r="C1233" s="16" t="s">
        <v>45</v>
      </c>
      <c r="D1233" s="38">
        <v>27.899287879999999</v>
      </c>
    </row>
    <row r="1234" spans="1:4">
      <c r="A1234" s="13">
        <v>2007</v>
      </c>
      <c r="B1234" s="14">
        <v>9</v>
      </c>
      <c r="C1234" s="14" t="s">
        <v>45</v>
      </c>
      <c r="D1234" s="37">
        <v>24.06363636</v>
      </c>
    </row>
    <row r="1235" spans="1:4">
      <c r="A1235" s="15">
        <v>2007</v>
      </c>
      <c r="B1235" s="16">
        <v>10</v>
      </c>
      <c r="C1235" s="16" t="s">
        <v>45</v>
      </c>
      <c r="D1235" s="38">
        <v>17.54309091</v>
      </c>
    </row>
    <row r="1236" spans="1:4">
      <c r="A1236" s="13">
        <v>2007</v>
      </c>
      <c r="B1236" s="14">
        <v>11</v>
      </c>
      <c r="C1236" s="14" t="s">
        <v>45</v>
      </c>
      <c r="D1236" s="37">
        <v>11.545196969999999</v>
      </c>
    </row>
    <row r="1237" spans="1:4">
      <c r="A1237" s="15">
        <v>2007</v>
      </c>
      <c r="B1237" s="16">
        <v>12</v>
      </c>
      <c r="C1237" s="16" t="s">
        <v>45</v>
      </c>
      <c r="D1237" s="38">
        <v>4.463924242</v>
      </c>
    </row>
    <row r="1238" spans="1:4">
      <c r="A1238" s="13">
        <v>2008</v>
      </c>
      <c r="B1238" s="14">
        <v>1</v>
      </c>
      <c r="C1238" s="14" t="s">
        <v>45</v>
      </c>
      <c r="D1238" s="37">
        <v>-1.952757576</v>
      </c>
    </row>
    <row r="1239" spans="1:4">
      <c r="A1239" s="15">
        <v>2008</v>
      </c>
      <c r="B1239" s="16">
        <v>2</v>
      </c>
      <c r="C1239" s="16" t="s">
        <v>45</v>
      </c>
      <c r="D1239" s="38">
        <v>3.4577424240000001</v>
      </c>
    </row>
    <row r="1240" spans="1:4">
      <c r="A1240" s="13">
        <v>2008</v>
      </c>
      <c r="B1240" s="14">
        <v>3</v>
      </c>
      <c r="C1240" s="14" t="s">
        <v>45</v>
      </c>
      <c r="D1240" s="37">
        <v>13.92536364</v>
      </c>
    </row>
    <row r="1241" spans="1:4">
      <c r="A1241" s="15">
        <v>2008</v>
      </c>
      <c r="B1241" s="16">
        <v>4</v>
      </c>
      <c r="C1241" s="16" t="s">
        <v>45</v>
      </c>
      <c r="D1241" s="38">
        <v>17.534727270000001</v>
      </c>
    </row>
    <row r="1242" spans="1:4">
      <c r="A1242" s="13">
        <v>2008</v>
      </c>
      <c r="B1242" s="14">
        <v>5</v>
      </c>
      <c r="C1242" s="14" t="s">
        <v>45</v>
      </c>
      <c r="D1242" s="37">
        <v>21.639393940000001</v>
      </c>
    </row>
    <row r="1243" spans="1:4">
      <c r="A1243" s="15">
        <v>2008</v>
      </c>
      <c r="B1243" s="16">
        <v>6</v>
      </c>
      <c r="C1243" s="16" t="s">
        <v>45</v>
      </c>
      <c r="D1243" s="38">
        <v>26.588060609999999</v>
      </c>
    </row>
    <row r="1244" spans="1:4">
      <c r="A1244" s="13">
        <v>2008</v>
      </c>
      <c r="B1244" s="14">
        <v>7</v>
      </c>
      <c r="C1244" s="14" t="s">
        <v>45</v>
      </c>
      <c r="D1244" s="37">
        <v>29.0004697</v>
      </c>
    </row>
    <row r="1245" spans="1:4">
      <c r="A1245" s="15">
        <v>2008</v>
      </c>
      <c r="B1245" s="16">
        <v>8</v>
      </c>
      <c r="C1245" s="16" t="s">
        <v>45</v>
      </c>
      <c r="D1245" s="38">
        <v>28.33180303</v>
      </c>
    </row>
    <row r="1246" spans="1:4">
      <c r="A1246" s="13">
        <v>2008</v>
      </c>
      <c r="B1246" s="14">
        <v>9</v>
      </c>
      <c r="C1246" s="14" t="s">
        <v>45</v>
      </c>
      <c r="D1246" s="37">
        <v>24.31168182</v>
      </c>
    </row>
    <row r="1247" spans="1:4">
      <c r="A1247" s="15">
        <v>2008</v>
      </c>
      <c r="B1247" s="16">
        <v>10</v>
      </c>
      <c r="C1247" s="16" t="s">
        <v>45</v>
      </c>
      <c r="D1247" s="38">
        <v>17.79884848</v>
      </c>
    </row>
    <row r="1248" spans="1:4">
      <c r="A1248" s="13">
        <v>2008</v>
      </c>
      <c r="B1248" s="14">
        <v>11</v>
      </c>
      <c r="C1248" s="14" t="s">
        <v>45</v>
      </c>
      <c r="D1248" s="37">
        <v>10.04327273</v>
      </c>
    </row>
    <row r="1249" spans="1:4">
      <c r="A1249" s="15">
        <v>2008</v>
      </c>
      <c r="B1249" s="16">
        <v>12</v>
      </c>
      <c r="C1249" s="16" t="s">
        <v>45</v>
      </c>
      <c r="D1249" s="38">
        <v>4.6943333330000003</v>
      </c>
    </row>
    <row r="1250" spans="1:4">
      <c r="A1250" s="13">
        <v>2009</v>
      </c>
      <c r="B1250" s="14">
        <v>1</v>
      </c>
      <c r="C1250" s="14" t="s">
        <v>45</v>
      </c>
      <c r="D1250" s="37">
        <v>2.8580000000000001</v>
      </c>
    </row>
    <row r="1251" spans="1:4">
      <c r="A1251" s="15">
        <v>2009</v>
      </c>
      <c r="B1251" s="16">
        <v>2</v>
      </c>
      <c r="C1251" s="16" t="s">
        <v>45</v>
      </c>
      <c r="D1251" s="38">
        <v>7.6966363639999997</v>
      </c>
    </row>
    <row r="1252" spans="1:4">
      <c r="A1252" s="13">
        <v>2009</v>
      </c>
      <c r="B1252" s="14">
        <v>3</v>
      </c>
      <c r="C1252" s="14" t="s">
        <v>45</v>
      </c>
      <c r="D1252" s="37">
        <v>11.07040909</v>
      </c>
    </row>
    <row r="1253" spans="1:4">
      <c r="A1253" s="15">
        <v>2009</v>
      </c>
      <c r="B1253" s="16">
        <v>4</v>
      </c>
      <c r="C1253" s="16" t="s">
        <v>45</v>
      </c>
      <c r="D1253" s="38">
        <v>12.81740909</v>
      </c>
    </row>
    <row r="1254" spans="1:4">
      <c r="A1254" s="13">
        <v>2009</v>
      </c>
      <c r="B1254" s="14">
        <v>5</v>
      </c>
      <c r="C1254" s="14" t="s">
        <v>45</v>
      </c>
      <c r="D1254" s="37">
        <v>21.358878789999999</v>
      </c>
    </row>
    <row r="1255" spans="1:4">
      <c r="A1255" s="15">
        <v>2009</v>
      </c>
      <c r="B1255" s="16">
        <v>6</v>
      </c>
      <c r="C1255" s="16" t="s">
        <v>45</v>
      </c>
      <c r="D1255" s="38">
        <v>25.61275758</v>
      </c>
    </row>
    <row r="1256" spans="1:4">
      <c r="A1256" s="13">
        <v>2009</v>
      </c>
      <c r="B1256" s="14">
        <v>7</v>
      </c>
      <c r="C1256" s="14" t="s">
        <v>45</v>
      </c>
      <c r="D1256" s="37">
        <v>28.96339394</v>
      </c>
    </row>
    <row r="1257" spans="1:4">
      <c r="A1257" s="15">
        <v>2009</v>
      </c>
      <c r="B1257" s="16">
        <v>8</v>
      </c>
      <c r="C1257" s="16" t="s">
        <v>45</v>
      </c>
      <c r="D1257" s="38">
        <v>27.776121209999999</v>
      </c>
    </row>
    <row r="1258" spans="1:4">
      <c r="A1258" s="13">
        <v>2009</v>
      </c>
      <c r="B1258" s="14">
        <v>9</v>
      </c>
      <c r="C1258" s="14" t="s">
        <v>45</v>
      </c>
      <c r="D1258" s="37">
        <v>23.023818179999999</v>
      </c>
    </row>
    <row r="1259" spans="1:4">
      <c r="A1259" s="15">
        <v>2009</v>
      </c>
      <c r="B1259" s="16">
        <v>10</v>
      </c>
      <c r="C1259" s="16" t="s">
        <v>45</v>
      </c>
      <c r="D1259" s="38">
        <v>17.66787879</v>
      </c>
    </row>
    <row r="1260" spans="1:4">
      <c r="A1260" s="13">
        <v>2009</v>
      </c>
      <c r="B1260" s="14">
        <v>11</v>
      </c>
      <c r="C1260" s="14" t="s">
        <v>45</v>
      </c>
      <c r="D1260" s="37">
        <v>10.90710606</v>
      </c>
    </row>
    <row r="1261" spans="1:4">
      <c r="A1261" s="15">
        <v>2009</v>
      </c>
      <c r="B1261" s="16">
        <v>12</v>
      </c>
      <c r="C1261" s="16" t="s">
        <v>45</v>
      </c>
      <c r="D1261" s="38">
        <v>6.5083030300000004</v>
      </c>
    </row>
    <row r="1262" spans="1:4">
      <c r="A1262" s="13">
        <v>2010</v>
      </c>
      <c r="B1262" s="14">
        <v>1</v>
      </c>
      <c r="C1262" s="14" t="s">
        <v>45</v>
      </c>
      <c r="D1262" s="37">
        <v>6.8323939390000001</v>
      </c>
    </row>
    <row r="1263" spans="1:4">
      <c r="A1263" s="15">
        <v>2010</v>
      </c>
      <c r="B1263" s="16">
        <v>2</v>
      </c>
      <c r="C1263" s="16" t="s">
        <v>45</v>
      </c>
      <c r="D1263" s="38">
        <v>7.3045909089999999</v>
      </c>
    </row>
    <row r="1264" spans="1:4">
      <c r="A1264" s="13">
        <v>2010</v>
      </c>
      <c r="B1264" s="14">
        <v>3</v>
      </c>
      <c r="C1264" s="14" t="s">
        <v>45</v>
      </c>
      <c r="D1264" s="37">
        <v>12.486742420000001</v>
      </c>
    </row>
    <row r="1265" spans="1:4">
      <c r="A1265" s="15">
        <v>2010</v>
      </c>
      <c r="B1265" s="16">
        <v>4</v>
      </c>
      <c r="C1265" s="16" t="s">
        <v>45</v>
      </c>
      <c r="D1265" s="38">
        <v>15.959424240000001</v>
      </c>
    </row>
    <row r="1266" spans="1:4">
      <c r="A1266" s="13">
        <v>2010</v>
      </c>
      <c r="B1266" s="14">
        <v>5</v>
      </c>
      <c r="C1266" s="14" t="s">
        <v>45</v>
      </c>
      <c r="D1266" s="37">
        <v>21.51398485</v>
      </c>
    </row>
    <row r="1267" spans="1:4">
      <c r="A1267" s="15">
        <v>2010</v>
      </c>
      <c r="B1267" s="16">
        <v>6</v>
      </c>
      <c r="C1267" s="16" t="s">
        <v>45</v>
      </c>
      <c r="D1267" s="38">
        <v>27.65351515</v>
      </c>
    </row>
    <row r="1268" spans="1:4">
      <c r="A1268" s="13">
        <v>2010</v>
      </c>
      <c r="B1268" s="14">
        <v>7</v>
      </c>
      <c r="C1268" s="14" t="s">
        <v>45</v>
      </c>
      <c r="D1268" s="37">
        <v>29.97169697</v>
      </c>
    </row>
    <row r="1269" spans="1:4">
      <c r="A1269" s="15">
        <v>2010</v>
      </c>
      <c r="B1269" s="16">
        <v>8</v>
      </c>
      <c r="C1269" s="16" t="s">
        <v>45</v>
      </c>
      <c r="D1269" s="38">
        <v>28.25566667</v>
      </c>
    </row>
    <row r="1270" spans="1:4">
      <c r="A1270" s="13">
        <v>2010</v>
      </c>
      <c r="B1270" s="14">
        <v>9</v>
      </c>
      <c r="C1270" s="14" t="s">
        <v>45</v>
      </c>
      <c r="D1270" s="37">
        <v>24.48580303</v>
      </c>
    </row>
    <row r="1271" spans="1:4">
      <c r="A1271" s="15">
        <v>2010</v>
      </c>
      <c r="B1271" s="16">
        <v>10</v>
      </c>
      <c r="C1271" s="16" t="s">
        <v>45</v>
      </c>
      <c r="D1271" s="38">
        <v>19.461151520000001</v>
      </c>
    </row>
    <row r="1272" spans="1:4">
      <c r="A1272" s="13">
        <v>2010</v>
      </c>
      <c r="B1272" s="14">
        <v>11</v>
      </c>
      <c r="C1272" s="14" t="s">
        <v>45</v>
      </c>
      <c r="D1272" s="37">
        <v>11.16318182</v>
      </c>
    </row>
    <row r="1273" spans="1:4">
      <c r="A1273" s="15">
        <v>2010</v>
      </c>
      <c r="B1273" s="16">
        <v>12</v>
      </c>
      <c r="C1273" s="16" t="s">
        <v>45</v>
      </c>
      <c r="D1273" s="38">
        <v>7.0045303030000001</v>
      </c>
    </row>
    <row r="1274" spans="1:4">
      <c r="A1274" s="13">
        <v>2011</v>
      </c>
      <c r="B1274" s="14">
        <v>1</v>
      </c>
      <c r="C1274" s="14" t="s">
        <v>45</v>
      </c>
      <c r="D1274" s="37">
        <v>3.3899545450000002</v>
      </c>
    </row>
    <row r="1275" spans="1:4">
      <c r="A1275" s="15">
        <v>2011</v>
      </c>
      <c r="B1275" s="16">
        <v>2</v>
      </c>
      <c r="C1275" s="16" t="s">
        <v>45</v>
      </c>
      <c r="D1275" s="38">
        <v>5.0386969700000002</v>
      </c>
    </row>
    <row r="1276" spans="1:4">
      <c r="A1276" s="13">
        <v>2011</v>
      </c>
      <c r="B1276" s="14">
        <v>3</v>
      </c>
      <c r="C1276" s="14" t="s">
        <v>45</v>
      </c>
      <c r="D1276" s="37">
        <v>9.6025606060000008</v>
      </c>
    </row>
    <row r="1277" spans="1:4">
      <c r="A1277" s="15">
        <v>2011</v>
      </c>
      <c r="B1277" s="16">
        <v>4</v>
      </c>
      <c r="C1277" s="16" t="s">
        <v>45</v>
      </c>
      <c r="D1277" s="38">
        <v>15.72066667</v>
      </c>
    </row>
    <row r="1278" spans="1:4">
      <c r="A1278" s="13">
        <v>2011</v>
      </c>
      <c r="B1278" s="14">
        <v>5</v>
      </c>
      <c r="C1278" s="14" t="s">
        <v>45</v>
      </c>
      <c r="D1278" s="37">
        <v>21.740136360000001</v>
      </c>
    </row>
    <row r="1279" spans="1:4">
      <c r="A1279" s="15">
        <v>2011</v>
      </c>
      <c r="B1279" s="16">
        <v>6</v>
      </c>
      <c r="C1279" s="16" t="s">
        <v>45</v>
      </c>
      <c r="D1279" s="38">
        <v>27.101378789999998</v>
      </c>
    </row>
    <row r="1280" spans="1:4">
      <c r="A1280" s="13">
        <v>2011</v>
      </c>
      <c r="B1280" s="14">
        <v>7</v>
      </c>
      <c r="C1280" s="14" t="s">
        <v>45</v>
      </c>
      <c r="D1280" s="37">
        <v>29.453621210000001</v>
      </c>
    </row>
    <row r="1281" spans="1:4">
      <c r="A1281" s="15">
        <v>2011</v>
      </c>
      <c r="B1281" s="16">
        <v>8</v>
      </c>
      <c r="C1281" s="16" t="s">
        <v>45</v>
      </c>
      <c r="D1281" s="38">
        <v>28.107075760000001</v>
      </c>
    </row>
    <row r="1282" spans="1:4">
      <c r="A1282" s="13">
        <v>2011</v>
      </c>
      <c r="B1282" s="14">
        <v>9</v>
      </c>
      <c r="C1282" s="14" t="s">
        <v>45</v>
      </c>
      <c r="D1282" s="37">
        <v>23.741</v>
      </c>
    </row>
    <row r="1283" spans="1:4">
      <c r="A1283" s="15">
        <v>2011</v>
      </c>
      <c r="B1283" s="16">
        <v>10</v>
      </c>
      <c r="C1283" s="16" t="s">
        <v>45</v>
      </c>
      <c r="D1283" s="38">
        <v>16.863272729999998</v>
      </c>
    </row>
    <row r="1284" spans="1:4">
      <c r="A1284" s="13">
        <v>2011</v>
      </c>
      <c r="B1284" s="14">
        <v>11</v>
      </c>
      <c r="C1284" s="14" t="s">
        <v>45</v>
      </c>
      <c r="D1284" s="37">
        <v>7.7814545449999999</v>
      </c>
    </row>
    <row r="1285" spans="1:4">
      <c r="A1285" s="15">
        <v>2011</v>
      </c>
      <c r="B1285" s="16">
        <v>12</v>
      </c>
      <c r="C1285" s="16" t="s">
        <v>45</v>
      </c>
      <c r="D1285" s="38">
        <v>4.2199393939999998</v>
      </c>
    </row>
    <row r="1286" spans="1:4">
      <c r="A1286" s="13">
        <v>2012</v>
      </c>
      <c r="B1286" s="14">
        <v>1</v>
      </c>
      <c r="C1286" s="14" t="s">
        <v>45</v>
      </c>
      <c r="D1286" s="37">
        <v>3.4187878789999999</v>
      </c>
    </row>
    <row r="1287" spans="1:4">
      <c r="A1287" s="15">
        <v>2012</v>
      </c>
      <c r="B1287" s="16">
        <v>2</v>
      </c>
      <c r="C1287" s="16" t="s">
        <v>45</v>
      </c>
      <c r="D1287" s="38">
        <v>3.4656818180000002</v>
      </c>
    </row>
    <row r="1288" spans="1:4">
      <c r="A1288" s="13">
        <v>2012</v>
      </c>
      <c r="B1288" s="14">
        <v>3</v>
      </c>
      <c r="C1288" s="14" t="s">
        <v>45</v>
      </c>
      <c r="D1288" s="37">
        <v>8.0832575759999994</v>
      </c>
    </row>
    <row r="1289" spans="1:4">
      <c r="A1289" s="15">
        <v>2012</v>
      </c>
      <c r="B1289" s="16">
        <v>4</v>
      </c>
      <c r="C1289" s="16" t="s">
        <v>45</v>
      </c>
      <c r="D1289" s="38">
        <v>16.325045450000001</v>
      </c>
    </row>
    <row r="1290" spans="1:4">
      <c r="A1290" s="13">
        <v>2012</v>
      </c>
      <c r="B1290" s="14">
        <v>5</v>
      </c>
      <c r="C1290" s="14" t="s">
        <v>45</v>
      </c>
      <c r="D1290" s="37">
        <v>22.494060609999998</v>
      </c>
    </row>
    <row r="1291" spans="1:4">
      <c r="A1291" s="15">
        <v>2012</v>
      </c>
      <c r="B1291" s="16">
        <v>6</v>
      </c>
      <c r="C1291" s="16" t="s">
        <v>45</v>
      </c>
      <c r="D1291" s="38">
        <v>26.44166667</v>
      </c>
    </row>
    <row r="1292" spans="1:4">
      <c r="A1292" s="13">
        <v>2012</v>
      </c>
      <c r="B1292" s="14">
        <v>7</v>
      </c>
      <c r="C1292" s="14" t="s">
        <v>45</v>
      </c>
      <c r="D1292" s="37">
        <v>29.021303029999999</v>
      </c>
    </row>
    <row r="1293" spans="1:4">
      <c r="A1293" s="15">
        <v>2012</v>
      </c>
      <c r="B1293" s="16">
        <v>8</v>
      </c>
      <c r="C1293" s="16" t="s">
        <v>45</v>
      </c>
      <c r="D1293" s="38">
        <v>28.66969697</v>
      </c>
    </row>
    <row r="1294" spans="1:4">
      <c r="A1294" s="13">
        <v>2012</v>
      </c>
      <c r="B1294" s="14">
        <v>9</v>
      </c>
      <c r="C1294" s="14" t="s">
        <v>45</v>
      </c>
      <c r="D1294" s="37">
        <v>24.06228788</v>
      </c>
    </row>
    <row r="1295" spans="1:4">
      <c r="A1295" s="15">
        <v>2012</v>
      </c>
      <c r="B1295" s="16">
        <v>10</v>
      </c>
      <c r="C1295" s="16" t="s">
        <v>45</v>
      </c>
      <c r="D1295" s="38">
        <v>18.38966667</v>
      </c>
    </row>
    <row r="1296" spans="1:4">
      <c r="A1296" s="13">
        <v>2012</v>
      </c>
      <c r="B1296" s="14">
        <v>11</v>
      </c>
      <c r="C1296" s="14" t="s">
        <v>45</v>
      </c>
      <c r="D1296" s="37">
        <v>11.755287879999999</v>
      </c>
    </row>
    <row r="1297" spans="1:4">
      <c r="A1297" s="15">
        <v>2012</v>
      </c>
      <c r="B1297" s="16">
        <v>12</v>
      </c>
      <c r="C1297" s="16" t="s">
        <v>45</v>
      </c>
      <c r="D1297" s="38">
        <v>5.718863636</v>
      </c>
    </row>
    <row r="1298" spans="1:4">
      <c r="A1298" s="13">
        <v>2013</v>
      </c>
      <c r="B1298" s="14">
        <v>1</v>
      </c>
      <c r="C1298" s="14" t="s">
        <v>45</v>
      </c>
      <c r="D1298" s="37">
        <v>5.0081060610000003</v>
      </c>
    </row>
    <row r="1299" spans="1:4">
      <c r="A1299" s="15">
        <v>2013</v>
      </c>
      <c r="B1299" s="16">
        <v>2</v>
      </c>
      <c r="C1299" s="16" t="s">
        <v>45</v>
      </c>
      <c r="D1299" s="38">
        <v>7.3171515149999999</v>
      </c>
    </row>
    <row r="1300" spans="1:4">
      <c r="A1300" s="13">
        <v>2013</v>
      </c>
      <c r="B1300" s="14">
        <v>3</v>
      </c>
      <c r="C1300" s="14" t="s">
        <v>45</v>
      </c>
      <c r="D1300" s="37">
        <v>11.030515149999999</v>
      </c>
    </row>
    <row r="1301" spans="1:4">
      <c r="A1301" s="15">
        <v>2013</v>
      </c>
      <c r="B1301" s="16">
        <v>4</v>
      </c>
      <c r="C1301" s="16" t="s">
        <v>45</v>
      </c>
      <c r="D1301" s="38">
        <v>15.272500000000001</v>
      </c>
    </row>
    <row r="1302" spans="1:4">
      <c r="A1302" s="13">
        <v>2013</v>
      </c>
      <c r="B1302" s="14">
        <v>5</v>
      </c>
      <c r="C1302" s="14" t="s">
        <v>45</v>
      </c>
      <c r="D1302" s="37">
        <v>20.902363640000001</v>
      </c>
    </row>
    <row r="1303" spans="1:4">
      <c r="A1303" s="15">
        <v>2013</v>
      </c>
      <c r="B1303" s="16">
        <v>6</v>
      </c>
      <c r="C1303" s="16" t="s">
        <v>45</v>
      </c>
      <c r="D1303" s="38">
        <v>26.317136359999999</v>
      </c>
    </row>
    <row r="1304" spans="1:4">
      <c r="A1304" s="13">
        <v>2013</v>
      </c>
      <c r="B1304" s="14">
        <v>7</v>
      </c>
      <c r="C1304" s="14" t="s">
        <v>45</v>
      </c>
      <c r="D1304" s="37">
        <v>29.279166669999999</v>
      </c>
    </row>
    <row r="1305" spans="1:4">
      <c r="A1305" s="15">
        <v>2013</v>
      </c>
      <c r="B1305" s="16">
        <v>8</v>
      </c>
      <c r="C1305" s="16" t="s">
        <v>45</v>
      </c>
      <c r="D1305" s="38">
        <v>27.64934848</v>
      </c>
    </row>
    <row r="1306" spans="1:4">
      <c r="A1306" s="13">
        <v>2000</v>
      </c>
      <c r="B1306" s="14">
        <v>2</v>
      </c>
      <c r="C1306" s="14" t="s">
        <v>46</v>
      </c>
      <c r="D1306" s="37">
        <v>-6.6111730770000001</v>
      </c>
    </row>
    <row r="1307" spans="1:4">
      <c r="A1307" s="15">
        <v>2000</v>
      </c>
      <c r="B1307" s="16">
        <v>3</v>
      </c>
      <c r="C1307" s="16" t="s">
        <v>46</v>
      </c>
      <c r="D1307" s="38">
        <v>-2.5772628210000001</v>
      </c>
    </row>
    <row r="1308" spans="1:4">
      <c r="A1308" s="13">
        <v>2000</v>
      </c>
      <c r="B1308" s="14">
        <v>4</v>
      </c>
      <c r="C1308" s="14" t="s">
        <v>46</v>
      </c>
      <c r="D1308" s="37">
        <v>7.9753525639999996</v>
      </c>
    </row>
    <row r="1309" spans="1:4">
      <c r="A1309" s="15">
        <v>2000</v>
      </c>
      <c r="B1309" s="16">
        <v>5</v>
      </c>
      <c r="C1309" s="16" t="s">
        <v>46</v>
      </c>
      <c r="D1309" s="38">
        <v>10.374410259999999</v>
      </c>
    </row>
    <row r="1310" spans="1:4">
      <c r="A1310" s="13">
        <v>2000</v>
      </c>
      <c r="B1310" s="14">
        <v>6</v>
      </c>
      <c r="C1310" s="14" t="s">
        <v>46</v>
      </c>
      <c r="D1310" s="37">
        <v>17.09176282</v>
      </c>
    </row>
    <row r="1311" spans="1:4">
      <c r="A1311" s="15">
        <v>2000</v>
      </c>
      <c r="B1311" s="16">
        <v>7</v>
      </c>
      <c r="C1311" s="16" t="s">
        <v>46</v>
      </c>
      <c r="D1311" s="38">
        <v>19.886692310000001</v>
      </c>
    </row>
    <row r="1312" spans="1:4">
      <c r="A1312" s="13">
        <v>2000</v>
      </c>
      <c r="B1312" s="14">
        <v>8</v>
      </c>
      <c r="C1312" s="14" t="s">
        <v>46</v>
      </c>
      <c r="D1312" s="37">
        <v>17.712083329999999</v>
      </c>
    </row>
    <row r="1313" spans="1:4">
      <c r="A1313" s="15">
        <v>2000</v>
      </c>
      <c r="B1313" s="16">
        <v>9</v>
      </c>
      <c r="C1313" s="16" t="s">
        <v>46</v>
      </c>
      <c r="D1313" s="38">
        <v>10.94982051</v>
      </c>
    </row>
    <row r="1314" spans="1:4">
      <c r="A1314" s="13">
        <v>2000</v>
      </c>
      <c r="B1314" s="14">
        <v>10</v>
      </c>
      <c r="C1314" s="14" t="s">
        <v>46</v>
      </c>
      <c r="D1314" s="37">
        <v>4.4545064099999996</v>
      </c>
    </row>
    <row r="1315" spans="1:4">
      <c r="A1315" s="15">
        <v>2000</v>
      </c>
      <c r="B1315" s="16">
        <v>11</v>
      </c>
      <c r="C1315" s="16" t="s">
        <v>46</v>
      </c>
      <c r="D1315" s="38">
        <v>-4.2218141029999998</v>
      </c>
    </row>
    <row r="1316" spans="1:4">
      <c r="A1316" s="13">
        <v>2000</v>
      </c>
      <c r="B1316" s="14">
        <v>12</v>
      </c>
      <c r="C1316" s="14" t="s">
        <v>46</v>
      </c>
      <c r="D1316" s="37">
        <v>-8.1178141030000006</v>
      </c>
    </row>
    <row r="1317" spans="1:4">
      <c r="A1317" s="15">
        <v>2001</v>
      </c>
      <c r="B1317" s="16">
        <v>1</v>
      </c>
      <c r="C1317" s="16" t="s">
        <v>46</v>
      </c>
      <c r="D1317" s="38">
        <v>-9.518128205</v>
      </c>
    </row>
    <row r="1318" spans="1:4">
      <c r="A1318" s="13">
        <v>2001</v>
      </c>
      <c r="B1318" s="14">
        <v>2</v>
      </c>
      <c r="C1318" s="14" t="s">
        <v>46</v>
      </c>
      <c r="D1318" s="37">
        <v>-10.2006859</v>
      </c>
    </row>
    <row r="1319" spans="1:4">
      <c r="A1319" s="15">
        <v>2001</v>
      </c>
      <c r="B1319" s="16">
        <v>3</v>
      </c>
      <c r="C1319" s="16" t="s">
        <v>46</v>
      </c>
      <c r="D1319" s="38">
        <v>-2.8028974359999999</v>
      </c>
    </row>
    <row r="1320" spans="1:4">
      <c r="A1320" s="13">
        <v>2001</v>
      </c>
      <c r="B1320" s="14">
        <v>4</v>
      </c>
      <c r="C1320" s="14" t="s">
        <v>46</v>
      </c>
      <c r="D1320" s="37">
        <v>7.0296538460000004</v>
      </c>
    </row>
    <row r="1321" spans="1:4">
      <c r="A1321" s="15">
        <v>2001</v>
      </c>
      <c r="B1321" s="16">
        <v>5</v>
      </c>
      <c r="C1321" s="16" t="s">
        <v>46</v>
      </c>
      <c r="D1321" s="38">
        <v>12.21654487</v>
      </c>
    </row>
    <row r="1322" spans="1:4">
      <c r="A1322" s="13">
        <v>2001</v>
      </c>
      <c r="B1322" s="14">
        <v>6</v>
      </c>
      <c r="C1322" s="14" t="s">
        <v>46</v>
      </c>
      <c r="D1322" s="37">
        <v>16.334826920000001</v>
      </c>
    </row>
    <row r="1323" spans="1:4">
      <c r="A1323" s="15">
        <v>2001</v>
      </c>
      <c r="B1323" s="16">
        <v>7</v>
      </c>
      <c r="C1323" s="16" t="s">
        <v>46</v>
      </c>
      <c r="D1323" s="38">
        <v>20.649333330000001</v>
      </c>
    </row>
    <row r="1324" spans="1:4">
      <c r="A1324" s="13">
        <v>2001</v>
      </c>
      <c r="B1324" s="14">
        <v>8</v>
      </c>
      <c r="C1324" s="14" t="s">
        <v>46</v>
      </c>
      <c r="D1324" s="37">
        <v>17.690249999999999</v>
      </c>
    </row>
    <row r="1325" spans="1:4">
      <c r="A1325" s="15">
        <v>2001</v>
      </c>
      <c r="B1325" s="16">
        <v>9</v>
      </c>
      <c r="C1325" s="16" t="s">
        <v>46</v>
      </c>
      <c r="D1325" s="38">
        <v>12.18269231</v>
      </c>
    </row>
    <row r="1326" spans="1:4">
      <c r="A1326" s="13">
        <v>2001</v>
      </c>
      <c r="B1326" s="14">
        <v>10</v>
      </c>
      <c r="C1326" s="14" t="s">
        <v>46</v>
      </c>
      <c r="D1326" s="37">
        <v>3.8422307689999999</v>
      </c>
    </row>
    <row r="1327" spans="1:4">
      <c r="A1327" s="15">
        <v>2001</v>
      </c>
      <c r="B1327" s="16">
        <v>11</v>
      </c>
      <c r="C1327" s="16" t="s">
        <v>46</v>
      </c>
      <c r="D1327" s="38">
        <v>-1.606852564</v>
      </c>
    </row>
    <row r="1328" spans="1:4">
      <c r="A1328" s="13">
        <v>2001</v>
      </c>
      <c r="B1328" s="14">
        <v>12</v>
      </c>
      <c r="C1328" s="14" t="s">
        <v>46</v>
      </c>
      <c r="D1328" s="37">
        <v>-12.14720513</v>
      </c>
    </row>
    <row r="1329" spans="1:4">
      <c r="A1329" s="15">
        <v>2002</v>
      </c>
      <c r="B1329" s="16">
        <v>1</v>
      </c>
      <c r="C1329" s="16" t="s">
        <v>46</v>
      </c>
      <c r="D1329" s="38">
        <v>-7.9925320510000004</v>
      </c>
    </row>
    <row r="1330" spans="1:4">
      <c r="A1330" s="13">
        <v>2002</v>
      </c>
      <c r="B1330" s="14">
        <v>2</v>
      </c>
      <c r="C1330" s="14" t="s">
        <v>46</v>
      </c>
      <c r="D1330" s="37">
        <v>-3.5425576919999999</v>
      </c>
    </row>
    <row r="1331" spans="1:4">
      <c r="A1331" s="15">
        <v>2002</v>
      </c>
      <c r="B1331" s="16">
        <v>3</v>
      </c>
      <c r="C1331" s="16" t="s">
        <v>46</v>
      </c>
      <c r="D1331" s="38">
        <v>0.181666667</v>
      </c>
    </row>
    <row r="1332" spans="1:4">
      <c r="A1332" s="13">
        <v>2002</v>
      </c>
      <c r="B1332" s="14">
        <v>4</v>
      </c>
      <c r="C1332" s="14" t="s">
        <v>46</v>
      </c>
      <c r="D1332" s="37">
        <v>4.3382179489999997</v>
      </c>
    </row>
    <row r="1333" spans="1:4">
      <c r="A1333" s="15">
        <v>2002</v>
      </c>
      <c r="B1333" s="16">
        <v>5</v>
      </c>
      <c r="C1333" s="16" t="s">
        <v>46</v>
      </c>
      <c r="D1333" s="38">
        <v>11.331769230000001</v>
      </c>
    </row>
    <row r="1334" spans="1:4">
      <c r="A1334" s="13">
        <v>2002</v>
      </c>
      <c r="B1334" s="14">
        <v>6</v>
      </c>
      <c r="C1334" s="14" t="s">
        <v>46</v>
      </c>
      <c r="D1334" s="37">
        <v>16.30961538</v>
      </c>
    </row>
    <row r="1335" spans="1:4">
      <c r="A1335" s="15">
        <v>2002</v>
      </c>
      <c r="B1335" s="16">
        <v>7</v>
      </c>
      <c r="C1335" s="16" t="s">
        <v>46</v>
      </c>
      <c r="D1335" s="38">
        <v>20.890737179999999</v>
      </c>
    </row>
    <row r="1336" spans="1:4">
      <c r="A1336" s="13">
        <v>2002</v>
      </c>
      <c r="B1336" s="14">
        <v>8</v>
      </c>
      <c r="C1336" s="14" t="s">
        <v>46</v>
      </c>
      <c r="D1336" s="37">
        <v>16.545833330000001</v>
      </c>
    </row>
    <row r="1337" spans="1:4">
      <c r="A1337" s="15">
        <v>2002</v>
      </c>
      <c r="B1337" s="16">
        <v>9</v>
      </c>
      <c r="C1337" s="16" t="s">
        <v>46</v>
      </c>
      <c r="D1337" s="38">
        <v>12.487224360000001</v>
      </c>
    </row>
    <row r="1338" spans="1:4">
      <c r="A1338" s="13">
        <v>2002</v>
      </c>
      <c r="B1338" s="14">
        <v>10</v>
      </c>
      <c r="C1338" s="14" t="s">
        <v>46</v>
      </c>
      <c r="D1338" s="37">
        <v>3.3972115380000001</v>
      </c>
    </row>
    <row r="1339" spans="1:4">
      <c r="A1339" s="15">
        <v>2002</v>
      </c>
      <c r="B1339" s="16">
        <v>11</v>
      </c>
      <c r="C1339" s="16" t="s">
        <v>46</v>
      </c>
      <c r="D1339" s="38">
        <v>-2.7015064099999999</v>
      </c>
    </row>
    <row r="1340" spans="1:4">
      <c r="A1340" s="13">
        <v>2002</v>
      </c>
      <c r="B1340" s="14">
        <v>12</v>
      </c>
      <c r="C1340" s="14" t="s">
        <v>46</v>
      </c>
      <c r="D1340" s="37">
        <v>-15.66738462</v>
      </c>
    </row>
    <row r="1341" spans="1:4">
      <c r="A1341" s="15">
        <v>2003</v>
      </c>
      <c r="B1341" s="16">
        <v>1</v>
      </c>
      <c r="C1341" s="16" t="s">
        <v>46</v>
      </c>
      <c r="D1341" s="38">
        <v>-10.399057689999999</v>
      </c>
    </row>
    <row r="1342" spans="1:4">
      <c r="A1342" s="13">
        <v>2003</v>
      </c>
      <c r="B1342" s="14">
        <v>2</v>
      </c>
      <c r="C1342" s="14" t="s">
        <v>46</v>
      </c>
      <c r="D1342" s="37">
        <v>-11.12862179</v>
      </c>
    </row>
    <row r="1343" spans="1:4">
      <c r="A1343" s="15">
        <v>2003</v>
      </c>
      <c r="B1343" s="16">
        <v>3</v>
      </c>
      <c r="C1343" s="16" t="s">
        <v>46</v>
      </c>
      <c r="D1343" s="38">
        <v>-4.9440128210000003</v>
      </c>
    </row>
    <row r="1344" spans="1:4">
      <c r="A1344" s="13">
        <v>2003</v>
      </c>
      <c r="B1344" s="14">
        <v>4</v>
      </c>
      <c r="C1344" s="14" t="s">
        <v>46</v>
      </c>
      <c r="D1344" s="37">
        <v>3.7282948720000002</v>
      </c>
    </row>
    <row r="1345" spans="1:4">
      <c r="A1345" s="15">
        <v>2003</v>
      </c>
      <c r="B1345" s="16">
        <v>5</v>
      </c>
      <c r="C1345" s="16" t="s">
        <v>46</v>
      </c>
      <c r="D1345" s="38">
        <v>13.528743589999999</v>
      </c>
    </row>
    <row r="1346" spans="1:4">
      <c r="A1346" s="13">
        <v>2003</v>
      </c>
      <c r="B1346" s="14">
        <v>6</v>
      </c>
      <c r="C1346" s="14" t="s">
        <v>46</v>
      </c>
      <c r="D1346" s="37">
        <v>14.913326919999999</v>
      </c>
    </row>
    <row r="1347" spans="1:4">
      <c r="A1347" s="15">
        <v>2003</v>
      </c>
      <c r="B1347" s="16">
        <v>7</v>
      </c>
      <c r="C1347" s="16" t="s">
        <v>46</v>
      </c>
      <c r="D1347" s="38">
        <v>19.433211539999999</v>
      </c>
    </row>
    <row r="1348" spans="1:4">
      <c r="A1348" s="13">
        <v>2003</v>
      </c>
      <c r="B1348" s="14">
        <v>8</v>
      </c>
      <c r="C1348" s="14" t="s">
        <v>46</v>
      </c>
      <c r="D1348" s="37">
        <v>18.208314099999999</v>
      </c>
    </row>
    <row r="1349" spans="1:4">
      <c r="A1349" s="15">
        <v>2003</v>
      </c>
      <c r="B1349" s="16">
        <v>9</v>
      </c>
      <c r="C1349" s="16" t="s">
        <v>46</v>
      </c>
      <c r="D1349" s="38">
        <v>11.931230770000001</v>
      </c>
    </row>
    <row r="1350" spans="1:4">
      <c r="A1350" s="13">
        <v>2003</v>
      </c>
      <c r="B1350" s="14">
        <v>10</v>
      </c>
      <c r="C1350" s="14" t="s">
        <v>46</v>
      </c>
      <c r="D1350" s="37">
        <v>5.3343910259999996</v>
      </c>
    </row>
    <row r="1351" spans="1:4">
      <c r="A1351" s="15">
        <v>2003</v>
      </c>
      <c r="B1351" s="16">
        <v>11</v>
      </c>
      <c r="C1351" s="16" t="s">
        <v>46</v>
      </c>
      <c r="D1351" s="38">
        <v>-2.644134615</v>
      </c>
    </row>
    <row r="1352" spans="1:4">
      <c r="A1352" s="13">
        <v>2003</v>
      </c>
      <c r="B1352" s="14">
        <v>12</v>
      </c>
      <c r="C1352" s="14" t="s">
        <v>46</v>
      </c>
      <c r="D1352" s="37">
        <v>-5.670512821</v>
      </c>
    </row>
    <row r="1353" spans="1:4">
      <c r="A1353" s="15">
        <v>2004</v>
      </c>
      <c r="B1353" s="16">
        <v>1</v>
      </c>
      <c r="C1353" s="16" t="s">
        <v>46</v>
      </c>
      <c r="D1353" s="38">
        <v>-9.5076602559999994</v>
      </c>
    </row>
    <row r="1354" spans="1:4">
      <c r="A1354" s="13">
        <v>2004</v>
      </c>
      <c r="B1354" s="14">
        <v>2</v>
      </c>
      <c r="C1354" s="14" t="s">
        <v>46</v>
      </c>
      <c r="D1354" s="37">
        <v>-8.4555384619999998</v>
      </c>
    </row>
    <row r="1355" spans="1:4">
      <c r="A1355" s="15">
        <v>2004</v>
      </c>
      <c r="B1355" s="16">
        <v>3</v>
      </c>
      <c r="C1355" s="16" t="s">
        <v>46</v>
      </c>
      <c r="D1355" s="38">
        <v>-2.0519679489999998</v>
      </c>
    </row>
    <row r="1356" spans="1:4">
      <c r="A1356" s="13">
        <v>2004</v>
      </c>
      <c r="B1356" s="14">
        <v>4</v>
      </c>
      <c r="C1356" s="14" t="s">
        <v>46</v>
      </c>
      <c r="D1356" s="37">
        <v>3.3198012819999998</v>
      </c>
    </row>
    <row r="1357" spans="1:4">
      <c r="A1357" s="15">
        <v>2004</v>
      </c>
      <c r="B1357" s="16">
        <v>5</v>
      </c>
      <c r="C1357" s="16" t="s">
        <v>46</v>
      </c>
      <c r="D1357" s="38">
        <v>12.356371790000001</v>
      </c>
    </row>
    <row r="1358" spans="1:4">
      <c r="A1358" s="13">
        <v>2004</v>
      </c>
      <c r="B1358" s="14">
        <v>6</v>
      </c>
      <c r="C1358" s="14" t="s">
        <v>46</v>
      </c>
      <c r="D1358" s="37">
        <v>16.4626859</v>
      </c>
    </row>
    <row r="1359" spans="1:4">
      <c r="A1359" s="15">
        <v>2004</v>
      </c>
      <c r="B1359" s="16">
        <v>7</v>
      </c>
      <c r="C1359" s="16" t="s">
        <v>46</v>
      </c>
      <c r="D1359" s="38">
        <v>19.234788460000001</v>
      </c>
    </row>
    <row r="1360" spans="1:4">
      <c r="A1360" s="13">
        <v>2004</v>
      </c>
      <c r="B1360" s="14">
        <v>8</v>
      </c>
      <c r="C1360" s="14" t="s">
        <v>46</v>
      </c>
      <c r="D1360" s="37">
        <v>17.861198720000001</v>
      </c>
    </row>
    <row r="1361" spans="1:4">
      <c r="A1361" s="15">
        <v>2004</v>
      </c>
      <c r="B1361" s="16">
        <v>9</v>
      </c>
      <c r="C1361" s="16" t="s">
        <v>46</v>
      </c>
      <c r="D1361" s="38">
        <v>12.554455129999999</v>
      </c>
    </row>
    <row r="1362" spans="1:4">
      <c r="A1362" s="13">
        <v>2004</v>
      </c>
      <c r="B1362" s="14">
        <v>10</v>
      </c>
      <c r="C1362" s="14" t="s">
        <v>46</v>
      </c>
      <c r="D1362" s="37">
        <v>5.1208141029999998</v>
      </c>
    </row>
    <row r="1363" spans="1:4">
      <c r="A1363" s="15">
        <v>2004</v>
      </c>
      <c r="B1363" s="16">
        <v>11</v>
      </c>
      <c r="C1363" s="16" t="s">
        <v>46</v>
      </c>
      <c r="D1363" s="38">
        <v>-1.7162051279999999</v>
      </c>
    </row>
    <row r="1364" spans="1:4">
      <c r="A1364" s="13">
        <v>2004</v>
      </c>
      <c r="B1364" s="14">
        <v>12</v>
      </c>
      <c r="C1364" s="14" t="s">
        <v>46</v>
      </c>
      <c r="D1364" s="37">
        <v>-8.3751858969999997</v>
      </c>
    </row>
    <row r="1365" spans="1:4">
      <c r="A1365" s="15">
        <v>2005</v>
      </c>
      <c r="B1365" s="16">
        <v>1</v>
      </c>
      <c r="C1365" s="16" t="s">
        <v>46</v>
      </c>
      <c r="D1365" s="38">
        <v>-8.0972435899999997</v>
      </c>
    </row>
    <row r="1366" spans="1:4">
      <c r="A1366" s="13">
        <v>2005</v>
      </c>
      <c r="B1366" s="14">
        <v>2</v>
      </c>
      <c r="C1366" s="14" t="s">
        <v>46</v>
      </c>
      <c r="D1366" s="37">
        <v>-12.26003205</v>
      </c>
    </row>
    <row r="1367" spans="1:4">
      <c r="A1367" s="15">
        <v>2005</v>
      </c>
      <c r="B1367" s="16">
        <v>3</v>
      </c>
      <c r="C1367" s="16" t="s">
        <v>46</v>
      </c>
      <c r="D1367" s="38">
        <v>-5.8718717949999997</v>
      </c>
    </row>
    <row r="1368" spans="1:4">
      <c r="A1368" s="13">
        <v>2005</v>
      </c>
      <c r="B1368" s="14">
        <v>4</v>
      </c>
      <c r="C1368" s="14" t="s">
        <v>46</v>
      </c>
      <c r="D1368" s="37">
        <v>5.301070513</v>
      </c>
    </row>
    <row r="1369" spans="1:4">
      <c r="A1369" s="15">
        <v>2005</v>
      </c>
      <c r="B1369" s="16">
        <v>5</v>
      </c>
      <c r="C1369" s="16" t="s">
        <v>46</v>
      </c>
      <c r="D1369" s="38">
        <v>13.67907692</v>
      </c>
    </row>
    <row r="1370" spans="1:4">
      <c r="A1370" s="13">
        <v>2005</v>
      </c>
      <c r="B1370" s="14">
        <v>6</v>
      </c>
      <c r="C1370" s="14" t="s">
        <v>46</v>
      </c>
      <c r="D1370" s="37">
        <v>16.513653850000001</v>
      </c>
    </row>
    <row r="1371" spans="1:4">
      <c r="A1371" s="15">
        <v>2005</v>
      </c>
      <c r="B1371" s="16">
        <v>7</v>
      </c>
      <c r="C1371" s="16" t="s">
        <v>46</v>
      </c>
      <c r="D1371" s="38">
        <v>19.479839739999999</v>
      </c>
    </row>
    <row r="1372" spans="1:4">
      <c r="A1372" s="13">
        <v>2005</v>
      </c>
      <c r="B1372" s="14">
        <v>8</v>
      </c>
      <c r="C1372" s="14" t="s">
        <v>46</v>
      </c>
      <c r="D1372" s="37">
        <v>18.0425641</v>
      </c>
    </row>
    <row r="1373" spans="1:4">
      <c r="A1373" s="15">
        <v>2005</v>
      </c>
      <c r="B1373" s="16">
        <v>9</v>
      </c>
      <c r="C1373" s="16" t="s">
        <v>46</v>
      </c>
      <c r="D1373" s="38">
        <v>13.057397440000001</v>
      </c>
    </row>
    <row r="1374" spans="1:4">
      <c r="A1374" s="13">
        <v>2005</v>
      </c>
      <c r="B1374" s="14">
        <v>10</v>
      </c>
      <c r="C1374" s="14" t="s">
        <v>46</v>
      </c>
      <c r="D1374" s="37">
        <v>6.0317435899999996</v>
      </c>
    </row>
    <row r="1375" spans="1:4">
      <c r="A1375" s="15">
        <v>2005</v>
      </c>
      <c r="B1375" s="16">
        <v>11</v>
      </c>
      <c r="C1375" s="16" t="s">
        <v>46</v>
      </c>
      <c r="D1375" s="38">
        <v>-0.47206410300000001</v>
      </c>
    </row>
    <row r="1376" spans="1:4">
      <c r="A1376" s="13">
        <v>2005</v>
      </c>
      <c r="B1376" s="14">
        <v>12</v>
      </c>
      <c r="C1376" s="14" t="s">
        <v>46</v>
      </c>
      <c r="D1376" s="37">
        <v>-7.7467435900000003</v>
      </c>
    </row>
    <row r="1377" spans="1:4">
      <c r="A1377" s="15">
        <v>2006</v>
      </c>
      <c r="B1377" s="16">
        <v>1</v>
      </c>
      <c r="C1377" s="16" t="s">
        <v>46</v>
      </c>
      <c r="D1377" s="38">
        <v>-15.870275639999999</v>
      </c>
    </row>
    <row r="1378" spans="1:4">
      <c r="A1378" s="13">
        <v>2006</v>
      </c>
      <c r="B1378" s="14">
        <v>2</v>
      </c>
      <c r="C1378" s="14" t="s">
        <v>46</v>
      </c>
      <c r="D1378" s="37">
        <v>-12.95712821</v>
      </c>
    </row>
    <row r="1379" spans="1:4">
      <c r="A1379" s="15">
        <v>2006</v>
      </c>
      <c r="B1379" s="16">
        <v>3</v>
      </c>
      <c r="C1379" s="16" t="s">
        <v>46</v>
      </c>
      <c r="D1379" s="38">
        <v>-3.9796794869999998</v>
      </c>
    </row>
    <row r="1380" spans="1:4">
      <c r="A1380" s="13">
        <v>2006</v>
      </c>
      <c r="B1380" s="14">
        <v>4</v>
      </c>
      <c r="C1380" s="14" t="s">
        <v>46</v>
      </c>
      <c r="D1380" s="37">
        <v>4.060608974</v>
      </c>
    </row>
    <row r="1381" spans="1:4">
      <c r="A1381" s="15">
        <v>2006</v>
      </c>
      <c r="B1381" s="16">
        <v>5</v>
      </c>
      <c r="C1381" s="16" t="s">
        <v>46</v>
      </c>
      <c r="D1381" s="38">
        <v>11.679134619999999</v>
      </c>
    </row>
    <row r="1382" spans="1:4">
      <c r="A1382" s="13">
        <v>2006</v>
      </c>
      <c r="B1382" s="14">
        <v>6</v>
      </c>
      <c r="C1382" s="14" t="s">
        <v>46</v>
      </c>
      <c r="D1382" s="37">
        <v>18.613051280000001</v>
      </c>
    </row>
    <row r="1383" spans="1:4">
      <c r="A1383" s="15">
        <v>2006</v>
      </c>
      <c r="B1383" s="16">
        <v>7</v>
      </c>
      <c r="C1383" s="16" t="s">
        <v>46</v>
      </c>
      <c r="D1383" s="38">
        <v>18.099499999999999</v>
      </c>
    </row>
    <row r="1384" spans="1:4">
      <c r="A1384" s="13">
        <v>2006</v>
      </c>
      <c r="B1384" s="14">
        <v>8</v>
      </c>
      <c r="C1384" s="14" t="s">
        <v>46</v>
      </c>
      <c r="D1384" s="37">
        <v>18.09837821</v>
      </c>
    </row>
    <row r="1385" spans="1:4">
      <c r="A1385" s="15">
        <v>2006</v>
      </c>
      <c r="B1385" s="16">
        <v>9</v>
      </c>
      <c r="C1385" s="16" t="s">
        <v>46</v>
      </c>
      <c r="D1385" s="38">
        <v>13.04862179</v>
      </c>
    </row>
    <row r="1386" spans="1:4">
      <c r="A1386" s="13">
        <v>2006</v>
      </c>
      <c r="B1386" s="14">
        <v>10</v>
      </c>
      <c r="C1386" s="14" t="s">
        <v>46</v>
      </c>
      <c r="D1386" s="37">
        <v>5.1983269229999998</v>
      </c>
    </row>
    <row r="1387" spans="1:4">
      <c r="A1387" s="15">
        <v>2006</v>
      </c>
      <c r="B1387" s="16">
        <v>11</v>
      </c>
      <c r="C1387" s="16" t="s">
        <v>46</v>
      </c>
      <c r="D1387" s="38">
        <v>-2.567487179</v>
      </c>
    </row>
    <row r="1388" spans="1:4">
      <c r="A1388" s="13">
        <v>2006</v>
      </c>
      <c r="B1388" s="14">
        <v>12</v>
      </c>
      <c r="C1388" s="14" t="s">
        <v>46</v>
      </c>
      <c r="D1388" s="37">
        <v>-4.0452500000000002</v>
      </c>
    </row>
    <row r="1389" spans="1:4">
      <c r="A1389" s="15">
        <v>2007</v>
      </c>
      <c r="B1389" s="16">
        <v>1</v>
      </c>
      <c r="C1389" s="16" t="s">
        <v>46</v>
      </c>
      <c r="D1389" s="38">
        <v>-4.9465576919999998</v>
      </c>
    </row>
    <row r="1390" spans="1:4">
      <c r="A1390" s="13">
        <v>2007</v>
      </c>
      <c r="B1390" s="14">
        <v>2</v>
      </c>
      <c r="C1390" s="14" t="s">
        <v>46</v>
      </c>
      <c r="D1390" s="37">
        <v>-11.65189103</v>
      </c>
    </row>
    <row r="1391" spans="1:4">
      <c r="A1391" s="15">
        <v>2007</v>
      </c>
      <c r="B1391" s="16">
        <v>3</v>
      </c>
      <c r="C1391" s="16" t="s">
        <v>46</v>
      </c>
      <c r="D1391" s="38">
        <v>-1.0637435900000001</v>
      </c>
    </row>
    <row r="1392" spans="1:4">
      <c r="A1392" s="13">
        <v>2007</v>
      </c>
      <c r="B1392" s="14">
        <v>4</v>
      </c>
      <c r="C1392" s="14" t="s">
        <v>46</v>
      </c>
      <c r="D1392" s="37">
        <v>5.3265256409999999</v>
      </c>
    </row>
    <row r="1393" spans="1:4">
      <c r="A1393" s="15">
        <v>2007</v>
      </c>
      <c r="B1393" s="16">
        <v>5</v>
      </c>
      <c r="C1393" s="16" t="s">
        <v>46</v>
      </c>
      <c r="D1393" s="38">
        <v>13.530391030000001</v>
      </c>
    </row>
    <row r="1394" spans="1:4">
      <c r="A1394" s="13">
        <v>2007</v>
      </c>
      <c r="B1394" s="14">
        <v>6</v>
      </c>
      <c r="C1394" s="14" t="s">
        <v>46</v>
      </c>
      <c r="D1394" s="37">
        <v>16.408397440000002</v>
      </c>
    </row>
    <row r="1395" spans="1:4">
      <c r="A1395" s="15">
        <v>2007</v>
      </c>
      <c r="B1395" s="16">
        <v>7</v>
      </c>
      <c r="C1395" s="16" t="s">
        <v>46</v>
      </c>
      <c r="D1395" s="38">
        <v>19.835224360000002</v>
      </c>
    </row>
    <row r="1396" spans="1:4">
      <c r="A1396" s="13">
        <v>2007</v>
      </c>
      <c r="B1396" s="14">
        <v>8</v>
      </c>
      <c r="C1396" s="14" t="s">
        <v>46</v>
      </c>
      <c r="D1396" s="37">
        <v>19.917025639999999</v>
      </c>
    </row>
    <row r="1397" spans="1:4">
      <c r="A1397" s="15">
        <v>2007</v>
      </c>
      <c r="B1397" s="16">
        <v>9</v>
      </c>
      <c r="C1397" s="16" t="s">
        <v>46</v>
      </c>
      <c r="D1397" s="38">
        <v>12.88227564</v>
      </c>
    </row>
    <row r="1398" spans="1:4">
      <c r="A1398" s="13">
        <v>2007</v>
      </c>
      <c r="B1398" s="14">
        <v>10</v>
      </c>
      <c r="C1398" s="14" t="s">
        <v>46</v>
      </c>
      <c r="D1398" s="37">
        <v>6.0727179490000003</v>
      </c>
    </row>
    <row r="1399" spans="1:4">
      <c r="A1399" s="15">
        <v>2007</v>
      </c>
      <c r="B1399" s="16">
        <v>11</v>
      </c>
      <c r="C1399" s="16" t="s">
        <v>46</v>
      </c>
      <c r="D1399" s="38">
        <v>-3.6183076920000001</v>
      </c>
    </row>
    <row r="1400" spans="1:4">
      <c r="A1400" s="13">
        <v>2007</v>
      </c>
      <c r="B1400" s="14">
        <v>12</v>
      </c>
      <c r="C1400" s="14" t="s">
        <v>46</v>
      </c>
      <c r="D1400" s="37">
        <v>-7.7980897440000003</v>
      </c>
    </row>
    <row r="1401" spans="1:4">
      <c r="A1401" s="15">
        <v>2008</v>
      </c>
      <c r="B1401" s="16">
        <v>1</v>
      </c>
      <c r="C1401" s="16" t="s">
        <v>46</v>
      </c>
      <c r="D1401" s="38">
        <v>-11.960301279999999</v>
      </c>
    </row>
    <row r="1402" spans="1:4">
      <c r="A1402" s="13">
        <v>2008</v>
      </c>
      <c r="B1402" s="14">
        <v>2</v>
      </c>
      <c r="C1402" s="14" t="s">
        <v>46</v>
      </c>
      <c r="D1402" s="37">
        <v>-6.9411923079999998</v>
      </c>
    </row>
    <row r="1403" spans="1:4">
      <c r="A1403" s="15">
        <v>2008</v>
      </c>
      <c r="B1403" s="16">
        <v>3</v>
      </c>
      <c r="C1403" s="16" t="s">
        <v>46</v>
      </c>
      <c r="D1403" s="38">
        <v>0.447365385</v>
      </c>
    </row>
    <row r="1404" spans="1:4">
      <c r="A1404" s="13">
        <v>2008</v>
      </c>
      <c r="B1404" s="14">
        <v>4</v>
      </c>
      <c r="C1404" s="14" t="s">
        <v>46</v>
      </c>
      <c r="D1404" s="37">
        <v>6.756262821</v>
      </c>
    </row>
    <row r="1405" spans="1:4">
      <c r="A1405" s="15">
        <v>2008</v>
      </c>
      <c r="B1405" s="16">
        <v>5</v>
      </c>
      <c r="C1405" s="16" t="s">
        <v>46</v>
      </c>
      <c r="D1405" s="38">
        <v>11.27233333</v>
      </c>
    </row>
    <row r="1406" spans="1:4">
      <c r="A1406" s="13">
        <v>2008</v>
      </c>
      <c r="B1406" s="14">
        <v>6</v>
      </c>
      <c r="C1406" s="14" t="s">
        <v>46</v>
      </c>
      <c r="D1406" s="37">
        <v>16.251294869999999</v>
      </c>
    </row>
    <row r="1407" spans="1:4">
      <c r="A1407" s="15">
        <v>2008</v>
      </c>
      <c r="B1407" s="16">
        <v>7</v>
      </c>
      <c r="C1407" s="16" t="s">
        <v>46</v>
      </c>
      <c r="D1407" s="38">
        <v>19.833923080000002</v>
      </c>
    </row>
    <row r="1408" spans="1:4">
      <c r="A1408" s="13">
        <v>2008</v>
      </c>
      <c r="B1408" s="14">
        <v>8</v>
      </c>
      <c r="C1408" s="14" t="s">
        <v>46</v>
      </c>
      <c r="D1408" s="37">
        <v>18.303871789999999</v>
      </c>
    </row>
    <row r="1409" spans="1:4">
      <c r="A1409" s="15">
        <v>2008</v>
      </c>
      <c r="B1409" s="16">
        <v>9</v>
      </c>
      <c r="C1409" s="16" t="s">
        <v>46</v>
      </c>
      <c r="D1409" s="38">
        <v>10.96915385</v>
      </c>
    </row>
    <row r="1410" spans="1:4">
      <c r="A1410" s="13">
        <v>2008</v>
      </c>
      <c r="B1410" s="14">
        <v>10</v>
      </c>
      <c r="C1410" s="14" t="s">
        <v>46</v>
      </c>
      <c r="D1410" s="37">
        <v>6.9619294869999999</v>
      </c>
    </row>
    <row r="1411" spans="1:4">
      <c r="A1411" s="15">
        <v>2008</v>
      </c>
      <c r="B1411" s="16">
        <v>11</v>
      </c>
      <c r="C1411" s="16" t="s">
        <v>46</v>
      </c>
      <c r="D1411" s="38">
        <v>0.49285897400000001</v>
      </c>
    </row>
    <row r="1412" spans="1:4">
      <c r="A1412" s="13">
        <v>2008</v>
      </c>
      <c r="B1412" s="14">
        <v>12</v>
      </c>
      <c r="C1412" s="14" t="s">
        <v>46</v>
      </c>
      <c r="D1412" s="37">
        <v>-6.8485320510000003</v>
      </c>
    </row>
    <row r="1413" spans="1:4">
      <c r="A1413" s="15">
        <v>2009</v>
      </c>
      <c r="B1413" s="16">
        <v>1</v>
      </c>
      <c r="C1413" s="16" t="s">
        <v>46</v>
      </c>
      <c r="D1413" s="38">
        <v>-10.533634620000001</v>
      </c>
    </row>
    <row r="1414" spans="1:4">
      <c r="A1414" s="13">
        <v>2009</v>
      </c>
      <c r="B1414" s="14">
        <v>2</v>
      </c>
      <c r="C1414" s="14" t="s">
        <v>46</v>
      </c>
      <c r="D1414" s="37">
        <v>-9.2849935899999991</v>
      </c>
    </row>
    <row r="1415" spans="1:4">
      <c r="A1415" s="15">
        <v>2009</v>
      </c>
      <c r="B1415" s="16">
        <v>3</v>
      </c>
      <c r="C1415" s="16" t="s">
        <v>46</v>
      </c>
      <c r="D1415" s="38">
        <v>-2.8292564100000002</v>
      </c>
    </row>
    <row r="1416" spans="1:4">
      <c r="A1416" s="13">
        <v>2009</v>
      </c>
      <c r="B1416" s="14">
        <v>4</v>
      </c>
      <c r="C1416" s="14" t="s">
        <v>46</v>
      </c>
      <c r="D1416" s="37">
        <v>4.1369038460000001</v>
      </c>
    </row>
    <row r="1417" spans="1:4">
      <c r="A1417" s="15">
        <v>2009</v>
      </c>
      <c r="B1417" s="16">
        <v>5</v>
      </c>
      <c r="C1417" s="16" t="s">
        <v>46</v>
      </c>
      <c r="D1417" s="38">
        <v>12.17197436</v>
      </c>
    </row>
    <row r="1418" spans="1:4">
      <c r="A1418" s="13">
        <v>2009</v>
      </c>
      <c r="B1418" s="14">
        <v>6</v>
      </c>
      <c r="C1418" s="14" t="s">
        <v>46</v>
      </c>
      <c r="D1418" s="37">
        <v>17.393269230000001</v>
      </c>
    </row>
    <row r="1419" spans="1:4">
      <c r="A1419" s="15">
        <v>2009</v>
      </c>
      <c r="B1419" s="16">
        <v>7</v>
      </c>
      <c r="C1419" s="16" t="s">
        <v>46</v>
      </c>
      <c r="D1419" s="38">
        <v>19.229147439999998</v>
      </c>
    </row>
    <row r="1420" spans="1:4">
      <c r="A1420" s="13">
        <v>2009</v>
      </c>
      <c r="B1420" s="14">
        <v>8</v>
      </c>
      <c r="C1420" s="14" t="s">
        <v>46</v>
      </c>
      <c r="D1420" s="37">
        <v>16.647096149999999</v>
      </c>
    </row>
    <row r="1421" spans="1:4">
      <c r="A1421" s="15">
        <v>2009</v>
      </c>
      <c r="B1421" s="16">
        <v>9</v>
      </c>
      <c r="C1421" s="16" t="s">
        <v>46</v>
      </c>
      <c r="D1421" s="38">
        <v>13.28075641</v>
      </c>
    </row>
    <row r="1422" spans="1:4">
      <c r="A1422" s="13">
        <v>2009</v>
      </c>
      <c r="B1422" s="14">
        <v>10</v>
      </c>
      <c r="C1422" s="14" t="s">
        <v>46</v>
      </c>
      <c r="D1422" s="37">
        <v>5.601275641</v>
      </c>
    </row>
    <row r="1423" spans="1:4">
      <c r="A1423" s="15">
        <v>2009</v>
      </c>
      <c r="B1423" s="16">
        <v>11</v>
      </c>
      <c r="C1423" s="16" t="s">
        <v>46</v>
      </c>
      <c r="D1423" s="38">
        <v>-1.708179487</v>
      </c>
    </row>
    <row r="1424" spans="1:4">
      <c r="A1424" s="13">
        <v>2009</v>
      </c>
      <c r="B1424" s="14">
        <v>12</v>
      </c>
      <c r="C1424" s="14" t="s">
        <v>46</v>
      </c>
      <c r="D1424" s="37">
        <v>-10.704621789999999</v>
      </c>
    </row>
    <row r="1425" spans="1:4">
      <c r="A1425" s="15">
        <v>2010</v>
      </c>
      <c r="B1425" s="16">
        <v>1</v>
      </c>
      <c r="C1425" s="16" t="s">
        <v>46</v>
      </c>
      <c r="D1425" s="38">
        <v>-16.446435900000001</v>
      </c>
    </row>
    <row r="1426" spans="1:4">
      <c r="A1426" s="13">
        <v>2010</v>
      </c>
      <c r="B1426" s="14">
        <v>2</v>
      </c>
      <c r="C1426" s="14" t="s">
        <v>46</v>
      </c>
      <c r="D1426" s="37">
        <v>-12.453891029999999</v>
      </c>
    </row>
    <row r="1427" spans="1:4">
      <c r="A1427" s="15">
        <v>2010</v>
      </c>
      <c r="B1427" s="16">
        <v>3</v>
      </c>
      <c r="C1427" s="16" t="s">
        <v>46</v>
      </c>
      <c r="D1427" s="38">
        <v>-4.2702692310000003</v>
      </c>
    </row>
    <row r="1428" spans="1:4">
      <c r="A1428" s="13">
        <v>2010</v>
      </c>
      <c r="B1428" s="14">
        <v>4</v>
      </c>
      <c r="C1428" s="14" t="s">
        <v>46</v>
      </c>
      <c r="D1428" s="37">
        <v>5.475762821</v>
      </c>
    </row>
    <row r="1429" spans="1:4">
      <c r="A1429" s="15">
        <v>2010</v>
      </c>
      <c r="B1429" s="16">
        <v>5</v>
      </c>
      <c r="C1429" s="16" t="s">
        <v>46</v>
      </c>
      <c r="D1429" s="38">
        <v>14.00369231</v>
      </c>
    </row>
    <row r="1430" spans="1:4">
      <c r="A1430" s="13">
        <v>2010</v>
      </c>
      <c r="B1430" s="14">
        <v>6</v>
      </c>
      <c r="C1430" s="14" t="s">
        <v>46</v>
      </c>
      <c r="D1430" s="37">
        <v>18.87380769</v>
      </c>
    </row>
    <row r="1431" spans="1:4">
      <c r="A1431" s="15">
        <v>2010</v>
      </c>
      <c r="B1431" s="16">
        <v>7</v>
      </c>
      <c r="C1431" s="16" t="s">
        <v>46</v>
      </c>
      <c r="D1431" s="38">
        <v>22.400916670000001</v>
      </c>
    </row>
    <row r="1432" spans="1:4">
      <c r="A1432" s="13">
        <v>2010</v>
      </c>
      <c r="B1432" s="14">
        <v>8</v>
      </c>
      <c r="C1432" s="14" t="s">
        <v>46</v>
      </c>
      <c r="D1432" s="37">
        <v>20.485083329999998</v>
      </c>
    </row>
    <row r="1433" spans="1:4">
      <c r="A1433" s="15">
        <v>2010</v>
      </c>
      <c r="B1433" s="16">
        <v>9</v>
      </c>
      <c r="C1433" s="16" t="s">
        <v>46</v>
      </c>
      <c r="D1433" s="38">
        <v>12.67387179</v>
      </c>
    </row>
    <row r="1434" spans="1:4">
      <c r="A1434" s="13">
        <v>2010</v>
      </c>
      <c r="B1434" s="14">
        <v>10</v>
      </c>
      <c r="C1434" s="14" t="s">
        <v>46</v>
      </c>
      <c r="D1434" s="37">
        <v>4.2046538460000003</v>
      </c>
    </row>
    <row r="1435" spans="1:4">
      <c r="A1435" s="15">
        <v>2010</v>
      </c>
      <c r="B1435" s="16">
        <v>11</v>
      </c>
      <c r="C1435" s="16" t="s">
        <v>46</v>
      </c>
      <c r="D1435" s="38">
        <v>0.54723076900000001</v>
      </c>
    </row>
    <row r="1436" spans="1:4">
      <c r="A1436" s="13">
        <v>2010</v>
      </c>
      <c r="B1436" s="14">
        <v>12</v>
      </c>
      <c r="C1436" s="14" t="s">
        <v>46</v>
      </c>
      <c r="D1436" s="37">
        <v>-9.814153846</v>
      </c>
    </row>
    <row r="1437" spans="1:4">
      <c r="A1437" s="15">
        <v>2011</v>
      </c>
      <c r="B1437" s="16">
        <v>1</v>
      </c>
      <c r="C1437" s="16" t="s">
        <v>46</v>
      </c>
      <c r="D1437" s="38">
        <v>-12.56312179</v>
      </c>
    </row>
    <row r="1438" spans="1:4">
      <c r="A1438" s="13">
        <v>2011</v>
      </c>
      <c r="B1438" s="14">
        <v>2</v>
      </c>
      <c r="C1438" s="14" t="s">
        <v>46</v>
      </c>
      <c r="D1438" s="37">
        <v>-13.4495641</v>
      </c>
    </row>
    <row r="1439" spans="1:4">
      <c r="A1439" s="15">
        <v>2011</v>
      </c>
      <c r="B1439" s="16">
        <v>3</v>
      </c>
      <c r="C1439" s="16" t="s">
        <v>46</v>
      </c>
      <c r="D1439" s="38">
        <v>-4.3428782049999999</v>
      </c>
    </row>
    <row r="1440" spans="1:4">
      <c r="A1440" s="13">
        <v>2011</v>
      </c>
      <c r="B1440" s="14">
        <v>4</v>
      </c>
      <c r="C1440" s="14" t="s">
        <v>46</v>
      </c>
      <c r="D1440" s="37">
        <v>5.2543269229999998</v>
      </c>
    </row>
    <row r="1441" spans="1:4">
      <c r="A1441" s="15">
        <v>2011</v>
      </c>
      <c r="B1441" s="16">
        <v>5</v>
      </c>
      <c r="C1441" s="16" t="s">
        <v>46</v>
      </c>
      <c r="D1441" s="38">
        <v>12.8093141</v>
      </c>
    </row>
    <row r="1442" spans="1:4">
      <c r="A1442" s="13">
        <v>2011</v>
      </c>
      <c r="B1442" s="14">
        <v>6</v>
      </c>
      <c r="C1442" s="14" t="s">
        <v>46</v>
      </c>
      <c r="D1442" s="37">
        <v>17.824743590000001</v>
      </c>
    </row>
    <row r="1443" spans="1:4">
      <c r="A1443" s="15">
        <v>2011</v>
      </c>
      <c r="B1443" s="16">
        <v>7</v>
      </c>
      <c r="C1443" s="16" t="s">
        <v>46</v>
      </c>
      <c r="D1443" s="38">
        <v>21.17283333</v>
      </c>
    </row>
    <row r="1444" spans="1:4">
      <c r="A1444" s="13">
        <v>2011</v>
      </c>
      <c r="B1444" s="14">
        <v>8</v>
      </c>
      <c r="C1444" s="14" t="s">
        <v>46</v>
      </c>
      <c r="D1444" s="37">
        <v>17.693942310000001</v>
      </c>
    </row>
    <row r="1445" spans="1:4">
      <c r="A1445" s="15">
        <v>2011</v>
      </c>
      <c r="B1445" s="16">
        <v>9</v>
      </c>
      <c r="C1445" s="16" t="s">
        <v>46</v>
      </c>
      <c r="D1445" s="38">
        <v>12.39294231</v>
      </c>
    </row>
    <row r="1446" spans="1:4">
      <c r="A1446" s="13">
        <v>2011</v>
      </c>
      <c r="B1446" s="14">
        <v>10</v>
      </c>
      <c r="C1446" s="14" t="s">
        <v>46</v>
      </c>
      <c r="D1446" s="37">
        <v>6.0288525640000001</v>
      </c>
    </row>
    <row r="1447" spans="1:4">
      <c r="A1447" s="15">
        <v>2011</v>
      </c>
      <c r="B1447" s="16">
        <v>11</v>
      </c>
      <c r="C1447" s="16" t="s">
        <v>46</v>
      </c>
      <c r="D1447" s="38">
        <v>-4.1589038460000003</v>
      </c>
    </row>
    <row r="1448" spans="1:4">
      <c r="A1448" s="13">
        <v>2011</v>
      </c>
      <c r="B1448" s="14">
        <v>12</v>
      </c>
      <c r="C1448" s="14" t="s">
        <v>46</v>
      </c>
      <c r="D1448" s="37">
        <v>-6.0266282049999997</v>
      </c>
    </row>
    <row r="1449" spans="1:4">
      <c r="A1449" s="15">
        <v>2012</v>
      </c>
      <c r="B1449" s="16">
        <v>1</v>
      </c>
      <c r="C1449" s="16" t="s">
        <v>46</v>
      </c>
      <c r="D1449" s="38">
        <v>-11.70322436</v>
      </c>
    </row>
    <row r="1450" spans="1:4">
      <c r="A1450" s="13">
        <v>2012</v>
      </c>
      <c r="B1450" s="14">
        <v>2</v>
      </c>
      <c r="C1450" s="14" t="s">
        <v>46</v>
      </c>
      <c r="D1450" s="37">
        <v>-14.191166669999999</v>
      </c>
    </row>
    <row r="1451" spans="1:4">
      <c r="A1451" s="15">
        <v>2012</v>
      </c>
      <c r="B1451" s="16">
        <v>3</v>
      </c>
      <c r="C1451" s="16" t="s">
        <v>46</v>
      </c>
      <c r="D1451" s="38">
        <v>-4.7038461539999998</v>
      </c>
    </row>
    <row r="1452" spans="1:4">
      <c r="A1452" s="13">
        <v>2012</v>
      </c>
      <c r="B1452" s="14">
        <v>4</v>
      </c>
      <c r="C1452" s="14" t="s">
        <v>46</v>
      </c>
      <c r="D1452" s="37">
        <v>7.8917307689999996</v>
      </c>
    </row>
    <row r="1453" spans="1:4">
      <c r="A1453" s="15">
        <v>2012</v>
      </c>
      <c r="B1453" s="16">
        <v>5</v>
      </c>
      <c r="C1453" s="16" t="s">
        <v>46</v>
      </c>
      <c r="D1453" s="38">
        <v>14.017307690000001</v>
      </c>
    </row>
    <row r="1454" spans="1:4">
      <c r="A1454" s="13">
        <v>2012</v>
      </c>
      <c r="B1454" s="14">
        <v>6</v>
      </c>
      <c r="C1454" s="14" t="s">
        <v>46</v>
      </c>
      <c r="D1454" s="37">
        <v>18.444198719999999</v>
      </c>
    </row>
    <row r="1455" spans="1:4">
      <c r="A1455" s="15">
        <v>2012</v>
      </c>
      <c r="B1455" s="16">
        <v>7</v>
      </c>
      <c r="C1455" s="16" t="s">
        <v>46</v>
      </c>
      <c r="D1455" s="38">
        <v>20.53964744</v>
      </c>
    </row>
    <row r="1456" spans="1:4">
      <c r="A1456" s="13">
        <v>2012</v>
      </c>
      <c r="B1456" s="14">
        <v>8</v>
      </c>
      <c r="C1456" s="14" t="s">
        <v>46</v>
      </c>
      <c r="D1456" s="37">
        <v>18.41558333</v>
      </c>
    </row>
    <row r="1457" spans="1:4">
      <c r="A1457" s="15">
        <v>2012</v>
      </c>
      <c r="B1457" s="16">
        <v>9</v>
      </c>
      <c r="C1457" s="16" t="s">
        <v>46</v>
      </c>
      <c r="D1457" s="38">
        <v>13.0251859</v>
      </c>
    </row>
    <row r="1458" spans="1:4">
      <c r="A1458" s="13">
        <v>2012</v>
      </c>
      <c r="B1458" s="14">
        <v>10</v>
      </c>
      <c r="C1458" s="14" t="s">
        <v>46</v>
      </c>
      <c r="D1458" s="37">
        <v>6.1600641029999998</v>
      </c>
    </row>
    <row r="1459" spans="1:4">
      <c r="A1459" s="15">
        <v>2012</v>
      </c>
      <c r="B1459" s="16">
        <v>11</v>
      </c>
      <c r="C1459" s="16" t="s">
        <v>46</v>
      </c>
      <c r="D1459" s="38">
        <v>-1.250115385</v>
      </c>
    </row>
    <row r="1460" spans="1:4">
      <c r="A1460" s="13">
        <v>2012</v>
      </c>
      <c r="B1460" s="14">
        <v>12</v>
      </c>
      <c r="C1460" s="14" t="s">
        <v>46</v>
      </c>
      <c r="D1460" s="37">
        <v>-12.63158333</v>
      </c>
    </row>
    <row r="1461" spans="1:4">
      <c r="A1461" s="15">
        <v>2013</v>
      </c>
      <c r="B1461" s="16">
        <v>1</v>
      </c>
      <c r="C1461" s="16" t="s">
        <v>46</v>
      </c>
      <c r="D1461" s="38">
        <v>-11.65052564</v>
      </c>
    </row>
    <row r="1462" spans="1:4">
      <c r="A1462" s="13">
        <v>2013</v>
      </c>
      <c r="B1462" s="14">
        <v>2</v>
      </c>
      <c r="C1462" s="14" t="s">
        <v>46</v>
      </c>
      <c r="D1462" s="37">
        <v>-7.9904807690000004</v>
      </c>
    </row>
    <row r="1463" spans="1:4">
      <c r="A1463" s="15">
        <v>2013</v>
      </c>
      <c r="B1463" s="16">
        <v>3</v>
      </c>
      <c r="C1463" s="16" t="s">
        <v>46</v>
      </c>
      <c r="D1463" s="38">
        <v>-6.6298782049999998</v>
      </c>
    </row>
    <row r="1464" spans="1:4">
      <c r="A1464" s="13">
        <v>2013</v>
      </c>
      <c r="B1464" s="14">
        <v>4</v>
      </c>
      <c r="C1464" s="14" t="s">
        <v>46</v>
      </c>
      <c r="D1464" s="37">
        <v>5.2141217949999996</v>
      </c>
    </row>
    <row r="1465" spans="1:4">
      <c r="A1465" s="15">
        <v>2013</v>
      </c>
      <c r="B1465" s="16">
        <v>5</v>
      </c>
      <c r="C1465" s="16" t="s">
        <v>46</v>
      </c>
      <c r="D1465" s="38">
        <v>13.672333330000001</v>
      </c>
    </row>
    <row r="1466" spans="1:4">
      <c r="A1466" s="13">
        <v>2013</v>
      </c>
      <c r="B1466" s="14">
        <v>6</v>
      </c>
      <c r="C1466" s="14" t="s">
        <v>46</v>
      </c>
      <c r="D1466" s="37">
        <v>18.07939103</v>
      </c>
    </row>
    <row r="1467" spans="1:4">
      <c r="A1467" s="15">
        <v>2013</v>
      </c>
      <c r="B1467" s="16">
        <v>7</v>
      </c>
      <c r="C1467" s="16" t="s">
        <v>46</v>
      </c>
      <c r="D1467" s="38">
        <v>19.18785256</v>
      </c>
    </row>
    <row r="1468" spans="1:4">
      <c r="A1468" s="13">
        <v>2013</v>
      </c>
      <c r="B1468" s="14">
        <v>8</v>
      </c>
      <c r="C1468" s="14" t="s">
        <v>46</v>
      </c>
      <c r="D1468" s="37">
        <v>18.115961540000001</v>
      </c>
    </row>
    <row r="1469" spans="1:4">
      <c r="A1469" s="15">
        <v>2000</v>
      </c>
      <c r="B1469" s="16">
        <v>2</v>
      </c>
      <c r="C1469" s="16" t="s">
        <v>10</v>
      </c>
      <c r="D1469" s="38">
        <v>-5.1408399999999999</v>
      </c>
    </row>
    <row r="1470" spans="1:4">
      <c r="A1470" s="13">
        <v>2000</v>
      </c>
      <c r="B1470" s="14">
        <v>3</v>
      </c>
      <c r="C1470" s="14" t="s">
        <v>10</v>
      </c>
      <c r="D1470" s="37">
        <v>1.5134000000000001</v>
      </c>
    </row>
    <row r="1471" spans="1:4">
      <c r="A1471" s="15">
        <v>2000</v>
      </c>
      <c r="B1471" s="16">
        <v>4</v>
      </c>
      <c r="C1471" s="16" t="s">
        <v>10</v>
      </c>
      <c r="D1471" s="38">
        <v>4.9234400000000003</v>
      </c>
    </row>
    <row r="1472" spans="1:4">
      <c r="A1472" s="13">
        <v>2000</v>
      </c>
      <c r="B1472" s="14">
        <v>5</v>
      </c>
      <c r="C1472" s="14" t="s">
        <v>10</v>
      </c>
      <c r="D1472" s="37">
        <v>11.29096</v>
      </c>
    </row>
    <row r="1473" spans="1:4">
      <c r="A1473" s="15">
        <v>2000</v>
      </c>
      <c r="B1473" s="16">
        <v>6</v>
      </c>
      <c r="C1473" s="16" t="s">
        <v>10</v>
      </c>
      <c r="D1473" s="38">
        <v>15.31016</v>
      </c>
    </row>
    <row r="1474" spans="1:4">
      <c r="A1474" s="13">
        <v>2000</v>
      </c>
      <c r="B1474" s="14">
        <v>7</v>
      </c>
      <c r="C1474" s="14" t="s">
        <v>10</v>
      </c>
      <c r="D1474" s="37">
        <v>17.780560000000001</v>
      </c>
    </row>
    <row r="1475" spans="1:4">
      <c r="A1475" s="15">
        <v>2000</v>
      </c>
      <c r="B1475" s="16">
        <v>8</v>
      </c>
      <c r="C1475" s="16" t="s">
        <v>10</v>
      </c>
      <c r="D1475" s="38">
        <v>17.55724</v>
      </c>
    </row>
    <row r="1476" spans="1:4">
      <c r="A1476" s="13">
        <v>2000</v>
      </c>
      <c r="B1476" s="14">
        <v>9</v>
      </c>
      <c r="C1476" s="14" t="s">
        <v>10</v>
      </c>
      <c r="D1476" s="37">
        <v>13.08</v>
      </c>
    </row>
    <row r="1477" spans="1:4">
      <c r="A1477" s="15">
        <v>2000</v>
      </c>
      <c r="B1477" s="16">
        <v>10</v>
      </c>
      <c r="C1477" s="16" t="s">
        <v>10</v>
      </c>
      <c r="D1477" s="38">
        <v>7.9614000000000003</v>
      </c>
    </row>
    <row r="1478" spans="1:4">
      <c r="A1478" s="13">
        <v>2000</v>
      </c>
      <c r="B1478" s="14">
        <v>11</v>
      </c>
      <c r="C1478" s="14" t="s">
        <v>10</v>
      </c>
      <c r="D1478" s="37">
        <v>0.59363999999999995</v>
      </c>
    </row>
    <row r="1479" spans="1:4">
      <c r="A1479" s="15">
        <v>2000</v>
      </c>
      <c r="B1479" s="16">
        <v>12</v>
      </c>
      <c r="C1479" s="16" t="s">
        <v>10</v>
      </c>
      <c r="D1479" s="38">
        <v>-9.2117199999999997</v>
      </c>
    </row>
    <row r="1480" spans="1:4">
      <c r="A1480" s="13">
        <v>2001</v>
      </c>
      <c r="B1480" s="14">
        <v>1</v>
      </c>
      <c r="C1480" s="14" t="s">
        <v>10</v>
      </c>
      <c r="D1480" s="37">
        <v>-6.0220399999999996</v>
      </c>
    </row>
    <row r="1481" spans="1:4">
      <c r="A1481" s="15">
        <v>2001</v>
      </c>
      <c r="B1481" s="16">
        <v>2</v>
      </c>
      <c r="C1481" s="16" t="s">
        <v>10</v>
      </c>
      <c r="D1481" s="38">
        <v>-7.4346800000000002</v>
      </c>
    </row>
    <row r="1482" spans="1:4">
      <c r="A1482" s="13">
        <v>2001</v>
      </c>
      <c r="B1482" s="14">
        <v>3</v>
      </c>
      <c r="C1482" s="14" t="s">
        <v>10</v>
      </c>
      <c r="D1482" s="37">
        <v>-1.85036</v>
      </c>
    </row>
    <row r="1483" spans="1:4">
      <c r="A1483" s="15">
        <v>2001</v>
      </c>
      <c r="B1483" s="16">
        <v>4</v>
      </c>
      <c r="C1483" s="16" t="s">
        <v>10</v>
      </c>
      <c r="D1483" s="38">
        <v>5.4116799999999996</v>
      </c>
    </row>
    <row r="1484" spans="1:4">
      <c r="A1484" s="13">
        <v>2001</v>
      </c>
      <c r="B1484" s="14">
        <v>5</v>
      </c>
      <c r="C1484" s="14" t="s">
        <v>10</v>
      </c>
      <c r="D1484" s="37">
        <v>12.5686</v>
      </c>
    </row>
    <row r="1485" spans="1:4">
      <c r="A1485" s="15">
        <v>2001</v>
      </c>
      <c r="B1485" s="16">
        <v>6</v>
      </c>
      <c r="C1485" s="16" t="s">
        <v>10</v>
      </c>
      <c r="D1485" s="38">
        <v>16.214919999999999</v>
      </c>
    </row>
    <row r="1486" spans="1:4">
      <c r="A1486" s="13">
        <v>2001</v>
      </c>
      <c r="B1486" s="14">
        <v>7</v>
      </c>
      <c r="C1486" s="14" t="s">
        <v>10</v>
      </c>
      <c r="D1486" s="37">
        <v>18.109639999999999</v>
      </c>
    </row>
    <row r="1487" spans="1:4">
      <c r="A1487" s="15">
        <v>2001</v>
      </c>
      <c r="B1487" s="16">
        <v>8</v>
      </c>
      <c r="C1487" s="16" t="s">
        <v>10</v>
      </c>
      <c r="D1487" s="38">
        <v>19.517600000000002</v>
      </c>
    </row>
    <row r="1488" spans="1:4">
      <c r="A1488" s="13">
        <v>2001</v>
      </c>
      <c r="B1488" s="14">
        <v>9</v>
      </c>
      <c r="C1488" s="14" t="s">
        <v>10</v>
      </c>
      <c r="D1488" s="37">
        <v>14.2524</v>
      </c>
    </row>
    <row r="1489" spans="1:4">
      <c r="A1489" s="15">
        <v>2001</v>
      </c>
      <c r="B1489" s="16">
        <v>10</v>
      </c>
      <c r="C1489" s="16" t="s">
        <v>10</v>
      </c>
      <c r="D1489" s="38">
        <v>7.5712799999999998</v>
      </c>
    </row>
    <row r="1490" spans="1:4">
      <c r="A1490" s="13">
        <v>2001</v>
      </c>
      <c r="B1490" s="14">
        <v>11</v>
      </c>
      <c r="C1490" s="14" t="s">
        <v>10</v>
      </c>
      <c r="D1490" s="37">
        <v>3.855</v>
      </c>
    </row>
    <row r="1491" spans="1:4">
      <c r="A1491" s="15">
        <v>2001</v>
      </c>
      <c r="B1491" s="16">
        <v>12</v>
      </c>
      <c r="C1491" s="16" t="s">
        <v>10</v>
      </c>
      <c r="D1491" s="38">
        <v>-2.49776</v>
      </c>
    </row>
    <row r="1492" spans="1:4">
      <c r="A1492" s="13">
        <v>2002</v>
      </c>
      <c r="B1492" s="14">
        <v>1</v>
      </c>
      <c r="C1492" s="14" t="s">
        <v>10</v>
      </c>
      <c r="D1492" s="37">
        <v>-4.8099999999999996</v>
      </c>
    </row>
    <row r="1493" spans="1:4">
      <c r="A1493" s="15">
        <v>2002</v>
      </c>
      <c r="B1493" s="16">
        <v>2</v>
      </c>
      <c r="C1493" s="16" t="s">
        <v>10</v>
      </c>
      <c r="D1493" s="38">
        <v>-4.2232799999999999</v>
      </c>
    </row>
    <row r="1494" spans="1:4">
      <c r="A1494" s="13">
        <v>2002</v>
      </c>
      <c r="B1494" s="14">
        <v>3</v>
      </c>
      <c r="C1494" s="14" t="s">
        <v>10</v>
      </c>
      <c r="D1494" s="37">
        <v>-3.7854399999999999</v>
      </c>
    </row>
    <row r="1495" spans="1:4">
      <c r="A1495" s="15">
        <v>2002</v>
      </c>
      <c r="B1495" s="16">
        <v>4</v>
      </c>
      <c r="C1495" s="16" t="s">
        <v>10</v>
      </c>
      <c r="D1495" s="38">
        <v>4.4785199999999996</v>
      </c>
    </row>
    <row r="1496" spans="1:4">
      <c r="A1496" s="13">
        <v>2002</v>
      </c>
      <c r="B1496" s="14">
        <v>5</v>
      </c>
      <c r="C1496" s="14" t="s">
        <v>10</v>
      </c>
      <c r="D1496" s="37">
        <v>9.3612000000000002</v>
      </c>
    </row>
    <row r="1497" spans="1:4">
      <c r="A1497" s="15">
        <v>2002</v>
      </c>
      <c r="B1497" s="16">
        <v>6</v>
      </c>
      <c r="C1497" s="16" t="s">
        <v>10</v>
      </c>
      <c r="D1497" s="38">
        <v>16.219799999999999</v>
      </c>
    </row>
    <row r="1498" spans="1:4">
      <c r="A1498" s="13">
        <v>2002</v>
      </c>
      <c r="B1498" s="14">
        <v>7</v>
      </c>
      <c r="C1498" s="14" t="s">
        <v>10</v>
      </c>
      <c r="D1498" s="37">
        <v>19.742840000000001</v>
      </c>
    </row>
    <row r="1499" spans="1:4">
      <c r="A1499" s="15">
        <v>2002</v>
      </c>
      <c r="B1499" s="16">
        <v>8</v>
      </c>
      <c r="C1499" s="16" t="s">
        <v>10</v>
      </c>
      <c r="D1499" s="38">
        <v>18.533239999999999</v>
      </c>
    </row>
    <row r="1500" spans="1:4">
      <c r="A1500" s="13">
        <v>2002</v>
      </c>
      <c r="B1500" s="14">
        <v>9</v>
      </c>
      <c r="C1500" s="14" t="s">
        <v>10</v>
      </c>
      <c r="D1500" s="37">
        <v>15.39532</v>
      </c>
    </row>
    <row r="1501" spans="1:4">
      <c r="A1501" s="15">
        <v>2002</v>
      </c>
      <c r="B1501" s="16">
        <v>10</v>
      </c>
      <c r="C1501" s="16" t="s">
        <v>10</v>
      </c>
      <c r="D1501" s="38">
        <v>5.4579199999999997</v>
      </c>
    </row>
    <row r="1502" spans="1:4">
      <c r="A1502" s="13">
        <v>2002</v>
      </c>
      <c r="B1502" s="14">
        <v>11</v>
      </c>
      <c r="C1502" s="14" t="s">
        <v>10</v>
      </c>
      <c r="D1502" s="37">
        <v>0.76380000000000003</v>
      </c>
    </row>
    <row r="1503" spans="1:4">
      <c r="A1503" s="15">
        <v>2002</v>
      </c>
      <c r="B1503" s="16">
        <v>12</v>
      </c>
      <c r="C1503" s="16" t="s">
        <v>10</v>
      </c>
      <c r="D1503" s="38">
        <v>-4.0336400000000001</v>
      </c>
    </row>
    <row r="1504" spans="1:4">
      <c r="A1504" s="13">
        <v>2003</v>
      </c>
      <c r="B1504" s="14">
        <v>1</v>
      </c>
      <c r="C1504" s="14" t="s">
        <v>10</v>
      </c>
      <c r="D1504" s="37">
        <v>-9.5056799999999999</v>
      </c>
    </row>
    <row r="1505" spans="1:4">
      <c r="A1505" s="15">
        <v>2003</v>
      </c>
      <c r="B1505" s="16">
        <v>2</v>
      </c>
      <c r="C1505" s="16" t="s">
        <v>10</v>
      </c>
      <c r="D1505" s="38">
        <v>-9.3040400000000005</v>
      </c>
    </row>
    <row r="1506" spans="1:4">
      <c r="A1506" s="13">
        <v>2003</v>
      </c>
      <c r="B1506" s="14">
        <v>3</v>
      </c>
      <c r="C1506" s="14" t="s">
        <v>10</v>
      </c>
      <c r="D1506" s="37">
        <v>-2.8095599999999998</v>
      </c>
    </row>
    <row r="1507" spans="1:4">
      <c r="A1507" s="15">
        <v>2003</v>
      </c>
      <c r="B1507" s="16">
        <v>4</v>
      </c>
      <c r="C1507" s="16" t="s">
        <v>10</v>
      </c>
      <c r="D1507" s="38">
        <v>3.9449999999999998</v>
      </c>
    </row>
    <row r="1508" spans="1:4">
      <c r="A1508" s="13">
        <v>2003</v>
      </c>
      <c r="B1508" s="14">
        <v>5</v>
      </c>
      <c r="C1508" s="14" t="s">
        <v>10</v>
      </c>
      <c r="D1508" s="37">
        <v>10.909280000000001</v>
      </c>
    </row>
    <row r="1509" spans="1:4">
      <c r="A1509" s="15">
        <v>2003</v>
      </c>
      <c r="B1509" s="16">
        <v>6</v>
      </c>
      <c r="C1509" s="16" t="s">
        <v>10</v>
      </c>
      <c r="D1509" s="38">
        <v>16.06316</v>
      </c>
    </row>
    <row r="1510" spans="1:4">
      <c r="A1510" s="13">
        <v>2003</v>
      </c>
      <c r="B1510" s="14">
        <v>7</v>
      </c>
      <c r="C1510" s="14" t="s">
        <v>10</v>
      </c>
      <c r="D1510" s="37">
        <v>18.94172</v>
      </c>
    </row>
    <row r="1511" spans="1:4">
      <c r="A1511" s="15">
        <v>2003</v>
      </c>
      <c r="B1511" s="16">
        <v>8</v>
      </c>
      <c r="C1511" s="16" t="s">
        <v>10</v>
      </c>
      <c r="D1511" s="38">
        <v>19.359159999999999</v>
      </c>
    </row>
    <row r="1512" spans="1:4">
      <c r="A1512" s="13">
        <v>2003</v>
      </c>
      <c r="B1512" s="14">
        <v>9</v>
      </c>
      <c r="C1512" s="14" t="s">
        <v>10</v>
      </c>
      <c r="D1512" s="37">
        <v>14.51516</v>
      </c>
    </row>
    <row r="1513" spans="1:4">
      <c r="A1513" s="15">
        <v>2003</v>
      </c>
      <c r="B1513" s="16">
        <v>10</v>
      </c>
      <c r="C1513" s="16" t="s">
        <v>10</v>
      </c>
      <c r="D1513" s="38">
        <v>7.5232799999999997</v>
      </c>
    </row>
    <row r="1514" spans="1:4">
      <c r="A1514" s="13">
        <v>2003</v>
      </c>
      <c r="B1514" s="14">
        <v>11</v>
      </c>
      <c r="C1514" s="14" t="s">
        <v>10</v>
      </c>
      <c r="D1514" s="37">
        <v>0.47767999999999999</v>
      </c>
    </row>
    <row r="1515" spans="1:4">
      <c r="A1515" s="15">
        <v>2003</v>
      </c>
      <c r="B1515" s="16">
        <v>12</v>
      </c>
      <c r="C1515" s="16" t="s">
        <v>10</v>
      </c>
      <c r="D1515" s="38">
        <v>-3.8106</v>
      </c>
    </row>
    <row r="1516" spans="1:4">
      <c r="A1516" s="13">
        <v>2004</v>
      </c>
      <c r="B1516" s="14">
        <v>1</v>
      </c>
      <c r="C1516" s="14" t="s">
        <v>10</v>
      </c>
      <c r="D1516" s="37">
        <v>-11.772880000000001</v>
      </c>
    </row>
    <row r="1517" spans="1:4">
      <c r="A1517" s="15">
        <v>2004</v>
      </c>
      <c r="B1517" s="16">
        <v>2</v>
      </c>
      <c r="C1517" s="16" t="s">
        <v>10</v>
      </c>
      <c r="D1517" s="38">
        <v>-5.9031599999999997</v>
      </c>
    </row>
    <row r="1518" spans="1:4">
      <c r="A1518" s="13">
        <v>2004</v>
      </c>
      <c r="B1518" s="14">
        <v>3</v>
      </c>
      <c r="C1518" s="14" t="s">
        <v>10</v>
      </c>
      <c r="D1518" s="37">
        <v>-6.676E-2</v>
      </c>
    </row>
    <row r="1519" spans="1:4">
      <c r="A1519" s="15">
        <v>2004</v>
      </c>
      <c r="B1519" s="16">
        <v>4</v>
      </c>
      <c r="C1519" s="16" t="s">
        <v>10</v>
      </c>
      <c r="D1519" s="38">
        <v>5.6322400000000004</v>
      </c>
    </row>
    <row r="1520" spans="1:4">
      <c r="A1520" s="13">
        <v>2004</v>
      </c>
      <c r="B1520" s="14">
        <v>5</v>
      </c>
      <c r="C1520" s="14" t="s">
        <v>10</v>
      </c>
      <c r="D1520" s="37">
        <v>10.88584</v>
      </c>
    </row>
    <row r="1521" spans="1:4">
      <c r="A1521" s="15">
        <v>2004</v>
      </c>
      <c r="B1521" s="16">
        <v>6</v>
      </c>
      <c r="C1521" s="16" t="s">
        <v>10</v>
      </c>
      <c r="D1521" s="38">
        <v>15.1044</v>
      </c>
    </row>
    <row r="1522" spans="1:4">
      <c r="A1522" s="13">
        <v>2004</v>
      </c>
      <c r="B1522" s="14">
        <v>7</v>
      </c>
      <c r="C1522" s="14" t="s">
        <v>10</v>
      </c>
      <c r="D1522" s="37">
        <v>18.54552</v>
      </c>
    </row>
    <row r="1523" spans="1:4">
      <c r="A1523" s="15">
        <v>2004</v>
      </c>
      <c r="B1523" s="16">
        <v>8</v>
      </c>
      <c r="C1523" s="16" t="s">
        <v>10</v>
      </c>
      <c r="D1523" s="38">
        <v>17.150600000000001</v>
      </c>
    </row>
    <row r="1524" spans="1:4">
      <c r="A1524" s="13">
        <v>2004</v>
      </c>
      <c r="B1524" s="14">
        <v>9</v>
      </c>
      <c r="C1524" s="14" t="s">
        <v>10</v>
      </c>
      <c r="D1524" s="37">
        <v>14.3466</v>
      </c>
    </row>
    <row r="1525" spans="1:4">
      <c r="A1525" s="15">
        <v>2004</v>
      </c>
      <c r="B1525" s="16">
        <v>10</v>
      </c>
      <c r="C1525" s="16" t="s">
        <v>10</v>
      </c>
      <c r="D1525" s="38">
        <v>7.6301199999999998</v>
      </c>
    </row>
    <row r="1526" spans="1:4">
      <c r="A1526" s="13">
        <v>2004</v>
      </c>
      <c r="B1526" s="14">
        <v>11</v>
      </c>
      <c r="C1526" s="14" t="s">
        <v>10</v>
      </c>
      <c r="D1526" s="37">
        <v>2.0932400000000002</v>
      </c>
    </row>
    <row r="1527" spans="1:4">
      <c r="A1527" s="15">
        <v>2004</v>
      </c>
      <c r="B1527" s="16">
        <v>12</v>
      </c>
      <c r="C1527" s="16" t="s">
        <v>10</v>
      </c>
      <c r="D1527" s="38">
        <v>-5.6553199999999997</v>
      </c>
    </row>
    <row r="1528" spans="1:4">
      <c r="A1528" s="13">
        <v>2005</v>
      </c>
      <c r="B1528" s="14">
        <v>1</v>
      </c>
      <c r="C1528" s="14" t="s">
        <v>10</v>
      </c>
      <c r="D1528" s="37">
        <v>-9.5845599999999997</v>
      </c>
    </row>
    <row r="1529" spans="1:4">
      <c r="A1529" s="15">
        <v>2005</v>
      </c>
      <c r="B1529" s="16">
        <v>2</v>
      </c>
      <c r="C1529" s="16" t="s">
        <v>10</v>
      </c>
      <c r="D1529" s="38">
        <v>-5.5955599999999999</v>
      </c>
    </row>
    <row r="1530" spans="1:4">
      <c r="A1530" s="13">
        <v>2005</v>
      </c>
      <c r="B1530" s="14">
        <v>3</v>
      </c>
      <c r="C1530" s="14" t="s">
        <v>10</v>
      </c>
      <c r="D1530" s="37">
        <v>-2.2325200000000001</v>
      </c>
    </row>
    <row r="1531" spans="1:4">
      <c r="A1531" s="15">
        <v>2005</v>
      </c>
      <c r="B1531" s="16">
        <v>4</v>
      </c>
      <c r="C1531" s="16" t="s">
        <v>10</v>
      </c>
      <c r="D1531" s="38">
        <v>6.2172799999999997</v>
      </c>
    </row>
    <row r="1532" spans="1:4">
      <c r="A1532" s="13">
        <v>2005</v>
      </c>
      <c r="B1532" s="14">
        <v>5</v>
      </c>
      <c r="C1532" s="14" t="s">
        <v>10</v>
      </c>
      <c r="D1532" s="37">
        <v>10.55808</v>
      </c>
    </row>
    <row r="1533" spans="1:4">
      <c r="A1533" s="15">
        <v>2005</v>
      </c>
      <c r="B1533" s="16">
        <v>6</v>
      </c>
      <c r="C1533" s="16" t="s">
        <v>10</v>
      </c>
      <c r="D1533" s="38">
        <v>17.616440000000001</v>
      </c>
    </row>
    <row r="1534" spans="1:4">
      <c r="A1534" s="13">
        <v>2005</v>
      </c>
      <c r="B1534" s="14">
        <v>7</v>
      </c>
      <c r="C1534" s="14" t="s">
        <v>10</v>
      </c>
      <c r="D1534" s="37">
        <v>19.52112</v>
      </c>
    </row>
    <row r="1535" spans="1:4">
      <c r="A1535" s="15">
        <v>2005</v>
      </c>
      <c r="B1535" s="16">
        <v>8</v>
      </c>
      <c r="C1535" s="16" t="s">
        <v>10</v>
      </c>
      <c r="D1535" s="38">
        <v>18.725480000000001</v>
      </c>
    </row>
    <row r="1536" spans="1:4">
      <c r="A1536" s="13">
        <v>2005</v>
      </c>
      <c r="B1536" s="14">
        <v>9</v>
      </c>
      <c r="C1536" s="14" t="s">
        <v>10</v>
      </c>
      <c r="D1536" s="37">
        <v>14.94384</v>
      </c>
    </row>
    <row r="1537" spans="1:4">
      <c r="A1537" s="15">
        <v>2005</v>
      </c>
      <c r="B1537" s="16">
        <v>10</v>
      </c>
      <c r="C1537" s="16" t="s">
        <v>10</v>
      </c>
      <c r="D1537" s="38">
        <v>8.5850799999999996</v>
      </c>
    </row>
    <row r="1538" spans="1:4">
      <c r="A1538" s="13">
        <v>2005</v>
      </c>
      <c r="B1538" s="14">
        <v>11</v>
      </c>
      <c r="C1538" s="14" t="s">
        <v>10</v>
      </c>
      <c r="D1538" s="37">
        <v>2.0920800000000002</v>
      </c>
    </row>
    <row r="1539" spans="1:4">
      <c r="A1539" s="15">
        <v>2005</v>
      </c>
      <c r="B1539" s="16">
        <v>12</v>
      </c>
      <c r="C1539" s="16" t="s">
        <v>10</v>
      </c>
      <c r="D1539" s="38">
        <v>-5.0671600000000003</v>
      </c>
    </row>
    <row r="1540" spans="1:4">
      <c r="A1540" s="13">
        <v>2006</v>
      </c>
      <c r="B1540" s="14">
        <v>1</v>
      </c>
      <c r="C1540" s="14" t="s">
        <v>10</v>
      </c>
      <c r="D1540" s="37">
        <v>-2.8276400000000002</v>
      </c>
    </row>
    <row r="1541" spans="1:4">
      <c r="A1541" s="15">
        <v>2006</v>
      </c>
      <c r="B1541" s="16">
        <v>2</v>
      </c>
      <c r="C1541" s="16" t="s">
        <v>10</v>
      </c>
      <c r="D1541" s="38">
        <v>-6.3773600000000004</v>
      </c>
    </row>
    <row r="1542" spans="1:4">
      <c r="A1542" s="13">
        <v>2006</v>
      </c>
      <c r="B1542" s="14">
        <v>3</v>
      </c>
      <c r="C1542" s="14" t="s">
        <v>10</v>
      </c>
      <c r="D1542" s="37">
        <v>-1.42116</v>
      </c>
    </row>
    <row r="1543" spans="1:4">
      <c r="A1543" s="15">
        <v>2006</v>
      </c>
      <c r="B1543" s="16">
        <v>4</v>
      </c>
      <c r="C1543" s="16" t="s">
        <v>10</v>
      </c>
      <c r="D1543" s="38">
        <v>6.7909199999999998</v>
      </c>
    </row>
    <row r="1544" spans="1:4">
      <c r="A1544" s="13">
        <v>2006</v>
      </c>
      <c r="B1544" s="14">
        <v>5</v>
      </c>
      <c r="C1544" s="14" t="s">
        <v>10</v>
      </c>
      <c r="D1544" s="37">
        <v>12.39324</v>
      </c>
    </row>
    <row r="1545" spans="1:4">
      <c r="A1545" s="15">
        <v>2006</v>
      </c>
      <c r="B1545" s="16">
        <v>6</v>
      </c>
      <c r="C1545" s="16" t="s">
        <v>10</v>
      </c>
      <c r="D1545" s="38">
        <v>16.81972</v>
      </c>
    </row>
    <row r="1546" spans="1:4">
      <c r="A1546" s="13">
        <v>2006</v>
      </c>
      <c r="B1546" s="14">
        <v>7</v>
      </c>
      <c r="C1546" s="14" t="s">
        <v>10</v>
      </c>
      <c r="D1546" s="37">
        <v>20.201519999999999</v>
      </c>
    </row>
    <row r="1547" spans="1:4">
      <c r="A1547" s="15">
        <v>2006</v>
      </c>
      <c r="B1547" s="16">
        <v>8</v>
      </c>
      <c r="C1547" s="16" t="s">
        <v>10</v>
      </c>
      <c r="D1547" s="38">
        <v>18.009720000000002</v>
      </c>
    </row>
    <row r="1548" spans="1:4">
      <c r="A1548" s="13">
        <v>2006</v>
      </c>
      <c r="B1548" s="14">
        <v>9</v>
      </c>
      <c r="C1548" s="14" t="s">
        <v>10</v>
      </c>
      <c r="D1548" s="37">
        <v>13.60952</v>
      </c>
    </row>
    <row r="1549" spans="1:4">
      <c r="A1549" s="15">
        <v>2006</v>
      </c>
      <c r="B1549" s="16">
        <v>10</v>
      </c>
      <c r="C1549" s="16" t="s">
        <v>10</v>
      </c>
      <c r="D1549" s="38">
        <v>6.4396000000000004</v>
      </c>
    </row>
    <row r="1550" spans="1:4">
      <c r="A1550" s="13">
        <v>2006</v>
      </c>
      <c r="B1550" s="14">
        <v>11</v>
      </c>
      <c r="C1550" s="14" t="s">
        <v>10</v>
      </c>
      <c r="D1550" s="37">
        <v>1.5828</v>
      </c>
    </row>
    <row r="1551" spans="1:4">
      <c r="A1551" s="15">
        <v>2006</v>
      </c>
      <c r="B1551" s="16">
        <v>12</v>
      </c>
      <c r="C1551" s="16" t="s">
        <v>10</v>
      </c>
      <c r="D1551" s="38">
        <v>-2.0052400000000001</v>
      </c>
    </row>
    <row r="1552" spans="1:4">
      <c r="A1552" s="13">
        <v>2007</v>
      </c>
      <c r="B1552" s="14">
        <v>1</v>
      </c>
      <c r="C1552" s="14" t="s">
        <v>10</v>
      </c>
      <c r="D1552" s="37">
        <v>-6.3170000000000002</v>
      </c>
    </row>
    <row r="1553" spans="1:4">
      <c r="A1553" s="15">
        <v>2007</v>
      </c>
      <c r="B1553" s="16">
        <v>2</v>
      </c>
      <c r="C1553" s="16" t="s">
        <v>10</v>
      </c>
      <c r="D1553" s="38">
        <v>-9.4195200000000003</v>
      </c>
    </row>
    <row r="1554" spans="1:4">
      <c r="A1554" s="13">
        <v>2007</v>
      </c>
      <c r="B1554" s="14">
        <v>3</v>
      </c>
      <c r="C1554" s="14" t="s">
        <v>10</v>
      </c>
      <c r="D1554" s="37">
        <v>-1.15968</v>
      </c>
    </row>
    <row r="1555" spans="1:4">
      <c r="A1555" s="15">
        <v>2007</v>
      </c>
      <c r="B1555" s="16">
        <v>4</v>
      </c>
      <c r="C1555" s="16" t="s">
        <v>10</v>
      </c>
      <c r="D1555" s="38">
        <v>4.4335199999999997</v>
      </c>
    </row>
    <row r="1556" spans="1:4">
      <c r="A1556" s="13">
        <v>2007</v>
      </c>
      <c r="B1556" s="14">
        <v>5</v>
      </c>
      <c r="C1556" s="14" t="s">
        <v>10</v>
      </c>
      <c r="D1556" s="37">
        <v>11.869440000000001</v>
      </c>
    </row>
    <row r="1557" spans="1:4">
      <c r="A1557" s="15">
        <v>2007</v>
      </c>
      <c r="B1557" s="16">
        <v>6</v>
      </c>
      <c r="C1557" s="16" t="s">
        <v>10</v>
      </c>
      <c r="D1557" s="38">
        <v>16.61768</v>
      </c>
    </row>
    <row r="1558" spans="1:4">
      <c r="A1558" s="13">
        <v>2007</v>
      </c>
      <c r="B1558" s="14">
        <v>7</v>
      </c>
      <c r="C1558" s="14" t="s">
        <v>10</v>
      </c>
      <c r="D1558" s="37">
        <v>18.974440000000001</v>
      </c>
    </row>
    <row r="1559" spans="1:4">
      <c r="A1559" s="15">
        <v>2007</v>
      </c>
      <c r="B1559" s="16">
        <v>8</v>
      </c>
      <c r="C1559" s="16" t="s">
        <v>10</v>
      </c>
      <c r="D1559" s="38">
        <v>17.930199999999999</v>
      </c>
    </row>
    <row r="1560" spans="1:4">
      <c r="A1560" s="13">
        <v>2007</v>
      </c>
      <c r="B1560" s="14">
        <v>9</v>
      </c>
      <c r="C1560" s="14" t="s">
        <v>10</v>
      </c>
      <c r="D1560" s="37">
        <v>14.38644</v>
      </c>
    </row>
    <row r="1561" spans="1:4">
      <c r="A1561" s="15">
        <v>2007</v>
      </c>
      <c r="B1561" s="16">
        <v>10</v>
      </c>
      <c r="C1561" s="16" t="s">
        <v>10</v>
      </c>
      <c r="D1561" s="38">
        <v>9.6701599999999992</v>
      </c>
    </row>
    <row r="1562" spans="1:4">
      <c r="A1562" s="13">
        <v>2007</v>
      </c>
      <c r="B1562" s="14">
        <v>11</v>
      </c>
      <c r="C1562" s="14" t="s">
        <v>10</v>
      </c>
      <c r="D1562" s="37">
        <v>0.37719999999999998</v>
      </c>
    </row>
    <row r="1563" spans="1:4">
      <c r="A1563" s="15">
        <v>2007</v>
      </c>
      <c r="B1563" s="16">
        <v>12</v>
      </c>
      <c r="C1563" s="16" t="s">
        <v>10</v>
      </c>
      <c r="D1563" s="38">
        <v>-6.1980399999999998</v>
      </c>
    </row>
    <row r="1564" spans="1:4">
      <c r="A1564" s="13">
        <v>2008</v>
      </c>
      <c r="B1564" s="14">
        <v>1</v>
      </c>
      <c r="C1564" s="14" t="s">
        <v>10</v>
      </c>
      <c r="D1564" s="37">
        <v>-6.4640399999999998</v>
      </c>
    </row>
    <row r="1565" spans="1:4">
      <c r="A1565" s="15">
        <v>2008</v>
      </c>
      <c r="B1565" s="16">
        <v>2</v>
      </c>
      <c r="C1565" s="16" t="s">
        <v>10</v>
      </c>
      <c r="D1565" s="38">
        <v>-7.2338800000000001</v>
      </c>
    </row>
    <row r="1566" spans="1:4">
      <c r="A1566" s="13">
        <v>2008</v>
      </c>
      <c r="B1566" s="14">
        <v>3</v>
      </c>
      <c r="C1566" s="14" t="s">
        <v>10</v>
      </c>
      <c r="D1566" s="37">
        <v>-3.1830400000000001</v>
      </c>
    </row>
    <row r="1567" spans="1:4">
      <c r="A1567" s="15">
        <v>2008</v>
      </c>
      <c r="B1567" s="16">
        <v>4</v>
      </c>
      <c r="C1567" s="16" t="s">
        <v>10</v>
      </c>
      <c r="D1567" s="38">
        <v>5.6798799999999998</v>
      </c>
    </row>
    <row r="1568" spans="1:4">
      <c r="A1568" s="13">
        <v>2008</v>
      </c>
      <c r="B1568" s="14">
        <v>5</v>
      </c>
      <c r="C1568" s="14" t="s">
        <v>10</v>
      </c>
      <c r="D1568" s="37">
        <v>10.3256</v>
      </c>
    </row>
    <row r="1569" spans="1:4">
      <c r="A1569" s="15">
        <v>2008</v>
      </c>
      <c r="B1569" s="16">
        <v>6</v>
      </c>
      <c r="C1569" s="16" t="s">
        <v>10</v>
      </c>
      <c r="D1569" s="38">
        <v>16.206800000000001</v>
      </c>
    </row>
    <row r="1570" spans="1:4">
      <c r="A1570" s="13">
        <v>2008</v>
      </c>
      <c r="B1570" s="14">
        <v>7</v>
      </c>
      <c r="C1570" s="14" t="s">
        <v>10</v>
      </c>
      <c r="D1570" s="37">
        <v>18.693960000000001</v>
      </c>
    </row>
    <row r="1571" spans="1:4">
      <c r="A1571" s="15">
        <v>2008</v>
      </c>
      <c r="B1571" s="16">
        <v>8</v>
      </c>
      <c r="C1571" s="16" t="s">
        <v>10</v>
      </c>
      <c r="D1571" s="38">
        <v>17.798400000000001</v>
      </c>
    </row>
    <row r="1572" spans="1:4">
      <c r="A1572" s="13">
        <v>2008</v>
      </c>
      <c r="B1572" s="14">
        <v>9</v>
      </c>
      <c r="C1572" s="14" t="s">
        <v>10</v>
      </c>
      <c r="D1572" s="37">
        <v>14.09076</v>
      </c>
    </row>
    <row r="1573" spans="1:4">
      <c r="A1573" s="15">
        <v>2008</v>
      </c>
      <c r="B1573" s="16">
        <v>10</v>
      </c>
      <c r="C1573" s="16" t="s">
        <v>10</v>
      </c>
      <c r="D1573" s="38">
        <v>7.1474000000000002</v>
      </c>
    </row>
    <row r="1574" spans="1:4">
      <c r="A1574" s="13">
        <v>2008</v>
      </c>
      <c r="B1574" s="14">
        <v>11</v>
      </c>
      <c r="C1574" s="14" t="s">
        <v>10</v>
      </c>
      <c r="D1574" s="37">
        <v>1.70536</v>
      </c>
    </row>
    <row r="1575" spans="1:4">
      <c r="A1575" s="15">
        <v>2008</v>
      </c>
      <c r="B1575" s="16">
        <v>12</v>
      </c>
      <c r="C1575" s="16" t="s">
        <v>10</v>
      </c>
      <c r="D1575" s="38">
        <v>-7.5560400000000003</v>
      </c>
    </row>
    <row r="1576" spans="1:4">
      <c r="A1576" s="13">
        <v>2009</v>
      </c>
      <c r="B1576" s="14">
        <v>1</v>
      </c>
      <c r="C1576" s="14" t="s">
        <v>10</v>
      </c>
      <c r="D1576" s="37">
        <v>-10.7324</v>
      </c>
    </row>
    <row r="1577" spans="1:4">
      <c r="A1577" s="15">
        <v>2009</v>
      </c>
      <c r="B1577" s="16">
        <v>2</v>
      </c>
      <c r="C1577" s="16" t="s">
        <v>10</v>
      </c>
      <c r="D1577" s="38">
        <v>-6.5824400000000001</v>
      </c>
    </row>
    <row r="1578" spans="1:4">
      <c r="A1578" s="13">
        <v>2009</v>
      </c>
      <c r="B1578" s="14">
        <v>3</v>
      </c>
      <c r="C1578" s="14" t="s">
        <v>10</v>
      </c>
      <c r="D1578" s="37">
        <v>-2.45696</v>
      </c>
    </row>
    <row r="1579" spans="1:4">
      <c r="A1579" s="15">
        <v>2009</v>
      </c>
      <c r="B1579" s="16">
        <v>4</v>
      </c>
      <c r="C1579" s="16" t="s">
        <v>10</v>
      </c>
      <c r="D1579" s="38">
        <v>5.4268000000000001</v>
      </c>
    </row>
    <row r="1580" spans="1:4">
      <c r="A1580" s="13">
        <v>2009</v>
      </c>
      <c r="B1580" s="14">
        <v>5</v>
      </c>
      <c r="C1580" s="14" t="s">
        <v>10</v>
      </c>
      <c r="D1580" s="37">
        <v>10.71316</v>
      </c>
    </row>
    <row r="1581" spans="1:4">
      <c r="A1581" s="15">
        <v>2009</v>
      </c>
      <c r="B1581" s="16">
        <v>6</v>
      </c>
      <c r="C1581" s="16" t="s">
        <v>10</v>
      </c>
      <c r="D1581" s="38">
        <v>15.4512</v>
      </c>
    </row>
    <row r="1582" spans="1:4">
      <c r="A1582" s="13">
        <v>2009</v>
      </c>
      <c r="B1582" s="14">
        <v>7</v>
      </c>
      <c r="C1582" s="14" t="s">
        <v>10</v>
      </c>
      <c r="D1582" s="37">
        <v>17.478359999999999</v>
      </c>
    </row>
    <row r="1583" spans="1:4">
      <c r="A1583" s="15">
        <v>2009</v>
      </c>
      <c r="B1583" s="16">
        <v>8</v>
      </c>
      <c r="C1583" s="16" t="s">
        <v>10</v>
      </c>
      <c r="D1583" s="38">
        <v>18.095839999999999</v>
      </c>
    </row>
    <row r="1584" spans="1:4">
      <c r="A1584" s="13">
        <v>2009</v>
      </c>
      <c r="B1584" s="14">
        <v>9</v>
      </c>
      <c r="C1584" s="14" t="s">
        <v>10</v>
      </c>
      <c r="D1584" s="37">
        <v>14.790800000000001</v>
      </c>
    </row>
    <row r="1585" spans="1:4">
      <c r="A1585" s="15">
        <v>2009</v>
      </c>
      <c r="B1585" s="16">
        <v>10</v>
      </c>
      <c r="C1585" s="16" t="s">
        <v>10</v>
      </c>
      <c r="D1585" s="38">
        <v>5.7743599999999997</v>
      </c>
    </row>
    <row r="1586" spans="1:4">
      <c r="A1586" s="13">
        <v>2009</v>
      </c>
      <c r="B1586" s="14">
        <v>11</v>
      </c>
      <c r="C1586" s="14" t="s">
        <v>10</v>
      </c>
      <c r="D1586" s="37">
        <v>3.69156</v>
      </c>
    </row>
    <row r="1587" spans="1:4">
      <c r="A1587" s="15">
        <v>2009</v>
      </c>
      <c r="B1587" s="16">
        <v>12</v>
      </c>
      <c r="C1587" s="16" t="s">
        <v>10</v>
      </c>
      <c r="D1587" s="38">
        <v>-6.8155599999999996</v>
      </c>
    </row>
    <row r="1588" spans="1:4">
      <c r="A1588" s="13">
        <v>2010</v>
      </c>
      <c r="B1588" s="14">
        <v>1</v>
      </c>
      <c r="C1588" s="14" t="s">
        <v>10</v>
      </c>
      <c r="D1588" s="37">
        <v>-6.2562800000000003</v>
      </c>
    </row>
    <row r="1589" spans="1:4">
      <c r="A1589" s="15">
        <v>2010</v>
      </c>
      <c r="B1589" s="16">
        <v>2</v>
      </c>
      <c r="C1589" s="16" t="s">
        <v>10</v>
      </c>
      <c r="D1589" s="38">
        <v>-5.1681999999999997</v>
      </c>
    </row>
    <row r="1590" spans="1:4">
      <c r="A1590" s="13">
        <v>2010</v>
      </c>
      <c r="B1590" s="14">
        <v>3</v>
      </c>
      <c r="C1590" s="14" t="s">
        <v>10</v>
      </c>
      <c r="D1590" s="37">
        <v>1.98712</v>
      </c>
    </row>
    <row r="1591" spans="1:4">
      <c r="A1591" s="15">
        <v>2010</v>
      </c>
      <c r="B1591" s="16">
        <v>4</v>
      </c>
      <c r="C1591" s="16" t="s">
        <v>10</v>
      </c>
      <c r="D1591" s="38">
        <v>7.5823999999999998</v>
      </c>
    </row>
    <row r="1592" spans="1:4">
      <c r="A1592" s="13">
        <v>2010</v>
      </c>
      <c r="B1592" s="14">
        <v>5</v>
      </c>
      <c r="C1592" s="14" t="s">
        <v>10</v>
      </c>
      <c r="D1592" s="37">
        <v>12.180479999999999</v>
      </c>
    </row>
    <row r="1593" spans="1:4">
      <c r="A1593" s="15">
        <v>2010</v>
      </c>
      <c r="B1593" s="16">
        <v>6</v>
      </c>
      <c r="C1593" s="16" t="s">
        <v>10</v>
      </c>
      <c r="D1593" s="38">
        <v>15.923959999999999</v>
      </c>
    </row>
    <row r="1594" spans="1:4">
      <c r="A1594" s="13">
        <v>2010</v>
      </c>
      <c r="B1594" s="14">
        <v>7</v>
      </c>
      <c r="C1594" s="14" t="s">
        <v>10</v>
      </c>
      <c r="D1594" s="37">
        <v>19.672640000000001</v>
      </c>
    </row>
    <row r="1595" spans="1:4">
      <c r="A1595" s="15">
        <v>2010</v>
      </c>
      <c r="B1595" s="16">
        <v>8</v>
      </c>
      <c r="C1595" s="16" t="s">
        <v>10</v>
      </c>
      <c r="D1595" s="38">
        <v>18.700679999999998</v>
      </c>
    </row>
    <row r="1596" spans="1:4">
      <c r="A1596" s="13">
        <v>2010</v>
      </c>
      <c r="B1596" s="14">
        <v>9</v>
      </c>
      <c r="C1596" s="14" t="s">
        <v>10</v>
      </c>
      <c r="D1596" s="37">
        <v>13.707599999999999</v>
      </c>
    </row>
    <row r="1597" spans="1:4">
      <c r="A1597" s="15">
        <v>2010</v>
      </c>
      <c r="B1597" s="16">
        <v>10</v>
      </c>
      <c r="C1597" s="16" t="s">
        <v>10</v>
      </c>
      <c r="D1597" s="38">
        <v>8.1097999999999999</v>
      </c>
    </row>
    <row r="1598" spans="1:4">
      <c r="A1598" s="13">
        <v>2010</v>
      </c>
      <c r="B1598" s="14">
        <v>11</v>
      </c>
      <c r="C1598" s="14" t="s">
        <v>10</v>
      </c>
      <c r="D1598" s="37">
        <v>0.89392000000000005</v>
      </c>
    </row>
    <row r="1599" spans="1:4">
      <c r="A1599" s="15">
        <v>2010</v>
      </c>
      <c r="B1599" s="16">
        <v>12</v>
      </c>
      <c r="C1599" s="16" t="s">
        <v>10</v>
      </c>
      <c r="D1599" s="38">
        <v>-6.0103999999999997</v>
      </c>
    </row>
    <row r="1600" spans="1:4">
      <c r="A1600" s="13">
        <v>2011</v>
      </c>
      <c r="B1600" s="14">
        <v>1</v>
      </c>
      <c r="C1600" s="14" t="s">
        <v>10</v>
      </c>
      <c r="D1600" s="37">
        <v>-8.8214799999999993</v>
      </c>
    </row>
    <row r="1601" spans="1:4">
      <c r="A1601" s="15">
        <v>2011</v>
      </c>
      <c r="B1601" s="16">
        <v>2</v>
      </c>
      <c r="C1601" s="16" t="s">
        <v>10</v>
      </c>
      <c r="D1601" s="38">
        <v>-7.6317199999999996</v>
      </c>
    </row>
    <row r="1602" spans="1:4">
      <c r="A1602" s="13">
        <v>2011</v>
      </c>
      <c r="B1602" s="14">
        <v>3</v>
      </c>
      <c r="C1602" s="14" t="s">
        <v>10</v>
      </c>
      <c r="D1602" s="37">
        <v>-3.0076399999999999</v>
      </c>
    </row>
    <row r="1603" spans="1:4">
      <c r="A1603" s="15">
        <v>2011</v>
      </c>
      <c r="B1603" s="16">
        <v>4</v>
      </c>
      <c r="C1603" s="16" t="s">
        <v>10</v>
      </c>
      <c r="D1603" s="38">
        <v>4.4188799999999997</v>
      </c>
    </row>
    <row r="1604" spans="1:4">
      <c r="A1604" s="13">
        <v>2011</v>
      </c>
      <c r="B1604" s="14">
        <v>5</v>
      </c>
      <c r="C1604" s="14" t="s">
        <v>10</v>
      </c>
      <c r="D1604" s="37">
        <v>11.555479999999999</v>
      </c>
    </row>
    <row r="1605" spans="1:4">
      <c r="A1605" s="15">
        <v>2011</v>
      </c>
      <c r="B1605" s="16">
        <v>6</v>
      </c>
      <c r="C1605" s="16" t="s">
        <v>10</v>
      </c>
      <c r="D1605" s="38">
        <v>15.87252</v>
      </c>
    </row>
    <row r="1606" spans="1:4">
      <c r="A1606" s="13">
        <v>2011</v>
      </c>
      <c r="B1606" s="14">
        <v>7</v>
      </c>
      <c r="C1606" s="14" t="s">
        <v>10</v>
      </c>
      <c r="D1606" s="37">
        <v>19.56964</v>
      </c>
    </row>
    <row r="1607" spans="1:4">
      <c r="A1607" s="15">
        <v>2011</v>
      </c>
      <c r="B1607" s="16">
        <v>8</v>
      </c>
      <c r="C1607" s="16" t="s">
        <v>10</v>
      </c>
      <c r="D1607" s="38">
        <v>18.6434</v>
      </c>
    </row>
    <row r="1608" spans="1:4">
      <c r="A1608" s="13">
        <v>2011</v>
      </c>
      <c r="B1608" s="14">
        <v>9</v>
      </c>
      <c r="C1608" s="14" t="s">
        <v>10</v>
      </c>
      <c r="D1608" s="37">
        <v>15.370760000000001</v>
      </c>
    </row>
    <row r="1609" spans="1:4">
      <c r="A1609" s="15">
        <v>2011</v>
      </c>
      <c r="B1609" s="16">
        <v>10</v>
      </c>
      <c r="C1609" s="16" t="s">
        <v>10</v>
      </c>
      <c r="D1609" s="38">
        <v>8.3851999999999993</v>
      </c>
    </row>
    <row r="1610" spans="1:4">
      <c r="A1610" s="13">
        <v>2011</v>
      </c>
      <c r="B1610" s="14">
        <v>11</v>
      </c>
      <c r="C1610" s="14" t="s">
        <v>10</v>
      </c>
      <c r="D1610" s="37">
        <v>2.7742399999999998</v>
      </c>
    </row>
    <row r="1611" spans="1:4">
      <c r="A1611" s="15">
        <v>2011</v>
      </c>
      <c r="B1611" s="16">
        <v>12</v>
      </c>
      <c r="C1611" s="16" t="s">
        <v>10</v>
      </c>
      <c r="D1611" s="38">
        <v>-2.35812</v>
      </c>
    </row>
    <row r="1612" spans="1:4">
      <c r="A1612" s="13">
        <v>2012</v>
      </c>
      <c r="B1612" s="14">
        <v>1</v>
      </c>
      <c r="C1612" s="14" t="s">
        <v>10</v>
      </c>
      <c r="D1612" s="37">
        <v>-5.4689199999999998</v>
      </c>
    </row>
    <row r="1613" spans="1:4">
      <c r="A1613" s="15">
        <v>2012</v>
      </c>
      <c r="B1613" s="16">
        <v>2</v>
      </c>
      <c r="C1613" s="16" t="s">
        <v>10</v>
      </c>
      <c r="D1613" s="38">
        <v>-3.7962400000000001</v>
      </c>
    </row>
    <row r="1614" spans="1:4">
      <c r="A1614" s="13">
        <v>2012</v>
      </c>
      <c r="B1614" s="14">
        <v>3</v>
      </c>
      <c r="C1614" s="14" t="s">
        <v>10</v>
      </c>
      <c r="D1614" s="37">
        <v>2.8131599999999999</v>
      </c>
    </row>
    <row r="1615" spans="1:4">
      <c r="A1615" s="15">
        <v>2012</v>
      </c>
      <c r="B1615" s="16">
        <v>4</v>
      </c>
      <c r="C1615" s="16" t="s">
        <v>10</v>
      </c>
      <c r="D1615" s="38">
        <v>5.4119999999999999</v>
      </c>
    </row>
    <row r="1616" spans="1:4">
      <c r="A1616" s="13">
        <v>2012</v>
      </c>
      <c r="B1616" s="14">
        <v>5</v>
      </c>
      <c r="C1616" s="14" t="s">
        <v>10</v>
      </c>
      <c r="D1616" s="37">
        <v>12.8592</v>
      </c>
    </row>
    <row r="1617" spans="1:4">
      <c r="A1617" s="15">
        <v>2012</v>
      </c>
      <c r="B1617" s="16">
        <v>6</v>
      </c>
      <c r="C1617" s="16" t="s">
        <v>10</v>
      </c>
      <c r="D1617" s="38">
        <v>16.46884</v>
      </c>
    </row>
    <row r="1618" spans="1:4">
      <c r="A1618" s="13">
        <v>2012</v>
      </c>
      <c r="B1618" s="14">
        <v>7</v>
      </c>
      <c r="C1618" s="14" t="s">
        <v>10</v>
      </c>
      <c r="D1618" s="37">
        <v>20.060199999999998</v>
      </c>
    </row>
    <row r="1619" spans="1:4">
      <c r="A1619" s="15">
        <v>2012</v>
      </c>
      <c r="B1619" s="16">
        <v>8</v>
      </c>
      <c r="C1619" s="16" t="s">
        <v>10</v>
      </c>
      <c r="D1619" s="38">
        <v>19.075399999999998</v>
      </c>
    </row>
    <row r="1620" spans="1:4">
      <c r="A1620" s="13">
        <v>2012</v>
      </c>
      <c r="B1620" s="14">
        <v>9</v>
      </c>
      <c r="C1620" s="14" t="s">
        <v>10</v>
      </c>
      <c r="D1620" s="37">
        <v>14.334680000000001</v>
      </c>
    </row>
    <row r="1621" spans="1:4">
      <c r="A1621" s="15">
        <v>2012</v>
      </c>
      <c r="B1621" s="16">
        <v>10</v>
      </c>
      <c r="C1621" s="16" t="s">
        <v>10</v>
      </c>
      <c r="D1621" s="38">
        <v>7.6252800000000001</v>
      </c>
    </row>
    <row r="1622" spans="1:4">
      <c r="A1622" s="13">
        <v>2012</v>
      </c>
      <c r="B1622" s="14">
        <v>11</v>
      </c>
      <c r="C1622" s="14" t="s">
        <v>10</v>
      </c>
      <c r="D1622" s="37">
        <v>0.1764</v>
      </c>
    </row>
    <row r="1623" spans="1:4">
      <c r="A1623" s="15">
        <v>2012</v>
      </c>
      <c r="B1623" s="16">
        <v>12</v>
      </c>
      <c r="C1623" s="16" t="s">
        <v>10</v>
      </c>
      <c r="D1623" s="38">
        <v>-4.3056799999999997</v>
      </c>
    </row>
    <row r="1624" spans="1:4">
      <c r="A1624" s="13">
        <v>2013</v>
      </c>
      <c r="B1624" s="14">
        <v>1</v>
      </c>
      <c r="C1624" s="14" t="s">
        <v>10</v>
      </c>
      <c r="D1624" s="37">
        <v>-6.95268</v>
      </c>
    </row>
    <row r="1625" spans="1:4">
      <c r="A1625" s="15">
        <v>2013</v>
      </c>
      <c r="B1625" s="16">
        <v>2</v>
      </c>
      <c r="C1625" s="16" t="s">
        <v>10</v>
      </c>
      <c r="D1625" s="38">
        <v>-5.8409599999999999</v>
      </c>
    </row>
    <row r="1626" spans="1:4">
      <c r="A1626" s="13">
        <v>2013</v>
      </c>
      <c r="B1626" s="14">
        <v>3</v>
      </c>
      <c r="C1626" s="14" t="s">
        <v>10</v>
      </c>
      <c r="D1626" s="37">
        <v>-2.1190000000000002</v>
      </c>
    </row>
    <row r="1627" spans="1:4">
      <c r="A1627" s="15">
        <v>2013</v>
      </c>
      <c r="B1627" s="16">
        <v>4</v>
      </c>
      <c r="C1627" s="16" t="s">
        <v>10</v>
      </c>
      <c r="D1627" s="38">
        <v>3.7412800000000002</v>
      </c>
    </row>
    <row r="1628" spans="1:4">
      <c r="A1628" s="13">
        <v>2013</v>
      </c>
      <c r="B1628" s="14">
        <v>5</v>
      </c>
      <c r="C1628" s="14" t="s">
        <v>10</v>
      </c>
      <c r="D1628" s="37">
        <v>12.73644</v>
      </c>
    </row>
    <row r="1629" spans="1:4">
      <c r="A1629" s="15">
        <v>2013</v>
      </c>
      <c r="B1629" s="16">
        <v>6</v>
      </c>
      <c r="C1629" s="16" t="s">
        <v>10</v>
      </c>
      <c r="D1629" s="38">
        <v>15.99184</v>
      </c>
    </row>
    <row r="1630" spans="1:4">
      <c r="A1630" s="13">
        <v>2013</v>
      </c>
      <c r="B1630" s="14">
        <v>7</v>
      </c>
      <c r="C1630" s="14" t="s">
        <v>10</v>
      </c>
      <c r="D1630" s="37">
        <v>19.280799999999999</v>
      </c>
    </row>
    <row r="1631" spans="1:4">
      <c r="A1631" s="15">
        <v>2013</v>
      </c>
      <c r="B1631" s="16">
        <v>8</v>
      </c>
      <c r="C1631" s="16" t="s">
        <v>10</v>
      </c>
      <c r="D1631" s="38">
        <v>18.1648</v>
      </c>
    </row>
    <row r="1632" spans="1:4">
      <c r="A1632" s="13">
        <v>2013</v>
      </c>
      <c r="B1632" s="14">
        <v>9</v>
      </c>
      <c r="C1632" s="14" t="s">
        <v>10</v>
      </c>
      <c r="D1632" s="37">
        <v>14.713240000000001</v>
      </c>
    </row>
    <row r="1633" spans="1:4">
      <c r="A1633" s="15">
        <v>2000</v>
      </c>
      <c r="B1633" s="16">
        <v>2</v>
      </c>
      <c r="C1633" s="16" t="s">
        <v>47</v>
      </c>
      <c r="D1633" s="38">
        <v>26.76307692</v>
      </c>
    </row>
    <row r="1634" spans="1:4">
      <c r="A1634" s="13">
        <v>2000</v>
      </c>
      <c r="B1634" s="14">
        <v>3</v>
      </c>
      <c r="C1634" s="14" t="s">
        <v>47</v>
      </c>
      <c r="D1634" s="37">
        <v>28.632461540000001</v>
      </c>
    </row>
    <row r="1635" spans="1:4">
      <c r="A1635" s="15">
        <v>2000</v>
      </c>
      <c r="B1635" s="16">
        <v>4</v>
      </c>
      <c r="C1635" s="16" t="s">
        <v>47</v>
      </c>
      <c r="D1635" s="38">
        <v>27.63684615</v>
      </c>
    </row>
    <row r="1636" spans="1:4">
      <c r="A1636" s="13">
        <v>2000</v>
      </c>
      <c r="B1636" s="14">
        <v>5</v>
      </c>
      <c r="C1636" s="14" t="s">
        <v>47</v>
      </c>
      <c r="D1636" s="37">
        <v>27.016461540000002</v>
      </c>
    </row>
    <row r="1637" spans="1:4">
      <c r="A1637" s="15">
        <v>2000</v>
      </c>
      <c r="B1637" s="16">
        <v>6</v>
      </c>
      <c r="C1637" s="16" t="s">
        <v>47</v>
      </c>
      <c r="D1637" s="38">
        <v>25.739384619999999</v>
      </c>
    </row>
    <row r="1638" spans="1:4">
      <c r="A1638" s="13">
        <v>2000</v>
      </c>
      <c r="B1638" s="14">
        <v>7</v>
      </c>
      <c r="C1638" s="14" t="s">
        <v>47</v>
      </c>
      <c r="D1638" s="37">
        <v>24.627769229999998</v>
      </c>
    </row>
    <row r="1639" spans="1:4">
      <c r="A1639" s="15">
        <v>2000</v>
      </c>
      <c r="B1639" s="16">
        <v>8</v>
      </c>
      <c r="C1639" s="16" t="s">
        <v>47</v>
      </c>
      <c r="D1639" s="38">
        <v>24.719153850000001</v>
      </c>
    </row>
    <row r="1640" spans="1:4">
      <c r="A1640" s="13">
        <v>2000</v>
      </c>
      <c r="B1640" s="14">
        <v>9</v>
      </c>
      <c r="C1640" s="14" t="s">
        <v>47</v>
      </c>
      <c r="D1640" s="37">
        <v>25.202615380000001</v>
      </c>
    </row>
    <row r="1641" spans="1:4">
      <c r="A1641" s="15">
        <v>2000</v>
      </c>
      <c r="B1641" s="16">
        <v>10</v>
      </c>
      <c r="C1641" s="16" t="s">
        <v>47</v>
      </c>
      <c r="D1641" s="38">
        <v>25.793076920000001</v>
      </c>
    </row>
    <row r="1642" spans="1:4">
      <c r="A1642" s="13">
        <v>2000</v>
      </c>
      <c r="B1642" s="14">
        <v>11</v>
      </c>
      <c r="C1642" s="14" t="s">
        <v>47</v>
      </c>
      <c r="D1642" s="37">
        <v>26.564692310000002</v>
      </c>
    </row>
    <row r="1643" spans="1:4">
      <c r="A1643" s="15">
        <v>2000</v>
      </c>
      <c r="B1643" s="16">
        <v>12</v>
      </c>
      <c r="C1643" s="16" t="s">
        <v>47</v>
      </c>
      <c r="D1643" s="38">
        <v>25.903615380000002</v>
      </c>
    </row>
    <row r="1644" spans="1:4">
      <c r="A1644" s="13">
        <v>2001</v>
      </c>
      <c r="B1644" s="14">
        <v>1</v>
      </c>
      <c r="C1644" s="14" t="s">
        <v>47</v>
      </c>
      <c r="D1644" s="37">
        <v>26.430538460000001</v>
      </c>
    </row>
    <row r="1645" spans="1:4">
      <c r="A1645" s="15">
        <v>2001</v>
      </c>
      <c r="B1645" s="16">
        <v>2</v>
      </c>
      <c r="C1645" s="16" t="s">
        <v>47</v>
      </c>
      <c r="D1645" s="38">
        <v>27.361692309999999</v>
      </c>
    </row>
    <row r="1646" spans="1:4">
      <c r="A1646" s="13">
        <v>2001</v>
      </c>
      <c r="B1646" s="14">
        <v>3</v>
      </c>
      <c r="C1646" s="14" t="s">
        <v>47</v>
      </c>
      <c r="D1646" s="37">
        <v>28.258307689999999</v>
      </c>
    </row>
    <row r="1647" spans="1:4">
      <c r="A1647" s="15">
        <v>2001</v>
      </c>
      <c r="B1647" s="16">
        <v>4</v>
      </c>
      <c r="C1647" s="16" t="s">
        <v>47</v>
      </c>
      <c r="D1647" s="38">
        <v>27.334769229999999</v>
      </c>
    </row>
    <row r="1648" spans="1:4">
      <c r="A1648" s="13">
        <v>2001</v>
      </c>
      <c r="B1648" s="14">
        <v>5</v>
      </c>
      <c r="C1648" s="14" t="s">
        <v>47</v>
      </c>
      <c r="D1648" s="37">
        <v>27.541153850000001</v>
      </c>
    </row>
    <row r="1649" spans="1:4">
      <c r="A1649" s="15">
        <v>2001</v>
      </c>
      <c r="B1649" s="16">
        <v>6</v>
      </c>
      <c r="C1649" s="16" t="s">
        <v>47</v>
      </c>
      <c r="D1649" s="38">
        <v>25.979615379999998</v>
      </c>
    </row>
    <row r="1650" spans="1:4">
      <c r="A1650" s="13">
        <v>2001</v>
      </c>
      <c r="B1650" s="14">
        <v>7</v>
      </c>
      <c r="C1650" s="14" t="s">
        <v>47</v>
      </c>
      <c r="D1650" s="37">
        <v>24.924538460000001</v>
      </c>
    </row>
    <row r="1651" spans="1:4">
      <c r="A1651" s="15">
        <v>2001</v>
      </c>
      <c r="B1651" s="16">
        <v>8</v>
      </c>
      <c r="C1651" s="16" t="s">
        <v>47</v>
      </c>
      <c r="D1651" s="38">
        <v>24.499615380000002</v>
      </c>
    </row>
    <row r="1652" spans="1:4">
      <c r="A1652" s="13">
        <v>2001</v>
      </c>
      <c r="B1652" s="14">
        <v>9</v>
      </c>
      <c r="C1652" s="14" t="s">
        <v>47</v>
      </c>
      <c r="D1652" s="37">
        <v>25.067692310000002</v>
      </c>
    </row>
    <row r="1653" spans="1:4">
      <c r="A1653" s="15">
        <v>2001</v>
      </c>
      <c r="B1653" s="16">
        <v>10</v>
      </c>
      <c r="C1653" s="16" t="s">
        <v>47</v>
      </c>
      <c r="D1653" s="38">
        <v>26.33861538</v>
      </c>
    </row>
    <row r="1654" spans="1:4">
      <c r="A1654" s="13">
        <v>2001</v>
      </c>
      <c r="B1654" s="14">
        <v>11</v>
      </c>
      <c r="C1654" s="14" t="s">
        <v>47</v>
      </c>
      <c r="D1654" s="37">
        <v>26.65023077</v>
      </c>
    </row>
    <row r="1655" spans="1:4">
      <c r="A1655" s="15">
        <v>2001</v>
      </c>
      <c r="B1655" s="16">
        <v>12</v>
      </c>
      <c r="C1655" s="16" t="s">
        <v>47</v>
      </c>
      <c r="D1655" s="38">
        <v>27.049769229999999</v>
      </c>
    </row>
    <row r="1656" spans="1:4">
      <c r="A1656" s="13">
        <v>2002</v>
      </c>
      <c r="B1656" s="14">
        <v>1</v>
      </c>
      <c r="C1656" s="14" t="s">
        <v>47</v>
      </c>
      <c r="D1656" s="37">
        <v>26.407538460000001</v>
      </c>
    </row>
    <row r="1657" spans="1:4">
      <c r="A1657" s="15">
        <v>2002</v>
      </c>
      <c r="B1657" s="16">
        <v>2</v>
      </c>
      <c r="C1657" s="16" t="s">
        <v>47</v>
      </c>
      <c r="D1657" s="38">
        <v>28.093538460000001</v>
      </c>
    </row>
    <row r="1658" spans="1:4">
      <c r="A1658" s="13">
        <v>2002</v>
      </c>
      <c r="B1658" s="14">
        <v>3</v>
      </c>
      <c r="C1658" s="14" t="s">
        <v>47</v>
      </c>
      <c r="D1658" s="37">
        <v>28.010461540000001</v>
      </c>
    </row>
    <row r="1659" spans="1:4">
      <c r="A1659" s="15">
        <v>2002</v>
      </c>
      <c r="B1659" s="16">
        <v>4</v>
      </c>
      <c r="C1659" s="16" t="s">
        <v>47</v>
      </c>
      <c r="D1659" s="38">
        <v>27.747230770000002</v>
      </c>
    </row>
    <row r="1660" spans="1:4">
      <c r="A1660" s="13">
        <v>2002</v>
      </c>
      <c r="B1660" s="14">
        <v>5</v>
      </c>
      <c r="C1660" s="14" t="s">
        <v>47</v>
      </c>
      <c r="D1660" s="37">
        <v>27.448153850000001</v>
      </c>
    </row>
    <row r="1661" spans="1:4">
      <c r="A1661" s="15">
        <v>2002</v>
      </c>
      <c r="B1661" s="16">
        <v>6</v>
      </c>
      <c r="C1661" s="16" t="s">
        <v>47</v>
      </c>
      <c r="D1661" s="38">
        <v>25.919153850000001</v>
      </c>
    </row>
    <row r="1662" spans="1:4">
      <c r="A1662" s="13">
        <v>2002</v>
      </c>
      <c r="B1662" s="14">
        <v>7</v>
      </c>
      <c r="C1662" s="14" t="s">
        <v>47</v>
      </c>
      <c r="D1662" s="37">
        <v>25.131</v>
      </c>
    </row>
    <row r="1663" spans="1:4">
      <c r="A1663" s="15">
        <v>2002</v>
      </c>
      <c r="B1663" s="16">
        <v>8</v>
      </c>
      <c r="C1663" s="16" t="s">
        <v>47</v>
      </c>
      <c r="D1663" s="38">
        <v>24.67638462</v>
      </c>
    </row>
    <row r="1664" spans="1:4">
      <c r="A1664" s="13">
        <v>2002</v>
      </c>
      <c r="B1664" s="14">
        <v>9</v>
      </c>
      <c r="C1664" s="14" t="s">
        <v>47</v>
      </c>
      <c r="D1664" s="37">
        <v>25.496461539999999</v>
      </c>
    </row>
    <row r="1665" spans="1:4">
      <c r="A1665" s="15">
        <v>2002</v>
      </c>
      <c r="B1665" s="16">
        <v>10</v>
      </c>
      <c r="C1665" s="16" t="s">
        <v>47</v>
      </c>
      <c r="D1665" s="38">
        <v>26.15323077</v>
      </c>
    </row>
    <row r="1666" spans="1:4">
      <c r="A1666" s="13">
        <v>2002</v>
      </c>
      <c r="B1666" s="14">
        <v>11</v>
      </c>
      <c r="C1666" s="14" t="s">
        <v>47</v>
      </c>
      <c r="D1666" s="37">
        <v>26.908076919999999</v>
      </c>
    </row>
    <row r="1667" spans="1:4">
      <c r="A1667" s="15">
        <v>2002</v>
      </c>
      <c r="B1667" s="16">
        <v>12</v>
      </c>
      <c r="C1667" s="16" t="s">
        <v>47</v>
      </c>
      <c r="D1667" s="38">
        <v>26.49623077</v>
      </c>
    </row>
    <row r="1668" spans="1:4">
      <c r="A1668" s="13">
        <v>2003</v>
      </c>
      <c r="B1668" s="14">
        <v>1</v>
      </c>
      <c r="C1668" s="14" t="s">
        <v>47</v>
      </c>
      <c r="D1668" s="37">
        <v>27.071846149999999</v>
      </c>
    </row>
    <row r="1669" spans="1:4">
      <c r="A1669" s="15">
        <v>2003</v>
      </c>
      <c r="B1669" s="16">
        <v>2</v>
      </c>
      <c r="C1669" s="16" t="s">
        <v>47</v>
      </c>
      <c r="D1669" s="38">
        <v>28.556230769999999</v>
      </c>
    </row>
    <row r="1670" spans="1:4">
      <c r="A1670" s="13">
        <v>2003</v>
      </c>
      <c r="B1670" s="14">
        <v>3</v>
      </c>
      <c r="C1670" s="14" t="s">
        <v>47</v>
      </c>
      <c r="D1670" s="37">
        <v>28.367384619999999</v>
      </c>
    </row>
    <row r="1671" spans="1:4">
      <c r="A1671" s="15">
        <v>2003</v>
      </c>
      <c r="B1671" s="16">
        <v>4</v>
      </c>
      <c r="C1671" s="16" t="s">
        <v>47</v>
      </c>
      <c r="D1671" s="38">
        <v>27.712615379999999</v>
      </c>
    </row>
    <row r="1672" spans="1:4">
      <c r="A1672" s="13">
        <v>2003</v>
      </c>
      <c r="B1672" s="14">
        <v>5</v>
      </c>
      <c r="C1672" s="14" t="s">
        <v>47</v>
      </c>
      <c r="D1672" s="37">
        <v>27.58607692</v>
      </c>
    </row>
    <row r="1673" spans="1:4">
      <c r="A1673" s="15">
        <v>2003</v>
      </c>
      <c r="B1673" s="16">
        <v>6</v>
      </c>
      <c r="C1673" s="16" t="s">
        <v>47</v>
      </c>
      <c r="D1673" s="38">
        <v>25.840538460000001</v>
      </c>
    </row>
    <row r="1674" spans="1:4">
      <c r="A1674" s="13">
        <v>2003</v>
      </c>
      <c r="B1674" s="14">
        <v>7</v>
      </c>
      <c r="C1674" s="14" t="s">
        <v>47</v>
      </c>
      <c r="D1674" s="37">
        <v>25.25853846</v>
      </c>
    </row>
    <row r="1675" spans="1:4">
      <c r="A1675" s="15">
        <v>2003</v>
      </c>
      <c r="B1675" s="16">
        <v>8</v>
      </c>
      <c r="C1675" s="16" t="s">
        <v>47</v>
      </c>
      <c r="D1675" s="38">
        <v>25.09692308</v>
      </c>
    </row>
    <row r="1676" spans="1:4">
      <c r="A1676" s="13">
        <v>2003</v>
      </c>
      <c r="B1676" s="14">
        <v>9</v>
      </c>
      <c r="C1676" s="14" t="s">
        <v>47</v>
      </c>
      <c r="D1676" s="37">
        <v>25.75161538</v>
      </c>
    </row>
    <row r="1677" spans="1:4">
      <c r="A1677" s="15">
        <v>2003</v>
      </c>
      <c r="B1677" s="16">
        <v>10</v>
      </c>
      <c r="C1677" s="16" t="s">
        <v>47</v>
      </c>
      <c r="D1677" s="38">
        <v>26.706846150000001</v>
      </c>
    </row>
    <row r="1678" spans="1:4">
      <c r="A1678" s="13">
        <v>2003</v>
      </c>
      <c r="B1678" s="14">
        <v>11</v>
      </c>
      <c r="C1678" s="14" t="s">
        <v>47</v>
      </c>
      <c r="D1678" s="37">
        <v>26.696923080000001</v>
      </c>
    </row>
    <row r="1679" spans="1:4">
      <c r="A1679" s="15">
        <v>2003</v>
      </c>
      <c r="B1679" s="16">
        <v>12</v>
      </c>
      <c r="C1679" s="16" t="s">
        <v>47</v>
      </c>
      <c r="D1679" s="38">
        <v>26.344307690000001</v>
      </c>
    </row>
    <row r="1680" spans="1:4">
      <c r="A1680" s="13">
        <v>2004</v>
      </c>
      <c r="B1680" s="14">
        <v>1</v>
      </c>
      <c r="C1680" s="14" t="s">
        <v>47</v>
      </c>
      <c r="D1680" s="37">
        <v>27.264769229999999</v>
      </c>
    </row>
    <row r="1681" spans="1:4">
      <c r="A1681" s="15">
        <v>2004</v>
      </c>
      <c r="B1681" s="16">
        <v>2</v>
      </c>
      <c r="C1681" s="16" t="s">
        <v>47</v>
      </c>
      <c r="D1681" s="38">
        <v>28.121384620000001</v>
      </c>
    </row>
    <row r="1682" spans="1:4">
      <c r="A1682" s="13">
        <v>2004</v>
      </c>
      <c r="B1682" s="14">
        <v>3</v>
      </c>
      <c r="C1682" s="14" t="s">
        <v>47</v>
      </c>
      <c r="D1682" s="37">
        <v>28.59</v>
      </c>
    </row>
    <row r="1683" spans="1:4">
      <c r="A1683" s="15">
        <v>2004</v>
      </c>
      <c r="B1683" s="16">
        <v>4</v>
      </c>
      <c r="C1683" s="16" t="s">
        <v>47</v>
      </c>
      <c r="D1683" s="38">
        <v>27.777000000000001</v>
      </c>
    </row>
    <row r="1684" spans="1:4">
      <c r="A1684" s="13">
        <v>2004</v>
      </c>
      <c r="B1684" s="14">
        <v>5</v>
      </c>
      <c r="C1684" s="14" t="s">
        <v>47</v>
      </c>
      <c r="D1684" s="37">
        <v>26.95823077</v>
      </c>
    </row>
    <row r="1685" spans="1:4">
      <c r="A1685" s="15">
        <v>2004</v>
      </c>
      <c r="B1685" s="16">
        <v>6</v>
      </c>
      <c r="C1685" s="16" t="s">
        <v>47</v>
      </c>
      <c r="D1685" s="38">
        <v>25.729076920000001</v>
      </c>
    </row>
    <row r="1686" spans="1:4">
      <c r="A1686" s="13">
        <v>2004</v>
      </c>
      <c r="B1686" s="14">
        <v>7</v>
      </c>
      <c r="C1686" s="14" t="s">
        <v>47</v>
      </c>
      <c r="D1686" s="37">
        <v>24.979692310000001</v>
      </c>
    </row>
    <row r="1687" spans="1:4">
      <c r="A1687" s="15">
        <v>2004</v>
      </c>
      <c r="B1687" s="16">
        <v>8</v>
      </c>
      <c r="C1687" s="16" t="s">
        <v>47</v>
      </c>
      <c r="D1687" s="38">
        <v>24.79538462</v>
      </c>
    </row>
    <row r="1688" spans="1:4">
      <c r="A1688" s="13">
        <v>2004</v>
      </c>
      <c r="B1688" s="14">
        <v>9</v>
      </c>
      <c r="C1688" s="14" t="s">
        <v>47</v>
      </c>
      <c r="D1688" s="37">
        <v>25.91423077</v>
      </c>
    </row>
    <row r="1689" spans="1:4">
      <c r="A1689" s="15">
        <v>2004</v>
      </c>
      <c r="B1689" s="16">
        <v>10</v>
      </c>
      <c r="C1689" s="16" t="s">
        <v>47</v>
      </c>
      <c r="D1689" s="38">
        <v>26.239230769999999</v>
      </c>
    </row>
    <row r="1690" spans="1:4">
      <c r="A1690" s="13">
        <v>2004</v>
      </c>
      <c r="B1690" s="14">
        <v>11</v>
      </c>
      <c r="C1690" s="14" t="s">
        <v>47</v>
      </c>
      <c r="D1690" s="37">
        <v>26.64453846</v>
      </c>
    </row>
    <row r="1691" spans="1:4">
      <c r="A1691" s="15">
        <v>2004</v>
      </c>
      <c r="B1691" s="16">
        <v>12</v>
      </c>
      <c r="C1691" s="16" t="s">
        <v>47</v>
      </c>
      <c r="D1691" s="38">
        <v>27.167000000000002</v>
      </c>
    </row>
    <row r="1692" spans="1:4">
      <c r="A1692" s="13">
        <v>2005</v>
      </c>
      <c r="B1692" s="14">
        <v>1</v>
      </c>
      <c r="C1692" s="14" t="s">
        <v>47</v>
      </c>
      <c r="D1692" s="37">
        <v>25.732538460000001</v>
      </c>
    </row>
    <row r="1693" spans="1:4">
      <c r="A1693" s="15">
        <v>2005</v>
      </c>
      <c r="B1693" s="16">
        <v>2</v>
      </c>
      <c r="C1693" s="16" t="s">
        <v>47</v>
      </c>
      <c r="D1693" s="38">
        <v>28.89753846</v>
      </c>
    </row>
    <row r="1694" spans="1:4">
      <c r="A1694" s="13">
        <v>2005</v>
      </c>
      <c r="B1694" s="14">
        <v>3</v>
      </c>
      <c r="C1694" s="14" t="s">
        <v>47</v>
      </c>
      <c r="D1694" s="37">
        <v>28.865153849999999</v>
      </c>
    </row>
    <row r="1695" spans="1:4">
      <c r="A1695" s="15">
        <v>2005</v>
      </c>
      <c r="B1695" s="16">
        <v>4</v>
      </c>
      <c r="C1695" s="16" t="s">
        <v>47</v>
      </c>
      <c r="D1695" s="38">
        <v>28.043461539999999</v>
      </c>
    </row>
    <row r="1696" spans="1:4">
      <c r="A1696" s="13">
        <v>2005</v>
      </c>
      <c r="B1696" s="14">
        <v>5</v>
      </c>
      <c r="C1696" s="14" t="s">
        <v>47</v>
      </c>
      <c r="D1696" s="37">
        <v>27.431461540000001</v>
      </c>
    </row>
    <row r="1697" spans="1:4">
      <c r="A1697" s="15">
        <v>2005</v>
      </c>
      <c r="B1697" s="16">
        <v>6</v>
      </c>
      <c r="C1697" s="16" t="s">
        <v>47</v>
      </c>
      <c r="D1697" s="38">
        <v>25.742999999999999</v>
      </c>
    </row>
    <row r="1698" spans="1:4">
      <c r="A1698" s="13">
        <v>2005</v>
      </c>
      <c r="B1698" s="14">
        <v>7</v>
      </c>
      <c r="C1698" s="14" t="s">
        <v>47</v>
      </c>
      <c r="D1698" s="37">
        <v>25.227538460000002</v>
      </c>
    </row>
    <row r="1699" spans="1:4">
      <c r="A1699" s="15">
        <v>2005</v>
      </c>
      <c r="B1699" s="16">
        <v>8</v>
      </c>
      <c r="C1699" s="16" t="s">
        <v>47</v>
      </c>
      <c r="D1699" s="38">
        <v>24.657615379999999</v>
      </c>
    </row>
    <row r="1700" spans="1:4">
      <c r="A1700" s="13">
        <v>2005</v>
      </c>
      <c r="B1700" s="14">
        <v>9</v>
      </c>
      <c r="C1700" s="14" t="s">
        <v>47</v>
      </c>
      <c r="D1700" s="37">
        <v>25.860615379999999</v>
      </c>
    </row>
    <row r="1701" spans="1:4">
      <c r="A1701" s="15">
        <v>2005</v>
      </c>
      <c r="B1701" s="16">
        <v>10</v>
      </c>
      <c r="C1701" s="16" t="s">
        <v>47</v>
      </c>
      <c r="D1701" s="38">
        <v>26.18015385</v>
      </c>
    </row>
    <row r="1702" spans="1:4">
      <c r="A1702" s="13">
        <v>2005</v>
      </c>
      <c r="B1702" s="14">
        <v>11</v>
      </c>
      <c r="C1702" s="14" t="s">
        <v>47</v>
      </c>
      <c r="D1702" s="37">
        <v>27.009153850000001</v>
      </c>
    </row>
    <row r="1703" spans="1:4">
      <c r="A1703" s="15">
        <v>2005</v>
      </c>
      <c r="B1703" s="16">
        <v>12</v>
      </c>
      <c r="C1703" s="16" t="s">
        <v>47</v>
      </c>
      <c r="D1703" s="38">
        <v>26.613538460000001</v>
      </c>
    </row>
    <row r="1704" spans="1:4">
      <c r="A1704" s="13">
        <v>2006</v>
      </c>
      <c r="B1704" s="14">
        <v>1</v>
      </c>
      <c r="C1704" s="14" t="s">
        <v>47</v>
      </c>
      <c r="D1704" s="37">
        <v>26.925153850000001</v>
      </c>
    </row>
    <row r="1705" spans="1:4">
      <c r="A1705" s="15">
        <v>2006</v>
      </c>
      <c r="B1705" s="16">
        <v>2</v>
      </c>
      <c r="C1705" s="16" t="s">
        <v>47</v>
      </c>
      <c r="D1705" s="38">
        <v>27.99007692</v>
      </c>
    </row>
    <row r="1706" spans="1:4">
      <c r="A1706" s="13">
        <v>2006</v>
      </c>
      <c r="B1706" s="14">
        <v>3</v>
      </c>
      <c r="C1706" s="14" t="s">
        <v>47</v>
      </c>
      <c r="D1706" s="37">
        <v>27.955461540000002</v>
      </c>
    </row>
    <row r="1707" spans="1:4">
      <c r="A1707" s="15">
        <v>2006</v>
      </c>
      <c r="B1707" s="16">
        <v>4</v>
      </c>
      <c r="C1707" s="16" t="s">
        <v>47</v>
      </c>
      <c r="D1707" s="38">
        <v>28.038846150000001</v>
      </c>
    </row>
    <row r="1708" spans="1:4">
      <c r="A1708" s="13">
        <v>2006</v>
      </c>
      <c r="B1708" s="14">
        <v>5</v>
      </c>
      <c r="C1708" s="14" t="s">
        <v>47</v>
      </c>
      <c r="D1708" s="37">
        <v>26.831846150000001</v>
      </c>
    </row>
    <row r="1709" spans="1:4">
      <c r="A1709" s="15">
        <v>2006</v>
      </c>
      <c r="B1709" s="16">
        <v>6</v>
      </c>
      <c r="C1709" s="16" t="s">
        <v>47</v>
      </c>
      <c r="D1709" s="38">
        <v>26.399307690000001</v>
      </c>
    </row>
    <row r="1710" spans="1:4">
      <c r="A1710" s="13">
        <v>2006</v>
      </c>
      <c r="B1710" s="14">
        <v>7</v>
      </c>
      <c r="C1710" s="14" t="s">
        <v>47</v>
      </c>
      <c r="D1710" s="37">
        <v>25.553000000000001</v>
      </c>
    </row>
    <row r="1711" spans="1:4">
      <c r="A1711" s="15">
        <v>2006</v>
      </c>
      <c r="B1711" s="16">
        <v>8</v>
      </c>
      <c r="C1711" s="16" t="s">
        <v>47</v>
      </c>
      <c r="D1711" s="38">
        <v>25.12169231</v>
      </c>
    </row>
    <row r="1712" spans="1:4">
      <c r="A1712" s="13">
        <v>2006</v>
      </c>
      <c r="B1712" s="14">
        <v>9</v>
      </c>
      <c r="C1712" s="14" t="s">
        <v>47</v>
      </c>
      <c r="D1712" s="37">
        <v>25.34553846</v>
      </c>
    </row>
    <row r="1713" spans="1:4">
      <c r="A1713" s="15">
        <v>2006</v>
      </c>
      <c r="B1713" s="16">
        <v>10</v>
      </c>
      <c r="C1713" s="16" t="s">
        <v>47</v>
      </c>
      <c r="D1713" s="38">
        <v>26.108846150000002</v>
      </c>
    </row>
    <row r="1714" spans="1:4">
      <c r="A1714" s="13">
        <v>2006</v>
      </c>
      <c r="B1714" s="14">
        <v>11</v>
      </c>
      <c r="C1714" s="14" t="s">
        <v>47</v>
      </c>
      <c r="D1714" s="37">
        <v>26.729615379999998</v>
      </c>
    </row>
    <row r="1715" spans="1:4">
      <c r="A1715" s="15">
        <v>2006</v>
      </c>
      <c r="B1715" s="16">
        <v>12</v>
      </c>
      <c r="C1715" s="16" t="s">
        <v>47</v>
      </c>
      <c r="D1715" s="38">
        <v>26.47069231</v>
      </c>
    </row>
    <row r="1716" spans="1:4">
      <c r="A1716" s="13">
        <v>2007</v>
      </c>
      <c r="B1716" s="14">
        <v>1</v>
      </c>
      <c r="C1716" s="14" t="s">
        <v>47</v>
      </c>
      <c r="D1716" s="37">
        <v>26.578461539999999</v>
      </c>
    </row>
    <row r="1717" spans="1:4">
      <c r="A1717" s="15">
        <v>2007</v>
      </c>
      <c r="B1717" s="16">
        <v>2</v>
      </c>
      <c r="C1717" s="16" t="s">
        <v>47</v>
      </c>
      <c r="D1717" s="38">
        <v>28.434769230000001</v>
      </c>
    </row>
    <row r="1718" spans="1:4">
      <c r="A1718" s="13">
        <v>2007</v>
      </c>
      <c r="B1718" s="14">
        <v>3</v>
      </c>
      <c r="C1718" s="14" t="s">
        <v>47</v>
      </c>
      <c r="D1718" s="37">
        <v>28.857615379999999</v>
      </c>
    </row>
    <row r="1719" spans="1:4">
      <c r="A1719" s="15">
        <v>2007</v>
      </c>
      <c r="B1719" s="16">
        <v>4</v>
      </c>
      <c r="C1719" s="16" t="s">
        <v>47</v>
      </c>
      <c r="D1719" s="38">
        <v>28.115615380000001</v>
      </c>
    </row>
    <row r="1720" spans="1:4">
      <c r="A1720" s="13">
        <v>2007</v>
      </c>
      <c r="B1720" s="14">
        <v>5</v>
      </c>
      <c r="C1720" s="14" t="s">
        <v>47</v>
      </c>
      <c r="D1720" s="37">
        <v>27.58953846</v>
      </c>
    </row>
    <row r="1721" spans="1:4">
      <c r="A1721" s="15">
        <v>2007</v>
      </c>
      <c r="B1721" s="16">
        <v>6</v>
      </c>
      <c r="C1721" s="16" t="s">
        <v>47</v>
      </c>
      <c r="D1721" s="38">
        <v>26.281923079999999</v>
      </c>
    </row>
    <row r="1722" spans="1:4">
      <c r="A1722" s="13">
        <v>2007</v>
      </c>
      <c r="B1722" s="14">
        <v>7</v>
      </c>
      <c r="C1722" s="14" t="s">
        <v>47</v>
      </c>
      <c r="D1722" s="37">
        <v>25.588461540000001</v>
      </c>
    </row>
    <row r="1723" spans="1:4">
      <c r="A1723" s="15">
        <v>2007</v>
      </c>
      <c r="B1723" s="16">
        <v>8</v>
      </c>
      <c r="C1723" s="16" t="s">
        <v>47</v>
      </c>
      <c r="D1723" s="38">
        <v>25.161000000000001</v>
      </c>
    </row>
    <row r="1724" spans="1:4">
      <c r="A1724" s="13">
        <v>2007</v>
      </c>
      <c r="B1724" s="14">
        <v>9</v>
      </c>
      <c r="C1724" s="14" t="s">
        <v>47</v>
      </c>
      <c r="D1724" s="37">
        <v>25.648846150000001</v>
      </c>
    </row>
    <row r="1725" spans="1:4">
      <c r="A1725" s="15">
        <v>2007</v>
      </c>
      <c r="B1725" s="16">
        <v>10</v>
      </c>
      <c r="C1725" s="16" t="s">
        <v>47</v>
      </c>
      <c r="D1725" s="38">
        <v>25.99038462</v>
      </c>
    </row>
    <row r="1726" spans="1:4">
      <c r="A1726" s="13">
        <v>2007</v>
      </c>
      <c r="B1726" s="14">
        <v>11</v>
      </c>
      <c r="C1726" s="14" t="s">
        <v>47</v>
      </c>
      <c r="D1726" s="37">
        <v>26.740846149999999</v>
      </c>
    </row>
    <row r="1727" spans="1:4">
      <c r="A1727" s="15">
        <v>2007</v>
      </c>
      <c r="B1727" s="16">
        <v>12</v>
      </c>
      <c r="C1727" s="16" t="s">
        <v>47</v>
      </c>
      <c r="D1727" s="38">
        <v>26.37</v>
      </c>
    </row>
    <row r="1728" spans="1:4">
      <c r="A1728" s="13">
        <v>2008</v>
      </c>
      <c r="B1728" s="14">
        <v>1</v>
      </c>
      <c r="C1728" s="14" t="s">
        <v>47</v>
      </c>
      <c r="D1728" s="37">
        <v>25.318076919999999</v>
      </c>
    </row>
    <row r="1729" spans="1:4">
      <c r="A1729" s="15">
        <v>2008</v>
      </c>
      <c r="B1729" s="16">
        <v>2</v>
      </c>
      <c r="C1729" s="16" t="s">
        <v>47</v>
      </c>
      <c r="D1729" s="38">
        <v>28.233076919999998</v>
      </c>
    </row>
    <row r="1730" spans="1:4">
      <c r="A1730" s="13">
        <v>2008</v>
      </c>
      <c r="B1730" s="14">
        <v>3</v>
      </c>
      <c r="C1730" s="14" t="s">
        <v>47</v>
      </c>
      <c r="D1730" s="37">
        <v>28.37123077</v>
      </c>
    </row>
    <row r="1731" spans="1:4">
      <c r="A1731" s="15">
        <v>2008</v>
      </c>
      <c r="B1731" s="16">
        <v>4</v>
      </c>
      <c r="C1731" s="16" t="s">
        <v>47</v>
      </c>
      <c r="D1731" s="38">
        <v>27.890384619999999</v>
      </c>
    </row>
    <row r="1732" spans="1:4">
      <c r="A1732" s="13">
        <v>2008</v>
      </c>
      <c r="B1732" s="14">
        <v>5</v>
      </c>
      <c r="C1732" s="14" t="s">
        <v>47</v>
      </c>
      <c r="D1732" s="37">
        <v>27.072923079999999</v>
      </c>
    </row>
    <row r="1733" spans="1:4">
      <c r="A1733" s="15">
        <v>2008</v>
      </c>
      <c r="B1733" s="16">
        <v>6</v>
      </c>
      <c r="C1733" s="16" t="s">
        <v>47</v>
      </c>
      <c r="D1733" s="38">
        <v>26.35369231</v>
      </c>
    </row>
    <row r="1734" spans="1:4">
      <c r="A1734" s="13">
        <v>2008</v>
      </c>
      <c r="B1734" s="14">
        <v>7</v>
      </c>
      <c r="C1734" s="14" t="s">
        <v>47</v>
      </c>
      <c r="D1734" s="37">
        <v>25.56792308</v>
      </c>
    </row>
    <row r="1735" spans="1:4">
      <c r="A1735" s="15">
        <v>2008</v>
      </c>
      <c r="B1735" s="16">
        <v>8</v>
      </c>
      <c r="C1735" s="16" t="s">
        <v>47</v>
      </c>
      <c r="D1735" s="38">
        <v>25.196615380000001</v>
      </c>
    </row>
    <row r="1736" spans="1:4">
      <c r="A1736" s="13">
        <v>2008</v>
      </c>
      <c r="B1736" s="14">
        <v>9</v>
      </c>
      <c r="C1736" s="14" t="s">
        <v>47</v>
      </c>
      <c r="D1736" s="37">
        <v>25.637230769999999</v>
      </c>
    </row>
    <row r="1737" spans="1:4">
      <c r="A1737" s="15">
        <v>2008</v>
      </c>
      <c r="B1737" s="16">
        <v>10</v>
      </c>
      <c r="C1737" s="16" t="s">
        <v>47</v>
      </c>
      <c r="D1737" s="38">
        <v>26.433846150000001</v>
      </c>
    </row>
    <row r="1738" spans="1:4">
      <c r="A1738" s="13">
        <v>2008</v>
      </c>
      <c r="B1738" s="14">
        <v>11</v>
      </c>
      <c r="C1738" s="14" t="s">
        <v>47</v>
      </c>
      <c r="D1738" s="37">
        <v>26.76261538</v>
      </c>
    </row>
    <row r="1739" spans="1:4">
      <c r="A1739" s="15">
        <v>2008</v>
      </c>
      <c r="B1739" s="16">
        <v>12</v>
      </c>
      <c r="C1739" s="16" t="s">
        <v>47</v>
      </c>
      <c r="D1739" s="38">
        <v>26.70461538</v>
      </c>
    </row>
    <row r="1740" spans="1:4">
      <c r="A1740" s="13">
        <v>2009</v>
      </c>
      <c r="B1740" s="14">
        <v>1</v>
      </c>
      <c r="C1740" s="14" t="s">
        <v>47</v>
      </c>
      <c r="D1740" s="37">
        <v>26.143538459999998</v>
      </c>
    </row>
    <row r="1741" spans="1:4">
      <c r="A1741" s="15">
        <v>2009</v>
      </c>
      <c r="B1741" s="16">
        <v>2</v>
      </c>
      <c r="C1741" s="16" t="s">
        <v>47</v>
      </c>
      <c r="D1741" s="38">
        <v>27.973461539999999</v>
      </c>
    </row>
    <row r="1742" spans="1:4">
      <c r="A1742" s="13">
        <v>2009</v>
      </c>
      <c r="B1742" s="14">
        <v>3</v>
      </c>
      <c r="C1742" s="14" t="s">
        <v>47</v>
      </c>
      <c r="D1742" s="37">
        <v>28.400769230000002</v>
      </c>
    </row>
    <row r="1743" spans="1:4">
      <c r="A1743" s="15">
        <v>2009</v>
      </c>
      <c r="B1743" s="16">
        <v>4</v>
      </c>
      <c r="C1743" s="16" t="s">
        <v>47</v>
      </c>
      <c r="D1743" s="38">
        <v>27.884</v>
      </c>
    </row>
    <row r="1744" spans="1:4">
      <c r="A1744" s="13">
        <v>2009</v>
      </c>
      <c r="B1744" s="14">
        <v>5</v>
      </c>
      <c r="C1744" s="14" t="s">
        <v>47</v>
      </c>
      <c r="D1744" s="37">
        <v>27.65776923</v>
      </c>
    </row>
    <row r="1745" spans="1:4">
      <c r="A1745" s="15">
        <v>2009</v>
      </c>
      <c r="B1745" s="16">
        <v>6</v>
      </c>
      <c r="C1745" s="16" t="s">
        <v>47</v>
      </c>
      <c r="D1745" s="38">
        <v>26.79161538</v>
      </c>
    </row>
    <row r="1746" spans="1:4">
      <c r="A1746" s="13">
        <v>2009</v>
      </c>
      <c r="B1746" s="14">
        <v>7</v>
      </c>
      <c r="C1746" s="14" t="s">
        <v>47</v>
      </c>
      <c r="D1746" s="37">
        <v>25.517692310000001</v>
      </c>
    </row>
    <row r="1747" spans="1:4">
      <c r="A1747" s="15">
        <v>2009</v>
      </c>
      <c r="B1747" s="16">
        <v>8</v>
      </c>
      <c r="C1747" s="16" t="s">
        <v>47</v>
      </c>
      <c r="D1747" s="38">
        <v>25.097692309999999</v>
      </c>
    </row>
    <row r="1748" spans="1:4">
      <c r="A1748" s="13">
        <v>2009</v>
      </c>
      <c r="B1748" s="14">
        <v>9</v>
      </c>
      <c r="C1748" s="14" t="s">
        <v>47</v>
      </c>
      <c r="D1748" s="37">
        <v>25.94530769</v>
      </c>
    </row>
    <row r="1749" spans="1:4">
      <c r="A1749" s="15">
        <v>2009</v>
      </c>
      <c r="B1749" s="16">
        <v>10</v>
      </c>
      <c r="C1749" s="16" t="s">
        <v>47</v>
      </c>
      <c r="D1749" s="38">
        <v>26.565846149999999</v>
      </c>
    </row>
    <row r="1750" spans="1:4">
      <c r="A1750" s="13">
        <v>2009</v>
      </c>
      <c r="B1750" s="14">
        <v>11</v>
      </c>
      <c r="C1750" s="14" t="s">
        <v>47</v>
      </c>
      <c r="D1750" s="37">
        <v>26.59284615</v>
      </c>
    </row>
    <row r="1751" spans="1:4">
      <c r="A1751" s="15">
        <v>2009</v>
      </c>
      <c r="B1751" s="16">
        <v>12</v>
      </c>
      <c r="C1751" s="16" t="s">
        <v>47</v>
      </c>
      <c r="D1751" s="38">
        <v>26.632461540000001</v>
      </c>
    </row>
    <row r="1752" spans="1:4">
      <c r="A1752" s="13">
        <v>2010</v>
      </c>
      <c r="B1752" s="14">
        <v>1</v>
      </c>
      <c r="C1752" s="14" t="s">
        <v>47</v>
      </c>
      <c r="D1752" s="37">
        <v>27.391923080000002</v>
      </c>
    </row>
    <row r="1753" spans="1:4">
      <c r="A1753" s="15">
        <v>2010</v>
      </c>
      <c r="B1753" s="16">
        <v>2</v>
      </c>
      <c r="C1753" s="16" t="s">
        <v>47</v>
      </c>
      <c r="D1753" s="38">
        <v>28.559384619999999</v>
      </c>
    </row>
    <row r="1754" spans="1:4">
      <c r="A1754" s="13">
        <v>2010</v>
      </c>
      <c r="B1754" s="14">
        <v>3</v>
      </c>
      <c r="C1754" s="14" t="s">
        <v>47</v>
      </c>
      <c r="D1754" s="37">
        <v>28.96815385</v>
      </c>
    </row>
    <row r="1755" spans="1:4">
      <c r="A1755" s="15">
        <v>2010</v>
      </c>
      <c r="B1755" s="16">
        <v>4</v>
      </c>
      <c r="C1755" s="16" t="s">
        <v>47</v>
      </c>
      <c r="D1755" s="38">
        <v>28.574153849999998</v>
      </c>
    </row>
    <row r="1756" spans="1:4">
      <c r="A1756" s="13">
        <v>2010</v>
      </c>
      <c r="B1756" s="14">
        <v>5</v>
      </c>
      <c r="C1756" s="14" t="s">
        <v>47</v>
      </c>
      <c r="D1756" s="37">
        <v>27.85938462</v>
      </c>
    </row>
    <row r="1757" spans="1:4">
      <c r="A1757" s="15">
        <v>2010</v>
      </c>
      <c r="B1757" s="16">
        <v>6</v>
      </c>
      <c r="C1757" s="16" t="s">
        <v>47</v>
      </c>
      <c r="D1757" s="38">
        <v>26.458307690000002</v>
      </c>
    </row>
    <row r="1758" spans="1:4">
      <c r="A1758" s="13">
        <v>2010</v>
      </c>
      <c r="B1758" s="14">
        <v>7</v>
      </c>
      <c r="C1758" s="14" t="s">
        <v>47</v>
      </c>
      <c r="D1758" s="37">
        <v>25.509846150000001</v>
      </c>
    </row>
    <row r="1759" spans="1:4">
      <c r="A1759" s="15">
        <v>2010</v>
      </c>
      <c r="B1759" s="16">
        <v>8</v>
      </c>
      <c r="C1759" s="16" t="s">
        <v>47</v>
      </c>
      <c r="D1759" s="38">
        <v>25.299692310000001</v>
      </c>
    </row>
    <row r="1760" spans="1:4">
      <c r="A1760" s="13">
        <v>2010</v>
      </c>
      <c r="B1760" s="14">
        <v>9</v>
      </c>
      <c r="C1760" s="14" t="s">
        <v>47</v>
      </c>
      <c r="D1760" s="37">
        <v>25.572923079999999</v>
      </c>
    </row>
    <row r="1761" spans="1:4">
      <c r="A1761" s="15">
        <v>2010</v>
      </c>
      <c r="B1761" s="16">
        <v>10</v>
      </c>
      <c r="C1761" s="16" t="s">
        <v>47</v>
      </c>
      <c r="D1761" s="38">
        <v>26.078692310000001</v>
      </c>
    </row>
    <row r="1762" spans="1:4">
      <c r="A1762" s="13">
        <v>2010</v>
      </c>
      <c r="B1762" s="14">
        <v>11</v>
      </c>
      <c r="C1762" s="14" t="s">
        <v>47</v>
      </c>
      <c r="D1762" s="37">
        <v>26.873538459999999</v>
      </c>
    </row>
    <row r="1763" spans="1:4">
      <c r="A1763" s="15">
        <v>2010</v>
      </c>
      <c r="B1763" s="16">
        <v>12</v>
      </c>
      <c r="C1763" s="16" t="s">
        <v>47</v>
      </c>
      <c r="D1763" s="38">
        <v>26.543307689999999</v>
      </c>
    </row>
    <row r="1764" spans="1:4">
      <c r="A1764" s="13">
        <v>2011</v>
      </c>
      <c r="B1764" s="14">
        <v>1</v>
      </c>
      <c r="C1764" s="14" t="s">
        <v>47</v>
      </c>
      <c r="D1764" s="37">
        <v>26.253384619999999</v>
      </c>
    </row>
    <row r="1765" spans="1:4">
      <c r="A1765" s="15">
        <v>2011</v>
      </c>
      <c r="B1765" s="16">
        <v>2</v>
      </c>
      <c r="C1765" s="16" t="s">
        <v>47</v>
      </c>
      <c r="D1765" s="38">
        <v>27.92484615</v>
      </c>
    </row>
    <row r="1766" spans="1:4">
      <c r="A1766" s="13">
        <v>2011</v>
      </c>
      <c r="B1766" s="14">
        <v>3</v>
      </c>
      <c r="C1766" s="14" t="s">
        <v>47</v>
      </c>
      <c r="D1766" s="37">
        <v>28.365615380000001</v>
      </c>
    </row>
    <row r="1767" spans="1:4">
      <c r="A1767" s="15">
        <v>2011</v>
      </c>
      <c r="B1767" s="16">
        <v>4</v>
      </c>
      <c r="C1767" s="16" t="s">
        <v>47</v>
      </c>
      <c r="D1767" s="38">
        <v>28.225307690000001</v>
      </c>
    </row>
    <row r="1768" spans="1:4">
      <c r="A1768" s="13">
        <v>2011</v>
      </c>
      <c r="B1768" s="14">
        <v>5</v>
      </c>
      <c r="C1768" s="14" t="s">
        <v>47</v>
      </c>
      <c r="D1768" s="37">
        <v>27.684230769999999</v>
      </c>
    </row>
    <row r="1769" spans="1:4">
      <c r="A1769" s="15">
        <v>2011</v>
      </c>
      <c r="B1769" s="16">
        <v>6</v>
      </c>
      <c r="C1769" s="16" t="s">
        <v>47</v>
      </c>
      <c r="D1769" s="38">
        <v>26.472076919999999</v>
      </c>
    </row>
    <row r="1770" spans="1:4">
      <c r="A1770" s="13">
        <v>2011</v>
      </c>
      <c r="B1770" s="14">
        <v>7</v>
      </c>
      <c r="C1770" s="14" t="s">
        <v>47</v>
      </c>
      <c r="D1770" s="37">
        <v>25.376307690000001</v>
      </c>
    </row>
    <row r="1771" spans="1:4">
      <c r="A1771" s="15">
        <v>2011</v>
      </c>
      <c r="B1771" s="16">
        <v>8</v>
      </c>
      <c r="C1771" s="16" t="s">
        <v>47</v>
      </c>
      <c r="D1771" s="38">
        <v>25.054923079999998</v>
      </c>
    </row>
    <row r="1772" spans="1:4">
      <c r="A1772" s="13">
        <v>2011</v>
      </c>
      <c r="B1772" s="14">
        <v>9</v>
      </c>
      <c r="C1772" s="14" t="s">
        <v>47</v>
      </c>
      <c r="D1772" s="37">
        <v>25.512</v>
      </c>
    </row>
    <row r="1773" spans="1:4">
      <c r="A1773" s="15">
        <v>2011</v>
      </c>
      <c r="B1773" s="16">
        <v>10</v>
      </c>
      <c r="C1773" s="16" t="s">
        <v>47</v>
      </c>
      <c r="D1773" s="38">
        <v>26.01561538</v>
      </c>
    </row>
    <row r="1774" spans="1:4">
      <c r="A1774" s="13">
        <v>2011</v>
      </c>
      <c r="B1774" s="14">
        <v>11</v>
      </c>
      <c r="C1774" s="14" t="s">
        <v>47</v>
      </c>
      <c r="D1774" s="37">
        <v>26.905692309999999</v>
      </c>
    </row>
    <row r="1775" spans="1:4">
      <c r="A1775" s="15">
        <v>2011</v>
      </c>
      <c r="B1775" s="16">
        <v>12</v>
      </c>
      <c r="C1775" s="16" t="s">
        <v>47</v>
      </c>
      <c r="D1775" s="38">
        <v>26.148307689999999</v>
      </c>
    </row>
    <row r="1776" spans="1:4">
      <c r="A1776" s="13">
        <v>2012</v>
      </c>
      <c r="B1776" s="14">
        <v>1</v>
      </c>
      <c r="C1776" s="14" t="s">
        <v>47</v>
      </c>
      <c r="D1776" s="37">
        <v>26.45476923</v>
      </c>
    </row>
    <row r="1777" spans="1:4">
      <c r="A1777" s="15">
        <v>2012</v>
      </c>
      <c r="B1777" s="16">
        <v>2</v>
      </c>
      <c r="C1777" s="16" t="s">
        <v>47</v>
      </c>
      <c r="D1777" s="38">
        <v>27.332999999999998</v>
      </c>
    </row>
    <row r="1778" spans="1:4">
      <c r="A1778" s="13">
        <v>2012</v>
      </c>
      <c r="B1778" s="14">
        <v>3</v>
      </c>
      <c r="C1778" s="14" t="s">
        <v>47</v>
      </c>
      <c r="D1778" s="37">
        <v>28.215692310000001</v>
      </c>
    </row>
    <row r="1779" spans="1:4">
      <c r="A1779" s="15">
        <v>2012</v>
      </c>
      <c r="B1779" s="16">
        <v>4</v>
      </c>
      <c r="C1779" s="16" t="s">
        <v>47</v>
      </c>
      <c r="D1779" s="38">
        <v>27.51623077</v>
      </c>
    </row>
    <row r="1780" spans="1:4">
      <c r="A1780" s="13">
        <v>2012</v>
      </c>
      <c r="B1780" s="14">
        <v>5</v>
      </c>
      <c r="C1780" s="14" t="s">
        <v>47</v>
      </c>
      <c r="D1780" s="37">
        <v>26.786769230000001</v>
      </c>
    </row>
    <row r="1781" spans="1:4">
      <c r="A1781" s="15">
        <v>2012</v>
      </c>
      <c r="B1781" s="16">
        <v>6</v>
      </c>
      <c r="C1781" s="16" t="s">
        <v>47</v>
      </c>
      <c r="D1781" s="38">
        <v>25.963000000000001</v>
      </c>
    </row>
    <row r="1782" spans="1:4">
      <c r="A1782" s="13">
        <v>2012</v>
      </c>
      <c r="B1782" s="14">
        <v>7</v>
      </c>
      <c r="C1782" s="14" t="s">
        <v>47</v>
      </c>
      <c r="D1782" s="37">
        <v>24.946000000000002</v>
      </c>
    </row>
    <row r="1783" spans="1:4">
      <c r="A1783" s="15">
        <v>2012</v>
      </c>
      <c r="B1783" s="16">
        <v>8</v>
      </c>
      <c r="C1783" s="16" t="s">
        <v>47</v>
      </c>
      <c r="D1783" s="38">
        <v>24.798307690000001</v>
      </c>
    </row>
    <row r="1784" spans="1:4">
      <c r="A1784" s="13">
        <v>2012</v>
      </c>
      <c r="B1784" s="14">
        <v>9</v>
      </c>
      <c r="C1784" s="14" t="s">
        <v>47</v>
      </c>
      <c r="D1784" s="37">
        <v>25.71423077</v>
      </c>
    </row>
    <row r="1785" spans="1:4">
      <c r="A1785" s="15">
        <v>2012</v>
      </c>
      <c r="B1785" s="16">
        <v>10</v>
      </c>
      <c r="C1785" s="16" t="s">
        <v>47</v>
      </c>
      <c r="D1785" s="38">
        <v>25.945846150000001</v>
      </c>
    </row>
    <row r="1786" spans="1:4">
      <c r="A1786" s="13">
        <v>2012</v>
      </c>
      <c r="B1786" s="14">
        <v>11</v>
      </c>
      <c r="C1786" s="14" t="s">
        <v>47</v>
      </c>
      <c r="D1786" s="37">
        <v>26.875538460000001</v>
      </c>
    </row>
    <row r="1787" spans="1:4">
      <c r="A1787" s="15">
        <v>2012</v>
      </c>
      <c r="B1787" s="16">
        <v>12</v>
      </c>
      <c r="C1787" s="16" t="s">
        <v>47</v>
      </c>
      <c r="D1787" s="38">
        <v>26.403615380000002</v>
      </c>
    </row>
    <row r="1788" spans="1:4">
      <c r="A1788" s="13">
        <v>2013</v>
      </c>
      <c r="B1788" s="14">
        <v>1</v>
      </c>
      <c r="C1788" s="14" t="s">
        <v>47</v>
      </c>
      <c r="D1788" s="37">
        <v>27.022615380000001</v>
      </c>
    </row>
    <row r="1789" spans="1:4">
      <c r="A1789" s="15">
        <v>2013</v>
      </c>
      <c r="B1789" s="16">
        <v>2</v>
      </c>
      <c r="C1789" s="16" t="s">
        <v>47</v>
      </c>
      <c r="D1789" s="38">
        <v>28.183846150000001</v>
      </c>
    </row>
    <row r="1790" spans="1:4">
      <c r="A1790" s="13">
        <v>2013</v>
      </c>
      <c r="B1790" s="14">
        <v>3</v>
      </c>
      <c r="C1790" s="14" t="s">
        <v>47</v>
      </c>
      <c r="D1790" s="37">
        <v>28.67576923</v>
      </c>
    </row>
    <row r="1791" spans="1:4">
      <c r="A1791" s="15">
        <v>2013</v>
      </c>
      <c r="B1791" s="16">
        <v>4</v>
      </c>
      <c r="C1791" s="16" t="s">
        <v>47</v>
      </c>
      <c r="D1791" s="38">
        <v>27.911615380000001</v>
      </c>
    </row>
    <row r="1792" spans="1:4">
      <c r="A1792" s="13">
        <v>2013</v>
      </c>
      <c r="B1792" s="14">
        <v>5</v>
      </c>
      <c r="C1792" s="14" t="s">
        <v>47</v>
      </c>
      <c r="D1792" s="37">
        <v>27.297230769999999</v>
      </c>
    </row>
    <row r="1793" spans="1:4">
      <c r="A1793" s="15">
        <v>2013</v>
      </c>
      <c r="B1793" s="16">
        <v>6</v>
      </c>
      <c r="C1793" s="16" t="s">
        <v>47</v>
      </c>
      <c r="D1793" s="38">
        <v>26.103000000000002</v>
      </c>
    </row>
    <row r="1794" spans="1:4">
      <c r="A1794" s="13">
        <v>2013</v>
      </c>
      <c r="B1794" s="14">
        <v>7</v>
      </c>
      <c r="C1794" s="14" t="s">
        <v>47</v>
      </c>
      <c r="D1794" s="37">
        <v>25.051461539999998</v>
      </c>
    </row>
    <row r="1795" spans="1:4">
      <c r="A1795" s="15">
        <v>2013</v>
      </c>
      <c r="B1795" s="16">
        <v>8</v>
      </c>
      <c r="C1795" s="16" t="s">
        <v>47</v>
      </c>
      <c r="D1795" s="38">
        <v>24.78815385</v>
      </c>
    </row>
    <row r="1796" spans="1:4">
      <c r="A1796" s="13">
        <v>2000</v>
      </c>
      <c r="B1796" s="14">
        <v>2</v>
      </c>
      <c r="C1796" s="14" t="s">
        <v>48</v>
      </c>
      <c r="D1796" s="37">
        <v>6.0863529410000003</v>
      </c>
    </row>
    <row r="1797" spans="1:4">
      <c r="A1797" s="15">
        <v>2000</v>
      </c>
      <c r="B1797" s="16">
        <v>3</v>
      </c>
      <c r="C1797" s="16" t="s">
        <v>48</v>
      </c>
      <c r="D1797" s="38">
        <v>7.2479264710000004</v>
      </c>
    </row>
    <row r="1798" spans="1:4">
      <c r="A1798" s="13">
        <v>2000</v>
      </c>
      <c r="B1798" s="14">
        <v>4</v>
      </c>
      <c r="C1798" s="14" t="s">
        <v>48</v>
      </c>
      <c r="D1798" s="37">
        <v>7.5757500000000002</v>
      </c>
    </row>
    <row r="1799" spans="1:4">
      <c r="A1799" s="15">
        <v>2000</v>
      </c>
      <c r="B1799" s="16">
        <v>5</v>
      </c>
      <c r="C1799" s="16" t="s">
        <v>48</v>
      </c>
      <c r="D1799" s="38">
        <v>11.799191179999999</v>
      </c>
    </row>
    <row r="1800" spans="1:4">
      <c r="A1800" s="13">
        <v>2000</v>
      </c>
      <c r="B1800" s="14">
        <v>6</v>
      </c>
      <c r="C1800" s="14" t="s">
        <v>48</v>
      </c>
      <c r="D1800" s="37">
        <v>14.60941176</v>
      </c>
    </row>
    <row r="1801" spans="1:4">
      <c r="A1801" s="15">
        <v>2000</v>
      </c>
      <c r="B1801" s="16">
        <v>7</v>
      </c>
      <c r="C1801" s="16" t="s">
        <v>48</v>
      </c>
      <c r="D1801" s="38">
        <v>15.041014710000001</v>
      </c>
    </row>
    <row r="1802" spans="1:4">
      <c r="A1802" s="13">
        <v>2000</v>
      </c>
      <c r="B1802" s="14">
        <v>8</v>
      </c>
      <c r="C1802" s="14" t="s">
        <v>48</v>
      </c>
      <c r="D1802" s="37">
        <v>16.457220589999999</v>
      </c>
    </row>
    <row r="1803" spans="1:4">
      <c r="A1803" s="15">
        <v>2000</v>
      </c>
      <c r="B1803" s="16">
        <v>9</v>
      </c>
      <c r="C1803" s="16" t="s">
        <v>48</v>
      </c>
      <c r="D1803" s="38">
        <v>14.582764709999999</v>
      </c>
    </row>
    <row r="1804" spans="1:4">
      <c r="A1804" s="13">
        <v>2000</v>
      </c>
      <c r="B1804" s="14">
        <v>10</v>
      </c>
      <c r="C1804" s="14" t="s">
        <v>48</v>
      </c>
      <c r="D1804" s="37">
        <v>10.09685294</v>
      </c>
    </row>
    <row r="1805" spans="1:4">
      <c r="A1805" s="15">
        <v>2000</v>
      </c>
      <c r="B1805" s="16">
        <v>11</v>
      </c>
      <c r="C1805" s="16" t="s">
        <v>48</v>
      </c>
      <c r="D1805" s="38">
        <v>6.9090147059999998</v>
      </c>
    </row>
    <row r="1806" spans="1:4">
      <c r="A1806" s="13">
        <v>2000</v>
      </c>
      <c r="B1806" s="14">
        <v>12</v>
      </c>
      <c r="C1806" s="14" t="s">
        <v>48</v>
      </c>
      <c r="D1806" s="37">
        <v>5.5117352940000002</v>
      </c>
    </row>
    <row r="1807" spans="1:4">
      <c r="A1807" s="15">
        <v>2001</v>
      </c>
      <c r="B1807" s="16">
        <v>1</v>
      </c>
      <c r="C1807" s="16" t="s">
        <v>48</v>
      </c>
      <c r="D1807" s="38">
        <v>3.3816470590000001</v>
      </c>
    </row>
    <row r="1808" spans="1:4">
      <c r="A1808" s="13">
        <v>2001</v>
      </c>
      <c r="B1808" s="14">
        <v>2</v>
      </c>
      <c r="C1808" s="14" t="s">
        <v>48</v>
      </c>
      <c r="D1808" s="37">
        <v>4.2958382349999997</v>
      </c>
    </row>
    <row r="1809" spans="1:4">
      <c r="A1809" s="15">
        <v>2001</v>
      </c>
      <c r="B1809" s="16">
        <v>3</v>
      </c>
      <c r="C1809" s="16" t="s">
        <v>48</v>
      </c>
      <c r="D1809" s="38">
        <v>5.0857941179999999</v>
      </c>
    </row>
    <row r="1810" spans="1:4">
      <c r="A1810" s="13">
        <v>2001</v>
      </c>
      <c r="B1810" s="14">
        <v>4</v>
      </c>
      <c r="C1810" s="14" t="s">
        <v>48</v>
      </c>
      <c r="D1810" s="37">
        <v>7.4119117650000002</v>
      </c>
    </row>
    <row r="1811" spans="1:4">
      <c r="A1811" s="15">
        <v>2001</v>
      </c>
      <c r="B1811" s="16">
        <v>5</v>
      </c>
      <c r="C1811" s="16" t="s">
        <v>48</v>
      </c>
      <c r="D1811" s="38">
        <v>12.33636765</v>
      </c>
    </row>
    <row r="1812" spans="1:4">
      <c r="A1812" s="13">
        <v>2001</v>
      </c>
      <c r="B1812" s="14">
        <v>6</v>
      </c>
      <c r="C1812" s="14" t="s">
        <v>48</v>
      </c>
      <c r="D1812" s="37">
        <v>14.027294120000001</v>
      </c>
    </row>
    <row r="1813" spans="1:4">
      <c r="A1813" s="15">
        <v>2001</v>
      </c>
      <c r="B1813" s="16">
        <v>7</v>
      </c>
      <c r="C1813" s="16" t="s">
        <v>48</v>
      </c>
      <c r="D1813" s="38">
        <v>16.739764709999999</v>
      </c>
    </row>
    <row r="1814" spans="1:4">
      <c r="A1814" s="13">
        <v>2001</v>
      </c>
      <c r="B1814" s="14">
        <v>8</v>
      </c>
      <c r="C1814" s="14" t="s">
        <v>48</v>
      </c>
      <c r="D1814" s="37">
        <v>16.58970588</v>
      </c>
    </row>
    <row r="1815" spans="1:4">
      <c r="A1815" s="15">
        <v>2001</v>
      </c>
      <c r="B1815" s="16">
        <v>9</v>
      </c>
      <c r="C1815" s="16" t="s">
        <v>48</v>
      </c>
      <c r="D1815" s="38">
        <v>13.272514709999999</v>
      </c>
    </row>
    <row r="1816" spans="1:4">
      <c r="A1816" s="13">
        <v>2001</v>
      </c>
      <c r="B1816" s="14">
        <v>10</v>
      </c>
      <c r="C1816" s="14" t="s">
        <v>48</v>
      </c>
      <c r="D1816" s="37">
        <v>13.031617649999999</v>
      </c>
    </row>
    <row r="1817" spans="1:4">
      <c r="A1817" s="15">
        <v>2001</v>
      </c>
      <c r="B1817" s="16">
        <v>11</v>
      </c>
      <c r="C1817" s="16" t="s">
        <v>48</v>
      </c>
      <c r="D1817" s="38">
        <v>7.5596617650000004</v>
      </c>
    </row>
    <row r="1818" spans="1:4">
      <c r="A1818" s="13">
        <v>2001</v>
      </c>
      <c r="B1818" s="14">
        <v>12</v>
      </c>
      <c r="C1818" s="14" t="s">
        <v>48</v>
      </c>
      <c r="D1818" s="37">
        <v>3.7379558820000001</v>
      </c>
    </row>
    <row r="1819" spans="1:4">
      <c r="A1819" s="15">
        <v>2002</v>
      </c>
      <c r="B1819" s="16">
        <v>1</v>
      </c>
      <c r="C1819" s="16" t="s">
        <v>48</v>
      </c>
      <c r="D1819" s="38">
        <v>5.7323235290000003</v>
      </c>
    </row>
    <row r="1820" spans="1:4">
      <c r="A1820" s="13">
        <v>2002</v>
      </c>
      <c r="B1820" s="14">
        <v>2</v>
      </c>
      <c r="C1820" s="14" t="s">
        <v>48</v>
      </c>
      <c r="D1820" s="37">
        <v>6.814029412</v>
      </c>
    </row>
    <row r="1821" spans="1:4">
      <c r="A1821" s="15">
        <v>2002</v>
      </c>
      <c r="B1821" s="16">
        <v>3</v>
      </c>
      <c r="C1821" s="16" t="s">
        <v>48</v>
      </c>
      <c r="D1821" s="38">
        <v>7.4251323530000004</v>
      </c>
    </row>
    <row r="1822" spans="1:4">
      <c r="A1822" s="13">
        <v>2002</v>
      </c>
      <c r="B1822" s="14">
        <v>4</v>
      </c>
      <c r="C1822" s="14" t="s">
        <v>48</v>
      </c>
      <c r="D1822" s="37">
        <v>8.940544118</v>
      </c>
    </row>
    <row r="1823" spans="1:4">
      <c r="A1823" s="15">
        <v>2002</v>
      </c>
      <c r="B1823" s="16">
        <v>5</v>
      </c>
      <c r="C1823" s="16" t="s">
        <v>48</v>
      </c>
      <c r="D1823" s="38">
        <v>11.695617650000001</v>
      </c>
    </row>
    <row r="1824" spans="1:4">
      <c r="A1824" s="13">
        <v>2002</v>
      </c>
      <c r="B1824" s="14">
        <v>6</v>
      </c>
      <c r="C1824" s="14" t="s">
        <v>48</v>
      </c>
      <c r="D1824" s="37">
        <v>14.284647059999999</v>
      </c>
    </row>
    <row r="1825" spans="1:4">
      <c r="A1825" s="15">
        <v>2002</v>
      </c>
      <c r="B1825" s="16">
        <v>7</v>
      </c>
      <c r="C1825" s="16" t="s">
        <v>48</v>
      </c>
      <c r="D1825" s="38">
        <v>15.701308819999999</v>
      </c>
    </row>
    <row r="1826" spans="1:4">
      <c r="A1826" s="13">
        <v>2002</v>
      </c>
      <c r="B1826" s="14">
        <v>8</v>
      </c>
      <c r="C1826" s="14" t="s">
        <v>48</v>
      </c>
      <c r="D1826" s="37">
        <v>16.68989706</v>
      </c>
    </row>
    <row r="1827" spans="1:4">
      <c r="A1827" s="15">
        <v>2002</v>
      </c>
      <c r="B1827" s="16">
        <v>9</v>
      </c>
      <c r="C1827" s="16" t="s">
        <v>48</v>
      </c>
      <c r="D1827" s="38">
        <v>14.16786765</v>
      </c>
    </row>
    <row r="1828" spans="1:4">
      <c r="A1828" s="13">
        <v>2002</v>
      </c>
      <c r="B1828" s="14">
        <v>10</v>
      </c>
      <c r="C1828" s="14" t="s">
        <v>48</v>
      </c>
      <c r="D1828" s="37">
        <v>9.7680000000000007</v>
      </c>
    </row>
    <row r="1829" spans="1:4">
      <c r="A1829" s="15">
        <v>2002</v>
      </c>
      <c r="B1829" s="16">
        <v>11</v>
      </c>
      <c r="C1829" s="16" t="s">
        <v>48</v>
      </c>
      <c r="D1829" s="38">
        <v>8.3999117650000006</v>
      </c>
    </row>
    <row r="1830" spans="1:4">
      <c r="A1830" s="13">
        <v>2002</v>
      </c>
      <c r="B1830" s="14">
        <v>12</v>
      </c>
      <c r="C1830" s="14" t="s">
        <v>48</v>
      </c>
      <c r="D1830" s="37">
        <v>5.4662647059999996</v>
      </c>
    </row>
    <row r="1831" spans="1:4">
      <c r="A1831" s="15">
        <v>2003</v>
      </c>
      <c r="B1831" s="16">
        <v>1</v>
      </c>
      <c r="C1831" s="16" t="s">
        <v>48</v>
      </c>
      <c r="D1831" s="38">
        <v>4.3698235289999996</v>
      </c>
    </row>
    <row r="1832" spans="1:4">
      <c r="A1832" s="13">
        <v>2003</v>
      </c>
      <c r="B1832" s="14">
        <v>2</v>
      </c>
      <c r="C1832" s="14" t="s">
        <v>48</v>
      </c>
      <c r="D1832" s="37">
        <v>3.9351029409999998</v>
      </c>
    </row>
    <row r="1833" spans="1:4">
      <c r="A1833" s="15">
        <v>2003</v>
      </c>
      <c r="B1833" s="16">
        <v>3</v>
      </c>
      <c r="C1833" s="16" t="s">
        <v>48</v>
      </c>
      <c r="D1833" s="38">
        <v>7.3546764710000003</v>
      </c>
    </row>
    <row r="1834" spans="1:4">
      <c r="A1834" s="13">
        <v>2003</v>
      </c>
      <c r="B1834" s="14">
        <v>4</v>
      </c>
      <c r="C1834" s="14" t="s">
        <v>48</v>
      </c>
      <c r="D1834" s="37">
        <v>9.4238970589999997</v>
      </c>
    </row>
    <row r="1835" spans="1:4">
      <c r="A1835" s="15">
        <v>2003</v>
      </c>
      <c r="B1835" s="16">
        <v>5</v>
      </c>
      <c r="C1835" s="16" t="s">
        <v>48</v>
      </c>
      <c r="D1835" s="38">
        <v>11.93739706</v>
      </c>
    </row>
    <row r="1836" spans="1:4">
      <c r="A1836" s="13">
        <v>2003</v>
      </c>
      <c r="B1836" s="14">
        <v>6</v>
      </c>
      <c r="C1836" s="14" t="s">
        <v>48</v>
      </c>
      <c r="D1836" s="37">
        <v>15.882955880000001</v>
      </c>
    </row>
    <row r="1837" spans="1:4">
      <c r="A1837" s="15">
        <v>2003</v>
      </c>
      <c r="B1837" s="16">
        <v>7</v>
      </c>
      <c r="C1837" s="16" t="s">
        <v>48</v>
      </c>
      <c r="D1837" s="38">
        <v>17.316926469999999</v>
      </c>
    </row>
    <row r="1838" spans="1:4">
      <c r="A1838" s="13">
        <v>2003</v>
      </c>
      <c r="B1838" s="14">
        <v>8</v>
      </c>
      <c r="C1838" s="14" t="s">
        <v>48</v>
      </c>
      <c r="D1838" s="37">
        <v>17.896073529999999</v>
      </c>
    </row>
    <row r="1839" spans="1:4">
      <c r="A1839" s="15">
        <v>2003</v>
      </c>
      <c r="B1839" s="16">
        <v>9</v>
      </c>
      <c r="C1839" s="16" t="s">
        <v>48</v>
      </c>
      <c r="D1839" s="38">
        <v>14.31336765</v>
      </c>
    </row>
    <row r="1840" spans="1:4">
      <c r="A1840" s="13">
        <v>2003</v>
      </c>
      <c r="B1840" s="14">
        <v>10</v>
      </c>
      <c r="C1840" s="14" t="s">
        <v>48</v>
      </c>
      <c r="D1840" s="37">
        <v>8.884911765</v>
      </c>
    </row>
    <row r="1841" spans="1:4">
      <c r="A1841" s="15">
        <v>2003</v>
      </c>
      <c r="B1841" s="16">
        <v>11</v>
      </c>
      <c r="C1841" s="16" t="s">
        <v>48</v>
      </c>
      <c r="D1841" s="38">
        <v>8.2758676470000001</v>
      </c>
    </row>
    <row r="1842" spans="1:4">
      <c r="A1842" s="13">
        <v>2003</v>
      </c>
      <c r="B1842" s="14">
        <v>12</v>
      </c>
      <c r="C1842" s="14" t="s">
        <v>48</v>
      </c>
      <c r="D1842" s="37">
        <v>4.9075882350000004</v>
      </c>
    </row>
    <row r="1843" spans="1:4">
      <c r="A1843" s="15">
        <v>2004</v>
      </c>
      <c r="B1843" s="16">
        <v>1</v>
      </c>
      <c r="C1843" s="16" t="s">
        <v>48</v>
      </c>
      <c r="D1843" s="38">
        <v>5.2688676470000004</v>
      </c>
    </row>
    <row r="1844" spans="1:4">
      <c r="A1844" s="13">
        <v>2004</v>
      </c>
      <c r="B1844" s="14">
        <v>2</v>
      </c>
      <c r="C1844" s="14" t="s">
        <v>48</v>
      </c>
      <c r="D1844" s="37">
        <v>5.2517205880000004</v>
      </c>
    </row>
    <row r="1845" spans="1:4">
      <c r="A1845" s="15">
        <v>2004</v>
      </c>
      <c r="B1845" s="16">
        <v>3</v>
      </c>
      <c r="C1845" s="16" t="s">
        <v>48</v>
      </c>
      <c r="D1845" s="38">
        <v>6.2987205880000001</v>
      </c>
    </row>
    <row r="1846" spans="1:4">
      <c r="A1846" s="13">
        <v>2004</v>
      </c>
      <c r="B1846" s="14">
        <v>4</v>
      </c>
      <c r="C1846" s="14" t="s">
        <v>48</v>
      </c>
      <c r="D1846" s="37">
        <v>9.2214705880000007</v>
      </c>
    </row>
    <row r="1847" spans="1:4">
      <c r="A1847" s="15">
        <v>2004</v>
      </c>
      <c r="B1847" s="16">
        <v>5</v>
      </c>
      <c r="C1847" s="16" t="s">
        <v>48</v>
      </c>
      <c r="D1847" s="38">
        <v>12.087264709999999</v>
      </c>
    </row>
    <row r="1848" spans="1:4">
      <c r="A1848" s="13">
        <v>2004</v>
      </c>
      <c r="B1848" s="14">
        <v>6</v>
      </c>
      <c r="C1848" s="14" t="s">
        <v>48</v>
      </c>
      <c r="D1848" s="37">
        <v>15.22961765</v>
      </c>
    </row>
    <row r="1849" spans="1:4">
      <c r="A1849" s="15">
        <v>2004</v>
      </c>
      <c r="B1849" s="16">
        <v>7</v>
      </c>
      <c r="C1849" s="16" t="s">
        <v>48</v>
      </c>
      <c r="D1849" s="38">
        <v>15.628985289999999</v>
      </c>
    </row>
    <row r="1850" spans="1:4">
      <c r="A1850" s="13">
        <v>2004</v>
      </c>
      <c r="B1850" s="14">
        <v>8</v>
      </c>
      <c r="C1850" s="14" t="s">
        <v>48</v>
      </c>
      <c r="D1850" s="37">
        <v>17.10941176</v>
      </c>
    </row>
    <row r="1851" spans="1:4">
      <c r="A1851" s="15">
        <v>2004</v>
      </c>
      <c r="B1851" s="16">
        <v>9</v>
      </c>
      <c r="C1851" s="16" t="s">
        <v>48</v>
      </c>
      <c r="D1851" s="38">
        <v>14.56111765</v>
      </c>
    </row>
    <row r="1852" spans="1:4">
      <c r="A1852" s="13">
        <v>2004</v>
      </c>
      <c r="B1852" s="14">
        <v>10</v>
      </c>
      <c r="C1852" s="14" t="s">
        <v>48</v>
      </c>
      <c r="D1852" s="37">
        <v>10.307088240000001</v>
      </c>
    </row>
    <row r="1853" spans="1:4">
      <c r="A1853" s="15">
        <v>2004</v>
      </c>
      <c r="B1853" s="16">
        <v>11</v>
      </c>
      <c r="C1853" s="16" t="s">
        <v>48</v>
      </c>
      <c r="D1853" s="38">
        <v>7.8348676470000003</v>
      </c>
    </row>
    <row r="1854" spans="1:4">
      <c r="A1854" s="13">
        <v>2004</v>
      </c>
      <c r="B1854" s="14">
        <v>12</v>
      </c>
      <c r="C1854" s="14" t="s">
        <v>48</v>
      </c>
      <c r="D1854" s="37">
        <v>5.593367647</v>
      </c>
    </row>
    <row r="1855" spans="1:4">
      <c r="A1855" s="15">
        <v>2005</v>
      </c>
      <c r="B1855" s="16">
        <v>1</v>
      </c>
      <c r="C1855" s="16" t="s">
        <v>48</v>
      </c>
      <c r="D1855" s="38">
        <v>6.0889852940000004</v>
      </c>
    </row>
    <row r="1856" spans="1:4">
      <c r="A1856" s="13">
        <v>2005</v>
      </c>
      <c r="B1856" s="14">
        <v>2</v>
      </c>
      <c r="C1856" s="14" t="s">
        <v>48</v>
      </c>
      <c r="D1856" s="37">
        <v>4.1721911760000001</v>
      </c>
    </row>
    <row r="1857" spans="1:4">
      <c r="A1857" s="15">
        <v>2005</v>
      </c>
      <c r="B1857" s="16">
        <v>3</v>
      </c>
      <c r="C1857" s="16" t="s">
        <v>48</v>
      </c>
      <c r="D1857" s="38">
        <v>6.9652352940000002</v>
      </c>
    </row>
    <row r="1858" spans="1:4">
      <c r="A1858" s="13">
        <v>2005</v>
      </c>
      <c r="B1858" s="14">
        <v>4</v>
      </c>
      <c r="C1858" s="14" t="s">
        <v>48</v>
      </c>
      <c r="D1858" s="37">
        <v>8.6412647059999994</v>
      </c>
    </row>
    <row r="1859" spans="1:4">
      <c r="A1859" s="15">
        <v>2005</v>
      </c>
      <c r="B1859" s="16">
        <v>5</v>
      </c>
      <c r="C1859" s="16" t="s">
        <v>48</v>
      </c>
      <c r="D1859" s="38">
        <v>11.20710294</v>
      </c>
    </row>
    <row r="1860" spans="1:4">
      <c r="A1860" s="13">
        <v>2005</v>
      </c>
      <c r="B1860" s="14">
        <v>6</v>
      </c>
      <c r="C1860" s="14" t="s">
        <v>48</v>
      </c>
      <c r="D1860" s="37">
        <v>15.35342647</v>
      </c>
    </row>
    <row r="1861" spans="1:4">
      <c r="A1861" s="15">
        <v>2005</v>
      </c>
      <c r="B1861" s="16">
        <v>7</v>
      </c>
      <c r="C1861" s="16" t="s">
        <v>48</v>
      </c>
      <c r="D1861" s="38">
        <v>16.471588239999999</v>
      </c>
    </row>
    <row r="1862" spans="1:4">
      <c r="A1862" s="13">
        <v>2005</v>
      </c>
      <c r="B1862" s="14">
        <v>8</v>
      </c>
      <c r="C1862" s="14" t="s">
        <v>48</v>
      </c>
      <c r="D1862" s="37">
        <v>16.10079412</v>
      </c>
    </row>
    <row r="1863" spans="1:4">
      <c r="A1863" s="15">
        <v>2005</v>
      </c>
      <c r="B1863" s="16">
        <v>9</v>
      </c>
      <c r="C1863" s="16" t="s">
        <v>48</v>
      </c>
      <c r="D1863" s="38">
        <v>14.943147059999999</v>
      </c>
    </row>
    <row r="1864" spans="1:4">
      <c r="A1864" s="13">
        <v>2005</v>
      </c>
      <c r="B1864" s="14">
        <v>10</v>
      </c>
      <c r="C1864" s="14" t="s">
        <v>48</v>
      </c>
      <c r="D1864" s="37">
        <v>12.71163235</v>
      </c>
    </row>
    <row r="1865" spans="1:4">
      <c r="A1865" s="15">
        <v>2005</v>
      </c>
      <c r="B1865" s="16">
        <v>11</v>
      </c>
      <c r="C1865" s="16" t="s">
        <v>48</v>
      </c>
      <c r="D1865" s="38">
        <v>6.2818970590000003</v>
      </c>
    </row>
    <row r="1866" spans="1:4">
      <c r="A1866" s="13">
        <v>2005</v>
      </c>
      <c r="B1866" s="14">
        <v>12</v>
      </c>
      <c r="C1866" s="14" t="s">
        <v>48</v>
      </c>
      <c r="D1866" s="37">
        <v>4.6970882349999998</v>
      </c>
    </row>
    <row r="1867" spans="1:4">
      <c r="A1867" s="15">
        <v>2006</v>
      </c>
      <c r="B1867" s="16">
        <v>1</v>
      </c>
      <c r="C1867" s="16" t="s">
        <v>48</v>
      </c>
      <c r="D1867" s="38">
        <v>4.2851617649999998</v>
      </c>
    </row>
    <row r="1868" spans="1:4">
      <c r="A1868" s="13">
        <v>2006</v>
      </c>
      <c r="B1868" s="14">
        <v>2</v>
      </c>
      <c r="C1868" s="14" t="s">
        <v>48</v>
      </c>
      <c r="D1868" s="37">
        <v>3.9356470589999999</v>
      </c>
    </row>
    <row r="1869" spans="1:4">
      <c r="A1869" s="15">
        <v>2006</v>
      </c>
      <c r="B1869" s="16">
        <v>3</v>
      </c>
      <c r="C1869" s="16" t="s">
        <v>48</v>
      </c>
      <c r="D1869" s="38">
        <v>4.7079117650000004</v>
      </c>
    </row>
    <row r="1870" spans="1:4">
      <c r="A1870" s="13">
        <v>2006</v>
      </c>
      <c r="B1870" s="14">
        <v>4</v>
      </c>
      <c r="C1870" s="14" t="s">
        <v>48</v>
      </c>
      <c r="D1870" s="37">
        <v>8.2372794119999995</v>
      </c>
    </row>
    <row r="1871" spans="1:4">
      <c r="A1871" s="15">
        <v>2006</v>
      </c>
      <c r="B1871" s="16">
        <v>5</v>
      </c>
      <c r="C1871" s="16" t="s">
        <v>48</v>
      </c>
      <c r="D1871" s="38">
        <v>11.89811765</v>
      </c>
    </row>
    <row r="1872" spans="1:4">
      <c r="A1872" s="13">
        <v>2006</v>
      </c>
      <c r="B1872" s="14">
        <v>6</v>
      </c>
      <c r="C1872" s="14" t="s">
        <v>48</v>
      </c>
      <c r="D1872" s="37">
        <v>15.89192647</v>
      </c>
    </row>
    <row r="1873" spans="1:4">
      <c r="A1873" s="15">
        <v>2006</v>
      </c>
      <c r="B1873" s="16">
        <v>7</v>
      </c>
      <c r="C1873" s="16" t="s">
        <v>48</v>
      </c>
      <c r="D1873" s="38">
        <v>19.326750000000001</v>
      </c>
    </row>
    <row r="1874" spans="1:4">
      <c r="A1874" s="13">
        <v>2006</v>
      </c>
      <c r="B1874" s="14">
        <v>8</v>
      </c>
      <c r="C1874" s="14" t="s">
        <v>48</v>
      </c>
      <c r="D1874" s="37">
        <v>15.948588239999999</v>
      </c>
    </row>
    <row r="1875" spans="1:4">
      <c r="A1875" s="15">
        <v>2006</v>
      </c>
      <c r="B1875" s="16">
        <v>9</v>
      </c>
      <c r="C1875" s="16" t="s">
        <v>48</v>
      </c>
      <c r="D1875" s="38">
        <v>16.33685294</v>
      </c>
    </row>
    <row r="1876" spans="1:4">
      <c r="A1876" s="13">
        <v>2006</v>
      </c>
      <c r="B1876" s="14">
        <v>10</v>
      </c>
      <c r="C1876" s="14" t="s">
        <v>48</v>
      </c>
      <c r="D1876" s="37">
        <v>12.62630882</v>
      </c>
    </row>
    <row r="1877" spans="1:4">
      <c r="A1877" s="15">
        <v>2006</v>
      </c>
      <c r="B1877" s="16">
        <v>11</v>
      </c>
      <c r="C1877" s="16" t="s">
        <v>48</v>
      </c>
      <c r="D1877" s="38">
        <v>8.2228235289999994</v>
      </c>
    </row>
    <row r="1878" spans="1:4">
      <c r="A1878" s="13">
        <v>2006</v>
      </c>
      <c r="B1878" s="14">
        <v>12</v>
      </c>
      <c r="C1878" s="14" t="s">
        <v>48</v>
      </c>
      <c r="D1878" s="37">
        <v>6.3832794120000003</v>
      </c>
    </row>
    <row r="1879" spans="1:4">
      <c r="A1879" s="15">
        <v>2007</v>
      </c>
      <c r="B1879" s="16">
        <v>1</v>
      </c>
      <c r="C1879" s="16" t="s">
        <v>48</v>
      </c>
      <c r="D1879" s="38">
        <v>6.9321176470000001</v>
      </c>
    </row>
    <row r="1880" spans="1:4">
      <c r="A1880" s="13">
        <v>2007</v>
      </c>
      <c r="B1880" s="14">
        <v>2</v>
      </c>
      <c r="C1880" s="14" t="s">
        <v>48</v>
      </c>
      <c r="D1880" s="37">
        <v>5.9012647060000001</v>
      </c>
    </row>
    <row r="1881" spans="1:4">
      <c r="A1881" s="15">
        <v>2007</v>
      </c>
      <c r="B1881" s="16">
        <v>3</v>
      </c>
      <c r="C1881" s="16" t="s">
        <v>48</v>
      </c>
      <c r="D1881" s="38">
        <v>7.0991470589999999</v>
      </c>
    </row>
    <row r="1882" spans="1:4">
      <c r="A1882" s="13">
        <v>2007</v>
      </c>
      <c r="B1882" s="14">
        <v>4</v>
      </c>
      <c r="C1882" s="14" t="s">
        <v>48</v>
      </c>
      <c r="D1882" s="37">
        <v>10.95135294</v>
      </c>
    </row>
    <row r="1883" spans="1:4">
      <c r="A1883" s="15">
        <v>2007</v>
      </c>
      <c r="B1883" s="16">
        <v>5</v>
      </c>
      <c r="C1883" s="16" t="s">
        <v>48</v>
      </c>
      <c r="D1883" s="38">
        <v>11.83089706</v>
      </c>
    </row>
    <row r="1884" spans="1:4">
      <c r="A1884" s="13">
        <v>2007</v>
      </c>
      <c r="B1884" s="14">
        <v>6</v>
      </c>
      <c r="C1884" s="14" t="s">
        <v>48</v>
      </c>
      <c r="D1884" s="37">
        <v>14.82786765</v>
      </c>
    </row>
    <row r="1885" spans="1:4">
      <c r="A1885" s="15">
        <v>2007</v>
      </c>
      <c r="B1885" s="16">
        <v>7</v>
      </c>
      <c r="C1885" s="16" t="s">
        <v>48</v>
      </c>
      <c r="D1885" s="38">
        <v>15.31022059</v>
      </c>
    </row>
    <row r="1886" spans="1:4">
      <c r="A1886" s="13">
        <v>2007</v>
      </c>
      <c r="B1886" s="14">
        <v>8</v>
      </c>
      <c r="C1886" s="14" t="s">
        <v>48</v>
      </c>
      <c r="D1886" s="37">
        <v>15.70669118</v>
      </c>
    </row>
    <row r="1887" spans="1:4">
      <c r="A1887" s="15">
        <v>2007</v>
      </c>
      <c r="B1887" s="16">
        <v>9</v>
      </c>
      <c r="C1887" s="16" t="s">
        <v>48</v>
      </c>
      <c r="D1887" s="38">
        <v>13.86229412</v>
      </c>
    </row>
    <row r="1888" spans="1:4">
      <c r="A1888" s="13">
        <v>2007</v>
      </c>
      <c r="B1888" s="14">
        <v>10</v>
      </c>
      <c r="C1888" s="14" t="s">
        <v>48</v>
      </c>
      <c r="D1888" s="37">
        <v>10.787852940000001</v>
      </c>
    </row>
    <row r="1889" spans="1:4">
      <c r="A1889" s="15">
        <v>2007</v>
      </c>
      <c r="B1889" s="16">
        <v>11</v>
      </c>
      <c r="C1889" s="16" t="s">
        <v>48</v>
      </c>
      <c r="D1889" s="38">
        <v>7.5593088240000004</v>
      </c>
    </row>
    <row r="1890" spans="1:4">
      <c r="A1890" s="13">
        <v>2007</v>
      </c>
      <c r="B1890" s="14">
        <v>12</v>
      </c>
      <c r="C1890" s="14" t="s">
        <v>48</v>
      </c>
      <c r="D1890" s="37">
        <v>5.0778088239999999</v>
      </c>
    </row>
    <row r="1891" spans="1:4">
      <c r="A1891" s="15">
        <v>2008</v>
      </c>
      <c r="B1891" s="16">
        <v>1</v>
      </c>
      <c r="C1891" s="16" t="s">
        <v>48</v>
      </c>
      <c r="D1891" s="38">
        <v>6.5028382349999996</v>
      </c>
    </row>
    <row r="1892" spans="1:4">
      <c r="A1892" s="13">
        <v>2008</v>
      </c>
      <c r="B1892" s="14">
        <v>2</v>
      </c>
      <c r="C1892" s="14" t="s">
        <v>48</v>
      </c>
      <c r="D1892" s="37">
        <v>5.4263676470000002</v>
      </c>
    </row>
    <row r="1893" spans="1:4">
      <c r="A1893" s="15">
        <v>2008</v>
      </c>
      <c r="B1893" s="16">
        <v>3</v>
      </c>
      <c r="C1893" s="16" t="s">
        <v>48</v>
      </c>
      <c r="D1893" s="38">
        <v>6.1317058820000003</v>
      </c>
    </row>
    <row r="1894" spans="1:4">
      <c r="A1894" s="13">
        <v>2008</v>
      </c>
      <c r="B1894" s="14">
        <v>4</v>
      </c>
      <c r="C1894" s="14" t="s">
        <v>48</v>
      </c>
      <c r="D1894" s="37">
        <v>7.7092647059999999</v>
      </c>
    </row>
    <row r="1895" spans="1:4">
      <c r="A1895" s="15">
        <v>2008</v>
      </c>
      <c r="B1895" s="16">
        <v>5</v>
      </c>
      <c r="C1895" s="16" t="s">
        <v>48</v>
      </c>
      <c r="D1895" s="38">
        <v>13.21410294</v>
      </c>
    </row>
    <row r="1896" spans="1:4">
      <c r="A1896" s="13">
        <v>2008</v>
      </c>
      <c r="B1896" s="14">
        <v>6</v>
      </c>
      <c r="C1896" s="14" t="s">
        <v>48</v>
      </c>
      <c r="D1896" s="37">
        <v>14.309867649999999</v>
      </c>
    </row>
    <row r="1897" spans="1:4">
      <c r="A1897" s="15">
        <v>2008</v>
      </c>
      <c r="B1897" s="16">
        <v>7</v>
      </c>
      <c r="C1897" s="16" t="s">
        <v>48</v>
      </c>
      <c r="D1897" s="38">
        <v>16.358161760000002</v>
      </c>
    </row>
    <row r="1898" spans="1:4">
      <c r="A1898" s="13">
        <v>2008</v>
      </c>
      <c r="B1898" s="14">
        <v>8</v>
      </c>
      <c r="C1898" s="14" t="s">
        <v>48</v>
      </c>
      <c r="D1898" s="37">
        <v>16.158000000000001</v>
      </c>
    </row>
    <row r="1899" spans="1:4">
      <c r="A1899" s="15">
        <v>2008</v>
      </c>
      <c r="B1899" s="16">
        <v>9</v>
      </c>
      <c r="C1899" s="16" t="s">
        <v>48</v>
      </c>
      <c r="D1899" s="38">
        <v>13.363808819999999</v>
      </c>
    </row>
    <row r="1900" spans="1:4">
      <c r="A1900" s="13">
        <v>2008</v>
      </c>
      <c r="B1900" s="14">
        <v>10</v>
      </c>
      <c r="C1900" s="14" t="s">
        <v>48</v>
      </c>
      <c r="D1900" s="37">
        <v>9.5650294119999995</v>
      </c>
    </row>
    <row r="1901" spans="1:4">
      <c r="A1901" s="15">
        <v>2008</v>
      </c>
      <c r="B1901" s="16">
        <v>11</v>
      </c>
      <c r="C1901" s="16" t="s">
        <v>48</v>
      </c>
      <c r="D1901" s="38">
        <v>7.1335294119999997</v>
      </c>
    </row>
    <row r="1902" spans="1:4">
      <c r="A1902" s="13">
        <v>2008</v>
      </c>
      <c r="B1902" s="14">
        <v>12</v>
      </c>
      <c r="C1902" s="14" t="s">
        <v>48</v>
      </c>
      <c r="D1902" s="37">
        <v>3.8310735290000002</v>
      </c>
    </row>
    <row r="1903" spans="1:4">
      <c r="A1903" s="15">
        <v>2009</v>
      </c>
      <c r="B1903" s="16">
        <v>1</v>
      </c>
      <c r="C1903" s="16" t="s">
        <v>48</v>
      </c>
      <c r="D1903" s="38">
        <v>3.270794118</v>
      </c>
    </row>
    <row r="1904" spans="1:4">
      <c r="A1904" s="13">
        <v>2009</v>
      </c>
      <c r="B1904" s="14">
        <v>2</v>
      </c>
      <c r="C1904" s="14" t="s">
        <v>48</v>
      </c>
      <c r="D1904" s="37">
        <v>4.256838235</v>
      </c>
    </row>
    <row r="1905" spans="1:4">
      <c r="A1905" s="15">
        <v>2009</v>
      </c>
      <c r="B1905" s="16">
        <v>3</v>
      </c>
      <c r="C1905" s="16" t="s">
        <v>48</v>
      </c>
      <c r="D1905" s="38">
        <v>6.8510441179999999</v>
      </c>
    </row>
    <row r="1906" spans="1:4">
      <c r="A1906" s="13">
        <v>2009</v>
      </c>
      <c r="B1906" s="14">
        <v>4</v>
      </c>
      <c r="C1906" s="14" t="s">
        <v>48</v>
      </c>
      <c r="D1906" s="37">
        <v>9.5995588240000007</v>
      </c>
    </row>
    <row r="1907" spans="1:4">
      <c r="A1907" s="15">
        <v>2009</v>
      </c>
      <c r="B1907" s="16">
        <v>5</v>
      </c>
      <c r="C1907" s="16" t="s">
        <v>48</v>
      </c>
      <c r="D1907" s="38">
        <v>12.09907353</v>
      </c>
    </row>
    <row r="1908" spans="1:4">
      <c r="A1908" s="13">
        <v>2009</v>
      </c>
      <c r="B1908" s="14">
        <v>6</v>
      </c>
      <c r="C1908" s="14" t="s">
        <v>48</v>
      </c>
      <c r="D1908" s="37">
        <v>14.832014709999999</v>
      </c>
    </row>
    <row r="1909" spans="1:4">
      <c r="A1909" s="15">
        <v>2009</v>
      </c>
      <c r="B1909" s="16">
        <v>7</v>
      </c>
      <c r="C1909" s="16" t="s">
        <v>48</v>
      </c>
      <c r="D1909" s="38">
        <v>16.154882350000001</v>
      </c>
    </row>
    <row r="1910" spans="1:4">
      <c r="A1910" s="13">
        <v>2009</v>
      </c>
      <c r="B1910" s="14">
        <v>8</v>
      </c>
      <c r="C1910" s="14" t="s">
        <v>48</v>
      </c>
      <c r="D1910" s="37">
        <v>16.693955880000001</v>
      </c>
    </row>
    <row r="1911" spans="1:4">
      <c r="A1911" s="15">
        <v>2009</v>
      </c>
      <c r="B1911" s="16">
        <v>9</v>
      </c>
      <c r="C1911" s="16" t="s">
        <v>48</v>
      </c>
      <c r="D1911" s="38">
        <v>14.158058820000001</v>
      </c>
    </row>
    <row r="1912" spans="1:4">
      <c r="A1912" s="13">
        <v>2009</v>
      </c>
      <c r="B1912" s="14">
        <v>10</v>
      </c>
      <c r="C1912" s="14" t="s">
        <v>48</v>
      </c>
      <c r="D1912" s="37">
        <v>11.243573530000001</v>
      </c>
    </row>
    <row r="1913" spans="1:4">
      <c r="A1913" s="15">
        <v>2009</v>
      </c>
      <c r="B1913" s="16">
        <v>11</v>
      </c>
      <c r="C1913" s="16" t="s">
        <v>48</v>
      </c>
      <c r="D1913" s="38">
        <v>8.5066029410000006</v>
      </c>
    </row>
    <row r="1914" spans="1:4">
      <c r="A1914" s="13">
        <v>2009</v>
      </c>
      <c r="B1914" s="14">
        <v>12</v>
      </c>
      <c r="C1914" s="14" t="s">
        <v>48</v>
      </c>
      <c r="D1914" s="37">
        <v>3.3333676470000002</v>
      </c>
    </row>
    <row r="1915" spans="1:4">
      <c r="A1915" s="15">
        <v>2010</v>
      </c>
      <c r="B1915" s="16">
        <v>1</v>
      </c>
      <c r="C1915" s="16" t="s">
        <v>48</v>
      </c>
      <c r="D1915" s="38">
        <v>1.5722941180000001</v>
      </c>
    </row>
    <row r="1916" spans="1:4">
      <c r="A1916" s="13">
        <v>2010</v>
      </c>
      <c r="B1916" s="14">
        <v>2</v>
      </c>
      <c r="C1916" s="14" t="s">
        <v>48</v>
      </c>
      <c r="D1916" s="37">
        <v>2.7769264709999999</v>
      </c>
    </row>
    <row r="1917" spans="1:4">
      <c r="A1917" s="15">
        <v>2010</v>
      </c>
      <c r="B1917" s="16">
        <v>3</v>
      </c>
      <c r="C1917" s="16" t="s">
        <v>48</v>
      </c>
      <c r="D1917" s="38">
        <v>6.0111323529999998</v>
      </c>
    </row>
    <row r="1918" spans="1:4">
      <c r="A1918" s="13">
        <v>2010</v>
      </c>
      <c r="B1918" s="14">
        <v>4</v>
      </c>
      <c r="C1918" s="14" t="s">
        <v>48</v>
      </c>
      <c r="D1918" s="37">
        <v>8.7654558819999995</v>
      </c>
    </row>
    <row r="1919" spans="1:4">
      <c r="A1919" s="15">
        <v>2010</v>
      </c>
      <c r="B1919" s="16">
        <v>5</v>
      </c>
      <c r="C1919" s="16" t="s">
        <v>48</v>
      </c>
      <c r="D1919" s="38">
        <v>10.86213235</v>
      </c>
    </row>
    <row r="1920" spans="1:4">
      <c r="A1920" s="13">
        <v>2010</v>
      </c>
      <c r="B1920" s="14">
        <v>6</v>
      </c>
      <c r="C1920" s="14" t="s">
        <v>48</v>
      </c>
      <c r="D1920" s="37">
        <v>15.324999999999999</v>
      </c>
    </row>
    <row r="1921" spans="1:4">
      <c r="A1921" s="15">
        <v>2010</v>
      </c>
      <c r="B1921" s="16">
        <v>7</v>
      </c>
      <c r="C1921" s="16" t="s">
        <v>48</v>
      </c>
      <c r="D1921" s="38">
        <v>17.106397059999999</v>
      </c>
    </row>
    <row r="1922" spans="1:4">
      <c r="A1922" s="13">
        <v>2010</v>
      </c>
      <c r="B1922" s="14">
        <v>8</v>
      </c>
      <c r="C1922" s="14" t="s">
        <v>48</v>
      </c>
      <c r="D1922" s="37">
        <v>15.384529410000001</v>
      </c>
    </row>
    <row r="1923" spans="1:4">
      <c r="A1923" s="15">
        <v>2010</v>
      </c>
      <c r="B1923" s="16">
        <v>9</v>
      </c>
      <c r="C1923" s="16" t="s">
        <v>48</v>
      </c>
      <c r="D1923" s="38">
        <v>13.83382353</v>
      </c>
    </row>
    <row r="1924" spans="1:4">
      <c r="A1924" s="13">
        <v>2010</v>
      </c>
      <c r="B1924" s="14">
        <v>10</v>
      </c>
      <c r="C1924" s="14" t="s">
        <v>48</v>
      </c>
      <c r="D1924" s="37">
        <v>10.242000000000001</v>
      </c>
    </row>
    <row r="1925" spans="1:4">
      <c r="A1925" s="15">
        <v>2010</v>
      </c>
      <c r="B1925" s="16">
        <v>11</v>
      </c>
      <c r="C1925" s="16" t="s">
        <v>48</v>
      </c>
      <c r="D1925" s="38">
        <v>5.4161323530000001</v>
      </c>
    </row>
    <row r="1926" spans="1:4">
      <c r="A1926" s="13">
        <v>2010</v>
      </c>
      <c r="B1926" s="14">
        <v>12</v>
      </c>
      <c r="C1926" s="14" t="s">
        <v>48</v>
      </c>
      <c r="D1926" s="37">
        <v>9.8044118E-2</v>
      </c>
    </row>
    <row r="1927" spans="1:4">
      <c r="A1927" s="15">
        <v>2011</v>
      </c>
      <c r="B1927" s="16">
        <v>1</v>
      </c>
      <c r="C1927" s="16" t="s">
        <v>48</v>
      </c>
      <c r="D1927" s="38">
        <v>3.840926471</v>
      </c>
    </row>
    <row r="1928" spans="1:4">
      <c r="A1928" s="13">
        <v>2011</v>
      </c>
      <c r="B1928" s="14">
        <v>2</v>
      </c>
      <c r="C1928" s="14" t="s">
        <v>48</v>
      </c>
      <c r="D1928" s="37">
        <v>6.380720588</v>
      </c>
    </row>
    <row r="1929" spans="1:4">
      <c r="A1929" s="15">
        <v>2011</v>
      </c>
      <c r="B1929" s="16">
        <v>3</v>
      </c>
      <c r="C1929" s="16" t="s">
        <v>48</v>
      </c>
      <c r="D1929" s="38">
        <v>6.6251764709999996</v>
      </c>
    </row>
    <row r="1930" spans="1:4">
      <c r="A1930" s="13">
        <v>2011</v>
      </c>
      <c r="B1930" s="14">
        <v>4</v>
      </c>
      <c r="C1930" s="14" t="s">
        <v>48</v>
      </c>
      <c r="D1930" s="37">
        <v>11.44132353</v>
      </c>
    </row>
    <row r="1931" spans="1:4">
      <c r="A1931" s="15">
        <v>2011</v>
      </c>
      <c r="B1931" s="16">
        <v>5</v>
      </c>
      <c r="C1931" s="16" t="s">
        <v>48</v>
      </c>
      <c r="D1931" s="38">
        <v>12.286029409999999</v>
      </c>
    </row>
    <row r="1932" spans="1:4">
      <c r="A1932" s="13">
        <v>2011</v>
      </c>
      <c r="B1932" s="14">
        <v>6</v>
      </c>
      <c r="C1932" s="14" t="s">
        <v>48</v>
      </c>
      <c r="D1932" s="37">
        <v>14.114823530000001</v>
      </c>
    </row>
    <row r="1933" spans="1:4">
      <c r="A1933" s="15">
        <v>2011</v>
      </c>
      <c r="B1933" s="16">
        <v>7</v>
      </c>
      <c r="C1933" s="16" t="s">
        <v>48</v>
      </c>
      <c r="D1933" s="38">
        <v>15.34160294</v>
      </c>
    </row>
    <row r="1934" spans="1:4">
      <c r="A1934" s="13">
        <v>2011</v>
      </c>
      <c r="B1934" s="14">
        <v>8</v>
      </c>
      <c r="C1934" s="14" t="s">
        <v>48</v>
      </c>
      <c r="D1934" s="37">
        <v>15.417926469999999</v>
      </c>
    </row>
    <row r="1935" spans="1:4">
      <c r="A1935" s="15">
        <v>2011</v>
      </c>
      <c r="B1935" s="16">
        <v>9</v>
      </c>
      <c r="C1935" s="16" t="s">
        <v>48</v>
      </c>
      <c r="D1935" s="38">
        <v>14.930735289999999</v>
      </c>
    </row>
    <row r="1936" spans="1:4">
      <c r="A1936" s="13">
        <v>2011</v>
      </c>
      <c r="B1936" s="14">
        <v>10</v>
      </c>
      <c r="C1936" s="14" t="s">
        <v>48</v>
      </c>
      <c r="D1936" s="37">
        <v>12.200117649999999</v>
      </c>
    </row>
    <row r="1937" spans="1:4">
      <c r="A1937" s="15">
        <v>2011</v>
      </c>
      <c r="B1937" s="16">
        <v>11</v>
      </c>
      <c r="C1937" s="16" t="s">
        <v>48</v>
      </c>
      <c r="D1937" s="38">
        <v>9.6235441179999999</v>
      </c>
    </row>
    <row r="1938" spans="1:4">
      <c r="A1938" s="13">
        <v>2011</v>
      </c>
      <c r="B1938" s="14">
        <v>12</v>
      </c>
      <c r="C1938" s="14" t="s">
        <v>48</v>
      </c>
      <c r="D1938" s="37">
        <v>5.9564117650000004</v>
      </c>
    </row>
    <row r="1939" spans="1:4">
      <c r="A1939" s="15">
        <v>2012</v>
      </c>
      <c r="B1939" s="16">
        <v>1</v>
      </c>
      <c r="C1939" s="16" t="s">
        <v>48</v>
      </c>
      <c r="D1939" s="38">
        <v>5.3625294119999998</v>
      </c>
    </row>
    <row r="1940" spans="1:4">
      <c r="A1940" s="13">
        <v>2012</v>
      </c>
      <c r="B1940" s="14">
        <v>2</v>
      </c>
      <c r="C1940" s="14" t="s">
        <v>48</v>
      </c>
      <c r="D1940" s="37">
        <v>4.2714558819999997</v>
      </c>
    </row>
    <row r="1941" spans="1:4">
      <c r="A1941" s="15">
        <v>2012</v>
      </c>
      <c r="B1941" s="16">
        <v>3</v>
      </c>
      <c r="C1941" s="16" t="s">
        <v>48</v>
      </c>
      <c r="D1941" s="38">
        <v>8.1317941180000002</v>
      </c>
    </row>
    <row r="1942" spans="1:4">
      <c r="A1942" s="13">
        <v>2012</v>
      </c>
      <c r="B1942" s="14">
        <v>4</v>
      </c>
      <c r="C1942" s="14" t="s">
        <v>48</v>
      </c>
      <c r="D1942" s="37">
        <v>7.0995294119999999</v>
      </c>
    </row>
    <row r="1943" spans="1:4">
      <c r="A1943" s="15">
        <v>2012</v>
      </c>
      <c r="B1943" s="16">
        <v>5</v>
      </c>
      <c r="C1943" s="16" t="s">
        <v>48</v>
      </c>
      <c r="D1943" s="38">
        <v>11.60761765</v>
      </c>
    </row>
    <row r="1944" spans="1:4">
      <c r="A1944" s="13">
        <v>2012</v>
      </c>
      <c r="B1944" s="14">
        <v>6</v>
      </c>
      <c r="C1944" s="14" t="s">
        <v>48</v>
      </c>
      <c r="D1944" s="37">
        <v>12.784529409999999</v>
      </c>
    </row>
    <row r="1945" spans="1:4">
      <c r="A1945" s="15">
        <v>2012</v>
      </c>
      <c r="B1945" s="16">
        <v>7</v>
      </c>
      <c r="C1945" s="16" t="s">
        <v>48</v>
      </c>
      <c r="D1945" s="38">
        <v>15.300794120000001</v>
      </c>
    </row>
    <row r="1946" spans="1:4">
      <c r="A1946" s="13">
        <v>2012</v>
      </c>
      <c r="B1946" s="14">
        <v>8</v>
      </c>
      <c r="C1946" s="14" t="s">
        <v>48</v>
      </c>
      <c r="D1946" s="37">
        <v>16.62589706</v>
      </c>
    </row>
    <row r="1947" spans="1:4">
      <c r="A1947" s="15">
        <v>2012</v>
      </c>
      <c r="B1947" s="16">
        <v>9</v>
      </c>
      <c r="C1947" s="16" t="s">
        <v>48</v>
      </c>
      <c r="D1947" s="38">
        <v>13.152117649999999</v>
      </c>
    </row>
    <row r="1948" spans="1:4">
      <c r="A1948" s="13">
        <v>2012</v>
      </c>
      <c r="B1948" s="14">
        <v>10</v>
      </c>
      <c r="C1948" s="14" t="s">
        <v>48</v>
      </c>
      <c r="D1948" s="37">
        <v>9.4528970589999997</v>
      </c>
    </row>
    <row r="1949" spans="1:4">
      <c r="A1949" s="15">
        <v>2012</v>
      </c>
      <c r="B1949" s="16">
        <v>11</v>
      </c>
      <c r="C1949" s="16" t="s">
        <v>48</v>
      </c>
      <c r="D1949" s="38">
        <v>6.8416911760000003</v>
      </c>
    </row>
    <row r="1950" spans="1:4">
      <c r="A1950" s="13">
        <v>2012</v>
      </c>
      <c r="B1950" s="14">
        <v>12</v>
      </c>
      <c r="C1950" s="14" t="s">
        <v>48</v>
      </c>
      <c r="D1950" s="37">
        <v>5.0407058820000001</v>
      </c>
    </row>
    <row r="1951" spans="1:4">
      <c r="A1951" s="15">
        <v>2013</v>
      </c>
      <c r="B1951" s="16">
        <v>1</v>
      </c>
      <c r="C1951" s="16" t="s">
        <v>48</v>
      </c>
      <c r="D1951" s="38">
        <v>3.917470588</v>
      </c>
    </row>
    <row r="1952" spans="1:4">
      <c r="A1952" s="13">
        <v>2013</v>
      </c>
      <c r="B1952" s="14">
        <v>2</v>
      </c>
      <c r="C1952" s="14" t="s">
        <v>48</v>
      </c>
      <c r="D1952" s="37">
        <v>3.311705882</v>
      </c>
    </row>
    <row r="1953" spans="1:4">
      <c r="A1953" s="15">
        <v>2013</v>
      </c>
      <c r="B1953" s="16">
        <v>3</v>
      </c>
      <c r="C1953" s="16" t="s">
        <v>48</v>
      </c>
      <c r="D1953" s="38">
        <v>3.1077794120000002</v>
      </c>
    </row>
    <row r="1954" spans="1:4">
      <c r="A1954" s="13">
        <v>2013</v>
      </c>
      <c r="B1954" s="14">
        <v>4</v>
      </c>
      <c r="C1954" s="14" t="s">
        <v>48</v>
      </c>
      <c r="D1954" s="37">
        <v>7.1049852939999996</v>
      </c>
    </row>
    <row r="1955" spans="1:4">
      <c r="A1955" s="15">
        <v>2013</v>
      </c>
      <c r="B1955" s="16">
        <v>5</v>
      </c>
      <c r="C1955" s="16" t="s">
        <v>48</v>
      </c>
      <c r="D1955" s="38">
        <v>10.29266176</v>
      </c>
    </row>
    <row r="1956" spans="1:4">
      <c r="A1956" s="13">
        <v>2013</v>
      </c>
      <c r="B1956" s="14">
        <v>6</v>
      </c>
      <c r="C1956" s="14" t="s">
        <v>48</v>
      </c>
      <c r="D1956" s="37">
        <v>13.89636765</v>
      </c>
    </row>
    <row r="1957" spans="1:4">
      <c r="A1957" s="15">
        <v>2013</v>
      </c>
      <c r="B1957" s="16">
        <v>7</v>
      </c>
      <c r="C1957" s="16" t="s">
        <v>48</v>
      </c>
      <c r="D1957" s="38">
        <v>17.901794120000002</v>
      </c>
    </row>
    <row r="1958" spans="1:4">
      <c r="A1958" s="13">
        <v>2013</v>
      </c>
      <c r="B1958" s="14">
        <v>8</v>
      </c>
      <c r="C1958" s="14" t="s">
        <v>48</v>
      </c>
      <c r="D1958" s="37">
        <v>16.690705879999999</v>
      </c>
    </row>
    <row r="1959" spans="1:4">
      <c r="A1959" s="15">
        <v>2000</v>
      </c>
      <c r="B1959" s="16">
        <v>2</v>
      </c>
      <c r="C1959" s="16" t="s">
        <v>49</v>
      </c>
      <c r="D1959" s="38">
        <v>18.820142860000001</v>
      </c>
    </row>
    <row r="1960" spans="1:4">
      <c r="A1960" s="13">
        <v>2000</v>
      </c>
      <c r="B1960" s="14">
        <v>3</v>
      </c>
      <c r="C1960" s="14" t="s">
        <v>49</v>
      </c>
      <c r="D1960" s="37">
        <v>21.686</v>
      </c>
    </row>
    <row r="1961" spans="1:4">
      <c r="A1961" s="15">
        <v>2000</v>
      </c>
      <c r="B1961" s="16">
        <v>4</v>
      </c>
      <c r="C1961" s="16" t="s">
        <v>49</v>
      </c>
      <c r="D1961" s="38">
        <v>27.106714289999999</v>
      </c>
    </row>
    <row r="1962" spans="1:4">
      <c r="A1962" s="13">
        <v>2000</v>
      </c>
      <c r="B1962" s="14">
        <v>5</v>
      </c>
      <c r="C1962" s="14" t="s">
        <v>49</v>
      </c>
      <c r="D1962" s="37">
        <v>30.183571430000001</v>
      </c>
    </row>
    <row r="1963" spans="1:4">
      <c r="A1963" s="15">
        <v>2000</v>
      </c>
      <c r="B1963" s="16">
        <v>6</v>
      </c>
      <c r="C1963" s="16" t="s">
        <v>49</v>
      </c>
      <c r="D1963" s="38">
        <v>32.189</v>
      </c>
    </row>
    <row r="1964" spans="1:4">
      <c r="A1964" s="13">
        <v>2000</v>
      </c>
      <c r="B1964" s="14">
        <v>7</v>
      </c>
      <c r="C1964" s="14" t="s">
        <v>49</v>
      </c>
      <c r="D1964" s="37">
        <v>33.91857143</v>
      </c>
    </row>
    <row r="1965" spans="1:4">
      <c r="A1965" s="15">
        <v>2000</v>
      </c>
      <c r="B1965" s="16">
        <v>8</v>
      </c>
      <c r="C1965" s="16" t="s">
        <v>49</v>
      </c>
      <c r="D1965" s="38">
        <v>33.314142859999997</v>
      </c>
    </row>
    <row r="1966" spans="1:4">
      <c r="A1966" s="13">
        <v>2000</v>
      </c>
      <c r="B1966" s="14">
        <v>9</v>
      </c>
      <c r="C1966" s="14" t="s">
        <v>49</v>
      </c>
      <c r="D1966" s="37">
        <v>30.531285709999999</v>
      </c>
    </row>
    <row r="1967" spans="1:4">
      <c r="A1967" s="15">
        <v>2000</v>
      </c>
      <c r="B1967" s="16">
        <v>10</v>
      </c>
      <c r="C1967" s="16" t="s">
        <v>49</v>
      </c>
      <c r="D1967" s="38">
        <v>26.464857139999999</v>
      </c>
    </row>
    <row r="1968" spans="1:4">
      <c r="A1968" s="13">
        <v>2000</v>
      </c>
      <c r="B1968" s="14">
        <v>11</v>
      </c>
      <c r="C1968" s="14" t="s">
        <v>49</v>
      </c>
      <c r="D1968" s="37">
        <v>21.20685714</v>
      </c>
    </row>
    <row r="1969" spans="1:4">
      <c r="A1969" s="15">
        <v>2000</v>
      </c>
      <c r="B1969" s="16">
        <v>12</v>
      </c>
      <c r="C1969" s="16" t="s">
        <v>49</v>
      </c>
      <c r="D1969" s="38">
        <v>18.300857140000002</v>
      </c>
    </row>
    <row r="1970" spans="1:4">
      <c r="A1970" s="13">
        <v>2001</v>
      </c>
      <c r="B1970" s="14">
        <v>1</v>
      </c>
      <c r="C1970" s="14" t="s">
        <v>49</v>
      </c>
      <c r="D1970" s="37">
        <v>16.204428570000001</v>
      </c>
    </row>
    <row r="1971" spans="1:4">
      <c r="A1971" s="15">
        <v>2001</v>
      </c>
      <c r="B1971" s="16">
        <v>2</v>
      </c>
      <c r="C1971" s="16" t="s">
        <v>49</v>
      </c>
      <c r="D1971" s="38">
        <v>18.630285709999999</v>
      </c>
    </row>
    <row r="1972" spans="1:4">
      <c r="A1972" s="13">
        <v>2001</v>
      </c>
      <c r="B1972" s="14">
        <v>3</v>
      </c>
      <c r="C1972" s="14" t="s">
        <v>49</v>
      </c>
      <c r="D1972" s="37">
        <v>22.962857140000001</v>
      </c>
    </row>
    <row r="1973" spans="1:4">
      <c r="A1973" s="15">
        <v>2001</v>
      </c>
      <c r="B1973" s="16">
        <v>4</v>
      </c>
      <c r="C1973" s="16" t="s">
        <v>49</v>
      </c>
      <c r="D1973" s="38">
        <v>26.439714290000001</v>
      </c>
    </row>
    <row r="1974" spans="1:4">
      <c r="A1974" s="13">
        <v>2001</v>
      </c>
      <c r="B1974" s="14">
        <v>5</v>
      </c>
      <c r="C1974" s="14" t="s">
        <v>49</v>
      </c>
      <c r="D1974" s="37">
        <v>29.923714289999999</v>
      </c>
    </row>
    <row r="1975" spans="1:4">
      <c r="A1975" s="15">
        <v>2001</v>
      </c>
      <c r="B1975" s="16">
        <v>6</v>
      </c>
      <c r="C1975" s="16" t="s">
        <v>49</v>
      </c>
      <c r="D1975" s="38">
        <v>31.821428569999998</v>
      </c>
    </row>
    <row r="1976" spans="1:4">
      <c r="A1976" s="13">
        <v>2001</v>
      </c>
      <c r="B1976" s="14">
        <v>7</v>
      </c>
      <c r="C1976" s="14" t="s">
        <v>49</v>
      </c>
      <c r="D1976" s="37">
        <v>32.82328571</v>
      </c>
    </row>
    <row r="1977" spans="1:4">
      <c r="A1977" s="15">
        <v>2001</v>
      </c>
      <c r="B1977" s="16">
        <v>8</v>
      </c>
      <c r="C1977" s="16" t="s">
        <v>49</v>
      </c>
      <c r="D1977" s="38">
        <v>33.346285709999997</v>
      </c>
    </row>
    <row r="1978" spans="1:4">
      <c r="A1978" s="13">
        <v>2001</v>
      </c>
      <c r="B1978" s="14">
        <v>9</v>
      </c>
      <c r="C1978" s="14" t="s">
        <v>49</v>
      </c>
      <c r="D1978" s="37">
        <v>31.088857139999998</v>
      </c>
    </row>
    <row r="1979" spans="1:4">
      <c r="A1979" s="15">
        <v>2001</v>
      </c>
      <c r="B1979" s="16">
        <v>10</v>
      </c>
      <c r="C1979" s="16" t="s">
        <v>49</v>
      </c>
      <c r="D1979" s="38">
        <v>27.082999999999998</v>
      </c>
    </row>
    <row r="1980" spans="1:4">
      <c r="A1980" s="13">
        <v>2001</v>
      </c>
      <c r="B1980" s="14">
        <v>11</v>
      </c>
      <c r="C1980" s="14" t="s">
        <v>49</v>
      </c>
      <c r="D1980" s="37">
        <v>21.826571430000001</v>
      </c>
    </row>
    <row r="1981" spans="1:4">
      <c r="A1981" s="15">
        <v>2001</v>
      </c>
      <c r="B1981" s="16">
        <v>12</v>
      </c>
      <c r="C1981" s="16" t="s">
        <v>49</v>
      </c>
      <c r="D1981" s="38">
        <v>19.94771429</v>
      </c>
    </row>
    <row r="1982" spans="1:4">
      <c r="A1982" s="13">
        <v>2002</v>
      </c>
      <c r="B1982" s="14">
        <v>1</v>
      </c>
      <c r="C1982" s="14" t="s">
        <v>49</v>
      </c>
      <c r="D1982" s="37">
        <v>16.573428570000001</v>
      </c>
    </row>
    <row r="1983" spans="1:4">
      <c r="A1983" s="15">
        <v>2002</v>
      </c>
      <c r="B1983" s="16">
        <v>2</v>
      </c>
      <c r="C1983" s="16" t="s">
        <v>49</v>
      </c>
      <c r="D1983" s="38">
        <v>19.551571429999999</v>
      </c>
    </row>
    <row r="1984" spans="1:4">
      <c r="A1984" s="13">
        <v>2002</v>
      </c>
      <c r="B1984" s="14">
        <v>3</v>
      </c>
      <c r="C1984" s="14" t="s">
        <v>49</v>
      </c>
      <c r="D1984" s="37">
        <v>22.531142859999999</v>
      </c>
    </row>
    <row r="1985" spans="1:4">
      <c r="A1985" s="15">
        <v>2002</v>
      </c>
      <c r="B1985" s="16">
        <v>4</v>
      </c>
      <c r="C1985" s="16" t="s">
        <v>49</v>
      </c>
      <c r="D1985" s="38">
        <v>25.474428570000001</v>
      </c>
    </row>
    <row r="1986" spans="1:4">
      <c r="A1986" s="13">
        <v>2002</v>
      </c>
      <c r="B1986" s="14">
        <v>5</v>
      </c>
      <c r="C1986" s="14" t="s">
        <v>49</v>
      </c>
      <c r="D1986" s="37">
        <v>29.803285710000001</v>
      </c>
    </row>
    <row r="1987" spans="1:4">
      <c r="A1987" s="15">
        <v>2002</v>
      </c>
      <c r="B1987" s="16">
        <v>6</v>
      </c>
      <c r="C1987" s="16" t="s">
        <v>49</v>
      </c>
      <c r="D1987" s="38">
        <v>32.056428570000001</v>
      </c>
    </row>
    <row r="1988" spans="1:4">
      <c r="A1988" s="13">
        <v>2002</v>
      </c>
      <c r="B1988" s="14">
        <v>7</v>
      </c>
      <c r="C1988" s="14" t="s">
        <v>49</v>
      </c>
      <c r="D1988" s="37">
        <v>33.646714289999998</v>
      </c>
    </row>
    <row r="1989" spans="1:4">
      <c r="A1989" s="15">
        <v>2002</v>
      </c>
      <c r="B1989" s="16">
        <v>8</v>
      </c>
      <c r="C1989" s="16" t="s">
        <v>49</v>
      </c>
      <c r="D1989" s="38">
        <v>32.843000000000004</v>
      </c>
    </row>
    <row r="1990" spans="1:4">
      <c r="A1990" s="13">
        <v>2002</v>
      </c>
      <c r="B1990" s="14">
        <v>9</v>
      </c>
      <c r="C1990" s="14" t="s">
        <v>49</v>
      </c>
      <c r="D1990" s="37">
        <v>30.96514286</v>
      </c>
    </row>
    <row r="1991" spans="1:4">
      <c r="A1991" s="15">
        <v>2002</v>
      </c>
      <c r="B1991" s="16">
        <v>10</v>
      </c>
      <c r="C1991" s="16" t="s">
        <v>49</v>
      </c>
      <c r="D1991" s="38">
        <v>27.370428570000001</v>
      </c>
    </row>
    <row r="1992" spans="1:4">
      <c r="A1992" s="13">
        <v>2002</v>
      </c>
      <c r="B1992" s="14">
        <v>11</v>
      </c>
      <c r="C1992" s="14" t="s">
        <v>49</v>
      </c>
      <c r="D1992" s="37">
        <v>22.46828571</v>
      </c>
    </row>
    <row r="1993" spans="1:4">
      <c r="A1993" s="15">
        <v>2002</v>
      </c>
      <c r="B1993" s="16">
        <v>12</v>
      </c>
      <c r="C1993" s="16" t="s">
        <v>49</v>
      </c>
      <c r="D1993" s="38">
        <v>18.418285709999999</v>
      </c>
    </row>
    <row r="1994" spans="1:4">
      <c r="A1994" s="13">
        <v>2003</v>
      </c>
      <c r="B1994" s="14">
        <v>1</v>
      </c>
      <c r="C1994" s="14" t="s">
        <v>49</v>
      </c>
      <c r="D1994" s="37">
        <v>17.463999999999999</v>
      </c>
    </row>
    <row r="1995" spans="1:4">
      <c r="A1995" s="15">
        <v>2003</v>
      </c>
      <c r="B1995" s="16">
        <v>2</v>
      </c>
      <c r="C1995" s="16" t="s">
        <v>49</v>
      </c>
      <c r="D1995" s="38">
        <v>19.855571430000001</v>
      </c>
    </row>
    <row r="1996" spans="1:4">
      <c r="A1996" s="13">
        <v>2003</v>
      </c>
      <c r="B1996" s="14">
        <v>3</v>
      </c>
      <c r="C1996" s="14" t="s">
        <v>49</v>
      </c>
      <c r="D1996" s="37">
        <v>21.888142859999999</v>
      </c>
    </row>
    <row r="1997" spans="1:4">
      <c r="A1997" s="15">
        <v>2003</v>
      </c>
      <c r="B1997" s="16">
        <v>4</v>
      </c>
      <c r="C1997" s="16" t="s">
        <v>49</v>
      </c>
      <c r="D1997" s="38">
        <v>26.19485714</v>
      </c>
    </row>
    <row r="1998" spans="1:4">
      <c r="A1998" s="13">
        <v>2003</v>
      </c>
      <c r="B1998" s="14">
        <v>5</v>
      </c>
      <c r="C1998" s="14" t="s">
        <v>49</v>
      </c>
      <c r="D1998" s="37">
        <v>30.582999999999998</v>
      </c>
    </row>
    <row r="1999" spans="1:4">
      <c r="A1999" s="15">
        <v>2003</v>
      </c>
      <c r="B1999" s="16">
        <v>6</v>
      </c>
      <c r="C1999" s="16" t="s">
        <v>49</v>
      </c>
      <c r="D1999" s="38">
        <v>32.398714290000001</v>
      </c>
    </row>
    <row r="2000" spans="1:4">
      <c r="A2000" s="13">
        <v>2003</v>
      </c>
      <c r="B2000" s="14">
        <v>7</v>
      </c>
      <c r="C2000" s="14" t="s">
        <v>49</v>
      </c>
      <c r="D2000" s="37">
        <v>32.643000000000001</v>
      </c>
    </row>
    <row r="2001" spans="1:4">
      <c r="A2001" s="15">
        <v>2003</v>
      </c>
      <c r="B2001" s="16">
        <v>8</v>
      </c>
      <c r="C2001" s="16" t="s">
        <v>49</v>
      </c>
      <c r="D2001" s="38">
        <v>33.217285709999999</v>
      </c>
    </row>
    <row r="2002" spans="1:4">
      <c r="A2002" s="13">
        <v>2003</v>
      </c>
      <c r="B2002" s="14">
        <v>9</v>
      </c>
      <c r="C2002" s="14" t="s">
        <v>49</v>
      </c>
      <c r="D2002" s="37">
        <v>31.287285709999999</v>
      </c>
    </row>
    <row r="2003" spans="1:4">
      <c r="A2003" s="15">
        <v>2003</v>
      </c>
      <c r="B2003" s="16">
        <v>10</v>
      </c>
      <c r="C2003" s="16" t="s">
        <v>49</v>
      </c>
      <c r="D2003" s="38">
        <v>27.062999999999999</v>
      </c>
    </row>
    <row r="2004" spans="1:4">
      <c r="A2004" s="13">
        <v>2003</v>
      </c>
      <c r="B2004" s="14">
        <v>11</v>
      </c>
      <c r="C2004" s="14" t="s">
        <v>49</v>
      </c>
      <c r="D2004" s="37">
        <v>22.50814286</v>
      </c>
    </row>
    <row r="2005" spans="1:4">
      <c r="A2005" s="15">
        <v>2003</v>
      </c>
      <c r="B2005" s="16">
        <v>12</v>
      </c>
      <c r="C2005" s="16" t="s">
        <v>49</v>
      </c>
      <c r="D2005" s="38">
        <v>18.98514286</v>
      </c>
    </row>
    <row r="2006" spans="1:4">
      <c r="A2006" s="13">
        <v>2004</v>
      </c>
      <c r="B2006" s="14">
        <v>1</v>
      </c>
      <c r="C2006" s="14" t="s">
        <v>49</v>
      </c>
      <c r="D2006" s="37">
        <v>18.422857140000001</v>
      </c>
    </row>
    <row r="2007" spans="1:4">
      <c r="A2007" s="15">
        <v>2004</v>
      </c>
      <c r="B2007" s="16">
        <v>2</v>
      </c>
      <c r="C2007" s="16" t="s">
        <v>49</v>
      </c>
      <c r="D2007" s="38">
        <v>19.097428570000002</v>
      </c>
    </row>
    <row r="2008" spans="1:4">
      <c r="A2008" s="13">
        <v>2004</v>
      </c>
      <c r="B2008" s="14">
        <v>3</v>
      </c>
      <c r="C2008" s="14" t="s">
        <v>49</v>
      </c>
      <c r="D2008" s="37">
        <v>22.86271429</v>
      </c>
    </row>
    <row r="2009" spans="1:4">
      <c r="A2009" s="15">
        <v>2004</v>
      </c>
      <c r="B2009" s="16">
        <v>4</v>
      </c>
      <c r="C2009" s="16" t="s">
        <v>49</v>
      </c>
      <c r="D2009" s="38">
        <v>25.282857140000001</v>
      </c>
    </row>
    <row r="2010" spans="1:4">
      <c r="A2010" s="13">
        <v>2004</v>
      </c>
      <c r="B2010" s="14">
        <v>5</v>
      </c>
      <c r="C2010" s="14" t="s">
        <v>49</v>
      </c>
      <c r="D2010" s="37">
        <v>30.012857140000001</v>
      </c>
    </row>
    <row r="2011" spans="1:4">
      <c r="A2011" s="15">
        <v>2004</v>
      </c>
      <c r="B2011" s="16">
        <v>6</v>
      </c>
      <c r="C2011" s="16" t="s">
        <v>49</v>
      </c>
      <c r="D2011" s="38">
        <v>31.68028571</v>
      </c>
    </row>
    <row r="2012" spans="1:4">
      <c r="A2012" s="13">
        <v>2004</v>
      </c>
      <c r="B2012" s="14">
        <v>7</v>
      </c>
      <c r="C2012" s="14" t="s">
        <v>49</v>
      </c>
      <c r="D2012" s="37">
        <v>33.032285709999996</v>
      </c>
    </row>
    <row r="2013" spans="1:4">
      <c r="A2013" s="15">
        <v>2004</v>
      </c>
      <c r="B2013" s="16">
        <v>8</v>
      </c>
      <c r="C2013" s="16" t="s">
        <v>49</v>
      </c>
      <c r="D2013" s="38">
        <v>32.518571430000001</v>
      </c>
    </row>
    <row r="2014" spans="1:4">
      <c r="A2014" s="13">
        <v>2004</v>
      </c>
      <c r="B2014" s="14">
        <v>9</v>
      </c>
      <c r="C2014" s="14" t="s">
        <v>49</v>
      </c>
      <c r="D2014" s="37">
        <v>30.53471429</v>
      </c>
    </row>
    <row r="2015" spans="1:4">
      <c r="A2015" s="15">
        <v>2004</v>
      </c>
      <c r="B2015" s="16">
        <v>10</v>
      </c>
      <c r="C2015" s="16" t="s">
        <v>49</v>
      </c>
      <c r="D2015" s="38">
        <v>26.916</v>
      </c>
    </row>
    <row r="2016" spans="1:4">
      <c r="A2016" s="13">
        <v>2004</v>
      </c>
      <c r="B2016" s="14">
        <v>11</v>
      </c>
      <c r="C2016" s="14" t="s">
        <v>49</v>
      </c>
      <c r="D2016" s="37">
        <v>22.63614286</v>
      </c>
    </row>
    <row r="2017" spans="1:4">
      <c r="A2017" s="15">
        <v>2004</v>
      </c>
      <c r="B2017" s="16">
        <v>12</v>
      </c>
      <c r="C2017" s="16" t="s">
        <v>49</v>
      </c>
      <c r="D2017" s="38">
        <v>17.062000000000001</v>
      </c>
    </row>
    <row r="2018" spans="1:4">
      <c r="A2018" s="13">
        <v>2005</v>
      </c>
      <c r="B2018" s="14">
        <v>1</v>
      </c>
      <c r="C2018" s="14" t="s">
        <v>49</v>
      </c>
      <c r="D2018" s="37">
        <v>16.62528571</v>
      </c>
    </row>
    <row r="2019" spans="1:4">
      <c r="A2019" s="15">
        <v>2005</v>
      </c>
      <c r="B2019" s="16">
        <v>2</v>
      </c>
      <c r="C2019" s="16" t="s">
        <v>49</v>
      </c>
      <c r="D2019" s="38">
        <v>19.34</v>
      </c>
    </row>
    <row r="2020" spans="1:4">
      <c r="A2020" s="13">
        <v>2005</v>
      </c>
      <c r="B2020" s="14">
        <v>3</v>
      </c>
      <c r="C2020" s="14" t="s">
        <v>49</v>
      </c>
      <c r="D2020" s="37">
        <v>22.629000000000001</v>
      </c>
    </row>
    <row r="2021" spans="1:4">
      <c r="A2021" s="15">
        <v>2005</v>
      </c>
      <c r="B2021" s="16">
        <v>4</v>
      </c>
      <c r="C2021" s="16" t="s">
        <v>49</v>
      </c>
      <c r="D2021" s="38">
        <v>26.22971429</v>
      </c>
    </row>
    <row r="2022" spans="1:4">
      <c r="A2022" s="13">
        <v>2005</v>
      </c>
      <c r="B2022" s="14">
        <v>5</v>
      </c>
      <c r="C2022" s="14" t="s">
        <v>49</v>
      </c>
      <c r="D2022" s="37">
        <v>28.984714289999999</v>
      </c>
    </row>
    <row r="2023" spans="1:4">
      <c r="A2023" s="15">
        <v>2005</v>
      </c>
      <c r="B2023" s="16">
        <v>6</v>
      </c>
      <c r="C2023" s="16" t="s">
        <v>49</v>
      </c>
      <c r="D2023" s="38">
        <v>31.975999999999999</v>
      </c>
    </row>
    <row r="2024" spans="1:4">
      <c r="A2024" s="13">
        <v>2005</v>
      </c>
      <c r="B2024" s="14">
        <v>7</v>
      </c>
      <c r="C2024" s="14" t="s">
        <v>49</v>
      </c>
      <c r="D2024" s="37">
        <v>32.833142860000002</v>
      </c>
    </row>
    <row r="2025" spans="1:4">
      <c r="A2025" s="15">
        <v>2005</v>
      </c>
      <c r="B2025" s="16">
        <v>8</v>
      </c>
      <c r="C2025" s="16" t="s">
        <v>49</v>
      </c>
      <c r="D2025" s="38">
        <v>32.977428570000001</v>
      </c>
    </row>
    <row r="2026" spans="1:4">
      <c r="A2026" s="13">
        <v>2005</v>
      </c>
      <c r="B2026" s="14">
        <v>9</v>
      </c>
      <c r="C2026" s="14" t="s">
        <v>49</v>
      </c>
      <c r="D2026" s="37">
        <v>30.771285710000001</v>
      </c>
    </row>
    <row r="2027" spans="1:4">
      <c r="A2027" s="15">
        <v>2005</v>
      </c>
      <c r="B2027" s="16">
        <v>10</v>
      </c>
      <c r="C2027" s="16" t="s">
        <v>49</v>
      </c>
      <c r="D2027" s="38">
        <v>26.38914286</v>
      </c>
    </row>
    <row r="2028" spans="1:4">
      <c r="A2028" s="13">
        <v>2005</v>
      </c>
      <c r="B2028" s="14">
        <v>11</v>
      </c>
      <c r="C2028" s="14" t="s">
        <v>49</v>
      </c>
      <c r="D2028" s="37">
        <v>21.98285714</v>
      </c>
    </row>
    <row r="2029" spans="1:4">
      <c r="A2029" s="15">
        <v>2005</v>
      </c>
      <c r="B2029" s="16">
        <v>12</v>
      </c>
      <c r="C2029" s="16" t="s">
        <v>49</v>
      </c>
      <c r="D2029" s="38">
        <v>19.332714289999998</v>
      </c>
    </row>
    <row r="2030" spans="1:4">
      <c r="A2030" s="13">
        <v>2006</v>
      </c>
      <c r="B2030" s="14">
        <v>1</v>
      </c>
      <c r="C2030" s="14" t="s">
        <v>49</v>
      </c>
      <c r="D2030" s="37">
        <v>17.917428569999998</v>
      </c>
    </row>
    <row r="2031" spans="1:4">
      <c r="A2031" s="15">
        <v>2006</v>
      </c>
      <c r="B2031" s="16">
        <v>2</v>
      </c>
      <c r="C2031" s="16" t="s">
        <v>49</v>
      </c>
      <c r="D2031" s="38">
        <v>19.78457143</v>
      </c>
    </row>
    <row r="2032" spans="1:4">
      <c r="A2032" s="13">
        <v>2006</v>
      </c>
      <c r="B2032" s="14">
        <v>3</v>
      </c>
      <c r="C2032" s="14" t="s">
        <v>49</v>
      </c>
      <c r="D2032" s="37">
        <v>22.388714289999999</v>
      </c>
    </row>
    <row r="2033" spans="1:4">
      <c r="A2033" s="15">
        <v>2006</v>
      </c>
      <c r="B2033" s="16">
        <v>4</v>
      </c>
      <c r="C2033" s="16" t="s">
        <v>49</v>
      </c>
      <c r="D2033" s="38">
        <v>25.143857140000001</v>
      </c>
    </row>
    <row r="2034" spans="1:4">
      <c r="A2034" s="13">
        <v>2006</v>
      </c>
      <c r="B2034" s="14">
        <v>5</v>
      </c>
      <c r="C2034" s="14" t="s">
        <v>49</v>
      </c>
      <c r="D2034" s="37">
        <v>29.882714289999999</v>
      </c>
    </row>
    <row r="2035" spans="1:4">
      <c r="A2035" s="15">
        <v>2006</v>
      </c>
      <c r="B2035" s="16">
        <v>6</v>
      </c>
      <c r="C2035" s="16" t="s">
        <v>49</v>
      </c>
      <c r="D2035" s="38">
        <v>32.829571430000001</v>
      </c>
    </row>
    <row r="2036" spans="1:4">
      <c r="A2036" s="13">
        <v>2006</v>
      </c>
      <c r="B2036" s="14">
        <v>7</v>
      </c>
      <c r="C2036" s="14" t="s">
        <v>49</v>
      </c>
      <c r="D2036" s="37">
        <v>32.686</v>
      </c>
    </row>
    <row r="2037" spans="1:4">
      <c r="A2037" s="15">
        <v>2006</v>
      </c>
      <c r="B2037" s="16">
        <v>8</v>
      </c>
      <c r="C2037" s="16" t="s">
        <v>49</v>
      </c>
      <c r="D2037" s="38">
        <v>33.189857140000001</v>
      </c>
    </row>
    <row r="2038" spans="1:4">
      <c r="A2038" s="13">
        <v>2006</v>
      </c>
      <c r="B2038" s="14">
        <v>9</v>
      </c>
      <c r="C2038" s="14" t="s">
        <v>49</v>
      </c>
      <c r="D2038" s="37">
        <v>30.803000000000001</v>
      </c>
    </row>
    <row r="2039" spans="1:4">
      <c r="A2039" s="15">
        <v>2006</v>
      </c>
      <c r="B2039" s="16">
        <v>10</v>
      </c>
      <c r="C2039" s="16" t="s">
        <v>49</v>
      </c>
      <c r="D2039" s="38">
        <v>27.282714290000001</v>
      </c>
    </row>
    <row r="2040" spans="1:4">
      <c r="A2040" s="13">
        <v>2006</v>
      </c>
      <c r="B2040" s="14">
        <v>11</v>
      </c>
      <c r="C2040" s="14" t="s">
        <v>49</v>
      </c>
      <c r="D2040" s="37">
        <v>21.882857139999999</v>
      </c>
    </row>
    <row r="2041" spans="1:4">
      <c r="A2041" s="15">
        <v>2006</v>
      </c>
      <c r="B2041" s="16">
        <v>12</v>
      </c>
      <c r="C2041" s="16" t="s">
        <v>49</v>
      </c>
      <c r="D2041" s="38">
        <v>16.501142860000002</v>
      </c>
    </row>
    <row r="2042" spans="1:4">
      <c r="A2042" s="13">
        <v>2007</v>
      </c>
      <c r="B2042" s="14">
        <v>1</v>
      </c>
      <c r="C2042" s="14" t="s">
        <v>49</v>
      </c>
      <c r="D2042" s="37">
        <v>16.010142859999998</v>
      </c>
    </row>
    <row r="2043" spans="1:4">
      <c r="A2043" s="15">
        <v>2007</v>
      </c>
      <c r="B2043" s="16">
        <v>2</v>
      </c>
      <c r="C2043" s="16" t="s">
        <v>49</v>
      </c>
      <c r="D2043" s="38">
        <v>19.70342857</v>
      </c>
    </row>
    <row r="2044" spans="1:4">
      <c r="A2044" s="13">
        <v>2007</v>
      </c>
      <c r="B2044" s="14">
        <v>3</v>
      </c>
      <c r="C2044" s="14" t="s">
        <v>49</v>
      </c>
      <c r="D2044" s="37">
        <v>22.387857140000001</v>
      </c>
    </row>
    <row r="2045" spans="1:4">
      <c r="A2045" s="15">
        <v>2007</v>
      </c>
      <c r="B2045" s="16">
        <v>4</v>
      </c>
      <c r="C2045" s="16" t="s">
        <v>49</v>
      </c>
      <c r="D2045" s="38">
        <v>25.766714289999999</v>
      </c>
    </row>
    <row r="2046" spans="1:4">
      <c r="A2046" s="13">
        <v>2007</v>
      </c>
      <c r="B2046" s="14">
        <v>5</v>
      </c>
      <c r="C2046" s="14" t="s">
        <v>49</v>
      </c>
      <c r="D2046" s="37">
        <v>30.547142860000001</v>
      </c>
    </row>
    <row r="2047" spans="1:4">
      <c r="A2047" s="15">
        <v>2007</v>
      </c>
      <c r="B2047" s="16">
        <v>6</v>
      </c>
      <c r="C2047" s="16" t="s">
        <v>49</v>
      </c>
      <c r="D2047" s="38">
        <v>32.329000000000001</v>
      </c>
    </row>
    <row r="2048" spans="1:4">
      <c r="A2048" s="13">
        <v>2007</v>
      </c>
      <c r="B2048" s="14">
        <v>7</v>
      </c>
      <c r="C2048" s="14" t="s">
        <v>49</v>
      </c>
      <c r="D2048" s="37">
        <v>32.539000000000001</v>
      </c>
    </row>
    <row r="2049" spans="1:4">
      <c r="A2049" s="15">
        <v>2007</v>
      </c>
      <c r="B2049" s="16">
        <v>8</v>
      </c>
      <c r="C2049" s="16" t="s">
        <v>49</v>
      </c>
      <c r="D2049" s="38">
        <v>32.820857140000001</v>
      </c>
    </row>
    <row r="2050" spans="1:4">
      <c r="A2050" s="13">
        <v>2007</v>
      </c>
      <c r="B2050" s="14">
        <v>9</v>
      </c>
      <c r="C2050" s="14" t="s">
        <v>49</v>
      </c>
      <c r="D2050" s="37">
        <v>31.13614286</v>
      </c>
    </row>
    <row r="2051" spans="1:4">
      <c r="A2051" s="15">
        <v>2007</v>
      </c>
      <c r="B2051" s="16">
        <v>10</v>
      </c>
      <c r="C2051" s="16" t="s">
        <v>49</v>
      </c>
      <c r="D2051" s="38">
        <v>26.84042857</v>
      </c>
    </row>
    <row r="2052" spans="1:4">
      <c r="A2052" s="13">
        <v>2007</v>
      </c>
      <c r="B2052" s="14">
        <v>11</v>
      </c>
      <c r="C2052" s="14" t="s">
        <v>49</v>
      </c>
      <c r="D2052" s="37">
        <v>22.521285710000001</v>
      </c>
    </row>
    <row r="2053" spans="1:4">
      <c r="A2053" s="15">
        <v>2007</v>
      </c>
      <c r="B2053" s="16">
        <v>12</v>
      </c>
      <c r="C2053" s="16" t="s">
        <v>49</v>
      </c>
      <c r="D2053" s="38">
        <v>18.757000000000001</v>
      </c>
    </row>
    <row r="2054" spans="1:4">
      <c r="A2054" s="13">
        <v>2008</v>
      </c>
      <c r="B2054" s="14">
        <v>1</v>
      </c>
      <c r="C2054" s="14" t="s">
        <v>49</v>
      </c>
      <c r="D2054" s="37">
        <v>16.28828571</v>
      </c>
    </row>
    <row r="2055" spans="1:4">
      <c r="A2055" s="15">
        <v>2008</v>
      </c>
      <c r="B2055" s="16">
        <v>2</v>
      </c>
      <c r="C2055" s="16" t="s">
        <v>49</v>
      </c>
      <c r="D2055" s="38">
        <v>18.296714290000001</v>
      </c>
    </row>
    <row r="2056" spans="1:4">
      <c r="A2056" s="13">
        <v>2008</v>
      </c>
      <c r="B2056" s="14">
        <v>3</v>
      </c>
      <c r="C2056" s="14" t="s">
        <v>49</v>
      </c>
      <c r="D2056" s="37">
        <v>23.917714289999999</v>
      </c>
    </row>
    <row r="2057" spans="1:4">
      <c r="A2057" s="15">
        <v>2008</v>
      </c>
      <c r="B2057" s="16">
        <v>4</v>
      </c>
      <c r="C2057" s="16" t="s">
        <v>49</v>
      </c>
      <c r="D2057" s="38">
        <v>26.839571429999999</v>
      </c>
    </row>
    <row r="2058" spans="1:4">
      <c r="A2058" s="13">
        <v>2008</v>
      </c>
      <c r="B2058" s="14">
        <v>5</v>
      </c>
      <c r="C2058" s="14" t="s">
        <v>49</v>
      </c>
      <c r="D2058" s="37">
        <v>29.709</v>
      </c>
    </row>
    <row r="2059" spans="1:4">
      <c r="A2059" s="15">
        <v>2008</v>
      </c>
      <c r="B2059" s="16">
        <v>6</v>
      </c>
      <c r="C2059" s="16" t="s">
        <v>49</v>
      </c>
      <c r="D2059" s="38">
        <v>31.961571429999999</v>
      </c>
    </row>
    <row r="2060" spans="1:4">
      <c r="A2060" s="13">
        <v>2008</v>
      </c>
      <c r="B2060" s="14">
        <v>7</v>
      </c>
      <c r="C2060" s="14" t="s">
        <v>49</v>
      </c>
      <c r="D2060" s="37">
        <v>33.268000000000001</v>
      </c>
    </row>
    <row r="2061" spans="1:4">
      <c r="A2061" s="15">
        <v>2008</v>
      </c>
      <c r="B2061" s="16">
        <v>8</v>
      </c>
      <c r="C2061" s="16" t="s">
        <v>49</v>
      </c>
      <c r="D2061" s="38">
        <v>33.014285710000003</v>
      </c>
    </row>
    <row r="2062" spans="1:4">
      <c r="A2062" s="13">
        <v>2008</v>
      </c>
      <c r="B2062" s="14">
        <v>9</v>
      </c>
      <c r="C2062" s="14" t="s">
        <v>49</v>
      </c>
      <c r="D2062" s="37">
        <v>31.652285710000001</v>
      </c>
    </row>
    <row r="2063" spans="1:4">
      <c r="A2063" s="15">
        <v>2008</v>
      </c>
      <c r="B2063" s="16">
        <v>10</v>
      </c>
      <c r="C2063" s="16" t="s">
        <v>49</v>
      </c>
      <c r="D2063" s="38">
        <v>26.38657143</v>
      </c>
    </row>
    <row r="2064" spans="1:4">
      <c r="A2064" s="13">
        <v>2008</v>
      </c>
      <c r="B2064" s="14">
        <v>11</v>
      </c>
      <c r="C2064" s="14" t="s">
        <v>49</v>
      </c>
      <c r="D2064" s="37">
        <v>21.696428569999998</v>
      </c>
    </row>
    <row r="2065" spans="1:4">
      <c r="A2065" s="15">
        <v>2008</v>
      </c>
      <c r="B2065" s="16">
        <v>12</v>
      </c>
      <c r="C2065" s="16" t="s">
        <v>49</v>
      </c>
      <c r="D2065" s="38">
        <v>17.896000000000001</v>
      </c>
    </row>
    <row r="2066" spans="1:4">
      <c r="A2066" s="13">
        <v>2009</v>
      </c>
      <c r="B2066" s="14">
        <v>1</v>
      </c>
      <c r="C2066" s="14" t="s">
        <v>49</v>
      </c>
      <c r="D2066" s="37">
        <v>16.987142859999999</v>
      </c>
    </row>
    <row r="2067" spans="1:4">
      <c r="A2067" s="15">
        <v>2009</v>
      </c>
      <c r="B2067" s="16">
        <v>2</v>
      </c>
      <c r="C2067" s="16" t="s">
        <v>49</v>
      </c>
      <c r="D2067" s="38">
        <v>20.371285709999999</v>
      </c>
    </row>
    <row r="2068" spans="1:4">
      <c r="A2068" s="13">
        <v>2009</v>
      </c>
      <c r="B2068" s="14">
        <v>3</v>
      </c>
      <c r="C2068" s="14" t="s">
        <v>49</v>
      </c>
      <c r="D2068" s="37">
        <v>22.203714290000001</v>
      </c>
    </row>
    <row r="2069" spans="1:4">
      <c r="A2069" s="15">
        <v>2009</v>
      </c>
      <c r="B2069" s="16">
        <v>4</v>
      </c>
      <c r="C2069" s="16" t="s">
        <v>49</v>
      </c>
      <c r="D2069" s="38">
        <v>25.931000000000001</v>
      </c>
    </row>
    <row r="2070" spans="1:4">
      <c r="A2070" s="13">
        <v>2009</v>
      </c>
      <c r="B2070" s="14">
        <v>5</v>
      </c>
      <c r="C2070" s="14" t="s">
        <v>49</v>
      </c>
      <c r="D2070" s="37">
        <v>29.989000000000001</v>
      </c>
    </row>
    <row r="2071" spans="1:4">
      <c r="A2071" s="15">
        <v>2009</v>
      </c>
      <c r="B2071" s="16">
        <v>6</v>
      </c>
      <c r="C2071" s="16" t="s">
        <v>49</v>
      </c>
      <c r="D2071" s="38">
        <v>32.964714290000003</v>
      </c>
    </row>
    <row r="2072" spans="1:4">
      <c r="A2072" s="13">
        <v>2009</v>
      </c>
      <c r="B2072" s="14">
        <v>7</v>
      </c>
      <c r="C2072" s="14" t="s">
        <v>49</v>
      </c>
      <c r="D2072" s="37">
        <v>32.965714290000001</v>
      </c>
    </row>
    <row r="2073" spans="1:4">
      <c r="A2073" s="15">
        <v>2009</v>
      </c>
      <c r="B2073" s="16">
        <v>8</v>
      </c>
      <c r="C2073" s="16" t="s">
        <v>49</v>
      </c>
      <c r="D2073" s="38">
        <v>33.087000000000003</v>
      </c>
    </row>
    <row r="2074" spans="1:4">
      <c r="A2074" s="13">
        <v>2009</v>
      </c>
      <c r="B2074" s="14">
        <v>9</v>
      </c>
      <c r="C2074" s="14" t="s">
        <v>49</v>
      </c>
      <c r="D2074" s="37">
        <v>30.952142859999999</v>
      </c>
    </row>
    <row r="2075" spans="1:4">
      <c r="A2075" s="15">
        <v>2009</v>
      </c>
      <c r="B2075" s="16">
        <v>10</v>
      </c>
      <c r="C2075" s="16" t="s">
        <v>49</v>
      </c>
      <c r="D2075" s="38">
        <v>27.017714290000001</v>
      </c>
    </row>
    <row r="2076" spans="1:4">
      <c r="A2076" s="13">
        <v>2009</v>
      </c>
      <c r="B2076" s="14">
        <v>11</v>
      </c>
      <c r="C2076" s="14" t="s">
        <v>49</v>
      </c>
      <c r="D2076" s="37">
        <v>22.777857139999998</v>
      </c>
    </row>
    <row r="2077" spans="1:4">
      <c r="A2077" s="15">
        <v>2009</v>
      </c>
      <c r="B2077" s="16">
        <v>12</v>
      </c>
      <c r="C2077" s="16" t="s">
        <v>49</v>
      </c>
      <c r="D2077" s="38">
        <v>19.134714290000002</v>
      </c>
    </row>
    <row r="2078" spans="1:4">
      <c r="A2078" s="13">
        <v>2010</v>
      </c>
      <c r="B2078" s="14">
        <v>1</v>
      </c>
      <c r="C2078" s="14" t="s">
        <v>49</v>
      </c>
      <c r="D2078" s="37">
        <v>18.707571430000002</v>
      </c>
    </row>
    <row r="2079" spans="1:4">
      <c r="A2079" s="15">
        <v>2010</v>
      </c>
      <c r="B2079" s="16">
        <v>2</v>
      </c>
      <c r="C2079" s="16" t="s">
        <v>49</v>
      </c>
      <c r="D2079" s="38">
        <v>20.910428570000001</v>
      </c>
    </row>
    <row r="2080" spans="1:4">
      <c r="A2080" s="13">
        <v>2010</v>
      </c>
      <c r="B2080" s="14">
        <v>3</v>
      </c>
      <c r="C2080" s="14" t="s">
        <v>49</v>
      </c>
      <c r="D2080" s="37">
        <v>23.812571429999998</v>
      </c>
    </row>
    <row r="2081" spans="1:4">
      <c r="A2081" s="15">
        <v>2010</v>
      </c>
      <c r="B2081" s="16">
        <v>4</v>
      </c>
      <c r="C2081" s="16" t="s">
        <v>49</v>
      </c>
      <c r="D2081" s="38">
        <v>26.617285710000001</v>
      </c>
    </row>
    <row r="2082" spans="1:4">
      <c r="A2082" s="13">
        <v>2010</v>
      </c>
      <c r="B2082" s="14">
        <v>5</v>
      </c>
      <c r="C2082" s="14" t="s">
        <v>49</v>
      </c>
      <c r="D2082" s="37">
        <v>30.100714289999999</v>
      </c>
    </row>
    <row r="2083" spans="1:4">
      <c r="A2083" s="15">
        <v>2010</v>
      </c>
      <c r="B2083" s="16">
        <v>6</v>
      </c>
      <c r="C2083" s="16" t="s">
        <v>49</v>
      </c>
      <c r="D2083" s="38">
        <v>33.292714289999999</v>
      </c>
    </row>
    <row r="2084" spans="1:4">
      <c r="A2084" s="13">
        <v>2010</v>
      </c>
      <c r="B2084" s="14">
        <v>7</v>
      </c>
      <c r="C2084" s="14" t="s">
        <v>49</v>
      </c>
      <c r="D2084" s="37">
        <v>33.515142859999997</v>
      </c>
    </row>
    <row r="2085" spans="1:4">
      <c r="A2085" s="15">
        <v>2010</v>
      </c>
      <c r="B2085" s="16">
        <v>8</v>
      </c>
      <c r="C2085" s="16" t="s">
        <v>49</v>
      </c>
      <c r="D2085" s="38">
        <v>33.909714289999997</v>
      </c>
    </row>
    <row r="2086" spans="1:4">
      <c r="A2086" s="13">
        <v>2010</v>
      </c>
      <c r="B2086" s="14">
        <v>9</v>
      </c>
      <c r="C2086" s="14" t="s">
        <v>49</v>
      </c>
      <c r="D2086" s="37">
        <v>31.50871429</v>
      </c>
    </row>
    <row r="2087" spans="1:4">
      <c r="A2087" s="15">
        <v>2010</v>
      </c>
      <c r="B2087" s="16">
        <v>10</v>
      </c>
      <c r="C2087" s="16" t="s">
        <v>49</v>
      </c>
      <c r="D2087" s="38">
        <v>27.99985714</v>
      </c>
    </row>
    <row r="2088" spans="1:4">
      <c r="A2088" s="13">
        <v>2010</v>
      </c>
      <c r="B2088" s="14">
        <v>11</v>
      </c>
      <c r="C2088" s="14" t="s">
        <v>49</v>
      </c>
      <c r="D2088" s="37">
        <v>22.545999999999999</v>
      </c>
    </row>
    <row r="2089" spans="1:4">
      <c r="A2089" s="15">
        <v>2010</v>
      </c>
      <c r="B2089" s="16">
        <v>12</v>
      </c>
      <c r="C2089" s="16" t="s">
        <v>49</v>
      </c>
      <c r="D2089" s="38">
        <v>18.369857140000001</v>
      </c>
    </row>
    <row r="2090" spans="1:4">
      <c r="A2090" s="13">
        <v>2011</v>
      </c>
      <c r="B2090" s="14">
        <v>1</v>
      </c>
      <c r="C2090" s="14" t="s">
        <v>49</v>
      </c>
      <c r="D2090" s="37">
        <v>18.547857140000001</v>
      </c>
    </row>
    <row r="2091" spans="1:4">
      <c r="A2091" s="15">
        <v>2011</v>
      </c>
      <c r="B2091" s="16">
        <v>2</v>
      </c>
      <c r="C2091" s="16" t="s">
        <v>49</v>
      </c>
      <c r="D2091" s="38">
        <v>19.718714290000001</v>
      </c>
    </row>
    <row r="2092" spans="1:4">
      <c r="A2092" s="13">
        <v>2011</v>
      </c>
      <c r="B2092" s="14">
        <v>3</v>
      </c>
      <c r="C2092" s="14" t="s">
        <v>49</v>
      </c>
      <c r="D2092" s="37">
        <v>21.479285709999999</v>
      </c>
    </row>
    <row r="2093" spans="1:4">
      <c r="A2093" s="15">
        <v>2011</v>
      </c>
      <c r="B2093" s="16">
        <v>4</v>
      </c>
      <c r="C2093" s="16" t="s">
        <v>49</v>
      </c>
      <c r="D2093" s="38">
        <v>25.80228571</v>
      </c>
    </row>
    <row r="2094" spans="1:4">
      <c r="A2094" s="13">
        <v>2011</v>
      </c>
      <c r="B2094" s="14">
        <v>5</v>
      </c>
      <c r="C2094" s="14" t="s">
        <v>49</v>
      </c>
      <c r="D2094" s="37">
        <v>29.94157143</v>
      </c>
    </row>
    <row r="2095" spans="1:4">
      <c r="A2095" s="15">
        <v>2011</v>
      </c>
      <c r="B2095" s="16">
        <v>6</v>
      </c>
      <c r="C2095" s="16" t="s">
        <v>49</v>
      </c>
      <c r="D2095" s="38">
        <v>32.498428570000002</v>
      </c>
    </row>
    <row r="2096" spans="1:4">
      <c r="A2096" s="13">
        <v>2011</v>
      </c>
      <c r="B2096" s="14">
        <v>7</v>
      </c>
      <c r="C2096" s="14" t="s">
        <v>49</v>
      </c>
      <c r="D2096" s="37">
        <v>33.544428570000001</v>
      </c>
    </row>
    <row r="2097" spans="1:4">
      <c r="A2097" s="15">
        <v>2011</v>
      </c>
      <c r="B2097" s="16">
        <v>8</v>
      </c>
      <c r="C2097" s="16" t="s">
        <v>49</v>
      </c>
      <c r="D2097" s="38">
        <v>33.018000000000001</v>
      </c>
    </row>
    <row r="2098" spans="1:4">
      <c r="A2098" s="13">
        <v>2011</v>
      </c>
      <c r="B2098" s="14">
        <v>9</v>
      </c>
      <c r="C2098" s="14" t="s">
        <v>49</v>
      </c>
      <c r="D2098" s="37">
        <v>31.06085714</v>
      </c>
    </row>
    <row r="2099" spans="1:4">
      <c r="A2099" s="15">
        <v>2011</v>
      </c>
      <c r="B2099" s="16">
        <v>10</v>
      </c>
      <c r="C2099" s="16" t="s">
        <v>49</v>
      </c>
      <c r="D2099" s="38">
        <v>26.853000000000002</v>
      </c>
    </row>
    <row r="2100" spans="1:4">
      <c r="A2100" s="13">
        <v>2011</v>
      </c>
      <c r="B2100" s="14">
        <v>11</v>
      </c>
      <c r="C2100" s="14" t="s">
        <v>49</v>
      </c>
      <c r="D2100" s="37">
        <v>20.960999999999999</v>
      </c>
    </row>
    <row r="2101" spans="1:4">
      <c r="A2101" s="15">
        <v>2011</v>
      </c>
      <c r="B2101" s="16">
        <v>12</v>
      </c>
      <c r="C2101" s="16" t="s">
        <v>49</v>
      </c>
      <c r="D2101" s="38">
        <v>17.836571429999999</v>
      </c>
    </row>
    <row r="2102" spans="1:4">
      <c r="A2102" s="13">
        <v>2012</v>
      </c>
      <c r="B2102" s="14">
        <v>1</v>
      </c>
      <c r="C2102" s="14" t="s">
        <v>49</v>
      </c>
      <c r="D2102" s="37">
        <v>17.429142859999999</v>
      </c>
    </row>
    <row r="2103" spans="1:4">
      <c r="A2103" s="15">
        <v>2012</v>
      </c>
      <c r="B2103" s="16">
        <v>2</v>
      </c>
      <c r="C2103" s="16" t="s">
        <v>49</v>
      </c>
      <c r="D2103" s="38">
        <v>19.401714290000001</v>
      </c>
    </row>
    <row r="2104" spans="1:4">
      <c r="A2104" s="13">
        <v>2012</v>
      </c>
      <c r="B2104" s="14">
        <v>3</v>
      </c>
      <c r="C2104" s="14" t="s">
        <v>49</v>
      </c>
      <c r="D2104" s="37">
        <v>21.457428570000001</v>
      </c>
    </row>
    <row r="2105" spans="1:4">
      <c r="A2105" s="15">
        <v>2012</v>
      </c>
      <c r="B2105" s="16">
        <v>4</v>
      </c>
      <c r="C2105" s="16" t="s">
        <v>49</v>
      </c>
      <c r="D2105" s="38">
        <v>25.538428570000001</v>
      </c>
    </row>
    <row r="2106" spans="1:4">
      <c r="A2106" s="13">
        <v>2012</v>
      </c>
      <c r="B2106" s="14">
        <v>5</v>
      </c>
      <c r="C2106" s="14" t="s">
        <v>49</v>
      </c>
      <c r="D2106" s="37">
        <v>30.891999999999999</v>
      </c>
    </row>
    <row r="2107" spans="1:4">
      <c r="A2107" s="15">
        <v>2012</v>
      </c>
      <c r="B2107" s="16">
        <v>6</v>
      </c>
      <c r="C2107" s="16" t="s">
        <v>49</v>
      </c>
      <c r="D2107" s="38">
        <v>33.146285710000001</v>
      </c>
    </row>
    <row r="2108" spans="1:4">
      <c r="A2108" s="13">
        <v>2012</v>
      </c>
      <c r="B2108" s="14">
        <v>7</v>
      </c>
      <c r="C2108" s="14" t="s">
        <v>49</v>
      </c>
      <c r="D2108" s="37">
        <v>34.223285709999999</v>
      </c>
    </row>
    <row r="2109" spans="1:4">
      <c r="A2109" s="15">
        <v>2012</v>
      </c>
      <c r="B2109" s="16">
        <v>8</v>
      </c>
      <c r="C2109" s="16" t="s">
        <v>49</v>
      </c>
      <c r="D2109" s="38">
        <v>33.458428570000002</v>
      </c>
    </row>
    <row r="2110" spans="1:4">
      <c r="A2110" s="13">
        <v>2012</v>
      </c>
      <c r="B2110" s="14">
        <v>9</v>
      </c>
      <c r="C2110" s="14" t="s">
        <v>49</v>
      </c>
      <c r="D2110" s="37">
        <v>30.957714289999998</v>
      </c>
    </row>
    <row r="2111" spans="1:4">
      <c r="A2111" s="15">
        <v>2012</v>
      </c>
      <c r="B2111" s="16">
        <v>10</v>
      </c>
      <c r="C2111" s="16" t="s">
        <v>49</v>
      </c>
      <c r="D2111" s="38">
        <v>27.54</v>
      </c>
    </row>
    <row r="2112" spans="1:4">
      <c r="A2112" s="13">
        <v>2012</v>
      </c>
      <c r="B2112" s="14">
        <v>11</v>
      </c>
      <c r="C2112" s="14" t="s">
        <v>49</v>
      </c>
      <c r="D2112" s="37">
        <v>22.867999999999999</v>
      </c>
    </row>
    <row r="2113" spans="1:4">
      <c r="A2113" s="15">
        <v>2012</v>
      </c>
      <c r="B2113" s="16">
        <v>12</v>
      </c>
      <c r="C2113" s="16" t="s">
        <v>49</v>
      </c>
      <c r="D2113" s="38">
        <v>19.300714289999998</v>
      </c>
    </row>
    <row r="2114" spans="1:4">
      <c r="A2114" s="13">
        <v>2013</v>
      </c>
      <c r="B2114" s="14">
        <v>1</v>
      </c>
      <c r="C2114" s="14" t="s">
        <v>49</v>
      </c>
      <c r="D2114" s="37">
        <v>18.444285709999999</v>
      </c>
    </row>
    <row r="2115" spans="1:4">
      <c r="A2115" s="15">
        <v>2013</v>
      </c>
      <c r="B2115" s="16">
        <v>2</v>
      </c>
      <c r="C2115" s="16" t="s">
        <v>49</v>
      </c>
      <c r="D2115" s="38">
        <v>20.693142859999998</v>
      </c>
    </row>
    <row r="2116" spans="1:4">
      <c r="A2116" s="13">
        <v>2013</v>
      </c>
      <c r="B2116" s="14">
        <v>3</v>
      </c>
      <c r="C2116" s="14" t="s">
        <v>49</v>
      </c>
      <c r="D2116" s="37">
        <v>22.922571430000001</v>
      </c>
    </row>
    <row r="2117" spans="1:4">
      <c r="A2117" s="15">
        <v>2013</v>
      </c>
      <c r="B2117" s="16">
        <v>4</v>
      </c>
      <c r="C2117" s="16" t="s">
        <v>49</v>
      </c>
      <c r="D2117" s="38">
        <v>26.087714290000001</v>
      </c>
    </row>
    <row r="2118" spans="1:4">
      <c r="A2118" s="13">
        <v>2013</v>
      </c>
      <c r="B2118" s="14">
        <v>5</v>
      </c>
      <c r="C2118" s="14" t="s">
        <v>49</v>
      </c>
      <c r="D2118" s="37">
        <v>29.837857140000001</v>
      </c>
    </row>
    <row r="2119" spans="1:4">
      <c r="A2119" s="15">
        <v>2013</v>
      </c>
      <c r="B2119" s="16">
        <v>6</v>
      </c>
      <c r="C2119" s="16" t="s">
        <v>49</v>
      </c>
      <c r="D2119" s="38">
        <v>32.190142860000002</v>
      </c>
    </row>
    <row r="2120" spans="1:4">
      <c r="A2120" s="13">
        <v>2013</v>
      </c>
      <c r="B2120" s="14">
        <v>7</v>
      </c>
      <c r="C2120" s="14" t="s">
        <v>49</v>
      </c>
      <c r="D2120" s="37">
        <v>33.414571430000002</v>
      </c>
    </row>
    <row r="2121" spans="1:4">
      <c r="A2121" s="15">
        <v>2013</v>
      </c>
      <c r="B2121" s="16">
        <v>8</v>
      </c>
      <c r="C2121" s="16" t="s">
        <v>49</v>
      </c>
      <c r="D2121" s="38">
        <v>32.513571429999999</v>
      </c>
    </row>
    <row r="2122" spans="1:4">
      <c r="A2122" s="13">
        <v>2000</v>
      </c>
      <c r="B2122" s="14">
        <v>2</v>
      </c>
      <c r="C2122" s="14" t="s">
        <v>19</v>
      </c>
      <c r="D2122" s="37">
        <v>2.5934171429999999</v>
      </c>
    </row>
    <row r="2123" spans="1:4">
      <c r="A2123" s="15">
        <v>2000</v>
      </c>
      <c r="B2123" s="16">
        <v>3</v>
      </c>
      <c r="C2123" s="16" t="s">
        <v>19</v>
      </c>
      <c r="D2123" s="38">
        <v>6.5683657139999996</v>
      </c>
    </row>
    <row r="2124" spans="1:4">
      <c r="A2124" s="13">
        <v>2000</v>
      </c>
      <c r="B2124" s="14">
        <v>4</v>
      </c>
      <c r="C2124" s="14" t="s">
        <v>19</v>
      </c>
      <c r="D2124" s="37">
        <v>11.81176</v>
      </c>
    </row>
    <row r="2125" spans="1:4">
      <c r="A2125" s="15">
        <v>2000</v>
      </c>
      <c r="B2125" s="16">
        <v>5</v>
      </c>
      <c r="C2125" s="16" t="s">
        <v>19</v>
      </c>
      <c r="D2125" s="38">
        <v>17.660611429999999</v>
      </c>
    </row>
    <row r="2126" spans="1:4">
      <c r="A2126" s="13">
        <v>2000</v>
      </c>
      <c r="B2126" s="14">
        <v>6</v>
      </c>
      <c r="C2126" s="14" t="s">
        <v>19</v>
      </c>
      <c r="D2126" s="37">
        <v>20.772354289999999</v>
      </c>
    </row>
    <row r="2127" spans="1:4">
      <c r="A2127" s="15">
        <v>2000</v>
      </c>
      <c r="B2127" s="16">
        <v>7</v>
      </c>
      <c r="C2127" s="16" t="s">
        <v>19</v>
      </c>
      <c r="D2127" s="38">
        <v>25.656691429999999</v>
      </c>
    </row>
    <row r="2128" spans="1:4">
      <c r="A2128" s="13">
        <v>2000</v>
      </c>
      <c r="B2128" s="14">
        <v>8</v>
      </c>
      <c r="C2128" s="14" t="s">
        <v>19</v>
      </c>
      <c r="D2128" s="37">
        <v>26.44958857</v>
      </c>
    </row>
    <row r="2129" spans="1:4">
      <c r="A2129" s="15">
        <v>2000</v>
      </c>
      <c r="B2129" s="16">
        <v>9</v>
      </c>
      <c r="C2129" s="16" t="s">
        <v>19</v>
      </c>
      <c r="D2129" s="38">
        <v>22.667657139999999</v>
      </c>
    </row>
    <row r="2130" spans="1:4">
      <c r="A2130" s="13">
        <v>2000</v>
      </c>
      <c r="B2130" s="14">
        <v>10</v>
      </c>
      <c r="C2130" s="14" t="s">
        <v>19</v>
      </c>
      <c r="D2130" s="37">
        <v>16.510502859999999</v>
      </c>
    </row>
    <row r="2131" spans="1:4">
      <c r="A2131" s="15">
        <v>2000</v>
      </c>
      <c r="B2131" s="16">
        <v>11</v>
      </c>
      <c r="C2131" s="16" t="s">
        <v>19</v>
      </c>
      <c r="D2131" s="38">
        <v>11.15704571</v>
      </c>
    </row>
    <row r="2132" spans="1:4">
      <c r="A2132" s="13">
        <v>2000</v>
      </c>
      <c r="B2132" s="14">
        <v>12</v>
      </c>
      <c r="C2132" s="14" t="s">
        <v>19</v>
      </c>
      <c r="D2132" s="37">
        <v>5.5272514289999997</v>
      </c>
    </row>
    <row r="2133" spans="1:4">
      <c r="A2133" s="15">
        <v>2001</v>
      </c>
      <c r="B2133" s="16">
        <v>1</v>
      </c>
      <c r="C2133" s="16" t="s">
        <v>19</v>
      </c>
      <c r="D2133" s="38">
        <v>2.0446685709999999</v>
      </c>
    </row>
    <row r="2134" spans="1:4">
      <c r="A2134" s="13">
        <v>2001</v>
      </c>
      <c r="B2134" s="14">
        <v>2</v>
      </c>
      <c r="C2134" s="14" t="s">
        <v>19</v>
      </c>
      <c r="D2134" s="37">
        <v>3.6874400000000001</v>
      </c>
    </row>
    <row r="2135" spans="1:4">
      <c r="A2135" s="15">
        <v>2001</v>
      </c>
      <c r="B2135" s="16">
        <v>3</v>
      </c>
      <c r="C2135" s="16" t="s">
        <v>19</v>
      </c>
      <c r="D2135" s="38">
        <v>6.9812342860000003</v>
      </c>
    </row>
    <row r="2136" spans="1:4">
      <c r="A2136" s="13">
        <v>2001</v>
      </c>
      <c r="B2136" s="14">
        <v>4</v>
      </c>
      <c r="C2136" s="14" t="s">
        <v>19</v>
      </c>
      <c r="D2136" s="37">
        <v>12.853222860000001</v>
      </c>
    </row>
    <row r="2137" spans="1:4">
      <c r="A2137" s="15">
        <v>2001</v>
      </c>
      <c r="B2137" s="16">
        <v>5</v>
      </c>
      <c r="C2137" s="16" t="s">
        <v>19</v>
      </c>
      <c r="D2137" s="38">
        <v>17.723622859999999</v>
      </c>
    </row>
    <row r="2138" spans="1:4">
      <c r="A2138" s="13">
        <v>2001</v>
      </c>
      <c r="B2138" s="14">
        <v>6</v>
      </c>
      <c r="C2138" s="14" t="s">
        <v>19</v>
      </c>
      <c r="D2138" s="37">
        <v>21.159199999999998</v>
      </c>
    </row>
    <row r="2139" spans="1:4">
      <c r="A2139" s="15">
        <v>2001</v>
      </c>
      <c r="B2139" s="16">
        <v>7</v>
      </c>
      <c r="C2139" s="16" t="s">
        <v>19</v>
      </c>
      <c r="D2139" s="38">
        <v>26.238628569999999</v>
      </c>
    </row>
    <row r="2140" spans="1:4">
      <c r="A2140" s="13">
        <v>2001</v>
      </c>
      <c r="B2140" s="14">
        <v>8</v>
      </c>
      <c r="C2140" s="14" t="s">
        <v>19</v>
      </c>
      <c r="D2140" s="37">
        <v>25.171800000000001</v>
      </c>
    </row>
    <row r="2141" spans="1:4">
      <c r="A2141" s="15">
        <v>2001</v>
      </c>
      <c r="B2141" s="16">
        <v>9</v>
      </c>
      <c r="C2141" s="16" t="s">
        <v>19</v>
      </c>
      <c r="D2141" s="38">
        <v>21.243845709999999</v>
      </c>
    </row>
    <row r="2142" spans="1:4">
      <c r="A2142" s="13">
        <v>2001</v>
      </c>
      <c r="B2142" s="14">
        <v>10</v>
      </c>
      <c r="C2142" s="14" t="s">
        <v>19</v>
      </c>
      <c r="D2142" s="37">
        <v>16.22462857</v>
      </c>
    </row>
    <row r="2143" spans="1:4">
      <c r="A2143" s="15">
        <v>2001</v>
      </c>
      <c r="B2143" s="16">
        <v>11</v>
      </c>
      <c r="C2143" s="16" t="s">
        <v>19</v>
      </c>
      <c r="D2143" s="38">
        <v>10.123799999999999</v>
      </c>
    </row>
    <row r="2144" spans="1:4">
      <c r="A2144" s="13">
        <v>2001</v>
      </c>
      <c r="B2144" s="14">
        <v>12</v>
      </c>
      <c r="C2144" s="14" t="s">
        <v>19</v>
      </c>
      <c r="D2144" s="37">
        <v>4.8566628569999999</v>
      </c>
    </row>
    <row r="2145" spans="1:4">
      <c r="A2145" s="15">
        <v>2002</v>
      </c>
      <c r="B2145" s="16">
        <v>1</v>
      </c>
      <c r="C2145" s="16" t="s">
        <v>19</v>
      </c>
      <c r="D2145" s="38">
        <v>4.1282857140000004</v>
      </c>
    </row>
    <row r="2146" spans="1:4">
      <c r="A2146" s="13">
        <v>2002</v>
      </c>
      <c r="B2146" s="14">
        <v>2</v>
      </c>
      <c r="C2146" s="14" t="s">
        <v>19</v>
      </c>
      <c r="D2146" s="37">
        <v>4.9457142860000003</v>
      </c>
    </row>
    <row r="2147" spans="1:4">
      <c r="A2147" s="15">
        <v>2002</v>
      </c>
      <c r="B2147" s="16">
        <v>3</v>
      </c>
      <c r="C2147" s="16" t="s">
        <v>19</v>
      </c>
      <c r="D2147" s="38">
        <v>9.1843085710000008</v>
      </c>
    </row>
    <row r="2148" spans="1:4">
      <c r="A2148" s="13">
        <v>2002</v>
      </c>
      <c r="B2148" s="14">
        <v>4</v>
      </c>
      <c r="C2148" s="14" t="s">
        <v>19</v>
      </c>
      <c r="D2148" s="37">
        <v>13.87113714</v>
      </c>
    </row>
    <row r="2149" spans="1:4">
      <c r="A2149" s="15">
        <v>2002</v>
      </c>
      <c r="B2149" s="16">
        <v>5</v>
      </c>
      <c r="C2149" s="16" t="s">
        <v>19</v>
      </c>
      <c r="D2149" s="38">
        <v>16.98104</v>
      </c>
    </row>
    <row r="2150" spans="1:4">
      <c r="A2150" s="13">
        <v>2002</v>
      </c>
      <c r="B2150" s="14">
        <v>6</v>
      </c>
      <c r="C2150" s="14" t="s">
        <v>19</v>
      </c>
      <c r="D2150" s="37">
        <v>20.446822860000001</v>
      </c>
    </row>
    <row r="2151" spans="1:4">
      <c r="A2151" s="15">
        <v>2002</v>
      </c>
      <c r="B2151" s="16">
        <v>7</v>
      </c>
      <c r="C2151" s="16" t="s">
        <v>19</v>
      </c>
      <c r="D2151" s="38">
        <v>25.78925143</v>
      </c>
    </row>
    <row r="2152" spans="1:4">
      <c r="A2152" s="13">
        <v>2002</v>
      </c>
      <c r="B2152" s="14">
        <v>8</v>
      </c>
      <c r="C2152" s="14" t="s">
        <v>19</v>
      </c>
      <c r="D2152" s="37">
        <v>25.95649143</v>
      </c>
    </row>
    <row r="2153" spans="1:4">
      <c r="A2153" s="15">
        <v>2002</v>
      </c>
      <c r="B2153" s="16">
        <v>9</v>
      </c>
      <c r="C2153" s="16" t="s">
        <v>19</v>
      </c>
      <c r="D2153" s="38">
        <v>21.62061714</v>
      </c>
    </row>
    <row r="2154" spans="1:4">
      <c r="A2154" s="13">
        <v>2002</v>
      </c>
      <c r="B2154" s="14">
        <v>10</v>
      </c>
      <c r="C2154" s="14" t="s">
        <v>19</v>
      </c>
      <c r="D2154" s="37">
        <v>15.93794857</v>
      </c>
    </row>
    <row r="2155" spans="1:4">
      <c r="A2155" s="15">
        <v>2002</v>
      </c>
      <c r="B2155" s="16">
        <v>11</v>
      </c>
      <c r="C2155" s="16" t="s">
        <v>19</v>
      </c>
      <c r="D2155" s="38">
        <v>8.2431942859999996</v>
      </c>
    </row>
    <row r="2156" spans="1:4">
      <c r="A2156" s="13">
        <v>2002</v>
      </c>
      <c r="B2156" s="14">
        <v>12</v>
      </c>
      <c r="C2156" s="14" t="s">
        <v>19</v>
      </c>
      <c r="D2156" s="37">
        <v>4.7436628570000003</v>
      </c>
    </row>
    <row r="2157" spans="1:4">
      <c r="A2157" s="15">
        <v>2003</v>
      </c>
      <c r="B2157" s="16">
        <v>1</v>
      </c>
      <c r="C2157" s="16" t="s">
        <v>19</v>
      </c>
      <c r="D2157" s="38">
        <v>2.4313371429999999</v>
      </c>
    </row>
    <row r="2158" spans="1:4">
      <c r="A2158" s="13">
        <v>2003</v>
      </c>
      <c r="B2158" s="14">
        <v>2</v>
      </c>
      <c r="C2158" s="14" t="s">
        <v>19</v>
      </c>
      <c r="D2158" s="37">
        <v>4.0862971430000004</v>
      </c>
    </row>
    <row r="2159" spans="1:4">
      <c r="A2159" s="15">
        <v>2003</v>
      </c>
      <c r="B2159" s="16">
        <v>3</v>
      </c>
      <c r="C2159" s="16" t="s">
        <v>19</v>
      </c>
      <c r="D2159" s="38">
        <v>6.3145085710000002</v>
      </c>
    </row>
    <row r="2160" spans="1:4">
      <c r="A2160" s="13">
        <v>2003</v>
      </c>
      <c r="B2160" s="14">
        <v>4</v>
      </c>
      <c r="C2160" s="14" t="s">
        <v>19</v>
      </c>
      <c r="D2160" s="37">
        <v>12.86461143</v>
      </c>
    </row>
    <row r="2161" spans="1:4">
      <c r="A2161" s="15">
        <v>2003</v>
      </c>
      <c r="B2161" s="16">
        <v>5</v>
      </c>
      <c r="C2161" s="16" t="s">
        <v>19</v>
      </c>
      <c r="D2161" s="38">
        <v>17.21661714</v>
      </c>
    </row>
    <row r="2162" spans="1:4">
      <c r="A2162" s="13">
        <v>2003</v>
      </c>
      <c r="B2162" s="14">
        <v>6</v>
      </c>
      <c r="C2162" s="14" t="s">
        <v>19</v>
      </c>
      <c r="D2162" s="37">
        <v>20.997011430000001</v>
      </c>
    </row>
    <row r="2163" spans="1:4">
      <c r="A2163" s="15">
        <v>2003</v>
      </c>
      <c r="B2163" s="16">
        <v>7</v>
      </c>
      <c r="C2163" s="16" t="s">
        <v>19</v>
      </c>
      <c r="D2163" s="38">
        <v>21.920342860000002</v>
      </c>
    </row>
    <row r="2164" spans="1:4">
      <c r="A2164" s="13">
        <v>2003</v>
      </c>
      <c r="B2164" s="14">
        <v>8</v>
      </c>
      <c r="C2164" s="14" t="s">
        <v>19</v>
      </c>
      <c r="D2164" s="37">
        <v>24.743594290000001</v>
      </c>
    </row>
    <row r="2165" spans="1:4">
      <c r="A2165" s="15">
        <v>2003</v>
      </c>
      <c r="B2165" s="16">
        <v>9</v>
      </c>
      <c r="C2165" s="16" t="s">
        <v>19</v>
      </c>
      <c r="D2165" s="38">
        <v>22.46534857</v>
      </c>
    </row>
    <row r="2166" spans="1:4">
      <c r="A2166" s="13">
        <v>2003</v>
      </c>
      <c r="B2166" s="14">
        <v>10</v>
      </c>
      <c r="C2166" s="14" t="s">
        <v>19</v>
      </c>
      <c r="D2166" s="37">
        <v>15.239845710000001</v>
      </c>
    </row>
    <row r="2167" spans="1:4">
      <c r="A2167" s="15">
        <v>2003</v>
      </c>
      <c r="B2167" s="16">
        <v>11</v>
      </c>
      <c r="C2167" s="16" t="s">
        <v>19</v>
      </c>
      <c r="D2167" s="38">
        <v>12.57212571</v>
      </c>
    </row>
    <row r="2168" spans="1:4">
      <c r="A2168" s="13">
        <v>2003</v>
      </c>
      <c r="B2168" s="14">
        <v>12</v>
      </c>
      <c r="C2168" s="14" t="s">
        <v>19</v>
      </c>
      <c r="D2168" s="37">
        <v>5.9813828569999998</v>
      </c>
    </row>
    <row r="2169" spans="1:4">
      <c r="A2169" s="15">
        <v>2004</v>
      </c>
      <c r="B2169" s="16">
        <v>1</v>
      </c>
      <c r="C2169" s="16" t="s">
        <v>19</v>
      </c>
      <c r="D2169" s="38">
        <v>3.0105371430000001</v>
      </c>
    </row>
    <row r="2170" spans="1:4">
      <c r="A2170" s="13">
        <v>2004</v>
      </c>
      <c r="B2170" s="14">
        <v>2</v>
      </c>
      <c r="C2170" s="14" t="s">
        <v>19</v>
      </c>
      <c r="D2170" s="37">
        <v>5.2988514289999999</v>
      </c>
    </row>
    <row r="2171" spans="1:4">
      <c r="A2171" s="15">
        <v>2004</v>
      </c>
      <c r="B2171" s="16">
        <v>3</v>
      </c>
      <c r="C2171" s="16" t="s">
        <v>19</v>
      </c>
      <c r="D2171" s="38">
        <v>7.4187828570000001</v>
      </c>
    </row>
    <row r="2172" spans="1:4">
      <c r="A2172" s="13">
        <v>2004</v>
      </c>
      <c r="B2172" s="14">
        <v>4</v>
      </c>
      <c r="C2172" s="14" t="s">
        <v>19</v>
      </c>
      <c r="D2172" s="37">
        <v>13.522428570000001</v>
      </c>
    </row>
    <row r="2173" spans="1:4">
      <c r="A2173" s="15">
        <v>2004</v>
      </c>
      <c r="B2173" s="16">
        <v>5</v>
      </c>
      <c r="C2173" s="16" t="s">
        <v>19</v>
      </c>
      <c r="D2173" s="38">
        <v>17.973285709999999</v>
      </c>
    </row>
    <row r="2174" spans="1:4">
      <c r="A2174" s="13">
        <v>2004</v>
      </c>
      <c r="B2174" s="14">
        <v>6</v>
      </c>
      <c r="C2174" s="14" t="s">
        <v>19</v>
      </c>
      <c r="D2174" s="37">
        <v>21.881594289999999</v>
      </c>
    </row>
    <row r="2175" spans="1:4">
      <c r="A2175" s="15">
        <v>2004</v>
      </c>
      <c r="B2175" s="16">
        <v>7</v>
      </c>
      <c r="C2175" s="16" t="s">
        <v>19</v>
      </c>
      <c r="D2175" s="38">
        <v>26.26366857</v>
      </c>
    </row>
    <row r="2176" spans="1:4">
      <c r="A2176" s="13">
        <v>2004</v>
      </c>
      <c r="B2176" s="14">
        <v>8</v>
      </c>
      <c r="C2176" s="14" t="s">
        <v>19</v>
      </c>
      <c r="D2176" s="37">
        <v>25.354040000000001</v>
      </c>
    </row>
    <row r="2177" spans="1:4">
      <c r="A2177" s="15">
        <v>2004</v>
      </c>
      <c r="B2177" s="16">
        <v>9</v>
      </c>
      <c r="C2177" s="16" t="s">
        <v>19</v>
      </c>
      <c r="D2177" s="38">
        <v>22.974651430000002</v>
      </c>
    </row>
    <row r="2178" spans="1:4">
      <c r="A2178" s="13">
        <v>2004</v>
      </c>
      <c r="B2178" s="14">
        <v>10</v>
      </c>
      <c r="C2178" s="14" t="s">
        <v>19</v>
      </c>
      <c r="D2178" s="37">
        <v>15.90261714</v>
      </c>
    </row>
    <row r="2179" spans="1:4">
      <c r="A2179" s="15">
        <v>2004</v>
      </c>
      <c r="B2179" s="16">
        <v>11</v>
      </c>
      <c r="C2179" s="16" t="s">
        <v>19</v>
      </c>
      <c r="D2179" s="38">
        <v>12.472588569999999</v>
      </c>
    </row>
    <row r="2180" spans="1:4">
      <c r="A2180" s="13">
        <v>2004</v>
      </c>
      <c r="B2180" s="14">
        <v>12</v>
      </c>
      <c r="C2180" s="14" t="s">
        <v>19</v>
      </c>
      <c r="D2180" s="37">
        <v>6.9232399999999998</v>
      </c>
    </row>
    <row r="2181" spans="1:4">
      <c r="A2181" s="15">
        <v>2005</v>
      </c>
      <c r="B2181" s="16">
        <v>1</v>
      </c>
      <c r="C2181" s="16" t="s">
        <v>19</v>
      </c>
      <c r="D2181" s="38">
        <v>3.0595657140000001</v>
      </c>
    </row>
    <row r="2182" spans="1:4">
      <c r="A2182" s="13">
        <v>2005</v>
      </c>
      <c r="B2182" s="14">
        <v>2</v>
      </c>
      <c r="C2182" s="14" t="s">
        <v>19</v>
      </c>
      <c r="D2182" s="37">
        <v>3.3330971429999998</v>
      </c>
    </row>
    <row r="2183" spans="1:4">
      <c r="A2183" s="15">
        <v>2005</v>
      </c>
      <c r="B2183" s="16">
        <v>3</v>
      </c>
      <c r="C2183" s="16" t="s">
        <v>19</v>
      </c>
      <c r="D2183" s="38">
        <v>6.3926400000000001</v>
      </c>
    </row>
    <row r="2184" spans="1:4">
      <c r="A2184" s="13">
        <v>2005</v>
      </c>
      <c r="B2184" s="14">
        <v>4</v>
      </c>
      <c r="C2184" s="14" t="s">
        <v>19</v>
      </c>
      <c r="D2184" s="37">
        <v>12.95461143</v>
      </c>
    </row>
    <row r="2185" spans="1:4">
      <c r="A2185" s="15">
        <v>2005</v>
      </c>
      <c r="B2185" s="16">
        <v>5</v>
      </c>
      <c r="C2185" s="16" t="s">
        <v>19</v>
      </c>
      <c r="D2185" s="38">
        <v>16.216142860000001</v>
      </c>
    </row>
    <row r="2186" spans="1:4">
      <c r="A2186" s="13">
        <v>2005</v>
      </c>
      <c r="B2186" s="14">
        <v>6</v>
      </c>
      <c r="C2186" s="14" t="s">
        <v>19</v>
      </c>
      <c r="D2186" s="37">
        <v>21.948702860000001</v>
      </c>
    </row>
    <row r="2187" spans="1:4">
      <c r="A2187" s="15">
        <v>2005</v>
      </c>
      <c r="B2187" s="16">
        <v>7</v>
      </c>
      <c r="C2187" s="16" t="s">
        <v>19</v>
      </c>
      <c r="D2187" s="38">
        <v>24.22838857</v>
      </c>
    </row>
    <row r="2188" spans="1:4">
      <c r="A2188" s="13">
        <v>2005</v>
      </c>
      <c r="B2188" s="14">
        <v>8</v>
      </c>
      <c r="C2188" s="14" t="s">
        <v>19</v>
      </c>
      <c r="D2188" s="37">
        <v>26.06380571</v>
      </c>
    </row>
    <row r="2189" spans="1:4">
      <c r="A2189" s="15">
        <v>2005</v>
      </c>
      <c r="B2189" s="16">
        <v>9</v>
      </c>
      <c r="C2189" s="16" t="s">
        <v>19</v>
      </c>
      <c r="D2189" s="38">
        <v>23.009365710000001</v>
      </c>
    </row>
    <row r="2190" spans="1:4">
      <c r="A2190" s="13">
        <v>2005</v>
      </c>
      <c r="B2190" s="14">
        <v>10</v>
      </c>
      <c r="C2190" s="14" t="s">
        <v>19</v>
      </c>
      <c r="D2190" s="37">
        <v>16.987828570000001</v>
      </c>
    </row>
    <row r="2191" spans="1:4">
      <c r="A2191" s="15">
        <v>2005</v>
      </c>
      <c r="B2191" s="16">
        <v>11</v>
      </c>
      <c r="C2191" s="16" t="s">
        <v>19</v>
      </c>
      <c r="D2191" s="38">
        <v>10.388994289999999</v>
      </c>
    </row>
    <row r="2192" spans="1:4">
      <c r="A2192" s="13">
        <v>2005</v>
      </c>
      <c r="B2192" s="14">
        <v>12</v>
      </c>
      <c r="C2192" s="14" t="s">
        <v>19</v>
      </c>
      <c r="D2192" s="37">
        <v>2.718714286</v>
      </c>
    </row>
    <row r="2193" spans="1:4">
      <c r="A2193" s="15">
        <v>2006</v>
      </c>
      <c r="B2193" s="16">
        <v>1</v>
      </c>
      <c r="C2193" s="16" t="s">
        <v>19</v>
      </c>
      <c r="D2193" s="38">
        <v>2.4925199999999998</v>
      </c>
    </row>
    <row r="2194" spans="1:4">
      <c r="A2194" s="13">
        <v>2006</v>
      </c>
      <c r="B2194" s="14">
        <v>2</v>
      </c>
      <c r="C2194" s="14" t="s">
        <v>19</v>
      </c>
      <c r="D2194" s="37">
        <v>4.256868571</v>
      </c>
    </row>
    <row r="2195" spans="1:4">
      <c r="A2195" s="15">
        <v>2006</v>
      </c>
      <c r="B2195" s="16">
        <v>3</v>
      </c>
      <c r="C2195" s="16" t="s">
        <v>19</v>
      </c>
      <c r="D2195" s="38">
        <v>6.7749428570000001</v>
      </c>
    </row>
    <row r="2196" spans="1:4">
      <c r="A2196" s="13">
        <v>2006</v>
      </c>
      <c r="B2196" s="14">
        <v>4</v>
      </c>
      <c r="C2196" s="14" t="s">
        <v>19</v>
      </c>
      <c r="D2196" s="37">
        <v>11.212611430000001</v>
      </c>
    </row>
    <row r="2197" spans="1:4">
      <c r="A2197" s="15">
        <v>2006</v>
      </c>
      <c r="B2197" s="16">
        <v>5</v>
      </c>
      <c r="C2197" s="16" t="s">
        <v>19</v>
      </c>
      <c r="D2197" s="38">
        <v>17.021702860000001</v>
      </c>
    </row>
    <row r="2198" spans="1:4">
      <c r="A2198" s="13">
        <v>2006</v>
      </c>
      <c r="B2198" s="14">
        <v>6</v>
      </c>
      <c r="C2198" s="14" t="s">
        <v>19</v>
      </c>
      <c r="D2198" s="37">
        <v>20.894194290000002</v>
      </c>
    </row>
    <row r="2199" spans="1:4">
      <c r="A2199" s="15">
        <v>2006</v>
      </c>
      <c r="B2199" s="16">
        <v>7</v>
      </c>
      <c r="C2199" s="16" t="s">
        <v>19</v>
      </c>
      <c r="D2199" s="38">
        <v>23.981491429999998</v>
      </c>
    </row>
    <row r="2200" spans="1:4">
      <c r="A2200" s="13">
        <v>2006</v>
      </c>
      <c r="B2200" s="14">
        <v>8</v>
      </c>
      <c r="C2200" s="14" t="s">
        <v>19</v>
      </c>
      <c r="D2200" s="37">
        <v>26.35993714</v>
      </c>
    </row>
    <row r="2201" spans="1:4">
      <c r="A2201" s="15">
        <v>2006</v>
      </c>
      <c r="B2201" s="16">
        <v>9</v>
      </c>
      <c r="C2201" s="16" t="s">
        <v>19</v>
      </c>
      <c r="D2201" s="38">
        <v>21.692022860000002</v>
      </c>
    </row>
    <row r="2202" spans="1:4">
      <c r="A2202" s="13">
        <v>2006</v>
      </c>
      <c r="B2202" s="14">
        <v>10</v>
      </c>
      <c r="C2202" s="14" t="s">
        <v>19</v>
      </c>
      <c r="D2202" s="37">
        <v>17.222331430000001</v>
      </c>
    </row>
    <row r="2203" spans="1:4">
      <c r="A2203" s="15">
        <v>2006</v>
      </c>
      <c r="B2203" s="16">
        <v>11</v>
      </c>
      <c r="C2203" s="16" t="s">
        <v>19</v>
      </c>
      <c r="D2203" s="38">
        <v>11.60321143</v>
      </c>
    </row>
    <row r="2204" spans="1:4">
      <c r="A2204" s="13">
        <v>2006</v>
      </c>
      <c r="B2204" s="14">
        <v>12</v>
      </c>
      <c r="C2204" s="14" t="s">
        <v>19</v>
      </c>
      <c r="D2204" s="37">
        <v>6.2269657140000003</v>
      </c>
    </row>
    <row r="2205" spans="1:4">
      <c r="A2205" s="15">
        <v>2007</v>
      </c>
      <c r="B2205" s="16">
        <v>1</v>
      </c>
      <c r="C2205" s="16" t="s">
        <v>19</v>
      </c>
      <c r="D2205" s="38">
        <v>4.5358914290000003</v>
      </c>
    </row>
    <row r="2206" spans="1:4">
      <c r="A2206" s="13">
        <v>2007</v>
      </c>
      <c r="B2206" s="14">
        <v>2</v>
      </c>
      <c r="C2206" s="14" t="s">
        <v>19</v>
      </c>
      <c r="D2206" s="37">
        <v>6.0157257140000002</v>
      </c>
    </row>
    <row r="2207" spans="1:4">
      <c r="A2207" s="15">
        <v>2007</v>
      </c>
      <c r="B2207" s="16">
        <v>3</v>
      </c>
      <c r="C2207" s="16" t="s">
        <v>19</v>
      </c>
      <c r="D2207" s="38">
        <v>7.8273028570000003</v>
      </c>
    </row>
    <row r="2208" spans="1:4">
      <c r="A2208" s="13">
        <v>2007</v>
      </c>
      <c r="B2208" s="14">
        <v>4</v>
      </c>
      <c r="C2208" s="14" t="s">
        <v>19</v>
      </c>
      <c r="D2208" s="37">
        <v>11.566325709999999</v>
      </c>
    </row>
    <row r="2209" spans="1:4">
      <c r="A2209" s="15">
        <v>2007</v>
      </c>
      <c r="B2209" s="16">
        <v>5</v>
      </c>
      <c r="C2209" s="16" t="s">
        <v>19</v>
      </c>
      <c r="D2209" s="38">
        <v>17.219022859999999</v>
      </c>
    </row>
    <row r="2210" spans="1:4">
      <c r="A2210" s="13">
        <v>2007</v>
      </c>
      <c r="B2210" s="14">
        <v>6</v>
      </c>
      <c r="C2210" s="14" t="s">
        <v>19</v>
      </c>
      <c r="D2210" s="37">
        <v>21.248422860000002</v>
      </c>
    </row>
    <row r="2211" spans="1:4">
      <c r="A2211" s="15">
        <v>2007</v>
      </c>
      <c r="B2211" s="16">
        <v>7</v>
      </c>
      <c r="C2211" s="16" t="s">
        <v>19</v>
      </c>
      <c r="D2211" s="38">
        <v>23.036365709999998</v>
      </c>
    </row>
    <row r="2212" spans="1:4">
      <c r="A2212" s="13">
        <v>2007</v>
      </c>
      <c r="B2212" s="14">
        <v>8</v>
      </c>
      <c r="C2212" s="14" t="s">
        <v>19</v>
      </c>
      <c r="D2212" s="37">
        <v>26.780565710000001</v>
      </c>
    </row>
    <row r="2213" spans="1:4">
      <c r="A2213" s="15">
        <v>2007</v>
      </c>
      <c r="B2213" s="16">
        <v>9</v>
      </c>
      <c r="C2213" s="16" t="s">
        <v>19</v>
      </c>
      <c r="D2213" s="38">
        <v>23.655342860000001</v>
      </c>
    </row>
    <row r="2214" spans="1:4">
      <c r="A2214" s="13">
        <v>2007</v>
      </c>
      <c r="B2214" s="14">
        <v>10</v>
      </c>
      <c r="C2214" s="14" t="s">
        <v>19</v>
      </c>
      <c r="D2214" s="37">
        <v>16.7042</v>
      </c>
    </row>
    <row r="2215" spans="1:4">
      <c r="A2215" s="15">
        <v>2007</v>
      </c>
      <c r="B2215" s="16">
        <v>11</v>
      </c>
      <c r="C2215" s="16" t="s">
        <v>19</v>
      </c>
      <c r="D2215" s="38">
        <v>10.550662859999999</v>
      </c>
    </row>
    <row r="2216" spans="1:4">
      <c r="A2216" s="13">
        <v>2007</v>
      </c>
      <c r="B2216" s="14">
        <v>12</v>
      </c>
      <c r="C2216" s="14" t="s">
        <v>19</v>
      </c>
      <c r="D2216" s="37">
        <v>6.1250685709999999</v>
      </c>
    </row>
    <row r="2217" spans="1:4">
      <c r="A2217" s="15">
        <v>2008</v>
      </c>
      <c r="B2217" s="16">
        <v>1</v>
      </c>
      <c r="C2217" s="16" t="s">
        <v>19</v>
      </c>
      <c r="D2217" s="38">
        <v>3.1293428570000001</v>
      </c>
    </row>
    <row r="2218" spans="1:4">
      <c r="A2218" s="13">
        <v>2008</v>
      </c>
      <c r="B2218" s="14">
        <v>2</v>
      </c>
      <c r="C2218" s="14" t="s">
        <v>19</v>
      </c>
      <c r="D2218" s="37">
        <v>2.6728971430000001</v>
      </c>
    </row>
    <row r="2219" spans="1:4">
      <c r="A2219" s="15">
        <v>2008</v>
      </c>
      <c r="B2219" s="16">
        <v>3</v>
      </c>
      <c r="C2219" s="16" t="s">
        <v>19</v>
      </c>
      <c r="D2219" s="38">
        <v>8.2743199999999995</v>
      </c>
    </row>
    <row r="2220" spans="1:4">
      <c r="A2220" s="13">
        <v>2008</v>
      </c>
      <c r="B2220" s="14">
        <v>4</v>
      </c>
      <c r="C2220" s="14" t="s">
        <v>19</v>
      </c>
      <c r="D2220" s="37">
        <v>12.76112571</v>
      </c>
    </row>
    <row r="2221" spans="1:4">
      <c r="A2221" s="15">
        <v>2008</v>
      </c>
      <c r="B2221" s="16">
        <v>5</v>
      </c>
      <c r="C2221" s="16" t="s">
        <v>19</v>
      </c>
      <c r="D2221" s="38">
        <v>16.9468</v>
      </c>
    </row>
    <row r="2222" spans="1:4">
      <c r="A2222" s="13">
        <v>2008</v>
      </c>
      <c r="B2222" s="14">
        <v>6</v>
      </c>
      <c r="C2222" s="14" t="s">
        <v>19</v>
      </c>
      <c r="D2222" s="37">
        <v>20.065799999999999</v>
      </c>
    </row>
    <row r="2223" spans="1:4">
      <c r="A2223" s="15">
        <v>2008</v>
      </c>
      <c r="B2223" s="16">
        <v>7</v>
      </c>
      <c r="C2223" s="16" t="s">
        <v>19</v>
      </c>
      <c r="D2223" s="38">
        <v>25.58616571</v>
      </c>
    </row>
    <row r="2224" spans="1:4">
      <c r="A2224" s="13">
        <v>2008</v>
      </c>
      <c r="B2224" s="14">
        <v>8</v>
      </c>
      <c r="C2224" s="14" t="s">
        <v>19</v>
      </c>
      <c r="D2224" s="37">
        <v>25.416422860000001</v>
      </c>
    </row>
    <row r="2225" spans="1:4">
      <c r="A2225" s="15">
        <v>2008</v>
      </c>
      <c r="B2225" s="16">
        <v>9</v>
      </c>
      <c r="C2225" s="16" t="s">
        <v>19</v>
      </c>
      <c r="D2225" s="38">
        <v>22.191908569999999</v>
      </c>
    </row>
    <row r="2226" spans="1:4">
      <c r="A2226" s="13">
        <v>2008</v>
      </c>
      <c r="B2226" s="14">
        <v>10</v>
      </c>
      <c r="C2226" s="14" t="s">
        <v>19</v>
      </c>
      <c r="D2226" s="37">
        <v>16.843177140000002</v>
      </c>
    </row>
    <row r="2227" spans="1:4">
      <c r="A2227" s="15">
        <v>2008</v>
      </c>
      <c r="B2227" s="16">
        <v>11</v>
      </c>
      <c r="C2227" s="16" t="s">
        <v>19</v>
      </c>
      <c r="D2227" s="38">
        <v>10.431325709999999</v>
      </c>
    </row>
    <row r="2228" spans="1:4">
      <c r="A2228" s="13">
        <v>2008</v>
      </c>
      <c r="B2228" s="14">
        <v>12</v>
      </c>
      <c r="C2228" s="14" t="s">
        <v>19</v>
      </c>
      <c r="D2228" s="37">
        <v>6.4351257139999998</v>
      </c>
    </row>
    <row r="2229" spans="1:4">
      <c r="A2229" s="15">
        <v>2009</v>
      </c>
      <c r="B2229" s="16">
        <v>1</v>
      </c>
      <c r="C2229" s="16" t="s">
        <v>19</v>
      </c>
      <c r="D2229" s="38">
        <v>3.8516857139999998</v>
      </c>
    </row>
    <row r="2230" spans="1:4">
      <c r="A2230" s="13">
        <v>2009</v>
      </c>
      <c r="B2230" s="14">
        <v>2</v>
      </c>
      <c r="C2230" s="14" t="s">
        <v>19</v>
      </c>
      <c r="D2230" s="37">
        <v>5.5284742859999998</v>
      </c>
    </row>
    <row r="2231" spans="1:4">
      <c r="A2231" s="15">
        <v>2009</v>
      </c>
      <c r="B2231" s="16">
        <v>3</v>
      </c>
      <c r="C2231" s="16" t="s">
        <v>19</v>
      </c>
      <c r="D2231" s="38">
        <v>7.6141485710000003</v>
      </c>
    </row>
    <row r="2232" spans="1:4">
      <c r="A2232" s="13">
        <v>2009</v>
      </c>
      <c r="B2232" s="14">
        <v>4</v>
      </c>
      <c r="C2232" s="14" t="s">
        <v>19</v>
      </c>
      <c r="D2232" s="37">
        <v>12.94001143</v>
      </c>
    </row>
    <row r="2233" spans="1:4">
      <c r="A2233" s="15">
        <v>2009</v>
      </c>
      <c r="B2233" s="16">
        <v>5</v>
      </c>
      <c r="C2233" s="16" t="s">
        <v>19</v>
      </c>
      <c r="D2233" s="38">
        <v>17.803634290000002</v>
      </c>
    </row>
    <row r="2234" spans="1:4">
      <c r="A2234" s="13">
        <v>2009</v>
      </c>
      <c r="B2234" s="14">
        <v>6</v>
      </c>
      <c r="C2234" s="14" t="s">
        <v>19</v>
      </c>
      <c r="D2234" s="37">
        <v>20.97190286</v>
      </c>
    </row>
    <row r="2235" spans="1:4">
      <c r="A2235" s="15">
        <v>2009</v>
      </c>
      <c r="B2235" s="16">
        <v>7</v>
      </c>
      <c r="C2235" s="16" t="s">
        <v>19</v>
      </c>
      <c r="D2235" s="38">
        <v>24.22510286</v>
      </c>
    </row>
    <row r="2236" spans="1:4">
      <c r="A2236" s="13">
        <v>2009</v>
      </c>
      <c r="B2236" s="14">
        <v>8</v>
      </c>
      <c r="C2236" s="14" t="s">
        <v>19</v>
      </c>
      <c r="D2236" s="37">
        <v>24.919017140000001</v>
      </c>
    </row>
    <row r="2237" spans="1:4">
      <c r="A2237" s="15">
        <v>2009</v>
      </c>
      <c r="B2237" s="16">
        <v>9</v>
      </c>
      <c r="C2237" s="16" t="s">
        <v>19</v>
      </c>
      <c r="D2237" s="38">
        <v>21.42665143</v>
      </c>
    </row>
    <row r="2238" spans="1:4">
      <c r="A2238" s="13">
        <v>2009</v>
      </c>
      <c r="B2238" s="14">
        <v>10</v>
      </c>
      <c r="C2238" s="14" t="s">
        <v>19</v>
      </c>
      <c r="D2238" s="37">
        <v>16.260548570000001</v>
      </c>
    </row>
    <row r="2239" spans="1:4">
      <c r="A2239" s="15">
        <v>2009</v>
      </c>
      <c r="B2239" s="16">
        <v>11</v>
      </c>
      <c r="C2239" s="16" t="s">
        <v>19</v>
      </c>
      <c r="D2239" s="38">
        <v>10.95912</v>
      </c>
    </row>
    <row r="2240" spans="1:4">
      <c r="A2240" s="13">
        <v>2009</v>
      </c>
      <c r="B2240" s="14">
        <v>12</v>
      </c>
      <c r="C2240" s="14" t="s">
        <v>19</v>
      </c>
      <c r="D2240" s="37">
        <v>5.8524571429999996</v>
      </c>
    </row>
    <row r="2241" spans="1:4">
      <c r="A2241" s="15">
        <v>2010</v>
      </c>
      <c r="B2241" s="16">
        <v>1</v>
      </c>
      <c r="C2241" s="16" t="s">
        <v>19</v>
      </c>
      <c r="D2241" s="38">
        <v>3.5883142860000001</v>
      </c>
    </row>
    <row r="2242" spans="1:4">
      <c r="A2242" s="13">
        <v>2010</v>
      </c>
      <c r="B2242" s="14">
        <v>2</v>
      </c>
      <c r="C2242" s="14" t="s">
        <v>19</v>
      </c>
      <c r="D2242" s="37">
        <v>4.7832285710000004</v>
      </c>
    </row>
    <row r="2243" spans="1:4">
      <c r="A2243" s="15">
        <v>2010</v>
      </c>
      <c r="B2243" s="16">
        <v>3</v>
      </c>
      <c r="C2243" s="16" t="s">
        <v>19</v>
      </c>
      <c r="D2243" s="38">
        <v>7.1700799999999996</v>
      </c>
    </row>
    <row r="2244" spans="1:4">
      <c r="A2244" s="13">
        <v>2010</v>
      </c>
      <c r="B2244" s="14">
        <v>4</v>
      </c>
      <c r="C2244" s="14" t="s">
        <v>19</v>
      </c>
      <c r="D2244" s="37">
        <v>10.651268569999999</v>
      </c>
    </row>
    <row r="2245" spans="1:4">
      <c r="A2245" s="15">
        <v>2010</v>
      </c>
      <c r="B2245" s="16">
        <v>5</v>
      </c>
      <c r="C2245" s="16" t="s">
        <v>19</v>
      </c>
      <c r="D2245" s="38">
        <v>16.614228570000002</v>
      </c>
    </row>
    <row r="2246" spans="1:4">
      <c r="A2246" s="13">
        <v>2010</v>
      </c>
      <c r="B2246" s="14">
        <v>6</v>
      </c>
      <c r="C2246" s="14" t="s">
        <v>19</v>
      </c>
      <c r="D2246" s="37">
        <v>21.681085710000001</v>
      </c>
    </row>
    <row r="2247" spans="1:4">
      <c r="A2247" s="15">
        <v>2010</v>
      </c>
      <c r="B2247" s="16">
        <v>7</v>
      </c>
      <c r="C2247" s="16" t="s">
        <v>19</v>
      </c>
      <c r="D2247" s="38">
        <v>25.691559999999999</v>
      </c>
    </row>
    <row r="2248" spans="1:4">
      <c r="A2248" s="13">
        <v>2010</v>
      </c>
      <c r="B2248" s="14">
        <v>8</v>
      </c>
      <c r="C2248" s="14" t="s">
        <v>19</v>
      </c>
      <c r="D2248" s="37">
        <v>27.659805710000001</v>
      </c>
    </row>
    <row r="2249" spans="1:4">
      <c r="A2249" s="15">
        <v>2010</v>
      </c>
      <c r="B2249" s="16">
        <v>9</v>
      </c>
      <c r="C2249" s="16" t="s">
        <v>19</v>
      </c>
      <c r="D2249" s="38">
        <v>23.440457139999999</v>
      </c>
    </row>
    <row r="2250" spans="1:4">
      <c r="A2250" s="13">
        <v>2010</v>
      </c>
      <c r="B2250" s="14">
        <v>10</v>
      </c>
      <c r="C2250" s="14" t="s">
        <v>19</v>
      </c>
      <c r="D2250" s="37">
        <v>17.014434290000001</v>
      </c>
    </row>
    <row r="2251" spans="1:4">
      <c r="A2251" s="15">
        <v>2010</v>
      </c>
      <c r="B2251" s="16">
        <v>11</v>
      </c>
      <c r="C2251" s="16" t="s">
        <v>19</v>
      </c>
      <c r="D2251" s="38">
        <v>10.548577140000001</v>
      </c>
    </row>
    <row r="2252" spans="1:4">
      <c r="A2252" s="13">
        <v>2010</v>
      </c>
      <c r="B2252" s="14">
        <v>12</v>
      </c>
      <c r="C2252" s="14" t="s">
        <v>19</v>
      </c>
      <c r="D2252" s="37">
        <v>6.4427142860000002</v>
      </c>
    </row>
    <row r="2253" spans="1:4">
      <c r="A2253" s="15">
        <v>2011</v>
      </c>
      <c r="B2253" s="16">
        <v>1</v>
      </c>
      <c r="C2253" s="16" t="s">
        <v>19</v>
      </c>
      <c r="D2253" s="38">
        <v>1.5778799999999999</v>
      </c>
    </row>
    <row r="2254" spans="1:4">
      <c r="A2254" s="13">
        <v>2011</v>
      </c>
      <c r="B2254" s="14">
        <v>2</v>
      </c>
      <c r="C2254" s="14" t="s">
        <v>19</v>
      </c>
      <c r="D2254" s="37">
        <v>4.8548</v>
      </c>
    </row>
    <row r="2255" spans="1:4">
      <c r="A2255" s="15">
        <v>2011</v>
      </c>
      <c r="B2255" s="16">
        <v>3</v>
      </c>
      <c r="C2255" s="16" t="s">
        <v>19</v>
      </c>
      <c r="D2255" s="38">
        <v>5.6003657139999996</v>
      </c>
    </row>
    <row r="2256" spans="1:4">
      <c r="A2256" s="13">
        <v>2011</v>
      </c>
      <c r="B2256" s="14">
        <v>4</v>
      </c>
      <c r="C2256" s="14" t="s">
        <v>19</v>
      </c>
      <c r="D2256" s="37">
        <v>11.609857140000001</v>
      </c>
    </row>
    <row r="2257" spans="1:4">
      <c r="A2257" s="15">
        <v>2011</v>
      </c>
      <c r="B2257" s="16">
        <v>5</v>
      </c>
      <c r="C2257" s="16" t="s">
        <v>19</v>
      </c>
      <c r="D2257" s="38">
        <v>16.763577139999999</v>
      </c>
    </row>
    <row r="2258" spans="1:4">
      <c r="A2258" s="13">
        <v>2011</v>
      </c>
      <c r="B2258" s="14">
        <v>6</v>
      </c>
      <c r="C2258" s="14" t="s">
        <v>19</v>
      </c>
      <c r="D2258" s="37">
        <v>21.52608</v>
      </c>
    </row>
    <row r="2259" spans="1:4">
      <c r="A2259" s="15">
        <v>2011</v>
      </c>
      <c r="B2259" s="16">
        <v>7</v>
      </c>
      <c r="C2259" s="16" t="s">
        <v>19</v>
      </c>
      <c r="D2259" s="38">
        <v>25.473451430000001</v>
      </c>
    </row>
    <row r="2260" spans="1:4">
      <c r="A2260" s="13">
        <v>2011</v>
      </c>
      <c r="B2260" s="14">
        <v>8</v>
      </c>
      <c r="C2260" s="14" t="s">
        <v>19</v>
      </c>
      <c r="D2260" s="37">
        <v>26.01081143</v>
      </c>
    </row>
    <row r="2261" spans="1:4">
      <c r="A2261" s="15">
        <v>2011</v>
      </c>
      <c r="B2261" s="16">
        <v>9</v>
      </c>
      <c r="C2261" s="16" t="s">
        <v>19</v>
      </c>
      <c r="D2261" s="38">
        <v>22.824497139999998</v>
      </c>
    </row>
    <row r="2262" spans="1:4">
      <c r="A2262" s="13">
        <v>2011</v>
      </c>
      <c r="B2262" s="14">
        <v>10</v>
      </c>
      <c r="C2262" s="14" t="s">
        <v>19</v>
      </c>
      <c r="D2262" s="37">
        <v>16.522594290000001</v>
      </c>
    </row>
    <row r="2263" spans="1:4">
      <c r="A2263" s="15">
        <v>2011</v>
      </c>
      <c r="B2263" s="16">
        <v>11</v>
      </c>
      <c r="C2263" s="16" t="s">
        <v>19</v>
      </c>
      <c r="D2263" s="38">
        <v>12.17604571</v>
      </c>
    </row>
    <row r="2264" spans="1:4">
      <c r="A2264" s="13">
        <v>2011</v>
      </c>
      <c r="B2264" s="14">
        <v>12</v>
      </c>
      <c r="C2264" s="14" t="s">
        <v>19</v>
      </c>
      <c r="D2264" s="37">
        <v>4.7148057139999997</v>
      </c>
    </row>
    <row r="2265" spans="1:4">
      <c r="A2265" s="15">
        <v>2012</v>
      </c>
      <c r="B2265" s="16">
        <v>1</v>
      </c>
      <c r="C2265" s="16" t="s">
        <v>19</v>
      </c>
      <c r="D2265" s="38">
        <v>2.2564799999999998</v>
      </c>
    </row>
    <row r="2266" spans="1:4">
      <c r="A2266" s="13">
        <v>2012</v>
      </c>
      <c r="B2266" s="14">
        <v>2</v>
      </c>
      <c r="C2266" s="14" t="s">
        <v>19</v>
      </c>
      <c r="D2266" s="37">
        <v>2.7198971429999999</v>
      </c>
    </row>
    <row r="2267" spans="1:4">
      <c r="A2267" s="15">
        <v>2012</v>
      </c>
      <c r="B2267" s="16">
        <v>3</v>
      </c>
      <c r="C2267" s="16" t="s">
        <v>19</v>
      </c>
      <c r="D2267" s="38">
        <v>6.6795999999999998</v>
      </c>
    </row>
    <row r="2268" spans="1:4">
      <c r="A2268" s="13">
        <v>2012</v>
      </c>
      <c r="B2268" s="14">
        <v>4</v>
      </c>
      <c r="C2268" s="14" t="s">
        <v>19</v>
      </c>
      <c r="D2268" s="37">
        <v>12.259211430000001</v>
      </c>
    </row>
    <row r="2269" spans="1:4">
      <c r="A2269" s="15">
        <v>2012</v>
      </c>
      <c r="B2269" s="16">
        <v>5</v>
      </c>
      <c r="C2269" s="16" t="s">
        <v>19</v>
      </c>
      <c r="D2269" s="38">
        <v>17.088445709999998</v>
      </c>
    </row>
    <row r="2270" spans="1:4">
      <c r="A2270" s="13">
        <v>2012</v>
      </c>
      <c r="B2270" s="14">
        <v>6</v>
      </c>
      <c r="C2270" s="14" t="s">
        <v>19</v>
      </c>
      <c r="D2270" s="37">
        <v>20.06246857</v>
      </c>
    </row>
    <row r="2271" spans="1:4">
      <c r="A2271" s="15">
        <v>2012</v>
      </c>
      <c r="B2271" s="16">
        <v>7</v>
      </c>
      <c r="C2271" s="16" t="s">
        <v>19</v>
      </c>
      <c r="D2271" s="38">
        <v>25.012039999999999</v>
      </c>
    </row>
    <row r="2272" spans="1:4">
      <c r="A2272" s="13">
        <v>2012</v>
      </c>
      <c r="B2272" s="14">
        <v>8</v>
      </c>
      <c r="C2272" s="14" t="s">
        <v>19</v>
      </c>
      <c r="D2272" s="37">
        <v>26.935759999999998</v>
      </c>
    </row>
    <row r="2273" spans="1:4">
      <c r="A2273" s="15">
        <v>2012</v>
      </c>
      <c r="B2273" s="16">
        <v>9</v>
      </c>
      <c r="C2273" s="16" t="s">
        <v>19</v>
      </c>
      <c r="D2273" s="38">
        <v>23.701274290000001</v>
      </c>
    </row>
    <row r="2274" spans="1:4">
      <c r="A2274" s="13">
        <v>2012</v>
      </c>
      <c r="B2274" s="14">
        <v>10</v>
      </c>
      <c r="C2274" s="14" t="s">
        <v>19</v>
      </c>
      <c r="D2274" s="37">
        <v>16.690611430000001</v>
      </c>
    </row>
    <row r="2275" spans="1:4">
      <c r="A2275" s="15">
        <v>2012</v>
      </c>
      <c r="B2275" s="16">
        <v>11</v>
      </c>
      <c r="C2275" s="16" t="s">
        <v>19</v>
      </c>
      <c r="D2275" s="38">
        <v>9.8935999999999993</v>
      </c>
    </row>
    <row r="2276" spans="1:4">
      <c r="A2276" s="13">
        <v>2012</v>
      </c>
      <c r="B2276" s="14">
        <v>12</v>
      </c>
      <c r="C2276" s="14" t="s">
        <v>19</v>
      </c>
      <c r="D2276" s="37">
        <v>3.9979028570000001</v>
      </c>
    </row>
    <row r="2277" spans="1:4">
      <c r="A2277" s="15">
        <v>2013</v>
      </c>
      <c r="B2277" s="16">
        <v>1</v>
      </c>
      <c r="C2277" s="16" t="s">
        <v>19</v>
      </c>
      <c r="D2277" s="38">
        <v>2.376611429</v>
      </c>
    </row>
    <row r="2278" spans="1:4">
      <c r="A2278" s="13">
        <v>2013</v>
      </c>
      <c r="B2278" s="14">
        <v>2</v>
      </c>
      <c r="C2278" s="14" t="s">
        <v>19</v>
      </c>
      <c r="D2278" s="37">
        <v>3.2791028569999998</v>
      </c>
    </row>
    <row r="2279" spans="1:4">
      <c r="A2279" s="15">
        <v>2013</v>
      </c>
      <c r="B2279" s="16">
        <v>3</v>
      </c>
      <c r="C2279" s="16" t="s">
        <v>19</v>
      </c>
      <c r="D2279" s="38">
        <v>8.6595028569999997</v>
      </c>
    </row>
    <row r="2280" spans="1:4">
      <c r="A2280" s="13">
        <v>2013</v>
      </c>
      <c r="B2280" s="14">
        <v>4</v>
      </c>
      <c r="C2280" s="14" t="s">
        <v>19</v>
      </c>
      <c r="D2280" s="37">
        <v>11.81562286</v>
      </c>
    </row>
    <row r="2281" spans="1:4">
      <c r="A2281" s="15">
        <v>2013</v>
      </c>
      <c r="B2281" s="16">
        <v>5</v>
      </c>
      <c r="C2281" s="16" t="s">
        <v>19</v>
      </c>
      <c r="D2281" s="38">
        <v>17.14717714</v>
      </c>
    </row>
    <row r="2282" spans="1:4">
      <c r="A2282" s="13">
        <v>2013</v>
      </c>
      <c r="B2282" s="14">
        <v>6</v>
      </c>
      <c r="C2282" s="14" t="s">
        <v>19</v>
      </c>
      <c r="D2282" s="37">
        <v>21.34306286</v>
      </c>
    </row>
    <row r="2283" spans="1:4">
      <c r="A2283" s="15">
        <v>2013</v>
      </c>
      <c r="B2283" s="16">
        <v>7</v>
      </c>
      <c r="C2283" s="16" t="s">
        <v>19</v>
      </c>
      <c r="D2283" s="38">
        <v>25.510760000000001</v>
      </c>
    </row>
    <row r="2284" spans="1:4">
      <c r="A2284" s="13">
        <v>2013</v>
      </c>
      <c r="B2284" s="14">
        <v>8</v>
      </c>
      <c r="C2284" s="14" t="s">
        <v>19</v>
      </c>
      <c r="D2284" s="37">
        <v>26.99449714</v>
      </c>
    </row>
    <row r="2285" spans="1:4">
      <c r="A2285" s="15">
        <v>2000</v>
      </c>
      <c r="B2285" s="16">
        <v>2</v>
      </c>
      <c r="C2285" s="16" t="s">
        <v>50</v>
      </c>
      <c r="D2285" s="38">
        <v>8.1159027239999997</v>
      </c>
    </row>
    <row r="2286" spans="1:4">
      <c r="A2286" s="13">
        <v>2000</v>
      </c>
      <c r="B2286" s="14">
        <v>3</v>
      </c>
      <c r="C2286" s="14" t="s">
        <v>50</v>
      </c>
      <c r="D2286" s="37">
        <v>11.34758366</v>
      </c>
    </row>
    <row r="2287" spans="1:4">
      <c r="A2287" s="15">
        <v>2000</v>
      </c>
      <c r="B2287" s="16">
        <v>4</v>
      </c>
      <c r="C2287" s="16" t="s">
        <v>50</v>
      </c>
      <c r="D2287" s="38">
        <v>14.126548639999999</v>
      </c>
    </row>
    <row r="2288" spans="1:4">
      <c r="A2288" s="13">
        <v>2000</v>
      </c>
      <c r="B2288" s="14">
        <v>5</v>
      </c>
      <c r="C2288" s="14" t="s">
        <v>50</v>
      </c>
      <c r="D2288" s="37">
        <v>19.614455249999999</v>
      </c>
    </row>
    <row r="2289" spans="1:4">
      <c r="A2289" s="15">
        <v>2000</v>
      </c>
      <c r="B2289" s="16">
        <v>6</v>
      </c>
      <c r="C2289" s="16" t="s">
        <v>50</v>
      </c>
      <c r="D2289" s="38">
        <v>22.743443580000001</v>
      </c>
    </row>
    <row r="2290" spans="1:4">
      <c r="A2290" s="13">
        <v>2000</v>
      </c>
      <c r="B2290" s="14">
        <v>7</v>
      </c>
      <c r="C2290" s="14" t="s">
        <v>50</v>
      </c>
      <c r="D2290" s="37">
        <v>24.17882101</v>
      </c>
    </row>
    <row r="2291" spans="1:4">
      <c r="A2291" s="15">
        <v>2000</v>
      </c>
      <c r="B2291" s="16">
        <v>8</v>
      </c>
      <c r="C2291" s="16" t="s">
        <v>50</v>
      </c>
      <c r="D2291" s="38">
        <v>24.63271984</v>
      </c>
    </row>
    <row r="2292" spans="1:4">
      <c r="A2292" s="13">
        <v>2000</v>
      </c>
      <c r="B2292" s="14">
        <v>9</v>
      </c>
      <c r="C2292" s="14" t="s">
        <v>50</v>
      </c>
      <c r="D2292" s="37">
        <v>21.316575879999998</v>
      </c>
    </row>
    <row r="2293" spans="1:4">
      <c r="A2293" s="15">
        <v>2000</v>
      </c>
      <c r="B2293" s="16">
        <v>10</v>
      </c>
      <c r="C2293" s="16" t="s">
        <v>50</v>
      </c>
      <c r="D2293" s="38">
        <v>15.800961089999999</v>
      </c>
    </row>
    <row r="2294" spans="1:4">
      <c r="A2294" s="13">
        <v>2000</v>
      </c>
      <c r="B2294" s="14">
        <v>11</v>
      </c>
      <c r="C2294" s="14" t="s">
        <v>50</v>
      </c>
      <c r="D2294" s="37">
        <v>8.5155603109999998</v>
      </c>
    </row>
    <row r="2295" spans="1:4">
      <c r="A2295" s="15">
        <v>2000</v>
      </c>
      <c r="B2295" s="16">
        <v>12</v>
      </c>
      <c r="C2295" s="16" t="s">
        <v>50</v>
      </c>
      <c r="D2295" s="38">
        <v>3.7005603109999998</v>
      </c>
    </row>
    <row r="2296" spans="1:4">
      <c r="A2296" s="13">
        <v>2001</v>
      </c>
      <c r="B2296" s="14">
        <v>1</v>
      </c>
      <c r="C2296" s="14" t="s">
        <v>50</v>
      </c>
      <c r="D2296" s="37">
        <v>4.0248326849999998</v>
      </c>
    </row>
    <row r="2297" spans="1:4">
      <c r="A2297" s="15">
        <v>2001</v>
      </c>
      <c r="B2297" s="16">
        <v>2</v>
      </c>
      <c r="C2297" s="16" t="s">
        <v>50</v>
      </c>
      <c r="D2297" s="38">
        <v>6.383389105</v>
      </c>
    </row>
    <row r="2298" spans="1:4">
      <c r="A2298" s="13">
        <v>2001</v>
      </c>
      <c r="B2298" s="14">
        <v>3</v>
      </c>
      <c r="C2298" s="14" t="s">
        <v>50</v>
      </c>
      <c r="D2298" s="37">
        <v>9.0977626459999996</v>
      </c>
    </row>
    <row r="2299" spans="1:4">
      <c r="A2299" s="15">
        <v>2001</v>
      </c>
      <c r="B2299" s="16">
        <v>4</v>
      </c>
      <c r="C2299" s="16" t="s">
        <v>50</v>
      </c>
      <c r="D2299" s="38">
        <v>14.21292607</v>
      </c>
    </row>
    <row r="2300" spans="1:4">
      <c r="A2300" s="13">
        <v>2001</v>
      </c>
      <c r="B2300" s="14">
        <v>5</v>
      </c>
      <c r="C2300" s="14" t="s">
        <v>50</v>
      </c>
      <c r="D2300" s="37">
        <v>19.597914400000001</v>
      </c>
    </row>
    <row r="2301" spans="1:4">
      <c r="A2301" s="15">
        <v>2001</v>
      </c>
      <c r="B2301" s="16">
        <v>6</v>
      </c>
      <c r="C2301" s="16" t="s">
        <v>50</v>
      </c>
      <c r="D2301" s="38">
        <v>22.81949805</v>
      </c>
    </row>
    <row r="2302" spans="1:4">
      <c r="A2302" s="13">
        <v>2001</v>
      </c>
      <c r="B2302" s="14">
        <v>7</v>
      </c>
      <c r="C2302" s="14" t="s">
        <v>50</v>
      </c>
      <c r="D2302" s="37">
        <v>24.43839689</v>
      </c>
    </row>
    <row r="2303" spans="1:4">
      <c r="A2303" s="15">
        <v>2001</v>
      </c>
      <c r="B2303" s="16">
        <v>8</v>
      </c>
      <c r="C2303" s="16" t="s">
        <v>50</v>
      </c>
      <c r="D2303" s="38">
        <v>24.88105058</v>
      </c>
    </row>
    <row r="2304" spans="1:4">
      <c r="A2304" s="13">
        <v>2001</v>
      </c>
      <c r="B2304" s="14">
        <v>9</v>
      </c>
      <c r="C2304" s="14" t="s">
        <v>50</v>
      </c>
      <c r="D2304" s="37">
        <v>20.973031129999999</v>
      </c>
    </row>
    <row r="2305" spans="1:4">
      <c r="A2305" s="15">
        <v>2001</v>
      </c>
      <c r="B2305" s="16">
        <v>10</v>
      </c>
      <c r="C2305" s="16" t="s">
        <v>50</v>
      </c>
      <c r="D2305" s="38">
        <v>15.97770817</v>
      </c>
    </row>
    <row r="2306" spans="1:4">
      <c r="A2306" s="13">
        <v>2001</v>
      </c>
      <c r="B2306" s="14">
        <v>11</v>
      </c>
      <c r="C2306" s="14" t="s">
        <v>50</v>
      </c>
      <c r="D2306" s="37">
        <v>12.428669259999999</v>
      </c>
    </row>
    <row r="2307" spans="1:4">
      <c r="A2307" s="15">
        <v>2001</v>
      </c>
      <c r="B2307" s="16">
        <v>12</v>
      </c>
      <c r="C2307" s="16" t="s">
        <v>50</v>
      </c>
      <c r="D2307" s="38">
        <v>7.2202957200000002</v>
      </c>
    </row>
    <row r="2308" spans="1:4">
      <c r="A2308" s="13">
        <v>2002</v>
      </c>
      <c r="B2308" s="14">
        <v>1</v>
      </c>
      <c r="C2308" s="14" t="s">
        <v>50</v>
      </c>
      <c r="D2308" s="37">
        <v>6.1334747079999996</v>
      </c>
    </row>
    <row r="2309" spans="1:4">
      <c r="A2309" s="15">
        <v>2002</v>
      </c>
      <c r="B2309" s="16">
        <v>2</v>
      </c>
      <c r="C2309" s="16" t="s">
        <v>50</v>
      </c>
      <c r="D2309" s="38">
        <v>7.2155797670000004</v>
      </c>
    </row>
    <row r="2310" spans="1:4">
      <c r="A2310" s="13">
        <v>2002</v>
      </c>
      <c r="B2310" s="14">
        <v>3</v>
      </c>
      <c r="C2310" s="14" t="s">
        <v>50</v>
      </c>
      <c r="D2310" s="37">
        <v>9.2294163420000004</v>
      </c>
    </row>
    <row r="2311" spans="1:4">
      <c r="A2311" s="15">
        <v>2002</v>
      </c>
      <c r="B2311" s="16">
        <v>4</v>
      </c>
      <c r="C2311" s="16" t="s">
        <v>50</v>
      </c>
      <c r="D2311" s="38">
        <v>14.98544747</v>
      </c>
    </row>
    <row r="2312" spans="1:4">
      <c r="A2312" s="13">
        <v>2002</v>
      </c>
      <c r="B2312" s="14">
        <v>5</v>
      </c>
      <c r="C2312" s="14" t="s">
        <v>50</v>
      </c>
      <c r="D2312" s="37">
        <v>17.72644747</v>
      </c>
    </row>
    <row r="2313" spans="1:4">
      <c r="A2313" s="15">
        <v>2002</v>
      </c>
      <c r="B2313" s="16">
        <v>6</v>
      </c>
      <c r="C2313" s="16" t="s">
        <v>50</v>
      </c>
      <c r="D2313" s="38">
        <v>23.01092607</v>
      </c>
    </row>
    <row r="2314" spans="1:4">
      <c r="A2314" s="13">
        <v>2002</v>
      </c>
      <c r="B2314" s="14">
        <v>7</v>
      </c>
      <c r="C2314" s="14" t="s">
        <v>50</v>
      </c>
      <c r="D2314" s="37">
        <v>25.366844360000002</v>
      </c>
    </row>
    <row r="2315" spans="1:4">
      <c r="A2315" s="15">
        <v>2002</v>
      </c>
      <c r="B2315" s="16">
        <v>8</v>
      </c>
      <c r="C2315" s="16" t="s">
        <v>50</v>
      </c>
      <c r="D2315" s="38">
        <v>24.592319069999999</v>
      </c>
    </row>
    <row r="2316" spans="1:4">
      <c r="A2316" s="13">
        <v>2002</v>
      </c>
      <c r="B2316" s="14">
        <v>9</v>
      </c>
      <c r="C2316" s="14" t="s">
        <v>50</v>
      </c>
      <c r="D2316" s="37">
        <v>22.261249029999998</v>
      </c>
    </row>
    <row r="2317" spans="1:4">
      <c r="A2317" s="15">
        <v>2002</v>
      </c>
      <c r="B2317" s="16">
        <v>10</v>
      </c>
      <c r="C2317" s="16" t="s">
        <v>50</v>
      </c>
      <c r="D2317" s="38">
        <v>15.15027626</v>
      </c>
    </row>
    <row r="2318" spans="1:4">
      <c r="A2318" s="13">
        <v>2002</v>
      </c>
      <c r="B2318" s="14">
        <v>11</v>
      </c>
      <c r="C2318" s="14" t="s">
        <v>50</v>
      </c>
      <c r="D2318" s="37">
        <v>10.181614789999999</v>
      </c>
    </row>
    <row r="2319" spans="1:4">
      <c r="A2319" s="15">
        <v>2002</v>
      </c>
      <c r="B2319" s="16">
        <v>12</v>
      </c>
      <c r="C2319" s="16" t="s">
        <v>50</v>
      </c>
      <c r="D2319" s="38">
        <v>5.8501750970000002</v>
      </c>
    </row>
    <row r="2320" spans="1:4">
      <c r="A2320" s="13">
        <v>2003</v>
      </c>
      <c r="B2320" s="14">
        <v>1</v>
      </c>
      <c r="C2320" s="14" t="s">
        <v>50</v>
      </c>
      <c r="D2320" s="37">
        <v>4.88281323</v>
      </c>
    </row>
    <row r="2321" spans="1:4">
      <c r="A2321" s="15">
        <v>2003</v>
      </c>
      <c r="B2321" s="16">
        <v>2</v>
      </c>
      <c r="C2321" s="16" t="s">
        <v>50</v>
      </c>
      <c r="D2321" s="38">
        <v>5.2945408560000002</v>
      </c>
    </row>
    <row r="2322" spans="1:4">
      <c r="A2322" s="13">
        <v>2003</v>
      </c>
      <c r="B2322" s="14">
        <v>3</v>
      </c>
      <c r="C2322" s="14" t="s">
        <v>50</v>
      </c>
      <c r="D2322" s="37">
        <v>10.410540859999999</v>
      </c>
    </row>
    <row r="2323" spans="1:4">
      <c r="A2323" s="15">
        <v>2003</v>
      </c>
      <c r="B2323" s="16">
        <v>4</v>
      </c>
      <c r="C2323" s="16" t="s">
        <v>50</v>
      </c>
      <c r="D2323" s="38">
        <v>13.305256809999999</v>
      </c>
    </row>
    <row r="2324" spans="1:4">
      <c r="A2324" s="13">
        <v>2003</v>
      </c>
      <c r="B2324" s="14">
        <v>5</v>
      </c>
      <c r="C2324" s="14" t="s">
        <v>50</v>
      </c>
      <c r="D2324" s="37">
        <v>18.35642412</v>
      </c>
    </row>
    <row r="2325" spans="1:4">
      <c r="A2325" s="15">
        <v>2003</v>
      </c>
      <c r="B2325" s="16">
        <v>6</v>
      </c>
      <c r="C2325" s="16" t="s">
        <v>50</v>
      </c>
      <c r="D2325" s="38">
        <v>21.820961090000001</v>
      </c>
    </row>
    <row r="2326" spans="1:4">
      <c r="A2326" s="13">
        <v>2003</v>
      </c>
      <c r="B2326" s="14">
        <v>7</v>
      </c>
      <c r="C2326" s="14" t="s">
        <v>50</v>
      </c>
      <c r="D2326" s="37">
        <v>25.32766926</v>
      </c>
    </row>
    <row r="2327" spans="1:4">
      <c r="A2327" s="15">
        <v>2003</v>
      </c>
      <c r="B2327" s="16">
        <v>8</v>
      </c>
      <c r="C2327" s="16" t="s">
        <v>50</v>
      </c>
      <c r="D2327" s="38">
        <v>25.08477821</v>
      </c>
    </row>
    <row r="2328" spans="1:4">
      <c r="A2328" s="13">
        <v>2003</v>
      </c>
      <c r="B2328" s="14">
        <v>9</v>
      </c>
      <c r="C2328" s="14" t="s">
        <v>50</v>
      </c>
      <c r="D2328" s="37">
        <v>21.326715950000001</v>
      </c>
    </row>
    <row r="2329" spans="1:4">
      <c r="A2329" s="15">
        <v>2003</v>
      </c>
      <c r="B2329" s="16">
        <v>10</v>
      </c>
      <c r="C2329" s="16" t="s">
        <v>50</v>
      </c>
      <c r="D2329" s="38">
        <v>16.781264589999999</v>
      </c>
    </row>
    <row r="2330" spans="1:4">
      <c r="A2330" s="13">
        <v>2003</v>
      </c>
      <c r="B2330" s="14">
        <v>11</v>
      </c>
      <c r="C2330" s="14" t="s">
        <v>50</v>
      </c>
      <c r="D2330" s="37">
        <v>10.8611323</v>
      </c>
    </row>
    <row r="2331" spans="1:4">
      <c r="A2331" s="15">
        <v>2003</v>
      </c>
      <c r="B2331" s="16">
        <v>12</v>
      </c>
      <c r="C2331" s="16" t="s">
        <v>50</v>
      </c>
      <c r="D2331" s="38">
        <v>6.1664085599999998</v>
      </c>
    </row>
    <row r="2332" spans="1:4">
      <c r="A2332" s="13">
        <v>2004</v>
      </c>
      <c r="B2332" s="14">
        <v>1</v>
      </c>
      <c r="C2332" s="14" t="s">
        <v>50</v>
      </c>
      <c r="D2332" s="37">
        <v>4.0372295720000002</v>
      </c>
    </row>
    <row r="2333" spans="1:4">
      <c r="A2333" s="15">
        <v>2004</v>
      </c>
      <c r="B2333" s="16">
        <v>2</v>
      </c>
      <c r="C2333" s="16" t="s">
        <v>50</v>
      </c>
      <c r="D2333" s="38">
        <v>5.4455369649999996</v>
      </c>
    </row>
    <row r="2334" spans="1:4">
      <c r="A2334" s="13">
        <v>2004</v>
      </c>
      <c r="B2334" s="14">
        <v>3</v>
      </c>
      <c r="C2334" s="14" t="s">
        <v>50</v>
      </c>
      <c r="D2334" s="37">
        <v>12.205268480000001</v>
      </c>
    </row>
    <row r="2335" spans="1:4">
      <c r="A2335" s="15">
        <v>2004</v>
      </c>
      <c r="B2335" s="16">
        <v>4</v>
      </c>
      <c r="C2335" s="16" t="s">
        <v>50</v>
      </c>
      <c r="D2335" s="38">
        <v>14.423023349999999</v>
      </c>
    </row>
    <row r="2336" spans="1:4">
      <c r="A2336" s="13">
        <v>2004</v>
      </c>
      <c r="B2336" s="14">
        <v>5</v>
      </c>
      <c r="C2336" s="14" t="s">
        <v>50</v>
      </c>
      <c r="D2336" s="37">
        <v>19.523743190000001</v>
      </c>
    </row>
    <row r="2337" spans="1:4">
      <c r="A2337" s="15">
        <v>2004</v>
      </c>
      <c r="B2337" s="16">
        <v>6</v>
      </c>
      <c r="C2337" s="16" t="s">
        <v>50</v>
      </c>
      <c r="D2337" s="38">
        <v>22.146326850000001</v>
      </c>
    </row>
    <row r="2338" spans="1:4">
      <c r="A2338" s="13">
        <v>2004</v>
      </c>
      <c r="B2338" s="14">
        <v>7</v>
      </c>
      <c r="C2338" s="14" t="s">
        <v>50</v>
      </c>
      <c r="D2338" s="37">
        <v>24.300536959999999</v>
      </c>
    </row>
    <row r="2339" spans="1:4">
      <c r="A2339" s="15">
        <v>2004</v>
      </c>
      <c r="B2339" s="16">
        <v>8</v>
      </c>
      <c r="C2339" s="16" t="s">
        <v>50</v>
      </c>
      <c r="D2339" s="38">
        <v>23.363338519999999</v>
      </c>
    </row>
    <row r="2340" spans="1:4">
      <c r="A2340" s="13">
        <v>2004</v>
      </c>
      <c r="B2340" s="14">
        <v>9</v>
      </c>
      <c r="C2340" s="14" t="s">
        <v>50</v>
      </c>
      <c r="D2340" s="37">
        <v>21.655980540000002</v>
      </c>
    </row>
    <row r="2341" spans="1:4">
      <c r="A2341" s="15">
        <v>2004</v>
      </c>
      <c r="B2341" s="16">
        <v>10</v>
      </c>
      <c r="C2341" s="16" t="s">
        <v>50</v>
      </c>
      <c r="D2341" s="38">
        <v>16.05982101</v>
      </c>
    </row>
    <row r="2342" spans="1:4">
      <c r="A2342" s="13">
        <v>2004</v>
      </c>
      <c r="B2342" s="14">
        <v>11</v>
      </c>
      <c r="C2342" s="14" t="s">
        <v>50</v>
      </c>
      <c r="D2342" s="37">
        <v>10.608443579999999</v>
      </c>
    </row>
    <row r="2343" spans="1:4">
      <c r="A2343" s="15">
        <v>2004</v>
      </c>
      <c r="B2343" s="16">
        <v>12</v>
      </c>
      <c r="C2343" s="16" t="s">
        <v>50</v>
      </c>
      <c r="D2343" s="38">
        <v>6.0017120620000002</v>
      </c>
    </row>
    <row r="2344" spans="1:4">
      <c r="A2344" s="13">
        <v>2005</v>
      </c>
      <c r="B2344" s="14">
        <v>1</v>
      </c>
      <c r="C2344" s="14" t="s">
        <v>50</v>
      </c>
      <c r="D2344" s="37">
        <v>5.4964046690000004</v>
      </c>
    </row>
    <row r="2345" spans="1:4">
      <c r="A2345" s="15">
        <v>2005</v>
      </c>
      <c r="B2345" s="16">
        <v>2</v>
      </c>
      <c r="C2345" s="16" t="s">
        <v>50</v>
      </c>
      <c r="D2345" s="38">
        <v>7.2179610890000001</v>
      </c>
    </row>
    <row r="2346" spans="1:4">
      <c r="A2346" s="13">
        <v>2005</v>
      </c>
      <c r="B2346" s="14">
        <v>3</v>
      </c>
      <c r="C2346" s="14" t="s">
        <v>50</v>
      </c>
      <c r="D2346" s="37">
        <v>9.2309533070000001</v>
      </c>
    </row>
    <row r="2347" spans="1:4">
      <c r="A2347" s="15">
        <v>2005</v>
      </c>
      <c r="B2347" s="16">
        <v>4</v>
      </c>
      <c r="C2347" s="16" t="s">
        <v>50</v>
      </c>
      <c r="D2347" s="38">
        <v>13.830478599999999</v>
      </c>
    </row>
    <row r="2348" spans="1:4">
      <c r="A2348" s="13">
        <v>2005</v>
      </c>
      <c r="B2348" s="14">
        <v>5</v>
      </c>
      <c r="C2348" s="14" t="s">
        <v>50</v>
      </c>
      <c r="D2348" s="37">
        <v>17.768015559999998</v>
      </c>
    </row>
    <row r="2349" spans="1:4">
      <c r="A2349" s="15">
        <v>2005</v>
      </c>
      <c r="B2349" s="16">
        <v>6</v>
      </c>
      <c r="C2349" s="16" t="s">
        <v>50</v>
      </c>
      <c r="D2349" s="38">
        <v>22.59657588</v>
      </c>
    </row>
    <row r="2350" spans="1:4">
      <c r="A2350" s="13">
        <v>2005</v>
      </c>
      <c r="B2350" s="14">
        <v>7</v>
      </c>
      <c r="C2350" s="14" t="s">
        <v>50</v>
      </c>
      <c r="D2350" s="37">
        <v>25.529622570000001</v>
      </c>
    </row>
    <row r="2351" spans="1:4">
      <c r="A2351" s="15">
        <v>2005</v>
      </c>
      <c r="B2351" s="16">
        <v>8</v>
      </c>
      <c r="C2351" s="16" t="s">
        <v>50</v>
      </c>
      <c r="D2351" s="38">
        <v>24.937610889999998</v>
      </c>
    </row>
    <row r="2352" spans="1:4">
      <c r="A2352" s="13">
        <v>2005</v>
      </c>
      <c r="B2352" s="14">
        <v>9</v>
      </c>
      <c r="C2352" s="14" t="s">
        <v>50</v>
      </c>
      <c r="D2352" s="37">
        <v>22.08332296</v>
      </c>
    </row>
    <row r="2353" spans="1:4">
      <c r="A2353" s="15">
        <v>2005</v>
      </c>
      <c r="B2353" s="16">
        <v>10</v>
      </c>
      <c r="C2353" s="16" t="s">
        <v>50</v>
      </c>
      <c r="D2353" s="38">
        <v>16.149311279999999</v>
      </c>
    </row>
    <row r="2354" spans="1:4">
      <c r="A2354" s="13">
        <v>2005</v>
      </c>
      <c r="B2354" s="14">
        <v>11</v>
      </c>
      <c r="C2354" s="14" t="s">
        <v>50</v>
      </c>
      <c r="D2354" s="37">
        <v>11.72408171</v>
      </c>
    </row>
    <row r="2355" spans="1:4">
      <c r="A2355" s="15">
        <v>2005</v>
      </c>
      <c r="B2355" s="16">
        <v>12</v>
      </c>
      <c r="C2355" s="16" t="s">
        <v>50</v>
      </c>
      <c r="D2355" s="38">
        <v>5.3861556420000003</v>
      </c>
    </row>
    <row r="2356" spans="1:4">
      <c r="A2356" s="13">
        <v>2006</v>
      </c>
      <c r="B2356" s="14">
        <v>1</v>
      </c>
      <c r="C2356" s="14" t="s">
        <v>50</v>
      </c>
      <c r="D2356" s="37">
        <v>7.7910311280000002</v>
      </c>
    </row>
    <row r="2357" spans="1:4">
      <c r="A2357" s="15">
        <v>2006</v>
      </c>
      <c r="B2357" s="16">
        <v>2</v>
      </c>
      <c r="C2357" s="16" t="s">
        <v>50</v>
      </c>
      <c r="D2357" s="38">
        <v>6.4937237349999997</v>
      </c>
    </row>
    <row r="2358" spans="1:4">
      <c r="A2358" s="13">
        <v>2006</v>
      </c>
      <c r="B2358" s="14">
        <v>3</v>
      </c>
      <c r="C2358" s="14" t="s">
        <v>50</v>
      </c>
      <c r="D2358" s="37">
        <v>9.3624085600000004</v>
      </c>
    </row>
    <row r="2359" spans="1:4">
      <c r="A2359" s="15">
        <v>2006</v>
      </c>
      <c r="B2359" s="16">
        <v>4</v>
      </c>
      <c r="C2359" s="16" t="s">
        <v>50</v>
      </c>
      <c r="D2359" s="38">
        <v>14.968494160000001</v>
      </c>
    </row>
    <row r="2360" spans="1:4">
      <c r="A2360" s="13">
        <v>2006</v>
      </c>
      <c r="B2360" s="14">
        <v>5</v>
      </c>
      <c r="C2360" s="14" t="s">
        <v>50</v>
      </c>
      <c r="D2360" s="37">
        <v>18.94038132</v>
      </c>
    </row>
    <row r="2361" spans="1:4">
      <c r="A2361" s="15">
        <v>2006</v>
      </c>
      <c r="B2361" s="16">
        <v>6</v>
      </c>
      <c r="C2361" s="16" t="s">
        <v>50</v>
      </c>
      <c r="D2361" s="38">
        <v>23.295155640000001</v>
      </c>
    </row>
    <row r="2362" spans="1:4">
      <c r="A2362" s="13">
        <v>2006</v>
      </c>
      <c r="B2362" s="14">
        <v>7</v>
      </c>
      <c r="C2362" s="14" t="s">
        <v>50</v>
      </c>
      <c r="D2362" s="37">
        <v>26.04798444</v>
      </c>
    </row>
    <row r="2363" spans="1:4">
      <c r="A2363" s="15">
        <v>2006</v>
      </c>
      <c r="B2363" s="16">
        <v>8</v>
      </c>
      <c r="C2363" s="16" t="s">
        <v>50</v>
      </c>
      <c r="D2363" s="38">
        <v>24.73636965</v>
      </c>
    </row>
    <row r="2364" spans="1:4">
      <c r="A2364" s="13">
        <v>2006</v>
      </c>
      <c r="B2364" s="14">
        <v>9</v>
      </c>
      <c r="C2364" s="14" t="s">
        <v>50</v>
      </c>
      <c r="D2364" s="37">
        <v>20.470062259999999</v>
      </c>
    </row>
    <row r="2365" spans="1:4">
      <c r="A2365" s="15">
        <v>2006</v>
      </c>
      <c r="B2365" s="16">
        <v>10</v>
      </c>
      <c r="C2365" s="16" t="s">
        <v>50</v>
      </c>
      <c r="D2365" s="38">
        <v>15.046058370000001</v>
      </c>
    </row>
    <row r="2366" spans="1:4">
      <c r="A2366" s="13">
        <v>2006</v>
      </c>
      <c r="B2366" s="14">
        <v>11</v>
      </c>
      <c r="C2366" s="14" t="s">
        <v>50</v>
      </c>
      <c r="D2366" s="37">
        <v>11.3618249</v>
      </c>
    </row>
    <row r="2367" spans="1:4">
      <c r="A2367" s="15">
        <v>2006</v>
      </c>
      <c r="B2367" s="16">
        <v>12</v>
      </c>
      <c r="C2367" s="16" t="s">
        <v>50</v>
      </c>
      <c r="D2367" s="38">
        <v>7.3990116730000004</v>
      </c>
    </row>
    <row r="2368" spans="1:4">
      <c r="A2368" s="13">
        <v>2007</v>
      </c>
      <c r="B2368" s="14">
        <v>1</v>
      </c>
      <c r="C2368" s="14" t="s">
        <v>50</v>
      </c>
      <c r="D2368" s="37">
        <v>4.9128326849999997</v>
      </c>
    </row>
    <row r="2369" spans="1:4">
      <c r="A2369" s="15">
        <v>2007</v>
      </c>
      <c r="B2369" s="16">
        <v>2</v>
      </c>
      <c r="C2369" s="16" t="s">
        <v>50</v>
      </c>
      <c r="D2369" s="38">
        <v>4.7767743190000003</v>
      </c>
    </row>
    <row r="2370" spans="1:4">
      <c r="A2370" s="13">
        <v>2007</v>
      </c>
      <c r="B2370" s="14">
        <v>3</v>
      </c>
      <c r="C2370" s="14" t="s">
        <v>50</v>
      </c>
      <c r="D2370" s="37">
        <v>11.87571206</v>
      </c>
    </row>
    <row r="2371" spans="1:4">
      <c r="A2371" s="15">
        <v>2007</v>
      </c>
      <c r="B2371" s="16">
        <v>4</v>
      </c>
      <c r="C2371" s="16" t="s">
        <v>50</v>
      </c>
      <c r="D2371" s="38">
        <v>13.22468093</v>
      </c>
    </row>
    <row r="2372" spans="1:4">
      <c r="A2372" s="13">
        <v>2007</v>
      </c>
      <c r="B2372" s="14">
        <v>5</v>
      </c>
      <c r="C2372" s="14" t="s">
        <v>50</v>
      </c>
      <c r="D2372" s="37">
        <v>19.070326850000001</v>
      </c>
    </row>
    <row r="2373" spans="1:4">
      <c r="A2373" s="15">
        <v>2007</v>
      </c>
      <c r="B2373" s="16">
        <v>6</v>
      </c>
      <c r="C2373" s="16" t="s">
        <v>50</v>
      </c>
      <c r="D2373" s="38">
        <v>22.708961089999999</v>
      </c>
    </row>
    <row r="2374" spans="1:4">
      <c r="A2374" s="13">
        <v>2007</v>
      </c>
      <c r="B2374" s="14">
        <v>7</v>
      </c>
      <c r="C2374" s="14" t="s">
        <v>50</v>
      </c>
      <c r="D2374" s="37">
        <v>24.590011669999999</v>
      </c>
    </row>
    <row r="2375" spans="1:4">
      <c r="A2375" s="15">
        <v>2007</v>
      </c>
      <c r="B2375" s="16">
        <v>8</v>
      </c>
      <c r="C2375" s="16" t="s">
        <v>50</v>
      </c>
      <c r="D2375" s="38">
        <v>25.41458755</v>
      </c>
    </row>
    <row r="2376" spans="1:4">
      <c r="A2376" s="13">
        <v>2007</v>
      </c>
      <c r="B2376" s="14">
        <v>9</v>
      </c>
      <c r="C2376" s="14" t="s">
        <v>50</v>
      </c>
      <c r="D2376" s="37">
        <v>21.711879379999999</v>
      </c>
    </row>
    <row r="2377" spans="1:4">
      <c r="A2377" s="15">
        <v>2007</v>
      </c>
      <c r="B2377" s="16">
        <v>10</v>
      </c>
      <c r="C2377" s="16" t="s">
        <v>50</v>
      </c>
      <c r="D2377" s="38">
        <v>17.23064591</v>
      </c>
    </row>
    <row r="2378" spans="1:4">
      <c r="A2378" s="13">
        <v>2007</v>
      </c>
      <c r="B2378" s="14">
        <v>11</v>
      </c>
      <c r="C2378" s="14" t="s">
        <v>50</v>
      </c>
      <c r="D2378" s="37">
        <v>11.010307389999999</v>
      </c>
    </row>
    <row r="2379" spans="1:4">
      <c r="A2379" s="15">
        <v>2007</v>
      </c>
      <c r="B2379" s="16">
        <v>12</v>
      </c>
      <c r="C2379" s="16" t="s">
        <v>50</v>
      </c>
      <c r="D2379" s="38">
        <v>5.7854435799999999</v>
      </c>
    </row>
    <row r="2380" spans="1:4">
      <c r="A2380" s="13">
        <v>2008</v>
      </c>
      <c r="B2380" s="14">
        <v>1</v>
      </c>
      <c r="C2380" s="14" t="s">
        <v>50</v>
      </c>
      <c r="D2380" s="37">
        <v>4.4485175100000003</v>
      </c>
    </row>
    <row r="2381" spans="1:4">
      <c r="A2381" s="15">
        <v>2008</v>
      </c>
      <c r="B2381" s="16">
        <v>2</v>
      </c>
      <c r="C2381" s="16" t="s">
        <v>50</v>
      </c>
      <c r="D2381" s="38">
        <v>6.3376342409999999</v>
      </c>
    </row>
    <row r="2382" spans="1:4">
      <c r="A2382" s="13">
        <v>2008</v>
      </c>
      <c r="B2382" s="14">
        <v>3</v>
      </c>
      <c r="C2382" s="14" t="s">
        <v>50</v>
      </c>
      <c r="D2382" s="37">
        <v>9.7713151749999998</v>
      </c>
    </row>
    <row r="2383" spans="1:4">
      <c r="A2383" s="15">
        <v>2008</v>
      </c>
      <c r="B2383" s="16">
        <v>4</v>
      </c>
      <c r="C2383" s="16" t="s">
        <v>50</v>
      </c>
      <c r="D2383" s="38">
        <v>13.89570039</v>
      </c>
    </row>
    <row r="2384" spans="1:4">
      <c r="A2384" s="13">
        <v>2008</v>
      </c>
      <c r="B2384" s="14">
        <v>5</v>
      </c>
      <c r="C2384" s="14" t="s">
        <v>50</v>
      </c>
      <c r="D2384" s="37">
        <v>17.74103891</v>
      </c>
    </row>
    <row r="2385" spans="1:4">
      <c r="A2385" s="15">
        <v>2008</v>
      </c>
      <c r="B2385" s="16">
        <v>6</v>
      </c>
      <c r="C2385" s="16" t="s">
        <v>50</v>
      </c>
      <c r="D2385" s="38">
        <v>23.385377429999998</v>
      </c>
    </row>
    <row r="2386" spans="1:4">
      <c r="A2386" s="13">
        <v>2008</v>
      </c>
      <c r="B2386" s="14">
        <v>7</v>
      </c>
      <c r="C2386" s="14" t="s">
        <v>50</v>
      </c>
      <c r="D2386" s="37">
        <v>24.906202329999999</v>
      </c>
    </row>
    <row r="2387" spans="1:4">
      <c r="A2387" s="15">
        <v>2008</v>
      </c>
      <c r="B2387" s="16">
        <v>8</v>
      </c>
      <c r="C2387" s="16" t="s">
        <v>50</v>
      </c>
      <c r="D2387" s="38">
        <v>24.166085599999999</v>
      </c>
    </row>
    <row r="2388" spans="1:4">
      <c r="A2388" s="13">
        <v>2008</v>
      </c>
      <c r="B2388" s="14">
        <v>9</v>
      </c>
      <c r="C2388" s="14" t="s">
        <v>50</v>
      </c>
      <c r="D2388" s="37">
        <v>21.575097280000001</v>
      </c>
    </row>
    <row r="2389" spans="1:4">
      <c r="A2389" s="15">
        <v>2008</v>
      </c>
      <c r="B2389" s="16">
        <v>10</v>
      </c>
      <c r="C2389" s="16" t="s">
        <v>50</v>
      </c>
      <c r="D2389" s="38">
        <v>15.815163419999999</v>
      </c>
    </row>
    <row r="2390" spans="1:4">
      <c r="A2390" s="13">
        <v>2008</v>
      </c>
      <c r="B2390" s="14">
        <v>11</v>
      </c>
      <c r="C2390" s="14" t="s">
        <v>50</v>
      </c>
      <c r="D2390" s="37">
        <v>10.782587550000001</v>
      </c>
    </row>
    <row r="2391" spans="1:4">
      <c r="A2391" s="15">
        <v>2008</v>
      </c>
      <c r="B2391" s="16">
        <v>12</v>
      </c>
      <c r="C2391" s="16" t="s">
        <v>50</v>
      </c>
      <c r="D2391" s="38">
        <v>5.4301128399999996</v>
      </c>
    </row>
    <row r="2392" spans="1:4">
      <c r="A2392" s="13">
        <v>2009</v>
      </c>
      <c r="B2392" s="14">
        <v>1</v>
      </c>
      <c r="C2392" s="14" t="s">
        <v>50</v>
      </c>
      <c r="D2392" s="37">
        <v>4.4429494160000003</v>
      </c>
    </row>
    <row r="2393" spans="1:4">
      <c r="A2393" s="15">
        <v>2009</v>
      </c>
      <c r="B2393" s="16">
        <v>2</v>
      </c>
      <c r="C2393" s="16" t="s">
        <v>50</v>
      </c>
      <c r="D2393" s="38">
        <v>6.8738677040000002</v>
      </c>
    </row>
    <row r="2394" spans="1:4">
      <c r="A2394" s="13">
        <v>2009</v>
      </c>
      <c r="B2394" s="14">
        <v>3</v>
      </c>
      <c r="C2394" s="14" t="s">
        <v>50</v>
      </c>
      <c r="D2394" s="37">
        <v>10.067280159999999</v>
      </c>
    </row>
    <row r="2395" spans="1:4">
      <c r="A2395" s="15">
        <v>2009</v>
      </c>
      <c r="B2395" s="16">
        <v>4</v>
      </c>
      <c r="C2395" s="16" t="s">
        <v>50</v>
      </c>
      <c r="D2395" s="38">
        <v>13.716743190000001</v>
      </c>
    </row>
    <row r="2396" spans="1:4">
      <c r="A2396" s="13">
        <v>2009</v>
      </c>
      <c r="B2396" s="14">
        <v>5</v>
      </c>
      <c r="C2396" s="14" t="s">
        <v>50</v>
      </c>
      <c r="D2396" s="37">
        <v>19.169182880000001</v>
      </c>
    </row>
    <row r="2397" spans="1:4">
      <c r="A2397" s="15">
        <v>2009</v>
      </c>
      <c r="B2397" s="16">
        <v>6</v>
      </c>
      <c r="C2397" s="16" t="s">
        <v>50</v>
      </c>
      <c r="D2397" s="38">
        <v>22.167136190000001</v>
      </c>
    </row>
    <row r="2398" spans="1:4">
      <c r="A2398" s="13">
        <v>2009</v>
      </c>
      <c r="B2398" s="14">
        <v>7</v>
      </c>
      <c r="C2398" s="14" t="s">
        <v>50</v>
      </c>
      <c r="D2398" s="37">
        <v>24.36647082</v>
      </c>
    </row>
    <row r="2399" spans="1:4">
      <c r="A2399" s="15">
        <v>2009</v>
      </c>
      <c r="B2399" s="16">
        <v>8</v>
      </c>
      <c r="C2399" s="16" t="s">
        <v>50</v>
      </c>
      <c r="D2399" s="38">
        <v>24.32293774</v>
      </c>
    </row>
    <row r="2400" spans="1:4">
      <c r="A2400" s="13">
        <v>2009</v>
      </c>
      <c r="B2400" s="14">
        <v>9</v>
      </c>
      <c r="C2400" s="14" t="s">
        <v>50</v>
      </c>
      <c r="D2400" s="37">
        <v>21.626980540000002</v>
      </c>
    </row>
    <row r="2401" spans="1:4">
      <c r="A2401" s="15">
        <v>2009</v>
      </c>
      <c r="B2401" s="16">
        <v>10</v>
      </c>
      <c r="C2401" s="16" t="s">
        <v>50</v>
      </c>
      <c r="D2401" s="38">
        <v>14.55892218</v>
      </c>
    </row>
    <row r="2402" spans="1:4">
      <c r="A2402" s="13">
        <v>2009</v>
      </c>
      <c r="B2402" s="14">
        <v>11</v>
      </c>
      <c r="C2402" s="14" t="s">
        <v>50</v>
      </c>
      <c r="D2402" s="37">
        <v>11.740992220000001</v>
      </c>
    </row>
    <row r="2403" spans="1:4">
      <c r="A2403" s="15">
        <v>2009</v>
      </c>
      <c r="B2403" s="16">
        <v>12</v>
      </c>
      <c r="C2403" s="16" t="s">
        <v>50</v>
      </c>
      <c r="D2403" s="38">
        <v>4.5884435799999999</v>
      </c>
    </row>
    <row r="2404" spans="1:4">
      <c r="A2404" s="13">
        <v>2010</v>
      </c>
      <c r="B2404" s="14">
        <v>1</v>
      </c>
      <c r="C2404" s="14" t="s">
        <v>50</v>
      </c>
      <c r="D2404" s="37">
        <v>4.1069805449999999</v>
      </c>
    </row>
    <row r="2405" spans="1:4">
      <c r="A2405" s="15">
        <v>2010</v>
      </c>
      <c r="B2405" s="16">
        <v>2</v>
      </c>
      <c r="C2405" s="16" t="s">
        <v>50</v>
      </c>
      <c r="D2405" s="38">
        <v>4.7338560310000002</v>
      </c>
    </row>
    <row r="2406" spans="1:4">
      <c r="A2406" s="13">
        <v>2010</v>
      </c>
      <c r="B2406" s="14">
        <v>3</v>
      </c>
      <c r="C2406" s="14" t="s">
        <v>50</v>
      </c>
      <c r="D2406" s="37">
        <v>9.9455758749999994</v>
      </c>
    </row>
    <row r="2407" spans="1:4">
      <c r="A2407" s="15">
        <v>2010</v>
      </c>
      <c r="B2407" s="16">
        <v>4</v>
      </c>
      <c r="C2407" s="16" t="s">
        <v>50</v>
      </c>
      <c r="D2407" s="38">
        <v>14.35597276</v>
      </c>
    </row>
    <row r="2408" spans="1:4">
      <c r="A2408" s="13">
        <v>2010</v>
      </c>
      <c r="B2408" s="14">
        <v>5</v>
      </c>
      <c r="C2408" s="14" t="s">
        <v>50</v>
      </c>
      <c r="D2408" s="37">
        <v>18.38416732</v>
      </c>
    </row>
    <row r="2409" spans="1:4">
      <c r="A2409" s="15">
        <v>2010</v>
      </c>
      <c r="B2409" s="16">
        <v>6</v>
      </c>
      <c r="C2409" s="16" t="s">
        <v>50</v>
      </c>
      <c r="D2409" s="38">
        <v>23.412081709999999</v>
      </c>
    </row>
    <row r="2410" spans="1:4">
      <c r="A2410" s="13">
        <v>2010</v>
      </c>
      <c r="B2410" s="14">
        <v>7</v>
      </c>
      <c r="C2410" s="14" t="s">
        <v>50</v>
      </c>
      <c r="D2410" s="37">
        <v>25.272097280000001</v>
      </c>
    </row>
    <row r="2411" spans="1:4">
      <c r="A2411" s="15">
        <v>2010</v>
      </c>
      <c r="B2411" s="16">
        <v>8</v>
      </c>
      <c r="C2411" s="16" t="s">
        <v>50</v>
      </c>
      <c r="D2411" s="38">
        <v>24.962178990000002</v>
      </c>
    </row>
    <row r="2412" spans="1:4">
      <c r="A2412" s="13">
        <v>2010</v>
      </c>
      <c r="B2412" s="14">
        <v>9</v>
      </c>
      <c r="C2412" s="14" t="s">
        <v>50</v>
      </c>
      <c r="D2412" s="37">
        <v>22.05364981</v>
      </c>
    </row>
    <row r="2413" spans="1:4">
      <c r="A2413" s="15">
        <v>2010</v>
      </c>
      <c r="B2413" s="16">
        <v>10</v>
      </c>
      <c r="C2413" s="16" t="s">
        <v>50</v>
      </c>
      <c r="D2413" s="38">
        <v>16.206105059999999</v>
      </c>
    </row>
    <row r="2414" spans="1:4">
      <c r="A2414" s="13">
        <v>2010</v>
      </c>
      <c r="B2414" s="14">
        <v>11</v>
      </c>
      <c r="C2414" s="14" t="s">
        <v>50</v>
      </c>
      <c r="D2414" s="37">
        <v>10.35914397</v>
      </c>
    </row>
    <row r="2415" spans="1:4">
      <c r="A2415" s="15">
        <v>2010</v>
      </c>
      <c r="B2415" s="16">
        <v>12</v>
      </c>
      <c r="C2415" s="16" t="s">
        <v>50</v>
      </c>
      <c r="D2415" s="38">
        <v>4.8147276259999998</v>
      </c>
    </row>
    <row r="2416" spans="1:4">
      <c r="A2416" s="13">
        <v>2011</v>
      </c>
      <c r="B2416" s="14">
        <v>1</v>
      </c>
      <c r="C2416" s="14" t="s">
        <v>50</v>
      </c>
      <c r="D2416" s="37">
        <v>3.8593968869999999</v>
      </c>
    </row>
    <row r="2417" spans="1:4">
      <c r="A2417" s="15">
        <v>2011</v>
      </c>
      <c r="B2417" s="16">
        <v>2</v>
      </c>
      <c r="C2417" s="16" t="s">
        <v>50</v>
      </c>
      <c r="D2417" s="38">
        <v>5.6243540860000003</v>
      </c>
    </row>
    <row r="2418" spans="1:4">
      <c r="A2418" s="13">
        <v>2011</v>
      </c>
      <c r="B2418" s="14">
        <v>3</v>
      </c>
      <c r="C2418" s="14" t="s">
        <v>50</v>
      </c>
      <c r="D2418" s="37">
        <v>10.16325681</v>
      </c>
    </row>
    <row r="2419" spans="1:4">
      <c r="A2419" s="15">
        <v>2011</v>
      </c>
      <c r="B2419" s="16">
        <v>4</v>
      </c>
      <c r="C2419" s="16" t="s">
        <v>50</v>
      </c>
      <c r="D2419" s="38">
        <v>14.52702335</v>
      </c>
    </row>
    <row r="2420" spans="1:4">
      <c r="A2420" s="13">
        <v>2011</v>
      </c>
      <c r="B2420" s="14">
        <v>5</v>
      </c>
      <c r="C2420" s="14" t="s">
        <v>50</v>
      </c>
      <c r="D2420" s="37">
        <v>17.829416340000002</v>
      </c>
    </row>
    <row r="2421" spans="1:4">
      <c r="A2421" s="15">
        <v>2011</v>
      </c>
      <c r="B2421" s="16">
        <v>6</v>
      </c>
      <c r="C2421" s="16" t="s">
        <v>50</v>
      </c>
      <c r="D2421" s="38">
        <v>22.82256031</v>
      </c>
    </row>
    <row r="2422" spans="1:4">
      <c r="A2422" s="13">
        <v>2011</v>
      </c>
      <c r="B2422" s="14">
        <v>7</v>
      </c>
      <c r="C2422" s="14" t="s">
        <v>50</v>
      </c>
      <c r="D2422" s="37">
        <v>25.804587550000001</v>
      </c>
    </row>
    <row r="2423" spans="1:4">
      <c r="A2423" s="15">
        <v>2011</v>
      </c>
      <c r="B2423" s="16">
        <v>8</v>
      </c>
      <c r="C2423" s="16" t="s">
        <v>50</v>
      </c>
      <c r="D2423" s="38">
        <v>25.28984436</v>
      </c>
    </row>
    <row r="2424" spans="1:4">
      <c r="A2424" s="13">
        <v>2011</v>
      </c>
      <c r="B2424" s="14">
        <v>9</v>
      </c>
      <c r="C2424" s="14" t="s">
        <v>50</v>
      </c>
      <c r="D2424" s="37">
        <v>21.667276260000001</v>
      </c>
    </row>
    <row r="2425" spans="1:4">
      <c r="A2425" s="15">
        <v>2011</v>
      </c>
      <c r="B2425" s="16">
        <v>10</v>
      </c>
      <c r="C2425" s="16" t="s">
        <v>50</v>
      </c>
      <c r="D2425" s="38">
        <v>16.014062259999999</v>
      </c>
    </row>
    <row r="2426" spans="1:4">
      <c r="A2426" s="13">
        <v>2011</v>
      </c>
      <c r="B2426" s="14">
        <v>11</v>
      </c>
      <c r="C2426" s="14" t="s">
        <v>50</v>
      </c>
      <c r="D2426" s="37">
        <v>10.934926069999999</v>
      </c>
    </row>
    <row r="2427" spans="1:4">
      <c r="A2427" s="15">
        <v>2011</v>
      </c>
      <c r="B2427" s="16">
        <v>12</v>
      </c>
      <c r="C2427" s="16" t="s">
        <v>50</v>
      </c>
      <c r="D2427" s="38">
        <v>6.6753852140000003</v>
      </c>
    </row>
    <row r="2428" spans="1:4">
      <c r="A2428" s="13">
        <v>2012</v>
      </c>
      <c r="B2428" s="14">
        <v>1</v>
      </c>
      <c r="C2428" s="14" t="s">
        <v>50</v>
      </c>
      <c r="D2428" s="37">
        <v>6.7973735409999998</v>
      </c>
    </row>
    <row r="2429" spans="1:4">
      <c r="A2429" s="15">
        <v>2012</v>
      </c>
      <c r="B2429" s="16">
        <v>2</v>
      </c>
      <c r="C2429" s="16" t="s">
        <v>50</v>
      </c>
      <c r="D2429" s="38">
        <v>7.7049649809999998</v>
      </c>
    </row>
    <row r="2430" spans="1:4">
      <c r="A2430" s="13">
        <v>2012</v>
      </c>
      <c r="B2430" s="14">
        <v>3</v>
      </c>
      <c r="C2430" s="14" t="s">
        <v>50</v>
      </c>
      <c r="D2430" s="37">
        <v>13.023770430000001</v>
      </c>
    </row>
    <row r="2431" spans="1:4">
      <c r="A2431" s="15">
        <v>2012</v>
      </c>
      <c r="B2431" s="16">
        <v>4</v>
      </c>
      <c r="C2431" s="16" t="s">
        <v>50</v>
      </c>
      <c r="D2431" s="38">
        <v>14.924435799999999</v>
      </c>
    </row>
    <row r="2432" spans="1:4">
      <c r="A2432" s="13">
        <v>2012</v>
      </c>
      <c r="B2432" s="14">
        <v>5</v>
      </c>
      <c r="C2432" s="14" t="s">
        <v>50</v>
      </c>
      <c r="D2432" s="37">
        <v>19.958696499999999</v>
      </c>
    </row>
    <row r="2433" spans="1:4">
      <c r="A2433" s="15">
        <v>2012</v>
      </c>
      <c r="B2433" s="16">
        <v>6</v>
      </c>
      <c r="C2433" s="16" t="s">
        <v>50</v>
      </c>
      <c r="D2433" s="38">
        <v>22.81495331</v>
      </c>
    </row>
    <row r="2434" spans="1:4">
      <c r="A2434" s="13">
        <v>2012</v>
      </c>
      <c r="B2434" s="14">
        <v>7</v>
      </c>
      <c r="C2434" s="14" t="s">
        <v>50</v>
      </c>
      <c r="D2434" s="37">
        <v>25.673828790000002</v>
      </c>
    </row>
    <row r="2435" spans="1:4">
      <c r="A2435" s="15">
        <v>2012</v>
      </c>
      <c r="B2435" s="16">
        <v>8</v>
      </c>
      <c r="C2435" s="16" t="s">
        <v>50</v>
      </c>
      <c r="D2435" s="38">
        <v>25.03177432</v>
      </c>
    </row>
    <row r="2436" spans="1:4">
      <c r="A2436" s="13">
        <v>2012</v>
      </c>
      <c r="B2436" s="14">
        <v>9</v>
      </c>
      <c r="C2436" s="14" t="s">
        <v>50</v>
      </c>
      <c r="D2436" s="37">
        <v>21.75672763</v>
      </c>
    </row>
    <row r="2437" spans="1:4">
      <c r="A2437" s="15">
        <v>2012</v>
      </c>
      <c r="B2437" s="16">
        <v>10</v>
      </c>
      <c r="C2437" s="16" t="s">
        <v>50</v>
      </c>
      <c r="D2437" s="38">
        <v>15.99422568</v>
      </c>
    </row>
    <row r="2438" spans="1:4">
      <c r="A2438" s="13">
        <v>2012</v>
      </c>
      <c r="B2438" s="14">
        <v>11</v>
      </c>
      <c r="C2438" s="14" t="s">
        <v>50</v>
      </c>
      <c r="D2438" s="37">
        <v>10.608116730000001</v>
      </c>
    </row>
    <row r="2439" spans="1:4">
      <c r="A2439" s="15">
        <v>2012</v>
      </c>
      <c r="B2439" s="16">
        <v>12</v>
      </c>
      <c r="C2439" s="16" t="s">
        <v>50</v>
      </c>
      <c r="D2439" s="38">
        <v>7.22229572</v>
      </c>
    </row>
    <row r="2440" spans="1:4">
      <c r="A2440" s="13">
        <v>2013</v>
      </c>
      <c r="B2440" s="14">
        <v>1</v>
      </c>
      <c r="C2440" s="14" t="s">
        <v>50</v>
      </c>
      <c r="D2440" s="37">
        <v>5.4304046689999996</v>
      </c>
    </row>
    <row r="2441" spans="1:4">
      <c r="A2441" s="15">
        <v>2013</v>
      </c>
      <c r="B2441" s="16">
        <v>2</v>
      </c>
      <c r="C2441" s="16" t="s">
        <v>50</v>
      </c>
      <c r="D2441" s="38">
        <v>5.9656381319999996</v>
      </c>
    </row>
    <row r="2442" spans="1:4">
      <c r="A2442" s="13">
        <v>2013</v>
      </c>
      <c r="B2442" s="14">
        <v>3</v>
      </c>
      <c r="C2442" s="14" t="s">
        <v>50</v>
      </c>
      <c r="D2442" s="37">
        <v>9.0711750969999994</v>
      </c>
    </row>
    <row r="2443" spans="1:4">
      <c r="A2443" s="15">
        <v>2013</v>
      </c>
      <c r="B2443" s="16">
        <v>4</v>
      </c>
      <c r="C2443" s="16" t="s">
        <v>50</v>
      </c>
      <c r="D2443" s="38">
        <v>13.75025681</v>
      </c>
    </row>
    <row r="2444" spans="1:4">
      <c r="A2444" s="13">
        <v>2013</v>
      </c>
      <c r="B2444" s="14">
        <v>5</v>
      </c>
      <c r="C2444" s="14" t="s">
        <v>50</v>
      </c>
      <c r="D2444" s="37">
        <v>18.643377430000001</v>
      </c>
    </row>
    <row r="2445" spans="1:4">
      <c r="A2445" s="15">
        <v>2013</v>
      </c>
      <c r="B2445" s="16">
        <v>6</v>
      </c>
      <c r="C2445" s="16" t="s">
        <v>50</v>
      </c>
      <c r="D2445" s="38">
        <v>23.226322960000001</v>
      </c>
    </row>
    <row r="2446" spans="1:4">
      <c r="A2446" s="13">
        <v>2013</v>
      </c>
      <c r="B2446" s="14">
        <v>7</v>
      </c>
      <c r="C2446" s="14" t="s">
        <v>50</v>
      </c>
      <c r="D2446" s="37">
        <v>24.925054469999999</v>
      </c>
    </row>
    <row r="2447" spans="1:4">
      <c r="A2447" s="15">
        <v>2013</v>
      </c>
      <c r="B2447" s="16">
        <v>8</v>
      </c>
      <c r="C2447" s="16" t="s">
        <v>50</v>
      </c>
      <c r="D2447" s="38">
        <v>24.107260700000001</v>
      </c>
    </row>
    <row r="2448" spans="1:4">
      <c r="A2448" s="13">
        <v>2013</v>
      </c>
      <c r="B2448" s="14">
        <v>9</v>
      </c>
      <c r="C2448" s="14" t="s">
        <v>50</v>
      </c>
      <c r="D2448" s="37">
        <v>22.339171879999999</v>
      </c>
    </row>
    <row r="2449" spans="1:4">
      <c r="A2449" s="15">
        <v>2000</v>
      </c>
      <c r="B2449" s="16">
        <v>2</v>
      </c>
      <c r="C2449" s="16" t="s">
        <v>51</v>
      </c>
      <c r="D2449" s="38">
        <v>20.573764709999999</v>
      </c>
    </row>
    <row r="2450" spans="1:4">
      <c r="A2450" s="13">
        <v>2000</v>
      </c>
      <c r="B2450" s="14">
        <v>3</v>
      </c>
      <c r="C2450" s="14" t="s">
        <v>51</v>
      </c>
      <c r="D2450" s="37">
        <v>25.255521739999999</v>
      </c>
    </row>
    <row r="2451" spans="1:4">
      <c r="A2451" s="15">
        <v>2000</v>
      </c>
      <c r="B2451" s="16">
        <v>4</v>
      </c>
      <c r="C2451" s="16" t="s">
        <v>51</v>
      </c>
      <c r="D2451" s="38">
        <v>30.325501280000001</v>
      </c>
    </row>
    <row r="2452" spans="1:4">
      <c r="A2452" s="13">
        <v>2000</v>
      </c>
      <c r="B2452" s="14">
        <v>5</v>
      </c>
      <c r="C2452" s="14" t="s">
        <v>51</v>
      </c>
      <c r="D2452" s="37">
        <v>31.50359847</v>
      </c>
    </row>
    <row r="2453" spans="1:4">
      <c r="A2453" s="15">
        <v>2000</v>
      </c>
      <c r="B2453" s="16">
        <v>6</v>
      </c>
      <c r="C2453" s="16" t="s">
        <v>51</v>
      </c>
      <c r="D2453" s="38">
        <v>29.887959080000002</v>
      </c>
    </row>
    <row r="2454" spans="1:4">
      <c r="A2454" s="13">
        <v>2000</v>
      </c>
      <c r="B2454" s="14">
        <v>7</v>
      </c>
      <c r="C2454" s="14" t="s">
        <v>51</v>
      </c>
      <c r="D2454" s="37">
        <v>28.376777489999998</v>
      </c>
    </row>
    <row r="2455" spans="1:4">
      <c r="A2455" s="15">
        <v>2000</v>
      </c>
      <c r="B2455" s="16">
        <v>8</v>
      </c>
      <c r="C2455" s="16" t="s">
        <v>51</v>
      </c>
      <c r="D2455" s="38">
        <v>28.275066500000001</v>
      </c>
    </row>
    <row r="2456" spans="1:4">
      <c r="A2456" s="13">
        <v>2000</v>
      </c>
      <c r="B2456" s="14">
        <v>9</v>
      </c>
      <c r="C2456" s="14" t="s">
        <v>51</v>
      </c>
      <c r="D2456" s="37">
        <v>27.987194370000001</v>
      </c>
    </row>
    <row r="2457" spans="1:4">
      <c r="A2457" s="15">
        <v>2000</v>
      </c>
      <c r="B2457" s="16">
        <v>10</v>
      </c>
      <c r="C2457" s="16" t="s">
        <v>51</v>
      </c>
      <c r="D2457" s="38">
        <v>27.08174936</v>
      </c>
    </row>
    <row r="2458" spans="1:4">
      <c r="A2458" s="13">
        <v>2000</v>
      </c>
      <c r="B2458" s="14">
        <v>11</v>
      </c>
      <c r="C2458" s="14" t="s">
        <v>51</v>
      </c>
      <c r="D2458" s="37">
        <v>23.617437339999999</v>
      </c>
    </row>
    <row r="2459" spans="1:4">
      <c r="A2459" s="15">
        <v>2000</v>
      </c>
      <c r="B2459" s="16">
        <v>12</v>
      </c>
      <c r="C2459" s="16" t="s">
        <v>51</v>
      </c>
      <c r="D2459" s="38">
        <v>19.616176469999999</v>
      </c>
    </row>
    <row r="2460" spans="1:4">
      <c r="A2460" s="13">
        <v>2001</v>
      </c>
      <c r="B2460" s="14">
        <v>1</v>
      </c>
      <c r="C2460" s="14" t="s">
        <v>51</v>
      </c>
      <c r="D2460" s="37">
        <v>18.656217389999998</v>
      </c>
    </row>
    <row r="2461" spans="1:4">
      <c r="A2461" s="15">
        <v>2001</v>
      </c>
      <c r="B2461" s="16">
        <v>2</v>
      </c>
      <c r="C2461" s="16" t="s">
        <v>51</v>
      </c>
      <c r="D2461" s="38">
        <v>22.176258310000001</v>
      </c>
    </row>
    <row r="2462" spans="1:4">
      <c r="A2462" s="13">
        <v>2001</v>
      </c>
      <c r="B2462" s="14">
        <v>3</v>
      </c>
      <c r="C2462" s="14" t="s">
        <v>51</v>
      </c>
      <c r="D2462" s="37">
        <v>25.884414320000001</v>
      </c>
    </row>
    <row r="2463" spans="1:4">
      <c r="A2463" s="15">
        <v>2001</v>
      </c>
      <c r="B2463" s="16">
        <v>4</v>
      </c>
      <c r="C2463" s="16" t="s">
        <v>51</v>
      </c>
      <c r="D2463" s="38">
        <v>29.229905370000001</v>
      </c>
    </row>
    <row r="2464" spans="1:4">
      <c r="A2464" s="13">
        <v>2001</v>
      </c>
      <c r="B2464" s="14">
        <v>5</v>
      </c>
      <c r="C2464" s="14" t="s">
        <v>51</v>
      </c>
      <c r="D2464" s="37">
        <v>31.647933500000001</v>
      </c>
    </row>
    <row r="2465" spans="1:4">
      <c r="A2465" s="15">
        <v>2001</v>
      </c>
      <c r="B2465" s="16">
        <v>6</v>
      </c>
      <c r="C2465" s="16" t="s">
        <v>51</v>
      </c>
      <c r="D2465" s="38">
        <v>29.399639390000001</v>
      </c>
    </row>
    <row r="2466" spans="1:4">
      <c r="A2466" s="13">
        <v>2001</v>
      </c>
      <c r="B2466" s="14">
        <v>7</v>
      </c>
      <c r="C2466" s="14" t="s">
        <v>51</v>
      </c>
      <c r="D2466" s="37">
        <v>28.357877240000001</v>
      </c>
    </row>
    <row r="2467" spans="1:4">
      <c r="A2467" s="15">
        <v>2001</v>
      </c>
      <c r="B2467" s="16">
        <v>8</v>
      </c>
      <c r="C2467" s="16" t="s">
        <v>51</v>
      </c>
      <c r="D2467" s="38">
        <v>28.31369054</v>
      </c>
    </row>
    <row r="2468" spans="1:4">
      <c r="A2468" s="13">
        <v>2001</v>
      </c>
      <c r="B2468" s="14">
        <v>9</v>
      </c>
      <c r="C2468" s="14" t="s">
        <v>51</v>
      </c>
      <c r="D2468" s="37">
        <v>28.62661125</v>
      </c>
    </row>
    <row r="2469" spans="1:4">
      <c r="A2469" s="15">
        <v>2001</v>
      </c>
      <c r="B2469" s="16">
        <v>10</v>
      </c>
      <c r="C2469" s="16" t="s">
        <v>51</v>
      </c>
      <c r="D2469" s="38">
        <v>26.72797954</v>
      </c>
    </row>
    <row r="2470" spans="1:4">
      <c r="A2470" s="13">
        <v>2001</v>
      </c>
      <c r="B2470" s="14">
        <v>11</v>
      </c>
      <c r="C2470" s="14" t="s">
        <v>51</v>
      </c>
      <c r="D2470" s="37">
        <v>23.641181589999999</v>
      </c>
    </row>
    <row r="2471" spans="1:4">
      <c r="A2471" s="15">
        <v>2001</v>
      </c>
      <c r="B2471" s="16">
        <v>12</v>
      </c>
      <c r="C2471" s="16" t="s">
        <v>51</v>
      </c>
      <c r="D2471" s="38">
        <v>19.882398980000001</v>
      </c>
    </row>
    <row r="2472" spans="1:4">
      <c r="A2472" s="13">
        <v>2002</v>
      </c>
      <c r="B2472" s="14">
        <v>1</v>
      </c>
      <c r="C2472" s="14" t="s">
        <v>51</v>
      </c>
      <c r="D2472" s="37">
        <v>19.006273660000002</v>
      </c>
    </row>
    <row r="2473" spans="1:4">
      <c r="A2473" s="15">
        <v>2002</v>
      </c>
      <c r="B2473" s="16">
        <v>2</v>
      </c>
      <c r="C2473" s="16" t="s">
        <v>51</v>
      </c>
      <c r="D2473" s="38">
        <v>21.763826089999998</v>
      </c>
    </row>
    <row r="2474" spans="1:4">
      <c r="A2474" s="13">
        <v>2002</v>
      </c>
      <c r="B2474" s="14">
        <v>3</v>
      </c>
      <c r="C2474" s="14" t="s">
        <v>51</v>
      </c>
      <c r="D2474" s="37">
        <v>26.38279795</v>
      </c>
    </row>
    <row r="2475" spans="1:4">
      <c r="A2475" s="15">
        <v>2002</v>
      </c>
      <c r="B2475" s="16">
        <v>4</v>
      </c>
      <c r="C2475" s="16" t="s">
        <v>51</v>
      </c>
      <c r="D2475" s="38">
        <v>30.165826089999999</v>
      </c>
    </row>
    <row r="2476" spans="1:4">
      <c r="A2476" s="13">
        <v>2002</v>
      </c>
      <c r="B2476" s="14">
        <v>5</v>
      </c>
      <c r="C2476" s="14" t="s">
        <v>51</v>
      </c>
      <c r="D2476" s="37">
        <v>32.2946624</v>
      </c>
    </row>
    <row r="2477" spans="1:4">
      <c r="A2477" s="15">
        <v>2002</v>
      </c>
      <c r="B2477" s="16">
        <v>6</v>
      </c>
      <c r="C2477" s="16" t="s">
        <v>51</v>
      </c>
      <c r="D2477" s="38">
        <v>30.817186700000001</v>
      </c>
    </row>
    <row r="2478" spans="1:4">
      <c r="A2478" s="13">
        <v>2002</v>
      </c>
      <c r="B2478" s="14">
        <v>7</v>
      </c>
      <c r="C2478" s="14" t="s">
        <v>51</v>
      </c>
      <c r="D2478" s="37">
        <v>30.102156010000002</v>
      </c>
    </row>
    <row r="2479" spans="1:4">
      <c r="A2479" s="15">
        <v>2002</v>
      </c>
      <c r="B2479" s="16">
        <v>8</v>
      </c>
      <c r="C2479" s="16" t="s">
        <v>51</v>
      </c>
      <c r="D2479" s="38">
        <v>28.129158570000001</v>
      </c>
    </row>
    <row r="2480" spans="1:4">
      <c r="A2480" s="13">
        <v>2002</v>
      </c>
      <c r="B2480" s="14">
        <v>9</v>
      </c>
      <c r="C2480" s="14" t="s">
        <v>51</v>
      </c>
      <c r="D2480" s="37">
        <v>27.83466752</v>
      </c>
    </row>
    <row r="2481" spans="1:4">
      <c r="A2481" s="15">
        <v>2002</v>
      </c>
      <c r="B2481" s="16">
        <v>10</v>
      </c>
      <c r="C2481" s="16" t="s">
        <v>51</v>
      </c>
      <c r="D2481" s="38">
        <v>26.815176470000001</v>
      </c>
    </row>
    <row r="2482" spans="1:4">
      <c r="A2482" s="13">
        <v>2002</v>
      </c>
      <c r="B2482" s="14">
        <v>11</v>
      </c>
      <c r="C2482" s="14" t="s">
        <v>51</v>
      </c>
      <c r="D2482" s="37">
        <v>23.19741432</v>
      </c>
    </row>
    <row r="2483" spans="1:4">
      <c r="A2483" s="15">
        <v>2002</v>
      </c>
      <c r="B2483" s="16">
        <v>12</v>
      </c>
      <c r="C2483" s="16" t="s">
        <v>51</v>
      </c>
      <c r="D2483" s="38">
        <v>20.37375192</v>
      </c>
    </row>
    <row r="2484" spans="1:4">
      <c r="A2484" s="13">
        <v>2003</v>
      </c>
      <c r="B2484" s="14">
        <v>1</v>
      </c>
      <c r="C2484" s="14" t="s">
        <v>51</v>
      </c>
      <c r="D2484" s="37">
        <v>18.493268539999999</v>
      </c>
    </row>
    <row r="2485" spans="1:4">
      <c r="A2485" s="15">
        <v>2003</v>
      </c>
      <c r="B2485" s="16">
        <v>2</v>
      </c>
      <c r="C2485" s="16" t="s">
        <v>51</v>
      </c>
      <c r="D2485" s="38">
        <v>22.151506390000002</v>
      </c>
    </row>
    <row r="2486" spans="1:4">
      <c r="A2486" s="13">
        <v>2003</v>
      </c>
      <c r="B2486" s="14">
        <v>3</v>
      </c>
      <c r="C2486" s="14" t="s">
        <v>51</v>
      </c>
      <c r="D2486" s="37">
        <v>25.68350895</v>
      </c>
    </row>
    <row r="2487" spans="1:4">
      <c r="A2487" s="15">
        <v>2003</v>
      </c>
      <c r="B2487" s="16">
        <v>4</v>
      </c>
      <c r="C2487" s="16" t="s">
        <v>51</v>
      </c>
      <c r="D2487" s="38">
        <v>30.183015350000002</v>
      </c>
    </row>
    <row r="2488" spans="1:4">
      <c r="A2488" s="13">
        <v>2003</v>
      </c>
      <c r="B2488" s="14">
        <v>5</v>
      </c>
      <c r="C2488" s="14" t="s">
        <v>51</v>
      </c>
      <c r="D2488" s="37">
        <v>32.112043479999997</v>
      </c>
    </row>
    <row r="2489" spans="1:4">
      <c r="A2489" s="15">
        <v>2003</v>
      </c>
      <c r="B2489" s="16">
        <v>6</v>
      </c>
      <c r="C2489" s="16" t="s">
        <v>51</v>
      </c>
      <c r="D2489" s="38">
        <v>31.487503839999999</v>
      </c>
    </row>
    <row r="2490" spans="1:4">
      <c r="A2490" s="13">
        <v>2003</v>
      </c>
      <c r="B2490" s="14">
        <v>7</v>
      </c>
      <c r="C2490" s="14" t="s">
        <v>51</v>
      </c>
      <c r="D2490" s="37">
        <v>28.58909207</v>
      </c>
    </row>
    <row r="2491" spans="1:4">
      <c r="A2491" s="15">
        <v>2003</v>
      </c>
      <c r="B2491" s="16">
        <v>8</v>
      </c>
      <c r="C2491" s="16" t="s">
        <v>51</v>
      </c>
      <c r="D2491" s="38">
        <v>28.224248079999999</v>
      </c>
    </row>
    <row r="2492" spans="1:4">
      <c r="A2492" s="13">
        <v>2003</v>
      </c>
      <c r="B2492" s="14">
        <v>9</v>
      </c>
      <c r="C2492" s="14" t="s">
        <v>51</v>
      </c>
      <c r="D2492" s="37">
        <v>27.7998312</v>
      </c>
    </row>
    <row r="2493" spans="1:4">
      <c r="A2493" s="15">
        <v>2003</v>
      </c>
      <c r="B2493" s="16">
        <v>10</v>
      </c>
      <c r="C2493" s="16" t="s">
        <v>51</v>
      </c>
      <c r="D2493" s="38">
        <v>26.187457800000001</v>
      </c>
    </row>
    <row r="2494" spans="1:4">
      <c r="A2494" s="13">
        <v>2003</v>
      </c>
      <c r="B2494" s="14">
        <v>11</v>
      </c>
      <c r="C2494" s="14" t="s">
        <v>51</v>
      </c>
      <c r="D2494" s="37">
        <v>23.099015349999998</v>
      </c>
    </row>
    <row r="2495" spans="1:4">
      <c r="A2495" s="15">
        <v>2003</v>
      </c>
      <c r="B2495" s="16">
        <v>12</v>
      </c>
      <c r="C2495" s="16" t="s">
        <v>51</v>
      </c>
      <c r="D2495" s="38">
        <v>19.514877240000001</v>
      </c>
    </row>
    <row r="2496" spans="1:4">
      <c r="A2496" s="13">
        <v>2004</v>
      </c>
      <c r="B2496" s="14">
        <v>1</v>
      </c>
      <c r="C2496" s="14" t="s">
        <v>51</v>
      </c>
      <c r="D2496" s="37">
        <v>18.593396420000001</v>
      </c>
    </row>
    <row r="2497" spans="1:4">
      <c r="A2497" s="15">
        <v>2004</v>
      </c>
      <c r="B2497" s="16">
        <v>2</v>
      </c>
      <c r="C2497" s="16" t="s">
        <v>51</v>
      </c>
      <c r="D2497" s="38">
        <v>21.748168799999998</v>
      </c>
    </row>
    <row r="2498" spans="1:4">
      <c r="A2498" s="13">
        <v>2004</v>
      </c>
      <c r="B2498" s="14">
        <v>3</v>
      </c>
      <c r="C2498" s="14" t="s">
        <v>51</v>
      </c>
      <c r="D2498" s="37">
        <v>27.490626599999999</v>
      </c>
    </row>
    <row r="2499" spans="1:4">
      <c r="A2499" s="15">
        <v>2004</v>
      </c>
      <c r="B2499" s="16">
        <v>4</v>
      </c>
      <c r="C2499" s="16" t="s">
        <v>51</v>
      </c>
      <c r="D2499" s="38">
        <v>30.211956520000001</v>
      </c>
    </row>
    <row r="2500" spans="1:4">
      <c r="A2500" s="13">
        <v>2004</v>
      </c>
      <c r="B2500" s="14">
        <v>5</v>
      </c>
      <c r="C2500" s="14" t="s">
        <v>51</v>
      </c>
      <c r="D2500" s="37">
        <v>31.543411760000001</v>
      </c>
    </row>
    <row r="2501" spans="1:4">
      <c r="A2501" s="15">
        <v>2004</v>
      </c>
      <c r="B2501" s="16">
        <v>6</v>
      </c>
      <c r="C2501" s="16" t="s">
        <v>51</v>
      </c>
      <c r="D2501" s="38">
        <v>30.107322249999999</v>
      </c>
    </row>
    <row r="2502" spans="1:4">
      <c r="A2502" s="13">
        <v>2004</v>
      </c>
      <c r="B2502" s="14">
        <v>7</v>
      </c>
      <c r="C2502" s="14" t="s">
        <v>51</v>
      </c>
      <c r="D2502" s="37">
        <v>28.93730691</v>
      </c>
    </row>
    <row r="2503" spans="1:4">
      <c r="A2503" s="15">
        <v>2004</v>
      </c>
      <c r="B2503" s="16">
        <v>8</v>
      </c>
      <c r="C2503" s="16" t="s">
        <v>51</v>
      </c>
      <c r="D2503" s="38">
        <v>28.04584655</v>
      </c>
    </row>
    <row r="2504" spans="1:4">
      <c r="A2504" s="13">
        <v>2004</v>
      </c>
      <c r="B2504" s="14">
        <v>9</v>
      </c>
      <c r="C2504" s="14" t="s">
        <v>51</v>
      </c>
      <c r="D2504" s="37">
        <v>28.22709974</v>
      </c>
    </row>
    <row r="2505" spans="1:4">
      <c r="A2505" s="15">
        <v>2004</v>
      </c>
      <c r="B2505" s="16">
        <v>10</v>
      </c>
      <c r="C2505" s="16" t="s">
        <v>51</v>
      </c>
      <c r="D2505" s="38">
        <v>25.577997440000001</v>
      </c>
    </row>
    <row r="2506" spans="1:4">
      <c r="A2506" s="13">
        <v>2004</v>
      </c>
      <c r="B2506" s="14">
        <v>11</v>
      </c>
      <c r="C2506" s="14" t="s">
        <v>51</v>
      </c>
      <c r="D2506" s="37">
        <v>22.941040919999999</v>
      </c>
    </row>
    <row r="2507" spans="1:4">
      <c r="A2507" s="15">
        <v>2004</v>
      </c>
      <c r="B2507" s="16">
        <v>12</v>
      </c>
      <c r="C2507" s="16" t="s">
        <v>51</v>
      </c>
      <c r="D2507" s="38">
        <v>20.011120200000001</v>
      </c>
    </row>
    <row r="2508" spans="1:4">
      <c r="A2508" s="13">
        <v>2005</v>
      </c>
      <c r="B2508" s="14">
        <v>1</v>
      </c>
      <c r="C2508" s="14" t="s">
        <v>51</v>
      </c>
      <c r="D2508" s="37">
        <v>19.010196929999999</v>
      </c>
    </row>
    <row r="2509" spans="1:4">
      <c r="A2509" s="15">
        <v>2005</v>
      </c>
      <c r="B2509" s="16">
        <v>2</v>
      </c>
      <c r="C2509" s="16" t="s">
        <v>51</v>
      </c>
      <c r="D2509" s="38">
        <v>21.888273659999999</v>
      </c>
    </row>
    <row r="2510" spans="1:4">
      <c r="A2510" s="13">
        <v>2005</v>
      </c>
      <c r="B2510" s="14">
        <v>3</v>
      </c>
      <c r="C2510" s="14" t="s">
        <v>51</v>
      </c>
      <c r="D2510" s="37">
        <v>26.39503581</v>
      </c>
    </row>
    <row r="2511" spans="1:4">
      <c r="A2511" s="15">
        <v>2005</v>
      </c>
      <c r="B2511" s="16">
        <v>4</v>
      </c>
      <c r="C2511" s="16" t="s">
        <v>51</v>
      </c>
      <c r="D2511" s="38">
        <v>29.344856780000001</v>
      </c>
    </row>
    <row r="2512" spans="1:4">
      <c r="A2512" s="13">
        <v>2005</v>
      </c>
      <c r="B2512" s="14">
        <v>5</v>
      </c>
      <c r="C2512" s="14" t="s">
        <v>51</v>
      </c>
      <c r="D2512" s="37">
        <v>31.539767260000001</v>
      </c>
    </row>
    <row r="2513" spans="1:4">
      <c r="A2513" s="15">
        <v>2005</v>
      </c>
      <c r="B2513" s="16">
        <v>6</v>
      </c>
      <c r="C2513" s="16" t="s">
        <v>51</v>
      </c>
      <c r="D2513" s="38">
        <v>31.850209719999999</v>
      </c>
    </row>
    <row r="2514" spans="1:4">
      <c r="A2514" s="13">
        <v>2005</v>
      </c>
      <c r="B2514" s="14">
        <v>7</v>
      </c>
      <c r="C2514" s="14" t="s">
        <v>51</v>
      </c>
      <c r="D2514" s="37">
        <v>28.363025579999999</v>
      </c>
    </row>
    <row r="2515" spans="1:4">
      <c r="A2515" s="15">
        <v>2005</v>
      </c>
      <c r="B2515" s="16">
        <v>8</v>
      </c>
      <c r="C2515" s="16" t="s">
        <v>51</v>
      </c>
      <c r="D2515" s="38">
        <v>28.44630179</v>
      </c>
    </row>
    <row r="2516" spans="1:4">
      <c r="A2516" s="13">
        <v>2005</v>
      </c>
      <c r="B2516" s="14">
        <v>9</v>
      </c>
      <c r="C2516" s="14" t="s">
        <v>51</v>
      </c>
      <c r="D2516" s="37">
        <v>27.93680818</v>
      </c>
    </row>
    <row r="2517" spans="1:4">
      <c r="A2517" s="15">
        <v>2005</v>
      </c>
      <c r="B2517" s="16">
        <v>10</v>
      </c>
      <c r="C2517" s="16" t="s">
        <v>51</v>
      </c>
      <c r="D2517" s="38">
        <v>26.010608699999999</v>
      </c>
    </row>
    <row r="2518" spans="1:4">
      <c r="A2518" s="13">
        <v>2005</v>
      </c>
      <c r="B2518" s="14">
        <v>11</v>
      </c>
      <c r="C2518" s="14" t="s">
        <v>51</v>
      </c>
      <c r="D2518" s="37">
        <v>22.286480820000001</v>
      </c>
    </row>
    <row r="2519" spans="1:4">
      <c r="A2519" s="15">
        <v>2005</v>
      </c>
      <c r="B2519" s="16">
        <v>12</v>
      </c>
      <c r="C2519" s="16" t="s">
        <v>51</v>
      </c>
      <c r="D2519" s="38">
        <v>19.075480819999999</v>
      </c>
    </row>
    <row r="2520" spans="1:4">
      <c r="A2520" s="13">
        <v>2006</v>
      </c>
      <c r="B2520" s="14">
        <v>1</v>
      </c>
      <c r="C2520" s="14" t="s">
        <v>51</v>
      </c>
      <c r="D2520" s="37">
        <v>19.300843990000001</v>
      </c>
    </row>
    <row r="2521" spans="1:4">
      <c r="A2521" s="15">
        <v>2006</v>
      </c>
      <c r="B2521" s="16">
        <v>2</v>
      </c>
      <c r="C2521" s="16" t="s">
        <v>51</v>
      </c>
      <c r="D2521" s="38">
        <v>23.711291559999999</v>
      </c>
    </row>
    <row r="2522" spans="1:4">
      <c r="A2522" s="13">
        <v>2006</v>
      </c>
      <c r="B2522" s="14">
        <v>3</v>
      </c>
      <c r="C2522" s="14" t="s">
        <v>51</v>
      </c>
      <c r="D2522" s="37">
        <v>25.568785170000002</v>
      </c>
    </row>
    <row r="2523" spans="1:4">
      <c r="A2523" s="15">
        <v>2006</v>
      </c>
      <c r="B2523" s="16">
        <v>4</v>
      </c>
      <c r="C2523" s="16" t="s">
        <v>51</v>
      </c>
      <c r="D2523" s="38">
        <v>29.622271099999999</v>
      </c>
    </row>
    <row r="2524" spans="1:4">
      <c r="A2524" s="13">
        <v>2006</v>
      </c>
      <c r="B2524" s="14">
        <v>5</v>
      </c>
      <c r="C2524" s="14" t="s">
        <v>51</v>
      </c>
      <c r="D2524" s="37">
        <v>31.600074169999999</v>
      </c>
    </row>
    <row r="2525" spans="1:4">
      <c r="A2525" s="15">
        <v>2006</v>
      </c>
      <c r="B2525" s="16">
        <v>6</v>
      </c>
      <c r="C2525" s="16" t="s">
        <v>51</v>
      </c>
      <c r="D2525" s="38">
        <v>30.371657290000002</v>
      </c>
    </row>
    <row r="2526" spans="1:4">
      <c r="A2526" s="13">
        <v>2006</v>
      </c>
      <c r="B2526" s="14">
        <v>7</v>
      </c>
      <c r="C2526" s="14" t="s">
        <v>51</v>
      </c>
      <c r="D2526" s="37">
        <v>28.753</v>
      </c>
    </row>
    <row r="2527" spans="1:4">
      <c r="A2527" s="15">
        <v>2006</v>
      </c>
      <c r="B2527" s="16">
        <v>8</v>
      </c>
      <c r="C2527" s="16" t="s">
        <v>51</v>
      </c>
      <c r="D2527" s="38">
        <v>27.990462919999999</v>
      </c>
    </row>
    <row r="2528" spans="1:4">
      <c r="A2528" s="13">
        <v>2006</v>
      </c>
      <c r="B2528" s="14">
        <v>9</v>
      </c>
      <c r="C2528" s="14" t="s">
        <v>51</v>
      </c>
      <c r="D2528" s="37">
        <v>28.103797950000001</v>
      </c>
    </row>
    <row r="2529" spans="1:4">
      <c r="A2529" s="15">
        <v>2006</v>
      </c>
      <c r="B2529" s="16">
        <v>10</v>
      </c>
      <c r="C2529" s="16" t="s">
        <v>51</v>
      </c>
      <c r="D2529" s="38">
        <v>26.772762149999998</v>
      </c>
    </row>
    <row r="2530" spans="1:4">
      <c r="A2530" s="13">
        <v>2006</v>
      </c>
      <c r="B2530" s="14">
        <v>11</v>
      </c>
      <c r="C2530" s="14" t="s">
        <v>51</v>
      </c>
      <c r="D2530" s="37">
        <v>23.31214834</v>
      </c>
    </row>
    <row r="2531" spans="1:4">
      <c r="A2531" s="15">
        <v>2006</v>
      </c>
      <c r="B2531" s="16">
        <v>12</v>
      </c>
      <c r="C2531" s="16" t="s">
        <v>51</v>
      </c>
      <c r="D2531" s="38">
        <v>20.031329920000001</v>
      </c>
    </row>
    <row r="2532" spans="1:4">
      <c r="A2532" s="13">
        <v>2007</v>
      </c>
      <c r="B2532" s="14">
        <v>1</v>
      </c>
      <c r="C2532" s="14" t="s">
        <v>51</v>
      </c>
      <c r="D2532" s="37">
        <v>19.23440665</v>
      </c>
    </row>
    <row r="2533" spans="1:4">
      <c r="A2533" s="15">
        <v>2007</v>
      </c>
      <c r="B2533" s="16">
        <v>2</v>
      </c>
      <c r="C2533" s="16" t="s">
        <v>51</v>
      </c>
      <c r="D2533" s="38">
        <v>21.671421989999999</v>
      </c>
    </row>
    <row r="2534" spans="1:4">
      <c r="A2534" s="13">
        <v>2007</v>
      </c>
      <c r="B2534" s="14">
        <v>3</v>
      </c>
      <c r="C2534" s="14" t="s">
        <v>51</v>
      </c>
      <c r="D2534" s="37">
        <v>25.521181590000001</v>
      </c>
    </row>
    <row r="2535" spans="1:4">
      <c r="A2535" s="15">
        <v>2007</v>
      </c>
      <c r="B2535" s="16">
        <v>4</v>
      </c>
      <c r="C2535" s="16" t="s">
        <v>51</v>
      </c>
      <c r="D2535" s="38">
        <v>30.26774936</v>
      </c>
    </row>
    <row r="2536" spans="1:4">
      <c r="A2536" s="13">
        <v>2007</v>
      </c>
      <c r="B2536" s="14">
        <v>5</v>
      </c>
      <c r="C2536" s="14" t="s">
        <v>51</v>
      </c>
      <c r="D2536" s="37">
        <v>31.934063940000001</v>
      </c>
    </row>
    <row r="2537" spans="1:4">
      <c r="A2537" s="15">
        <v>2007</v>
      </c>
      <c r="B2537" s="16">
        <v>6</v>
      </c>
      <c r="C2537" s="16" t="s">
        <v>51</v>
      </c>
      <c r="D2537" s="38">
        <v>30.69794885</v>
      </c>
    </row>
    <row r="2538" spans="1:4">
      <c r="A2538" s="13">
        <v>2007</v>
      </c>
      <c r="B2538" s="14">
        <v>7</v>
      </c>
      <c r="C2538" s="14" t="s">
        <v>51</v>
      </c>
      <c r="D2538" s="37">
        <v>28.757017900000001</v>
      </c>
    </row>
    <row r="2539" spans="1:4">
      <c r="A2539" s="15">
        <v>2007</v>
      </c>
      <c r="B2539" s="16">
        <v>8</v>
      </c>
      <c r="C2539" s="16" t="s">
        <v>51</v>
      </c>
      <c r="D2539" s="38">
        <v>28.378892579999999</v>
      </c>
    </row>
    <row r="2540" spans="1:4">
      <c r="A2540" s="13">
        <v>2007</v>
      </c>
      <c r="B2540" s="14">
        <v>9</v>
      </c>
      <c r="C2540" s="14" t="s">
        <v>51</v>
      </c>
      <c r="D2540" s="37">
        <v>28.003595910000001</v>
      </c>
    </row>
    <row r="2541" spans="1:4">
      <c r="A2541" s="15">
        <v>2007</v>
      </c>
      <c r="B2541" s="16">
        <v>10</v>
      </c>
      <c r="C2541" s="16" t="s">
        <v>51</v>
      </c>
      <c r="D2541" s="38">
        <v>26.25471611</v>
      </c>
    </row>
    <row r="2542" spans="1:4">
      <c r="A2542" s="13">
        <v>2007</v>
      </c>
      <c r="B2542" s="14">
        <v>11</v>
      </c>
      <c r="C2542" s="14" t="s">
        <v>51</v>
      </c>
      <c r="D2542" s="37">
        <v>23.151189259999999</v>
      </c>
    </row>
    <row r="2543" spans="1:4">
      <c r="A2543" s="15">
        <v>2007</v>
      </c>
      <c r="B2543" s="16">
        <v>12</v>
      </c>
      <c r="C2543" s="16" t="s">
        <v>51</v>
      </c>
      <c r="D2543" s="38">
        <v>19.638777489999999</v>
      </c>
    </row>
    <row r="2544" spans="1:4">
      <c r="A2544" s="13">
        <v>2008</v>
      </c>
      <c r="B2544" s="14">
        <v>1</v>
      </c>
      <c r="C2544" s="14" t="s">
        <v>51</v>
      </c>
      <c r="D2544" s="37">
        <v>18.809135550000001</v>
      </c>
    </row>
    <row r="2545" spans="1:4">
      <c r="A2545" s="15">
        <v>2008</v>
      </c>
      <c r="B2545" s="16">
        <v>2</v>
      </c>
      <c r="C2545" s="16" t="s">
        <v>51</v>
      </c>
      <c r="D2545" s="38">
        <v>20.448350380000001</v>
      </c>
    </row>
    <row r="2546" spans="1:4">
      <c r="A2546" s="13">
        <v>2008</v>
      </c>
      <c r="B2546" s="14">
        <v>3</v>
      </c>
      <c r="C2546" s="14" t="s">
        <v>51</v>
      </c>
      <c r="D2546" s="37">
        <v>26.422222510000001</v>
      </c>
    </row>
    <row r="2547" spans="1:4">
      <c r="A2547" s="15">
        <v>2008</v>
      </c>
      <c r="B2547" s="16">
        <v>4</v>
      </c>
      <c r="C2547" s="16" t="s">
        <v>51</v>
      </c>
      <c r="D2547" s="38">
        <v>29.42275192</v>
      </c>
    </row>
    <row r="2548" spans="1:4">
      <c r="A2548" s="13">
        <v>2008</v>
      </c>
      <c r="B2548" s="14">
        <v>5</v>
      </c>
      <c r="C2548" s="14" t="s">
        <v>51</v>
      </c>
      <c r="D2548" s="37">
        <v>31.402020459999999</v>
      </c>
    </row>
    <row r="2549" spans="1:4">
      <c r="A2549" s="15">
        <v>2008</v>
      </c>
      <c r="B2549" s="16">
        <v>6</v>
      </c>
      <c r="C2549" s="16" t="s">
        <v>51</v>
      </c>
      <c r="D2549" s="38">
        <v>29.301345269999999</v>
      </c>
    </row>
    <row r="2550" spans="1:4">
      <c r="A2550" s="13">
        <v>2008</v>
      </c>
      <c r="B2550" s="14">
        <v>7</v>
      </c>
      <c r="C2550" s="14" t="s">
        <v>51</v>
      </c>
      <c r="D2550" s="37">
        <v>28.481258310000001</v>
      </c>
    </row>
    <row r="2551" spans="1:4">
      <c r="A2551" s="15">
        <v>2008</v>
      </c>
      <c r="B2551" s="16">
        <v>8</v>
      </c>
      <c r="C2551" s="16" t="s">
        <v>51</v>
      </c>
      <c r="D2551" s="38">
        <v>27.86203325</v>
      </c>
    </row>
    <row r="2552" spans="1:4">
      <c r="A2552" s="13">
        <v>2008</v>
      </c>
      <c r="B2552" s="14">
        <v>9</v>
      </c>
      <c r="C2552" s="14" t="s">
        <v>51</v>
      </c>
      <c r="D2552" s="37">
        <v>27.855196930000002</v>
      </c>
    </row>
    <row r="2553" spans="1:4">
      <c r="A2553" s="15">
        <v>2008</v>
      </c>
      <c r="B2553" s="16">
        <v>10</v>
      </c>
      <c r="C2553" s="16" t="s">
        <v>51</v>
      </c>
      <c r="D2553" s="38">
        <v>26.613685419999999</v>
      </c>
    </row>
    <row r="2554" spans="1:4">
      <c r="A2554" s="13">
        <v>2008</v>
      </c>
      <c r="B2554" s="14">
        <v>11</v>
      </c>
      <c r="C2554" s="14" t="s">
        <v>51</v>
      </c>
      <c r="D2554" s="37">
        <v>23.30390281</v>
      </c>
    </row>
    <row r="2555" spans="1:4">
      <c r="A2555" s="15">
        <v>2008</v>
      </c>
      <c r="B2555" s="16">
        <v>12</v>
      </c>
      <c r="C2555" s="16" t="s">
        <v>51</v>
      </c>
      <c r="D2555" s="38">
        <v>20.738501280000001</v>
      </c>
    </row>
    <row r="2556" spans="1:4">
      <c r="A2556" s="13">
        <v>2009</v>
      </c>
      <c r="B2556" s="14">
        <v>1</v>
      </c>
      <c r="C2556" s="14" t="s">
        <v>51</v>
      </c>
      <c r="D2556" s="37">
        <v>20.06907928</v>
      </c>
    </row>
    <row r="2557" spans="1:4">
      <c r="A2557" s="15">
        <v>2009</v>
      </c>
      <c r="B2557" s="16">
        <v>2</v>
      </c>
      <c r="C2557" s="16" t="s">
        <v>51</v>
      </c>
      <c r="D2557" s="38">
        <v>22.90774936</v>
      </c>
    </row>
    <row r="2558" spans="1:4">
      <c r="A2558" s="13">
        <v>2009</v>
      </c>
      <c r="B2558" s="14">
        <v>3</v>
      </c>
      <c r="C2558" s="14" t="s">
        <v>51</v>
      </c>
      <c r="D2558" s="37">
        <v>26.552196930000001</v>
      </c>
    </row>
    <row r="2559" spans="1:4">
      <c r="A2559" s="15">
        <v>2009</v>
      </c>
      <c r="B2559" s="16">
        <v>4</v>
      </c>
      <c r="C2559" s="16" t="s">
        <v>51</v>
      </c>
      <c r="D2559" s="38">
        <v>30.294964190000002</v>
      </c>
    </row>
    <row r="2560" spans="1:4">
      <c r="A2560" s="13">
        <v>2009</v>
      </c>
      <c r="B2560" s="14">
        <v>5</v>
      </c>
      <c r="C2560" s="14" t="s">
        <v>51</v>
      </c>
      <c r="D2560" s="37">
        <v>31.74536573</v>
      </c>
    </row>
    <row r="2561" spans="1:4">
      <c r="A2561" s="15">
        <v>2009</v>
      </c>
      <c r="B2561" s="16">
        <v>6</v>
      </c>
      <c r="C2561" s="16" t="s">
        <v>51</v>
      </c>
      <c r="D2561" s="38">
        <v>31.877416879999998</v>
      </c>
    </row>
    <row r="2562" spans="1:4">
      <c r="A2562" s="13">
        <v>2009</v>
      </c>
      <c r="B2562" s="14">
        <v>7</v>
      </c>
      <c r="C2562" s="14" t="s">
        <v>51</v>
      </c>
      <c r="D2562" s="37">
        <v>29.07413811</v>
      </c>
    </row>
    <row r="2563" spans="1:4">
      <c r="A2563" s="15">
        <v>2009</v>
      </c>
      <c r="B2563" s="16">
        <v>8</v>
      </c>
      <c r="C2563" s="16" t="s">
        <v>51</v>
      </c>
      <c r="D2563" s="38">
        <v>28.831406650000002</v>
      </c>
    </row>
    <row r="2564" spans="1:4">
      <c r="A2564" s="13">
        <v>2009</v>
      </c>
      <c r="B2564" s="14">
        <v>9</v>
      </c>
      <c r="C2564" s="14" t="s">
        <v>51</v>
      </c>
      <c r="D2564" s="37">
        <v>28.481235290000001</v>
      </c>
    </row>
    <row r="2565" spans="1:4">
      <c r="A2565" s="15">
        <v>2009</v>
      </c>
      <c r="B2565" s="16">
        <v>10</v>
      </c>
      <c r="C2565" s="16" t="s">
        <v>51</v>
      </c>
      <c r="D2565" s="38">
        <v>26.261179030000001</v>
      </c>
    </row>
    <row r="2566" spans="1:4">
      <c r="A2566" s="13">
        <v>2009</v>
      </c>
      <c r="B2566" s="14">
        <v>11</v>
      </c>
      <c r="C2566" s="14" t="s">
        <v>51</v>
      </c>
      <c r="D2566" s="37">
        <v>23.05399233</v>
      </c>
    </row>
    <row r="2567" spans="1:4">
      <c r="A2567" s="15">
        <v>2009</v>
      </c>
      <c r="B2567" s="16">
        <v>12</v>
      </c>
      <c r="C2567" s="16" t="s">
        <v>51</v>
      </c>
      <c r="D2567" s="38">
        <v>20.08870332</v>
      </c>
    </row>
    <row r="2568" spans="1:4">
      <c r="A2568" s="13">
        <v>2010</v>
      </c>
      <c r="B2568" s="14">
        <v>1</v>
      </c>
      <c r="C2568" s="14" t="s">
        <v>51</v>
      </c>
      <c r="D2568" s="37">
        <v>18.41132992</v>
      </c>
    </row>
    <row r="2569" spans="1:4">
      <c r="A2569" s="15">
        <v>2010</v>
      </c>
      <c r="B2569" s="16">
        <v>2</v>
      </c>
      <c r="C2569" s="16" t="s">
        <v>51</v>
      </c>
      <c r="D2569" s="38">
        <v>22.284427109999999</v>
      </c>
    </row>
    <row r="2570" spans="1:4">
      <c r="A2570" s="13">
        <v>2010</v>
      </c>
      <c r="B2570" s="14">
        <v>3</v>
      </c>
      <c r="C2570" s="14" t="s">
        <v>51</v>
      </c>
      <c r="D2570" s="37">
        <v>27.927659850000001</v>
      </c>
    </row>
    <row r="2571" spans="1:4">
      <c r="A2571" s="15">
        <v>2010</v>
      </c>
      <c r="B2571" s="16">
        <v>4</v>
      </c>
      <c r="C2571" s="16" t="s">
        <v>51</v>
      </c>
      <c r="D2571" s="38">
        <v>31.52179795</v>
      </c>
    </row>
    <row r="2572" spans="1:4">
      <c r="A2572" s="13">
        <v>2010</v>
      </c>
      <c r="B2572" s="14">
        <v>5</v>
      </c>
      <c r="C2572" s="14" t="s">
        <v>51</v>
      </c>
      <c r="D2572" s="37">
        <v>32.577163679999998</v>
      </c>
    </row>
    <row r="2573" spans="1:4">
      <c r="A2573" s="15">
        <v>2010</v>
      </c>
      <c r="B2573" s="16">
        <v>6</v>
      </c>
      <c r="C2573" s="16" t="s">
        <v>51</v>
      </c>
      <c r="D2573" s="38">
        <v>31.432846550000001</v>
      </c>
    </row>
    <row r="2574" spans="1:4">
      <c r="A2574" s="13">
        <v>2010</v>
      </c>
      <c r="B2574" s="14">
        <v>7</v>
      </c>
      <c r="C2574" s="14" t="s">
        <v>51</v>
      </c>
      <c r="D2574" s="37">
        <v>28.83983632</v>
      </c>
    </row>
    <row r="2575" spans="1:4">
      <c r="A2575" s="15">
        <v>2010</v>
      </c>
      <c r="B2575" s="16">
        <v>8</v>
      </c>
      <c r="C2575" s="16" t="s">
        <v>51</v>
      </c>
      <c r="D2575" s="38">
        <v>28.3118798</v>
      </c>
    </row>
    <row r="2576" spans="1:4">
      <c r="A2576" s="13">
        <v>2010</v>
      </c>
      <c r="B2576" s="14">
        <v>9</v>
      </c>
      <c r="C2576" s="14" t="s">
        <v>51</v>
      </c>
      <c r="D2576" s="37">
        <v>27.772797950000001</v>
      </c>
    </row>
    <row r="2577" spans="1:4">
      <c r="A2577" s="15">
        <v>2010</v>
      </c>
      <c r="B2577" s="16">
        <v>10</v>
      </c>
      <c r="C2577" s="16" t="s">
        <v>51</v>
      </c>
      <c r="D2577" s="38">
        <v>26.722953960000002</v>
      </c>
    </row>
    <row r="2578" spans="1:4">
      <c r="A2578" s="13">
        <v>2010</v>
      </c>
      <c r="B2578" s="14">
        <v>11</v>
      </c>
      <c r="C2578" s="14" t="s">
        <v>51</v>
      </c>
      <c r="D2578" s="37">
        <v>23.777076730000001</v>
      </c>
    </row>
    <row r="2579" spans="1:4">
      <c r="A2579" s="15">
        <v>2010</v>
      </c>
      <c r="B2579" s="16">
        <v>12</v>
      </c>
      <c r="C2579" s="16" t="s">
        <v>51</v>
      </c>
      <c r="D2579" s="38">
        <v>19.018767260000001</v>
      </c>
    </row>
    <row r="2580" spans="1:4">
      <c r="A2580" s="13">
        <v>2011</v>
      </c>
      <c r="B2580" s="14">
        <v>1</v>
      </c>
      <c r="C2580" s="14" t="s">
        <v>51</v>
      </c>
      <c r="D2580" s="37">
        <v>17.94621995</v>
      </c>
    </row>
    <row r="2581" spans="1:4">
      <c r="A2581" s="15">
        <v>2011</v>
      </c>
      <c r="B2581" s="16">
        <v>2</v>
      </c>
      <c r="C2581" s="16" t="s">
        <v>51</v>
      </c>
      <c r="D2581" s="38">
        <v>21.565196929999999</v>
      </c>
    </row>
    <row r="2582" spans="1:4">
      <c r="A2582" s="13">
        <v>2011</v>
      </c>
      <c r="B2582" s="14">
        <v>3</v>
      </c>
      <c r="C2582" s="14" t="s">
        <v>51</v>
      </c>
      <c r="D2582" s="37">
        <v>26.11269309</v>
      </c>
    </row>
    <row r="2583" spans="1:4">
      <c r="A2583" s="15">
        <v>2011</v>
      </c>
      <c r="B2583" s="16">
        <v>4</v>
      </c>
      <c r="C2583" s="16" t="s">
        <v>51</v>
      </c>
      <c r="D2583" s="38">
        <v>28.80488235</v>
      </c>
    </row>
    <row r="2584" spans="1:4">
      <c r="A2584" s="13">
        <v>2011</v>
      </c>
      <c r="B2584" s="14">
        <v>5</v>
      </c>
      <c r="C2584" s="14" t="s">
        <v>51</v>
      </c>
      <c r="D2584" s="37">
        <v>31.740485929999998</v>
      </c>
    </row>
    <row r="2585" spans="1:4">
      <c r="A2585" s="15">
        <v>2011</v>
      </c>
      <c r="B2585" s="16">
        <v>6</v>
      </c>
      <c r="C2585" s="16" t="s">
        <v>51</v>
      </c>
      <c r="D2585" s="38">
        <v>30.212375959999999</v>
      </c>
    </row>
    <row r="2586" spans="1:4">
      <c r="A2586" s="13">
        <v>2011</v>
      </c>
      <c r="B2586" s="14">
        <v>7</v>
      </c>
      <c r="C2586" s="14" t="s">
        <v>51</v>
      </c>
      <c r="D2586" s="37">
        <v>28.592810740000001</v>
      </c>
    </row>
    <row r="2587" spans="1:4">
      <c r="A2587" s="15">
        <v>2011</v>
      </c>
      <c r="B2587" s="16">
        <v>8</v>
      </c>
      <c r="C2587" s="16" t="s">
        <v>51</v>
      </c>
      <c r="D2587" s="38">
        <v>27.942409210000001</v>
      </c>
    </row>
    <row r="2588" spans="1:4">
      <c r="A2588" s="13">
        <v>2011</v>
      </c>
      <c r="B2588" s="14">
        <v>9</v>
      </c>
      <c r="C2588" s="14" t="s">
        <v>51</v>
      </c>
      <c r="D2588" s="37">
        <v>27.83177749</v>
      </c>
    </row>
    <row r="2589" spans="1:4">
      <c r="A2589" s="15">
        <v>2011</v>
      </c>
      <c r="B2589" s="16">
        <v>10</v>
      </c>
      <c r="C2589" s="16" t="s">
        <v>51</v>
      </c>
      <c r="D2589" s="38">
        <v>26.628754480000001</v>
      </c>
    </row>
    <row r="2590" spans="1:4">
      <c r="A2590" s="13">
        <v>2011</v>
      </c>
      <c r="B2590" s="14">
        <v>11</v>
      </c>
      <c r="C2590" s="14" t="s">
        <v>51</v>
      </c>
      <c r="D2590" s="37">
        <v>23.550225059999999</v>
      </c>
    </row>
    <row r="2591" spans="1:4">
      <c r="A2591" s="15">
        <v>2011</v>
      </c>
      <c r="B2591" s="16">
        <v>12</v>
      </c>
      <c r="C2591" s="16" t="s">
        <v>51</v>
      </c>
      <c r="D2591" s="38">
        <v>19.638158570000002</v>
      </c>
    </row>
    <row r="2592" spans="1:4">
      <c r="A2592" s="13">
        <v>2012</v>
      </c>
      <c r="B2592" s="14">
        <v>1</v>
      </c>
      <c r="C2592" s="14" t="s">
        <v>51</v>
      </c>
      <c r="D2592" s="37">
        <v>18.339846550000001</v>
      </c>
    </row>
    <row r="2593" spans="1:4">
      <c r="A2593" s="15">
        <v>2012</v>
      </c>
      <c r="B2593" s="16">
        <v>2</v>
      </c>
      <c r="C2593" s="16" t="s">
        <v>51</v>
      </c>
      <c r="D2593" s="38">
        <v>21.321051149999999</v>
      </c>
    </row>
    <row r="2594" spans="1:4">
      <c r="A2594" s="13">
        <v>2012</v>
      </c>
      <c r="B2594" s="14">
        <v>3</v>
      </c>
      <c r="C2594" s="14" t="s">
        <v>51</v>
      </c>
      <c r="D2594" s="37">
        <v>25.941030690000002</v>
      </c>
    </row>
    <row r="2595" spans="1:4">
      <c r="A2595" s="15">
        <v>2012</v>
      </c>
      <c r="B2595" s="16">
        <v>4</v>
      </c>
      <c r="C2595" s="16" t="s">
        <v>51</v>
      </c>
      <c r="D2595" s="38">
        <v>29.63421228</v>
      </c>
    </row>
    <row r="2596" spans="1:4">
      <c r="A2596" s="13">
        <v>2012</v>
      </c>
      <c r="B2596" s="14">
        <v>5</v>
      </c>
      <c r="C2596" s="14" t="s">
        <v>51</v>
      </c>
      <c r="D2596" s="37">
        <v>32.335583120000003</v>
      </c>
    </row>
    <row r="2597" spans="1:4">
      <c r="A2597" s="15">
        <v>2012</v>
      </c>
      <c r="B2597" s="16">
        <v>6</v>
      </c>
      <c r="C2597" s="16" t="s">
        <v>51</v>
      </c>
      <c r="D2597" s="38">
        <v>32.217542199999997</v>
      </c>
    </row>
    <row r="2598" spans="1:4">
      <c r="A2598" s="13">
        <v>2012</v>
      </c>
      <c r="B2598" s="14">
        <v>7</v>
      </c>
      <c r="C2598" s="14" t="s">
        <v>51</v>
      </c>
      <c r="D2598" s="37">
        <v>29.189191820000001</v>
      </c>
    </row>
    <row r="2599" spans="1:4">
      <c r="A2599" s="15">
        <v>2012</v>
      </c>
      <c r="B2599" s="16">
        <v>8</v>
      </c>
      <c r="C2599" s="16" t="s">
        <v>51</v>
      </c>
      <c r="D2599" s="38">
        <v>28.211291559999999</v>
      </c>
    </row>
    <row r="2600" spans="1:4">
      <c r="A2600" s="13">
        <v>2012</v>
      </c>
      <c r="B2600" s="14">
        <v>9</v>
      </c>
      <c r="C2600" s="14" t="s">
        <v>51</v>
      </c>
      <c r="D2600" s="37">
        <v>28.151716109999999</v>
      </c>
    </row>
    <row r="2601" spans="1:4">
      <c r="A2601" s="15">
        <v>2012</v>
      </c>
      <c r="B2601" s="16">
        <v>10</v>
      </c>
      <c r="C2601" s="16" t="s">
        <v>51</v>
      </c>
      <c r="D2601" s="38">
        <v>26.18606905</v>
      </c>
    </row>
    <row r="2602" spans="1:4">
      <c r="A2602" s="13">
        <v>2012</v>
      </c>
      <c r="B2602" s="14">
        <v>11</v>
      </c>
      <c r="C2602" s="14" t="s">
        <v>51</v>
      </c>
      <c r="D2602" s="37">
        <v>22.728309459999998</v>
      </c>
    </row>
    <row r="2603" spans="1:4">
      <c r="A2603" s="15">
        <v>2012</v>
      </c>
      <c r="B2603" s="16">
        <v>12</v>
      </c>
      <c r="C2603" s="16" t="s">
        <v>51</v>
      </c>
      <c r="D2603" s="38">
        <v>20.038867010000001</v>
      </c>
    </row>
    <row r="2604" spans="1:4">
      <c r="A2604" s="13">
        <v>2013</v>
      </c>
      <c r="B2604" s="14">
        <v>1</v>
      </c>
      <c r="C2604" s="14" t="s">
        <v>51</v>
      </c>
      <c r="D2604" s="37">
        <v>18.50382097</v>
      </c>
    </row>
    <row r="2605" spans="1:4">
      <c r="A2605" s="15">
        <v>2013</v>
      </c>
      <c r="B2605" s="16">
        <v>2</v>
      </c>
      <c r="C2605" s="16" t="s">
        <v>51</v>
      </c>
      <c r="D2605" s="38">
        <v>21.65047315</v>
      </c>
    </row>
    <row r="2606" spans="1:4">
      <c r="A2606" s="13">
        <v>2013</v>
      </c>
      <c r="B2606" s="14">
        <v>3</v>
      </c>
      <c r="C2606" s="14" t="s">
        <v>51</v>
      </c>
      <c r="D2606" s="37">
        <v>26.101769820000001</v>
      </c>
    </row>
    <row r="2607" spans="1:4">
      <c r="A2607" s="15">
        <v>2013</v>
      </c>
      <c r="B2607" s="16">
        <v>4</v>
      </c>
      <c r="C2607" s="16" t="s">
        <v>51</v>
      </c>
      <c r="D2607" s="38">
        <v>29.570910489999999</v>
      </c>
    </row>
    <row r="2608" spans="1:4">
      <c r="A2608" s="13">
        <v>2013</v>
      </c>
      <c r="B2608" s="14">
        <v>5</v>
      </c>
      <c r="C2608" s="14" t="s">
        <v>51</v>
      </c>
      <c r="D2608" s="37">
        <v>32.427470589999999</v>
      </c>
    </row>
    <row r="2609" spans="1:4">
      <c r="A2609" s="15">
        <v>2013</v>
      </c>
      <c r="B2609" s="16">
        <v>6</v>
      </c>
      <c r="C2609" s="16" t="s">
        <v>51</v>
      </c>
      <c r="D2609" s="38">
        <v>30.15110997</v>
      </c>
    </row>
    <row r="2610" spans="1:4">
      <c r="A2610" s="13">
        <v>2013</v>
      </c>
      <c r="B2610" s="14">
        <v>7</v>
      </c>
      <c r="C2610" s="14" t="s">
        <v>51</v>
      </c>
      <c r="D2610" s="37">
        <v>28.47834271</v>
      </c>
    </row>
    <row r="2611" spans="1:4">
      <c r="A2611" s="15">
        <v>2013</v>
      </c>
      <c r="B2611" s="16">
        <v>8</v>
      </c>
      <c r="C2611" s="16" t="s">
        <v>51</v>
      </c>
      <c r="D2611" s="38">
        <v>28.02959079</v>
      </c>
    </row>
    <row r="2612" spans="1:4">
      <c r="A2612" s="13">
        <v>2000</v>
      </c>
      <c r="B2612" s="14">
        <v>2</v>
      </c>
      <c r="C2612" s="14" t="s">
        <v>52</v>
      </c>
      <c r="D2612" s="37">
        <v>28.114166669999999</v>
      </c>
    </row>
    <row r="2613" spans="1:4">
      <c r="A2613" s="15">
        <v>2000</v>
      </c>
      <c r="B2613" s="16">
        <v>3</v>
      </c>
      <c r="C2613" s="16" t="s">
        <v>52</v>
      </c>
      <c r="D2613" s="38">
        <v>30.286999999999999</v>
      </c>
    </row>
    <row r="2614" spans="1:4">
      <c r="A2614" s="13">
        <v>2000</v>
      </c>
      <c r="B2614" s="14">
        <v>4</v>
      </c>
      <c r="C2614" s="14" t="s">
        <v>52</v>
      </c>
      <c r="D2614" s="37">
        <v>29.707999999999998</v>
      </c>
    </row>
    <row r="2615" spans="1:4">
      <c r="A2615" s="15">
        <v>2000</v>
      </c>
      <c r="B2615" s="16">
        <v>5</v>
      </c>
      <c r="C2615" s="16" t="s">
        <v>52</v>
      </c>
      <c r="D2615" s="38">
        <v>28.72816667</v>
      </c>
    </row>
    <row r="2616" spans="1:4">
      <c r="A2616" s="13">
        <v>2000</v>
      </c>
      <c r="B2616" s="14">
        <v>6</v>
      </c>
      <c r="C2616" s="14" t="s">
        <v>52</v>
      </c>
      <c r="D2616" s="37">
        <v>26.813166670000001</v>
      </c>
    </row>
    <row r="2617" spans="1:4">
      <c r="A2617" s="15">
        <v>2000</v>
      </c>
      <c r="B2617" s="16">
        <v>7</v>
      </c>
      <c r="C2617" s="16" t="s">
        <v>52</v>
      </c>
      <c r="D2617" s="38">
        <v>25.627333329999999</v>
      </c>
    </row>
    <row r="2618" spans="1:4">
      <c r="A2618" s="13">
        <v>2000</v>
      </c>
      <c r="B2618" s="14">
        <v>8</v>
      </c>
      <c r="C2618" s="14" t="s">
        <v>52</v>
      </c>
      <c r="D2618" s="37">
        <v>25.07</v>
      </c>
    </row>
    <row r="2619" spans="1:4">
      <c r="A2619" s="15">
        <v>2000</v>
      </c>
      <c r="B2619" s="16">
        <v>9</v>
      </c>
      <c r="C2619" s="16" t="s">
        <v>52</v>
      </c>
      <c r="D2619" s="38">
        <v>25.885000000000002</v>
      </c>
    </row>
    <row r="2620" spans="1:4">
      <c r="A2620" s="13">
        <v>2000</v>
      </c>
      <c r="B2620" s="14">
        <v>10</v>
      </c>
      <c r="C2620" s="14" t="s">
        <v>52</v>
      </c>
      <c r="D2620" s="37">
        <v>26.56666667</v>
      </c>
    </row>
    <row r="2621" spans="1:4">
      <c r="A2621" s="15">
        <v>2000</v>
      </c>
      <c r="B2621" s="16">
        <v>11</v>
      </c>
      <c r="C2621" s="16" t="s">
        <v>52</v>
      </c>
      <c r="D2621" s="38">
        <v>27.791333330000001</v>
      </c>
    </row>
    <row r="2622" spans="1:4">
      <c r="A2622" s="13">
        <v>2000</v>
      </c>
      <c r="B2622" s="14">
        <v>12</v>
      </c>
      <c r="C2622" s="14" t="s">
        <v>52</v>
      </c>
      <c r="D2622" s="37">
        <v>26.973333329999999</v>
      </c>
    </row>
    <row r="2623" spans="1:4">
      <c r="A2623" s="15">
        <v>2001</v>
      </c>
      <c r="B2623" s="16">
        <v>1</v>
      </c>
      <c r="C2623" s="16" t="s">
        <v>52</v>
      </c>
      <c r="D2623" s="38">
        <v>26.958500000000001</v>
      </c>
    </row>
    <row r="2624" spans="1:4">
      <c r="A2624" s="13">
        <v>2001</v>
      </c>
      <c r="B2624" s="14">
        <v>2</v>
      </c>
      <c r="C2624" s="14" t="s">
        <v>52</v>
      </c>
      <c r="D2624" s="37">
        <v>28.472666669999999</v>
      </c>
    </row>
    <row r="2625" spans="1:4">
      <c r="A2625" s="15">
        <v>2001</v>
      </c>
      <c r="B2625" s="16">
        <v>3</v>
      </c>
      <c r="C2625" s="16" t="s">
        <v>52</v>
      </c>
      <c r="D2625" s="38">
        <v>30.150166670000001</v>
      </c>
    </row>
    <row r="2626" spans="1:4">
      <c r="A2626" s="13">
        <v>2001</v>
      </c>
      <c r="B2626" s="14">
        <v>4</v>
      </c>
      <c r="C2626" s="14" t="s">
        <v>52</v>
      </c>
      <c r="D2626" s="37">
        <v>29.441500000000001</v>
      </c>
    </row>
    <row r="2627" spans="1:4">
      <c r="A2627" s="15">
        <v>2001</v>
      </c>
      <c r="B2627" s="16">
        <v>5</v>
      </c>
      <c r="C2627" s="16" t="s">
        <v>52</v>
      </c>
      <c r="D2627" s="38">
        <v>28.830333329999998</v>
      </c>
    </row>
    <row r="2628" spans="1:4">
      <c r="A2628" s="13">
        <v>2001</v>
      </c>
      <c r="B2628" s="14">
        <v>6</v>
      </c>
      <c r="C2628" s="14" t="s">
        <v>52</v>
      </c>
      <c r="D2628" s="37">
        <v>26.64683333</v>
      </c>
    </row>
    <row r="2629" spans="1:4">
      <c r="A2629" s="15">
        <v>2001</v>
      </c>
      <c r="B2629" s="16">
        <v>7</v>
      </c>
      <c r="C2629" s="16" t="s">
        <v>52</v>
      </c>
      <c r="D2629" s="38">
        <v>25.76883333</v>
      </c>
    </row>
    <row r="2630" spans="1:4">
      <c r="A2630" s="13">
        <v>2001</v>
      </c>
      <c r="B2630" s="14">
        <v>8</v>
      </c>
      <c r="C2630" s="14" t="s">
        <v>52</v>
      </c>
      <c r="D2630" s="37">
        <v>24.944166670000001</v>
      </c>
    </row>
    <row r="2631" spans="1:4">
      <c r="A2631" s="15">
        <v>2001</v>
      </c>
      <c r="B2631" s="16">
        <v>9</v>
      </c>
      <c r="C2631" s="16" t="s">
        <v>52</v>
      </c>
      <c r="D2631" s="38">
        <v>25.551666669999999</v>
      </c>
    </row>
    <row r="2632" spans="1:4">
      <c r="A2632" s="13">
        <v>2001</v>
      </c>
      <c r="B2632" s="14">
        <v>10</v>
      </c>
      <c r="C2632" s="14" t="s">
        <v>52</v>
      </c>
      <c r="D2632" s="37">
        <v>26.95066667</v>
      </c>
    </row>
    <row r="2633" spans="1:4">
      <c r="A2633" s="15">
        <v>2001</v>
      </c>
      <c r="B2633" s="16">
        <v>11</v>
      </c>
      <c r="C2633" s="16" t="s">
        <v>52</v>
      </c>
      <c r="D2633" s="38">
        <v>27.730499999999999</v>
      </c>
    </row>
    <row r="2634" spans="1:4">
      <c r="A2634" s="13">
        <v>2001</v>
      </c>
      <c r="B2634" s="14">
        <v>12</v>
      </c>
      <c r="C2634" s="14" t="s">
        <v>52</v>
      </c>
      <c r="D2634" s="37">
        <v>28.05833333</v>
      </c>
    </row>
    <row r="2635" spans="1:4">
      <c r="A2635" s="15">
        <v>2002</v>
      </c>
      <c r="B2635" s="16">
        <v>1</v>
      </c>
      <c r="C2635" s="16" t="s">
        <v>52</v>
      </c>
      <c r="D2635" s="38">
        <v>26.890166669999999</v>
      </c>
    </row>
    <row r="2636" spans="1:4">
      <c r="A2636" s="13">
        <v>2002</v>
      </c>
      <c r="B2636" s="14">
        <v>2</v>
      </c>
      <c r="C2636" s="14" t="s">
        <v>52</v>
      </c>
      <c r="D2636" s="37">
        <v>29.284166670000001</v>
      </c>
    </row>
    <row r="2637" spans="1:4">
      <c r="A2637" s="15">
        <v>2002</v>
      </c>
      <c r="B2637" s="16">
        <v>3</v>
      </c>
      <c r="C2637" s="16" t="s">
        <v>52</v>
      </c>
      <c r="D2637" s="38">
        <v>30.44683333</v>
      </c>
    </row>
    <row r="2638" spans="1:4">
      <c r="A2638" s="13">
        <v>2002</v>
      </c>
      <c r="B2638" s="14">
        <v>4</v>
      </c>
      <c r="C2638" s="14" t="s">
        <v>52</v>
      </c>
      <c r="D2638" s="37">
        <v>29.473166670000001</v>
      </c>
    </row>
    <row r="2639" spans="1:4">
      <c r="A2639" s="15">
        <v>2002</v>
      </c>
      <c r="B2639" s="16">
        <v>5</v>
      </c>
      <c r="C2639" s="16" t="s">
        <v>52</v>
      </c>
      <c r="D2639" s="38">
        <v>28.828499999999998</v>
      </c>
    </row>
    <row r="2640" spans="1:4">
      <c r="A2640" s="13">
        <v>2002</v>
      </c>
      <c r="B2640" s="14">
        <v>6</v>
      </c>
      <c r="C2640" s="14" t="s">
        <v>52</v>
      </c>
      <c r="D2640" s="37">
        <v>27.011166670000001</v>
      </c>
    </row>
    <row r="2641" spans="1:4">
      <c r="A2641" s="15">
        <v>2002</v>
      </c>
      <c r="B2641" s="16">
        <v>7</v>
      </c>
      <c r="C2641" s="16" t="s">
        <v>52</v>
      </c>
      <c r="D2641" s="38">
        <v>26.059333330000001</v>
      </c>
    </row>
    <row r="2642" spans="1:4">
      <c r="A2642" s="13">
        <v>2002</v>
      </c>
      <c r="B2642" s="14">
        <v>8</v>
      </c>
      <c r="C2642" s="14" t="s">
        <v>52</v>
      </c>
      <c r="D2642" s="37">
        <v>25.429833330000001</v>
      </c>
    </row>
    <row r="2643" spans="1:4">
      <c r="A2643" s="15">
        <v>2002</v>
      </c>
      <c r="B2643" s="16">
        <v>9</v>
      </c>
      <c r="C2643" s="16" t="s">
        <v>52</v>
      </c>
      <c r="D2643" s="38">
        <v>26.099499999999999</v>
      </c>
    </row>
    <row r="2644" spans="1:4">
      <c r="A2644" s="13">
        <v>2002</v>
      </c>
      <c r="B2644" s="14">
        <v>10</v>
      </c>
      <c r="C2644" s="14" t="s">
        <v>52</v>
      </c>
      <c r="D2644" s="37">
        <v>26.332166669999999</v>
      </c>
    </row>
    <row r="2645" spans="1:4">
      <c r="A2645" s="15">
        <v>2002</v>
      </c>
      <c r="B2645" s="16">
        <v>11</v>
      </c>
      <c r="C2645" s="16" t="s">
        <v>52</v>
      </c>
      <c r="D2645" s="38">
        <v>27.874333329999999</v>
      </c>
    </row>
    <row r="2646" spans="1:4">
      <c r="A2646" s="13">
        <v>2002</v>
      </c>
      <c r="B2646" s="14">
        <v>12</v>
      </c>
      <c r="C2646" s="14" t="s">
        <v>52</v>
      </c>
      <c r="D2646" s="37">
        <v>27.573833329999999</v>
      </c>
    </row>
    <row r="2647" spans="1:4">
      <c r="A2647" s="15">
        <v>2003</v>
      </c>
      <c r="B2647" s="16">
        <v>1</v>
      </c>
      <c r="C2647" s="16" t="s">
        <v>52</v>
      </c>
      <c r="D2647" s="38">
        <v>27.975666669999999</v>
      </c>
    </row>
    <row r="2648" spans="1:4">
      <c r="A2648" s="13">
        <v>2003</v>
      </c>
      <c r="B2648" s="14">
        <v>2</v>
      </c>
      <c r="C2648" s="14" t="s">
        <v>52</v>
      </c>
      <c r="D2648" s="37">
        <v>30.072500000000002</v>
      </c>
    </row>
    <row r="2649" spans="1:4">
      <c r="A2649" s="15">
        <v>2003</v>
      </c>
      <c r="B2649" s="16">
        <v>3</v>
      </c>
      <c r="C2649" s="16" t="s">
        <v>52</v>
      </c>
      <c r="D2649" s="38">
        <v>30.676333329999999</v>
      </c>
    </row>
    <row r="2650" spans="1:4">
      <c r="A2650" s="13">
        <v>2003</v>
      </c>
      <c r="B2650" s="14">
        <v>4</v>
      </c>
      <c r="C2650" s="14" t="s">
        <v>52</v>
      </c>
      <c r="D2650" s="37">
        <v>29.229833330000002</v>
      </c>
    </row>
    <row r="2651" spans="1:4">
      <c r="A2651" s="15">
        <v>2003</v>
      </c>
      <c r="B2651" s="16">
        <v>5</v>
      </c>
      <c r="C2651" s="16" t="s">
        <v>52</v>
      </c>
      <c r="D2651" s="38">
        <v>28.9285</v>
      </c>
    </row>
    <row r="2652" spans="1:4">
      <c r="A2652" s="13">
        <v>2003</v>
      </c>
      <c r="B2652" s="14">
        <v>6</v>
      </c>
      <c r="C2652" s="14" t="s">
        <v>52</v>
      </c>
      <c r="D2652" s="37">
        <v>26.661666669999999</v>
      </c>
    </row>
    <row r="2653" spans="1:4">
      <c r="A2653" s="15">
        <v>2003</v>
      </c>
      <c r="B2653" s="16">
        <v>7</v>
      </c>
      <c r="C2653" s="16" t="s">
        <v>52</v>
      </c>
      <c r="D2653" s="38">
        <v>25.735166670000002</v>
      </c>
    </row>
    <row r="2654" spans="1:4">
      <c r="A2654" s="13">
        <v>2003</v>
      </c>
      <c r="B2654" s="14">
        <v>8</v>
      </c>
      <c r="C2654" s="14" t="s">
        <v>52</v>
      </c>
      <c r="D2654" s="37">
        <v>25.488499999999998</v>
      </c>
    </row>
    <row r="2655" spans="1:4">
      <c r="A2655" s="15">
        <v>2003</v>
      </c>
      <c r="B2655" s="16">
        <v>9</v>
      </c>
      <c r="C2655" s="16" t="s">
        <v>52</v>
      </c>
      <c r="D2655" s="38">
        <v>26.010333330000002</v>
      </c>
    </row>
    <row r="2656" spans="1:4">
      <c r="A2656" s="13">
        <v>2003</v>
      </c>
      <c r="B2656" s="14">
        <v>10</v>
      </c>
      <c r="C2656" s="14" t="s">
        <v>52</v>
      </c>
      <c r="D2656" s="37">
        <v>27.401499999999999</v>
      </c>
    </row>
    <row r="2657" spans="1:4">
      <c r="A2657" s="15">
        <v>2003</v>
      </c>
      <c r="B2657" s="16">
        <v>11</v>
      </c>
      <c r="C2657" s="16" t="s">
        <v>52</v>
      </c>
      <c r="D2657" s="38">
        <v>27.962</v>
      </c>
    </row>
    <row r="2658" spans="1:4">
      <c r="A2658" s="13">
        <v>2003</v>
      </c>
      <c r="B2658" s="14">
        <v>12</v>
      </c>
      <c r="C2658" s="14" t="s">
        <v>52</v>
      </c>
      <c r="D2658" s="37">
        <v>27.42133333</v>
      </c>
    </row>
    <row r="2659" spans="1:4">
      <c r="A2659" s="15">
        <v>2004</v>
      </c>
      <c r="B2659" s="16">
        <v>1</v>
      </c>
      <c r="C2659" s="16" t="s">
        <v>52</v>
      </c>
      <c r="D2659" s="38">
        <v>27.994666670000001</v>
      </c>
    </row>
    <row r="2660" spans="1:4">
      <c r="A2660" s="13">
        <v>2004</v>
      </c>
      <c r="B2660" s="14">
        <v>2</v>
      </c>
      <c r="C2660" s="14" t="s">
        <v>52</v>
      </c>
      <c r="D2660" s="37">
        <v>29.279499999999999</v>
      </c>
    </row>
    <row r="2661" spans="1:4">
      <c r="A2661" s="15">
        <v>2004</v>
      </c>
      <c r="B2661" s="16">
        <v>3</v>
      </c>
      <c r="C2661" s="16" t="s">
        <v>52</v>
      </c>
      <c r="D2661" s="38">
        <v>30.192</v>
      </c>
    </row>
    <row r="2662" spans="1:4">
      <c r="A2662" s="13">
        <v>2004</v>
      </c>
      <c r="B2662" s="14">
        <v>4</v>
      </c>
      <c r="C2662" s="14" t="s">
        <v>52</v>
      </c>
      <c r="D2662" s="37">
        <v>29.46316667</v>
      </c>
    </row>
    <row r="2663" spans="1:4">
      <c r="A2663" s="15">
        <v>2004</v>
      </c>
      <c r="B2663" s="16">
        <v>5</v>
      </c>
      <c r="C2663" s="16" t="s">
        <v>52</v>
      </c>
      <c r="D2663" s="38">
        <v>27.992666669999998</v>
      </c>
    </row>
    <row r="2664" spans="1:4">
      <c r="A2664" s="13">
        <v>2004</v>
      </c>
      <c r="B2664" s="14">
        <v>6</v>
      </c>
      <c r="C2664" s="14" t="s">
        <v>52</v>
      </c>
      <c r="D2664" s="37">
        <v>26.658000000000001</v>
      </c>
    </row>
    <row r="2665" spans="1:4">
      <c r="A2665" s="15">
        <v>2004</v>
      </c>
      <c r="B2665" s="16">
        <v>7</v>
      </c>
      <c r="C2665" s="16" t="s">
        <v>52</v>
      </c>
      <c r="D2665" s="38">
        <v>25.6175</v>
      </c>
    </row>
    <row r="2666" spans="1:4">
      <c r="A2666" s="13">
        <v>2004</v>
      </c>
      <c r="B2666" s="14">
        <v>8</v>
      </c>
      <c r="C2666" s="14" t="s">
        <v>52</v>
      </c>
      <c r="D2666" s="37">
        <v>25.46166667</v>
      </c>
    </row>
    <row r="2667" spans="1:4">
      <c r="A2667" s="15">
        <v>2004</v>
      </c>
      <c r="B2667" s="16">
        <v>9</v>
      </c>
      <c r="C2667" s="16" t="s">
        <v>52</v>
      </c>
      <c r="D2667" s="38">
        <v>26.23833333</v>
      </c>
    </row>
    <row r="2668" spans="1:4">
      <c r="A2668" s="13">
        <v>2004</v>
      </c>
      <c r="B2668" s="14">
        <v>10</v>
      </c>
      <c r="C2668" s="14" t="s">
        <v>52</v>
      </c>
      <c r="D2668" s="37">
        <v>27.081833329999998</v>
      </c>
    </row>
    <row r="2669" spans="1:4">
      <c r="A2669" s="15">
        <v>2004</v>
      </c>
      <c r="B2669" s="16">
        <v>11</v>
      </c>
      <c r="C2669" s="16" t="s">
        <v>52</v>
      </c>
      <c r="D2669" s="38">
        <v>28.00866667</v>
      </c>
    </row>
    <row r="2670" spans="1:4">
      <c r="A2670" s="13">
        <v>2004</v>
      </c>
      <c r="B2670" s="14">
        <v>12</v>
      </c>
      <c r="C2670" s="14" t="s">
        <v>52</v>
      </c>
      <c r="D2670" s="37">
        <v>28.141666669999999</v>
      </c>
    </row>
    <row r="2671" spans="1:4">
      <c r="A2671" s="15">
        <v>2005</v>
      </c>
      <c r="B2671" s="16">
        <v>1</v>
      </c>
      <c r="C2671" s="16" t="s">
        <v>52</v>
      </c>
      <c r="D2671" s="38">
        <v>27.278500000000001</v>
      </c>
    </row>
    <row r="2672" spans="1:4">
      <c r="A2672" s="13">
        <v>2005</v>
      </c>
      <c r="B2672" s="14">
        <v>2</v>
      </c>
      <c r="C2672" s="14" t="s">
        <v>52</v>
      </c>
      <c r="D2672" s="37">
        <v>30.72216667</v>
      </c>
    </row>
    <row r="2673" spans="1:4">
      <c r="A2673" s="15">
        <v>2005</v>
      </c>
      <c r="B2673" s="16">
        <v>3</v>
      </c>
      <c r="C2673" s="16" t="s">
        <v>52</v>
      </c>
      <c r="D2673" s="38">
        <v>30.762499999999999</v>
      </c>
    </row>
    <row r="2674" spans="1:4">
      <c r="A2674" s="13">
        <v>2005</v>
      </c>
      <c r="B2674" s="14">
        <v>4</v>
      </c>
      <c r="C2674" s="14" t="s">
        <v>52</v>
      </c>
      <c r="D2674" s="37">
        <v>30.278333329999999</v>
      </c>
    </row>
    <row r="2675" spans="1:4">
      <c r="A2675" s="15">
        <v>2005</v>
      </c>
      <c r="B2675" s="16">
        <v>5</v>
      </c>
      <c r="C2675" s="16" t="s">
        <v>52</v>
      </c>
      <c r="D2675" s="38">
        <v>28.593666670000001</v>
      </c>
    </row>
    <row r="2676" spans="1:4">
      <c r="A2676" s="13">
        <v>2005</v>
      </c>
      <c r="B2676" s="14">
        <v>6</v>
      </c>
      <c r="C2676" s="14" t="s">
        <v>52</v>
      </c>
      <c r="D2676" s="37">
        <v>26.77483333</v>
      </c>
    </row>
    <row r="2677" spans="1:4">
      <c r="A2677" s="15">
        <v>2005</v>
      </c>
      <c r="B2677" s="16">
        <v>7</v>
      </c>
      <c r="C2677" s="16" t="s">
        <v>52</v>
      </c>
      <c r="D2677" s="38">
        <v>25.78533333</v>
      </c>
    </row>
    <row r="2678" spans="1:4">
      <c r="A2678" s="13">
        <v>2005</v>
      </c>
      <c r="B2678" s="14">
        <v>8</v>
      </c>
      <c r="C2678" s="14" t="s">
        <v>52</v>
      </c>
      <c r="D2678" s="37">
        <v>25.3215</v>
      </c>
    </row>
    <row r="2679" spans="1:4">
      <c r="A2679" s="15">
        <v>2005</v>
      </c>
      <c r="B2679" s="16">
        <v>9</v>
      </c>
      <c r="C2679" s="16" t="s">
        <v>52</v>
      </c>
      <c r="D2679" s="38">
        <v>26.339500000000001</v>
      </c>
    </row>
    <row r="2680" spans="1:4">
      <c r="A2680" s="13">
        <v>2005</v>
      </c>
      <c r="B2680" s="14">
        <v>10</v>
      </c>
      <c r="C2680" s="14" t="s">
        <v>52</v>
      </c>
      <c r="D2680" s="37">
        <v>26.979166670000001</v>
      </c>
    </row>
    <row r="2681" spans="1:4">
      <c r="A2681" s="15">
        <v>2005</v>
      </c>
      <c r="B2681" s="16">
        <v>11</v>
      </c>
      <c r="C2681" s="16" t="s">
        <v>52</v>
      </c>
      <c r="D2681" s="38">
        <v>28.18</v>
      </c>
    </row>
    <row r="2682" spans="1:4">
      <c r="A2682" s="13">
        <v>2005</v>
      </c>
      <c r="B2682" s="14">
        <v>12</v>
      </c>
      <c r="C2682" s="14" t="s">
        <v>52</v>
      </c>
      <c r="D2682" s="37">
        <v>27.997</v>
      </c>
    </row>
    <row r="2683" spans="1:4">
      <c r="A2683" s="15">
        <v>2006</v>
      </c>
      <c r="B2683" s="16">
        <v>1</v>
      </c>
      <c r="C2683" s="16" t="s">
        <v>52</v>
      </c>
      <c r="D2683" s="38">
        <v>28.624333329999999</v>
      </c>
    </row>
    <row r="2684" spans="1:4">
      <c r="A2684" s="13">
        <v>2006</v>
      </c>
      <c r="B2684" s="14">
        <v>2</v>
      </c>
      <c r="C2684" s="14" t="s">
        <v>52</v>
      </c>
      <c r="D2684" s="37">
        <v>30.092500000000001</v>
      </c>
    </row>
    <row r="2685" spans="1:4">
      <c r="A2685" s="15">
        <v>2006</v>
      </c>
      <c r="B2685" s="16">
        <v>3</v>
      </c>
      <c r="C2685" s="16" t="s">
        <v>52</v>
      </c>
      <c r="D2685" s="38">
        <v>30.484000000000002</v>
      </c>
    </row>
    <row r="2686" spans="1:4">
      <c r="A2686" s="13">
        <v>2006</v>
      </c>
      <c r="B2686" s="14">
        <v>4</v>
      </c>
      <c r="C2686" s="14" t="s">
        <v>52</v>
      </c>
      <c r="D2686" s="37">
        <v>30.626666669999999</v>
      </c>
    </row>
    <row r="2687" spans="1:4">
      <c r="A2687" s="15">
        <v>2006</v>
      </c>
      <c r="B2687" s="16">
        <v>5</v>
      </c>
      <c r="C2687" s="16" t="s">
        <v>52</v>
      </c>
      <c r="D2687" s="38">
        <v>28.124166670000001</v>
      </c>
    </row>
    <row r="2688" spans="1:4">
      <c r="A2688" s="13">
        <v>2006</v>
      </c>
      <c r="B2688" s="14">
        <v>6</v>
      </c>
      <c r="C2688" s="14" t="s">
        <v>52</v>
      </c>
      <c r="D2688" s="37">
        <v>27.558666670000001</v>
      </c>
    </row>
    <row r="2689" spans="1:4">
      <c r="A2689" s="15">
        <v>2006</v>
      </c>
      <c r="B2689" s="16">
        <v>7</v>
      </c>
      <c r="C2689" s="16" t="s">
        <v>52</v>
      </c>
      <c r="D2689" s="38">
        <v>26.567499999999999</v>
      </c>
    </row>
    <row r="2690" spans="1:4">
      <c r="A2690" s="13">
        <v>2006</v>
      </c>
      <c r="B2690" s="14">
        <v>8</v>
      </c>
      <c r="C2690" s="14" t="s">
        <v>52</v>
      </c>
      <c r="D2690" s="37">
        <v>25.46316667</v>
      </c>
    </row>
    <row r="2691" spans="1:4">
      <c r="A2691" s="15">
        <v>2006</v>
      </c>
      <c r="B2691" s="16">
        <v>9</v>
      </c>
      <c r="C2691" s="16" t="s">
        <v>52</v>
      </c>
      <c r="D2691" s="38">
        <v>25.853666669999999</v>
      </c>
    </row>
    <row r="2692" spans="1:4">
      <c r="A2692" s="13">
        <v>2006</v>
      </c>
      <c r="B2692" s="14">
        <v>10</v>
      </c>
      <c r="C2692" s="14" t="s">
        <v>52</v>
      </c>
      <c r="D2692" s="37">
        <v>27.075333329999999</v>
      </c>
    </row>
    <row r="2693" spans="1:4">
      <c r="A2693" s="15">
        <v>2006</v>
      </c>
      <c r="B2693" s="16">
        <v>11</v>
      </c>
      <c r="C2693" s="16" t="s">
        <v>52</v>
      </c>
      <c r="D2693" s="38">
        <v>27.56816667</v>
      </c>
    </row>
    <row r="2694" spans="1:4">
      <c r="A2694" s="13">
        <v>2006</v>
      </c>
      <c r="B2694" s="14">
        <v>12</v>
      </c>
      <c r="C2694" s="14" t="s">
        <v>52</v>
      </c>
      <c r="D2694" s="37">
        <v>27.202833330000001</v>
      </c>
    </row>
    <row r="2695" spans="1:4">
      <c r="A2695" s="15">
        <v>2007</v>
      </c>
      <c r="B2695" s="16">
        <v>1</v>
      </c>
      <c r="C2695" s="16" t="s">
        <v>52</v>
      </c>
      <c r="D2695" s="38">
        <v>27.163</v>
      </c>
    </row>
    <row r="2696" spans="1:4">
      <c r="A2696" s="13">
        <v>2007</v>
      </c>
      <c r="B2696" s="14">
        <v>2</v>
      </c>
      <c r="C2696" s="14" t="s">
        <v>52</v>
      </c>
      <c r="D2696" s="37">
        <v>30.028833330000001</v>
      </c>
    </row>
    <row r="2697" spans="1:4">
      <c r="A2697" s="15">
        <v>2007</v>
      </c>
      <c r="B2697" s="16">
        <v>3</v>
      </c>
      <c r="C2697" s="16" t="s">
        <v>52</v>
      </c>
      <c r="D2697" s="38">
        <v>31.15283333</v>
      </c>
    </row>
    <row r="2698" spans="1:4">
      <c r="A2698" s="13">
        <v>2007</v>
      </c>
      <c r="B2698" s="14">
        <v>4</v>
      </c>
      <c r="C2698" s="14" t="s">
        <v>52</v>
      </c>
      <c r="D2698" s="37">
        <v>29.994</v>
      </c>
    </row>
    <row r="2699" spans="1:4">
      <c r="A2699" s="15">
        <v>2007</v>
      </c>
      <c r="B2699" s="16">
        <v>5</v>
      </c>
      <c r="C2699" s="16" t="s">
        <v>52</v>
      </c>
      <c r="D2699" s="38">
        <v>28.71533333</v>
      </c>
    </row>
    <row r="2700" spans="1:4">
      <c r="A2700" s="13">
        <v>2007</v>
      </c>
      <c r="B2700" s="14">
        <v>6</v>
      </c>
      <c r="C2700" s="14" t="s">
        <v>52</v>
      </c>
      <c r="D2700" s="37">
        <v>26.952000000000002</v>
      </c>
    </row>
    <row r="2701" spans="1:4">
      <c r="A2701" s="15">
        <v>2007</v>
      </c>
      <c r="B2701" s="16">
        <v>7</v>
      </c>
      <c r="C2701" s="16" t="s">
        <v>52</v>
      </c>
      <c r="D2701" s="38">
        <v>26.111999999999998</v>
      </c>
    </row>
    <row r="2702" spans="1:4">
      <c r="A2702" s="13">
        <v>2007</v>
      </c>
      <c r="B2702" s="14">
        <v>8</v>
      </c>
      <c r="C2702" s="14" t="s">
        <v>52</v>
      </c>
      <c r="D2702" s="37">
        <v>25.572833330000002</v>
      </c>
    </row>
    <row r="2703" spans="1:4">
      <c r="A2703" s="15">
        <v>2007</v>
      </c>
      <c r="B2703" s="16">
        <v>9</v>
      </c>
      <c r="C2703" s="16" t="s">
        <v>52</v>
      </c>
      <c r="D2703" s="38">
        <v>26.225333330000002</v>
      </c>
    </row>
    <row r="2704" spans="1:4">
      <c r="A2704" s="13">
        <v>2007</v>
      </c>
      <c r="B2704" s="14">
        <v>10</v>
      </c>
      <c r="C2704" s="14" t="s">
        <v>52</v>
      </c>
      <c r="D2704" s="37">
        <v>27.033333330000001</v>
      </c>
    </row>
    <row r="2705" spans="1:4">
      <c r="A2705" s="15">
        <v>2007</v>
      </c>
      <c r="B2705" s="16">
        <v>11</v>
      </c>
      <c r="C2705" s="16" t="s">
        <v>52</v>
      </c>
      <c r="D2705" s="38">
        <v>27.738666670000001</v>
      </c>
    </row>
    <row r="2706" spans="1:4">
      <c r="A2706" s="13">
        <v>2007</v>
      </c>
      <c r="B2706" s="14">
        <v>12</v>
      </c>
      <c r="C2706" s="14" t="s">
        <v>52</v>
      </c>
      <c r="D2706" s="37">
        <v>27.631499999999999</v>
      </c>
    </row>
    <row r="2707" spans="1:4">
      <c r="A2707" s="15">
        <v>2008</v>
      </c>
      <c r="B2707" s="16">
        <v>1</v>
      </c>
      <c r="C2707" s="16" t="s">
        <v>52</v>
      </c>
      <c r="D2707" s="38">
        <v>26.129333330000001</v>
      </c>
    </row>
    <row r="2708" spans="1:4">
      <c r="A2708" s="13">
        <v>2008</v>
      </c>
      <c r="B2708" s="14">
        <v>2</v>
      </c>
      <c r="C2708" s="14" t="s">
        <v>52</v>
      </c>
      <c r="D2708" s="37">
        <v>29.227833329999999</v>
      </c>
    </row>
    <row r="2709" spans="1:4">
      <c r="A2709" s="15">
        <v>2008</v>
      </c>
      <c r="B2709" s="16">
        <v>3</v>
      </c>
      <c r="C2709" s="16" t="s">
        <v>52</v>
      </c>
      <c r="D2709" s="38">
        <v>30.478333330000002</v>
      </c>
    </row>
    <row r="2710" spans="1:4">
      <c r="A2710" s="13">
        <v>2008</v>
      </c>
      <c r="B2710" s="14">
        <v>4</v>
      </c>
      <c r="C2710" s="14" t="s">
        <v>52</v>
      </c>
      <c r="D2710" s="37">
        <v>29.821666669999999</v>
      </c>
    </row>
    <row r="2711" spans="1:4">
      <c r="A2711" s="15">
        <v>2008</v>
      </c>
      <c r="B2711" s="16">
        <v>5</v>
      </c>
      <c r="C2711" s="16" t="s">
        <v>52</v>
      </c>
      <c r="D2711" s="38">
        <v>28.37833333</v>
      </c>
    </row>
    <row r="2712" spans="1:4">
      <c r="A2712" s="13">
        <v>2008</v>
      </c>
      <c r="B2712" s="14">
        <v>6</v>
      </c>
      <c r="C2712" s="14" t="s">
        <v>52</v>
      </c>
      <c r="D2712" s="37">
        <v>26.897166670000001</v>
      </c>
    </row>
    <row r="2713" spans="1:4">
      <c r="A2713" s="15">
        <v>2008</v>
      </c>
      <c r="B2713" s="16">
        <v>7</v>
      </c>
      <c r="C2713" s="16" t="s">
        <v>52</v>
      </c>
      <c r="D2713" s="38">
        <v>25.79366667</v>
      </c>
    </row>
    <row r="2714" spans="1:4">
      <c r="A2714" s="13">
        <v>2008</v>
      </c>
      <c r="B2714" s="14">
        <v>8</v>
      </c>
      <c r="C2714" s="14" t="s">
        <v>52</v>
      </c>
      <c r="D2714" s="37">
        <v>25.354833330000002</v>
      </c>
    </row>
    <row r="2715" spans="1:4">
      <c r="A2715" s="15">
        <v>2008</v>
      </c>
      <c r="B2715" s="16">
        <v>9</v>
      </c>
      <c r="C2715" s="16" t="s">
        <v>52</v>
      </c>
      <c r="D2715" s="38">
        <v>26.099666670000001</v>
      </c>
    </row>
    <row r="2716" spans="1:4">
      <c r="A2716" s="13">
        <v>2008</v>
      </c>
      <c r="B2716" s="14">
        <v>10</v>
      </c>
      <c r="C2716" s="14" t="s">
        <v>52</v>
      </c>
      <c r="D2716" s="37">
        <v>27.006666670000001</v>
      </c>
    </row>
    <row r="2717" spans="1:4">
      <c r="A2717" s="15">
        <v>2008</v>
      </c>
      <c r="B2717" s="16">
        <v>11</v>
      </c>
      <c r="C2717" s="16" t="s">
        <v>52</v>
      </c>
      <c r="D2717" s="38">
        <v>28.057500000000001</v>
      </c>
    </row>
    <row r="2718" spans="1:4">
      <c r="A2718" s="13">
        <v>2008</v>
      </c>
      <c r="B2718" s="14">
        <v>12</v>
      </c>
      <c r="C2718" s="14" t="s">
        <v>52</v>
      </c>
      <c r="D2718" s="37">
        <v>27.860833329999998</v>
      </c>
    </row>
    <row r="2719" spans="1:4">
      <c r="A2719" s="15">
        <v>2009</v>
      </c>
      <c r="B2719" s="16">
        <v>1</v>
      </c>
      <c r="C2719" s="16" t="s">
        <v>52</v>
      </c>
      <c r="D2719" s="38">
        <v>27.80383333</v>
      </c>
    </row>
    <row r="2720" spans="1:4">
      <c r="A2720" s="13">
        <v>2009</v>
      </c>
      <c r="B2720" s="14">
        <v>2</v>
      </c>
      <c r="C2720" s="14" t="s">
        <v>52</v>
      </c>
      <c r="D2720" s="37">
        <v>30.161666669999999</v>
      </c>
    </row>
    <row r="2721" spans="1:4">
      <c r="A2721" s="15">
        <v>2009</v>
      </c>
      <c r="B2721" s="16">
        <v>3</v>
      </c>
      <c r="C2721" s="16" t="s">
        <v>52</v>
      </c>
      <c r="D2721" s="38">
        <v>30.73983333</v>
      </c>
    </row>
    <row r="2722" spans="1:4">
      <c r="A2722" s="13">
        <v>2009</v>
      </c>
      <c r="B2722" s="14">
        <v>4</v>
      </c>
      <c r="C2722" s="14" t="s">
        <v>52</v>
      </c>
      <c r="D2722" s="37">
        <v>29.35466667</v>
      </c>
    </row>
    <row r="2723" spans="1:4">
      <c r="A2723" s="15">
        <v>2009</v>
      </c>
      <c r="B2723" s="16">
        <v>5</v>
      </c>
      <c r="C2723" s="16" t="s">
        <v>52</v>
      </c>
      <c r="D2723" s="38">
        <v>28.811</v>
      </c>
    </row>
    <row r="2724" spans="1:4">
      <c r="A2724" s="13">
        <v>2009</v>
      </c>
      <c r="B2724" s="14">
        <v>6</v>
      </c>
      <c r="C2724" s="14" t="s">
        <v>52</v>
      </c>
      <c r="D2724" s="37">
        <v>27.24</v>
      </c>
    </row>
    <row r="2725" spans="1:4">
      <c r="A2725" s="15">
        <v>2009</v>
      </c>
      <c r="B2725" s="16">
        <v>7</v>
      </c>
      <c r="C2725" s="16" t="s">
        <v>52</v>
      </c>
      <c r="D2725" s="38">
        <v>26.058666670000001</v>
      </c>
    </row>
    <row r="2726" spans="1:4">
      <c r="A2726" s="13">
        <v>2009</v>
      </c>
      <c r="B2726" s="14">
        <v>8</v>
      </c>
      <c r="C2726" s="14" t="s">
        <v>52</v>
      </c>
      <c r="D2726" s="37">
        <v>25.636333329999999</v>
      </c>
    </row>
    <row r="2727" spans="1:4">
      <c r="A2727" s="15">
        <v>2009</v>
      </c>
      <c r="B2727" s="16">
        <v>9</v>
      </c>
      <c r="C2727" s="16" t="s">
        <v>52</v>
      </c>
      <c r="D2727" s="38">
        <v>26.204666670000002</v>
      </c>
    </row>
    <row r="2728" spans="1:4">
      <c r="A2728" s="13">
        <v>2009</v>
      </c>
      <c r="B2728" s="14">
        <v>10</v>
      </c>
      <c r="C2728" s="14" t="s">
        <v>52</v>
      </c>
      <c r="D2728" s="37">
        <v>26.809333330000001</v>
      </c>
    </row>
    <row r="2729" spans="1:4">
      <c r="A2729" s="15">
        <v>2009</v>
      </c>
      <c r="B2729" s="16">
        <v>11</v>
      </c>
      <c r="C2729" s="16" t="s">
        <v>52</v>
      </c>
      <c r="D2729" s="38">
        <v>27.600333330000002</v>
      </c>
    </row>
    <row r="2730" spans="1:4">
      <c r="A2730" s="13">
        <v>2009</v>
      </c>
      <c r="B2730" s="14">
        <v>12</v>
      </c>
      <c r="C2730" s="14" t="s">
        <v>52</v>
      </c>
      <c r="D2730" s="37">
        <v>28.558499999999999</v>
      </c>
    </row>
    <row r="2731" spans="1:4">
      <c r="A2731" s="15">
        <v>2010</v>
      </c>
      <c r="B2731" s="16">
        <v>1</v>
      </c>
      <c r="C2731" s="16" t="s">
        <v>52</v>
      </c>
      <c r="D2731" s="38">
        <v>28.65883333</v>
      </c>
    </row>
    <row r="2732" spans="1:4">
      <c r="A2732" s="13">
        <v>2010</v>
      </c>
      <c r="B2732" s="14">
        <v>2</v>
      </c>
      <c r="C2732" s="14" t="s">
        <v>52</v>
      </c>
      <c r="D2732" s="37">
        <v>30.765666670000002</v>
      </c>
    </row>
    <row r="2733" spans="1:4">
      <c r="A2733" s="15">
        <v>2010</v>
      </c>
      <c r="B2733" s="16">
        <v>3</v>
      </c>
      <c r="C2733" s="16" t="s">
        <v>52</v>
      </c>
      <c r="D2733" s="38">
        <v>31.160833329999999</v>
      </c>
    </row>
    <row r="2734" spans="1:4">
      <c r="A2734" s="13">
        <v>2010</v>
      </c>
      <c r="B2734" s="14">
        <v>4</v>
      </c>
      <c r="C2734" s="14" t="s">
        <v>52</v>
      </c>
      <c r="D2734" s="37">
        <v>30.59866667</v>
      </c>
    </row>
    <row r="2735" spans="1:4">
      <c r="A2735" s="15">
        <v>2010</v>
      </c>
      <c r="B2735" s="16">
        <v>5</v>
      </c>
      <c r="C2735" s="16" t="s">
        <v>52</v>
      </c>
      <c r="D2735" s="38">
        <v>29.153333329999999</v>
      </c>
    </row>
    <row r="2736" spans="1:4">
      <c r="A2736" s="13">
        <v>2010</v>
      </c>
      <c r="B2736" s="14">
        <v>6</v>
      </c>
      <c r="C2736" s="14" t="s">
        <v>52</v>
      </c>
      <c r="D2736" s="37">
        <v>27.454166669999999</v>
      </c>
    </row>
    <row r="2737" spans="1:4">
      <c r="A2737" s="15">
        <v>2010</v>
      </c>
      <c r="B2737" s="16">
        <v>7</v>
      </c>
      <c r="C2737" s="16" t="s">
        <v>52</v>
      </c>
      <c r="D2737" s="38">
        <v>26.124833330000001</v>
      </c>
    </row>
    <row r="2738" spans="1:4">
      <c r="A2738" s="13">
        <v>2010</v>
      </c>
      <c r="B2738" s="14">
        <v>8</v>
      </c>
      <c r="C2738" s="14" t="s">
        <v>52</v>
      </c>
      <c r="D2738" s="37">
        <v>25.857833329999998</v>
      </c>
    </row>
    <row r="2739" spans="1:4">
      <c r="A2739" s="15">
        <v>2010</v>
      </c>
      <c r="B2739" s="16">
        <v>9</v>
      </c>
      <c r="C2739" s="16" t="s">
        <v>52</v>
      </c>
      <c r="D2739" s="38">
        <v>25.997166669999999</v>
      </c>
    </row>
    <row r="2740" spans="1:4">
      <c r="A2740" s="13">
        <v>2010</v>
      </c>
      <c r="B2740" s="14">
        <v>10</v>
      </c>
      <c r="C2740" s="14" t="s">
        <v>52</v>
      </c>
      <c r="D2740" s="37">
        <v>26.689166669999999</v>
      </c>
    </row>
    <row r="2741" spans="1:4">
      <c r="A2741" s="15">
        <v>2010</v>
      </c>
      <c r="B2741" s="16">
        <v>11</v>
      </c>
      <c r="C2741" s="16" t="s">
        <v>52</v>
      </c>
      <c r="D2741" s="38">
        <v>27.998000000000001</v>
      </c>
    </row>
    <row r="2742" spans="1:4">
      <c r="A2742" s="13">
        <v>2010</v>
      </c>
      <c r="B2742" s="14">
        <v>12</v>
      </c>
      <c r="C2742" s="14" t="s">
        <v>52</v>
      </c>
      <c r="D2742" s="37">
        <v>27.4285</v>
      </c>
    </row>
    <row r="2743" spans="1:4">
      <c r="A2743" s="15">
        <v>2011</v>
      </c>
      <c r="B2743" s="16">
        <v>1</v>
      </c>
      <c r="C2743" s="16" t="s">
        <v>52</v>
      </c>
      <c r="D2743" s="38">
        <v>27.302</v>
      </c>
    </row>
    <row r="2744" spans="1:4">
      <c r="A2744" s="13">
        <v>2011</v>
      </c>
      <c r="B2744" s="14">
        <v>2</v>
      </c>
      <c r="C2744" s="14" t="s">
        <v>52</v>
      </c>
      <c r="D2744" s="37">
        <v>29.529499999999999</v>
      </c>
    </row>
    <row r="2745" spans="1:4">
      <c r="A2745" s="15">
        <v>2011</v>
      </c>
      <c r="B2745" s="16">
        <v>3</v>
      </c>
      <c r="C2745" s="16" t="s">
        <v>52</v>
      </c>
      <c r="D2745" s="38">
        <v>30.70333333</v>
      </c>
    </row>
    <row r="2746" spans="1:4">
      <c r="A2746" s="13">
        <v>2011</v>
      </c>
      <c r="B2746" s="14">
        <v>4</v>
      </c>
      <c r="C2746" s="14" t="s">
        <v>52</v>
      </c>
      <c r="D2746" s="37">
        <v>30.016333329999998</v>
      </c>
    </row>
    <row r="2747" spans="1:4">
      <c r="A2747" s="15">
        <v>2011</v>
      </c>
      <c r="B2747" s="16">
        <v>5</v>
      </c>
      <c r="C2747" s="16" t="s">
        <v>52</v>
      </c>
      <c r="D2747" s="38">
        <v>28.965666670000001</v>
      </c>
    </row>
    <row r="2748" spans="1:4">
      <c r="A2748" s="13">
        <v>2011</v>
      </c>
      <c r="B2748" s="14">
        <v>6</v>
      </c>
      <c r="C2748" s="14" t="s">
        <v>52</v>
      </c>
      <c r="D2748" s="37">
        <v>27.3565</v>
      </c>
    </row>
    <row r="2749" spans="1:4">
      <c r="A2749" s="15">
        <v>2011</v>
      </c>
      <c r="B2749" s="16">
        <v>7</v>
      </c>
      <c r="C2749" s="16" t="s">
        <v>52</v>
      </c>
      <c r="D2749" s="38">
        <v>26.217333329999999</v>
      </c>
    </row>
    <row r="2750" spans="1:4">
      <c r="A2750" s="13">
        <v>2011</v>
      </c>
      <c r="B2750" s="14">
        <v>8</v>
      </c>
      <c r="C2750" s="14" t="s">
        <v>52</v>
      </c>
      <c r="D2750" s="37">
        <v>25.59</v>
      </c>
    </row>
    <row r="2751" spans="1:4">
      <c r="A2751" s="15">
        <v>2011</v>
      </c>
      <c r="B2751" s="16">
        <v>9</v>
      </c>
      <c r="C2751" s="16" t="s">
        <v>52</v>
      </c>
      <c r="D2751" s="38">
        <v>26.108499999999999</v>
      </c>
    </row>
    <row r="2752" spans="1:4">
      <c r="A2752" s="13">
        <v>2011</v>
      </c>
      <c r="B2752" s="14">
        <v>10</v>
      </c>
      <c r="C2752" s="14" t="s">
        <v>52</v>
      </c>
      <c r="D2752" s="37">
        <v>26.756166669999999</v>
      </c>
    </row>
    <row r="2753" spans="1:4">
      <c r="A2753" s="15">
        <v>2011</v>
      </c>
      <c r="B2753" s="16">
        <v>11</v>
      </c>
      <c r="C2753" s="16" t="s">
        <v>52</v>
      </c>
      <c r="D2753" s="38">
        <v>27.926333329999999</v>
      </c>
    </row>
    <row r="2754" spans="1:4">
      <c r="A2754" s="13">
        <v>2011</v>
      </c>
      <c r="B2754" s="14">
        <v>12</v>
      </c>
      <c r="C2754" s="14" t="s">
        <v>52</v>
      </c>
      <c r="D2754" s="37">
        <v>27.259833329999999</v>
      </c>
    </row>
    <row r="2755" spans="1:4">
      <c r="A2755" s="15">
        <v>2012</v>
      </c>
      <c r="B2755" s="16">
        <v>1</v>
      </c>
      <c r="C2755" s="16" t="s">
        <v>52</v>
      </c>
      <c r="D2755" s="38">
        <v>27.579000000000001</v>
      </c>
    </row>
    <row r="2756" spans="1:4">
      <c r="A2756" s="13">
        <v>2012</v>
      </c>
      <c r="B2756" s="14">
        <v>2</v>
      </c>
      <c r="C2756" s="14" t="s">
        <v>52</v>
      </c>
      <c r="D2756" s="37">
        <v>29.422666670000002</v>
      </c>
    </row>
    <row r="2757" spans="1:4">
      <c r="A2757" s="15">
        <v>2012</v>
      </c>
      <c r="B2757" s="16">
        <v>3</v>
      </c>
      <c r="C2757" s="16" t="s">
        <v>52</v>
      </c>
      <c r="D2757" s="38">
        <v>30.444333329999999</v>
      </c>
    </row>
    <row r="2758" spans="1:4">
      <c r="A2758" s="13">
        <v>2012</v>
      </c>
      <c r="B2758" s="14">
        <v>4</v>
      </c>
      <c r="C2758" s="14" t="s">
        <v>52</v>
      </c>
      <c r="D2758" s="37">
        <v>29.612333329999998</v>
      </c>
    </row>
    <row r="2759" spans="1:4">
      <c r="A2759" s="15">
        <v>2012</v>
      </c>
      <c r="B2759" s="16">
        <v>5</v>
      </c>
      <c r="C2759" s="16" t="s">
        <v>52</v>
      </c>
      <c r="D2759" s="38">
        <v>28.061</v>
      </c>
    </row>
    <row r="2760" spans="1:4">
      <c r="A2760" s="13">
        <v>2012</v>
      </c>
      <c r="B2760" s="14">
        <v>6</v>
      </c>
      <c r="C2760" s="14" t="s">
        <v>52</v>
      </c>
      <c r="D2760" s="37">
        <v>26.90366667</v>
      </c>
    </row>
    <row r="2761" spans="1:4">
      <c r="A2761" s="15">
        <v>2012</v>
      </c>
      <c r="B2761" s="16">
        <v>7</v>
      </c>
      <c r="C2761" s="16" t="s">
        <v>52</v>
      </c>
      <c r="D2761" s="38">
        <v>25.696999999999999</v>
      </c>
    </row>
    <row r="2762" spans="1:4">
      <c r="A2762" s="13">
        <v>2012</v>
      </c>
      <c r="B2762" s="14">
        <v>8</v>
      </c>
      <c r="C2762" s="14" t="s">
        <v>52</v>
      </c>
      <c r="D2762" s="37">
        <v>25.23</v>
      </c>
    </row>
    <row r="2763" spans="1:4">
      <c r="A2763" s="15">
        <v>2012</v>
      </c>
      <c r="B2763" s="16">
        <v>9</v>
      </c>
      <c r="C2763" s="16" t="s">
        <v>52</v>
      </c>
      <c r="D2763" s="38">
        <v>25.74366667</v>
      </c>
    </row>
    <row r="2764" spans="1:4">
      <c r="A2764" s="13">
        <v>2012</v>
      </c>
      <c r="B2764" s="14">
        <v>10</v>
      </c>
      <c r="C2764" s="14" t="s">
        <v>52</v>
      </c>
      <c r="D2764" s="37">
        <v>26.563500000000001</v>
      </c>
    </row>
    <row r="2765" spans="1:4">
      <c r="A2765" s="15">
        <v>2012</v>
      </c>
      <c r="B2765" s="16">
        <v>11</v>
      </c>
      <c r="C2765" s="16" t="s">
        <v>52</v>
      </c>
      <c r="D2765" s="38">
        <v>28.0885</v>
      </c>
    </row>
    <row r="2766" spans="1:4">
      <c r="A2766" s="13">
        <v>2012</v>
      </c>
      <c r="B2766" s="14">
        <v>12</v>
      </c>
      <c r="C2766" s="14" t="s">
        <v>52</v>
      </c>
      <c r="D2766" s="37">
        <v>27.340666670000001</v>
      </c>
    </row>
    <row r="2767" spans="1:4">
      <c r="A2767" s="15">
        <v>2013</v>
      </c>
      <c r="B2767" s="16">
        <v>1</v>
      </c>
      <c r="C2767" s="16" t="s">
        <v>52</v>
      </c>
      <c r="D2767" s="38">
        <v>27.83516667</v>
      </c>
    </row>
    <row r="2768" spans="1:4">
      <c r="A2768" s="13">
        <v>2013</v>
      </c>
      <c r="B2768" s="14">
        <v>2</v>
      </c>
      <c r="C2768" s="14" t="s">
        <v>52</v>
      </c>
      <c r="D2768" s="37">
        <v>29.983666670000002</v>
      </c>
    </row>
    <row r="2769" spans="1:4">
      <c r="A2769" s="15">
        <v>2013</v>
      </c>
      <c r="B2769" s="16">
        <v>3</v>
      </c>
      <c r="C2769" s="16" t="s">
        <v>52</v>
      </c>
      <c r="D2769" s="38">
        <v>30.579499999999999</v>
      </c>
    </row>
    <row r="2770" spans="1:4">
      <c r="A2770" s="13">
        <v>2013</v>
      </c>
      <c r="B2770" s="14">
        <v>4</v>
      </c>
      <c r="C2770" s="14" t="s">
        <v>52</v>
      </c>
      <c r="D2770" s="37">
        <v>29.09116667</v>
      </c>
    </row>
    <row r="2771" spans="1:4">
      <c r="A2771" s="15">
        <v>2013</v>
      </c>
      <c r="B2771" s="16">
        <v>5</v>
      </c>
      <c r="C2771" s="16" t="s">
        <v>52</v>
      </c>
      <c r="D2771" s="38">
        <v>28.1585</v>
      </c>
    </row>
    <row r="2772" spans="1:4">
      <c r="A2772" s="13">
        <v>2013</v>
      </c>
      <c r="B2772" s="14">
        <v>6</v>
      </c>
      <c r="C2772" s="14" t="s">
        <v>52</v>
      </c>
      <c r="D2772" s="37">
        <v>26.786666669999999</v>
      </c>
    </row>
    <row r="2773" spans="1:4">
      <c r="A2773" s="15">
        <v>2013</v>
      </c>
      <c r="B2773" s="16">
        <v>7</v>
      </c>
      <c r="C2773" s="16" t="s">
        <v>52</v>
      </c>
      <c r="D2773" s="38">
        <v>25.8535</v>
      </c>
    </row>
    <row r="2774" spans="1:4">
      <c r="A2774" s="13">
        <v>2013</v>
      </c>
      <c r="B2774" s="14">
        <v>8</v>
      </c>
      <c r="C2774" s="14" t="s">
        <v>52</v>
      </c>
      <c r="D2774" s="37">
        <v>24.692166669999999</v>
      </c>
    </row>
    <row r="2775" spans="1:4">
      <c r="A2775" s="15">
        <v>2000</v>
      </c>
      <c r="B2775" s="16">
        <v>2</v>
      </c>
      <c r="C2775" s="16" t="s">
        <v>53</v>
      </c>
      <c r="D2775" s="38">
        <v>19.834</v>
      </c>
    </row>
    <row r="2776" spans="1:4">
      <c r="A2776" s="13">
        <v>2000</v>
      </c>
      <c r="B2776" s="14">
        <v>3</v>
      </c>
      <c r="C2776" s="14" t="s">
        <v>53</v>
      </c>
      <c r="D2776" s="37">
        <v>22.248999999999999</v>
      </c>
    </row>
    <row r="2777" spans="1:4">
      <c r="A2777" s="15">
        <v>2000</v>
      </c>
      <c r="B2777" s="16">
        <v>4</v>
      </c>
      <c r="C2777" s="16" t="s">
        <v>53</v>
      </c>
      <c r="D2777" s="38">
        <v>28.498999999999999</v>
      </c>
    </row>
    <row r="2778" spans="1:4">
      <c r="A2778" s="13">
        <v>2000</v>
      </c>
      <c r="B2778" s="14">
        <v>5</v>
      </c>
      <c r="C2778" s="14" t="s">
        <v>53</v>
      </c>
      <c r="D2778" s="37">
        <v>30.762</v>
      </c>
    </row>
    <row r="2779" spans="1:4">
      <c r="A2779" s="15">
        <v>2000</v>
      </c>
      <c r="B2779" s="16">
        <v>6</v>
      </c>
      <c r="C2779" s="16" t="s">
        <v>53</v>
      </c>
      <c r="D2779" s="38">
        <v>32.180999999999997</v>
      </c>
    </row>
    <row r="2780" spans="1:4">
      <c r="A2780" s="13">
        <v>2000</v>
      </c>
      <c r="B2780" s="14">
        <v>7</v>
      </c>
      <c r="C2780" s="14" t="s">
        <v>53</v>
      </c>
      <c r="D2780" s="37">
        <v>35.473999999999997</v>
      </c>
    </row>
    <row r="2781" spans="1:4">
      <c r="A2781" s="15">
        <v>2000</v>
      </c>
      <c r="B2781" s="16">
        <v>8</v>
      </c>
      <c r="C2781" s="16" t="s">
        <v>53</v>
      </c>
      <c r="D2781" s="38">
        <v>35.338000000000001</v>
      </c>
    </row>
    <row r="2782" spans="1:4">
      <c r="A2782" s="13">
        <v>2000</v>
      </c>
      <c r="B2782" s="14">
        <v>9</v>
      </c>
      <c r="C2782" s="14" t="s">
        <v>53</v>
      </c>
      <c r="D2782" s="37">
        <v>32.523000000000003</v>
      </c>
    </row>
    <row r="2783" spans="1:4">
      <c r="A2783" s="15">
        <v>2000</v>
      </c>
      <c r="B2783" s="16">
        <v>10</v>
      </c>
      <c r="C2783" s="16" t="s">
        <v>53</v>
      </c>
      <c r="D2783" s="38">
        <v>29.334</v>
      </c>
    </row>
    <row r="2784" spans="1:4">
      <c r="A2784" s="13">
        <v>2000</v>
      </c>
      <c r="B2784" s="14">
        <v>11</v>
      </c>
      <c r="C2784" s="14" t="s">
        <v>53</v>
      </c>
      <c r="D2784" s="37">
        <v>25.010999999999999</v>
      </c>
    </row>
    <row r="2785" spans="1:4">
      <c r="A2785" s="15">
        <v>2000</v>
      </c>
      <c r="B2785" s="16">
        <v>12</v>
      </c>
      <c r="C2785" s="16" t="s">
        <v>53</v>
      </c>
      <c r="D2785" s="38">
        <v>20.652999999999999</v>
      </c>
    </row>
    <row r="2786" spans="1:4">
      <c r="A2786" s="13">
        <v>2001</v>
      </c>
      <c r="B2786" s="14">
        <v>1</v>
      </c>
      <c r="C2786" s="14" t="s">
        <v>53</v>
      </c>
      <c r="D2786" s="37">
        <v>18.079000000000001</v>
      </c>
    </row>
    <row r="2787" spans="1:4">
      <c r="A2787" s="15">
        <v>2001</v>
      </c>
      <c r="B2787" s="16">
        <v>2</v>
      </c>
      <c r="C2787" s="16" t="s">
        <v>53</v>
      </c>
      <c r="D2787" s="38">
        <v>19.678999999999998</v>
      </c>
    </row>
    <row r="2788" spans="1:4">
      <c r="A2788" s="13">
        <v>2001</v>
      </c>
      <c r="B2788" s="14">
        <v>3</v>
      </c>
      <c r="C2788" s="14" t="s">
        <v>53</v>
      </c>
      <c r="D2788" s="37">
        <v>23.277000000000001</v>
      </c>
    </row>
    <row r="2789" spans="1:4">
      <c r="A2789" s="15">
        <v>2001</v>
      </c>
      <c r="B2789" s="16">
        <v>4</v>
      </c>
      <c r="C2789" s="16" t="s">
        <v>53</v>
      </c>
      <c r="D2789" s="38">
        <v>26.6</v>
      </c>
    </row>
    <row r="2790" spans="1:4">
      <c r="A2790" s="13">
        <v>2001</v>
      </c>
      <c r="B2790" s="14">
        <v>5</v>
      </c>
      <c r="C2790" s="14" t="s">
        <v>53</v>
      </c>
      <c r="D2790" s="37">
        <v>32.006</v>
      </c>
    </row>
    <row r="2791" spans="1:4">
      <c r="A2791" s="15">
        <v>2001</v>
      </c>
      <c r="B2791" s="16">
        <v>6</v>
      </c>
      <c r="C2791" s="16" t="s">
        <v>53</v>
      </c>
      <c r="D2791" s="38">
        <v>32.872999999999998</v>
      </c>
    </row>
    <row r="2792" spans="1:4">
      <c r="A2792" s="13">
        <v>2001</v>
      </c>
      <c r="B2792" s="14">
        <v>7</v>
      </c>
      <c r="C2792" s="14" t="s">
        <v>53</v>
      </c>
      <c r="D2792" s="37">
        <v>35.256</v>
      </c>
    </row>
    <row r="2793" spans="1:4">
      <c r="A2793" s="15">
        <v>2001</v>
      </c>
      <c r="B2793" s="16">
        <v>8</v>
      </c>
      <c r="C2793" s="16" t="s">
        <v>53</v>
      </c>
      <c r="D2793" s="38">
        <v>34.997999999999998</v>
      </c>
    </row>
    <row r="2794" spans="1:4">
      <c r="A2794" s="13">
        <v>2001</v>
      </c>
      <c r="B2794" s="14">
        <v>9</v>
      </c>
      <c r="C2794" s="14" t="s">
        <v>53</v>
      </c>
      <c r="D2794" s="37">
        <v>33.103999999999999</v>
      </c>
    </row>
    <row r="2795" spans="1:4">
      <c r="A2795" s="15">
        <v>2001</v>
      </c>
      <c r="B2795" s="16">
        <v>10</v>
      </c>
      <c r="C2795" s="16" t="s">
        <v>53</v>
      </c>
      <c r="D2795" s="38">
        <v>29.457000000000001</v>
      </c>
    </row>
    <row r="2796" spans="1:4">
      <c r="A2796" s="13">
        <v>2001</v>
      </c>
      <c r="B2796" s="14">
        <v>11</v>
      </c>
      <c r="C2796" s="14" t="s">
        <v>53</v>
      </c>
      <c r="D2796" s="37">
        <v>24.997</v>
      </c>
    </row>
    <row r="2797" spans="1:4">
      <c r="A2797" s="15">
        <v>2001</v>
      </c>
      <c r="B2797" s="16">
        <v>12</v>
      </c>
      <c r="C2797" s="16" t="s">
        <v>53</v>
      </c>
      <c r="D2797" s="38">
        <v>23.555</v>
      </c>
    </row>
    <row r="2798" spans="1:4">
      <c r="A2798" s="13">
        <v>2002</v>
      </c>
      <c r="B2798" s="14">
        <v>1</v>
      </c>
      <c r="C2798" s="14" t="s">
        <v>53</v>
      </c>
      <c r="D2798" s="37">
        <v>19.927</v>
      </c>
    </row>
    <row r="2799" spans="1:4">
      <c r="A2799" s="15">
        <v>2002</v>
      </c>
      <c r="B2799" s="16">
        <v>2</v>
      </c>
      <c r="C2799" s="16" t="s">
        <v>53</v>
      </c>
      <c r="D2799" s="38">
        <v>20.338000000000001</v>
      </c>
    </row>
    <row r="2800" spans="1:4">
      <c r="A2800" s="13">
        <v>2002</v>
      </c>
      <c r="B2800" s="14">
        <v>3</v>
      </c>
      <c r="C2800" s="14" t="s">
        <v>53</v>
      </c>
      <c r="D2800" s="37">
        <v>24.048999999999999</v>
      </c>
    </row>
    <row r="2801" spans="1:4">
      <c r="A2801" s="15">
        <v>2002</v>
      </c>
      <c r="B2801" s="16">
        <v>4</v>
      </c>
      <c r="C2801" s="16" t="s">
        <v>53</v>
      </c>
      <c r="D2801" s="38">
        <v>26.904</v>
      </c>
    </row>
    <row r="2802" spans="1:4">
      <c r="A2802" s="13">
        <v>2002</v>
      </c>
      <c r="B2802" s="14">
        <v>5</v>
      </c>
      <c r="C2802" s="14" t="s">
        <v>53</v>
      </c>
      <c r="D2802" s="37">
        <v>32.125</v>
      </c>
    </row>
    <row r="2803" spans="1:4">
      <c r="A2803" s="15">
        <v>2002</v>
      </c>
      <c r="B2803" s="16">
        <v>6</v>
      </c>
      <c r="C2803" s="16" t="s">
        <v>53</v>
      </c>
      <c r="D2803" s="38">
        <v>33.606999999999999</v>
      </c>
    </row>
    <row r="2804" spans="1:4">
      <c r="A2804" s="13">
        <v>2002</v>
      </c>
      <c r="B2804" s="14">
        <v>7</v>
      </c>
      <c r="C2804" s="14" t="s">
        <v>53</v>
      </c>
      <c r="D2804" s="37">
        <v>35.070999999999998</v>
      </c>
    </row>
    <row r="2805" spans="1:4">
      <c r="A2805" s="15">
        <v>2002</v>
      </c>
      <c r="B2805" s="16">
        <v>8</v>
      </c>
      <c r="C2805" s="16" t="s">
        <v>53</v>
      </c>
      <c r="D2805" s="38">
        <v>34.988</v>
      </c>
    </row>
    <row r="2806" spans="1:4">
      <c r="A2806" s="13">
        <v>2002</v>
      </c>
      <c r="B2806" s="14">
        <v>9</v>
      </c>
      <c r="C2806" s="14" t="s">
        <v>53</v>
      </c>
      <c r="D2806" s="37">
        <v>32.685000000000002</v>
      </c>
    </row>
    <row r="2807" spans="1:4">
      <c r="A2807" s="15">
        <v>2002</v>
      </c>
      <c r="B2807" s="16">
        <v>10</v>
      </c>
      <c r="C2807" s="16" t="s">
        <v>53</v>
      </c>
      <c r="D2807" s="38">
        <v>29.760999999999999</v>
      </c>
    </row>
    <row r="2808" spans="1:4">
      <c r="A2808" s="13">
        <v>2002</v>
      </c>
      <c r="B2808" s="14">
        <v>11</v>
      </c>
      <c r="C2808" s="14" t="s">
        <v>53</v>
      </c>
      <c r="D2808" s="37">
        <v>24.962</v>
      </c>
    </row>
    <row r="2809" spans="1:4">
      <c r="A2809" s="15">
        <v>2002</v>
      </c>
      <c r="B2809" s="16">
        <v>12</v>
      </c>
      <c r="C2809" s="16" t="s">
        <v>53</v>
      </c>
      <c r="D2809" s="38">
        <v>21.597999999999999</v>
      </c>
    </row>
    <row r="2810" spans="1:4">
      <c r="A2810" s="13">
        <v>2003</v>
      </c>
      <c r="B2810" s="14">
        <v>1</v>
      </c>
      <c r="C2810" s="14" t="s">
        <v>53</v>
      </c>
      <c r="D2810" s="37">
        <v>18.978000000000002</v>
      </c>
    </row>
    <row r="2811" spans="1:4">
      <c r="A2811" s="15">
        <v>2003</v>
      </c>
      <c r="B2811" s="16">
        <v>2</v>
      </c>
      <c r="C2811" s="16" t="s">
        <v>53</v>
      </c>
      <c r="D2811" s="38">
        <v>21.873999999999999</v>
      </c>
    </row>
    <row r="2812" spans="1:4">
      <c r="A2812" s="13">
        <v>2003</v>
      </c>
      <c r="B2812" s="14">
        <v>3</v>
      </c>
      <c r="C2812" s="14" t="s">
        <v>53</v>
      </c>
      <c r="D2812" s="37">
        <v>24.260999999999999</v>
      </c>
    </row>
    <row r="2813" spans="1:4">
      <c r="A2813" s="15">
        <v>2003</v>
      </c>
      <c r="B2813" s="16">
        <v>4</v>
      </c>
      <c r="C2813" s="16" t="s">
        <v>53</v>
      </c>
      <c r="D2813" s="38">
        <v>27.553000000000001</v>
      </c>
    </row>
    <row r="2814" spans="1:4">
      <c r="A2814" s="13">
        <v>2003</v>
      </c>
      <c r="B2814" s="14">
        <v>5</v>
      </c>
      <c r="C2814" s="14" t="s">
        <v>53</v>
      </c>
      <c r="D2814" s="37">
        <v>31.282</v>
      </c>
    </row>
    <row r="2815" spans="1:4">
      <c r="A2815" s="15">
        <v>2003</v>
      </c>
      <c r="B2815" s="16">
        <v>6</v>
      </c>
      <c r="C2815" s="16" t="s">
        <v>53</v>
      </c>
      <c r="D2815" s="38">
        <v>33.652999999999999</v>
      </c>
    </row>
    <row r="2816" spans="1:4">
      <c r="A2816" s="13">
        <v>2003</v>
      </c>
      <c r="B2816" s="14">
        <v>7</v>
      </c>
      <c r="C2816" s="14" t="s">
        <v>53</v>
      </c>
      <c r="D2816" s="37">
        <v>34.889000000000003</v>
      </c>
    </row>
    <row r="2817" spans="1:4">
      <c r="A2817" s="15">
        <v>2003</v>
      </c>
      <c r="B2817" s="16">
        <v>8</v>
      </c>
      <c r="C2817" s="16" t="s">
        <v>53</v>
      </c>
      <c r="D2817" s="38">
        <v>35.454000000000001</v>
      </c>
    </row>
    <row r="2818" spans="1:4">
      <c r="A2818" s="13">
        <v>2003</v>
      </c>
      <c r="B2818" s="14">
        <v>9</v>
      </c>
      <c r="C2818" s="14" t="s">
        <v>53</v>
      </c>
      <c r="D2818" s="37">
        <v>33.161000000000001</v>
      </c>
    </row>
    <row r="2819" spans="1:4">
      <c r="A2819" s="15">
        <v>2003</v>
      </c>
      <c r="B2819" s="16">
        <v>10</v>
      </c>
      <c r="C2819" s="16" t="s">
        <v>53</v>
      </c>
      <c r="D2819" s="38">
        <v>29.684000000000001</v>
      </c>
    </row>
    <row r="2820" spans="1:4">
      <c r="A2820" s="13">
        <v>2003</v>
      </c>
      <c r="B2820" s="14">
        <v>11</v>
      </c>
      <c r="C2820" s="14" t="s">
        <v>53</v>
      </c>
      <c r="D2820" s="37">
        <v>25.288</v>
      </c>
    </row>
    <row r="2821" spans="1:4">
      <c r="A2821" s="15">
        <v>2003</v>
      </c>
      <c r="B2821" s="16">
        <v>12</v>
      </c>
      <c r="C2821" s="16" t="s">
        <v>53</v>
      </c>
      <c r="D2821" s="38">
        <v>21.391999999999999</v>
      </c>
    </row>
    <row r="2822" spans="1:4">
      <c r="A2822" s="13">
        <v>2004</v>
      </c>
      <c r="B2822" s="14">
        <v>1</v>
      </c>
      <c r="C2822" s="14" t="s">
        <v>53</v>
      </c>
      <c r="D2822" s="37">
        <v>20.683</v>
      </c>
    </row>
    <row r="2823" spans="1:4">
      <c r="A2823" s="15">
        <v>2004</v>
      </c>
      <c r="B2823" s="16">
        <v>2</v>
      </c>
      <c r="C2823" s="16" t="s">
        <v>53</v>
      </c>
      <c r="D2823" s="38">
        <v>20.963999999999999</v>
      </c>
    </row>
    <row r="2824" spans="1:4">
      <c r="A2824" s="13">
        <v>2004</v>
      </c>
      <c r="B2824" s="14">
        <v>3</v>
      </c>
      <c r="C2824" s="14" t="s">
        <v>53</v>
      </c>
      <c r="D2824" s="37">
        <v>24.433</v>
      </c>
    </row>
    <row r="2825" spans="1:4">
      <c r="A2825" s="15">
        <v>2004</v>
      </c>
      <c r="B2825" s="16">
        <v>4</v>
      </c>
      <c r="C2825" s="16" t="s">
        <v>53</v>
      </c>
      <c r="D2825" s="38">
        <v>27.614999999999998</v>
      </c>
    </row>
    <row r="2826" spans="1:4">
      <c r="A2826" s="13">
        <v>2004</v>
      </c>
      <c r="B2826" s="14">
        <v>5</v>
      </c>
      <c r="C2826" s="14" t="s">
        <v>53</v>
      </c>
      <c r="D2826" s="37">
        <v>31.152000000000001</v>
      </c>
    </row>
    <row r="2827" spans="1:4">
      <c r="A2827" s="15">
        <v>2004</v>
      </c>
      <c r="B2827" s="16">
        <v>6</v>
      </c>
      <c r="C2827" s="16" t="s">
        <v>53</v>
      </c>
      <c r="D2827" s="38">
        <v>33.24</v>
      </c>
    </row>
    <row r="2828" spans="1:4">
      <c r="A2828" s="13">
        <v>2004</v>
      </c>
      <c r="B2828" s="14">
        <v>7</v>
      </c>
      <c r="C2828" s="14" t="s">
        <v>53</v>
      </c>
      <c r="D2828" s="37">
        <v>35.192</v>
      </c>
    </row>
    <row r="2829" spans="1:4">
      <c r="A2829" s="15">
        <v>2004</v>
      </c>
      <c r="B2829" s="16">
        <v>8</v>
      </c>
      <c r="C2829" s="16" t="s">
        <v>53</v>
      </c>
      <c r="D2829" s="38">
        <v>34.905999999999999</v>
      </c>
    </row>
    <row r="2830" spans="1:4">
      <c r="A2830" s="13">
        <v>2004</v>
      </c>
      <c r="B2830" s="14">
        <v>9</v>
      </c>
      <c r="C2830" s="14" t="s">
        <v>53</v>
      </c>
      <c r="D2830" s="37">
        <v>32.600999999999999</v>
      </c>
    </row>
    <row r="2831" spans="1:4">
      <c r="A2831" s="15">
        <v>2004</v>
      </c>
      <c r="B2831" s="16">
        <v>10</v>
      </c>
      <c r="C2831" s="16" t="s">
        <v>53</v>
      </c>
      <c r="D2831" s="38">
        <v>29.335000000000001</v>
      </c>
    </row>
    <row r="2832" spans="1:4">
      <c r="A2832" s="13">
        <v>2004</v>
      </c>
      <c r="B2832" s="14">
        <v>11</v>
      </c>
      <c r="C2832" s="14" t="s">
        <v>53</v>
      </c>
      <c r="D2832" s="37">
        <v>25.74</v>
      </c>
    </row>
    <row r="2833" spans="1:4">
      <c r="A2833" s="15">
        <v>2004</v>
      </c>
      <c r="B2833" s="16">
        <v>12</v>
      </c>
      <c r="C2833" s="16" t="s">
        <v>53</v>
      </c>
      <c r="D2833" s="38">
        <v>20.960999999999999</v>
      </c>
    </row>
    <row r="2834" spans="1:4">
      <c r="A2834" s="13">
        <v>2005</v>
      </c>
      <c r="B2834" s="14">
        <v>1</v>
      </c>
      <c r="C2834" s="14" t="s">
        <v>53</v>
      </c>
      <c r="D2834" s="37">
        <v>18.745000000000001</v>
      </c>
    </row>
    <row r="2835" spans="1:4">
      <c r="A2835" s="15">
        <v>2005</v>
      </c>
      <c r="B2835" s="16">
        <v>2</v>
      </c>
      <c r="C2835" s="16" t="s">
        <v>53</v>
      </c>
      <c r="D2835" s="38">
        <v>20.103000000000002</v>
      </c>
    </row>
    <row r="2836" spans="1:4">
      <c r="A2836" s="13">
        <v>2005</v>
      </c>
      <c r="B2836" s="14">
        <v>3</v>
      </c>
      <c r="C2836" s="14" t="s">
        <v>53</v>
      </c>
      <c r="D2836" s="37">
        <v>23.571000000000002</v>
      </c>
    </row>
    <row r="2837" spans="1:4">
      <c r="A2837" s="15">
        <v>2005</v>
      </c>
      <c r="B2837" s="16">
        <v>4</v>
      </c>
      <c r="C2837" s="16" t="s">
        <v>53</v>
      </c>
      <c r="D2837" s="38">
        <v>27.437999999999999</v>
      </c>
    </row>
    <row r="2838" spans="1:4">
      <c r="A2838" s="13">
        <v>2005</v>
      </c>
      <c r="B2838" s="14">
        <v>5</v>
      </c>
      <c r="C2838" s="14" t="s">
        <v>53</v>
      </c>
      <c r="D2838" s="37">
        <v>30.773</v>
      </c>
    </row>
    <row r="2839" spans="1:4">
      <c r="A2839" s="15">
        <v>2005</v>
      </c>
      <c r="B2839" s="16">
        <v>6</v>
      </c>
      <c r="C2839" s="16" t="s">
        <v>53</v>
      </c>
      <c r="D2839" s="38">
        <v>33.18</v>
      </c>
    </row>
    <row r="2840" spans="1:4">
      <c r="A2840" s="13">
        <v>2005</v>
      </c>
      <c r="B2840" s="14">
        <v>7</v>
      </c>
      <c r="C2840" s="14" t="s">
        <v>53</v>
      </c>
      <c r="D2840" s="37">
        <v>34.972999999999999</v>
      </c>
    </row>
    <row r="2841" spans="1:4">
      <c r="A2841" s="15">
        <v>2005</v>
      </c>
      <c r="B2841" s="16">
        <v>8</v>
      </c>
      <c r="C2841" s="16" t="s">
        <v>53</v>
      </c>
      <c r="D2841" s="38">
        <v>35.357999999999997</v>
      </c>
    </row>
    <row r="2842" spans="1:4">
      <c r="A2842" s="13">
        <v>2005</v>
      </c>
      <c r="B2842" s="14">
        <v>9</v>
      </c>
      <c r="C2842" s="14" t="s">
        <v>53</v>
      </c>
      <c r="D2842" s="37">
        <v>32.972000000000001</v>
      </c>
    </row>
    <row r="2843" spans="1:4">
      <c r="A2843" s="15">
        <v>2005</v>
      </c>
      <c r="B2843" s="16">
        <v>10</v>
      </c>
      <c r="C2843" s="16" t="s">
        <v>53</v>
      </c>
      <c r="D2843" s="38">
        <v>29.64</v>
      </c>
    </row>
    <row r="2844" spans="1:4">
      <c r="A2844" s="13">
        <v>2005</v>
      </c>
      <c r="B2844" s="14">
        <v>11</v>
      </c>
      <c r="C2844" s="14" t="s">
        <v>53</v>
      </c>
      <c r="D2844" s="37">
        <v>25.818000000000001</v>
      </c>
    </row>
    <row r="2845" spans="1:4">
      <c r="A2845" s="15">
        <v>2005</v>
      </c>
      <c r="B2845" s="16">
        <v>12</v>
      </c>
      <c r="C2845" s="16" t="s">
        <v>53</v>
      </c>
      <c r="D2845" s="38">
        <v>22.196000000000002</v>
      </c>
    </row>
    <row r="2846" spans="1:4">
      <c r="A2846" s="13">
        <v>2006</v>
      </c>
      <c r="B2846" s="14">
        <v>1</v>
      </c>
      <c r="C2846" s="14" t="s">
        <v>53</v>
      </c>
      <c r="D2846" s="37">
        <v>19.042000000000002</v>
      </c>
    </row>
    <row r="2847" spans="1:4">
      <c r="A2847" s="15">
        <v>2006</v>
      </c>
      <c r="B2847" s="16">
        <v>2</v>
      </c>
      <c r="C2847" s="16" t="s">
        <v>53</v>
      </c>
      <c r="D2847" s="38">
        <v>21.863</v>
      </c>
    </row>
    <row r="2848" spans="1:4">
      <c r="A2848" s="13">
        <v>2006</v>
      </c>
      <c r="B2848" s="14">
        <v>3</v>
      </c>
      <c r="C2848" s="14" t="s">
        <v>53</v>
      </c>
      <c r="D2848" s="37">
        <v>22.974</v>
      </c>
    </row>
    <row r="2849" spans="1:4">
      <c r="A2849" s="15">
        <v>2006</v>
      </c>
      <c r="B2849" s="16">
        <v>4</v>
      </c>
      <c r="C2849" s="16" t="s">
        <v>53</v>
      </c>
      <c r="D2849" s="38">
        <v>27.074000000000002</v>
      </c>
    </row>
    <row r="2850" spans="1:4">
      <c r="A2850" s="13">
        <v>2006</v>
      </c>
      <c r="B2850" s="14">
        <v>5</v>
      </c>
      <c r="C2850" s="14" t="s">
        <v>53</v>
      </c>
      <c r="D2850" s="37">
        <v>31.423999999999999</v>
      </c>
    </row>
    <row r="2851" spans="1:4">
      <c r="A2851" s="15">
        <v>2006</v>
      </c>
      <c r="B2851" s="16">
        <v>6</v>
      </c>
      <c r="C2851" s="16" t="s">
        <v>53</v>
      </c>
      <c r="D2851" s="38">
        <v>34.136000000000003</v>
      </c>
    </row>
    <row r="2852" spans="1:4">
      <c r="A2852" s="13">
        <v>2006</v>
      </c>
      <c r="B2852" s="14">
        <v>7</v>
      </c>
      <c r="C2852" s="14" t="s">
        <v>53</v>
      </c>
      <c r="D2852" s="37">
        <v>35.054000000000002</v>
      </c>
    </row>
    <row r="2853" spans="1:4">
      <c r="A2853" s="15">
        <v>2006</v>
      </c>
      <c r="B2853" s="16">
        <v>8</v>
      </c>
      <c r="C2853" s="16" t="s">
        <v>53</v>
      </c>
      <c r="D2853" s="38">
        <v>35.92</v>
      </c>
    </row>
    <row r="2854" spans="1:4">
      <c r="A2854" s="13">
        <v>2006</v>
      </c>
      <c r="B2854" s="14">
        <v>9</v>
      </c>
      <c r="C2854" s="14" t="s">
        <v>53</v>
      </c>
      <c r="D2854" s="37">
        <v>33.158999999999999</v>
      </c>
    </row>
    <row r="2855" spans="1:4">
      <c r="A2855" s="15">
        <v>2006</v>
      </c>
      <c r="B2855" s="16">
        <v>10</v>
      </c>
      <c r="C2855" s="16" t="s">
        <v>53</v>
      </c>
      <c r="D2855" s="38">
        <v>30.088999999999999</v>
      </c>
    </row>
    <row r="2856" spans="1:4">
      <c r="A2856" s="13">
        <v>2006</v>
      </c>
      <c r="B2856" s="14">
        <v>11</v>
      </c>
      <c r="C2856" s="14" t="s">
        <v>53</v>
      </c>
      <c r="D2856" s="37">
        <v>25.536999999999999</v>
      </c>
    </row>
    <row r="2857" spans="1:4">
      <c r="A2857" s="15">
        <v>2006</v>
      </c>
      <c r="B2857" s="16">
        <v>12</v>
      </c>
      <c r="C2857" s="16" t="s">
        <v>53</v>
      </c>
      <c r="D2857" s="38">
        <v>19.013999999999999</v>
      </c>
    </row>
    <row r="2858" spans="1:4">
      <c r="A2858" s="13">
        <v>2007</v>
      </c>
      <c r="B2858" s="14">
        <v>1</v>
      </c>
      <c r="C2858" s="14" t="s">
        <v>53</v>
      </c>
      <c r="D2858" s="37">
        <v>18.013999999999999</v>
      </c>
    </row>
    <row r="2859" spans="1:4">
      <c r="A2859" s="15">
        <v>2007</v>
      </c>
      <c r="B2859" s="16">
        <v>2</v>
      </c>
      <c r="C2859" s="16" t="s">
        <v>53</v>
      </c>
      <c r="D2859" s="38">
        <v>20.594000000000001</v>
      </c>
    </row>
    <row r="2860" spans="1:4">
      <c r="A2860" s="13">
        <v>2007</v>
      </c>
      <c r="B2860" s="14">
        <v>3</v>
      </c>
      <c r="C2860" s="14" t="s">
        <v>53</v>
      </c>
      <c r="D2860" s="37">
        <v>23.327000000000002</v>
      </c>
    </row>
    <row r="2861" spans="1:4">
      <c r="A2861" s="15">
        <v>2007</v>
      </c>
      <c r="B2861" s="16">
        <v>4</v>
      </c>
      <c r="C2861" s="16" t="s">
        <v>53</v>
      </c>
      <c r="D2861" s="38">
        <v>28.407</v>
      </c>
    </row>
    <row r="2862" spans="1:4">
      <c r="A2862" s="13">
        <v>2007</v>
      </c>
      <c r="B2862" s="14">
        <v>5</v>
      </c>
      <c r="C2862" s="14" t="s">
        <v>53</v>
      </c>
      <c r="D2862" s="37">
        <v>32.231000000000002</v>
      </c>
    </row>
    <row r="2863" spans="1:4">
      <c r="A2863" s="15">
        <v>2007</v>
      </c>
      <c r="B2863" s="16">
        <v>6</v>
      </c>
      <c r="C2863" s="16" t="s">
        <v>53</v>
      </c>
      <c r="D2863" s="38">
        <v>34.085999999999999</v>
      </c>
    </row>
    <row r="2864" spans="1:4">
      <c r="A2864" s="13">
        <v>2007</v>
      </c>
      <c r="B2864" s="14">
        <v>7</v>
      </c>
      <c r="C2864" s="14" t="s">
        <v>53</v>
      </c>
      <c r="D2864" s="37">
        <v>35.031999999999996</v>
      </c>
    </row>
    <row r="2865" spans="1:4">
      <c r="A2865" s="15">
        <v>2007</v>
      </c>
      <c r="B2865" s="16">
        <v>8</v>
      </c>
      <c r="C2865" s="16" t="s">
        <v>53</v>
      </c>
      <c r="D2865" s="38">
        <v>35.856999999999999</v>
      </c>
    </row>
    <row r="2866" spans="1:4">
      <c r="A2866" s="13">
        <v>2007</v>
      </c>
      <c r="B2866" s="14">
        <v>9</v>
      </c>
      <c r="C2866" s="14" t="s">
        <v>53</v>
      </c>
      <c r="D2866" s="37">
        <v>33.331000000000003</v>
      </c>
    </row>
    <row r="2867" spans="1:4">
      <c r="A2867" s="15">
        <v>2007</v>
      </c>
      <c r="B2867" s="16">
        <v>10</v>
      </c>
      <c r="C2867" s="16" t="s">
        <v>53</v>
      </c>
      <c r="D2867" s="38">
        <v>29.033000000000001</v>
      </c>
    </row>
    <row r="2868" spans="1:4">
      <c r="A2868" s="13">
        <v>2007</v>
      </c>
      <c r="B2868" s="14">
        <v>11</v>
      </c>
      <c r="C2868" s="14" t="s">
        <v>53</v>
      </c>
      <c r="D2868" s="37">
        <v>25.553999999999998</v>
      </c>
    </row>
    <row r="2869" spans="1:4">
      <c r="A2869" s="15">
        <v>2007</v>
      </c>
      <c r="B2869" s="16">
        <v>12</v>
      </c>
      <c r="C2869" s="16" t="s">
        <v>53</v>
      </c>
      <c r="D2869" s="38">
        <v>21.449000000000002</v>
      </c>
    </row>
    <row r="2870" spans="1:4">
      <c r="A2870" s="13">
        <v>2008</v>
      </c>
      <c r="B2870" s="14">
        <v>1</v>
      </c>
      <c r="C2870" s="14" t="s">
        <v>53</v>
      </c>
      <c r="D2870" s="37">
        <v>17.895</v>
      </c>
    </row>
    <row r="2871" spans="1:4">
      <c r="A2871" s="15">
        <v>2008</v>
      </c>
      <c r="B2871" s="16">
        <v>2</v>
      </c>
      <c r="C2871" s="16" t="s">
        <v>53</v>
      </c>
      <c r="D2871" s="38">
        <v>18.969000000000001</v>
      </c>
    </row>
    <row r="2872" spans="1:4">
      <c r="A2872" s="13">
        <v>2008</v>
      </c>
      <c r="B2872" s="14">
        <v>3</v>
      </c>
      <c r="C2872" s="14" t="s">
        <v>53</v>
      </c>
      <c r="D2872" s="37">
        <v>23.837</v>
      </c>
    </row>
    <row r="2873" spans="1:4">
      <c r="A2873" s="15">
        <v>2008</v>
      </c>
      <c r="B2873" s="16">
        <v>4</v>
      </c>
      <c r="C2873" s="16" t="s">
        <v>53</v>
      </c>
      <c r="D2873" s="38">
        <v>27.373000000000001</v>
      </c>
    </row>
    <row r="2874" spans="1:4">
      <c r="A2874" s="13">
        <v>2008</v>
      </c>
      <c r="B2874" s="14">
        <v>5</v>
      </c>
      <c r="C2874" s="14" t="s">
        <v>53</v>
      </c>
      <c r="D2874" s="37">
        <v>32.344000000000001</v>
      </c>
    </row>
    <row r="2875" spans="1:4">
      <c r="A2875" s="15">
        <v>2008</v>
      </c>
      <c r="B2875" s="16">
        <v>6</v>
      </c>
      <c r="C2875" s="16" t="s">
        <v>53</v>
      </c>
      <c r="D2875" s="38">
        <v>32.716000000000001</v>
      </c>
    </row>
    <row r="2876" spans="1:4">
      <c r="A2876" s="13">
        <v>2008</v>
      </c>
      <c r="B2876" s="14">
        <v>7</v>
      </c>
      <c r="C2876" s="14" t="s">
        <v>53</v>
      </c>
      <c r="D2876" s="37">
        <v>35.29</v>
      </c>
    </row>
    <row r="2877" spans="1:4">
      <c r="A2877" s="15">
        <v>2008</v>
      </c>
      <c r="B2877" s="16">
        <v>8</v>
      </c>
      <c r="C2877" s="16" t="s">
        <v>53</v>
      </c>
      <c r="D2877" s="38">
        <v>35.375</v>
      </c>
    </row>
    <row r="2878" spans="1:4">
      <c r="A2878" s="13">
        <v>2008</v>
      </c>
      <c r="B2878" s="14">
        <v>9</v>
      </c>
      <c r="C2878" s="14" t="s">
        <v>53</v>
      </c>
      <c r="D2878" s="37">
        <v>32.954000000000001</v>
      </c>
    </row>
    <row r="2879" spans="1:4">
      <c r="A2879" s="15">
        <v>2008</v>
      </c>
      <c r="B2879" s="16">
        <v>10</v>
      </c>
      <c r="C2879" s="16" t="s">
        <v>53</v>
      </c>
      <c r="D2879" s="38">
        <v>29.68</v>
      </c>
    </row>
    <row r="2880" spans="1:4">
      <c r="A2880" s="13">
        <v>2008</v>
      </c>
      <c r="B2880" s="14">
        <v>11</v>
      </c>
      <c r="C2880" s="14" t="s">
        <v>53</v>
      </c>
      <c r="D2880" s="37">
        <v>25.088000000000001</v>
      </c>
    </row>
    <row r="2881" spans="1:4">
      <c r="A2881" s="15">
        <v>2008</v>
      </c>
      <c r="B2881" s="16">
        <v>12</v>
      </c>
      <c r="C2881" s="16" t="s">
        <v>53</v>
      </c>
      <c r="D2881" s="38">
        <v>19.585000000000001</v>
      </c>
    </row>
    <row r="2882" spans="1:4">
      <c r="A2882" s="13">
        <v>2009</v>
      </c>
      <c r="B2882" s="14">
        <v>1</v>
      </c>
      <c r="C2882" s="14" t="s">
        <v>53</v>
      </c>
      <c r="D2882" s="37">
        <v>18.053000000000001</v>
      </c>
    </row>
    <row r="2883" spans="1:4">
      <c r="A2883" s="15">
        <v>2009</v>
      </c>
      <c r="B2883" s="16">
        <v>2</v>
      </c>
      <c r="C2883" s="16" t="s">
        <v>53</v>
      </c>
      <c r="D2883" s="38">
        <v>21.692</v>
      </c>
    </row>
    <row r="2884" spans="1:4">
      <c r="A2884" s="13">
        <v>2009</v>
      </c>
      <c r="B2884" s="14">
        <v>3</v>
      </c>
      <c r="C2884" s="14" t="s">
        <v>53</v>
      </c>
      <c r="D2884" s="37">
        <v>24.071999999999999</v>
      </c>
    </row>
    <row r="2885" spans="1:4">
      <c r="A2885" s="15">
        <v>2009</v>
      </c>
      <c r="B2885" s="16">
        <v>4</v>
      </c>
      <c r="C2885" s="16" t="s">
        <v>53</v>
      </c>
      <c r="D2885" s="38">
        <v>26.454000000000001</v>
      </c>
    </row>
    <row r="2886" spans="1:4">
      <c r="A2886" s="13">
        <v>2009</v>
      </c>
      <c r="B2886" s="14">
        <v>5</v>
      </c>
      <c r="C2886" s="14" t="s">
        <v>53</v>
      </c>
      <c r="D2886" s="37">
        <v>32.323</v>
      </c>
    </row>
    <row r="2887" spans="1:4">
      <c r="A2887" s="15">
        <v>2009</v>
      </c>
      <c r="B2887" s="16">
        <v>6</v>
      </c>
      <c r="C2887" s="16" t="s">
        <v>53</v>
      </c>
      <c r="D2887" s="38">
        <v>33.914999999999999</v>
      </c>
    </row>
    <row r="2888" spans="1:4">
      <c r="A2888" s="13">
        <v>2009</v>
      </c>
      <c r="B2888" s="14">
        <v>7</v>
      </c>
      <c r="C2888" s="14" t="s">
        <v>53</v>
      </c>
      <c r="D2888" s="37">
        <v>34.906999999999996</v>
      </c>
    </row>
    <row r="2889" spans="1:4">
      <c r="A2889" s="15">
        <v>2009</v>
      </c>
      <c r="B2889" s="16">
        <v>8</v>
      </c>
      <c r="C2889" s="16" t="s">
        <v>53</v>
      </c>
      <c r="D2889" s="38">
        <v>35.524000000000001</v>
      </c>
    </row>
    <row r="2890" spans="1:4">
      <c r="A2890" s="13">
        <v>2009</v>
      </c>
      <c r="B2890" s="14">
        <v>9</v>
      </c>
      <c r="C2890" s="14" t="s">
        <v>53</v>
      </c>
      <c r="D2890" s="37">
        <v>33.215000000000003</v>
      </c>
    </row>
    <row r="2891" spans="1:4">
      <c r="A2891" s="15">
        <v>2009</v>
      </c>
      <c r="B2891" s="16">
        <v>10</v>
      </c>
      <c r="C2891" s="16" t="s">
        <v>53</v>
      </c>
      <c r="D2891" s="38">
        <v>29.478999999999999</v>
      </c>
    </row>
    <row r="2892" spans="1:4">
      <c r="A2892" s="13">
        <v>2009</v>
      </c>
      <c r="B2892" s="14">
        <v>11</v>
      </c>
      <c r="C2892" s="14" t="s">
        <v>53</v>
      </c>
      <c r="D2892" s="37">
        <v>25.585999999999999</v>
      </c>
    </row>
    <row r="2893" spans="1:4">
      <c r="A2893" s="15">
        <v>2009</v>
      </c>
      <c r="B2893" s="16">
        <v>12</v>
      </c>
      <c r="C2893" s="16" t="s">
        <v>53</v>
      </c>
      <c r="D2893" s="38">
        <v>21.259</v>
      </c>
    </row>
    <row r="2894" spans="1:4">
      <c r="A2894" s="13">
        <v>2010</v>
      </c>
      <c r="B2894" s="14">
        <v>1</v>
      </c>
      <c r="C2894" s="14" t="s">
        <v>53</v>
      </c>
      <c r="D2894" s="37">
        <v>19.68</v>
      </c>
    </row>
    <row r="2895" spans="1:4">
      <c r="A2895" s="15">
        <v>2010</v>
      </c>
      <c r="B2895" s="16">
        <v>2</v>
      </c>
      <c r="C2895" s="16" t="s">
        <v>53</v>
      </c>
      <c r="D2895" s="38">
        <v>21.911999999999999</v>
      </c>
    </row>
    <row r="2896" spans="1:4">
      <c r="A2896" s="13">
        <v>2010</v>
      </c>
      <c r="B2896" s="14">
        <v>3</v>
      </c>
      <c r="C2896" s="14" t="s">
        <v>53</v>
      </c>
      <c r="D2896" s="37">
        <v>24.757000000000001</v>
      </c>
    </row>
    <row r="2897" spans="1:4">
      <c r="A2897" s="15">
        <v>2010</v>
      </c>
      <c r="B2897" s="16">
        <v>4</v>
      </c>
      <c r="C2897" s="16" t="s">
        <v>53</v>
      </c>
      <c r="D2897" s="38">
        <v>28.391999999999999</v>
      </c>
    </row>
    <row r="2898" spans="1:4">
      <c r="A2898" s="13">
        <v>2010</v>
      </c>
      <c r="B2898" s="14">
        <v>5</v>
      </c>
      <c r="C2898" s="14" t="s">
        <v>53</v>
      </c>
      <c r="D2898" s="37">
        <v>31.611000000000001</v>
      </c>
    </row>
    <row r="2899" spans="1:4">
      <c r="A2899" s="15">
        <v>2010</v>
      </c>
      <c r="B2899" s="16">
        <v>6</v>
      </c>
      <c r="C2899" s="16" t="s">
        <v>53</v>
      </c>
      <c r="D2899" s="38">
        <v>34.39</v>
      </c>
    </row>
    <row r="2900" spans="1:4">
      <c r="A2900" s="13">
        <v>2010</v>
      </c>
      <c r="B2900" s="14">
        <v>7</v>
      </c>
      <c r="C2900" s="14" t="s">
        <v>53</v>
      </c>
      <c r="D2900" s="37">
        <v>36.262999999999998</v>
      </c>
    </row>
    <row r="2901" spans="1:4">
      <c r="A2901" s="15">
        <v>2010</v>
      </c>
      <c r="B2901" s="16">
        <v>8</v>
      </c>
      <c r="C2901" s="16" t="s">
        <v>53</v>
      </c>
      <c r="D2901" s="38">
        <v>36.262999999999998</v>
      </c>
    </row>
    <row r="2902" spans="1:4">
      <c r="A2902" s="13">
        <v>2010</v>
      </c>
      <c r="B2902" s="14">
        <v>9</v>
      </c>
      <c r="C2902" s="14" t="s">
        <v>53</v>
      </c>
      <c r="D2902" s="37">
        <v>33.735999999999997</v>
      </c>
    </row>
    <row r="2903" spans="1:4">
      <c r="A2903" s="15">
        <v>2010</v>
      </c>
      <c r="B2903" s="16">
        <v>10</v>
      </c>
      <c r="C2903" s="16" t="s">
        <v>53</v>
      </c>
      <c r="D2903" s="38">
        <v>30.463000000000001</v>
      </c>
    </row>
    <row r="2904" spans="1:4">
      <c r="A2904" s="13">
        <v>2010</v>
      </c>
      <c r="B2904" s="14">
        <v>11</v>
      </c>
      <c r="C2904" s="14" t="s">
        <v>53</v>
      </c>
      <c r="D2904" s="37">
        <v>25.477</v>
      </c>
    </row>
    <row r="2905" spans="1:4">
      <c r="A2905" s="15">
        <v>2010</v>
      </c>
      <c r="B2905" s="16">
        <v>12</v>
      </c>
      <c r="C2905" s="16" t="s">
        <v>53</v>
      </c>
      <c r="D2905" s="38">
        <v>21.3</v>
      </c>
    </row>
    <row r="2906" spans="1:4">
      <c r="A2906" s="13">
        <v>2011</v>
      </c>
      <c r="B2906" s="14">
        <v>1</v>
      </c>
      <c r="C2906" s="14" t="s">
        <v>53</v>
      </c>
      <c r="D2906" s="37">
        <v>20.184000000000001</v>
      </c>
    </row>
    <row r="2907" spans="1:4">
      <c r="A2907" s="15">
        <v>2011</v>
      </c>
      <c r="B2907" s="16">
        <v>2</v>
      </c>
      <c r="C2907" s="16" t="s">
        <v>53</v>
      </c>
      <c r="D2907" s="38">
        <v>20.85</v>
      </c>
    </row>
    <row r="2908" spans="1:4">
      <c r="A2908" s="13">
        <v>2011</v>
      </c>
      <c r="B2908" s="14">
        <v>3</v>
      </c>
      <c r="C2908" s="14" t="s">
        <v>53</v>
      </c>
      <c r="D2908" s="37">
        <v>23.350999999999999</v>
      </c>
    </row>
    <row r="2909" spans="1:4">
      <c r="A2909" s="15">
        <v>2011</v>
      </c>
      <c r="B2909" s="16">
        <v>4</v>
      </c>
      <c r="C2909" s="16" t="s">
        <v>53</v>
      </c>
      <c r="D2909" s="38">
        <v>27.888000000000002</v>
      </c>
    </row>
    <row r="2910" spans="1:4">
      <c r="A2910" s="13">
        <v>2011</v>
      </c>
      <c r="B2910" s="14">
        <v>5</v>
      </c>
      <c r="C2910" s="14" t="s">
        <v>53</v>
      </c>
      <c r="D2910" s="37">
        <v>32.177999999999997</v>
      </c>
    </row>
    <row r="2911" spans="1:4">
      <c r="A2911" s="15">
        <v>2011</v>
      </c>
      <c r="B2911" s="16">
        <v>6</v>
      </c>
      <c r="C2911" s="16" t="s">
        <v>53</v>
      </c>
      <c r="D2911" s="38">
        <v>34.040999999999997</v>
      </c>
    </row>
    <row r="2912" spans="1:4">
      <c r="A2912" s="13">
        <v>2011</v>
      </c>
      <c r="B2912" s="14">
        <v>7</v>
      </c>
      <c r="C2912" s="14" t="s">
        <v>53</v>
      </c>
      <c r="D2912" s="37">
        <v>35.683</v>
      </c>
    </row>
    <row r="2913" spans="1:4">
      <c r="A2913" s="15">
        <v>2011</v>
      </c>
      <c r="B2913" s="16">
        <v>8</v>
      </c>
      <c r="C2913" s="16" t="s">
        <v>53</v>
      </c>
      <c r="D2913" s="38">
        <v>35.902000000000001</v>
      </c>
    </row>
    <row r="2914" spans="1:4">
      <c r="A2914" s="13">
        <v>2011</v>
      </c>
      <c r="B2914" s="14">
        <v>9</v>
      </c>
      <c r="C2914" s="14" t="s">
        <v>53</v>
      </c>
      <c r="D2914" s="37">
        <v>33.81</v>
      </c>
    </row>
    <row r="2915" spans="1:4">
      <c r="A2915" s="15">
        <v>2011</v>
      </c>
      <c r="B2915" s="16">
        <v>10</v>
      </c>
      <c r="C2915" s="16" t="s">
        <v>53</v>
      </c>
      <c r="D2915" s="38">
        <v>29.917000000000002</v>
      </c>
    </row>
    <row r="2916" spans="1:4">
      <c r="A2916" s="13">
        <v>2011</v>
      </c>
      <c r="B2916" s="14">
        <v>11</v>
      </c>
      <c r="C2916" s="14" t="s">
        <v>53</v>
      </c>
      <c r="D2916" s="37">
        <v>24.952999999999999</v>
      </c>
    </row>
    <row r="2917" spans="1:4">
      <c r="A2917" s="15">
        <v>2011</v>
      </c>
      <c r="B2917" s="16">
        <v>12</v>
      </c>
      <c r="C2917" s="16" t="s">
        <v>53</v>
      </c>
      <c r="D2917" s="38">
        <v>20.234000000000002</v>
      </c>
    </row>
    <row r="2918" spans="1:4">
      <c r="A2918" s="13">
        <v>2012</v>
      </c>
      <c r="B2918" s="14">
        <v>1</v>
      </c>
      <c r="C2918" s="14" t="s">
        <v>53</v>
      </c>
      <c r="D2918" s="37">
        <v>19.242999999999999</v>
      </c>
    </row>
    <row r="2919" spans="1:4">
      <c r="A2919" s="15">
        <v>2012</v>
      </c>
      <c r="B2919" s="16">
        <v>2</v>
      </c>
      <c r="C2919" s="16" t="s">
        <v>53</v>
      </c>
      <c r="D2919" s="38">
        <v>20.274999999999999</v>
      </c>
    </row>
    <row r="2920" spans="1:4">
      <c r="A2920" s="13">
        <v>2012</v>
      </c>
      <c r="B2920" s="14">
        <v>3</v>
      </c>
      <c r="C2920" s="14" t="s">
        <v>53</v>
      </c>
      <c r="D2920" s="37">
        <v>23.172999999999998</v>
      </c>
    </row>
    <row r="2921" spans="1:4">
      <c r="A2921" s="15">
        <v>2012</v>
      </c>
      <c r="B2921" s="16">
        <v>4</v>
      </c>
      <c r="C2921" s="16" t="s">
        <v>53</v>
      </c>
      <c r="D2921" s="38">
        <v>26.989000000000001</v>
      </c>
    </row>
    <row r="2922" spans="1:4">
      <c r="A2922" s="13">
        <v>2012</v>
      </c>
      <c r="B2922" s="14">
        <v>5</v>
      </c>
      <c r="C2922" s="14" t="s">
        <v>53</v>
      </c>
      <c r="D2922" s="37">
        <v>32.729999999999997</v>
      </c>
    </row>
    <row r="2923" spans="1:4">
      <c r="A2923" s="15">
        <v>2012</v>
      </c>
      <c r="B2923" s="16">
        <v>6</v>
      </c>
      <c r="C2923" s="16" t="s">
        <v>53</v>
      </c>
      <c r="D2923" s="38">
        <v>33.832999999999998</v>
      </c>
    </row>
    <row r="2924" spans="1:4">
      <c r="A2924" s="13">
        <v>2012</v>
      </c>
      <c r="B2924" s="14">
        <v>7</v>
      </c>
      <c r="C2924" s="14" t="s">
        <v>53</v>
      </c>
      <c r="D2924" s="37">
        <v>36.371000000000002</v>
      </c>
    </row>
    <row r="2925" spans="1:4">
      <c r="A2925" s="15">
        <v>2012</v>
      </c>
      <c r="B2925" s="16">
        <v>8</v>
      </c>
      <c r="C2925" s="16" t="s">
        <v>53</v>
      </c>
      <c r="D2925" s="38">
        <v>36.220999999999997</v>
      </c>
    </row>
    <row r="2926" spans="1:4">
      <c r="A2926" s="13">
        <v>2012</v>
      </c>
      <c r="B2926" s="14">
        <v>9</v>
      </c>
      <c r="C2926" s="14" t="s">
        <v>53</v>
      </c>
      <c r="D2926" s="37">
        <v>34.468000000000004</v>
      </c>
    </row>
    <row r="2927" spans="1:4">
      <c r="A2927" s="15">
        <v>2012</v>
      </c>
      <c r="B2927" s="16">
        <v>10</v>
      </c>
      <c r="C2927" s="16" t="s">
        <v>53</v>
      </c>
      <c r="D2927" s="38">
        <v>30.33</v>
      </c>
    </row>
    <row r="2928" spans="1:4">
      <c r="A2928" s="13">
        <v>2012</v>
      </c>
      <c r="B2928" s="14">
        <v>11</v>
      </c>
      <c r="C2928" s="14" t="s">
        <v>53</v>
      </c>
      <c r="D2928" s="37">
        <v>25.838000000000001</v>
      </c>
    </row>
    <row r="2929" spans="1:4">
      <c r="A2929" s="15">
        <v>2012</v>
      </c>
      <c r="B2929" s="16">
        <v>12</v>
      </c>
      <c r="C2929" s="16" t="s">
        <v>53</v>
      </c>
      <c r="D2929" s="38">
        <v>22.103999999999999</v>
      </c>
    </row>
    <row r="2930" spans="1:4">
      <c r="A2930" s="13">
        <v>2013</v>
      </c>
      <c r="B2930" s="14">
        <v>1</v>
      </c>
      <c r="C2930" s="14" t="s">
        <v>53</v>
      </c>
      <c r="D2930" s="37">
        <v>19.812999999999999</v>
      </c>
    </row>
    <row r="2931" spans="1:4">
      <c r="A2931" s="15">
        <v>2013</v>
      </c>
      <c r="B2931" s="16">
        <v>2</v>
      </c>
      <c r="C2931" s="16" t="s">
        <v>53</v>
      </c>
      <c r="D2931" s="38">
        <v>21.117000000000001</v>
      </c>
    </row>
    <row r="2932" spans="1:4">
      <c r="A2932" s="13">
        <v>2013</v>
      </c>
      <c r="B2932" s="14">
        <v>3</v>
      </c>
      <c r="C2932" s="14" t="s">
        <v>53</v>
      </c>
      <c r="D2932" s="37">
        <v>22.492999999999999</v>
      </c>
    </row>
    <row r="2933" spans="1:4">
      <c r="A2933" s="15">
        <v>2013</v>
      </c>
      <c r="B2933" s="16">
        <v>4</v>
      </c>
      <c r="C2933" s="16" t="s">
        <v>53</v>
      </c>
      <c r="D2933" s="38">
        <v>27.158000000000001</v>
      </c>
    </row>
    <row r="2934" spans="1:4">
      <c r="A2934" s="13">
        <v>2013</v>
      </c>
      <c r="B2934" s="14">
        <v>5</v>
      </c>
      <c r="C2934" s="14" t="s">
        <v>53</v>
      </c>
      <c r="D2934" s="37">
        <v>30.626000000000001</v>
      </c>
    </row>
    <row r="2935" spans="1:4">
      <c r="A2935" s="15">
        <v>2013</v>
      </c>
      <c r="B2935" s="16">
        <v>6</v>
      </c>
      <c r="C2935" s="16" t="s">
        <v>53</v>
      </c>
      <c r="D2935" s="38">
        <v>33.344000000000001</v>
      </c>
    </row>
    <row r="2936" spans="1:4">
      <c r="A2936" s="13">
        <v>2013</v>
      </c>
      <c r="B2936" s="14">
        <v>7</v>
      </c>
      <c r="C2936" s="14" t="s">
        <v>53</v>
      </c>
      <c r="D2936" s="37">
        <v>35.122999999999998</v>
      </c>
    </row>
    <row r="2937" spans="1:4">
      <c r="A2937" s="15">
        <v>2013</v>
      </c>
      <c r="B2937" s="16">
        <v>8</v>
      </c>
      <c r="C2937" s="16" t="s">
        <v>53</v>
      </c>
      <c r="D2937" s="38">
        <v>34.396999999999998</v>
      </c>
    </row>
    <row r="2938" spans="1:4">
      <c r="A2938" s="13">
        <v>2000</v>
      </c>
      <c r="B2938" s="14">
        <v>2</v>
      </c>
      <c r="C2938" s="14" t="s">
        <v>54</v>
      </c>
      <c r="D2938" s="37">
        <v>18.194917530000001</v>
      </c>
    </row>
    <row r="2939" spans="1:4">
      <c r="A2939" s="15">
        <v>2000</v>
      </c>
      <c r="B2939" s="16">
        <v>3</v>
      </c>
      <c r="C2939" s="16" t="s">
        <v>54</v>
      </c>
      <c r="D2939" s="38">
        <v>20.266865979999999</v>
      </c>
    </row>
    <row r="2940" spans="1:4">
      <c r="A2940" s="13">
        <v>2000</v>
      </c>
      <c r="B2940" s="14">
        <v>4</v>
      </c>
      <c r="C2940" s="14" t="s">
        <v>54</v>
      </c>
      <c r="D2940" s="37">
        <v>21.915752579999999</v>
      </c>
    </row>
    <row r="2941" spans="1:4">
      <c r="A2941" s="15">
        <v>2000</v>
      </c>
      <c r="B2941" s="16">
        <v>5</v>
      </c>
      <c r="C2941" s="16" t="s">
        <v>54</v>
      </c>
      <c r="D2941" s="38">
        <v>23.61837113</v>
      </c>
    </row>
    <row r="2942" spans="1:4">
      <c r="A2942" s="13">
        <v>2000</v>
      </c>
      <c r="B2942" s="14">
        <v>6</v>
      </c>
      <c r="C2942" s="14" t="s">
        <v>54</v>
      </c>
      <c r="D2942" s="37">
        <v>23.126185570000001</v>
      </c>
    </row>
    <row r="2943" spans="1:4">
      <c r="A2943" s="15">
        <v>2000</v>
      </c>
      <c r="B2943" s="16">
        <v>7</v>
      </c>
      <c r="C2943" s="16" t="s">
        <v>54</v>
      </c>
      <c r="D2943" s="38">
        <v>23.914515460000001</v>
      </c>
    </row>
    <row r="2944" spans="1:4">
      <c r="A2944" s="13">
        <v>2000</v>
      </c>
      <c r="B2944" s="14">
        <v>8</v>
      </c>
      <c r="C2944" s="14" t="s">
        <v>54</v>
      </c>
      <c r="D2944" s="37">
        <v>23.139824740000002</v>
      </c>
    </row>
    <row r="2945" spans="1:4">
      <c r="A2945" s="15">
        <v>2000</v>
      </c>
      <c r="B2945" s="16">
        <v>9</v>
      </c>
      <c r="C2945" s="16" t="s">
        <v>54</v>
      </c>
      <c r="D2945" s="38">
        <v>22.83840206</v>
      </c>
    </row>
    <row r="2946" spans="1:4">
      <c r="A2946" s="13">
        <v>2000</v>
      </c>
      <c r="B2946" s="14">
        <v>10</v>
      </c>
      <c r="C2946" s="14" t="s">
        <v>54</v>
      </c>
      <c r="D2946" s="37">
        <v>20.373814429999999</v>
      </c>
    </row>
    <row r="2947" spans="1:4">
      <c r="A2947" s="15">
        <v>2000</v>
      </c>
      <c r="B2947" s="16">
        <v>11</v>
      </c>
      <c r="C2947" s="16" t="s">
        <v>54</v>
      </c>
      <c r="D2947" s="38">
        <v>18.231969070000002</v>
      </c>
    </row>
    <row r="2948" spans="1:4">
      <c r="A2948" s="13">
        <v>2000</v>
      </c>
      <c r="B2948" s="14">
        <v>12</v>
      </c>
      <c r="C2948" s="14" t="s">
        <v>54</v>
      </c>
      <c r="D2948" s="37">
        <v>15.44284536</v>
      </c>
    </row>
    <row r="2949" spans="1:4">
      <c r="A2949" s="15">
        <v>2001</v>
      </c>
      <c r="B2949" s="16">
        <v>1</v>
      </c>
      <c r="C2949" s="16" t="s">
        <v>54</v>
      </c>
      <c r="D2949" s="38">
        <v>15.546886600000001</v>
      </c>
    </row>
    <row r="2950" spans="1:4">
      <c r="A2950" s="13">
        <v>2001</v>
      </c>
      <c r="B2950" s="14">
        <v>2</v>
      </c>
      <c r="C2950" s="14" t="s">
        <v>54</v>
      </c>
      <c r="D2950" s="37">
        <v>17.75610309</v>
      </c>
    </row>
    <row r="2951" spans="1:4">
      <c r="A2951" s="15">
        <v>2001</v>
      </c>
      <c r="B2951" s="16">
        <v>3</v>
      </c>
      <c r="C2951" s="16" t="s">
        <v>54</v>
      </c>
      <c r="D2951" s="38">
        <v>18.626247419999999</v>
      </c>
    </row>
    <row r="2952" spans="1:4">
      <c r="A2952" s="13">
        <v>2001</v>
      </c>
      <c r="B2952" s="14">
        <v>4</v>
      </c>
      <c r="C2952" s="14" t="s">
        <v>54</v>
      </c>
      <c r="D2952" s="37">
        <v>21.715835049999999</v>
      </c>
    </row>
    <row r="2953" spans="1:4">
      <c r="A2953" s="15">
        <v>2001</v>
      </c>
      <c r="B2953" s="16">
        <v>5</v>
      </c>
      <c r="C2953" s="16" t="s">
        <v>54</v>
      </c>
      <c r="D2953" s="38">
        <v>23.093917529999999</v>
      </c>
    </row>
    <row r="2954" spans="1:4">
      <c r="A2954" s="13">
        <v>2001</v>
      </c>
      <c r="B2954" s="14">
        <v>6</v>
      </c>
      <c r="C2954" s="14" t="s">
        <v>54</v>
      </c>
      <c r="D2954" s="37">
        <v>23.78242268</v>
      </c>
    </row>
    <row r="2955" spans="1:4">
      <c r="A2955" s="15">
        <v>2001</v>
      </c>
      <c r="B2955" s="16">
        <v>7</v>
      </c>
      <c r="C2955" s="16" t="s">
        <v>54</v>
      </c>
      <c r="D2955" s="38">
        <v>23.701123710000001</v>
      </c>
    </row>
    <row r="2956" spans="1:4">
      <c r="A2956" s="13">
        <v>2001</v>
      </c>
      <c r="B2956" s="14">
        <v>8</v>
      </c>
      <c r="C2956" s="14" t="s">
        <v>54</v>
      </c>
      <c r="D2956" s="37">
        <v>23.77482474</v>
      </c>
    </row>
    <row r="2957" spans="1:4">
      <c r="A2957" s="15">
        <v>2001</v>
      </c>
      <c r="B2957" s="16">
        <v>9</v>
      </c>
      <c r="C2957" s="16" t="s">
        <v>54</v>
      </c>
      <c r="D2957" s="38">
        <v>22.630948450000002</v>
      </c>
    </row>
    <row r="2958" spans="1:4">
      <c r="A2958" s="13">
        <v>2001</v>
      </c>
      <c r="B2958" s="14">
        <v>10</v>
      </c>
      <c r="C2958" s="14" t="s">
        <v>54</v>
      </c>
      <c r="D2958" s="37">
        <v>20.642742269999999</v>
      </c>
    </row>
    <row r="2959" spans="1:4">
      <c r="A2959" s="15">
        <v>2001</v>
      </c>
      <c r="B2959" s="16">
        <v>11</v>
      </c>
      <c r="C2959" s="16" t="s">
        <v>54</v>
      </c>
      <c r="D2959" s="38">
        <v>18.332711339999999</v>
      </c>
    </row>
    <row r="2960" spans="1:4">
      <c r="A2960" s="13">
        <v>2001</v>
      </c>
      <c r="B2960" s="14">
        <v>12</v>
      </c>
      <c r="C2960" s="14" t="s">
        <v>54</v>
      </c>
      <c r="D2960" s="37">
        <v>16.250917529999999</v>
      </c>
    </row>
    <row r="2961" spans="1:4">
      <c r="A2961" s="15">
        <v>2002</v>
      </c>
      <c r="B2961" s="16">
        <v>1</v>
      </c>
      <c r="C2961" s="16" t="s">
        <v>54</v>
      </c>
      <c r="D2961" s="38">
        <v>16.170773199999999</v>
      </c>
    </row>
    <row r="2962" spans="1:4">
      <c r="A2962" s="13">
        <v>2002</v>
      </c>
      <c r="B2962" s="14">
        <v>2</v>
      </c>
      <c r="C2962" s="14" t="s">
        <v>54</v>
      </c>
      <c r="D2962" s="37">
        <v>16.646804119999999</v>
      </c>
    </row>
    <row r="2963" spans="1:4">
      <c r="A2963" s="15">
        <v>2002</v>
      </c>
      <c r="B2963" s="16">
        <v>3</v>
      </c>
      <c r="C2963" s="16" t="s">
        <v>54</v>
      </c>
      <c r="D2963" s="38">
        <v>19.73738144</v>
      </c>
    </row>
    <row r="2964" spans="1:4">
      <c r="A2964" s="13">
        <v>2002</v>
      </c>
      <c r="B2964" s="14">
        <v>4</v>
      </c>
      <c r="C2964" s="14" t="s">
        <v>54</v>
      </c>
      <c r="D2964" s="37">
        <v>22.440268039999999</v>
      </c>
    </row>
    <row r="2965" spans="1:4">
      <c r="A2965" s="15">
        <v>2002</v>
      </c>
      <c r="B2965" s="16">
        <v>5</v>
      </c>
      <c r="C2965" s="16" t="s">
        <v>54</v>
      </c>
      <c r="D2965" s="38">
        <v>24.066092780000002</v>
      </c>
    </row>
    <row r="2966" spans="1:4">
      <c r="A2966" s="13">
        <v>2002</v>
      </c>
      <c r="B2966" s="14">
        <v>6</v>
      </c>
      <c r="C2966" s="14" t="s">
        <v>54</v>
      </c>
      <c r="D2966" s="37">
        <v>24.03659794</v>
      </c>
    </row>
    <row r="2967" spans="1:4">
      <c r="A2967" s="15">
        <v>2002</v>
      </c>
      <c r="B2967" s="16">
        <v>7</v>
      </c>
      <c r="C2967" s="16" t="s">
        <v>54</v>
      </c>
      <c r="D2967" s="38">
        <v>23.359969069999998</v>
      </c>
    </row>
    <row r="2968" spans="1:4">
      <c r="A2968" s="13">
        <v>2002</v>
      </c>
      <c r="B2968" s="14">
        <v>8</v>
      </c>
      <c r="C2968" s="14" t="s">
        <v>54</v>
      </c>
      <c r="D2968" s="37">
        <v>23.856247419999999</v>
      </c>
    </row>
    <row r="2969" spans="1:4">
      <c r="A2969" s="15">
        <v>2002</v>
      </c>
      <c r="B2969" s="16">
        <v>9</v>
      </c>
      <c r="C2969" s="16" t="s">
        <v>54</v>
      </c>
      <c r="D2969" s="38">
        <v>22.62694845</v>
      </c>
    </row>
    <row r="2970" spans="1:4">
      <c r="A2970" s="13">
        <v>2002</v>
      </c>
      <c r="B2970" s="14">
        <v>10</v>
      </c>
      <c r="C2970" s="14" t="s">
        <v>54</v>
      </c>
      <c r="D2970" s="37">
        <v>21.393340210000002</v>
      </c>
    </row>
    <row r="2971" spans="1:4">
      <c r="A2971" s="15">
        <v>2002</v>
      </c>
      <c r="B2971" s="16">
        <v>11</v>
      </c>
      <c r="C2971" s="16" t="s">
        <v>54</v>
      </c>
      <c r="D2971" s="38">
        <v>17.76519588</v>
      </c>
    </row>
    <row r="2972" spans="1:4">
      <c r="A2972" s="13">
        <v>2002</v>
      </c>
      <c r="B2972" s="14">
        <v>12</v>
      </c>
      <c r="C2972" s="14" t="s">
        <v>54</v>
      </c>
      <c r="D2972" s="37">
        <v>16.058268040000002</v>
      </c>
    </row>
    <row r="2973" spans="1:4">
      <c r="A2973" s="15">
        <v>2003</v>
      </c>
      <c r="B2973" s="16">
        <v>1</v>
      </c>
      <c r="C2973" s="16" t="s">
        <v>54</v>
      </c>
      <c r="D2973" s="38">
        <v>15.95895876</v>
      </c>
    </row>
    <row r="2974" spans="1:4">
      <c r="A2974" s="13">
        <v>2003</v>
      </c>
      <c r="B2974" s="14">
        <v>2</v>
      </c>
      <c r="C2974" s="14" t="s">
        <v>54</v>
      </c>
      <c r="D2974" s="37">
        <v>17.84610309</v>
      </c>
    </row>
    <row r="2975" spans="1:4">
      <c r="A2975" s="15">
        <v>2003</v>
      </c>
      <c r="B2975" s="16">
        <v>3</v>
      </c>
      <c r="C2975" s="16" t="s">
        <v>54</v>
      </c>
      <c r="D2975" s="38">
        <v>19.684113400000001</v>
      </c>
    </row>
    <row r="2976" spans="1:4">
      <c r="A2976" s="13">
        <v>2003</v>
      </c>
      <c r="B2976" s="14">
        <v>4</v>
      </c>
      <c r="C2976" s="14" t="s">
        <v>54</v>
      </c>
      <c r="D2976" s="37">
        <v>21.981649480000002</v>
      </c>
    </row>
    <row r="2977" spans="1:4">
      <c r="A2977" s="15">
        <v>2003</v>
      </c>
      <c r="B2977" s="16">
        <v>5</v>
      </c>
      <c r="C2977" s="16" t="s">
        <v>54</v>
      </c>
      <c r="D2977" s="38">
        <v>24.82450515</v>
      </c>
    </row>
    <row r="2978" spans="1:4">
      <c r="A2978" s="13">
        <v>2003</v>
      </c>
      <c r="B2978" s="14">
        <v>6</v>
      </c>
      <c r="C2978" s="14" t="s">
        <v>54</v>
      </c>
      <c r="D2978" s="37">
        <v>24.042835050000001</v>
      </c>
    </row>
    <row r="2979" spans="1:4">
      <c r="A2979" s="15">
        <v>2003</v>
      </c>
      <c r="B2979" s="16">
        <v>7</v>
      </c>
      <c r="C2979" s="16" t="s">
        <v>54</v>
      </c>
      <c r="D2979" s="38">
        <v>23.562041239999999</v>
      </c>
    </row>
    <row r="2980" spans="1:4">
      <c r="A2980" s="13">
        <v>2003</v>
      </c>
      <c r="B2980" s="14">
        <v>8</v>
      </c>
      <c r="C2980" s="14" t="s">
        <v>54</v>
      </c>
      <c r="D2980" s="37">
        <v>23.580360819999999</v>
      </c>
    </row>
    <row r="2981" spans="1:4">
      <c r="A2981" s="15">
        <v>2003</v>
      </c>
      <c r="B2981" s="16">
        <v>9</v>
      </c>
      <c r="C2981" s="16" t="s">
        <v>54</v>
      </c>
      <c r="D2981" s="38">
        <v>22.716319590000001</v>
      </c>
    </row>
    <row r="2982" spans="1:4">
      <c r="A2982" s="13">
        <v>2003</v>
      </c>
      <c r="B2982" s="14">
        <v>10</v>
      </c>
      <c r="C2982" s="14" t="s">
        <v>54</v>
      </c>
      <c r="D2982" s="37">
        <v>21.0666701</v>
      </c>
    </row>
    <row r="2983" spans="1:4">
      <c r="A2983" s="15">
        <v>2003</v>
      </c>
      <c r="B2983" s="16">
        <v>11</v>
      </c>
      <c r="C2983" s="16" t="s">
        <v>54</v>
      </c>
      <c r="D2983" s="38">
        <v>19.07629897</v>
      </c>
    </row>
    <row r="2984" spans="1:4">
      <c r="A2984" s="13">
        <v>2003</v>
      </c>
      <c r="B2984" s="14">
        <v>12</v>
      </c>
      <c r="C2984" s="14" t="s">
        <v>54</v>
      </c>
      <c r="D2984" s="37">
        <v>15.39265979</v>
      </c>
    </row>
    <row r="2985" spans="1:4">
      <c r="A2985" s="15">
        <v>2004</v>
      </c>
      <c r="B2985" s="16">
        <v>1</v>
      </c>
      <c r="C2985" s="16" t="s">
        <v>54</v>
      </c>
      <c r="D2985" s="38">
        <v>15.574845359999999</v>
      </c>
    </row>
    <row r="2986" spans="1:4">
      <c r="A2986" s="13">
        <v>2004</v>
      </c>
      <c r="B2986" s="14">
        <v>2</v>
      </c>
      <c r="C2986" s="14" t="s">
        <v>54</v>
      </c>
      <c r="D2986" s="37">
        <v>16.625556700000001</v>
      </c>
    </row>
    <row r="2987" spans="1:4">
      <c r="A2987" s="15">
        <v>2004</v>
      </c>
      <c r="B2987" s="16">
        <v>3</v>
      </c>
      <c r="C2987" s="16" t="s">
        <v>54</v>
      </c>
      <c r="D2987" s="38">
        <v>20.169381439999999</v>
      </c>
    </row>
    <row r="2988" spans="1:4">
      <c r="A2988" s="13">
        <v>2004</v>
      </c>
      <c r="B2988" s="14">
        <v>4</v>
      </c>
      <c r="C2988" s="14" t="s">
        <v>54</v>
      </c>
      <c r="D2988" s="37">
        <v>20.997288659999999</v>
      </c>
    </row>
    <row r="2989" spans="1:4">
      <c r="A2989" s="15">
        <v>2004</v>
      </c>
      <c r="B2989" s="16">
        <v>5</v>
      </c>
      <c r="C2989" s="16" t="s">
        <v>54</v>
      </c>
      <c r="D2989" s="38">
        <v>23.04204124</v>
      </c>
    </row>
    <row r="2990" spans="1:4">
      <c r="A2990" s="13">
        <v>2004</v>
      </c>
      <c r="B2990" s="14">
        <v>6</v>
      </c>
      <c r="C2990" s="14" t="s">
        <v>54</v>
      </c>
      <c r="D2990" s="37">
        <v>23.454577319999999</v>
      </c>
    </row>
    <row r="2991" spans="1:4">
      <c r="A2991" s="15">
        <v>2004</v>
      </c>
      <c r="B2991" s="16">
        <v>7</v>
      </c>
      <c r="C2991" s="16" t="s">
        <v>54</v>
      </c>
      <c r="D2991" s="38">
        <v>23.675783509999999</v>
      </c>
    </row>
    <row r="2992" spans="1:4">
      <c r="A2992" s="13">
        <v>2004</v>
      </c>
      <c r="B2992" s="14">
        <v>8</v>
      </c>
      <c r="C2992" s="14" t="s">
        <v>54</v>
      </c>
      <c r="D2992" s="37">
        <v>23.75673196</v>
      </c>
    </row>
    <row r="2993" spans="1:4">
      <c r="A2993" s="15">
        <v>2004</v>
      </c>
      <c r="B2993" s="16">
        <v>9</v>
      </c>
      <c r="C2993" s="16" t="s">
        <v>54</v>
      </c>
      <c r="D2993" s="38">
        <v>22.42357732</v>
      </c>
    </row>
    <row r="2994" spans="1:4">
      <c r="A2994" s="13">
        <v>2004</v>
      </c>
      <c r="B2994" s="14">
        <v>10</v>
      </c>
      <c r="C2994" s="14" t="s">
        <v>54</v>
      </c>
      <c r="D2994" s="37">
        <v>21.65540206</v>
      </c>
    </row>
    <row r="2995" spans="1:4">
      <c r="A2995" s="15">
        <v>2004</v>
      </c>
      <c r="B2995" s="16">
        <v>11</v>
      </c>
      <c r="C2995" s="16" t="s">
        <v>54</v>
      </c>
      <c r="D2995" s="38">
        <v>18.503247420000001</v>
      </c>
    </row>
    <row r="2996" spans="1:4">
      <c r="A2996" s="13">
        <v>2004</v>
      </c>
      <c r="B2996" s="14">
        <v>12</v>
      </c>
      <c r="C2996" s="14" t="s">
        <v>54</v>
      </c>
      <c r="D2996" s="37">
        <v>15.816381440000001</v>
      </c>
    </row>
    <row r="2997" spans="1:4">
      <c r="A2997" s="15">
        <v>2005</v>
      </c>
      <c r="B2997" s="16">
        <v>1</v>
      </c>
      <c r="C2997" s="16" t="s">
        <v>54</v>
      </c>
      <c r="D2997" s="38">
        <v>16.774432990000001</v>
      </c>
    </row>
    <row r="2998" spans="1:4">
      <c r="A2998" s="13">
        <v>2005</v>
      </c>
      <c r="B2998" s="14">
        <v>2</v>
      </c>
      <c r="C2998" s="14" t="s">
        <v>54</v>
      </c>
      <c r="D2998" s="37">
        <v>17.432938140000001</v>
      </c>
    </row>
    <row r="2999" spans="1:4">
      <c r="A2999" s="15">
        <v>2005</v>
      </c>
      <c r="B2999" s="16">
        <v>3</v>
      </c>
      <c r="C2999" s="16" t="s">
        <v>54</v>
      </c>
      <c r="D2999" s="38">
        <v>19.300876290000001</v>
      </c>
    </row>
    <row r="3000" spans="1:4">
      <c r="A3000" s="13">
        <v>2005</v>
      </c>
      <c r="B3000" s="14">
        <v>4</v>
      </c>
      <c r="C3000" s="14" t="s">
        <v>54</v>
      </c>
      <c r="D3000" s="37">
        <v>21.992639180000001</v>
      </c>
    </row>
    <row r="3001" spans="1:4">
      <c r="A3001" s="15">
        <v>2005</v>
      </c>
      <c r="B3001" s="16">
        <v>5</v>
      </c>
      <c r="C3001" s="16" t="s">
        <v>54</v>
      </c>
      <c r="D3001" s="38">
        <v>23.379649480000001</v>
      </c>
    </row>
    <row r="3002" spans="1:4">
      <c r="A3002" s="13">
        <v>2005</v>
      </c>
      <c r="B3002" s="14">
        <v>6</v>
      </c>
      <c r="C3002" s="14" t="s">
        <v>54</v>
      </c>
      <c r="D3002" s="37">
        <v>24.941195879999999</v>
      </c>
    </row>
    <row r="3003" spans="1:4">
      <c r="A3003" s="15">
        <v>2005</v>
      </c>
      <c r="B3003" s="16">
        <v>7</v>
      </c>
      <c r="C3003" s="16" t="s">
        <v>54</v>
      </c>
      <c r="D3003" s="38">
        <v>24.219268039999999</v>
      </c>
    </row>
    <row r="3004" spans="1:4">
      <c r="A3004" s="13">
        <v>2005</v>
      </c>
      <c r="B3004" s="14">
        <v>8</v>
      </c>
      <c r="C3004" s="14" t="s">
        <v>54</v>
      </c>
      <c r="D3004" s="37">
        <v>23.56935052</v>
      </c>
    </row>
    <row r="3005" spans="1:4">
      <c r="A3005" s="15">
        <v>2005</v>
      </c>
      <c r="B3005" s="16">
        <v>9</v>
      </c>
      <c r="C3005" s="16" t="s">
        <v>54</v>
      </c>
      <c r="D3005" s="38">
        <v>23.426979379999999</v>
      </c>
    </row>
    <row r="3006" spans="1:4">
      <c r="A3006" s="13">
        <v>2005</v>
      </c>
      <c r="B3006" s="14">
        <v>10</v>
      </c>
      <c r="C3006" s="14" t="s">
        <v>54</v>
      </c>
      <c r="D3006" s="37">
        <v>20.895505150000002</v>
      </c>
    </row>
    <row r="3007" spans="1:4">
      <c r="A3007" s="15">
        <v>2005</v>
      </c>
      <c r="B3007" s="16">
        <v>11</v>
      </c>
      <c r="C3007" s="16" t="s">
        <v>54</v>
      </c>
      <c r="D3007" s="38">
        <v>18.524989690000002</v>
      </c>
    </row>
    <row r="3008" spans="1:4">
      <c r="A3008" s="13">
        <v>2005</v>
      </c>
      <c r="B3008" s="14">
        <v>12</v>
      </c>
      <c r="C3008" s="14" t="s">
        <v>54</v>
      </c>
      <c r="D3008" s="37">
        <v>16.38987629</v>
      </c>
    </row>
    <row r="3009" spans="1:4">
      <c r="A3009" s="15">
        <v>2006</v>
      </c>
      <c r="B3009" s="16">
        <v>1</v>
      </c>
      <c r="C3009" s="16" t="s">
        <v>54</v>
      </c>
      <c r="D3009" s="38">
        <v>16.413123710000001</v>
      </c>
    </row>
    <row r="3010" spans="1:4">
      <c r="A3010" s="13">
        <v>2006</v>
      </c>
      <c r="B3010" s="14">
        <v>2</v>
      </c>
      <c r="C3010" s="14" t="s">
        <v>54</v>
      </c>
      <c r="D3010" s="37">
        <v>17.764494849999998</v>
      </c>
    </row>
    <row r="3011" spans="1:4">
      <c r="A3011" s="15">
        <v>2006</v>
      </c>
      <c r="B3011" s="16">
        <v>3</v>
      </c>
      <c r="C3011" s="16" t="s">
        <v>54</v>
      </c>
      <c r="D3011" s="38">
        <v>20.059422680000001</v>
      </c>
    </row>
    <row r="3012" spans="1:4">
      <c r="A3012" s="13">
        <v>2006</v>
      </c>
      <c r="B3012" s="14">
        <v>4</v>
      </c>
      <c r="C3012" s="14" t="s">
        <v>54</v>
      </c>
      <c r="D3012" s="37">
        <v>22.694061860000001</v>
      </c>
    </row>
    <row r="3013" spans="1:4">
      <c r="A3013" s="15">
        <v>2006</v>
      </c>
      <c r="B3013" s="16">
        <v>5</v>
      </c>
      <c r="C3013" s="16" t="s">
        <v>54</v>
      </c>
      <c r="D3013" s="38">
        <v>23.513329899999999</v>
      </c>
    </row>
    <row r="3014" spans="1:4">
      <c r="A3014" s="13">
        <v>2006</v>
      </c>
      <c r="B3014" s="14">
        <v>6</v>
      </c>
      <c r="C3014" s="14" t="s">
        <v>54</v>
      </c>
      <c r="D3014" s="37">
        <v>24.051556699999999</v>
      </c>
    </row>
    <row r="3015" spans="1:4">
      <c r="A3015" s="15">
        <v>2006</v>
      </c>
      <c r="B3015" s="16">
        <v>7</v>
      </c>
      <c r="C3015" s="16" t="s">
        <v>54</v>
      </c>
      <c r="D3015" s="38">
        <v>23.810185570000002</v>
      </c>
    </row>
    <row r="3016" spans="1:4">
      <c r="A3016" s="13">
        <v>2006</v>
      </c>
      <c r="B3016" s="14">
        <v>8</v>
      </c>
      <c r="C3016" s="14" t="s">
        <v>54</v>
      </c>
      <c r="D3016" s="37">
        <v>23.588701029999999</v>
      </c>
    </row>
    <row r="3017" spans="1:4">
      <c r="A3017" s="15">
        <v>2006</v>
      </c>
      <c r="B3017" s="16">
        <v>9</v>
      </c>
      <c r="C3017" s="16" t="s">
        <v>54</v>
      </c>
      <c r="D3017" s="38">
        <v>22.752865979999999</v>
      </c>
    </row>
    <row r="3018" spans="1:4">
      <c r="A3018" s="13">
        <v>2006</v>
      </c>
      <c r="B3018" s="14">
        <v>10</v>
      </c>
      <c r="C3018" s="14" t="s">
        <v>54</v>
      </c>
      <c r="D3018" s="37">
        <v>21.193113400000001</v>
      </c>
    </row>
    <row r="3019" spans="1:4">
      <c r="A3019" s="15">
        <v>2006</v>
      </c>
      <c r="B3019" s="16">
        <v>11</v>
      </c>
      <c r="C3019" s="16" t="s">
        <v>54</v>
      </c>
      <c r="D3019" s="38">
        <v>18.416989690000001</v>
      </c>
    </row>
    <row r="3020" spans="1:4">
      <c r="A3020" s="13">
        <v>2006</v>
      </c>
      <c r="B3020" s="14">
        <v>12</v>
      </c>
      <c r="C3020" s="14" t="s">
        <v>54</v>
      </c>
      <c r="D3020" s="37">
        <v>15.806896910000001</v>
      </c>
    </row>
    <row r="3021" spans="1:4">
      <c r="A3021" s="15">
        <v>2007</v>
      </c>
      <c r="B3021" s="16">
        <v>1</v>
      </c>
      <c r="C3021" s="16" t="s">
        <v>54</v>
      </c>
      <c r="D3021" s="38">
        <v>15.507731959999999</v>
      </c>
    </row>
    <row r="3022" spans="1:4">
      <c r="A3022" s="13">
        <v>2007</v>
      </c>
      <c r="B3022" s="14">
        <v>2</v>
      </c>
      <c r="C3022" s="14" t="s">
        <v>54</v>
      </c>
      <c r="D3022" s="37">
        <v>17.294123710000001</v>
      </c>
    </row>
    <row r="3023" spans="1:4">
      <c r="A3023" s="15">
        <v>2007</v>
      </c>
      <c r="B3023" s="16">
        <v>3</v>
      </c>
      <c r="C3023" s="16" t="s">
        <v>54</v>
      </c>
      <c r="D3023" s="38">
        <v>19.911690719999999</v>
      </c>
    </row>
    <row r="3024" spans="1:4">
      <c r="A3024" s="13">
        <v>2007</v>
      </c>
      <c r="B3024" s="14">
        <v>4</v>
      </c>
      <c r="C3024" s="14" t="s">
        <v>54</v>
      </c>
      <c r="D3024" s="37">
        <v>21.229608249999998</v>
      </c>
    </row>
    <row r="3025" spans="1:4">
      <c r="A3025" s="15">
        <v>2007</v>
      </c>
      <c r="B3025" s="16">
        <v>5</v>
      </c>
      <c r="C3025" s="16" t="s">
        <v>54</v>
      </c>
      <c r="D3025" s="38">
        <v>23.21348454</v>
      </c>
    </row>
    <row r="3026" spans="1:4">
      <c r="A3026" s="13">
        <v>2007</v>
      </c>
      <c r="B3026" s="14">
        <v>6</v>
      </c>
      <c r="C3026" s="14" t="s">
        <v>54</v>
      </c>
      <c r="D3026" s="37">
        <v>24.052577320000001</v>
      </c>
    </row>
    <row r="3027" spans="1:4">
      <c r="A3027" s="15">
        <v>2007</v>
      </c>
      <c r="B3027" s="16">
        <v>7</v>
      </c>
      <c r="C3027" s="16" t="s">
        <v>54</v>
      </c>
      <c r="D3027" s="38">
        <v>23.53595876</v>
      </c>
    </row>
    <row r="3028" spans="1:4">
      <c r="A3028" s="13">
        <v>2007</v>
      </c>
      <c r="B3028" s="14">
        <v>8</v>
      </c>
      <c r="C3028" s="14" t="s">
        <v>54</v>
      </c>
      <c r="D3028" s="37">
        <v>23.550144329999998</v>
      </c>
    </row>
    <row r="3029" spans="1:4">
      <c r="A3029" s="15">
        <v>2007</v>
      </c>
      <c r="B3029" s="16">
        <v>9</v>
      </c>
      <c r="C3029" s="16" t="s">
        <v>54</v>
      </c>
      <c r="D3029" s="38">
        <v>22.642938139999998</v>
      </c>
    </row>
    <row r="3030" spans="1:4">
      <c r="A3030" s="13">
        <v>2007</v>
      </c>
      <c r="B3030" s="14">
        <v>10</v>
      </c>
      <c r="C3030" s="14" t="s">
        <v>54</v>
      </c>
      <c r="D3030" s="37">
        <v>20.73897938</v>
      </c>
    </row>
    <row r="3031" spans="1:4">
      <c r="A3031" s="15">
        <v>2007</v>
      </c>
      <c r="B3031" s="16">
        <v>11</v>
      </c>
      <c r="C3031" s="16" t="s">
        <v>54</v>
      </c>
      <c r="D3031" s="38">
        <v>18.47808247</v>
      </c>
    </row>
    <row r="3032" spans="1:4">
      <c r="A3032" s="13">
        <v>2007</v>
      </c>
      <c r="B3032" s="14">
        <v>12</v>
      </c>
      <c r="C3032" s="14" t="s">
        <v>54</v>
      </c>
      <c r="D3032" s="37">
        <v>17.013742270000002</v>
      </c>
    </row>
    <row r="3033" spans="1:4">
      <c r="A3033" s="15">
        <v>2008</v>
      </c>
      <c r="B3033" s="16">
        <v>1</v>
      </c>
      <c r="C3033" s="16" t="s">
        <v>54</v>
      </c>
      <c r="D3033" s="38">
        <v>15.80263918</v>
      </c>
    </row>
    <row r="3034" spans="1:4">
      <c r="A3034" s="13">
        <v>2008</v>
      </c>
      <c r="B3034" s="14">
        <v>2</v>
      </c>
      <c r="C3034" s="14" t="s">
        <v>54</v>
      </c>
      <c r="D3034" s="37">
        <v>18.142154640000001</v>
      </c>
    </row>
    <row r="3035" spans="1:4">
      <c r="A3035" s="15">
        <v>2008</v>
      </c>
      <c r="B3035" s="16">
        <v>3</v>
      </c>
      <c r="C3035" s="16" t="s">
        <v>54</v>
      </c>
      <c r="D3035" s="38">
        <v>19.353010309999998</v>
      </c>
    </row>
    <row r="3036" spans="1:4">
      <c r="A3036" s="13">
        <v>2008</v>
      </c>
      <c r="B3036" s="14">
        <v>4</v>
      </c>
      <c r="C3036" s="14" t="s">
        <v>54</v>
      </c>
      <c r="D3036" s="37">
        <v>22.05831959</v>
      </c>
    </row>
    <row r="3037" spans="1:4">
      <c r="A3037" s="15">
        <v>2008</v>
      </c>
      <c r="B3037" s="16">
        <v>5</v>
      </c>
      <c r="C3037" s="16" t="s">
        <v>54</v>
      </c>
      <c r="D3037" s="38">
        <v>23.811608249999999</v>
      </c>
    </row>
    <row r="3038" spans="1:4">
      <c r="A3038" s="13">
        <v>2008</v>
      </c>
      <c r="B3038" s="14">
        <v>6</v>
      </c>
      <c r="C3038" s="14" t="s">
        <v>54</v>
      </c>
      <c r="D3038" s="37">
        <v>24.016886599999999</v>
      </c>
    </row>
    <row r="3039" spans="1:4">
      <c r="A3039" s="15">
        <v>2008</v>
      </c>
      <c r="B3039" s="16">
        <v>7</v>
      </c>
      <c r="C3039" s="16" t="s">
        <v>54</v>
      </c>
      <c r="D3039" s="38">
        <v>23.10198969</v>
      </c>
    </row>
    <row r="3040" spans="1:4">
      <c r="A3040" s="13">
        <v>2008</v>
      </c>
      <c r="B3040" s="14">
        <v>8</v>
      </c>
      <c r="C3040" s="14" t="s">
        <v>54</v>
      </c>
      <c r="D3040" s="37">
        <v>23.440690719999999</v>
      </c>
    </row>
    <row r="3041" spans="1:4">
      <c r="A3041" s="15">
        <v>2008</v>
      </c>
      <c r="B3041" s="16">
        <v>9</v>
      </c>
      <c r="C3041" s="16" t="s">
        <v>54</v>
      </c>
      <c r="D3041" s="38">
        <v>22.110597940000002</v>
      </c>
    </row>
    <row r="3042" spans="1:4">
      <c r="A3042" s="13">
        <v>2008</v>
      </c>
      <c r="B3042" s="14">
        <v>10</v>
      </c>
      <c r="C3042" s="14" t="s">
        <v>54</v>
      </c>
      <c r="D3042" s="37">
        <v>20.428154639999999</v>
      </c>
    </row>
    <row r="3043" spans="1:4">
      <c r="A3043" s="15">
        <v>2008</v>
      </c>
      <c r="B3043" s="16">
        <v>11</v>
      </c>
      <c r="C3043" s="16" t="s">
        <v>54</v>
      </c>
      <c r="D3043" s="38">
        <v>17.905206190000001</v>
      </c>
    </row>
    <row r="3044" spans="1:4">
      <c r="A3044" s="13">
        <v>2008</v>
      </c>
      <c r="B3044" s="14">
        <v>12</v>
      </c>
      <c r="C3044" s="14" t="s">
        <v>54</v>
      </c>
      <c r="D3044" s="37">
        <v>16.287958759999999</v>
      </c>
    </row>
    <row r="3045" spans="1:4">
      <c r="A3045" s="15">
        <v>2009</v>
      </c>
      <c r="B3045" s="16">
        <v>1</v>
      </c>
      <c r="C3045" s="16" t="s">
        <v>54</v>
      </c>
      <c r="D3045" s="38">
        <v>16.667927840000001</v>
      </c>
    </row>
    <row r="3046" spans="1:4">
      <c r="A3046" s="13">
        <v>2009</v>
      </c>
      <c r="B3046" s="14">
        <v>2</v>
      </c>
      <c r="C3046" s="14" t="s">
        <v>54</v>
      </c>
      <c r="D3046" s="37">
        <v>18.117762890000002</v>
      </c>
    </row>
    <row r="3047" spans="1:4">
      <c r="A3047" s="15">
        <v>2009</v>
      </c>
      <c r="B3047" s="16">
        <v>3</v>
      </c>
      <c r="C3047" s="16" t="s">
        <v>54</v>
      </c>
      <c r="D3047" s="38">
        <v>19.843711339999999</v>
      </c>
    </row>
    <row r="3048" spans="1:4">
      <c r="A3048" s="13">
        <v>2009</v>
      </c>
      <c r="B3048" s="14">
        <v>4</v>
      </c>
      <c r="C3048" s="14" t="s">
        <v>54</v>
      </c>
      <c r="D3048" s="37">
        <v>21.972567009999999</v>
      </c>
    </row>
    <row r="3049" spans="1:4">
      <c r="A3049" s="15">
        <v>2009</v>
      </c>
      <c r="B3049" s="16">
        <v>5</v>
      </c>
      <c r="C3049" s="16" t="s">
        <v>54</v>
      </c>
      <c r="D3049" s="38">
        <v>23.835979380000001</v>
      </c>
    </row>
    <row r="3050" spans="1:4">
      <c r="A3050" s="13">
        <v>2009</v>
      </c>
      <c r="B3050" s="14">
        <v>6</v>
      </c>
      <c r="C3050" s="14" t="s">
        <v>54</v>
      </c>
      <c r="D3050" s="37">
        <v>24.43149485</v>
      </c>
    </row>
    <row r="3051" spans="1:4">
      <c r="A3051" s="15">
        <v>2009</v>
      </c>
      <c r="B3051" s="16">
        <v>7</v>
      </c>
      <c r="C3051" s="16" t="s">
        <v>54</v>
      </c>
      <c r="D3051" s="38">
        <v>24.744587630000002</v>
      </c>
    </row>
    <row r="3052" spans="1:4">
      <c r="A3052" s="13">
        <v>2009</v>
      </c>
      <c r="B3052" s="14">
        <v>8</v>
      </c>
      <c r="C3052" s="14" t="s">
        <v>54</v>
      </c>
      <c r="D3052" s="37">
        <v>24.363268040000001</v>
      </c>
    </row>
    <row r="3053" spans="1:4">
      <c r="A3053" s="15">
        <v>2009</v>
      </c>
      <c r="B3053" s="16">
        <v>9</v>
      </c>
      <c r="C3053" s="16" t="s">
        <v>54</v>
      </c>
      <c r="D3053" s="38">
        <v>22.878381439999998</v>
      </c>
    </row>
    <row r="3054" spans="1:4">
      <c r="A3054" s="13">
        <v>2009</v>
      </c>
      <c r="B3054" s="14">
        <v>10</v>
      </c>
      <c r="C3054" s="14" t="s">
        <v>54</v>
      </c>
      <c r="D3054" s="37">
        <v>21.38046392</v>
      </c>
    </row>
    <row r="3055" spans="1:4">
      <c r="A3055" s="15">
        <v>2009</v>
      </c>
      <c r="B3055" s="16">
        <v>11</v>
      </c>
      <c r="C3055" s="16" t="s">
        <v>54</v>
      </c>
      <c r="D3055" s="38">
        <v>18.05948454</v>
      </c>
    </row>
    <row r="3056" spans="1:4">
      <c r="A3056" s="13">
        <v>2009</v>
      </c>
      <c r="B3056" s="14">
        <v>12</v>
      </c>
      <c r="C3056" s="14" t="s">
        <v>54</v>
      </c>
      <c r="D3056" s="37">
        <v>15.769505150000001</v>
      </c>
    </row>
    <row r="3057" spans="1:4">
      <c r="A3057" s="15">
        <v>2010</v>
      </c>
      <c r="B3057" s="16">
        <v>1</v>
      </c>
      <c r="C3057" s="16" t="s">
        <v>54</v>
      </c>
      <c r="D3057" s="38">
        <v>15.026773199999999</v>
      </c>
    </row>
    <row r="3058" spans="1:4">
      <c r="A3058" s="13">
        <v>2010</v>
      </c>
      <c r="B3058" s="14">
        <v>2</v>
      </c>
      <c r="C3058" s="14" t="s">
        <v>54</v>
      </c>
      <c r="D3058" s="37">
        <v>15.572546389999999</v>
      </c>
    </row>
    <row r="3059" spans="1:4">
      <c r="A3059" s="15">
        <v>2010</v>
      </c>
      <c r="B3059" s="16">
        <v>3</v>
      </c>
      <c r="C3059" s="16" t="s">
        <v>54</v>
      </c>
      <c r="D3059" s="38">
        <v>18.70151546</v>
      </c>
    </row>
    <row r="3060" spans="1:4">
      <c r="A3060" s="13">
        <v>2010</v>
      </c>
      <c r="B3060" s="14">
        <v>4</v>
      </c>
      <c r="C3060" s="14" t="s">
        <v>54</v>
      </c>
      <c r="D3060" s="37">
        <v>21.180216489999999</v>
      </c>
    </row>
    <row r="3061" spans="1:4">
      <c r="A3061" s="15">
        <v>2010</v>
      </c>
      <c r="B3061" s="16">
        <v>5</v>
      </c>
      <c r="C3061" s="16" t="s">
        <v>54</v>
      </c>
      <c r="D3061" s="38">
        <v>24.043206189999999</v>
      </c>
    </row>
    <row r="3062" spans="1:4">
      <c r="A3062" s="13">
        <v>2010</v>
      </c>
      <c r="B3062" s="14">
        <v>6</v>
      </c>
      <c r="C3062" s="14" t="s">
        <v>54</v>
      </c>
      <c r="D3062" s="37">
        <v>24.787422679999999</v>
      </c>
    </row>
    <row r="3063" spans="1:4">
      <c r="A3063" s="15">
        <v>2010</v>
      </c>
      <c r="B3063" s="16">
        <v>7</v>
      </c>
      <c r="C3063" s="16" t="s">
        <v>54</v>
      </c>
      <c r="D3063" s="38">
        <v>23.396969070000001</v>
      </c>
    </row>
    <row r="3064" spans="1:4">
      <c r="A3064" s="13">
        <v>2010</v>
      </c>
      <c r="B3064" s="14">
        <v>8</v>
      </c>
      <c r="C3064" s="14" t="s">
        <v>54</v>
      </c>
      <c r="D3064" s="37">
        <v>23.935814430000001</v>
      </c>
    </row>
    <row r="3065" spans="1:4">
      <c r="A3065" s="15">
        <v>2010</v>
      </c>
      <c r="B3065" s="16">
        <v>9</v>
      </c>
      <c r="C3065" s="16" t="s">
        <v>54</v>
      </c>
      <c r="D3065" s="38">
        <v>22.76518557</v>
      </c>
    </row>
    <row r="3066" spans="1:4">
      <c r="A3066" s="13">
        <v>2010</v>
      </c>
      <c r="B3066" s="14">
        <v>10</v>
      </c>
      <c r="C3066" s="14" t="s">
        <v>54</v>
      </c>
      <c r="D3066" s="37">
        <v>20.440268039999999</v>
      </c>
    </row>
    <row r="3067" spans="1:4">
      <c r="A3067" s="15">
        <v>2010</v>
      </c>
      <c r="B3067" s="16">
        <v>11</v>
      </c>
      <c r="C3067" s="16" t="s">
        <v>54</v>
      </c>
      <c r="D3067" s="38">
        <v>17.825051550000001</v>
      </c>
    </row>
    <row r="3068" spans="1:4">
      <c r="A3068" s="13">
        <v>2010</v>
      </c>
      <c r="B3068" s="14">
        <v>12</v>
      </c>
      <c r="C3068" s="14" t="s">
        <v>54</v>
      </c>
      <c r="D3068" s="37">
        <v>15.37917526</v>
      </c>
    </row>
    <row r="3069" spans="1:4">
      <c r="A3069" s="15">
        <v>2011</v>
      </c>
      <c r="B3069" s="16">
        <v>1</v>
      </c>
      <c r="C3069" s="16" t="s">
        <v>54</v>
      </c>
      <c r="D3069" s="38">
        <v>15.88624742</v>
      </c>
    </row>
    <row r="3070" spans="1:4">
      <c r="A3070" s="13">
        <v>2011</v>
      </c>
      <c r="B3070" s="14">
        <v>2</v>
      </c>
      <c r="C3070" s="14" t="s">
        <v>54</v>
      </c>
      <c r="D3070" s="37">
        <v>17.152453609999998</v>
      </c>
    </row>
    <row r="3071" spans="1:4">
      <c r="A3071" s="15">
        <v>2011</v>
      </c>
      <c r="B3071" s="16">
        <v>3</v>
      </c>
      <c r="C3071" s="16" t="s">
        <v>54</v>
      </c>
      <c r="D3071" s="38">
        <v>20.450257730000001</v>
      </c>
    </row>
    <row r="3072" spans="1:4">
      <c r="A3072" s="13">
        <v>2011</v>
      </c>
      <c r="B3072" s="14">
        <v>4</v>
      </c>
      <c r="C3072" s="14" t="s">
        <v>54</v>
      </c>
      <c r="D3072" s="37">
        <v>23.082041239999999</v>
      </c>
    </row>
    <row r="3073" spans="1:4">
      <c r="A3073" s="15">
        <v>2011</v>
      </c>
      <c r="B3073" s="16">
        <v>5</v>
      </c>
      <c r="C3073" s="16" t="s">
        <v>54</v>
      </c>
      <c r="D3073" s="38">
        <v>24.49163918</v>
      </c>
    </row>
    <row r="3074" spans="1:4">
      <c r="A3074" s="13">
        <v>2011</v>
      </c>
      <c r="B3074" s="14">
        <v>6</v>
      </c>
      <c r="C3074" s="14" t="s">
        <v>54</v>
      </c>
      <c r="D3074" s="37">
        <v>24.723907220000001</v>
      </c>
    </row>
    <row r="3075" spans="1:4">
      <c r="A3075" s="15">
        <v>2011</v>
      </c>
      <c r="B3075" s="16">
        <v>7</v>
      </c>
      <c r="C3075" s="16" t="s">
        <v>54</v>
      </c>
      <c r="D3075" s="38">
        <v>23.678762890000002</v>
      </c>
    </row>
    <row r="3076" spans="1:4">
      <c r="A3076" s="13">
        <v>2011</v>
      </c>
      <c r="B3076" s="14">
        <v>8</v>
      </c>
      <c r="C3076" s="14" t="s">
        <v>54</v>
      </c>
      <c r="D3076" s="37">
        <v>24.39941237</v>
      </c>
    </row>
    <row r="3077" spans="1:4">
      <c r="A3077" s="15">
        <v>2011</v>
      </c>
      <c r="B3077" s="16">
        <v>9</v>
      </c>
      <c r="C3077" s="16" t="s">
        <v>54</v>
      </c>
      <c r="D3077" s="38">
        <v>23.23961856</v>
      </c>
    </row>
    <row r="3078" spans="1:4">
      <c r="A3078" s="13">
        <v>2011</v>
      </c>
      <c r="B3078" s="14">
        <v>10</v>
      </c>
      <c r="C3078" s="14" t="s">
        <v>54</v>
      </c>
      <c r="D3078" s="37">
        <v>20.72420619</v>
      </c>
    </row>
    <row r="3079" spans="1:4">
      <c r="A3079" s="15">
        <v>2011</v>
      </c>
      <c r="B3079" s="16">
        <v>11</v>
      </c>
      <c r="C3079" s="16" t="s">
        <v>54</v>
      </c>
      <c r="D3079" s="38">
        <v>18.541072159999999</v>
      </c>
    </row>
    <row r="3080" spans="1:4">
      <c r="A3080" s="13">
        <v>2011</v>
      </c>
      <c r="B3080" s="14">
        <v>12</v>
      </c>
      <c r="C3080" s="14" t="s">
        <v>54</v>
      </c>
      <c r="D3080" s="37">
        <v>15.98849485</v>
      </c>
    </row>
    <row r="3081" spans="1:4">
      <c r="A3081" s="15">
        <v>2012</v>
      </c>
      <c r="B3081" s="16">
        <v>1</v>
      </c>
      <c r="C3081" s="16" t="s">
        <v>54</v>
      </c>
      <c r="D3081" s="38">
        <v>16.445515459999999</v>
      </c>
    </row>
    <row r="3082" spans="1:4">
      <c r="A3082" s="13">
        <v>2012</v>
      </c>
      <c r="B3082" s="14">
        <v>2</v>
      </c>
      <c r="C3082" s="14" t="s">
        <v>54</v>
      </c>
      <c r="D3082" s="37">
        <v>17.249525770000002</v>
      </c>
    </row>
    <row r="3083" spans="1:4">
      <c r="A3083" s="15">
        <v>2012</v>
      </c>
      <c r="B3083" s="16">
        <v>3</v>
      </c>
      <c r="C3083" s="16" t="s">
        <v>54</v>
      </c>
      <c r="D3083" s="38">
        <v>20.060206189999999</v>
      </c>
    </row>
    <row r="3084" spans="1:4">
      <c r="A3084" s="13">
        <v>2012</v>
      </c>
      <c r="B3084" s="14">
        <v>4</v>
      </c>
      <c r="C3084" s="14" t="s">
        <v>54</v>
      </c>
      <c r="D3084" s="37">
        <v>21.957020620000002</v>
      </c>
    </row>
    <row r="3085" spans="1:4">
      <c r="A3085" s="15">
        <v>2012</v>
      </c>
      <c r="B3085" s="16">
        <v>5</v>
      </c>
      <c r="C3085" s="16" t="s">
        <v>54</v>
      </c>
      <c r="D3085" s="38">
        <v>24.10306186</v>
      </c>
    </row>
    <row r="3086" spans="1:4">
      <c r="A3086" s="13">
        <v>2012</v>
      </c>
      <c r="B3086" s="14">
        <v>6</v>
      </c>
      <c r="C3086" s="14" t="s">
        <v>54</v>
      </c>
      <c r="D3086" s="37">
        <v>24.44980412</v>
      </c>
    </row>
    <row r="3087" spans="1:4">
      <c r="A3087" s="15">
        <v>2012</v>
      </c>
      <c r="B3087" s="16">
        <v>7</v>
      </c>
      <c r="C3087" s="16" t="s">
        <v>54</v>
      </c>
      <c r="D3087" s="38">
        <v>23.54421649</v>
      </c>
    </row>
    <row r="3088" spans="1:4">
      <c r="A3088" s="13">
        <v>2012</v>
      </c>
      <c r="B3088" s="14">
        <v>8</v>
      </c>
      <c r="C3088" s="14" t="s">
        <v>54</v>
      </c>
      <c r="D3088" s="37">
        <v>23.88441237</v>
      </c>
    </row>
    <row r="3089" spans="1:4">
      <c r="A3089" s="15">
        <v>2012</v>
      </c>
      <c r="B3089" s="16">
        <v>9</v>
      </c>
      <c r="C3089" s="16" t="s">
        <v>54</v>
      </c>
      <c r="D3089" s="38">
        <v>22.952773199999999</v>
      </c>
    </row>
    <row r="3090" spans="1:4">
      <c r="A3090" s="13">
        <v>2012</v>
      </c>
      <c r="B3090" s="14">
        <v>10</v>
      </c>
      <c r="C3090" s="14" t="s">
        <v>54</v>
      </c>
      <c r="D3090" s="37">
        <v>21.585443300000001</v>
      </c>
    </row>
    <row r="3091" spans="1:4">
      <c r="A3091" s="15">
        <v>2012</v>
      </c>
      <c r="B3091" s="16">
        <v>11</v>
      </c>
      <c r="C3091" s="16" t="s">
        <v>54</v>
      </c>
      <c r="D3091" s="38">
        <v>18.640278349999999</v>
      </c>
    </row>
    <row r="3092" spans="1:4">
      <c r="A3092" s="13">
        <v>2012</v>
      </c>
      <c r="B3092" s="14">
        <v>12</v>
      </c>
      <c r="C3092" s="14" t="s">
        <v>54</v>
      </c>
      <c r="D3092" s="37">
        <v>16.991453610000001</v>
      </c>
    </row>
    <row r="3093" spans="1:4">
      <c r="A3093" s="15">
        <v>2013</v>
      </c>
      <c r="B3093" s="16">
        <v>1</v>
      </c>
      <c r="C3093" s="16" t="s">
        <v>54</v>
      </c>
      <c r="D3093" s="38">
        <v>16.056206190000001</v>
      </c>
    </row>
    <row r="3094" spans="1:4">
      <c r="A3094" s="13">
        <v>2013</v>
      </c>
      <c r="B3094" s="14">
        <v>2</v>
      </c>
      <c r="C3094" s="14" t="s">
        <v>54</v>
      </c>
      <c r="D3094" s="37">
        <v>18.291804119999998</v>
      </c>
    </row>
    <row r="3095" spans="1:4">
      <c r="A3095" s="15">
        <v>2013</v>
      </c>
      <c r="B3095" s="16">
        <v>3</v>
      </c>
      <c r="C3095" s="16" t="s">
        <v>54</v>
      </c>
      <c r="D3095" s="38">
        <v>19.273278349999998</v>
      </c>
    </row>
    <row r="3096" spans="1:4">
      <c r="A3096" s="13">
        <v>2013</v>
      </c>
      <c r="B3096" s="14">
        <v>4</v>
      </c>
      <c r="C3096" s="14" t="s">
        <v>54</v>
      </c>
      <c r="D3096" s="37">
        <v>21.98480412</v>
      </c>
    </row>
    <row r="3097" spans="1:4">
      <c r="A3097" s="15">
        <v>2013</v>
      </c>
      <c r="B3097" s="16">
        <v>5</v>
      </c>
      <c r="C3097" s="16" t="s">
        <v>54</v>
      </c>
      <c r="D3097" s="38">
        <v>23.414422680000001</v>
      </c>
    </row>
    <row r="3098" spans="1:4">
      <c r="A3098" s="13">
        <v>2013</v>
      </c>
      <c r="B3098" s="14">
        <v>6</v>
      </c>
      <c r="C3098" s="14" t="s">
        <v>54</v>
      </c>
      <c r="D3098" s="37">
        <v>24.510422680000001</v>
      </c>
    </row>
    <row r="3099" spans="1:4">
      <c r="A3099" s="15">
        <v>2013</v>
      </c>
      <c r="B3099" s="16">
        <v>7</v>
      </c>
      <c r="C3099" s="16" t="s">
        <v>54</v>
      </c>
      <c r="D3099" s="38">
        <v>23.686948449999999</v>
      </c>
    </row>
    <row r="3100" spans="1:4">
      <c r="A3100" s="13">
        <v>2013</v>
      </c>
      <c r="B3100" s="14">
        <v>8</v>
      </c>
      <c r="C3100" s="14" t="s">
        <v>54</v>
      </c>
      <c r="D3100" s="37">
        <v>23.649278349999999</v>
      </c>
    </row>
    <row r="3101" spans="1:4">
      <c r="A3101" s="15">
        <v>2013</v>
      </c>
      <c r="B3101" s="16">
        <v>9</v>
      </c>
      <c r="C3101" s="16" t="s">
        <v>54</v>
      </c>
      <c r="D3101" s="38">
        <v>23.731742270000002</v>
      </c>
    </row>
    <row r="3102" spans="1:4">
      <c r="A3102" s="13">
        <v>2000</v>
      </c>
      <c r="B3102" s="14">
        <v>2</v>
      </c>
      <c r="C3102" s="14" t="s">
        <v>55</v>
      </c>
      <c r="D3102" s="37">
        <v>24.783124999999998</v>
      </c>
    </row>
    <row r="3103" spans="1:4">
      <c r="A3103" s="15">
        <v>2000</v>
      </c>
      <c r="B3103" s="16">
        <v>3</v>
      </c>
      <c r="C3103" s="16" t="s">
        <v>55</v>
      </c>
      <c r="D3103" s="38">
        <v>25.2346</v>
      </c>
    </row>
    <row r="3104" spans="1:4">
      <c r="A3104" s="13">
        <v>2000</v>
      </c>
      <c r="B3104" s="14">
        <v>4</v>
      </c>
      <c r="C3104" s="14" t="s">
        <v>55</v>
      </c>
      <c r="D3104" s="37">
        <v>26.306925</v>
      </c>
    </row>
    <row r="3105" spans="1:4">
      <c r="A3105" s="15">
        <v>2000</v>
      </c>
      <c r="B3105" s="16">
        <v>5</v>
      </c>
      <c r="C3105" s="16" t="s">
        <v>55</v>
      </c>
      <c r="D3105" s="38">
        <v>26.668075000000002</v>
      </c>
    </row>
    <row r="3106" spans="1:4">
      <c r="A3106" s="13">
        <v>2000</v>
      </c>
      <c r="B3106" s="14">
        <v>6</v>
      </c>
      <c r="C3106" s="14" t="s">
        <v>55</v>
      </c>
      <c r="D3106" s="37">
        <v>26.11965</v>
      </c>
    </row>
    <row r="3107" spans="1:4">
      <c r="A3107" s="15">
        <v>2000</v>
      </c>
      <c r="B3107" s="16">
        <v>7</v>
      </c>
      <c r="C3107" s="16" t="s">
        <v>55</v>
      </c>
      <c r="D3107" s="38">
        <v>26.108525</v>
      </c>
    </row>
    <row r="3108" spans="1:4">
      <c r="A3108" s="13">
        <v>2000</v>
      </c>
      <c r="B3108" s="14">
        <v>8</v>
      </c>
      <c r="C3108" s="14" t="s">
        <v>55</v>
      </c>
      <c r="D3108" s="37">
        <v>26.4617</v>
      </c>
    </row>
    <row r="3109" spans="1:4">
      <c r="A3109" s="15">
        <v>2000</v>
      </c>
      <c r="B3109" s="16">
        <v>9</v>
      </c>
      <c r="C3109" s="16" t="s">
        <v>55</v>
      </c>
      <c r="D3109" s="38">
        <v>26.125399999999999</v>
      </c>
    </row>
    <row r="3110" spans="1:4">
      <c r="A3110" s="13">
        <v>2000</v>
      </c>
      <c r="B3110" s="14">
        <v>10</v>
      </c>
      <c r="C3110" s="14" t="s">
        <v>55</v>
      </c>
      <c r="D3110" s="37">
        <v>26.200925000000002</v>
      </c>
    </row>
    <row r="3111" spans="1:4">
      <c r="A3111" s="15">
        <v>2000</v>
      </c>
      <c r="B3111" s="16">
        <v>11</v>
      </c>
      <c r="C3111" s="16" t="s">
        <v>55</v>
      </c>
      <c r="D3111" s="38">
        <v>25.6707</v>
      </c>
    </row>
    <row r="3112" spans="1:4">
      <c r="A3112" s="13">
        <v>2000</v>
      </c>
      <c r="B3112" s="14">
        <v>12</v>
      </c>
      <c r="C3112" s="14" t="s">
        <v>55</v>
      </c>
      <c r="D3112" s="37">
        <v>24.936624999999999</v>
      </c>
    </row>
    <row r="3113" spans="1:4">
      <c r="A3113" s="15">
        <v>2001</v>
      </c>
      <c r="B3113" s="16">
        <v>1</v>
      </c>
      <c r="C3113" s="16" t="s">
        <v>55</v>
      </c>
      <c r="D3113" s="38">
        <v>24.703775</v>
      </c>
    </row>
    <row r="3114" spans="1:4">
      <c r="A3114" s="13">
        <v>2001</v>
      </c>
      <c r="B3114" s="14">
        <v>2</v>
      </c>
      <c r="C3114" s="14" t="s">
        <v>55</v>
      </c>
      <c r="D3114" s="37">
        <v>25.366800000000001</v>
      </c>
    </row>
    <row r="3115" spans="1:4">
      <c r="A3115" s="15">
        <v>2001</v>
      </c>
      <c r="B3115" s="16">
        <v>3</v>
      </c>
      <c r="C3115" s="16" t="s">
        <v>55</v>
      </c>
      <c r="D3115" s="38">
        <v>26.404499999999999</v>
      </c>
    </row>
    <row r="3116" spans="1:4">
      <c r="A3116" s="13">
        <v>2001</v>
      </c>
      <c r="B3116" s="14">
        <v>4</v>
      </c>
      <c r="C3116" s="14" t="s">
        <v>55</v>
      </c>
      <c r="D3116" s="37">
        <v>26.4358</v>
      </c>
    </row>
    <row r="3117" spans="1:4">
      <c r="A3117" s="15">
        <v>2001</v>
      </c>
      <c r="B3117" s="16">
        <v>5</v>
      </c>
      <c r="C3117" s="16" t="s">
        <v>55</v>
      </c>
      <c r="D3117" s="38">
        <v>27.250599999999999</v>
      </c>
    </row>
    <row r="3118" spans="1:4">
      <c r="A3118" s="13">
        <v>2001</v>
      </c>
      <c r="B3118" s="14">
        <v>6</v>
      </c>
      <c r="C3118" s="14" t="s">
        <v>55</v>
      </c>
      <c r="D3118" s="37">
        <v>26.289175</v>
      </c>
    </row>
    <row r="3119" spans="1:4">
      <c r="A3119" s="15">
        <v>2001</v>
      </c>
      <c r="B3119" s="16">
        <v>7</v>
      </c>
      <c r="C3119" s="16" t="s">
        <v>55</v>
      </c>
      <c r="D3119" s="38">
        <v>26.316025</v>
      </c>
    </row>
    <row r="3120" spans="1:4">
      <c r="A3120" s="13">
        <v>2001</v>
      </c>
      <c r="B3120" s="14">
        <v>8</v>
      </c>
      <c r="C3120" s="14" t="s">
        <v>55</v>
      </c>
      <c r="D3120" s="37">
        <v>26.539400000000001</v>
      </c>
    </row>
    <row r="3121" spans="1:4">
      <c r="A3121" s="15">
        <v>2001</v>
      </c>
      <c r="B3121" s="16">
        <v>9</v>
      </c>
      <c r="C3121" s="16" t="s">
        <v>55</v>
      </c>
      <c r="D3121" s="38">
        <v>26.501574999999999</v>
      </c>
    </row>
    <row r="3122" spans="1:4">
      <c r="A3122" s="13">
        <v>2001</v>
      </c>
      <c r="B3122" s="14">
        <v>10</v>
      </c>
      <c r="C3122" s="14" t="s">
        <v>55</v>
      </c>
      <c r="D3122" s="37">
        <v>26.394600000000001</v>
      </c>
    </row>
    <row r="3123" spans="1:4">
      <c r="A3123" s="15">
        <v>2001</v>
      </c>
      <c r="B3123" s="16">
        <v>11</v>
      </c>
      <c r="C3123" s="16" t="s">
        <v>55</v>
      </c>
      <c r="D3123" s="38">
        <v>26.500299999999999</v>
      </c>
    </row>
    <row r="3124" spans="1:4">
      <c r="A3124" s="13">
        <v>2001</v>
      </c>
      <c r="B3124" s="14">
        <v>12</v>
      </c>
      <c r="C3124" s="14" t="s">
        <v>55</v>
      </c>
      <c r="D3124" s="37">
        <v>26.00515</v>
      </c>
    </row>
    <row r="3125" spans="1:4">
      <c r="A3125" s="15">
        <v>2002</v>
      </c>
      <c r="B3125" s="16">
        <v>1</v>
      </c>
      <c r="C3125" s="16" t="s">
        <v>55</v>
      </c>
      <c r="D3125" s="38">
        <v>25.506599999999999</v>
      </c>
    </row>
    <row r="3126" spans="1:4">
      <c r="A3126" s="13">
        <v>2002</v>
      </c>
      <c r="B3126" s="14">
        <v>2</v>
      </c>
      <c r="C3126" s="14" t="s">
        <v>55</v>
      </c>
      <c r="D3126" s="37">
        <v>25.72645</v>
      </c>
    </row>
    <row r="3127" spans="1:4">
      <c r="A3127" s="15">
        <v>2002</v>
      </c>
      <c r="B3127" s="16">
        <v>3</v>
      </c>
      <c r="C3127" s="16" t="s">
        <v>55</v>
      </c>
      <c r="D3127" s="38">
        <v>26.30565</v>
      </c>
    </row>
    <row r="3128" spans="1:4">
      <c r="A3128" s="13">
        <v>2002</v>
      </c>
      <c r="B3128" s="14">
        <v>4</v>
      </c>
      <c r="C3128" s="14" t="s">
        <v>55</v>
      </c>
      <c r="D3128" s="37">
        <v>26.543424999999999</v>
      </c>
    </row>
    <row r="3129" spans="1:4">
      <c r="A3129" s="15">
        <v>2002</v>
      </c>
      <c r="B3129" s="16">
        <v>5</v>
      </c>
      <c r="C3129" s="16" t="s">
        <v>55</v>
      </c>
      <c r="D3129" s="38">
        <v>26.823474999999998</v>
      </c>
    </row>
    <row r="3130" spans="1:4">
      <c r="A3130" s="13">
        <v>2002</v>
      </c>
      <c r="B3130" s="14">
        <v>6</v>
      </c>
      <c r="C3130" s="14" t="s">
        <v>55</v>
      </c>
      <c r="D3130" s="37">
        <v>26.153300000000002</v>
      </c>
    </row>
    <row r="3131" spans="1:4">
      <c r="A3131" s="15">
        <v>2002</v>
      </c>
      <c r="B3131" s="16">
        <v>7</v>
      </c>
      <c r="C3131" s="16" t="s">
        <v>55</v>
      </c>
      <c r="D3131" s="38">
        <v>26.39855</v>
      </c>
    </row>
    <row r="3132" spans="1:4">
      <c r="A3132" s="13">
        <v>2002</v>
      </c>
      <c r="B3132" s="14">
        <v>8</v>
      </c>
      <c r="C3132" s="14" t="s">
        <v>55</v>
      </c>
      <c r="D3132" s="37">
        <v>26.627700000000001</v>
      </c>
    </row>
    <row r="3133" spans="1:4">
      <c r="A3133" s="15">
        <v>2002</v>
      </c>
      <c r="B3133" s="16">
        <v>9</v>
      </c>
      <c r="C3133" s="16" t="s">
        <v>55</v>
      </c>
      <c r="D3133" s="38">
        <v>26.96115</v>
      </c>
    </row>
    <row r="3134" spans="1:4">
      <c r="A3134" s="13">
        <v>2002</v>
      </c>
      <c r="B3134" s="14">
        <v>10</v>
      </c>
      <c r="C3134" s="14" t="s">
        <v>55</v>
      </c>
      <c r="D3134" s="37">
        <v>26.7363</v>
      </c>
    </row>
    <row r="3135" spans="1:4">
      <c r="A3135" s="15">
        <v>2002</v>
      </c>
      <c r="B3135" s="16">
        <v>11</v>
      </c>
      <c r="C3135" s="16" t="s">
        <v>55</v>
      </c>
      <c r="D3135" s="38">
        <v>26.333349999999999</v>
      </c>
    </row>
    <row r="3136" spans="1:4">
      <c r="A3136" s="13">
        <v>2002</v>
      </c>
      <c r="B3136" s="14">
        <v>12</v>
      </c>
      <c r="C3136" s="14" t="s">
        <v>55</v>
      </c>
      <c r="D3136" s="37">
        <v>25.660125000000001</v>
      </c>
    </row>
    <row r="3137" spans="1:4">
      <c r="A3137" s="15">
        <v>2003</v>
      </c>
      <c r="B3137" s="16">
        <v>1</v>
      </c>
      <c r="C3137" s="16" t="s">
        <v>55</v>
      </c>
      <c r="D3137" s="38">
        <v>25.7883</v>
      </c>
    </row>
    <row r="3138" spans="1:4">
      <c r="A3138" s="13">
        <v>2003</v>
      </c>
      <c r="B3138" s="14">
        <v>2</v>
      </c>
      <c r="C3138" s="14" t="s">
        <v>55</v>
      </c>
      <c r="D3138" s="37">
        <v>26.057075000000001</v>
      </c>
    </row>
    <row r="3139" spans="1:4">
      <c r="A3139" s="15">
        <v>2003</v>
      </c>
      <c r="B3139" s="16">
        <v>3</v>
      </c>
      <c r="C3139" s="16" t="s">
        <v>55</v>
      </c>
      <c r="D3139" s="38">
        <v>26.708575</v>
      </c>
    </row>
    <row r="3140" spans="1:4">
      <c r="A3140" s="13">
        <v>2003</v>
      </c>
      <c r="B3140" s="14">
        <v>4</v>
      </c>
      <c r="C3140" s="14" t="s">
        <v>55</v>
      </c>
      <c r="D3140" s="37">
        <v>26.943525000000001</v>
      </c>
    </row>
    <row r="3141" spans="1:4">
      <c r="A3141" s="15">
        <v>2003</v>
      </c>
      <c r="B3141" s="16">
        <v>5</v>
      </c>
      <c r="C3141" s="16" t="s">
        <v>55</v>
      </c>
      <c r="D3141" s="38">
        <v>26.945775000000001</v>
      </c>
    </row>
    <row r="3142" spans="1:4">
      <c r="A3142" s="13">
        <v>2003</v>
      </c>
      <c r="B3142" s="14">
        <v>6</v>
      </c>
      <c r="C3142" s="14" t="s">
        <v>55</v>
      </c>
      <c r="D3142" s="37">
        <v>26.260249999999999</v>
      </c>
    </row>
    <row r="3143" spans="1:4">
      <c r="A3143" s="15">
        <v>2003</v>
      </c>
      <c r="B3143" s="16">
        <v>7</v>
      </c>
      <c r="C3143" s="16" t="s">
        <v>55</v>
      </c>
      <c r="D3143" s="38">
        <v>25.921724999999999</v>
      </c>
    </row>
    <row r="3144" spans="1:4">
      <c r="A3144" s="13">
        <v>2003</v>
      </c>
      <c r="B3144" s="14">
        <v>8</v>
      </c>
      <c r="C3144" s="14" t="s">
        <v>55</v>
      </c>
      <c r="D3144" s="37">
        <v>26.560424999999999</v>
      </c>
    </row>
    <row r="3145" spans="1:4">
      <c r="A3145" s="15">
        <v>2003</v>
      </c>
      <c r="B3145" s="16">
        <v>9</v>
      </c>
      <c r="C3145" s="16" t="s">
        <v>55</v>
      </c>
      <c r="D3145" s="38">
        <v>26.626899999999999</v>
      </c>
    </row>
    <row r="3146" spans="1:4">
      <c r="A3146" s="13">
        <v>2003</v>
      </c>
      <c r="B3146" s="14">
        <v>10</v>
      </c>
      <c r="C3146" s="14" t="s">
        <v>55</v>
      </c>
      <c r="D3146" s="37">
        <v>26.624025</v>
      </c>
    </row>
    <row r="3147" spans="1:4">
      <c r="A3147" s="15">
        <v>2003</v>
      </c>
      <c r="B3147" s="16">
        <v>11</v>
      </c>
      <c r="C3147" s="16" t="s">
        <v>55</v>
      </c>
      <c r="D3147" s="38">
        <v>26.503625</v>
      </c>
    </row>
    <row r="3148" spans="1:4">
      <c r="A3148" s="13">
        <v>2003</v>
      </c>
      <c r="B3148" s="14">
        <v>12</v>
      </c>
      <c r="C3148" s="14" t="s">
        <v>55</v>
      </c>
      <c r="D3148" s="37">
        <v>25.744025000000001</v>
      </c>
    </row>
    <row r="3149" spans="1:4">
      <c r="A3149" s="15">
        <v>2004</v>
      </c>
      <c r="B3149" s="16">
        <v>1</v>
      </c>
      <c r="C3149" s="16" t="s">
        <v>55</v>
      </c>
      <c r="D3149" s="38">
        <v>25.092400000000001</v>
      </c>
    </row>
    <row r="3150" spans="1:4">
      <c r="A3150" s="13">
        <v>2004</v>
      </c>
      <c r="B3150" s="14">
        <v>2</v>
      </c>
      <c r="C3150" s="14" t="s">
        <v>55</v>
      </c>
      <c r="D3150" s="37">
        <v>25.50845</v>
      </c>
    </row>
    <row r="3151" spans="1:4">
      <c r="A3151" s="15">
        <v>2004</v>
      </c>
      <c r="B3151" s="16">
        <v>3</v>
      </c>
      <c r="C3151" s="16" t="s">
        <v>55</v>
      </c>
      <c r="D3151" s="38">
        <v>26.644874999999999</v>
      </c>
    </row>
    <row r="3152" spans="1:4">
      <c r="A3152" s="13">
        <v>2004</v>
      </c>
      <c r="B3152" s="14">
        <v>4</v>
      </c>
      <c r="C3152" s="14" t="s">
        <v>55</v>
      </c>
      <c r="D3152" s="37">
        <v>26.8309</v>
      </c>
    </row>
    <row r="3153" spans="1:4">
      <c r="A3153" s="15">
        <v>2004</v>
      </c>
      <c r="B3153" s="16">
        <v>5</v>
      </c>
      <c r="C3153" s="16" t="s">
        <v>55</v>
      </c>
      <c r="D3153" s="38">
        <v>26.482875</v>
      </c>
    </row>
    <row r="3154" spans="1:4">
      <c r="A3154" s="13">
        <v>2004</v>
      </c>
      <c r="B3154" s="14">
        <v>6</v>
      </c>
      <c r="C3154" s="14" t="s">
        <v>55</v>
      </c>
      <c r="D3154" s="37">
        <v>26.139250000000001</v>
      </c>
    </row>
    <row r="3155" spans="1:4">
      <c r="A3155" s="15">
        <v>2004</v>
      </c>
      <c r="B3155" s="16">
        <v>7</v>
      </c>
      <c r="C3155" s="16" t="s">
        <v>55</v>
      </c>
      <c r="D3155" s="38">
        <v>25.852650000000001</v>
      </c>
    </row>
    <row r="3156" spans="1:4">
      <c r="A3156" s="13">
        <v>2004</v>
      </c>
      <c r="B3156" s="14">
        <v>8</v>
      </c>
      <c r="C3156" s="14" t="s">
        <v>55</v>
      </c>
      <c r="D3156" s="37">
        <v>26.1327</v>
      </c>
    </row>
    <row r="3157" spans="1:4">
      <c r="A3157" s="15">
        <v>2004</v>
      </c>
      <c r="B3157" s="16">
        <v>9</v>
      </c>
      <c r="C3157" s="16" t="s">
        <v>55</v>
      </c>
      <c r="D3157" s="38">
        <v>26.478024999999999</v>
      </c>
    </row>
    <row r="3158" spans="1:4">
      <c r="A3158" s="13">
        <v>2004</v>
      </c>
      <c r="B3158" s="14">
        <v>10</v>
      </c>
      <c r="C3158" s="14" t="s">
        <v>55</v>
      </c>
      <c r="D3158" s="37">
        <v>26.313275000000001</v>
      </c>
    </row>
    <row r="3159" spans="1:4">
      <c r="A3159" s="15">
        <v>2004</v>
      </c>
      <c r="B3159" s="16">
        <v>11</v>
      </c>
      <c r="C3159" s="16" t="s">
        <v>55</v>
      </c>
      <c r="D3159" s="38">
        <v>25.7562</v>
      </c>
    </row>
    <row r="3160" spans="1:4">
      <c r="A3160" s="13">
        <v>2004</v>
      </c>
      <c r="B3160" s="14">
        <v>12</v>
      </c>
      <c r="C3160" s="14" t="s">
        <v>55</v>
      </c>
      <c r="D3160" s="37">
        <v>25.414674999999999</v>
      </c>
    </row>
    <row r="3161" spans="1:4">
      <c r="A3161" s="15">
        <v>2005</v>
      </c>
      <c r="B3161" s="16">
        <v>1</v>
      </c>
      <c r="C3161" s="16" t="s">
        <v>55</v>
      </c>
      <c r="D3161" s="38">
        <v>25.141525000000001</v>
      </c>
    </row>
    <row r="3162" spans="1:4">
      <c r="A3162" s="13">
        <v>2005</v>
      </c>
      <c r="B3162" s="14">
        <v>2</v>
      </c>
      <c r="C3162" s="14" t="s">
        <v>55</v>
      </c>
      <c r="D3162" s="37">
        <v>25.510175</v>
      </c>
    </row>
    <row r="3163" spans="1:4">
      <c r="A3163" s="15">
        <v>2005</v>
      </c>
      <c r="B3163" s="16">
        <v>3</v>
      </c>
      <c r="C3163" s="16" t="s">
        <v>55</v>
      </c>
      <c r="D3163" s="38">
        <v>27.065825</v>
      </c>
    </row>
    <row r="3164" spans="1:4">
      <c r="A3164" s="13">
        <v>2005</v>
      </c>
      <c r="B3164" s="14">
        <v>4</v>
      </c>
      <c r="C3164" s="14" t="s">
        <v>55</v>
      </c>
      <c r="D3164" s="37">
        <v>27.306550000000001</v>
      </c>
    </row>
    <row r="3165" spans="1:4">
      <c r="A3165" s="15">
        <v>2005</v>
      </c>
      <c r="B3165" s="16">
        <v>5</v>
      </c>
      <c r="C3165" s="16" t="s">
        <v>55</v>
      </c>
      <c r="D3165" s="38">
        <v>27.244350000000001</v>
      </c>
    </row>
    <row r="3166" spans="1:4">
      <c r="A3166" s="13">
        <v>2005</v>
      </c>
      <c r="B3166" s="14">
        <v>6</v>
      </c>
      <c r="C3166" s="14" t="s">
        <v>55</v>
      </c>
      <c r="D3166" s="37">
        <v>26.818300000000001</v>
      </c>
    </row>
    <row r="3167" spans="1:4">
      <c r="A3167" s="15">
        <v>2005</v>
      </c>
      <c r="B3167" s="16">
        <v>7</v>
      </c>
      <c r="C3167" s="16" t="s">
        <v>55</v>
      </c>
      <c r="D3167" s="38">
        <v>26.488074999999998</v>
      </c>
    </row>
    <row r="3168" spans="1:4">
      <c r="A3168" s="13">
        <v>2005</v>
      </c>
      <c r="B3168" s="14">
        <v>8</v>
      </c>
      <c r="C3168" s="14" t="s">
        <v>55</v>
      </c>
      <c r="D3168" s="37">
        <v>26.670774999999999</v>
      </c>
    </row>
    <row r="3169" spans="1:4">
      <c r="A3169" s="15">
        <v>2005</v>
      </c>
      <c r="B3169" s="16">
        <v>9</v>
      </c>
      <c r="C3169" s="16" t="s">
        <v>55</v>
      </c>
      <c r="D3169" s="38">
        <v>27.03895</v>
      </c>
    </row>
    <row r="3170" spans="1:4">
      <c r="A3170" s="13">
        <v>2005</v>
      </c>
      <c r="B3170" s="14">
        <v>10</v>
      </c>
      <c r="C3170" s="14" t="s">
        <v>55</v>
      </c>
      <c r="D3170" s="37">
        <v>26.755224999999999</v>
      </c>
    </row>
    <row r="3171" spans="1:4">
      <c r="A3171" s="15">
        <v>2005</v>
      </c>
      <c r="B3171" s="16">
        <v>11</v>
      </c>
      <c r="C3171" s="16" t="s">
        <v>55</v>
      </c>
      <c r="D3171" s="38">
        <v>25.822925000000001</v>
      </c>
    </row>
    <row r="3172" spans="1:4">
      <c r="A3172" s="13">
        <v>2005</v>
      </c>
      <c r="B3172" s="14">
        <v>12</v>
      </c>
      <c r="C3172" s="14" t="s">
        <v>55</v>
      </c>
      <c r="D3172" s="37">
        <v>25.091774999999998</v>
      </c>
    </row>
    <row r="3173" spans="1:4">
      <c r="A3173" s="15">
        <v>2006</v>
      </c>
      <c r="B3173" s="16">
        <v>1</v>
      </c>
      <c r="C3173" s="16" t="s">
        <v>55</v>
      </c>
      <c r="D3173" s="38">
        <v>24.785775000000001</v>
      </c>
    </row>
    <row r="3174" spans="1:4">
      <c r="A3174" s="13">
        <v>2006</v>
      </c>
      <c r="B3174" s="14">
        <v>2</v>
      </c>
      <c r="C3174" s="14" t="s">
        <v>55</v>
      </c>
      <c r="D3174" s="37">
        <v>25.214324999999999</v>
      </c>
    </row>
    <row r="3175" spans="1:4">
      <c r="A3175" s="15">
        <v>2006</v>
      </c>
      <c r="B3175" s="16">
        <v>3</v>
      </c>
      <c r="C3175" s="16" t="s">
        <v>55</v>
      </c>
      <c r="D3175" s="38">
        <v>26.287949999999999</v>
      </c>
    </row>
    <row r="3176" spans="1:4">
      <c r="A3176" s="13">
        <v>2006</v>
      </c>
      <c r="B3176" s="14">
        <v>4</v>
      </c>
      <c r="C3176" s="14" t="s">
        <v>55</v>
      </c>
      <c r="D3176" s="37">
        <v>26.470500000000001</v>
      </c>
    </row>
    <row r="3177" spans="1:4">
      <c r="A3177" s="15">
        <v>2006</v>
      </c>
      <c r="B3177" s="16">
        <v>5</v>
      </c>
      <c r="C3177" s="16" t="s">
        <v>55</v>
      </c>
      <c r="D3177" s="38">
        <v>26.859649999999998</v>
      </c>
    </row>
    <row r="3178" spans="1:4">
      <c r="A3178" s="13">
        <v>2006</v>
      </c>
      <c r="B3178" s="14">
        <v>6</v>
      </c>
      <c r="C3178" s="14" t="s">
        <v>55</v>
      </c>
      <c r="D3178" s="37">
        <v>26.523700000000002</v>
      </c>
    </row>
    <row r="3179" spans="1:4">
      <c r="A3179" s="15">
        <v>2006</v>
      </c>
      <c r="B3179" s="16">
        <v>7</v>
      </c>
      <c r="C3179" s="16" t="s">
        <v>55</v>
      </c>
      <c r="D3179" s="38">
        <v>26.402450000000002</v>
      </c>
    </row>
    <row r="3180" spans="1:4">
      <c r="A3180" s="13">
        <v>2006</v>
      </c>
      <c r="B3180" s="14">
        <v>8</v>
      </c>
      <c r="C3180" s="14" t="s">
        <v>55</v>
      </c>
      <c r="D3180" s="37">
        <v>26.557849999999998</v>
      </c>
    </row>
    <row r="3181" spans="1:4">
      <c r="A3181" s="15">
        <v>2006</v>
      </c>
      <c r="B3181" s="16">
        <v>9</v>
      </c>
      <c r="C3181" s="16" t="s">
        <v>55</v>
      </c>
      <c r="D3181" s="38">
        <v>27.194075000000002</v>
      </c>
    </row>
    <row r="3182" spans="1:4">
      <c r="A3182" s="13">
        <v>2006</v>
      </c>
      <c r="B3182" s="14">
        <v>10</v>
      </c>
      <c r="C3182" s="14" t="s">
        <v>55</v>
      </c>
      <c r="D3182" s="37">
        <v>26.594650000000001</v>
      </c>
    </row>
    <row r="3183" spans="1:4">
      <c r="A3183" s="15">
        <v>2006</v>
      </c>
      <c r="B3183" s="16">
        <v>11</v>
      </c>
      <c r="C3183" s="16" t="s">
        <v>55</v>
      </c>
      <c r="D3183" s="38">
        <v>26.593875000000001</v>
      </c>
    </row>
    <row r="3184" spans="1:4">
      <c r="A3184" s="13">
        <v>2006</v>
      </c>
      <c r="B3184" s="14">
        <v>12</v>
      </c>
      <c r="C3184" s="14" t="s">
        <v>55</v>
      </c>
      <c r="D3184" s="37">
        <v>25.89695</v>
      </c>
    </row>
    <row r="3185" spans="1:4">
      <c r="A3185" s="15">
        <v>2007</v>
      </c>
      <c r="B3185" s="16">
        <v>1</v>
      </c>
      <c r="C3185" s="16" t="s">
        <v>55</v>
      </c>
      <c r="D3185" s="38">
        <v>25.574774999999999</v>
      </c>
    </row>
    <row r="3186" spans="1:4">
      <c r="A3186" s="13">
        <v>2007</v>
      </c>
      <c r="B3186" s="14">
        <v>2</v>
      </c>
      <c r="C3186" s="14" t="s">
        <v>55</v>
      </c>
      <c r="D3186" s="37">
        <v>25.930025000000001</v>
      </c>
    </row>
    <row r="3187" spans="1:4">
      <c r="A3187" s="15">
        <v>2007</v>
      </c>
      <c r="B3187" s="16">
        <v>3</v>
      </c>
      <c r="C3187" s="16" t="s">
        <v>55</v>
      </c>
      <c r="D3187" s="38">
        <v>26.336024999999999</v>
      </c>
    </row>
    <row r="3188" spans="1:4">
      <c r="A3188" s="13">
        <v>2007</v>
      </c>
      <c r="B3188" s="14">
        <v>4</v>
      </c>
      <c r="C3188" s="14" t="s">
        <v>55</v>
      </c>
      <c r="D3188" s="37">
        <v>27.078700000000001</v>
      </c>
    </row>
    <row r="3189" spans="1:4">
      <c r="A3189" s="15">
        <v>2007</v>
      </c>
      <c r="B3189" s="16">
        <v>5</v>
      </c>
      <c r="C3189" s="16" t="s">
        <v>55</v>
      </c>
      <c r="D3189" s="38">
        <v>27.409199999999998</v>
      </c>
    </row>
    <row r="3190" spans="1:4">
      <c r="A3190" s="13">
        <v>2007</v>
      </c>
      <c r="B3190" s="14">
        <v>6</v>
      </c>
      <c r="C3190" s="14" t="s">
        <v>55</v>
      </c>
      <c r="D3190" s="37">
        <v>26.691675</v>
      </c>
    </row>
    <row r="3191" spans="1:4">
      <c r="A3191" s="15">
        <v>2007</v>
      </c>
      <c r="B3191" s="16">
        <v>7</v>
      </c>
      <c r="C3191" s="16" t="s">
        <v>55</v>
      </c>
      <c r="D3191" s="38">
        <v>26.789874999999999</v>
      </c>
    </row>
    <row r="3192" spans="1:4">
      <c r="A3192" s="13">
        <v>2007</v>
      </c>
      <c r="B3192" s="14">
        <v>8</v>
      </c>
      <c r="C3192" s="14" t="s">
        <v>55</v>
      </c>
      <c r="D3192" s="37">
        <v>26.230899999999998</v>
      </c>
    </row>
    <row r="3193" spans="1:4">
      <c r="A3193" s="15">
        <v>2007</v>
      </c>
      <c r="B3193" s="16">
        <v>9</v>
      </c>
      <c r="C3193" s="16" t="s">
        <v>55</v>
      </c>
      <c r="D3193" s="38">
        <v>26.520849999999999</v>
      </c>
    </row>
    <row r="3194" spans="1:4">
      <c r="A3194" s="13">
        <v>2007</v>
      </c>
      <c r="B3194" s="14">
        <v>10</v>
      </c>
      <c r="C3194" s="14" t="s">
        <v>55</v>
      </c>
      <c r="D3194" s="37">
        <v>26.257974999999998</v>
      </c>
    </row>
    <row r="3195" spans="1:4">
      <c r="A3195" s="15">
        <v>2007</v>
      </c>
      <c r="B3195" s="16">
        <v>11</v>
      </c>
      <c r="C3195" s="16" t="s">
        <v>55</v>
      </c>
      <c r="D3195" s="38">
        <v>26.136099999999999</v>
      </c>
    </row>
    <row r="3196" spans="1:4">
      <c r="A3196" s="13">
        <v>2007</v>
      </c>
      <c r="B3196" s="14">
        <v>12</v>
      </c>
      <c r="C3196" s="14" t="s">
        <v>55</v>
      </c>
      <c r="D3196" s="37">
        <v>25.361775000000002</v>
      </c>
    </row>
    <row r="3197" spans="1:4">
      <c r="A3197" s="15">
        <v>2008</v>
      </c>
      <c r="B3197" s="16">
        <v>1</v>
      </c>
      <c r="C3197" s="16" t="s">
        <v>55</v>
      </c>
      <c r="D3197" s="38">
        <v>25.05715</v>
      </c>
    </row>
    <row r="3198" spans="1:4">
      <c r="A3198" s="13">
        <v>2008</v>
      </c>
      <c r="B3198" s="14">
        <v>2</v>
      </c>
      <c r="C3198" s="14" t="s">
        <v>55</v>
      </c>
      <c r="D3198" s="37">
        <v>25.263100000000001</v>
      </c>
    </row>
    <row r="3199" spans="1:4">
      <c r="A3199" s="15">
        <v>2008</v>
      </c>
      <c r="B3199" s="16">
        <v>3</v>
      </c>
      <c r="C3199" s="16" t="s">
        <v>55</v>
      </c>
      <c r="D3199" s="38">
        <v>25.79805</v>
      </c>
    </row>
    <row r="3200" spans="1:4">
      <c r="A3200" s="13">
        <v>2008</v>
      </c>
      <c r="B3200" s="14">
        <v>4</v>
      </c>
      <c r="C3200" s="14" t="s">
        <v>55</v>
      </c>
      <c r="D3200" s="37">
        <v>26.565100000000001</v>
      </c>
    </row>
    <row r="3201" spans="1:4">
      <c r="A3201" s="15">
        <v>2008</v>
      </c>
      <c r="B3201" s="16">
        <v>5</v>
      </c>
      <c r="C3201" s="16" t="s">
        <v>55</v>
      </c>
      <c r="D3201" s="38">
        <v>26.731349999999999</v>
      </c>
    </row>
    <row r="3202" spans="1:4">
      <c r="A3202" s="13">
        <v>2008</v>
      </c>
      <c r="B3202" s="14">
        <v>6</v>
      </c>
      <c r="C3202" s="14" t="s">
        <v>55</v>
      </c>
      <c r="D3202" s="37">
        <v>26.774550000000001</v>
      </c>
    </row>
    <row r="3203" spans="1:4">
      <c r="A3203" s="15">
        <v>2008</v>
      </c>
      <c r="B3203" s="16">
        <v>7</v>
      </c>
      <c r="C3203" s="16" t="s">
        <v>55</v>
      </c>
      <c r="D3203" s="38">
        <v>26.295175</v>
      </c>
    </row>
    <row r="3204" spans="1:4">
      <c r="A3204" s="13">
        <v>2008</v>
      </c>
      <c r="B3204" s="14">
        <v>8</v>
      </c>
      <c r="C3204" s="14" t="s">
        <v>55</v>
      </c>
      <c r="D3204" s="37">
        <v>26.687275</v>
      </c>
    </row>
    <row r="3205" spans="1:4">
      <c r="A3205" s="15">
        <v>2008</v>
      </c>
      <c r="B3205" s="16">
        <v>9</v>
      </c>
      <c r="C3205" s="16" t="s">
        <v>55</v>
      </c>
      <c r="D3205" s="38">
        <v>27.000425</v>
      </c>
    </row>
    <row r="3206" spans="1:4">
      <c r="A3206" s="13">
        <v>2008</v>
      </c>
      <c r="B3206" s="14">
        <v>10</v>
      </c>
      <c r="C3206" s="14" t="s">
        <v>55</v>
      </c>
      <c r="D3206" s="37">
        <v>26.216699999999999</v>
      </c>
    </row>
    <row r="3207" spans="1:4">
      <c r="A3207" s="15">
        <v>2008</v>
      </c>
      <c r="B3207" s="16">
        <v>11</v>
      </c>
      <c r="C3207" s="16" t="s">
        <v>55</v>
      </c>
      <c r="D3207" s="38">
        <v>26.224049999999998</v>
      </c>
    </row>
    <row r="3208" spans="1:4">
      <c r="A3208" s="13">
        <v>2008</v>
      </c>
      <c r="B3208" s="14">
        <v>12</v>
      </c>
      <c r="C3208" s="14" t="s">
        <v>55</v>
      </c>
      <c r="D3208" s="37">
        <v>25.233550000000001</v>
      </c>
    </row>
    <row r="3209" spans="1:4">
      <c r="A3209" s="15">
        <v>2009</v>
      </c>
      <c r="B3209" s="16">
        <v>1</v>
      </c>
      <c r="C3209" s="16" t="s">
        <v>55</v>
      </c>
      <c r="D3209" s="38">
        <v>25.454750000000001</v>
      </c>
    </row>
    <row r="3210" spans="1:4">
      <c r="A3210" s="13">
        <v>2009</v>
      </c>
      <c r="B3210" s="14">
        <v>2</v>
      </c>
      <c r="C3210" s="14" t="s">
        <v>55</v>
      </c>
      <c r="D3210" s="37">
        <v>25.162299999999998</v>
      </c>
    </row>
    <row r="3211" spans="1:4">
      <c r="A3211" s="15">
        <v>2009</v>
      </c>
      <c r="B3211" s="16">
        <v>3</v>
      </c>
      <c r="C3211" s="16" t="s">
        <v>55</v>
      </c>
      <c r="D3211" s="38">
        <v>25.781475</v>
      </c>
    </row>
    <row r="3212" spans="1:4">
      <c r="A3212" s="13">
        <v>2009</v>
      </c>
      <c r="B3212" s="14">
        <v>4</v>
      </c>
      <c r="C3212" s="14" t="s">
        <v>55</v>
      </c>
      <c r="D3212" s="37">
        <v>26.393975000000001</v>
      </c>
    </row>
    <row r="3213" spans="1:4">
      <c r="A3213" s="15">
        <v>2009</v>
      </c>
      <c r="B3213" s="16">
        <v>5</v>
      </c>
      <c r="C3213" s="16" t="s">
        <v>55</v>
      </c>
      <c r="D3213" s="38">
        <v>27.249649999999999</v>
      </c>
    </row>
    <row r="3214" spans="1:4">
      <c r="A3214" s="13">
        <v>2009</v>
      </c>
      <c r="B3214" s="14">
        <v>6</v>
      </c>
      <c r="C3214" s="14" t="s">
        <v>55</v>
      </c>
      <c r="D3214" s="37">
        <v>27.183325</v>
      </c>
    </row>
    <row r="3215" spans="1:4">
      <c r="A3215" s="15">
        <v>2009</v>
      </c>
      <c r="B3215" s="16">
        <v>7</v>
      </c>
      <c r="C3215" s="16" t="s">
        <v>55</v>
      </c>
      <c r="D3215" s="38">
        <v>26.897774999999999</v>
      </c>
    </row>
    <row r="3216" spans="1:4">
      <c r="A3216" s="13">
        <v>2009</v>
      </c>
      <c r="B3216" s="14">
        <v>8</v>
      </c>
      <c r="C3216" s="14" t="s">
        <v>55</v>
      </c>
      <c r="D3216" s="37">
        <v>26.980550000000001</v>
      </c>
    </row>
    <row r="3217" spans="1:4">
      <c r="A3217" s="15">
        <v>2009</v>
      </c>
      <c r="B3217" s="16">
        <v>9</v>
      </c>
      <c r="C3217" s="16" t="s">
        <v>55</v>
      </c>
      <c r="D3217" s="38">
        <v>27.660499999999999</v>
      </c>
    </row>
    <row r="3218" spans="1:4">
      <c r="A3218" s="13">
        <v>2009</v>
      </c>
      <c r="B3218" s="14">
        <v>10</v>
      </c>
      <c r="C3218" s="14" t="s">
        <v>55</v>
      </c>
      <c r="D3218" s="37">
        <v>27.167349999999999</v>
      </c>
    </row>
    <row r="3219" spans="1:4">
      <c r="A3219" s="15">
        <v>2009</v>
      </c>
      <c r="B3219" s="16">
        <v>11</v>
      </c>
      <c r="C3219" s="16" t="s">
        <v>55</v>
      </c>
      <c r="D3219" s="38">
        <v>27.077075000000001</v>
      </c>
    </row>
    <row r="3220" spans="1:4">
      <c r="A3220" s="13">
        <v>2009</v>
      </c>
      <c r="B3220" s="14">
        <v>12</v>
      </c>
      <c r="C3220" s="14" t="s">
        <v>55</v>
      </c>
      <c r="D3220" s="37">
        <v>26.451550000000001</v>
      </c>
    </row>
    <row r="3221" spans="1:4">
      <c r="A3221" s="15">
        <v>2010</v>
      </c>
      <c r="B3221" s="16">
        <v>1</v>
      </c>
      <c r="C3221" s="16" t="s">
        <v>55</v>
      </c>
      <c r="D3221" s="38">
        <v>25.946874999999999</v>
      </c>
    </row>
    <row r="3222" spans="1:4">
      <c r="A3222" s="13">
        <v>2010</v>
      </c>
      <c r="B3222" s="14">
        <v>2</v>
      </c>
      <c r="C3222" s="14" t="s">
        <v>55</v>
      </c>
      <c r="D3222" s="37">
        <v>26.896899999999999</v>
      </c>
    </row>
    <row r="3223" spans="1:4">
      <c r="A3223" s="15">
        <v>2010</v>
      </c>
      <c r="B3223" s="16">
        <v>3</v>
      </c>
      <c r="C3223" s="16" t="s">
        <v>55</v>
      </c>
      <c r="D3223" s="38">
        <v>28.016224999999999</v>
      </c>
    </row>
    <row r="3224" spans="1:4">
      <c r="A3224" s="13">
        <v>2010</v>
      </c>
      <c r="B3224" s="14">
        <v>4</v>
      </c>
      <c r="C3224" s="14" t="s">
        <v>55</v>
      </c>
      <c r="D3224" s="37">
        <v>27.364899999999999</v>
      </c>
    </row>
    <row r="3225" spans="1:4">
      <c r="A3225" s="15">
        <v>2010</v>
      </c>
      <c r="B3225" s="16">
        <v>5</v>
      </c>
      <c r="C3225" s="16" t="s">
        <v>55</v>
      </c>
      <c r="D3225" s="38">
        <v>27.451550000000001</v>
      </c>
    </row>
    <row r="3226" spans="1:4">
      <c r="A3226" s="13">
        <v>2010</v>
      </c>
      <c r="B3226" s="14">
        <v>6</v>
      </c>
      <c r="C3226" s="14" t="s">
        <v>55</v>
      </c>
      <c r="D3226" s="37">
        <v>26.922924999999999</v>
      </c>
    </row>
    <row r="3227" spans="1:4">
      <c r="A3227" s="15">
        <v>2010</v>
      </c>
      <c r="B3227" s="16">
        <v>7</v>
      </c>
      <c r="C3227" s="16" t="s">
        <v>55</v>
      </c>
      <c r="D3227" s="38">
        <v>26.624124999999999</v>
      </c>
    </row>
    <row r="3228" spans="1:4">
      <c r="A3228" s="13">
        <v>2010</v>
      </c>
      <c r="B3228" s="14">
        <v>8</v>
      </c>
      <c r="C3228" s="14" t="s">
        <v>55</v>
      </c>
      <c r="D3228" s="37">
        <v>26.914075</v>
      </c>
    </row>
    <row r="3229" spans="1:4">
      <c r="A3229" s="15">
        <v>2010</v>
      </c>
      <c r="B3229" s="16">
        <v>9</v>
      </c>
      <c r="C3229" s="16" t="s">
        <v>55</v>
      </c>
      <c r="D3229" s="38">
        <v>26.613524999999999</v>
      </c>
    </row>
    <row r="3230" spans="1:4">
      <c r="A3230" s="13">
        <v>2010</v>
      </c>
      <c r="B3230" s="14">
        <v>10</v>
      </c>
      <c r="C3230" s="14" t="s">
        <v>55</v>
      </c>
      <c r="D3230" s="37">
        <v>26.69265</v>
      </c>
    </row>
    <row r="3231" spans="1:4">
      <c r="A3231" s="15">
        <v>2010</v>
      </c>
      <c r="B3231" s="16">
        <v>11</v>
      </c>
      <c r="C3231" s="16" t="s">
        <v>55</v>
      </c>
      <c r="D3231" s="38">
        <v>25.747875000000001</v>
      </c>
    </row>
    <row r="3232" spans="1:4">
      <c r="A3232" s="13">
        <v>2010</v>
      </c>
      <c r="B3232" s="14">
        <v>12</v>
      </c>
      <c r="C3232" s="14" t="s">
        <v>55</v>
      </c>
      <c r="D3232" s="37">
        <v>25.688099999999999</v>
      </c>
    </row>
    <row r="3233" spans="1:4">
      <c r="A3233" s="15">
        <v>2011</v>
      </c>
      <c r="B3233" s="16">
        <v>1</v>
      </c>
      <c r="C3233" s="16" t="s">
        <v>55</v>
      </c>
      <c r="D3233" s="38">
        <v>25.568100000000001</v>
      </c>
    </row>
    <row r="3234" spans="1:4">
      <c r="A3234" s="13">
        <v>2011</v>
      </c>
      <c r="B3234" s="14">
        <v>2</v>
      </c>
      <c r="C3234" s="14" t="s">
        <v>55</v>
      </c>
      <c r="D3234" s="37">
        <v>25.504474999999999</v>
      </c>
    </row>
    <row r="3235" spans="1:4">
      <c r="A3235" s="15">
        <v>2011</v>
      </c>
      <c r="B3235" s="16">
        <v>3</v>
      </c>
      <c r="C3235" s="16" t="s">
        <v>55</v>
      </c>
      <c r="D3235" s="38">
        <v>25.696549999999998</v>
      </c>
    </row>
    <row r="3236" spans="1:4">
      <c r="A3236" s="13">
        <v>2011</v>
      </c>
      <c r="B3236" s="14">
        <v>4</v>
      </c>
      <c r="C3236" s="14" t="s">
        <v>55</v>
      </c>
      <c r="D3236" s="37">
        <v>26.088125000000002</v>
      </c>
    </row>
    <row r="3237" spans="1:4">
      <c r="A3237" s="15">
        <v>2011</v>
      </c>
      <c r="B3237" s="16">
        <v>5</v>
      </c>
      <c r="C3237" s="16" t="s">
        <v>55</v>
      </c>
      <c r="D3237" s="38">
        <v>26.442325</v>
      </c>
    </row>
    <row r="3238" spans="1:4">
      <c r="A3238" s="13">
        <v>2011</v>
      </c>
      <c r="B3238" s="14">
        <v>6</v>
      </c>
      <c r="C3238" s="14" t="s">
        <v>55</v>
      </c>
      <c r="D3238" s="37">
        <v>26.943049999999999</v>
      </c>
    </row>
    <row r="3239" spans="1:4">
      <c r="A3239" s="15">
        <v>2011</v>
      </c>
      <c r="B3239" s="16">
        <v>7</v>
      </c>
      <c r="C3239" s="16" t="s">
        <v>55</v>
      </c>
      <c r="D3239" s="38">
        <v>26.383675</v>
      </c>
    </row>
    <row r="3240" spans="1:4">
      <c r="A3240" s="13">
        <v>2011</v>
      </c>
      <c r="B3240" s="14">
        <v>8</v>
      </c>
      <c r="C3240" s="14" t="s">
        <v>55</v>
      </c>
      <c r="D3240" s="37">
        <v>26.830100000000002</v>
      </c>
    </row>
    <row r="3241" spans="1:4">
      <c r="A3241" s="15">
        <v>2011</v>
      </c>
      <c r="B3241" s="16">
        <v>9</v>
      </c>
      <c r="C3241" s="16" t="s">
        <v>55</v>
      </c>
      <c r="D3241" s="38">
        <v>26.816800000000001</v>
      </c>
    </row>
    <row r="3242" spans="1:4">
      <c r="A3242" s="13">
        <v>2011</v>
      </c>
      <c r="B3242" s="14">
        <v>10</v>
      </c>
      <c r="C3242" s="14" t="s">
        <v>55</v>
      </c>
      <c r="D3242" s="37">
        <v>26.100300000000001</v>
      </c>
    </row>
    <row r="3243" spans="1:4">
      <c r="A3243" s="15">
        <v>2011</v>
      </c>
      <c r="B3243" s="16">
        <v>11</v>
      </c>
      <c r="C3243" s="16" t="s">
        <v>55</v>
      </c>
      <c r="D3243" s="38">
        <v>26.039275</v>
      </c>
    </row>
    <row r="3244" spans="1:4">
      <c r="A3244" s="13">
        <v>2011</v>
      </c>
      <c r="B3244" s="14">
        <v>12</v>
      </c>
      <c r="C3244" s="14" t="s">
        <v>55</v>
      </c>
      <c r="D3244" s="37">
        <v>25.24775</v>
      </c>
    </row>
    <row r="3245" spans="1:4">
      <c r="A3245" s="15">
        <v>2012</v>
      </c>
      <c r="B3245" s="16">
        <v>1</v>
      </c>
      <c r="C3245" s="16" t="s">
        <v>55</v>
      </c>
      <c r="D3245" s="38">
        <v>25.146999999999998</v>
      </c>
    </row>
    <row r="3246" spans="1:4">
      <c r="A3246" s="13">
        <v>2012</v>
      </c>
      <c r="B3246" s="14">
        <v>2</v>
      </c>
      <c r="C3246" s="14" t="s">
        <v>55</v>
      </c>
      <c r="D3246" s="37">
        <v>25.66075</v>
      </c>
    </row>
    <row r="3247" spans="1:4">
      <c r="A3247" s="15">
        <v>2012</v>
      </c>
      <c r="B3247" s="16">
        <v>3</v>
      </c>
      <c r="C3247" s="16" t="s">
        <v>55</v>
      </c>
      <c r="D3247" s="38">
        <v>25.932500000000001</v>
      </c>
    </row>
    <row r="3248" spans="1:4">
      <c r="A3248" s="13">
        <v>2012</v>
      </c>
      <c r="B3248" s="14">
        <v>4</v>
      </c>
      <c r="C3248" s="14" t="s">
        <v>55</v>
      </c>
      <c r="D3248" s="37">
        <v>26.291924999999999</v>
      </c>
    </row>
    <row r="3249" spans="1:4">
      <c r="A3249" s="15">
        <v>2012</v>
      </c>
      <c r="B3249" s="16">
        <v>5</v>
      </c>
      <c r="C3249" s="16" t="s">
        <v>55</v>
      </c>
      <c r="D3249" s="38">
        <v>26.671800000000001</v>
      </c>
    </row>
    <row r="3250" spans="1:4">
      <c r="A3250" s="13">
        <v>2012</v>
      </c>
      <c r="B3250" s="14">
        <v>6</v>
      </c>
      <c r="C3250" s="14" t="s">
        <v>55</v>
      </c>
      <c r="D3250" s="37">
        <v>26.773099999999999</v>
      </c>
    </row>
    <row r="3251" spans="1:4">
      <c r="A3251" s="15">
        <v>2012</v>
      </c>
      <c r="B3251" s="16">
        <v>7</v>
      </c>
      <c r="C3251" s="16" t="s">
        <v>55</v>
      </c>
      <c r="D3251" s="38">
        <v>26.440249999999999</v>
      </c>
    </row>
    <row r="3252" spans="1:4">
      <c r="A3252" s="13">
        <v>2012</v>
      </c>
      <c r="B3252" s="14">
        <v>8</v>
      </c>
      <c r="C3252" s="14" t="s">
        <v>55</v>
      </c>
      <c r="D3252" s="37">
        <v>26.341875000000002</v>
      </c>
    </row>
    <row r="3253" spans="1:4">
      <c r="A3253" s="15">
        <v>2012</v>
      </c>
      <c r="B3253" s="16">
        <v>9</v>
      </c>
      <c r="C3253" s="16" t="s">
        <v>55</v>
      </c>
      <c r="D3253" s="38">
        <v>26.442325</v>
      </c>
    </row>
    <row r="3254" spans="1:4">
      <c r="A3254" s="13">
        <v>2012</v>
      </c>
      <c r="B3254" s="14">
        <v>10</v>
      </c>
      <c r="C3254" s="14" t="s">
        <v>55</v>
      </c>
      <c r="D3254" s="37">
        <v>26.592600000000001</v>
      </c>
    </row>
    <row r="3255" spans="1:4">
      <c r="A3255" s="15">
        <v>2012</v>
      </c>
      <c r="B3255" s="16">
        <v>11</v>
      </c>
      <c r="C3255" s="16" t="s">
        <v>55</v>
      </c>
      <c r="D3255" s="38">
        <v>26.769400000000001</v>
      </c>
    </row>
    <row r="3256" spans="1:4">
      <c r="A3256" s="13">
        <v>2012</v>
      </c>
      <c r="B3256" s="14">
        <v>12</v>
      </c>
      <c r="C3256" s="14" t="s">
        <v>55</v>
      </c>
      <c r="D3256" s="37">
        <v>25.614525</v>
      </c>
    </row>
    <row r="3257" spans="1:4">
      <c r="A3257" s="15">
        <v>2013</v>
      </c>
      <c r="B3257" s="16">
        <v>1</v>
      </c>
      <c r="C3257" s="16" t="s">
        <v>55</v>
      </c>
      <c r="D3257" s="38">
        <v>25.176175000000001</v>
      </c>
    </row>
    <row r="3258" spans="1:4">
      <c r="A3258" s="13">
        <v>2013</v>
      </c>
      <c r="B3258" s="14">
        <v>2</v>
      </c>
      <c r="C3258" s="14" t="s">
        <v>55</v>
      </c>
      <c r="D3258" s="37">
        <v>25.602125000000001</v>
      </c>
    </row>
    <row r="3259" spans="1:4">
      <c r="A3259" s="15">
        <v>2013</v>
      </c>
      <c r="B3259" s="16">
        <v>3</v>
      </c>
      <c r="C3259" s="16" t="s">
        <v>55</v>
      </c>
      <c r="D3259" s="38">
        <v>26.640675000000002</v>
      </c>
    </row>
    <row r="3260" spans="1:4">
      <c r="A3260" s="13">
        <v>2013</v>
      </c>
      <c r="B3260" s="14">
        <v>4</v>
      </c>
      <c r="C3260" s="14" t="s">
        <v>55</v>
      </c>
      <c r="D3260" s="37">
        <v>26.621300000000002</v>
      </c>
    </row>
    <row r="3261" spans="1:4">
      <c r="A3261" s="15">
        <v>2013</v>
      </c>
      <c r="B3261" s="16">
        <v>5</v>
      </c>
      <c r="C3261" s="16" t="s">
        <v>55</v>
      </c>
      <c r="D3261" s="38">
        <v>26.942025000000001</v>
      </c>
    </row>
    <row r="3262" spans="1:4">
      <c r="A3262" s="13">
        <v>2013</v>
      </c>
      <c r="B3262" s="14">
        <v>6</v>
      </c>
      <c r="C3262" s="14" t="s">
        <v>55</v>
      </c>
      <c r="D3262" s="37">
        <v>26.676825000000001</v>
      </c>
    </row>
    <row r="3263" spans="1:4">
      <c r="A3263" s="15">
        <v>2013</v>
      </c>
      <c r="B3263" s="16">
        <v>7</v>
      </c>
      <c r="C3263" s="16" t="s">
        <v>55</v>
      </c>
      <c r="D3263" s="38">
        <v>26.500599999999999</v>
      </c>
    </row>
    <row r="3264" spans="1:4">
      <c r="A3264" s="13">
        <v>2013</v>
      </c>
      <c r="B3264" s="14">
        <v>8</v>
      </c>
      <c r="C3264" s="14" t="s">
        <v>55</v>
      </c>
      <c r="D3264" s="37">
        <v>26.646875000000001</v>
      </c>
    </row>
    <row r="3265" spans="1:4">
      <c r="A3265" s="15">
        <v>2000</v>
      </c>
      <c r="B3265" s="16">
        <v>2</v>
      </c>
      <c r="C3265" s="16" t="s">
        <v>56</v>
      </c>
      <c r="D3265" s="38">
        <v>27.68144444</v>
      </c>
    </row>
    <row r="3266" spans="1:4">
      <c r="A3266" s="13">
        <v>2000</v>
      </c>
      <c r="B3266" s="14">
        <v>3</v>
      </c>
      <c r="C3266" s="14" t="s">
        <v>56</v>
      </c>
      <c r="D3266" s="37">
        <v>29.05422222</v>
      </c>
    </row>
    <row r="3267" spans="1:4">
      <c r="A3267" s="15">
        <v>2000</v>
      </c>
      <c r="B3267" s="16">
        <v>4</v>
      </c>
      <c r="C3267" s="16" t="s">
        <v>56</v>
      </c>
      <c r="D3267" s="38">
        <v>28.313777779999999</v>
      </c>
    </row>
    <row r="3268" spans="1:4">
      <c r="A3268" s="13">
        <v>2000</v>
      </c>
      <c r="B3268" s="14">
        <v>5</v>
      </c>
      <c r="C3268" s="14" t="s">
        <v>56</v>
      </c>
      <c r="D3268" s="37">
        <v>27.699333330000002</v>
      </c>
    </row>
    <row r="3269" spans="1:4">
      <c r="A3269" s="15">
        <v>2000</v>
      </c>
      <c r="B3269" s="16">
        <v>6</v>
      </c>
      <c r="C3269" s="16" t="s">
        <v>56</v>
      </c>
      <c r="D3269" s="38">
        <v>26.062666669999999</v>
      </c>
    </row>
    <row r="3270" spans="1:4">
      <c r="A3270" s="13">
        <v>2000</v>
      </c>
      <c r="B3270" s="14">
        <v>7</v>
      </c>
      <c r="C3270" s="14" t="s">
        <v>56</v>
      </c>
      <c r="D3270" s="37">
        <v>25.102222220000002</v>
      </c>
    </row>
    <row r="3271" spans="1:4">
      <c r="A3271" s="15">
        <v>2000</v>
      </c>
      <c r="B3271" s="16">
        <v>8</v>
      </c>
      <c r="C3271" s="16" t="s">
        <v>56</v>
      </c>
      <c r="D3271" s="38">
        <v>24.882222219999999</v>
      </c>
    </row>
    <row r="3272" spans="1:4">
      <c r="A3272" s="13">
        <v>2000</v>
      </c>
      <c r="B3272" s="14">
        <v>9</v>
      </c>
      <c r="C3272" s="14" t="s">
        <v>56</v>
      </c>
      <c r="D3272" s="37">
        <v>25.47888889</v>
      </c>
    </row>
    <row r="3273" spans="1:4">
      <c r="A3273" s="15">
        <v>2000</v>
      </c>
      <c r="B3273" s="16">
        <v>10</v>
      </c>
      <c r="C3273" s="16" t="s">
        <v>56</v>
      </c>
      <c r="D3273" s="38">
        <v>26.15888889</v>
      </c>
    </row>
    <row r="3274" spans="1:4">
      <c r="A3274" s="13">
        <v>2000</v>
      </c>
      <c r="B3274" s="14">
        <v>11</v>
      </c>
      <c r="C3274" s="14" t="s">
        <v>56</v>
      </c>
      <c r="D3274" s="37">
        <v>27.330777779999998</v>
      </c>
    </row>
    <row r="3275" spans="1:4">
      <c r="A3275" s="15">
        <v>2000</v>
      </c>
      <c r="B3275" s="16">
        <v>12</v>
      </c>
      <c r="C3275" s="16" t="s">
        <v>56</v>
      </c>
      <c r="D3275" s="38">
        <v>27.043777779999999</v>
      </c>
    </row>
    <row r="3276" spans="1:4">
      <c r="A3276" s="13">
        <v>2001</v>
      </c>
      <c r="B3276" s="14">
        <v>1</v>
      </c>
      <c r="C3276" s="14" t="s">
        <v>56</v>
      </c>
      <c r="D3276" s="37">
        <v>26.998666669999999</v>
      </c>
    </row>
    <row r="3277" spans="1:4">
      <c r="A3277" s="15">
        <v>2001</v>
      </c>
      <c r="B3277" s="16">
        <v>2</v>
      </c>
      <c r="C3277" s="16" t="s">
        <v>56</v>
      </c>
      <c r="D3277" s="38">
        <v>28.319333329999999</v>
      </c>
    </row>
    <row r="3278" spans="1:4">
      <c r="A3278" s="13">
        <v>2001</v>
      </c>
      <c r="B3278" s="14">
        <v>3</v>
      </c>
      <c r="C3278" s="14" t="s">
        <v>56</v>
      </c>
      <c r="D3278" s="37">
        <v>28.70744444</v>
      </c>
    </row>
    <row r="3279" spans="1:4">
      <c r="A3279" s="15">
        <v>2001</v>
      </c>
      <c r="B3279" s="16">
        <v>4</v>
      </c>
      <c r="C3279" s="16" t="s">
        <v>56</v>
      </c>
      <c r="D3279" s="38">
        <v>27.909111110000001</v>
      </c>
    </row>
    <row r="3280" spans="1:4">
      <c r="A3280" s="13">
        <v>2001</v>
      </c>
      <c r="B3280" s="14">
        <v>5</v>
      </c>
      <c r="C3280" s="14" t="s">
        <v>56</v>
      </c>
      <c r="D3280" s="37">
        <v>27.83211111</v>
      </c>
    </row>
    <row r="3281" spans="1:4">
      <c r="A3281" s="15">
        <v>2001</v>
      </c>
      <c r="B3281" s="16">
        <v>6</v>
      </c>
      <c r="C3281" s="16" t="s">
        <v>56</v>
      </c>
      <c r="D3281" s="38">
        <v>26.126777780000001</v>
      </c>
    </row>
    <row r="3282" spans="1:4">
      <c r="A3282" s="13">
        <v>2001</v>
      </c>
      <c r="B3282" s="14">
        <v>7</v>
      </c>
      <c r="C3282" s="14" t="s">
        <v>56</v>
      </c>
      <c r="D3282" s="37">
        <v>25.13255556</v>
      </c>
    </row>
    <row r="3283" spans="1:4">
      <c r="A3283" s="15">
        <v>2001</v>
      </c>
      <c r="B3283" s="16">
        <v>8</v>
      </c>
      <c r="C3283" s="16" t="s">
        <v>56</v>
      </c>
      <c r="D3283" s="38">
        <v>24.572777779999999</v>
      </c>
    </row>
    <row r="3284" spans="1:4">
      <c r="A3284" s="13">
        <v>2001</v>
      </c>
      <c r="B3284" s="14">
        <v>9</v>
      </c>
      <c r="C3284" s="14" t="s">
        <v>56</v>
      </c>
      <c r="D3284" s="37">
        <v>25.104888890000002</v>
      </c>
    </row>
    <row r="3285" spans="1:4">
      <c r="A3285" s="15">
        <v>2001</v>
      </c>
      <c r="B3285" s="16">
        <v>10</v>
      </c>
      <c r="C3285" s="16" t="s">
        <v>56</v>
      </c>
      <c r="D3285" s="38">
        <v>26.46877778</v>
      </c>
    </row>
    <row r="3286" spans="1:4">
      <c r="A3286" s="13">
        <v>2001</v>
      </c>
      <c r="B3286" s="14">
        <v>11</v>
      </c>
      <c r="C3286" s="14" t="s">
        <v>56</v>
      </c>
      <c r="D3286" s="37">
        <v>27.173111110000001</v>
      </c>
    </row>
    <row r="3287" spans="1:4">
      <c r="A3287" s="15">
        <v>2001</v>
      </c>
      <c r="B3287" s="16">
        <v>12</v>
      </c>
      <c r="C3287" s="16" t="s">
        <v>56</v>
      </c>
      <c r="D3287" s="38">
        <v>27.589888890000001</v>
      </c>
    </row>
    <row r="3288" spans="1:4">
      <c r="A3288" s="13">
        <v>2002</v>
      </c>
      <c r="B3288" s="14">
        <v>1</v>
      </c>
      <c r="C3288" s="14" t="s">
        <v>56</v>
      </c>
      <c r="D3288" s="37">
        <v>27.150111110000001</v>
      </c>
    </row>
    <row r="3289" spans="1:4">
      <c r="A3289" s="15">
        <v>2002</v>
      </c>
      <c r="B3289" s="16">
        <v>2</v>
      </c>
      <c r="C3289" s="16" t="s">
        <v>56</v>
      </c>
      <c r="D3289" s="38">
        <v>28.69166667</v>
      </c>
    </row>
    <row r="3290" spans="1:4">
      <c r="A3290" s="13">
        <v>2002</v>
      </c>
      <c r="B3290" s="14">
        <v>3</v>
      </c>
      <c r="C3290" s="14" t="s">
        <v>56</v>
      </c>
      <c r="D3290" s="37">
        <v>28.872444439999999</v>
      </c>
    </row>
    <row r="3291" spans="1:4">
      <c r="A3291" s="15">
        <v>2002</v>
      </c>
      <c r="B3291" s="16">
        <v>4</v>
      </c>
      <c r="C3291" s="16" t="s">
        <v>56</v>
      </c>
      <c r="D3291" s="38">
        <v>28.546888890000002</v>
      </c>
    </row>
    <row r="3292" spans="1:4">
      <c r="A3292" s="13">
        <v>2002</v>
      </c>
      <c r="B3292" s="14">
        <v>5</v>
      </c>
      <c r="C3292" s="14" t="s">
        <v>56</v>
      </c>
      <c r="D3292" s="37">
        <v>28.04933333</v>
      </c>
    </row>
    <row r="3293" spans="1:4">
      <c r="A3293" s="15">
        <v>2002</v>
      </c>
      <c r="B3293" s="16">
        <v>6</v>
      </c>
      <c r="C3293" s="16" t="s">
        <v>56</v>
      </c>
      <c r="D3293" s="38">
        <v>26.266999999999999</v>
      </c>
    </row>
    <row r="3294" spans="1:4">
      <c r="A3294" s="13">
        <v>2002</v>
      </c>
      <c r="B3294" s="14">
        <v>7</v>
      </c>
      <c r="C3294" s="14" t="s">
        <v>56</v>
      </c>
      <c r="D3294" s="37">
        <v>25.363</v>
      </c>
    </row>
    <row r="3295" spans="1:4">
      <c r="A3295" s="15">
        <v>2002</v>
      </c>
      <c r="B3295" s="16">
        <v>8</v>
      </c>
      <c r="C3295" s="16" t="s">
        <v>56</v>
      </c>
      <c r="D3295" s="38">
        <v>24.805111109999999</v>
      </c>
    </row>
    <row r="3296" spans="1:4">
      <c r="A3296" s="13">
        <v>2002</v>
      </c>
      <c r="B3296" s="14">
        <v>9</v>
      </c>
      <c r="C3296" s="14" t="s">
        <v>56</v>
      </c>
      <c r="D3296" s="37">
        <v>25.512666670000002</v>
      </c>
    </row>
    <row r="3297" spans="1:4">
      <c r="A3297" s="15">
        <v>2002</v>
      </c>
      <c r="B3297" s="16">
        <v>10</v>
      </c>
      <c r="C3297" s="16" t="s">
        <v>56</v>
      </c>
      <c r="D3297" s="38">
        <v>26.10388889</v>
      </c>
    </row>
    <row r="3298" spans="1:4">
      <c r="A3298" s="13">
        <v>2002</v>
      </c>
      <c r="B3298" s="14">
        <v>11</v>
      </c>
      <c r="C3298" s="14" t="s">
        <v>56</v>
      </c>
      <c r="D3298" s="37">
        <v>27.30655556</v>
      </c>
    </row>
    <row r="3299" spans="1:4">
      <c r="A3299" s="15">
        <v>2002</v>
      </c>
      <c r="B3299" s="16">
        <v>12</v>
      </c>
      <c r="C3299" s="16" t="s">
        <v>56</v>
      </c>
      <c r="D3299" s="38">
        <v>27.065777780000001</v>
      </c>
    </row>
    <row r="3300" spans="1:4">
      <c r="A3300" s="13">
        <v>2003</v>
      </c>
      <c r="B3300" s="14">
        <v>1</v>
      </c>
      <c r="C3300" s="14" t="s">
        <v>56</v>
      </c>
      <c r="D3300" s="37">
        <v>27.531111110000001</v>
      </c>
    </row>
    <row r="3301" spans="1:4">
      <c r="A3301" s="15">
        <v>2003</v>
      </c>
      <c r="B3301" s="16">
        <v>2</v>
      </c>
      <c r="C3301" s="16" t="s">
        <v>56</v>
      </c>
      <c r="D3301" s="38">
        <v>28.811222220000001</v>
      </c>
    </row>
    <row r="3302" spans="1:4">
      <c r="A3302" s="13">
        <v>2003</v>
      </c>
      <c r="B3302" s="14">
        <v>3</v>
      </c>
      <c r="C3302" s="14" t="s">
        <v>56</v>
      </c>
      <c r="D3302" s="37">
        <v>29.228222219999999</v>
      </c>
    </row>
    <row r="3303" spans="1:4">
      <c r="A3303" s="15">
        <v>2003</v>
      </c>
      <c r="B3303" s="16">
        <v>4</v>
      </c>
      <c r="C3303" s="16" t="s">
        <v>56</v>
      </c>
      <c r="D3303" s="38">
        <v>28.118444440000001</v>
      </c>
    </row>
    <row r="3304" spans="1:4">
      <c r="A3304" s="13">
        <v>2003</v>
      </c>
      <c r="B3304" s="14">
        <v>5</v>
      </c>
      <c r="C3304" s="14" t="s">
        <v>56</v>
      </c>
      <c r="D3304" s="37">
        <v>28.104333329999999</v>
      </c>
    </row>
    <row r="3305" spans="1:4">
      <c r="A3305" s="15">
        <v>2003</v>
      </c>
      <c r="B3305" s="16">
        <v>6</v>
      </c>
      <c r="C3305" s="16" t="s">
        <v>56</v>
      </c>
      <c r="D3305" s="38">
        <v>26.14877778</v>
      </c>
    </row>
    <row r="3306" spans="1:4">
      <c r="A3306" s="13">
        <v>2003</v>
      </c>
      <c r="B3306" s="14">
        <v>7</v>
      </c>
      <c r="C3306" s="14" t="s">
        <v>56</v>
      </c>
      <c r="D3306" s="37">
        <v>25.418777779999999</v>
      </c>
    </row>
    <row r="3307" spans="1:4">
      <c r="A3307" s="15">
        <v>2003</v>
      </c>
      <c r="B3307" s="16">
        <v>8</v>
      </c>
      <c r="C3307" s="16" t="s">
        <v>56</v>
      </c>
      <c r="D3307" s="38">
        <v>25.138222219999999</v>
      </c>
    </row>
    <row r="3308" spans="1:4">
      <c r="A3308" s="13">
        <v>2003</v>
      </c>
      <c r="B3308" s="14">
        <v>9</v>
      </c>
      <c r="C3308" s="14" t="s">
        <v>56</v>
      </c>
      <c r="D3308" s="37">
        <v>25.918888890000002</v>
      </c>
    </row>
    <row r="3309" spans="1:4">
      <c r="A3309" s="15">
        <v>2003</v>
      </c>
      <c r="B3309" s="16">
        <v>10</v>
      </c>
      <c r="C3309" s="16" t="s">
        <v>56</v>
      </c>
      <c r="D3309" s="38">
        <v>26.80577778</v>
      </c>
    </row>
    <row r="3310" spans="1:4">
      <c r="A3310" s="13">
        <v>2003</v>
      </c>
      <c r="B3310" s="14">
        <v>11</v>
      </c>
      <c r="C3310" s="14" t="s">
        <v>56</v>
      </c>
      <c r="D3310" s="37">
        <v>27.53</v>
      </c>
    </row>
    <row r="3311" spans="1:4">
      <c r="A3311" s="15">
        <v>2003</v>
      </c>
      <c r="B3311" s="16">
        <v>12</v>
      </c>
      <c r="C3311" s="16" t="s">
        <v>56</v>
      </c>
      <c r="D3311" s="38">
        <v>27.237555560000001</v>
      </c>
    </row>
    <row r="3312" spans="1:4">
      <c r="A3312" s="13">
        <v>2004</v>
      </c>
      <c r="B3312" s="14">
        <v>1</v>
      </c>
      <c r="C3312" s="14" t="s">
        <v>56</v>
      </c>
      <c r="D3312" s="37">
        <v>27.654111109999999</v>
      </c>
    </row>
    <row r="3313" spans="1:4">
      <c r="A3313" s="15">
        <v>2004</v>
      </c>
      <c r="B3313" s="16">
        <v>2</v>
      </c>
      <c r="C3313" s="16" t="s">
        <v>56</v>
      </c>
      <c r="D3313" s="38">
        <v>28.581222220000001</v>
      </c>
    </row>
    <row r="3314" spans="1:4">
      <c r="A3314" s="13">
        <v>2004</v>
      </c>
      <c r="B3314" s="14">
        <v>3</v>
      </c>
      <c r="C3314" s="14" t="s">
        <v>56</v>
      </c>
      <c r="D3314" s="37">
        <v>29.13888889</v>
      </c>
    </row>
    <row r="3315" spans="1:4">
      <c r="A3315" s="15">
        <v>2004</v>
      </c>
      <c r="B3315" s="16">
        <v>4</v>
      </c>
      <c r="C3315" s="16" t="s">
        <v>56</v>
      </c>
      <c r="D3315" s="38">
        <v>28.16755556</v>
      </c>
    </row>
    <row r="3316" spans="1:4">
      <c r="A3316" s="13">
        <v>2004</v>
      </c>
      <c r="B3316" s="14">
        <v>5</v>
      </c>
      <c r="C3316" s="14" t="s">
        <v>56</v>
      </c>
      <c r="D3316" s="37">
        <v>27.447555560000001</v>
      </c>
    </row>
    <row r="3317" spans="1:4">
      <c r="A3317" s="15">
        <v>2004</v>
      </c>
      <c r="B3317" s="16">
        <v>6</v>
      </c>
      <c r="C3317" s="16" t="s">
        <v>56</v>
      </c>
      <c r="D3317" s="38">
        <v>25.922111109999999</v>
      </c>
    </row>
    <row r="3318" spans="1:4">
      <c r="A3318" s="13">
        <v>2004</v>
      </c>
      <c r="B3318" s="14">
        <v>7</v>
      </c>
      <c r="C3318" s="14" t="s">
        <v>56</v>
      </c>
      <c r="D3318" s="37">
        <v>25.056222219999999</v>
      </c>
    </row>
    <row r="3319" spans="1:4">
      <c r="A3319" s="15">
        <v>2004</v>
      </c>
      <c r="B3319" s="16">
        <v>8</v>
      </c>
      <c r="C3319" s="16" t="s">
        <v>56</v>
      </c>
      <c r="D3319" s="38">
        <v>24.865777779999998</v>
      </c>
    </row>
    <row r="3320" spans="1:4">
      <c r="A3320" s="13">
        <v>2004</v>
      </c>
      <c r="B3320" s="14">
        <v>9</v>
      </c>
      <c r="C3320" s="14" t="s">
        <v>56</v>
      </c>
      <c r="D3320" s="37">
        <v>25.873999999999999</v>
      </c>
    </row>
    <row r="3321" spans="1:4">
      <c r="A3321" s="15">
        <v>2004</v>
      </c>
      <c r="B3321" s="16">
        <v>10</v>
      </c>
      <c r="C3321" s="16" t="s">
        <v>56</v>
      </c>
      <c r="D3321" s="38">
        <v>26.513222219999999</v>
      </c>
    </row>
    <row r="3322" spans="1:4">
      <c r="A3322" s="13">
        <v>2004</v>
      </c>
      <c r="B3322" s="14">
        <v>11</v>
      </c>
      <c r="C3322" s="14" t="s">
        <v>56</v>
      </c>
      <c r="D3322" s="37">
        <v>27.40211111</v>
      </c>
    </row>
    <row r="3323" spans="1:4">
      <c r="A3323" s="15">
        <v>2004</v>
      </c>
      <c r="B3323" s="16">
        <v>12</v>
      </c>
      <c r="C3323" s="16" t="s">
        <v>56</v>
      </c>
      <c r="D3323" s="38">
        <v>27.834222220000001</v>
      </c>
    </row>
    <row r="3324" spans="1:4">
      <c r="A3324" s="13">
        <v>2005</v>
      </c>
      <c r="B3324" s="14">
        <v>1</v>
      </c>
      <c r="C3324" s="14" t="s">
        <v>56</v>
      </c>
      <c r="D3324" s="37">
        <v>26.941333329999999</v>
      </c>
    </row>
    <row r="3325" spans="1:4">
      <c r="A3325" s="15">
        <v>2005</v>
      </c>
      <c r="B3325" s="16">
        <v>2</v>
      </c>
      <c r="C3325" s="16" t="s">
        <v>56</v>
      </c>
      <c r="D3325" s="38">
        <v>29.315666669999999</v>
      </c>
    </row>
    <row r="3326" spans="1:4">
      <c r="A3326" s="13">
        <v>2005</v>
      </c>
      <c r="B3326" s="14">
        <v>3</v>
      </c>
      <c r="C3326" s="14" t="s">
        <v>56</v>
      </c>
      <c r="D3326" s="37">
        <v>29.097777780000001</v>
      </c>
    </row>
    <row r="3327" spans="1:4">
      <c r="A3327" s="15">
        <v>2005</v>
      </c>
      <c r="B3327" s="16">
        <v>4</v>
      </c>
      <c r="C3327" s="16" t="s">
        <v>56</v>
      </c>
      <c r="D3327" s="38">
        <v>28.80944444</v>
      </c>
    </row>
    <row r="3328" spans="1:4">
      <c r="A3328" s="13">
        <v>2005</v>
      </c>
      <c r="B3328" s="14">
        <v>5</v>
      </c>
      <c r="C3328" s="14" t="s">
        <v>56</v>
      </c>
      <c r="D3328" s="37">
        <v>27.576222219999998</v>
      </c>
    </row>
    <row r="3329" spans="1:4">
      <c r="A3329" s="15">
        <v>2005</v>
      </c>
      <c r="B3329" s="16">
        <v>6</v>
      </c>
      <c r="C3329" s="16" t="s">
        <v>56</v>
      </c>
      <c r="D3329" s="38">
        <v>26.141444440000001</v>
      </c>
    </row>
    <row r="3330" spans="1:4">
      <c r="A3330" s="13">
        <v>2005</v>
      </c>
      <c r="B3330" s="14">
        <v>7</v>
      </c>
      <c r="C3330" s="14" t="s">
        <v>56</v>
      </c>
      <c r="D3330" s="37">
        <v>25.191333329999999</v>
      </c>
    </row>
    <row r="3331" spans="1:4">
      <c r="A3331" s="15">
        <v>2005</v>
      </c>
      <c r="B3331" s="16">
        <v>8</v>
      </c>
      <c r="C3331" s="16" t="s">
        <v>56</v>
      </c>
      <c r="D3331" s="38">
        <v>24.693777780000001</v>
      </c>
    </row>
    <row r="3332" spans="1:4">
      <c r="A3332" s="13">
        <v>2005</v>
      </c>
      <c r="B3332" s="14">
        <v>9</v>
      </c>
      <c r="C3332" s="14" t="s">
        <v>56</v>
      </c>
      <c r="D3332" s="37">
        <v>25.96055556</v>
      </c>
    </row>
    <row r="3333" spans="1:4">
      <c r="A3333" s="15">
        <v>2005</v>
      </c>
      <c r="B3333" s="16">
        <v>10</v>
      </c>
      <c r="C3333" s="16" t="s">
        <v>56</v>
      </c>
      <c r="D3333" s="38">
        <v>26.584111109999998</v>
      </c>
    </row>
    <row r="3334" spans="1:4">
      <c r="A3334" s="13">
        <v>2005</v>
      </c>
      <c r="B3334" s="14">
        <v>11</v>
      </c>
      <c r="C3334" s="14" t="s">
        <v>56</v>
      </c>
      <c r="D3334" s="37">
        <v>27.662888890000001</v>
      </c>
    </row>
    <row r="3335" spans="1:4">
      <c r="A3335" s="15">
        <v>2005</v>
      </c>
      <c r="B3335" s="16">
        <v>12</v>
      </c>
      <c r="C3335" s="16" t="s">
        <v>56</v>
      </c>
      <c r="D3335" s="38">
        <v>27.516999999999999</v>
      </c>
    </row>
    <row r="3336" spans="1:4">
      <c r="A3336" s="13">
        <v>2006</v>
      </c>
      <c r="B3336" s="14">
        <v>1</v>
      </c>
      <c r="C3336" s="14" t="s">
        <v>56</v>
      </c>
      <c r="D3336" s="37">
        <v>27.694888890000001</v>
      </c>
    </row>
    <row r="3337" spans="1:4">
      <c r="A3337" s="15">
        <v>2006</v>
      </c>
      <c r="B3337" s="16">
        <v>2</v>
      </c>
      <c r="C3337" s="16" t="s">
        <v>56</v>
      </c>
      <c r="D3337" s="38">
        <v>28.48722222</v>
      </c>
    </row>
    <row r="3338" spans="1:4">
      <c r="A3338" s="13">
        <v>2006</v>
      </c>
      <c r="B3338" s="14">
        <v>3</v>
      </c>
      <c r="C3338" s="14" t="s">
        <v>56</v>
      </c>
      <c r="D3338" s="37">
        <v>28.67166667</v>
      </c>
    </row>
    <row r="3339" spans="1:4">
      <c r="A3339" s="15">
        <v>2006</v>
      </c>
      <c r="B3339" s="16">
        <v>4</v>
      </c>
      <c r="C3339" s="16" t="s">
        <v>56</v>
      </c>
      <c r="D3339" s="38">
        <v>28.949222219999999</v>
      </c>
    </row>
    <row r="3340" spans="1:4">
      <c r="A3340" s="13">
        <v>2006</v>
      </c>
      <c r="B3340" s="14">
        <v>5</v>
      </c>
      <c r="C3340" s="14" t="s">
        <v>56</v>
      </c>
      <c r="D3340" s="37">
        <v>27.316777779999999</v>
      </c>
    </row>
    <row r="3341" spans="1:4">
      <c r="A3341" s="15">
        <v>2006</v>
      </c>
      <c r="B3341" s="16">
        <v>6</v>
      </c>
      <c r="C3341" s="16" t="s">
        <v>56</v>
      </c>
      <c r="D3341" s="38">
        <v>26.759666670000001</v>
      </c>
    </row>
    <row r="3342" spans="1:4">
      <c r="A3342" s="13">
        <v>2006</v>
      </c>
      <c r="B3342" s="14">
        <v>7</v>
      </c>
      <c r="C3342" s="14" t="s">
        <v>56</v>
      </c>
      <c r="D3342" s="37">
        <v>25.800333330000001</v>
      </c>
    </row>
    <row r="3343" spans="1:4">
      <c r="A3343" s="15">
        <v>2006</v>
      </c>
      <c r="B3343" s="16">
        <v>8</v>
      </c>
      <c r="C3343" s="16" t="s">
        <v>56</v>
      </c>
      <c r="D3343" s="38">
        <v>25.253666670000001</v>
      </c>
    </row>
    <row r="3344" spans="1:4">
      <c r="A3344" s="13">
        <v>2006</v>
      </c>
      <c r="B3344" s="14">
        <v>9</v>
      </c>
      <c r="C3344" s="14" t="s">
        <v>56</v>
      </c>
      <c r="D3344" s="37">
        <v>25.61144444</v>
      </c>
    </row>
    <row r="3345" spans="1:4">
      <c r="A3345" s="15">
        <v>2006</v>
      </c>
      <c r="B3345" s="16">
        <v>10</v>
      </c>
      <c r="C3345" s="16" t="s">
        <v>56</v>
      </c>
      <c r="D3345" s="38">
        <v>26.284111110000001</v>
      </c>
    </row>
    <row r="3346" spans="1:4">
      <c r="A3346" s="13">
        <v>2006</v>
      </c>
      <c r="B3346" s="14">
        <v>11</v>
      </c>
      <c r="C3346" s="14" t="s">
        <v>56</v>
      </c>
      <c r="D3346" s="37">
        <v>27.51622222</v>
      </c>
    </row>
    <row r="3347" spans="1:4">
      <c r="A3347" s="15">
        <v>2006</v>
      </c>
      <c r="B3347" s="16">
        <v>12</v>
      </c>
      <c r="C3347" s="16" t="s">
        <v>56</v>
      </c>
      <c r="D3347" s="38">
        <v>27.470111110000001</v>
      </c>
    </row>
    <row r="3348" spans="1:4">
      <c r="A3348" s="13">
        <v>2007</v>
      </c>
      <c r="B3348" s="14">
        <v>1</v>
      </c>
      <c r="C3348" s="14" t="s">
        <v>56</v>
      </c>
      <c r="D3348" s="37">
        <v>27.194444440000002</v>
      </c>
    </row>
    <row r="3349" spans="1:4">
      <c r="A3349" s="15">
        <v>2007</v>
      </c>
      <c r="B3349" s="16">
        <v>2</v>
      </c>
      <c r="C3349" s="16" t="s">
        <v>56</v>
      </c>
      <c r="D3349" s="38">
        <v>29.07866667</v>
      </c>
    </row>
    <row r="3350" spans="1:4">
      <c r="A3350" s="13">
        <v>2007</v>
      </c>
      <c r="B3350" s="14">
        <v>3</v>
      </c>
      <c r="C3350" s="14" t="s">
        <v>56</v>
      </c>
      <c r="D3350" s="37">
        <v>29.369111109999999</v>
      </c>
    </row>
    <row r="3351" spans="1:4">
      <c r="A3351" s="15">
        <v>2007</v>
      </c>
      <c r="B3351" s="16">
        <v>4</v>
      </c>
      <c r="C3351" s="16" t="s">
        <v>56</v>
      </c>
      <c r="D3351" s="38">
        <v>28.459222220000001</v>
      </c>
    </row>
    <row r="3352" spans="1:4">
      <c r="A3352" s="13">
        <v>2007</v>
      </c>
      <c r="B3352" s="14">
        <v>5</v>
      </c>
      <c r="C3352" s="14" t="s">
        <v>56</v>
      </c>
      <c r="D3352" s="37">
        <v>27.953444439999998</v>
      </c>
    </row>
    <row r="3353" spans="1:4">
      <c r="A3353" s="15">
        <v>2007</v>
      </c>
      <c r="B3353" s="16">
        <v>6</v>
      </c>
      <c r="C3353" s="16" t="s">
        <v>56</v>
      </c>
      <c r="D3353" s="38">
        <v>26.426666669999999</v>
      </c>
    </row>
    <row r="3354" spans="1:4">
      <c r="A3354" s="13">
        <v>2007</v>
      </c>
      <c r="B3354" s="14">
        <v>7</v>
      </c>
      <c r="C3354" s="14" t="s">
        <v>56</v>
      </c>
      <c r="D3354" s="37">
        <v>25.615444440000001</v>
      </c>
    </row>
    <row r="3355" spans="1:4">
      <c r="A3355" s="15">
        <v>2007</v>
      </c>
      <c r="B3355" s="16">
        <v>8</v>
      </c>
      <c r="C3355" s="16" t="s">
        <v>56</v>
      </c>
      <c r="D3355" s="38">
        <v>25.34411111</v>
      </c>
    </row>
    <row r="3356" spans="1:4">
      <c r="A3356" s="13">
        <v>2007</v>
      </c>
      <c r="B3356" s="14">
        <v>9</v>
      </c>
      <c r="C3356" s="14" t="s">
        <v>56</v>
      </c>
      <c r="D3356" s="37">
        <v>25.772555560000001</v>
      </c>
    </row>
    <row r="3357" spans="1:4">
      <c r="A3357" s="15">
        <v>2007</v>
      </c>
      <c r="B3357" s="16">
        <v>10</v>
      </c>
      <c r="C3357" s="16" t="s">
        <v>56</v>
      </c>
      <c r="D3357" s="38">
        <v>26.31777778</v>
      </c>
    </row>
    <row r="3358" spans="1:4">
      <c r="A3358" s="13">
        <v>2007</v>
      </c>
      <c r="B3358" s="14">
        <v>11</v>
      </c>
      <c r="C3358" s="14" t="s">
        <v>56</v>
      </c>
      <c r="D3358" s="37">
        <v>27.43455556</v>
      </c>
    </row>
    <row r="3359" spans="1:4">
      <c r="A3359" s="15">
        <v>2007</v>
      </c>
      <c r="B3359" s="16">
        <v>12</v>
      </c>
      <c r="C3359" s="16" t="s">
        <v>56</v>
      </c>
      <c r="D3359" s="38">
        <v>27.366555559999998</v>
      </c>
    </row>
    <row r="3360" spans="1:4">
      <c r="A3360" s="13">
        <v>2008</v>
      </c>
      <c r="B3360" s="14">
        <v>1</v>
      </c>
      <c r="C3360" s="14" t="s">
        <v>56</v>
      </c>
      <c r="D3360" s="37">
        <v>26.042777780000002</v>
      </c>
    </row>
    <row r="3361" spans="1:4">
      <c r="A3361" s="15">
        <v>2008</v>
      </c>
      <c r="B3361" s="16">
        <v>2</v>
      </c>
      <c r="C3361" s="16" t="s">
        <v>56</v>
      </c>
      <c r="D3361" s="38">
        <v>28.697888890000002</v>
      </c>
    </row>
    <row r="3362" spans="1:4">
      <c r="A3362" s="13">
        <v>2008</v>
      </c>
      <c r="B3362" s="14">
        <v>3</v>
      </c>
      <c r="C3362" s="14" t="s">
        <v>56</v>
      </c>
      <c r="D3362" s="37">
        <v>28.913111109999999</v>
      </c>
    </row>
    <row r="3363" spans="1:4">
      <c r="A3363" s="15">
        <v>2008</v>
      </c>
      <c r="B3363" s="16">
        <v>4</v>
      </c>
      <c r="C3363" s="16" t="s">
        <v>56</v>
      </c>
      <c r="D3363" s="38">
        <v>28.264444439999998</v>
      </c>
    </row>
    <row r="3364" spans="1:4">
      <c r="A3364" s="13">
        <v>2008</v>
      </c>
      <c r="B3364" s="14">
        <v>5</v>
      </c>
      <c r="C3364" s="14" t="s">
        <v>56</v>
      </c>
      <c r="D3364" s="37">
        <v>27.715666670000001</v>
      </c>
    </row>
    <row r="3365" spans="1:4">
      <c r="A3365" s="15">
        <v>2008</v>
      </c>
      <c r="B3365" s="16">
        <v>6</v>
      </c>
      <c r="C3365" s="16" t="s">
        <v>56</v>
      </c>
      <c r="D3365" s="38">
        <v>26.450777779999999</v>
      </c>
    </row>
    <row r="3366" spans="1:4">
      <c r="A3366" s="13">
        <v>2008</v>
      </c>
      <c r="B3366" s="14">
        <v>7</v>
      </c>
      <c r="C3366" s="14" t="s">
        <v>56</v>
      </c>
      <c r="D3366" s="37">
        <v>25.71355556</v>
      </c>
    </row>
    <row r="3367" spans="1:4">
      <c r="A3367" s="15">
        <v>2008</v>
      </c>
      <c r="B3367" s="16">
        <v>8</v>
      </c>
      <c r="C3367" s="16" t="s">
        <v>56</v>
      </c>
      <c r="D3367" s="38">
        <v>25.34788889</v>
      </c>
    </row>
    <row r="3368" spans="1:4">
      <c r="A3368" s="13">
        <v>2008</v>
      </c>
      <c r="B3368" s="14">
        <v>9</v>
      </c>
      <c r="C3368" s="14" t="s">
        <v>56</v>
      </c>
      <c r="D3368" s="37">
        <v>25.823111109999999</v>
      </c>
    </row>
    <row r="3369" spans="1:4">
      <c r="A3369" s="15">
        <v>2008</v>
      </c>
      <c r="B3369" s="16">
        <v>10</v>
      </c>
      <c r="C3369" s="16" t="s">
        <v>56</v>
      </c>
      <c r="D3369" s="38">
        <v>26.622666670000001</v>
      </c>
    </row>
    <row r="3370" spans="1:4">
      <c r="A3370" s="13">
        <v>2008</v>
      </c>
      <c r="B3370" s="14">
        <v>11</v>
      </c>
      <c r="C3370" s="14" t="s">
        <v>56</v>
      </c>
      <c r="D3370" s="37">
        <v>27.529</v>
      </c>
    </row>
    <row r="3371" spans="1:4">
      <c r="A3371" s="15">
        <v>2008</v>
      </c>
      <c r="B3371" s="16">
        <v>12</v>
      </c>
      <c r="C3371" s="16" t="s">
        <v>56</v>
      </c>
      <c r="D3371" s="38">
        <v>27.253555559999999</v>
      </c>
    </row>
    <row r="3372" spans="1:4">
      <c r="A3372" s="13">
        <v>2009</v>
      </c>
      <c r="B3372" s="14">
        <v>1</v>
      </c>
      <c r="C3372" s="14" t="s">
        <v>56</v>
      </c>
      <c r="D3372" s="37">
        <v>27.291</v>
      </c>
    </row>
    <row r="3373" spans="1:4">
      <c r="A3373" s="15">
        <v>2009</v>
      </c>
      <c r="B3373" s="16">
        <v>2</v>
      </c>
      <c r="C3373" s="16" t="s">
        <v>56</v>
      </c>
      <c r="D3373" s="38">
        <v>28.545666669999999</v>
      </c>
    </row>
    <row r="3374" spans="1:4">
      <c r="A3374" s="13">
        <v>2009</v>
      </c>
      <c r="B3374" s="14">
        <v>3</v>
      </c>
      <c r="C3374" s="14" t="s">
        <v>56</v>
      </c>
      <c r="D3374" s="37">
        <v>29.069333329999999</v>
      </c>
    </row>
    <row r="3375" spans="1:4">
      <c r="A3375" s="15">
        <v>2009</v>
      </c>
      <c r="B3375" s="16">
        <v>4</v>
      </c>
      <c r="C3375" s="16" t="s">
        <v>56</v>
      </c>
      <c r="D3375" s="38">
        <v>28.02077778</v>
      </c>
    </row>
    <row r="3376" spans="1:4">
      <c r="A3376" s="13">
        <v>2009</v>
      </c>
      <c r="B3376" s="14">
        <v>5</v>
      </c>
      <c r="C3376" s="14" t="s">
        <v>56</v>
      </c>
      <c r="D3376" s="37">
        <v>28.043111110000002</v>
      </c>
    </row>
    <row r="3377" spans="1:4">
      <c r="A3377" s="15">
        <v>2009</v>
      </c>
      <c r="B3377" s="16">
        <v>6</v>
      </c>
      <c r="C3377" s="16" t="s">
        <v>56</v>
      </c>
      <c r="D3377" s="38">
        <v>26.739222219999998</v>
      </c>
    </row>
    <row r="3378" spans="1:4">
      <c r="A3378" s="13">
        <v>2009</v>
      </c>
      <c r="B3378" s="14">
        <v>7</v>
      </c>
      <c r="C3378" s="14" t="s">
        <v>56</v>
      </c>
      <c r="D3378" s="37">
        <v>25.533777780000001</v>
      </c>
    </row>
    <row r="3379" spans="1:4">
      <c r="A3379" s="15">
        <v>2009</v>
      </c>
      <c r="B3379" s="16">
        <v>8</v>
      </c>
      <c r="C3379" s="16" t="s">
        <v>56</v>
      </c>
      <c r="D3379" s="38">
        <v>25.21655556</v>
      </c>
    </row>
    <row r="3380" spans="1:4">
      <c r="A3380" s="13">
        <v>2009</v>
      </c>
      <c r="B3380" s="14">
        <v>9</v>
      </c>
      <c r="C3380" s="14" t="s">
        <v>56</v>
      </c>
      <c r="D3380" s="37">
        <v>25.794666670000002</v>
      </c>
    </row>
    <row r="3381" spans="1:4">
      <c r="A3381" s="15">
        <v>2009</v>
      </c>
      <c r="B3381" s="16">
        <v>10</v>
      </c>
      <c r="C3381" s="16" t="s">
        <v>56</v>
      </c>
      <c r="D3381" s="38">
        <v>26.259</v>
      </c>
    </row>
    <row r="3382" spans="1:4">
      <c r="A3382" s="13">
        <v>2009</v>
      </c>
      <c r="B3382" s="14">
        <v>11</v>
      </c>
      <c r="C3382" s="14" t="s">
        <v>56</v>
      </c>
      <c r="D3382" s="37">
        <v>27.415111110000002</v>
      </c>
    </row>
    <row r="3383" spans="1:4">
      <c r="A3383" s="15">
        <v>2009</v>
      </c>
      <c r="B3383" s="16">
        <v>12</v>
      </c>
      <c r="C3383" s="16" t="s">
        <v>56</v>
      </c>
      <c r="D3383" s="38">
        <v>28.006111109999999</v>
      </c>
    </row>
    <row r="3384" spans="1:4">
      <c r="A3384" s="13">
        <v>2010</v>
      </c>
      <c r="B3384" s="14">
        <v>1</v>
      </c>
      <c r="C3384" s="14" t="s">
        <v>56</v>
      </c>
      <c r="D3384" s="37">
        <v>28.273444439999999</v>
      </c>
    </row>
    <row r="3385" spans="1:4">
      <c r="A3385" s="15">
        <v>2010</v>
      </c>
      <c r="B3385" s="16">
        <v>2</v>
      </c>
      <c r="C3385" s="16" t="s">
        <v>56</v>
      </c>
      <c r="D3385" s="38">
        <v>29.408999999999999</v>
      </c>
    </row>
    <row r="3386" spans="1:4">
      <c r="A3386" s="13">
        <v>2010</v>
      </c>
      <c r="B3386" s="14">
        <v>3</v>
      </c>
      <c r="C3386" s="14" t="s">
        <v>56</v>
      </c>
      <c r="D3386" s="37">
        <v>29.65555556</v>
      </c>
    </row>
    <row r="3387" spans="1:4">
      <c r="A3387" s="15">
        <v>2010</v>
      </c>
      <c r="B3387" s="16">
        <v>4</v>
      </c>
      <c r="C3387" s="16" t="s">
        <v>56</v>
      </c>
      <c r="D3387" s="38">
        <v>29.26844444</v>
      </c>
    </row>
    <row r="3388" spans="1:4">
      <c r="A3388" s="13">
        <v>2010</v>
      </c>
      <c r="B3388" s="14">
        <v>5</v>
      </c>
      <c r="C3388" s="14" t="s">
        <v>56</v>
      </c>
      <c r="D3388" s="37">
        <v>28.422666670000002</v>
      </c>
    </row>
    <row r="3389" spans="1:4">
      <c r="A3389" s="15">
        <v>2010</v>
      </c>
      <c r="B3389" s="16">
        <v>6</v>
      </c>
      <c r="C3389" s="16" t="s">
        <v>56</v>
      </c>
      <c r="D3389" s="38">
        <v>26.886444439999998</v>
      </c>
    </row>
    <row r="3390" spans="1:4">
      <c r="A3390" s="13">
        <v>2010</v>
      </c>
      <c r="B3390" s="14">
        <v>7</v>
      </c>
      <c r="C3390" s="14" t="s">
        <v>56</v>
      </c>
      <c r="D3390" s="37">
        <v>25.819555560000001</v>
      </c>
    </row>
    <row r="3391" spans="1:4">
      <c r="A3391" s="15">
        <v>2010</v>
      </c>
      <c r="B3391" s="16">
        <v>8</v>
      </c>
      <c r="C3391" s="16" t="s">
        <v>56</v>
      </c>
      <c r="D3391" s="38">
        <v>25.69422222</v>
      </c>
    </row>
    <row r="3392" spans="1:4">
      <c r="A3392" s="13">
        <v>2010</v>
      </c>
      <c r="B3392" s="14">
        <v>9</v>
      </c>
      <c r="C3392" s="14" t="s">
        <v>56</v>
      </c>
      <c r="D3392" s="37">
        <v>25.864333330000001</v>
      </c>
    </row>
    <row r="3393" spans="1:4">
      <c r="A3393" s="15">
        <v>2010</v>
      </c>
      <c r="B3393" s="16">
        <v>10</v>
      </c>
      <c r="C3393" s="16" t="s">
        <v>56</v>
      </c>
      <c r="D3393" s="38">
        <v>26.640222219999998</v>
      </c>
    </row>
    <row r="3394" spans="1:4">
      <c r="A3394" s="13">
        <v>2010</v>
      </c>
      <c r="B3394" s="14">
        <v>11</v>
      </c>
      <c r="C3394" s="14" t="s">
        <v>56</v>
      </c>
      <c r="D3394" s="37">
        <v>27.429777779999998</v>
      </c>
    </row>
    <row r="3395" spans="1:4">
      <c r="A3395" s="15">
        <v>2010</v>
      </c>
      <c r="B3395" s="16">
        <v>12</v>
      </c>
      <c r="C3395" s="16" t="s">
        <v>56</v>
      </c>
      <c r="D3395" s="38">
        <v>27.70711111</v>
      </c>
    </row>
    <row r="3396" spans="1:4">
      <c r="A3396" s="13">
        <v>2011</v>
      </c>
      <c r="B3396" s="14">
        <v>1</v>
      </c>
      <c r="C3396" s="14" t="s">
        <v>56</v>
      </c>
      <c r="D3396" s="37">
        <v>27.417000000000002</v>
      </c>
    </row>
    <row r="3397" spans="1:4">
      <c r="A3397" s="15">
        <v>2011</v>
      </c>
      <c r="B3397" s="16">
        <v>2</v>
      </c>
      <c r="C3397" s="16" t="s">
        <v>56</v>
      </c>
      <c r="D3397" s="38">
        <v>28.309000000000001</v>
      </c>
    </row>
    <row r="3398" spans="1:4">
      <c r="A3398" s="13">
        <v>2011</v>
      </c>
      <c r="B3398" s="14">
        <v>3</v>
      </c>
      <c r="C3398" s="14" t="s">
        <v>56</v>
      </c>
      <c r="D3398" s="37">
        <v>29.201333330000001</v>
      </c>
    </row>
    <row r="3399" spans="1:4">
      <c r="A3399" s="15">
        <v>2011</v>
      </c>
      <c r="B3399" s="16">
        <v>4</v>
      </c>
      <c r="C3399" s="16" t="s">
        <v>56</v>
      </c>
      <c r="D3399" s="38">
        <v>28.786000000000001</v>
      </c>
    </row>
    <row r="3400" spans="1:4">
      <c r="A3400" s="13">
        <v>2011</v>
      </c>
      <c r="B3400" s="14">
        <v>5</v>
      </c>
      <c r="C3400" s="14" t="s">
        <v>56</v>
      </c>
      <c r="D3400" s="37">
        <v>27.984999999999999</v>
      </c>
    </row>
    <row r="3401" spans="1:4">
      <c r="A3401" s="15">
        <v>2011</v>
      </c>
      <c r="B3401" s="16">
        <v>6</v>
      </c>
      <c r="C3401" s="16" t="s">
        <v>56</v>
      </c>
      <c r="D3401" s="38">
        <v>26.597222219999999</v>
      </c>
    </row>
    <row r="3402" spans="1:4">
      <c r="A3402" s="13">
        <v>2011</v>
      </c>
      <c r="B3402" s="14">
        <v>7</v>
      </c>
      <c r="C3402" s="14" t="s">
        <v>56</v>
      </c>
      <c r="D3402" s="37">
        <v>25.552444439999999</v>
      </c>
    </row>
    <row r="3403" spans="1:4">
      <c r="A3403" s="15">
        <v>2011</v>
      </c>
      <c r="B3403" s="16">
        <v>8</v>
      </c>
      <c r="C3403" s="16" t="s">
        <v>56</v>
      </c>
      <c r="D3403" s="38">
        <v>25.103999999999999</v>
      </c>
    </row>
    <row r="3404" spans="1:4">
      <c r="A3404" s="13">
        <v>2011</v>
      </c>
      <c r="B3404" s="14">
        <v>9</v>
      </c>
      <c r="C3404" s="14" t="s">
        <v>56</v>
      </c>
      <c r="D3404" s="37">
        <v>25.706</v>
      </c>
    </row>
    <row r="3405" spans="1:4">
      <c r="A3405" s="15">
        <v>2011</v>
      </c>
      <c r="B3405" s="16">
        <v>10</v>
      </c>
      <c r="C3405" s="16" t="s">
        <v>56</v>
      </c>
      <c r="D3405" s="38">
        <v>26.505555560000001</v>
      </c>
    </row>
    <row r="3406" spans="1:4">
      <c r="A3406" s="13">
        <v>2011</v>
      </c>
      <c r="B3406" s="14">
        <v>11</v>
      </c>
      <c r="C3406" s="14" t="s">
        <v>56</v>
      </c>
      <c r="D3406" s="37">
        <v>27.611888889999999</v>
      </c>
    </row>
    <row r="3407" spans="1:4">
      <c r="A3407" s="15">
        <v>2011</v>
      </c>
      <c r="B3407" s="16">
        <v>12</v>
      </c>
      <c r="C3407" s="16" t="s">
        <v>56</v>
      </c>
      <c r="D3407" s="38">
        <v>27.28577778</v>
      </c>
    </row>
    <row r="3408" spans="1:4">
      <c r="A3408" s="13">
        <v>2012</v>
      </c>
      <c r="B3408" s="14">
        <v>1</v>
      </c>
      <c r="C3408" s="14" t="s">
        <v>56</v>
      </c>
      <c r="D3408" s="37">
        <v>27.38588889</v>
      </c>
    </row>
    <row r="3409" spans="1:4">
      <c r="A3409" s="15">
        <v>2012</v>
      </c>
      <c r="B3409" s="16">
        <v>2</v>
      </c>
      <c r="C3409" s="16" t="s">
        <v>56</v>
      </c>
      <c r="D3409" s="38">
        <v>27.773444439999999</v>
      </c>
    </row>
    <row r="3410" spans="1:4">
      <c r="A3410" s="13">
        <v>2012</v>
      </c>
      <c r="B3410" s="14">
        <v>3</v>
      </c>
      <c r="C3410" s="14" t="s">
        <v>56</v>
      </c>
      <c r="D3410" s="37">
        <v>29.045000000000002</v>
      </c>
    </row>
    <row r="3411" spans="1:4">
      <c r="A3411" s="15">
        <v>2012</v>
      </c>
      <c r="B3411" s="16">
        <v>4</v>
      </c>
      <c r="C3411" s="16" t="s">
        <v>56</v>
      </c>
      <c r="D3411" s="38">
        <v>28.21466667</v>
      </c>
    </row>
    <row r="3412" spans="1:4">
      <c r="A3412" s="13">
        <v>2012</v>
      </c>
      <c r="B3412" s="14">
        <v>5</v>
      </c>
      <c r="C3412" s="14" t="s">
        <v>56</v>
      </c>
      <c r="D3412" s="37">
        <v>27.32566667</v>
      </c>
    </row>
    <row r="3413" spans="1:4">
      <c r="A3413" s="15">
        <v>2012</v>
      </c>
      <c r="B3413" s="16">
        <v>6</v>
      </c>
      <c r="C3413" s="16" t="s">
        <v>56</v>
      </c>
      <c r="D3413" s="38">
        <v>26.454000000000001</v>
      </c>
    </row>
    <row r="3414" spans="1:4">
      <c r="A3414" s="13">
        <v>2012</v>
      </c>
      <c r="B3414" s="14">
        <v>7</v>
      </c>
      <c r="C3414" s="14" t="s">
        <v>56</v>
      </c>
      <c r="D3414" s="37">
        <v>25.322888890000002</v>
      </c>
    </row>
    <row r="3415" spans="1:4">
      <c r="A3415" s="15">
        <v>2012</v>
      </c>
      <c r="B3415" s="16">
        <v>8</v>
      </c>
      <c r="C3415" s="16" t="s">
        <v>56</v>
      </c>
      <c r="D3415" s="38">
        <v>24.905666669999999</v>
      </c>
    </row>
    <row r="3416" spans="1:4">
      <c r="A3416" s="13">
        <v>2012</v>
      </c>
      <c r="B3416" s="14">
        <v>9</v>
      </c>
      <c r="C3416" s="14" t="s">
        <v>56</v>
      </c>
      <c r="D3416" s="37">
        <v>25.781111110000001</v>
      </c>
    </row>
    <row r="3417" spans="1:4">
      <c r="A3417" s="15">
        <v>2012</v>
      </c>
      <c r="B3417" s="16">
        <v>10</v>
      </c>
      <c r="C3417" s="16" t="s">
        <v>56</v>
      </c>
      <c r="D3417" s="38">
        <v>26.52677778</v>
      </c>
    </row>
    <row r="3418" spans="1:4">
      <c r="A3418" s="13">
        <v>2012</v>
      </c>
      <c r="B3418" s="14">
        <v>11</v>
      </c>
      <c r="C3418" s="14" t="s">
        <v>56</v>
      </c>
      <c r="D3418" s="37">
        <v>27.415333329999999</v>
      </c>
    </row>
    <row r="3419" spans="1:4">
      <c r="A3419" s="15">
        <v>2012</v>
      </c>
      <c r="B3419" s="16">
        <v>12</v>
      </c>
      <c r="C3419" s="16" t="s">
        <v>56</v>
      </c>
      <c r="D3419" s="38">
        <v>26.541</v>
      </c>
    </row>
    <row r="3420" spans="1:4">
      <c r="A3420" s="13">
        <v>2013</v>
      </c>
      <c r="B3420" s="14">
        <v>1</v>
      </c>
      <c r="C3420" s="14" t="s">
        <v>56</v>
      </c>
      <c r="D3420" s="37">
        <v>27.61033333</v>
      </c>
    </row>
    <row r="3421" spans="1:4">
      <c r="A3421" s="15">
        <v>2013</v>
      </c>
      <c r="B3421" s="16">
        <v>2</v>
      </c>
      <c r="C3421" s="16" t="s">
        <v>56</v>
      </c>
      <c r="D3421" s="38">
        <v>29.006222220000001</v>
      </c>
    </row>
    <row r="3422" spans="1:4">
      <c r="A3422" s="13">
        <v>2013</v>
      </c>
      <c r="B3422" s="14">
        <v>3</v>
      </c>
      <c r="C3422" s="14" t="s">
        <v>56</v>
      </c>
      <c r="D3422" s="37">
        <v>29.205888890000001</v>
      </c>
    </row>
    <row r="3423" spans="1:4">
      <c r="A3423" s="15">
        <v>2013</v>
      </c>
      <c r="B3423" s="16">
        <v>4</v>
      </c>
      <c r="C3423" s="16" t="s">
        <v>56</v>
      </c>
      <c r="D3423" s="38">
        <v>28.530666669999999</v>
      </c>
    </row>
    <row r="3424" spans="1:4">
      <c r="A3424" s="13">
        <v>2013</v>
      </c>
      <c r="B3424" s="14">
        <v>5</v>
      </c>
      <c r="C3424" s="14" t="s">
        <v>56</v>
      </c>
      <c r="D3424" s="37">
        <v>27.76388889</v>
      </c>
    </row>
    <row r="3425" spans="1:4">
      <c r="A3425" s="15">
        <v>2013</v>
      </c>
      <c r="B3425" s="16">
        <v>6</v>
      </c>
      <c r="C3425" s="16" t="s">
        <v>56</v>
      </c>
      <c r="D3425" s="38">
        <v>26.327222219999999</v>
      </c>
    </row>
    <row r="3426" spans="1:4">
      <c r="A3426" s="13">
        <v>2013</v>
      </c>
      <c r="B3426" s="14">
        <v>7</v>
      </c>
      <c r="C3426" s="14" t="s">
        <v>56</v>
      </c>
      <c r="D3426" s="37">
        <v>25.156888890000001</v>
      </c>
    </row>
    <row r="3427" spans="1:4">
      <c r="A3427" s="15">
        <v>2013</v>
      </c>
      <c r="B3427" s="16">
        <v>8</v>
      </c>
      <c r="C3427" s="16" t="s">
        <v>56</v>
      </c>
      <c r="D3427" s="38">
        <v>24.78688889</v>
      </c>
    </row>
    <row r="3428" spans="1:4">
      <c r="A3428" s="13">
        <v>2000</v>
      </c>
      <c r="B3428" s="14">
        <v>2</v>
      </c>
      <c r="C3428" s="14" t="s">
        <v>57</v>
      </c>
      <c r="D3428" s="37">
        <v>21.080666669999999</v>
      </c>
    </row>
    <row r="3429" spans="1:4">
      <c r="A3429" s="15">
        <v>2000</v>
      </c>
      <c r="B3429" s="16">
        <v>3</v>
      </c>
      <c r="C3429" s="16" t="s">
        <v>57</v>
      </c>
      <c r="D3429" s="38">
        <v>22.445888889999999</v>
      </c>
    </row>
    <row r="3430" spans="1:4">
      <c r="A3430" s="13">
        <v>2000</v>
      </c>
      <c r="B3430" s="14">
        <v>4</v>
      </c>
      <c r="C3430" s="14" t="s">
        <v>57</v>
      </c>
      <c r="D3430" s="37">
        <v>23.075333329999999</v>
      </c>
    </row>
    <row r="3431" spans="1:4">
      <c r="A3431" s="15">
        <v>2000</v>
      </c>
      <c r="B3431" s="16">
        <v>5</v>
      </c>
      <c r="C3431" s="16" t="s">
        <v>57</v>
      </c>
      <c r="D3431" s="38">
        <v>23.640777780000001</v>
      </c>
    </row>
    <row r="3432" spans="1:4">
      <c r="A3432" s="13">
        <v>2000</v>
      </c>
      <c r="B3432" s="14">
        <v>6</v>
      </c>
      <c r="C3432" s="14" t="s">
        <v>57</v>
      </c>
      <c r="D3432" s="37">
        <v>22.88288889</v>
      </c>
    </row>
    <row r="3433" spans="1:4">
      <c r="A3433" s="15">
        <v>2000</v>
      </c>
      <c r="B3433" s="16">
        <v>7</v>
      </c>
      <c r="C3433" s="16" t="s">
        <v>57</v>
      </c>
      <c r="D3433" s="38">
        <v>21.573666670000001</v>
      </c>
    </row>
    <row r="3434" spans="1:4">
      <c r="A3434" s="13">
        <v>2000</v>
      </c>
      <c r="B3434" s="14">
        <v>8</v>
      </c>
      <c r="C3434" s="14" t="s">
        <v>57</v>
      </c>
      <c r="D3434" s="37">
        <v>21.068999999999999</v>
      </c>
    </row>
    <row r="3435" spans="1:4">
      <c r="A3435" s="15">
        <v>2000</v>
      </c>
      <c r="B3435" s="16">
        <v>9</v>
      </c>
      <c r="C3435" s="16" t="s">
        <v>57</v>
      </c>
      <c r="D3435" s="38">
        <v>21.195666670000001</v>
      </c>
    </row>
    <row r="3436" spans="1:4">
      <c r="A3436" s="13">
        <v>2000</v>
      </c>
      <c r="B3436" s="14">
        <v>10</v>
      </c>
      <c r="C3436" s="14" t="s">
        <v>57</v>
      </c>
      <c r="D3436" s="37">
        <v>20.463000000000001</v>
      </c>
    </row>
    <row r="3437" spans="1:4">
      <c r="A3437" s="15">
        <v>2000</v>
      </c>
      <c r="B3437" s="16">
        <v>11</v>
      </c>
      <c r="C3437" s="16" t="s">
        <v>57</v>
      </c>
      <c r="D3437" s="38">
        <v>20.373000000000001</v>
      </c>
    </row>
    <row r="3438" spans="1:4">
      <c r="A3438" s="13">
        <v>2000</v>
      </c>
      <c r="B3438" s="14">
        <v>12</v>
      </c>
      <c r="C3438" s="14" t="s">
        <v>57</v>
      </c>
      <c r="D3438" s="37">
        <v>19.177444439999999</v>
      </c>
    </row>
    <row r="3439" spans="1:4">
      <c r="A3439" s="15">
        <v>2001</v>
      </c>
      <c r="B3439" s="16">
        <v>1</v>
      </c>
      <c r="C3439" s="16" t="s">
        <v>57</v>
      </c>
      <c r="D3439" s="38">
        <v>19.258888890000001</v>
      </c>
    </row>
    <row r="3440" spans="1:4">
      <c r="A3440" s="13">
        <v>2001</v>
      </c>
      <c r="B3440" s="14">
        <v>2</v>
      </c>
      <c r="C3440" s="14" t="s">
        <v>57</v>
      </c>
      <c r="D3440" s="37">
        <v>20.784111110000001</v>
      </c>
    </row>
    <row r="3441" spans="1:4">
      <c r="A3441" s="15">
        <v>2001</v>
      </c>
      <c r="B3441" s="16">
        <v>3</v>
      </c>
      <c r="C3441" s="16" t="s">
        <v>57</v>
      </c>
      <c r="D3441" s="38">
        <v>22.228000000000002</v>
      </c>
    </row>
    <row r="3442" spans="1:4">
      <c r="A3442" s="13">
        <v>2001</v>
      </c>
      <c r="B3442" s="14">
        <v>4</v>
      </c>
      <c r="C3442" s="14" t="s">
        <v>57</v>
      </c>
      <c r="D3442" s="37">
        <v>23.016777780000002</v>
      </c>
    </row>
    <row r="3443" spans="1:4">
      <c r="A3443" s="15">
        <v>2001</v>
      </c>
      <c r="B3443" s="16">
        <v>5</v>
      </c>
      <c r="C3443" s="16" t="s">
        <v>57</v>
      </c>
      <c r="D3443" s="38">
        <v>23.37166667</v>
      </c>
    </row>
    <row r="3444" spans="1:4">
      <c r="A3444" s="13">
        <v>2001</v>
      </c>
      <c r="B3444" s="14">
        <v>6</v>
      </c>
      <c r="C3444" s="14" t="s">
        <v>57</v>
      </c>
      <c r="D3444" s="37">
        <v>22.414666669999999</v>
      </c>
    </row>
    <row r="3445" spans="1:4">
      <c r="A3445" s="15">
        <v>2001</v>
      </c>
      <c r="B3445" s="16">
        <v>7</v>
      </c>
      <c r="C3445" s="16" t="s">
        <v>57</v>
      </c>
      <c r="D3445" s="38">
        <v>21.427</v>
      </c>
    </row>
    <row r="3446" spans="1:4">
      <c r="A3446" s="13">
        <v>2001</v>
      </c>
      <c r="B3446" s="14">
        <v>8</v>
      </c>
      <c r="C3446" s="14" t="s">
        <v>57</v>
      </c>
      <c r="D3446" s="37">
        <v>20.906111110000001</v>
      </c>
    </row>
    <row r="3447" spans="1:4">
      <c r="A3447" s="15">
        <v>2001</v>
      </c>
      <c r="B3447" s="16">
        <v>9</v>
      </c>
      <c r="C3447" s="16" t="s">
        <v>57</v>
      </c>
      <c r="D3447" s="38">
        <v>21.41033333</v>
      </c>
    </row>
    <row r="3448" spans="1:4">
      <c r="A3448" s="13">
        <v>2001</v>
      </c>
      <c r="B3448" s="14">
        <v>10</v>
      </c>
      <c r="C3448" s="14" t="s">
        <v>57</v>
      </c>
      <c r="D3448" s="37">
        <v>21.331444439999999</v>
      </c>
    </row>
    <row r="3449" spans="1:4">
      <c r="A3449" s="15">
        <v>2001</v>
      </c>
      <c r="B3449" s="16">
        <v>11</v>
      </c>
      <c r="C3449" s="16" t="s">
        <v>57</v>
      </c>
      <c r="D3449" s="38">
        <v>19.981222219999999</v>
      </c>
    </row>
    <row r="3450" spans="1:4">
      <c r="A3450" s="13">
        <v>2001</v>
      </c>
      <c r="B3450" s="14">
        <v>12</v>
      </c>
      <c r="C3450" s="14" t="s">
        <v>57</v>
      </c>
      <c r="D3450" s="37">
        <v>19.782</v>
      </c>
    </row>
    <row r="3451" spans="1:4">
      <c r="A3451" s="15">
        <v>2002</v>
      </c>
      <c r="B3451" s="16">
        <v>1</v>
      </c>
      <c r="C3451" s="16" t="s">
        <v>57</v>
      </c>
      <c r="D3451" s="38">
        <v>19.610888889999998</v>
      </c>
    </row>
    <row r="3452" spans="1:4">
      <c r="A3452" s="13">
        <v>2002</v>
      </c>
      <c r="B3452" s="14">
        <v>2</v>
      </c>
      <c r="C3452" s="14" t="s">
        <v>57</v>
      </c>
      <c r="D3452" s="37">
        <v>21.413444439999999</v>
      </c>
    </row>
    <row r="3453" spans="1:4">
      <c r="A3453" s="15">
        <v>2002</v>
      </c>
      <c r="B3453" s="16">
        <v>3</v>
      </c>
      <c r="C3453" s="16" t="s">
        <v>57</v>
      </c>
      <c r="D3453" s="38">
        <v>22.451888889999999</v>
      </c>
    </row>
    <row r="3454" spans="1:4">
      <c r="A3454" s="13">
        <v>2002</v>
      </c>
      <c r="B3454" s="14">
        <v>4</v>
      </c>
      <c r="C3454" s="14" t="s">
        <v>57</v>
      </c>
      <c r="D3454" s="37">
        <v>22.581777779999999</v>
      </c>
    </row>
    <row r="3455" spans="1:4">
      <c r="A3455" s="15">
        <v>2002</v>
      </c>
      <c r="B3455" s="16">
        <v>5</v>
      </c>
      <c r="C3455" s="16" t="s">
        <v>57</v>
      </c>
      <c r="D3455" s="38">
        <v>23.86522222</v>
      </c>
    </row>
    <row r="3456" spans="1:4">
      <c r="A3456" s="13">
        <v>2002</v>
      </c>
      <c r="B3456" s="14">
        <v>6</v>
      </c>
      <c r="C3456" s="14" t="s">
        <v>57</v>
      </c>
      <c r="D3456" s="37">
        <v>22.456111109999998</v>
      </c>
    </row>
    <row r="3457" spans="1:4">
      <c r="A3457" s="15">
        <v>2002</v>
      </c>
      <c r="B3457" s="16">
        <v>7</v>
      </c>
      <c r="C3457" s="16" t="s">
        <v>57</v>
      </c>
      <c r="D3457" s="38">
        <v>21.83211111</v>
      </c>
    </row>
    <row r="3458" spans="1:4">
      <c r="A3458" s="13">
        <v>2002</v>
      </c>
      <c r="B3458" s="14">
        <v>8</v>
      </c>
      <c r="C3458" s="14" t="s">
        <v>57</v>
      </c>
      <c r="D3458" s="37">
        <v>21.090666670000001</v>
      </c>
    </row>
    <row r="3459" spans="1:4">
      <c r="A3459" s="15">
        <v>2002</v>
      </c>
      <c r="B3459" s="16">
        <v>9</v>
      </c>
      <c r="C3459" s="16" t="s">
        <v>57</v>
      </c>
      <c r="D3459" s="38">
        <v>21.140111109999999</v>
      </c>
    </row>
    <row r="3460" spans="1:4">
      <c r="A3460" s="13">
        <v>2002</v>
      </c>
      <c r="B3460" s="14">
        <v>10</v>
      </c>
      <c r="C3460" s="14" t="s">
        <v>57</v>
      </c>
      <c r="D3460" s="37">
        <v>20.464888890000001</v>
      </c>
    </row>
    <row r="3461" spans="1:4">
      <c r="A3461" s="15">
        <v>2002</v>
      </c>
      <c r="B3461" s="16">
        <v>11</v>
      </c>
      <c r="C3461" s="16" t="s">
        <v>57</v>
      </c>
      <c r="D3461" s="38">
        <v>20.705888890000001</v>
      </c>
    </row>
    <row r="3462" spans="1:4">
      <c r="A3462" s="13">
        <v>2002</v>
      </c>
      <c r="B3462" s="14">
        <v>12</v>
      </c>
      <c r="C3462" s="14" t="s">
        <v>57</v>
      </c>
      <c r="D3462" s="37">
        <v>20.243444440000001</v>
      </c>
    </row>
    <row r="3463" spans="1:4">
      <c r="A3463" s="15">
        <v>2003</v>
      </c>
      <c r="B3463" s="16">
        <v>1</v>
      </c>
      <c r="C3463" s="16" t="s">
        <v>57</v>
      </c>
      <c r="D3463" s="38">
        <v>19.977111109999999</v>
      </c>
    </row>
    <row r="3464" spans="1:4">
      <c r="A3464" s="13">
        <v>2003</v>
      </c>
      <c r="B3464" s="14">
        <v>2</v>
      </c>
      <c r="C3464" s="14" t="s">
        <v>57</v>
      </c>
      <c r="D3464" s="37">
        <v>21.39577778</v>
      </c>
    </row>
    <row r="3465" spans="1:4">
      <c r="A3465" s="15">
        <v>2003</v>
      </c>
      <c r="B3465" s="16">
        <v>3</v>
      </c>
      <c r="C3465" s="16" t="s">
        <v>57</v>
      </c>
      <c r="D3465" s="38">
        <v>22.77455556</v>
      </c>
    </row>
    <row r="3466" spans="1:4">
      <c r="A3466" s="13">
        <v>2003</v>
      </c>
      <c r="B3466" s="14">
        <v>4</v>
      </c>
      <c r="C3466" s="14" t="s">
        <v>57</v>
      </c>
      <c r="D3466" s="37">
        <v>23.252888890000001</v>
      </c>
    </row>
    <row r="3467" spans="1:4">
      <c r="A3467" s="15">
        <v>2003</v>
      </c>
      <c r="B3467" s="16">
        <v>5</v>
      </c>
      <c r="C3467" s="16" t="s">
        <v>57</v>
      </c>
      <c r="D3467" s="38">
        <v>24.112333329999998</v>
      </c>
    </row>
    <row r="3468" spans="1:4">
      <c r="A3468" s="13">
        <v>2003</v>
      </c>
      <c r="B3468" s="14">
        <v>6</v>
      </c>
      <c r="C3468" s="14" t="s">
        <v>57</v>
      </c>
      <c r="D3468" s="37">
        <v>22.81511111</v>
      </c>
    </row>
    <row r="3469" spans="1:4">
      <c r="A3469" s="15">
        <v>2003</v>
      </c>
      <c r="B3469" s="16">
        <v>7</v>
      </c>
      <c r="C3469" s="16" t="s">
        <v>57</v>
      </c>
      <c r="D3469" s="38">
        <v>21.268888889999999</v>
      </c>
    </row>
    <row r="3470" spans="1:4">
      <c r="A3470" s="13">
        <v>2003</v>
      </c>
      <c r="B3470" s="14">
        <v>8</v>
      </c>
      <c r="C3470" s="14" t="s">
        <v>57</v>
      </c>
      <c r="D3470" s="37">
        <v>21.102222220000002</v>
      </c>
    </row>
    <row r="3471" spans="1:4">
      <c r="A3471" s="15">
        <v>2003</v>
      </c>
      <c r="B3471" s="16">
        <v>9</v>
      </c>
      <c r="C3471" s="16" t="s">
        <v>57</v>
      </c>
      <c r="D3471" s="38">
        <v>20.821777780000001</v>
      </c>
    </row>
    <row r="3472" spans="1:4">
      <c r="A3472" s="13">
        <v>2003</v>
      </c>
      <c r="B3472" s="14">
        <v>10</v>
      </c>
      <c r="C3472" s="14" t="s">
        <v>57</v>
      </c>
      <c r="D3472" s="37">
        <v>20.569333329999999</v>
      </c>
    </row>
    <row r="3473" spans="1:4">
      <c r="A3473" s="15">
        <v>2003</v>
      </c>
      <c r="B3473" s="16">
        <v>11</v>
      </c>
      <c r="C3473" s="16" t="s">
        <v>57</v>
      </c>
      <c r="D3473" s="38">
        <v>20.277666669999999</v>
      </c>
    </row>
    <row r="3474" spans="1:4">
      <c r="A3474" s="13">
        <v>2003</v>
      </c>
      <c r="B3474" s="14">
        <v>12</v>
      </c>
      <c r="C3474" s="14" t="s">
        <v>57</v>
      </c>
      <c r="D3474" s="37">
        <v>19.15133333</v>
      </c>
    </row>
    <row r="3475" spans="1:4">
      <c r="A3475" s="15">
        <v>2004</v>
      </c>
      <c r="B3475" s="16">
        <v>1</v>
      </c>
      <c r="C3475" s="16" t="s">
        <v>57</v>
      </c>
      <c r="D3475" s="38">
        <v>20.72022222</v>
      </c>
    </row>
    <row r="3476" spans="1:4">
      <c r="A3476" s="13">
        <v>2004</v>
      </c>
      <c r="B3476" s="14">
        <v>2</v>
      </c>
      <c r="C3476" s="14" t="s">
        <v>57</v>
      </c>
      <c r="D3476" s="37">
        <v>21.031777779999999</v>
      </c>
    </row>
    <row r="3477" spans="1:4">
      <c r="A3477" s="15">
        <v>2004</v>
      </c>
      <c r="B3477" s="16">
        <v>3</v>
      </c>
      <c r="C3477" s="16" t="s">
        <v>57</v>
      </c>
      <c r="D3477" s="38">
        <v>22.026111109999999</v>
      </c>
    </row>
    <row r="3478" spans="1:4">
      <c r="A3478" s="13">
        <v>2004</v>
      </c>
      <c r="B3478" s="14">
        <v>4</v>
      </c>
      <c r="C3478" s="14" t="s">
        <v>57</v>
      </c>
      <c r="D3478" s="37">
        <v>22.309333330000001</v>
      </c>
    </row>
    <row r="3479" spans="1:4">
      <c r="A3479" s="15">
        <v>2004</v>
      </c>
      <c r="B3479" s="16">
        <v>5</v>
      </c>
      <c r="C3479" s="16" t="s">
        <v>57</v>
      </c>
      <c r="D3479" s="38">
        <v>23.51733333</v>
      </c>
    </row>
    <row r="3480" spans="1:4">
      <c r="A3480" s="13">
        <v>2004</v>
      </c>
      <c r="B3480" s="14">
        <v>6</v>
      </c>
      <c r="C3480" s="14" t="s">
        <v>57</v>
      </c>
      <c r="D3480" s="37">
        <v>22.490888890000001</v>
      </c>
    </row>
    <row r="3481" spans="1:4">
      <c r="A3481" s="15">
        <v>2004</v>
      </c>
      <c r="B3481" s="16">
        <v>7</v>
      </c>
      <c r="C3481" s="16" t="s">
        <v>57</v>
      </c>
      <c r="D3481" s="38">
        <v>21.662111110000001</v>
      </c>
    </row>
    <row r="3482" spans="1:4">
      <c r="A3482" s="13">
        <v>2004</v>
      </c>
      <c r="B3482" s="14">
        <v>8</v>
      </c>
      <c r="C3482" s="14" t="s">
        <v>57</v>
      </c>
      <c r="D3482" s="37">
        <v>21.400333329999999</v>
      </c>
    </row>
    <row r="3483" spans="1:4">
      <c r="A3483" s="15">
        <v>2004</v>
      </c>
      <c r="B3483" s="16">
        <v>9</v>
      </c>
      <c r="C3483" s="16" t="s">
        <v>57</v>
      </c>
      <c r="D3483" s="38">
        <v>21.137666670000002</v>
      </c>
    </row>
    <row r="3484" spans="1:4">
      <c r="A3484" s="13">
        <v>2004</v>
      </c>
      <c r="B3484" s="14">
        <v>10</v>
      </c>
      <c r="C3484" s="14" t="s">
        <v>57</v>
      </c>
      <c r="D3484" s="37">
        <v>20.214888890000001</v>
      </c>
    </row>
    <row r="3485" spans="1:4">
      <c r="A3485" s="15">
        <v>2004</v>
      </c>
      <c r="B3485" s="16">
        <v>11</v>
      </c>
      <c r="C3485" s="16" t="s">
        <v>57</v>
      </c>
      <c r="D3485" s="38">
        <v>20.00822222</v>
      </c>
    </row>
    <row r="3486" spans="1:4">
      <c r="A3486" s="13">
        <v>2004</v>
      </c>
      <c r="B3486" s="14">
        <v>12</v>
      </c>
      <c r="C3486" s="14" t="s">
        <v>57</v>
      </c>
      <c r="D3486" s="37">
        <v>19.754000000000001</v>
      </c>
    </row>
    <row r="3487" spans="1:4">
      <c r="A3487" s="15">
        <v>2005</v>
      </c>
      <c r="B3487" s="16">
        <v>1</v>
      </c>
      <c r="C3487" s="16" t="s">
        <v>57</v>
      </c>
      <c r="D3487" s="38">
        <v>19.800222219999998</v>
      </c>
    </row>
    <row r="3488" spans="1:4">
      <c r="A3488" s="13">
        <v>2005</v>
      </c>
      <c r="B3488" s="14">
        <v>2</v>
      </c>
      <c r="C3488" s="14" t="s">
        <v>57</v>
      </c>
      <c r="D3488" s="37">
        <v>21.883111110000002</v>
      </c>
    </row>
    <row r="3489" spans="1:4">
      <c r="A3489" s="15">
        <v>2005</v>
      </c>
      <c r="B3489" s="16">
        <v>3</v>
      </c>
      <c r="C3489" s="16" t="s">
        <v>57</v>
      </c>
      <c r="D3489" s="38">
        <v>22.983666670000002</v>
      </c>
    </row>
    <row r="3490" spans="1:4">
      <c r="A3490" s="13">
        <v>2005</v>
      </c>
      <c r="B3490" s="14">
        <v>4</v>
      </c>
      <c r="C3490" s="14" t="s">
        <v>57</v>
      </c>
      <c r="D3490" s="37">
        <v>23.004000000000001</v>
      </c>
    </row>
    <row r="3491" spans="1:4">
      <c r="A3491" s="15">
        <v>2005</v>
      </c>
      <c r="B3491" s="16">
        <v>5</v>
      </c>
      <c r="C3491" s="16" t="s">
        <v>57</v>
      </c>
      <c r="D3491" s="38">
        <v>22.874888890000001</v>
      </c>
    </row>
    <row r="3492" spans="1:4">
      <c r="A3492" s="13">
        <v>2005</v>
      </c>
      <c r="B3492" s="14">
        <v>6</v>
      </c>
      <c r="C3492" s="14" t="s">
        <v>57</v>
      </c>
      <c r="D3492" s="37">
        <v>22.169</v>
      </c>
    </row>
    <row r="3493" spans="1:4">
      <c r="A3493" s="15">
        <v>2005</v>
      </c>
      <c r="B3493" s="16">
        <v>7</v>
      </c>
      <c r="C3493" s="16" t="s">
        <v>57</v>
      </c>
      <c r="D3493" s="38">
        <v>21.44655556</v>
      </c>
    </row>
    <row r="3494" spans="1:4">
      <c r="A3494" s="13">
        <v>2005</v>
      </c>
      <c r="B3494" s="14">
        <v>8</v>
      </c>
      <c r="C3494" s="14" t="s">
        <v>57</v>
      </c>
      <c r="D3494" s="37">
        <v>21.479444440000002</v>
      </c>
    </row>
    <row r="3495" spans="1:4">
      <c r="A3495" s="15">
        <v>2005</v>
      </c>
      <c r="B3495" s="16">
        <v>9</v>
      </c>
      <c r="C3495" s="16" t="s">
        <v>57</v>
      </c>
      <c r="D3495" s="38">
        <v>21.559777780000001</v>
      </c>
    </row>
    <row r="3496" spans="1:4">
      <c r="A3496" s="13">
        <v>2005</v>
      </c>
      <c r="B3496" s="14">
        <v>10</v>
      </c>
      <c r="C3496" s="14" t="s">
        <v>57</v>
      </c>
      <c r="D3496" s="37">
        <v>20.82944444</v>
      </c>
    </row>
    <row r="3497" spans="1:4">
      <c r="A3497" s="15">
        <v>2005</v>
      </c>
      <c r="B3497" s="16">
        <v>11</v>
      </c>
      <c r="C3497" s="16" t="s">
        <v>57</v>
      </c>
      <c r="D3497" s="38">
        <v>19.922777780000001</v>
      </c>
    </row>
    <row r="3498" spans="1:4">
      <c r="A3498" s="13">
        <v>2005</v>
      </c>
      <c r="B3498" s="14">
        <v>12</v>
      </c>
      <c r="C3498" s="14" t="s">
        <v>57</v>
      </c>
      <c r="D3498" s="37">
        <v>19.10955556</v>
      </c>
    </row>
    <row r="3499" spans="1:4">
      <c r="A3499" s="15">
        <v>2006</v>
      </c>
      <c r="B3499" s="16">
        <v>1</v>
      </c>
      <c r="C3499" s="16" t="s">
        <v>57</v>
      </c>
      <c r="D3499" s="38">
        <v>20.319111110000001</v>
      </c>
    </row>
    <row r="3500" spans="1:4">
      <c r="A3500" s="13">
        <v>2006</v>
      </c>
      <c r="B3500" s="14">
        <v>2</v>
      </c>
      <c r="C3500" s="14" t="s">
        <v>57</v>
      </c>
      <c r="D3500" s="37">
        <v>22.31622222</v>
      </c>
    </row>
    <row r="3501" spans="1:4">
      <c r="A3501" s="15">
        <v>2006</v>
      </c>
      <c r="B3501" s="16">
        <v>3</v>
      </c>
      <c r="C3501" s="16" t="s">
        <v>57</v>
      </c>
      <c r="D3501" s="38">
        <v>22.531888890000001</v>
      </c>
    </row>
    <row r="3502" spans="1:4">
      <c r="A3502" s="13">
        <v>2006</v>
      </c>
      <c r="B3502" s="14">
        <v>4</v>
      </c>
      <c r="C3502" s="14" t="s">
        <v>57</v>
      </c>
      <c r="D3502" s="37">
        <v>22.203777779999999</v>
      </c>
    </row>
    <row r="3503" spans="1:4">
      <c r="A3503" s="15">
        <v>2006</v>
      </c>
      <c r="B3503" s="16">
        <v>5</v>
      </c>
      <c r="C3503" s="16" t="s">
        <v>57</v>
      </c>
      <c r="D3503" s="38">
        <v>23.12577778</v>
      </c>
    </row>
    <row r="3504" spans="1:4">
      <c r="A3504" s="13">
        <v>2006</v>
      </c>
      <c r="B3504" s="14">
        <v>6</v>
      </c>
      <c r="C3504" s="14" t="s">
        <v>57</v>
      </c>
      <c r="D3504" s="37">
        <v>22.643555559999999</v>
      </c>
    </row>
    <row r="3505" spans="1:4">
      <c r="A3505" s="15">
        <v>2006</v>
      </c>
      <c r="B3505" s="16">
        <v>7</v>
      </c>
      <c r="C3505" s="16" t="s">
        <v>57</v>
      </c>
      <c r="D3505" s="38">
        <v>21.438777779999999</v>
      </c>
    </row>
    <row r="3506" spans="1:4">
      <c r="A3506" s="13">
        <v>2006</v>
      </c>
      <c r="B3506" s="14">
        <v>8</v>
      </c>
      <c r="C3506" s="14" t="s">
        <v>57</v>
      </c>
      <c r="D3506" s="37">
        <v>20.97255556</v>
      </c>
    </row>
    <row r="3507" spans="1:4">
      <c r="A3507" s="15">
        <v>2006</v>
      </c>
      <c r="B3507" s="16">
        <v>9</v>
      </c>
      <c r="C3507" s="16" t="s">
        <v>57</v>
      </c>
      <c r="D3507" s="38">
        <v>21.18188889</v>
      </c>
    </row>
    <row r="3508" spans="1:4">
      <c r="A3508" s="13">
        <v>2006</v>
      </c>
      <c r="B3508" s="14">
        <v>10</v>
      </c>
      <c r="C3508" s="14" t="s">
        <v>57</v>
      </c>
      <c r="D3508" s="37">
        <v>21.021666669999998</v>
      </c>
    </row>
    <row r="3509" spans="1:4">
      <c r="A3509" s="15">
        <v>2006</v>
      </c>
      <c r="B3509" s="16">
        <v>11</v>
      </c>
      <c r="C3509" s="16" t="s">
        <v>57</v>
      </c>
      <c r="D3509" s="38">
        <v>20.422111109999999</v>
      </c>
    </row>
    <row r="3510" spans="1:4">
      <c r="A3510" s="13">
        <v>2006</v>
      </c>
      <c r="B3510" s="14">
        <v>12</v>
      </c>
      <c r="C3510" s="14" t="s">
        <v>57</v>
      </c>
      <c r="D3510" s="37">
        <v>19.181222219999999</v>
      </c>
    </row>
    <row r="3511" spans="1:4">
      <c r="A3511" s="15">
        <v>2007</v>
      </c>
      <c r="B3511" s="16">
        <v>1</v>
      </c>
      <c r="C3511" s="16" t="s">
        <v>57</v>
      </c>
      <c r="D3511" s="38">
        <v>19.91033333</v>
      </c>
    </row>
    <row r="3512" spans="1:4">
      <c r="A3512" s="13">
        <v>2007</v>
      </c>
      <c r="B3512" s="14">
        <v>2</v>
      </c>
      <c r="C3512" s="14" t="s">
        <v>57</v>
      </c>
      <c r="D3512" s="37">
        <v>21.188777779999999</v>
      </c>
    </row>
    <row r="3513" spans="1:4">
      <c r="A3513" s="15">
        <v>2007</v>
      </c>
      <c r="B3513" s="16">
        <v>3</v>
      </c>
      <c r="C3513" s="16" t="s">
        <v>57</v>
      </c>
      <c r="D3513" s="38">
        <v>22.56844444</v>
      </c>
    </row>
    <row r="3514" spans="1:4">
      <c r="A3514" s="13">
        <v>2007</v>
      </c>
      <c r="B3514" s="14">
        <v>4</v>
      </c>
      <c r="C3514" s="14" t="s">
        <v>57</v>
      </c>
      <c r="D3514" s="37">
        <v>22.375222220000001</v>
      </c>
    </row>
    <row r="3515" spans="1:4">
      <c r="A3515" s="15">
        <v>2007</v>
      </c>
      <c r="B3515" s="16">
        <v>5</v>
      </c>
      <c r="C3515" s="16" t="s">
        <v>57</v>
      </c>
      <c r="D3515" s="38">
        <v>23.422555559999999</v>
      </c>
    </row>
    <row r="3516" spans="1:4">
      <c r="A3516" s="13">
        <v>2007</v>
      </c>
      <c r="B3516" s="14">
        <v>6</v>
      </c>
      <c r="C3516" s="14" t="s">
        <v>57</v>
      </c>
      <c r="D3516" s="37">
        <v>22.372111109999999</v>
      </c>
    </row>
    <row r="3517" spans="1:4">
      <c r="A3517" s="15">
        <v>2007</v>
      </c>
      <c r="B3517" s="16">
        <v>7</v>
      </c>
      <c r="C3517" s="16" t="s">
        <v>57</v>
      </c>
      <c r="D3517" s="38">
        <v>21.167000000000002</v>
      </c>
    </row>
    <row r="3518" spans="1:4">
      <c r="A3518" s="13">
        <v>2007</v>
      </c>
      <c r="B3518" s="14">
        <v>8</v>
      </c>
      <c r="C3518" s="14" t="s">
        <v>57</v>
      </c>
      <c r="D3518" s="37">
        <v>20.882222219999999</v>
      </c>
    </row>
    <row r="3519" spans="1:4">
      <c r="A3519" s="15">
        <v>2007</v>
      </c>
      <c r="B3519" s="16">
        <v>9</v>
      </c>
      <c r="C3519" s="16" t="s">
        <v>57</v>
      </c>
      <c r="D3519" s="38">
        <v>21.115444440000001</v>
      </c>
    </row>
    <row r="3520" spans="1:4">
      <c r="A3520" s="13">
        <v>2007</v>
      </c>
      <c r="B3520" s="14">
        <v>10</v>
      </c>
      <c r="C3520" s="14" t="s">
        <v>57</v>
      </c>
      <c r="D3520" s="37">
        <v>20.488222220000001</v>
      </c>
    </row>
    <row r="3521" spans="1:4">
      <c r="A3521" s="15">
        <v>2007</v>
      </c>
      <c r="B3521" s="16">
        <v>11</v>
      </c>
      <c r="C3521" s="16" t="s">
        <v>57</v>
      </c>
      <c r="D3521" s="38">
        <v>20.37955556</v>
      </c>
    </row>
    <row r="3522" spans="1:4">
      <c r="A3522" s="13">
        <v>2007</v>
      </c>
      <c r="B3522" s="14">
        <v>12</v>
      </c>
      <c r="C3522" s="14" t="s">
        <v>57</v>
      </c>
      <c r="D3522" s="37">
        <v>19.198222220000002</v>
      </c>
    </row>
    <row r="3523" spans="1:4">
      <c r="A3523" s="15">
        <v>2008</v>
      </c>
      <c r="B3523" s="16">
        <v>1</v>
      </c>
      <c r="C3523" s="16" t="s">
        <v>57</v>
      </c>
      <c r="D3523" s="38">
        <v>20.462888889999999</v>
      </c>
    </row>
    <row r="3524" spans="1:4">
      <c r="A3524" s="13">
        <v>2008</v>
      </c>
      <c r="B3524" s="14">
        <v>2</v>
      </c>
      <c r="C3524" s="14" t="s">
        <v>57</v>
      </c>
      <c r="D3524" s="37">
        <v>21.082777780000001</v>
      </c>
    </row>
    <row r="3525" spans="1:4">
      <c r="A3525" s="15">
        <v>2008</v>
      </c>
      <c r="B3525" s="16">
        <v>3</v>
      </c>
      <c r="C3525" s="16" t="s">
        <v>57</v>
      </c>
      <c r="D3525" s="38">
        <v>21.670777780000002</v>
      </c>
    </row>
    <row r="3526" spans="1:4">
      <c r="A3526" s="13">
        <v>2008</v>
      </c>
      <c r="B3526" s="14">
        <v>4</v>
      </c>
      <c r="C3526" s="14" t="s">
        <v>57</v>
      </c>
      <c r="D3526" s="37">
        <v>22.275444440000001</v>
      </c>
    </row>
    <row r="3527" spans="1:4">
      <c r="A3527" s="15">
        <v>2008</v>
      </c>
      <c r="B3527" s="16">
        <v>5</v>
      </c>
      <c r="C3527" s="16" t="s">
        <v>57</v>
      </c>
      <c r="D3527" s="38">
        <v>22.924555560000002</v>
      </c>
    </row>
    <row r="3528" spans="1:4">
      <c r="A3528" s="13">
        <v>2008</v>
      </c>
      <c r="B3528" s="14">
        <v>6</v>
      </c>
      <c r="C3528" s="14" t="s">
        <v>57</v>
      </c>
      <c r="D3528" s="37">
        <v>22.268777780000001</v>
      </c>
    </row>
    <row r="3529" spans="1:4">
      <c r="A3529" s="15">
        <v>2008</v>
      </c>
      <c r="B3529" s="16">
        <v>7</v>
      </c>
      <c r="C3529" s="16" t="s">
        <v>57</v>
      </c>
      <c r="D3529" s="38">
        <v>21.349</v>
      </c>
    </row>
    <row r="3530" spans="1:4">
      <c r="A3530" s="13">
        <v>2008</v>
      </c>
      <c r="B3530" s="14">
        <v>8</v>
      </c>
      <c r="C3530" s="14" t="s">
        <v>57</v>
      </c>
      <c r="D3530" s="37">
        <v>21.278555560000001</v>
      </c>
    </row>
    <row r="3531" spans="1:4">
      <c r="A3531" s="15">
        <v>2008</v>
      </c>
      <c r="B3531" s="16">
        <v>9</v>
      </c>
      <c r="C3531" s="16" t="s">
        <v>57</v>
      </c>
      <c r="D3531" s="38">
        <v>21.647111110000001</v>
      </c>
    </row>
    <row r="3532" spans="1:4">
      <c r="A3532" s="13">
        <v>2008</v>
      </c>
      <c r="B3532" s="14">
        <v>10</v>
      </c>
      <c r="C3532" s="14" t="s">
        <v>57</v>
      </c>
      <c r="D3532" s="37">
        <v>20.807111110000001</v>
      </c>
    </row>
    <row r="3533" spans="1:4">
      <c r="A3533" s="15">
        <v>2008</v>
      </c>
      <c r="B3533" s="16">
        <v>11</v>
      </c>
      <c r="C3533" s="16" t="s">
        <v>57</v>
      </c>
      <c r="D3533" s="38">
        <v>19.74555556</v>
      </c>
    </row>
    <row r="3534" spans="1:4">
      <c r="A3534" s="13">
        <v>2008</v>
      </c>
      <c r="B3534" s="14">
        <v>12</v>
      </c>
      <c r="C3534" s="14" t="s">
        <v>57</v>
      </c>
      <c r="D3534" s="37">
        <v>19.186</v>
      </c>
    </row>
    <row r="3535" spans="1:4">
      <c r="A3535" s="15">
        <v>2009</v>
      </c>
      <c r="B3535" s="16">
        <v>1</v>
      </c>
      <c r="C3535" s="16" t="s">
        <v>57</v>
      </c>
      <c r="D3535" s="38">
        <v>19.83477778</v>
      </c>
    </row>
    <row r="3536" spans="1:4">
      <c r="A3536" s="13">
        <v>2009</v>
      </c>
      <c r="B3536" s="14">
        <v>2</v>
      </c>
      <c r="C3536" s="14" t="s">
        <v>57</v>
      </c>
      <c r="D3536" s="37">
        <v>21.92588889</v>
      </c>
    </row>
    <row r="3537" spans="1:4">
      <c r="A3537" s="15">
        <v>2009</v>
      </c>
      <c r="B3537" s="16">
        <v>3</v>
      </c>
      <c r="C3537" s="16" t="s">
        <v>57</v>
      </c>
      <c r="D3537" s="38">
        <v>22.566555560000001</v>
      </c>
    </row>
    <row r="3538" spans="1:4">
      <c r="A3538" s="13">
        <v>2009</v>
      </c>
      <c r="B3538" s="14">
        <v>4</v>
      </c>
      <c r="C3538" s="14" t="s">
        <v>57</v>
      </c>
      <c r="D3538" s="37">
        <v>23.095111110000001</v>
      </c>
    </row>
    <row r="3539" spans="1:4">
      <c r="A3539" s="15">
        <v>2009</v>
      </c>
      <c r="B3539" s="16">
        <v>5</v>
      </c>
      <c r="C3539" s="16" t="s">
        <v>57</v>
      </c>
      <c r="D3539" s="38">
        <v>23.74622222</v>
      </c>
    </row>
    <row r="3540" spans="1:4">
      <c r="A3540" s="13">
        <v>2009</v>
      </c>
      <c r="B3540" s="14">
        <v>6</v>
      </c>
      <c r="C3540" s="14" t="s">
        <v>57</v>
      </c>
      <c r="D3540" s="37">
        <v>23.542333330000002</v>
      </c>
    </row>
    <row r="3541" spans="1:4">
      <c r="A3541" s="15">
        <v>2009</v>
      </c>
      <c r="B3541" s="16">
        <v>7</v>
      </c>
      <c r="C3541" s="16" t="s">
        <v>57</v>
      </c>
      <c r="D3541" s="38">
        <v>22.08666667</v>
      </c>
    </row>
    <row r="3542" spans="1:4">
      <c r="A3542" s="13">
        <v>2009</v>
      </c>
      <c r="B3542" s="14">
        <v>8</v>
      </c>
      <c r="C3542" s="14" t="s">
        <v>57</v>
      </c>
      <c r="D3542" s="37">
        <v>21.707666669999998</v>
      </c>
    </row>
    <row r="3543" spans="1:4">
      <c r="A3543" s="15">
        <v>2009</v>
      </c>
      <c r="B3543" s="16">
        <v>9</v>
      </c>
      <c r="C3543" s="16" t="s">
        <v>57</v>
      </c>
      <c r="D3543" s="38">
        <v>22.152777780000001</v>
      </c>
    </row>
    <row r="3544" spans="1:4">
      <c r="A3544" s="13">
        <v>2009</v>
      </c>
      <c r="B3544" s="14">
        <v>10</v>
      </c>
      <c r="C3544" s="14" t="s">
        <v>57</v>
      </c>
      <c r="D3544" s="37">
        <v>21.14344444</v>
      </c>
    </row>
    <row r="3545" spans="1:4">
      <c r="A3545" s="15">
        <v>2009</v>
      </c>
      <c r="B3545" s="16">
        <v>11</v>
      </c>
      <c r="C3545" s="16" t="s">
        <v>57</v>
      </c>
      <c r="D3545" s="38">
        <v>20.936</v>
      </c>
    </row>
    <row r="3546" spans="1:4">
      <c r="A3546" s="13">
        <v>2009</v>
      </c>
      <c r="B3546" s="14">
        <v>12</v>
      </c>
      <c r="C3546" s="14" t="s">
        <v>57</v>
      </c>
      <c r="D3546" s="37">
        <v>20.444444440000002</v>
      </c>
    </row>
    <row r="3547" spans="1:4">
      <c r="A3547" s="15">
        <v>2010</v>
      </c>
      <c r="B3547" s="16">
        <v>1</v>
      </c>
      <c r="C3547" s="16" t="s">
        <v>57</v>
      </c>
      <c r="D3547" s="38">
        <v>20.26811111</v>
      </c>
    </row>
    <row r="3548" spans="1:4">
      <c r="A3548" s="13">
        <v>2010</v>
      </c>
      <c r="B3548" s="14">
        <v>2</v>
      </c>
      <c r="C3548" s="14" t="s">
        <v>57</v>
      </c>
      <c r="D3548" s="37">
        <v>20.928777780000001</v>
      </c>
    </row>
    <row r="3549" spans="1:4">
      <c r="A3549" s="15">
        <v>2010</v>
      </c>
      <c r="B3549" s="16">
        <v>3</v>
      </c>
      <c r="C3549" s="16" t="s">
        <v>57</v>
      </c>
      <c r="D3549" s="38">
        <v>22.41111111</v>
      </c>
    </row>
    <row r="3550" spans="1:4">
      <c r="A3550" s="13">
        <v>2010</v>
      </c>
      <c r="B3550" s="14">
        <v>4</v>
      </c>
      <c r="C3550" s="14" t="s">
        <v>57</v>
      </c>
      <c r="D3550" s="37">
        <v>22.434666669999999</v>
      </c>
    </row>
    <row r="3551" spans="1:4">
      <c r="A3551" s="15">
        <v>2010</v>
      </c>
      <c r="B3551" s="16">
        <v>5</v>
      </c>
      <c r="C3551" s="16" t="s">
        <v>57</v>
      </c>
      <c r="D3551" s="38">
        <v>23.294333330000001</v>
      </c>
    </row>
    <row r="3552" spans="1:4">
      <c r="A3552" s="13">
        <v>2010</v>
      </c>
      <c r="B3552" s="14">
        <v>6</v>
      </c>
      <c r="C3552" s="14" t="s">
        <v>57</v>
      </c>
      <c r="D3552" s="37">
        <v>23.110666670000001</v>
      </c>
    </row>
    <row r="3553" spans="1:4">
      <c r="A3553" s="15">
        <v>2010</v>
      </c>
      <c r="B3553" s="16">
        <v>7</v>
      </c>
      <c r="C3553" s="16" t="s">
        <v>57</v>
      </c>
      <c r="D3553" s="38">
        <v>21.527999999999999</v>
      </c>
    </row>
    <row r="3554" spans="1:4">
      <c r="A3554" s="13">
        <v>2010</v>
      </c>
      <c r="B3554" s="14">
        <v>8</v>
      </c>
      <c r="C3554" s="14" t="s">
        <v>57</v>
      </c>
      <c r="D3554" s="37">
        <v>21.092444440000001</v>
      </c>
    </row>
    <row r="3555" spans="1:4">
      <c r="A3555" s="15">
        <v>2010</v>
      </c>
      <c r="B3555" s="16">
        <v>9</v>
      </c>
      <c r="C3555" s="16" t="s">
        <v>57</v>
      </c>
      <c r="D3555" s="38">
        <v>21.273888889999998</v>
      </c>
    </row>
    <row r="3556" spans="1:4">
      <c r="A3556" s="13">
        <v>2010</v>
      </c>
      <c r="B3556" s="14">
        <v>10</v>
      </c>
      <c r="C3556" s="14" t="s">
        <v>57</v>
      </c>
      <c r="D3556" s="37">
        <v>21.642777779999999</v>
      </c>
    </row>
    <row r="3557" spans="1:4">
      <c r="A3557" s="15">
        <v>2010</v>
      </c>
      <c r="B3557" s="16">
        <v>11</v>
      </c>
      <c r="C3557" s="16" t="s">
        <v>57</v>
      </c>
      <c r="D3557" s="38">
        <v>20.376999999999999</v>
      </c>
    </row>
    <row r="3558" spans="1:4">
      <c r="A3558" s="13">
        <v>2010</v>
      </c>
      <c r="B3558" s="14">
        <v>12</v>
      </c>
      <c r="C3558" s="14" t="s">
        <v>57</v>
      </c>
      <c r="D3558" s="37">
        <v>19.20788889</v>
      </c>
    </row>
    <row r="3559" spans="1:4">
      <c r="A3559" s="15">
        <v>2011</v>
      </c>
      <c r="B3559" s="16">
        <v>1</v>
      </c>
      <c r="C3559" s="16" t="s">
        <v>57</v>
      </c>
      <c r="D3559" s="38">
        <v>19.604444440000002</v>
      </c>
    </row>
    <row r="3560" spans="1:4">
      <c r="A3560" s="13">
        <v>2011</v>
      </c>
      <c r="B3560" s="14">
        <v>2</v>
      </c>
      <c r="C3560" s="14" t="s">
        <v>57</v>
      </c>
      <c r="D3560" s="37">
        <v>21.693000000000001</v>
      </c>
    </row>
    <row r="3561" spans="1:4">
      <c r="A3561" s="15">
        <v>2011</v>
      </c>
      <c r="B3561" s="16">
        <v>3</v>
      </c>
      <c r="C3561" s="16" t="s">
        <v>57</v>
      </c>
      <c r="D3561" s="38">
        <v>22.35122222</v>
      </c>
    </row>
    <row r="3562" spans="1:4">
      <c r="A3562" s="13">
        <v>2011</v>
      </c>
      <c r="B3562" s="14">
        <v>4</v>
      </c>
      <c r="C3562" s="14" t="s">
        <v>57</v>
      </c>
      <c r="D3562" s="37">
        <v>23.88</v>
      </c>
    </row>
    <row r="3563" spans="1:4">
      <c r="A3563" s="15">
        <v>2011</v>
      </c>
      <c r="B3563" s="16">
        <v>5</v>
      </c>
      <c r="C3563" s="16" t="s">
        <v>57</v>
      </c>
      <c r="D3563" s="38">
        <v>23.424444439999998</v>
      </c>
    </row>
    <row r="3564" spans="1:4">
      <c r="A3564" s="13">
        <v>2011</v>
      </c>
      <c r="B3564" s="14">
        <v>6</v>
      </c>
      <c r="C3564" s="14" t="s">
        <v>57</v>
      </c>
      <c r="D3564" s="37">
        <v>23.226777779999999</v>
      </c>
    </row>
    <row r="3565" spans="1:4">
      <c r="A3565" s="15">
        <v>2011</v>
      </c>
      <c r="B3565" s="16">
        <v>7</v>
      </c>
      <c r="C3565" s="16" t="s">
        <v>57</v>
      </c>
      <c r="D3565" s="38">
        <v>22.697111110000002</v>
      </c>
    </row>
    <row r="3566" spans="1:4">
      <c r="A3566" s="13">
        <v>2011</v>
      </c>
      <c r="B3566" s="14">
        <v>8</v>
      </c>
      <c r="C3566" s="14" t="s">
        <v>57</v>
      </c>
      <c r="D3566" s="37">
        <v>21.635333330000002</v>
      </c>
    </row>
    <row r="3567" spans="1:4">
      <c r="A3567" s="15">
        <v>2011</v>
      </c>
      <c r="B3567" s="16">
        <v>9</v>
      </c>
      <c r="C3567" s="16" t="s">
        <v>57</v>
      </c>
      <c r="D3567" s="38">
        <v>21.757999999999999</v>
      </c>
    </row>
    <row r="3568" spans="1:4">
      <c r="A3568" s="13">
        <v>2011</v>
      </c>
      <c r="B3568" s="14">
        <v>10</v>
      </c>
      <c r="C3568" s="14" t="s">
        <v>57</v>
      </c>
      <c r="D3568" s="37">
        <v>20.577000000000002</v>
      </c>
    </row>
    <row r="3569" spans="1:4">
      <c r="A3569" s="15">
        <v>2011</v>
      </c>
      <c r="B3569" s="16">
        <v>11</v>
      </c>
      <c r="C3569" s="16" t="s">
        <v>57</v>
      </c>
      <c r="D3569" s="38">
        <v>20.44533333</v>
      </c>
    </row>
    <row r="3570" spans="1:4">
      <c r="A3570" s="13">
        <v>2011</v>
      </c>
      <c r="B3570" s="14">
        <v>12</v>
      </c>
      <c r="C3570" s="14" t="s">
        <v>57</v>
      </c>
      <c r="D3570" s="37">
        <v>19.454999999999998</v>
      </c>
    </row>
    <row r="3571" spans="1:4">
      <c r="A3571" s="15">
        <v>2012</v>
      </c>
      <c r="B3571" s="16">
        <v>1</v>
      </c>
      <c r="C3571" s="16" t="s">
        <v>57</v>
      </c>
      <c r="D3571" s="38">
        <v>19.066777779999999</v>
      </c>
    </row>
    <row r="3572" spans="1:4">
      <c r="A3572" s="13">
        <v>2012</v>
      </c>
      <c r="B3572" s="14">
        <v>2</v>
      </c>
      <c r="C3572" s="14" t="s">
        <v>57</v>
      </c>
      <c r="D3572" s="37">
        <v>20.987666669999999</v>
      </c>
    </row>
    <row r="3573" spans="1:4">
      <c r="A3573" s="15">
        <v>2012</v>
      </c>
      <c r="B3573" s="16">
        <v>3</v>
      </c>
      <c r="C3573" s="16" t="s">
        <v>57</v>
      </c>
      <c r="D3573" s="38">
        <v>20.983888889999999</v>
      </c>
    </row>
    <row r="3574" spans="1:4">
      <c r="A3574" s="13">
        <v>2012</v>
      </c>
      <c r="B3574" s="14">
        <v>4</v>
      </c>
      <c r="C3574" s="14" t="s">
        <v>57</v>
      </c>
      <c r="D3574" s="37">
        <v>21.732777779999999</v>
      </c>
    </row>
    <row r="3575" spans="1:4">
      <c r="A3575" s="15">
        <v>2012</v>
      </c>
      <c r="B3575" s="16">
        <v>5</v>
      </c>
      <c r="C3575" s="16" t="s">
        <v>57</v>
      </c>
      <c r="D3575" s="38">
        <v>22.79477778</v>
      </c>
    </row>
    <row r="3576" spans="1:4">
      <c r="A3576" s="13">
        <v>2012</v>
      </c>
      <c r="B3576" s="14">
        <v>6</v>
      </c>
      <c r="C3576" s="14" t="s">
        <v>57</v>
      </c>
      <c r="D3576" s="37">
        <v>24.344333330000001</v>
      </c>
    </row>
    <row r="3577" spans="1:4">
      <c r="A3577" s="15">
        <v>2012</v>
      </c>
      <c r="B3577" s="16">
        <v>7</v>
      </c>
      <c r="C3577" s="16" t="s">
        <v>57</v>
      </c>
      <c r="D3577" s="38">
        <v>22.603222219999999</v>
      </c>
    </row>
    <row r="3578" spans="1:4">
      <c r="A3578" s="13">
        <v>2012</v>
      </c>
      <c r="B3578" s="14">
        <v>8</v>
      </c>
      <c r="C3578" s="14" t="s">
        <v>57</v>
      </c>
      <c r="D3578" s="37">
        <v>22.81255556</v>
      </c>
    </row>
    <row r="3579" spans="1:4">
      <c r="A3579" s="15">
        <v>2012</v>
      </c>
      <c r="B3579" s="16">
        <v>9</v>
      </c>
      <c r="C3579" s="16" t="s">
        <v>57</v>
      </c>
      <c r="D3579" s="38">
        <v>21.887666670000002</v>
      </c>
    </row>
    <row r="3580" spans="1:4">
      <c r="A3580" s="13">
        <v>2012</v>
      </c>
      <c r="B3580" s="14">
        <v>10</v>
      </c>
      <c r="C3580" s="14" t="s">
        <v>57</v>
      </c>
      <c r="D3580" s="37">
        <v>21.238</v>
      </c>
    </row>
    <row r="3581" spans="1:4">
      <c r="A3581" s="15">
        <v>2012</v>
      </c>
      <c r="B3581" s="16">
        <v>11</v>
      </c>
      <c r="C3581" s="16" t="s">
        <v>57</v>
      </c>
      <c r="D3581" s="38">
        <v>20.227888889999999</v>
      </c>
    </row>
    <row r="3582" spans="1:4">
      <c r="A3582" s="13">
        <v>2012</v>
      </c>
      <c r="B3582" s="14">
        <v>12</v>
      </c>
      <c r="C3582" s="14" t="s">
        <v>57</v>
      </c>
      <c r="D3582" s="37">
        <v>19.94044444</v>
      </c>
    </row>
    <row r="3583" spans="1:4">
      <c r="A3583" s="15">
        <v>2013</v>
      </c>
      <c r="B3583" s="16">
        <v>1</v>
      </c>
      <c r="C3583" s="16" t="s">
        <v>57</v>
      </c>
      <c r="D3583" s="38">
        <v>20.65888889</v>
      </c>
    </row>
    <row r="3584" spans="1:4">
      <c r="A3584" s="13">
        <v>2013</v>
      </c>
      <c r="B3584" s="14">
        <v>2</v>
      </c>
      <c r="C3584" s="14" t="s">
        <v>57</v>
      </c>
      <c r="D3584" s="37">
        <v>21.927222220000001</v>
      </c>
    </row>
    <row r="3585" spans="1:4">
      <c r="A3585" s="15">
        <v>2013</v>
      </c>
      <c r="B3585" s="16">
        <v>3</v>
      </c>
      <c r="C3585" s="16" t="s">
        <v>57</v>
      </c>
      <c r="D3585" s="38">
        <v>23.32833333</v>
      </c>
    </row>
    <row r="3586" spans="1:4">
      <c r="A3586" s="13">
        <v>2013</v>
      </c>
      <c r="B3586" s="14">
        <v>4</v>
      </c>
      <c r="C3586" s="14" t="s">
        <v>57</v>
      </c>
      <c r="D3586" s="37">
        <v>23.270888889999998</v>
      </c>
    </row>
    <row r="3587" spans="1:4">
      <c r="A3587" s="15">
        <v>2013</v>
      </c>
      <c r="B3587" s="16">
        <v>5</v>
      </c>
      <c r="C3587" s="16" t="s">
        <v>57</v>
      </c>
      <c r="D3587" s="38">
        <v>23.405333330000001</v>
      </c>
    </row>
    <row r="3588" spans="1:4">
      <c r="A3588" s="13">
        <v>2013</v>
      </c>
      <c r="B3588" s="14">
        <v>6</v>
      </c>
      <c r="C3588" s="14" t="s">
        <v>57</v>
      </c>
      <c r="D3588" s="37">
        <v>22.948666670000001</v>
      </c>
    </row>
    <row r="3589" spans="1:4">
      <c r="A3589" s="15">
        <v>2013</v>
      </c>
      <c r="B3589" s="16">
        <v>7</v>
      </c>
      <c r="C3589" s="16" t="s">
        <v>57</v>
      </c>
      <c r="D3589" s="38">
        <v>22.145</v>
      </c>
    </row>
    <row r="3590" spans="1:4">
      <c r="A3590" s="13">
        <v>2013</v>
      </c>
      <c r="B3590" s="14">
        <v>8</v>
      </c>
      <c r="C3590" s="14" t="s">
        <v>57</v>
      </c>
      <c r="D3590" s="37">
        <v>22.802111109999998</v>
      </c>
    </row>
    <row r="3591" spans="1:4">
      <c r="A3591" s="15">
        <v>2000</v>
      </c>
      <c r="B3591" s="16">
        <v>2</v>
      </c>
      <c r="C3591" s="16" t="s">
        <v>17</v>
      </c>
      <c r="D3591" s="38">
        <v>22.362428569999999</v>
      </c>
    </row>
    <row r="3592" spans="1:4">
      <c r="A3592" s="13">
        <v>2000</v>
      </c>
      <c r="B3592" s="14">
        <v>3</v>
      </c>
      <c r="C3592" s="14" t="s">
        <v>17</v>
      </c>
      <c r="D3592" s="37">
        <v>20.877928570000002</v>
      </c>
    </row>
    <row r="3593" spans="1:4">
      <c r="A3593" s="15">
        <v>2000</v>
      </c>
      <c r="B3593" s="16">
        <v>4</v>
      </c>
      <c r="C3593" s="16" t="s">
        <v>17</v>
      </c>
      <c r="D3593" s="38">
        <v>18.25285714</v>
      </c>
    </row>
    <row r="3594" spans="1:4">
      <c r="A3594" s="13">
        <v>2000</v>
      </c>
      <c r="B3594" s="14">
        <v>5</v>
      </c>
      <c r="C3594" s="14" t="s">
        <v>17</v>
      </c>
      <c r="D3594" s="37">
        <v>15.60764286</v>
      </c>
    </row>
    <row r="3595" spans="1:4">
      <c r="A3595" s="15">
        <v>2000</v>
      </c>
      <c r="B3595" s="16">
        <v>6</v>
      </c>
      <c r="C3595" s="16" t="s">
        <v>17</v>
      </c>
      <c r="D3595" s="38">
        <v>13.29342857</v>
      </c>
    </row>
    <row r="3596" spans="1:4">
      <c r="A3596" s="13">
        <v>2000</v>
      </c>
      <c r="B3596" s="14">
        <v>7</v>
      </c>
      <c r="C3596" s="14" t="s">
        <v>17</v>
      </c>
      <c r="D3596" s="37">
        <v>12.994928570000001</v>
      </c>
    </row>
    <row r="3597" spans="1:4">
      <c r="A3597" s="15">
        <v>2000</v>
      </c>
      <c r="B3597" s="16">
        <v>8</v>
      </c>
      <c r="C3597" s="16" t="s">
        <v>17</v>
      </c>
      <c r="D3597" s="38">
        <v>13.354285709999999</v>
      </c>
    </row>
    <row r="3598" spans="1:4">
      <c r="A3598" s="13">
        <v>2000</v>
      </c>
      <c r="B3598" s="14">
        <v>9</v>
      </c>
      <c r="C3598" s="14" t="s">
        <v>17</v>
      </c>
      <c r="D3598" s="37">
        <v>15.84035714</v>
      </c>
    </row>
    <row r="3599" spans="1:4">
      <c r="A3599" s="15">
        <v>2000</v>
      </c>
      <c r="B3599" s="16">
        <v>10</v>
      </c>
      <c r="C3599" s="16" t="s">
        <v>17</v>
      </c>
      <c r="D3599" s="38">
        <v>16.550285710000001</v>
      </c>
    </row>
    <row r="3600" spans="1:4">
      <c r="A3600" s="13">
        <v>2000</v>
      </c>
      <c r="B3600" s="14">
        <v>11</v>
      </c>
      <c r="C3600" s="14" t="s">
        <v>17</v>
      </c>
      <c r="D3600" s="37">
        <v>19.247928569999999</v>
      </c>
    </row>
    <row r="3601" spans="1:4">
      <c r="A3601" s="15">
        <v>2000</v>
      </c>
      <c r="B3601" s="16">
        <v>12</v>
      </c>
      <c r="C3601" s="16" t="s">
        <v>17</v>
      </c>
      <c r="D3601" s="38">
        <v>20.578214289999998</v>
      </c>
    </row>
    <row r="3602" spans="1:4">
      <c r="A3602" s="13">
        <v>2001</v>
      </c>
      <c r="B3602" s="14">
        <v>1</v>
      </c>
      <c r="C3602" s="14" t="s">
        <v>17</v>
      </c>
      <c r="D3602" s="37">
        <v>22.503428570000001</v>
      </c>
    </row>
    <row r="3603" spans="1:4">
      <c r="A3603" s="15">
        <v>2001</v>
      </c>
      <c r="B3603" s="16">
        <v>2</v>
      </c>
      <c r="C3603" s="16" t="s">
        <v>17</v>
      </c>
      <c r="D3603" s="38">
        <v>22.354214290000002</v>
      </c>
    </row>
    <row r="3604" spans="1:4">
      <c r="A3604" s="13">
        <v>2001</v>
      </c>
      <c r="B3604" s="14">
        <v>3</v>
      </c>
      <c r="C3604" s="14" t="s">
        <v>17</v>
      </c>
      <c r="D3604" s="37">
        <v>20.46214286</v>
      </c>
    </row>
    <row r="3605" spans="1:4">
      <c r="A3605" s="15">
        <v>2001</v>
      </c>
      <c r="B3605" s="16">
        <v>4</v>
      </c>
      <c r="C3605" s="16" t="s">
        <v>17</v>
      </c>
      <c r="D3605" s="38">
        <v>18.182642860000001</v>
      </c>
    </row>
    <row r="3606" spans="1:4">
      <c r="A3606" s="13">
        <v>2001</v>
      </c>
      <c r="B3606" s="14">
        <v>5</v>
      </c>
      <c r="C3606" s="14" t="s">
        <v>17</v>
      </c>
      <c r="D3606" s="37">
        <v>15.32428571</v>
      </c>
    </row>
    <row r="3607" spans="1:4">
      <c r="A3607" s="15">
        <v>2001</v>
      </c>
      <c r="B3607" s="16">
        <v>6</v>
      </c>
      <c r="C3607" s="16" t="s">
        <v>17</v>
      </c>
      <c r="D3607" s="38">
        <v>14.60321429</v>
      </c>
    </row>
    <row r="3608" spans="1:4">
      <c r="A3608" s="13">
        <v>2001</v>
      </c>
      <c r="B3608" s="14">
        <v>7</v>
      </c>
      <c r="C3608" s="14" t="s">
        <v>17</v>
      </c>
      <c r="D3608" s="37">
        <v>13.4925</v>
      </c>
    </row>
    <row r="3609" spans="1:4">
      <c r="A3609" s="15">
        <v>2001</v>
      </c>
      <c r="B3609" s="16">
        <v>8</v>
      </c>
      <c r="C3609" s="16" t="s">
        <v>17</v>
      </c>
      <c r="D3609" s="38">
        <v>13.678285710000001</v>
      </c>
    </row>
    <row r="3610" spans="1:4">
      <c r="A3610" s="13">
        <v>2001</v>
      </c>
      <c r="B3610" s="14">
        <v>9</v>
      </c>
      <c r="C3610" s="14" t="s">
        <v>17</v>
      </c>
      <c r="D3610" s="37">
        <v>15.98428571</v>
      </c>
    </row>
    <row r="3611" spans="1:4">
      <c r="A3611" s="15">
        <v>2001</v>
      </c>
      <c r="B3611" s="16">
        <v>10</v>
      </c>
      <c r="C3611" s="16" t="s">
        <v>17</v>
      </c>
      <c r="D3611" s="38">
        <v>16.359142859999999</v>
      </c>
    </row>
    <row r="3612" spans="1:4">
      <c r="A3612" s="13">
        <v>2001</v>
      </c>
      <c r="B3612" s="14">
        <v>11</v>
      </c>
      <c r="C3612" s="14" t="s">
        <v>17</v>
      </c>
      <c r="D3612" s="37">
        <v>18.088714289999999</v>
      </c>
    </row>
    <row r="3613" spans="1:4">
      <c r="A3613" s="15">
        <v>2001</v>
      </c>
      <c r="B3613" s="16">
        <v>12</v>
      </c>
      <c r="C3613" s="16" t="s">
        <v>17</v>
      </c>
      <c r="D3613" s="38">
        <v>19.641214290000001</v>
      </c>
    </row>
    <row r="3614" spans="1:4">
      <c r="A3614" s="13">
        <v>2002</v>
      </c>
      <c r="B3614" s="14">
        <v>1</v>
      </c>
      <c r="C3614" s="14" t="s">
        <v>17</v>
      </c>
      <c r="D3614" s="37">
        <v>21.26264286</v>
      </c>
    </row>
    <row r="3615" spans="1:4">
      <c r="A3615" s="15">
        <v>2002</v>
      </c>
      <c r="B3615" s="16">
        <v>2</v>
      </c>
      <c r="C3615" s="16" t="s">
        <v>17</v>
      </c>
      <c r="D3615" s="38">
        <v>21.162357140000001</v>
      </c>
    </row>
    <row r="3616" spans="1:4">
      <c r="A3616" s="13">
        <v>2002</v>
      </c>
      <c r="B3616" s="14">
        <v>3</v>
      </c>
      <c r="C3616" s="14" t="s">
        <v>17</v>
      </c>
      <c r="D3616" s="37">
        <v>20.388642860000001</v>
      </c>
    </row>
    <row r="3617" spans="1:4">
      <c r="A3617" s="15">
        <v>2002</v>
      </c>
      <c r="B3617" s="16">
        <v>4</v>
      </c>
      <c r="C3617" s="16" t="s">
        <v>17</v>
      </c>
      <c r="D3617" s="38">
        <v>18.830928570000001</v>
      </c>
    </row>
    <row r="3618" spans="1:4">
      <c r="A3618" s="13">
        <v>2002</v>
      </c>
      <c r="B3618" s="14">
        <v>5</v>
      </c>
      <c r="C3618" s="14" t="s">
        <v>17</v>
      </c>
      <c r="D3618" s="37">
        <v>16.100428569999998</v>
      </c>
    </row>
    <row r="3619" spans="1:4">
      <c r="A3619" s="15">
        <v>2002</v>
      </c>
      <c r="B3619" s="16">
        <v>6</v>
      </c>
      <c r="C3619" s="16" t="s">
        <v>17</v>
      </c>
      <c r="D3619" s="38">
        <v>14.237</v>
      </c>
    </row>
    <row r="3620" spans="1:4">
      <c r="A3620" s="13">
        <v>2002</v>
      </c>
      <c r="B3620" s="14">
        <v>7</v>
      </c>
      <c r="C3620" s="14" t="s">
        <v>17</v>
      </c>
      <c r="D3620" s="37">
        <v>13.16578571</v>
      </c>
    </row>
    <row r="3621" spans="1:4">
      <c r="A3621" s="15">
        <v>2002</v>
      </c>
      <c r="B3621" s="16">
        <v>8</v>
      </c>
      <c r="C3621" s="16" t="s">
        <v>17</v>
      </c>
      <c r="D3621" s="38">
        <v>13.572071429999999</v>
      </c>
    </row>
    <row r="3622" spans="1:4">
      <c r="A3622" s="13">
        <v>2002</v>
      </c>
      <c r="B3622" s="14">
        <v>9</v>
      </c>
      <c r="C3622" s="14" t="s">
        <v>17</v>
      </c>
      <c r="D3622" s="37">
        <v>15.49221429</v>
      </c>
    </row>
    <row r="3623" spans="1:4">
      <c r="A3623" s="15">
        <v>2002</v>
      </c>
      <c r="B3623" s="16">
        <v>10</v>
      </c>
      <c r="C3623" s="16" t="s">
        <v>17</v>
      </c>
      <c r="D3623" s="38">
        <v>16.93928571</v>
      </c>
    </row>
    <row r="3624" spans="1:4">
      <c r="A3624" s="13">
        <v>2002</v>
      </c>
      <c r="B3624" s="14">
        <v>11</v>
      </c>
      <c r="C3624" s="14" t="s">
        <v>17</v>
      </c>
      <c r="D3624" s="37">
        <v>19.385999999999999</v>
      </c>
    </row>
    <row r="3625" spans="1:4">
      <c r="A3625" s="15">
        <v>2002</v>
      </c>
      <c r="B3625" s="16">
        <v>12</v>
      </c>
      <c r="C3625" s="16" t="s">
        <v>17</v>
      </c>
      <c r="D3625" s="38">
        <v>20.65</v>
      </c>
    </row>
    <row r="3626" spans="1:4">
      <c r="A3626" s="13">
        <v>2003</v>
      </c>
      <c r="B3626" s="14">
        <v>1</v>
      </c>
      <c r="C3626" s="14" t="s">
        <v>17</v>
      </c>
      <c r="D3626" s="37">
        <v>21.83414286</v>
      </c>
    </row>
    <row r="3627" spans="1:4">
      <c r="A3627" s="15">
        <v>2003</v>
      </c>
      <c r="B3627" s="16">
        <v>2</v>
      </c>
      <c r="C3627" s="16" t="s">
        <v>17</v>
      </c>
      <c r="D3627" s="38">
        <v>22.06385714</v>
      </c>
    </row>
    <row r="3628" spans="1:4">
      <c r="A3628" s="13">
        <v>2003</v>
      </c>
      <c r="B3628" s="14">
        <v>3</v>
      </c>
      <c r="C3628" s="14" t="s">
        <v>17</v>
      </c>
      <c r="D3628" s="37">
        <v>20.004857139999999</v>
      </c>
    </row>
    <row r="3629" spans="1:4">
      <c r="A3629" s="15">
        <v>2003</v>
      </c>
      <c r="B3629" s="16">
        <v>4</v>
      </c>
      <c r="C3629" s="16" t="s">
        <v>17</v>
      </c>
      <c r="D3629" s="38">
        <v>18.0975</v>
      </c>
    </row>
    <row r="3630" spans="1:4">
      <c r="A3630" s="13">
        <v>2003</v>
      </c>
      <c r="B3630" s="14">
        <v>5</v>
      </c>
      <c r="C3630" s="14" t="s">
        <v>17</v>
      </c>
      <c r="D3630" s="37">
        <v>16.42442857</v>
      </c>
    </row>
    <row r="3631" spans="1:4">
      <c r="A3631" s="15">
        <v>2003</v>
      </c>
      <c r="B3631" s="16">
        <v>6</v>
      </c>
      <c r="C3631" s="16" t="s">
        <v>17</v>
      </c>
      <c r="D3631" s="38">
        <v>14.53864286</v>
      </c>
    </row>
    <row r="3632" spans="1:4">
      <c r="A3632" s="13">
        <v>2003</v>
      </c>
      <c r="B3632" s="14">
        <v>7</v>
      </c>
      <c r="C3632" s="14" t="s">
        <v>17</v>
      </c>
      <c r="D3632" s="37">
        <v>13.224500000000001</v>
      </c>
    </row>
    <row r="3633" spans="1:4">
      <c r="A3633" s="15">
        <v>2003</v>
      </c>
      <c r="B3633" s="16">
        <v>8</v>
      </c>
      <c r="C3633" s="16" t="s">
        <v>17</v>
      </c>
      <c r="D3633" s="38">
        <v>13.38728571</v>
      </c>
    </row>
    <row r="3634" spans="1:4">
      <c r="A3634" s="13">
        <v>2003</v>
      </c>
      <c r="B3634" s="14">
        <v>9</v>
      </c>
      <c r="C3634" s="14" t="s">
        <v>17</v>
      </c>
      <c r="D3634" s="37">
        <v>15.0365</v>
      </c>
    </row>
    <row r="3635" spans="1:4">
      <c r="A3635" s="15">
        <v>2003</v>
      </c>
      <c r="B3635" s="16">
        <v>10</v>
      </c>
      <c r="C3635" s="16" t="s">
        <v>17</v>
      </c>
      <c r="D3635" s="38">
        <v>15.57071429</v>
      </c>
    </row>
    <row r="3636" spans="1:4">
      <c r="A3636" s="13">
        <v>2003</v>
      </c>
      <c r="B3636" s="14">
        <v>11</v>
      </c>
      <c r="C3636" s="14" t="s">
        <v>17</v>
      </c>
      <c r="D3636" s="37">
        <v>18.553857140000002</v>
      </c>
    </row>
    <row r="3637" spans="1:4">
      <c r="A3637" s="15">
        <v>2003</v>
      </c>
      <c r="B3637" s="16">
        <v>12</v>
      </c>
      <c r="C3637" s="16" t="s">
        <v>17</v>
      </c>
      <c r="D3637" s="38">
        <v>20.99371429</v>
      </c>
    </row>
    <row r="3638" spans="1:4">
      <c r="A3638" s="13">
        <v>2004</v>
      </c>
      <c r="B3638" s="14">
        <v>1</v>
      </c>
      <c r="C3638" s="14" t="s">
        <v>17</v>
      </c>
      <c r="D3638" s="37">
        <v>21.299357140000001</v>
      </c>
    </row>
    <row r="3639" spans="1:4">
      <c r="A3639" s="15">
        <v>2004</v>
      </c>
      <c r="B3639" s="16">
        <v>2</v>
      </c>
      <c r="C3639" s="16" t="s">
        <v>17</v>
      </c>
      <c r="D3639" s="38">
        <v>22.359928570000001</v>
      </c>
    </row>
    <row r="3640" spans="1:4">
      <c r="A3640" s="13">
        <v>2004</v>
      </c>
      <c r="B3640" s="14">
        <v>3</v>
      </c>
      <c r="C3640" s="14" t="s">
        <v>17</v>
      </c>
      <c r="D3640" s="37">
        <v>20.41121429</v>
      </c>
    </row>
    <row r="3641" spans="1:4">
      <c r="A3641" s="15">
        <v>2004</v>
      </c>
      <c r="B3641" s="16">
        <v>4</v>
      </c>
      <c r="C3641" s="16" t="s">
        <v>17</v>
      </c>
      <c r="D3641" s="38">
        <v>18.445499999999999</v>
      </c>
    </row>
    <row r="3642" spans="1:4">
      <c r="A3642" s="13">
        <v>2004</v>
      </c>
      <c r="B3642" s="14">
        <v>5</v>
      </c>
      <c r="C3642" s="14" t="s">
        <v>17</v>
      </c>
      <c r="D3642" s="37">
        <v>15.44228571</v>
      </c>
    </row>
    <row r="3643" spans="1:4">
      <c r="A3643" s="15">
        <v>2004</v>
      </c>
      <c r="B3643" s="16">
        <v>6</v>
      </c>
      <c r="C3643" s="16" t="s">
        <v>17</v>
      </c>
      <c r="D3643" s="38">
        <v>14.054428570000001</v>
      </c>
    </row>
    <row r="3644" spans="1:4">
      <c r="A3644" s="13">
        <v>2004</v>
      </c>
      <c r="B3644" s="14">
        <v>7</v>
      </c>
      <c r="C3644" s="14" t="s">
        <v>17</v>
      </c>
      <c r="D3644" s="37">
        <v>12.96235714</v>
      </c>
    </row>
    <row r="3645" spans="1:4">
      <c r="A3645" s="15">
        <v>2004</v>
      </c>
      <c r="B3645" s="16">
        <v>8</v>
      </c>
      <c r="C3645" s="16" t="s">
        <v>17</v>
      </c>
      <c r="D3645" s="38">
        <v>13.627285710000001</v>
      </c>
    </row>
    <row r="3646" spans="1:4">
      <c r="A3646" s="13">
        <v>2004</v>
      </c>
      <c r="B3646" s="14">
        <v>9</v>
      </c>
      <c r="C3646" s="14" t="s">
        <v>17</v>
      </c>
      <c r="D3646" s="37">
        <v>14.972928570000001</v>
      </c>
    </row>
    <row r="3647" spans="1:4">
      <c r="A3647" s="15">
        <v>2004</v>
      </c>
      <c r="B3647" s="16">
        <v>10</v>
      </c>
      <c r="C3647" s="16" t="s">
        <v>17</v>
      </c>
      <c r="D3647" s="38">
        <v>17.190857139999999</v>
      </c>
    </row>
    <row r="3648" spans="1:4">
      <c r="A3648" s="13">
        <v>2004</v>
      </c>
      <c r="B3648" s="14">
        <v>11</v>
      </c>
      <c r="C3648" s="14" t="s">
        <v>17</v>
      </c>
      <c r="D3648" s="37">
        <v>18.828642859999999</v>
      </c>
    </row>
    <row r="3649" spans="1:4">
      <c r="A3649" s="15">
        <v>2004</v>
      </c>
      <c r="B3649" s="16">
        <v>12</v>
      </c>
      <c r="C3649" s="16" t="s">
        <v>17</v>
      </c>
      <c r="D3649" s="38">
        <v>20.196285710000002</v>
      </c>
    </row>
    <row r="3650" spans="1:4">
      <c r="A3650" s="13">
        <v>2005</v>
      </c>
      <c r="B3650" s="14">
        <v>1</v>
      </c>
      <c r="C3650" s="14" t="s">
        <v>17</v>
      </c>
      <c r="D3650" s="37">
        <v>21.459642859999999</v>
      </c>
    </row>
    <row r="3651" spans="1:4">
      <c r="A3651" s="15">
        <v>2005</v>
      </c>
      <c r="B3651" s="16">
        <v>2</v>
      </c>
      <c r="C3651" s="16" t="s">
        <v>17</v>
      </c>
      <c r="D3651" s="38">
        <v>21.07857143</v>
      </c>
    </row>
    <row r="3652" spans="1:4">
      <c r="A3652" s="13">
        <v>2005</v>
      </c>
      <c r="B3652" s="14">
        <v>3</v>
      </c>
      <c r="C3652" s="14" t="s">
        <v>17</v>
      </c>
      <c r="D3652" s="37">
        <v>19.895642859999999</v>
      </c>
    </row>
    <row r="3653" spans="1:4">
      <c r="A3653" s="15">
        <v>2005</v>
      </c>
      <c r="B3653" s="16">
        <v>4</v>
      </c>
      <c r="C3653" s="16" t="s">
        <v>17</v>
      </c>
      <c r="D3653" s="38">
        <v>19.249071430000001</v>
      </c>
    </row>
    <row r="3654" spans="1:4">
      <c r="A3654" s="13">
        <v>2005</v>
      </c>
      <c r="B3654" s="14">
        <v>5</v>
      </c>
      <c r="C3654" s="14" t="s">
        <v>17</v>
      </c>
      <c r="D3654" s="37">
        <v>16.175428570000001</v>
      </c>
    </row>
    <row r="3655" spans="1:4">
      <c r="A3655" s="15">
        <v>2005</v>
      </c>
      <c r="B3655" s="16">
        <v>6</v>
      </c>
      <c r="C3655" s="16" t="s">
        <v>17</v>
      </c>
      <c r="D3655" s="38">
        <v>14.6875</v>
      </c>
    </row>
    <row r="3656" spans="1:4">
      <c r="A3656" s="13">
        <v>2005</v>
      </c>
      <c r="B3656" s="14">
        <v>7</v>
      </c>
      <c r="C3656" s="14" t="s">
        <v>17</v>
      </c>
      <c r="D3656" s="37">
        <v>13.82221429</v>
      </c>
    </row>
    <row r="3657" spans="1:4">
      <c r="A3657" s="15">
        <v>2005</v>
      </c>
      <c r="B3657" s="16">
        <v>8</v>
      </c>
      <c r="C3657" s="16" t="s">
        <v>17</v>
      </c>
      <c r="D3657" s="38">
        <v>13.720499999999999</v>
      </c>
    </row>
    <row r="3658" spans="1:4">
      <c r="A3658" s="13">
        <v>2005</v>
      </c>
      <c r="B3658" s="14">
        <v>9</v>
      </c>
      <c r="C3658" s="14" t="s">
        <v>17</v>
      </c>
      <c r="D3658" s="37">
        <v>15.192500000000001</v>
      </c>
    </row>
    <row r="3659" spans="1:4">
      <c r="A3659" s="15">
        <v>2005</v>
      </c>
      <c r="B3659" s="16">
        <v>10</v>
      </c>
      <c r="C3659" s="16" t="s">
        <v>17</v>
      </c>
      <c r="D3659" s="38">
        <v>17.529357139999998</v>
      </c>
    </row>
    <row r="3660" spans="1:4">
      <c r="A3660" s="13">
        <v>2005</v>
      </c>
      <c r="B3660" s="14">
        <v>11</v>
      </c>
      <c r="C3660" s="14" t="s">
        <v>17</v>
      </c>
      <c r="D3660" s="37">
        <v>19.16421429</v>
      </c>
    </row>
    <row r="3661" spans="1:4">
      <c r="A3661" s="15">
        <v>2005</v>
      </c>
      <c r="B3661" s="16">
        <v>12</v>
      </c>
      <c r="C3661" s="16" t="s">
        <v>17</v>
      </c>
      <c r="D3661" s="38">
        <v>21.076785709999999</v>
      </c>
    </row>
    <row r="3662" spans="1:4">
      <c r="A3662" s="13">
        <v>2006</v>
      </c>
      <c r="B3662" s="14">
        <v>1</v>
      </c>
      <c r="C3662" s="14" t="s">
        <v>17</v>
      </c>
      <c r="D3662" s="37">
        <v>22.570428570000001</v>
      </c>
    </row>
    <row r="3663" spans="1:4">
      <c r="A3663" s="15">
        <v>2006</v>
      </c>
      <c r="B3663" s="16">
        <v>2</v>
      </c>
      <c r="C3663" s="16" t="s">
        <v>17</v>
      </c>
      <c r="D3663" s="38">
        <v>21.969714289999999</v>
      </c>
    </row>
    <row r="3664" spans="1:4">
      <c r="A3664" s="13">
        <v>2006</v>
      </c>
      <c r="B3664" s="14">
        <v>3</v>
      </c>
      <c r="C3664" s="14" t="s">
        <v>17</v>
      </c>
      <c r="D3664" s="37">
        <v>21.206785709999998</v>
      </c>
    </row>
    <row r="3665" spans="1:4">
      <c r="A3665" s="15">
        <v>2006</v>
      </c>
      <c r="B3665" s="16">
        <v>4</v>
      </c>
      <c r="C3665" s="16" t="s">
        <v>17</v>
      </c>
      <c r="D3665" s="38">
        <v>17.207428570000001</v>
      </c>
    </row>
    <row r="3666" spans="1:4">
      <c r="A3666" s="13">
        <v>2006</v>
      </c>
      <c r="B3666" s="14">
        <v>5</v>
      </c>
      <c r="C3666" s="14" t="s">
        <v>17</v>
      </c>
      <c r="D3666" s="37">
        <v>15.16142857</v>
      </c>
    </row>
    <row r="3667" spans="1:4">
      <c r="A3667" s="15">
        <v>2006</v>
      </c>
      <c r="B3667" s="16">
        <v>6</v>
      </c>
      <c r="C3667" s="16" t="s">
        <v>17</v>
      </c>
      <c r="D3667" s="38">
        <v>13.128857139999999</v>
      </c>
    </row>
    <row r="3668" spans="1:4">
      <c r="A3668" s="13">
        <v>2006</v>
      </c>
      <c r="B3668" s="14">
        <v>7</v>
      </c>
      <c r="C3668" s="14" t="s">
        <v>17</v>
      </c>
      <c r="D3668" s="37">
        <v>13.320571429999999</v>
      </c>
    </row>
    <row r="3669" spans="1:4">
      <c r="A3669" s="15">
        <v>2006</v>
      </c>
      <c r="B3669" s="16">
        <v>8</v>
      </c>
      <c r="C3669" s="16" t="s">
        <v>17</v>
      </c>
      <c r="D3669" s="38">
        <v>13.904642859999999</v>
      </c>
    </row>
    <row r="3670" spans="1:4">
      <c r="A3670" s="13">
        <v>2006</v>
      </c>
      <c r="B3670" s="14">
        <v>9</v>
      </c>
      <c r="C3670" s="14" t="s">
        <v>17</v>
      </c>
      <c r="D3670" s="37">
        <v>15.769428570000001</v>
      </c>
    </row>
    <row r="3671" spans="1:4">
      <c r="A3671" s="15">
        <v>2006</v>
      </c>
      <c r="B3671" s="16">
        <v>10</v>
      </c>
      <c r="C3671" s="16" t="s">
        <v>17</v>
      </c>
      <c r="D3671" s="38">
        <v>16.9145</v>
      </c>
    </row>
    <row r="3672" spans="1:4">
      <c r="A3672" s="13">
        <v>2006</v>
      </c>
      <c r="B3672" s="14">
        <v>11</v>
      </c>
      <c r="C3672" s="14" t="s">
        <v>17</v>
      </c>
      <c r="D3672" s="37">
        <v>18.873857139999998</v>
      </c>
    </row>
    <row r="3673" spans="1:4">
      <c r="A3673" s="15">
        <v>2006</v>
      </c>
      <c r="B3673" s="16">
        <v>12</v>
      </c>
      <c r="C3673" s="16" t="s">
        <v>17</v>
      </c>
      <c r="D3673" s="38">
        <v>19.842142859999999</v>
      </c>
    </row>
    <row r="3674" spans="1:4">
      <c r="A3674" s="13">
        <v>2007</v>
      </c>
      <c r="B3674" s="14">
        <v>1</v>
      </c>
      <c r="C3674" s="14" t="s">
        <v>17</v>
      </c>
      <c r="D3674" s="37">
        <v>21.955428569999999</v>
      </c>
    </row>
    <row r="3675" spans="1:4">
      <c r="A3675" s="15">
        <v>2007</v>
      </c>
      <c r="B3675" s="16">
        <v>2</v>
      </c>
      <c r="C3675" s="16" t="s">
        <v>17</v>
      </c>
      <c r="D3675" s="38">
        <v>22.467214290000001</v>
      </c>
    </row>
    <row r="3676" spans="1:4">
      <c r="A3676" s="13">
        <v>2007</v>
      </c>
      <c r="B3676" s="14">
        <v>3</v>
      </c>
      <c r="C3676" s="14" t="s">
        <v>17</v>
      </c>
      <c r="D3676" s="37">
        <v>21.09435714</v>
      </c>
    </row>
    <row r="3677" spans="1:4">
      <c r="A3677" s="15">
        <v>2007</v>
      </c>
      <c r="B3677" s="16">
        <v>4</v>
      </c>
      <c r="C3677" s="16" t="s">
        <v>17</v>
      </c>
      <c r="D3677" s="38">
        <v>18.382428569999998</v>
      </c>
    </row>
    <row r="3678" spans="1:4">
      <c r="A3678" s="13">
        <v>2007</v>
      </c>
      <c r="B3678" s="14">
        <v>5</v>
      </c>
      <c r="C3678" s="14" t="s">
        <v>17</v>
      </c>
      <c r="D3678" s="37">
        <v>17.39585714</v>
      </c>
    </row>
    <row r="3679" spans="1:4">
      <c r="A3679" s="15">
        <v>2007</v>
      </c>
      <c r="B3679" s="16">
        <v>6</v>
      </c>
      <c r="C3679" s="16" t="s">
        <v>17</v>
      </c>
      <c r="D3679" s="38">
        <v>13.16</v>
      </c>
    </row>
    <row r="3680" spans="1:4">
      <c r="A3680" s="13">
        <v>2007</v>
      </c>
      <c r="B3680" s="14">
        <v>7</v>
      </c>
      <c r="C3680" s="14" t="s">
        <v>17</v>
      </c>
      <c r="D3680" s="37">
        <v>12.58728571</v>
      </c>
    </row>
    <row r="3681" spans="1:4">
      <c r="A3681" s="15">
        <v>2007</v>
      </c>
      <c r="B3681" s="16">
        <v>8</v>
      </c>
      <c r="C3681" s="16" t="s">
        <v>17</v>
      </c>
      <c r="D3681" s="38">
        <v>14.554</v>
      </c>
    </row>
    <row r="3682" spans="1:4">
      <c r="A3682" s="13">
        <v>2007</v>
      </c>
      <c r="B3682" s="14">
        <v>9</v>
      </c>
      <c r="C3682" s="14" t="s">
        <v>17</v>
      </c>
      <c r="D3682" s="37">
        <v>15.3155</v>
      </c>
    </row>
    <row r="3683" spans="1:4">
      <c r="A3683" s="15">
        <v>2007</v>
      </c>
      <c r="B3683" s="16">
        <v>10</v>
      </c>
      <c r="C3683" s="16" t="s">
        <v>17</v>
      </c>
      <c r="D3683" s="38">
        <v>17.550357139999999</v>
      </c>
    </row>
    <row r="3684" spans="1:4">
      <c r="A3684" s="13">
        <v>2007</v>
      </c>
      <c r="B3684" s="14">
        <v>11</v>
      </c>
      <c r="C3684" s="14" t="s">
        <v>17</v>
      </c>
      <c r="D3684" s="37">
        <v>19.471499999999999</v>
      </c>
    </row>
    <row r="3685" spans="1:4">
      <c r="A3685" s="15">
        <v>2007</v>
      </c>
      <c r="B3685" s="16">
        <v>12</v>
      </c>
      <c r="C3685" s="16" t="s">
        <v>17</v>
      </c>
      <c r="D3685" s="38">
        <v>20.602428570000001</v>
      </c>
    </row>
    <row r="3686" spans="1:4">
      <c r="A3686" s="13">
        <v>2008</v>
      </c>
      <c r="B3686" s="14">
        <v>1</v>
      </c>
      <c r="C3686" s="14" t="s">
        <v>17</v>
      </c>
      <c r="D3686" s="37">
        <v>22.14285714</v>
      </c>
    </row>
    <row r="3687" spans="1:4">
      <c r="A3687" s="15">
        <v>2008</v>
      </c>
      <c r="B3687" s="16">
        <v>2</v>
      </c>
      <c r="C3687" s="16" t="s">
        <v>17</v>
      </c>
      <c r="D3687" s="38">
        <v>20.713999999999999</v>
      </c>
    </row>
    <row r="3688" spans="1:4">
      <c r="A3688" s="13">
        <v>2008</v>
      </c>
      <c r="B3688" s="14">
        <v>3</v>
      </c>
      <c r="C3688" s="14" t="s">
        <v>17</v>
      </c>
      <c r="D3688" s="37">
        <v>20.595214290000001</v>
      </c>
    </row>
    <row r="3689" spans="1:4">
      <c r="A3689" s="15">
        <v>2008</v>
      </c>
      <c r="B3689" s="16">
        <v>4</v>
      </c>
      <c r="C3689" s="16" t="s">
        <v>17</v>
      </c>
      <c r="D3689" s="38">
        <v>16.92521429</v>
      </c>
    </row>
    <row r="3690" spans="1:4">
      <c r="A3690" s="13">
        <v>2008</v>
      </c>
      <c r="B3690" s="14">
        <v>5</v>
      </c>
      <c r="C3690" s="14" t="s">
        <v>17</v>
      </c>
      <c r="D3690" s="37">
        <v>15.44164286</v>
      </c>
    </row>
    <row r="3691" spans="1:4">
      <c r="A3691" s="15">
        <v>2008</v>
      </c>
      <c r="B3691" s="16">
        <v>6</v>
      </c>
      <c r="C3691" s="16" t="s">
        <v>17</v>
      </c>
      <c r="D3691" s="38">
        <v>15.006857139999999</v>
      </c>
    </row>
    <row r="3692" spans="1:4">
      <c r="A3692" s="13">
        <v>2008</v>
      </c>
      <c r="B3692" s="14">
        <v>7</v>
      </c>
      <c r="C3692" s="14" t="s">
        <v>17</v>
      </c>
      <c r="D3692" s="37">
        <v>12.67564286</v>
      </c>
    </row>
    <row r="3693" spans="1:4">
      <c r="A3693" s="15">
        <v>2008</v>
      </c>
      <c r="B3693" s="16">
        <v>8</v>
      </c>
      <c r="C3693" s="16" t="s">
        <v>17</v>
      </c>
      <c r="D3693" s="38">
        <v>12.52828571</v>
      </c>
    </row>
    <row r="3694" spans="1:4">
      <c r="A3694" s="13">
        <v>2008</v>
      </c>
      <c r="B3694" s="14">
        <v>9</v>
      </c>
      <c r="C3694" s="14" t="s">
        <v>17</v>
      </c>
      <c r="D3694" s="37">
        <v>15.573</v>
      </c>
    </row>
    <row r="3695" spans="1:4">
      <c r="A3695" s="15">
        <v>2008</v>
      </c>
      <c r="B3695" s="16">
        <v>10</v>
      </c>
      <c r="C3695" s="16" t="s">
        <v>17</v>
      </c>
      <c r="D3695" s="38">
        <v>17.285571430000001</v>
      </c>
    </row>
    <row r="3696" spans="1:4">
      <c r="A3696" s="13">
        <v>2008</v>
      </c>
      <c r="B3696" s="14">
        <v>11</v>
      </c>
      <c r="C3696" s="14" t="s">
        <v>17</v>
      </c>
      <c r="D3696" s="37">
        <v>18.618571429999999</v>
      </c>
    </row>
    <row r="3697" spans="1:4">
      <c r="A3697" s="15">
        <v>2008</v>
      </c>
      <c r="B3697" s="16">
        <v>12</v>
      </c>
      <c r="C3697" s="16" t="s">
        <v>17</v>
      </c>
      <c r="D3697" s="38">
        <v>19.88507143</v>
      </c>
    </row>
    <row r="3698" spans="1:4">
      <c r="A3698" s="13">
        <v>2009</v>
      </c>
      <c r="B3698" s="14">
        <v>1</v>
      </c>
      <c r="C3698" s="14" t="s">
        <v>17</v>
      </c>
      <c r="D3698" s="37">
        <v>22.128214289999999</v>
      </c>
    </row>
    <row r="3699" spans="1:4">
      <c r="A3699" s="15">
        <v>2009</v>
      </c>
      <c r="B3699" s="16">
        <v>2</v>
      </c>
      <c r="C3699" s="16" t="s">
        <v>17</v>
      </c>
      <c r="D3699" s="38">
        <v>21.982785710000002</v>
      </c>
    </row>
    <row r="3700" spans="1:4">
      <c r="A3700" s="13">
        <v>2009</v>
      </c>
      <c r="B3700" s="14">
        <v>3</v>
      </c>
      <c r="C3700" s="14" t="s">
        <v>17</v>
      </c>
      <c r="D3700" s="37">
        <v>20.58264286</v>
      </c>
    </row>
    <row r="3701" spans="1:4">
      <c r="A3701" s="15">
        <v>2009</v>
      </c>
      <c r="B3701" s="16">
        <v>4</v>
      </c>
      <c r="C3701" s="16" t="s">
        <v>17</v>
      </c>
      <c r="D3701" s="38">
        <v>18.115571429999999</v>
      </c>
    </row>
    <row r="3702" spans="1:4">
      <c r="A3702" s="13">
        <v>2009</v>
      </c>
      <c r="B3702" s="14">
        <v>5</v>
      </c>
      <c r="C3702" s="14" t="s">
        <v>17</v>
      </c>
      <c r="D3702" s="37">
        <v>15.93028571</v>
      </c>
    </row>
    <row r="3703" spans="1:4">
      <c r="A3703" s="15">
        <v>2009</v>
      </c>
      <c r="B3703" s="16">
        <v>6</v>
      </c>
      <c r="C3703" s="16" t="s">
        <v>17</v>
      </c>
      <c r="D3703" s="38">
        <v>14.175357139999999</v>
      </c>
    </row>
    <row r="3704" spans="1:4">
      <c r="A3704" s="13">
        <v>2009</v>
      </c>
      <c r="B3704" s="14">
        <v>7</v>
      </c>
      <c r="C3704" s="14" t="s">
        <v>17</v>
      </c>
      <c r="D3704" s="37">
        <v>13.317928569999999</v>
      </c>
    </row>
    <row r="3705" spans="1:4">
      <c r="A3705" s="15">
        <v>2009</v>
      </c>
      <c r="B3705" s="16">
        <v>8</v>
      </c>
      <c r="C3705" s="16" t="s">
        <v>17</v>
      </c>
      <c r="D3705" s="38">
        <v>14.75992857</v>
      </c>
    </row>
    <row r="3706" spans="1:4">
      <c r="A3706" s="13">
        <v>2009</v>
      </c>
      <c r="B3706" s="14">
        <v>9</v>
      </c>
      <c r="C3706" s="14" t="s">
        <v>17</v>
      </c>
      <c r="D3706" s="37">
        <v>15.83421429</v>
      </c>
    </row>
    <row r="3707" spans="1:4">
      <c r="A3707" s="15">
        <v>2009</v>
      </c>
      <c r="B3707" s="16">
        <v>10</v>
      </c>
      <c r="C3707" s="16" t="s">
        <v>17</v>
      </c>
      <c r="D3707" s="38">
        <v>16.455500000000001</v>
      </c>
    </row>
    <row r="3708" spans="1:4">
      <c r="A3708" s="13">
        <v>2009</v>
      </c>
      <c r="B3708" s="14">
        <v>11</v>
      </c>
      <c r="C3708" s="14" t="s">
        <v>17</v>
      </c>
      <c r="D3708" s="37">
        <v>20.762071429999999</v>
      </c>
    </row>
    <row r="3709" spans="1:4">
      <c r="A3709" s="15">
        <v>2009</v>
      </c>
      <c r="B3709" s="16">
        <v>12</v>
      </c>
      <c r="C3709" s="16" t="s">
        <v>17</v>
      </c>
      <c r="D3709" s="38">
        <v>20.98735714</v>
      </c>
    </row>
    <row r="3710" spans="1:4">
      <c r="A3710" s="13">
        <v>2010</v>
      </c>
      <c r="B3710" s="14">
        <v>1</v>
      </c>
      <c r="C3710" s="14" t="s">
        <v>17</v>
      </c>
      <c r="D3710" s="37">
        <v>22.40821429</v>
      </c>
    </row>
    <row r="3711" spans="1:4">
      <c r="A3711" s="15">
        <v>2010</v>
      </c>
      <c r="B3711" s="16">
        <v>2</v>
      </c>
      <c r="C3711" s="16" t="s">
        <v>17</v>
      </c>
      <c r="D3711" s="38">
        <v>22.683071429999998</v>
      </c>
    </row>
    <row r="3712" spans="1:4">
      <c r="A3712" s="13">
        <v>2010</v>
      </c>
      <c r="B3712" s="14">
        <v>3</v>
      </c>
      <c r="C3712" s="14" t="s">
        <v>17</v>
      </c>
      <c r="D3712" s="37">
        <v>21.179857139999999</v>
      </c>
    </row>
    <row r="3713" spans="1:4">
      <c r="A3713" s="15">
        <v>2010</v>
      </c>
      <c r="B3713" s="16">
        <v>4</v>
      </c>
      <c r="C3713" s="16" t="s">
        <v>17</v>
      </c>
      <c r="D3713" s="38">
        <v>18.908285710000001</v>
      </c>
    </row>
    <row r="3714" spans="1:4">
      <c r="A3714" s="13">
        <v>2010</v>
      </c>
      <c r="B3714" s="14">
        <v>5</v>
      </c>
      <c r="C3714" s="14" t="s">
        <v>17</v>
      </c>
      <c r="D3714" s="37">
        <v>15.93635714</v>
      </c>
    </row>
    <row r="3715" spans="1:4">
      <c r="A3715" s="15">
        <v>2010</v>
      </c>
      <c r="B3715" s="16">
        <v>6</v>
      </c>
      <c r="C3715" s="16" t="s">
        <v>17</v>
      </c>
      <c r="D3715" s="38">
        <v>13.750714289999999</v>
      </c>
    </row>
    <row r="3716" spans="1:4">
      <c r="A3716" s="13">
        <v>2010</v>
      </c>
      <c r="B3716" s="14">
        <v>7</v>
      </c>
      <c r="C3716" s="14" t="s">
        <v>17</v>
      </c>
      <c r="D3716" s="37">
        <v>13.488</v>
      </c>
    </row>
    <row r="3717" spans="1:4">
      <c r="A3717" s="15">
        <v>2010</v>
      </c>
      <c r="B3717" s="16">
        <v>8</v>
      </c>
      <c r="C3717" s="16" t="s">
        <v>17</v>
      </c>
      <c r="D3717" s="38">
        <v>13.400357140000001</v>
      </c>
    </row>
    <row r="3718" spans="1:4">
      <c r="A3718" s="13">
        <v>2010</v>
      </c>
      <c r="B3718" s="14">
        <v>9</v>
      </c>
      <c r="C3718" s="14" t="s">
        <v>17</v>
      </c>
      <c r="D3718" s="37">
        <v>15.29528571</v>
      </c>
    </row>
    <row r="3719" spans="1:4">
      <c r="A3719" s="15">
        <v>2010</v>
      </c>
      <c r="B3719" s="16">
        <v>10</v>
      </c>
      <c r="C3719" s="16" t="s">
        <v>17</v>
      </c>
      <c r="D3719" s="38">
        <v>16.69907143</v>
      </c>
    </row>
    <row r="3720" spans="1:4">
      <c r="A3720" s="13">
        <v>2010</v>
      </c>
      <c r="B3720" s="14">
        <v>11</v>
      </c>
      <c r="C3720" s="14" t="s">
        <v>17</v>
      </c>
      <c r="D3720" s="37">
        <v>18.844000000000001</v>
      </c>
    </row>
    <row r="3721" spans="1:4">
      <c r="A3721" s="15">
        <v>2010</v>
      </c>
      <c r="B3721" s="16">
        <v>12</v>
      </c>
      <c r="C3721" s="16" t="s">
        <v>17</v>
      </c>
      <c r="D3721" s="38">
        <v>20.150214290000001</v>
      </c>
    </row>
    <row r="3722" spans="1:4">
      <c r="A3722" s="13">
        <v>2011</v>
      </c>
      <c r="B3722" s="14">
        <v>1</v>
      </c>
      <c r="C3722" s="14" t="s">
        <v>17</v>
      </c>
      <c r="D3722" s="37">
        <v>22.151857140000001</v>
      </c>
    </row>
    <row r="3723" spans="1:4">
      <c r="A3723" s="15">
        <v>2011</v>
      </c>
      <c r="B3723" s="16">
        <v>2</v>
      </c>
      <c r="C3723" s="16" t="s">
        <v>17</v>
      </c>
      <c r="D3723" s="38">
        <v>22.0245</v>
      </c>
    </row>
    <row r="3724" spans="1:4">
      <c r="A3724" s="13">
        <v>2011</v>
      </c>
      <c r="B3724" s="14">
        <v>3</v>
      </c>
      <c r="C3724" s="14" t="s">
        <v>17</v>
      </c>
      <c r="D3724" s="37">
        <v>20.535714290000001</v>
      </c>
    </row>
    <row r="3725" spans="1:4">
      <c r="A3725" s="15">
        <v>2011</v>
      </c>
      <c r="B3725" s="16">
        <v>4</v>
      </c>
      <c r="C3725" s="16" t="s">
        <v>17</v>
      </c>
      <c r="D3725" s="38">
        <v>17.814571430000001</v>
      </c>
    </row>
    <row r="3726" spans="1:4">
      <c r="A3726" s="13">
        <v>2011</v>
      </c>
      <c r="B3726" s="14">
        <v>5</v>
      </c>
      <c r="C3726" s="14" t="s">
        <v>17</v>
      </c>
      <c r="D3726" s="37">
        <v>14.88542857</v>
      </c>
    </row>
    <row r="3727" spans="1:4">
      <c r="A3727" s="15">
        <v>2011</v>
      </c>
      <c r="B3727" s="16">
        <v>6</v>
      </c>
      <c r="C3727" s="16" t="s">
        <v>17</v>
      </c>
      <c r="D3727" s="38">
        <v>13.663</v>
      </c>
    </row>
    <row r="3728" spans="1:4">
      <c r="A3728" s="13">
        <v>2011</v>
      </c>
      <c r="B3728" s="14">
        <v>7</v>
      </c>
      <c r="C3728" s="14" t="s">
        <v>17</v>
      </c>
      <c r="D3728" s="37">
        <v>12.93778571</v>
      </c>
    </row>
    <row r="3729" spans="1:4">
      <c r="A3729" s="15">
        <v>2011</v>
      </c>
      <c r="B3729" s="16">
        <v>8</v>
      </c>
      <c r="C3729" s="16" t="s">
        <v>17</v>
      </c>
      <c r="D3729" s="38">
        <v>14.31442857</v>
      </c>
    </row>
    <row r="3730" spans="1:4">
      <c r="A3730" s="13">
        <v>2011</v>
      </c>
      <c r="B3730" s="14">
        <v>9</v>
      </c>
      <c r="C3730" s="14" t="s">
        <v>17</v>
      </c>
      <c r="D3730" s="37">
        <v>15.252357140000001</v>
      </c>
    </row>
    <row r="3731" spans="1:4">
      <c r="A3731" s="15">
        <v>2011</v>
      </c>
      <c r="B3731" s="16">
        <v>10</v>
      </c>
      <c r="C3731" s="16" t="s">
        <v>17</v>
      </c>
      <c r="D3731" s="38">
        <v>16.755928569999998</v>
      </c>
    </row>
    <row r="3732" spans="1:4">
      <c r="A3732" s="13">
        <v>2011</v>
      </c>
      <c r="B3732" s="14">
        <v>11</v>
      </c>
      <c r="C3732" s="14" t="s">
        <v>17</v>
      </c>
      <c r="D3732" s="37">
        <v>19.725642860000001</v>
      </c>
    </row>
    <row r="3733" spans="1:4">
      <c r="A3733" s="15">
        <v>2011</v>
      </c>
      <c r="B3733" s="16">
        <v>12</v>
      </c>
      <c r="C3733" s="16" t="s">
        <v>17</v>
      </c>
      <c r="D3733" s="38">
        <v>19.60292857</v>
      </c>
    </row>
    <row r="3734" spans="1:4">
      <c r="A3734" s="13">
        <v>2012</v>
      </c>
      <c r="B3734" s="14">
        <v>1</v>
      </c>
      <c r="C3734" s="14" t="s">
        <v>17</v>
      </c>
      <c r="D3734" s="37">
        <v>21.765857140000001</v>
      </c>
    </row>
    <row r="3735" spans="1:4">
      <c r="A3735" s="15">
        <v>2012</v>
      </c>
      <c r="B3735" s="16">
        <v>2</v>
      </c>
      <c r="C3735" s="16" t="s">
        <v>17</v>
      </c>
      <c r="D3735" s="38">
        <v>21.464071430000001</v>
      </c>
    </row>
    <row r="3736" spans="1:4">
      <c r="A3736" s="13">
        <v>2012</v>
      </c>
      <c r="B3736" s="14">
        <v>3</v>
      </c>
      <c r="C3736" s="14" t="s">
        <v>17</v>
      </c>
      <c r="D3736" s="37">
        <v>19.993571429999999</v>
      </c>
    </row>
    <row r="3737" spans="1:4">
      <c r="A3737" s="15">
        <v>2012</v>
      </c>
      <c r="B3737" s="16">
        <v>4</v>
      </c>
      <c r="C3737" s="16" t="s">
        <v>17</v>
      </c>
      <c r="D3737" s="38">
        <v>18.318999999999999</v>
      </c>
    </row>
    <row r="3738" spans="1:4">
      <c r="A3738" s="13">
        <v>2012</v>
      </c>
      <c r="B3738" s="14">
        <v>5</v>
      </c>
      <c r="C3738" s="14" t="s">
        <v>17</v>
      </c>
      <c r="D3738" s="37">
        <v>15.379642860000001</v>
      </c>
    </row>
    <row r="3739" spans="1:4">
      <c r="A3739" s="15">
        <v>2012</v>
      </c>
      <c r="B3739" s="16">
        <v>6</v>
      </c>
      <c r="C3739" s="16" t="s">
        <v>17</v>
      </c>
      <c r="D3739" s="38">
        <v>13.592214289999999</v>
      </c>
    </row>
    <row r="3740" spans="1:4">
      <c r="A3740" s="13">
        <v>2012</v>
      </c>
      <c r="B3740" s="14">
        <v>7</v>
      </c>
      <c r="C3740" s="14" t="s">
        <v>17</v>
      </c>
      <c r="D3740" s="37">
        <v>13.17007143</v>
      </c>
    </row>
    <row r="3741" spans="1:4">
      <c r="A3741" s="15">
        <v>2012</v>
      </c>
      <c r="B3741" s="16">
        <v>8</v>
      </c>
      <c r="C3741" s="16" t="s">
        <v>17</v>
      </c>
      <c r="D3741" s="38">
        <v>13.37357143</v>
      </c>
    </row>
    <row r="3742" spans="1:4">
      <c r="A3742" s="13">
        <v>2012</v>
      </c>
      <c r="B3742" s="14">
        <v>9</v>
      </c>
      <c r="C3742" s="14" t="s">
        <v>17</v>
      </c>
      <c r="D3742" s="37">
        <v>15.449857140000001</v>
      </c>
    </row>
    <row r="3743" spans="1:4">
      <c r="A3743" s="15">
        <v>2012</v>
      </c>
      <c r="B3743" s="16">
        <v>10</v>
      </c>
      <c r="C3743" s="16" t="s">
        <v>17</v>
      </c>
      <c r="D3743" s="38">
        <v>16.643571430000001</v>
      </c>
    </row>
    <row r="3744" spans="1:4">
      <c r="A3744" s="13">
        <v>2012</v>
      </c>
      <c r="B3744" s="14">
        <v>11</v>
      </c>
      <c r="C3744" s="14" t="s">
        <v>17</v>
      </c>
      <c r="D3744" s="37">
        <v>19.22371429</v>
      </c>
    </row>
    <row r="3745" spans="1:4">
      <c r="A3745" s="15">
        <v>2012</v>
      </c>
      <c r="B3745" s="16">
        <v>12</v>
      </c>
      <c r="C3745" s="16" t="s">
        <v>17</v>
      </c>
      <c r="D3745" s="38">
        <v>20.804142859999999</v>
      </c>
    </row>
    <row r="3746" spans="1:4">
      <c r="A3746" s="13">
        <v>2013</v>
      </c>
      <c r="B3746" s="14">
        <v>1</v>
      </c>
      <c r="C3746" s="14" t="s">
        <v>17</v>
      </c>
      <c r="D3746" s="37">
        <v>22.509785709999999</v>
      </c>
    </row>
    <row r="3747" spans="1:4">
      <c r="A3747" s="15">
        <v>2013</v>
      </c>
      <c r="B3747" s="16">
        <v>2</v>
      </c>
      <c r="C3747" s="16" t="s">
        <v>17</v>
      </c>
      <c r="D3747" s="38">
        <v>22.188357140000001</v>
      </c>
    </row>
    <row r="3748" spans="1:4">
      <c r="A3748" s="13">
        <v>2013</v>
      </c>
      <c r="B3748" s="14">
        <v>3</v>
      </c>
      <c r="C3748" s="14" t="s">
        <v>17</v>
      </c>
      <c r="D3748" s="37">
        <v>21.188928570000002</v>
      </c>
    </row>
    <row r="3749" spans="1:4">
      <c r="A3749" s="15">
        <v>2013</v>
      </c>
      <c r="B3749" s="16">
        <v>4</v>
      </c>
      <c r="C3749" s="16" t="s">
        <v>17</v>
      </c>
      <c r="D3749" s="38">
        <v>18.368857139999999</v>
      </c>
    </row>
    <row r="3750" spans="1:4">
      <c r="A3750" s="13">
        <v>2013</v>
      </c>
      <c r="B3750" s="14">
        <v>5</v>
      </c>
      <c r="C3750" s="14" t="s">
        <v>17</v>
      </c>
      <c r="D3750" s="37">
        <v>15.936214290000001</v>
      </c>
    </row>
    <row r="3751" spans="1:4">
      <c r="A3751" s="15">
        <v>2013</v>
      </c>
      <c r="B3751" s="16">
        <v>6</v>
      </c>
      <c r="C3751" s="16" t="s">
        <v>17</v>
      </c>
      <c r="D3751" s="38">
        <v>14.21664286</v>
      </c>
    </row>
    <row r="3752" spans="1:4">
      <c r="A3752" s="13">
        <v>2013</v>
      </c>
      <c r="B3752" s="14">
        <v>7</v>
      </c>
      <c r="C3752" s="14" t="s">
        <v>17</v>
      </c>
      <c r="D3752" s="37">
        <v>14.070214289999999</v>
      </c>
    </row>
    <row r="3753" spans="1:4">
      <c r="A3753" s="15">
        <v>2013</v>
      </c>
      <c r="B3753" s="16">
        <v>8</v>
      </c>
      <c r="C3753" s="16" t="s">
        <v>17</v>
      </c>
      <c r="D3753" s="38">
        <v>14.464142860000001</v>
      </c>
    </row>
    <row r="3754" spans="1:4">
      <c r="A3754" s="13">
        <v>2000</v>
      </c>
      <c r="B3754" s="14">
        <v>2</v>
      </c>
      <c r="C3754" s="14" t="s">
        <v>58</v>
      </c>
      <c r="D3754" s="37">
        <v>24.621500000000001</v>
      </c>
    </row>
    <row r="3755" spans="1:4">
      <c r="A3755" s="15">
        <v>2000</v>
      </c>
      <c r="B3755" s="16">
        <v>3</v>
      </c>
      <c r="C3755" s="16" t="s">
        <v>58</v>
      </c>
      <c r="D3755" s="38">
        <v>26.423999999999999</v>
      </c>
    </row>
    <row r="3756" spans="1:4">
      <c r="A3756" s="13">
        <v>2000</v>
      </c>
      <c r="B3756" s="14">
        <v>4</v>
      </c>
      <c r="C3756" s="14" t="s">
        <v>58</v>
      </c>
      <c r="D3756" s="37">
        <v>28.810500000000001</v>
      </c>
    </row>
    <row r="3757" spans="1:4">
      <c r="A3757" s="15">
        <v>2000</v>
      </c>
      <c r="B3757" s="16">
        <v>5</v>
      </c>
      <c r="C3757" s="16" t="s">
        <v>58</v>
      </c>
      <c r="D3757" s="38">
        <v>30.8645</v>
      </c>
    </row>
    <row r="3758" spans="1:4">
      <c r="A3758" s="13">
        <v>2000</v>
      </c>
      <c r="B3758" s="14">
        <v>6</v>
      </c>
      <c r="C3758" s="14" t="s">
        <v>58</v>
      </c>
      <c r="D3758" s="37">
        <v>30.5045</v>
      </c>
    </row>
    <row r="3759" spans="1:4">
      <c r="A3759" s="15">
        <v>2000</v>
      </c>
      <c r="B3759" s="16">
        <v>7</v>
      </c>
      <c r="C3759" s="16" t="s">
        <v>58</v>
      </c>
      <c r="D3759" s="38">
        <v>29.729500000000002</v>
      </c>
    </row>
    <row r="3760" spans="1:4">
      <c r="A3760" s="13">
        <v>2000</v>
      </c>
      <c r="B3760" s="14">
        <v>8</v>
      </c>
      <c r="C3760" s="14" t="s">
        <v>58</v>
      </c>
      <c r="D3760" s="37">
        <v>28.896000000000001</v>
      </c>
    </row>
    <row r="3761" spans="1:4">
      <c r="A3761" s="15">
        <v>2000</v>
      </c>
      <c r="B3761" s="16">
        <v>9</v>
      </c>
      <c r="C3761" s="16" t="s">
        <v>58</v>
      </c>
      <c r="D3761" s="38">
        <v>28.5335</v>
      </c>
    </row>
    <row r="3762" spans="1:4">
      <c r="A3762" s="13">
        <v>2000</v>
      </c>
      <c r="B3762" s="14">
        <v>10</v>
      </c>
      <c r="C3762" s="14" t="s">
        <v>58</v>
      </c>
      <c r="D3762" s="37">
        <v>26.554500000000001</v>
      </c>
    </row>
    <row r="3763" spans="1:4">
      <c r="A3763" s="15">
        <v>2000</v>
      </c>
      <c r="B3763" s="16">
        <v>11</v>
      </c>
      <c r="C3763" s="16" t="s">
        <v>58</v>
      </c>
      <c r="D3763" s="38">
        <v>24.751999999999999</v>
      </c>
    </row>
    <row r="3764" spans="1:4">
      <c r="A3764" s="13">
        <v>2000</v>
      </c>
      <c r="B3764" s="14">
        <v>12</v>
      </c>
      <c r="C3764" s="14" t="s">
        <v>58</v>
      </c>
      <c r="D3764" s="37">
        <v>22.907499999999999</v>
      </c>
    </row>
    <row r="3765" spans="1:4">
      <c r="A3765" s="15">
        <v>2001</v>
      </c>
      <c r="B3765" s="16">
        <v>1</v>
      </c>
      <c r="C3765" s="16" t="s">
        <v>58</v>
      </c>
      <c r="D3765" s="38">
        <v>21.696000000000002</v>
      </c>
    </row>
    <row r="3766" spans="1:4">
      <c r="A3766" s="13">
        <v>2001</v>
      </c>
      <c r="B3766" s="14">
        <v>2</v>
      </c>
      <c r="C3766" s="14" t="s">
        <v>58</v>
      </c>
      <c r="D3766" s="37">
        <v>23.700500000000002</v>
      </c>
    </row>
    <row r="3767" spans="1:4">
      <c r="A3767" s="15">
        <v>2001</v>
      </c>
      <c r="B3767" s="16">
        <v>3</v>
      </c>
      <c r="C3767" s="16" t="s">
        <v>58</v>
      </c>
      <c r="D3767" s="38">
        <v>25.6495</v>
      </c>
    </row>
    <row r="3768" spans="1:4">
      <c r="A3768" s="13">
        <v>2001</v>
      </c>
      <c r="B3768" s="14">
        <v>4</v>
      </c>
      <c r="C3768" s="14" t="s">
        <v>58</v>
      </c>
      <c r="D3768" s="37">
        <v>27.623999999999999</v>
      </c>
    </row>
    <row r="3769" spans="1:4">
      <c r="A3769" s="15">
        <v>2001</v>
      </c>
      <c r="B3769" s="16">
        <v>5</v>
      </c>
      <c r="C3769" s="16" t="s">
        <v>58</v>
      </c>
      <c r="D3769" s="38">
        <v>29.391500000000001</v>
      </c>
    </row>
    <row r="3770" spans="1:4">
      <c r="A3770" s="13">
        <v>2001</v>
      </c>
      <c r="B3770" s="14">
        <v>6</v>
      </c>
      <c r="C3770" s="14" t="s">
        <v>58</v>
      </c>
      <c r="D3770" s="37">
        <v>29.702999999999999</v>
      </c>
    </row>
    <row r="3771" spans="1:4">
      <c r="A3771" s="15">
        <v>2001</v>
      </c>
      <c r="B3771" s="16">
        <v>7</v>
      </c>
      <c r="C3771" s="16" t="s">
        <v>58</v>
      </c>
      <c r="D3771" s="38">
        <v>29.055</v>
      </c>
    </row>
    <row r="3772" spans="1:4">
      <c r="A3772" s="13">
        <v>2001</v>
      </c>
      <c r="B3772" s="14">
        <v>8</v>
      </c>
      <c r="C3772" s="14" t="s">
        <v>58</v>
      </c>
      <c r="D3772" s="37">
        <v>28.027999999999999</v>
      </c>
    </row>
    <row r="3773" spans="1:4">
      <c r="A3773" s="15">
        <v>2001</v>
      </c>
      <c r="B3773" s="16">
        <v>9</v>
      </c>
      <c r="C3773" s="16" t="s">
        <v>58</v>
      </c>
      <c r="D3773" s="38">
        <v>27.829499999999999</v>
      </c>
    </row>
    <row r="3774" spans="1:4">
      <c r="A3774" s="13">
        <v>2001</v>
      </c>
      <c r="B3774" s="14">
        <v>10</v>
      </c>
      <c r="C3774" s="14" t="s">
        <v>58</v>
      </c>
      <c r="D3774" s="37">
        <v>26.888500000000001</v>
      </c>
    </row>
    <row r="3775" spans="1:4">
      <c r="A3775" s="15">
        <v>2001</v>
      </c>
      <c r="B3775" s="16">
        <v>11</v>
      </c>
      <c r="C3775" s="16" t="s">
        <v>58</v>
      </c>
      <c r="D3775" s="38">
        <v>24.069500000000001</v>
      </c>
    </row>
    <row r="3776" spans="1:4">
      <c r="A3776" s="13">
        <v>2001</v>
      </c>
      <c r="B3776" s="14">
        <v>12</v>
      </c>
      <c r="C3776" s="14" t="s">
        <v>58</v>
      </c>
      <c r="D3776" s="37">
        <v>23.244</v>
      </c>
    </row>
    <row r="3777" spans="1:4">
      <c r="A3777" s="15">
        <v>2002</v>
      </c>
      <c r="B3777" s="16">
        <v>1</v>
      </c>
      <c r="C3777" s="16" t="s">
        <v>58</v>
      </c>
      <c r="D3777" s="38">
        <v>22.63</v>
      </c>
    </row>
    <row r="3778" spans="1:4">
      <c r="A3778" s="13">
        <v>2002</v>
      </c>
      <c r="B3778" s="14">
        <v>2</v>
      </c>
      <c r="C3778" s="14" t="s">
        <v>58</v>
      </c>
      <c r="D3778" s="37">
        <v>23.736999999999998</v>
      </c>
    </row>
    <row r="3779" spans="1:4">
      <c r="A3779" s="15">
        <v>2002</v>
      </c>
      <c r="B3779" s="16">
        <v>3</v>
      </c>
      <c r="C3779" s="16" t="s">
        <v>58</v>
      </c>
      <c r="D3779" s="38">
        <v>25.936499999999999</v>
      </c>
    </row>
    <row r="3780" spans="1:4">
      <c r="A3780" s="13">
        <v>2002</v>
      </c>
      <c r="B3780" s="14">
        <v>4</v>
      </c>
      <c r="C3780" s="14" t="s">
        <v>58</v>
      </c>
      <c r="D3780" s="37">
        <v>27.094000000000001</v>
      </c>
    </row>
    <row r="3781" spans="1:4">
      <c r="A3781" s="15">
        <v>2002</v>
      </c>
      <c r="B3781" s="16">
        <v>5</v>
      </c>
      <c r="C3781" s="16" t="s">
        <v>58</v>
      </c>
      <c r="D3781" s="38">
        <v>29.9985</v>
      </c>
    </row>
    <row r="3782" spans="1:4">
      <c r="A3782" s="13">
        <v>2002</v>
      </c>
      <c r="B3782" s="14">
        <v>6</v>
      </c>
      <c r="C3782" s="14" t="s">
        <v>58</v>
      </c>
      <c r="D3782" s="37">
        <v>29.329499999999999</v>
      </c>
    </row>
    <row r="3783" spans="1:4">
      <c r="A3783" s="15">
        <v>2002</v>
      </c>
      <c r="B3783" s="16">
        <v>7</v>
      </c>
      <c r="C3783" s="16" t="s">
        <v>58</v>
      </c>
      <c r="D3783" s="38">
        <v>28.767499999999998</v>
      </c>
    </row>
    <row r="3784" spans="1:4">
      <c r="A3784" s="13">
        <v>2002</v>
      </c>
      <c r="B3784" s="14">
        <v>8</v>
      </c>
      <c r="C3784" s="14" t="s">
        <v>58</v>
      </c>
      <c r="D3784" s="37">
        <v>28.024999999999999</v>
      </c>
    </row>
    <row r="3785" spans="1:4">
      <c r="A3785" s="15">
        <v>2002</v>
      </c>
      <c r="B3785" s="16">
        <v>9</v>
      </c>
      <c r="C3785" s="16" t="s">
        <v>58</v>
      </c>
      <c r="D3785" s="38">
        <v>27.206499999999998</v>
      </c>
    </row>
    <row r="3786" spans="1:4">
      <c r="A3786" s="13">
        <v>2002</v>
      </c>
      <c r="B3786" s="14">
        <v>10</v>
      </c>
      <c r="C3786" s="14" t="s">
        <v>58</v>
      </c>
      <c r="D3786" s="37">
        <v>25.9895</v>
      </c>
    </row>
    <row r="3787" spans="1:4">
      <c r="A3787" s="15">
        <v>2002</v>
      </c>
      <c r="B3787" s="16">
        <v>11</v>
      </c>
      <c r="C3787" s="16" t="s">
        <v>58</v>
      </c>
      <c r="D3787" s="38">
        <v>24.74</v>
      </c>
    </row>
    <row r="3788" spans="1:4">
      <c r="A3788" s="13">
        <v>2002</v>
      </c>
      <c r="B3788" s="14">
        <v>12</v>
      </c>
      <c r="C3788" s="14" t="s">
        <v>58</v>
      </c>
      <c r="D3788" s="37">
        <v>23.616499999999998</v>
      </c>
    </row>
    <row r="3789" spans="1:4">
      <c r="A3789" s="15">
        <v>2003</v>
      </c>
      <c r="B3789" s="16">
        <v>1</v>
      </c>
      <c r="C3789" s="16" t="s">
        <v>58</v>
      </c>
      <c r="D3789" s="38">
        <v>22.134499999999999</v>
      </c>
    </row>
    <row r="3790" spans="1:4">
      <c r="A3790" s="13">
        <v>2003</v>
      </c>
      <c r="B3790" s="14">
        <v>2</v>
      </c>
      <c r="C3790" s="14" t="s">
        <v>58</v>
      </c>
      <c r="D3790" s="37">
        <v>25.386500000000002</v>
      </c>
    </row>
    <row r="3791" spans="1:4">
      <c r="A3791" s="15">
        <v>2003</v>
      </c>
      <c r="B3791" s="16">
        <v>3</v>
      </c>
      <c r="C3791" s="16" t="s">
        <v>58</v>
      </c>
      <c r="D3791" s="38">
        <v>26.795999999999999</v>
      </c>
    </row>
    <row r="3792" spans="1:4">
      <c r="A3792" s="13">
        <v>2003</v>
      </c>
      <c r="B3792" s="14">
        <v>4</v>
      </c>
      <c r="C3792" s="14" t="s">
        <v>58</v>
      </c>
      <c r="D3792" s="37">
        <v>27.99</v>
      </c>
    </row>
    <row r="3793" spans="1:4">
      <c r="A3793" s="15">
        <v>2003</v>
      </c>
      <c r="B3793" s="16">
        <v>5</v>
      </c>
      <c r="C3793" s="16" t="s">
        <v>58</v>
      </c>
      <c r="D3793" s="38">
        <v>29.826499999999999</v>
      </c>
    </row>
    <row r="3794" spans="1:4">
      <c r="A3794" s="13">
        <v>2003</v>
      </c>
      <c r="B3794" s="14">
        <v>6</v>
      </c>
      <c r="C3794" s="14" t="s">
        <v>58</v>
      </c>
      <c r="D3794" s="37">
        <v>29.867999999999999</v>
      </c>
    </row>
    <row r="3795" spans="1:4">
      <c r="A3795" s="15">
        <v>2003</v>
      </c>
      <c r="B3795" s="16">
        <v>7</v>
      </c>
      <c r="C3795" s="16" t="s">
        <v>58</v>
      </c>
      <c r="D3795" s="38">
        <v>29.065000000000001</v>
      </c>
    </row>
    <row r="3796" spans="1:4">
      <c r="A3796" s="13">
        <v>2003</v>
      </c>
      <c r="B3796" s="14">
        <v>8</v>
      </c>
      <c r="C3796" s="14" t="s">
        <v>58</v>
      </c>
      <c r="D3796" s="37">
        <v>28.59</v>
      </c>
    </row>
    <row r="3797" spans="1:4">
      <c r="A3797" s="15">
        <v>2003</v>
      </c>
      <c r="B3797" s="16">
        <v>9</v>
      </c>
      <c r="C3797" s="16" t="s">
        <v>58</v>
      </c>
      <c r="D3797" s="38">
        <v>28.154</v>
      </c>
    </row>
    <row r="3798" spans="1:4">
      <c r="A3798" s="13">
        <v>2003</v>
      </c>
      <c r="B3798" s="14">
        <v>10</v>
      </c>
      <c r="C3798" s="14" t="s">
        <v>58</v>
      </c>
      <c r="D3798" s="37">
        <v>26.13</v>
      </c>
    </row>
    <row r="3799" spans="1:4">
      <c r="A3799" s="15">
        <v>2003</v>
      </c>
      <c r="B3799" s="16">
        <v>11</v>
      </c>
      <c r="C3799" s="16" t="s">
        <v>58</v>
      </c>
      <c r="D3799" s="38">
        <v>24.6205</v>
      </c>
    </row>
    <row r="3800" spans="1:4">
      <c r="A3800" s="13">
        <v>2003</v>
      </c>
      <c r="B3800" s="14">
        <v>12</v>
      </c>
      <c r="C3800" s="14" t="s">
        <v>58</v>
      </c>
      <c r="D3800" s="37">
        <v>22.8065</v>
      </c>
    </row>
    <row r="3801" spans="1:4">
      <c r="A3801" s="15">
        <v>2004</v>
      </c>
      <c r="B3801" s="16">
        <v>1</v>
      </c>
      <c r="C3801" s="16" t="s">
        <v>58</v>
      </c>
      <c r="D3801" s="38">
        <v>23.744499999999999</v>
      </c>
    </row>
    <row r="3802" spans="1:4">
      <c r="A3802" s="13">
        <v>2004</v>
      </c>
      <c r="B3802" s="14">
        <v>2</v>
      </c>
      <c r="C3802" s="14" t="s">
        <v>58</v>
      </c>
      <c r="D3802" s="37">
        <v>23.992000000000001</v>
      </c>
    </row>
    <row r="3803" spans="1:4">
      <c r="A3803" s="15">
        <v>2004</v>
      </c>
      <c r="B3803" s="16">
        <v>3</v>
      </c>
      <c r="C3803" s="16" t="s">
        <v>58</v>
      </c>
      <c r="D3803" s="38">
        <v>25.718</v>
      </c>
    </row>
    <row r="3804" spans="1:4">
      <c r="A3804" s="13">
        <v>2004</v>
      </c>
      <c r="B3804" s="14">
        <v>4</v>
      </c>
      <c r="C3804" s="14" t="s">
        <v>58</v>
      </c>
      <c r="D3804" s="37">
        <v>27.464500000000001</v>
      </c>
    </row>
    <row r="3805" spans="1:4">
      <c r="A3805" s="15">
        <v>2004</v>
      </c>
      <c r="B3805" s="16">
        <v>5</v>
      </c>
      <c r="C3805" s="16" t="s">
        <v>58</v>
      </c>
      <c r="D3805" s="38">
        <v>29.596</v>
      </c>
    </row>
    <row r="3806" spans="1:4">
      <c r="A3806" s="13">
        <v>2004</v>
      </c>
      <c r="B3806" s="14">
        <v>6</v>
      </c>
      <c r="C3806" s="14" t="s">
        <v>58</v>
      </c>
      <c r="D3806" s="37">
        <v>29.91</v>
      </c>
    </row>
    <row r="3807" spans="1:4">
      <c r="A3807" s="15">
        <v>2004</v>
      </c>
      <c r="B3807" s="16">
        <v>7</v>
      </c>
      <c r="C3807" s="16" t="s">
        <v>58</v>
      </c>
      <c r="D3807" s="38">
        <v>29.173500000000001</v>
      </c>
    </row>
    <row r="3808" spans="1:4">
      <c r="A3808" s="13">
        <v>2004</v>
      </c>
      <c r="B3808" s="14">
        <v>8</v>
      </c>
      <c r="C3808" s="14" t="s">
        <v>58</v>
      </c>
      <c r="D3808" s="37">
        <v>29.5425</v>
      </c>
    </row>
    <row r="3809" spans="1:4">
      <c r="A3809" s="15">
        <v>2004</v>
      </c>
      <c r="B3809" s="16">
        <v>9</v>
      </c>
      <c r="C3809" s="16" t="s">
        <v>58</v>
      </c>
      <c r="D3809" s="38">
        <v>28.5855</v>
      </c>
    </row>
    <row r="3810" spans="1:4">
      <c r="A3810" s="13">
        <v>2004</v>
      </c>
      <c r="B3810" s="14">
        <v>10</v>
      </c>
      <c r="C3810" s="14" t="s">
        <v>58</v>
      </c>
      <c r="D3810" s="37">
        <v>26.3035</v>
      </c>
    </row>
    <row r="3811" spans="1:4">
      <c r="A3811" s="15">
        <v>2004</v>
      </c>
      <c r="B3811" s="16">
        <v>11</v>
      </c>
      <c r="C3811" s="16" t="s">
        <v>58</v>
      </c>
      <c r="D3811" s="38">
        <v>24.811499999999999</v>
      </c>
    </row>
    <row r="3812" spans="1:4">
      <c r="A3812" s="13">
        <v>2004</v>
      </c>
      <c r="B3812" s="14">
        <v>12</v>
      </c>
      <c r="C3812" s="14" t="s">
        <v>58</v>
      </c>
      <c r="D3812" s="37">
        <v>22.3705</v>
      </c>
    </row>
    <row r="3813" spans="1:4">
      <c r="A3813" s="15">
        <v>2005</v>
      </c>
      <c r="B3813" s="16">
        <v>1</v>
      </c>
      <c r="C3813" s="16" t="s">
        <v>58</v>
      </c>
      <c r="D3813" s="38">
        <v>22.27</v>
      </c>
    </row>
    <row r="3814" spans="1:4">
      <c r="A3814" s="13">
        <v>2005</v>
      </c>
      <c r="B3814" s="14">
        <v>2</v>
      </c>
      <c r="C3814" s="14" t="s">
        <v>58</v>
      </c>
      <c r="D3814" s="37">
        <v>24.652000000000001</v>
      </c>
    </row>
    <row r="3815" spans="1:4">
      <c r="A3815" s="15">
        <v>2005</v>
      </c>
      <c r="B3815" s="16">
        <v>3</v>
      </c>
      <c r="C3815" s="16" t="s">
        <v>58</v>
      </c>
      <c r="D3815" s="38">
        <v>26.984000000000002</v>
      </c>
    </row>
    <row r="3816" spans="1:4">
      <c r="A3816" s="13">
        <v>2005</v>
      </c>
      <c r="B3816" s="14">
        <v>4</v>
      </c>
      <c r="C3816" s="14" t="s">
        <v>58</v>
      </c>
      <c r="D3816" s="37">
        <v>27.587</v>
      </c>
    </row>
    <row r="3817" spans="1:4">
      <c r="A3817" s="15">
        <v>2005</v>
      </c>
      <c r="B3817" s="16">
        <v>5</v>
      </c>
      <c r="C3817" s="16" t="s">
        <v>58</v>
      </c>
      <c r="D3817" s="38">
        <v>29.387499999999999</v>
      </c>
    </row>
    <row r="3818" spans="1:4">
      <c r="A3818" s="13">
        <v>2005</v>
      </c>
      <c r="B3818" s="14">
        <v>6</v>
      </c>
      <c r="C3818" s="14" t="s">
        <v>58</v>
      </c>
      <c r="D3818" s="37">
        <v>30.4145</v>
      </c>
    </row>
    <row r="3819" spans="1:4">
      <c r="A3819" s="15">
        <v>2005</v>
      </c>
      <c r="B3819" s="16">
        <v>7</v>
      </c>
      <c r="C3819" s="16" t="s">
        <v>58</v>
      </c>
      <c r="D3819" s="38">
        <v>29.888999999999999</v>
      </c>
    </row>
    <row r="3820" spans="1:4">
      <c r="A3820" s="13">
        <v>2005</v>
      </c>
      <c r="B3820" s="14">
        <v>8</v>
      </c>
      <c r="C3820" s="14" t="s">
        <v>58</v>
      </c>
      <c r="D3820" s="37">
        <v>29.178999999999998</v>
      </c>
    </row>
    <row r="3821" spans="1:4">
      <c r="A3821" s="15">
        <v>2005</v>
      </c>
      <c r="B3821" s="16">
        <v>9</v>
      </c>
      <c r="C3821" s="16" t="s">
        <v>58</v>
      </c>
      <c r="D3821" s="38">
        <v>29.287500000000001</v>
      </c>
    </row>
    <row r="3822" spans="1:4">
      <c r="A3822" s="13">
        <v>2005</v>
      </c>
      <c r="B3822" s="14">
        <v>10</v>
      </c>
      <c r="C3822" s="14" t="s">
        <v>58</v>
      </c>
      <c r="D3822" s="37">
        <v>26.611999999999998</v>
      </c>
    </row>
    <row r="3823" spans="1:4">
      <c r="A3823" s="15">
        <v>2005</v>
      </c>
      <c r="B3823" s="16">
        <v>11</v>
      </c>
      <c r="C3823" s="16" t="s">
        <v>58</v>
      </c>
      <c r="D3823" s="38">
        <v>24.736000000000001</v>
      </c>
    </row>
    <row r="3824" spans="1:4">
      <c r="A3824" s="13">
        <v>2005</v>
      </c>
      <c r="B3824" s="14">
        <v>12</v>
      </c>
      <c r="C3824" s="14" t="s">
        <v>58</v>
      </c>
      <c r="D3824" s="37">
        <v>22.099499999999999</v>
      </c>
    </row>
    <row r="3825" spans="1:4">
      <c r="A3825" s="15">
        <v>2006</v>
      </c>
      <c r="B3825" s="16">
        <v>1</v>
      </c>
      <c r="C3825" s="16" t="s">
        <v>58</v>
      </c>
      <c r="D3825" s="38">
        <v>22.690999999999999</v>
      </c>
    </row>
    <row r="3826" spans="1:4">
      <c r="A3826" s="13">
        <v>2006</v>
      </c>
      <c r="B3826" s="14">
        <v>2</v>
      </c>
      <c r="C3826" s="14" t="s">
        <v>58</v>
      </c>
      <c r="D3826" s="37">
        <v>24.216999999999999</v>
      </c>
    </row>
    <row r="3827" spans="1:4">
      <c r="A3827" s="15">
        <v>2006</v>
      </c>
      <c r="B3827" s="16">
        <v>3</v>
      </c>
      <c r="C3827" s="16" t="s">
        <v>58</v>
      </c>
      <c r="D3827" s="38">
        <v>25.968499999999999</v>
      </c>
    </row>
    <row r="3828" spans="1:4">
      <c r="A3828" s="13">
        <v>2006</v>
      </c>
      <c r="B3828" s="14">
        <v>4</v>
      </c>
      <c r="C3828" s="14" t="s">
        <v>58</v>
      </c>
      <c r="D3828" s="37">
        <v>27.245999999999999</v>
      </c>
    </row>
    <row r="3829" spans="1:4">
      <c r="A3829" s="15">
        <v>2006</v>
      </c>
      <c r="B3829" s="16">
        <v>5</v>
      </c>
      <c r="C3829" s="16" t="s">
        <v>58</v>
      </c>
      <c r="D3829" s="38">
        <v>29.791499999999999</v>
      </c>
    </row>
    <row r="3830" spans="1:4">
      <c r="A3830" s="13">
        <v>2006</v>
      </c>
      <c r="B3830" s="14">
        <v>6</v>
      </c>
      <c r="C3830" s="14" t="s">
        <v>58</v>
      </c>
      <c r="D3830" s="37">
        <v>29.787500000000001</v>
      </c>
    </row>
    <row r="3831" spans="1:4">
      <c r="A3831" s="15">
        <v>2006</v>
      </c>
      <c r="B3831" s="16">
        <v>7</v>
      </c>
      <c r="C3831" s="16" t="s">
        <v>58</v>
      </c>
      <c r="D3831" s="38">
        <v>29.44</v>
      </c>
    </row>
    <row r="3832" spans="1:4">
      <c r="A3832" s="13">
        <v>2006</v>
      </c>
      <c r="B3832" s="14">
        <v>8</v>
      </c>
      <c r="C3832" s="14" t="s">
        <v>58</v>
      </c>
      <c r="D3832" s="37">
        <v>28.501999999999999</v>
      </c>
    </row>
    <row r="3833" spans="1:4">
      <c r="A3833" s="15">
        <v>2006</v>
      </c>
      <c r="B3833" s="16">
        <v>9</v>
      </c>
      <c r="C3833" s="16" t="s">
        <v>58</v>
      </c>
      <c r="D3833" s="38">
        <v>29.040500000000002</v>
      </c>
    </row>
    <row r="3834" spans="1:4">
      <c r="A3834" s="13">
        <v>2006</v>
      </c>
      <c r="B3834" s="14">
        <v>10</v>
      </c>
      <c r="C3834" s="14" t="s">
        <v>58</v>
      </c>
      <c r="D3834" s="37">
        <v>26.497</v>
      </c>
    </row>
    <row r="3835" spans="1:4">
      <c r="A3835" s="15">
        <v>2006</v>
      </c>
      <c r="B3835" s="16">
        <v>11</v>
      </c>
      <c r="C3835" s="16" t="s">
        <v>58</v>
      </c>
      <c r="D3835" s="38">
        <v>24.687000000000001</v>
      </c>
    </row>
    <row r="3836" spans="1:4">
      <c r="A3836" s="13">
        <v>2006</v>
      </c>
      <c r="B3836" s="14">
        <v>12</v>
      </c>
      <c r="C3836" s="14" t="s">
        <v>58</v>
      </c>
      <c r="D3836" s="37">
        <v>23.203499999999998</v>
      </c>
    </row>
    <row r="3837" spans="1:4">
      <c r="A3837" s="15">
        <v>2007</v>
      </c>
      <c r="B3837" s="16">
        <v>1</v>
      </c>
      <c r="C3837" s="16" t="s">
        <v>58</v>
      </c>
      <c r="D3837" s="38">
        <v>21.900500000000001</v>
      </c>
    </row>
    <row r="3838" spans="1:4">
      <c r="A3838" s="13">
        <v>2007</v>
      </c>
      <c r="B3838" s="14">
        <v>2</v>
      </c>
      <c r="C3838" s="14" t="s">
        <v>58</v>
      </c>
      <c r="D3838" s="37">
        <v>25.015999999999998</v>
      </c>
    </row>
    <row r="3839" spans="1:4">
      <c r="A3839" s="15">
        <v>2007</v>
      </c>
      <c r="B3839" s="16">
        <v>3</v>
      </c>
      <c r="C3839" s="16" t="s">
        <v>58</v>
      </c>
      <c r="D3839" s="38">
        <v>26.569500000000001</v>
      </c>
    </row>
    <row r="3840" spans="1:4">
      <c r="A3840" s="13">
        <v>2007</v>
      </c>
      <c r="B3840" s="14">
        <v>4</v>
      </c>
      <c r="C3840" s="14" t="s">
        <v>58</v>
      </c>
      <c r="D3840" s="37">
        <v>27.809000000000001</v>
      </c>
    </row>
    <row r="3841" spans="1:4">
      <c r="A3841" s="15">
        <v>2007</v>
      </c>
      <c r="B3841" s="16">
        <v>5</v>
      </c>
      <c r="C3841" s="16" t="s">
        <v>58</v>
      </c>
      <c r="D3841" s="38">
        <v>29.576000000000001</v>
      </c>
    </row>
    <row r="3842" spans="1:4">
      <c r="A3842" s="13">
        <v>2007</v>
      </c>
      <c r="B3842" s="14">
        <v>6</v>
      </c>
      <c r="C3842" s="14" t="s">
        <v>58</v>
      </c>
      <c r="D3842" s="37">
        <v>30.178999999999998</v>
      </c>
    </row>
    <row r="3843" spans="1:4">
      <c r="A3843" s="15">
        <v>2007</v>
      </c>
      <c r="B3843" s="16">
        <v>7</v>
      </c>
      <c r="C3843" s="16" t="s">
        <v>58</v>
      </c>
      <c r="D3843" s="38">
        <v>28.815999999999999</v>
      </c>
    </row>
    <row r="3844" spans="1:4">
      <c r="A3844" s="13">
        <v>2007</v>
      </c>
      <c r="B3844" s="14">
        <v>8</v>
      </c>
      <c r="C3844" s="14" t="s">
        <v>58</v>
      </c>
      <c r="D3844" s="37">
        <v>28.459</v>
      </c>
    </row>
    <row r="3845" spans="1:4">
      <c r="A3845" s="15">
        <v>2007</v>
      </c>
      <c r="B3845" s="16">
        <v>9</v>
      </c>
      <c r="C3845" s="16" t="s">
        <v>58</v>
      </c>
      <c r="D3845" s="38">
        <v>28.785499999999999</v>
      </c>
    </row>
    <row r="3846" spans="1:4">
      <c r="A3846" s="13">
        <v>2007</v>
      </c>
      <c r="B3846" s="14">
        <v>10</v>
      </c>
      <c r="C3846" s="14" t="s">
        <v>58</v>
      </c>
      <c r="D3846" s="37">
        <v>26.3705</v>
      </c>
    </row>
    <row r="3847" spans="1:4">
      <c r="A3847" s="15">
        <v>2007</v>
      </c>
      <c r="B3847" s="16">
        <v>11</v>
      </c>
      <c r="C3847" s="16" t="s">
        <v>58</v>
      </c>
      <c r="D3847" s="38">
        <v>24.672000000000001</v>
      </c>
    </row>
    <row r="3848" spans="1:4">
      <c r="A3848" s="13">
        <v>2007</v>
      </c>
      <c r="B3848" s="14">
        <v>12</v>
      </c>
      <c r="C3848" s="14" t="s">
        <v>58</v>
      </c>
      <c r="D3848" s="37">
        <v>22.608499999999999</v>
      </c>
    </row>
    <row r="3849" spans="1:4">
      <c r="A3849" s="15">
        <v>2008</v>
      </c>
      <c r="B3849" s="16">
        <v>1</v>
      </c>
      <c r="C3849" s="16" t="s">
        <v>58</v>
      </c>
      <c r="D3849" s="38">
        <v>23.040500000000002</v>
      </c>
    </row>
    <row r="3850" spans="1:4">
      <c r="A3850" s="13">
        <v>2008</v>
      </c>
      <c r="B3850" s="14">
        <v>2</v>
      </c>
      <c r="C3850" s="14" t="s">
        <v>58</v>
      </c>
      <c r="D3850" s="37">
        <v>23.006499999999999</v>
      </c>
    </row>
    <row r="3851" spans="1:4">
      <c r="A3851" s="15">
        <v>2008</v>
      </c>
      <c r="B3851" s="16">
        <v>3</v>
      </c>
      <c r="C3851" s="16" t="s">
        <v>58</v>
      </c>
      <c r="D3851" s="38">
        <v>25.010999999999999</v>
      </c>
    </row>
    <row r="3852" spans="1:4">
      <c r="A3852" s="13">
        <v>2008</v>
      </c>
      <c r="B3852" s="14">
        <v>4</v>
      </c>
      <c r="C3852" s="14" t="s">
        <v>58</v>
      </c>
      <c r="D3852" s="37">
        <v>27.5715</v>
      </c>
    </row>
    <row r="3853" spans="1:4">
      <c r="A3853" s="15">
        <v>2008</v>
      </c>
      <c r="B3853" s="16">
        <v>5</v>
      </c>
      <c r="C3853" s="16" t="s">
        <v>58</v>
      </c>
      <c r="D3853" s="38">
        <v>29.227</v>
      </c>
    </row>
    <row r="3854" spans="1:4">
      <c r="A3854" s="13">
        <v>2008</v>
      </c>
      <c r="B3854" s="14">
        <v>6</v>
      </c>
      <c r="C3854" s="14" t="s">
        <v>58</v>
      </c>
      <c r="D3854" s="37">
        <v>29.670500000000001</v>
      </c>
    </row>
    <row r="3855" spans="1:4">
      <c r="A3855" s="15">
        <v>2008</v>
      </c>
      <c r="B3855" s="16">
        <v>7</v>
      </c>
      <c r="C3855" s="16" t="s">
        <v>58</v>
      </c>
      <c r="D3855" s="38">
        <v>29.260999999999999</v>
      </c>
    </row>
    <row r="3856" spans="1:4">
      <c r="A3856" s="13">
        <v>2008</v>
      </c>
      <c r="B3856" s="14">
        <v>8</v>
      </c>
      <c r="C3856" s="14" t="s">
        <v>58</v>
      </c>
      <c r="D3856" s="37">
        <v>28.827999999999999</v>
      </c>
    </row>
    <row r="3857" spans="1:4">
      <c r="A3857" s="15">
        <v>2008</v>
      </c>
      <c r="B3857" s="16">
        <v>9</v>
      </c>
      <c r="C3857" s="16" t="s">
        <v>58</v>
      </c>
      <c r="D3857" s="38">
        <v>28.687000000000001</v>
      </c>
    </row>
    <row r="3858" spans="1:4">
      <c r="A3858" s="13">
        <v>2008</v>
      </c>
      <c r="B3858" s="14">
        <v>10</v>
      </c>
      <c r="C3858" s="14" t="s">
        <v>58</v>
      </c>
      <c r="D3858" s="37">
        <v>26.280999999999999</v>
      </c>
    </row>
    <row r="3859" spans="1:4">
      <c r="A3859" s="15">
        <v>2008</v>
      </c>
      <c r="B3859" s="16">
        <v>11</v>
      </c>
      <c r="C3859" s="16" t="s">
        <v>58</v>
      </c>
      <c r="D3859" s="38">
        <v>23.957000000000001</v>
      </c>
    </row>
    <row r="3860" spans="1:4">
      <c r="A3860" s="13">
        <v>2008</v>
      </c>
      <c r="B3860" s="14">
        <v>12</v>
      </c>
      <c r="C3860" s="14" t="s">
        <v>58</v>
      </c>
      <c r="D3860" s="37">
        <v>21.812999999999999</v>
      </c>
    </row>
    <row r="3861" spans="1:4">
      <c r="A3861" s="15">
        <v>2009</v>
      </c>
      <c r="B3861" s="16">
        <v>1</v>
      </c>
      <c r="C3861" s="16" t="s">
        <v>58</v>
      </c>
      <c r="D3861" s="38">
        <v>22.151499999999999</v>
      </c>
    </row>
    <row r="3862" spans="1:4">
      <c r="A3862" s="13">
        <v>2009</v>
      </c>
      <c r="B3862" s="14">
        <v>2</v>
      </c>
      <c r="C3862" s="14" t="s">
        <v>58</v>
      </c>
      <c r="D3862" s="37">
        <v>24.372</v>
      </c>
    </row>
    <row r="3863" spans="1:4">
      <c r="A3863" s="15">
        <v>2009</v>
      </c>
      <c r="B3863" s="16">
        <v>3</v>
      </c>
      <c r="C3863" s="16" t="s">
        <v>58</v>
      </c>
      <c r="D3863" s="38">
        <v>26.259</v>
      </c>
    </row>
    <row r="3864" spans="1:4">
      <c r="A3864" s="13">
        <v>2009</v>
      </c>
      <c r="B3864" s="14">
        <v>4</v>
      </c>
      <c r="C3864" s="14" t="s">
        <v>58</v>
      </c>
      <c r="D3864" s="37">
        <v>27.534500000000001</v>
      </c>
    </row>
    <row r="3865" spans="1:4">
      <c r="A3865" s="15">
        <v>2009</v>
      </c>
      <c r="B3865" s="16">
        <v>5</v>
      </c>
      <c r="C3865" s="16" t="s">
        <v>58</v>
      </c>
      <c r="D3865" s="38">
        <v>29.209</v>
      </c>
    </row>
    <row r="3866" spans="1:4">
      <c r="A3866" s="13">
        <v>2009</v>
      </c>
      <c r="B3866" s="14">
        <v>6</v>
      </c>
      <c r="C3866" s="14" t="s">
        <v>58</v>
      </c>
      <c r="D3866" s="37">
        <v>30.058</v>
      </c>
    </row>
    <row r="3867" spans="1:4">
      <c r="A3867" s="15">
        <v>2009</v>
      </c>
      <c r="B3867" s="16">
        <v>7</v>
      </c>
      <c r="C3867" s="16" t="s">
        <v>58</v>
      </c>
      <c r="D3867" s="38">
        <v>29.526499999999999</v>
      </c>
    </row>
    <row r="3868" spans="1:4">
      <c r="A3868" s="13">
        <v>2009</v>
      </c>
      <c r="B3868" s="14">
        <v>8</v>
      </c>
      <c r="C3868" s="14" t="s">
        <v>58</v>
      </c>
      <c r="D3868" s="37">
        <v>29.26</v>
      </c>
    </row>
    <row r="3869" spans="1:4">
      <c r="A3869" s="15">
        <v>2009</v>
      </c>
      <c r="B3869" s="16">
        <v>9</v>
      </c>
      <c r="C3869" s="16" t="s">
        <v>58</v>
      </c>
      <c r="D3869" s="38">
        <v>28.227</v>
      </c>
    </row>
    <row r="3870" spans="1:4">
      <c r="A3870" s="13">
        <v>2009</v>
      </c>
      <c r="B3870" s="14">
        <v>10</v>
      </c>
      <c r="C3870" s="14" t="s">
        <v>58</v>
      </c>
      <c r="D3870" s="37">
        <v>26.505500000000001</v>
      </c>
    </row>
    <row r="3871" spans="1:4">
      <c r="A3871" s="15">
        <v>2009</v>
      </c>
      <c r="B3871" s="16">
        <v>11</v>
      </c>
      <c r="C3871" s="16" t="s">
        <v>58</v>
      </c>
      <c r="D3871" s="38">
        <v>24.905999999999999</v>
      </c>
    </row>
    <row r="3872" spans="1:4">
      <c r="A3872" s="13">
        <v>2009</v>
      </c>
      <c r="B3872" s="14">
        <v>12</v>
      </c>
      <c r="C3872" s="14" t="s">
        <v>58</v>
      </c>
      <c r="D3872" s="37">
        <v>23.756499999999999</v>
      </c>
    </row>
    <row r="3873" spans="1:4">
      <c r="A3873" s="15">
        <v>2010</v>
      </c>
      <c r="B3873" s="16">
        <v>1</v>
      </c>
      <c r="C3873" s="16" t="s">
        <v>58</v>
      </c>
      <c r="D3873" s="38">
        <v>22.1145</v>
      </c>
    </row>
    <row r="3874" spans="1:4">
      <c r="A3874" s="13">
        <v>2010</v>
      </c>
      <c r="B3874" s="14">
        <v>2</v>
      </c>
      <c r="C3874" s="14" t="s">
        <v>58</v>
      </c>
      <c r="D3874" s="37">
        <v>24.518999999999998</v>
      </c>
    </row>
    <row r="3875" spans="1:4">
      <c r="A3875" s="15">
        <v>2010</v>
      </c>
      <c r="B3875" s="16">
        <v>3</v>
      </c>
      <c r="C3875" s="16" t="s">
        <v>58</v>
      </c>
      <c r="D3875" s="38">
        <v>26.395</v>
      </c>
    </row>
    <row r="3876" spans="1:4">
      <c r="A3876" s="13">
        <v>2010</v>
      </c>
      <c r="B3876" s="14">
        <v>4</v>
      </c>
      <c r="C3876" s="14" t="s">
        <v>58</v>
      </c>
      <c r="D3876" s="37">
        <v>28.008500000000002</v>
      </c>
    </row>
    <row r="3877" spans="1:4">
      <c r="A3877" s="15">
        <v>2010</v>
      </c>
      <c r="B3877" s="16">
        <v>5</v>
      </c>
      <c r="C3877" s="16" t="s">
        <v>58</v>
      </c>
      <c r="D3877" s="38">
        <v>29.324000000000002</v>
      </c>
    </row>
    <row r="3878" spans="1:4">
      <c r="A3878" s="13">
        <v>2010</v>
      </c>
      <c r="B3878" s="14">
        <v>6</v>
      </c>
      <c r="C3878" s="14" t="s">
        <v>58</v>
      </c>
      <c r="D3878" s="37">
        <v>30.106999999999999</v>
      </c>
    </row>
    <row r="3879" spans="1:4">
      <c r="A3879" s="15">
        <v>2010</v>
      </c>
      <c r="B3879" s="16">
        <v>7</v>
      </c>
      <c r="C3879" s="16" t="s">
        <v>58</v>
      </c>
      <c r="D3879" s="38">
        <v>28.695</v>
      </c>
    </row>
    <row r="3880" spans="1:4">
      <c r="A3880" s="13">
        <v>2010</v>
      </c>
      <c r="B3880" s="14">
        <v>8</v>
      </c>
      <c r="C3880" s="14" t="s">
        <v>58</v>
      </c>
      <c r="D3880" s="37">
        <v>28.554500000000001</v>
      </c>
    </row>
    <row r="3881" spans="1:4">
      <c r="A3881" s="15">
        <v>2010</v>
      </c>
      <c r="B3881" s="16">
        <v>9</v>
      </c>
      <c r="C3881" s="16" t="s">
        <v>58</v>
      </c>
      <c r="D3881" s="38">
        <v>28.419499999999999</v>
      </c>
    </row>
    <row r="3882" spans="1:4">
      <c r="A3882" s="13">
        <v>2010</v>
      </c>
      <c r="B3882" s="14">
        <v>10</v>
      </c>
      <c r="C3882" s="14" t="s">
        <v>58</v>
      </c>
      <c r="D3882" s="37">
        <v>27.128499999999999</v>
      </c>
    </row>
    <row r="3883" spans="1:4">
      <c r="A3883" s="15">
        <v>2010</v>
      </c>
      <c r="B3883" s="16">
        <v>11</v>
      </c>
      <c r="C3883" s="16" t="s">
        <v>58</v>
      </c>
      <c r="D3883" s="38">
        <v>24.214500000000001</v>
      </c>
    </row>
    <row r="3884" spans="1:4">
      <c r="A3884" s="13">
        <v>2010</v>
      </c>
      <c r="B3884" s="14">
        <v>12</v>
      </c>
      <c r="C3884" s="14" t="s">
        <v>58</v>
      </c>
      <c r="D3884" s="37">
        <v>22.030999999999999</v>
      </c>
    </row>
    <row r="3885" spans="1:4">
      <c r="A3885" s="15">
        <v>2011</v>
      </c>
      <c r="B3885" s="16">
        <v>1</v>
      </c>
      <c r="C3885" s="16" t="s">
        <v>58</v>
      </c>
      <c r="D3885" s="38">
        <v>22.4055</v>
      </c>
    </row>
    <row r="3886" spans="1:4">
      <c r="A3886" s="13">
        <v>2011</v>
      </c>
      <c r="B3886" s="14">
        <v>2</v>
      </c>
      <c r="C3886" s="14" t="s">
        <v>58</v>
      </c>
      <c r="D3886" s="37">
        <v>24.332000000000001</v>
      </c>
    </row>
    <row r="3887" spans="1:4">
      <c r="A3887" s="15">
        <v>2011</v>
      </c>
      <c r="B3887" s="16">
        <v>3</v>
      </c>
      <c r="C3887" s="16" t="s">
        <v>58</v>
      </c>
      <c r="D3887" s="38">
        <v>25.5535</v>
      </c>
    </row>
    <row r="3888" spans="1:4">
      <c r="A3888" s="13">
        <v>2011</v>
      </c>
      <c r="B3888" s="14">
        <v>4</v>
      </c>
      <c r="C3888" s="14" t="s">
        <v>58</v>
      </c>
      <c r="D3888" s="37">
        <v>27.695</v>
      </c>
    </row>
    <row r="3889" spans="1:4">
      <c r="A3889" s="15">
        <v>2011</v>
      </c>
      <c r="B3889" s="16">
        <v>5</v>
      </c>
      <c r="C3889" s="16" t="s">
        <v>58</v>
      </c>
      <c r="D3889" s="38">
        <v>28.993500000000001</v>
      </c>
    </row>
    <row r="3890" spans="1:4">
      <c r="A3890" s="13">
        <v>2011</v>
      </c>
      <c r="B3890" s="14">
        <v>6</v>
      </c>
      <c r="C3890" s="14" t="s">
        <v>58</v>
      </c>
      <c r="D3890" s="37">
        <v>29.811499999999999</v>
      </c>
    </row>
    <row r="3891" spans="1:4">
      <c r="A3891" s="15">
        <v>2011</v>
      </c>
      <c r="B3891" s="16">
        <v>7</v>
      </c>
      <c r="C3891" s="16" t="s">
        <v>58</v>
      </c>
      <c r="D3891" s="38">
        <v>29.528500000000001</v>
      </c>
    </row>
    <row r="3892" spans="1:4">
      <c r="A3892" s="13">
        <v>2011</v>
      </c>
      <c r="B3892" s="14">
        <v>8</v>
      </c>
      <c r="C3892" s="14" t="s">
        <v>58</v>
      </c>
      <c r="D3892" s="37">
        <v>28.369499999999999</v>
      </c>
    </row>
    <row r="3893" spans="1:4">
      <c r="A3893" s="15">
        <v>2011</v>
      </c>
      <c r="B3893" s="16">
        <v>9</v>
      </c>
      <c r="C3893" s="16" t="s">
        <v>58</v>
      </c>
      <c r="D3893" s="38">
        <v>28.677</v>
      </c>
    </row>
    <row r="3894" spans="1:4">
      <c r="A3894" s="13">
        <v>2011</v>
      </c>
      <c r="B3894" s="14">
        <v>10</v>
      </c>
      <c r="C3894" s="14" t="s">
        <v>58</v>
      </c>
      <c r="D3894" s="37">
        <v>26.524999999999999</v>
      </c>
    </row>
    <row r="3895" spans="1:4">
      <c r="A3895" s="15">
        <v>2011</v>
      </c>
      <c r="B3895" s="16">
        <v>11</v>
      </c>
      <c r="C3895" s="16" t="s">
        <v>58</v>
      </c>
      <c r="D3895" s="38">
        <v>25.102</v>
      </c>
    </row>
    <row r="3896" spans="1:4">
      <c r="A3896" s="13">
        <v>2011</v>
      </c>
      <c r="B3896" s="14">
        <v>12</v>
      </c>
      <c r="C3896" s="14" t="s">
        <v>58</v>
      </c>
      <c r="D3896" s="37">
        <v>22.257000000000001</v>
      </c>
    </row>
    <row r="3897" spans="1:4">
      <c r="A3897" s="15">
        <v>2012</v>
      </c>
      <c r="B3897" s="16">
        <v>1</v>
      </c>
      <c r="C3897" s="16" t="s">
        <v>58</v>
      </c>
      <c r="D3897" s="38">
        <v>23.138999999999999</v>
      </c>
    </row>
    <row r="3898" spans="1:4">
      <c r="A3898" s="13">
        <v>2012</v>
      </c>
      <c r="B3898" s="14">
        <v>2</v>
      </c>
      <c r="C3898" s="14" t="s">
        <v>58</v>
      </c>
      <c r="D3898" s="37">
        <v>23.92</v>
      </c>
    </row>
    <row r="3899" spans="1:4">
      <c r="A3899" s="15">
        <v>2012</v>
      </c>
      <c r="B3899" s="16">
        <v>3</v>
      </c>
      <c r="C3899" s="16" t="s">
        <v>58</v>
      </c>
      <c r="D3899" s="38">
        <v>25.6965</v>
      </c>
    </row>
    <row r="3900" spans="1:4">
      <c r="A3900" s="13">
        <v>2012</v>
      </c>
      <c r="B3900" s="14">
        <v>4</v>
      </c>
      <c r="C3900" s="14" t="s">
        <v>58</v>
      </c>
      <c r="D3900" s="37">
        <v>27.051500000000001</v>
      </c>
    </row>
    <row r="3901" spans="1:4">
      <c r="A3901" s="15">
        <v>2012</v>
      </c>
      <c r="B3901" s="16">
        <v>5</v>
      </c>
      <c r="C3901" s="16" t="s">
        <v>58</v>
      </c>
      <c r="D3901" s="38">
        <v>29.168500000000002</v>
      </c>
    </row>
    <row r="3902" spans="1:4">
      <c r="A3902" s="13">
        <v>2012</v>
      </c>
      <c r="B3902" s="14">
        <v>6</v>
      </c>
      <c r="C3902" s="14" t="s">
        <v>58</v>
      </c>
      <c r="D3902" s="37">
        <v>30.2395</v>
      </c>
    </row>
    <row r="3903" spans="1:4">
      <c r="A3903" s="15">
        <v>2012</v>
      </c>
      <c r="B3903" s="16">
        <v>7</v>
      </c>
      <c r="C3903" s="16" t="s">
        <v>58</v>
      </c>
      <c r="D3903" s="38">
        <v>29.725000000000001</v>
      </c>
    </row>
    <row r="3904" spans="1:4">
      <c r="A3904" s="13">
        <v>2012</v>
      </c>
      <c r="B3904" s="14">
        <v>8</v>
      </c>
      <c r="C3904" s="14" t="s">
        <v>58</v>
      </c>
      <c r="D3904" s="37">
        <v>29.764500000000002</v>
      </c>
    </row>
    <row r="3905" spans="1:4">
      <c r="A3905" s="15">
        <v>2012</v>
      </c>
      <c r="B3905" s="16">
        <v>9</v>
      </c>
      <c r="C3905" s="16" t="s">
        <v>58</v>
      </c>
      <c r="D3905" s="38">
        <v>29.2165</v>
      </c>
    </row>
    <row r="3906" spans="1:4">
      <c r="A3906" s="13">
        <v>2012</v>
      </c>
      <c r="B3906" s="14">
        <v>10</v>
      </c>
      <c r="C3906" s="14" t="s">
        <v>58</v>
      </c>
      <c r="D3906" s="37">
        <v>27.082000000000001</v>
      </c>
    </row>
    <row r="3907" spans="1:4">
      <c r="A3907" s="15">
        <v>2012</v>
      </c>
      <c r="B3907" s="16">
        <v>11</v>
      </c>
      <c r="C3907" s="16" t="s">
        <v>58</v>
      </c>
      <c r="D3907" s="38">
        <v>24.861499999999999</v>
      </c>
    </row>
    <row r="3908" spans="1:4">
      <c r="A3908" s="13">
        <v>2012</v>
      </c>
      <c r="B3908" s="14">
        <v>12</v>
      </c>
      <c r="C3908" s="14" t="s">
        <v>58</v>
      </c>
      <c r="D3908" s="37">
        <v>23.424499999999998</v>
      </c>
    </row>
    <row r="3909" spans="1:4">
      <c r="A3909" s="15">
        <v>2013</v>
      </c>
      <c r="B3909" s="16">
        <v>1</v>
      </c>
      <c r="C3909" s="16" t="s">
        <v>58</v>
      </c>
      <c r="D3909" s="38">
        <v>23.1525</v>
      </c>
    </row>
    <row r="3910" spans="1:4">
      <c r="A3910" s="13">
        <v>2013</v>
      </c>
      <c r="B3910" s="14">
        <v>2</v>
      </c>
      <c r="C3910" s="14" t="s">
        <v>58</v>
      </c>
      <c r="D3910" s="37">
        <v>24.885999999999999</v>
      </c>
    </row>
    <row r="3911" spans="1:4">
      <c r="A3911" s="15">
        <v>2013</v>
      </c>
      <c r="B3911" s="16">
        <v>3</v>
      </c>
      <c r="C3911" s="16" t="s">
        <v>58</v>
      </c>
      <c r="D3911" s="38">
        <v>26.018000000000001</v>
      </c>
    </row>
    <row r="3912" spans="1:4">
      <c r="A3912" s="13">
        <v>2013</v>
      </c>
      <c r="B3912" s="14">
        <v>4</v>
      </c>
      <c r="C3912" s="14" t="s">
        <v>58</v>
      </c>
      <c r="D3912" s="37">
        <v>28.984000000000002</v>
      </c>
    </row>
    <row r="3913" spans="1:4">
      <c r="A3913" s="15">
        <v>2013</v>
      </c>
      <c r="B3913" s="16">
        <v>5</v>
      </c>
      <c r="C3913" s="16" t="s">
        <v>58</v>
      </c>
      <c r="D3913" s="38">
        <v>30.1645</v>
      </c>
    </row>
    <row r="3914" spans="1:4">
      <c r="A3914" s="13">
        <v>2013</v>
      </c>
      <c r="B3914" s="14">
        <v>6</v>
      </c>
      <c r="C3914" s="14" t="s">
        <v>58</v>
      </c>
      <c r="D3914" s="37">
        <v>30.0185</v>
      </c>
    </row>
    <row r="3915" spans="1:4">
      <c r="A3915" s="15">
        <v>2013</v>
      </c>
      <c r="B3915" s="16">
        <v>7</v>
      </c>
      <c r="C3915" s="16" t="s">
        <v>58</v>
      </c>
      <c r="D3915" s="38">
        <v>29.114000000000001</v>
      </c>
    </row>
    <row r="3916" spans="1:4">
      <c r="A3916" s="13">
        <v>2013</v>
      </c>
      <c r="B3916" s="14">
        <v>8</v>
      </c>
      <c r="C3916" s="14" t="s">
        <v>58</v>
      </c>
      <c r="D3916" s="37">
        <v>29.110499999999998</v>
      </c>
    </row>
    <row r="3917" spans="1:4">
      <c r="A3917" s="15">
        <v>2000</v>
      </c>
      <c r="B3917" s="16">
        <v>2</v>
      </c>
      <c r="C3917" s="16" t="s">
        <v>59</v>
      </c>
      <c r="D3917" s="38">
        <v>26.360289659999999</v>
      </c>
    </row>
    <row r="3918" spans="1:4">
      <c r="A3918" s="13">
        <v>2000</v>
      </c>
      <c r="B3918" s="14">
        <v>3</v>
      </c>
      <c r="C3918" s="14" t="s">
        <v>59</v>
      </c>
      <c r="D3918" s="37">
        <v>26.709310339999998</v>
      </c>
    </row>
    <row r="3919" spans="1:4">
      <c r="A3919" s="15">
        <v>2000</v>
      </c>
      <c r="B3919" s="16">
        <v>4</v>
      </c>
      <c r="C3919" s="16" t="s">
        <v>59</v>
      </c>
      <c r="D3919" s="38">
        <v>26.723951719999999</v>
      </c>
    </row>
    <row r="3920" spans="1:4">
      <c r="A3920" s="13">
        <v>2000</v>
      </c>
      <c r="B3920" s="14">
        <v>5</v>
      </c>
      <c r="C3920" s="14" t="s">
        <v>59</v>
      </c>
      <c r="D3920" s="37">
        <v>27.17608276</v>
      </c>
    </row>
    <row r="3921" spans="1:4">
      <c r="A3921" s="15">
        <v>2000</v>
      </c>
      <c r="B3921" s="16">
        <v>6</v>
      </c>
      <c r="C3921" s="16" t="s">
        <v>59</v>
      </c>
      <c r="D3921" s="38">
        <v>26.340020689999999</v>
      </c>
    </row>
    <row r="3922" spans="1:4">
      <c r="A3922" s="13">
        <v>2000</v>
      </c>
      <c r="B3922" s="14">
        <v>7</v>
      </c>
      <c r="C3922" s="14" t="s">
        <v>59</v>
      </c>
      <c r="D3922" s="37">
        <v>26.42642069</v>
      </c>
    </row>
    <row r="3923" spans="1:4">
      <c r="A3923" s="15">
        <v>2000</v>
      </c>
      <c r="B3923" s="16">
        <v>8</v>
      </c>
      <c r="C3923" s="16" t="s">
        <v>59</v>
      </c>
      <c r="D3923" s="38">
        <v>26.29084138</v>
      </c>
    </row>
    <row r="3924" spans="1:4">
      <c r="A3924" s="13">
        <v>2000</v>
      </c>
      <c r="B3924" s="14">
        <v>9</v>
      </c>
      <c r="C3924" s="14" t="s">
        <v>59</v>
      </c>
      <c r="D3924" s="37">
        <v>27.102110339999999</v>
      </c>
    </row>
    <row r="3925" spans="1:4">
      <c r="A3925" s="15">
        <v>2000</v>
      </c>
      <c r="B3925" s="16">
        <v>10</v>
      </c>
      <c r="C3925" s="16" t="s">
        <v>59</v>
      </c>
      <c r="D3925" s="38">
        <v>26.820137930000001</v>
      </c>
    </row>
    <row r="3926" spans="1:4">
      <c r="A3926" s="13">
        <v>2000</v>
      </c>
      <c r="B3926" s="14">
        <v>11</v>
      </c>
      <c r="C3926" s="14" t="s">
        <v>59</v>
      </c>
      <c r="D3926" s="37">
        <v>26.610199999999999</v>
      </c>
    </row>
    <row r="3927" spans="1:4">
      <c r="A3927" s="15">
        <v>2000</v>
      </c>
      <c r="B3927" s="16">
        <v>12</v>
      </c>
      <c r="C3927" s="16" t="s">
        <v>59</v>
      </c>
      <c r="D3927" s="38">
        <v>26.797117239999999</v>
      </c>
    </row>
    <row r="3928" spans="1:4">
      <c r="A3928" s="13">
        <v>2001</v>
      </c>
      <c r="B3928" s="14">
        <v>1</v>
      </c>
      <c r="C3928" s="14" t="s">
        <v>59</v>
      </c>
      <c r="D3928" s="37">
        <v>26.228896550000002</v>
      </c>
    </row>
    <row r="3929" spans="1:4">
      <c r="A3929" s="15">
        <v>2001</v>
      </c>
      <c r="B3929" s="16">
        <v>2</v>
      </c>
      <c r="C3929" s="16" t="s">
        <v>59</v>
      </c>
      <c r="D3929" s="38">
        <v>26.242772410000001</v>
      </c>
    </row>
    <row r="3930" spans="1:4">
      <c r="A3930" s="13">
        <v>2001</v>
      </c>
      <c r="B3930" s="14">
        <v>3</v>
      </c>
      <c r="C3930" s="14" t="s">
        <v>59</v>
      </c>
      <c r="D3930" s="37">
        <v>26.58678621</v>
      </c>
    </row>
    <row r="3931" spans="1:4">
      <c r="A3931" s="15">
        <v>2001</v>
      </c>
      <c r="B3931" s="16">
        <v>4</v>
      </c>
      <c r="C3931" s="16" t="s">
        <v>59</v>
      </c>
      <c r="D3931" s="38">
        <v>26.79116552</v>
      </c>
    </row>
    <row r="3932" spans="1:4">
      <c r="A3932" s="13">
        <v>2001</v>
      </c>
      <c r="B3932" s="14">
        <v>5</v>
      </c>
      <c r="C3932" s="14" t="s">
        <v>59</v>
      </c>
      <c r="D3932" s="37">
        <v>27.40737931</v>
      </c>
    </row>
    <row r="3933" spans="1:4">
      <c r="A3933" s="15">
        <v>2001</v>
      </c>
      <c r="B3933" s="16">
        <v>6</v>
      </c>
      <c r="C3933" s="16" t="s">
        <v>59</v>
      </c>
      <c r="D3933" s="38">
        <v>26.535220689999999</v>
      </c>
    </row>
    <row r="3934" spans="1:4">
      <c r="A3934" s="13">
        <v>2001</v>
      </c>
      <c r="B3934" s="14">
        <v>7</v>
      </c>
      <c r="C3934" s="14" t="s">
        <v>59</v>
      </c>
      <c r="D3934" s="37">
        <v>26.514903449999998</v>
      </c>
    </row>
    <row r="3935" spans="1:4">
      <c r="A3935" s="15">
        <v>2001</v>
      </c>
      <c r="B3935" s="16">
        <v>8</v>
      </c>
      <c r="C3935" s="16" t="s">
        <v>59</v>
      </c>
      <c r="D3935" s="38">
        <v>26.68418621</v>
      </c>
    </row>
    <row r="3936" spans="1:4">
      <c r="A3936" s="13">
        <v>2001</v>
      </c>
      <c r="B3936" s="14">
        <v>9</v>
      </c>
      <c r="C3936" s="14" t="s">
        <v>59</v>
      </c>
      <c r="D3936" s="37">
        <v>26.894924140000001</v>
      </c>
    </row>
    <row r="3937" spans="1:4">
      <c r="A3937" s="15">
        <v>2001</v>
      </c>
      <c r="B3937" s="16">
        <v>10</v>
      </c>
      <c r="C3937" s="16" t="s">
        <v>59</v>
      </c>
      <c r="D3937" s="38">
        <v>26.93542759</v>
      </c>
    </row>
    <row r="3938" spans="1:4">
      <c r="A3938" s="13">
        <v>2001</v>
      </c>
      <c r="B3938" s="14">
        <v>11</v>
      </c>
      <c r="C3938" s="14" t="s">
        <v>59</v>
      </c>
      <c r="D3938" s="37">
        <v>26.708731029999999</v>
      </c>
    </row>
    <row r="3939" spans="1:4">
      <c r="A3939" s="15">
        <v>2001</v>
      </c>
      <c r="B3939" s="16">
        <v>12</v>
      </c>
      <c r="C3939" s="16" t="s">
        <v>59</v>
      </c>
      <c r="D3939" s="38">
        <v>26.400717239999999</v>
      </c>
    </row>
    <row r="3940" spans="1:4">
      <c r="A3940" s="13">
        <v>2002</v>
      </c>
      <c r="B3940" s="14">
        <v>1</v>
      </c>
      <c r="C3940" s="14" t="s">
        <v>59</v>
      </c>
      <c r="D3940" s="37">
        <v>26.271931030000001</v>
      </c>
    </row>
    <row r="3941" spans="1:4">
      <c r="A3941" s="15">
        <v>2002</v>
      </c>
      <c r="B3941" s="16">
        <v>2</v>
      </c>
      <c r="C3941" s="16" t="s">
        <v>59</v>
      </c>
      <c r="D3941" s="38">
        <v>26.335393100000001</v>
      </c>
    </row>
    <row r="3942" spans="1:4">
      <c r="A3942" s="13">
        <v>2002</v>
      </c>
      <c r="B3942" s="14">
        <v>3</v>
      </c>
      <c r="C3942" s="14" t="s">
        <v>59</v>
      </c>
      <c r="D3942" s="37">
        <v>27.04757931</v>
      </c>
    </row>
    <row r="3943" spans="1:4">
      <c r="A3943" s="15">
        <v>2002</v>
      </c>
      <c r="B3943" s="16">
        <v>4</v>
      </c>
      <c r="C3943" s="16" t="s">
        <v>59</v>
      </c>
      <c r="D3943" s="38">
        <v>26.932524140000002</v>
      </c>
    </row>
    <row r="3944" spans="1:4">
      <c r="A3944" s="13">
        <v>2002</v>
      </c>
      <c r="B3944" s="14">
        <v>5</v>
      </c>
      <c r="C3944" s="14" t="s">
        <v>59</v>
      </c>
      <c r="D3944" s="37">
        <v>27.54326897</v>
      </c>
    </row>
    <row r="3945" spans="1:4">
      <c r="A3945" s="15">
        <v>2002</v>
      </c>
      <c r="B3945" s="16">
        <v>6</v>
      </c>
      <c r="C3945" s="16" t="s">
        <v>59</v>
      </c>
      <c r="D3945" s="38">
        <v>27.037689660000002</v>
      </c>
    </row>
    <row r="3946" spans="1:4">
      <c r="A3946" s="13">
        <v>2002</v>
      </c>
      <c r="B3946" s="14">
        <v>7</v>
      </c>
      <c r="C3946" s="14" t="s">
        <v>59</v>
      </c>
      <c r="D3946" s="37">
        <v>26.666399999999999</v>
      </c>
    </row>
    <row r="3947" spans="1:4">
      <c r="A3947" s="15">
        <v>2002</v>
      </c>
      <c r="B3947" s="16">
        <v>8</v>
      </c>
      <c r="C3947" s="16" t="s">
        <v>59</v>
      </c>
      <c r="D3947" s="38">
        <v>26.431117239999999</v>
      </c>
    </row>
    <row r="3948" spans="1:4">
      <c r="A3948" s="13">
        <v>2002</v>
      </c>
      <c r="B3948" s="14">
        <v>9</v>
      </c>
      <c r="C3948" s="14" t="s">
        <v>59</v>
      </c>
      <c r="D3948" s="37">
        <v>26.6616</v>
      </c>
    </row>
    <row r="3949" spans="1:4">
      <c r="A3949" s="15">
        <v>2002</v>
      </c>
      <c r="B3949" s="16">
        <v>10</v>
      </c>
      <c r="C3949" s="16" t="s">
        <v>59</v>
      </c>
      <c r="D3949" s="38">
        <v>27.323586209999998</v>
      </c>
    </row>
    <row r="3950" spans="1:4">
      <c r="A3950" s="13">
        <v>2002</v>
      </c>
      <c r="B3950" s="14">
        <v>11</v>
      </c>
      <c r="C3950" s="14" t="s">
        <v>59</v>
      </c>
      <c r="D3950" s="37">
        <v>27.26505517</v>
      </c>
    </row>
    <row r="3951" spans="1:4">
      <c r="A3951" s="15">
        <v>2002</v>
      </c>
      <c r="B3951" s="16">
        <v>12</v>
      </c>
      <c r="C3951" s="16" t="s">
        <v>59</v>
      </c>
      <c r="D3951" s="38">
        <v>27.033179310000001</v>
      </c>
    </row>
    <row r="3952" spans="1:4">
      <c r="A3952" s="13">
        <v>2003</v>
      </c>
      <c r="B3952" s="14">
        <v>1</v>
      </c>
      <c r="C3952" s="14" t="s">
        <v>59</v>
      </c>
      <c r="D3952" s="37">
        <v>26.870965519999999</v>
      </c>
    </row>
    <row r="3953" spans="1:4">
      <c r="A3953" s="15">
        <v>2003</v>
      </c>
      <c r="B3953" s="16">
        <v>2</v>
      </c>
      <c r="C3953" s="16" t="s">
        <v>59</v>
      </c>
      <c r="D3953" s="38">
        <v>26.524703450000001</v>
      </c>
    </row>
    <row r="3954" spans="1:4">
      <c r="A3954" s="13">
        <v>2003</v>
      </c>
      <c r="B3954" s="14">
        <v>3</v>
      </c>
      <c r="C3954" s="14" t="s">
        <v>59</v>
      </c>
      <c r="D3954" s="37">
        <v>27.018510339999999</v>
      </c>
    </row>
    <row r="3955" spans="1:4">
      <c r="A3955" s="15">
        <v>2003</v>
      </c>
      <c r="B3955" s="16">
        <v>4</v>
      </c>
      <c r="C3955" s="16" t="s">
        <v>59</v>
      </c>
      <c r="D3955" s="38">
        <v>27.426103449999999</v>
      </c>
    </row>
    <row r="3956" spans="1:4">
      <c r="A3956" s="13">
        <v>2003</v>
      </c>
      <c r="B3956" s="14">
        <v>5</v>
      </c>
      <c r="C3956" s="14" t="s">
        <v>59</v>
      </c>
      <c r="D3956" s="37">
        <v>27.441565520000001</v>
      </c>
    </row>
    <row r="3957" spans="1:4">
      <c r="A3957" s="15">
        <v>2003</v>
      </c>
      <c r="B3957" s="16">
        <v>6</v>
      </c>
      <c r="C3957" s="16" t="s">
        <v>59</v>
      </c>
      <c r="D3957" s="38">
        <v>27.18</v>
      </c>
    </row>
    <row r="3958" spans="1:4">
      <c r="A3958" s="13">
        <v>2003</v>
      </c>
      <c r="B3958" s="14">
        <v>7</v>
      </c>
      <c r="C3958" s="14" t="s">
        <v>59</v>
      </c>
      <c r="D3958" s="37">
        <v>26.44802069</v>
      </c>
    </row>
    <row r="3959" spans="1:4">
      <c r="A3959" s="15">
        <v>2003</v>
      </c>
      <c r="B3959" s="16">
        <v>8</v>
      </c>
      <c r="C3959" s="16" t="s">
        <v>59</v>
      </c>
      <c r="D3959" s="38">
        <v>26.541062069999999</v>
      </c>
    </row>
    <row r="3960" spans="1:4">
      <c r="A3960" s="13">
        <v>2003</v>
      </c>
      <c r="B3960" s="14">
        <v>9</v>
      </c>
      <c r="C3960" s="14" t="s">
        <v>59</v>
      </c>
      <c r="D3960" s="37">
        <v>26.81684138</v>
      </c>
    </row>
    <row r="3961" spans="1:4">
      <c r="A3961" s="15">
        <v>2003</v>
      </c>
      <c r="B3961" s="16">
        <v>10</v>
      </c>
      <c r="C3961" s="16" t="s">
        <v>59</v>
      </c>
      <c r="D3961" s="38">
        <v>26.869875860000001</v>
      </c>
    </row>
    <row r="3962" spans="1:4">
      <c r="A3962" s="13">
        <v>2003</v>
      </c>
      <c r="B3962" s="14">
        <v>11</v>
      </c>
      <c r="C3962" s="14" t="s">
        <v>59</v>
      </c>
      <c r="D3962" s="37">
        <v>27.00095172</v>
      </c>
    </row>
    <row r="3963" spans="1:4">
      <c r="A3963" s="15">
        <v>2003</v>
      </c>
      <c r="B3963" s="16">
        <v>12</v>
      </c>
      <c r="C3963" s="16" t="s">
        <v>59</v>
      </c>
      <c r="D3963" s="38">
        <v>26.29053103</v>
      </c>
    </row>
    <row r="3964" spans="1:4">
      <c r="A3964" s="13">
        <v>2004</v>
      </c>
      <c r="B3964" s="14">
        <v>1</v>
      </c>
      <c r="C3964" s="14" t="s">
        <v>59</v>
      </c>
      <c r="D3964" s="37">
        <v>26.675606899999998</v>
      </c>
    </row>
    <row r="3965" spans="1:4">
      <c r="A3965" s="15">
        <v>2004</v>
      </c>
      <c r="B3965" s="16">
        <v>2</v>
      </c>
      <c r="C3965" s="16" t="s">
        <v>59</v>
      </c>
      <c r="D3965" s="38">
        <v>26.450724139999998</v>
      </c>
    </row>
    <row r="3966" spans="1:4">
      <c r="A3966" s="13">
        <v>2004</v>
      </c>
      <c r="B3966" s="14">
        <v>3</v>
      </c>
      <c r="C3966" s="14" t="s">
        <v>59</v>
      </c>
      <c r="D3966" s="37">
        <v>26.904462070000001</v>
      </c>
    </row>
    <row r="3967" spans="1:4">
      <c r="A3967" s="15">
        <v>2004</v>
      </c>
      <c r="B3967" s="16">
        <v>4</v>
      </c>
      <c r="C3967" s="16" t="s">
        <v>59</v>
      </c>
      <c r="D3967" s="38">
        <v>27.50991724</v>
      </c>
    </row>
    <row r="3968" spans="1:4">
      <c r="A3968" s="13">
        <v>2004</v>
      </c>
      <c r="B3968" s="14">
        <v>5</v>
      </c>
      <c r="C3968" s="14" t="s">
        <v>59</v>
      </c>
      <c r="D3968" s="37">
        <v>27.34217241</v>
      </c>
    </row>
    <row r="3969" spans="1:4">
      <c r="A3969" s="15">
        <v>2004</v>
      </c>
      <c r="B3969" s="16">
        <v>6</v>
      </c>
      <c r="C3969" s="16" t="s">
        <v>59</v>
      </c>
      <c r="D3969" s="38">
        <v>26.744427590000001</v>
      </c>
    </row>
    <row r="3970" spans="1:4">
      <c r="A3970" s="13">
        <v>2004</v>
      </c>
      <c r="B3970" s="14">
        <v>7</v>
      </c>
      <c r="C3970" s="14" t="s">
        <v>59</v>
      </c>
      <c r="D3970" s="37">
        <v>26.294820690000002</v>
      </c>
    </row>
    <row r="3971" spans="1:4">
      <c r="A3971" s="15">
        <v>2004</v>
      </c>
      <c r="B3971" s="16">
        <v>8</v>
      </c>
      <c r="C3971" s="16" t="s">
        <v>59</v>
      </c>
      <c r="D3971" s="38">
        <v>26.38218621</v>
      </c>
    </row>
    <row r="3972" spans="1:4">
      <c r="A3972" s="13">
        <v>2004</v>
      </c>
      <c r="B3972" s="14">
        <v>9</v>
      </c>
      <c r="C3972" s="14" t="s">
        <v>59</v>
      </c>
      <c r="D3972" s="37">
        <v>26.96250345</v>
      </c>
    </row>
    <row r="3973" spans="1:4">
      <c r="A3973" s="15">
        <v>2004</v>
      </c>
      <c r="B3973" s="16">
        <v>10</v>
      </c>
      <c r="C3973" s="16" t="s">
        <v>59</v>
      </c>
      <c r="D3973" s="38">
        <v>27.372027589999998</v>
      </c>
    </row>
    <row r="3974" spans="1:4">
      <c r="A3974" s="13">
        <v>2004</v>
      </c>
      <c r="B3974" s="14">
        <v>11</v>
      </c>
      <c r="C3974" s="14" t="s">
        <v>59</v>
      </c>
      <c r="D3974" s="37">
        <v>27.13858621</v>
      </c>
    </row>
    <row r="3975" spans="1:4">
      <c r="A3975" s="15">
        <v>2004</v>
      </c>
      <c r="B3975" s="16">
        <v>12</v>
      </c>
      <c r="C3975" s="16" t="s">
        <v>59</v>
      </c>
      <c r="D3975" s="38">
        <v>26.44401379</v>
      </c>
    </row>
    <row r="3976" spans="1:4">
      <c r="A3976" s="13">
        <v>2005</v>
      </c>
      <c r="B3976" s="14">
        <v>1</v>
      </c>
      <c r="C3976" s="14" t="s">
        <v>59</v>
      </c>
      <c r="D3976" s="37">
        <v>26.41093103</v>
      </c>
    </row>
    <row r="3977" spans="1:4">
      <c r="A3977" s="15">
        <v>2005</v>
      </c>
      <c r="B3977" s="16">
        <v>2</v>
      </c>
      <c r="C3977" s="16" t="s">
        <v>59</v>
      </c>
      <c r="D3977" s="38">
        <v>26.769606899999999</v>
      </c>
    </row>
    <row r="3978" spans="1:4">
      <c r="A3978" s="13">
        <v>2005</v>
      </c>
      <c r="B3978" s="14">
        <v>3</v>
      </c>
      <c r="C3978" s="14" t="s">
        <v>59</v>
      </c>
      <c r="D3978" s="37">
        <v>26.98014483</v>
      </c>
    </row>
    <row r="3979" spans="1:4">
      <c r="A3979" s="15">
        <v>2005</v>
      </c>
      <c r="B3979" s="16">
        <v>4</v>
      </c>
      <c r="C3979" s="16" t="s">
        <v>59</v>
      </c>
      <c r="D3979" s="38">
        <v>27.122020689999999</v>
      </c>
    </row>
    <row r="3980" spans="1:4">
      <c r="A3980" s="13">
        <v>2005</v>
      </c>
      <c r="B3980" s="14">
        <v>5</v>
      </c>
      <c r="C3980" s="14" t="s">
        <v>59</v>
      </c>
      <c r="D3980" s="37">
        <v>27.443296549999999</v>
      </c>
    </row>
    <row r="3981" spans="1:4">
      <c r="A3981" s="15">
        <v>2005</v>
      </c>
      <c r="B3981" s="16">
        <v>6</v>
      </c>
      <c r="C3981" s="16" t="s">
        <v>59</v>
      </c>
      <c r="D3981" s="38">
        <v>26.98997241</v>
      </c>
    </row>
    <row r="3982" spans="1:4">
      <c r="A3982" s="13">
        <v>2005</v>
      </c>
      <c r="B3982" s="14">
        <v>7</v>
      </c>
      <c r="C3982" s="14" t="s">
        <v>59</v>
      </c>
      <c r="D3982" s="37">
        <v>26.57666897</v>
      </c>
    </row>
    <row r="3983" spans="1:4">
      <c r="A3983" s="15">
        <v>2005</v>
      </c>
      <c r="B3983" s="16">
        <v>8</v>
      </c>
      <c r="C3983" s="16" t="s">
        <v>59</v>
      </c>
      <c r="D3983" s="38">
        <v>26.62451034</v>
      </c>
    </row>
    <row r="3984" spans="1:4">
      <c r="A3984" s="13">
        <v>2005</v>
      </c>
      <c r="B3984" s="14">
        <v>9</v>
      </c>
      <c r="C3984" s="14" t="s">
        <v>59</v>
      </c>
      <c r="D3984" s="37">
        <v>27.144186210000001</v>
      </c>
    </row>
    <row r="3985" spans="1:4">
      <c r="A3985" s="15">
        <v>2005</v>
      </c>
      <c r="B3985" s="16">
        <v>10</v>
      </c>
      <c r="C3985" s="16" t="s">
        <v>59</v>
      </c>
      <c r="D3985" s="38">
        <v>26.780827590000001</v>
      </c>
    </row>
    <row r="3986" spans="1:4">
      <c r="A3986" s="13">
        <v>2005</v>
      </c>
      <c r="B3986" s="14">
        <v>11</v>
      </c>
      <c r="C3986" s="14" t="s">
        <v>59</v>
      </c>
      <c r="D3986" s="37">
        <v>26.85363448</v>
      </c>
    </row>
    <row r="3987" spans="1:4">
      <c r="A3987" s="15">
        <v>2005</v>
      </c>
      <c r="B3987" s="16">
        <v>12</v>
      </c>
      <c r="C3987" s="16" t="s">
        <v>59</v>
      </c>
      <c r="D3987" s="38">
        <v>26.140993099999999</v>
      </c>
    </row>
    <row r="3988" spans="1:4">
      <c r="A3988" s="13">
        <v>2006</v>
      </c>
      <c r="B3988" s="14">
        <v>1</v>
      </c>
      <c r="C3988" s="14" t="s">
        <v>59</v>
      </c>
      <c r="D3988" s="37">
        <v>26.09495862</v>
      </c>
    </row>
    <row r="3989" spans="1:4">
      <c r="A3989" s="15">
        <v>2006</v>
      </c>
      <c r="B3989" s="16">
        <v>2</v>
      </c>
      <c r="C3989" s="16" t="s">
        <v>59</v>
      </c>
      <c r="D3989" s="38">
        <v>26.608675860000002</v>
      </c>
    </row>
    <row r="3990" spans="1:4">
      <c r="A3990" s="13">
        <v>2006</v>
      </c>
      <c r="B3990" s="14">
        <v>3</v>
      </c>
      <c r="C3990" s="14" t="s">
        <v>59</v>
      </c>
      <c r="D3990" s="37">
        <v>26.77348276</v>
      </c>
    </row>
    <row r="3991" spans="1:4">
      <c r="A3991" s="15">
        <v>2006</v>
      </c>
      <c r="B3991" s="16">
        <v>4</v>
      </c>
      <c r="C3991" s="16" t="s">
        <v>59</v>
      </c>
      <c r="D3991" s="38">
        <v>26.744855170000001</v>
      </c>
    </row>
    <row r="3992" spans="1:4">
      <c r="A3992" s="13">
        <v>2006</v>
      </c>
      <c r="B3992" s="14">
        <v>5</v>
      </c>
      <c r="C3992" s="14" t="s">
        <v>59</v>
      </c>
      <c r="D3992" s="37">
        <v>27.04</v>
      </c>
    </row>
    <row r="3993" spans="1:4">
      <c r="A3993" s="15">
        <v>2006</v>
      </c>
      <c r="B3993" s="16">
        <v>6</v>
      </c>
      <c r="C3993" s="16" t="s">
        <v>59</v>
      </c>
      <c r="D3993" s="38">
        <v>26.583055170000002</v>
      </c>
    </row>
    <row r="3994" spans="1:4">
      <c r="A3994" s="13">
        <v>2006</v>
      </c>
      <c r="B3994" s="14">
        <v>7</v>
      </c>
      <c r="C3994" s="14" t="s">
        <v>59</v>
      </c>
      <c r="D3994" s="37">
        <v>26.39602069</v>
      </c>
    </row>
    <row r="3995" spans="1:4">
      <c r="A3995" s="15">
        <v>2006</v>
      </c>
      <c r="B3995" s="16">
        <v>8</v>
      </c>
      <c r="C3995" s="16" t="s">
        <v>59</v>
      </c>
      <c r="D3995" s="38">
        <v>26.354379309999999</v>
      </c>
    </row>
    <row r="3996" spans="1:4">
      <c r="A3996" s="13">
        <v>2006</v>
      </c>
      <c r="B3996" s="14">
        <v>9</v>
      </c>
      <c r="C3996" s="14" t="s">
        <v>59</v>
      </c>
      <c r="D3996" s="37">
        <v>26.582227589999999</v>
      </c>
    </row>
    <row r="3997" spans="1:4">
      <c r="A3997" s="15">
        <v>2006</v>
      </c>
      <c r="B3997" s="16">
        <v>10</v>
      </c>
      <c r="C3997" s="16" t="s">
        <v>59</v>
      </c>
      <c r="D3997" s="38">
        <v>27.39803448</v>
      </c>
    </row>
    <row r="3998" spans="1:4">
      <c r="A3998" s="13">
        <v>2006</v>
      </c>
      <c r="B3998" s="14">
        <v>11</v>
      </c>
      <c r="C3998" s="14" t="s">
        <v>59</v>
      </c>
      <c r="D3998" s="37">
        <v>27.838620689999999</v>
      </c>
    </row>
    <row r="3999" spans="1:4">
      <c r="A3999" s="15">
        <v>2006</v>
      </c>
      <c r="B3999" s="16">
        <v>12</v>
      </c>
      <c r="C3999" s="16" t="s">
        <v>59</v>
      </c>
      <c r="D3999" s="38">
        <v>27.078475860000001</v>
      </c>
    </row>
    <row r="4000" spans="1:4">
      <c r="A4000" s="13">
        <v>2007</v>
      </c>
      <c r="B4000" s="14">
        <v>1</v>
      </c>
      <c r="C4000" s="14" t="s">
        <v>59</v>
      </c>
      <c r="D4000" s="37">
        <v>26.866344829999999</v>
      </c>
    </row>
    <row r="4001" spans="1:4">
      <c r="A4001" s="15">
        <v>2007</v>
      </c>
      <c r="B4001" s="16">
        <v>2</v>
      </c>
      <c r="C4001" s="16" t="s">
        <v>59</v>
      </c>
      <c r="D4001" s="38">
        <v>26.31771724</v>
      </c>
    </row>
    <row r="4002" spans="1:4">
      <c r="A4002" s="13">
        <v>2007</v>
      </c>
      <c r="B4002" s="14">
        <v>3</v>
      </c>
      <c r="C4002" s="14" t="s">
        <v>59</v>
      </c>
      <c r="D4002" s="37">
        <v>26.68891034</v>
      </c>
    </row>
    <row r="4003" spans="1:4">
      <c r="A4003" s="15">
        <v>2007</v>
      </c>
      <c r="B4003" s="16">
        <v>4</v>
      </c>
      <c r="C4003" s="16" t="s">
        <v>59</v>
      </c>
      <c r="D4003" s="38">
        <v>26.761937929999998</v>
      </c>
    </row>
    <row r="4004" spans="1:4">
      <c r="A4004" s="13">
        <v>2007</v>
      </c>
      <c r="B4004" s="14">
        <v>5</v>
      </c>
      <c r="C4004" s="14" t="s">
        <v>59</v>
      </c>
      <c r="D4004" s="37">
        <v>27.322848279999999</v>
      </c>
    </row>
    <row r="4005" spans="1:4">
      <c r="A4005" s="15">
        <v>2007</v>
      </c>
      <c r="B4005" s="16">
        <v>6</v>
      </c>
      <c r="C4005" s="16" t="s">
        <v>59</v>
      </c>
      <c r="D4005" s="38">
        <v>26.732772409999999</v>
      </c>
    </row>
    <row r="4006" spans="1:4">
      <c r="A4006" s="13">
        <v>2007</v>
      </c>
      <c r="B4006" s="14">
        <v>7</v>
      </c>
      <c r="C4006" s="14" t="s">
        <v>59</v>
      </c>
      <c r="D4006" s="37">
        <v>26.430979310000001</v>
      </c>
    </row>
    <row r="4007" spans="1:4">
      <c r="A4007" s="15">
        <v>2007</v>
      </c>
      <c r="B4007" s="16">
        <v>8</v>
      </c>
      <c r="C4007" s="16" t="s">
        <v>59</v>
      </c>
      <c r="D4007" s="38">
        <v>26.322234479999999</v>
      </c>
    </row>
    <row r="4008" spans="1:4">
      <c r="A4008" s="13">
        <v>2007</v>
      </c>
      <c r="B4008" s="14">
        <v>9</v>
      </c>
      <c r="C4008" s="14" t="s">
        <v>59</v>
      </c>
      <c r="D4008" s="37">
        <v>26.691993100000001</v>
      </c>
    </row>
    <row r="4009" spans="1:4">
      <c r="A4009" s="15">
        <v>2007</v>
      </c>
      <c r="B4009" s="16">
        <v>10</v>
      </c>
      <c r="C4009" s="16" t="s">
        <v>59</v>
      </c>
      <c r="D4009" s="38">
        <v>26.975999999999999</v>
      </c>
    </row>
    <row r="4010" spans="1:4">
      <c r="A4010" s="13">
        <v>2007</v>
      </c>
      <c r="B4010" s="14">
        <v>11</v>
      </c>
      <c r="C4010" s="14" t="s">
        <v>59</v>
      </c>
      <c r="D4010" s="37">
        <v>26.89851724</v>
      </c>
    </row>
    <row r="4011" spans="1:4">
      <c r="A4011" s="15">
        <v>2007</v>
      </c>
      <c r="B4011" s="16">
        <v>12</v>
      </c>
      <c r="C4011" s="16" t="s">
        <v>59</v>
      </c>
      <c r="D4011" s="38">
        <v>26.177675860000001</v>
      </c>
    </row>
    <row r="4012" spans="1:4">
      <c r="A4012" s="13">
        <v>2008</v>
      </c>
      <c r="B4012" s="14">
        <v>1</v>
      </c>
      <c r="C4012" s="14" t="s">
        <v>59</v>
      </c>
      <c r="D4012" s="37">
        <v>26.438089659999999</v>
      </c>
    </row>
    <row r="4013" spans="1:4">
      <c r="A4013" s="15">
        <v>2008</v>
      </c>
      <c r="B4013" s="16">
        <v>2</v>
      </c>
      <c r="C4013" s="16" t="s">
        <v>59</v>
      </c>
      <c r="D4013" s="38">
        <v>25.92626207</v>
      </c>
    </row>
    <row r="4014" spans="1:4">
      <c r="A4014" s="13">
        <v>2008</v>
      </c>
      <c r="B4014" s="14">
        <v>3</v>
      </c>
      <c r="C4014" s="14" t="s">
        <v>59</v>
      </c>
      <c r="D4014" s="37">
        <v>26.248882760000001</v>
      </c>
    </row>
    <row r="4015" spans="1:4">
      <c r="A4015" s="15">
        <v>2008</v>
      </c>
      <c r="B4015" s="16">
        <v>4</v>
      </c>
      <c r="C4015" s="16" t="s">
        <v>59</v>
      </c>
      <c r="D4015" s="38">
        <v>26.641268969999999</v>
      </c>
    </row>
    <row r="4016" spans="1:4">
      <c r="A4016" s="13">
        <v>2008</v>
      </c>
      <c r="B4016" s="14">
        <v>5</v>
      </c>
      <c r="C4016" s="14" t="s">
        <v>59</v>
      </c>
      <c r="D4016" s="37">
        <v>27.050503450000001</v>
      </c>
    </row>
    <row r="4017" spans="1:4">
      <c r="A4017" s="15">
        <v>2008</v>
      </c>
      <c r="B4017" s="16">
        <v>6</v>
      </c>
      <c r="C4017" s="16" t="s">
        <v>59</v>
      </c>
      <c r="D4017" s="38">
        <v>26.492000000000001</v>
      </c>
    </row>
    <row r="4018" spans="1:4">
      <c r="A4018" s="13">
        <v>2008</v>
      </c>
      <c r="B4018" s="14">
        <v>7</v>
      </c>
      <c r="C4018" s="14" t="s">
        <v>59</v>
      </c>
      <c r="D4018" s="37">
        <v>26.039937930000001</v>
      </c>
    </row>
    <row r="4019" spans="1:4">
      <c r="A4019" s="15">
        <v>2008</v>
      </c>
      <c r="B4019" s="16">
        <v>8</v>
      </c>
      <c r="C4019" s="16" t="s">
        <v>59</v>
      </c>
      <c r="D4019" s="38">
        <v>26.259565519999999</v>
      </c>
    </row>
    <row r="4020" spans="1:4">
      <c r="A4020" s="13">
        <v>2008</v>
      </c>
      <c r="B4020" s="14">
        <v>9</v>
      </c>
      <c r="C4020" s="14" t="s">
        <v>59</v>
      </c>
      <c r="D4020" s="37">
        <v>26.861537930000001</v>
      </c>
    </row>
    <row r="4021" spans="1:4">
      <c r="A4021" s="15">
        <v>2008</v>
      </c>
      <c r="B4021" s="16">
        <v>10</v>
      </c>
      <c r="C4021" s="16" t="s">
        <v>59</v>
      </c>
      <c r="D4021" s="38">
        <v>26.978289660000002</v>
      </c>
    </row>
    <row r="4022" spans="1:4">
      <c r="A4022" s="13">
        <v>2008</v>
      </c>
      <c r="B4022" s="14">
        <v>11</v>
      </c>
      <c r="C4022" s="14" t="s">
        <v>59</v>
      </c>
      <c r="D4022" s="37">
        <v>26.652558620000001</v>
      </c>
    </row>
    <row r="4023" spans="1:4">
      <c r="A4023" s="15">
        <v>2008</v>
      </c>
      <c r="B4023" s="16">
        <v>12</v>
      </c>
      <c r="C4023" s="16" t="s">
        <v>59</v>
      </c>
      <c r="D4023" s="38">
        <v>26.107027590000001</v>
      </c>
    </row>
    <row r="4024" spans="1:4">
      <c r="A4024" s="13">
        <v>2009</v>
      </c>
      <c r="B4024" s="14">
        <v>1</v>
      </c>
      <c r="C4024" s="14" t="s">
        <v>59</v>
      </c>
      <c r="D4024" s="37">
        <v>25.963289660000001</v>
      </c>
    </row>
    <row r="4025" spans="1:4">
      <c r="A4025" s="15">
        <v>2009</v>
      </c>
      <c r="B4025" s="16">
        <v>2</v>
      </c>
      <c r="C4025" s="16" t="s">
        <v>59</v>
      </c>
      <c r="D4025" s="38">
        <v>25.949724140000001</v>
      </c>
    </row>
    <row r="4026" spans="1:4">
      <c r="A4026" s="13">
        <v>2009</v>
      </c>
      <c r="B4026" s="14">
        <v>3</v>
      </c>
      <c r="C4026" s="14" t="s">
        <v>59</v>
      </c>
      <c r="D4026" s="37">
        <v>26.725855169999999</v>
      </c>
    </row>
    <row r="4027" spans="1:4">
      <c r="A4027" s="15">
        <v>2009</v>
      </c>
      <c r="B4027" s="16">
        <v>4</v>
      </c>
      <c r="C4027" s="16" t="s">
        <v>59</v>
      </c>
      <c r="D4027" s="38">
        <v>27.1071931</v>
      </c>
    </row>
    <row r="4028" spans="1:4">
      <c r="A4028" s="13">
        <v>2009</v>
      </c>
      <c r="B4028" s="14">
        <v>5</v>
      </c>
      <c r="C4028" s="14" t="s">
        <v>59</v>
      </c>
      <c r="D4028" s="37">
        <v>27.154344829999999</v>
      </c>
    </row>
    <row r="4029" spans="1:4">
      <c r="A4029" s="15">
        <v>2009</v>
      </c>
      <c r="B4029" s="16">
        <v>6</v>
      </c>
      <c r="C4029" s="16" t="s">
        <v>59</v>
      </c>
      <c r="D4029" s="38">
        <v>27.010220690000001</v>
      </c>
    </row>
    <row r="4030" spans="1:4">
      <c r="A4030" s="13">
        <v>2009</v>
      </c>
      <c r="B4030" s="14">
        <v>7</v>
      </c>
      <c r="C4030" s="14" t="s">
        <v>59</v>
      </c>
      <c r="D4030" s="37">
        <v>26.508834480000001</v>
      </c>
    </row>
    <row r="4031" spans="1:4">
      <c r="A4031" s="15">
        <v>2009</v>
      </c>
      <c r="B4031" s="16">
        <v>8</v>
      </c>
      <c r="C4031" s="16" t="s">
        <v>59</v>
      </c>
      <c r="D4031" s="38">
        <v>26.642655170000001</v>
      </c>
    </row>
    <row r="4032" spans="1:4">
      <c r="A4032" s="13">
        <v>2009</v>
      </c>
      <c r="B4032" s="14">
        <v>9</v>
      </c>
      <c r="C4032" s="14" t="s">
        <v>59</v>
      </c>
      <c r="D4032" s="37">
        <v>27.27276552</v>
      </c>
    </row>
    <row r="4033" spans="1:4">
      <c r="A4033" s="15">
        <v>2009</v>
      </c>
      <c r="B4033" s="16">
        <v>10</v>
      </c>
      <c r="C4033" s="16" t="s">
        <v>59</v>
      </c>
      <c r="D4033" s="38">
        <v>27.189013790000001</v>
      </c>
    </row>
    <row r="4034" spans="1:4">
      <c r="A4034" s="13">
        <v>2009</v>
      </c>
      <c r="B4034" s="14">
        <v>11</v>
      </c>
      <c r="C4034" s="14" t="s">
        <v>59</v>
      </c>
      <c r="D4034" s="37">
        <v>27.157186209999999</v>
      </c>
    </row>
    <row r="4035" spans="1:4">
      <c r="A4035" s="15">
        <v>2009</v>
      </c>
      <c r="B4035" s="16">
        <v>12</v>
      </c>
      <c r="C4035" s="16" t="s">
        <v>59</v>
      </c>
      <c r="D4035" s="38">
        <v>26.915296550000001</v>
      </c>
    </row>
    <row r="4036" spans="1:4">
      <c r="A4036" s="13">
        <v>2010</v>
      </c>
      <c r="B4036" s="14">
        <v>1</v>
      </c>
      <c r="C4036" s="14" t="s">
        <v>59</v>
      </c>
      <c r="D4036" s="37">
        <v>26.302979310000001</v>
      </c>
    </row>
    <row r="4037" spans="1:4">
      <c r="A4037" s="15">
        <v>2010</v>
      </c>
      <c r="B4037" s="16">
        <v>2</v>
      </c>
      <c r="C4037" s="16" t="s">
        <v>59</v>
      </c>
      <c r="D4037" s="38">
        <v>26.99946207</v>
      </c>
    </row>
    <row r="4038" spans="1:4">
      <c r="A4038" s="13">
        <v>2010</v>
      </c>
      <c r="B4038" s="14">
        <v>3</v>
      </c>
      <c r="C4038" s="14" t="s">
        <v>59</v>
      </c>
      <c r="D4038" s="37">
        <v>27.238510340000001</v>
      </c>
    </row>
    <row r="4039" spans="1:4">
      <c r="A4039" s="15">
        <v>2010</v>
      </c>
      <c r="B4039" s="16">
        <v>4</v>
      </c>
      <c r="C4039" s="16" t="s">
        <v>59</v>
      </c>
      <c r="D4039" s="38">
        <v>27.514041379999998</v>
      </c>
    </row>
    <row r="4040" spans="1:4">
      <c r="A4040" s="13">
        <v>2010</v>
      </c>
      <c r="B4040" s="14">
        <v>5</v>
      </c>
      <c r="C4040" s="14" t="s">
        <v>59</v>
      </c>
      <c r="D4040" s="37">
        <v>27.5786069</v>
      </c>
    </row>
    <row r="4041" spans="1:4">
      <c r="A4041" s="15">
        <v>2010</v>
      </c>
      <c r="B4041" s="16">
        <v>6</v>
      </c>
      <c r="C4041" s="16" t="s">
        <v>59</v>
      </c>
      <c r="D4041" s="38">
        <v>26.897731029999999</v>
      </c>
    </row>
    <row r="4042" spans="1:4">
      <c r="A4042" s="13">
        <v>2010</v>
      </c>
      <c r="B4042" s="14">
        <v>7</v>
      </c>
      <c r="C4042" s="14" t="s">
        <v>59</v>
      </c>
      <c r="D4042" s="37">
        <v>26.601034479999999</v>
      </c>
    </row>
    <row r="4043" spans="1:4">
      <c r="A4043" s="15">
        <v>2010</v>
      </c>
      <c r="B4043" s="16">
        <v>8</v>
      </c>
      <c r="C4043" s="16" t="s">
        <v>59</v>
      </c>
      <c r="D4043" s="38">
        <v>26.82118621</v>
      </c>
    </row>
    <row r="4044" spans="1:4">
      <c r="A4044" s="13">
        <v>2010</v>
      </c>
      <c r="B4044" s="14">
        <v>9</v>
      </c>
      <c r="C4044" s="14" t="s">
        <v>59</v>
      </c>
      <c r="D4044" s="37">
        <v>26.509482760000001</v>
      </c>
    </row>
    <row r="4045" spans="1:4">
      <c r="A4045" s="15">
        <v>2010</v>
      </c>
      <c r="B4045" s="16">
        <v>10</v>
      </c>
      <c r="C4045" s="16" t="s">
        <v>59</v>
      </c>
      <c r="D4045" s="38">
        <v>26.47328276</v>
      </c>
    </row>
    <row r="4046" spans="1:4">
      <c r="A4046" s="13">
        <v>2010</v>
      </c>
      <c r="B4046" s="14">
        <v>11</v>
      </c>
      <c r="C4046" s="14" t="s">
        <v>59</v>
      </c>
      <c r="D4046" s="37">
        <v>26.785779309999999</v>
      </c>
    </row>
    <row r="4047" spans="1:4">
      <c r="A4047" s="15">
        <v>2010</v>
      </c>
      <c r="B4047" s="16">
        <v>12</v>
      </c>
      <c r="C4047" s="16" t="s">
        <v>59</v>
      </c>
      <c r="D4047" s="38">
        <v>26.106144830000002</v>
      </c>
    </row>
    <row r="4048" spans="1:4">
      <c r="A4048" s="13">
        <v>2011</v>
      </c>
      <c r="B4048" s="14">
        <v>1</v>
      </c>
      <c r="C4048" s="14" t="s">
        <v>59</v>
      </c>
      <c r="D4048" s="37">
        <v>26.05517931</v>
      </c>
    </row>
    <row r="4049" spans="1:4">
      <c r="A4049" s="15">
        <v>2011</v>
      </c>
      <c r="B4049" s="16">
        <v>2</v>
      </c>
      <c r="C4049" s="16" t="s">
        <v>59</v>
      </c>
      <c r="D4049" s="38">
        <v>26.324103449999999</v>
      </c>
    </row>
    <row r="4050" spans="1:4">
      <c r="A4050" s="13">
        <v>2011</v>
      </c>
      <c r="B4050" s="14">
        <v>3</v>
      </c>
      <c r="C4050" s="14" t="s">
        <v>59</v>
      </c>
      <c r="D4050" s="37">
        <v>26.39203448</v>
      </c>
    </row>
    <row r="4051" spans="1:4">
      <c r="A4051" s="15">
        <v>2011</v>
      </c>
      <c r="B4051" s="16">
        <v>4</v>
      </c>
      <c r="C4051" s="16" t="s">
        <v>59</v>
      </c>
      <c r="D4051" s="38">
        <v>26.598862069999999</v>
      </c>
    </row>
    <row r="4052" spans="1:4">
      <c r="A4052" s="13">
        <v>2011</v>
      </c>
      <c r="B4052" s="14">
        <v>5</v>
      </c>
      <c r="C4052" s="14" t="s">
        <v>59</v>
      </c>
      <c r="D4052" s="37">
        <v>27.060827589999999</v>
      </c>
    </row>
    <row r="4053" spans="1:4">
      <c r="A4053" s="15">
        <v>2011</v>
      </c>
      <c r="B4053" s="16">
        <v>6</v>
      </c>
      <c r="C4053" s="16" t="s">
        <v>59</v>
      </c>
      <c r="D4053" s="38">
        <v>26.66546207</v>
      </c>
    </row>
    <row r="4054" spans="1:4">
      <c r="A4054" s="13">
        <v>2011</v>
      </c>
      <c r="B4054" s="14">
        <v>7</v>
      </c>
      <c r="C4054" s="14" t="s">
        <v>59</v>
      </c>
      <c r="D4054" s="37">
        <v>26.312820689999999</v>
      </c>
    </row>
    <row r="4055" spans="1:4">
      <c r="A4055" s="15">
        <v>2011</v>
      </c>
      <c r="B4055" s="16">
        <v>8</v>
      </c>
      <c r="C4055" s="16" t="s">
        <v>59</v>
      </c>
      <c r="D4055" s="38">
        <v>26.369062069999998</v>
      </c>
    </row>
    <row r="4056" spans="1:4">
      <c r="A4056" s="13">
        <v>2011</v>
      </c>
      <c r="B4056" s="14">
        <v>9</v>
      </c>
      <c r="C4056" s="14" t="s">
        <v>59</v>
      </c>
      <c r="D4056" s="37">
        <v>26.683531030000001</v>
      </c>
    </row>
    <row r="4057" spans="1:4">
      <c r="A4057" s="15">
        <v>2011</v>
      </c>
      <c r="B4057" s="16">
        <v>10</v>
      </c>
      <c r="C4057" s="16" t="s">
        <v>59</v>
      </c>
      <c r="D4057" s="38">
        <v>26.961648279999999</v>
      </c>
    </row>
    <row r="4058" spans="1:4">
      <c r="A4058" s="13">
        <v>2011</v>
      </c>
      <c r="B4058" s="14">
        <v>11</v>
      </c>
      <c r="C4058" s="14" t="s">
        <v>59</v>
      </c>
      <c r="D4058" s="37">
        <v>26.856496549999999</v>
      </c>
    </row>
    <row r="4059" spans="1:4">
      <c r="A4059" s="15">
        <v>2011</v>
      </c>
      <c r="B4059" s="16">
        <v>12</v>
      </c>
      <c r="C4059" s="16" t="s">
        <v>59</v>
      </c>
      <c r="D4059" s="38">
        <v>26.657103450000001</v>
      </c>
    </row>
    <row r="4060" spans="1:4">
      <c r="A4060" s="13">
        <v>2012</v>
      </c>
      <c r="B4060" s="14">
        <v>1</v>
      </c>
      <c r="C4060" s="14" t="s">
        <v>59</v>
      </c>
      <c r="D4060" s="37">
        <v>26.307234480000002</v>
      </c>
    </row>
    <row r="4061" spans="1:4">
      <c r="A4061" s="15">
        <v>2012</v>
      </c>
      <c r="B4061" s="16">
        <v>2</v>
      </c>
      <c r="C4061" s="16" t="s">
        <v>59</v>
      </c>
      <c r="D4061" s="38">
        <v>26.54655172</v>
      </c>
    </row>
    <row r="4062" spans="1:4">
      <c r="A4062" s="13">
        <v>2012</v>
      </c>
      <c r="B4062" s="14">
        <v>3</v>
      </c>
      <c r="C4062" s="14" t="s">
        <v>59</v>
      </c>
      <c r="D4062" s="37">
        <v>26.67502069</v>
      </c>
    </row>
    <row r="4063" spans="1:4">
      <c r="A4063" s="15">
        <v>2012</v>
      </c>
      <c r="B4063" s="16">
        <v>4</v>
      </c>
      <c r="C4063" s="16" t="s">
        <v>59</v>
      </c>
      <c r="D4063" s="38">
        <v>26.908965519999999</v>
      </c>
    </row>
    <row r="4064" spans="1:4">
      <c r="A4064" s="13">
        <v>2012</v>
      </c>
      <c r="B4064" s="14">
        <v>5</v>
      </c>
      <c r="C4064" s="14" t="s">
        <v>59</v>
      </c>
      <c r="D4064" s="37">
        <v>27.226386210000001</v>
      </c>
    </row>
    <row r="4065" spans="1:4">
      <c r="A4065" s="15">
        <v>2012</v>
      </c>
      <c r="B4065" s="16">
        <v>6</v>
      </c>
      <c r="C4065" s="16" t="s">
        <v>59</v>
      </c>
      <c r="D4065" s="38">
        <v>26.818089659999998</v>
      </c>
    </row>
    <row r="4066" spans="1:4">
      <c r="A4066" s="13">
        <v>2012</v>
      </c>
      <c r="B4066" s="14">
        <v>7</v>
      </c>
      <c r="C4066" s="14" t="s">
        <v>59</v>
      </c>
      <c r="D4066" s="37">
        <v>26.221006899999999</v>
      </c>
    </row>
    <row r="4067" spans="1:4">
      <c r="A4067" s="15">
        <v>2012</v>
      </c>
      <c r="B4067" s="16">
        <v>8</v>
      </c>
      <c r="C4067" s="16" t="s">
        <v>59</v>
      </c>
      <c r="D4067" s="38">
        <v>26.32830345</v>
      </c>
    </row>
    <row r="4068" spans="1:4">
      <c r="A4068" s="13">
        <v>2012</v>
      </c>
      <c r="B4068" s="14">
        <v>9</v>
      </c>
      <c r="C4068" s="14" t="s">
        <v>59</v>
      </c>
      <c r="D4068" s="37">
        <v>26.898558619999999</v>
      </c>
    </row>
    <row r="4069" spans="1:4">
      <c r="A4069" s="15">
        <v>2012</v>
      </c>
      <c r="B4069" s="16">
        <v>10</v>
      </c>
      <c r="C4069" s="16" t="s">
        <v>59</v>
      </c>
      <c r="D4069" s="38">
        <v>27.276765520000001</v>
      </c>
    </row>
    <row r="4070" spans="1:4">
      <c r="A4070" s="13">
        <v>2012</v>
      </c>
      <c r="B4070" s="14">
        <v>11</v>
      </c>
      <c r="C4070" s="14" t="s">
        <v>59</v>
      </c>
      <c r="D4070" s="37">
        <v>27.16688276</v>
      </c>
    </row>
    <row r="4071" spans="1:4">
      <c r="A4071" s="15">
        <v>2012</v>
      </c>
      <c r="B4071" s="16">
        <v>12</v>
      </c>
      <c r="C4071" s="16" t="s">
        <v>59</v>
      </c>
      <c r="D4071" s="38">
        <v>26.61757931</v>
      </c>
    </row>
    <row r="4072" spans="1:4">
      <c r="A4072" s="13">
        <v>2013</v>
      </c>
      <c r="B4072" s="14">
        <v>1</v>
      </c>
      <c r="C4072" s="14" t="s">
        <v>59</v>
      </c>
      <c r="D4072" s="37">
        <v>26.389724139999998</v>
      </c>
    </row>
    <row r="4073" spans="1:4">
      <c r="A4073" s="15">
        <v>2013</v>
      </c>
      <c r="B4073" s="16">
        <v>2</v>
      </c>
      <c r="C4073" s="16" t="s">
        <v>59</v>
      </c>
      <c r="D4073" s="38">
        <v>26.646337930000001</v>
      </c>
    </row>
    <row r="4074" spans="1:4">
      <c r="A4074" s="13">
        <v>2013</v>
      </c>
      <c r="B4074" s="14">
        <v>3</v>
      </c>
      <c r="C4074" s="14" t="s">
        <v>59</v>
      </c>
      <c r="D4074" s="37">
        <v>27.11635862</v>
      </c>
    </row>
    <row r="4075" spans="1:4">
      <c r="A4075" s="15">
        <v>2013</v>
      </c>
      <c r="B4075" s="16">
        <v>4</v>
      </c>
      <c r="C4075" s="16" t="s">
        <v>59</v>
      </c>
      <c r="D4075" s="38">
        <v>27.073620689999998</v>
      </c>
    </row>
    <row r="4076" spans="1:4">
      <c r="A4076" s="13">
        <v>2013</v>
      </c>
      <c r="B4076" s="14">
        <v>5</v>
      </c>
      <c r="C4076" s="14" t="s">
        <v>59</v>
      </c>
      <c r="D4076" s="37">
        <v>27.22222069</v>
      </c>
    </row>
    <row r="4077" spans="1:4">
      <c r="A4077" s="15">
        <v>2013</v>
      </c>
      <c r="B4077" s="16">
        <v>6</v>
      </c>
      <c r="C4077" s="16" t="s">
        <v>59</v>
      </c>
      <c r="D4077" s="38">
        <v>27.092144829999999</v>
      </c>
    </row>
    <row r="4078" spans="1:4">
      <c r="A4078" s="13">
        <v>2013</v>
      </c>
      <c r="B4078" s="14">
        <v>7</v>
      </c>
      <c r="C4078" s="14" t="s">
        <v>59</v>
      </c>
      <c r="D4078" s="37">
        <v>26.227317240000001</v>
      </c>
    </row>
    <row r="4079" spans="1:4">
      <c r="A4079" s="15">
        <v>2013</v>
      </c>
      <c r="B4079" s="16">
        <v>8</v>
      </c>
      <c r="C4079" s="16" t="s">
        <v>59</v>
      </c>
      <c r="D4079" s="38">
        <v>26.451572410000001</v>
      </c>
    </row>
    <row r="4080" spans="1:4">
      <c r="A4080" s="13">
        <v>2000</v>
      </c>
      <c r="B4080" s="14">
        <v>2</v>
      </c>
      <c r="C4080" s="14" t="s">
        <v>60</v>
      </c>
      <c r="D4080" s="37">
        <v>13.791499999999999</v>
      </c>
    </row>
    <row r="4081" spans="1:4">
      <c r="A4081" s="15">
        <v>2000</v>
      </c>
      <c r="B4081" s="16">
        <v>3</v>
      </c>
      <c r="C4081" s="16" t="s">
        <v>60</v>
      </c>
      <c r="D4081" s="38">
        <v>16.3477</v>
      </c>
    </row>
    <row r="4082" spans="1:4">
      <c r="A4082" s="13">
        <v>2000</v>
      </c>
      <c r="B4082" s="14">
        <v>4</v>
      </c>
      <c r="C4082" s="14" t="s">
        <v>60</v>
      </c>
      <c r="D4082" s="37">
        <v>15.5648</v>
      </c>
    </row>
    <row r="4083" spans="1:4">
      <c r="A4083" s="15">
        <v>2000</v>
      </c>
      <c r="B4083" s="16">
        <v>5</v>
      </c>
      <c r="C4083" s="16" t="s">
        <v>60</v>
      </c>
      <c r="D4083" s="38">
        <v>19.5837</v>
      </c>
    </row>
    <row r="4084" spans="1:4">
      <c r="A4084" s="13">
        <v>2000</v>
      </c>
      <c r="B4084" s="14">
        <v>6</v>
      </c>
      <c r="C4084" s="14" t="s">
        <v>60</v>
      </c>
      <c r="D4084" s="37">
        <v>23.793099999999999</v>
      </c>
    </row>
    <row r="4085" spans="1:4">
      <c r="A4085" s="15">
        <v>2000</v>
      </c>
      <c r="B4085" s="16">
        <v>7</v>
      </c>
      <c r="C4085" s="16" t="s">
        <v>60</v>
      </c>
      <c r="D4085" s="38">
        <v>25.397200000000002</v>
      </c>
    </row>
    <row r="4086" spans="1:4">
      <c r="A4086" s="13">
        <v>2000</v>
      </c>
      <c r="B4086" s="14">
        <v>8</v>
      </c>
      <c r="C4086" s="14" t="s">
        <v>60</v>
      </c>
      <c r="D4086" s="37">
        <v>25.781600000000001</v>
      </c>
    </row>
    <row r="4087" spans="1:4">
      <c r="A4087" s="15">
        <v>2000</v>
      </c>
      <c r="B4087" s="16">
        <v>9</v>
      </c>
      <c r="C4087" s="16" t="s">
        <v>60</v>
      </c>
      <c r="D4087" s="38">
        <v>23.026800000000001</v>
      </c>
    </row>
    <row r="4088" spans="1:4">
      <c r="A4088" s="13">
        <v>2000</v>
      </c>
      <c r="B4088" s="14">
        <v>10</v>
      </c>
      <c r="C4088" s="14" t="s">
        <v>60</v>
      </c>
      <c r="D4088" s="37">
        <v>17.6343</v>
      </c>
    </row>
    <row r="4089" spans="1:4">
      <c r="A4089" s="15">
        <v>2000</v>
      </c>
      <c r="B4089" s="16">
        <v>11</v>
      </c>
      <c r="C4089" s="16" t="s">
        <v>60</v>
      </c>
      <c r="D4089" s="38">
        <v>14.2408</v>
      </c>
    </row>
    <row r="4090" spans="1:4">
      <c r="A4090" s="13">
        <v>2000</v>
      </c>
      <c r="B4090" s="14">
        <v>12</v>
      </c>
      <c r="C4090" s="14" t="s">
        <v>60</v>
      </c>
      <c r="D4090" s="37">
        <v>12.866300000000001</v>
      </c>
    </row>
    <row r="4091" spans="1:4">
      <c r="A4091" s="15">
        <v>2001</v>
      </c>
      <c r="B4091" s="16">
        <v>1</v>
      </c>
      <c r="C4091" s="16" t="s">
        <v>60</v>
      </c>
      <c r="D4091" s="38">
        <v>12.0495</v>
      </c>
    </row>
    <row r="4092" spans="1:4">
      <c r="A4092" s="13">
        <v>2001</v>
      </c>
      <c r="B4092" s="14">
        <v>2</v>
      </c>
      <c r="C4092" s="14" t="s">
        <v>60</v>
      </c>
      <c r="D4092" s="37">
        <v>12.843999999999999</v>
      </c>
    </row>
    <row r="4093" spans="1:4">
      <c r="A4093" s="15">
        <v>2001</v>
      </c>
      <c r="B4093" s="16">
        <v>3</v>
      </c>
      <c r="C4093" s="16" t="s">
        <v>60</v>
      </c>
      <c r="D4093" s="38">
        <v>16.636500000000002</v>
      </c>
    </row>
    <row r="4094" spans="1:4">
      <c r="A4094" s="13">
        <v>2001</v>
      </c>
      <c r="B4094" s="14">
        <v>4</v>
      </c>
      <c r="C4094" s="14" t="s">
        <v>60</v>
      </c>
      <c r="D4094" s="37">
        <v>17.288</v>
      </c>
    </row>
    <row r="4095" spans="1:4">
      <c r="A4095" s="15">
        <v>2001</v>
      </c>
      <c r="B4095" s="16">
        <v>5</v>
      </c>
      <c r="C4095" s="16" t="s">
        <v>60</v>
      </c>
      <c r="D4095" s="38">
        <v>19.227699999999999</v>
      </c>
    </row>
    <row r="4096" spans="1:4">
      <c r="A4096" s="13">
        <v>2001</v>
      </c>
      <c r="B4096" s="14">
        <v>6</v>
      </c>
      <c r="C4096" s="14" t="s">
        <v>60</v>
      </c>
      <c r="D4096" s="37">
        <v>24.022200000000002</v>
      </c>
    </row>
    <row r="4097" spans="1:4">
      <c r="A4097" s="15">
        <v>2001</v>
      </c>
      <c r="B4097" s="16">
        <v>7</v>
      </c>
      <c r="C4097" s="16" t="s">
        <v>60</v>
      </c>
      <c r="D4097" s="38">
        <v>24.6218</v>
      </c>
    </row>
    <row r="4098" spans="1:4">
      <c r="A4098" s="13">
        <v>2001</v>
      </c>
      <c r="B4098" s="14">
        <v>8</v>
      </c>
      <c r="C4098" s="14" t="s">
        <v>60</v>
      </c>
      <c r="D4098" s="37">
        <v>25.223299999999998</v>
      </c>
    </row>
    <row r="4099" spans="1:4">
      <c r="A4099" s="15">
        <v>2001</v>
      </c>
      <c r="B4099" s="16">
        <v>9</v>
      </c>
      <c r="C4099" s="16" t="s">
        <v>60</v>
      </c>
      <c r="D4099" s="38">
        <v>22.592600000000001</v>
      </c>
    </row>
    <row r="4100" spans="1:4">
      <c r="A4100" s="13">
        <v>2001</v>
      </c>
      <c r="B4100" s="14">
        <v>10</v>
      </c>
      <c r="C4100" s="14" t="s">
        <v>60</v>
      </c>
      <c r="D4100" s="37">
        <v>20.897600000000001</v>
      </c>
    </row>
    <row r="4101" spans="1:4">
      <c r="A4101" s="15">
        <v>2001</v>
      </c>
      <c r="B4101" s="16">
        <v>11</v>
      </c>
      <c r="C4101" s="16" t="s">
        <v>60</v>
      </c>
      <c r="D4101" s="38">
        <v>14.8325</v>
      </c>
    </row>
    <row r="4102" spans="1:4">
      <c r="A4102" s="13">
        <v>2001</v>
      </c>
      <c r="B4102" s="14">
        <v>12</v>
      </c>
      <c r="C4102" s="14" t="s">
        <v>60</v>
      </c>
      <c r="D4102" s="37">
        <v>13.3164</v>
      </c>
    </row>
    <row r="4103" spans="1:4">
      <c r="A4103" s="15">
        <v>2002</v>
      </c>
      <c r="B4103" s="16">
        <v>1</v>
      </c>
      <c r="C4103" s="16" t="s">
        <v>60</v>
      </c>
      <c r="D4103" s="38">
        <v>12.5931</v>
      </c>
    </row>
    <row r="4104" spans="1:4">
      <c r="A4104" s="13">
        <v>2002</v>
      </c>
      <c r="B4104" s="14">
        <v>2</v>
      </c>
      <c r="C4104" s="14" t="s">
        <v>60</v>
      </c>
      <c r="D4104" s="37">
        <v>13.853400000000001</v>
      </c>
    </row>
    <row r="4105" spans="1:4">
      <c r="A4105" s="15">
        <v>2002</v>
      </c>
      <c r="B4105" s="16">
        <v>3</v>
      </c>
      <c r="C4105" s="16" t="s">
        <v>60</v>
      </c>
      <c r="D4105" s="38">
        <v>15.221299999999999</v>
      </c>
    </row>
    <row r="4106" spans="1:4">
      <c r="A4106" s="13">
        <v>2002</v>
      </c>
      <c r="B4106" s="14">
        <v>4</v>
      </c>
      <c r="C4106" s="14" t="s">
        <v>60</v>
      </c>
      <c r="D4106" s="37">
        <v>16.167300000000001</v>
      </c>
    </row>
    <row r="4107" spans="1:4">
      <c r="A4107" s="15">
        <v>2002</v>
      </c>
      <c r="B4107" s="16">
        <v>5</v>
      </c>
      <c r="C4107" s="16" t="s">
        <v>60</v>
      </c>
      <c r="D4107" s="38">
        <v>18.8642</v>
      </c>
    </row>
    <row r="4108" spans="1:4">
      <c r="A4108" s="13">
        <v>2002</v>
      </c>
      <c r="B4108" s="14">
        <v>6</v>
      </c>
      <c r="C4108" s="14" t="s">
        <v>60</v>
      </c>
      <c r="D4108" s="37">
        <v>22.428999999999998</v>
      </c>
    </row>
    <row r="4109" spans="1:4">
      <c r="A4109" s="15">
        <v>2002</v>
      </c>
      <c r="B4109" s="16">
        <v>7</v>
      </c>
      <c r="C4109" s="16" t="s">
        <v>60</v>
      </c>
      <c r="D4109" s="38">
        <v>24.732600000000001</v>
      </c>
    </row>
    <row r="4110" spans="1:4">
      <c r="A4110" s="13">
        <v>2002</v>
      </c>
      <c r="B4110" s="14">
        <v>8</v>
      </c>
      <c r="C4110" s="14" t="s">
        <v>60</v>
      </c>
      <c r="D4110" s="37">
        <v>23.873799999999999</v>
      </c>
    </row>
    <row r="4111" spans="1:4">
      <c r="A4111" s="15">
        <v>2002</v>
      </c>
      <c r="B4111" s="16">
        <v>9</v>
      </c>
      <c r="C4111" s="16" t="s">
        <v>60</v>
      </c>
      <c r="D4111" s="38">
        <v>22.4636</v>
      </c>
    </row>
    <row r="4112" spans="1:4">
      <c r="A4112" s="13">
        <v>2002</v>
      </c>
      <c r="B4112" s="14">
        <v>10</v>
      </c>
      <c r="C4112" s="14" t="s">
        <v>60</v>
      </c>
      <c r="D4112" s="37">
        <v>20.0822</v>
      </c>
    </row>
    <row r="4113" spans="1:4">
      <c r="A4113" s="15">
        <v>2002</v>
      </c>
      <c r="B4113" s="16">
        <v>11</v>
      </c>
      <c r="C4113" s="16" t="s">
        <v>60</v>
      </c>
      <c r="D4113" s="38">
        <v>15.504899999999999</v>
      </c>
    </row>
    <row r="4114" spans="1:4">
      <c r="A4114" s="13">
        <v>2002</v>
      </c>
      <c r="B4114" s="14">
        <v>12</v>
      </c>
      <c r="C4114" s="14" t="s">
        <v>60</v>
      </c>
      <c r="D4114" s="37">
        <v>13.3873</v>
      </c>
    </row>
    <row r="4115" spans="1:4">
      <c r="A4115" s="15">
        <v>2003</v>
      </c>
      <c r="B4115" s="16">
        <v>1</v>
      </c>
      <c r="C4115" s="16" t="s">
        <v>60</v>
      </c>
      <c r="D4115" s="38">
        <v>10.797599999999999</v>
      </c>
    </row>
    <row r="4116" spans="1:4">
      <c r="A4116" s="13">
        <v>2003</v>
      </c>
      <c r="B4116" s="14">
        <v>2</v>
      </c>
      <c r="C4116" s="14" t="s">
        <v>60</v>
      </c>
      <c r="D4116" s="37">
        <v>11.593400000000001</v>
      </c>
    </row>
    <row r="4117" spans="1:4">
      <c r="A4117" s="15">
        <v>2003</v>
      </c>
      <c r="B4117" s="16">
        <v>3</v>
      </c>
      <c r="C4117" s="16" t="s">
        <v>60</v>
      </c>
      <c r="D4117" s="38">
        <v>15.728</v>
      </c>
    </row>
    <row r="4118" spans="1:4">
      <c r="A4118" s="13">
        <v>2003</v>
      </c>
      <c r="B4118" s="14">
        <v>4</v>
      </c>
      <c r="C4118" s="14" t="s">
        <v>60</v>
      </c>
      <c r="D4118" s="37">
        <v>16.518699999999999</v>
      </c>
    </row>
    <row r="4119" spans="1:4">
      <c r="A4119" s="15">
        <v>2003</v>
      </c>
      <c r="B4119" s="16">
        <v>5</v>
      </c>
      <c r="C4119" s="16" t="s">
        <v>60</v>
      </c>
      <c r="D4119" s="38">
        <v>20.790900000000001</v>
      </c>
    </row>
    <row r="4120" spans="1:4">
      <c r="A4120" s="13">
        <v>2003</v>
      </c>
      <c r="B4120" s="14">
        <v>6</v>
      </c>
      <c r="C4120" s="14" t="s">
        <v>60</v>
      </c>
      <c r="D4120" s="37">
        <v>24.102900000000002</v>
      </c>
    </row>
    <row r="4121" spans="1:4">
      <c r="A4121" s="15">
        <v>2003</v>
      </c>
      <c r="B4121" s="16">
        <v>7</v>
      </c>
      <c r="C4121" s="16" t="s">
        <v>60</v>
      </c>
      <c r="D4121" s="38">
        <v>25.886800000000001</v>
      </c>
    </row>
    <row r="4122" spans="1:4">
      <c r="A4122" s="13">
        <v>2003</v>
      </c>
      <c r="B4122" s="14">
        <v>8</v>
      </c>
      <c r="C4122" s="14" t="s">
        <v>60</v>
      </c>
      <c r="D4122" s="37">
        <v>26.566199999999998</v>
      </c>
    </row>
    <row r="4123" spans="1:4">
      <c r="A4123" s="15">
        <v>2003</v>
      </c>
      <c r="B4123" s="16">
        <v>9</v>
      </c>
      <c r="C4123" s="16" t="s">
        <v>60</v>
      </c>
      <c r="D4123" s="38">
        <v>23.686</v>
      </c>
    </row>
    <row r="4124" spans="1:4">
      <c r="A4124" s="13">
        <v>2003</v>
      </c>
      <c r="B4124" s="14">
        <v>10</v>
      </c>
      <c r="C4124" s="14" t="s">
        <v>60</v>
      </c>
      <c r="D4124" s="37">
        <v>19.066800000000001</v>
      </c>
    </row>
    <row r="4125" spans="1:4">
      <c r="A4125" s="15">
        <v>2003</v>
      </c>
      <c r="B4125" s="16">
        <v>11</v>
      </c>
      <c r="C4125" s="16" t="s">
        <v>60</v>
      </c>
      <c r="D4125" s="38">
        <v>14.5968</v>
      </c>
    </row>
    <row r="4126" spans="1:4">
      <c r="A4126" s="13">
        <v>2003</v>
      </c>
      <c r="B4126" s="14">
        <v>12</v>
      </c>
      <c r="C4126" s="14" t="s">
        <v>60</v>
      </c>
      <c r="D4126" s="37">
        <v>11.825200000000001</v>
      </c>
    </row>
    <row r="4127" spans="1:4">
      <c r="A4127" s="15">
        <v>2004</v>
      </c>
      <c r="B4127" s="16">
        <v>1</v>
      </c>
      <c r="C4127" s="16" t="s">
        <v>60</v>
      </c>
      <c r="D4127" s="38">
        <v>11.539099999999999</v>
      </c>
    </row>
    <row r="4128" spans="1:4">
      <c r="A4128" s="13">
        <v>2004</v>
      </c>
      <c r="B4128" s="14">
        <v>2</v>
      </c>
      <c r="C4128" s="14" t="s">
        <v>60</v>
      </c>
      <c r="D4128" s="37">
        <v>12.9983</v>
      </c>
    </row>
    <row r="4129" spans="1:4">
      <c r="A4129" s="15">
        <v>2004</v>
      </c>
      <c r="B4129" s="16">
        <v>3</v>
      </c>
      <c r="C4129" s="16" t="s">
        <v>60</v>
      </c>
      <c r="D4129" s="38">
        <v>14.2195</v>
      </c>
    </row>
    <row r="4130" spans="1:4">
      <c r="A4130" s="13">
        <v>2004</v>
      </c>
      <c r="B4130" s="14">
        <v>4</v>
      </c>
      <c r="C4130" s="14" t="s">
        <v>60</v>
      </c>
      <c r="D4130" s="37">
        <v>16.012899999999998</v>
      </c>
    </row>
    <row r="4131" spans="1:4">
      <c r="A4131" s="15">
        <v>2004</v>
      </c>
      <c r="B4131" s="16">
        <v>5</v>
      </c>
      <c r="C4131" s="16" t="s">
        <v>60</v>
      </c>
      <c r="D4131" s="38">
        <v>17.924900000000001</v>
      </c>
    </row>
    <row r="4132" spans="1:4">
      <c r="A4132" s="13">
        <v>2004</v>
      </c>
      <c r="B4132" s="14">
        <v>6</v>
      </c>
      <c r="C4132" s="14" t="s">
        <v>60</v>
      </c>
      <c r="D4132" s="37">
        <v>24.2195</v>
      </c>
    </row>
    <row r="4133" spans="1:4">
      <c r="A4133" s="15">
        <v>2004</v>
      </c>
      <c r="B4133" s="16">
        <v>7</v>
      </c>
      <c r="C4133" s="16" t="s">
        <v>60</v>
      </c>
      <c r="D4133" s="38">
        <v>26.305399999999999</v>
      </c>
    </row>
    <row r="4134" spans="1:4">
      <c r="A4134" s="13">
        <v>2004</v>
      </c>
      <c r="B4134" s="14">
        <v>8</v>
      </c>
      <c r="C4134" s="14" t="s">
        <v>60</v>
      </c>
      <c r="D4134" s="37">
        <v>26.159099999999999</v>
      </c>
    </row>
    <row r="4135" spans="1:4">
      <c r="A4135" s="15">
        <v>2004</v>
      </c>
      <c r="B4135" s="16">
        <v>9</v>
      </c>
      <c r="C4135" s="16" t="s">
        <v>60</v>
      </c>
      <c r="D4135" s="38">
        <v>23.660599999999999</v>
      </c>
    </row>
    <row r="4136" spans="1:4">
      <c r="A4136" s="13">
        <v>2004</v>
      </c>
      <c r="B4136" s="14">
        <v>10</v>
      </c>
      <c r="C4136" s="14" t="s">
        <v>60</v>
      </c>
      <c r="D4136" s="37">
        <v>19.936900000000001</v>
      </c>
    </row>
    <row r="4137" spans="1:4">
      <c r="A4137" s="15">
        <v>2004</v>
      </c>
      <c r="B4137" s="16">
        <v>11</v>
      </c>
      <c r="C4137" s="16" t="s">
        <v>60</v>
      </c>
      <c r="D4137" s="38">
        <v>14.5444</v>
      </c>
    </row>
    <row r="4138" spans="1:4">
      <c r="A4138" s="13">
        <v>2004</v>
      </c>
      <c r="B4138" s="14">
        <v>12</v>
      </c>
      <c r="C4138" s="14" t="s">
        <v>60</v>
      </c>
      <c r="D4138" s="37">
        <v>10.936199999999999</v>
      </c>
    </row>
    <row r="4139" spans="1:4">
      <c r="A4139" s="15">
        <v>2005</v>
      </c>
      <c r="B4139" s="16">
        <v>1</v>
      </c>
      <c r="C4139" s="16" t="s">
        <v>60</v>
      </c>
      <c r="D4139" s="38">
        <v>9.3576999999999995</v>
      </c>
    </row>
    <row r="4140" spans="1:4">
      <c r="A4140" s="13">
        <v>2005</v>
      </c>
      <c r="B4140" s="14">
        <v>2</v>
      </c>
      <c r="C4140" s="14" t="s">
        <v>60</v>
      </c>
      <c r="D4140" s="37">
        <v>10.166700000000001</v>
      </c>
    </row>
    <row r="4141" spans="1:4">
      <c r="A4141" s="15">
        <v>2005</v>
      </c>
      <c r="B4141" s="16">
        <v>3</v>
      </c>
      <c r="C4141" s="16" t="s">
        <v>60</v>
      </c>
      <c r="D4141" s="38">
        <v>15.3094</v>
      </c>
    </row>
    <row r="4142" spans="1:4">
      <c r="A4142" s="13">
        <v>2005</v>
      </c>
      <c r="B4142" s="14">
        <v>4</v>
      </c>
      <c r="C4142" s="14" t="s">
        <v>60</v>
      </c>
      <c r="D4142" s="37">
        <v>17.0641</v>
      </c>
    </row>
    <row r="4143" spans="1:4">
      <c r="A4143" s="15">
        <v>2005</v>
      </c>
      <c r="B4143" s="16">
        <v>5</v>
      </c>
      <c r="C4143" s="16" t="s">
        <v>60</v>
      </c>
      <c r="D4143" s="38">
        <v>20.956499999999998</v>
      </c>
    </row>
    <row r="4144" spans="1:4">
      <c r="A4144" s="13">
        <v>2005</v>
      </c>
      <c r="B4144" s="14">
        <v>6</v>
      </c>
      <c r="C4144" s="14" t="s">
        <v>60</v>
      </c>
      <c r="D4144" s="37">
        <v>24.459599999999998</v>
      </c>
    </row>
    <row r="4145" spans="1:4">
      <c r="A4145" s="15">
        <v>2005</v>
      </c>
      <c r="B4145" s="16">
        <v>7</v>
      </c>
      <c r="C4145" s="16" t="s">
        <v>60</v>
      </c>
      <c r="D4145" s="38">
        <v>25.583300000000001</v>
      </c>
    </row>
    <row r="4146" spans="1:4">
      <c r="A4146" s="13">
        <v>2005</v>
      </c>
      <c r="B4146" s="14">
        <v>8</v>
      </c>
      <c r="C4146" s="14" t="s">
        <v>60</v>
      </c>
      <c r="D4146" s="37">
        <v>25.928799999999999</v>
      </c>
    </row>
    <row r="4147" spans="1:4">
      <c r="A4147" s="15">
        <v>2005</v>
      </c>
      <c r="B4147" s="16">
        <v>9</v>
      </c>
      <c r="C4147" s="16" t="s">
        <v>60</v>
      </c>
      <c r="D4147" s="38">
        <v>23.0869</v>
      </c>
    </row>
    <row r="4148" spans="1:4">
      <c r="A4148" s="13">
        <v>2005</v>
      </c>
      <c r="B4148" s="14">
        <v>10</v>
      </c>
      <c r="C4148" s="14" t="s">
        <v>60</v>
      </c>
      <c r="D4148" s="37">
        <v>20.008900000000001</v>
      </c>
    </row>
    <row r="4149" spans="1:4">
      <c r="A4149" s="15">
        <v>2005</v>
      </c>
      <c r="B4149" s="16">
        <v>11</v>
      </c>
      <c r="C4149" s="16" t="s">
        <v>60</v>
      </c>
      <c r="D4149" s="38">
        <v>14.342700000000001</v>
      </c>
    </row>
    <row r="4150" spans="1:4">
      <c r="A4150" s="13">
        <v>2005</v>
      </c>
      <c r="B4150" s="14">
        <v>12</v>
      </c>
      <c r="C4150" s="14" t="s">
        <v>60</v>
      </c>
      <c r="D4150" s="37">
        <v>11.431699999999999</v>
      </c>
    </row>
    <row r="4151" spans="1:4">
      <c r="A4151" s="15">
        <v>2006</v>
      </c>
      <c r="B4151" s="16">
        <v>1</v>
      </c>
      <c r="C4151" s="16" t="s">
        <v>60</v>
      </c>
      <c r="D4151" s="38">
        <v>9.6204000000000001</v>
      </c>
    </row>
    <row r="4152" spans="1:4">
      <c r="A4152" s="13">
        <v>2006</v>
      </c>
      <c r="B4152" s="14">
        <v>2</v>
      </c>
      <c r="C4152" s="14" t="s">
        <v>60</v>
      </c>
      <c r="D4152" s="37">
        <v>11.2705</v>
      </c>
    </row>
    <row r="4153" spans="1:4">
      <c r="A4153" s="15">
        <v>2006</v>
      </c>
      <c r="B4153" s="16">
        <v>3</v>
      </c>
      <c r="C4153" s="16" t="s">
        <v>60</v>
      </c>
      <c r="D4153" s="38">
        <v>14.6919</v>
      </c>
    </row>
    <row r="4154" spans="1:4">
      <c r="A4154" s="13">
        <v>2006</v>
      </c>
      <c r="B4154" s="14">
        <v>4</v>
      </c>
      <c r="C4154" s="14" t="s">
        <v>60</v>
      </c>
      <c r="D4154" s="37">
        <v>17.508600000000001</v>
      </c>
    </row>
    <row r="4155" spans="1:4">
      <c r="A4155" s="15">
        <v>2006</v>
      </c>
      <c r="B4155" s="16">
        <v>5</v>
      </c>
      <c r="C4155" s="16" t="s">
        <v>60</v>
      </c>
      <c r="D4155" s="38">
        <v>20.819299999999998</v>
      </c>
    </row>
    <row r="4156" spans="1:4">
      <c r="A4156" s="13">
        <v>2006</v>
      </c>
      <c r="B4156" s="14">
        <v>6</v>
      </c>
      <c r="C4156" s="14" t="s">
        <v>60</v>
      </c>
      <c r="D4156" s="37">
        <v>23.1494</v>
      </c>
    </row>
    <row r="4157" spans="1:4">
      <c r="A4157" s="15">
        <v>2006</v>
      </c>
      <c r="B4157" s="16">
        <v>7</v>
      </c>
      <c r="C4157" s="16" t="s">
        <v>60</v>
      </c>
      <c r="D4157" s="38">
        <v>26.4573</v>
      </c>
    </row>
    <row r="4158" spans="1:4">
      <c r="A4158" s="13">
        <v>2006</v>
      </c>
      <c r="B4158" s="14">
        <v>8</v>
      </c>
      <c r="C4158" s="14" t="s">
        <v>60</v>
      </c>
      <c r="D4158" s="37">
        <v>25.831299999999999</v>
      </c>
    </row>
    <row r="4159" spans="1:4">
      <c r="A4159" s="15">
        <v>2006</v>
      </c>
      <c r="B4159" s="16">
        <v>9</v>
      </c>
      <c r="C4159" s="16" t="s">
        <v>60</v>
      </c>
      <c r="D4159" s="38">
        <v>23.850999999999999</v>
      </c>
    </row>
    <row r="4160" spans="1:4">
      <c r="A4160" s="13">
        <v>2006</v>
      </c>
      <c r="B4160" s="14">
        <v>10</v>
      </c>
      <c r="C4160" s="14" t="s">
        <v>60</v>
      </c>
      <c r="D4160" s="37">
        <v>20.626100000000001</v>
      </c>
    </row>
    <row r="4161" spans="1:4">
      <c r="A4161" s="15">
        <v>2006</v>
      </c>
      <c r="B4161" s="16">
        <v>11</v>
      </c>
      <c r="C4161" s="16" t="s">
        <v>60</v>
      </c>
      <c r="D4161" s="38">
        <v>16.857399999999998</v>
      </c>
    </row>
    <row r="4162" spans="1:4">
      <c r="A4162" s="13">
        <v>2006</v>
      </c>
      <c r="B4162" s="14">
        <v>12</v>
      </c>
      <c r="C4162" s="14" t="s">
        <v>60</v>
      </c>
      <c r="D4162" s="37">
        <v>11.0413</v>
      </c>
    </row>
    <row r="4163" spans="1:4">
      <c r="A4163" s="15">
        <v>2007</v>
      </c>
      <c r="B4163" s="16">
        <v>1</v>
      </c>
      <c r="C4163" s="16" t="s">
        <v>60</v>
      </c>
      <c r="D4163" s="38">
        <v>10.863200000000001</v>
      </c>
    </row>
    <row r="4164" spans="1:4">
      <c r="A4164" s="13">
        <v>2007</v>
      </c>
      <c r="B4164" s="14">
        <v>2</v>
      </c>
      <c r="C4164" s="14" t="s">
        <v>60</v>
      </c>
      <c r="D4164" s="37">
        <v>13.481199999999999</v>
      </c>
    </row>
    <row r="4165" spans="1:4">
      <c r="A4165" s="15">
        <v>2007</v>
      </c>
      <c r="B4165" s="16">
        <v>3</v>
      </c>
      <c r="C4165" s="16" t="s">
        <v>60</v>
      </c>
      <c r="D4165" s="38">
        <v>14.393599999999999</v>
      </c>
    </row>
    <row r="4166" spans="1:4">
      <c r="A4166" s="13">
        <v>2007</v>
      </c>
      <c r="B4166" s="14">
        <v>4</v>
      </c>
      <c r="C4166" s="14" t="s">
        <v>60</v>
      </c>
      <c r="D4166" s="37">
        <v>15.7159</v>
      </c>
    </row>
    <row r="4167" spans="1:4">
      <c r="A4167" s="15">
        <v>2007</v>
      </c>
      <c r="B4167" s="16">
        <v>5</v>
      </c>
      <c r="C4167" s="16" t="s">
        <v>60</v>
      </c>
      <c r="D4167" s="38">
        <v>19.305099999999999</v>
      </c>
    </row>
    <row r="4168" spans="1:4">
      <c r="A4168" s="13">
        <v>2007</v>
      </c>
      <c r="B4168" s="14">
        <v>6</v>
      </c>
      <c r="C4168" s="14" t="s">
        <v>60</v>
      </c>
      <c r="D4168" s="37">
        <v>22.3873</v>
      </c>
    </row>
    <row r="4169" spans="1:4">
      <c r="A4169" s="15">
        <v>2007</v>
      </c>
      <c r="B4169" s="16">
        <v>7</v>
      </c>
      <c r="C4169" s="16" t="s">
        <v>60</v>
      </c>
      <c r="D4169" s="38">
        <v>25.926500000000001</v>
      </c>
    </row>
    <row r="4170" spans="1:4">
      <c r="A4170" s="13">
        <v>2007</v>
      </c>
      <c r="B4170" s="14">
        <v>8</v>
      </c>
      <c r="C4170" s="14" t="s">
        <v>60</v>
      </c>
      <c r="D4170" s="37">
        <v>24.983899999999998</v>
      </c>
    </row>
    <row r="4171" spans="1:4">
      <c r="A4171" s="15">
        <v>2007</v>
      </c>
      <c r="B4171" s="16">
        <v>9</v>
      </c>
      <c r="C4171" s="16" t="s">
        <v>60</v>
      </c>
      <c r="D4171" s="38">
        <v>22.681799999999999</v>
      </c>
    </row>
    <row r="4172" spans="1:4">
      <c r="A4172" s="13">
        <v>2007</v>
      </c>
      <c r="B4172" s="14">
        <v>10</v>
      </c>
      <c r="C4172" s="14" t="s">
        <v>60</v>
      </c>
      <c r="D4172" s="37">
        <v>19.6068</v>
      </c>
    </row>
    <row r="4173" spans="1:4">
      <c r="A4173" s="15">
        <v>2007</v>
      </c>
      <c r="B4173" s="16">
        <v>11</v>
      </c>
      <c r="C4173" s="16" t="s">
        <v>60</v>
      </c>
      <c r="D4173" s="38">
        <v>15.1883</v>
      </c>
    </row>
    <row r="4174" spans="1:4">
      <c r="A4174" s="13">
        <v>2007</v>
      </c>
      <c r="B4174" s="14">
        <v>12</v>
      </c>
      <c r="C4174" s="14" t="s">
        <v>60</v>
      </c>
      <c r="D4174" s="37">
        <v>11.907400000000001</v>
      </c>
    </row>
    <row r="4175" spans="1:4">
      <c r="A4175" s="15">
        <v>2008</v>
      </c>
      <c r="B4175" s="16">
        <v>1</v>
      </c>
      <c r="C4175" s="16" t="s">
        <v>60</v>
      </c>
      <c r="D4175" s="38">
        <v>11.9336</v>
      </c>
    </row>
    <row r="4176" spans="1:4">
      <c r="A4176" s="13">
        <v>2008</v>
      </c>
      <c r="B4176" s="14">
        <v>2</v>
      </c>
      <c r="C4176" s="14" t="s">
        <v>60</v>
      </c>
      <c r="D4176" s="37">
        <v>14.228999999999999</v>
      </c>
    </row>
    <row r="4177" spans="1:4">
      <c r="A4177" s="15">
        <v>2008</v>
      </c>
      <c r="B4177" s="16">
        <v>3</v>
      </c>
      <c r="C4177" s="16" t="s">
        <v>60</v>
      </c>
      <c r="D4177" s="38">
        <v>15.016999999999999</v>
      </c>
    </row>
    <row r="4178" spans="1:4">
      <c r="A4178" s="13">
        <v>2008</v>
      </c>
      <c r="B4178" s="14">
        <v>4</v>
      </c>
      <c r="C4178" s="14" t="s">
        <v>60</v>
      </c>
      <c r="D4178" s="37">
        <v>18.023700000000002</v>
      </c>
    </row>
    <row r="4179" spans="1:4">
      <c r="A4179" s="15">
        <v>2008</v>
      </c>
      <c r="B4179" s="16">
        <v>5</v>
      </c>
      <c r="C4179" s="16" t="s">
        <v>60</v>
      </c>
      <c r="D4179" s="38">
        <v>18.6706</v>
      </c>
    </row>
    <row r="4180" spans="1:4">
      <c r="A4180" s="13">
        <v>2008</v>
      </c>
      <c r="B4180" s="14">
        <v>6</v>
      </c>
      <c r="C4180" s="14" t="s">
        <v>60</v>
      </c>
      <c r="D4180" s="37">
        <v>23.466999999999999</v>
      </c>
    </row>
    <row r="4181" spans="1:4">
      <c r="A4181" s="15">
        <v>2008</v>
      </c>
      <c r="B4181" s="16">
        <v>7</v>
      </c>
      <c r="C4181" s="16" t="s">
        <v>60</v>
      </c>
      <c r="D4181" s="38">
        <v>25.522200000000002</v>
      </c>
    </row>
    <row r="4182" spans="1:4">
      <c r="A4182" s="13">
        <v>2008</v>
      </c>
      <c r="B4182" s="14">
        <v>8</v>
      </c>
      <c r="C4182" s="14" t="s">
        <v>60</v>
      </c>
      <c r="D4182" s="37">
        <v>25.387699999999999</v>
      </c>
    </row>
    <row r="4183" spans="1:4">
      <c r="A4183" s="15">
        <v>2008</v>
      </c>
      <c r="B4183" s="16">
        <v>9</v>
      </c>
      <c r="C4183" s="16" t="s">
        <v>60</v>
      </c>
      <c r="D4183" s="38">
        <v>22.671199999999999</v>
      </c>
    </row>
    <row r="4184" spans="1:4">
      <c r="A4184" s="13">
        <v>2008</v>
      </c>
      <c r="B4184" s="14">
        <v>10</v>
      </c>
      <c r="C4184" s="14" t="s">
        <v>60</v>
      </c>
      <c r="D4184" s="37">
        <v>17.990100000000002</v>
      </c>
    </row>
    <row r="4185" spans="1:4">
      <c r="A4185" s="15">
        <v>2008</v>
      </c>
      <c r="B4185" s="16">
        <v>11</v>
      </c>
      <c r="C4185" s="16" t="s">
        <v>60</v>
      </c>
      <c r="D4185" s="38">
        <v>12.8331</v>
      </c>
    </row>
    <row r="4186" spans="1:4">
      <c r="A4186" s="13">
        <v>2008</v>
      </c>
      <c r="B4186" s="14">
        <v>12</v>
      </c>
      <c r="C4186" s="14" t="s">
        <v>60</v>
      </c>
      <c r="D4186" s="37">
        <v>10.569000000000001</v>
      </c>
    </row>
    <row r="4187" spans="1:4">
      <c r="A4187" s="15">
        <v>2009</v>
      </c>
      <c r="B4187" s="16">
        <v>1</v>
      </c>
      <c r="C4187" s="16" t="s">
        <v>60</v>
      </c>
      <c r="D4187" s="38">
        <v>10.117000000000001</v>
      </c>
    </row>
    <row r="4188" spans="1:4">
      <c r="A4188" s="13">
        <v>2009</v>
      </c>
      <c r="B4188" s="14">
        <v>2</v>
      </c>
      <c r="C4188" s="14" t="s">
        <v>60</v>
      </c>
      <c r="D4188" s="37">
        <v>12.1534</v>
      </c>
    </row>
    <row r="4189" spans="1:4">
      <c r="A4189" s="15">
        <v>2009</v>
      </c>
      <c r="B4189" s="16">
        <v>3</v>
      </c>
      <c r="C4189" s="16" t="s">
        <v>60</v>
      </c>
      <c r="D4189" s="38">
        <v>15.413500000000001</v>
      </c>
    </row>
    <row r="4190" spans="1:4">
      <c r="A4190" s="13">
        <v>2009</v>
      </c>
      <c r="B4190" s="14">
        <v>4</v>
      </c>
      <c r="C4190" s="14" t="s">
        <v>60</v>
      </c>
      <c r="D4190" s="37">
        <v>15.532299999999999</v>
      </c>
    </row>
    <row r="4191" spans="1:4">
      <c r="A4191" s="15">
        <v>2009</v>
      </c>
      <c r="B4191" s="16">
        <v>5</v>
      </c>
      <c r="C4191" s="16" t="s">
        <v>60</v>
      </c>
      <c r="D4191" s="38">
        <v>20.081800000000001</v>
      </c>
    </row>
    <row r="4192" spans="1:4">
      <c r="A4192" s="13">
        <v>2009</v>
      </c>
      <c r="B4192" s="14">
        <v>6</v>
      </c>
      <c r="C4192" s="14" t="s">
        <v>60</v>
      </c>
      <c r="D4192" s="37">
        <v>23.965800000000002</v>
      </c>
    </row>
    <row r="4193" spans="1:4">
      <c r="A4193" s="15">
        <v>2009</v>
      </c>
      <c r="B4193" s="16">
        <v>7</v>
      </c>
      <c r="C4193" s="16" t="s">
        <v>60</v>
      </c>
      <c r="D4193" s="38">
        <v>26.843299999999999</v>
      </c>
    </row>
    <row r="4194" spans="1:4">
      <c r="A4194" s="13">
        <v>2009</v>
      </c>
      <c r="B4194" s="14">
        <v>8</v>
      </c>
      <c r="C4194" s="14" t="s">
        <v>60</v>
      </c>
      <c r="D4194" s="37">
        <v>26.150400000000001</v>
      </c>
    </row>
    <row r="4195" spans="1:4">
      <c r="A4195" s="15">
        <v>2009</v>
      </c>
      <c r="B4195" s="16">
        <v>9</v>
      </c>
      <c r="C4195" s="16" t="s">
        <v>60</v>
      </c>
      <c r="D4195" s="38">
        <v>22.4894</v>
      </c>
    </row>
    <row r="4196" spans="1:4">
      <c r="A4196" s="13">
        <v>2009</v>
      </c>
      <c r="B4196" s="14">
        <v>10</v>
      </c>
      <c r="C4196" s="14" t="s">
        <v>60</v>
      </c>
      <c r="D4196" s="37">
        <v>21.027999999999999</v>
      </c>
    </row>
    <row r="4197" spans="1:4">
      <c r="A4197" s="15">
        <v>2009</v>
      </c>
      <c r="B4197" s="16">
        <v>11</v>
      </c>
      <c r="C4197" s="16" t="s">
        <v>60</v>
      </c>
      <c r="D4197" s="38">
        <v>16.720099999999999</v>
      </c>
    </row>
    <row r="4198" spans="1:4">
      <c r="A4198" s="13">
        <v>2009</v>
      </c>
      <c r="B4198" s="14">
        <v>12</v>
      </c>
      <c r="C4198" s="14" t="s">
        <v>60</v>
      </c>
      <c r="D4198" s="37">
        <v>13.8056</v>
      </c>
    </row>
    <row r="4199" spans="1:4">
      <c r="A4199" s="15">
        <v>2010</v>
      </c>
      <c r="B4199" s="16">
        <v>1</v>
      </c>
      <c r="C4199" s="16" t="s">
        <v>60</v>
      </c>
      <c r="D4199" s="38">
        <v>12.170999999999999</v>
      </c>
    </row>
    <row r="4200" spans="1:4">
      <c r="A4200" s="13">
        <v>2010</v>
      </c>
      <c r="B4200" s="14">
        <v>2</v>
      </c>
      <c r="C4200" s="14" t="s">
        <v>60</v>
      </c>
      <c r="D4200" s="37">
        <v>14.2806</v>
      </c>
    </row>
    <row r="4201" spans="1:4">
      <c r="A4201" s="15">
        <v>2010</v>
      </c>
      <c r="B4201" s="16">
        <v>3</v>
      </c>
      <c r="C4201" s="16" t="s">
        <v>60</v>
      </c>
      <c r="D4201" s="38">
        <v>15.4527</v>
      </c>
    </row>
    <row r="4202" spans="1:4">
      <c r="A4202" s="13">
        <v>2010</v>
      </c>
      <c r="B4202" s="14">
        <v>4</v>
      </c>
      <c r="C4202" s="14" t="s">
        <v>60</v>
      </c>
      <c r="D4202" s="37">
        <v>18.1342</v>
      </c>
    </row>
    <row r="4203" spans="1:4">
      <c r="A4203" s="15">
        <v>2010</v>
      </c>
      <c r="B4203" s="16">
        <v>5</v>
      </c>
      <c r="C4203" s="16" t="s">
        <v>60</v>
      </c>
      <c r="D4203" s="38">
        <v>19.4207</v>
      </c>
    </row>
    <row r="4204" spans="1:4">
      <c r="A4204" s="13">
        <v>2010</v>
      </c>
      <c r="B4204" s="14">
        <v>6</v>
      </c>
      <c r="C4204" s="14" t="s">
        <v>60</v>
      </c>
      <c r="D4204" s="37">
        <v>22.2974</v>
      </c>
    </row>
    <row r="4205" spans="1:4">
      <c r="A4205" s="15">
        <v>2010</v>
      </c>
      <c r="B4205" s="16">
        <v>7</v>
      </c>
      <c r="C4205" s="16" t="s">
        <v>60</v>
      </c>
      <c r="D4205" s="38">
        <v>26.271799999999999</v>
      </c>
    </row>
    <row r="4206" spans="1:4">
      <c r="A4206" s="13">
        <v>2010</v>
      </c>
      <c r="B4206" s="14">
        <v>8</v>
      </c>
      <c r="C4206" s="14" t="s">
        <v>60</v>
      </c>
      <c r="D4206" s="37">
        <v>27.378599999999999</v>
      </c>
    </row>
    <row r="4207" spans="1:4">
      <c r="A4207" s="15">
        <v>2010</v>
      </c>
      <c r="B4207" s="16">
        <v>9</v>
      </c>
      <c r="C4207" s="16" t="s">
        <v>60</v>
      </c>
      <c r="D4207" s="38">
        <v>24.039000000000001</v>
      </c>
    </row>
    <row r="4208" spans="1:4">
      <c r="A4208" s="13">
        <v>2010</v>
      </c>
      <c r="B4208" s="14">
        <v>10</v>
      </c>
      <c r="C4208" s="14" t="s">
        <v>60</v>
      </c>
      <c r="D4208" s="37">
        <v>18.791799999999999</v>
      </c>
    </row>
    <row r="4209" spans="1:4">
      <c r="A4209" s="15">
        <v>2010</v>
      </c>
      <c r="B4209" s="16">
        <v>11</v>
      </c>
      <c r="C4209" s="16" t="s">
        <v>60</v>
      </c>
      <c r="D4209" s="38">
        <v>14.682600000000001</v>
      </c>
    </row>
    <row r="4210" spans="1:4">
      <c r="A4210" s="13">
        <v>2010</v>
      </c>
      <c r="B4210" s="14">
        <v>12</v>
      </c>
      <c r="C4210" s="14" t="s">
        <v>60</v>
      </c>
      <c r="D4210" s="37">
        <v>13.8088</v>
      </c>
    </row>
    <row r="4211" spans="1:4">
      <c r="A4211" s="15">
        <v>2011</v>
      </c>
      <c r="B4211" s="16">
        <v>1</v>
      </c>
      <c r="C4211" s="16" t="s">
        <v>60</v>
      </c>
      <c r="D4211" s="38">
        <v>11.8949</v>
      </c>
    </row>
    <row r="4212" spans="1:4">
      <c r="A4212" s="13">
        <v>2011</v>
      </c>
      <c r="B4212" s="14">
        <v>2</v>
      </c>
      <c r="C4212" s="14" t="s">
        <v>60</v>
      </c>
      <c r="D4212" s="37">
        <v>11.992599999999999</v>
      </c>
    </row>
    <row r="4213" spans="1:4">
      <c r="A4213" s="15">
        <v>2011</v>
      </c>
      <c r="B4213" s="16">
        <v>3</v>
      </c>
      <c r="C4213" s="16" t="s">
        <v>60</v>
      </c>
      <c r="D4213" s="38">
        <v>14.065</v>
      </c>
    </row>
    <row r="4214" spans="1:4">
      <c r="A4214" s="13">
        <v>2011</v>
      </c>
      <c r="B4214" s="14">
        <v>4</v>
      </c>
      <c r="C4214" s="14" t="s">
        <v>60</v>
      </c>
      <c r="D4214" s="37">
        <v>18.211600000000001</v>
      </c>
    </row>
    <row r="4215" spans="1:4">
      <c r="A4215" s="15">
        <v>2011</v>
      </c>
      <c r="B4215" s="16">
        <v>5</v>
      </c>
      <c r="C4215" s="16" t="s">
        <v>60</v>
      </c>
      <c r="D4215" s="38">
        <v>21.163399999999999</v>
      </c>
    </row>
    <row r="4216" spans="1:4">
      <c r="A4216" s="13">
        <v>2011</v>
      </c>
      <c r="B4216" s="14">
        <v>6</v>
      </c>
      <c r="C4216" s="14" t="s">
        <v>60</v>
      </c>
      <c r="D4216" s="37">
        <v>24.566700000000001</v>
      </c>
    </row>
    <row r="4217" spans="1:4">
      <c r="A4217" s="15">
        <v>2011</v>
      </c>
      <c r="B4217" s="16">
        <v>7</v>
      </c>
      <c r="C4217" s="16" t="s">
        <v>60</v>
      </c>
      <c r="D4217" s="38">
        <v>25.266100000000002</v>
      </c>
    </row>
    <row r="4218" spans="1:4">
      <c r="A4218" s="13">
        <v>2011</v>
      </c>
      <c r="B4218" s="14">
        <v>8</v>
      </c>
      <c r="C4218" s="14" t="s">
        <v>60</v>
      </c>
      <c r="D4218" s="37">
        <v>25.738800000000001</v>
      </c>
    </row>
    <row r="4219" spans="1:4">
      <c r="A4219" s="15">
        <v>2011</v>
      </c>
      <c r="B4219" s="16">
        <v>9</v>
      </c>
      <c r="C4219" s="16" t="s">
        <v>60</v>
      </c>
      <c r="D4219" s="38">
        <v>23.4604</v>
      </c>
    </row>
    <row r="4220" spans="1:4">
      <c r="A4220" s="13">
        <v>2011</v>
      </c>
      <c r="B4220" s="14">
        <v>10</v>
      </c>
      <c r="C4220" s="14" t="s">
        <v>60</v>
      </c>
      <c r="D4220" s="37">
        <v>20.397099999999998</v>
      </c>
    </row>
    <row r="4221" spans="1:4">
      <c r="A4221" s="15">
        <v>2011</v>
      </c>
      <c r="B4221" s="16">
        <v>11</v>
      </c>
      <c r="C4221" s="16" t="s">
        <v>60</v>
      </c>
      <c r="D4221" s="38">
        <v>14.946999999999999</v>
      </c>
    </row>
    <row r="4222" spans="1:4">
      <c r="A4222" s="13">
        <v>2011</v>
      </c>
      <c r="B4222" s="14">
        <v>12</v>
      </c>
      <c r="C4222" s="14" t="s">
        <v>60</v>
      </c>
      <c r="D4222" s="37">
        <v>11.376300000000001</v>
      </c>
    </row>
    <row r="4223" spans="1:4">
      <c r="A4223" s="15">
        <v>2012</v>
      </c>
      <c r="B4223" s="16">
        <v>1</v>
      </c>
      <c r="C4223" s="16" t="s">
        <v>60</v>
      </c>
      <c r="D4223" s="38">
        <v>10.473800000000001</v>
      </c>
    </row>
    <row r="4224" spans="1:4">
      <c r="A4224" s="13">
        <v>2012</v>
      </c>
      <c r="B4224" s="14">
        <v>2</v>
      </c>
      <c r="C4224" s="14" t="s">
        <v>60</v>
      </c>
      <c r="D4224" s="37">
        <v>9.9426000000000005</v>
      </c>
    </row>
    <row r="4225" spans="1:4">
      <c r="A4225" s="15">
        <v>2012</v>
      </c>
      <c r="B4225" s="16">
        <v>3</v>
      </c>
      <c r="C4225" s="16" t="s">
        <v>60</v>
      </c>
      <c r="D4225" s="38">
        <v>15.1637</v>
      </c>
    </row>
    <row r="4226" spans="1:4">
      <c r="A4226" s="13">
        <v>2012</v>
      </c>
      <c r="B4226" s="14">
        <v>4</v>
      </c>
      <c r="C4226" s="14" t="s">
        <v>60</v>
      </c>
      <c r="D4226" s="37">
        <v>15.2521</v>
      </c>
    </row>
    <row r="4227" spans="1:4">
      <c r="A4227" s="15">
        <v>2012</v>
      </c>
      <c r="B4227" s="16">
        <v>5</v>
      </c>
      <c r="C4227" s="16" t="s">
        <v>60</v>
      </c>
      <c r="D4227" s="38">
        <v>21.268699999999999</v>
      </c>
    </row>
    <row r="4228" spans="1:4">
      <c r="A4228" s="13">
        <v>2012</v>
      </c>
      <c r="B4228" s="14">
        <v>6</v>
      </c>
      <c r="C4228" s="14" t="s">
        <v>60</v>
      </c>
      <c r="D4228" s="37">
        <v>23.801100000000002</v>
      </c>
    </row>
    <row r="4229" spans="1:4">
      <c r="A4229" s="15">
        <v>2012</v>
      </c>
      <c r="B4229" s="16">
        <v>7</v>
      </c>
      <c r="C4229" s="16" t="s">
        <v>60</v>
      </c>
      <c r="D4229" s="38">
        <v>26.489100000000001</v>
      </c>
    </row>
    <row r="4230" spans="1:4">
      <c r="A4230" s="13">
        <v>2012</v>
      </c>
      <c r="B4230" s="14">
        <v>8</v>
      </c>
      <c r="C4230" s="14" t="s">
        <v>60</v>
      </c>
      <c r="D4230" s="37">
        <v>26.456700000000001</v>
      </c>
    </row>
    <row r="4231" spans="1:4">
      <c r="A4231" s="15">
        <v>2012</v>
      </c>
      <c r="B4231" s="16">
        <v>9</v>
      </c>
      <c r="C4231" s="16" t="s">
        <v>60</v>
      </c>
      <c r="D4231" s="38">
        <v>23.252700000000001</v>
      </c>
    </row>
    <row r="4232" spans="1:4">
      <c r="A4232" s="13">
        <v>2012</v>
      </c>
      <c r="B4232" s="14">
        <v>10</v>
      </c>
      <c r="C4232" s="14" t="s">
        <v>60</v>
      </c>
      <c r="D4232" s="37">
        <v>19.552099999999999</v>
      </c>
    </row>
    <row r="4233" spans="1:4">
      <c r="A4233" s="15">
        <v>2012</v>
      </c>
      <c r="B4233" s="16">
        <v>11</v>
      </c>
      <c r="C4233" s="16" t="s">
        <v>60</v>
      </c>
      <c r="D4233" s="38">
        <v>15.5154</v>
      </c>
    </row>
    <row r="4234" spans="1:4">
      <c r="A4234" s="13">
        <v>2012</v>
      </c>
      <c r="B4234" s="14">
        <v>12</v>
      </c>
      <c r="C4234" s="14" t="s">
        <v>60</v>
      </c>
      <c r="D4234" s="37">
        <v>12.059200000000001</v>
      </c>
    </row>
    <row r="4235" spans="1:4">
      <c r="A4235" s="15">
        <v>2013</v>
      </c>
      <c r="B4235" s="16">
        <v>1</v>
      </c>
      <c r="C4235" s="16" t="s">
        <v>60</v>
      </c>
      <c r="D4235" s="38">
        <v>11.7867</v>
      </c>
    </row>
    <row r="4236" spans="1:4">
      <c r="A4236" s="13">
        <v>2013</v>
      </c>
      <c r="B4236" s="14">
        <v>2</v>
      </c>
      <c r="C4236" s="14" t="s">
        <v>60</v>
      </c>
      <c r="D4236" s="37">
        <v>11.924799999999999</v>
      </c>
    </row>
    <row r="4237" spans="1:4">
      <c r="A4237" s="15">
        <v>2013</v>
      </c>
      <c r="B4237" s="16">
        <v>3</v>
      </c>
      <c r="C4237" s="16" t="s">
        <v>60</v>
      </c>
      <c r="D4237" s="38">
        <v>14.864000000000001</v>
      </c>
    </row>
    <row r="4238" spans="1:4">
      <c r="A4238" s="13">
        <v>2013</v>
      </c>
      <c r="B4238" s="14">
        <v>4</v>
      </c>
      <c r="C4238" s="14" t="s">
        <v>60</v>
      </c>
      <c r="D4238" s="37">
        <v>16.779</v>
      </c>
    </row>
    <row r="4239" spans="1:4">
      <c r="A4239" s="15">
        <v>2013</v>
      </c>
      <c r="B4239" s="16">
        <v>5</v>
      </c>
      <c r="C4239" s="16" t="s">
        <v>60</v>
      </c>
      <c r="D4239" s="38">
        <v>18.9697</v>
      </c>
    </row>
    <row r="4240" spans="1:4">
      <c r="A4240" s="13">
        <v>2013</v>
      </c>
      <c r="B4240" s="14">
        <v>6</v>
      </c>
      <c r="C4240" s="14" t="s">
        <v>60</v>
      </c>
      <c r="D4240" s="37">
        <v>22.6477</v>
      </c>
    </row>
    <row r="4241" spans="1:4">
      <c r="A4241" s="15">
        <v>2013</v>
      </c>
      <c r="B4241" s="16">
        <v>7</v>
      </c>
      <c r="C4241" s="16" t="s">
        <v>60</v>
      </c>
      <c r="D4241" s="38">
        <v>25.987400000000001</v>
      </c>
    </row>
    <row r="4242" spans="1:4">
      <c r="A4242" s="13">
        <v>2013</v>
      </c>
      <c r="B4242" s="14">
        <v>8</v>
      </c>
      <c r="C4242" s="14" t="s">
        <v>60</v>
      </c>
      <c r="D4242" s="37">
        <v>26.59</v>
      </c>
    </row>
    <row r="4243" spans="1:4">
      <c r="A4243" s="15">
        <v>2000</v>
      </c>
      <c r="B4243" s="16">
        <v>2</v>
      </c>
      <c r="C4243" s="16" t="s">
        <v>61</v>
      </c>
      <c r="D4243" s="38">
        <v>14.524610170000001</v>
      </c>
    </row>
    <row r="4244" spans="1:4">
      <c r="A4244" s="13">
        <v>2000</v>
      </c>
      <c r="B4244" s="14">
        <v>3</v>
      </c>
      <c r="C4244" s="14" t="s">
        <v>61</v>
      </c>
      <c r="D4244" s="37">
        <v>20.48327119</v>
      </c>
    </row>
    <row r="4245" spans="1:4">
      <c r="A4245" s="15">
        <v>2000</v>
      </c>
      <c r="B4245" s="16">
        <v>4</v>
      </c>
      <c r="C4245" s="16" t="s">
        <v>61</v>
      </c>
      <c r="D4245" s="38">
        <v>28.914644070000001</v>
      </c>
    </row>
    <row r="4246" spans="1:4">
      <c r="A4246" s="13">
        <v>2000</v>
      </c>
      <c r="B4246" s="14">
        <v>5</v>
      </c>
      <c r="C4246" s="14" t="s">
        <v>61</v>
      </c>
      <c r="D4246" s="37">
        <v>34.206593220000002</v>
      </c>
    </row>
    <row r="4247" spans="1:4">
      <c r="A4247" s="15">
        <v>2000</v>
      </c>
      <c r="B4247" s="16">
        <v>6</v>
      </c>
      <c r="C4247" s="16" t="s">
        <v>61</v>
      </c>
      <c r="D4247" s="38">
        <v>34.149983050000003</v>
      </c>
    </row>
    <row r="4248" spans="1:4">
      <c r="A4248" s="13">
        <v>2000</v>
      </c>
      <c r="B4248" s="14">
        <v>7</v>
      </c>
      <c r="C4248" s="14" t="s">
        <v>61</v>
      </c>
      <c r="D4248" s="37">
        <v>32.433305079999997</v>
      </c>
    </row>
    <row r="4249" spans="1:4">
      <c r="A4249" s="15">
        <v>2000</v>
      </c>
      <c r="B4249" s="16">
        <v>8</v>
      </c>
      <c r="C4249" s="16" t="s">
        <v>61</v>
      </c>
      <c r="D4249" s="38">
        <v>31.808457629999999</v>
      </c>
    </row>
    <row r="4250" spans="1:4">
      <c r="A4250" s="13">
        <v>2000</v>
      </c>
      <c r="B4250" s="14">
        <v>9</v>
      </c>
      <c r="C4250" s="14" t="s">
        <v>61</v>
      </c>
      <c r="D4250" s="37">
        <v>29.935627119999999</v>
      </c>
    </row>
    <row r="4251" spans="1:4">
      <c r="A4251" s="15">
        <v>2000</v>
      </c>
      <c r="B4251" s="16">
        <v>10</v>
      </c>
      <c r="C4251" s="16" t="s">
        <v>61</v>
      </c>
      <c r="D4251" s="38">
        <v>26.849440680000001</v>
      </c>
    </row>
    <row r="4252" spans="1:4">
      <c r="A4252" s="13">
        <v>2000</v>
      </c>
      <c r="B4252" s="14">
        <v>11</v>
      </c>
      <c r="C4252" s="14" t="s">
        <v>61</v>
      </c>
      <c r="D4252" s="37">
        <v>20.320474579999999</v>
      </c>
    </row>
    <row r="4253" spans="1:4">
      <c r="A4253" s="15">
        <v>2000</v>
      </c>
      <c r="B4253" s="16">
        <v>12</v>
      </c>
      <c r="C4253" s="16" t="s">
        <v>61</v>
      </c>
      <c r="D4253" s="38">
        <v>15.18462712</v>
      </c>
    </row>
    <row r="4254" spans="1:4">
      <c r="A4254" s="13">
        <v>2001</v>
      </c>
      <c r="B4254" s="14">
        <v>1</v>
      </c>
      <c r="C4254" s="14" t="s">
        <v>61</v>
      </c>
      <c r="D4254" s="37">
        <v>12.15871186</v>
      </c>
    </row>
    <row r="4255" spans="1:4">
      <c r="A4255" s="15">
        <v>2001</v>
      </c>
      <c r="B4255" s="16">
        <v>2</v>
      </c>
      <c r="C4255" s="16" t="s">
        <v>61</v>
      </c>
      <c r="D4255" s="38">
        <v>16.453135589999999</v>
      </c>
    </row>
    <row r="4256" spans="1:4">
      <c r="A4256" s="13">
        <v>2001</v>
      </c>
      <c r="B4256" s="14">
        <v>3</v>
      </c>
      <c r="C4256" s="14" t="s">
        <v>61</v>
      </c>
      <c r="D4256" s="37">
        <v>21.90240678</v>
      </c>
    </row>
    <row r="4257" spans="1:4">
      <c r="A4257" s="15">
        <v>2001</v>
      </c>
      <c r="B4257" s="16">
        <v>4</v>
      </c>
      <c r="C4257" s="16" t="s">
        <v>61</v>
      </c>
      <c r="D4257" s="38">
        <v>26.866169490000001</v>
      </c>
    </row>
    <row r="4258" spans="1:4">
      <c r="A4258" s="13">
        <v>2001</v>
      </c>
      <c r="B4258" s="14">
        <v>5</v>
      </c>
      <c r="C4258" s="14" t="s">
        <v>61</v>
      </c>
      <c r="D4258" s="37">
        <v>33.650254240000002</v>
      </c>
    </row>
    <row r="4259" spans="1:4">
      <c r="A4259" s="15">
        <v>2001</v>
      </c>
      <c r="B4259" s="16">
        <v>6</v>
      </c>
      <c r="C4259" s="16" t="s">
        <v>61</v>
      </c>
      <c r="D4259" s="38">
        <v>33.284254240000003</v>
      </c>
    </row>
    <row r="4260" spans="1:4">
      <c r="A4260" s="13">
        <v>2001</v>
      </c>
      <c r="B4260" s="14">
        <v>7</v>
      </c>
      <c r="C4260" s="14" t="s">
        <v>61</v>
      </c>
      <c r="D4260" s="37">
        <v>32.145610169999998</v>
      </c>
    </row>
    <row r="4261" spans="1:4">
      <c r="A4261" s="15">
        <v>2001</v>
      </c>
      <c r="B4261" s="16">
        <v>8</v>
      </c>
      <c r="C4261" s="16" t="s">
        <v>61</v>
      </c>
      <c r="D4261" s="38">
        <v>31.891661020000001</v>
      </c>
    </row>
    <row r="4262" spans="1:4">
      <c r="A4262" s="13">
        <v>2001</v>
      </c>
      <c r="B4262" s="14">
        <v>9</v>
      </c>
      <c r="C4262" s="14" t="s">
        <v>61</v>
      </c>
      <c r="D4262" s="37">
        <v>30.005508469999999</v>
      </c>
    </row>
    <row r="4263" spans="1:4">
      <c r="A4263" s="15">
        <v>2001</v>
      </c>
      <c r="B4263" s="16">
        <v>10</v>
      </c>
      <c r="C4263" s="16" t="s">
        <v>61</v>
      </c>
      <c r="D4263" s="38">
        <v>26.65425424</v>
      </c>
    </row>
    <row r="4264" spans="1:4">
      <c r="A4264" s="13">
        <v>2001</v>
      </c>
      <c r="B4264" s="14">
        <v>11</v>
      </c>
      <c r="C4264" s="14" t="s">
        <v>61</v>
      </c>
      <c r="D4264" s="37">
        <v>20.503593219999999</v>
      </c>
    </row>
    <row r="4265" spans="1:4">
      <c r="A4265" s="15">
        <v>2001</v>
      </c>
      <c r="B4265" s="16">
        <v>12</v>
      </c>
      <c r="C4265" s="16" t="s">
        <v>61</v>
      </c>
      <c r="D4265" s="38">
        <v>15.75242373</v>
      </c>
    </row>
    <row r="4266" spans="1:4">
      <c r="A4266" s="13">
        <v>2002</v>
      </c>
      <c r="B4266" s="14">
        <v>1</v>
      </c>
      <c r="C4266" s="14" t="s">
        <v>61</v>
      </c>
      <c r="D4266" s="37">
        <v>13.07632203</v>
      </c>
    </row>
    <row r="4267" spans="1:4">
      <c r="A4267" s="15">
        <v>2002</v>
      </c>
      <c r="B4267" s="16">
        <v>2</v>
      </c>
      <c r="C4267" s="16" t="s">
        <v>61</v>
      </c>
      <c r="D4267" s="38">
        <v>15.463457630000001</v>
      </c>
    </row>
    <row r="4268" spans="1:4">
      <c r="A4268" s="13">
        <v>2002</v>
      </c>
      <c r="B4268" s="14">
        <v>3</v>
      </c>
      <c r="C4268" s="14" t="s">
        <v>61</v>
      </c>
      <c r="D4268" s="37">
        <v>22.21347458</v>
      </c>
    </row>
    <row r="4269" spans="1:4">
      <c r="A4269" s="15">
        <v>2002</v>
      </c>
      <c r="B4269" s="16">
        <v>4</v>
      </c>
      <c r="C4269" s="16" t="s">
        <v>61</v>
      </c>
      <c r="D4269" s="38">
        <v>28.29644068</v>
      </c>
    </row>
    <row r="4270" spans="1:4">
      <c r="A4270" s="13">
        <v>2002</v>
      </c>
      <c r="B4270" s="14">
        <v>5</v>
      </c>
      <c r="C4270" s="14" t="s">
        <v>61</v>
      </c>
      <c r="D4270" s="37">
        <v>33.866050850000001</v>
      </c>
    </row>
    <row r="4271" spans="1:4">
      <c r="A4271" s="15">
        <v>2002</v>
      </c>
      <c r="B4271" s="16">
        <v>6</v>
      </c>
      <c r="C4271" s="16" t="s">
        <v>61</v>
      </c>
      <c r="D4271" s="38">
        <v>34.611406780000003</v>
      </c>
    </row>
    <row r="4272" spans="1:4">
      <c r="A4272" s="13">
        <v>2002</v>
      </c>
      <c r="B4272" s="14">
        <v>7</v>
      </c>
      <c r="C4272" s="14" t="s">
        <v>61</v>
      </c>
      <c r="D4272" s="37">
        <v>33.909610170000001</v>
      </c>
    </row>
    <row r="4273" spans="1:4">
      <c r="A4273" s="15">
        <v>2002</v>
      </c>
      <c r="B4273" s="16">
        <v>8</v>
      </c>
      <c r="C4273" s="16" t="s">
        <v>61</v>
      </c>
      <c r="D4273" s="38">
        <v>32.274288140000003</v>
      </c>
    </row>
    <row r="4274" spans="1:4">
      <c r="A4274" s="13">
        <v>2002</v>
      </c>
      <c r="B4274" s="14">
        <v>9</v>
      </c>
      <c r="C4274" s="14" t="s">
        <v>61</v>
      </c>
      <c r="D4274" s="37">
        <v>29.196779660000001</v>
      </c>
    </row>
    <row r="4275" spans="1:4">
      <c r="A4275" s="15">
        <v>2002</v>
      </c>
      <c r="B4275" s="16">
        <v>10</v>
      </c>
      <c r="C4275" s="16" t="s">
        <v>61</v>
      </c>
      <c r="D4275" s="38">
        <v>26.362525420000001</v>
      </c>
    </row>
    <row r="4276" spans="1:4">
      <c r="A4276" s="13">
        <v>2002</v>
      </c>
      <c r="B4276" s="14">
        <v>11</v>
      </c>
      <c r="C4276" s="14" t="s">
        <v>61</v>
      </c>
      <c r="D4276" s="37">
        <v>20.422152539999999</v>
      </c>
    </row>
    <row r="4277" spans="1:4">
      <c r="A4277" s="15">
        <v>2002</v>
      </c>
      <c r="B4277" s="16">
        <v>12</v>
      </c>
      <c r="C4277" s="16" t="s">
        <v>61</v>
      </c>
      <c r="D4277" s="38">
        <v>15.24384746</v>
      </c>
    </row>
    <row r="4278" spans="1:4">
      <c r="A4278" s="13">
        <v>2003</v>
      </c>
      <c r="B4278" s="14">
        <v>1</v>
      </c>
      <c r="C4278" s="14" t="s">
        <v>61</v>
      </c>
      <c r="D4278" s="37">
        <v>12.54167797</v>
      </c>
    </row>
    <row r="4279" spans="1:4">
      <c r="A4279" s="15">
        <v>2003</v>
      </c>
      <c r="B4279" s="16">
        <v>2</v>
      </c>
      <c r="C4279" s="16" t="s">
        <v>61</v>
      </c>
      <c r="D4279" s="38">
        <v>15.77481356</v>
      </c>
    </row>
    <row r="4280" spans="1:4">
      <c r="A4280" s="13">
        <v>2003</v>
      </c>
      <c r="B4280" s="14">
        <v>3</v>
      </c>
      <c r="C4280" s="14" t="s">
        <v>61</v>
      </c>
      <c r="D4280" s="37">
        <v>21.03511864</v>
      </c>
    </row>
    <row r="4281" spans="1:4">
      <c r="A4281" s="15">
        <v>2003</v>
      </c>
      <c r="B4281" s="16">
        <v>4</v>
      </c>
      <c r="C4281" s="16" t="s">
        <v>61</v>
      </c>
      <c r="D4281" s="38">
        <v>27.675694920000002</v>
      </c>
    </row>
    <row r="4282" spans="1:4">
      <c r="A4282" s="13">
        <v>2003</v>
      </c>
      <c r="B4282" s="14">
        <v>5</v>
      </c>
      <c r="C4282" s="14" t="s">
        <v>61</v>
      </c>
      <c r="D4282" s="37">
        <v>31.305016949999999</v>
      </c>
    </row>
    <row r="4283" spans="1:4">
      <c r="A4283" s="15">
        <v>2003</v>
      </c>
      <c r="B4283" s="16">
        <v>6</v>
      </c>
      <c r="C4283" s="16" t="s">
        <v>61</v>
      </c>
      <c r="D4283" s="38">
        <v>34.748677970000003</v>
      </c>
    </row>
    <row r="4284" spans="1:4">
      <c r="A4284" s="13">
        <v>2003</v>
      </c>
      <c r="B4284" s="14">
        <v>7</v>
      </c>
      <c r="C4284" s="14" t="s">
        <v>61</v>
      </c>
      <c r="D4284" s="37">
        <v>32.298796609999997</v>
      </c>
    </row>
    <row r="4285" spans="1:4">
      <c r="A4285" s="15">
        <v>2003</v>
      </c>
      <c r="B4285" s="16">
        <v>8</v>
      </c>
      <c r="C4285" s="16" t="s">
        <v>61</v>
      </c>
      <c r="D4285" s="38">
        <v>31.550864409999999</v>
      </c>
    </row>
    <row r="4286" spans="1:4">
      <c r="A4286" s="13">
        <v>2003</v>
      </c>
      <c r="B4286" s="14">
        <v>9</v>
      </c>
      <c r="C4286" s="14" t="s">
        <v>61</v>
      </c>
      <c r="D4286" s="37">
        <v>29.99379661</v>
      </c>
    </row>
    <row r="4287" spans="1:4">
      <c r="A4287" s="15">
        <v>2003</v>
      </c>
      <c r="B4287" s="16">
        <v>10</v>
      </c>
      <c r="C4287" s="16" t="s">
        <v>61</v>
      </c>
      <c r="D4287" s="38">
        <v>25.42838983</v>
      </c>
    </row>
    <row r="4288" spans="1:4">
      <c r="A4288" s="13">
        <v>2003</v>
      </c>
      <c r="B4288" s="14">
        <v>11</v>
      </c>
      <c r="C4288" s="14" t="s">
        <v>61</v>
      </c>
      <c r="D4288" s="37">
        <v>18.699000000000002</v>
      </c>
    </row>
    <row r="4289" spans="1:4">
      <c r="A4289" s="15">
        <v>2003</v>
      </c>
      <c r="B4289" s="16">
        <v>12</v>
      </c>
      <c r="C4289" s="16" t="s">
        <v>61</v>
      </c>
      <c r="D4289" s="38">
        <v>14.584745760000001</v>
      </c>
    </row>
    <row r="4290" spans="1:4">
      <c r="A4290" s="13">
        <v>2004</v>
      </c>
      <c r="B4290" s="14">
        <v>1</v>
      </c>
      <c r="C4290" s="14" t="s">
        <v>61</v>
      </c>
      <c r="D4290" s="37">
        <v>13.281728810000001</v>
      </c>
    </row>
    <row r="4291" spans="1:4">
      <c r="A4291" s="15">
        <v>2004</v>
      </c>
      <c r="B4291" s="16">
        <v>2</v>
      </c>
      <c r="C4291" s="16" t="s">
        <v>61</v>
      </c>
      <c r="D4291" s="38">
        <v>17.167813559999999</v>
      </c>
    </row>
    <row r="4292" spans="1:4">
      <c r="A4292" s="13">
        <v>2004</v>
      </c>
      <c r="B4292" s="14">
        <v>3</v>
      </c>
      <c r="C4292" s="14" t="s">
        <v>61</v>
      </c>
      <c r="D4292" s="37">
        <v>24.379508470000001</v>
      </c>
    </row>
    <row r="4293" spans="1:4">
      <c r="A4293" s="15">
        <v>2004</v>
      </c>
      <c r="B4293" s="16">
        <v>4</v>
      </c>
      <c r="C4293" s="16" t="s">
        <v>61</v>
      </c>
      <c r="D4293" s="38">
        <v>28.958627119999999</v>
      </c>
    </row>
    <row r="4294" spans="1:4">
      <c r="A4294" s="13">
        <v>2004</v>
      </c>
      <c r="B4294" s="14">
        <v>5</v>
      </c>
      <c r="C4294" s="14" t="s">
        <v>61</v>
      </c>
      <c r="D4294" s="37">
        <v>32.551135590000001</v>
      </c>
    </row>
    <row r="4295" spans="1:4">
      <c r="A4295" s="15">
        <v>2004</v>
      </c>
      <c r="B4295" s="16">
        <v>6</v>
      </c>
      <c r="C4295" s="16" t="s">
        <v>61</v>
      </c>
      <c r="D4295" s="38">
        <v>33.46</v>
      </c>
    </row>
    <row r="4296" spans="1:4">
      <c r="A4296" s="13">
        <v>2004</v>
      </c>
      <c r="B4296" s="14">
        <v>7</v>
      </c>
      <c r="C4296" s="14" t="s">
        <v>61</v>
      </c>
      <c r="D4296" s="37">
        <v>33.292372880000002</v>
      </c>
    </row>
    <row r="4297" spans="1:4">
      <c r="A4297" s="15">
        <v>2004</v>
      </c>
      <c r="B4297" s="16">
        <v>8</v>
      </c>
      <c r="C4297" s="16" t="s">
        <v>61</v>
      </c>
      <c r="D4297" s="38">
        <v>31.647440679999999</v>
      </c>
    </row>
    <row r="4298" spans="1:4">
      <c r="A4298" s="13">
        <v>2004</v>
      </c>
      <c r="B4298" s="14">
        <v>9</v>
      </c>
      <c r="C4298" s="14" t="s">
        <v>61</v>
      </c>
      <c r="D4298" s="37">
        <v>30.581576269999999</v>
      </c>
    </row>
    <row r="4299" spans="1:4">
      <c r="A4299" s="15">
        <v>2004</v>
      </c>
      <c r="B4299" s="16">
        <v>10</v>
      </c>
      <c r="C4299" s="16" t="s">
        <v>61</v>
      </c>
      <c r="D4299" s="38">
        <v>24.205305079999999</v>
      </c>
    </row>
    <row r="4300" spans="1:4">
      <c r="A4300" s="13">
        <v>2004</v>
      </c>
      <c r="B4300" s="14">
        <v>11</v>
      </c>
      <c r="C4300" s="14" t="s">
        <v>61</v>
      </c>
      <c r="D4300" s="37">
        <v>20.31157627</v>
      </c>
    </row>
    <row r="4301" spans="1:4">
      <c r="A4301" s="15">
        <v>2004</v>
      </c>
      <c r="B4301" s="16">
        <v>12</v>
      </c>
      <c r="C4301" s="16" t="s">
        <v>61</v>
      </c>
      <c r="D4301" s="38">
        <v>15.194033900000001</v>
      </c>
    </row>
    <row r="4302" spans="1:4">
      <c r="A4302" s="13">
        <v>2005</v>
      </c>
      <c r="B4302" s="14">
        <v>1</v>
      </c>
      <c r="C4302" s="14" t="s">
        <v>61</v>
      </c>
      <c r="D4302" s="37">
        <v>12.098864409999999</v>
      </c>
    </row>
    <row r="4303" spans="1:4">
      <c r="A4303" s="15">
        <v>2005</v>
      </c>
      <c r="B4303" s="16">
        <v>2</v>
      </c>
      <c r="C4303" s="16" t="s">
        <v>61</v>
      </c>
      <c r="D4303" s="38">
        <v>14.34911864</v>
      </c>
    </row>
    <row r="4304" spans="1:4">
      <c r="A4304" s="13">
        <v>2005</v>
      </c>
      <c r="B4304" s="14">
        <v>3</v>
      </c>
      <c r="C4304" s="14" t="s">
        <v>61</v>
      </c>
      <c r="D4304" s="37">
        <v>21.344389830000001</v>
      </c>
    </row>
    <row r="4305" spans="1:4">
      <c r="A4305" s="15">
        <v>2005</v>
      </c>
      <c r="B4305" s="16">
        <v>4</v>
      </c>
      <c r="C4305" s="16" t="s">
        <v>61</v>
      </c>
      <c r="D4305" s="38">
        <v>26.391949149999999</v>
      </c>
    </row>
    <row r="4306" spans="1:4">
      <c r="A4306" s="13">
        <v>2005</v>
      </c>
      <c r="B4306" s="14">
        <v>5</v>
      </c>
      <c r="C4306" s="14" t="s">
        <v>61</v>
      </c>
      <c r="D4306" s="37">
        <v>30.251169489999999</v>
      </c>
    </row>
    <row r="4307" spans="1:4">
      <c r="A4307" s="15">
        <v>2005</v>
      </c>
      <c r="B4307" s="16">
        <v>6</v>
      </c>
      <c r="C4307" s="16" t="s">
        <v>61</v>
      </c>
      <c r="D4307" s="38">
        <v>34.729457629999999</v>
      </c>
    </row>
    <row r="4308" spans="1:4">
      <c r="A4308" s="13">
        <v>2005</v>
      </c>
      <c r="B4308" s="14">
        <v>7</v>
      </c>
      <c r="C4308" s="14" t="s">
        <v>61</v>
      </c>
      <c r="D4308" s="37">
        <v>32.319762709999999</v>
      </c>
    </row>
    <row r="4309" spans="1:4">
      <c r="A4309" s="15">
        <v>2005</v>
      </c>
      <c r="B4309" s="16">
        <v>8</v>
      </c>
      <c r="C4309" s="16" t="s">
        <v>61</v>
      </c>
      <c r="D4309" s="38">
        <v>32.19744068</v>
      </c>
    </row>
    <row r="4310" spans="1:4">
      <c r="A4310" s="13">
        <v>2005</v>
      </c>
      <c r="B4310" s="14">
        <v>9</v>
      </c>
      <c r="C4310" s="14" t="s">
        <v>61</v>
      </c>
      <c r="D4310" s="37">
        <v>30.41779661</v>
      </c>
    </row>
    <row r="4311" spans="1:4">
      <c r="A4311" s="15">
        <v>2005</v>
      </c>
      <c r="B4311" s="16">
        <v>10</v>
      </c>
      <c r="C4311" s="16" t="s">
        <v>61</v>
      </c>
      <c r="D4311" s="38">
        <v>26.103999999999999</v>
      </c>
    </row>
    <row r="4312" spans="1:4">
      <c r="A4312" s="13">
        <v>2005</v>
      </c>
      <c r="B4312" s="14">
        <v>11</v>
      </c>
      <c r="C4312" s="14" t="s">
        <v>61</v>
      </c>
      <c r="D4312" s="37">
        <v>19.72969492</v>
      </c>
    </row>
    <row r="4313" spans="1:4">
      <c r="A4313" s="15">
        <v>2005</v>
      </c>
      <c r="B4313" s="16">
        <v>12</v>
      </c>
      <c r="C4313" s="16" t="s">
        <v>61</v>
      </c>
      <c r="D4313" s="38">
        <v>13.96754237</v>
      </c>
    </row>
    <row r="4314" spans="1:4">
      <c r="A4314" s="13">
        <v>2006</v>
      </c>
      <c r="B4314" s="14">
        <v>1</v>
      </c>
      <c r="C4314" s="14" t="s">
        <v>61</v>
      </c>
      <c r="D4314" s="37">
        <v>12.92552542</v>
      </c>
    </row>
    <row r="4315" spans="1:4">
      <c r="A4315" s="15">
        <v>2006</v>
      </c>
      <c r="B4315" s="16">
        <v>2</v>
      </c>
      <c r="C4315" s="16" t="s">
        <v>61</v>
      </c>
      <c r="D4315" s="38">
        <v>18.407423730000001</v>
      </c>
    </row>
    <row r="4316" spans="1:4">
      <c r="A4316" s="13">
        <v>2006</v>
      </c>
      <c r="B4316" s="14">
        <v>3</v>
      </c>
      <c r="C4316" s="14" t="s">
        <v>61</v>
      </c>
      <c r="D4316" s="37">
        <v>20.36944068</v>
      </c>
    </row>
    <row r="4317" spans="1:4">
      <c r="A4317" s="15">
        <v>2006</v>
      </c>
      <c r="B4317" s="16">
        <v>4</v>
      </c>
      <c r="C4317" s="16" t="s">
        <v>61</v>
      </c>
      <c r="D4317" s="38">
        <v>23.97764407</v>
      </c>
    </row>
    <row r="4318" spans="1:4">
      <c r="A4318" s="13">
        <v>2006</v>
      </c>
      <c r="B4318" s="14">
        <v>5</v>
      </c>
      <c r="C4318" s="14" t="s">
        <v>61</v>
      </c>
      <c r="D4318" s="37">
        <v>34.199627120000002</v>
      </c>
    </row>
    <row r="4319" spans="1:4">
      <c r="A4319" s="15">
        <v>2006</v>
      </c>
      <c r="B4319" s="16">
        <v>6</v>
      </c>
      <c r="C4319" s="16" t="s">
        <v>61</v>
      </c>
      <c r="D4319" s="38">
        <v>33.373881359999999</v>
      </c>
    </row>
    <row r="4320" spans="1:4">
      <c r="A4320" s="13">
        <v>2006</v>
      </c>
      <c r="B4320" s="14">
        <v>7</v>
      </c>
      <c r="C4320" s="14" t="s">
        <v>61</v>
      </c>
      <c r="D4320" s="37">
        <v>33.29088136</v>
      </c>
    </row>
    <row r="4321" spans="1:4">
      <c r="A4321" s="15">
        <v>2006</v>
      </c>
      <c r="B4321" s="16">
        <v>8</v>
      </c>
      <c r="C4321" s="16" t="s">
        <v>61</v>
      </c>
      <c r="D4321" s="38">
        <v>31.147050849999999</v>
      </c>
    </row>
    <row r="4322" spans="1:4">
      <c r="A4322" s="13">
        <v>2006</v>
      </c>
      <c r="B4322" s="14">
        <v>9</v>
      </c>
      <c r="C4322" s="14" t="s">
        <v>61</v>
      </c>
      <c r="D4322" s="37">
        <v>29.891135590000001</v>
      </c>
    </row>
    <row r="4323" spans="1:4">
      <c r="A4323" s="15">
        <v>2006</v>
      </c>
      <c r="B4323" s="16">
        <v>10</v>
      </c>
      <c r="C4323" s="16" t="s">
        <v>61</v>
      </c>
      <c r="D4323" s="38">
        <v>26.866135589999999</v>
      </c>
    </row>
    <row r="4324" spans="1:4">
      <c r="A4324" s="13">
        <v>2006</v>
      </c>
      <c r="B4324" s="14">
        <v>11</v>
      </c>
      <c r="C4324" s="14" t="s">
        <v>61</v>
      </c>
      <c r="D4324" s="37">
        <v>20.228711860000001</v>
      </c>
    </row>
    <row r="4325" spans="1:4">
      <c r="A4325" s="15">
        <v>2006</v>
      </c>
      <c r="B4325" s="16">
        <v>12</v>
      </c>
      <c r="C4325" s="16" t="s">
        <v>61</v>
      </c>
      <c r="D4325" s="38">
        <v>14.076830510000001</v>
      </c>
    </row>
    <row r="4326" spans="1:4">
      <c r="A4326" s="13">
        <v>2007</v>
      </c>
      <c r="B4326" s="14">
        <v>1</v>
      </c>
      <c r="C4326" s="14" t="s">
        <v>61</v>
      </c>
      <c r="D4326" s="37">
        <v>13.117067799999999</v>
      </c>
    </row>
    <row r="4327" spans="1:4">
      <c r="A4327" s="15">
        <v>2007</v>
      </c>
      <c r="B4327" s="16">
        <v>2</v>
      </c>
      <c r="C4327" s="16" t="s">
        <v>61</v>
      </c>
      <c r="D4327" s="38">
        <v>16.46110169</v>
      </c>
    </row>
    <row r="4328" spans="1:4">
      <c r="A4328" s="13">
        <v>2007</v>
      </c>
      <c r="B4328" s="14">
        <v>3</v>
      </c>
      <c r="C4328" s="14" t="s">
        <v>61</v>
      </c>
      <c r="D4328" s="37">
        <v>20.538661019999999</v>
      </c>
    </row>
    <row r="4329" spans="1:4">
      <c r="A4329" s="15">
        <v>2007</v>
      </c>
      <c r="B4329" s="16">
        <v>4</v>
      </c>
      <c r="C4329" s="16" t="s">
        <v>61</v>
      </c>
      <c r="D4329" s="38">
        <v>29.378694920000001</v>
      </c>
    </row>
    <row r="4330" spans="1:4">
      <c r="A4330" s="13">
        <v>2007</v>
      </c>
      <c r="B4330" s="14">
        <v>5</v>
      </c>
      <c r="C4330" s="14" t="s">
        <v>61</v>
      </c>
      <c r="D4330" s="37">
        <v>32.41837288</v>
      </c>
    </row>
    <row r="4331" spans="1:4">
      <c r="A4331" s="15">
        <v>2007</v>
      </c>
      <c r="B4331" s="16">
        <v>6</v>
      </c>
      <c r="C4331" s="16" t="s">
        <v>61</v>
      </c>
      <c r="D4331" s="38">
        <v>33.554593220000001</v>
      </c>
    </row>
    <row r="4332" spans="1:4">
      <c r="A4332" s="13">
        <v>2007</v>
      </c>
      <c r="B4332" s="14">
        <v>7</v>
      </c>
      <c r="C4332" s="14" t="s">
        <v>61</v>
      </c>
      <c r="D4332" s="37">
        <v>32.546644069999999</v>
      </c>
    </row>
    <row r="4333" spans="1:4">
      <c r="A4333" s="15">
        <v>2007</v>
      </c>
      <c r="B4333" s="16">
        <v>8</v>
      </c>
      <c r="C4333" s="16" t="s">
        <v>61</v>
      </c>
      <c r="D4333" s="38">
        <v>32.056728810000003</v>
      </c>
    </row>
    <row r="4334" spans="1:4">
      <c r="A4334" s="13">
        <v>2007</v>
      </c>
      <c r="B4334" s="14">
        <v>9</v>
      </c>
      <c r="C4334" s="14" t="s">
        <v>61</v>
      </c>
      <c r="D4334" s="37">
        <v>30.115593220000001</v>
      </c>
    </row>
    <row r="4335" spans="1:4">
      <c r="A4335" s="15">
        <v>2007</v>
      </c>
      <c r="B4335" s="16">
        <v>10</v>
      </c>
      <c r="C4335" s="16" t="s">
        <v>61</v>
      </c>
      <c r="D4335" s="38">
        <v>25.25779661</v>
      </c>
    </row>
    <row r="4336" spans="1:4">
      <c r="A4336" s="13">
        <v>2007</v>
      </c>
      <c r="B4336" s="14">
        <v>11</v>
      </c>
      <c r="C4336" s="14" t="s">
        <v>61</v>
      </c>
      <c r="D4336" s="37">
        <v>20.426457630000002</v>
      </c>
    </row>
    <row r="4337" spans="1:4">
      <c r="A4337" s="15">
        <v>2007</v>
      </c>
      <c r="B4337" s="16">
        <v>12</v>
      </c>
      <c r="C4337" s="16" t="s">
        <v>61</v>
      </c>
      <c r="D4337" s="38">
        <v>13.813525419999999</v>
      </c>
    </row>
    <row r="4338" spans="1:4">
      <c r="A4338" s="13">
        <v>2008</v>
      </c>
      <c r="B4338" s="14">
        <v>1</v>
      </c>
      <c r="C4338" s="14" t="s">
        <v>61</v>
      </c>
      <c r="D4338" s="37">
        <v>11.229067799999999</v>
      </c>
    </row>
    <row r="4339" spans="1:4">
      <c r="A4339" s="15">
        <v>2008</v>
      </c>
      <c r="B4339" s="16">
        <v>2</v>
      </c>
      <c r="C4339" s="16" t="s">
        <v>61</v>
      </c>
      <c r="D4339" s="38">
        <v>14.71347458</v>
      </c>
    </row>
    <row r="4340" spans="1:4">
      <c r="A4340" s="13">
        <v>2008</v>
      </c>
      <c r="B4340" s="14">
        <v>3</v>
      </c>
      <c r="C4340" s="14" t="s">
        <v>61</v>
      </c>
      <c r="D4340" s="37">
        <v>23.976508469999999</v>
      </c>
    </row>
    <row r="4341" spans="1:4">
      <c r="A4341" s="15">
        <v>2008</v>
      </c>
      <c r="B4341" s="16">
        <v>4</v>
      </c>
      <c r="C4341" s="16" t="s">
        <v>61</v>
      </c>
      <c r="D4341" s="38">
        <v>26.60922034</v>
      </c>
    </row>
    <row r="4342" spans="1:4">
      <c r="A4342" s="13">
        <v>2008</v>
      </c>
      <c r="B4342" s="14">
        <v>5</v>
      </c>
      <c r="C4342" s="14" t="s">
        <v>61</v>
      </c>
      <c r="D4342" s="37">
        <v>32.095864409999997</v>
      </c>
    </row>
    <row r="4343" spans="1:4">
      <c r="A4343" s="15">
        <v>2008</v>
      </c>
      <c r="B4343" s="16">
        <v>6</v>
      </c>
      <c r="C4343" s="16" t="s">
        <v>61</v>
      </c>
      <c r="D4343" s="38">
        <v>33.251186439999998</v>
      </c>
    </row>
    <row r="4344" spans="1:4">
      <c r="A4344" s="13">
        <v>2008</v>
      </c>
      <c r="B4344" s="14">
        <v>7</v>
      </c>
      <c r="C4344" s="14" t="s">
        <v>61</v>
      </c>
      <c r="D4344" s="37">
        <v>32.707101690000002</v>
      </c>
    </row>
    <row r="4345" spans="1:4">
      <c r="A4345" s="15">
        <v>2008</v>
      </c>
      <c r="B4345" s="16">
        <v>8</v>
      </c>
      <c r="C4345" s="16" t="s">
        <v>61</v>
      </c>
      <c r="D4345" s="38">
        <v>30.846237290000001</v>
      </c>
    </row>
    <row r="4346" spans="1:4">
      <c r="A4346" s="13">
        <v>2008</v>
      </c>
      <c r="B4346" s="14">
        <v>9</v>
      </c>
      <c r="C4346" s="14" t="s">
        <v>61</v>
      </c>
      <c r="D4346" s="37">
        <v>29.633254239999999</v>
      </c>
    </row>
    <row r="4347" spans="1:4">
      <c r="A4347" s="15">
        <v>2008</v>
      </c>
      <c r="B4347" s="16">
        <v>10</v>
      </c>
      <c r="C4347" s="16" t="s">
        <v>61</v>
      </c>
      <c r="D4347" s="38">
        <v>26.971288139999999</v>
      </c>
    </row>
    <row r="4348" spans="1:4">
      <c r="A4348" s="13">
        <v>2008</v>
      </c>
      <c r="B4348" s="14">
        <v>11</v>
      </c>
      <c r="C4348" s="14" t="s">
        <v>61</v>
      </c>
      <c r="D4348" s="37">
        <v>20.00510169</v>
      </c>
    </row>
    <row r="4349" spans="1:4">
      <c r="A4349" s="15">
        <v>2008</v>
      </c>
      <c r="B4349" s="16">
        <v>12</v>
      </c>
      <c r="C4349" s="16" t="s">
        <v>61</v>
      </c>
      <c r="D4349" s="38">
        <v>15.425305079999999</v>
      </c>
    </row>
    <row r="4350" spans="1:4">
      <c r="A4350" s="13">
        <v>2009</v>
      </c>
      <c r="B4350" s="14">
        <v>1</v>
      </c>
      <c r="C4350" s="14" t="s">
        <v>61</v>
      </c>
      <c r="D4350" s="37">
        <v>14.023</v>
      </c>
    </row>
    <row r="4351" spans="1:4">
      <c r="A4351" s="15">
        <v>2009</v>
      </c>
      <c r="B4351" s="16">
        <v>2</v>
      </c>
      <c r="C4351" s="16" t="s">
        <v>61</v>
      </c>
      <c r="D4351" s="38">
        <v>17.218169490000001</v>
      </c>
    </row>
    <row r="4352" spans="1:4">
      <c r="A4352" s="13">
        <v>2009</v>
      </c>
      <c r="B4352" s="14">
        <v>3</v>
      </c>
      <c r="C4352" s="14" t="s">
        <v>61</v>
      </c>
      <c r="D4352" s="37">
        <v>21.98869492</v>
      </c>
    </row>
    <row r="4353" spans="1:4">
      <c r="A4353" s="15">
        <v>2009</v>
      </c>
      <c r="B4353" s="16">
        <v>4</v>
      </c>
      <c r="C4353" s="16" t="s">
        <v>61</v>
      </c>
      <c r="D4353" s="38">
        <v>26.714084750000001</v>
      </c>
    </row>
    <row r="4354" spans="1:4">
      <c r="A4354" s="13">
        <v>2009</v>
      </c>
      <c r="B4354" s="14">
        <v>5</v>
      </c>
      <c r="C4354" s="14" t="s">
        <v>61</v>
      </c>
      <c r="D4354" s="37">
        <v>32.856779660000001</v>
      </c>
    </row>
    <row r="4355" spans="1:4">
      <c r="A4355" s="15">
        <v>2009</v>
      </c>
      <c r="B4355" s="16">
        <v>6</v>
      </c>
      <c r="C4355" s="16" t="s">
        <v>61</v>
      </c>
      <c r="D4355" s="38">
        <v>33.80467797</v>
      </c>
    </row>
    <row r="4356" spans="1:4">
      <c r="A4356" s="13">
        <v>2009</v>
      </c>
      <c r="B4356" s="14">
        <v>7</v>
      </c>
      <c r="C4356" s="14" t="s">
        <v>61</v>
      </c>
      <c r="D4356" s="37">
        <v>33.248254240000001</v>
      </c>
    </row>
    <row r="4357" spans="1:4">
      <c r="A4357" s="15">
        <v>2009</v>
      </c>
      <c r="B4357" s="16">
        <v>8</v>
      </c>
      <c r="C4357" s="16" t="s">
        <v>61</v>
      </c>
      <c r="D4357" s="38">
        <v>32.335067799999997</v>
      </c>
    </row>
    <row r="4358" spans="1:4">
      <c r="A4358" s="13">
        <v>2009</v>
      </c>
      <c r="B4358" s="14">
        <v>9</v>
      </c>
      <c r="C4358" s="14" t="s">
        <v>61</v>
      </c>
      <c r="D4358" s="37">
        <v>30.42552542</v>
      </c>
    </row>
    <row r="4359" spans="1:4">
      <c r="A4359" s="15">
        <v>2009</v>
      </c>
      <c r="B4359" s="16">
        <v>10</v>
      </c>
      <c r="C4359" s="16" t="s">
        <v>61</v>
      </c>
      <c r="D4359" s="38">
        <v>25.60716949</v>
      </c>
    </row>
    <row r="4360" spans="1:4">
      <c r="A4360" s="13">
        <v>2009</v>
      </c>
      <c r="B4360" s="14">
        <v>11</v>
      </c>
      <c r="C4360" s="14" t="s">
        <v>61</v>
      </c>
      <c r="D4360" s="37">
        <v>19.05940678</v>
      </c>
    </row>
    <row r="4361" spans="1:4">
      <c r="A4361" s="15">
        <v>2009</v>
      </c>
      <c r="B4361" s="16">
        <v>12</v>
      </c>
      <c r="C4361" s="16" t="s">
        <v>61</v>
      </c>
      <c r="D4361" s="38">
        <v>14.782932199999999</v>
      </c>
    </row>
    <row r="4362" spans="1:4">
      <c r="A4362" s="13">
        <v>2010</v>
      </c>
      <c r="B4362" s="14">
        <v>1</v>
      </c>
      <c r="C4362" s="14" t="s">
        <v>61</v>
      </c>
      <c r="D4362" s="37">
        <v>13.04250847</v>
      </c>
    </row>
    <row r="4363" spans="1:4">
      <c r="A4363" s="15">
        <v>2010</v>
      </c>
      <c r="B4363" s="16">
        <v>2</v>
      </c>
      <c r="C4363" s="16" t="s">
        <v>61</v>
      </c>
      <c r="D4363" s="38">
        <v>16.62735593</v>
      </c>
    </row>
    <row r="4364" spans="1:4">
      <c r="A4364" s="13">
        <v>2010</v>
      </c>
      <c r="B4364" s="14">
        <v>3</v>
      </c>
      <c r="C4364" s="14" t="s">
        <v>61</v>
      </c>
      <c r="D4364" s="37">
        <v>24.73735593</v>
      </c>
    </row>
    <row r="4365" spans="1:4">
      <c r="A4365" s="15">
        <v>2010</v>
      </c>
      <c r="B4365" s="16">
        <v>4</v>
      </c>
      <c r="C4365" s="16" t="s">
        <v>61</v>
      </c>
      <c r="D4365" s="38">
        <v>29.923779660000001</v>
      </c>
    </row>
    <row r="4366" spans="1:4">
      <c r="A4366" s="13">
        <v>2010</v>
      </c>
      <c r="B4366" s="14">
        <v>5</v>
      </c>
      <c r="C4366" s="14" t="s">
        <v>61</v>
      </c>
      <c r="D4366" s="37">
        <v>33.33079661</v>
      </c>
    </row>
    <row r="4367" spans="1:4">
      <c r="A4367" s="15">
        <v>2010</v>
      </c>
      <c r="B4367" s="16">
        <v>6</v>
      </c>
      <c r="C4367" s="16" t="s">
        <v>61</v>
      </c>
      <c r="D4367" s="38">
        <v>33.367762710000001</v>
      </c>
    </row>
    <row r="4368" spans="1:4">
      <c r="A4368" s="13">
        <v>2010</v>
      </c>
      <c r="B4368" s="14">
        <v>7</v>
      </c>
      <c r="C4368" s="14" t="s">
        <v>61</v>
      </c>
      <c r="D4368" s="37">
        <v>32.508152539999998</v>
      </c>
    </row>
    <row r="4369" spans="1:4">
      <c r="A4369" s="15">
        <v>2010</v>
      </c>
      <c r="B4369" s="16">
        <v>8</v>
      </c>
      <c r="C4369" s="16" t="s">
        <v>61</v>
      </c>
      <c r="D4369" s="38">
        <v>30.797067800000001</v>
      </c>
    </row>
    <row r="4370" spans="1:4">
      <c r="A4370" s="13">
        <v>2010</v>
      </c>
      <c r="B4370" s="14">
        <v>9</v>
      </c>
      <c r="C4370" s="14" t="s">
        <v>61</v>
      </c>
      <c r="D4370" s="37">
        <v>29.47062712</v>
      </c>
    </row>
    <row r="4371" spans="1:4">
      <c r="A4371" s="15">
        <v>2010</v>
      </c>
      <c r="B4371" s="16">
        <v>10</v>
      </c>
      <c r="C4371" s="16" t="s">
        <v>61</v>
      </c>
      <c r="D4371" s="38">
        <v>26.777000000000001</v>
      </c>
    </row>
    <row r="4372" spans="1:4">
      <c r="A4372" s="13">
        <v>2010</v>
      </c>
      <c r="B4372" s="14">
        <v>11</v>
      </c>
      <c r="C4372" s="14" t="s">
        <v>61</v>
      </c>
      <c r="D4372" s="37">
        <v>19.86549153</v>
      </c>
    </row>
    <row r="4373" spans="1:4">
      <c r="A4373" s="15">
        <v>2010</v>
      </c>
      <c r="B4373" s="16">
        <v>12</v>
      </c>
      <c r="C4373" s="16" t="s">
        <v>61</v>
      </c>
      <c r="D4373" s="38">
        <v>13.506406780000001</v>
      </c>
    </row>
    <row r="4374" spans="1:4">
      <c r="A4374" s="13">
        <v>2011</v>
      </c>
      <c r="B4374" s="14">
        <v>1</v>
      </c>
      <c r="C4374" s="14" t="s">
        <v>61</v>
      </c>
      <c r="D4374" s="37">
        <v>11.79905085</v>
      </c>
    </row>
    <row r="4375" spans="1:4">
      <c r="A4375" s="15">
        <v>2011</v>
      </c>
      <c r="B4375" s="16">
        <v>2</v>
      </c>
      <c r="C4375" s="16" t="s">
        <v>61</v>
      </c>
      <c r="D4375" s="38">
        <v>15.78488136</v>
      </c>
    </row>
    <row r="4376" spans="1:4">
      <c r="A4376" s="13">
        <v>2011</v>
      </c>
      <c r="B4376" s="14">
        <v>3</v>
      </c>
      <c r="C4376" s="14" t="s">
        <v>61</v>
      </c>
      <c r="D4376" s="37">
        <v>22.088898310000001</v>
      </c>
    </row>
    <row r="4377" spans="1:4">
      <c r="A4377" s="15">
        <v>2011</v>
      </c>
      <c r="B4377" s="16">
        <v>4</v>
      </c>
      <c r="C4377" s="16" t="s">
        <v>61</v>
      </c>
      <c r="D4377" s="38">
        <v>26.144847460000001</v>
      </c>
    </row>
    <row r="4378" spans="1:4">
      <c r="A4378" s="13">
        <v>2011</v>
      </c>
      <c r="B4378" s="14">
        <v>5</v>
      </c>
      <c r="C4378" s="14" t="s">
        <v>61</v>
      </c>
      <c r="D4378" s="37">
        <v>33.594559320000002</v>
      </c>
    </row>
    <row r="4379" spans="1:4">
      <c r="A4379" s="15">
        <v>2011</v>
      </c>
      <c r="B4379" s="16">
        <v>6</v>
      </c>
      <c r="C4379" s="16" t="s">
        <v>61</v>
      </c>
      <c r="D4379" s="38">
        <v>34.269881359999999</v>
      </c>
    </row>
    <row r="4380" spans="1:4">
      <c r="A4380" s="13">
        <v>2011</v>
      </c>
      <c r="B4380" s="14">
        <v>7</v>
      </c>
      <c r="C4380" s="14" t="s">
        <v>61</v>
      </c>
      <c r="D4380" s="37">
        <v>32.513322029999998</v>
      </c>
    </row>
    <row r="4381" spans="1:4">
      <c r="A4381" s="15">
        <v>2011</v>
      </c>
      <c r="B4381" s="16">
        <v>8</v>
      </c>
      <c r="C4381" s="16" t="s">
        <v>61</v>
      </c>
      <c r="D4381" s="38">
        <v>31.223983050000001</v>
      </c>
    </row>
    <row r="4382" spans="1:4">
      <c r="A4382" s="13">
        <v>2011</v>
      </c>
      <c r="B4382" s="14">
        <v>9</v>
      </c>
      <c r="C4382" s="14" t="s">
        <v>61</v>
      </c>
      <c r="D4382" s="37">
        <v>29.365440679999999</v>
      </c>
    </row>
    <row r="4383" spans="1:4">
      <c r="A4383" s="15">
        <v>2011</v>
      </c>
      <c r="B4383" s="16">
        <v>10</v>
      </c>
      <c r="C4383" s="16" t="s">
        <v>61</v>
      </c>
      <c r="D4383" s="38">
        <v>25.948491529999998</v>
      </c>
    </row>
    <row r="4384" spans="1:4">
      <c r="A4384" s="13">
        <v>2011</v>
      </c>
      <c r="B4384" s="14">
        <v>11</v>
      </c>
      <c r="C4384" s="14" t="s">
        <v>61</v>
      </c>
      <c r="D4384" s="37">
        <v>21.731305079999998</v>
      </c>
    </row>
    <row r="4385" spans="1:4">
      <c r="A4385" s="15">
        <v>2011</v>
      </c>
      <c r="B4385" s="16">
        <v>12</v>
      </c>
      <c r="C4385" s="16" t="s">
        <v>61</v>
      </c>
      <c r="D4385" s="38">
        <v>14.269050849999999</v>
      </c>
    </row>
    <row r="4386" spans="1:4">
      <c r="A4386" s="13">
        <v>2012</v>
      </c>
      <c r="B4386" s="14">
        <v>1</v>
      </c>
      <c r="C4386" s="14" t="s">
        <v>61</v>
      </c>
      <c r="D4386" s="37">
        <v>11.90072881</v>
      </c>
    </row>
    <row r="4387" spans="1:4">
      <c r="A4387" s="15">
        <v>2012</v>
      </c>
      <c r="B4387" s="16">
        <v>2</v>
      </c>
      <c r="C4387" s="16" t="s">
        <v>61</v>
      </c>
      <c r="D4387" s="38">
        <v>14.02744068</v>
      </c>
    </row>
    <row r="4388" spans="1:4">
      <c r="A4388" s="13">
        <v>2012</v>
      </c>
      <c r="B4388" s="14">
        <v>3</v>
      </c>
      <c r="C4388" s="14" t="s">
        <v>61</v>
      </c>
      <c r="D4388" s="37">
        <v>21.13572881</v>
      </c>
    </row>
    <row r="4389" spans="1:4">
      <c r="A4389" s="15">
        <v>2012</v>
      </c>
      <c r="B4389" s="16">
        <v>4</v>
      </c>
      <c r="C4389" s="16" t="s">
        <v>61</v>
      </c>
      <c r="D4389" s="38">
        <v>26.61835593</v>
      </c>
    </row>
    <row r="4390" spans="1:4">
      <c r="A4390" s="13">
        <v>2012</v>
      </c>
      <c r="B4390" s="14">
        <v>5</v>
      </c>
      <c r="C4390" s="14" t="s">
        <v>61</v>
      </c>
      <c r="D4390" s="37">
        <v>32.222694920000002</v>
      </c>
    </row>
    <row r="4391" spans="1:4">
      <c r="A4391" s="15">
        <v>2012</v>
      </c>
      <c r="B4391" s="16">
        <v>6</v>
      </c>
      <c r="C4391" s="16" t="s">
        <v>61</v>
      </c>
      <c r="D4391" s="38">
        <v>34.564406779999999</v>
      </c>
    </row>
    <row r="4392" spans="1:4">
      <c r="A4392" s="13">
        <v>2012</v>
      </c>
      <c r="B4392" s="14">
        <v>7</v>
      </c>
      <c r="C4392" s="14" t="s">
        <v>61</v>
      </c>
      <c r="D4392" s="37">
        <v>33.799847460000002</v>
      </c>
    </row>
    <row r="4393" spans="1:4">
      <c r="A4393" s="15">
        <v>2012</v>
      </c>
      <c r="B4393" s="16">
        <v>8</v>
      </c>
      <c r="C4393" s="16" t="s">
        <v>61</v>
      </c>
      <c r="D4393" s="38">
        <v>31.703474580000002</v>
      </c>
    </row>
    <row r="4394" spans="1:4">
      <c r="A4394" s="13">
        <v>2012</v>
      </c>
      <c r="B4394" s="14">
        <v>9</v>
      </c>
      <c r="C4394" s="14" t="s">
        <v>61</v>
      </c>
      <c r="D4394" s="37">
        <v>29.410711859999999</v>
      </c>
    </row>
    <row r="4395" spans="1:4">
      <c r="A4395" s="15">
        <v>2012</v>
      </c>
      <c r="B4395" s="16">
        <v>10</v>
      </c>
      <c r="C4395" s="16" t="s">
        <v>61</v>
      </c>
      <c r="D4395" s="38">
        <v>25.279288139999998</v>
      </c>
    </row>
    <row r="4396" spans="1:4">
      <c r="A4396" s="13">
        <v>2012</v>
      </c>
      <c r="B4396" s="14">
        <v>11</v>
      </c>
      <c r="C4396" s="14" t="s">
        <v>61</v>
      </c>
      <c r="D4396" s="37">
        <v>19.93223729</v>
      </c>
    </row>
    <row r="4397" spans="1:4">
      <c r="A4397" s="15">
        <v>2012</v>
      </c>
      <c r="B4397" s="16">
        <v>12</v>
      </c>
      <c r="C4397" s="16" t="s">
        <v>61</v>
      </c>
      <c r="D4397" s="38">
        <v>14.49489831</v>
      </c>
    </row>
    <row r="4398" spans="1:4">
      <c r="A4398" s="13">
        <v>2013</v>
      </c>
      <c r="B4398" s="14">
        <v>1</v>
      </c>
      <c r="C4398" s="14" t="s">
        <v>61</v>
      </c>
      <c r="D4398" s="37">
        <v>12.60110169</v>
      </c>
    </row>
    <row r="4399" spans="1:4">
      <c r="A4399" s="15">
        <v>2013</v>
      </c>
      <c r="B4399" s="16">
        <v>2</v>
      </c>
      <c r="C4399" s="16" t="s">
        <v>61</v>
      </c>
      <c r="D4399" s="38">
        <v>15.383423730000001</v>
      </c>
    </row>
    <row r="4400" spans="1:4">
      <c r="A4400" s="13">
        <v>2013</v>
      </c>
      <c r="B4400" s="14">
        <v>3</v>
      </c>
      <c r="C4400" s="14" t="s">
        <v>61</v>
      </c>
      <c r="D4400" s="37">
        <v>19.696559319999999</v>
      </c>
    </row>
    <row r="4401" spans="1:4">
      <c r="A4401" s="15">
        <v>2013</v>
      </c>
      <c r="B4401" s="16">
        <v>4</v>
      </c>
      <c r="C4401" s="16" t="s">
        <v>61</v>
      </c>
      <c r="D4401" s="38">
        <v>26.693355929999999</v>
      </c>
    </row>
    <row r="4402" spans="1:4">
      <c r="A4402" s="13">
        <v>2013</v>
      </c>
      <c r="B4402" s="14">
        <v>5</v>
      </c>
      <c r="C4402" s="14" t="s">
        <v>61</v>
      </c>
      <c r="D4402" s="37">
        <v>32.685627119999999</v>
      </c>
    </row>
    <row r="4403" spans="1:4">
      <c r="A4403" s="15">
        <v>2013</v>
      </c>
      <c r="B4403" s="16">
        <v>6</v>
      </c>
      <c r="C4403" s="16" t="s">
        <v>61</v>
      </c>
      <c r="D4403" s="38">
        <v>34.211779659999998</v>
      </c>
    </row>
    <row r="4404" spans="1:4">
      <c r="A4404" s="13">
        <v>2013</v>
      </c>
      <c r="B4404" s="14">
        <v>7</v>
      </c>
      <c r="C4404" s="14" t="s">
        <v>61</v>
      </c>
      <c r="D4404" s="37">
        <v>33.220016950000002</v>
      </c>
    </row>
    <row r="4405" spans="1:4">
      <c r="A4405" s="15">
        <v>2013</v>
      </c>
      <c r="B4405" s="16">
        <v>8</v>
      </c>
      <c r="C4405" s="16" t="s">
        <v>61</v>
      </c>
      <c r="D4405" s="38">
        <v>31.175796609999999</v>
      </c>
    </row>
    <row r="4406" spans="1:4">
      <c r="A4406" s="13">
        <v>2000</v>
      </c>
      <c r="B4406" s="14">
        <v>2</v>
      </c>
      <c r="C4406" s="14" t="s">
        <v>62</v>
      </c>
      <c r="D4406" s="37">
        <v>6.2538055559999997</v>
      </c>
    </row>
    <row r="4407" spans="1:4">
      <c r="A4407" s="15">
        <v>2000</v>
      </c>
      <c r="B4407" s="16">
        <v>3</v>
      </c>
      <c r="C4407" s="16" t="s">
        <v>62</v>
      </c>
      <c r="D4407" s="38">
        <v>7.4477222220000003</v>
      </c>
    </row>
    <row r="4408" spans="1:4">
      <c r="A4408" s="13">
        <v>2000</v>
      </c>
      <c r="B4408" s="14">
        <v>4</v>
      </c>
      <c r="C4408" s="14" t="s">
        <v>62</v>
      </c>
      <c r="D4408" s="37">
        <v>10.02975</v>
      </c>
    </row>
    <row r="4409" spans="1:4">
      <c r="A4409" s="15">
        <v>2000</v>
      </c>
      <c r="B4409" s="16">
        <v>5</v>
      </c>
      <c r="C4409" s="16" t="s">
        <v>62</v>
      </c>
      <c r="D4409" s="38">
        <v>15.295500000000001</v>
      </c>
    </row>
    <row r="4410" spans="1:4">
      <c r="A4410" s="13">
        <v>2000</v>
      </c>
      <c r="B4410" s="14">
        <v>6</v>
      </c>
      <c r="C4410" s="14" t="s">
        <v>62</v>
      </c>
      <c r="D4410" s="37">
        <v>18.052305560000001</v>
      </c>
    </row>
    <row r="4411" spans="1:4">
      <c r="A4411" s="15">
        <v>2000</v>
      </c>
      <c r="B4411" s="16">
        <v>7</v>
      </c>
      <c r="C4411" s="16" t="s">
        <v>62</v>
      </c>
      <c r="D4411" s="38">
        <v>17.552583330000001</v>
      </c>
    </row>
    <row r="4412" spans="1:4">
      <c r="A4412" s="13">
        <v>2000</v>
      </c>
      <c r="B4412" s="14">
        <v>8</v>
      </c>
      <c r="C4412" s="14" t="s">
        <v>62</v>
      </c>
      <c r="D4412" s="37">
        <v>19.798361109999998</v>
      </c>
    </row>
    <row r="4413" spans="1:4">
      <c r="A4413" s="15">
        <v>2000</v>
      </c>
      <c r="B4413" s="16">
        <v>9</v>
      </c>
      <c r="C4413" s="16" t="s">
        <v>62</v>
      </c>
      <c r="D4413" s="38">
        <v>16.601444440000002</v>
      </c>
    </row>
    <row r="4414" spans="1:4">
      <c r="A4414" s="13">
        <v>2000</v>
      </c>
      <c r="B4414" s="14">
        <v>10</v>
      </c>
      <c r="C4414" s="14" t="s">
        <v>62</v>
      </c>
      <c r="D4414" s="37">
        <v>11.656777780000001</v>
      </c>
    </row>
    <row r="4415" spans="1:4">
      <c r="A4415" s="15">
        <v>2000</v>
      </c>
      <c r="B4415" s="16">
        <v>11</v>
      </c>
      <c r="C4415" s="16" t="s">
        <v>62</v>
      </c>
      <c r="D4415" s="38">
        <v>7.8635555559999997</v>
      </c>
    </row>
    <row r="4416" spans="1:4">
      <c r="A4416" s="13">
        <v>2000</v>
      </c>
      <c r="B4416" s="14">
        <v>12</v>
      </c>
      <c r="C4416" s="14" t="s">
        <v>62</v>
      </c>
      <c r="D4416" s="37">
        <v>6.5821388890000003</v>
      </c>
    </row>
    <row r="4417" spans="1:4">
      <c r="A4417" s="15">
        <v>2001</v>
      </c>
      <c r="B4417" s="16">
        <v>1</v>
      </c>
      <c r="C4417" s="16" t="s">
        <v>62</v>
      </c>
      <c r="D4417" s="38">
        <v>4.6759722220000004</v>
      </c>
    </row>
    <row r="4418" spans="1:4">
      <c r="A4418" s="13">
        <v>2001</v>
      </c>
      <c r="B4418" s="14">
        <v>2</v>
      </c>
      <c r="C4418" s="14" t="s">
        <v>62</v>
      </c>
      <c r="D4418" s="37">
        <v>5.2552222220000004</v>
      </c>
    </row>
    <row r="4419" spans="1:4">
      <c r="A4419" s="15">
        <v>2001</v>
      </c>
      <c r="B4419" s="16">
        <v>3</v>
      </c>
      <c r="C4419" s="16" t="s">
        <v>62</v>
      </c>
      <c r="D4419" s="38">
        <v>8.9156111110000005</v>
      </c>
    </row>
    <row r="4420" spans="1:4">
      <c r="A4420" s="13">
        <v>2001</v>
      </c>
      <c r="B4420" s="14">
        <v>4</v>
      </c>
      <c r="C4420" s="14" t="s">
        <v>62</v>
      </c>
      <c r="D4420" s="37">
        <v>8.8673055559999998</v>
      </c>
    </row>
    <row r="4421" spans="1:4">
      <c r="A4421" s="15">
        <v>2001</v>
      </c>
      <c r="B4421" s="16">
        <v>5</v>
      </c>
      <c r="C4421" s="16" t="s">
        <v>62</v>
      </c>
      <c r="D4421" s="38">
        <v>15.166138889999999</v>
      </c>
    </row>
    <row r="4422" spans="1:4">
      <c r="A4422" s="13">
        <v>2001</v>
      </c>
      <c r="B4422" s="14">
        <v>6</v>
      </c>
      <c r="C4422" s="14" t="s">
        <v>62</v>
      </c>
      <c r="D4422" s="37">
        <v>16.99327778</v>
      </c>
    </row>
    <row r="4423" spans="1:4">
      <c r="A4423" s="15">
        <v>2001</v>
      </c>
      <c r="B4423" s="16">
        <v>7</v>
      </c>
      <c r="C4423" s="16" t="s">
        <v>62</v>
      </c>
      <c r="D4423" s="38">
        <v>19.566166670000001</v>
      </c>
    </row>
    <row r="4424" spans="1:4">
      <c r="A4424" s="13">
        <v>2001</v>
      </c>
      <c r="B4424" s="14">
        <v>8</v>
      </c>
      <c r="C4424" s="14" t="s">
        <v>62</v>
      </c>
      <c r="D4424" s="37">
        <v>20.141416670000002</v>
      </c>
    </row>
    <row r="4425" spans="1:4">
      <c r="A4425" s="15">
        <v>2001</v>
      </c>
      <c r="B4425" s="16">
        <v>9</v>
      </c>
      <c r="C4425" s="16" t="s">
        <v>62</v>
      </c>
      <c r="D4425" s="38">
        <v>14.03519444</v>
      </c>
    </row>
    <row r="4426" spans="1:4">
      <c r="A4426" s="13">
        <v>2001</v>
      </c>
      <c r="B4426" s="14">
        <v>10</v>
      </c>
      <c r="C4426" s="14" t="s">
        <v>62</v>
      </c>
      <c r="D4426" s="37">
        <v>14.48255556</v>
      </c>
    </row>
    <row r="4427" spans="1:4">
      <c r="A4427" s="15">
        <v>2001</v>
      </c>
      <c r="B4427" s="16">
        <v>11</v>
      </c>
      <c r="C4427" s="16" t="s">
        <v>62</v>
      </c>
      <c r="D4427" s="38">
        <v>5.7429166670000003</v>
      </c>
    </row>
    <row r="4428" spans="1:4">
      <c r="A4428" s="13">
        <v>2001</v>
      </c>
      <c r="B4428" s="14">
        <v>12</v>
      </c>
      <c r="C4428" s="14" t="s">
        <v>62</v>
      </c>
      <c r="D4428" s="37">
        <v>1.932083333</v>
      </c>
    </row>
    <row r="4429" spans="1:4">
      <c r="A4429" s="15">
        <v>2002</v>
      </c>
      <c r="B4429" s="16">
        <v>1</v>
      </c>
      <c r="C4429" s="16" t="s">
        <v>62</v>
      </c>
      <c r="D4429" s="38">
        <v>4.0306111109999998</v>
      </c>
    </row>
    <row r="4430" spans="1:4">
      <c r="A4430" s="13">
        <v>2002</v>
      </c>
      <c r="B4430" s="14">
        <v>2</v>
      </c>
      <c r="C4430" s="14" t="s">
        <v>62</v>
      </c>
      <c r="D4430" s="37">
        <v>7.0910833330000003</v>
      </c>
    </row>
    <row r="4431" spans="1:4">
      <c r="A4431" s="15">
        <v>2002</v>
      </c>
      <c r="B4431" s="16">
        <v>3</v>
      </c>
      <c r="C4431" s="16" t="s">
        <v>62</v>
      </c>
      <c r="D4431" s="38">
        <v>8.4773888890000002</v>
      </c>
    </row>
    <row r="4432" spans="1:4">
      <c r="A4432" s="13">
        <v>2002</v>
      </c>
      <c r="B4432" s="14">
        <v>4</v>
      </c>
      <c r="C4432" s="14" t="s">
        <v>62</v>
      </c>
      <c r="D4432" s="37">
        <v>10.380555559999999</v>
      </c>
    </row>
    <row r="4433" spans="1:4">
      <c r="A4433" s="15">
        <v>2002</v>
      </c>
      <c r="B4433" s="16">
        <v>5</v>
      </c>
      <c r="C4433" s="16" t="s">
        <v>62</v>
      </c>
      <c r="D4433" s="38">
        <v>13.39041667</v>
      </c>
    </row>
    <row r="4434" spans="1:4">
      <c r="A4434" s="13">
        <v>2002</v>
      </c>
      <c r="B4434" s="14">
        <v>6</v>
      </c>
      <c r="C4434" s="14" t="s">
        <v>62</v>
      </c>
      <c r="D4434" s="37">
        <v>18.21947222</v>
      </c>
    </row>
    <row r="4435" spans="1:4">
      <c r="A4435" s="15">
        <v>2002</v>
      </c>
      <c r="B4435" s="16">
        <v>7</v>
      </c>
      <c r="C4435" s="16" t="s">
        <v>62</v>
      </c>
      <c r="D4435" s="38">
        <v>18.645083329999999</v>
      </c>
    </row>
    <row r="4436" spans="1:4">
      <c r="A4436" s="13">
        <v>2002</v>
      </c>
      <c r="B4436" s="14">
        <v>8</v>
      </c>
      <c r="C4436" s="14" t="s">
        <v>62</v>
      </c>
      <c r="D4436" s="37">
        <v>18.538472219999999</v>
      </c>
    </row>
    <row r="4437" spans="1:4">
      <c r="A4437" s="15">
        <v>2002</v>
      </c>
      <c r="B4437" s="16">
        <v>9</v>
      </c>
      <c r="C4437" s="16" t="s">
        <v>62</v>
      </c>
      <c r="D4437" s="38">
        <v>15.087944439999999</v>
      </c>
    </row>
    <row r="4438" spans="1:4">
      <c r="A4438" s="13">
        <v>2002</v>
      </c>
      <c r="B4438" s="14">
        <v>10</v>
      </c>
      <c r="C4438" s="14" t="s">
        <v>62</v>
      </c>
      <c r="D4438" s="37">
        <v>11.781333330000001</v>
      </c>
    </row>
    <row r="4439" spans="1:4">
      <c r="A4439" s="15">
        <v>2002</v>
      </c>
      <c r="B4439" s="16">
        <v>11</v>
      </c>
      <c r="C4439" s="16" t="s">
        <v>62</v>
      </c>
      <c r="D4439" s="38">
        <v>8.8361388890000008</v>
      </c>
    </row>
    <row r="4440" spans="1:4">
      <c r="A4440" s="13">
        <v>2002</v>
      </c>
      <c r="B4440" s="14">
        <v>12</v>
      </c>
      <c r="C4440" s="14" t="s">
        <v>62</v>
      </c>
      <c r="D4440" s="37">
        <v>6.0229444440000002</v>
      </c>
    </row>
    <row r="4441" spans="1:4">
      <c r="A4441" s="15">
        <v>2003</v>
      </c>
      <c r="B4441" s="16">
        <v>1</v>
      </c>
      <c r="C4441" s="16" t="s">
        <v>62</v>
      </c>
      <c r="D4441" s="38">
        <v>2.3781111109999999</v>
      </c>
    </row>
    <row r="4442" spans="1:4">
      <c r="A4442" s="13">
        <v>2003</v>
      </c>
      <c r="B4442" s="14">
        <v>2</v>
      </c>
      <c r="C4442" s="14" t="s">
        <v>62</v>
      </c>
      <c r="D4442" s="37">
        <v>2.8130555560000001</v>
      </c>
    </row>
    <row r="4443" spans="1:4">
      <c r="A4443" s="15">
        <v>2003</v>
      </c>
      <c r="B4443" s="16">
        <v>3</v>
      </c>
      <c r="C4443" s="16" t="s">
        <v>62</v>
      </c>
      <c r="D4443" s="38">
        <v>8.9538611110000002</v>
      </c>
    </row>
    <row r="4444" spans="1:4">
      <c r="A4444" s="13">
        <v>2003</v>
      </c>
      <c r="B4444" s="14">
        <v>4</v>
      </c>
      <c r="C4444" s="14" t="s">
        <v>62</v>
      </c>
      <c r="D4444" s="37">
        <v>10.760222219999999</v>
      </c>
    </row>
    <row r="4445" spans="1:4">
      <c r="A4445" s="15">
        <v>2003</v>
      </c>
      <c r="B4445" s="16">
        <v>5</v>
      </c>
      <c r="C4445" s="16" t="s">
        <v>62</v>
      </c>
      <c r="D4445" s="38">
        <v>14.757</v>
      </c>
    </row>
    <row r="4446" spans="1:4">
      <c r="A4446" s="13">
        <v>2003</v>
      </c>
      <c r="B4446" s="14">
        <v>6</v>
      </c>
      <c r="C4446" s="14" t="s">
        <v>62</v>
      </c>
      <c r="D4446" s="37">
        <v>21.15216667</v>
      </c>
    </row>
    <row r="4447" spans="1:4">
      <c r="A4447" s="15">
        <v>2003</v>
      </c>
      <c r="B4447" s="16">
        <v>7</v>
      </c>
      <c r="C4447" s="16" t="s">
        <v>62</v>
      </c>
      <c r="D4447" s="38">
        <v>20.933861109999999</v>
      </c>
    </row>
    <row r="4448" spans="1:4">
      <c r="A4448" s="13">
        <v>2003</v>
      </c>
      <c r="B4448" s="14">
        <v>8</v>
      </c>
      <c r="C4448" s="14" t="s">
        <v>62</v>
      </c>
      <c r="D4448" s="37">
        <v>23.360361109999999</v>
      </c>
    </row>
    <row r="4449" spans="1:4">
      <c r="A4449" s="15">
        <v>2003</v>
      </c>
      <c r="B4449" s="16">
        <v>9</v>
      </c>
      <c r="C4449" s="16" t="s">
        <v>62</v>
      </c>
      <c r="D4449" s="38">
        <v>16.266083330000001</v>
      </c>
    </row>
    <row r="4450" spans="1:4">
      <c r="A4450" s="13">
        <v>2003</v>
      </c>
      <c r="B4450" s="14">
        <v>10</v>
      </c>
      <c r="C4450" s="14" t="s">
        <v>62</v>
      </c>
      <c r="D4450" s="37">
        <v>9.6476666669999993</v>
      </c>
    </row>
    <row r="4451" spans="1:4">
      <c r="A4451" s="15">
        <v>2003</v>
      </c>
      <c r="B4451" s="16">
        <v>11</v>
      </c>
      <c r="C4451" s="16" t="s">
        <v>62</v>
      </c>
      <c r="D4451" s="38">
        <v>8.2368888889999994</v>
      </c>
    </row>
    <row r="4452" spans="1:4">
      <c r="A4452" s="13">
        <v>2003</v>
      </c>
      <c r="B4452" s="14">
        <v>12</v>
      </c>
      <c r="C4452" s="14" t="s">
        <v>62</v>
      </c>
      <c r="D4452" s="37">
        <v>4.3901666669999999</v>
      </c>
    </row>
    <row r="4453" spans="1:4">
      <c r="A4453" s="15">
        <v>2004</v>
      </c>
      <c r="B4453" s="16">
        <v>1</v>
      </c>
      <c r="C4453" s="16" t="s">
        <v>62</v>
      </c>
      <c r="D4453" s="38">
        <v>3.9770833329999999</v>
      </c>
    </row>
    <row r="4454" spans="1:4">
      <c r="A4454" s="13">
        <v>2004</v>
      </c>
      <c r="B4454" s="14">
        <v>2</v>
      </c>
      <c r="C4454" s="14" t="s">
        <v>62</v>
      </c>
      <c r="D4454" s="37">
        <v>4.442305556</v>
      </c>
    </row>
    <row r="4455" spans="1:4">
      <c r="A4455" s="15">
        <v>2004</v>
      </c>
      <c r="B4455" s="16">
        <v>3</v>
      </c>
      <c r="C4455" s="16" t="s">
        <v>62</v>
      </c>
      <c r="D4455" s="38">
        <v>6.362944444</v>
      </c>
    </row>
    <row r="4456" spans="1:4">
      <c r="A4456" s="13">
        <v>2004</v>
      </c>
      <c r="B4456" s="14">
        <v>4</v>
      </c>
      <c r="C4456" s="14" t="s">
        <v>62</v>
      </c>
      <c r="D4456" s="37">
        <v>9.9814444439999992</v>
      </c>
    </row>
    <row r="4457" spans="1:4">
      <c r="A4457" s="15">
        <v>2004</v>
      </c>
      <c r="B4457" s="16">
        <v>5</v>
      </c>
      <c r="C4457" s="16" t="s">
        <v>62</v>
      </c>
      <c r="D4457" s="38">
        <v>13.23377778</v>
      </c>
    </row>
    <row r="4458" spans="1:4">
      <c r="A4458" s="13">
        <v>2004</v>
      </c>
      <c r="B4458" s="14">
        <v>6</v>
      </c>
      <c r="C4458" s="14" t="s">
        <v>62</v>
      </c>
      <c r="D4458" s="37">
        <v>17.989277779999998</v>
      </c>
    </row>
    <row r="4459" spans="1:4">
      <c r="A4459" s="15">
        <v>2004</v>
      </c>
      <c r="B4459" s="16">
        <v>7</v>
      </c>
      <c r="C4459" s="16" t="s">
        <v>62</v>
      </c>
      <c r="D4459" s="38">
        <v>19.046722219999999</v>
      </c>
    </row>
    <row r="4460" spans="1:4">
      <c r="A4460" s="13">
        <v>2004</v>
      </c>
      <c r="B4460" s="14">
        <v>8</v>
      </c>
      <c r="C4460" s="14" t="s">
        <v>62</v>
      </c>
      <c r="D4460" s="37">
        <v>19.64805556</v>
      </c>
    </row>
    <row r="4461" spans="1:4">
      <c r="A4461" s="15">
        <v>2004</v>
      </c>
      <c r="B4461" s="16">
        <v>9</v>
      </c>
      <c r="C4461" s="16" t="s">
        <v>62</v>
      </c>
      <c r="D4461" s="38">
        <v>16.849972220000001</v>
      </c>
    </row>
    <row r="4462" spans="1:4">
      <c r="A4462" s="13">
        <v>2004</v>
      </c>
      <c r="B4462" s="14">
        <v>10</v>
      </c>
      <c r="C4462" s="14" t="s">
        <v>62</v>
      </c>
      <c r="D4462" s="37">
        <v>12.738194439999999</v>
      </c>
    </row>
    <row r="4463" spans="1:4">
      <c r="A4463" s="15">
        <v>2004</v>
      </c>
      <c r="B4463" s="16">
        <v>11</v>
      </c>
      <c r="C4463" s="16" t="s">
        <v>62</v>
      </c>
      <c r="D4463" s="38">
        <v>6.7172777779999997</v>
      </c>
    </row>
    <row r="4464" spans="1:4">
      <c r="A4464" s="13">
        <v>2004</v>
      </c>
      <c r="B4464" s="14">
        <v>12</v>
      </c>
      <c r="C4464" s="14" t="s">
        <v>62</v>
      </c>
      <c r="D4464" s="37">
        <v>3.415472222</v>
      </c>
    </row>
    <row r="4465" spans="1:4">
      <c r="A4465" s="15">
        <v>2005</v>
      </c>
      <c r="B4465" s="16">
        <v>1</v>
      </c>
      <c r="C4465" s="16" t="s">
        <v>62</v>
      </c>
      <c r="D4465" s="38">
        <v>3.7930000000000001</v>
      </c>
    </row>
    <row r="4466" spans="1:4">
      <c r="A4466" s="13">
        <v>2005</v>
      </c>
      <c r="B4466" s="14">
        <v>2</v>
      </c>
      <c r="C4466" s="14" t="s">
        <v>62</v>
      </c>
      <c r="D4466" s="37">
        <v>2.0125555560000001</v>
      </c>
    </row>
    <row r="4467" spans="1:4">
      <c r="A4467" s="15">
        <v>2005</v>
      </c>
      <c r="B4467" s="16">
        <v>3</v>
      </c>
      <c r="C4467" s="16" t="s">
        <v>62</v>
      </c>
      <c r="D4467" s="38">
        <v>6.9504444440000004</v>
      </c>
    </row>
    <row r="4468" spans="1:4">
      <c r="A4468" s="13">
        <v>2005</v>
      </c>
      <c r="B4468" s="14">
        <v>4</v>
      </c>
      <c r="C4468" s="14" t="s">
        <v>62</v>
      </c>
      <c r="D4468" s="37">
        <v>10.304111109999999</v>
      </c>
    </row>
    <row r="4469" spans="1:4">
      <c r="A4469" s="15">
        <v>2005</v>
      </c>
      <c r="B4469" s="16">
        <v>5</v>
      </c>
      <c r="C4469" s="16" t="s">
        <v>62</v>
      </c>
      <c r="D4469" s="38">
        <v>14.391277779999999</v>
      </c>
    </row>
    <row r="4470" spans="1:4">
      <c r="A4470" s="13">
        <v>2005</v>
      </c>
      <c r="B4470" s="14">
        <v>6</v>
      </c>
      <c r="C4470" s="14" t="s">
        <v>62</v>
      </c>
      <c r="D4470" s="37">
        <v>19.191027779999999</v>
      </c>
    </row>
    <row r="4471" spans="1:4">
      <c r="A4471" s="15">
        <v>2005</v>
      </c>
      <c r="B4471" s="16">
        <v>7</v>
      </c>
      <c r="C4471" s="16" t="s">
        <v>62</v>
      </c>
      <c r="D4471" s="38">
        <v>19.918083330000002</v>
      </c>
    </row>
    <row r="4472" spans="1:4">
      <c r="A4472" s="13">
        <v>2005</v>
      </c>
      <c r="B4472" s="14">
        <v>8</v>
      </c>
      <c r="C4472" s="14" t="s">
        <v>62</v>
      </c>
      <c r="D4472" s="37">
        <v>18.412333329999999</v>
      </c>
    </row>
    <row r="4473" spans="1:4">
      <c r="A4473" s="15">
        <v>2005</v>
      </c>
      <c r="B4473" s="16">
        <v>9</v>
      </c>
      <c r="C4473" s="16" t="s">
        <v>62</v>
      </c>
      <c r="D4473" s="38">
        <v>16.759611110000002</v>
      </c>
    </row>
    <row r="4474" spans="1:4">
      <c r="A4474" s="13">
        <v>2005</v>
      </c>
      <c r="B4474" s="14">
        <v>10</v>
      </c>
      <c r="C4474" s="14" t="s">
        <v>62</v>
      </c>
      <c r="D4474" s="37">
        <v>13.96177778</v>
      </c>
    </row>
    <row r="4475" spans="1:4">
      <c r="A4475" s="15">
        <v>2005</v>
      </c>
      <c r="B4475" s="16">
        <v>11</v>
      </c>
      <c r="C4475" s="16" t="s">
        <v>62</v>
      </c>
      <c r="D4475" s="38">
        <v>6.1311944440000001</v>
      </c>
    </row>
    <row r="4476" spans="1:4">
      <c r="A4476" s="13">
        <v>2005</v>
      </c>
      <c r="B4476" s="14">
        <v>12</v>
      </c>
      <c r="C4476" s="14" t="s">
        <v>62</v>
      </c>
      <c r="D4476" s="37">
        <v>2.2235277779999998</v>
      </c>
    </row>
    <row r="4477" spans="1:4">
      <c r="A4477" s="15">
        <v>2006</v>
      </c>
      <c r="B4477" s="16">
        <v>1</v>
      </c>
      <c r="C4477" s="16" t="s">
        <v>62</v>
      </c>
      <c r="D4477" s="38">
        <v>2.0349722219999999</v>
      </c>
    </row>
    <row r="4478" spans="1:4">
      <c r="A4478" s="13">
        <v>2006</v>
      </c>
      <c r="B4478" s="14">
        <v>2</v>
      </c>
      <c r="C4478" s="14" t="s">
        <v>62</v>
      </c>
      <c r="D4478" s="37">
        <v>2.8073055560000002</v>
      </c>
    </row>
    <row r="4479" spans="1:4">
      <c r="A4479" s="15">
        <v>2006</v>
      </c>
      <c r="B4479" s="16">
        <v>3</v>
      </c>
      <c r="C4479" s="16" t="s">
        <v>62</v>
      </c>
      <c r="D4479" s="38">
        <v>6.1789166670000002</v>
      </c>
    </row>
    <row r="4480" spans="1:4">
      <c r="A4480" s="13">
        <v>2006</v>
      </c>
      <c r="B4480" s="14">
        <v>4</v>
      </c>
      <c r="C4480" s="14" t="s">
        <v>62</v>
      </c>
      <c r="D4480" s="37">
        <v>10.222</v>
      </c>
    </row>
    <row r="4481" spans="1:4">
      <c r="A4481" s="15">
        <v>2006</v>
      </c>
      <c r="B4481" s="16">
        <v>5</v>
      </c>
      <c r="C4481" s="16" t="s">
        <v>62</v>
      </c>
      <c r="D4481" s="38">
        <v>14.36338889</v>
      </c>
    </row>
    <row r="4482" spans="1:4">
      <c r="A4482" s="13">
        <v>2006</v>
      </c>
      <c r="B4482" s="14">
        <v>6</v>
      </c>
      <c r="C4482" s="14" t="s">
        <v>62</v>
      </c>
      <c r="D4482" s="37">
        <v>18.712527779999999</v>
      </c>
    </row>
    <row r="4483" spans="1:4">
      <c r="A4483" s="15">
        <v>2006</v>
      </c>
      <c r="B4483" s="16">
        <v>7</v>
      </c>
      <c r="C4483" s="16" t="s">
        <v>62</v>
      </c>
      <c r="D4483" s="38">
        <v>23.18819444</v>
      </c>
    </row>
    <row r="4484" spans="1:4">
      <c r="A4484" s="13">
        <v>2006</v>
      </c>
      <c r="B4484" s="14">
        <v>8</v>
      </c>
      <c r="C4484" s="14" t="s">
        <v>62</v>
      </c>
      <c r="D4484" s="37">
        <v>17.480611110000002</v>
      </c>
    </row>
    <row r="4485" spans="1:4">
      <c r="A4485" s="15">
        <v>2006</v>
      </c>
      <c r="B4485" s="16">
        <v>9</v>
      </c>
      <c r="C4485" s="16" t="s">
        <v>62</v>
      </c>
      <c r="D4485" s="38">
        <v>18.303777780000001</v>
      </c>
    </row>
    <row r="4486" spans="1:4">
      <c r="A4486" s="13">
        <v>2006</v>
      </c>
      <c r="B4486" s="14">
        <v>10</v>
      </c>
      <c r="C4486" s="14" t="s">
        <v>62</v>
      </c>
      <c r="D4486" s="37">
        <v>14.35527778</v>
      </c>
    </row>
    <row r="4487" spans="1:4">
      <c r="A4487" s="15">
        <v>2006</v>
      </c>
      <c r="B4487" s="16">
        <v>11</v>
      </c>
      <c r="C4487" s="16" t="s">
        <v>62</v>
      </c>
      <c r="D4487" s="38">
        <v>9.0692222220000005</v>
      </c>
    </row>
    <row r="4488" spans="1:4">
      <c r="A4488" s="13">
        <v>2006</v>
      </c>
      <c r="B4488" s="14">
        <v>12</v>
      </c>
      <c r="C4488" s="14" t="s">
        <v>62</v>
      </c>
      <c r="D4488" s="37">
        <v>4.698611111</v>
      </c>
    </row>
    <row r="4489" spans="1:4">
      <c r="A4489" s="15">
        <v>2007</v>
      </c>
      <c r="B4489" s="16">
        <v>1</v>
      </c>
      <c r="C4489" s="16" t="s">
        <v>62</v>
      </c>
      <c r="D4489" s="38">
        <v>6.1552222219999999</v>
      </c>
    </row>
    <row r="4490" spans="1:4">
      <c r="A4490" s="13">
        <v>2007</v>
      </c>
      <c r="B4490" s="14">
        <v>2</v>
      </c>
      <c r="C4490" s="14" t="s">
        <v>62</v>
      </c>
      <c r="D4490" s="37">
        <v>7.0372500000000002</v>
      </c>
    </row>
    <row r="4491" spans="1:4">
      <c r="A4491" s="15">
        <v>2007</v>
      </c>
      <c r="B4491" s="16">
        <v>3</v>
      </c>
      <c r="C4491" s="16" t="s">
        <v>62</v>
      </c>
      <c r="D4491" s="38">
        <v>7.5128333329999997</v>
      </c>
    </row>
    <row r="4492" spans="1:4">
      <c r="A4492" s="13">
        <v>2007</v>
      </c>
      <c r="B4492" s="14">
        <v>4</v>
      </c>
      <c r="C4492" s="14" t="s">
        <v>62</v>
      </c>
      <c r="D4492" s="37">
        <v>13.591944440000001</v>
      </c>
    </row>
    <row r="4493" spans="1:4">
      <c r="A4493" s="15">
        <v>2007</v>
      </c>
      <c r="B4493" s="16">
        <v>5</v>
      </c>
      <c r="C4493" s="16" t="s">
        <v>62</v>
      </c>
      <c r="D4493" s="38">
        <v>14.909333330000001</v>
      </c>
    </row>
    <row r="4494" spans="1:4">
      <c r="A4494" s="13">
        <v>2007</v>
      </c>
      <c r="B4494" s="14">
        <v>6</v>
      </c>
      <c r="C4494" s="14" t="s">
        <v>62</v>
      </c>
      <c r="D4494" s="37">
        <v>17.689555559999999</v>
      </c>
    </row>
    <row r="4495" spans="1:4">
      <c r="A4495" s="15">
        <v>2007</v>
      </c>
      <c r="B4495" s="16">
        <v>7</v>
      </c>
      <c r="C4495" s="16" t="s">
        <v>62</v>
      </c>
      <c r="D4495" s="38">
        <v>18.372972220000001</v>
      </c>
    </row>
    <row r="4496" spans="1:4">
      <c r="A4496" s="13">
        <v>2007</v>
      </c>
      <c r="B4496" s="14">
        <v>8</v>
      </c>
      <c r="C4496" s="14" t="s">
        <v>62</v>
      </c>
      <c r="D4496" s="37">
        <v>18.119916669999999</v>
      </c>
    </row>
    <row r="4497" spans="1:4">
      <c r="A4497" s="15">
        <v>2007</v>
      </c>
      <c r="B4497" s="16">
        <v>9</v>
      </c>
      <c r="C4497" s="16" t="s">
        <v>62</v>
      </c>
      <c r="D4497" s="38">
        <v>14.865833329999999</v>
      </c>
    </row>
    <row r="4498" spans="1:4">
      <c r="A4498" s="13">
        <v>2007</v>
      </c>
      <c r="B4498" s="14">
        <v>10</v>
      </c>
      <c r="C4498" s="14" t="s">
        <v>62</v>
      </c>
      <c r="D4498" s="37">
        <v>11.04975</v>
      </c>
    </row>
    <row r="4499" spans="1:4">
      <c r="A4499" s="15">
        <v>2007</v>
      </c>
      <c r="B4499" s="16">
        <v>11</v>
      </c>
      <c r="C4499" s="16" t="s">
        <v>62</v>
      </c>
      <c r="D4499" s="38">
        <v>6.106361111</v>
      </c>
    </row>
    <row r="4500" spans="1:4">
      <c r="A4500" s="13">
        <v>2007</v>
      </c>
      <c r="B4500" s="14">
        <v>12</v>
      </c>
      <c r="C4500" s="14" t="s">
        <v>62</v>
      </c>
      <c r="D4500" s="37">
        <v>3.4198611109999999</v>
      </c>
    </row>
    <row r="4501" spans="1:4">
      <c r="A4501" s="15">
        <v>2008</v>
      </c>
      <c r="B4501" s="16">
        <v>1</v>
      </c>
      <c r="C4501" s="16" t="s">
        <v>62</v>
      </c>
      <c r="D4501" s="38">
        <v>5.5824444440000001</v>
      </c>
    </row>
    <row r="4502" spans="1:4">
      <c r="A4502" s="13">
        <v>2008</v>
      </c>
      <c r="B4502" s="14">
        <v>2</v>
      </c>
      <c r="C4502" s="14" t="s">
        <v>62</v>
      </c>
      <c r="D4502" s="37">
        <v>5.9860555560000002</v>
      </c>
    </row>
    <row r="4503" spans="1:4">
      <c r="A4503" s="15">
        <v>2008</v>
      </c>
      <c r="B4503" s="16">
        <v>3</v>
      </c>
      <c r="C4503" s="16" t="s">
        <v>62</v>
      </c>
      <c r="D4503" s="38">
        <v>6.7973611109999998</v>
      </c>
    </row>
    <row r="4504" spans="1:4">
      <c r="A4504" s="13">
        <v>2008</v>
      </c>
      <c r="B4504" s="14">
        <v>4</v>
      </c>
      <c r="C4504" s="14" t="s">
        <v>62</v>
      </c>
      <c r="D4504" s="37">
        <v>9.3861944439999991</v>
      </c>
    </row>
    <row r="4505" spans="1:4">
      <c r="A4505" s="15">
        <v>2008</v>
      </c>
      <c r="B4505" s="16">
        <v>5</v>
      </c>
      <c r="C4505" s="16" t="s">
        <v>62</v>
      </c>
      <c r="D4505" s="38">
        <v>15.55722222</v>
      </c>
    </row>
    <row r="4506" spans="1:4">
      <c r="A4506" s="13">
        <v>2008</v>
      </c>
      <c r="B4506" s="14">
        <v>6</v>
      </c>
      <c r="C4506" s="14" t="s">
        <v>62</v>
      </c>
      <c r="D4506" s="37">
        <v>17.467833330000001</v>
      </c>
    </row>
    <row r="4507" spans="1:4">
      <c r="A4507" s="15">
        <v>2008</v>
      </c>
      <c r="B4507" s="16">
        <v>7</v>
      </c>
      <c r="C4507" s="16" t="s">
        <v>62</v>
      </c>
      <c r="D4507" s="38">
        <v>19.12047222</v>
      </c>
    </row>
    <row r="4508" spans="1:4">
      <c r="A4508" s="13">
        <v>2008</v>
      </c>
      <c r="B4508" s="14">
        <v>8</v>
      </c>
      <c r="C4508" s="14" t="s">
        <v>62</v>
      </c>
      <c r="D4508" s="37">
        <v>18.735972220000001</v>
      </c>
    </row>
    <row r="4509" spans="1:4">
      <c r="A4509" s="15">
        <v>2008</v>
      </c>
      <c r="B4509" s="16">
        <v>9</v>
      </c>
      <c r="C4509" s="16" t="s">
        <v>62</v>
      </c>
      <c r="D4509" s="38">
        <v>14.46355556</v>
      </c>
    </row>
    <row r="4510" spans="1:4">
      <c r="A4510" s="13">
        <v>2008</v>
      </c>
      <c r="B4510" s="14">
        <v>10</v>
      </c>
      <c r="C4510" s="14" t="s">
        <v>62</v>
      </c>
      <c r="D4510" s="37">
        <v>11.00747222</v>
      </c>
    </row>
    <row r="4511" spans="1:4">
      <c r="A4511" s="15">
        <v>2008</v>
      </c>
      <c r="B4511" s="16">
        <v>11</v>
      </c>
      <c r="C4511" s="16" t="s">
        <v>62</v>
      </c>
      <c r="D4511" s="38">
        <v>7.0334722220000003</v>
      </c>
    </row>
    <row r="4512" spans="1:4">
      <c r="A4512" s="13">
        <v>2008</v>
      </c>
      <c r="B4512" s="14">
        <v>12</v>
      </c>
      <c r="C4512" s="14" t="s">
        <v>62</v>
      </c>
      <c r="D4512" s="37">
        <v>2.8767222220000002</v>
      </c>
    </row>
    <row r="4513" spans="1:4">
      <c r="A4513" s="15">
        <v>2009</v>
      </c>
      <c r="B4513" s="16">
        <v>1</v>
      </c>
      <c r="C4513" s="16" t="s">
        <v>62</v>
      </c>
      <c r="D4513" s="38">
        <v>1.3168611109999999</v>
      </c>
    </row>
    <row r="4514" spans="1:4">
      <c r="A4514" s="13">
        <v>2009</v>
      </c>
      <c r="B4514" s="14">
        <v>2</v>
      </c>
      <c r="C4514" s="14" t="s">
        <v>62</v>
      </c>
      <c r="D4514" s="37">
        <v>3.6877777780000001</v>
      </c>
    </row>
    <row r="4515" spans="1:4">
      <c r="A4515" s="15">
        <v>2009</v>
      </c>
      <c r="B4515" s="16">
        <v>3</v>
      </c>
      <c r="C4515" s="16" t="s">
        <v>62</v>
      </c>
      <c r="D4515" s="38">
        <v>7.088944444</v>
      </c>
    </row>
    <row r="4516" spans="1:4">
      <c r="A4516" s="13">
        <v>2009</v>
      </c>
      <c r="B4516" s="14">
        <v>4</v>
      </c>
      <c r="C4516" s="14" t="s">
        <v>62</v>
      </c>
      <c r="D4516" s="37">
        <v>11.33680556</v>
      </c>
    </row>
    <row r="4517" spans="1:4">
      <c r="A4517" s="15">
        <v>2009</v>
      </c>
      <c r="B4517" s="16">
        <v>5</v>
      </c>
      <c r="C4517" s="16" t="s">
        <v>62</v>
      </c>
      <c r="D4517" s="38">
        <v>15.34977778</v>
      </c>
    </row>
    <row r="4518" spans="1:4">
      <c r="A4518" s="13">
        <v>2009</v>
      </c>
      <c r="B4518" s="14">
        <v>6</v>
      </c>
      <c r="C4518" s="14" t="s">
        <v>62</v>
      </c>
      <c r="D4518" s="37">
        <v>17.768722220000001</v>
      </c>
    </row>
    <row r="4519" spans="1:4">
      <c r="A4519" s="15">
        <v>2009</v>
      </c>
      <c r="B4519" s="16">
        <v>7</v>
      </c>
      <c r="C4519" s="16" t="s">
        <v>62</v>
      </c>
      <c r="D4519" s="38">
        <v>19.72402778</v>
      </c>
    </row>
    <row r="4520" spans="1:4">
      <c r="A4520" s="13">
        <v>2009</v>
      </c>
      <c r="B4520" s="14">
        <v>8</v>
      </c>
      <c r="C4520" s="14" t="s">
        <v>62</v>
      </c>
      <c r="D4520" s="37">
        <v>20.632000000000001</v>
      </c>
    </row>
    <row r="4521" spans="1:4">
      <c r="A4521" s="15">
        <v>2009</v>
      </c>
      <c r="B4521" s="16">
        <v>9</v>
      </c>
      <c r="C4521" s="16" t="s">
        <v>62</v>
      </c>
      <c r="D4521" s="38">
        <v>16.628916669999999</v>
      </c>
    </row>
    <row r="4522" spans="1:4">
      <c r="A4522" s="13">
        <v>2009</v>
      </c>
      <c r="B4522" s="14">
        <v>10</v>
      </c>
      <c r="C4522" s="14" t="s">
        <v>62</v>
      </c>
      <c r="D4522" s="37">
        <v>11.786944439999999</v>
      </c>
    </row>
    <row r="4523" spans="1:4">
      <c r="A4523" s="15">
        <v>2009</v>
      </c>
      <c r="B4523" s="16">
        <v>11</v>
      </c>
      <c r="C4523" s="16" t="s">
        <v>62</v>
      </c>
      <c r="D4523" s="38">
        <v>9.3348611110000004</v>
      </c>
    </row>
    <row r="4524" spans="1:4">
      <c r="A4524" s="13">
        <v>2009</v>
      </c>
      <c r="B4524" s="14">
        <v>12</v>
      </c>
      <c r="C4524" s="14" t="s">
        <v>62</v>
      </c>
      <c r="D4524" s="37">
        <v>3.7287499999999998</v>
      </c>
    </row>
    <row r="4525" spans="1:4">
      <c r="A4525" s="15">
        <v>2010</v>
      </c>
      <c r="B4525" s="16">
        <v>1</v>
      </c>
      <c r="C4525" s="16" t="s">
        <v>62</v>
      </c>
      <c r="D4525" s="38">
        <v>0.71074999999999999</v>
      </c>
    </row>
    <row r="4526" spans="1:4">
      <c r="A4526" s="13">
        <v>2010</v>
      </c>
      <c r="B4526" s="14">
        <v>2</v>
      </c>
      <c r="C4526" s="14" t="s">
        <v>62</v>
      </c>
      <c r="D4526" s="37">
        <v>3.3698611110000001</v>
      </c>
    </row>
    <row r="4527" spans="1:4">
      <c r="A4527" s="15">
        <v>2010</v>
      </c>
      <c r="B4527" s="16">
        <v>3</v>
      </c>
      <c r="C4527" s="16" t="s">
        <v>62</v>
      </c>
      <c r="D4527" s="38">
        <v>6.5381111110000001</v>
      </c>
    </row>
    <row r="4528" spans="1:4">
      <c r="A4528" s="13">
        <v>2010</v>
      </c>
      <c r="B4528" s="14">
        <v>4</v>
      </c>
      <c r="C4528" s="14" t="s">
        <v>62</v>
      </c>
      <c r="D4528" s="37">
        <v>10.816416670000001</v>
      </c>
    </row>
    <row r="4529" spans="1:4">
      <c r="A4529" s="15">
        <v>2010</v>
      </c>
      <c r="B4529" s="16">
        <v>5</v>
      </c>
      <c r="C4529" s="16" t="s">
        <v>62</v>
      </c>
      <c r="D4529" s="38">
        <v>12.61577778</v>
      </c>
    </row>
    <row r="4530" spans="1:4">
      <c r="A4530" s="13">
        <v>2010</v>
      </c>
      <c r="B4530" s="14">
        <v>6</v>
      </c>
      <c r="C4530" s="14" t="s">
        <v>62</v>
      </c>
      <c r="D4530" s="37">
        <v>17.63172222</v>
      </c>
    </row>
    <row r="4531" spans="1:4">
      <c r="A4531" s="15">
        <v>2010</v>
      </c>
      <c r="B4531" s="16">
        <v>7</v>
      </c>
      <c r="C4531" s="16" t="s">
        <v>62</v>
      </c>
      <c r="D4531" s="38">
        <v>21.033583329999999</v>
      </c>
    </row>
    <row r="4532" spans="1:4">
      <c r="A4532" s="13">
        <v>2010</v>
      </c>
      <c r="B4532" s="14">
        <v>8</v>
      </c>
      <c r="C4532" s="14" t="s">
        <v>62</v>
      </c>
      <c r="D4532" s="37">
        <v>18.67544444</v>
      </c>
    </row>
    <row r="4533" spans="1:4">
      <c r="A4533" s="15">
        <v>2010</v>
      </c>
      <c r="B4533" s="16">
        <v>9</v>
      </c>
      <c r="C4533" s="16" t="s">
        <v>62</v>
      </c>
      <c r="D4533" s="38">
        <v>15.198166670000001</v>
      </c>
    </row>
    <row r="4534" spans="1:4">
      <c r="A4534" s="13">
        <v>2010</v>
      </c>
      <c r="B4534" s="14">
        <v>10</v>
      </c>
      <c r="C4534" s="14" t="s">
        <v>62</v>
      </c>
      <c r="D4534" s="37">
        <v>10.934333329999999</v>
      </c>
    </row>
    <row r="4535" spans="1:4">
      <c r="A4535" s="15">
        <v>2010</v>
      </c>
      <c r="B4535" s="16">
        <v>11</v>
      </c>
      <c r="C4535" s="16" t="s">
        <v>62</v>
      </c>
      <c r="D4535" s="38">
        <v>6.764777778</v>
      </c>
    </row>
    <row r="4536" spans="1:4">
      <c r="A4536" s="13">
        <v>2010</v>
      </c>
      <c r="B4536" s="14">
        <v>12</v>
      </c>
      <c r="C4536" s="14" t="s">
        <v>62</v>
      </c>
      <c r="D4536" s="37">
        <v>1.1447499999999999</v>
      </c>
    </row>
    <row r="4537" spans="1:4">
      <c r="A4537" s="15">
        <v>2011</v>
      </c>
      <c r="B4537" s="16">
        <v>1</v>
      </c>
      <c r="C4537" s="16" t="s">
        <v>62</v>
      </c>
      <c r="D4537" s="38">
        <v>3.5981111110000001</v>
      </c>
    </row>
    <row r="4538" spans="1:4">
      <c r="A4538" s="13">
        <v>2011</v>
      </c>
      <c r="B4538" s="14">
        <v>2</v>
      </c>
      <c r="C4538" s="14" t="s">
        <v>62</v>
      </c>
      <c r="D4538" s="37">
        <v>5.4232500000000003</v>
      </c>
    </row>
    <row r="4539" spans="1:4">
      <c r="A4539" s="15">
        <v>2011</v>
      </c>
      <c r="B4539" s="16">
        <v>3</v>
      </c>
      <c r="C4539" s="16" t="s">
        <v>62</v>
      </c>
      <c r="D4539" s="38">
        <v>8.1415277780000004</v>
      </c>
    </row>
    <row r="4540" spans="1:4">
      <c r="A4540" s="13">
        <v>2011</v>
      </c>
      <c r="B4540" s="14">
        <v>4</v>
      </c>
      <c r="C4540" s="14" t="s">
        <v>62</v>
      </c>
      <c r="D4540" s="37">
        <v>13.26005556</v>
      </c>
    </row>
    <row r="4541" spans="1:4">
      <c r="A4541" s="15">
        <v>2011</v>
      </c>
      <c r="B4541" s="16">
        <v>5</v>
      </c>
      <c r="C4541" s="16" t="s">
        <v>62</v>
      </c>
      <c r="D4541" s="38">
        <v>15.772916670000001</v>
      </c>
    </row>
    <row r="4542" spans="1:4">
      <c r="A4542" s="13">
        <v>2011</v>
      </c>
      <c r="B4542" s="14">
        <v>6</v>
      </c>
      <c r="C4542" s="14" t="s">
        <v>62</v>
      </c>
      <c r="D4542" s="37">
        <v>17.405611109999999</v>
      </c>
    </row>
    <row r="4543" spans="1:4">
      <c r="A4543" s="15">
        <v>2011</v>
      </c>
      <c r="B4543" s="16">
        <v>7</v>
      </c>
      <c r="C4543" s="16" t="s">
        <v>62</v>
      </c>
      <c r="D4543" s="38">
        <v>17.68111111</v>
      </c>
    </row>
    <row r="4544" spans="1:4">
      <c r="A4544" s="13">
        <v>2011</v>
      </c>
      <c r="B4544" s="14">
        <v>8</v>
      </c>
      <c r="C4544" s="14" t="s">
        <v>62</v>
      </c>
      <c r="D4544" s="37">
        <v>19.402722220000001</v>
      </c>
    </row>
    <row r="4545" spans="1:4">
      <c r="A4545" s="15">
        <v>2011</v>
      </c>
      <c r="B4545" s="16">
        <v>9</v>
      </c>
      <c r="C4545" s="16" t="s">
        <v>62</v>
      </c>
      <c r="D4545" s="38">
        <v>17.606416670000002</v>
      </c>
    </row>
    <row r="4546" spans="1:4">
      <c r="A4546" s="13">
        <v>2011</v>
      </c>
      <c r="B4546" s="14">
        <v>10</v>
      </c>
      <c r="C4546" s="14" t="s">
        <v>62</v>
      </c>
      <c r="D4546" s="37">
        <v>12.453250000000001</v>
      </c>
    </row>
    <row r="4547" spans="1:4">
      <c r="A4547" s="15">
        <v>2011</v>
      </c>
      <c r="B4547" s="16">
        <v>11</v>
      </c>
      <c r="C4547" s="16" t="s">
        <v>62</v>
      </c>
      <c r="D4547" s="38">
        <v>9.0654444440000006</v>
      </c>
    </row>
    <row r="4548" spans="1:4">
      <c r="A4548" s="13">
        <v>2011</v>
      </c>
      <c r="B4548" s="14">
        <v>12</v>
      </c>
      <c r="C4548" s="14" t="s">
        <v>62</v>
      </c>
      <c r="D4548" s="37">
        <v>6.2571944439999996</v>
      </c>
    </row>
    <row r="4549" spans="1:4">
      <c r="A4549" s="15">
        <v>2012</v>
      </c>
      <c r="B4549" s="16">
        <v>1</v>
      </c>
      <c r="C4549" s="16" t="s">
        <v>62</v>
      </c>
      <c r="D4549" s="38">
        <v>4.8947500000000002</v>
      </c>
    </row>
    <row r="4550" spans="1:4">
      <c r="A4550" s="13">
        <v>2012</v>
      </c>
      <c r="B4550" s="14">
        <v>2</v>
      </c>
      <c r="C4550" s="14" t="s">
        <v>62</v>
      </c>
      <c r="D4550" s="37">
        <v>0.53627777799999998</v>
      </c>
    </row>
    <row r="4551" spans="1:4">
      <c r="A4551" s="15">
        <v>2012</v>
      </c>
      <c r="B4551" s="16">
        <v>3</v>
      </c>
      <c r="C4551" s="16" t="s">
        <v>62</v>
      </c>
      <c r="D4551" s="38">
        <v>9.3355833330000006</v>
      </c>
    </row>
    <row r="4552" spans="1:4">
      <c r="A4552" s="13">
        <v>2012</v>
      </c>
      <c r="B4552" s="14">
        <v>4</v>
      </c>
      <c r="C4552" s="14" t="s">
        <v>62</v>
      </c>
      <c r="D4552" s="37">
        <v>9.2294166670000006</v>
      </c>
    </row>
    <row r="4553" spans="1:4">
      <c r="A4553" s="15">
        <v>2012</v>
      </c>
      <c r="B4553" s="16">
        <v>5</v>
      </c>
      <c r="C4553" s="16" t="s">
        <v>62</v>
      </c>
      <c r="D4553" s="38">
        <v>14.701111109999999</v>
      </c>
    </row>
    <row r="4554" spans="1:4">
      <c r="A4554" s="13">
        <v>2012</v>
      </c>
      <c r="B4554" s="14">
        <v>6</v>
      </c>
      <c r="C4554" s="14" t="s">
        <v>62</v>
      </c>
      <c r="D4554" s="37">
        <v>16.856333329999998</v>
      </c>
    </row>
    <row r="4555" spans="1:4">
      <c r="A4555" s="15">
        <v>2012</v>
      </c>
      <c r="B4555" s="16">
        <v>7</v>
      </c>
      <c r="C4555" s="16" t="s">
        <v>62</v>
      </c>
      <c r="D4555" s="38">
        <v>18.764416669999999</v>
      </c>
    </row>
    <row r="4556" spans="1:4">
      <c r="A4556" s="13">
        <v>2012</v>
      </c>
      <c r="B4556" s="14">
        <v>8</v>
      </c>
      <c r="C4556" s="14" t="s">
        <v>62</v>
      </c>
      <c r="D4556" s="37">
        <v>20.565583329999999</v>
      </c>
    </row>
    <row r="4557" spans="1:4">
      <c r="A4557" s="15">
        <v>2012</v>
      </c>
      <c r="B4557" s="16">
        <v>9</v>
      </c>
      <c r="C4557" s="16" t="s">
        <v>62</v>
      </c>
      <c r="D4557" s="38">
        <v>15.85013889</v>
      </c>
    </row>
    <row r="4558" spans="1:4">
      <c r="A4558" s="13">
        <v>2012</v>
      </c>
      <c r="B4558" s="14">
        <v>10</v>
      </c>
      <c r="C4558" s="14" t="s">
        <v>62</v>
      </c>
      <c r="D4558" s="37">
        <v>11.93652778</v>
      </c>
    </row>
    <row r="4559" spans="1:4">
      <c r="A4559" s="15">
        <v>2012</v>
      </c>
      <c r="B4559" s="16">
        <v>11</v>
      </c>
      <c r="C4559" s="16" t="s">
        <v>62</v>
      </c>
      <c r="D4559" s="38">
        <v>7.6431388890000003</v>
      </c>
    </row>
    <row r="4560" spans="1:4">
      <c r="A4560" s="13">
        <v>2012</v>
      </c>
      <c r="B4560" s="14">
        <v>12</v>
      </c>
      <c r="C4560" s="14" t="s">
        <v>62</v>
      </c>
      <c r="D4560" s="37">
        <v>5.0425000000000004</v>
      </c>
    </row>
    <row r="4561" spans="1:4">
      <c r="A4561" s="15">
        <v>2013</v>
      </c>
      <c r="B4561" s="16">
        <v>1</v>
      </c>
      <c r="C4561" s="16" t="s">
        <v>62</v>
      </c>
      <c r="D4561" s="38">
        <v>3.287694444</v>
      </c>
    </row>
    <row r="4562" spans="1:4">
      <c r="A4562" s="13">
        <v>2013</v>
      </c>
      <c r="B4562" s="14">
        <v>2</v>
      </c>
      <c r="C4562" s="14" t="s">
        <v>62</v>
      </c>
      <c r="D4562" s="37">
        <v>2.2492777780000002</v>
      </c>
    </row>
    <row r="4563" spans="1:4">
      <c r="A4563" s="15">
        <v>2013</v>
      </c>
      <c r="B4563" s="16">
        <v>3</v>
      </c>
      <c r="C4563" s="16" t="s">
        <v>62</v>
      </c>
      <c r="D4563" s="38">
        <v>5.2794722219999999</v>
      </c>
    </row>
    <row r="4564" spans="1:4">
      <c r="A4564" s="13">
        <v>2013</v>
      </c>
      <c r="B4564" s="14">
        <v>4</v>
      </c>
      <c r="C4564" s="14" t="s">
        <v>62</v>
      </c>
      <c r="D4564" s="37">
        <v>9.6448055559999997</v>
      </c>
    </row>
    <row r="4565" spans="1:4">
      <c r="A4565" s="15">
        <v>2013</v>
      </c>
      <c r="B4565" s="16">
        <v>5</v>
      </c>
      <c r="C4565" s="16" t="s">
        <v>62</v>
      </c>
      <c r="D4565" s="38">
        <v>11.611138889999999</v>
      </c>
    </row>
    <row r="4566" spans="1:4">
      <c r="A4566" s="13">
        <v>2013</v>
      </c>
      <c r="B4566" s="14">
        <v>6</v>
      </c>
      <c r="C4566" s="14" t="s">
        <v>62</v>
      </c>
      <c r="D4566" s="37">
        <v>16.456416669999999</v>
      </c>
    </row>
    <row r="4567" spans="1:4">
      <c r="A4567" s="15">
        <v>2013</v>
      </c>
      <c r="B4567" s="16">
        <v>7</v>
      </c>
      <c r="C4567" s="16" t="s">
        <v>62</v>
      </c>
      <c r="D4567" s="38">
        <v>21.27980556</v>
      </c>
    </row>
    <row r="4568" spans="1:4">
      <c r="A4568" s="13">
        <v>2013</v>
      </c>
      <c r="B4568" s="14">
        <v>8</v>
      </c>
      <c r="C4568" s="14" t="s">
        <v>62</v>
      </c>
      <c r="D4568" s="37">
        <v>19.471166669999999</v>
      </c>
    </row>
    <row r="4569" spans="1:4">
      <c r="A4569" s="15">
        <v>2000</v>
      </c>
      <c r="B4569" s="16">
        <v>2</v>
      </c>
      <c r="C4569" s="16" t="s">
        <v>63</v>
      </c>
      <c r="D4569" s="38">
        <v>12.970800000000001</v>
      </c>
    </row>
    <row r="4570" spans="1:4">
      <c r="A4570" s="13">
        <v>2000</v>
      </c>
      <c r="B4570" s="14">
        <v>3</v>
      </c>
      <c r="C4570" s="14" t="s">
        <v>63</v>
      </c>
      <c r="D4570" s="37">
        <v>15.894600000000001</v>
      </c>
    </row>
    <row r="4571" spans="1:4">
      <c r="A4571" s="15">
        <v>2000</v>
      </c>
      <c r="B4571" s="16">
        <v>4</v>
      </c>
      <c r="C4571" s="16" t="s">
        <v>63</v>
      </c>
      <c r="D4571" s="38">
        <v>20.255099999999999</v>
      </c>
    </row>
    <row r="4572" spans="1:4">
      <c r="A4572" s="13">
        <v>2000</v>
      </c>
      <c r="B4572" s="14">
        <v>5</v>
      </c>
      <c r="C4572" s="14" t="s">
        <v>63</v>
      </c>
      <c r="D4572" s="37">
        <v>23.497900000000001</v>
      </c>
    </row>
    <row r="4573" spans="1:4">
      <c r="A4573" s="15">
        <v>2000</v>
      </c>
      <c r="B4573" s="16">
        <v>6</v>
      </c>
      <c r="C4573" s="16" t="s">
        <v>63</v>
      </c>
      <c r="D4573" s="38">
        <v>24.6633</v>
      </c>
    </row>
    <row r="4574" spans="1:4">
      <c r="A4574" s="13">
        <v>2000</v>
      </c>
      <c r="B4574" s="14">
        <v>7</v>
      </c>
      <c r="C4574" s="14" t="s">
        <v>63</v>
      </c>
      <c r="D4574" s="37">
        <v>27.1309</v>
      </c>
    </row>
    <row r="4575" spans="1:4">
      <c r="A4575" s="15">
        <v>2000</v>
      </c>
      <c r="B4575" s="16">
        <v>8</v>
      </c>
      <c r="C4575" s="16" t="s">
        <v>63</v>
      </c>
      <c r="D4575" s="38">
        <v>27.007400000000001</v>
      </c>
    </row>
    <row r="4576" spans="1:4">
      <c r="A4576" s="13">
        <v>2000</v>
      </c>
      <c r="B4576" s="14">
        <v>9</v>
      </c>
      <c r="C4576" s="14" t="s">
        <v>63</v>
      </c>
      <c r="D4576" s="37">
        <v>26.116900000000001</v>
      </c>
    </row>
    <row r="4577" spans="1:4">
      <c r="A4577" s="15">
        <v>2000</v>
      </c>
      <c r="B4577" s="16">
        <v>10</v>
      </c>
      <c r="C4577" s="16" t="s">
        <v>63</v>
      </c>
      <c r="D4577" s="38">
        <v>22.903099999999998</v>
      </c>
    </row>
    <row r="4578" spans="1:4">
      <c r="A4578" s="13">
        <v>2000</v>
      </c>
      <c r="B4578" s="14">
        <v>11</v>
      </c>
      <c r="C4578" s="14" t="s">
        <v>63</v>
      </c>
      <c r="D4578" s="37">
        <v>19.6998</v>
      </c>
    </row>
    <row r="4579" spans="1:4">
      <c r="A4579" s="15">
        <v>2000</v>
      </c>
      <c r="B4579" s="16">
        <v>12</v>
      </c>
      <c r="C4579" s="16" t="s">
        <v>63</v>
      </c>
      <c r="D4579" s="38">
        <v>15.7552</v>
      </c>
    </row>
    <row r="4580" spans="1:4">
      <c r="A4580" s="13">
        <v>2001</v>
      </c>
      <c r="B4580" s="14">
        <v>1</v>
      </c>
      <c r="C4580" s="14" t="s">
        <v>63</v>
      </c>
      <c r="D4580" s="37">
        <v>14.284000000000001</v>
      </c>
    </row>
    <row r="4581" spans="1:4">
      <c r="A4581" s="15">
        <v>2001</v>
      </c>
      <c r="B4581" s="16">
        <v>2</v>
      </c>
      <c r="C4581" s="16" t="s">
        <v>63</v>
      </c>
      <c r="D4581" s="38">
        <v>13.928900000000001</v>
      </c>
    </row>
    <row r="4582" spans="1:4">
      <c r="A4582" s="13">
        <v>2001</v>
      </c>
      <c r="B4582" s="14">
        <v>3</v>
      </c>
      <c r="C4582" s="14" t="s">
        <v>63</v>
      </c>
      <c r="D4582" s="37">
        <v>19.155999999999999</v>
      </c>
    </row>
    <row r="4583" spans="1:4">
      <c r="A4583" s="15">
        <v>2001</v>
      </c>
      <c r="B4583" s="16">
        <v>4</v>
      </c>
      <c r="C4583" s="16" t="s">
        <v>63</v>
      </c>
      <c r="D4583" s="38">
        <v>18.639600000000002</v>
      </c>
    </row>
    <row r="4584" spans="1:4">
      <c r="A4584" s="13">
        <v>2001</v>
      </c>
      <c r="B4584" s="14">
        <v>5</v>
      </c>
      <c r="C4584" s="14" t="s">
        <v>63</v>
      </c>
      <c r="D4584" s="37">
        <v>23.596399999999999</v>
      </c>
    </row>
    <row r="4585" spans="1:4">
      <c r="A4585" s="15">
        <v>2001</v>
      </c>
      <c r="B4585" s="16">
        <v>6</v>
      </c>
      <c r="C4585" s="16" t="s">
        <v>63</v>
      </c>
      <c r="D4585" s="38">
        <v>25.0701</v>
      </c>
    </row>
    <row r="4586" spans="1:4">
      <c r="A4586" s="13">
        <v>2001</v>
      </c>
      <c r="B4586" s="14">
        <v>7</v>
      </c>
      <c r="C4586" s="14" t="s">
        <v>63</v>
      </c>
      <c r="D4586" s="37">
        <v>27.8536</v>
      </c>
    </row>
    <row r="4587" spans="1:4">
      <c r="A4587" s="15">
        <v>2001</v>
      </c>
      <c r="B4587" s="16">
        <v>8</v>
      </c>
      <c r="C4587" s="16" t="s">
        <v>63</v>
      </c>
      <c r="D4587" s="38">
        <v>27.692799999999998</v>
      </c>
    </row>
    <row r="4588" spans="1:4">
      <c r="A4588" s="13">
        <v>2001</v>
      </c>
      <c r="B4588" s="14">
        <v>9</v>
      </c>
      <c r="C4588" s="14" t="s">
        <v>63</v>
      </c>
      <c r="D4588" s="37">
        <v>27.706199999999999</v>
      </c>
    </row>
    <row r="4589" spans="1:4">
      <c r="A4589" s="15">
        <v>2001</v>
      </c>
      <c r="B4589" s="16">
        <v>10</v>
      </c>
      <c r="C4589" s="16" t="s">
        <v>63</v>
      </c>
      <c r="D4589" s="38">
        <v>24.108599999999999</v>
      </c>
    </row>
    <row r="4590" spans="1:4">
      <c r="A4590" s="13">
        <v>2001</v>
      </c>
      <c r="B4590" s="14">
        <v>11</v>
      </c>
      <c r="C4590" s="14" t="s">
        <v>63</v>
      </c>
      <c r="D4590" s="37">
        <v>19.4879</v>
      </c>
    </row>
    <row r="4591" spans="1:4">
      <c r="A4591" s="15">
        <v>2001</v>
      </c>
      <c r="B4591" s="16">
        <v>12</v>
      </c>
      <c r="C4591" s="16" t="s">
        <v>63</v>
      </c>
      <c r="D4591" s="38">
        <v>13.755599999999999</v>
      </c>
    </row>
    <row r="4592" spans="1:4">
      <c r="A4592" s="13">
        <v>2002</v>
      </c>
      <c r="B4592" s="14">
        <v>1</v>
      </c>
      <c r="C4592" s="14" t="s">
        <v>63</v>
      </c>
      <c r="D4592" s="37">
        <v>12.2043</v>
      </c>
    </row>
    <row r="4593" spans="1:4">
      <c r="A4593" s="15">
        <v>2002</v>
      </c>
      <c r="B4593" s="16">
        <v>2</v>
      </c>
      <c r="C4593" s="16" t="s">
        <v>63</v>
      </c>
      <c r="D4593" s="38">
        <v>14.7258</v>
      </c>
    </row>
    <row r="4594" spans="1:4">
      <c r="A4594" s="13">
        <v>2002</v>
      </c>
      <c r="B4594" s="14">
        <v>3</v>
      </c>
      <c r="C4594" s="14" t="s">
        <v>63</v>
      </c>
      <c r="D4594" s="37">
        <v>17.344999999999999</v>
      </c>
    </row>
    <row r="4595" spans="1:4">
      <c r="A4595" s="15">
        <v>2002</v>
      </c>
      <c r="B4595" s="16">
        <v>4</v>
      </c>
      <c r="C4595" s="16" t="s">
        <v>63</v>
      </c>
      <c r="D4595" s="38">
        <v>19.269300000000001</v>
      </c>
    </row>
    <row r="4596" spans="1:4">
      <c r="A4596" s="13">
        <v>2002</v>
      </c>
      <c r="B4596" s="14">
        <v>5</v>
      </c>
      <c r="C4596" s="14" t="s">
        <v>63</v>
      </c>
      <c r="D4596" s="37">
        <v>23.0334</v>
      </c>
    </row>
    <row r="4597" spans="1:4">
      <c r="A4597" s="15">
        <v>2002</v>
      </c>
      <c r="B4597" s="16">
        <v>6</v>
      </c>
      <c r="C4597" s="16" t="s">
        <v>63</v>
      </c>
      <c r="D4597" s="38">
        <v>25.172599999999999</v>
      </c>
    </row>
    <row r="4598" spans="1:4">
      <c r="A4598" s="13">
        <v>2002</v>
      </c>
      <c r="B4598" s="14">
        <v>7</v>
      </c>
      <c r="C4598" s="14" t="s">
        <v>63</v>
      </c>
      <c r="D4598" s="37">
        <v>28.811</v>
      </c>
    </row>
    <row r="4599" spans="1:4">
      <c r="A4599" s="15">
        <v>2002</v>
      </c>
      <c r="B4599" s="16">
        <v>8</v>
      </c>
      <c r="C4599" s="16" t="s">
        <v>63</v>
      </c>
      <c r="D4599" s="38">
        <v>28.788499999999999</v>
      </c>
    </row>
    <row r="4600" spans="1:4">
      <c r="A4600" s="13">
        <v>2002</v>
      </c>
      <c r="B4600" s="14">
        <v>9</v>
      </c>
      <c r="C4600" s="14" t="s">
        <v>63</v>
      </c>
      <c r="D4600" s="37">
        <v>26.9755</v>
      </c>
    </row>
    <row r="4601" spans="1:4">
      <c r="A4601" s="15">
        <v>2002</v>
      </c>
      <c r="B4601" s="16">
        <v>10</v>
      </c>
      <c r="C4601" s="16" t="s">
        <v>63</v>
      </c>
      <c r="D4601" s="38">
        <v>22.881399999999999</v>
      </c>
    </row>
    <row r="4602" spans="1:4">
      <c r="A4602" s="13">
        <v>2002</v>
      </c>
      <c r="B4602" s="14">
        <v>11</v>
      </c>
      <c r="C4602" s="14" t="s">
        <v>63</v>
      </c>
      <c r="D4602" s="37">
        <v>19.062200000000001</v>
      </c>
    </row>
    <row r="4603" spans="1:4">
      <c r="A4603" s="15">
        <v>2002</v>
      </c>
      <c r="B4603" s="16">
        <v>12</v>
      </c>
      <c r="C4603" s="16" t="s">
        <v>63</v>
      </c>
      <c r="D4603" s="38">
        <v>14.637700000000001</v>
      </c>
    </row>
    <row r="4604" spans="1:4">
      <c r="A4604" s="13">
        <v>2003</v>
      </c>
      <c r="B4604" s="14">
        <v>1</v>
      </c>
      <c r="C4604" s="14" t="s">
        <v>63</v>
      </c>
      <c r="D4604" s="37">
        <v>13.9915</v>
      </c>
    </row>
    <row r="4605" spans="1:4">
      <c r="A4605" s="15">
        <v>2003</v>
      </c>
      <c r="B4605" s="16">
        <v>2</v>
      </c>
      <c r="C4605" s="16" t="s">
        <v>63</v>
      </c>
      <c r="D4605" s="38">
        <v>12.4284</v>
      </c>
    </row>
    <row r="4606" spans="1:4">
      <c r="A4606" s="13">
        <v>2003</v>
      </c>
      <c r="B4606" s="14">
        <v>3</v>
      </c>
      <c r="C4606" s="14" t="s">
        <v>63</v>
      </c>
      <c r="D4606" s="37">
        <v>14.5426</v>
      </c>
    </row>
    <row r="4607" spans="1:4">
      <c r="A4607" s="15">
        <v>2003</v>
      </c>
      <c r="B4607" s="16">
        <v>4</v>
      </c>
      <c r="C4607" s="16" t="s">
        <v>63</v>
      </c>
      <c r="D4607" s="38">
        <v>18.4773</v>
      </c>
    </row>
    <row r="4608" spans="1:4">
      <c r="A4608" s="13">
        <v>2003</v>
      </c>
      <c r="B4608" s="14">
        <v>5</v>
      </c>
      <c r="C4608" s="14" t="s">
        <v>63</v>
      </c>
      <c r="D4608" s="37">
        <v>22.881499999999999</v>
      </c>
    </row>
    <row r="4609" spans="1:4">
      <c r="A4609" s="15">
        <v>2003</v>
      </c>
      <c r="B4609" s="16">
        <v>6</v>
      </c>
      <c r="C4609" s="16" t="s">
        <v>63</v>
      </c>
      <c r="D4609" s="38">
        <v>26.5107</v>
      </c>
    </row>
    <row r="4610" spans="1:4">
      <c r="A4610" s="13">
        <v>2003</v>
      </c>
      <c r="B4610" s="14">
        <v>7</v>
      </c>
      <c r="C4610" s="14" t="s">
        <v>63</v>
      </c>
      <c r="D4610" s="37">
        <v>28.983799999999999</v>
      </c>
    </row>
    <row r="4611" spans="1:4">
      <c r="A4611" s="15">
        <v>2003</v>
      </c>
      <c r="B4611" s="16">
        <v>8</v>
      </c>
      <c r="C4611" s="16" t="s">
        <v>63</v>
      </c>
      <c r="D4611" s="38">
        <v>28.750299999999999</v>
      </c>
    </row>
    <row r="4612" spans="1:4">
      <c r="A4612" s="13">
        <v>2003</v>
      </c>
      <c r="B4612" s="14">
        <v>9</v>
      </c>
      <c r="C4612" s="14" t="s">
        <v>63</v>
      </c>
      <c r="D4612" s="37">
        <v>27.095099999999999</v>
      </c>
    </row>
    <row r="4613" spans="1:4">
      <c r="A4613" s="15">
        <v>2003</v>
      </c>
      <c r="B4613" s="16">
        <v>10</v>
      </c>
      <c r="C4613" s="16" t="s">
        <v>63</v>
      </c>
      <c r="D4613" s="38">
        <v>25.542200000000001</v>
      </c>
    </row>
    <row r="4614" spans="1:4">
      <c r="A4614" s="13">
        <v>2003</v>
      </c>
      <c r="B4614" s="14">
        <v>11</v>
      </c>
      <c r="C4614" s="14" t="s">
        <v>63</v>
      </c>
      <c r="D4614" s="37">
        <v>19.776800000000001</v>
      </c>
    </row>
    <row r="4615" spans="1:4">
      <c r="A4615" s="15">
        <v>2003</v>
      </c>
      <c r="B4615" s="16">
        <v>12</v>
      </c>
      <c r="C4615" s="16" t="s">
        <v>63</v>
      </c>
      <c r="D4615" s="38">
        <v>14.297599999999999</v>
      </c>
    </row>
    <row r="4616" spans="1:4">
      <c r="A4616" s="13">
        <v>2004</v>
      </c>
      <c r="B4616" s="14">
        <v>1</v>
      </c>
      <c r="C4616" s="14" t="s">
        <v>63</v>
      </c>
      <c r="D4616" s="37">
        <v>12.8591</v>
      </c>
    </row>
    <row r="4617" spans="1:4">
      <c r="A4617" s="15">
        <v>2004</v>
      </c>
      <c r="B4617" s="16">
        <v>2</v>
      </c>
      <c r="C4617" s="16" t="s">
        <v>63</v>
      </c>
      <c r="D4617" s="38">
        <v>14.935499999999999</v>
      </c>
    </row>
    <row r="4618" spans="1:4">
      <c r="A4618" s="13">
        <v>2004</v>
      </c>
      <c r="B4618" s="14">
        <v>3</v>
      </c>
      <c r="C4618" s="14" t="s">
        <v>63</v>
      </c>
      <c r="D4618" s="37">
        <v>17.048500000000001</v>
      </c>
    </row>
    <row r="4619" spans="1:4">
      <c r="A4619" s="15">
        <v>2004</v>
      </c>
      <c r="B4619" s="16">
        <v>4</v>
      </c>
      <c r="C4619" s="16" t="s">
        <v>63</v>
      </c>
      <c r="D4619" s="38">
        <v>19.542300000000001</v>
      </c>
    </row>
    <row r="4620" spans="1:4">
      <c r="A4620" s="13">
        <v>2004</v>
      </c>
      <c r="B4620" s="14">
        <v>5</v>
      </c>
      <c r="C4620" s="14" t="s">
        <v>63</v>
      </c>
      <c r="D4620" s="37">
        <v>21.911899999999999</v>
      </c>
    </row>
    <row r="4621" spans="1:4">
      <c r="A4621" s="15">
        <v>2004</v>
      </c>
      <c r="B4621" s="16">
        <v>6</v>
      </c>
      <c r="C4621" s="16" t="s">
        <v>63</v>
      </c>
      <c r="D4621" s="38">
        <v>25.352399999999999</v>
      </c>
    </row>
    <row r="4622" spans="1:4">
      <c r="A4622" s="13">
        <v>2004</v>
      </c>
      <c r="B4622" s="14">
        <v>7</v>
      </c>
      <c r="C4622" s="14" t="s">
        <v>63</v>
      </c>
      <c r="D4622" s="37">
        <v>26.827300000000001</v>
      </c>
    </row>
    <row r="4623" spans="1:4">
      <c r="A4623" s="15">
        <v>2004</v>
      </c>
      <c r="B4623" s="16">
        <v>8</v>
      </c>
      <c r="C4623" s="16" t="s">
        <v>63</v>
      </c>
      <c r="D4623" s="38">
        <v>27.989599999999999</v>
      </c>
    </row>
    <row r="4624" spans="1:4">
      <c r="A4624" s="13">
        <v>2004</v>
      </c>
      <c r="B4624" s="14">
        <v>9</v>
      </c>
      <c r="C4624" s="14" t="s">
        <v>63</v>
      </c>
      <c r="D4624" s="37">
        <v>25.409500000000001</v>
      </c>
    </row>
    <row r="4625" spans="1:4">
      <c r="A4625" s="15">
        <v>2004</v>
      </c>
      <c r="B4625" s="16">
        <v>10</v>
      </c>
      <c r="C4625" s="16" t="s">
        <v>63</v>
      </c>
      <c r="D4625" s="38">
        <v>24.473400000000002</v>
      </c>
    </row>
    <row r="4626" spans="1:4">
      <c r="A4626" s="13">
        <v>2004</v>
      </c>
      <c r="B4626" s="14">
        <v>11</v>
      </c>
      <c r="C4626" s="14" t="s">
        <v>63</v>
      </c>
      <c r="D4626" s="37">
        <v>18.427900000000001</v>
      </c>
    </row>
    <row r="4627" spans="1:4">
      <c r="A4627" s="15">
        <v>2004</v>
      </c>
      <c r="B4627" s="16">
        <v>12</v>
      </c>
      <c r="C4627" s="16" t="s">
        <v>63</v>
      </c>
      <c r="D4627" s="38">
        <v>15.267300000000001</v>
      </c>
    </row>
    <row r="4628" spans="1:4">
      <c r="A4628" s="13">
        <v>2005</v>
      </c>
      <c r="B4628" s="14">
        <v>1</v>
      </c>
      <c r="C4628" s="14" t="s">
        <v>63</v>
      </c>
      <c r="D4628" s="37">
        <v>12.2264</v>
      </c>
    </row>
    <row r="4629" spans="1:4">
      <c r="A4629" s="15">
        <v>2005</v>
      </c>
      <c r="B4629" s="16">
        <v>2</v>
      </c>
      <c r="C4629" s="16" t="s">
        <v>63</v>
      </c>
      <c r="D4629" s="38">
        <v>12.8796</v>
      </c>
    </row>
    <row r="4630" spans="1:4">
      <c r="A4630" s="13">
        <v>2005</v>
      </c>
      <c r="B4630" s="14">
        <v>3</v>
      </c>
      <c r="C4630" s="14" t="s">
        <v>63</v>
      </c>
      <c r="D4630" s="37">
        <v>16.7057</v>
      </c>
    </row>
    <row r="4631" spans="1:4">
      <c r="A4631" s="15">
        <v>2005</v>
      </c>
      <c r="B4631" s="16">
        <v>4</v>
      </c>
      <c r="C4631" s="16" t="s">
        <v>63</v>
      </c>
      <c r="D4631" s="38">
        <v>18.502800000000001</v>
      </c>
    </row>
    <row r="4632" spans="1:4">
      <c r="A4632" s="13">
        <v>2005</v>
      </c>
      <c r="B4632" s="14">
        <v>5</v>
      </c>
      <c r="C4632" s="14" t="s">
        <v>63</v>
      </c>
      <c r="D4632" s="37">
        <v>22.908000000000001</v>
      </c>
    </row>
    <row r="4633" spans="1:4">
      <c r="A4633" s="15">
        <v>2005</v>
      </c>
      <c r="B4633" s="16">
        <v>6</v>
      </c>
      <c r="C4633" s="16" t="s">
        <v>63</v>
      </c>
      <c r="D4633" s="38">
        <v>25.244499999999999</v>
      </c>
    </row>
    <row r="4634" spans="1:4">
      <c r="A4634" s="13">
        <v>2005</v>
      </c>
      <c r="B4634" s="14">
        <v>7</v>
      </c>
      <c r="C4634" s="14" t="s">
        <v>63</v>
      </c>
      <c r="D4634" s="37">
        <v>28.104199999999999</v>
      </c>
    </row>
    <row r="4635" spans="1:4">
      <c r="A4635" s="15">
        <v>2005</v>
      </c>
      <c r="B4635" s="16">
        <v>8</v>
      </c>
      <c r="C4635" s="16" t="s">
        <v>63</v>
      </c>
      <c r="D4635" s="38">
        <v>27.924399999999999</v>
      </c>
    </row>
    <row r="4636" spans="1:4">
      <c r="A4636" s="13">
        <v>2005</v>
      </c>
      <c r="B4636" s="14">
        <v>9</v>
      </c>
      <c r="C4636" s="14" t="s">
        <v>63</v>
      </c>
      <c r="D4636" s="37">
        <v>26.837499999999999</v>
      </c>
    </row>
    <row r="4637" spans="1:4">
      <c r="A4637" s="15">
        <v>2005</v>
      </c>
      <c r="B4637" s="16">
        <v>10</v>
      </c>
      <c r="C4637" s="16" t="s">
        <v>63</v>
      </c>
      <c r="D4637" s="38">
        <v>23.628799999999998</v>
      </c>
    </row>
    <row r="4638" spans="1:4">
      <c r="A4638" s="13">
        <v>2005</v>
      </c>
      <c r="B4638" s="14">
        <v>11</v>
      </c>
      <c r="C4638" s="14" t="s">
        <v>63</v>
      </c>
      <c r="D4638" s="37">
        <v>18.8874</v>
      </c>
    </row>
    <row r="4639" spans="1:4">
      <c r="A4639" s="15">
        <v>2005</v>
      </c>
      <c r="B4639" s="16">
        <v>12</v>
      </c>
      <c r="C4639" s="16" t="s">
        <v>63</v>
      </c>
      <c r="D4639" s="38">
        <v>14.315799999999999</v>
      </c>
    </row>
    <row r="4640" spans="1:4">
      <c r="A4640" s="13">
        <v>2006</v>
      </c>
      <c r="B4640" s="14">
        <v>1</v>
      </c>
      <c r="C4640" s="14" t="s">
        <v>63</v>
      </c>
      <c r="D4640" s="37">
        <v>12.2127</v>
      </c>
    </row>
    <row r="4641" spans="1:4">
      <c r="A4641" s="15">
        <v>2006</v>
      </c>
      <c r="B4641" s="16">
        <v>2</v>
      </c>
      <c r="C4641" s="16" t="s">
        <v>63</v>
      </c>
      <c r="D4641" s="38">
        <v>13.888</v>
      </c>
    </row>
    <row r="4642" spans="1:4">
      <c r="A4642" s="13">
        <v>2006</v>
      </c>
      <c r="B4642" s="14">
        <v>3</v>
      </c>
      <c r="C4642" s="14" t="s">
        <v>63</v>
      </c>
      <c r="D4642" s="37">
        <v>16.563300000000002</v>
      </c>
    </row>
    <row r="4643" spans="1:4">
      <c r="A4643" s="15">
        <v>2006</v>
      </c>
      <c r="B4643" s="16">
        <v>4</v>
      </c>
      <c r="C4643" s="16" t="s">
        <v>63</v>
      </c>
      <c r="D4643" s="38">
        <v>20.485299999999999</v>
      </c>
    </row>
    <row r="4644" spans="1:4">
      <c r="A4644" s="13">
        <v>2006</v>
      </c>
      <c r="B4644" s="14">
        <v>5</v>
      </c>
      <c r="C4644" s="14" t="s">
        <v>63</v>
      </c>
      <c r="D4644" s="37">
        <v>23.174299999999999</v>
      </c>
    </row>
    <row r="4645" spans="1:4">
      <c r="A4645" s="15">
        <v>2006</v>
      </c>
      <c r="B4645" s="16">
        <v>6</v>
      </c>
      <c r="C4645" s="16" t="s">
        <v>63</v>
      </c>
      <c r="D4645" s="38">
        <v>25.7529</v>
      </c>
    </row>
    <row r="4646" spans="1:4">
      <c r="A4646" s="13">
        <v>2006</v>
      </c>
      <c r="B4646" s="14">
        <v>7</v>
      </c>
      <c r="C4646" s="14" t="s">
        <v>63</v>
      </c>
      <c r="D4646" s="37">
        <v>27.0504</v>
      </c>
    </row>
    <row r="4647" spans="1:4">
      <c r="A4647" s="15">
        <v>2006</v>
      </c>
      <c r="B4647" s="16">
        <v>8</v>
      </c>
      <c r="C4647" s="16" t="s">
        <v>63</v>
      </c>
      <c r="D4647" s="38">
        <v>29.029199999999999</v>
      </c>
    </row>
    <row r="4648" spans="1:4">
      <c r="A4648" s="13">
        <v>2006</v>
      </c>
      <c r="B4648" s="14">
        <v>9</v>
      </c>
      <c r="C4648" s="14" t="s">
        <v>63</v>
      </c>
      <c r="D4648" s="37">
        <v>26.628399999999999</v>
      </c>
    </row>
    <row r="4649" spans="1:4">
      <c r="A4649" s="15">
        <v>2006</v>
      </c>
      <c r="B4649" s="16">
        <v>10</v>
      </c>
      <c r="C4649" s="16" t="s">
        <v>63</v>
      </c>
      <c r="D4649" s="38">
        <v>23.2044</v>
      </c>
    </row>
    <row r="4650" spans="1:4">
      <c r="A4650" s="13">
        <v>2006</v>
      </c>
      <c r="B4650" s="14">
        <v>11</v>
      </c>
      <c r="C4650" s="14" t="s">
        <v>63</v>
      </c>
      <c r="D4650" s="37">
        <v>17.7165</v>
      </c>
    </row>
    <row r="4651" spans="1:4">
      <c r="A4651" s="15">
        <v>2006</v>
      </c>
      <c r="B4651" s="16">
        <v>12</v>
      </c>
      <c r="C4651" s="16" t="s">
        <v>63</v>
      </c>
      <c r="D4651" s="38">
        <v>14.7271</v>
      </c>
    </row>
    <row r="4652" spans="1:4">
      <c r="A4652" s="13">
        <v>2007</v>
      </c>
      <c r="B4652" s="14">
        <v>1</v>
      </c>
      <c r="C4652" s="14" t="s">
        <v>63</v>
      </c>
      <c r="D4652" s="37">
        <v>14.4976</v>
      </c>
    </row>
    <row r="4653" spans="1:4">
      <c r="A4653" s="15">
        <v>2007</v>
      </c>
      <c r="B4653" s="16">
        <v>2</v>
      </c>
      <c r="C4653" s="16" t="s">
        <v>63</v>
      </c>
      <c r="D4653" s="38">
        <v>14.969099999999999</v>
      </c>
    </row>
    <row r="4654" spans="1:4">
      <c r="A4654" s="13">
        <v>2007</v>
      </c>
      <c r="B4654" s="14">
        <v>3</v>
      </c>
      <c r="C4654" s="14" t="s">
        <v>63</v>
      </c>
      <c r="D4654" s="37">
        <v>16.353899999999999</v>
      </c>
    </row>
    <row r="4655" spans="1:4">
      <c r="A4655" s="15">
        <v>2007</v>
      </c>
      <c r="B4655" s="16">
        <v>4</v>
      </c>
      <c r="C4655" s="16" t="s">
        <v>63</v>
      </c>
      <c r="D4655" s="38">
        <v>19.3948</v>
      </c>
    </row>
    <row r="4656" spans="1:4">
      <c r="A4656" s="13">
        <v>2007</v>
      </c>
      <c r="B4656" s="14">
        <v>5</v>
      </c>
      <c r="C4656" s="14" t="s">
        <v>63</v>
      </c>
      <c r="D4656" s="37">
        <v>22.4009</v>
      </c>
    </row>
    <row r="4657" spans="1:4">
      <c r="A4657" s="15">
        <v>2007</v>
      </c>
      <c r="B4657" s="16">
        <v>6</v>
      </c>
      <c r="C4657" s="16" t="s">
        <v>63</v>
      </c>
      <c r="D4657" s="38">
        <v>27.004200000000001</v>
      </c>
    </row>
    <row r="4658" spans="1:4">
      <c r="A4658" s="13">
        <v>2007</v>
      </c>
      <c r="B4658" s="14">
        <v>7</v>
      </c>
      <c r="C4658" s="14" t="s">
        <v>63</v>
      </c>
      <c r="D4658" s="37">
        <v>26.9129</v>
      </c>
    </row>
    <row r="4659" spans="1:4">
      <c r="A4659" s="15">
        <v>2007</v>
      </c>
      <c r="B4659" s="16">
        <v>8</v>
      </c>
      <c r="C4659" s="16" t="s">
        <v>63</v>
      </c>
      <c r="D4659" s="38">
        <v>28.250699999999998</v>
      </c>
    </row>
    <row r="4660" spans="1:4">
      <c r="A4660" s="13">
        <v>2007</v>
      </c>
      <c r="B4660" s="14">
        <v>9</v>
      </c>
      <c r="C4660" s="14" t="s">
        <v>63</v>
      </c>
      <c r="D4660" s="37">
        <v>26.382400000000001</v>
      </c>
    </row>
    <row r="4661" spans="1:4">
      <c r="A4661" s="15">
        <v>2007</v>
      </c>
      <c r="B4661" s="16">
        <v>10</v>
      </c>
      <c r="C4661" s="16" t="s">
        <v>63</v>
      </c>
      <c r="D4661" s="38">
        <v>23.386500000000002</v>
      </c>
    </row>
    <row r="4662" spans="1:4">
      <c r="A4662" s="13">
        <v>2007</v>
      </c>
      <c r="B4662" s="14">
        <v>11</v>
      </c>
      <c r="C4662" s="14" t="s">
        <v>63</v>
      </c>
      <c r="D4662" s="37">
        <v>18.646799999999999</v>
      </c>
    </row>
    <row r="4663" spans="1:4">
      <c r="A4663" s="15">
        <v>2007</v>
      </c>
      <c r="B4663" s="16">
        <v>12</v>
      </c>
      <c r="C4663" s="16" t="s">
        <v>63</v>
      </c>
      <c r="D4663" s="38">
        <v>13.841699999999999</v>
      </c>
    </row>
    <row r="4664" spans="1:4">
      <c r="A4664" s="13">
        <v>2008</v>
      </c>
      <c r="B4664" s="14">
        <v>1</v>
      </c>
      <c r="C4664" s="14" t="s">
        <v>63</v>
      </c>
      <c r="D4664" s="37">
        <v>12.945</v>
      </c>
    </row>
    <row r="4665" spans="1:4">
      <c r="A4665" s="15">
        <v>2008</v>
      </c>
      <c r="B4665" s="16">
        <v>2</v>
      </c>
      <c r="C4665" s="16" t="s">
        <v>63</v>
      </c>
      <c r="D4665" s="38">
        <v>12.866199999999999</v>
      </c>
    </row>
    <row r="4666" spans="1:4">
      <c r="A4666" s="13">
        <v>2008</v>
      </c>
      <c r="B4666" s="14">
        <v>3</v>
      </c>
      <c r="C4666" s="14" t="s">
        <v>63</v>
      </c>
      <c r="D4666" s="37">
        <v>17.3033</v>
      </c>
    </row>
    <row r="4667" spans="1:4">
      <c r="A4667" s="15">
        <v>2008</v>
      </c>
      <c r="B4667" s="16">
        <v>4</v>
      </c>
      <c r="C4667" s="16" t="s">
        <v>63</v>
      </c>
      <c r="D4667" s="38">
        <v>20.278600000000001</v>
      </c>
    </row>
    <row r="4668" spans="1:4">
      <c r="A4668" s="13">
        <v>2008</v>
      </c>
      <c r="B4668" s="14">
        <v>5</v>
      </c>
      <c r="C4668" s="14" t="s">
        <v>63</v>
      </c>
      <c r="D4668" s="37">
        <v>24.0792</v>
      </c>
    </row>
    <row r="4669" spans="1:4">
      <c r="A4669" s="15">
        <v>2008</v>
      </c>
      <c r="B4669" s="16">
        <v>6</v>
      </c>
      <c r="C4669" s="16" t="s">
        <v>63</v>
      </c>
      <c r="D4669" s="38">
        <v>25.767499999999998</v>
      </c>
    </row>
    <row r="4670" spans="1:4">
      <c r="A4670" s="13">
        <v>2008</v>
      </c>
      <c r="B4670" s="14">
        <v>7</v>
      </c>
      <c r="C4670" s="14" t="s">
        <v>63</v>
      </c>
      <c r="D4670" s="37">
        <v>28.034199999999998</v>
      </c>
    </row>
    <row r="4671" spans="1:4">
      <c r="A4671" s="15">
        <v>2008</v>
      </c>
      <c r="B4671" s="16">
        <v>8</v>
      </c>
      <c r="C4671" s="16" t="s">
        <v>63</v>
      </c>
      <c r="D4671" s="38">
        <v>27.7989</v>
      </c>
    </row>
    <row r="4672" spans="1:4">
      <c r="A4672" s="13">
        <v>2008</v>
      </c>
      <c r="B4672" s="14">
        <v>9</v>
      </c>
      <c r="C4672" s="14" t="s">
        <v>63</v>
      </c>
      <c r="D4672" s="37">
        <v>27.200700000000001</v>
      </c>
    </row>
    <row r="4673" spans="1:4">
      <c r="A4673" s="15">
        <v>2008</v>
      </c>
      <c r="B4673" s="16">
        <v>10</v>
      </c>
      <c r="C4673" s="16" t="s">
        <v>63</v>
      </c>
      <c r="D4673" s="38">
        <v>23.492899999999999</v>
      </c>
    </row>
    <row r="4674" spans="1:4">
      <c r="A4674" s="13">
        <v>2008</v>
      </c>
      <c r="B4674" s="14">
        <v>11</v>
      </c>
      <c r="C4674" s="14" t="s">
        <v>63</v>
      </c>
      <c r="D4674" s="37">
        <v>19.397400000000001</v>
      </c>
    </row>
    <row r="4675" spans="1:4">
      <c r="A4675" s="15">
        <v>2008</v>
      </c>
      <c r="B4675" s="16">
        <v>12</v>
      </c>
      <c r="C4675" s="16" t="s">
        <v>63</v>
      </c>
      <c r="D4675" s="38">
        <v>14.4145</v>
      </c>
    </row>
    <row r="4676" spans="1:4">
      <c r="A4676" s="13">
        <v>2009</v>
      </c>
      <c r="B4676" s="14">
        <v>1</v>
      </c>
      <c r="C4676" s="14" t="s">
        <v>63</v>
      </c>
      <c r="D4676" s="37">
        <v>14.3278</v>
      </c>
    </row>
    <row r="4677" spans="1:4">
      <c r="A4677" s="15">
        <v>2009</v>
      </c>
      <c r="B4677" s="16">
        <v>2</v>
      </c>
      <c r="C4677" s="16" t="s">
        <v>63</v>
      </c>
      <c r="D4677" s="38">
        <v>13.909000000000001</v>
      </c>
    </row>
    <row r="4678" spans="1:4">
      <c r="A4678" s="13">
        <v>2009</v>
      </c>
      <c r="B4678" s="14">
        <v>3</v>
      </c>
      <c r="C4678" s="14" t="s">
        <v>63</v>
      </c>
      <c r="D4678" s="37">
        <v>16.1874</v>
      </c>
    </row>
    <row r="4679" spans="1:4">
      <c r="A4679" s="15">
        <v>2009</v>
      </c>
      <c r="B4679" s="16">
        <v>4</v>
      </c>
      <c r="C4679" s="16" t="s">
        <v>63</v>
      </c>
      <c r="D4679" s="38">
        <v>18.904299999999999</v>
      </c>
    </row>
    <row r="4680" spans="1:4">
      <c r="A4680" s="13">
        <v>2009</v>
      </c>
      <c r="B4680" s="14">
        <v>5</v>
      </c>
      <c r="C4680" s="14" t="s">
        <v>63</v>
      </c>
      <c r="D4680" s="37">
        <v>21.912400000000002</v>
      </c>
    </row>
    <row r="4681" spans="1:4">
      <c r="A4681" s="15">
        <v>2009</v>
      </c>
      <c r="B4681" s="16">
        <v>6</v>
      </c>
      <c r="C4681" s="16" t="s">
        <v>63</v>
      </c>
      <c r="D4681" s="38">
        <v>26.034600000000001</v>
      </c>
    </row>
    <row r="4682" spans="1:4">
      <c r="A4682" s="13">
        <v>2009</v>
      </c>
      <c r="B4682" s="14">
        <v>7</v>
      </c>
      <c r="C4682" s="14" t="s">
        <v>63</v>
      </c>
      <c r="D4682" s="37">
        <v>27.748000000000001</v>
      </c>
    </row>
    <row r="4683" spans="1:4">
      <c r="A4683" s="15">
        <v>2009</v>
      </c>
      <c r="B4683" s="16">
        <v>8</v>
      </c>
      <c r="C4683" s="16" t="s">
        <v>63</v>
      </c>
      <c r="D4683" s="38">
        <v>28.1433</v>
      </c>
    </row>
    <row r="4684" spans="1:4">
      <c r="A4684" s="13">
        <v>2009</v>
      </c>
      <c r="B4684" s="14">
        <v>9</v>
      </c>
      <c r="C4684" s="14" t="s">
        <v>63</v>
      </c>
      <c r="D4684" s="37">
        <v>27.079899999999999</v>
      </c>
    </row>
    <row r="4685" spans="1:4">
      <c r="A4685" s="15">
        <v>2009</v>
      </c>
      <c r="B4685" s="16">
        <v>10</v>
      </c>
      <c r="C4685" s="16" t="s">
        <v>63</v>
      </c>
      <c r="D4685" s="38">
        <v>22.7409</v>
      </c>
    </row>
    <row r="4686" spans="1:4">
      <c r="A4686" s="13">
        <v>2009</v>
      </c>
      <c r="B4686" s="14">
        <v>11</v>
      </c>
      <c r="C4686" s="14" t="s">
        <v>63</v>
      </c>
      <c r="D4686" s="37">
        <v>18.1752</v>
      </c>
    </row>
    <row r="4687" spans="1:4">
      <c r="A4687" s="15">
        <v>2009</v>
      </c>
      <c r="B4687" s="16">
        <v>12</v>
      </c>
      <c r="C4687" s="16" t="s">
        <v>63</v>
      </c>
      <c r="D4687" s="38">
        <v>16.464099999999998</v>
      </c>
    </row>
    <row r="4688" spans="1:4">
      <c r="A4688" s="13">
        <v>2010</v>
      </c>
      <c r="B4688" s="14">
        <v>1</v>
      </c>
      <c r="C4688" s="14" t="s">
        <v>63</v>
      </c>
      <c r="D4688" s="37">
        <v>14.715199999999999</v>
      </c>
    </row>
    <row r="4689" spans="1:4">
      <c r="A4689" s="15">
        <v>2010</v>
      </c>
      <c r="B4689" s="16">
        <v>2</v>
      </c>
      <c r="C4689" s="16" t="s">
        <v>63</v>
      </c>
      <c r="D4689" s="38">
        <v>17.2666</v>
      </c>
    </row>
    <row r="4690" spans="1:4">
      <c r="A4690" s="13">
        <v>2010</v>
      </c>
      <c r="B4690" s="14">
        <v>3</v>
      </c>
      <c r="C4690" s="14" t="s">
        <v>63</v>
      </c>
      <c r="D4690" s="37">
        <v>18.208500000000001</v>
      </c>
    </row>
    <row r="4691" spans="1:4">
      <c r="A4691" s="15">
        <v>2010</v>
      </c>
      <c r="B4691" s="16">
        <v>4</v>
      </c>
      <c r="C4691" s="16" t="s">
        <v>63</v>
      </c>
      <c r="D4691" s="38">
        <v>19.094000000000001</v>
      </c>
    </row>
    <row r="4692" spans="1:4">
      <c r="A4692" s="13">
        <v>2010</v>
      </c>
      <c r="B4692" s="14">
        <v>5</v>
      </c>
      <c r="C4692" s="14" t="s">
        <v>63</v>
      </c>
      <c r="D4692" s="37">
        <v>22.947600000000001</v>
      </c>
    </row>
    <row r="4693" spans="1:4">
      <c r="A4693" s="15">
        <v>2010</v>
      </c>
      <c r="B4693" s="16">
        <v>6</v>
      </c>
      <c r="C4693" s="16" t="s">
        <v>63</v>
      </c>
      <c r="D4693" s="38">
        <v>26.295000000000002</v>
      </c>
    </row>
    <row r="4694" spans="1:4">
      <c r="A4694" s="13">
        <v>2010</v>
      </c>
      <c r="B4694" s="14">
        <v>7</v>
      </c>
      <c r="C4694" s="14" t="s">
        <v>63</v>
      </c>
      <c r="D4694" s="37">
        <v>27.2576</v>
      </c>
    </row>
    <row r="4695" spans="1:4">
      <c r="A4695" s="15">
        <v>2010</v>
      </c>
      <c r="B4695" s="16">
        <v>8</v>
      </c>
      <c r="C4695" s="16" t="s">
        <v>63</v>
      </c>
      <c r="D4695" s="38">
        <v>27.923999999999999</v>
      </c>
    </row>
    <row r="4696" spans="1:4">
      <c r="A4696" s="13">
        <v>2010</v>
      </c>
      <c r="B4696" s="14">
        <v>9</v>
      </c>
      <c r="C4696" s="14" t="s">
        <v>63</v>
      </c>
      <c r="D4696" s="37">
        <v>26.648399999999999</v>
      </c>
    </row>
    <row r="4697" spans="1:4">
      <c r="A4697" s="15">
        <v>2010</v>
      </c>
      <c r="B4697" s="16">
        <v>10</v>
      </c>
      <c r="C4697" s="16" t="s">
        <v>63</v>
      </c>
      <c r="D4697" s="38">
        <v>23.630800000000001</v>
      </c>
    </row>
    <row r="4698" spans="1:4">
      <c r="A4698" s="13">
        <v>2010</v>
      </c>
      <c r="B4698" s="14">
        <v>11</v>
      </c>
      <c r="C4698" s="14" t="s">
        <v>63</v>
      </c>
      <c r="D4698" s="37">
        <v>20.3492</v>
      </c>
    </row>
    <row r="4699" spans="1:4">
      <c r="A4699" s="15">
        <v>2010</v>
      </c>
      <c r="B4699" s="16">
        <v>12</v>
      </c>
      <c r="C4699" s="16" t="s">
        <v>63</v>
      </c>
      <c r="D4699" s="38">
        <v>15.978999999999999</v>
      </c>
    </row>
    <row r="4700" spans="1:4">
      <c r="A4700" s="13">
        <v>2011</v>
      </c>
      <c r="B4700" s="14">
        <v>1</v>
      </c>
      <c r="C4700" s="14" t="s">
        <v>63</v>
      </c>
      <c r="D4700" s="37">
        <v>14.2904</v>
      </c>
    </row>
    <row r="4701" spans="1:4">
      <c r="A4701" s="15">
        <v>2011</v>
      </c>
      <c r="B4701" s="16">
        <v>2</v>
      </c>
      <c r="C4701" s="16" t="s">
        <v>63</v>
      </c>
      <c r="D4701" s="38">
        <v>13.876099999999999</v>
      </c>
    </row>
    <row r="4702" spans="1:4">
      <c r="A4702" s="13">
        <v>2011</v>
      </c>
      <c r="B4702" s="14">
        <v>3</v>
      </c>
      <c r="C4702" s="14" t="s">
        <v>63</v>
      </c>
      <c r="D4702" s="37">
        <v>16.529800000000002</v>
      </c>
    </row>
    <row r="4703" spans="1:4">
      <c r="A4703" s="15">
        <v>2011</v>
      </c>
      <c r="B4703" s="16">
        <v>4</v>
      </c>
      <c r="C4703" s="16" t="s">
        <v>63</v>
      </c>
      <c r="D4703" s="38">
        <v>19.041399999999999</v>
      </c>
    </row>
    <row r="4704" spans="1:4">
      <c r="A4704" s="13">
        <v>2011</v>
      </c>
      <c r="B4704" s="14">
        <v>5</v>
      </c>
      <c r="C4704" s="14" t="s">
        <v>63</v>
      </c>
      <c r="D4704" s="37">
        <v>21.653500000000001</v>
      </c>
    </row>
    <row r="4705" spans="1:4">
      <c r="A4705" s="15">
        <v>2011</v>
      </c>
      <c r="B4705" s="16">
        <v>6</v>
      </c>
      <c r="C4705" s="16" t="s">
        <v>63</v>
      </c>
      <c r="D4705" s="38">
        <v>25.021100000000001</v>
      </c>
    </row>
    <row r="4706" spans="1:4">
      <c r="A4706" s="13">
        <v>2011</v>
      </c>
      <c r="B4706" s="14">
        <v>7</v>
      </c>
      <c r="C4706" s="14" t="s">
        <v>63</v>
      </c>
      <c r="D4706" s="37">
        <v>27.064599999999999</v>
      </c>
    </row>
    <row r="4707" spans="1:4">
      <c r="A4707" s="15">
        <v>2011</v>
      </c>
      <c r="B4707" s="16">
        <v>8</v>
      </c>
      <c r="C4707" s="16" t="s">
        <v>63</v>
      </c>
      <c r="D4707" s="38">
        <v>27.7242</v>
      </c>
    </row>
    <row r="4708" spans="1:4">
      <c r="A4708" s="13">
        <v>2011</v>
      </c>
      <c r="B4708" s="14">
        <v>9</v>
      </c>
      <c r="C4708" s="14" t="s">
        <v>63</v>
      </c>
      <c r="D4708" s="37">
        <v>27.069299999999998</v>
      </c>
    </row>
    <row r="4709" spans="1:4">
      <c r="A4709" s="15">
        <v>2011</v>
      </c>
      <c r="B4709" s="16">
        <v>10</v>
      </c>
      <c r="C4709" s="16" t="s">
        <v>63</v>
      </c>
      <c r="D4709" s="38">
        <v>22.1282</v>
      </c>
    </row>
    <row r="4710" spans="1:4">
      <c r="A4710" s="13">
        <v>2011</v>
      </c>
      <c r="B4710" s="14">
        <v>11</v>
      </c>
      <c r="C4710" s="14" t="s">
        <v>63</v>
      </c>
      <c r="D4710" s="37">
        <v>18.5183</v>
      </c>
    </row>
    <row r="4711" spans="1:4">
      <c r="A4711" s="15">
        <v>2011</v>
      </c>
      <c r="B4711" s="16">
        <v>12</v>
      </c>
      <c r="C4711" s="16" t="s">
        <v>63</v>
      </c>
      <c r="D4711" s="38">
        <v>14.2928</v>
      </c>
    </row>
    <row r="4712" spans="1:4">
      <c r="A4712" s="13">
        <v>2012</v>
      </c>
      <c r="B4712" s="14">
        <v>1</v>
      </c>
      <c r="C4712" s="14" t="s">
        <v>63</v>
      </c>
      <c r="D4712" s="37">
        <v>12.277100000000001</v>
      </c>
    </row>
    <row r="4713" spans="1:4">
      <c r="A4713" s="15">
        <v>2012</v>
      </c>
      <c r="B4713" s="16">
        <v>2</v>
      </c>
      <c r="C4713" s="16" t="s">
        <v>63</v>
      </c>
      <c r="D4713" s="38">
        <v>12.053000000000001</v>
      </c>
    </row>
    <row r="4714" spans="1:4">
      <c r="A4714" s="13">
        <v>2012</v>
      </c>
      <c r="B4714" s="14">
        <v>3</v>
      </c>
      <c r="C4714" s="14" t="s">
        <v>63</v>
      </c>
      <c r="D4714" s="37">
        <v>15.1868</v>
      </c>
    </row>
    <row r="4715" spans="1:4">
      <c r="A4715" s="15">
        <v>2012</v>
      </c>
      <c r="B4715" s="16">
        <v>4</v>
      </c>
      <c r="C4715" s="16" t="s">
        <v>63</v>
      </c>
      <c r="D4715" s="38">
        <v>20.436499999999999</v>
      </c>
    </row>
    <row r="4716" spans="1:4">
      <c r="A4716" s="13">
        <v>2012</v>
      </c>
      <c r="B4716" s="14">
        <v>5</v>
      </c>
      <c r="C4716" s="14" t="s">
        <v>63</v>
      </c>
      <c r="D4716" s="37">
        <v>22.589099999999998</v>
      </c>
    </row>
    <row r="4717" spans="1:4">
      <c r="A4717" s="15">
        <v>2012</v>
      </c>
      <c r="B4717" s="16">
        <v>6</v>
      </c>
      <c r="C4717" s="16" t="s">
        <v>63</v>
      </c>
      <c r="D4717" s="38">
        <v>26.318899999999999</v>
      </c>
    </row>
    <row r="4718" spans="1:4">
      <c r="A4718" s="13">
        <v>2012</v>
      </c>
      <c r="B4718" s="14">
        <v>7</v>
      </c>
      <c r="C4718" s="14" t="s">
        <v>63</v>
      </c>
      <c r="D4718" s="37">
        <v>28.390599999999999</v>
      </c>
    </row>
    <row r="4719" spans="1:4">
      <c r="A4719" s="15">
        <v>2012</v>
      </c>
      <c r="B4719" s="16">
        <v>8</v>
      </c>
      <c r="C4719" s="16" t="s">
        <v>63</v>
      </c>
      <c r="D4719" s="38">
        <v>28.367999999999999</v>
      </c>
    </row>
    <row r="4720" spans="1:4">
      <c r="A4720" s="13">
        <v>2012</v>
      </c>
      <c r="B4720" s="14">
        <v>9</v>
      </c>
      <c r="C4720" s="14" t="s">
        <v>63</v>
      </c>
      <c r="D4720" s="37">
        <v>27.121099999999998</v>
      </c>
    </row>
    <row r="4721" spans="1:4">
      <c r="A4721" s="15">
        <v>2012</v>
      </c>
      <c r="B4721" s="16">
        <v>10</v>
      </c>
      <c r="C4721" s="16" t="s">
        <v>63</v>
      </c>
      <c r="D4721" s="38">
        <v>25.157499999999999</v>
      </c>
    </row>
    <row r="4722" spans="1:4">
      <c r="A4722" s="13">
        <v>2012</v>
      </c>
      <c r="B4722" s="14">
        <v>11</v>
      </c>
      <c r="C4722" s="14" t="s">
        <v>63</v>
      </c>
      <c r="D4722" s="37">
        <v>20.636399999999998</v>
      </c>
    </row>
    <row r="4723" spans="1:4">
      <c r="A4723" s="15">
        <v>2012</v>
      </c>
      <c r="B4723" s="16">
        <v>12</v>
      </c>
      <c r="C4723" s="16" t="s">
        <v>63</v>
      </c>
      <c r="D4723" s="38">
        <v>14.424799999999999</v>
      </c>
    </row>
    <row r="4724" spans="1:4">
      <c r="A4724" s="13">
        <v>2013</v>
      </c>
      <c r="B4724" s="14">
        <v>1</v>
      </c>
      <c r="C4724" s="14" t="s">
        <v>63</v>
      </c>
      <c r="D4724" s="37">
        <v>13.620699999999999</v>
      </c>
    </row>
    <row r="4725" spans="1:4">
      <c r="A4725" s="15">
        <v>2013</v>
      </c>
      <c r="B4725" s="16">
        <v>2</v>
      </c>
      <c r="C4725" s="16" t="s">
        <v>63</v>
      </c>
      <c r="D4725" s="38">
        <v>13.914099999999999</v>
      </c>
    </row>
    <row r="4726" spans="1:4">
      <c r="A4726" s="13">
        <v>2013</v>
      </c>
      <c r="B4726" s="14">
        <v>3</v>
      </c>
      <c r="C4726" s="14" t="s">
        <v>63</v>
      </c>
      <c r="D4726" s="37">
        <v>18.1966</v>
      </c>
    </row>
    <row r="4727" spans="1:4">
      <c r="A4727" s="15">
        <v>2013</v>
      </c>
      <c r="B4727" s="16">
        <v>4</v>
      </c>
      <c r="C4727" s="16" t="s">
        <v>63</v>
      </c>
      <c r="D4727" s="38">
        <v>20.163599999999999</v>
      </c>
    </row>
    <row r="4728" spans="1:4">
      <c r="A4728" s="13">
        <v>2013</v>
      </c>
      <c r="B4728" s="14">
        <v>5</v>
      </c>
      <c r="C4728" s="14" t="s">
        <v>63</v>
      </c>
      <c r="D4728" s="37">
        <v>24.383900000000001</v>
      </c>
    </row>
    <row r="4729" spans="1:4">
      <c r="A4729" s="15">
        <v>2013</v>
      </c>
      <c r="B4729" s="16">
        <v>6</v>
      </c>
      <c r="C4729" s="16" t="s">
        <v>63</v>
      </c>
      <c r="D4729" s="38">
        <v>25.399799999999999</v>
      </c>
    </row>
    <row r="4730" spans="1:4">
      <c r="A4730" s="13">
        <v>2013</v>
      </c>
      <c r="B4730" s="14">
        <v>7</v>
      </c>
      <c r="C4730" s="14" t="s">
        <v>63</v>
      </c>
      <c r="D4730" s="37">
        <v>27.041</v>
      </c>
    </row>
    <row r="4731" spans="1:4">
      <c r="A4731" s="15">
        <v>2013</v>
      </c>
      <c r="B4731" s="16">
        <v>8</v>
      </c>
      <c r="C4731" s="16" t="s">
        <v>63</v>
      </c>
      <c r="D4731" s="38">
        <v>27.517800000000001</v>
      </c>
    </row>
    <row r="4732" spans="1:4">
      <c r="A4732" s="13">
        <v>2000</v>
      </c>
      <c r="B4732" s="14">
        <v>2</v>
      </c>
      <c r="C4732" s="14" t="s">
        <v>64</v>
      </c>
      <c r="D4732" s="37">
        <v>24.437000000000001</v>
      </c>
    </row>
    <row r="4733" spans="1:4">
      <c r="A4733" s="15">
        <v>2000</v>
      </c>
      <c r="B4733" s="16">
        <v>3</v>
      </c>
      <c r="C4733" s="16" t="s">
        <v>64</v>
      </c>
      <c r="D4733" s="38">
        <v>26.965</v>
      </c>
    </row>
    <row r="4734" spans="1:4">
      <c r="A4734" s="13">
        <v>2000</v>
      </c>
      <c r="B4734" s="14">
        <v>4</v>
      </c>
      <c r="C4734" s="14" t="s">
        <v>64</v>
      </c>
      <c r="D4734" s="37">
        <v>29.35425</v>
      </c>
    </row>
    <row r="4735" spans="1:4">
      <c r="A4735" s="15">
        <v>2000</v>
      </c>
      <c r="B4735" s="16">
        <v>5</v>
      </c>
      <c r="C4735" s="16" t="s">
        <v>64</v>
      </c>
      <c r="D4735" s="38">
        <v>27.742149999999999</v>
      </c>
    </row>
    <row r="4736" spans="1:4">
      <c r="A4736" s="13">
        <v>2000</v>
      </c>
      <c r="B4736" s="14">
        <v>6</v>
      </c>
      <c r="C4736" s="14" t="s">
        <v>64</v>
      </c>
      <c r="D4736" s="37">
        <v>27.236350000000002</v>
      </c>
    </row>
    <row r="4737" spans="1:4">
      <c r="A4737" s="15">
        <v>2000</v>
      </c>
      <c r="B4737" s="16">
        <v>7</v>
      </c>
      <c r="C4737" s="16" t="s">
        <v>64</v>
      </c>
      <c r="D4737" s="38">
        <v>27.201149999999998</v>
      </c>
    </row>
    <row r="4738" spans="1:4">
      <c r="A4738" s="13">
        <v>2000</v>
      </c>
      <c r="B4738" s="14">
        <v>8</v>
      </c>
      <c r="C4738" s="14" t="s">
        <v>64</v>
      </c>
      <c r="D4738" s="37">
        <v>27.306249999999999</v>
      </c>
    </row>
    <row r="4739" spans="1:4">
      <c r="A4739" s="15">
        <v>2000</v>
      </c>
      <c r="B4739" s="16">
        <v>9</v>
      </c>
      <c r="C4739" s="16" t="s">
        <v>64</v>
      </c>
      <c r="D4739" s="38">
        <v>26.929950000000002</v>
      </c>
    </row>
    <row r="4740" spans="1:4">
      <c r="A4740" s="13">
        <v>2000</v>
      </c>
      <c r="B4740" s="14">
        <v>10</v>
      </c>
      <c r="C4740" s="14" t="s">
        <v>64</v>
      </c>
      <c r="D4740" s="37">
        <v>26.968900000000001</v>
      </c>
    </row>
    <row r="4741" spans="1:4">
      <c r="A4741" s="15">
        <v>2000</v>
      </c>
      <c r="B4741" s="16">
        <v>11</v>
      </c>
      <c r="C4741" s="16" t="s">
        <v>64</v>
      </c>
      <c r="D4741" s="38">
        <v>25.23705</v>
      </c>
    </row>
    <row r="4742" spans="1:4">
      <c r="A4742" s="13">
        <v>2000</v>
      </c>
      <c r="B4742" s="14">
        <v>12</v>
      </c>
      <c r="C4742" s="14" t="s">
        <v>64</v>
      </c>
      <c r="D4742" s="37">
        <v>23.2255</v>
      </c>
    </row>
    <row r="4743" spans="1:4">
      <c r="A4743" s="15">
        <v>2001</v>
      </c>
      <c r="B4743" s="16">
        <v>1</v>
      </c>
      <c r="C4743" s="16" t="s">
        <v>64</v>
      </c>
      <c r="D4743" s="38">
        <v>23.0642</v>
      </c>
    </row>
    <row r="4744" spans="1:4">
      <c r="A4744" s="13">
        <v>2001</v>
      </c>
      <c r="B4744" s="14">
        <v>2</v>
      </c>
      <c r="C4744" s="14" t="s">
        <v>64</v>
      </c>
      <c r="D4744" s="37">
        <v>25.342199999999998</v>
      </c>
    </row>
    <row r="4745" spans="1:4">
      <c r="A4745" s="15">
        <v>2001</v>
      </c>
      <c r="B4745" s="16">
        <v>3</v>
      </c>
      <c r="C4745" s="16" t="s">
        <v>64</v>
      </c>
      <c r="D4745" s="38">
        <v>27.84975</v>
      </c>
    </row>
    <row r="4746" spans="1:4">
      <c r="A4746" s="13">
        <v>2001</v>
      </c>
      <c r="B4746" s="14">
        <v>4</v>
      </c>
      <c r="C4746" s="14" t="s">
        <v>64</v>
      </c>
      <c r="D4746" s="37">
        <v>30.909749999999999</v>
      </c>
    </row>
    <row r="4747" spans="1:4">
      <c r="A4747" s="15">
        <v>2001</v>
      </c>
      <c r="B4747" s="16">
        <v>5</v>
      </c>
      <c r="C4747" s="16" t="s">
        <v>64</v>
      </c>
      <c r="D4747" s="38">
        <v>28.1496</v>
      </c>
    </row>
    <row r="4748" spans="1:4">
      <c r="A4748" s="13">
        <v>2001</v>
      </c>
      <c r="B4748" s="14">
        <v>6</v>
      </c>
      <c r="C4748" s="14" t="s">
        <v>64</v>
      </c>
      <c r="D4748" s="37">
        <v>27.410299999999999</v>
      </c>
    </row>
    <row r="4749" spans="1:4">
      <c r="A4749" s="15">
        <v>2001</v>
      </c>
      <c r="B4749" s="16">
        <v>7</v>
      </c>
      <c r="C4749" s="16" t="s">
        <v>64</v>
      </c>
      <c r="D4749" s="38">
        <v>27.14855</v>
      </c>
    </row>
    <row r="4750" spans="1:4">
      <c r="A4750" s="13">
        <v>2001</v>
      </c>
      <c r="B4750" s="14">
        <v>8</v>
      </c>
      <c r="C4750" s="14" t="s">
        <v>64</v>
      </c>
      <c r="D4750" s="37">
        <v>27.409050000000001</v>
      </c>
    </row>
    <row r="4751" spans="1:4">
      <c r="A4751" s="15">
        <v>2001</v>
      </c>
      <c r="B4751" s="16">
        <v>9</v>
      </c>
      <c r="C4751" s="16" t="s">
        <v>64</v>
      </c>
      <c r="D4751" s="38">
        <v>27.514500000000002</v>
      </c>
    </row>
    <row r="4752" spans="1:4">
      <c r="A4752" s="13">
        <v>2001</v>
      </c>
      <c r="B4752" s="14">
        <v>10</v>
      </c>
      <c r="C4752" s="14" t="s">
        <v>64</v>
      </c>
      <c r="D4752" s="37">
        <v>26.922000000000001</v>
      </c>
    </row>
    <row r="4753" spans="1:4">
      <c r="A4753" s="15">
        <v>2001</v>
      </c>
      <c r="B4753" s="16">
        <v>11</v>
      </c>
      <c r="C4753" s="16" t="s">
        <v>64</v>
      </c>
      <c r="D4753" s="38">
        <v>24.830100000000002</v>
      </c>
    </row>
    <row r="4754" spans="1:4">
      <c r="A4754" s="13">
        <v>2001</v>
      </c>
      <c r="B4754" s="14">
        <v>12</v>
      </c>
      <c r="C4754" s="14" t="s">
        <v>64</v>
      </c>
      <c r="D4754" s="37">
        <v>23.756799999999998</v>
      </c>
    </row>
    <row r="4755" spans="1:4">
      <c r="A4755" s="15">
        <v>2002</v>
      </c>
      <c r="B4755" s="16">
        <v>1</v>
      </c>
      <c r="C4755" s="16" t="s">
        <v>64</v>
      </c>
      <c r="D4755" s="38">
        <v>22.80125</v>
      </c>
    </row>
    <row r="4756" spans="1:4">
      <c r="A4756" s="13">
        <v>2002</v>
      </c>
      <c r="B4756" s="14">
        <v>2</v>
      </c>
      <c r="C4756" s="14" t="s">
        <v>64</v>
      </c>
      <c r="D4756" s="37">
        <v>25.357099999999999</v>
      </c>
    </row>
    <row r="4757" spans="1:4">
      <c r="A4757" s="15">
        <v>2002</v>
      </c>
      <c r="B4757" s="16">
        <v>3</v>
      </c>
      <c r="C4757" s="16" t="s">
        <v>64</v>
      </c>
      <c r="D4757" s="38">
        <v>27.861599999999999</v>
      </c>
    </row>
    <row r="4758" spans="1:4">
      <c r="A4758" s="13">
        <v>2002</v>
      </c>
      <c r="B4758" s="14">
        <v>4</v>
      </c>
      <c r="C4758" s="14" t="s">
        <v>64</v>
      </c>
      <c r="D4758" s="37">
        <v>29.911899999999999</v>
      </c>
    </row>
    <row r="4759" spans="1:4">
      <c r="A4759" s="15">
        <v>2002</v>
      </c>
      <c r="B4759" s="16">
        <v>5</v>
      </c>
      <c r="C4759" s="16" t="s">
        <v>64</v>
      </c>
      <c r="D4759" s="38">
        <v>28.430499999999999</v>
      </c>
    </row>
    <row r="4760" spans="1:4">
      <c r="A4760" s="13">
        <v>2002</v>
      </c>
      <c r="B4760" s="14">
        <v>6</v>
      </c>
      <c r="C4760" s="14" t="s">
        <v>64</v>
      </c>
      <c r="D4760" s="37">
        <v>27.93995</v>
      </c>
    </row>
    <row r="4761" spans="1:4">
      <c r="A4761" s="15">
        <v>2002</v>
      </c>
      <c r="B4761" s="16">
        <v>7</v>
      </c>
      <c r="C4761" s="16" t="s">
        <v>64</v>
      </c>
      <c r="D4761" s="38">
        <v>26.8916</v>
      </c>
    </row>
    <row r="4762" spans="1:4">
      <c r="A4762" s="13">
        <v>2002</v>
      </c>
      <c r="B4762" s="14">
        <v>8</v>
      </c>
      <c r="C4762" s="14" t="s">
        <v>64</v>
      </c>
      <c r="D4762" s="37">
        <v>26.657299999999999</v>
      </c>
    </row>
    <row r="4763" spans="1:4">
      <c r="A4763" s="15">
        <v>2002</v>
      </c>
      <c r="B4763" s="16">
        <v>9</v>
      </c>
      <c r="C4763" s="16" t="s">
        <v>64</v>
      </c>
      <c r="D4763" s="38">
        <v>27.129950000000001</v>
      </c>
    </row>
    <row r="4764" spans="1:4">
      <c r="A4764" s="13">
        <v>2002</v>
      </c>
      <c r="B4764" s="14">
        <v>10</v>
      </c>
      <c r="C4764" s="14" t="s">
        <v>64</v>
      </c>
      <c r="D4764" s="37">
        <v>27.08755</v>
      </c>
    </row>
    <row r="4765" spans="1:4">
      <c r="A4765" s="15">
        <v>2002</v>
      </c>
      <c r="B4765" s="16">
        <v>11</v>
      </c>
      <c r="C4765" s="16" t="s">
        <v>64</v>
      </c>
      <c r="D4765" s="38">
        <v>25.95345</v>
      </c>
    </row>
    <row r="4766" spans="1:4">
      <c r="A4766" s="13">
        <v>2002</v>
      </c>
      <c r="B4766" s="14">
        <v>12</v>
      </c>
      <c r="C4766" s="14" t="s">
        <v>64</v>
      </c>
      <c r="D4766" s="37">
        <v>23.870650000000001</v>
      </c>
    </row>
    <row r="4767" spans="1:4">
      <c r="A4767" s="15">
        <v>2003</v>
      </c>
      <c r="B4767" s="16">
        <v>1</v>
      </c>
      <c r="C4767" s="16" t="s">
        <v>64</v>
      </c>
      <c r="D4767" s="38">
        <v>22.371549999999999</v>
      </c>
    </row>
    <row r="4768" spans="1:4">
      <c r="A4768" s="13">
        <v>2003</v>
      </c>
      <c r="B4768" s="14">
        <v>2</v>
      </c>
      <c r="C4768" s="14" t="s">
        <v>64</v>
      </c>
      <c r="D4768" s="37">
        <v>24.899049999999999</v>
      </c>
    </row>
    <row r="4769" spans="1:4">
      <c r="A4769" s="15">
        <v>2003</v>
      </c>
      <c r="B4769" s="16">
        <v>3</v>
      </c>
      <c r="C4769" s="16" t="s">
        <v>64</v>
      </c>
      <c r="D4769" s="38">
        <v>26.936399999999999</v>
      </c>
    </row>
    <row r="4770" spans="1:4">
      <c r="A4770" s="13">
        <v>2003</v>
      </c>
      <c r="B4770" s="14">
        <v>4</v>
      </c>
      <c r="C4770" s="14" t="s">
        <v>64</v>
      </c>
      <c r="D4770" s="37">
        <v>30.086200000000002</v>
      </c>
    </row>
    <row r="4771" spans="1:4">
      <c r="A4771" s="15">
        <v>2003</v>
      </c>
      <c r="B4771" s="16">
        <v>5</v>
      </c>
      <c r="C4771" s="16" t="s">
        <v>64</v>
      </c>
      <c r="D4771" s="38">
        <v>28.822500000000002</v>
      </c>
    </row>
    <row r="4772" spans="1:4">
      <c r="A4772" s="13">
        <v>2003</v>
      </c>
      <c r="B4772" s="14">
        <v>6</v>
      </c>
      <c r="C4772" s="14" t="s">
        <v>64</v>
      </c>
      <c r="D4772" s="37">
        <v>27.35135</v>
      </c>
    </row>
    <row r="4773" spans="1:4">
      <c r="A4773" s="15">
        <v>2003</v>
      </c>
      <c r="B4773" s="16">
        <v>7</v>
      </c>
      <c r="C4773" s="16" t="s">
        <v>64</v>
      </c>
      <c r="D4773" s="38">
        <v>27.332750000000001</v>
      </c>
    </row>
    <row r="4774" spans="1:4">
      <c r="A4774" s="13">
        <v>2003</v>
      </c>
      <c r="B4774" s="14">
        <v>8</v>
      </c>
      <c r="C4774" s="14" t="s">
        <v>64</v>
      </c>
      <c r="D4774" s="37">
        <v>27.346050000000002</v>
      </c>
    </row>
    <row r="4775" spans="1:4">
      <c r="A4775" s="15">
        <v>2003</v>
      </c>
      <c r="B4775" s="16">
        <v>9</v>
      </c>
      <c r="C4775" s="16" t="s">
        <v>64</v>
      </c>
      <c r="D4775" s="38">
        <v>27.085349999999998</v>
      </c>
    </row>
    <row r="4776" spans="1:4">
      <c r="A4776" s="13">
        <v>2003</v>
      </c>
      <c r="B4776" s="14">
        <v>10</v>
      </c>
      <c r="C4776" s="14" t="s">
        <v>64</v>
      </c>
      <c r="D4776" s="37">
        <v>27.289100000000001</v>
      </c>
    </row>
    <row r="4777" spans="1:4">
      <c r="A4777" s="15">
        <v>2003</v>
      </c>
      <c r="B4777" s="16">
        <v>11</v>
      </c>
      <c r="C4777" s="16" t="s">
        <v>64</v>
      </c>
      <c r="D4777" s="38">
        <v>25.791</v>
      </c>
    </row>
    <row r="4778" spans="1:4">
      <c r="A4778" s="13">
        <v>2003</v>
      </c>
      <c r="B4778" s="14">
        <v>12</v>
      </c>
      <c r="C4778" s="14" t="s">
        <v>64</v>
      </c>
      <c r="D4778" s="37">
        <v>23.584700000000002</v>
      </c>
    </row>
    <row r="4779" spans="1:4">
      <c r="A4779" s="15">
        <v>2004</v>
      </c>
      <c r="B4779" s="16">
        <v>1</v>
      </c>
      <c r="C4779" s="16" t="s">
        <v>64</v>
      </c>
      <c r="D4779" s="38">
        <v>23.251650000000001</v>
      </c>
    </row>
    <row r="4780" spans="1:4">
      <c r="A4780" s="13">
        <v>2004</v>
      </c>
      <c r="B4780" s="14">
        <v>2</v>
      </c>
      <c r="C4780" s="14" t="s">
        <v>64</v>
      </c>
      <c r="D4780" s="37">
        <v>24.714500000000001</v>
      </c>
    </row>
    <row r="4781" spans="1:4">
      <c r="A4781" s="15">
        <v>2004</v>
      </c>
      <c r="B4781" s="16">
        <v>3</v>
      </c>
      <c r="C4781" s="16" t="s">
        <v>64</v>
      </c>
      <c r="D4781" s="38">
        <v>28.717400000000001</v>
      </c>
    </row>
    <row r="4782" spans="1:4">
      <c r="A4782" s="13">
        <v>2004</v>
      </c>
      <c r="B4782" s="14">
        <v>4</v>
      </c>
      <c r="C4782" s="14" t="s">
        <v>64</v>
      </c>
      <c r="D4782" s="37">
        <v>29.71735</v>
      </c>
    </row>
    <row r="4783" spans="1:4">
      <c r="A4783" s="15">
        <v>2004</v>
      </c>
      <c r="B4783" s="16">
        <v>5</v>
      </c>
      <c r="C4783" s="16" t="s">
        <v>64</v>
      </c>
      <c r="D4783" s="38">
        <v>28.697900000000001</v>
      </c>
    </row>
    <row r="4784" spans="1:4">
      <c r="A4784" s="13">
        <v>2004</v>
      </c>
      <c r="B4784" s="14">
        <v>6</v>
      </c>
      <c r="C4784" s="14" t="s">
        <v>64</v>
      </c>
      <c r="D4784" s="37">
        <v>27.151150000000001</v>
      </c>
    </row>
    <row r="4785" spans="1:4">
      <c r="A4785" s="15">
        <v>2004</v>
      </c>
      <c r="B4785" s="16">
        <v>7</v>
      </c>
      <c r="C4785" s="16" t="s">
        <v>64</v>
      </c>
      <c r="D4785" s="38">
        <v>26.771100000000001</v>
      </c>
    </row>
    <row r="4786" spans="1:4">
      <c r="A4786" s="13">
        <v>2004</v>
      </c>
      <c r="B4786" s="14">
        <v>8</v>
      </c>
      <c r="C4786" s="14" t="s">
        <v>64</v>
      </c>
      <c r="D4786" s="37">
        <v>26.9863</v>
      </c>
    </row>
    <row r="4787" spans="1:4">
      <c r="A4787" s="15">
        <v>2004</v>
      </c>
      <c r="B4787" s="16">
        <v>9</v>
      </c>
      <c r="C4787" s="16" t="s">
        <v>64</v>
      </c>
      <c r="D4787" s="38">
        <v>26.721399999999999</v>
      </c>
    </row>
    <row r="4788" spans="1:4">
      <c r="A4788" s="13">
        <v>2004</v>
      </c>
      <c r="B4788" s="14">
        <v>10</v>
      </c>
      <c r="C4788" s="14" t="s">
        <v>64</v>
      </c>
      <c r="D4788" s="37">
        <v>26.84385</v>
      </c>
    </row>
    <row r="4789" spans="1:4">
      <c r="A4789" s="15">
        <v>2004</v>
      </c>
      <c r="B4789" s="16">
        <v>11</v>
      </c>
      <c r="C4789" s="16" t="s">
        <v>64</v>
      </c>
      <c r="D4789" s="38">
        <v>26.058050000000001</v>
      </c>
    </row>
    <row r="4790" spans="1:4">
      <c r="A4790" s="13">
        <v>2004</v>
      </c>
      <c r="B4790" s="14">
        <v>12</v>
      </c>
      <c r="C4790" s="14" t="s">
        <v>64</v>
      </c>
      <c r="D4790" s="37">
        <v>22.559349999999998</v>
      </c>
    </row>
    <row r="4791" spans="1:4">
      <c r="A4791" s="15">
        <v>2005</v>
      </c>
      <c r="B4791" s="16">
        <v>1</v>
      </c>
      <c r="C4791" s="16" t="s">
        <v>64</v>
      </c>
      <c r="D4791" s="38">
        <v>22.744250000000001</v>
      </c>
    </row>
    <row r="4792" spans="1:4">
      <c r="A4792" s="13">
        <v>2005</v>
      </c>
      <c r="B4792" s="14">
        <v>2</v>
      </c>
      <c r="C4792" s="14" t="s">
        <v>64</v>
      </c>
      <c r="D4792" s="37">
        <v>25.700949999999999</v>
      </c>
    </row>
    <row r="4793" spans="1:4">
      <c r="A4793" s="15">
        <v>2005</v>
      </c>
      <c r="B4793" s="16">
        <v>3</v>
      </c>
      <c r="C4793" s="16" t="s">
        <v>64</v>
      </c>
      <c r="D4793" s="38">
        <v>28.070900000000002</v>
      </c>
    </row>
    <row r="4794" spans="1:4">
      <c r="A4794" s="13">
        <v>2005</v>
      </c>
      <c r="B4794" s="14">
        <v>4</v>
      </c>
      <c r="C4794" s="14" t="s">
        <v>64</v>
      </c>
      <c r="D4794" s="37">
        <v>29.956600000000002</v>
      </c>
    </row>
    <row r="4795" spans="1:4">
      <c r="A4795" s="15">
        <v>2005</v>
      </c>
      <c r="B4795" s="16">
        <v>5</v>
      </c>
      <c r="C4795" s="16" t="s">
        <v>64</v>
      </c>
      <c r="D4795" s="38">
        <v>29.505050000000001</v>
      </c>
    </row>
    <row r="4796" spans="1:4">
      <c r="A4796" s="13">
        <v>2005</v>
      </c>
      <c r="B4796" s="14">
        <v>6</v>
      </c>
      <c r="C4796" s="14" t="s">
        <v>64</v>
      </c>
      <c r="D4796" s="37">
        <v>28.332100000000001</v>
      </c>
    </row>
    <row r="4797" spans="1:4">
      <c r="A4797" s="15">
        <v>2005</v>
      </c>
      <c r="B4797" s="16">
        <v>7</v>
      </c>
      <c r="C4797" s="16" t="s">
        <v>64</v>
      </c>
      <c r="D4797" s="38">
        <v>27.302099999999999</v>
      </c>
    </row>
    <row r="4798" spans="1:4">
      <c r="A4798" s="13">
        <v>2005</v>
      </c>
      <c r="B4798" s="14">
        <v>8</v>
      </c>
      <c r="C4798" s="14" t="s">
        <v>64</v>
      </c>
      <c r="D4798" s="37">
        <v>27.146149999999999</v>
      </c>
    </row>
    <row r="4799" spans="1:4">
      <c r="A4799" s="15">
        <v>2005</v>
      </c>
      <c r="B4799" s="16">
        <v>9</v>
      </c>
      <c r="C4799" s="16" t="s">
        <v>64</v>
      </c>
      <c r="D4799" s="38">
        <v>27.074100000000001</v>
      </c>
    </row>
    <row r="4800" spans="1:4">
      <c r="A4800" s="13">
        <v>2005</v>
      </c>
      <c r="B4800" s="14">
        <v>10</v>
      </c>
      <c r="C4800" s="14" t="s">
        <v>64</v>
      </c>
      <c r="D4800" s="37">
        <v>27.346350000000001</v>
      </c>
    </row>
    <row r="4801" spans="1:4">
      <c r="A4801" s="15">
        <v>2005</v>
      </c>
      <c r="B4801" s="16">
        <v>11</v>
      </c>
      <c r="C4801" s="16" t="s">
        <v>64</v>
      </c>
      <c r="D4801" s="38">
        <v>26.00095</v>
      </c>
    </row>
    <row r="4802" spans="1:4">
      <c r="A4802" s="13">
        <v>2005</v>
      </c>
      <c r="B4802" s="14">
        <v>12</v>
      </c>
      <c r="C4802" s="14" t="s">
        <v>64</v>
      </c>
      <c r="D4802" s="37">
        <v>23.568899999999999</v>
      </c>
    </row>
    <row r="4803" spans="1:4">
      <c r="A4803" s="15">
        <v>2006</v>
      </c>
      <c r="B4803" s="16">
        <v>1</v>
      </c>
      <c r="C4803" s="16" t="s">
        <v>64</v>
      </c>
      <c r="D4803" s="38">
        <v>23.116900000000001</v>
      </c>
    </row>
    <row r="4804" spans="1:4">
      <c r="A4804" s="13">
        <v>2006</v>
      </c>
      <c r="B4804" s="14">
        <v>2</v>
      </c>
      <c r="C4804" s="14" t="s">
        <v>64</v>
      </c>
      <c r="D4804" s="37">
        <v>25.971150000000002</v>
      </c>
    </row>
    <row r="4805" spans="1:4">
      <c r="A4805" s="15">
        <v>2006</v>
      </c>
      <c r="B4805" s="16">
        <v>3</v>
      </c>
      <c r="C4805" s="16" t="s">
        <v>64</v>
      </c>
      <c r="D4805" s="38">
        <v>28.719899999999999</v>
      </c>
    </row>
    <row r="4806" spans="1:4">
      <c r="A4806" s="13">
        <v>2006</v>
      </c>
      <c r="B4806" s="14">
        <v>4</v>
      </c>
      <c r="C4806" s="14" t="s">
        <v>64</v>
      </c>
      <c r="D4806" s="37">
        <v>29.436250000000001</v>
      </c>
    </row>
    <row r="4807" spans="1:4">
      <c r="A4807" s="15">
        <v>2006</v>
      </c>
      <c r="B4807" s="16">
        <v>5</v>
      </c>
      <c r="C4807" s="16" t="s">
        <v>64</v>
      </c>
      <c r="D4807" s="38">
        <v>28.145199999999999</v>
      </c>
    </row>
    <row r="4808" spans="1:4">
      <c r="A4808" s="13">
        <v>2006</v>
      </c>
      <c r="B4808" s="14">
        <v>6</v>
      </c>
      <c r="C4808" s="14" t="s">
        <v>64</v>
      </c>
      <c r="D4808" s="37">
        <v>27.836099999999998</v>
      </c>
    </row>
    <row r="4809" spans="1:4">
      <c r="A4809" s="15">
        <v>2006</v>
      </c>
      <c r="B4809" s="16">
        <v>7</v>
      </c>
      <c r="C4809" s="16" t="s">
        <v>64</v>
      </c>
      <c r="D4809" s="38">
        <v>27.1035</v>
      </c>
    </row>
    <row r="4810" spans="1:4">
      <c r="A4810" s="13">
        <v>2006</v>
      </c>
      <c r="B4810" s="14">
        <v>8</v>
      </c>
      <c r="C4810" s="14" t="s">
        <v>64</v>
      </c>
      <c r="D4810" s="37">
        <v>26.750250000000001</v>
      </c>
    </row>
    <row r="4811" spans="1:4">
      <c r="A4811" s="15">
        <v>2006</v>
      </c>
      <c r="B4811" s="16">
        <v>9</v>
      </c>
      <c r="C4811" s="16" t="s">
        <v>64</v>
      </c>
      <c r="D4811" s="38">
        <v>27.118749999999999</v>
      </c>
    </row>
    <row r="4812" spans="1:4">
      <c r="A4812" s="13">
        <v>2006</v>
      </c>
      <c r="B4812" s="14">
        <v>10</v>
      </c>
      <c r="C4812" s="14" t="s">
        <v>64</v>
      </c>
      <c r="D4812" s="37">
        <v>27.278849999999998</v>
      </c>
    </row>
    <row r="4813" spans="1:4">
      <c r="A4813" s="15">
        <v>2006</v>
      </c>
      <c r="B4813" s="16">
        <v>11</v>
      </c>
      <c r="C4813" s="16" t="s">
        <v>64</v>
      </c>
      <c r="D4813" s="38">
        <v>26.128550000000001</v>
      </c>
    </row>
    <row r="4814" spans="1:4">
      <c r="A4814" s="13">
        <v>2006</v>
      </c>
      <c r="B4814" s="14">
        <v>12</v>
      </c>
      <c r="C4814" s="14" t="s">
        <v>64</v>
      </c>
      <c r="D4814" s="37">
        <v>23.01445</v>
      </c>
    </row>
    <row r="4815" spans="1:4">
      <c r="A4815" s="15">
        <v>2007</v>
      </c>
      <c r="B4815" s="16">
        <v>1</v>
      </c>
      <c r="C4815" s="16" t="s">
        <v>64</v>
      </c>
      <c r="D4815" s="38">
        <v>22.66695</v>
      </c>
    </row>
    <row r="4816" spans="1:4">
      <c r="A4816" s="13">
        <v>2007</v>
      </c>
      <c r="B4816" s="14">
        <v>2</v>
      </c>
      <c r="C4816" s="14" t="s">
        <v>64</v>
      </c>
      <c r="D4816" s="37">
        <v>24.305099999999999</v>
      </c>
    </row>
    <row r="4817" spans="1:4">
      <c r="A4817" s="15">
        <v>2007</v>
      </c>
      <c r="B4817" s="16">
        <v>3</v>
      </c>
      <c r="C4817" s="16" t="s">
        <v>64</v>
      </c>
      <c r="D4817" s="38">
        <v>27.61665</v>
      </c>
    </row>
    <row r="4818" spans="1:4">
      <c r="A4818" s="13">
        <v>2007</v>
      </c>
      <c r="B4818" s="14">
        <v>4</v>
      </c>
      <c r="C4818" s="14" t="s">
        <v>64</v>
      </c>
      <c r="D4818" s="37">
        <v>29.934699999999999</v>
      </c>
    </row>
    <row r="4819" spans="1:4">
      <c r="A4819" s="15">
        <v>2007</v>
      </c>
      <c r="B4819" s="16">
        <v>5</v>
      </c>
      <c r="C4819" s="16" t="s">
        <v>64</v>
      </c>
      <c r="D4819" s="38">
        <v>27.983149999999998</v>
      </c>
    </row>
    <row r="4820" spans="1:4">
      <c r="A4820" s="13">
        <v>2007</v>
      </c>
      <c r="B4820" s="14">
        <v>6</v>
      </c>
      <c r="C4820" s="14" t="s">
        <v>64</v>
      </c>
      <c r="D4820" s="37">
        <v>28.288699999999999</v>
      </c>
    </row>
    <row r="4821" spans="1:4">
      <c r="A4821" s="15">
        <v>2007</v>
      </c>
      <c r="B4821" s="16">
        <v>7</v>
      </c>
      <c r="C4821" s="16" t="s">
        <v>64</v>
      </c>
      <c r="D4821" s="38">
        <v>27.198699999999999</v>
      </c>
    </row>
    <row r="4822" spans="1:4">
      <c r="A4822" s="13">
        <v>2007</v>
      </c>
      <c r="B4822" s="14">
        <v>8</v>
      </c>
      <c r="C4822" s="14" t="s">
        <v>64</v>
      </c>
      <c r="D4822" s="37">
        <v>27.485299999999999</v>
      </c>
    </row>
    <row r="4823" spans="1:4">
      <c r="A4823" s="15">
        <v>2007</v>
      </c>
      <c r="B4823" s="16">
        <v>9</v>
      </c>
      <c r="C4823" s="16" t="s">
        <v>64</v>
      </c>
      <c r="D4823" s="38">
        <v>27.152799999999999</v>
      </c>
    </row>
    <row r="4824" spans="1:4">
      <c r="A4824" s="13">
        <v>2007</v>
      </c>
      <c r="B4824" s="14">
        <v>10</v>
      </c>
      <c r="C4824" s="14" t="s">
        <v>64</v>
      </c>
      <c r="D4824" s="37">
        <v>26.891749999999998</v>
      </c>
    </row>
    <row r="4825" spans="1:4">
      <c r="A4825" s="15">
        <v>2007</v>
      </c>
      <c r="B4825" s="16">
        <v>11</v>
      </c>
      <c r="C4825" s="16" t="s">
        <v>64</v>
      </c>
      <c r="D4825" s="38">
        <v>25.3263</v>
      </c>
    </row>
    <row r="4826" spans="1:4">
      <c r="A4826" s="13">
        <v>2007</v>
      </c>
      <c r="B4826" s="14">
        <v>12</v>
      </c>
      <c r="C4826" s="14" t="s">
        <v>64</v>
      </c>
      <c r="D4826" s="37">
        <v>23.268000000000001</v>
      </c>
    </row>
    <row r="4827" spans="1:4">
      <c r="A4827" s="15">
        <v>2008</v>
      </c>
      <c r="B4827" s="16">
        <v>1</v>
      </c>
      <c r="C4827" s="16" t="s">
        <v>64</v>
      </c>
      <c r="D4827" s="38">
        <v>23.064299999999999</v>
      </c>
    </row>
    <row r="4828" spans="1:4">
      <c r="A4828" s="13">
        <v>2008</v>
      </c>
      <c r="B4828" s="14">
        <v>2</v>
      </c>
      <c r="C4828" s="14" t="s">
        <v>64</v>
      </c>
      <c r="D4828" s="37">
        <v>24.442900000000002</v>
      </c>
    </row>
    <row r="4829" spans="1:4">
      <c r="A4829" s="15">
        <v>2008</v>
      </c>
      <c r="B4829" s="16">
        <v>3</v>
      </c>
      <c r="C4829" s="16" t="s">
        <v>64</v>
      </c>
      <c r="D4829" s="38">
        <v>28.004300000000001</v>
      </c>
    </row>
    <row r="4830" spans="1:4">
      <c r="A4830" s="13">
        <v>2008</v>
      </c>
      <c r="B4830" s="14">
        <v>4</v>
      </c>
      <c r="C4830" s="14" t="s">
        <v>64</v>
      </c>
      <c r="D4830" s="37">
        <v>29.881150000000002</v>
      </c>
    </row>
    <row r="4831" spans="1:4">
      <c r="A4831" s="15">
        <v>2008</v>
      </c>
      <c r="B4831" s="16">
        <v>5</v>
      </c>
      <c r="C4831" s="16" t="s">
        <v>64</v>
      </c>
      <c r="D4831" s="38">
        <v>28.050699999999999</v>
      </c>
    </row>
    <row r="4832" spans="1:4">
      <c r="A4832" s="13">
        <v>2008</v>
      </c>
      <c r="B4832" s="14">
        <v>6</v>
      </c>
      <c r="C4832" s="14" t="s">
        <v>64</v>
      </c>
      <c r="D4832" s="37">
        <v>27.498049999999999</v>
      </c>
    </row>
    <row r="4833" spans="1:4">
      <c r="A4833" s="15">
        <v>2008</v>
      </c>
      <c r="B4833" s="16">
        <v>7</v>
      </c>
      <c r="C4833" s="16" t="s">
        <v>64</v>
      </c>
      <c r="D4833" s="38">
        <v>27.00065</v>
      </c>
    </row>
    <row r="4834" spans="1:4">
      <c r="A4834" s="13">
        <v>2008</v>
      </c>
      <c r="B4834" s="14">
        <v>8</v>
      </c>
      <c r="C4834" s="14" t="s">
        <v>64</v>
      </c>
      <c r="D4834" s="37">
        <v>27.114249999999998</v>
      </c>
    </row>
    <row r="4835" spans="1:4">
      <c r="A4835" s="15">
        <v>2008</v>
      </c>
      <c r="B4835" s="16">
        <v>9</v>
      </c>
      <c r="C4835" s="16" t="s">
        <v>64</v>
      </c>
      <c r="D4835" s="38">
        <v>27.2498</v>
      </c>
    </row>
    <row r="4836" spans="1:4">
      <c r="A4836" s="13">
        <v>2008</v>
      </c>
      <c r="B4836" s="14">
        <v>10</v>
      </c>
      <c r="C4836" s="14" t="s">
        <v>64</v>
      </c>
      <c r="D4836" s="37">
        <v>27.155149999999999</v>
      </c>
    </row>
    <row r="4837" spans="1:4">
      <c r="A4837" s="15">
        <v>2008</v>
      </c>
      <c r="B4837" s="16">
        <v>11</v>
      </c>
      <c r="C4837" s="16" t="s">
        <v>64</v>
      </c>
      <c r="D4837" s="38">
        <v>25.6557</v>
      </c>
    </row>
    <row r="4838" spans="1:4">
      <c r="A4838" s="13">
        <v>2008</v>
      </c>
      <c r="B4838" s="14">
        <v>12</v>
      </c>
      <c r="C4838" s="14" t="s">
        <v>64</v>
      </c>
      <c r="D4838" s="37">
        <v>23.024999999999999</v>
      </c>
    </row>
    <row r="4839" spans="1:4">
      <c r="A4839" s="15">
        <v>2009</v>
      </c>
      <c r="B4839" s="16">
        <v>1</v>
      </c>
      <c r="C4839" s="16" t="s">
        <v>64</v>
      </c>
      <c r="D4839" s="38">
        <v>22.850200000000001</v>
      </c>
    </row>
    <row r="4840" spans="1:4">
      <c r="A4840" s="13">
        <v>2009</v>
      </c>
      <c r="B4840" s="14">
        <v>2</v>
      </c>
      <c r="C4840" s="14" t="s">
        <v>64</v>
      </c>
      <c r="D4840" s="37">
        <v>25.724250000000001</v>
      </c>
    </row>
    <row r="4841" spans="1:4">
      <c r="A4841" s="15">
        <v>2009</v>
      </c>
      <c r="B4841" s="16">
        <v>3</v>
      </c>
      <c r="C4841" s="16" t="s">
        <v>64</v>
      </c>
      <c r="D4841" s="38">
        <v>28.121449999999999</v>
      </c>
    </row>
    <row r="4842" spans="1:4">
      <c r="A4842" s="13">
        <v>2009</v>
      </c>
      <c r="B4842" s="14">
        <v>4</v>
      </c>
      <c r="C4842" s="14" t="s">
        <v>64</v>
      </c>
      <c r="D4842" s="37">
        <v>29.932449999999999</v>
      </c>
    </row>
    <row r="4843" spans="1:4">
      <c r="A4843" s="15">
        <v>2009</v>
      </c>
      <c r="B4843" s="16">
        <v>5</v>
      </c>
      <c r="C4843" s="16" t="s">
        <v>64</v>
      </c>
      <c r="D4843" s="38">
        <v>29.049199999999999</v>
      </c>
    </row>
    <row r="4844" spans="1:4">
      <c r="A4844" s="13">
        <v>2009</v>
      </c>
      <c r="B4844" s="14">
        <v>6</v>
      </c>
      <c r="C4844" s="14" t="s">
        <v>64</v>
      </c>
      <c r="D4844" s="37">
        <v>27.682449999999999</v>
      </c>
    </row>
    <row r="4845" spans="1:4">
      <c r="A4845" s="15">
        <v>2009</v>
      </c>
      <c r="B4845" s="16">
        <v>7</v>
      </c>
      <c r="C4845" s="16" t="s">
        <v>64</v>
      </c>
      <c r="D4845" s="38">
        <v>27.21735</v>
      </c>
    </row>
    <row r="4846" spans="1:4">
      <c r="A4846" s="13">
        <v>2009</v>
      </c>
      <c r="B4846" s="14">
        <v>8</v>
      </c>
      <c r="C4846" s="14" t="s">
        <v>64</v>
      </c>
      <c r="D4846" s="37">
        <v>27.413499999999999</v>
      </c>
    </row>
    <row r="4847" spans="1:4">
      <c r="A4847" s="15">
        <v>2009</v>
      </c>
      <c r="B4847" s="16">
        <v>9</v>
      </c>
      <c r="C4847" s="16" t="s">
        <v>64</v>
      </c>
      <c r="D4847" s="38">
        <v>27.631599999999999</v>
      </c>
    </row>
    <row r="4848" spans="1:4">
      <c r="A4848" s="13">
        <v>2009</v>
      </c>
      <c r="B4848" s="14">
        <v>10</v>
      </c>
      <c r="C4848" s="14" t="s">
        <v>64</v>
      </c>
      <c r="D4848" s="37">
        <v>27.561699999999998</v>
      </c>
    </row>
    <row r="4849" spans="1:4">
      <c r="A4849" s="15">
        <v>2009</v>
      </c>
      <c r="B4849" s="16">
        <v>11</v>
      </c>
      <c r="C4849" s="16" t="s">
        <v>64</v>
      </c>
      <c r="D4849" s="38">
        <v>26.666250000000002</v>
      </c>
    </row>
    <row r="4850" spans="1:4">
      <c r="A4850" s="13">
        <v>2009</v>
      </c>
      <c r="B4850" s="14">
        <v>12</v>
      </c>
      <c r="C4850" s="14" t="s">
        <v>64</v>
      </c>
      <c r="D4850" s="37">
        <v>23.630299999999998</v>
      </c>
    </row>
    <row r="4851" spans="1:4">
      <c r="A4851" s="15">
        <v>2010</v>
      </c>
      <c r="B4851" s="16">
        <v>1</v>
      </c>
      <c r="C4851" s="16" t="s">
        <v>64</v>
      </c>
      <c r="D4851" s="38">
        <v>23.855899999999998</v>
      </c>
    </row>
    <row r="4852" spans="1:4">
      <c r="A4852" s="13">
        <v>2010</v>
      </c>
      <c r="B4852" s="14">
        <v>2</v>
      </c>
      <c r="C4852" s="14" t="s">
        <v>64</v>
      </c>
      <c r="D4852" s="37">
        <v>25.37715</v>
      </c>
    </row>
    <row r="4853" spans="1:4">
      <c r="A4853" s="15">
        <v>2010</v>
      </c>
      <c r="B4853" s="16">
        <v>3</v>
      </c>
      <c r="C4853" s="16" t="s">
        <v>64</v>
      </c>
      <c r="D4853" s="38">
        <v>28.935749999999999</v>
      </c>
    </row>
    <row r="4854" spans="1:4">
      <c r="A4854" s="13">
        <v>2010</v>
      </c>
      <c r="B4854" s="14">
        <v>4</v>
      </c>
      <c r="C4854" s="14" t="s">
        <v>64</v>
      </c>
      <c r="D4854" s="37">
        <v>30.936050000000002</v>
      </c>
    </row>
    <row r="4855" spans="1:4">
      <c r="A4855" s="15">
        <v>2010</v>
      </c>
      <c r="B4855" s="16">
        <v>5</v>
      </c>
      <c r="C4855" s="16" t="s">
        <v>64</v>
      </c>
      <c r="D4855" s="38">
        <v>30.64725</v>
      </c>
    </row>
    <row r="4856" spans="1:4">
      <c r="A4856" s="13">
        <v>2010</v>
      </c>
      <c r="B4856" s="14">
        <v>6</v>
      </c>
      <c r="C4856" s="14" t="s">
        <v>64</v>
      </c>
      <c r="D4856" s="37">
        <v>28.630800000000001</v>
      </c>
    </row>
    <row r="4857" spans="1:4">
      <c r="A4857" s="15">
        <v>2010</v>
      </c>
      <c r="B4857" s="16">
        <v>7</v>
      </c>
      <c r="C4857" s="16" t="s">
        <v>64</v>
      </c>
      <c r="D4857" s="38">
        <v>27.938549999999999</v>
      </c>
    </row>
    <row r="4858" spans="1:4">
      <c r="A4858" s="13">
        <v>2010</v>
      </c>
      <c r="B4858" s="14">
        <v>8</v>
      </c>
      <c r="C4858" s="14" t="s">
        <v>64</v>
      </c>
      <c r="D4858" s="37">
        <v>27.541350000000001</v>
      </c>
    </row>
    <row r="4859" spans="1:4">
      <c r="A4859" s="15">
        <v>2010</v>
      </c>
      <c r="B4859" s="16">
        <v>9</v>
      </c>
      <c r="C4859" s="16" t="s">
        <v>64</v>
      </c>
      <c r="D4859" s="38">
        <v>27.5886</v>
      </c>
    </row>
    <row r="4860" spans="1:4">
      <c r="A4860" s="13">
        <v>2010</v>
      </c>
      <c r="B4860" s="14">
        <v>10</v>
      </c>
      <c r="C4860" s="14" t="s">
        <v>64</v>
      </c>
      <c r="D4860" s="37">
        <v>26.975000000000001</v>
      </c>
    </row>
    <row r="4861" spans="1:4">
      <c r="A4861" s="15">
        <v>2010</v>
      </c>
      <c r="B4861" s="16">
        <v>11</v>
      </c>
      <c r="C4861" s="16" t="s">
        <v>64</v>
      </c>
      <c r="D4861" s="38">
        <v>26.2423</v>
      </c>
    </row>
    <row r="4862" spans="1:4">
      <c r="A4862" s="13">
        <v>2010</v>
      </c>
      <c r="B4862" s="14">
        <v>12</v>
      </c>
      <c r="C4862" s="14" t="s">
        <v>64</v>
      </c>
      <c r="D4862" s="37">
        <v>23.378599999999999</v>
      </c>
    </row>
    <row r="4863" spans="1:4">
      <c r="A4863" s="15">
        <v>2011</v>
      </c>
      <c r="B4863" s="16">
        <v>1</v>
      </c>
      <c r="C4863" s="16" t="s">
        <v>64</v>
      </c>
      <c r="D4863" s="38">
        <v>22.807099999999998</v>
      </c>
    </row>
    <row r="4864" spans="1:4">
      <c r="A4864" s="13">
        <v>2011</v>
      </c>
      <c r="B4864" s="14">
        <v>2</v>
      </c>
      <c r="C4864" s="14" t="s">
        <v>64</v>
      </c>
      <c r="D4864" s="37">
        <v>24.922599999999999</v>
      </c>
    </row>
    <row r="4865" spans="1:4">
      <c r="A4865" s="15">
        <v>2011</v>
      </c>
      <c r="B4865" s="16">
        <v>3</v>
      </c>
      <c r="C4865" s="16" t="s">
        <v>64</v>
      </c>
      <c r="D4865" s="38">
        <v>26.882249999999999</v>
      </c>
    </row>
    <row r="4866" spans="1:4">
      <c r="A4866" s="13">
        <v>2011</v>
      </c>
      <c r="B4866" s="14">
        <v>4</v>
      </c>
      <c r="C4866" s="14" t="s">
        <v>64</v>
      </c>
      <c r="D4866" s="37">
        <v>28.75695</v>
      </c>
    </row>
    <row r="4867" spans="1:4">
      <c r="A4867" s="15">
        <v>2011</v>
      </c>
      <c r="B4867" s="16">
        <v>5</v>
      </c>
      <c r="C4867" s="16" t="s">
        <v>64</v>
      </c>
      <c r="D4867" s="38">
        <v>28.2973</v>
      </c>
    </row>
    <row r="4868" spans="1:4">
      <c r="A4868" s="13">
        <v>2011</v>
      </c>
      <c r="B4868" s="14">
        <v>6</v>
      </c>
      <c r="C4868" s="14" t="s">
        <v>64</v>
      </c>
      <c r="D4868" s="37">
        <v>27.436350000000001</v>
      </c>
    </row>
    <row r="4869" spans="1:4">
      <c r="A4869" s="15">
        <v>2011</v>
      </c>
      <c r="B4869" s="16">
        <v>7</v>
      </c>
      <c r="C4869" s="16" t="s">
        <v>64</v>
      </c>
      <c r="D4869" s="38">
        <v>27.174050000000001</v>
      </c>
    </row>
    <row r="4870" spans="1:4">
      <c r="A4870" s="13">
        <v>2011</v>
      </c>
      <c r="B4870" s="14">
        <v>8</v>
      </c>
      <c r="C4870" s="14" t="s">
        <v>64</v>
      </c>
      <c r="D4870" s="37">
        <v>26.773050000000001</v>
      </c>
    </row>
    <row r="4871" spans="1:4">
      <c r="A4871" s="15">
        <v>2011</v>
      </c>
      <c r="B4871" s="16">
        <v>9</v>
      </c>
      <c r="C4871" s="16" t="s">
        <v>64</v>
      </c>
      <c r="D4871" s="38">
        <v>27.032599999999999</v>
      </c>
    </row>
    <row r="4872" spans="1:4">
      <c r="A4872" s="13">
        <v>2011</v>
      </c>
      <c r="B4872" s="14">
        <v>10</v>
      </c>
      <c r="C4872" s="14" t="s">
        <v>64</v>
      </c>
      <c r="D4872" s="37">
        <v>27.051300000000001</v>
      </c>
    </row>
    <row r="4873" spans="1:4">
      <c r="A4873" s="15">
        <v>2011</v>
      </c>
      <c r="B4873" s="16">
        <v>11</v>
      </c>
      <c r="C4873" s="16" t="s">
        <v>64</v>
      </c>
      <c r="D4873" s="38">
        <v>25.879899999999999</v>
      </c>
    </row>
    <row r="4874" spans="1:4">
      <c r="A4874" s="13">
        <v>2011</v>
      </c>
      <c r="B4874" s="14">
        <v>12</v>
      </c>
      <c r="C4874" s="14" t="s">
        <v>64</v>
      </c>
      <c r="D4874" s="37">
        <v>23.684750000000001</v>
      </c>
    </row>
    <row r="4875" spans="1:4">
      <c r="A4875" s="15">
        <v>2012</v>
      </c>
      <c r="B4875" s="16">
        <v>1</v>
      </c>
      <c r="C4875" s="16" t="s">
        <v>64</v>
      </c>
      <c r="D4875" s="38">
        <v>23.2117</v>
      </c>
    </row>
    <row r="4876" spans="1:4">
      <c r="A4876" s="13">
        <v>2012</v>
      </c>
      <c r="B4876" s="14">
        <v>2</v>
      </c>
      <c r="C4876" s="14" t="s">
        <v>64</v>
      </c>
      <c r="D4876" s="37">
        <v>25.512350000000001</v>
      </c>
    </row>
    <row r="4877" spans="1:4">
      <c r="A4877" s="15">
        <v>2012</v>
      </c>
      <c r="B4877" s="16">
        <v>3</v>
      </c>
      <c r="C4877" s="16" t="s">
        <v>64</v>
      </c>
      <c r="D4877" s="38">
        <v>28.250499999999999</v>
      </c>
    </row>
    <row r="4878" spans="1:4">
      <c r="A4878" s="13">
        <v>2012</v>
      </c>
      <c r="B4878" s="14">
        <v>4</v>
      </c>
      <c r="C4878" s="14" t="s">
        <v>64</v>
      </c>
      <c r="D4878" s="37">
        <v>29.98685</v>
      </c>
    </row>
    <row r="4879" spans="1:4">
      <c r="A4879" s="15">
        <v>2012</v>
      </c>
      <c r="B4879" s="16">
        <v>5</v>
      </c>
      <c r="C4879" s="16" t="s">
        <v>64</v>
      </c>
      <c r="D4879" s="38">
        <v>29.590250000000001</v>
      </c>
    </row>
    <row r="4880" spans="1:4">
      <c r="A4880" s="13">
        <v>2012</v>
      </c>
      <c r="B4880" s="14">
        <v>6</v>
      </c>
      <c r="C4880" s="14" t="s">
        <v>64</v>
      </c>
      <c r="D4880" s="37">
        <v>28.127400000000002</v>
      </c>
    </row>
    <row r="4881" spans="1:4">
      <c r="A4881" s="15">
        <v>2012</v>
      </c>
      <c r="B4881" s="16">
        <v>7</v>
      </c>
      <c r="C4881" s="16" t="s">
        <v>64</v>
      </c>
      <c r="D4881" s="38">
        <v>27.163499999999999</v>
      </c>
    </row>
    <row r="4882" spans="1:4">
      <c r="A4882" s="13">
        <v>2012</v>
      </c>
      <c r="B4882" s="14">
        <v>8</v>
      </c>
      <c r="C4882" s="14" t="s">
        <v>64</v>
      </c>
      <c r="D4882" s="37">
        <v>27.208950000000002</v>
      </c>
    </row>
    <row r="4883" spans="1:4">
      <c r="A4883" s="15">
        <v>2012</v>
      </c>
      <c r="B4883" s="16">
        <v>9</v>
      </c>
      <c r="C4883" s="16" t="s">
        <v>64</v>
      </c>
      <c r="D4883" s="38">
        <v>27.927350000000001</v>
      </c>
    </row>
    <row r="4884" spans="1:4">
      <c r="A4884" s="13">
        <v>2012</v>
      </c>
      <c r="B4884" s="14">
        <v>10</v>
      </c>
      <c r="C4884" s="14" t="s">
        <v>64</v>
      </c>
      <c r="D4884" s="37">
        <v>27.556950000000001</v>
      </c>
    </row>
    <row r="4885" spans="1:4">
      <c r="A4885" s="15">
        <v>2012</v>
      </c>
      <c r="B4885" s="16">
        <v>11</v>
      </c>
      <c r="C4885" s="16" t="s">
        <v>64</v>
      </c>
      <c r="D4885" s="38">
        <v>27.0534</v>
      </c>
    </row>
    <row r="4886" spans="1:4">
      <c r="A4886" s="13">
        <v>2012</v>
      </c>
      <c r="B4886" s="14">
        <v>12</v>
      </c>
      <c r="C4886" s="14" t="s">
        <v>64</v>
      </c>
      <c r="D4886" s="37">
        <v>24.0364</v>
      </c>
    </row>
    <row r="4887" spans="1:4">
      <c r="A4887" s="15">
        <v>2013</v>
      </c>
      <c r="B4887" s="16">
        <v>1</v>
      </c>
      <c r="C4887" s="16" t="s">
        <v>64</v>
      </c>
      <c r="D4887" s="38">
        <v>22.74635</v>
      </c>
    </row>
    <row r="4888" spans="1:4">
      <c r="A4888" s="13">
        <v>2013</v>
      </c>
      <c r="B4888" s="14">
        <v>2</v>
      </c>
      <c r="C4888" s="14" t="s">
        <v>64</v>
      </c>
      <c r="D4888" s="37">
        <v>26.0947</v>
      </c>
    </row>
    <row r="4889" spans="1:4">
      <c r="A4889" s="15">
        <v>2013</v>
      </c>
      <c r="B4889" s="16">
        <v>3</v>
      </c>
      <c r="C4889" s="16" t="s">
        <v>64</v>
      </c>
      <c r="D4889" s="38">
        <v>27.994949999999999</v>
      </c>
    </row>
    <row r="4890" spans="1:4">
      <c r="A4890" s="13">
        <v>2013</v>
      </c>
      <c r="B4890" s="14">
        <v>4</v>
      </c>
      <c r="C4890" s="14" t="s">
        <v>64</v>
      </c>
      <c r="D4890" s="37">
        <v>30.207049999999999</v>
      </c>
    </row>
    <row r="4891" spans="1:4">
      <c r="A4891" s="15">
        <v>2013</v>
      </c>
      <c r="B4891" s="16">
        <v>5</v>
      </c>
      <c r="C4891" s="16" t="s">
        <v>64</v>
      </c>
      <c r="D4891" s="38">
        <v>29.269649999999999</v>
      </c>
    </row>
    <row r="4892" spans="1:4">
      <c r="A4892" s="13">
        <v>2013</v>
      </c>
      <c r="B4892" s="14">
        <v>6</v>
      </c>
      <c r="C4892" s="14" t="s">
        <v>64</v>
      </c>
      <c r="D4892" s="37">
        <v>28.16995</v>
      </c>
    </row>
    <row r="4893" spans="1:4">
      <c r="A4893" s="15">
        <v>2013</v>
      </c>
      <c r="B4893" s="16">
        <v>7</v>
      </c>
      <c r="C4893" s="16" t="s">
        <v>64</v>
      </c>
      <c r="D4893" s="38">
        <v>27.525300000000001</v>
      </c>
    </row>
    <row r="4894" spans="1:4">
      <c r="A4894" s="13">
        <v>2013</v>
      </c>
      <c r="B4894" s="14">
        <v>8</v>
      </c>
      <c r="C4894" s="14" t="s">
        <v>64</v>
      </c>
      <c r="D4894" s="37">
        <v>27.38045</v>
      </c>
    </row>
    <row r="4895" spans="1:4">
      <c r="A4895" s="15">
        <v>2000</v>
      </c>
      <c r="B4895" s="16">
        <v>2</v>
      </c>
      <c r="C4895" s="16" t="s">
        <v>21</v>
      </c>
      <c r="D4895" s="38">
        <v>24.53441364</v>
      </c>
    </row>
    <row r="4896" spans="1:4">
      <c r="A4896" s="13">
        <v>2000</v>
      </c>
      <c r="B4896" s="14">
        <v>3</v>
      </c>
      <c r="C4896" s="14" t="s">
        <v>21</v>
      </c>
      <c r="D4896" s="37">
        <v>24.068322729999998</v>
      </c>
    </row>
    <row r="4897" spans="1:4">
      <c r="A4897" s="15">
        <v>2000</v>
      </c>
      <c r="B4897" s="16">
        <v>4</v>
      </c>
      <c r="C4897" s="16" t="s">
        <v>21</v>
      </c>
      <c r="D4897" s="38">
        <v>23.06706818</v>
      </c>
    </row>
    <row r="4898" spans="1:4">
      <c r="A4898" s="13">
        <v>2000</v>
      </c>
      <c r="B4898" s="14">
        <v>5</v>
      </c>
      <c r="C4898" s="14" t="s">
        <v>21</v>
      </c>
      <c r="D4898" s="37">
        <v>21.06106364</v>
      </c>
    </row>
    <row r="4899" spans="1:4">
      <c r="A4899" s="15">
        <v>2000</v>
      </c>
      <c r="B4899" s="16">
        <v>6</v>
      </c>
      <c r="C4899" s="16" t="s">
        <v>21</v>
      </c>
      <c r="D4899" s="38">
        <v>20.68721364</v>
      </c>
    </row>
    <row r="4900" spans="1:4">
      <c r="A4900" s="13">
        <v>2000</v>
      </c>
      <c r="B4900" s="14">
        <v>7</v>
      </c>
      <c r="C4900" s="14" t="s">
        <v>21</v>
      </c>
      <c r="D4900" s="37">
        <v>18.66368636</v>
      </c>
    </row>
    <row r="4901" spans="1:4">
      <c r="A4901" s="15">
        <v>2000</v>
      </c>
      <c r="B4901" s="16">
        <v>8</v>
      </c>
      <c r="C4901" s="16" t="s">
        <v>21</v>
      </c>
      <c r="D4901" s="38">
        <v>20.660609090000001</v>
      </c>
    </row>
    <row r="4902" spans="1:4">
      <c r="A4902" s="13">
        <v>2000</v>
      </c>
      <c r="B4902" s="14">
        <v>9</v>
      </c>
      <c r="C4902" s="14" t="s">
        <v>21</v>
      </c>
      <c r="D4902" s="37">
        <v>21.443049999999999</v>
      </c>
    </row>
    <row r="4903" spans="1:4">
      <c r="A4903" s="15">
        <v>2000</v>
      </c>
      <c r="B4903" s="16">
        <v>10</v>
      </c>
      <c r="C4903" s="16" t="s">
        <v>21</v>
      </c>
      <c r="D4903" s="38">
        <v>24.006413640000002</v>
      </c>
    </row>
    <row r="4904" spans="1:4">
      <c r="A4904" s="13">
        <v>2000</v>
      </c>
      <c r="B4904" s="14">
        <v>11</v>
      </c>
      <c r="C4904" s="14" t="s">
        <v>21</v>
      </c>
      <c r="D4904" s="37">
        <v>23.550736359999998</v>
      </c>
    </row>
    <row r="4905" spans="1:4">
      <c r="A4905" s="15">
        <v>2000</v>
      </c>
      <c r="B4905" s="16">
        <v>12</v>
      </c>
      <c r="C4905" s="16" t="s">
        <v>21</v>
      </c>
      <c r="D4905" s="38">
        <v>24.354054550000001</v>
      </c>
    </row>
    <row r="4906" spans="1:4">
      <c r="A4906" s="13">
        <v>2001</v>
      </c>
      <c r="B4906" s="14">
        <v>1</v>
      </c>
      <c r="C4906" s="14" t="s">
        <v>21</v>
      </c>
      <c r="D4906" s="37">
        <v>25.093772730000001</v>
      </c>
    </row>
    <row r="4907" spans="1:4">
      <c r="A4907" s="15">
        <v>2001</v>
      </c>
      <c r="B4907" s="16">
        <v>2</v>
      </c>
      <c r="C4907" s="16" t="s">
        <v>21</v>
      </c>
      <c r="D4907" s="38">
        <v>25.627172730000002</v>
      </c>
    </row>
    <row r="4908" spans="1:4">
      <c r="A4908" s="13">
        <v>2001</v>
      </c>
      <c r="B4908" s="14">
        <v>3</v>
      </c>
      <c r="C4908" s="14" t="s">
        <v>21</v>
      </c>
      <c r="D4908" s="37">
        <v>25.21513182</v>
      </c>
    </row>
    <row r="4909" spans="1:4">
      <c r="A4909" s="15">
        <v>2001</v>
      </c>
      <c r="B4909" s="16">
        <v>4</v>
      </c>
      <c r="C4909" s="16" t="s">
        <v>21</v>
      </c>
      <c r="D4909" s="38">
        <v>24.202390909999998</v>
      </c>
    </row>
    <row r="4910" spans="1:4">
      <c r="A4910" s="13">
        <v>2001</v>
      </c>
      <c r="B4910" s="14">
        <v>5</v>
      </c>
      <c r="C4910" s="14" t="s">
        <v>21</v>
      </c>
      <c r="D4910" s="37">
        <v>21.378436359999998</v>
      </c>
    </row>
    <row r="4911" spans="1:4">
      <c r="A4911" s="15">
        <v>2001</v>
      </c>
      <c r="B4911" s="16">
        <v>6</v>
      </c>
      <c r="C4911" s="16" t="s">
        <v>21</v>
      </c>
      <c r="D4911" s="38">
        <v>20.403104549999998</v>
      </c>
    </row>
    <row r="4912" spans="1:4">
      <c r="A4912" s="13">
        <v>2001</v>
      </c>
      <c r="B4912" s="14">
        <v>7</v>
      </c>
      <c r="C4912" s="14" t="s">
        <v>21</v>
      </c>
      <c r="D4912" s="37">
        <v>20.521959089999999</v>
      </c>
    </row>
    <row r="4913" spans="1:4">
      <c r="A4913" s="15">
        <v>2001</v>
      </c>
      <c r="B4913" s="16">
        <v>8</v>
      </c>
      <c r="C4913" s="16" t="s">
        <v>21</v>
      </c>
      <c r="D4913" s="38">
        <v>21.56416364</v>
      </c>
    </row>
    <row r="4914" spans="1:4">
      <c r="A4914" s="13">
        <v>2001</v>
      </c>
      <c r="B4914" s="14">
        <v>9</v>
      </c>
      <c r="C4914" s="14" t="s">
        <v>21</v>
      </c>
      <c r="D4914" s="37">
        <v>21.924736360000001</v>
      </c>
    </row>
    <row r="4915" spans="1:4">
      <c r="A4915" s="15">
        <v>2001</v>
      </c>
      <c r="B4915" s="16">
        <v>10</v>
      </c>
      <c r="C4915" s="16" t="s">
        <v>21</v>
      </c>
      <c r="D4915" s="38">
        <v>22.87763636</v>
      </c>
    </row>
    <row r="4916" spans="1:4">
      <c r="A4916" s="13">
        <v>2001</v>
      </c>
      <c r="B4916" s="14">
        <v>11</v>
      </c>
      <c r="C4916" s="14" t="s">
        <v>21</v>
      </c>
      <c r="D4916" s="37">
        <v>24.078140909999998</v>
      </c>
    </row>
    <row r="4917" spans="1:4">
      <c r="A4917" s="15">
        <v>2001</v>
      </c>
      <c r="B4917" s="16">
        <v>12</v>
      </c>
      <c r="C4917" s="16" t="s">
        <v>21</v>
      </c>
      <c r="D4917" s="38">
        <v>24.14193182</v>
      </c>
    </row>
    <row r="4918" spans="1:4">
      <c r="A4918" s="13">
        <v>2002</v>
      </c>
      <c r="B4918" s="14">
        <v>1</v>
      </c>
      <c r="C4918" s="14" t="s">
        <v>21</v>
      </c>
      <c r="D4918" s="37">
        <v>24.54713636</v>
      </c>
    </row>
    <row r="4919" spans="1:4">
      <c r="A4919" s="15">
        <v>2002</v>
      </c>
      <c r="B4919" s="16">
        <v>2</v>
      </c>
      <c r="C4919" s="16" t="s">
        <v>21</v>
      </c>
      <c r="D4919" s="38">
        <v>24.365886360000001</v>
      </c>
    </row>
    <row r="4920" spans="1:4">
      <c r="A4920" s="13">
        <v>2002</v>
      </c>
      <c r="B4920" s="14">
        <v>3</v>
      </c>
      <c r="C4920" s="14" t="s">
        <v>21</v>
      </c>
      <c r="D4920" s="37">
        <v>25.585927269999999</v>
      </c>
    </row>
    <row r="4921" spans="1:4">
      <c r="A4921" s="15">
        <v>2002</v>
      </c>
      <c r="B4921" s="16">
        <v>4</v>
      </c>
      <c r="C4921" s="16" t="s">
        <v>21</v>
      </c>
      <c r="D4921" s="38">
        <v>24.314477270000001</v>
      </c>
    </row>
    <row r="4922" spans="1:4">
      <c r="A4922" s="13">
        <v>2002</v>
      </c>
      <c r="B4922" s="14">
        <v>5</v>
      </c>
      <c r="C4922" s="14" t="s">
        <v>21</v>
      </c>
      <c r="D4922" s="37">
        <v>22.345927270000001</v>
      </c>
    </row>
    <row r="4923" spans="1:4">
      <c r="A4923" s="15">
        <v>2002</v>
      </c>
      <c r="B4923" s="16">
        <v>6</v>
      </c>
      <c r="C4923" s="16" t="s">
        <v>21</v>
      </c>
      <c r="D4923" s="38">
        <v>21.20055455</v>
      </c>
    </row>
    <row r="4924" spans="1:4">
      <c r="A4924" s="13">
        <v>2002</v>
      </c>
      <c r="B4924" s="14">
        <v>7</v>
      </c>
      <c r="C4924" s="14" t="s">
        <v>21</v>
      </c>
      <c r="D4924" s="37">
        <v>20.206399999999999</v>
      </c>
    </row>
    <row r="4925" spans="1:4">
      <c r="A4925" s="15">
        <v>2002</v>
      </c>
      <c r="B4925" s="16">
        <v>8</v>
      </c>
      <c r="C4925" s="16" t="s">
        <v>21</v>
      </c>
      <c r="D4925" s="38">
        <v>22.244240909999998</v>
      </c>
    </row>
    <row r="4926" spans="1:4">
      <c r="A4926" s="13">
        <v>2002</v>
      </c>
      <c r="B4926" s="14">
        <v>9</v>
      </c>
      <c r="C4926" s="14" t="s">
        <v>21</v>
      </c>
      <c r="D4926" s="37">
        <v>21.457177269999999</v>
      </c>
    </row>
    <row r="4927" spans="1:4">
      <c r="A4927" s="15">
        <v>2002</v>
      </c>
      <c r="B4927" s="16">
        <v>10</v>
      </c>
      <c r="C4927" s="16" t="s">
        <v>21</v>
      </c>
      <c r="D4927" s="38">
        <v>24.62493182</v>
      </c>
    </row>
    <row r="4928" spans="1:4">
      <c r="A4928" s="13">
        <v>2002</v>
      </c>
      <c r="B4928" s="14">
        <v>11</v>
      </c>
      <c r="C4928" s="14" t="s">
        <v>21</v>
      </c>
      <c r="D4928" s="37">
        <v>24.345700000000001</v>
      </c>
    </row>
    <row r="4929" spans="1:4">
      <c r="A4929" s="15">
        <v>2002</v>
      </c>
      <c r="B4929" s="16">
        <v>12</v>
      </c>
      <c r="C4929" s="16" t="s">
        <v>21</v>
      </c>
      <c r="D4929" s="38">
        <v>24.920318179999999</v>
      </c>
    </row>
    <row r="4930" spans="1:4">
      <c r="A4930" s="13">
        <v>2003</v>
      </c>
      <c r="B4930" s="14">
        <v>1</v>
      </c>
      <c r="C4930" s="14" t="s">
        <v>21</v>
      </c>
      <c r="D4930" s="37">
        <v>25.002472730000001</v>
      </c>
    </row>
    <row r="4931" spans="1:4">
      <c r="A4931" s="15">
        <v>2003</v>
      </c>
      <c r="B4931" s="16">
        <v>2</v>
      </c>
      <c r="C4931" s="16" t="s">
        <v>21</v>
      </c>
      <c r="D4931" s="38">
        <v>25.866918179999999</v>
      </c>
    </row>
    <row r="4932" spans="1:4">
      <c r="A4932" s="13">
        <v>2003</v>
      </c>
      <c r="B4932" s="14">
        <v>3</v>
      </c>
      <c r="C4932" s="14" t="s">
        <v>21</v>
      </c>
      <c r="D4932" s="37">
        <v>24.754463640000001</v>
      </c>
    </row>
    <row r="4933" spans="1:4">
      <c r="A4933" s="15">
        <v>2003</v>
      </c>
      <c r="B4933" s="16">
        <v>4</v>
      </c>
      <c r="C4933" s="16" t="s">
        <v>21</v>
      </c>
      <c r="D4933" s="38">
        <v>23.48473182</v>
      </c>
    </row>
    <row r="4934" spans="1:4">
      <c r="A4934" s="13">
        <v>2003</v>
      </c>
      <c r="B4934" s="14">
        <v>5</v>
      </c>
      <c r="C4934" s="14" t="s">
        <v>21</v>
      </c>
      <c r="D4934" s="37">
        <v>21.24484545</v>
      </c>
    </row>
    <row r="4935" spans="1:4">
      <c r="A4935" s="15">
        <v>2003</v>
      </c>
      <c r="B4935" s="16">
        <v>6</v>
      </c>
      <c r="C4935" s="16" t="s">
        <v>21</v>
      </c>
      <c r="D4935" s="38">
        <v>21.36665455</v>
      </c>
    </row>
    <row r="4936" spans="1:4">
      <c r="A4936" s="13">
        <v>2003</v>
      </c>
      <c r="B4936" s="14">
        <v>7</v>
      </c>
      <c r="C4936" s="14" t="s">
        <v>21</v>
      </c>
      <c r="D4936" s="37">
        <v>20.368372730000001</v>
      </c>
    </row>
    <row r="4937" spans="1:4">
      <c r="A4937" s="15">
        <v>2003</v>
      </c>
      <c r="B4937" s="16">
        <v>8</v>
      </c>
      <c r="C4937" s="16" t="s">
        <v>21</v>
      </c>
      <c r="D4937" s="38">
        <v>20.186499999999999</v>
      </c>
    </row>
    <row r="4938" spans="1:4">
      <c r="A4938" s="13">
        <v>2003</v>
      </c>
      <c r="B4938" s="14">
        <v>9</v>
      </c>
      <c r="C4938" s="14" t="s">
        <v>21</v>
      </c>
      <c r="D4938" s="37">
        <v>21.784063639999999</v>
      </c>
    </row>
    <row r="4939" spans="1:4">
      <c r="A4939" s="15">
        <v>2003</v>
      </c>
      <c r="B4939" s="16">
        <v>10</v>
      </c>
      <c r="C4939" s="16" t="s">
        <v>21</v>
      </c>
      <c r="D4939" s="38">
        <v>23.002463639999998</v>
      </c>
    </row>
    <row r="4940" spans="1:4">
      <c r="A4940" s="13">
        <v>2003</v>
      </c>
      <c r="B4940" s="14">
        <v>11</v>
      </c>
      <c r="C4940" s="14" t="s">
        <v>21</v>
      </c>
      <c r="D4940" s="37">
        <v>23.895981819999999</v>
      </c>
    </row>
    <row r="4941" spans="1:4">
      <c r="A4941" s="15">
        <v>2003</v>
      </c>
      <c r="B4941" s="16">
        <v>12</v>
      </c>
      <c r="C4941" s="16" t="s">
        <v>21</v>
      </c>
      <c r="D4941" s="38">
        <v>24.66731364</v>
      </c>
    </row>
    <row r="4942" spans="1:4">
      <c r="A4942" s="13">
        <v>2004</v>
      </c>
      <c r="B4942" s="14">
        <v>1</v>
      </c>
      <c r="C4942" s="14" t="s">
        <v>21</v>
      </c>
      <c r="D4942" s="37">
        <v>24.271286360000001</v>
      </c>
    </row>
    <row r="4943" spans="1:4">
      <c r="A4943" s="15">
        <v>2004</v>
      </c>
      <c r="B4943" s="16">
        <v>2</v>
      </c>
      <c r="C4943" s="16" t="s">
        <v>21</v>
      </c>
      <c r="D4943" s="38">
        <v>24.107145450000001</v>
      </c>
    </row>
    <row r="4944" spans="1:4">
      <c r="A4944" s="13">
        <v>2004</v>
      </c>
      <c r="B4944" s="14">
        <v>3</v>
      </c>
      <c r="C4944" s="14" t="s">
        <v>21</v>
      </c>
      <c r="D4944" s="37">
        <v>24.128118180000001</v>
      </c>
    </row>
    <row r="4945" spans="1:4">
      <c r="A4945" s="15">
        <v>2004</v>
      </c>
      <c r="B4945" s="16">
        <v>4</v>
      </c>
      <c r="C4945" s="16" t="s">
        <v>21</v>
      </c>
      <c r="D4945" s="38">
        <v>23.593540910000002</v>
      </c>
    </row>
    <row r="4946" spans="1:4">
      <c r="A4946" s="13">
        <v>2004</v>
      </c>
      <c r="B4946" s="14">
        <v>5</v>
      </c>
      <c r="C4946" s="14" t="s">
        <v>21</v>
      </c>
      <c r="D4946" s="37">
        <v>20.71417727</v>
      </c>
    </row>
    <row r="4947" spans="1:4">
      <c r="A4947" s="15">
        <v>2004</v>
      </c>
      <c r="B4947" s="16">
        <v>6</v>
      </c>
      <c r="C4947" s="16" t="s">
        <v>21</v>
      </c>
      <c r="D4947" s="38">
        <v>19.955418179999999</v>
      </c>
    </row>
    <row r="4948" spans="1:4">
      <c r="A4948" s="13">
        <v>2004</v>
      </c>
      <c r="B4948" s="14">
        <v>7</v>
      </c>
      <c r="C4948" s="14" t="s">
        <v>21</v>
      </c>
      <c r="D4948" s="37">
        <v>19.44388636</v>
      </c>
    </row>
    <row r="4949" spans="1:4">
      <c r="A4949" s="15">
        <v>2004</v>
      </c>
      <c r="B4949" s="16">
        <v>8</v>
      </c>
      <c r="C4949" s="16" t="s">
        <v>21</v>
      </c>
      <c r="D4949" s="38">
        <v>20.69075909</v>
      </c>
    </row>
    <row r="4950" spans="1:4">
      <c r="A4950" s="13">
        <v>2004</v>
      </c>
      <c r="B4950" s="14">
        <v>9</v>
      </c>
      <c r="C4950" s="14" t="s">
        <v>21</v>
      </c>
      <c r="D4950" s="37">
        <v>23.262677270000001</v>
      </c>
    </row>
    <row r="4951" spans="1:4">
      <c r="A4951" s="15">
        <v>2004</v>
      </c>
      <c r="B4951" s="16">
        <v>10</v>
      </c>
      <c r="C4951" s="16" t="s">
        <v>21</v>
      </c>
      <c r="D4951" s="38">
        <v>22.542649999999998</v>
      </c>
    </row>
    <row r="4952" spans="1:4">
      <c r="A4952" s="13">
        <v>2004</v>
      </c>
      <c r="B4952" s="14">
        <v>11</v>
      </c>
      <c r="C4952" s="14" t="s">
        <v>21</v>
      </c>
      <c r="D4952" s="37">
        <v>23.750040909999999</v>
      </c>
    </row>
    <row r="4953" spans="1:4">
      <c r="A4953" s="15">
        <v>2004</v>
      </c>
      <c r="B4953" s="16">
        <v>12</v>
      </c>
      <c r="C4953" s="16" t="s">
        <v>21</v>
      </c>
      <c r="D4953" s="38">
        <v>24.10470909</v>
      </c>
    </row>
    <row r="4954" spans="1:4">
      <c r="A4954" s="13">
        <v>2005</v>
      </c>
      <c r="B4954" s="14">
        <v>1</v>
      </c>
      <c r="C4954" s="14" t="s">
        <v>21</v>
      </c>
      <c r="D4954" s="37">
        <v>24.88416818</v>
      </c>
    </row>
    <row r="4955" spans="1:4">
      <c r="A4955" s="15">
        <v>2005</v>
      </c>
      <c r="B4955" s="16">
        <v>2</v>
      </c>
      <c r="C4955" s="16" t="s">
        <v>21</v>
      </c>
      <c r="D4955" s="38">
        <v>24.87685909</v>
      </c>
    </row>
    <row r="4956" spans="1:4">
      <c r="A4956" s="13">
        <v>2005</v>
      </c>
      <c r="B4956" s="14">
        <v>3</v>
      </c>
      <c r="C4956" s="14" t="s">
        <v>21</v>
      </c>
      <c r="D4956" s="37">
        <v>24.798200000000001</v>
      </c>
    </row>
    <row r="4957" spans="1:4">
      <c r="A4957" s="15">
        <v>2005</v>
      </c>
      <c r="B4957" s="16">
        <v>4</v>
      </c>
      <c r="C4957" s="16" t="s">
        <v>21</v>
      </c>
      <c r="D4957" s="38">
        <v>24.008327269999999</v>
      </c>
    </row>
    <row r="4958" spans="1:4">
      <c r="A4958" s="13">
        <v>2005</v>
      </c>
      <c r="B4958" s="14">
        <v>5</v>
      </c>
      <c r="C4958" s="14" t="s">
        <v>21</v>
      </c>
      <c r="D4958" s="37">
        <v>22.15898636</v>
      </c>
    </row>
    <row r="4959" spans="1:4">
      <c r="A4959" s="15">
        <v>2005</v>
      </c>
      <c r="B4959" s="16">
        <v>6</v>
      </c>
      <c r="C4959" s="16" t="s">
        <v>21</v>
      </c>
      <c r="D4959" s="38">
        <v>21.336009090000001</v>
      </c>
    </row>
    <row r="4960" spans="1:4">
      <c r="A4960" s="13">
        <v>2005</v>
      </c>
      <c r="B4960" s="14">
        <v>7</v>
      </c>
      <c r="C4960" s="14" t="s">
        <v>21</v>
      </c>
      <c r="D4960" s="37">
        <v>19.948118180000002</v>
      </c>
    </row>
    <row r="4961" spans="1:4">
      <c r="A4961" s="15">
        <v>2005</v>
      </c>
      <c r="B4961" s="16">
        <v>8</v>
      </c>
      <c r="C4961" s="16" t="s">
        <v>21</v>
      </c>
      <c r="D4961" s="38">
        <v>21.843786359999999</v>
      </c>
    </row>
    <row r="4962" spans="1:4">
      <c r="A4962" s="13">
        <v>2005</v>
      </c>
      <c r="B4962" s="14">
        <v>9</v>
      </c>
      <c r="C4962" s="14" t="s">
        <v>21</v>
      </c>
      <c r="D4962" s="37">
        <v>21.552527269999999</v>
      </c>
    </row>
    <row r="4963" spans="1:4">
      <c r="A4963" s="15">
        <v>2005</v>
      </c>
      <c r="B4963" s="16">
        <v>10</v>
      </c>
      <c r="C4963" s="16" t="s">
        <v>21</v>
      </c>
      <c r="D4963" s="38">
        <v>23.753509090000001</v>
      </c>
    </row>
    <row r="4964" spans="1:4">
      <c r="A4964" s="13">
        <v>2005</v>
      </c>
      <c r="B4964" s="14">
        <v>11</v>
      </c>
      <c r="C4964" s="14" t="s">
        <v>21</v>
      </c>
      <c r="D4964" s="37">
        <v>23.700372730000002</v>
      </c>
    </row>
    <row r="4965" spans="1:4">
      <c r="A4965" s="15">
        <v>2005</v>
      </c>
      <c r="B4965" s="16">
        <v>12</v>
      </c>
      <c r="C4965" s="16" t="s">
        <v>21</v>
      </c>
      <c r="D4965" s="38">
        <v>23.78797273</v>
      </c>
    </row>
    <row r="4966" spans="1:4">
      <c r="A4966" s="13">
        <v>2006</v>
      </c>
      <c r="B4966" s="14">
        <v>1</v>
      </c>
      <c r="C4966" s="14" t="s">
        <v>21</v>
      </c>
      <c r="D4966" s="37">
        <v>25.320913640000001</v>
      </c>
    </row>
    <row r="4967" spans="1:4">
      <c r="A4967" s="15">
        <v>2006</v>
      </c>
      <c r="B4967" s="16">
        <v>2</v>
      </c>
      <c r="C4967" s="16" t="s">
        <v>21</v>
      </c>
      <c r="D4967" s="38">
        <v>25.29322273</v>
      </c>
    </row>
    <row r="4968" spans="1:4">
      <c r="A4968" s="13">
        <v>2006</v>
      </c>
      <c r="B4968" s="14">
        <v>3</v>
      </c>
      <c r="C4968" s="14" t="s">
        <v>21</v>
      </c>
      <c r="D4968" s="37">
        <v>24.954245449999998</v>
      </c>
    </row>
    <row r="4969" spans="1:4">
      <c r="A4969" s="15">
        <v>2006</v>
      </c>
      <c r="B4969" s="16">
        <v>4</v>
      </c>
      <c r="C4969" s="16" t="s">
        <v>21</v>
      </c>
      <c r="D4969" s="38">
        <v>22.972918180000001</v>
      </c>
    </row>
    <row r="4970" spans="1:4">
      <c r="A4970" s="13">
        <v>2006</v>
      </c>
      <c r="B4970" s="14">
        <v>5</v>
      </c>
      <c r="C4970" s="14" t="s">
        <v>21</v>
      </c>
      <c r="D4970" s="37">
        <v>20.421309090000001</v>
      </c>
    </row>
    <row r="4971" spans="1:4">
      <c r="A4971" s="15">
        <v>2006</v>
      </c>
      <c r="B4971" s="16">
        <v>6</v>
      </c>
      <c r="C4971" s="16" t="s">
        <v>21</v>
      </c>
      <c r="D4971" s="38">
        <v>20.251345449999999</v>
      </c>
    </row>
    <row r="4972" spans="1:4">
      <c r="A4972" s="13">
        <v>2006</v>
      </c>
      <c r="B4972" s="14">
        <v>7</v>
      </c>
      <c r="C4972" s="14" t="s">
        <v>21</v>
      </c>
      <c r="D4972" s="37">
        <v>20.674040909999999</v>
      </c>
    </row>
    <row r="4973" spans="1:4">
      <c r="A4973" s="15">
        <v>2006</v>
      </c>
      <c r="B4973" s="16">
        <v>8</v>
      </c>
      <c r="C4973" s="16" t="s">
        <v>21</v>
      </c>
      <c r="D4973" s="38">
        <v>21.526050000000001</v>
      </c>
    </row>
    <row r="4974" spans="1:4">
      <c r="A4974" s="13">
        <v>2006</v>
      </c>
      <c r="B4974" s="14">
        <v>9</v>
      </c>
      <c r="C4974" s="14" t="s">
        <v>21</v>
      </c>
      <c r="D4974" s="37">
        <v>21.681699999999999</v>
      </c>
    </row>
    <row r="4975" spans="1:4">
      <c r="A4975" s="15">
        <v>2006</v>
      </c>
      <c r="B4975" s="16">
        <v>10</v>
      </c>
      <c r="C4975" s="16" t="s">
        <v>21</v>
      </c>
      <c r="D4975" s="38">
        <v>23.071613639999999</v>
      </c>
    </row>
    <row r="4976" spans="1:4">
      <c r="A4976" s="13">
        <v>2006</v>
      </c>
      <c r="B4976" s="14">
        <v>11</v>
      </c>
      <c r="C4976" s="14" t="s">
        <v>21</v>
      </c>
      <c r="D4976" s="37">
        <v>23.638586360000001</v>
      </c>
    </row>
    <row r="4977" spans="1:4">
      <c r="A4977" s="15">
        <v>2006</v>
      </c>
      <c r="B4977" s="16">
        <v>12</v>
      </c>
      <c r="C4977" s="16" t="s">
        <v>21</v>
      </c>
      <c r="D4977" s="38">
        <v>24.75939545</v>
      </c>
    </row>
    <row r="4978" spans="1:4">
      <c r="A4978" s="13">
        <v>2007</v>
      </c>
      <c r="B4978" s="14">
        <v>1</v>
      </c>
      <c r="C4978" s="14" t="s">
        <v>21</v>
      </c>
      <c r="D4978" s="37">
        <v>24.818522730000002</v>
      </c>
    </row>
    <row r="4979" spans="1:4">
      <c r="A4979" s="15">
        <v>2007</v>
      </c>
      <c r="B4979" s="16">
        <v>2</v>
      </c>
      <c r="C4979" s="16" t="s">
        <v>21</v>
      </c>
      <c r="D4979" s="38">
        <v>25.015995449999998</v>
      </c>
    </row>
    <row r="4980" spans="1:4">
      <c r="A4980" s="13">
        <v>2007</v>
      </c>
      <c r="B4980" s="14">
        <v>3</v>
      </c>
      <c r="C4980" s="14" t="s">
        <v>21</v>
      </c>
      <c r="D4980" s="37">
        <v>25.40203636</v>
      </c>
    </row>
    <row r="4981" spans="1:4">
      <c r="A4981" s="15">
        <v>2007</v>
      </c>
      <c r="B4981" s="16">
        <v>4</v>
      </c>
      <c r="C4981" s="16" t="s">
        <v>21</v>
      </c>
      <c r="D4981" s="38">
        <v>23.873845450000001</v>
      </c>
    </row>
    <row r="4982" spans="1:4">
      <c r="A4982" s="13">
        <v>2007</v>
      </c>
      <c r="B4982" s="14">
        <v>5</v>
      </c>
      <c r="C4982" s="14" t="s">
        <v>21</v>
      </c>
      <c r="D4982" s="37">
        <v>20.904036359999999</v>
      </c>
    </row>
    <row r="4983" spans="1:4">
      <c r="A4983" s="15">
        <v>2007</v>
      </c>
      <c r="B4983" s="16">
        <v>6</v>
      </c>
      <c r="C4983" s="16" t="s">
        <v>21</v>
      </c>
      <c r="D4983" s="38">
        <v>20.682336360000001</v>
      </c>
    </row>
    <row r="4984" spans="1:4">
      <c r="A4984" s="13">
        <v>2007</v>
      </c>
      <c r="B4984" s="14">
        <v>7</v>
      </c>
      <c r="C4984" s="14" t="s">
        <v>21</v>
      </c>
      <c r="D4984" s="37">
        <v>19.672372729999999</v>
      </c>
    </row>
    <row r="4985" spans="1:4">
      <c r="A4985" s="15">
        <v>2007</v>
      </c>
      <c r="B4985" s="16">
        <v>8</v>
      </c>
      <c r="C4985" s="16" t="s">
        <v>21</v>
      </c>
      <c r="D4985" s="38">
        <v>20.887</v>
      </c>
    </row>
    <row r="4986" spans="1:4">
      <c r="A4986" s="13">
        <v>2007</v>
      </c>
      <c r="B4986" s="14">
        <v>9</v>
      </c>
      <c r="C4986" s="14" t="s">
        <v>21</v>
      </c>
      <c r="D4986" s="37">
        <v>23.018259090000001</v>
      </c>
    </row>
    <row r="4987" spans="1:4">
      <c r="A4987" s="15">
        <v>2007</v>
      </c>
      <c r="B4987" s="16">
        <v>10</v>
      </c>
      <c r="C4987" s="16" t="s">
        <v>21</v>
      </c>
      <c r="D4987" s="38">
        <v>23.876122729999999</v>
      </c>
    </row>
    <row r="4988" spans="1:4">
      <c r="A4988" s="13">
        <v>2007</v>
      </c>
      <c r="B4988" s="14">
        <v>11</v>
      </c>
      <c r="C4988" s="14" t="s">
        <v>21</v>
      </c>
      <c r="D4988" s="37">
        <v>23.636831820000001</v>
      </c>
    </row>
    <row r="4989" spans="1:4">
      <c r="A4989" s="15">
        <v>2007</v>
      </c>
      <c r="B4989" s="16">
        <v>12</v>
      </c>
      <c r="C4989" s="16" t="s">
        <v>21</v>
      </c>
      <c r="D4989" s="38">
        <v>24.690804549999999</v>
      </c>
    </row>
    <row r="4990" spans="1:4">
      <c r="A4990" s="13">
        <v>2008</v>
      </c>
      <c r="B4990" s="14">
        <v>1</v>
      </c>
      <c r="C4990" s="14" t="s">
        <v>21</v>
      </c>
      <c r="D4990" s="37">
        <v>24.094809089999998</v>
      </c>
    </row>
    <row r="4991" spans="1:4">
      <c r="A4991" s="15">
        <v>2008</v>
      </c>
      <c r="B4991" s="16">
        <v>2</v>
      </c>
      <c r="C4991" s="16" t="s">
        <v>21</v>
      </c>
      <c r="D4991" s="38">
        <v>24.64440909</v>
      </c>
    </row>
    <row r="4992" spans="1:4">
      <c r="A4992" s="13">
        <v>2008</v>
      </c>
      <c r="B4992" s="14">
        <v>3</v>
      </c>
      <c r="C4992" s="14" t="s">
        <v>21</v>
      </c>
      <c r="D4992" s="37">
        <v>24.33193636</v>
      </c>
    </row>
    <row r="4993" spans="1:4">
      <c r="A4993" s="15">
        <v>2008</v>
      </c>
      <c r="B4993" s="16">
        <v>4</v>
      </c>
      <c r="C4993" s="16" t="s">
        <v>21</v>
      </c>
      <c r="D4993" s="38">
        <v>23.143845450000001</v>
      </c>
    </row>
    <row r="4994" spans="1:4">
      <c r="A4994" s="13">
        <v>2008</v>
      </c>
      <c r="B4994" s="14">
        <v>5</v>
      </c>
      <c r="C4994" s="14" t="s">
        <v>21</v>
      </c>
      <c r="D4994" s="37">
        <v>20.889240910000002</v>
      </c>
    </row>
    <row r="4995" spans="1:4">
      <c r="A4995" s="15">
        <v>2008</v>
      </c>
      <c r="B4995" s="16">
        <v>6</v>
      </c>
      <c r="C4995" s="16" t="s">
        <v>21</v>
      </c>
      <c r="D4995" s="38">
        <v>19.909795450000001</v>
      </c>
    </row>
    <row r="4996" spans="1:4">
      <c r="A4996" s="13">
        <v>2008</v>
      </c>
      <c r="B4996" s="14">
        <v>7</v>
      </c>
      <c r="C4996" s="14" t="s">
        <v>21</v>
      </c>
      <c r="D4996" s="37">
        <v>20.35943636</v>
      </c>
    </row>
    <row r="4997" spans="1:4">
      <c r="A4997" s="15">
        <v>2008</v>
      </c>
      <c r="B4997" s="16">
        <v>8</v>
      </c>
      <c r="C4997" s="16" t="s">
        <v>21</v>
      </c>
      <c r="D4997" s="38">
        <v>21.636018180000001</v>
      </c>
    </row>
    <row r="4998" spans="1:4">
      <c r="A4998" s="13">
        <v>2008</v>
      </c>
      <c r="B4998" s="14">
        <v>9</v>
      </c>
      <c r="C4998" s="14" t="s">
        <v>21</v>
      </c>
      <c r="D4998" s="37">
        <v>21.59956364</v>
      </c>
    </row>
    <row r="4999" spans="1:4">
      <c r="A4999" s="15">
        <v>2008</v>
      </c>
      <c r="B4999" s="16">
        <v>10</v>
      </c>
      <c r="C4999" s="16" t="s">
        <v>21</v>
      </c>
      <c r="D4999" s="38">
        <v>23.438990910000001</v>
      </c>
    </row>
    <row r="5000" spans="1:4">
      <c r="A5000" s="13">
        <v>2008</v>
      </c>
      <c r="B5000" s="14">
        <v>11</v>
      </c>
      <c r="C5000" s="14" t="s">
        <v>21</v>
      </c>
      <c r="D5000" s="37">
        <v>23.661522730000002</v>
      </c>
    </row>
    <row r="5001" spans="1:4">
      <c r="A5001" s="15">
        <v>2008</v>
      </c>
      <c r="B5001" s="16">
        <v>12</v>
      </c>
      <c r="C5001" s="16" t="s">
        <v>21</v>
      </c>
      <c r="D5001" s="38">
        <v>23.849904550000002</v>
      </c>
    </row>
    <row r="5002" spans="1:4">
      <c r="A5002" s="13">
        <v>2009</v>
      </c>
      <c r="B5002" s="14">
        <v>1</v>
      </c>
      <c r="C5002" s="14" t="s">
        <v>21</v>
      </c>
      <c r="D5002" s="37">
        <v>24.405477269999999</v>
      </c>
    </row>
    <row r="5003" spans="1:4">
      <c r="A5003" s="15">
        <v>2009</v>
      </c>
      <c r="B5003" s="16">
        <v>2</v>
      </c>
      <c r="C5003" s="16" t="s">
        <v>21</v>
      </c>
      <c r="D5003" s="38">
        <v>25.076259090000001</v>
      </c>
    </row>
    <row r="5004" spans="1:4">
      <c r="A5004" s="13">
        <v>2009</v>
      </c>
      <c r="B5004" s="14">
        <v>3</v>
      </c>
      <c r="C5004" s="14" t="s">
        <v>21</v>
      </c>
      <c r="D5004" s="37">
        <v>25.061199999999999</v>
      </c>
    </row>
    <row r="5005" spans="1:4">
      <c r="A5005" s="15">
        <v>2009</v>
      </c>
      <c r="B5005" s="16">
        <v>4</v>
      </c>
      <c r="C5005" s="16" t="s">
        <v>21</v>
      </c>
      <c r="D5005" s="38">
        <v>23.057763640000001</v>
      </c>
    </row>
    <row r="5006" spans="1:4">
      <c r="A5006" s="13">
        <v>2009</v>
      </c>
      <c r="B5006" s="14">
        <v>5</v>
      </c>
      <c r="C5006" s="14" t="s">
        <v>21</v>
      </c>
      <c r="D5006" s="37">
        <v>21.674845449999999</v>
      </c>
    </row>
    <row r="5007" spans="1:4">
      <c r="A5007" s="15">
        <v>2009</v>
      </c>
      <c r="B5007" s="16">
        <v>6</v>
      </c>
      <c r="C5007" s="16" t="s">
        <v>21</v>
      </c>
      <c r="D5007" s="38">
        <v>19.350377269999999</v>
      </c>
    </row>
    <row r="5008" spans="1:4">
      <c r="A5008" s="13">
        <v>2009</v>
      </c>
      <c r="B5008" s="14">
        <v>7</v>
      </c>
      <c r="C5008" s="14" t="s">
        <v>21</v>
      </c>
      <c r="D5008" s="37">
        <v>20.042072730000001</v>
      </c>
    </row>
    <row r="5009" spans="1:4">
      <c r="A5009" s="15">
        <v>2009</v>
      </c>
      <c r="B5009" s="16">
        <v>8</v>
      </c>
      <c r="C5009" s="16" t="s">
        <v>21</v>
      </c>
      <c r="D5009" s="38">
        <v>21.217472730000001</v>
      </c>
    </row>
    <row r="5010" spans="1:4">
      <c r="A5010" s="13">
        <v>2009</v>
      </c>
      <c r="B5010" s="14">
        <v>9</v>
      </c>
      <c r="C5010" s="14" t="s">
        <v>21</v>
      </c>
      <c r="D5010" s="37">
        <v>22.694172729999998</v>
      </c>
    </row>
    <row r="5011" spans="1:4">
      <c r="A5011" s="15">
        <v>2009</v>
      </c>
      <c r="B5011" s="16">
        <v>10</v>
      </c>
      <c r="C5011" s="16" t="s">
        <v>21</v>
      </c>
      <c r="D5011" s="38">
        <v>23.033131820000001</v>
      </c>
    </row>
    <row r="5012" spans="1:4">
      <c r="A5012" s="13">
        <v>2009</v>
      </c>
      <c r="B5012" s="14">
        <v>11</v>
      </c>
      <c r="C5012" s="14" t="s">
        <v>21</v>
      </c>
      <c r="D5012" s="37">
        <v>25.502168180000002</v>
      </c>
    </row>
    <row r="5013" spans="1:4">
      <c r="A5013" s="15">
        <v>2009</v>
      </c>
      <c r="B5013" s="16">
        <v>12</v>
      </c>
      <c r="C5013" s="16" t="s">
        <v>21</v>
      </c>
      <c r="D5013" s="38">
        <v>24.598986360000001</v>
      </c>
    </row>
    <row r="5014" spans="1:4">
      <c r="A5014" s="13">
        <v>2010</v>
      </c>
      <c r="B5014" s="14">
        <v>1</v>
      </c>
      <c r="C5014" s="14" t="s">
        <v>21</v>
      </c>
      <c r="D5014" s="37">
        <v>25.337240909999998</v>
      </c>
    </row>
    <row r="5015" spans="1:4">
      <c r="A5015" s="15">
        <v>2010</v>
      </c>
      <c r="B5015" s="16">
        <v>2</v>
      </c>
      <c r="C5015" s="16" t="s">
        <v>21</v>
      </c>
      <c r="D5015" s="38">
        <v>26.19895</v>
      </c>
    </row>
    <row r="5016" spans="1:4">
      <c r="A5016" s="13">
        <v>2010</v>
      </c>
      <c r="B5016" s="14">
        <v>3</v>
      </c>
      <c r="C5016" s="14" t="s">
        <v>21</v>
      </c>
      <c r="D5016" s="37">
        <v>25.217236360000001</v>
      </c>
    </row>
    <row r="5017" spans="1:4">
      <c r="A5017" s="15">
        <v>2010</v>
      </c>
      <c r="B5017" s="16">
        <v>4</v>
      </c>
      <c r="C5017" s="16" t="s">
        <v>21</v>
      </c>
      <c r="D5017" s="38">
        <v>23.17836818</v>
      </c>
    </row>
    <row r="5018" spans="1:4">
      <c r="A5018" s="13">
        <v>2010</v>
      </c>
      <c r="B5018" s="14">
        <v>5</v>
      </c>
      <c r="C5018" s="14" t="s">
        <v>21</v>
      </c>
      <c r="D5018" s="37">
        <v>21.499759090000001</v>
      </c>
    </row>
    <row r="5019" spans="1:4">
      <c r="A5019" s="15">
        <v>2010</v>
      </c>
      <c r="B5019" s="16">
        <v>6</v>
      </c>
      <c r="C5019" s="16" t="s">
        <v>21</v>
      </c>
      <c r="D5019" s="38">
        <v>20.090968180000001</v>
      </c>
    </row>
    <row r="5020" spans="1:4">
      <c r="A5020" s="13">
        <v>2010</v>
      </c>
      <c r="B5020" s="14">
        <v>7</v>
      </c>
      <c r="C5020" s="14" t="s">
        <v>21</v>
      </c>
      <c r="D5020" s="37">
        <v>20.662304550000002</v>
      </c>
    </row>
    <row r="5021" spans="1:4">
      <c r="A5021" s="15">
        <v>2010</v>
      </c>
      <c r="B5021" s="16">
        <v>8</v>
      </c>
      <c r="C5021" s="16" t="s">
        <v>21</v>
      </c>
      <c r="D5021" s="38">
        <v>20.635159089999998</v>
      </c>
    </row>
    <row r="5022" spans="1:4">
      <c r="A5022" s="13">
        <v>2010</v>
      </c>
      <c r="B5022" s="14">
        <v>9</v>
      </c>
      <c r="C5022" s="14" t="s">
        <v>21</v>
      </c>
      <c r="D5022" s="37">
        <v>22.465686359999999</v>
      </c>
    </row>
    <row r="5023" spans="1:4">
      <c r="A5023" s="15">
        <v>2010</v>
      </c>
      <c r="B5023" s="16">
        <v>10</v>
      </c>
      <c r="C5023" s="16" t="s">
        <v>21</v>
      </c>
      <c r="D5023" s="38">
        <v>22.511109090000001</v>
      </c>
    </row>
    <row r="5024" spans="1:4">
      <c r="A5024" s="13">
        <v>2010</v>
      </c>
      <c r="B5024" s="14">
        <v>11</v>
      </c>
      <c r="C5024" s="14" t="s">
        <v>21</v>
      </c>
      <c r="D5024" s="37">
        <v>23.66684545</v>
      </c>
    </row>
    <row r="5025" spans="1:4">
      <c r="A5025" s="15">
        <v>2010</v>
      </c>
      <c r="B5025" s="16">
        <v>12</v>
      </c>
      <c r="C5025" s="16" t="s">
        <v>21</v>
      </c>
      <c r="D5025" s="38">
        <v>24.71653182</v>
      </c>
    </row>
    <row r="5026" spans="1:4">
      <c r="A5026" s="13">
        <v>2011</v>
      </c>
      <c r="B5026" s="14">
        <v>1</v>
      </c>
      <c r="C5026" s="14" t="s">
        <v>21</v>
      </c>
      <c r="D5026" s="37">
        <v>25.126845450000001</v>
      </c>
    </row>
    <row r="5027" spans="1:4">
      <c r="A5027" s="15">
        <v>2011</v>
      </c>
      <c r="B5027" s="16">
        <v>2</v>
      </c>
      <c r="C5027" s="16" t="s">
        <v>21</v>
      </c>
      <c r="D5027" s="38">
        <v>25.397877269999999</v>
      </c>
    </row>
    <row r="5028" spans="1:4">
      <c r="A5028" s="13">
        <v>2011</v>
      </c>
      <c r="B5028" s="14">
        <v>3</v>
      </c>
      <c r="C5028" s="14" t="s">
        <v>21</v>
      </c>
      <c r="D5028" s="37">
        <v>24.023709090000001</v>
      </c>
    </row>
    <row r="5029" spans="1:4">
      <c r="A5029" s="15">
        <v>2011</v>
      </c>
      <c r="B5029" s="16">
        <v>4</v>
      </c>
      <c r="C5029" s="16" t="s">
        <v>21</v>
      </c>
      <c r="D5029" s="38">
        <v>23.372581820000001</v>
      </c>
    </row>
    <row r="5030" spans="1:4">
      <c r="A5030" s="13">
        <v>2011</v>
      </c>
      <c r="B5030" s="14">
        <v>5</v>
      </c>
      <c r="C5030" s="14" t="s">
        <v>21</v>
      </c>
      <c r="D5030" s="37">
        <v>20.933831820000002</v>
      </c>
    </row>
    <row r="5031" spans="1:4">
      <c r="A5031" s="15">
        <v>2011</v>
      </c>
      <c r="B5031" s="16">
        <v>6</v>
      </c>
      <c r="C5031" s="16" t="s">
        <v>21</v>
      </c>
      <c r="D5031" s="38">
        <v>19.558949999999999</v>
      </c>
    </row>
    <row r="5032" spans="1:4">
      <c r="A5032" s="13">
        <v>2011</v>
      </c>
      <c r="B5032" s="14">
        <v>7</v>
      </c>
      <c r="C5032" s="14" t="s">
        <v>21</v>
      </c>
      <c r="D5032" s="37">
        <v>20.19699091</v>
      </c>
    </row>
    <row r="5033" spans="1:4">
      <c r="A5033" s="15">
        <v>2011</v>
      </c>
      <c r="B5033" s="16">
        <v>8</v>
      </c>
      <c r="C5033" s="16" t="s">
        <v>21</v>
      </c>
      <c r="D5033" s="38">
        <v>21.284931820000001</v>
      </c>
    </row>
    <row r="5034" spans="1:4">
      <c r="A5034" s="13">
        <v>2011</v>
      </c>
      <c r="B5034" s="14">
        <v>9</v>
      </c>
      <c r="C5034" s="14" t="s">
        <v>21</v>
      </c>
      <c r="D5034" s="37">
        <v>21.891395450000001</v>
      </c>
    </row>
    <row r="5035" spans="1:4">
      <c r="A5035" s="15">
        <v>2011</v>
      </c>
      <c r="B5035" s="16">
        <v>10</v>
      </c>
      <c r="C5035" s="16" t="s">
        <v>21</v>
      </c>
      <c r="D5035" s="38">
        <v>22.757840909999999</v>
      </c>
    </row>
    <row r="5036" spans="1:4">
      <c r="A5036" s="13">
        <v>2011</v>
      </c>
      <c r="B5036" s="14">
        <v>11</v>
      </c>
      <c r="C5036" s="14" t="s">
        <v>21</v>
      </c>
      <c r="D5036" s="37">
        <v>22.90905909</v>
      </c>
    </row>
    <row r="5037" spans="1:4">
      <c r="A5037" s="15">
        <v>2011</v>
      </c>
      <c r="B5037" s="16">
        <v>12</v>
      </c>
      <c r="C5037" s="16" t="s">
        <v>21</v>
      </c>
      <c r="D5037" s="38">
        <v>24.037786359999998</v>
      </c>
    </row>
    <row r="5038" spans="1:4">
      <c r="A5038" s="13">
        <v>2012</v>
      </c>
      <c r="B5038" s="14">
        <v>1</v>
      </c>
      <c r="C5038" s="14" t="s">
        <v>21</v>
      </c>
      <c r="D5038" s="37">
        <v>23.917772729999999</v>
      </c>
    </row>
    <row r="5039" spans="1:4">
      <c r="A5039" s="15">
        <v>2012</v>
      </c>
      <c r="B5039" s="16">
        <v>2</v>
      </c>
      <c r="C5039" s="16" t="s">
        <v>21</v>
      </c>
      <c r="D5039" s="38">
        <v>25.449222729999999</v>
      </c>
    </row>
    <row r="5040" spans="1:4">
      <c r="A5040" s="13">
        <v>2012</v>
      </c>
      <c r="B5040" s="14">
        <v>3</v>
      </c>
      <c r="C5040" s="14" t="s">
        <v>21</v>
      </c>
      <c r="D5040" s="37">
        <v>24.598486359999999</v>
      </c>
    </row>
    <row r="5041" spans="1:4">
      <c r="A5041" s="15">
        <v>2012</v>
      </c>
      <c r="B5041" s="16">
        <v>4</v>
      </c>
      <c r="C5041" s="16" t="s">
        <v>21</v>
      </c>
      <c r="D5041" s="38">
        <v>23.480895449999998</v>
      </c>
    </row>
    <row r="5042" spans="1:4">
      <c r="A5042" s="13">
        <v>2012</v>
      </c>
      <c r="B5042" s="14">
        <v>5</v>
      </c>
      <c r="C5042" s="14" t="s">
        <v>21</v>
      </c>
      <c r="D5042" s="37">
        <v>21.246363639999998</v>
      </c>
    </row>
    <row r="5043" spans="1:4">
      <c r="A5043" s="15">
        <v>2012</v>
      </c>
      <c r="B5043" s="16">
        <v>6</v>
      </c>
      <c r="C5043" s="16" t="s">
        <v>21</v>
      </c>
      <c r="D5043" s="38">
        <v>20.80244545</v>
      </c>
    </row>
    <row r="5044" spans="1:4">
      <c r="A5044" s="13">
        <v>2012</v>
      </c>
      <c r="B5044" s="14">
        <v>7</v>
      </c>
      <c r="C5044" s="14" t="s">
        <v>21</v>
      </c>
      <c r="D5044" s="37">
        <v>20.17103182</v>
      </c>
    </row>
    <row r="5045" spans="1:4">
      <c r="A5045" s="15">
        <v>2012</v>
      </c>
      <c r="B5045" s="16">
        <v>8</v>
      </c>
      <c r="C5045" s="16" t="s">
        <v>21</v>
      </c>
      <c r="D5045" s="38">
        <v>21.596409090000002</v>
      </c>
    </row>
    <row r="5046" spans="1:4">
      <c r="A5046" s="13">
        <v>2012</v>
      </c>
      <c r="B5046" s="14">
        <v>9</v>
      </c>
      <c r="C5046" s="14" t="s">
        <v>21</v>
      </c>
      <c r="D5046" s="37">
        <v>22.870004550000001</v>
      </c>
    </row>
    <row r="5047" spans="1:4">
      <c r="A5047" s="15">
        <v>2012</v>
      </c>
      <c r="B5047" s="16">
        <v>10</v>
      </c>
      <c r="C5047" s="16" t="s">
        <v>21</v>
      </c>
      <c r="D5047" s="38">
        <v>24.17908182</v>
      </c>
    </row>
    <row r="5048" spans="1:4">
      <c r="A5048" s="13">
        <v>2012</v>
      </c>
      <c r="B5048" s="14">
        <v>11</v>
      </c>
      <c r="C5048" s="14" t="s">
        <v>21</v>
      </c>
      <c r="D5048" s="37">
        <v>24.171800000000001</v>
      </c>
    </row>
    <row r="5049" spans="1:4">
      <c r="A5049" s="15">
        <v>2012</v>
      </c>
      <c r="B5049" s="16">
        <v>12</v>
      </c>
      <c r="C5049" s="16" t="s">
        <v>21</v>
      </c>
      <c r="D5049" s="38">
        <v>25.696636359999999</v>
      </c>
    </row>
    <row r="5050" spans="1:4">
      <c r="A5050" s="13">
        <v>2013</v>
      </c>
      <c r="B5050" s="14">
        <v>1</v>
      </c>
      <c r="C5050" s="14" t="s">
        <v>21</v>
      </c>
      <c r="D5050" s="37">
        <v>24.560854549999998</v>
      </c>
    </row>
    <row r="5051" spans="1:4">
      <c r="A5051" s="15">
        <v>2013</v>
      </c>
      <c r="B5051" s="16">
        <v>2</v>
      </c>
      <c r="C5051" s="16" t="s">
        <v>21</v>
      </c>
      <c r="D5051" s="38">
        <v>25.226259089999999</v>
      </c>
    </row>
    <row r="5052" spans="1:4">
      <c r="A5052" s="13">
        <v>2013</v>
      </c>
      <c r="B5052" s="14">
        <v>3</v>
      </c>
      <c r="C5052" s="14" t="s">
        <v>21</v>
      </c>
      <c r="D5052" s="37">
        <v>24.557936359999999</v>
      </c>
    </row>
    <row r="5053" spans="1:4">
      <c r="A5053" s="15">
        <v>2013</v>
      </c>
      <c r="B5053" s="16">
        <v>4</v>
      </c>
      <c r="C5053" s="16" t="s">
        <v>21</v>
      </c>
      <c r="D5053" s="38">
        <v>22.945209089999999</v>
      </c>
    </row>
    <row r="5054" spans="1:4">
      <c r="A5054" s="13">
        <v>2013</v>
      </c>
      <c r="B5054" s="14">
        <v>5</v>
      </c>
      <c r="C5054" s="14" t="s">
        <v>21</v>
      </c>
      <c r="D5054" s="37">
        <v>21.38983636</v>
      </c>
    </row>
    <row r="5055" spans="1:4">
      <c r="A5055" s="15">
        <v>2013</v>
      </c>
      <c r="B5055" s="16">
        <v>6</v>
      </c>
      <c r="C5055" s="16" t="s">
        <v>21</v>
      </c>
      <c r="D5055" s="38">
        <v>20.87245909</v>
      </c>
    </row>
    <row r="5056" spans="1:4">
      <c r="A5056" s="13">
        <v>2013</v>
      </c>
      <c r="B5056" s="14">
        <v>7</v>
      </c>
      <c r="C5056" s="14" t="s">
        <v>21</v>
      </c>
      <c r="D5056" s="37">
        <v>20.031704550000001</v>
      </c>
    </row>
    <row r="5057" spans="1:4">
      <c r="A5057" s="15">
        <v>2013</v>
      </c>
      <c r="B5057" s="16">
        <v>8</v>
      </c>
      <c r="C5057" s="16" t="s">
        <v>21</v>
      </c>
      <c r="D5057" s="38">
        <v>20.74553182</v>
      </c>
    </row>
    <row r="5058" spans="1:4">
      <c r="A5058" s="13">
        <v>2000</v>
      </c>
      <c r="B5058" s="14">
        <v>2</v>
      </c>
      <c r="C5058" s="14" t="s">
        <v>65</v>
      </c>
      <c r="D5058" s="37">
        <v>20.57734</v>
      </c>
    </row>
    <row r="5059" spans="1:4">
      <c r="A5059" s="15">
        <v>2000</v>
      </c>
      <c r="B5059" s="16">
        <v>3</v>
      </c>
      <c r="C5059" s="16" t="s">
        <v>65</v>
      </c>
      <c r="D5059" s="38">
        <v>19.94218</v>
      </c>
    </row>
    <row r="5060" spans="1:4">
      <c r="A5060" s="13">
        <v>2000</v>
      </c>
      <c r="B5060" s="14">
        <v>4</v>
      </c>
      <c r="C5060" s="14" t="s">
        <v>65</v>
      </c>
      <c r="D5060" s="37">
        <v>15.873799999999999</v>
      </c>
    </row>
    <row r="5061" spans="1:4">
      <c r="A5061" s="15">
        <v>2000</v>
      </c>
      <c r="B5061" s="16">
        <v>5</v>
      </c>
      <c r="C5061" s="16" t="s">
        <v>65</v>
      </c>
      <c r="D5061" s="38">
        <v>12.667299999999999</v>
      </c>
    </row>
    <row r="5062" spans="1:4">
      <c r="A5062" s="13">
        <v>2000</v>
      </c>
      <c r="B5062" s="14">
        <v>6</v>
      </c>
      <c r="C5062" s="14" t="s">
        <v>65</v>
      </c>
      <c r="D5062" s="37">
        <v>12.082879999999999</v>
      </c>
    </row>
    <row r="5063" spans="1:4">
      <c r="A5063" s="15">
        <v>2000</v>
      </c>
      <c r="B5063" s="16">
        <v>7</v>
      </c>
      <c r="C5063" s="16" t="s">
        <v>65</v>
      </c>
      <c r="D5063" s="38">
        <v>10.779680000000001</v>
      </c>
    </row>
    <row r="5064" spans="1:4">
      <c r="A5064" s="13">
        <v>2000</v>
      </c>
      <c r="B5064" s="14">
        <v>8</v>
      </c>
      <c r="C5064" s="14" t="s">
        <v>65</v>
      </c>
      <c r="D5064" s="37">
        <v>14.01932</v>
      </c>
    </row>
    <row r="5065" spans="1:4">
      <c r="A5065" s="15">
        <v>2000</v>
      </c>
      <c r="B5065" s="16">
        <v>9</v>
      </c>
      <c r="C5065" s="16" t="s">
        <v>65</v>
      </c>
      <c r="D5065" s="38">
        <v>15.85162</v>
      </c>
    </row>
    <row r="5066" spans="1:4">
      <c r="A5066" s="13">
        <v>2000</v>
      </c>
      <c r="B5066" s="14">
        <v>10</v>
      </c>
      <c r="C5066" s="14" t="s">
        <v>65</v>
      </c>
      <c r="D5066" s="37">
        <v>18.499700000000001</v>
      </c>
    </row>
    <row r="5067" spans="1:4">
      <c r="A5067" s="15">
        <v>2000</v>
      </c>
      <c r="B5067" s="16">
        <v>11</v>
      </c>
      <c r="C5067" s="16" t="s">
        <v>65</v>
      </c>
      <c r="D5067" s="38">
        <v>18.594919999999998</v>
      </c>
    </row>
    <row r="5068" spans="1:4">
      <c r="A5068" s="13">
        <v>2000</v>
      </c>
      <c r="B5068" s="14">
        <v>12</v>
      </c>
      <c r="C5068" s="14" t="s">
        <v>65</v>
      </c>
      <c r="D5068" s="37">
        <v>20.574439999999999</v>
      </c>
    </row>
    <row r="5069" spans="1:4">
      <c r="A5069" s="15">
        <v>2001</v>
      </c>
      <c r="B5069" s="16">
        <v>1</v>
      </c>
      <c r="C5069" s="16" t="s">
        <v>65</v>
      </c>
      <c r="D5069" s="38">
        <v>21.446000000000002</v>
      </c>
    </row>
    <row r="5070" spans="1:4">
      <c r="A5070" s="13">
        <v>2001</v>
      </c>
      <c r="B5070" s="14">
        <v>2</v>
      </c>
      <c r="C5070" s="14" t="s">
        <v>65</v>
      </c>
      <c r="D5070" s="37">
        <v>20.630179999999999</v>
      </c>
    </row>
    <row r="5071" spans="1:4">
      <c r="A5071" s="15">
        <v>2001</v>
      </c>
      <c r="B5071" s="16">
        <v>3</v>
      </c>
      <c r="C5071" s="16" t="s">
        <v>65</v>
      </c>
      <c r="D5071" s="38">
        <v>20.127420000000001</v>
      </c>
    </row>
    <row r="5072" spans="1:4">
      <c r="A5072" s="13">
        <v>2001</v>
      </c>
      <c r="B5072" s="14">
        <v>4</v>
      </c>
      <c r="C5072" s="14" t="s">
        <v>65</v>
      </c>
      <c r="D5072" s="37">
        <v>17.114719999999998</v>
      </c>
    </row>
    <row r="5073" spans="1:4">
      <c r="A5073" s="15">
        <v>2001</v>
      </c>
      <c r="B5073" s="16">
        <v>5</v>
      </c>
      <c r="C5073" s="16" t="s">
        <v>65</v>
      </c>
      <c r="D5073" s="38">
        <v>14.19758</v>
      </c>
    </row>
    <row r="5074" spans="1:4">
      <c r="A5074" s="13">
        <v>2001</v>
      </c>
      <c r="B5074" s="14">
        <v>6</v>
      </c>
      <c r="C5074" s="14" t="s">
        <v>65</v>
      </c>
      <c r="D5074" s="37">
        <v>12.038320000000001</v>
      </c>
    </row>
    <row r="5075" spans="1:4">
      <c r="A5075" s="15">
        <v>2001</v>
      </c>
      <c r="B5075" s="16">
        <v>7</v>
      </c>
      <c r="C5075" s="16" t="s">
        <v>65</v>
      </c>
      <c r="D5075" s="38">
        <v>10.694000000000001</v>
      </c>
    </row>
    <row r="5076" spans="1:4">
      <c r="A5076" s="13">
        <v>2001</v>
      </c>
      <c r="B5076" s="14">
        <v>8</v>
      </c>
      <c r="C5076" s="14" t="s">
        <v>65</v>
      </c>
      <c r="D5076" s="37">
        <v>13.911339999999999</v>
      </c>
    </row>
    <row r="5077" spans="1:4">
      <c r="A5077" s="15">
        <v>2001</v>
      </c>
      <c r="B5077" s="16">
        <v>9</v>
      </c>
      <c r="C5077" s="16" t="s">
        <v>65</v>
      </c>
      <c r="D5077" s="38">
        <v>15.811500000000001</v>
      </c>
    </row>
    <row r="5078" spans="1:4">
      <c r="A5078" s="13">
        <v>2001</v>
      </c>
      <c r="B5078" s="14">
        <v>10</v>
      </c>
      <c r="C5078" s="14" t="s">
        <v>65</v>
      </c>
      <c r="D5078" s="37">
        <v>18.79156</v>
      </c>
    </row>
    <row r="5079" spans="1:4">
      <c r="A5079" s="15">
        <v>2001</v>
      </c>
      <c r="B5079" s="16">
        <v>11</v>
      </c>
      <c r="C5079" s="16" t="s">
        <v>65</v>
      </c>
      <c r="D5079" s="38">
        <v>19.0837</v>
      </c>
    </row>
    <row r="5080" spans="1:4">
      <c r="A5080" s="13">
        <v>2001</v>
      </c>
      <c r="B5080" s="14">
        <v>12</v>
      </c>
      <c r="C5080" s="14" t="s">
        <v>65</v>
      </c>
      <c r="D5080" s="37">
        <v>20.151039999999998</v>
      </c>
    </row>
    <row r="5081" spans="1:4">
      <c r="A5081" s="15">
        <v>2002</v>
      </c>
      <c r="B5081" s="16">
        <v>1</v>
      </c>
      <c r="C5081" s="16" t="s">
        <v>65</v>
      </c>
      <c r="D5081" s="38">
        <v>21.2075</v>
      </c>
    </row>
    <row r="5082" spans="1:4">
      <c r="A5082" s="13">
        <v>2002</v>
      </c>
      <c r="B5082" s="14">
        <v>2</v>
      </c>
      <c r="C5082" s="14" t="s">
        <v>65</v>
      </c>
      <c r="D5082" s="37">
        <v>20.6357</v>
      </c>
    </row>
    <row r="5083" spans="1:4">
      <c r="A5083" s="15">
        <v>2002</v>
      </c>
      <c r="B5083" s="16">
        <v>3</v>
      </c>
      <c r="C5083" s="16" t="s">
        <v>65</v>
      </c>
      <c r="D5083" s="38">
        <v>20.511320000000001</v>
      </c>
    </row>
    <row r="5084" spans="1:4">
      <c r="A5084" s="13">
        <v>2002</v>
      </c>
      <c r="B5084" s="14">
        <v>4</v>
      </c>
      <c r="C5084" s="14" t="s">
        <v>65</v>
      </c>
      <c r="D5084" s="37">
        <v>18.245740000000001</v>
      </c>
    </row>
    <row r="5085" spans="1:4">
      <c r="A5085" s="15">
        <v>2002</v>
      </c>
      <c r="B5085" s="16">
        <v>5</v>
      </c>
      <c r="C5085" s="16" t="s">
        <v>65</v>
      </c>
      <c r="D5085" s="38">
        <v>14.27444</v>
      </c>
    </row>
    <row r="5086" spans="1:4">
      <c r="A5086" s="13">
        <v>2002</v>
      </c>
      <c r="B5086" s="14">
        <v>6</v>
      </c>
      <c r="C5086" s="14" t="s">
        <v>65</v>
      </c>
      <c r="D5086" s="37">
        <v>10.74952</v>
      </c>
    </row>
    <row r="5087" spans="1:4">
      <c r="A5087" s="15">
        <v>2002</v>
      </c>
      <c r="B5087" s="16">
        <v>7</v>
      </c>
      <c r="C5087" s="16" t="s">
        <v>65</v>
      </c>
      <c r="D5087" s="38">
        <v>10.513920000000001</v>
      </c>
    </row>
    <row r="5088" spans="1:4">
      <c r="A5088" s="13">
        <v>2002</v>
      </c>
      <c r="B5088" s="14">
        <v>8</v>
      </c>
      <c r="C5088" s="14" t="s">
        <v>65</v>
      </c>
      <c r="D5088" s="37">
        <v>14.2484</v>
      </c>
    </row>
    <row r="5089" spans="1:4">
      <c r="A5089" s="15">
        <v>2002</v>
      </c>
      <c r="B5089" s="16">
        <v>9</v>
      </c>
      <c r="C5089" s="16" t="s">
        <v>65</v>
      </c>
      <c r="D5089" s="38">
        <v>16.244579999999999</v>
      </c>
    </row>
    <row r="5090" spans="1:4">
      <c r="A5090" s="13">
        <v>2002</v>
      </c>
      <c r="B5090" s="14">
        <v>10</v>
      </c>
      <c r="C5090" s="14" t="s">
        <v>65</v>
      </c>
      <c r="D5090" s="37">
        <v>18.69256</v>
      </c>
    </row>
    <row r="5091" spans="1:4">
      <c r="A5091" s="15">
        <v>2002</v>
      </c>
      <c r="B5091" s="16">
        <v>11</v>
      </c>
      <c r="C5091" s="16" t="s">
        <v>65</v>
      </c>
      <c r="D5091" s="38">
        <v>19.094719999999999</v>
      </c>
    </row>
    <row r="5092" spans="1:4">
      <c r="A5092" s="13">
        <v>2002</v>
      </c>
      <c r="B5092" s="14">
        <v>12</v>
      </c>
      <c r="C5092" s="14" t="s">
        <v>65</v>
      </c>
      <c r="D5092" s="37">
        <v>20.65888</v>
      </c>
    </row>
    <row r="5093" spans="1:4">
      <c r="A5093" s="15">
        <v>2003</v>
      </c>
      <c r="B5093" s="16">
        <v>1</v>
      </c>
      <c r="C5093" s="16" t="s">
        <v>65</v>
      </c>
      <c r="D5093" s="38">
        <v>21.83492</v>
      </c>
    </row>
    <row r="5094" spans="1:4">
      <c r="A5094" s="13">
        <v>2003</v>
      </c>
      <c r="B5094" s="14">
        <v>2</v>
      </c>
      <c r="C5094" s="14" t="s">
        <v>65</v>
      </c>
      <c r="D5094" s="37">
        <v>22.166419999999999</v>
      </c>
    </row>
    <row r="5095" spans="1:4">
      <c r="A5095" s="15">
        <v>2003</v>
      </c>
      <c r="B5095" s="16">
        <v>3</v>
      </c>
      <c r="C5095" s="16" t="s">
        <v>65</v>
      </c>
      <c r="D5095" s="38">
        <v>20.575279999999999</v>
      </c>
    </row>
    <row r="5096" spans="1:4">
      <c r="A5096" s="13">
        <v>2003</v>
      </c>
      <c r="B5096" s="14">
        <v>4</v>
      </c>
      <c r="C5096" s="14" t="s">
        <v>65</v>
      </c>
      <c r="D5096" s="37">
        <v>18.798380000000002</v>
      </c>
    </row>
    <row r="5097" spans="1:4">
      <c r="A5097" s="15">
        <v>2003</v>
      </c>
      <c r="B5097" s="16">
        <v>5</v>
      </c>
      <c r="C5097" s="16" t="s">
        <v>65</v>
      </c>
      <c r="D5097" s="38">
        <v>14.051539999999999</v>
      </c>
    </row>
    <row r="5098" spans="1:4">
      <c r="A5098" s="13">
        <v>2003</v>
      </c>
      <c r="B5098" s="14">
        <v>6</v>
      </c>
      <c r="C5098" s="14" t="s">
        <v>65</v>
      </c>
      <c r="D5098" s="37">
        <v>11.003399999999999</v>
      </c>
    </row>
    <row r="5099" spans="1:4">
      <c r="A5099" s="15">
        <v>2003</v>
      </c>
      <c r="B5099" s="16">
        <v>7</v>
      </c>
      <c r="C5099" s="16" t="s">
        <v>65</v>
      </c>
      <c r="D5099" s="38">
        <v>11.2613</v>
      </c>
    </row>
    <row r="5100" spans="1:4">
      <c r="A5100" s="13">
        <v>2003</v>
      </c>
      <c r="B5100" s="14">
        <v>8</v>
      </c>
      <c r="C5100" s="14" t="s">
        <v>65</v>
      </c>
      <c r="D5100" s="37">
        <v>12.485139999999999</v>
      </c>
    </row>
    <row r="5101" spans="1:4">
      <c r="A5101" s="15">
        <v>2003</v>
      </c>
      <c r="B5101" s="16">
        <v>9</v>
      </c>
      <c r="C5101" s="16" t="s">
        <v>65</v>
      </c>
      <c r="D5101" s="38">
        <v>16.76756</v>
      </c>
    </row>
    <row r="5102" spans="1:4">
      <c r="A5102" s="13">
        <v>2003</v>
      </c>
      <c r="B5102" s="14">
        <v>10</v>
      </c>
      <c r="C5102" s="14" t="s">
        <v>65</v>
      </c>
      <c r="D5102" s="37">
        <v>19.28548</v>
      </c>
    </row>
    <row r="5103" spans="1:4">
      <c r="A5103" s="15">
        <v>2003</v>
      </c>
      <c r="B5103" s="16">
        <v>11</v>
      </c>
      <c r="C5103" s="16" t="s">
        <v>65</v>
      </c>
      <c r="D5103" s="38">
        <v>20.174659999999999</v>
      </c>
    </row>
    <row r="5104" spans="1:4">
      <c r="A5104" s="13">
        <v>2003</v>
      </c>
      <c r="B5104" s="14">
        <v>12</v>
      </c>
      <c r="C5104" s="14" t="s">
        <v>65</v>
      </c>
      <c r="D5104" s="37">
        <v>21.536999999999999</v>
      </c>
    </row>
    <row r="5105" spans="1:4">
      <c r="A5105" s="15">
        <v>2004</v>
      </c>
      <c r="B5105" s="16">
        <v>1</v>
      </c>
      <c r="C5105" s="16" t="s">
        <v>65</v>
      </c>
      <c r="D5105" s="38">
        <v>21.24024</v>
      </c>
    </row>
    <row r="5106" spans="1:4">
      <c r="A5106" s="13">
        <v>2004</v>
      </c>
      <c r="B5106" s="14">
        <v>2</v>
      </c>
      <c r="C5106" s="14" t="s">
        <v>65</v>
      </c>
      <c r="D5106" s="37">
        <v>20.82638</v>
      </c>
    </row>
    <row r="5107" spans="1:4">
      <c r="A5107" s="15">
        <v>2004</v>
      </c>
      <c r="B5107" s="16">
        <v>3</v>
      </c>
      <c r="C5107" s="16" t="s">
        <v>65</v>
      </c>
      <c r="D5107" s="38">
        <v>19.08492</v>
      </c>
    </row>
    <row r="5108" spans="1:4">
      <c r="A5108" s="13">
        <v>2004</v>
      </c>
      <c r="B5108" s="14">
        <v>4</v>
      </c>
      <c r="C5108" s="14" t="s">
        <v>65</v>
      </c>
      <c r="D5108" s="37">
        <v>17.080780000000001</v>
      </c>
    </row>
    <row r="5109" spans="1:4">
      <c r="A5109" s="15">
        <v>2004</v>
      </c>
      <c r="B5109" s="16">
        <v>5</v>
      </c>
      <c r="C5109" s="16" t="s">
        <v>65</v>
      </c>
      <c r="D5109" s="38">
        <v>14.3302</v>
      </c>
    </row>
    <row r="5110" spans="1:4">
      <c r="A5110" s="13">
        <v>2004</v>
      </c>
      <c r="B5110" s="14">
        <v>6</v>
      </c>
      <c r="C5110" s="14" t="s">
        <v>65</v>
      </c>
      <c r="D5110" s="37">
        <v>10.9444</v>
      </c>
    </row>
    <row r="5111" spans="1:4">
      <c r="A5111" s="15">
        <v>2004</v>
      </c>
      <c r="B5111" s="16">
        <v>7</v>
      </c>
      <c r="C5111" s="16" t="s">
        <v>65</v>
      </c>
      <c r="D5111" s="38">
        <v>9.7398600000000002</v>
      </c>
    </row>
    <row r="5112" spans="1:4">
      <c r="A5112" s="13">
        <v>2004</v>
      </c>
      <c r="B5112" s="14">
        <v>8</v>
      </c>
      <c r="C5112" s="14" t="s">
        <v>65</v>
      </c>
      <c r="D5112" s="37">
        <v>14.1533</v>
      </c>
    </row>
    <row r="5113" spans="1:4">
      <c r="A5113" s="15">
        <v>2004</v>
      </c>
      <c r="B5113" s="16">
        <v>9</v>
      </c>
      <c r="C5113" s="16" t="s">
        <v>65</v>
      </c>
      <c r="D5113" s="38">
        <v>15.12222</v>
      </c>
    </row>
    <row r="5114" spans="1:4">
      <c r="A5114" s="13">
        <v>2004</v>
      </c>
      <c r="B5114" s="14">
        <v>10</v>
      </c>
      <c r="C5114" s="14" t="s">
        <v>65</v>
      </c>
      <c r="D5114" s="37">
        <v>18.47288</v>
      </c>
    </row>
    <row r="5115" spans="1:4">
      <c r="A5115" s="15">
        <v>2004</v>
      </c>
      <c r="B5115" s="16">
        <v>11</v>
      </c>
      <c r="C5115" s="16" t="s">
        <v>65</v>
      </c>
      <c r="D5115" s="38">
        <v>21.666160000000001</v>
      </c>
    </row>
    <row r="5116" spans="1:4">
      <c r="A5116" s="13">
        <v>2004</v>
      </c>
      <c r="B5116" s="14">
        <v>12</v>
      </c>
      <c r="C5116" s="14" t="s">
        <v>65</v>
      </c>
      <c r="D5116" s="37">
        <v>21.172139999999999</v>
      </c>
    </row>
    <row r="5117" spans="1:4">
      <c r="A5117" s="15">
        <v>2005</v>
      </c>
      <c r="B5117" s="16">
        <v>1</v>
      </c>
      <c r="C5117" s="16" t="s">
        <v>65</v>
      </c>
      <c r="D5117" s="38">
        <v>21.473680000000002</v>
      </c>
    </row>
    <row r="5118" spans="1:4">
      <c r="A5118" s="13">
        <v>2005</v>
      </c>
      <c r="B5118" s="14">
        <v>2</v>
      </c>
      <c r="C5118" s="14" t="s">
        <v>65</v>
      </c>
      <c r="D5118" s="37">
        <v>21.52694</v>
      </c>
    </row>
    <row r="5119" spans="1:4">
      <c r="A5119" s="15">
        <v>2005</v>
      </c>
      <c r="B5119" s="16">
        <v>3</v>
      </c>
      <c r="C5119" s="16" t="s">
        <v>65</v>
      </c>
      <c r="D5119" s="38">
        <v>19.42634</v>
      </c>
    </row>
    <row r="5120" spans="1:4">
      <c r="A5120" s="13">
        <v>2005</v>
      </c>
      <c r="B5120" s="14">
        <v>4</v>
      </c>
      <c r="C5120" s="14" t="s">
        <v>65</v>
      </c>
      <c r="D5120" s="37">
        <v>16.540839999999999</v>
      </c>
    </row>
    <row r="5121" spans="1:4">
      <c r="A5121" s="15">
        <v>2005</v>
      </c>
      <c r="B5121" s="16">
        <v>5</v>
      </c>
      <c r="C5121" s="16" t="s">
        <v>65</v>
      </c>
      <c r="D5121" s="38">
        <v>14.4772</v>
      </c>
    </row>
    <row r="5122" spans="1:4">
      <c r="A5122" s="13">
        <v>2005</v>
      </c>
      <c r="B5122" s="14">
        <v>6</v>
      </c>
      <c r="C5122" s="14" t="s">
        <v>65</v>
      </c>
      <c r="D5122" s="37">
        <v>12.40634</v>
      </c>
    </row>
    <row r="5123" spans="1:4">
      <c r="A5123" s="15">
        <v>2005</v>
      </c>
      <c r="B5123" s="16">
        <v>7</v>
      </c>
      <c r="C5123" s="16" t="s">
        <v>65</v>
      </c>
      <c r="D5123" s="38">
        <v>11.841620000000001</v>
      </c>
    </row>
    <row r="5124" spans="1:4">
      <c r="A5124" s="13">
        <v>2005</v>
      </c>
      <c r="B5124" s="14">
        <v>8</v>
      </c>
      <c r="C5124" s="14" t="s">
        <v>65</v>
      </c>
      <c r="D5124" s="37">
        <v>14.513159999999999</v>
      </c>
    </row>
    <row r="5125" spans="1:4">
      <c r="A5125" s="15">
        <v>2005</v>
      </c>
      <c r="B5125" s="16">
        <v>9</v>
      </c>
      <c r="C5125" s="16" t="s">
        <v>65</v>
      </c>
      <c r="D5125" s="38">
        <v>17.889099999999999</v>
      </c>
    </row>
    <row r="5126" spans="1:4">
      <c r="A5126" s="13">
        <v>2005</v>
      </c>
      <c r="B5126" s="14">
        <v>10</v>
      </c>
      <c r="C5126" s="14" t="s">
        <v>65</v>
      </c>
      <c r="D5126" s="37">
        <v>19.154240000000001</v>
      </c>
    </row>
    <row r="5127" spans="1:4">
      <c r="A5127" s="15">
        <v>2005</v>
      </c>
      <c r="B5127" s="16">
        <v>11</v>
      </c>
      <c r="C5127" s="16" t="s">
        <v>65</v>
      </c>
      <c r="D5127" s="38">
        <v>20.047280000000001</v>
      </c>
    </row>
    <row r="5128" spans="1:4">
      <c r="A5128" s="13">
        <v>2005</v>
      </c>
      <c r="B5128" s="14">
        <v>12</v>
      </c>
      <c r="C5128" s="14" t="s">
        <v>65</v>
      </c>
      <c r="D5128" s="37">
        <v>19.946760000000001</v>
      </c>
    </row>
    <row r="5129" spans="1:4">
      <c r="A5129" s="15">
        <v>2006</v>
      </c>
      <c r="B5129" s="16">
        <v>1</v>
      </c>
      <c r="C5129" s="16" t="s">
        <v>65</v>
      </c>
      <c r="D5129" s="38">
        <v>20.948460000000001</v>
      </c>
    </row>
    <row r="5130" spans="1:4">
      <c r="A5130" s="13">
        <v>2006</v>
      </c>
      <c r="B5130" s="14">
        <v>2</v>
      </c>
      <c r="C5130" s="14" t="s">
        <v>65</v>
      </c>
      <c r="D5130" s="37">
        <v>20.935220000000001</v>
      </c>
    </row>
    <row r="5131" spans="1:4">
      <c r="A5131" s="15">
        <v>2006</v>
      </c>
      <c r="B5131" s="16">
        <v>3</v>
      </c>
      <c r="C5131" s="16" t="s">
        <v>65</v>
      </c>
      <c r="D5131" s="38">
        <v>18.322040000000001</v>
      </c>
    </row>
    <row r="5132" spans="1:4">
      <c r="A5132" s="13">
        <v>2006</v>
      </c>
      <c r="B5132" s="14">
        <v>4</v>
      </c>
      <c r="C5132" s="14" t="s">
        <v>65</v>
      </c>
      <c r="D5132" s="37">
        <v>16.348320000000001</v>
      </c>
    </row>
    <row r="5133" spans="1:4">
      <c r="A5133" s="15">
        <v>2006</v>
      </c>
      <c r="B5133" s="16">
        <v>5</v>
      </c>
      <c r="C5133" s="16" t="s">
        <v>65</v>
      </c>
      <c r="D5133" s="38">
        <v>11.96522</v>
      </c>
    </row>
    <row r="5134" spans="1:4">
      <c r="A5134" s="13">
        <v>2006</v>
      </c>
      <c r="B5134" s="14">
        <v>6</v>
      </c>
      <c r="C5134" s="14" t="s">
        <v>65</v>
      </c>
      <c r="D5134" s="37">
        <v>10.849679999999999</v>
      </c>
    </row>
    <row r="5135" spans="1:4">
      <c r="A5135" s="15">
        <v>2006</v>
      </c>
      <c r="B5135" s="16">
        <v>7</v>
      </c>
      <c r="C5135" s="16" t="s">
        <v>65</v>
      </c>
      <c r="D5135" s="38">
        <v>12.126440000000001</v>
      </c>
    </row>
    <row r="5136" spans="1:4">
      <c r="A5136" s="13">
        <v>2006</v>
      </c>
      <c r="B5136" s="14">
        <v>8</v>
      </c>
      <c r="C5136" s="14" t="s">
        <v>65</v>
      </c>
      <c r="D5136" s="37">
        <v>12.060639999999999</v>
      </c>
    </row>
    <row r="5137" spans="1:4">
      <c r="A5137" s="15">
        <v>2006</v>
      </c>
      <c r="B5137" s="16">
        <v>9</v>
      </c>
      <c r="C5137" s="16" t="s">
        <v>65</v>
      </c>
      <c r="D5137" s="38">
        <v>16.012260000000001</v>
      </c>
    </row>
    <row r="5138" spans="1:4">
      <c r="A5138" s="13">
        <v>2006</v>
      </c>
      <c r="B5138" s="14">
        <v>10</v>
      </c>
      <c r="C5138" s="14" t="s">
        <v>65</v>
      </c>
      <c r="D5138" s="37">
        <v>19.033280000000001</v>
      </c>
    </row>
    <row r="5139" spans="1:4">
      <c r="A5139" s="15">
        <v>2006</v>
      </c>
      <c r="B5139" s="16">
        <v>11</v>
      </c>
      <c r="C5139" s="16" t="s">
        <v>65</v>
      </c>
      <c r="D5139" s="38">
        <v>19.505220000000001</v>
      </c>
    </row>
    <row r="5140" spans="1:4">
      <c r="A5140" s="13">
        <v>2006</v>
      </c>
      <c r="B5140" s="14">
        <v>12</v>
      </c>
      <c r="C5140" s="14" t="s">
        <v>65</v>
      </c>
      <c r="D5140" s="37">
        <v>21.199000000000002</v>
      </c>
    </row>
    <row r="5141" spans="1:4">
      <c r="A5141" s="15">
        <v>2007</v>
      </c>
      <c r="B5141" s="16">
        <v>1</v>
      </c>
      <c r="C5141" s="16" t="s">
        <v>65</v>
      </c>
      <c r="D5141" s="38">
        <v>21.837499999999999</v>
      </c>
    </row>
    <row r="5142" spans="1:4">
      <c r="A5142" s="13">
        <v>2007</v>
      </c>
      <c r="B5142" s="14">
        <v>2</v>
      </c>
      <c r="C5142" s="14" t="s">
        <v>65</v>
      </c>
      <c r="D5142" s="37">
        <v>22.27552</v>
      </c>
    </row>
    <row r="5143" spans="1:4">
      <c r="A5143" s="15">
        <v>2007</v>
      </c>
      <c r="B5143" s="16">
        <v>3</v>
      </c>
      <c r="C5143" s="16" t="s">
        <v>65</v>
      </c>
      <c r="D5143" s="38">
        <v>20.590540000000001</v>
      </c>
    </row>
    <row r="5144" spans="1:4">
      <c r="A5144" s="13">
        <v>2007</v>
      </c>
      <c r="B5144" s="14">
        <v>4</v>
      </c>
      <c r="C5144" s="14" t="s">
        <v>65</v>
      </c>
      <c r="D5144" s="37">
        <v>17.406739999999999</v>
      </c>
    </row>
    <row r="5145" spans="1:4">
      <c r="A5145" s="15">
        <v>2007</v>
      </c>
      <c r="B5145" s="16">
        <v>5</v>
      </c>
      <c r="C5145" s="16" t="s">
        <v>65</v>
      </c>
      <c r="D5145" s="38">
        <v>13.740399999999999</v>
      </c>
    </row>
    <row r="5146" spans="1:4">
      <c r="A5146" s="13">
        <v>2007</v>
      </c>
      <c r="B5146" s="14">
        <v>6</v>
      </c>
      <c r="C5146" s="14" t="s">
        <v>65</v>
      </c>
      <c r="D5146" s="37">
        <v>11.132619999999999</v>
      </c>
    </row>
    <row r="5147" spans="1:4">
      <c r="A5147" s="15">
        <v>2007</v>
      </c>
      <c r="B5147" s="16">
        <v>7</v>
      </c>
      <c r="C5147" s="16" t="s">
        <v>65</v>
      </c>
      <c r="D5147" s="38">
        <v>10.64138</v>
      </c>
    </row>
    <row r="5148" spans="1:4">
      <c r="A5148" s="13">
        <v>2007</v>
      </c>
      <c r="B5148" s="14">
        <v>8</v>
      </c>
      <c r="C5148" s="14" t="s">
        <v>65</v>
      </c>
      <c r="D5148" s="37">
        <v>13.33244</v>
      </c>
    </row>
    <row r="5149" spans="1:4">
      <c r="A5149" s="15">
        <v>2007</v>
      </c>
      <c r="B5149" s="16">
        <v>9</v>
      </c>
      <c r="C5149" s="16" t="s">
        <v>65</v>
      </c>
      <c r="D5149" s="38">
        <v>18.291239999999998</v>
      </c>
    </row>
    <row r="5150" spans="1:4">
      <c r="A5150" s="13">
        <v>2007</v>
      </c>
      <c r="B5150" s="14">
        <v>10</v>
      </c>
      <c r="C5150" s="14" t="s">
        <v>65</v>
      </c>
      <c r="D5150" s="37">
        <v>17.104780000000002</v>
      </c>
    </row>
    <row r="5151" spans="1:4">
      <c r="A5151" s="15">
        <v>2007</v>
      </c>
      <c r="B5151" s="16">
        <v>11</v>
      </c>
      <c r="C5151" s="16" t="s">
        <v>65</v>
      </c>
      <c r="D5151" s="38">
        <v>19.223579999999998</v>
      </c>
    </row>
    <row r="5152" spans="1:4">
      <c r="A5152" s="13">
        <v>2007</v>
      </c>
      <c r="B5152" s="14">
        <v>12</v>
      </c>
      <c r="C5152" s="14" t="s">
        <v>65</v>
      </c>
      <c r="D5152" s="37">
        <v>19.897099999999998</v>
      </c>
    </row>
    <row r="5153" spans="1:4">
      <c r="A5153" s="15">
        <v>2008</v>
      </c>
      <c r="B5153" s="16">
        <v>1</v>
      </c>
      <c r="C5153" s="16" t="s">
        <v>65</v>
      </c>
      <c r="D5153" s="38">
        <v>20.507840000000002</v>
      </c>
    </row>
    <row r="5154" spans="1:4">
      <c r="A5154" s="13">
        <v>2008</v>
      </c>
      <c r="B5154" s="14">
        <v>2</v>
      </c>
      <c r="C5154" s="14" t="s">
        <v>65</v>
      </c>
      <c r="D5154" s="37">
        <v>21.09686</v>
      </c>
    </row>
    <row r="5155" spans="1:4">
      <c r="A5155" s="15">
        <v>2008</v>
      </c>
      <c r="B5155" s="16">
        <v>3</v>
      </c>
      <c r="C5155" s="16" t="s">
        <v>65</v>
      </c>
      <c r="D5155" s="38">
        <v>19.084879999999998</v>
      </c>
    </row>
    <row r="5156" spans="1:4">
      <c r="A5156" s="13">
        <v>2008</v>
      </c>
      <c r="B5156" s="14">
        <v>4</v>
      </c>
      <c r="C5156" s="14" t="s">
        <v>65</v>
      </c>
      <c r="D5156" s="37">
        <v>15.75196</v>
      </c>
    </row>
    <row r="5157" spans="1:4">
      <c r="A5157" s="15">
        <v>2008</v>
      </c>
      <c r="B5157" s="16">
        <v>5</v>
      </c>
      <c r="C5157" s="16" t="s">
        <v>65</v>
      </c>
      <c r="D5157" s="38">
        <v>14.58112</v>
      </c>
    </row>
    <row r="5158" spans="1:4">
      <c r="A5158" s="13">
        <v>2008</v>
      </c>
      <c r="B5158" s="14">
        <v>6</v>
      </c>
      <c r="C5158" s="14" t="s">
        <v>65</v>
      </c>
      <c r="D5158" s="37">
        <v>11.51972</v>
      </c>
    </row>
    <row r="5159" spans="1:4">
      <c r="A5159" s="15">
        <v>2008</v>
      </c>
      <c r="B5159" s="16">
        <v>7</v>
      </c>
      <c r="C5159" s="16" t="s">
        <v>65</v>
      </c>
      <c r="D5159" s="38">
        <v>11.196300000000001</v>
      </c>
    </row>
    <row r="5160" spans="1:4">
      <c r="A5160" s="13">
        <v>2008</v>
      </c>
      <c r="B5160" s="14">
        <v>8</v>
      </c>
      <c r="C5160" s="14" t="s">
        <v>65</v>
      </c>
      <c r="D5160" s="37">
        <v>14.16292</v>
      </c>
    </row>
    <row r="5161" spans="1:4">
      <c r="A5161" s="15">
        <v>2008</v>
      </c>
      <c r="B5161" s="16">
        <v>9</v>
      </c>
      <c r="C5161" s="16" t="s">
        <v>65</v>
      </c>
      <c r="D5161" s="38">
        <v>16.02646</v>
      </c>
    </row>
    <row r="5162" spans="1:4">
      <c r="A5162" s="13">
        <v>2008</v>
      </c>
      <c r="B5162" s="14">
        <v>10</v>
      </c>
      <c r="C5162" s="14" t="s">
        <v>65</v>
      </c>
      <c r="D5162" s="37">
        <v>19.18412</v>
      </c>
    </row>
    <row r="5163" spans="1:4">
      <c r="A5163" s="15">
        <v>2008</v>
      </c>
      <c r="B5163" s="16">
        <v>11</v>
      </c>
      <c r="C5163" s="16" t="s">
        <v>65</v>
      </c>
      <c r="D5163" s="38">
        <v>19.95852</v>
      </c>
    </row>
    <row r="5164" spans="1:4">
      <c r="A5164" s="13">
        <v>2008</v>
      </c>
      <c r="B5164" s="14">
        <v>12</v>
      </c>
      <c r="C5164" s="14" t="s">
        <v>65</v>
      </c>
      <c r="D5164" s="37">
        <v>21.342780000000001</v>
      </c>
    </row>
    <row r="5165" spans="1:4">
      <c r="A5165" s="15">
        <v>2009</v>
      </c>
      <c r="B5165" s="16">
        <v>1</v>
      </c>
      <c r="C5165" s="16" t="s">
        <v>65</v>
      </c>
      <c r="D5165" s="38">
        <v>21.211580000000001</v>
      </c>
    </row>
    <row r="5166" spans="1:4">
      <c r="A5166" s="13">
        <v>2009</v>
      </c>
      <c r="B5166" s="14">
        <v>2</v>
      </c>
      <c r="C5166" s="14" t="s">
        <v>65</v>
      </c>
      <c r="D5166" s="37">
        <v>20.540040000000001</v>
      </c>
    </row>
    <row r="5167" spans="1:4">
      <c r="A5167" s="15">
        <v>2009</v>
      </c>
      <c r="B5167" s="16">
        <v>3</v>
      </c>
      <c r="C5167" s="16" t="s">
        <v>65</v>
      </c>
      <c r="D5167" s="38">
        <v>19.44304</v>
      </c>
    </row>
    <row r="5168" spans="1:4">
      <c r="A5168" s="13">
        <v>2009</v>
      </c>
      <c r="B5168" s="14">
        <v>4</v>
      </c>
      <c r="C5168" s="14" t="s">
        <v>65</v>
      </c>
      <c r="D5168" s="37">
        <v>17.160499999999999</v>
      </c>
    </row>
    <row r="5169" spans="1:4">
      <c r="A5169" s="15">
        <v>2009</v>
      </c>
      <c r="B5169" s="16">
        <v>5</v>
      </c>
      <c r="C5169" s="16" t="s">
        <v>65</v>
      </c>
      <c r="D5169" s="38">
        <v>13.850540000000001</v>
      </c>
    </row>
    <row r="5170" spans="1:4">
      <c r="A5170" s="13">
        <v>2009</v>
      </c>
      <c r="B5170" s="14">
        <v>6</v>
      </c>
      <c r="C5170" s="14" t="s">
        <v>65</v>
      </c>
      <c r="D5170" s="37">
        <v>11.78586</v>
      </c>
    </row>
    <row r="5171" spans="1:4">
      <c r="A5171" s="15">
        <v>2009</v>
      </c>
      <c r="B5171" s="16">
        <v>7</v>
      </c>
      <c r="C5171" s="16" t="s">
        <v>65</v>
      </c>
      <c r="D5171" s="38">
        <v>9.8979400000000002</v>
      </c>
    </row>
    <row r="5172" spans="1:4">
      <c r="A5172" s="13">
        <v>2009</v>
      </c>
      <c r="B5172" s="14">
        <v>8</v>
      </c>
      <c r="C5172" s="14" t="s">
        <v>65</v>
      </c>
      <c r="D5172" s="37">
        <v>13.0533</v>
      </c>
    </row>
    <row r="5173" spans="1:4">
      <c r="A5173" s="15">
        <v>2009</v>
      </c>
      <c r="B5173" s="16">
        <v>9</v>
      </c>
      <c r="C5173" s="16" t="s">
        <v>65</v>
      </c>
      <c r="D5173" s="38">
        <v>17.0335</v>
      </c>
    </row>
    <row r="5174" spans="1:4">
      <c r="A5174" s="13">
        <v>2009</v>
      </c>
      <c r="B5174" s="14">
        <v>10</v>
      </c>
      <c r="C5174" s="14" t="s">
        <v>65</v>
      </c>
      <c r="D5174" s="37">
        <v>18.442740000000001</v>
      </c>
    </row>
    <row r="5175" spans="1:4">
      <c r="A5175" s="15">
        <v>2009</v>
      </c>
      <c r="B5175" s="16">
        <v>11</v>
      </c>
      <c r="C5175" s="16" t="s">
        <v>65</v>
      </c>
      <c r="D5175" s="38">
        <v>18.776039999999998</v>
      </c>
    </row>
    <row r="5176" spans="1:4">
      <c r="A5176" s="13">
        <v>2009</v>
      </c>
      <c r="B5176" s="14">
        <v>12</v>
      </c>
      <c r="C5176" s="14" t="s">
        <v>65</v>
      </c>
      <c r="D5176" s="37">
        <v>21.023040000000002</v>
      </c>
    </row>
    <row r="5177" spans="1:4">
      <c r="A5177" s="15">
        <v>2010</v>
      </c>
      <c r="B5177" s="16">
        <v>1</v>
      </c>
      <c r="C5177" s="16" t="s">
        <v>65</v>
      </c>
      <c r="D5177" s="38">
        <v>20.887160000000002</v>
      </c>
    </row>
    <row r="5178" spans="1:4">
      <c r="A5178" s="13">
        <v>2010</v>
      </c>
      <c r="B5178" s="14">
        <v>2</v>
      </c>
      <c r="C5178" s="14" t="s">
        <v>65</v>
      </c>
      <c r="D5178" s="37">
        <v>21.685359999999999</v>
      </c>
    </row>
    <row r="5179" spans="1:4">
      <c r="A5179" s="15">
        <v>2010</v>
      </c>
      <c r="B5179" s="16">
        <v>3</v>
      </c>
      <c r="C5179" s="16" t="s">
        <v>65</v>
      </c>
      <c r="D5179" s="38">
        <v>20.699780000000001</v>
      </c>
    </row>
    <row r="5180" spans="1:4">
      <c r="A5180" s="13">
        <v>2010</v>
      </c>
      <c r="B5180" s="14">
        <v>4</v>
      </c>
      <c r="C5180" s="14" t="s">
        <v>65</v>
      </c>
      <c r="D5180" s="37">
        <v>17.248180000000001</v>
      </c>
    </row>
    <row r="5181" spans="1:4">
      <c r="A5181" s="15">
        <v>2010</v>
      </c>
      <c r="B5181" s="16">
        <v>5</v>
      </c>
      <c r="C5181" s="16" t="s">
        <v>65</v>
      </c>
      <c r="D5181" s="38">
        <v>15.00736</v>
      </c>
    </row>
    <row r="5182" spans="1:4">
      <c r="A5182" s="13">
        <v>2010</v>
      </c>
      <c r="B5182" s="14">
        <v>6</v>
      </c>
      <c r="C5182" s="14" t="s">
        <v>65</v>
      </c>
      <c r="D5182" s="37">
        <v>10.870240000000001</v>
      </c>
    </row>
    <row r="5183" spans="1:4">
      <c r="A5183" s="15">
        <v>2010</v>
      </c>
      <c r="B5183" s="16">
        <v>7</v>
      </c>
      <c r="C5183" s="16" t="s">
        <v>65</v>
      </c>
      <c r="D5183" s="38">
        <v>11.644920000000001</v>
      </c>
    </row>
    <row r="5184" spans="1:4">
      <c r="A5184" s="13">
        <v>2010</v>
      </c>
      <c r="B5184" s="14">
        <v>8</v>
      </c>
      <c r="C5184" s="14" t="s">
        <v>65</v>
      </c>
      <c r="D5184" s="37">
        <v>13.51764</v>
      </c>
    </row>
    <row r="5185" spans="1:4">
      <c r="A5185" s="15">
        <v>2010</v>
      </c>
      <c r="B5185" s="16">
        <v>9</v>
      </c>
      <c r="C5185" s="16" t="s">
        <v>65</v>
      </c>
      <c r="D5185" s="38">
        <v>17.639399999999998</v>
      </c>
    </row>
    <row r="5186" spans="1:4">
      <c r="A5186" s="13">
        <v>2010</v>
      </c>
      <c r="B5186" s="14">
        <v>10</v>
      </c>
      <c r="C5186" s="14" t="s">
        <v>65</v>
      </c>
      <c r="D5186" s="37">
        <v>19.005320000000001</v>
      </c>
    </row>
    <row r="5187" spans="1:4">
      <c r="A5187" s="15">
        <v>2010</v>
      </c>
      <c r="B5187" s="16">
        <v>11</v>
      </c>
      <c r="C5187" s="16" t="s">
        <v>65</v>
      </c>
      <c r="D5187" s="38">
        <v>19.892340000000001</v>
      </c>
    </row>
    <row r="5188" spans="1:4">
      <c r="A5188" s="13">
        <v>2010</v>
      </c>
      <c r="B5188" s="14">
        <v>12</v>
      </c>
      <c r="C5188" s="14" t="s">
        <v>65</v>
      </c>
      <c r="D5188" s="37">
        <v>20.322099999999999</v>
      </c>
    </row>
    <row r="5189" spans="1:4">
      <c r="A5189" s="15">
        <v>2011</v>
      </c>
      <c r="B5189" s="16">
        <v>1</v>
      </c>
      <c r="C5189" s="16" t="s">
        <v>65</v>
      </c>
      <c r="D5189" s="38">
        <v>20.484359999999999</v>
      </c>
    </row>
    <row r="5190" spans="1:4">
      <c r="A5190" s="13">
        <v>2011</v>
      </c>
      <c r="B5190" s="14">
        <v>2</v>
      </c>
      <c r="C5190" s="14" t="s">
        <v>65</v>
      </c>
      <c r="D5190" s="37">
        <v>20.999960000000002</v>
      </c>
    </row>
    <row r="5191" spans="1:4">
      <c r="A5191" s="15">
        <v>2011</v>
      </c>
      <c r="B5191" s="16">
        <v>3</v>
      </c>
      <c r="C5191" s="16" t="s">
        <v>65</v>
      </c>
      <c r="D5191" s="38">
        <v>20.98028</v>
      </c>
    </row>
    <row r="5192" spans="1:4">
      <c r="A5192" s="13">
        <v>2011</v>
      </c>
      <c r="B5192" s="14">
        <v>4</v>
      </c>
      <c r="C5192" s="14" t="s">
        <v>65</v>
      </c>
      <c r="D5192" s="37">
        <v>16.330459999999999</v>
      </c>
    </row>
    <row r="5193" spans="1:4">
      <c r="A5193" s="15">
        <v>2011</v>
      </c>
      <c r="B5193" s="16">
        <v>5</v>
      </c>
      <c r="C5193" s="16" t="s">
        <v>65</v>
      </c>
      <c r="D5193" s="38">
        <v>13.943680000000001</v>
      </c>
    </row>
    <row r="5194" spans="1:4">
      <c r="A5194" s="13">
        <v>2011</v>
      </c>
      <c r="B5194" s="14">
        <v>6</v>
      </c>
      <c r="C5194" s="14" t="s">
        <v>65</v>
      </c>
      <c r="D5194" s="37">
        <v>10.52772</v>
      </c>
    </row>
    <row r="5195" spans="1:4">
      <c r="A5195" s="15">
        <v>2011</v>
      </c>
      <c r="B5195" s="16">
        <v>7</v>
      </c>
      <c r="C5195" s="16" t="s">
        <v>65</v>
      </c>
      <c r="D5195" s="38">
        <v>9.4977199999999993</v>
      </c>
    </row>
    <row r="5196" spans="1:4">
      <c r="A5196" s="13">
        <v>2011</v>
      </c>
      <c r="B5196" s="14">
        <v>8</v>
      </c>
      <c r="C5196" s="14" t="s">
        <v>65</v>
      </c>
      <c r="D5196" s="37">
        <v>12.366239999999999</v>
      </c>
    </row>
    <row r="5197" spans="1:4">
      <c r="A5197" s="15">
        <v>2011</v>
      </c>
      <c r="B5197" s="16">
        <v>9</v>
      </c>
      <c r="C5197" s="16" t="s">
        <v>65</v>
      </c>
      <c r="D5197" s="38">
        <v>16.945440000000001</v>
      </c>
    </row>
    <row r="5198" spans="1:4">
      <c r="A5198" s="13">
        <v>2011</v>
      </c>
      <c r="B5198" s="14">
        <v>10</v>
      </c>
      <c r="C5198" s="14" t="s">
        <v>65</v>
      </c>
      <c r="D5198" s="37">
        <v>18.342780000000001</v>
      </c>
    </row>
    <row r="5199" spans="1:4">
      <c r="A5199" s="15">
        <v>2011</v>
      </c>
      <c r="B5199" s="16">
        <v>11</v>
      </c>
      <c r="C5199" s="16" t="s">
        <v>65</v>
      </c>
      <c r="D5199" s="38">
        <v>19.811920000000001</v>
      </c>
    </row>
    <row r="5200" spans="1:4">
      <c r="A5200" s="13">
        <v>2011</v>
      </c>
      <c r="B5200" s="14">
        <v>12</v>
      </c>
      <c r="C5200" s="14" t="s">
        <v>65</v>
      </c>
      <c r="D5200" s="37">
        <v>20.472719999999999</v>
      </c>
    </row>
    <row r="5201" spans="1:4">
      <c r="A5201" s="15">
        <v>2012</v>
      </c>
      <c r="B5201" s="16">
        <v>1</v>
      </c>
      <c r="C5201" s="16" t="s">
        <v>65</v>
      </c>
      <c r="D5201" s="38">
        <v>21.980799999999999</v>
      </c>
    </row>
    <row r="5202" spans="1:4">
      <c r="A5202" s="13">
        <v>2012</v>
      </c>
      <c r="B5202" s="14">
        <v>2</v>
      </c>
      <c r="C5202" s="14" t="s">
        <v>65</v>
      </c>
      <c r="D5202" s="37">
        <v>21.816579999999998</v>
      </c>
    </row>
    <row r="5203" spans="1:4">
      <c r="A5203" s="15">
        <v>2012</v>
      </c>
      <c r="B5203" s="16">
        <v>3</v>
      </c>
      <c r="C5203" s="16" t="s">
        <v>65</v>
      </c>
      <c r="D5203" s="38">
        <v>20.4191</v>
      </c>
    </row>
    <row r="5204" spans="1:4">
      <c r="A5204" s="13">
        <v>2012</v>
      </c>
      <c r="B5204" s="14">
        <v>4</v>
      </c>
      <c r="C5204" s="14" t="s">
        <v>65</v>
      </c>
      <c r="D5204" s="37">
        <v>16.143979999999999</v>
      </c>
    </row>
    <row r="5205" spans="1:4">
      <c r="A5205" s="15">
        <v>2012</v>
      </c>
      <c r="B5205" s="16">
        <v>5</v>
      </c>
      <c r="C5205" s="16" t="s">
        <v>65</v>
      </c>
      <c r="D5205" s="38">
        <v>14.7676</v>
      </c>
    </row>
    <row r="5206" spans="1:4">
      <c r="A5206" s="13">
        <v>2012</v>
      </c>
      <c r="B5206" s="14">
        <v>6</v>
      </c>
      <c r="C5206" s="14" t="s">
        <v>65</v>
      </c>
      <c r="D5206" s="37">
        <v>11.14246</v>
      </c>
    </row>
    <row r="5207" spans="1:4">
      <c r="A5207" s="15">
        <v>2012</v>
      </c>
      <c r="B5207" s="16">
        <v>7</v>
      </c>
      <c r="C5207" s="16" t="s">
        <v>65</v>
      </c>
      <c r="D5207" s="38">
        <v>10.81926</v>
      </c>
    </row>
    <row r="5208" spans="1:4">
      <c r="A5208" s="13">
        <v>2012</v>
      </c>
      <c r="B5208" s="14">
        <v>8</v>
      </c>
      <c r="C5208" s="14" t="s">
        <v>65</v>
      </c>
      <c r="D5208" s="37">
        <v>13.752359999999999</v>
      </c>
    </row>
    <row r="5209" spans="1:4">
      <c r="A5209" s="15">
        <v>2012</v>
      </c>
      <c r="B5209" s="16">
        <v>9</v>
      </c>
      <c r="C5209" s="16" t="s">
        <v>65</v>
      </c>
      <c r="D5209" s="38">
        <v>15.57258</v>
      </c>
    </row>
    <row r="5210" spans="1:4">
      <c r="A5210" s="13">
        <v>2012</v>
      </c>
      <c r="B5210" s="14">
        <v>10</v>
      </c>
      <c r="C5210" s="14" t="s">
        <v>65</v>
      </c>
      <c r="D5210" s="37">
        <v>18.245480000000001</v>
      </c>
    </row>
    <row r="5211" spans="1:4">
      <c r="A5211" s="15">
        <v>2012</v>
      </c>
      <c r="B5211" s="16">
        <v>11</v>
      </c>
      <c r="C5211" s="16" t="s">
        <v>65</v>
      </c>
      <c r="D5211" s="38">
        <v>19.94716</v>
      </c>
    </row>
    <row r="5212" spans="1:4">
      <c r="A5212" s="13">
        <v>2012</v>
      </c>
      <c r="B5212" s="14">
        <v>12</v>
      </c>
      <c r="C5212" s="14" t="s">
        <v>65</v>
      </c>
      <c r="D5212" s="37">
        <v>20.719740000000002</v>
      </c>
    </row>
    <row r="5213" spans="1:4">
      <c r="A5213" s="15">
        <v>2013</v>
      </c>
      <c r="B5213" s="16">
        <v>1</v>
      </c>
      <c r="C5213" s="16" t="s">
        <v>65</v>
      </c>
      <c r="D5213" s="38">
        <v>21.762499999999999</v>
      </c>
    </row>
    <row r="5214" spans="1:4">
      <c r="A5214" s="13">
        <v>2013</v>
      </c>
      <c r="B5214" s="14">
        <v>2</v>
      </c>
      <c r="C5214" s="14" t="s">
        <v>65</v>
      </c>
      <c r="D5214" s="37">
        <v>21.88156</v>
      </c>
    </row>
    <row r="5215" spans="1:4">
      <c r="A5215" s="15">
        <v>2013</v>
      </c>
      <c r="B5215" s="16">
        <v>3</v>
      </c>
      <c r="C5215" s="16" t="s">
        <v>65</v>
      </c>
      <c r="D5215" s="38">
        <v>20.32292</v>
      </c>
    </row>
    <row r="5216" spans="1:4">
      <c r="A5216" s="13">
        <v>2013</v>
      </c>
      <c r="B5216" s="14">
        <v>4</v>
      </c>
      <c r="C5216" s="14" t="s">
        <v>65</v>
      </c>
      <c r="D5216" s="37">
        <v>16.529959999999999</v>
      </c>
    </row>
    <row r="5217" spans="1:4">
      <c r="A5217" s="15">
        <v>2013</v>
      </c>
      <c r="B5217" s="16">
        <v>5</v>
      </c>
      <c r="C5217" s="16" t="s">
        <v>65</v>
      </c>
      <c r="D5217" s="38">
        <v>14.05128</v>
      </c>
    </row>
    <row r="5218" spans="1:4">
      <c r="A5218" s="13">
        <v>2013</v>
      </c>
      <c r="B5218" s="14">
        <v>6</v>
      </c>
      <c r="C5218" s="14" t="s">
        <v>65</v>
      </c>
      <c r="D5218" s="37">
        <v>11.788639999999999</v>
      </c>
    </row>
    <row r="5219" spans="1:4">
      <c r="A5219" s="15">
        <v>2013</v>
      </c>
      <c r="B5219" s="16">
        <v>7</v>
      </c>
      <c r="C5219" s="16" t="s">
        <v>65</v>
      </c>
      <c r="D5219" s="38">
        <v>11.800739999999999</v>
      </c>
    </row>
    <row r="5220" spans="1:4">
      <c r="A5220" s="13">
        <v>2013</v>
      </c>
      <c r="B5220" s="14">
        <v>8</v>
      </c>
      <c r="C5220" s="14" t="s">
        <v>65</v>
      </c>
      <c r="D5220" s="37">
        <v>13.26854</v>
      </c>
    </row>
    <row r="5221" spans="1:4">
      <c r="A5221" s="15">
        <v>2000</v>
      </c>
      <c r="B5221" s="16">
        <v>2</v>
      </c>
      <c r="C5221" s="16" t="s">
        <v>66</v>
      </c>
      <c r="D5221" s="38">
        <v>9.4154285709999996</v>
      </c>
    </row>
    <row r="5222" spans="1:4">
      <c r="A5222" s="13">
        <v>2000</v>
      </c>
      <c r="B5222" s="14">
        <v>3</v>
      </c>
      <c r="C5222" s="14" t="s">
        <v>66</v>
      </c>
      <c r="D5222" s="37">
        <v>11.891714289999999</v>
      </c>
    </row>
    <row r="5223" spans="1:4">
      <c r="A5223" s="15">
        <v>2000</v>
      </c>
      <c r="B5223" s="16">
        <v>4</v>
      </c>
      <c r="C5223" s="16" t="s">
        <v>66</v>
      </c>
      <c r="D5223" s="38">
        <v>18.21471429</v>
      </c>
    </row>
    <row r="5224" spans="1:4">
      <c r="A5224" s="13">
        <v>2000</v>
      </c>
      <c r="B5224" s="14">
        <v>5</v>
      </c>
      <c r="C5224" s="14" t="s">
        <v>66</v>
      </c>
      <c r="D5224" s="37">
        <v>21.494571430000001</v>
      </c>
    </row>
    <row r="5225" spans="1:4">
      <c r="A5225" s="15">
        <v>2000</v>
      </c>
      <c r="B5225" s="16">
        <v>6</v>
      </c>
      <c r="C5225" s="16" t="s">
        <v>66</v>
      </c>
      <c r="D5225" s="38">
        <v>26.237142859999999</v>
      </c>
    </row>
    <row r="5226" spans="1:4">
      <c r="A5226" s="13">
        <v>2000</v>
      </c>
      <c r="B5226" s="14">
        <v>7</v>
      </c>
      <c r="C5226" s="14" t="s">
        <v>66</v>
      </c>
      <c r="D5226" s="37">
        <v>29.707999999999998</v>
      </c>
    </row>
    <row r="5227" spans="1:4">
      <c r="A5227" s="15">
        <v>2000</v>
      </c>
      <c r="B5227" s="16">
        <v>8</v>
      </c>
      <c r="C5227" s="16" t="s">
        <v>66</v>
      </c>
      <c r="D5227" s="38">
        <v>28.326714290000002</v>
      </c>
    </row>
    <row r="5228" spans="1:4">
      <c r="A5228" s="13">
        <v>2000</v>
      </c>
      <c r="B5228" s="14">
        <v>9</v>
      </c>
      <c r="C5228" s="14" t="s">
        <v>66</v>
      </c>
      <c r="D5228" s="37">
        <v>25.536999999999999</v>
      </c>
    </row>
    <row r="5229" spans="1:4">
      <c r="A5229" s="15">
        <v>2000</v>
      </c>
      <c r="B5229" s="16">
        <v>10</v>
      </c>
      <c r="C5229" s="16" t="s">
        <v>66</v>
      </c>
      <c r="D5229" s="38">
        <v>20.106428569999999</v>
      </c>
    </row>
    <row r="5230" spans="1:4">
      <c r="A5230" s="13">
        <v>2000</v>
      </c>
      <c r="B5230" s="14">
        <v>11</v>
      </c>
      <c r="C5230" s="14" t="s">
        <v>66</v>
      </c>
      <c r="D5230" s="37">
        <v>15.76342857</v>
      </c>
    </row>
    <row r="5231" spans="1:4">
      <c r="A5231" s="15">
        <v>2000</v>
      </c>
      <c r="B5231" s="16">
        <v>12</v>
      </c>
      <c r="C5231" s="16" t="s">
        <v>66</v>
      </c>
      <c r="D5231" s="38">
        <v>10.946714289999999</v>
      </c>
    </row>
    <row r="5232" spans="1:4">
      <c r="A5232" s="13">
        <v>2001</v>
      </c>
      <c r="B5232" s="14">
        <v>1</v>
      </c>
      <c r="C5232" s="14" t="s">
        <v>66</v>
      </c>
      <c r="D5232" s="37">
        <v>10.172428569999999</v>
      </c>
    </row>
    <row r="5233" spans="1:4">
      <c r="A5233" s="15">
        <v>2001</v>
      </c>
      <c r="B5233" s="16">
        <v>2</v>
      </c>
      <c r="C5233" s="16" t="s">
        <v>66</v>
      </c>
      <c r="D5233" s="38">
        <v>10.958857139999999</v>
      </c>
    </row>
    <row r="5234" spans="1:4">
      <c r="A5234" s="13">
        <v>2001</v>
      </c>
      <c r="B5234" s="14">
        <v>3</v>
      </c>
      <c r="C5234" s="14" t="s">
        <v>66</v>
      </c>
      <c r="D5234" s="37">
        <v>16.524857140000002</v>
      </c>
    </row>
    <row r="5235" spans="1:4">
      <c r="A5235" s="15">
        <v>2001</v>
      </c>
      <c r="B5235" s="16">
        <v>4</v>
      </c>
      <c r="C5235" s="16" t="s">
        <v>66</v>
      </c>
      <c r="D5235" s="38">
        <v>18.469714289999999</v>
      </c>
    </row>
    <row r="5236" spans="1:4">
      <c r="A5236" s="13">
        <v>2001</v>
      </c>
      <c r="B5236" s="14">
        <v>5</v>
      </c>
      <c r="C5236" s="14" t="s">
        <v>66</v>
      </c>
      <c r="D5236" s="37">
        <v>21.406142859999999</v>
      </c>
    </row>
    <row r="5237" spans="1:4">
      <c r="A5237" s="15">
        <v>2001</v>
      </c>
      <c r="B5237" s="16">
        <v>6</v>
      </c>
      <c r="C5237" s="16" t="s">
        <v>66</v>
      </c>
      <c r="D5237" s="38">
        <v>26.19471429</v>
      </c>
    </row>
    <row r="5238" spans="1:4">
      <c r="A5238" s="13">
        <v>2001</v>
      </c>
      <c r="B5238" s="14">
        <v>7</v>
      </c>
      <c r="C5238" s="14" t="s">
        <v>66</v>
      </c>
      <c r="D5238" s="37">
        <v>28.44528571</v>
      </c>
    </row>
    <row r="5239" spans="1:4">
      <c r="A5239" s="15">
        <v>2001</v>
      </c>
      <c r="B5239" s="16">
        <v>8</v>
      </c>
      <c r="C5239" s="16" t="s">
        <v>66</v>
      </c>
      <c r="D5239" s="38">
        <v>28.583285709999998</v>
      </c>
    </row>
    <row r="5240" spans="1:4">
      <c r="A5240" s="13">
        <v>2001</v>
      </c>
      <c r="B5240" s="14">
        <v>9</v>
      </c>
      <c r="C5240" s="14" t="s">
        <v>66</v>
      </c>
      <c r="D5240" s="37">
        <v>25.84285714</v>
      </c>
    </row>
    <row r="5241" spans="1:4">
      <c r="A5241" s="15">
        <v>2001</v>
      </c>
      <c r="B5241" s="16">
        <v>10</v>
      </c>
      <c r="C5241" s="16" t="s">
        <v>66</v>
      </c>
      <c r="D5241" s="38">
        <v>21.465</v>
      </c>
    </row>
    <row r="5242" spans="1:4">
      <c r="A5242" s="13">
        <v>2001</v>
      </c>
      <c r="B5242" s="14">
        <v>11</v>
      </c>
      <c r="C5242" s="14" t="s">
        <v>66</v>
      </c>
      <c r="D5242" s="37">
        <v>14.54914286</v>
      </c>
    </row>
    <row r="5243" spans="1:4">
      <c r="A5243" s="15">
        <v>2001</v>
      </c>
      <c r="B5243" s="16">
        <v>12</v>
      </c>
      <c r="C5243" s="16" t="s">
        <v>66</v>
      </c>
      <c r="D5243" s="38">
        <v>11.108428569999999</v>
      </c>
    </row>
    <row r="5244" spans="1:4">
      <c r="A5244" s="13">
        <v>2002</v>
      </c>
      <c r="B5244" s="14">
        <v>1</v>
      </c>
      <c r="C5244" s="14" t="s">
        <v>66</v>
      </c>
      <c r="D5244" s="37">
        <v>7.7931428570000003</v>
      </c>
    </row>
    <row r="5245" spans="1:4">
      <c r="A5245" s="15">
        <v>2002</v>
      </c>
      <c r="B5245" s="16">
        <v>2</v>
      </c>
      <c r="C5245" s="16" t="s">
        <v>66</v>
      </c>
      <c r="D5245" s="38">
        <v>12.122857140000001</v>
      </c>
    </row>
    <row r="5246" spans="1:4">
      <c r="A5246" s="13">
        <v>2002</v>
      </c>
      <c r="B5246" s="14">
        <v>3</v>
      </c>
      <c r="C5246" s="14" t="s">
        <v>66</v>
      </c>
      <c r="D5246" s="37">
        <v>14.63214286</v>
      </c>
    </row>
    <row r="5247" spans="1:4">
      <c r="A5247" s="15">
        <v>2002</v>
      </c>
      <c r="B5247" s="16">
        <v>4</v>
      </c>
      <c r="C5247" s="16" t="s">
        <v>66</v>
      </c>
      <c r="D5247" s="38">
        <v>16.413142860000001</v>
      </c>
    </row>
    <row r="5248" spans="1:4">
      <c r="A5248" s="13">
        <v>2002</v>
      </c>
      <c r="B5248" s="14">
        <v>5</v>
      </c>
      <c r="C5248" s="14" t="s">
        <v>66</v>
      </c>
      <c r="D5248" s="37">
        <v>20.975142859999998</v>
      </c>
    </row>
    <row r="5249" spans="1:4">
      <c r="A5249" s="15">
        <v>2002</v>
      </c>
      <c r="B5249" s="16">
        <v>6</v>
      </c>
      <c r="C5249" s="16" t="s">
        <v>66</v>
      </c>
      <c r="D5249" s="38">
        <v>25.702285710000002</v>
      </c>
    </row>
    <row r="5250" spans="1:4">
      <c r="A5250" s="13">
        <v>2002</v>
      </c>
      <c r="B5250" s="14">
        <v>7</v>
      </c>
      <c r="C5250" s="14" t="s">
        <v>66</v>
      </c>
      <c r="D5250" s="37">
        <v>28.68342857</v>
      </c>
    </row>
    <row r="5251" spans="1:4">
      <c r="A5251" s="15">
        <v>2002</v>
      </c>
      <c r="B5251" s="16">
        <v>8</v>
      </c>
      <c r="C5251" s="16" t="s">
        <v>66</v>
      </c>
      <c r="D5251" s="38">
        <v>27.947285709999999</v>
      </c>
    </row>
    <row r="5252" spans="1:4">
      <c r="A5252" s="13">
        <v>2002</v>
      </c>
      <c r="B5252" s="14">
        <v>9</v>
      </c>
      <c r="C5252" s="14" t="s">
        <v>66</v>
      </c>
      <c r="D5252" s="37">
        <v>25.858428570000001</v>
      </c>
    </row>
    <row r="5253" spans="1:4">
      <c r="A5253" s="15">
        <v>2002</v>
      </c>
      <c r="B5253" s="16">
        <v>10</v>
      </c>
      <c r="C5253" s="16" t="s">
        <v>66</v>
      </c>
      <c r="D5253" s="38">
        <v>22.455857139999999</v>
      </c>
    </row>
    <row r="5254" spans="1:4">
      <c r="A5254" s="13">
        <v>2002</v>
      </c>
      <c r="B5254" s="14">
        <v>11</v>
      </c>
      <c r="C5254" s="14" t="s">
        <v>66</v>
      </c>
      <c r="D5254" s="37">
        <v>16.358142860000001</v>
      </c>
    </row>
    <row r="5255" spans="1:4">
      <c r="A5255" s="15">
        <v>2002</v>
      </c>
      <c r="B5255" s="16">
        <v>12</v>
      </c>
      <c r="C5255" s="16" t="s">
        <v>66</v>
      </c>
      <c r="D5255" s="38">
        <v>9.4942857140000001</v>
      </c>
    </row>
    <row r="5256" spans="1:4">
      <c r="A5256" s="13">
        <v>2003</v>
      </c>
      <c r="B5256" s="14">
        <v>1</v>
      </c>
      <c r="C5256" s="14" t="s">
        <v>66</v>
      </c>
      <c r="D5256" s="37">
        <v>10.859857140000001</v>
      </c>
    </row>
    <row r="5257" spans="1:4">
      <c r="A5257" s="15">
        <v>2003</v>
      </c>
      <c r="B5257" s="16">
        <v>2</v>
      </c>
      <c r="C5257" s="16" t="s">
        <v>66</v>
      </c>
      <c r="D5257" s="38">
        <v>8.8651428570000004</v>
      </c>
    </row>
    <row r="5258" spans="1:4">
      <c r="A5258" s="13">
        <v>2003</v>
      </c>
      <c r="B5258" s="14">
        <v>3</v>
      </c>
      <c r="C5258" s="14" t="s">
        <v>66</v>
      </c>
      <c r="D5258" s="37">
        <v>11.317</v>
      </c>
    </row>
    <row r="5259" spans="1:4">
      <c r="A5259" s="15">
        <v>2003</v>
      </c>
      <c r="B5259" s="16">
        <v>4</v>
      </c>
      <c r="C5259" s="16" t="s">
        <v>66</v>
      </c>
      <c r="D5259" s="38">
        <v>16.914000000000001</v>
      </c>
    </row>
    <row r="5260" spans="1:4">
      <c r="A5260" s="13">
        <v>2003</v>
      </c>
      <c r="B5260" s="14">
        <v>5</v>
      </c>
      <c r="C5260" s="14" t="s">
        <v>66</v>
      </c>
      <c r="D5260" s="37">
        <v>23.899000000000001</v>
      </c>
    </row>
    <row r="5261" spans="1:4">
      <c r="A5261" s="15">
        <v>2003</v>
      </c>
      <c r="B5261" s="16">
        <v>6</v>
      </c>
      <c r="C5261" s="16" t="s">
        <v>66</v>
      </c>
      <c r="D5261" s="38">
        <v>25.72942857</v>
      </c>
    </row>
    <row r="5262" spans="1:4">
      <c r="A5262" s="13">
        <v>2003</v>
      </c>
      <c r="B5262" s="14">
        <v>7</v>
      </c>
      <c r="C5262" s="14" t="s">
        <v>66</v>
      </c>
      <c r="D5262" s="37">
        <v>28.106857139999999</v>
      </c>
    </row>
    <row r="5263" spans="1:4">
      <c r="A5263" s="15">
        <v>2003</v>
      </c>
      <c r="B5263" s="16">
        <v>8</v>
      </c>
      <c r="C5263" s="16" t="s">
        <v>66</v>
      </c>
      <c r="D5263" s="38">
        <v>28.919571430000001</v>
      </c>
    </row>
    <row r="5264" spans="1:4">
      <c r="A5264" s="13">
        <v>2003</v>
      </c>
      <c r="B5264" s="14">
        <v>9</v>
      </c>
      <c r="C5264" s="14" t="s">
        <v>66</v>
      </c>
      <c r="D5264" s="37">
        <v>25.245999999999999</v>
      </c>
    </row>
    <row r="5265" spans="1:4">
      <c r="A5265" s="15">
        <v>2003</v>
      </c>
      <c r="B5265" s="16">
        <v>10</v>
      </c>
      <c r="C5265" s="16" t="s">
        <v>66</v>
      </c>
      <c r="D5265" s="38">
        <v>21.865285709999998</v>
      </c>
    </row>
    <row r="5266" spans="1:4">
      <c r="A5266" s="13">
        <v>2003</v>
      </c>
      <c r="B5266" s="14">
        <v>11</v>
      </c>
      <c r="C5266" s="14" t="s">
        <v>66</v>
      </c>
      <c r="D5266" s="37">
        <v>15.38657143</v>
      </c>
    </row>
    <row r="5267" spans="1:4">
      <c r="A5267" s="15">
        <v>2003</v>
      </c>
      <c r="B5267" s="16">
        <v>12</v>
      </c>
      <c r="C5267" s="16" t="s">
        <v>66</v>
      </c>
      <c r="D5267" s="38">
        <v>10.50928571</v>
      </c>
    </row>
    <row r="5268" spans="1:4">
      <c r="A5268" s="13">
        <v>2004</v>
      </c>
      <c r="B5268" s="14">
        <v>1</v>
      </c>
      <c r="C5268" s="14" t="s">
        <v>66</v>
      </c>
      <c r="D5268" s="37">
        <v>9.2362857139999992</v>
      </c>
    </row>
    <row r="5269" spans="1:4">
      <c r="A5269" s="15">
        <v>2004</v>
      </c>
      <c r="B5269" s="16">
        <v>2</v>
      </c>
      <c r="C5269" s="16" t="s">
        <v>66</v>
      </c>
      <c r="D5269" s="38">
        <v>9.8985714290000004</v>
      </c>
    </row>
    <row r="5270" spans="1:4">
      <c r="A5270" s="13">
        <v>2004</v>
      </c>
      <c r="B5270" s="14">
        <v>3</v>
      </c>
      <c r="C5270" s="14" t="s">
        <v>66</v>
      </c>
      <c r="D5270" s="37">
        <v>14.753857139999999</v>
      </c>
    </row>
    <row r="5271" spans="1:4">
      <c r="A5271" s="15">
        <v>2004</v>
      </c>
      <c r="B5271" s="16">
        <v>4</v>
      </c>
      <c r="C5271" s="16" t="s">
        <v>66</v>
      </c>
      <c r="D5271" s="38">
        <v>17.18557143</v>
      </c>
    </row>
    <row r="5272" spans="1:4">
      <c r="A5272" s="13">
        <v>2004</v>
      </c>
      <c r="B5272" s="14">
        <v>5</v>
      </c>
      <c r="C5272" s="14" t="s">
        <v>66</v>
      </c>
      <c r="D5272" s="37">
        <v>21.126857139999998</v>
      </c>
    </row>
    <row r="5273" spans="1:4">
      <c r="A5273" s="15">
        <v>2004</v>
      </c>
      <c r="B5273" s="16">
        <v>6</v>
      </c>
      <c r="C5273" s="16" t="s">
        <v>66</v>
      </c>
      <c r="D5273" s="38">
        <v>25.390714289999998</v>
      </c>
    </row>
    <row r="5274" spans="1:4">
      <c r="A5274" s="13">
        <v>2004</v>
      </c>
      <c r="B5274" s="14">
        <v>7</v>
      </c>
      <c r="C5274" s="14" t="s">
        <v>66</v>
      </c>
      <c r="D5274" s="37">
        <v>28.457142860000001</v>
      </c>
    </row>
    <row r="5275" spans="1:4">
      <c r="A5275" s="15">
        <v>2004</v>
      </c>
      <c r="B5275" s="16">
        <v>8</v>
      </c>
      <c r="C5275" s="16" t="s">
        <v>66</v>
      </c>
      <c r="D5275" s="38">
        <v>27.63085714</v>
      </c>
    </row>
    <row r="5276" spans="1:4">
      <c r="A5276" s="13">
        <v>2004</v>
      </c>
      <c r="B5276" s="14">
        <v>9</v>
      </c>
      <c r="C5276" s="14" t="s">
        <v>66</v>
      </c>
      <c r="D5276" s="37">
        <v>25.851428569999999</v>
      </c>
    </row>
    <row r="5277" spans="1:4">
      <c r="A5277" s="15">
        <v>2004</v>
      </c>
      <c r="B5277" s="16">
        <v>10</v>
      </c>
      <c r="C5277" s="16" t="s">
        <v>66</v>
      </c>
      <c r="D5277" s="38">
        <v>22.67742857</v>
      </c>
    </row>
    <row r="5278" spans="1:4">
      <c r="A5278" s="13">
        <v>2004</v>
      </c>
      <c r="B5278" s="14">
        <v>11</v>
      </c>
      <c r="C5278" s="14" t="s">
        <v>66</v>
      </c>
      <c r="D5278" s="37">
        <v>15.50414286</v>
      </c>
    </row>
    <row r="5279" spans="1:4">
      <c r="A5279" s="15">
        <v>2004</v>
      </c>
      <c r="B5279" s="16">
        <v>12</v>
      </c>
      <c r="C5279" s="16" t="s">
        <v>66</v>
      </c>
      <c r="D5279" s="38">
        <v>9.0762857140000008</v>
      </c>
    </row>
    <row r="5280" spans="1:4">
      <c r="A5280" s="13">
        <v>2005</v>
      </c>
      <c r="B5280" s="14">
        <v>1</v>
      </c>
      <c r="C5280" s="14" t="s">
        <v>66</v>
      </c>
      <c r="D5280" s="37">
        <v>9.5377142859999999</v>
      </c>
    </row>
    <row r="5281" spans="1:4">
      <c r="A5281" s="15">
        <v>2005</v>
      </c>
      <c r="B5281" s="16">
        <v>2</v>
      </c>
      <c r="C5281" s="16" t="s">
        <v>66</v>
      </c>
      <c r="D5281" s="38">
        <v>9.8265714289999995</v>
      </c>
    </row>
    <row r="5282" spans="1:4">
      <c r="A5282" s="13">
        <v>2005</v>
      </c>
      <c r="B5282" s="14">
        <v>3</v>
      </c>
      <c r="C5282" s="14" t="s">
        <v>66</v>
      </c>
      <c r="D5282" s="37">
        <v>13.91157143</v>
      </c>
    </row>
    <row r="5283" spans="1:4">
      <c r="A5283" s="15">
        <v>2005</v>
      </c>
      <c r="B5283" s="16">
        <v>4</v>
      </c>
      <c r="C5283" s="16" t="s">
        <v>66</v>
      </c>
      <c r="D5283" s="38">
        <v>17.798428569999999</v>
      </c>
    </row>
    <row r="5284" spans="1:4">
      <c r="A5284" s="13">
        <v>2005</v>
      </c>
      <c r="B5284" s="14">
        <v>5</v>
      </c>
      <c r="C5284" s="14" t="s">
        <v>66</v>
      </c>
      <c r="D5284" s="37">
        <v>21.378857140000001</v>
      </c>
    </row>
    <row r="5285" spans="1:4">
      <c r="A5285" s="15">
        <v>2005</v>
      </c>
      <c r="B5285" s="16">
        <v>6</v>
      </c>
      <c r="C5285" s="16" t="s">
        <v>66</v>
      </c>
      <c r="D5285" s="38">
        <v>25.027000000000001</v>
      </c>
    </row>
    <row r="5286" spans="1:4">
      <c r="A5286" s="13">
        <v>2005</v>
      </c>
      <c r="B5286" s="14">
        <v>7</v>
      </c>
      <c r="C5286" s="14" t="s">
        <v>66</v>
      </c>
      <c r="D5286" s="37">
        <v>28.303428570000001</v>
      </c>
    </row>
    <row r="5287" spans="1:4">
      <c r="A5287" s="15">
        <v>2005</v>
      </c>
      <c r="B5287" s="16">
        <v>8</v>
      </c>
      <c r="C5287" s="16" t="s">
        <v>66</v>
      </c>
      <c r="D5287" s="38">
        <v>28.373999999999999</v>
      </c>
    </row>
    <row r="5288" spans="1:4">
      <c r="A5288" s="13">
        <v>2005</v>
      </c>
      <c r="B5288" s="14">
        <v>9</v>
      </c>
      <c r="C5288" s="14" t="s">
        <v>66</v>
      </c>
      <c r="D5288" s="37">
        <v>25.525142859999999</v>
      </c>
    </row>
    <row r="5289" spans="1:4">
      <c r="A5289" s="15">
        <v>2005</v>
      </c>
      <c r="B5289" s="16">
        <v>10</v>
      </c>
      <c r="C5289" s="16" t="s">
        <v>66</v>
      </c>
      <c r="D5289" s="38">
        <v>19.98028571</v>
      </c>
    </row>
    <row r="5290" spans="1:4">
      <c r="A5290" s="13">
        <v>2005</v>
      </c>
      <c r="B5290" s="14">
        <v>11</v>
      </c>
      <c r="C5290" s="14" t="s">
        <v>66</v>
      </c>
      <c r="D5290" s="37">
        <v>14.11385714</v>
      </c>
    </row>
    <row r="5291" spans="1:4">
      <c r="A5291" s="15">
        <v>2005</v>
      </c>
      <c r="B5291" s="16">
        <v>12</v>
      </c>
      <c r="C5291" s="16" t="s">
        <v>66</v>
      </c>
      <c r="D5291" s="38">
        <v>12.230857139999999</v>
      </c>
    </row>
    <row r="5292" spans="1:4">
      <c r="A5292" s="13">
        <v>2006</v>
      </c>
      <c r="B5292" s="14">
        <v>1</v>
      </c>
      <c r="C5292" s="14" t="s">
        <v>66</v>
      </c>
      <c r="D5292" s="37">
        <v>8.8611428570000008</v>
      </c>
    </row>
    <row r="5293" spans="1:4">
      <c r="A5293" s="15">
        <v>2006</v>
      </c>
      <c r="B5293" s="16">
        <v>2</v>
      </c>
      <c r="C5293" s="16" t="s">
        <v>66</v>
      </c>
      <c r="D5293" s="38">
        <v>10.989000000000001</v>
      </c>
    </row>
    <row r="5294" spans="1:4">
      <c r="A5294" s="13">
        <v>2006</v>
      </c>
      <c r="B5294" s="14">
        <v>3</v>
      </c>
      <c r="C5294" s="14" t="s">
        <v>66</v>
      </c>
      <c r="D5294" s="37">
        <v>13.91885714</v>
      </c>
    </row>
    <row r="5295" spans="1:4">
      <c r="A5295" s="15">
        <v>2006</v>
      </c>
      <c r="B5295" s="16">
        <v>4</v>
      </c>
      <c r="C5295" s="16" t="s">
        <v>66</v>
      </c>
      <c r="D5295" s="38">
        <v>17.50585714</v>
      </c>
    </row>
    <row r="5296" spans="1:4">
      <c r="A5296" s="13">
        <v>2006</v>
      </c>
      <c r="B5296" s="14">
        <v>5</v>
      </c>
      <c r="C5296" s="14" t="s">
        <v>66</v>
      </c>
      <c r="D5296" s="37">
        <v>22.080857139999999</v>
      </c>
    </row>
    <row r="5297" spans="1:4">
      <c r="A5297" s="15">
        <v>2006</v>
      </c>
      <c r="B5297" s="16">
        <v>6</v>
      </c>
      <c r="C5297" s="16" t="s">
        <v>66</v>
      </c>
      <c r="D5297" s="38">
        <v>26.405714289999999</v>
      </c>
    </row>
    <row r="5298" spans="1:4">
      <c r="A5298" s="13">
        <v>2006</v>
      </c>
      <c r="B5298" s="14">
        <v>7</v>
      </c>
      <c r="C5298" s="14" t="s">
        <v>66</v>
      </c>
      <c r="D5298" s="37">
        <v>27.540285709999999</v>
      </c>
    </row>
    <row r="5299" spans="1:4">
      <c r="A5299" s="15">
        <v>2006</v>
      </c>
      <c r="B5299" s="16">
        <v>8</v>
      </c>
      <c r="C5299" s="16" t="s">
        <v>66</v>
      </c>
      <c r="D5299" s="38">
        <v>28.747</v>
      </c>
    </row>
    <row r="5300" spans="1:4">
      <c r="A5300" s="13">
        <v>2006</v>
      </c>
      <c r="B5300" s="14">
        <v>9</v>
      </c>
      <c r="C5300" s="14" t="s">
        <v>66</v>
      </c>
      <c r="D5300" s="37">
        <v>25.963428570000001</v>
      </c>
    </row>
    <row r="5301" spans="1:4">
      <c r="A5301" s="15">
        <v>2006</v>
      </c>
      <c r="B5301" s="16">
        <v>10</v>
      </c>
      <c r="C5301" s="16" t="s">
        <v>66</v>
      </c>
      <c r="D5301" s="38">
        <v>20.901571430000001</v>
      </c>
    </row>
    <row r="5302" spans="1:4">
      <c r="A5302" s="13">
        <v>2006</v>
      </c>
      <c r="B5302" s="14">
        <v>11</v>
      </c>
      <c r="C5302" s="14" t="s">
        <v>66</v>
      </c>
      <c r="D5302" s="37">
        <v>13.746</v>
      </c>
    </row>
    <row r="5303" spans="1:4">
      <c r="A5303" s="15">
        <v>2006</v>
      </c>
      <c r="B5303" s="16">
        <v>12</v>
      </c>
      <c r="C5303" s="16" t="s">
        <v>66</v>
      </c>
      <c r="D5303" s="38">
        <v>9.091571429</v>
      </c>
    </row>
    <row r="5304" spans="1:4">
      <c r="A5304" s="13">
        <v>2007</v>
      </c>
      <c r="B5304" s="14">
        <v>1</v>
      </c>
      <c r="C5304" s="14" t="s">
        <v>66</v>
      </c>
      <c r="D5304" s="37">
        <v>8.41</v>
      </c>
    </row>
    <row r="5305" spans="1:4">
      <c r="A5305" s="15">
        <v>2007</v>
      </c>
      <c r="B5305" s="16">
        <v>2</v>
      </c>
      <c r="C5305" s="16" t="s">
        <v>66</v>
      </c>
      <c r="D5305" s="38">
        <v>10.736428569999999</v>
      </c>
    </row>
    <row r="5306" spans="1:4">
      <c r="A5306" s="13">
        <v>2007</v>
      </c>
      <c r="B5306" s="14">
        <v>3</v>
      </c>
      <c r="C5306" s="14" t="s">
        <v>66</v>
      </c>
      <c r="D5306" s="37">
        <v>13.27528571</v>
      </c>
    </row>
    <row r="5307" spans="1:4">
      <c r="A5307" s="15">
        <v>2007</v>
      </c>
      <c r="B5307" s="16">
        <v>4</v>
      </c>
      <c r="C5307" s="16" t="s">
        <v>66</v>
      </c>
      <c r="D5307" s="38">
        <v>15.75271429</v>
      </c>
    </row>
    <row r="5308" spans="1:4">
      <c r="A5308" s="13">
        <v>2007</v>
      </c>
      <c r="B5308" s="14">
        <v>5</v>
      </c>
      <c r="C5308" s="14" t="s">
        <v>66</v>
      </c>
      <c r="D5308" s="37">
        <v>23.242000000000001</v>
      </c>
    </row>
    <row r="5309" spans="1:4">
      <c r="A5309" s="15">
        <v>2007</v>
      </c>
      <c r="B5309" s="16">
        <v>6</v>
      </c>
      <c r="C5309" s="16" t="s">
        <v>66</v>
      </c>
      <c r="D5309" s="38">
        <v>26.357285709999999</v>
      </c>
    </row>
    <row r="5310" spans="1:4">
      <c r="A5310" s="13">
        <v>2007</v>
      </c>
      <c r="B5310" s="14">
        <v>7</v>
      </c>
      <c r="C5310" s="14" t="s">
        <v>66</v>
      </c>
      <c r="D5310" s="37">
        <v>28.930857140000001</v>
      </c>
    </row>
    <row r="5311" spans="1:4">
      <c r="A5311" s="15">
        <v>2007</v>
      </c>
      <c r="B5311" s="16">
        <v>8</v>
      </c>
      <c r="C5311" s="16" t="s">
        <v>66</v>
      </c>
      <c r="D5311" s="38">
        <v>28.560428569999999</v>
      </c>
    </row>
    <row r="5312" spans="1:4">
      <c r="A5312" s="13">
        <v>2007</v>
      </c>
      <c r="B5312" s="14">
        <v>9</v>
      </c>
      <c r="C5312" s="14" t="s">
        <v>66</v>
      </c>
      <c r="D5312" s="37">
        <v>26.23557143</v>
      </c>
    </row>
    <row r="5313" spans="1:4">
      <c r="A5313" s="15">
        <v>2007</v>
      </c>
      <c r="B5313" s="16">
        <v>10</v>
      </c>
      <c r="C5313" s="16" t="s">
        <v>66</v>
      </c>
      <c r="D5313" s="38">
        <v>22.574714289999999</v>
      </c>
    </row>
    <row r="5314" spans="1:4">
      <c r="A5314" s="13">
        <v>2007</v>
      </c>
      <c r="B5314" s="14">
        <v>11</v>
      </c>
      <c r="C5314" s="14" t="s">
        <v>66</v>
      </c>
      <c r="D5314" s="37">
        <v>15.78685714</v>
      </c>
    </row>
    <row r="5315" spans="1:4">
      <c r="A5315" s="15">
        <v>2007</v>
      </c>
      <c r="B5315" s="16">
        <v>12</v>
      </c>
      <c r="C5315" s="16" t="s">
        <v>66</v>
      </c>
      <c r="D5315" s="38">
        <v>10.17114286</v>
      </c>
    </row>
    <row r="5316" spans="1:4">
      <c r="A5316" s="13">
        <v>2008</v>
      </c>
      <c r="B5316" s="14">
        <v>1</v>
      </c>
      <c r="C5316" s="14" t="s">
        <v>66</v>
      </c>
      <c r="D5316" s="37">
        <v>6.4138571430000004</v>
      </c>
    </row>
    <row r="5317" spans="1:4">
      <c r="A5317" s="15">
        <v>2008</v>
      </c>
      <c r="B5317" s="16">
        <v>2</v>
      </c>
      <c r="C5317" s="16" t="s">
        <v>66</v>
      </c>
      <c r="D5317" s="38">
        <v>9.6131428569999997</v>
      </c>
    </row>
    <row r="5318" spans="1:4">
      <c r="A5318" s="13">
        <v>2008</v>
      </c>
      <c r="B5318" s="14">
        <v>3</v>
      </c>
      <c r="C5318" s="14" t="s">
        <v>66</v>
      </c>
      <c r="D5318" s="37">
        <v>16.601428569999999</v>
      </c>
    </row>
    <row r="5319" spans="1:4">
      <c r="A5319" s="15">
        <v>2008</v>
      </c>
      <c r="B5319" s="16">
        <v>4</v>
      </c>
      <c r="C5319" s="16" t="s">
        <v>66</v>
      </c>
      <c r="D5319" s="38">
        <v>19.533142860000002</v>
      </c>
    </row>
    <row r="5320" spans="1:4">
      <c r="A5320" s="13">
        <v>2008</v>
      </c>
      <c r="B5320" s="14">
        <v>5</v>
      </c>
      <c r="C5320" s="14" t="s">
        <v>66</v>
      </c>
      <c r="D5320" s="37">
        <v>21.265428570000001</v>
      </c>
    </row>
    <row r="5321" spans="1:4">
      <c r="A5321" s="15">
        <v>2008</v>
      </c>
      <c r="B5321" s="16">
        <v>6</v>
      </c>
      <c r="C5321" s="16" t="s">
        <v>66</v>
      </c>
      <c r="D5321" s="38">
        <v>26.646571430000002</v>
      </c>
    </row>
    <row r="5322" spans="1:4">
      <c r="A5322" s="13">
        <v>2008</v>
      </c>
      <c r="B5322" s="14">
        <v>7</v>
      </c>
      <c r="C5322" s="14" t="s">
        <v>66</v>
      </c>
      <c r="D5322" s="37">
        <v>28.624428569999999</v>
      </c>
    </row>
    <row r="5323" spans="1:4">
      <c r="A5323" s="15">
        <v>2008</v>
      </c>
      <c r="B5323" s="16">
        <v>8</v>
      </c>
      <c r="C5323" s="16" t="s">
        <v>66</v>
      </c>
      <c r="D5323" s="38">
        <v>29.30771429</v>
      </c>
    </row>
    <row r="5324" spans="1:4">
      <c r="A5324" s="13">
        <v>2008</v>
      </c>
      <c r="B5324" s="14">
        <v>9</v>
      </c>
      <c r="C5324" s="14" t="s">
        <v>66</v>
      </c>
      <c r="D5324" s="37">
        <v>26.175714289999998</v>
      </c>
    </row>
    <row r="5325" spans="1:4">
      <c r="A5325" s="15">
        <v>2008</v>
      </c>
      <c r="B5325" s="16">
        <v>10</v>
      </c>
      <c r="C5325" s="16" t="s">
        <v>66</v>
      </c>
      <c r="D5325" s="38">
        <v>21.082428570000001</v>
      </c>
    </row>
    <row r="5326" spans="1:4">
      <c r="A5326" s="13">
        <v>2008</v>
      </c>
      <c r="B5326" s="14">
        <v>11</v>
      </c>
      <c r="C5326" s="14" t="s">
        <v>66</v>
      </c>
      <c r="D5326" s="37">
        <v>16.390571430000001</v>
      </c>
    </row>
    <row r="5327" spans="1:4">
      <c r="A5327" s="15">
        <v>2008</v>
      </c>
      <c r="B5327" s="16">
        <v>12</v>
      </c>
      <c r="C5327" s="16" t="s">
        <v>66</v>
      </c>
      <c r="D5327" s="38">
        <v>10.65028571</v>
      </c>
    </row>
    <row r="5328" spans="1:4">
      <c r="A5328" s="13">
        <v>2009</v>
      </c>
      <c r="B5328" s="14">
        <v>1</v>
      </c>
      <c r="C5328" s="14" t="s">
        <v>66</v>
      </c>
      <c r="D5328" s="37">
        <v>9.3727142860000008</v>
      </c>
    </row>
    <row r="5329" spans="1:4">
      <c r="A5329" s="15">
        <v>2009</v>
      </c>
      <c r="B5329" s="16">
        <v>2</v>
      </c>
      <c r="C5329" s="16" t="s">
        <v>66</v>
      </c>
      <c r="D5329" s="38">
        <v>11.07885714</v>
      </c>
    </row>
    <row r="5330" spans="1:4">
      <c r="A5330" s="13">
        <v>2009</v>
      </c>
      <c r="B5330" s="14">
        <v>3</v>
      </c>
      <c r="C5330" s="14" t="s">
        <v>66</v>
      </c>
      <c r="D5330" s="37">
        <v>12.63057143</v>
      </c>
    </row>
    <row r="5331" spans="1:4">
      <c r="A5331" s="15">
        <v>2009</v>
      </c>
      <c r="B5331" s="16">
        <v>4</v>
      </c>
      <c r="C5331" s="16" t="s">
        <v>66</v>
      </c>
      <c r="D5331" s="38">
        <v>17.15971429</v>
      </c>
    </row>
    <row r="5332" spans="1:4">
      <c r="A5332" s="13">
        <v>2009</v>
      </c>
      <c r="B5332" s="14">
        <v>5</v>
      </c>
      <c r="C5332" s="14" t="s">
        <v>66</v>
      </c>
      <c r="D5332" s="37">
        <v>21.684999999999999</v>
      </c>
    </row>
    <row r="5333" spans="1:4">
      <c r="A5333" s="15">
        <v>2009</v>
      </c>
      <c r="B5333" s="16">
        <v>6</v>
      </c>
      <c r="C5333" s="16" t="s">
        <v>66</v>
      </c>
      <c r="D5333" s="38">
        <v>26.928571430000002</v>
      </c>
    </row>
    <row r="5334" spans="1:4">
      <c r="A5334" s="13">
        <v>2009</v>
      </c>
      <c r="B5334" s="14">
        <v>7</v>
      </c>
      <c r="C5334" s="14" t="s">
        <v>66</v>
      </c>
      <c r="D5334" s="37">
        <v>28.398571430000001</v>
      </c>
    </row>
    <row r="5335" spans="1:4">
      <c r="A5335" s="15">
        <v>2009</v>
      </c>
      <c r="B5335" s="16">
        <v>8</v>
      </c>
      <c r="C5335" s="16" t="s">
        <v>66</v>
      </c>
      <c r="D5335" s="38">
        <v>28.372571430000001</v>
      </c>
    </row>
    <row r="5336" spans="1:4">
      <c r="A5336" s="13">
        <v>2009</v>
      </c>
      <c r="B5336" s="14">
        <v>9</v>
      </c>
      <c r="C5336" s="14" t="s">
        <v>66</v>
      </c>
      <c r="D5336" s="37">
        <v>24.923571429999999</v>
      </c>
    </row>
    <row r="5337" spans="1:4">
      <c r="A5337" s="15">
        <v>2009</v>
      </c>
      <c r="B5337" s="16">
        <v>10</v>
      </c>
      <c r="C5337" s="16" t="s">
        <v>66</v>
      </c>
      <c r="D5337" s="38">
        <v>22.935428569999999</v>
      </c>
    </row>
    <row r="5338" spans="1:4">
      <c r="A5338" s="13">
        <v>2009</v>
      </c>
      <c r="B5338" s="14">
        <v>11</v>
      </c>
      <c r="C5338" s="14" t="s">
        <v>66</v>
      </c>
      <c r="D5338" s="37">
        <v>14.99971429</v>
      </c>
    </row>
    <row r="5339" spans="1:4">
      <c r="A5339" s="15">
        <v>2009</v>
      </c>
      <c r="B5339" s="16">
        <v>12</v>
      </c>
      <c r="C5339" s="16" t="s">
        <v>66</v>
      </c>
      <c r="D5339" s="38">
        <v>12.64357143</v>
      </c>
    </row>
    <row r="5340" spans="1:4">
      <c r="A5340" s="13">
        <v>2010</v>
      </c>
      <c r="B5340" s="14">
        <v>1</v>
      </c>
      <c r="C5340" s="14" t="s">
        <v>66</v>
      </c>
      <c r="D5340" s="37">
        <v>11.74885714</v>
      </c>
    </row>
    <row r="5341" spans="1:4">
      <c r="A5341" s="15">
        <v>2010</v>
      </c>
      <c r="B5341" s="16">
        <v>2</v>
      </c>
      <c r="C5341" s="16" t="s">
        <v>66</v>
      </c>
      <c r="D5341" s="38">
        <v>12.291142860000001</v>
      </c>
    </row>
    <row r="5342" spans="1:4">
      <c r="A5342" s="13">
        <v>2010</v>
      </c>
      <c r="B5342" s="14">
        <v>3</v>
      </c>
      <c r="C5342" s="14" t="s">
        <v>66</v>
      </c>
      <c r="D5342" s="37">
        <v>15.71371429</v>
      </c>
    </row>
    <row r="5343" spans="1:4">
      <c r="A5343" s="15">
        <v>2010</v>
      </c>
      <c r="B5343" s="16">
        <v>4</v>
      </c>
      <c r="C5343" s="16" t="s">
        <v>66</v>
      </c>
      <c r="D5343" s="38">
        <v>18.477428570000001</v>
      </c>
    </row>
    <row r="5344" spans="1:4">
      <c r="A5344" s="13">
        <v>2010</v>
      </c>
      <c r="B5344" s="14">
        <v>5</v>
      </c>
      <c r="C5344" s="14" t="s">
        <v>66</v>
      </c>
      <c r="D5344" s="37">
        <v>22.827000000000002</v>
      </c>
    </row>
    <row r="5345" spans="1:4">
      <c r="A5345" s="15">
        <v>2010</v>
      </c>
      <c r="B5345" s="16">
        <v>6</v>
      </c>
      <c r="C5345" s="16" t="s">
        <v>66</v>
      </c>
      <c r="D5345" s="38">
        <v>26.285857140000001</v>
      </c>
    </row>
    <row r="5346" spans="1:4">
      <c r="A5346" s="13">
        <v>2010</v>
      </c>
      <c r="B5346" s="14">
        <v>7</v>
      </c>
      <c r="C5346" s="14" t="s">
        <v>66</v>
      </c>
      <c r="D5346" s="37">
        <v>28.72985714</v>
      </c>
    </row>
    <row r="5347" spans="1:4">
      <c r="A5347" s="15">
        <v>2010</v>
      </c>
      <c r="B5347" s="16">
        <v>8</v>
      </c>
      <c r="C5347" s="16" t="s">
        <v>66</v>
      </c>
      <c r="D5347" s="38">
        <v>30.689714290000001</v>
      </c>
    </row>
    <row r="5348" spans="1:4">
      <c r="A5348" s="13">
        <v>2010</v>
      </c>
      <c r="B5348" s="14">
        <v>9</v>
      </c>
      <c r="C5348" s="14" t="s">
        <v>66</v>
      </c>
      <c r="D5348" s="37">
        <v>27.538857140000001</v>
      </c>
    </row>
    <row r="5349" spans="1:4">
      <c r="A5349" s="15">
        <v>2010</v>
      </c>
      <c r="B5349" s="16">
        <v>10</v>
      </c>
      <c r="C5349" s="16" t="s">
        <v>66</v>
      </c>
      <c r="D5349" s="38">
        <v>22.911285710000001</v>
      </c>
    </row>
    <row r="5350" spans="1:4">
      <c r="A5350" s="13">
        <v>2010</v>
      </c>
      <c r="B5350" s="14">
        <v>11</v>
      </c>
      <c r="C5350" s="14" t="s">
        <v>66</v>
      </c>
      <c r="D5350" s="37">
        <v>18.256</v>
      </c>
    </row>
    <row r="5351" spans="1:4">
      <c r="A5351" s="15">
        <v>2010</v>
      </c>
      <c r="B5351" s="16">
        <v>12</v>
      </c>
      <c r="C5351" s="16" t="s">
        <v>66</v>
      </c>
      <c r="D5351" s="38">
        <v>12.75028571</v>
      </c>
    </row>
    <row r="5352" spans="1:4">
      <c r="A5352" s="13">
        <v>2011</v>
      </c>
      <c r="B5352" s="14">
        <v>1</v>
      </c>
      <c r="C5352" s="14" t="s">
        <v>66</v>
      </c>
      <c r="D5352" s="37">
        <v>10.150857139999999</v>
      </c>
    </row>
    <row r="5353" spans="1:4">
      <c r="A5353" s="15">
        <v>2011</v>
      </c>
      <c r="B5353" s="16">
        <v>2</v>
      </c>
      <c r="C5353" s="16" t="s">
        <v>66</v>
      </c>
      <c r="D5353" s="38">
        <v>10.79371429</v>
      </c>
    </row>
    <row r="5354" spans="1:4">
      <c r="A5354" s="13">
        <v>2011</v>
      </c>
      <c r="B5354" s="14">
        <v>3</v>
      </c>
      <c r="C5354" s="14" t="s">
        <v>66</v>
      </c>
      <c r="D5354" s="37">
        <v>13.52828571</v>
      </c>
    </row>
    <row r="5355" spans="1:4">
      <c r="A5355" s="15">
        <v>2011</v>
      </c>
      <c r="B5355" s="16">
        <v>4</v>
      </c>
      <c r="C5355" s="16" t="s">
        <v>66</v>
      </c>
      <c r="D5355" s="38">
        <v>16.887714290000002</v>
      </c>
    </row>
    <row r="5356" spans="1:4">
      <c r="A5356" s="13">
        <v>2011</v>
      </c>
      <c r="B5356" s="14">
        <v>5</v>
      </c>
      <c r="C5356" s="14" t="s">
        <v>66</v>
      </c>
      <c r="D5356" s="37">
        <v>21.062857139999998</v>
      </c>
    </row>
    <row r="5357" spans="1:4">
      <c r="A5357" s="15">
        <v>2011</v>
      </c>
      <c r="B5357" s="16">
        <v>6</v>
      </c>
      <c r="C5357" s="16" t="s">
        <v>66</v>
      </c>
      <c r="D5357" s="38">
        <v>25.42714286</v>
      </c>
    </row>
    <row r="5358" spans="1:4">
      <c r="A5358" s="13">
        <v>2011</v>
      </c>
      <c r="B5358" s="14">
        <v>7</v>
      </c>
      <c r="C5358" s="14" t="s">
        <v>66</v>
      </c>
      <c r="D5358" s="37">
        <v>28.86942857</v>
      </c>
    </row>
    <row r="5359" spans="1:4">
      <c r="A5359" s="15">
        <v>2011</v>
      </c>
      <c r="B5359" s="16">
        <v>8</v>
      </c>
      <c r="C5359" s="16" t="s">
        <v>66</v>
      </c>
      <c r="D5359" s="38">
        <v>28.634571430000001</v>
      </c>
    </row>
    <row r="5360" spans="1:4">
      <c r="A5360" s="13">
        <v>2011</v>
      </c>
      <c r="B5360" s="14">
        <v>9</v>
      </c>
      <c r="C5360" s="14" t="s">
        <v>66</v>
      </c>
      <c r="D5360" s="37">
        <v>26.395714290000001</v>
      </c>
    </row>
    <row r="5361" spans="1:4">
      <c r="A5361" s="15">
        <v>2011</v>
      </c>
      <c r="B5361" s="16">
        <v>10</v>
      </c>
      <c r="C5361" s="16" t="s">
        <v>66</v>
      </c>
      <c r="D5361" s="38">
        <v>20.560428569999999</v>
      </c>
    </row>
    <row r="5362" spans="1:4">
      <c r="A5362" s="13">
        <v>2011</v>
      </c>
      <c r="B5362" s="14">
        <v>11</v>
      </c>
      <c r="C5362" s="14" t="s">
        <v>66</v>
      </c>
      <c r="D5362" s="37">
        <v>12.268428569999999</v>
      </c>
    </row>
    <row r="5363" spans="1:4">
      <c r="A5363" s="15">
        <v>2011</v>
      </c>
      <c r="B5363" s="16">
        <v>12</v>
      </c>
      <c r="C5363" s="16" t="s">
        <v>66</v>
      </c>
      <c r="D5363" s="38">
        <v>10.05828571</v>
      </c>
    </row>
    <row r="5364" spans="1:4">
      <c r="A5364" s="13">
        <v>2012</v>
      </c>
      <c r="B5364" s="14">
        <v>1</v>
      </c>
      <c r="C5364" s="14" t="s">
        <v>66</v>
      </c>
      <c r="D5364" s="37">
        <v>8.3665714290000004</v>
      </c>
    </row>
    <row r="5365" spans="1:4">
      <c r="A5365" s="15">
        <v>2012</v>
      </c>
      <c r="B5365" s="16">
        <v>2</v>
      </c>
      <c r="C5365" s="16" t="s">
        <v>66</v>
      </c>
      <c r="D5365" s="38">
        <v>8.968</v>
      </c>
    </row>
    <row r="5366" spans="1:4">
      <c r="A5366" s="13">
        <v>2012</v>
      </c>
      <c r="B5366" s="14">
        <v>3</v>
      </c>
      <c r="C5366" s="14" t="s">
        <v>66</v>
      </c>
      <c r="D5366" s="37">
        <v>11.564571430000001</v>
      </c>
    </row>
    <row r="5367" spans="1:4">
      <c r="A5367" s="15">
        <v>2012</v>
      </c>
      <c r="B5367" s="16">
        <v>4</v>
      </c>
      <c r="C5367" s="16" t="s">
        <v>66</v>
      </c>
      <c r="D5367" s="38">
        <v>18.760571429999999</v>
      </c>
    </row>
    <row r="5368" spans="1:4">
      <c r="A5368" s="13">
        <v>2012</v>
      </c>
      <c r="B5368" s="14">
        <v>5</v>
      </c>
      <c r="C5368" s="14" t="s">
        <v>66</v>
      </c>
      <c r="D5368" s="37">
        <v>22.120428570000001</v>
      </c>
    </row>
    <row r="5369" spans="1:4">
      <c r="A5369" s="15">
        <v>2012</v>
      </c>
      <c r="B5369" s="16">
        <v>6</v>
      </c>
      <c r="C5369" s="16" t="s">
        <v>66</v>
      </c>
      <c r="D5369" s="38">
        <v>26.99</v>
      </c>
    </row>
    <row r="5370" spans="1:4">
      <c r="A5370" s="13">
        <v>2012</v>
      </c>
      <c r="B5370" s="14">
        <v>7</v>
      </c>
      <c r="C5370" s="14" t="s">
        <v>66</v>
      </c>
      <c r="D5370" s="37">
        <v>29.40371429</v>
      </c>
    </row>
    <row r="5371" spans="1:4">
      <c r="A5371" s="15">
        <v>2012</v>
      </c>
      <c r="B5371" s="16">
        <v>8</v>
      </c>
      <c r="C5371" s="16" t="s">
        <v>66</v>
      </c>
      <c r="D5371" s="38">
        <v>28.844714289999999</v>
      </c>
    </row>
    <row r="5372" spans="1:4">
      <c r="A5372" s="13">
        <v>2012</v>
      </c>
      <c r="B5372" s="14">
        <v>9</v>
      </c>
      <c r="C5372" s="14" t="s">
        <v>66</v>
      </c>
      <c r="D5372" s="37">
        <v>26.94785714</v>
      </c>
    </row>
    <row r="5373" spans="1:4">
      <c r="A5373" s="15">
        <v>2012</v>
      </c>
      <c r="B5373" s="16">
        <v>10</v>
      </c>
      <c r="C5373" s="16" t="s">
        <v>66</v>
      </c>
      <c r="D5373" s="38">
        <v>22.53242857</v>
      </c>
    </row>
    <row r="5374" spans="1:4">
      <c r="A5374" s="13">
        <v>2012</v>
      </c>
      <c r="B5374" s="14">
        <v>11</v>
      </c>
      <c r="C5374" s="14" t="s">
        <v>66</v>
      </c>
      <c r="D5374" s="37">
        <v>16.945</v>
      </c>
    </row>
    <row r="5375" spans="1:4">
      <c r="A5375" s="15">
        <v>2012</v>
      </c>
      <c r="B5375" s="16">
        <v>12</v>
      </c>
      <c r="C5375" s="16" t="s">
        <v>66</v>
      </c>
      <c r="D5375" s="38">
        <v>11.431285709999999</v>
      </c>
    </row>
    <row r="5376" spans="1:4">
      <c r="A5376" s="13">
        <v>2013</v>
      </c>
      <c r="B5376" s="14">
        <v>1</v>
      </c>
      <c r="C5376" s="14" t="s">
        <v>66</v>
      </c>
      <c r="D5376" s="37">
        <v>9.8244285710000003</v>
      </c>
    </row>
    <row r="5377" spans="1:4">
      <c r="A5377" s="15">
        <v>2013</v>
      </c>
      <c r="B5377" s="16">
        <v>2</v>
      </c>
      <c r="C5377" s="16" t="s">
        <v>66</v>
      </c>
      <c r="D5377" s="38">
        <v>12.26785714</v>
      </c>
    </row>
    <row r="5378" spans="1:4">
      <c r="A5378" s="13">
        <v>2013</v>
      </c>
      <c r="B5378" s="14">
        <v>3</v>
      </c>
      <c r="C5378" s="14" t="s">
        <v>66</v>
      </c>
      <c r="D5378" s="37">
        <v>14.40671429</v>
      </c>
    </row>
    <row r="5379" spans="1:4">
      <c r="A5379" s="15">
        <v>2013</v>
      </c>
      <c r="B5379" s="16">
        <v>4</v>
      </c>
      <c r="C5379" s="16" t="s">
        <v>66</v>
      </c>
      <c r="D5379" s="38">
        <v>17.582571430000002</v>
      </c>
    </row>
    <row r="5380" spans="1:4">
      <c r="A5380" s="13">
        <v>2013</v>
      </c>
      <c r="B5380" s="14">
        <v>5</v>
      </c>
      <c r="C5380" s="14" t="s">
        <v>66</v>
      </c>
      <c r="D5380" s="37">
        <v>22.66328571</v>
      </c>
    </row>
    <row r="5381" spans="1:4">
      <c r="A5381" s="15">
        <v>2013</v>
      </c>
      <c r="B5381" s="16">
        <v>6</v>
      </c>
      <c r="C5381" s="16" t="s">
        <v>66</v>
      </c>
      <c r="D5381" s="38">
        <v>25.639714290000001</v>
      </c>
    </row>
    <row r="5382" spans="1:4">
      <c r="A5382" s="13">
        <v>2013</v>
      </c>
      <c r="B5382" s="14">
        <v>7</v>
      </c>
      <c r="C5382" s="14" t="s">
        <v>66</v>
      </c>
      <c r="D5382" s="37">
        <v>27.574857139999999</v>
      </c>
    </row>
    <row r="5383" spans="1:4">
      <c r="A5383" s="15">
        <v>2013</v>
      </c>
      <c r="B5383" s="16">
        <v>8</v>
      </c>
      <c r="C5383" s="16" t="s">
        <v>66</v>
      </c>
      <c r="D5383" s="38">
        <v>28.123857139999998</v>
      </c>
    </row>
    <row r="5384" spans="1:4">
      <c r="A5384" s="13">
        <v>2000</v>
      </c>
      <c r="B5384" s="14">
        <v>2</v>
      </c>
      <c r="C5384" s="14" t="s">
        <v>67</v>
      </c>
      <c r="D5384" s="37">
        <v>14.211473679999999</v>
      </c>
    </row>
    <row r="5385" spans="1:4">
      <c r="A5385" s="15">
        <v>2000</v>
      </c>
      <c r="B5385" s="16">
        <v>3</v>
      </c>
      <c r="C5385" s="16" t="s">
        <v>67</v>
      </c>
      <c r="D5385" s="38">
        <v>16.465105260000001</v>
      </c>
    </row>
    <row r="5386" spans="1:4">
      <c r="A5386" s="13">
        <v>2000</v>
      </c>
      <c r="B5386" s="14">
        <v>4</v>
      </c>
      <c r="C5386" s="14" t="s">
        <v>67</v>
      </c>
      <c r="D5386" s="37">
        <v>22.250105260000002</v>
      </c>
    </row>
    <row r="5387" spans="1:4">
      <c r="A5387" s="15">
        <v>2000</v>
      </c>
      <c r="B5387" s="16">
        <v>5</v>
      </c>
      <c r="C5387" s="16" t="s">
        <v>67</v>
      </c>
      <c r="D5387" s="38">
        <v>24.88142105</v>
      </c>
    </row>
    <row r="5388" spans="1:4">
      <c r="A5388" s="13">
        <v>2000</v>
      </c>
      <c r="B5388" s="14">
        <v>6</v>
      </c>
      <c r="C5388" s="14" t="s">
        <v>67</v>
      </c>
      <c r="D5388" s="37">
        <v>27.468263159999999</v>
      </c>
    </row>
    <row r="5389" spans="1:4">
      <c r="A5389" s="15">
        <v>2000</v>
      </c>
      <c r="B5389" s="16">
        <v>7</v>
      </c>
      <c r="C5389" s="16" t="s">
        <v>67</v>
      </c>
      <c r="D5389" s="38">
        <v>29.78263158</v>
      </c>
    </row>
    <row r="5390" spans="1:4">
      <c r="A5390" s="13">
        <v>2000</v>
      </c>
      <c r="B5390" s="14">
        <v>8</v>
      </c>
      <c r="C5390" s="14" t="s">
        <v>67</v>
      </c>
      <c r="D5390" s="37">
        <v>28.62047368</v>
      </c>
    </row>
    <row r="5391" spans="1:4">
      <c r="A5391" s="15">
        <v>2000</v>
      </c>
      <c r="B5391" s="16">
        <v>9</v>
      </c>
      <c r="C5391" s="16" t="s">
        <v>67</v>
      </c>
      <c r="D5391" s="38">
        <v>27.16989474</v>
      </c>
    </row>
    <row r="5392" spans="1:4">
      <c r="A5392" s="13">
        <v>2000</v>
      </c>
      <c r="B5392" s="14">
        <v>10</v>
      </c>
      <c r="C5392" s="14" t="s">
        <v>67</v>
      </c>
      <c r="D5392" s="37">
        <v>23.082842110000001</v>
      </c>
    </row>
    <row r="5393" spans="1:4">
      <c r="A5393" s="15">
        <v>2000</v>
      </c>
      <c r="B5393" s="16">
        <v>11</v>
      </c>
      <c r="C5393" s="16" t="s">
        <v>67</v>
      </c>
      <c r="D5393" s="38">
        <v>19.96521053</v>
      </c>
    </row>
    <row r="5394" spans="1:4">
      <c r="A5394" s="13">
        <v>2000</v>
      </c>
      <c r="B5394" s="14">
        <v>12</v>
      </c>
      <c r="C5394" s="14" t="s">
        <v>67</v>
      </c>
      <c r="D5394" s="37">
        <v>15.547736840000001</v>
      </c>
    </row>
    <row r="5395" spans="1:4">
      <c r="A5395" s="15">
        <v>2001</v>
      </c>
      <c r="B5395" s="16">
        <v>1</v>
      </c>
      <c r="C5395" s="16" t="s">
        <v>67</v>
      </c>
      <c r="D5395" s="38">
        <v>14.512210530000001</v>
      </c>
    </row>
    <row r="5396" spans="1:4">
      <c r="A5396" s="13">
        <v>2001</v>
      </c>
      <c r="B5396" s="14">
        <v>2</v>
      </c>
      <c r="C5396" s="14" t="s">
        <v>67</v>
      </c>
      <c r="D5396" s="37">
        <v>15.141</v>
      </c>
    </row>
    <row r="5397" spans="1:4">
      <c r="A5397" s="15">
        <v>2001</v>
      </c>
      <c r="B5397" s="16">
        <v>3</v>
      </c>
      <c r="C5397" s="16" t="s">
        <v>67</v>
      </c>
      <c r="D5397" s="38">
        <v>20.387368420000001</v>
      </c>
    </row>
    <row r="5398" spans="1:4">
      <c r="A5398" s="13">
        <v>2001</v>
      </c>
      <c r="B5398" s="14">
        <v>4</v>
      </c>
      <c r="C5398" s="14" t="s">
        <v>67</v>
      </c>
      <c r="D5398" s="37">
        <v>22.222263160000001</v>
      </c>
    </row>
    <row r="5399" spans="1:4">
      <c r="A5399" s="15">
        <v>2001</v>
      </c>
      <c r="B5399" s="16">
        <v>5</v>
      </c>
      <c r="C5399" s="16" t="s">
        <v>67</v>
      </c>
      <c r="D5399" s="38">
        <v>25.667999999999999</v>
      </c>
    </row>
    <row r="5400" spans="1:4">
      <c r="A5400" s="13">
        <v>2001</v>
      </c>
      <c r="B5400" s="14">
        <v>6</v>
      </c>
      <c r="C5400" s="14" t="s">
        <v>67</v>
      </c>
      <c r="D5400" s="37">
        <v>27.606210529999998</v>
      </c>
    </row>
    <row r="5401" spans="1:4">
      <c r="A5401" s="15">
        <v>2001</v>
      </c>
      <c r="B5401" s="16">
        <v>7</v>
      </c>
      <c r="C5401" s="16" t="s">
        <v>67</v>
      </c>
      <c r="D5401" s="38">
        <v>29.520421049999999</v>
      </c>
    </row>
    <row r="5402" spans="1:4">
      <c r="A5402" s="13">
        <v>2001</v>
      </c>
      <c r="B5402" s="14">
        <v>8</v>
      </c>
      <c r="C5402" s="14" t="s">
        <v>67</v>
      </c>
      <c r="D5402" s="37">
        <v>30.11147368</v>
      </c>
    </row>
    <row r="5403" spans="1:4">
      <c r="A5403" s="15">
        <v>2001</v>
      </c>
      <c r="B5403" s="16">
        <v>9</v>
      </c>
      <c r="C5403" s="16" t="s">
        <v>67</v>
      </c>
      <c r="D5403" s="38">
        <v>28.039157889999998</v>
      </c>
    </row>
    <row r="5404" spans="1:4">
      <c r="A5404" s="13">
        <v>2001</v>
      </c>
      <c r="B5404" s="14">
        <v>10</v>
      </c>
      <c r="C5404" s="14" t="s">
        <v>67</v>
      </c>
      <c r="D5404" s="37">
        <v>23.992842110000002</v>
      </c>
    </row>
    <row r="5405" spans="1:4">
      <c r="A5405" s="15">
        <v>2001</v>
      </c>
      <c r="B5405" s="16">
        <v>11</v>
      </c>
      <c r="C5405" s="16" t="s">
        <v>67</v>
      </c>
      <c r="D5405" s="38">
        <v>19.516842109999999</v>
      </c>
    </row>
    <row r="5406" spans="1:4">
      <c r="A5406" s="13">
        <v>2001</v>
      </c>
      <c r="B5406" s="14">
        <v>12</v>
      </c>
      <c r="C5406" s="14" t="s">
        <v>67</v>
      </c>
      <c r="D5406" s="37">
        <v>15.20447368</v>
      </c>
    </row>
    <row r="5407" spans="1:4">
      <c r="A5407" s="15">
        <v>2002</v>
      </c>
      <c r="B5407" s="16">
        <v>1</v>
      </c>
      <c r="C5407" s="16" t="s">
        <v>67</v>
      </c>
      <c r="D5407" s="38">
        <v>12.59584211</v>
      </c>
    </row>
    <row r="5408" spans="1:4">
      <c r="A5408" s="13">
        <v>2002</v>
      </c>
      <c r="B5408" s="14">
        <v>2</v>
      </c>
      <c r="C5408" s="14" t="s">
        <v>67</v>
      </c>
      <c r="D5408" s="37">
        <v>16.347105259999999</v>
      </c>
    </row>
    <row r="5409" spans="1:4">
      <c r="A5409" s="15">
        <v>2002</v>
      </c>
      <c r="B5409" s="16">
        <v>3</v>
      </c>
      <c r="C5409" s="16" t="s">
        <v>67</v>
      </c>
      <c r="D5409" s="38">
        <v>19.21542105</v>
      </c>
    </row>
    <row r="5410" spans="1:4">
      <c r="A5410" s="13">
        <v>2002</v>
      </c>
      <c r="B5410" s="14">
        <v>4</v>
      </c>
      <c r="C5410" s="14" t="s">
        <v>67</v>
      </c>
      <c r="D5410" s="37">
        <v>21.34</v>
      </c>
    </row>
    <row r="5411" spans="1:4">
      <c r="A5411" s="15">
        <v>2002</v>
      </c>
      <c r="B5411" s="16">
        <v>5</v>
      </c>
      <c r="C5411" s="16" t="s">
        <v>67</v>
      </c>
      <c r="D5411" s="38">
        <v>24.991315790000002</v>
      </c>
    </row>
    <row r="5412" spans="1:4">
      <c r="A5412" s="13">
        <v>2002</v>
      </c>
      <c r="B5412" s="14">
        <v>6</v>
      </c>
      <c r="C5412" s="14" t="s">
        <v>67</v>
      </c>
      <c r="D5412" s="37">
        <v>27.723631579999999</v>
      </c>
    </row>
    <row r="5413" spans="1:4">
      <c r="A5413" s="15">
        <v>2002</v>
      </c>
      <c r="B5413" s="16">
        <v>7</v>
      </c>
      <c r="C5413" s="16" t="s">
        <v>67</v>
      </c>
      <c r="D5413" s="38">
        <v>30.74294737</v>
      </c>
    </row>
    <row r="5414" spans="1:4">
      <c r="A5414" s="13">
        <v>2002</v>
      </c>
      <c r="B5414" s="14">
        <v>8</v>
      </c>
      <c r="C5414" s="14" t="s">
        <v>67</v>
      </c>
      <c r="D5414" s="37">
        <v>29.967736840000001</v>
      </c>
    </row>
    <row r="5415" spans="1:4">
      <c r="A5415" s="15">
        <v>2002</v>
      </c>
      <c r="B5415" s="16">
        <v>9</v>
      </c>
      <c r="C5415" s="16" t="s">
        <v>67</v>
      </c>
      <c r="D5415" s="38">
        <v>28.629578949999999</v>
      </c>
    </row>
    <row r="5416" spans="1:4">
      <c r="A5416" s="13">
        <v>2002</v>
      </c>
      <c r="B5416" s="14">
        <v>10</v>
      </c>
      <c r="C5416" s="14" t="s">
        <v>67</v>
      </c>
      <c r="D5416" s="37">
        <v>24.801263160000001</v>
      </c>
    </row>
    <row r="5417" spans="1:4">
      <c r="A5417" s="15">
        <v>2002</v>
      </c>
      <c r="B5417" s="16">
        <v>11</v>
      </c>
      <c r="C5417" s="16" t="s">
        <v>67</v>
      </c>
      <c r="D5417" s="38">
        <v>20.788157890000001</v>
      </c>
    </row>
    <row r="5418" spans="1:4">
      <c r="A5418" s="13">
        <v>2002</v>
      </c>
      <c r="B5418" s="14">
        <v>12</v>
      </c>
      <c r="C5418" s="14" t="s">
        <v>67</v>
      </c>
      <c r="D5418" s="37">
        <v>15.83421053</v>
      </c>
    </row>
    <row r="5419" spans="1:4">
      <c r="A5419" s="15">
        <v>2003</v>
      </c>
      <c r="B5419" s="16">
        <v>1</v>
      </c>
      <c r="C5419" s="16" t="s">
        <v>67</v>
      </c>
      <c r="D5419" s="38">
        <v>15.59178947</v>
      </c>
    </row>
    <row r="5420" spans="1:4">
      <c r="A5420" s="13">
        <v>2003</v>
      </c>
      <c r="B5420" s="14">
        <v>2</v>
      </c>
      <c r="C5420" s="14" t="s">
        <v>67</v>
      </c>
      <c r="D5420" s="37">
        <v>14.11915789</v>
      </c>
    </row>
    <row r="5421" spans="1:4">
      <c r="A5421" s="15">
        <v>2003</v>
      </c>
      <c r="B5421" s="16">
        <v>3</v>
      </c>
      <c r="C5421" s="16" t="s">
        <v>67</v>
      </c>
      <c r="D5421" s="38">
        <v>16.283894740000001</v>
      </c>
    </row>
    <row r="5422" spans="1:4">
      <c r="A5422" s="13">
        <v>2003</v>
      </c>
      <c r="B5422" s="14">
        <v>4</v>
      </c>
      <c r="C5422" s="14" t="s">
        <v>67</v>
      </c>
      <c r="D5422" s="37">
        <v>21.597578949999999</v>
      </c>
    </row>
    <row r="5423" spans="1:4">
      <c r="A5423" s="15">
        <v>2003</v>
      </c>
      <c r="B5423" s="16">
        <v>5</v>
      </c>
      <c r="C5423" s="16" t="s">
        <v>67</v>
      </c>
      <c r="D5423" s="38">
        <v>26.681421050000001</v>
      </c>
    </row>
    <row r="5424" spans="1:4">
      <c r="A5424" s="13">
        <v>2003</v>
      </c>
      <c r="B5424" s="14">
        <v>6</v>
      </c>
      <c r="C5424" s="14" t="s">
        <v>67</v>
      </c>
      <c r="D5424" s="37">
        <v>28.62368421</v>
      </c>
    </row>
    <row r="5425" spans="1:4">
      <c r="A5425" s="15">
        <v>2003</v>
      </c>
      <c r="B5425" s="16">
        <v>7</v>
      </c>
      <c r="C5425" s="16" t="s">
        <v>67</v>
      </c>
      <c r="D5425" s="38">
        <v>29.491894739999999</v>
      </c>
    </row>
    <row r="5426" spans="1:4">
      <c r="A5426" s="13">
        <v>2003</v>
      </c>
      <c r="B5426" s="14">
        <v>8</v>
      </c>
      <c r="C5426" s="14" t="s">
        <v>67</v>
      </c>
      <c r="D5426" s="37">
        <v>29.72873684</v>
      </c>
    </row>
    <row r="5427" spans="1:4">
      <c r="A5427" s="15">
        <v>2003</v>
      </c>
      <c r="B5427" s="16">
        <v>9</v>
      </c>
      <c r="C5427" s="16" t="s">
        <v>67</v>
      </c>
      <c r="D5427" s="38">
        <v>27.58010526</v>
      </c>
    </row>
    <row r="5428" spans="1:4">
      <c r="A5428" s="13">
        <v>2003</v>
      </c>
      <c r="B5428" s="14">
        <v>10</v>
      </c>
      <c r="C5428" s="14" t="s">
        <v>67</v>
      </c>
      <c r="D5428" s="37">
        <v>24.745315789999999</v>
      </c>
    </row>
    <row r="5429" spans="1:4">
      <c r="A5429" s="15">
        <v>2003</v>
      </c>
      <c r="B5429" s="16">
        <v>11</v>
      </c>
      <c r="C5429" s="16" t="s">
        <v>67</v>
      </c>
      <c r="D5429" s="38">
        <v>20.536578949999999</v>
      </c>
    </row>
    <row r="5430" spans="1:4">
      <c r="A5430" s="13">
        <v>2003</v>
      </c>
      <c r="B5430" s="14">
        <v>12</v>
      </c>
      <c r="C5430" s="14" t="s">
        <v>67</v>
      </c>
      <c r="D5430" s="37">
        <v>15.19036842</v>
      </c>
    </row>
    <row r="5431" spans="1:4">
      <c r="A5431" s="15">
        <v>2004</v>
      </c>
      <c r="B5431" s="16">
        <v>1</v>
      </c>
      <c r="C5431" s="16" t="s">
        <v>67</v>
      </c>
      <c r="D5431" s="38">
        <v>13.830842110000001</v>
      </c>
    </row>
    <row r="5432" spans="1:4">
      <c r="A5432" s="13">
        <v>2004</v>
      </c>
      <c r="B5432" s="14">
        <v>2</v>
      </c>
      <c r="C5432" s="14" t="s">
        <v>67</v>
      </c>
      <c r="D5432" s="37">
        <v>15.31457895</v>
      </c>
    </row>
    <row r="5433" spans="1:4">
      <c r="A5433" s="15">
        <v>2004</v>
      </c>
      <c r="B5433" s="16">
        <v>3</v>
      </c>
      <c r="C5433" s="16" t="s">
        <v>67</v>
      </c>
      <c r="D5433" s="38">
        <v>18.846</v>
      </c>
    </row>
    <row r="5434" spans="1:4">
      <c r="A5434" s="13">
        <v>2004</v>
      </c>
      <c r="B5434" s="14">
        <v>4</v>
      </c>
      <c r="C5434" s="14" t="s">
        <v>67</v>
      </c>
      <c r="D5434" s="37">
        <v>21.459947369999998</v>
      </c>
    </row>
    <row r="5435" spans="1:4">
      <c r="A5435" s="15">
        <v>2004</v>
      </c>
      <c r="B5435" s="16">
        <v>5</v>
      </c>
      <c r="C5435" s="16" t="s">
        <v>67</v>
      </c>
      <c r="D5435" s="38">
        <v>25.546263159999999</v>
      </c>
    </row>
    <row r="5436" spans="1:4">
      <c r="A5436" s="13">
        <v>2004</v>
      </c>
      <c r="B5436" s="14">
        <v>6</v>
      </c>
      <c r="C5436" s="14" t="s">
        <v>67</v>
      </c>
      <c r="D5436" s="37">
        <v>27.385421050000001</v>
      </c>
    </row>
    <row r="5437" spans="1:4">
      <c r="A5437" s="15">
        <v>2004</v>
      </c>
      <c r="B5437" s="16">
        <v>7</v>
      </c>
      <c r="C5437" s="16" t="s">
        <v>67</v>
      </c>
      <c r="D5437" s="38">
        <v>29.59405263</v>
      </c>
    </row>
    <row r="5438" spans="1:4">
      <c r="A5438" s="13">
        <v>2004</v>
      </c>
      <c r="B5438" s="14">
        <v>8</v>
      </c>
      <c r="C5438" s="14" t="s">
        <v>67</v>
      </c>
      <c r="D5438" s="37">
        <v>28.941315790000001</v>
      </c>
    </row>
    <row r="5439" spans="1:4">
      <c r="A5439" s="15">
        <v>2004</v>
      </c>
      <c r="B5439" s="16">
        <v>9</v>
      </c>
      <c r="C5439" s="16" t="s">
        <v>67</v>
      </c>
      <c r="D5439" s="38">
        <v>27.128789470000001</v>
      </c>
    </row>
    <row r="5440" spans="1:4">
      <c r="A5440" s="13">
        <v>2004</v>
      </c>
      <c r="B5440" s="14">
        <v>10</v>
      </c>
      <c r="C5440" s="14" t="s">
        <v>67</v>
      </c>
      <c r="D5440" s="37">
        <v>24.91557895</v>
      </c>
    </row>
    <row r="5441" spans="1:4">
      <c r="A5441" s="15">
        <v>2004</v>
      </c>
      <c r="B5441" s="16">
        <v>11</v>
      </c>
      <c r="C5441" s="16" t="s">
        <v>67</v>
      </c>
      <c r="D5441" s="38">
        <v>20.611157890000001</v>
      </c>
    </row>
    <row r="5442" spans="1:4">
      <c r="A5442" s="13">
        <v>2004</v>
      </c>
      <c r="B5442" s="14">
        <v>12</v>
      </c>
      <c r="C5442" s="14" t="s">
        <v>67</v>
      </c>
      <c r="D5442" s="37">
        <v>15.30378947</v>
      </c>
    </row>
    <row r="5443" spans="1:4">
      <c r="A5443" s="15">
        <v>2005</v>
      </c>
      <c r="B5443" s="16">
        <v>1</v>
      </c>
      <c r="C5443" s="16" t="s">
        <v>67</v>
      </c>
      <c r="D5443" s="38">
        <v>14.35836842</v>
      </c>
    </row>
    <row r="5444" spans="1:4">
      <c r="A5444" s="13">
        <v>2005</v>
      </c>
      <c r="B5444" s="14">
        <v>2</v>
      </c>
      <c r="C5444" s="14" t="s">
        <v>67</v>
      </c>
      <c r="D5444" s="37">
        <v>15.24031579</v>
      </c>
    </row>
    <row r="5445" spans="1:4">
      <c r="A5445" s="15">
        <v>2005</v>
      </c>
      <c r="B5445" s="16">
        <v>3</v>
      </c>
      <c r="C5445" s="16" t="s">
        <v>67</v>
      </c>
      <c r="D5445" s="38">
        <v>18.353210529999998</v>
      </c>
    </row>
    <row r="5446" spans="1:4">
      <c r="A5446" s="13">
        <v>2005</v>
      </c>
      <c r="B5446" s="14">
        <v>4</v>
      </c>
      <c r="C5446" s="14" t="s">
        <v>67</v>
      </c>
      <c r="D5446" s="37">
        <v>21.730473679999999</v>
      </c>
    </row>
    <row r="5447" spans="1:4">
      <c r="A5447" s="15">
        <v>2005</v>
      </c>
      <c r="B5447" s="16">
        <v>5</v>
      </c>
      <c r="C5447" s="16" t="s">
        <v>67</v>
      </c>
      <c r="D5447" s="38">
        <v>24.78394737</v>
      </c>
    </row>
    <row r="5448" spans="1:4">
      <c r="A5448" s="13">
        <v>2005</v>
      </c>
      <c r="B5448" s="14">
        <v>6</v>
      </c>
      <c r="C5448" s="14" t="s">
        <v>67</v>
      </c>
      <c r="D5448" s="37">
        <v>27.688631579999999</v>
      </c>
    </row>
    <row r="5449" spans="1:4">
      <c r="A5449" s="15">
        <v>2005</v>
      </c>
      <c r="B5449" s="16">
        <v>7</v>
      </c>
      <c r="C5449" s="16" t="s">
        <v>67</v>
      </c>
      <c r="D5449" s="38">
        <v>29.613526319999998</v>
      </c>
    </row>
    <row r="5450" spans="1:4">
      <c r="A5450" s="13">
        <v>2005</v>
      </c>
      <c r="B5450" s="14">
        <v>8</v>
      </c>
      <c r="C5450" s="14" t="s">
        <v>67</v>
      </c>
      <c r="D5450" s="37">
        <v>29.761578950000001</v>
      </c>
    </row>
    <row r="5451" spans="1:4">
      <c r="A5451" s="15">
        <v>2005</v>
      </c>
      <c r="B5451" s="16">
        <v>9</v>
      </c>
      <c r="C5451" s="16" t="s">
        <v>67</v>
      </c>
      <c r="D5451" s="38">
        <v>28.110263159999999</v>
      </c>
    </row>
    <row r="5452" spans="1:4">
      <c r="A5452" s="13">
        <v>2005</v>
      </c>
      <c r="B5452" s="14">
        <v>10</v>
      </c>
      <c r="C5452" s="14" t="s">
        <v>67</v>
      </c>
      <c r="D5452" s="37">
        <v>23.81552632</v>
      </c>
    </row>
    <row r="5453" spans="1:4">
      <c r="A5453" s="15">
        <v>2005</v>
      </c>
      <c r="B5453" s="16">
        <v>11</v>
      </c>
      <c r="C5453" s="16" t="s">
        <v>67</v>
      </c>
      <c r="D5453" s="38">
        <v>19.108210530000001</v>
      </c>
    </row>
    <row r="5454" spans="1:4">
      <c r="A5454" s="13">
        <v>2005</v>
      </c>
      <c r="B5454" s="14">
        <v>12</v>
      </c>
      <c r="C5454" s="14" t="s">
        <v>67</v>
      </c>
      <c r="D5454" s="37">
        <v>16.524105259999999</v>
      </c>
    </row>
    <row r="5455" spans="1:4">
      <c r="A5455" s="15">
        <v>2006</v>
      </c>
      <c r="B5455" s="16">
        <v>1</v>
      </c>
      <c r="C5455" s="16" t="s">
        <v>67</v>
      </c>
      <c r="D5455" s="38">
        <v>14.196789470000001</v>
      </c>
    </row>
    <row r="5456" spans="1:4">
      <c r="A5456" s="13">
        <v>2006</v>
      </c>
      <c r="B5456" s="14">
        <v>2</v>
      </c>
      <c r="C5456" s="14" t="s">
        <v>67</v>
      </c>
      <c r="D5456" s="37">
        <v>16.067947369999999</v>
      </c>
    </row>
    <row r="5457" spans="1:4">
      <c r="A5457" s="15">
        <v>2006</v>
      </c>
      <c r="B5457" s="16">
        <v>3</v>
      </c>
      <c r="C5457" s="16" t="s">
        <v>67</v>
      </c>
      <c r="D5457" s="38">
        <v>18.65310526</v>
      </c>
    </row>
    <row r="5458" spans="1:4">
      <c r="A5458" s="13">
        <v>2006</v>
      </c>
      <c r="B5458" s="14">
        <v>4</v>
      </c>
      <c r="C5458" s="14" t="s">
        <v>67</v>
      </c>
      <c r="D5458" s="37">
        <v>21.684368419999998</v>
      </c>
    </row>
    <row r="5459" spans="1:4">
      <c r="A5459" s="15">
        <v>2006</v>
      </c>
      <c r="B5459" s="16">
        <v>5</v>
      </c>
      <c r="C5459" s="16" t="s">
        <v>67</v>
      </c>
      <c r="D5459" s="38">
        <v>24.835789470000002</v>
      </c>
    </row>
    <row r="5460" spans="1:4">
      <c r="A5460" s="13">
        <v>2006</v>
      </c>
      <c r="B5460" s="14">
        <v>6</v>
      </c>
      <c r="C5460" s="14" t="s">
        <v>67</v>
      </c>
      <c r="D5460" s="37">
        <v>28.39647368</v>
      </c>
    </row>
    <row r="5461" spans="1:4">
      <c r="A5461" s="15">
        <v>2006</v>
      </c>
      <c r="B5461" s="16">
        <v>7</v>
      </c>
      <c r="C5461" s="16" t="s">
        <v>67</v>
      </c>
      <c r="D5461" s="38">
        <v>29.112263160000001</v>
      </c>
    </row>
    <row r="5462" spans="1:4">
      <c r="A5462" s="13">
        <v>2006</v>
      </c>
      <c r="B5462" s="14">
        <v>8</v>
      </c>
      <c r="C5462" s="14" t="s">
        <v>67</v>
      </c>
      <c r="D5462" s="37">
        <v>30.015999999999998</v>
      </c>
    </row>
    <row r="5463" spans="1:4">
      <c r="A5463" s="15">
        <v>2006</v>
      </c>
      <c r="B5463" s="16">
        <v>9</v>
      </c>
      <c r="C5463" s="16" t="s">
        <v>67</v>
      </c>
      <c r="D5463" s="38">
        <v>28.071368419999999</v>
      </c>
    </row>
    <row r="5464" spans="1:4">
      <c r="A5464" s="13">
        <v>2006</v>
      </c>
      <c r="B5464" s="14">
        <v>10</v>
      </c>
      <c r="C5464" s="14" t="s">
        <v>67</v>
      </c>
      <c r="D5464" s="37">
        <v>24.498631580000001</v>
      </c>
    </row>
    <row r="5465" spans="1:4">
      <c r="A5465" s="15">
        <v>2006</v>
      </c>
      <c r="B5465" s="16">
        <v>11</v>
      </c>
      <c r="C5465" s="16" t="s">
        <v>67</v>
      </c>
      <c r="D5465" s="38">
        <v>18.642684209999999</v>
      </c>
    </row>
    <row r="5466" spans="1:4">
      <c r="A5466" s="13">
        <v>2006</v>
      </c>
      <c r="B5466" s="14">
        <v>12</v>
      </c>
      <c r="C5466" s="14" t="s">
        <v>67</v>
      </c>
      <c r="D5466" s="37">
        <v>14.83021053</v>
      </c>
    </row>
    <row r="5467" spans="1:4">
      <c r="A5467" s="15">
        <v>2007</v>
      </c>
      <c r="B5467" s="16">
        <v>1</v>
      </c>
      <c r="C5467" s="16" t="s">
        <v>67</v>
      </c>
      <c r="D5467" s="38">
        <v>13.64773684</v>
      </c>
    </row>
    <row r="5468" spans="1:4">
      <c r="A5468" s="13">
        <v>2007</v>
      </c>
      <c r="B5468" s="14">
        <v>2</v>
      </c>
      <c r="C5468" s="14" t="s">
        <v>67</v>
      </c>
      <c r="D5468" s="37">
        <v>15.529842110000001</v>
      </c>
    </row>
    <row r="5469" spans="1:4">
      <c r="A5469" s="15">
        <v>2007</v>
      </c>
      <c r="B5469" s="16">
        <v>3</v>
      </c>
      <c r="C5469" s="16" t="s">
        <v>67</v>
      </c>
      <c r="D5469" s="38">
        <v>18.177368420000001</v>
      </c>
    </row>
    <row r="5470" spans="1:4">
      <c r="A5470" s="13">
        <v>2007</v>
      </c>
      <c r="B5470" s="14">
        <v>4</v>
      </c>
      <c r="C5470" s="14" t="s">
        <v>67</v>
      </c>
      <c r="D5470" s="37">
        <v>21.324000000000002</v>
      </c>
    </row>
    <row r="5471" spans="1:4">
      <c r="A5471" s="15">
        <v>2007</v>
      </c>
      <c r="B5471" s="16">
        <v>5</v>
      </c>
      <c r="C5471" s="16" t="s">
        <v>67</v>
      </c>
      <c r="D5471" s="38">
        <v>26.13205263</v>
      </c>
    </row>
    <row r="5472" spans="1:4">
      <c r="A5472" s="13">
        <v>2007</v>
      </c>
      <c r="B5472" s="14">
        <v>6</v>
      </c>
      <c r="C5472" s="14" t="s">
        <v>67</v>
      </c>
      <c r="D5472" s="37">
        <v>28.660105260000002</v>
      </c>
    </row>
    <row r="5473" spans="1:4">
      <c r="A5473" s="15">
        <v>2007</v>
      </c>
      <c r="B5473" s="16">
        <v>7</v>
      </c>
      <c r="C5473" s="16" t="s">
        <v>67</v>
      </c>
      <c r="D5473" s="38">
        <v>30.048263160000001</v>
      </c>
    </row>
    <row r="5474" spans="1:4">
      <c r="A5474" s="13">
        <v>2007</v>
      </c>
      <c r="B5474" s="14">
        <v>8</v>
      </c>
      <c r="C5474" s="14" t="s">
        <v>67</v>
      </c>
      <c r="D5474" s="37">
        <v>29.794368420000001</v>
      </c>
    </row>
    <row r="5475" spans="1:4">
      <c r="A5475" s="15">
        <v>2007</v>
      </c>
      <c r="B5475" s="16">
        <v>9</v>
      </c>
      <c r="C5475" s="16" t="s">
        <v>67</v>
      </c>
      <c r="D5475" s="38">
        <v>27.279263159999999</v>
      </c>
    </row>
    <row r="5476" spans="1:4">
      <c r="A5476" s="13">
        <v>2007</v>
      </c>
      <c r="B5476" s="14">
        <v>10</v>
      </c>
      <c r="C5476" s="14" t="s">
        <v>67</v>
      </c>
      <c r="D5476" s="37">
        <v>25.157105260000002</v>
      </c>
    </row>
    <row r="5477" spans="1:4">
      <c r="A5477" s="15">
        <v>2007</v>
      </c>
      <c r="B5477" s="16">
        <v>11</v>
      </c>
      <c r="C5477" s="16" t="s">
        <v>67</v>
      </c>
      <c r="D5477" s="38">
        <v>20.52915789</v>
      </c>
    </row>
    <row r="5478" spans="1:4">
      <c r="A5478" s="13">
        <v>2007</v>
      </c>
      <c r="B5478" s="14">
        <v>12</v>
      </c>
      <c r="C5478" s="14" t="s">
        <v>67</v>
      </c>
      <c r="D5478" s="37">
        <v>15.633421050000001</v>
      </c>
    </row>
    <row r="5479" spans="1:4">
      <c r="A5479" s="15">
        <v>2008</v>
      </c>
      <c r="B5479" s="16">
        <v>1</v>
      </c>
      <c r="C5479" s="16" t="s">
        <v>67</v>
      </c>
      <c r="D5479" s="38">
        <v>12.846052630000001</v>
      </c>
    </row>
    <row r="5480" spans="1:4">
      <c r="A5480" s="13">
        <v>2008</v>
      </c>
      <c r="B5480" s="14">
        <v>2</v>
      </c>
      <c r="C5480" s="14" t="s">
        <v>67</v>
      </c>
      <c r="D5480" s="37">
        <v>14.27921053</v>
      </c>
    </row>
    <row r="5481" spans="1:4">
      <c r="A5481" s="15">
        <v>2008</v>
      </c>
      <c r="B5481" s="16">
        <v>3</v>
      </c>
      <c r="C5481" s="16" t="s">
        <v>67</v>
      </c>
      <c r="D5481" s="38">
        <v>20.629684210000001</v>
      </c>
    </row>
    <row r="5482" spans="1:4">
      <c r="A5482" s="13">
        <v>2008</v>
      </c>
      <c r="B5482" s="14">
        <v>4</v>
      </c>
      <c r="C5482" s="14" t="s">
        <v>67</v>
      </c>
      <c r="D5482" s="37">
        <v>22.580210529999999</v>
      </c>
    </row>
    <row r="5483" spans="1:4">
      <c r="A5483" s="15">
        <v>2008</v>
      </c>
      <c r="B5483" s="16">
        <v>5</v>
      </c>
      <c r="C5483" s="16" t="s">
        <v>67</v>
      </c>
      <c r="D5483" s="38">
        <v>25.439684209999999</v>
      </c>
    </row>
    <row r="5484" spans="1:4">
      <c r="A5484" s="13">
        <v>2008</v>
      </c>
      <c r="B5484" s="14">
        <v>6</v>
      </c>
      <c r="C5484" s="14" t="s">
        <v>67</v>
      </c>
      <c r="D5484" s="37">
        <v>29.29963158</v>
      </c>
    </row>
    <row r="5485" spans="1:4">
      <c r="A5485" s="15">
        <v>2008</v>
      </c>
      <c r="B5485" s="16">
        <v>7</v>
      </c>
      <c r="C5485" s="16" t="s">
        <v>67</v>
      </c>
      <c r="D5485" s="38">
        <v>29.684105259999999</v>
      </c>
    </row>
    <row r="5486" spans="1:4">
      <c r="A5486" s="13">
        <v>2008</v>
      </c>
      <c r="B5486" s="14">
        <v>8</v>
      </c>
      <c r="C5486" s="14" t="s">
        <v>67</v>
      </c>
      <c r="D5486" s="37">
        <v>30.159947370000001</v>
      </c>
    </row>
    <row r="5487" spans="1:4">
      <c r="A5487" s="15">
        <v>2008</v>
      </c>
      <c r="B5487" s="16">
        <v>9</v>
      </c>
      <c r="C5487" s="16" t="s">
        <v>67</v>
      </c>
      <c r="D5487" s="38">
        <v>28.61378947</v>
      </c>
    </row>
    <row r="5488" spans="1:4">
      <c r="A5488" s="13">
        <v>2008</v>
      </c>
      <c r="B5488" s="14">
        <v>10</v>
      </c>
      <c r="C5488" s="14" t="s">
        <v>67</v>
      </c>
      <c r="D5488" s="37">
        <v>23.942578950000001</v>
      </c>
    </row>
    <row r="5489" spans="1:4">
      <c r="A5489" s="15">
        <v>2008</v>
      </c>
      <c r="B5489" s="16">
        <v>11</v>
      </c>
      <c r="C5489" s="16" t="s">
        <v>67</v>
      </c>
      <c r="D5489" s="38">
        <v>20.85763158</v>
      </c>
    </row>
    <row r="5490" spans="1:4">
      <c r="A5490" s="13">
        <v>2008</v>
      </c>
      <c r="B5490" s="14">
        <v>12</v>
      </c>
      <c r="C5490" s="14" t="s">
        <v>67</v>
      </c>
      <c r="D5490" s="37">
        <v>16.80821053</v>
      </c>
    </row>
    <row r="5491" spans="1:4">
      <c r="A5491" s="15">
        <v>2009</v>
      </c>
      <c r="B5491" s="16">
        <v>1</v>
      </c>
      <c r="C5491" s="16" t="s">
        <v>67</v>
      </c>
      <c r="D5491" s="38">
        <v>15.04252632</v>
      </c>
    </row>
    <row r="5492" spans="1:4">
      <c r="A5492" s="13">
        <v>2009</v>
      </c>
      <c r="B5492" s="14">
        <v>2</v>
      </c>
      <c r="C5492" s="14" t="s">
        <v>67</v>
      </c>
      <c r="D5492" s="37">
        <v>15.961157890000001</v>
      </c>
    </row>
    <row r="5493" spans="1:4">
      <c r="A5493" s="15">
        <v>2009</v>
      </c>
      <c r="B5493" s="16">
        <v>3</v>
      </c>
      <c r="C5493" s="16" t="s">
        <v>67</v>
      </c>
      <c r="D5493" s="38">
        <v>17.509315789999999</v>
      </c>
    </row>
    <row r="5494" spans="1:4">
      <c r="A5494" s="13">
        <v>2009</v>
      </c>
      <c r="B5494" s="14">
        <v>4</v>
      </c>
      <c r="C5494" s="14" t="s">
        <v>67</v>
      </c>
      <c r="D5494" s="37">
        <v>22.08552632</v>
      </c>
    </row>
    <row r="5495" spans="1:4">
      <c r="A5495" s="15">
        <v>2009</v>
      </c>
      <c r="B5495" s="16">
        <v>5</v>
      </c>
      <c r="C5495" s="16" t="s">
        <v>67</v>
      </c>
      <c r="D5495" s="38">
        <v>24.76694737</v>
      </c>
    </row>
    <row r="5496" spans="1:4">
      <c r="A5496" s="13">
        <v>2009</v>
      </c>
      <c r="B5496" s="14">
        <v>6</v>
      </c>
      <c r="C5496" s="14" t="s">
        <v>67</v>
      </c>
      <c r="D5496" s="37">
        <v>29.050578949999998</v>
      </c>
    </row>
    <row r="5497" spans="1:4">
      <c r="A5497" s="15">
        <v>2009</v>
      </c>
      <c r="B5497" s="16">
        <v>7</v>
      </c>
      <c r="C5497" s="16" t="s">
        <v>67</v>
      </c>
      <c r="D5497" s="38">
        <v>30.103368419999999</v>
      </c>
    </row>
    <row r="5498" spans="1:4">
      <c r="A5498" s="13">
        <v>2009</v>
      </c>
      <c r="B5498" s="14">
        <v>8</v>
      </c>
      <c r="C5498" s="14" t="s">
        <v>67</v>
      </c>
      <c r="D5498" s="37">
        <v>29.240263160000001</v>
      </c>
    </row>
    <row r="5499" spans="1:4">
      <c r="A5499" s="15">
        <v>2009</v>
      </c>
      <c r="B5499" s="16">
        <v>9</v>
      </c>
      <c r="C5499" s="16" t="s">
        <v>67</v>
      </c>
      <c r="D5499" s="38">
        <v>27.86210526</v>
      </c>
    </row>
    <row r="5500" spans="1:4">
      <c r="A5500" s="13">
        <v>2009</v>
      </c>
      <c r="B5500" s="14">
        <v>10</v>
      </c>
      <c r="C5500" s="14" t="s">
        <v>67</v>
      </c>
      <c r="D5500" s="37">
        <v>25.585789470000002</v>
      </c>
    </row>
    <row r="5501" spans="1:4">
      <c r="A5501" s="15">
        <v>2009</v>
      </c>
      <c r="B5501" s="16">
        <v>11</v>
      </c>
      <c r="C5501" s="16" t="s">
        <v>67</v>
      </c>
      <c r="D5501" s="38">
        <v>19.987631579999999</v>
      </c>
    </row>
    <row r="5502" spans="1:4">
      <c r="A5502" s="13">
        <v>2009</v>
      </c>
      <c r="B5502" s="14">
        <v>12</v>
      </c>
      <c r="C5502" s="14" t="s">
        <v>67</v>
      </c>
      <c r="D5502" s="37">
        <v>16.662894739999999</v>
      </c>
    </row>
    <row r="5503" spans="1:4">
      <c r="A5503" s="15">
        <v>2010</v>
      </c>
      <c r="B5503" s="16">
        <v>1</v>
      </c>
      <c r="C5503" s="16" t="s">
        <v>67</v>
      </c>
      <c r="D5503" s="38">
        <v>16.25494737</v>
      </c>
    </row>
    <row r="5504" spans="1:4">
      <c r="A5504" s="13">
        <v>2010</v>
      </c>
      <c r="B5504" s="14">
        <v>2</v>
      </c>
      <c r="C5504" s="14" t="s">
        <v>67</v>
      </c>
      <c r="D5504" s="37">
        <v>18.180526319999998</v>
      </c>
    </row>
    <row r="5505" spans="1:4">
      <c r="A5505" s="15">
        <v>2010</v>
      </c>
      <c r="B5505" s="16">
        <v>3</v>
      </c>
      <c r="C5505" s="16" t="s">
        <v>67</v>
      </c>
      <c r="D5505" s="38">
        <v>20.399315789999999</v>
      </c>
    </row>
    <row r="5506" spans="1:4">
      <c r="A5506" s="13">
        <v>2010</v>
      </c>
      <c r="B5506" s="14">
        <v>4</v>
      </c>
      <c r="C5506" s="14" t="s">
        <v>67</v>
      </c>
      <c r="D5506" s="37">
        <v>22.86873684</v>
      </c>
    </row>
    <row r="5507" spans="1:4">
      <c r="A5507" s="15">
        <v>2010</v>
      </c>
      <c r="B5507" s="16">
        <v>5</v>
      </c>
      <c r="C5507" s="16" t="s">
        <v>67</v>
      </c>
      <c r="D5507" s="38">
        <v>25.97463158</v>
      </c>
    </row>
    <row r="5508" spans="1:4">
      <c r="A5508" s="13">
        <v>2010</v>
      </c>
      <c r="B5508" s="14">
        <v>6</v>
      </c>
      <c r="C5508" s="14" t="s">
        <v>67</v>
      </c>
      <c r="D5508" s="37">
        <v>29.245315789999999</v>
      </c>
    </row>
    <row r="5509" spans="1:4">
      <c r="A5509" s="15">
        <v>2010</v>
      </c>
      <c r="B5509" s="16">
        <v>7</v>
      </c>
      <c r="C5509" s="16" t="s">
        <v>67</v>
      </c>
      <c r="D5509" s="38">
        <v>29.807315790000001</v>
      </c>
    </row>
    <row r="5510" spans="1:4">
      <c r="A5510" s="13">
        <v>2010</v>
      </c>
      <c r="B5510" s="14">
        <v>8</v>
      </c>
      <c r="C5510" s="14" t="s">
        <v>67</v>
      </c>
      <c r="D5510" s="37">
        <v>31.045052630000001</v>
      </c>
    </row>
    <row r="5511" spans="1:4">
      <c r="A5511" s="15">
        <v>2010</v>
      </c>
      <c r="B5511" s="16">
        <v>9</v>
      </c>
      <c r="C5511" s="16" t="s">
        <v>67</v>
      </c>
      <c r="D5511" s="38">
        <v>28.794210530000001</v>
      </c>
    </row>
    <row r="5512" spans="1:4">
      <c r="A5512" s="13">
        <v>2010</v>
      </c>
      <c r="B5512" s="14">
        <v>10</v>
      </c>
      <c r="C5512" s="14" t="s">
        <v>67</v>
      </c>
      <c r="D5512" s="37">
        <v>26.616</v>
      </c>
    </row>
    <row r="5513" spans="1:4">
      <c r="A5513" s="15">
        <v>2010</v>
      </c>
      <c r="B5513" s="16">
        <v>11</v>
      </c>
      <c r="C5513" s="16" t="s">
        <v>67</v>
      </c>
      <c r="D5513" s="38">
        <v>22.22036842</v>
      </c>
    </row>
    <row r="5514" spans="1:4">
      <c r="A5514" s="13">
        <v>2010</v>
      </c>
      <c r="B5514" s="14">
        <v>12</v>
      </c>
      <c r="C5514" s="14" t="s">
        <v>67</v>
      </c>
      <c r="D5514" s="37">
        <v>17.025315790000001</v>
      </c>
    </row>
    <row r="5515" spans="1:4">
      <c r="A5515" s="15">
        <v>2011</v>
      </c>
      <c r="B5515" s="16">
        <v>1</v>
      </c>
      <c r="C5515" s="16" t="s">
        <v>67</v>
      </c>
      <c r="D5515" s="38">
        <v>14.814157890000001</v>
      </c>
    </row>
    <row r="5516" spans="1:4">
      <c r="A5516" s="13">
        <v>2011</v>
      </c>
      <c r="B5516" s="14">
        <v>2</v>
      </c>
      <c r="C5516" s="14" t="s">
        <v>67</v>
      </c>
      <c r="D5516" s="37">
        <v>16.656842109999999</v>
      </c>
    </row>
    <row r="5517" spans="1:4">
      <c r="A5517" s="15">
        <v>2011</v>
      </c>
      <c r="B5517" s="16">
        <v>3</v>
      </c>
      <c r="C5517" s="16" t="s">
        <v>67</v>
      </c>
      <c r="D5517" s="38">
        <v>17.794157890000001</v>
      </c>
    </row>
    <row r="5518" spans="1:4">
      <c r="A5518" s="13">
        <v>2011</v>
      </c>
      <c r="B5518" s="14">
        <v>4</v>
      </c>
      <c r="C5518" s="14" t="s">
        <v>67</v>
      </c>
      <c r="D5518" s="37">
        <v>21.41473684</v>
      </c>
    </row>
    <row r="5519" spans="1:4">
      <c r="A5519" s="15">
        <v>2011</v>
      </c>
      <c r="B5519" s="16">
        <v>5</v>
      </c>
      <c r="C5519" s="16" t="s">
        <v>67</v>
      </c>
      <c r="D5519" s="38">
        <v>25.15568421</v>
      </c>
    </row>
    <row r="5520" spans="1:4">
      <c r="A5520" s="13">
        <v>2011</v>
      </c>
      <c r="B5520" s="14">
        <v>6</v>
      </c>
      <c r="C5520" s="14" t="s">
        <v>67</v>
      </c>
      <c r="D5520" s="37">
        <v>27.730578950000002</v>
      </c>
    </row>
    <row r="5521" spans="1:4">
      <c r="A5521" s="15">
        <v>2011</v>
      </c>
      <c r="B5521" s="16">
        <v>7</v>
      </c>
      <c r="C5521" s="16" t="s">
        <v>67</v>
      </c>
      <c r="D5521" s="38">
        <v>29.877947370000001</v>
      </c>
    </row>
    <row r="5522" spans="1:4">
      <c r="A5522" s="13">
        <v>2011</v>
      </c>
      <c r="B5522" s="14">
        <v>8</v>
      </c>
      <c r="C5522" s="14" t="s">
        <v>67</v>
      </c>
      <c r="D5522" s="37">
        <v>29.445105259999998</v>
      </c>
    </row>
    <row r="5523" spans="1:4">
      <c r="A5523" s="15">
        <v>2011</v>
      </c>
      <c r="B5523" s="16">
        <v>9</v>
      </c>
      <c r="C5523" s="16" t="s">
        <v>67</v>
      </c>
      <c r="D5523" s="38">
        <v>27.95684211</v>
      </c>
    </row>
    <row r="5524" spans="1:4">
      <c r="A5524" s="13">
        <v>2011</v>
      </c>
      <c r="B5524" s="14">
        <v>10</v>
      </c>
      <c r="C5524" s="14" t="s">
        <v>67</v>
      </c>
      <c r="D5524" s="37">
        <v>24.147842109999999</v>
      </c>
    </row>
    <row r="5525" spans="1:4">
      <c r="A5525" s="15">
        <v>2011</v>
      </c>
      <c r="B5525" s="16">
        <v>11</v>
      </c>
      <c r="C5525" s="16" t="s">
        <v>67</v>
      </c>
      <c r="D5525" s="38">
        <v>18.173263160000001</v>
      </c>
    </row>
    <row r="5526" spans="1:4">
      <c r="A5526" s="13">
        <v>2011</v>
      </c>
      <c r="B5526" s="14">
        <v>12</v>
      </c>
      <c r="C5526" s="14" t="s">
        <v>67</v>
      </c>
      <c r="D5526" s="37">
        <v>15.22573684</v>
      </c>
    </row>
    <row r="5527" spans="1:4">
      <c r="A5527" s="15">
        <v>2012</v>
      </c>
      <c r="B5527" s="16">
        <v>1</v>
      </c>
      <c r="C5527" s="16" t="s">
        <v>67</v>
      </c>
      <c r="D5527" s="38">
        <v>12.78468421</v>
      </c>
    </row>
    <row r="5528" spans="1:4">
      <c r="A5528" s="13">
        <v>2012</v>
      </c>
      <c r="B5528" s="14">
        <v>2</v>
      </c>
      <c r="C5528" s="14" t="s">
        <v>67</v>
      </c>
      <c r="D5528" s="37">
        <v>14.622368420000001</v>
      </c>
    </row>
    <row r="5529" spans="1:4">
      <c r="A5529" s="15">
        <v>2012</v>
      </c>
      <c r="B5529" s="16">
        <v>3</v>
      </c>
      <c r="C5529" s="16" t="s">
        <v>67</v>
      </c>
      <c r="D5529" s="38">
        <v>16.832736839999999</v>
      </c>
    </row>
    <row r="5530" spans="1:4">
      <c r="A5530" s="13">
        <v>2012</v>
      </c>
      <c r="B5530" s="14">
        <v>4</v>
      </c>
      <c r="C5530" s="14" t="s">
        <v>67</v>
      </c>
      <c r="D5530" s="37">
        <v>22.50578947</v>
      </c>
    </row>
    <row r="5531" spans="1:4">
      <c r="A5531" s="15">
        <v>2012</v>
      </c>
      <c r="B5531" s="16">
        <v>5</v>
      </c>
      <c r="C5531" s="16" t="s">
        <v>67</v>
      </c>
      <c r="D5531" s="38">
        <v>26.23710526</v>
      </c>
    </row>
    <row r="5532" spans="1:4">
      <c r="A5532" s="13">
        <v>2012</v>
      </c>
      <c r="B5532" s="14">
        <v>6</v>
      </c>
      <c r="C5532" s="14" t="s">
        <v>67</v>
      </c>
      <c r="D5532" s="37">
        <v>28.83936842</v>
      </c>
    </row>
    <row r="5533" spans="1:4">
      <c r="A5533" s="15">
        <v>2012</v>
      </c>
      <c r="B5533" s="16">
        <v>7</v>
      </c>
      <c r="C5533" s="16" t="s">
        <v>67</v>
      </c>
      <c r="D5533" s="38">
        <v>30.503</v>
      </c>
    </row>
    <row r="5534" spans="1:4">
      <c r="A5534" s="13">
        <v>2012</v>
      </c>
      <c r="B5534" s="14">
        <v>8</v>
      </c>
      <c r="C5534" s="14" t="s">
        <v>67</v>
      </c>
      <c r="D5534" s="37">
        <v>30.166210530000001</v>
      </c>
    </row>
    <row r="5535" spans="1:4">
      <c r="A5535" s="15">
        <v>2012</v>
      </c>
      <c r="B5535" s="16">
        <v>9</v>
      </c>
      <c r="C5535" s="16" t="s">
        <v>67</v>
      </c>
      <c r="D5535" s="38">
        <v>27.99331579</v>
      </c>
    </row>
    <row r="5536" spans="1:4">
      <c r="A5536" s="13">
        <v>2012</v>
      </c>
      <c r="B5536" s="14">
        <v>10</v>
      </c>
      <c r="C5536" s="14" t="s">
        <v>67</v>
      </c>
      <c r="D5536" s="37">
        <v>25.74268421</v>
      </c>
    </row>
    <row r="5537" spans="1:4">
      <c r="A5537" s="15">
        <v>2012</v>
      </c>
      <c r="B5537" s="16">
        <v>11</v>
      </c>
      <c r="C5537" s="16" t="s">
        <v>67</v>
      </c>
      <c r="D5537" s="38">
        <v>21.496736840000001</v>
      </c>
    </row>
    <row r="5538" spans="1:4">
      <c r="A5538" s="13">
        <v>2012</v>
      </c>
      <c r="B5538" s="14">
        <v>12</v>
      </c>
      <c r="C5538" s="14" t="s">
        <v>67</v>
      </c>
      <c r="D5538" s="37">
        <v>16.153421049999999</v>
      </c>
    </row>
    <row r="5539" spans="1:4">
      <c r="A5539" s="15">
        <v>2013</v>
      </c>
      <c r="B5539" s="16">
        <v>1</v>
      </c>
      <c r="C5539" s="16" t="s">
        <v>67</v>
      </c>
      <c r="D5539" s="38">
        <v>14.77484211</v>
      </c>
    </row>
    <row r="5540" spans="1:4">
      <c r="A5540" s="13">
        <v>2013</v>
      </c>
      <c r="B5540" s="14">
        <v>2</v>
      </c>
      <c r="C5540" s="14" t="s">
        <v>67</v>
      </c>
      <c r="D5540" s="37">
        <v>16.463105259999999</v>
      </c>
    </row>
    <row r="5541" spans="1:4">
      <c r="A5541" s="15">
        <v>2013</v>
      </c>
      <c r="B5541" s="16">
        <v>3</v>
      </c>
      <c r="C5541" s="16" t="s">
        <v>67</v>
      </c>
      <c r="D5541" s="38">
        <v>20.002052630000001</v>
      </c>
    </row>
    <row r="5542" spans="1:4">
      <c r="A5542" s="13">
        <v>2013</v>
      </c>
      <c r="B5542" s="14">
        <v>4</v>
      </c>
      <c r="C5542" s="14" t="s">
        <v>67</v>
      </c>
      <c r="D5542" s="37">
        <v>21.228421050000001</v>
      </c>
    </row>
    <row r="5543" spans="1:4">
      <c r="A5543" s="15">
        <v>2013</v>
      </c>
      <c r="B5543" s="16">
        <v>5</v>
      </c>
      <c r="C5543" s="16" t="s">
        <v>67</v>
      </c>
      <c r="D5543" s="38">
        <v>26.884368420000001</v>
      </c>
    </row>
    <row r="5544" spans="1:4">
      <c r="A5544" s="13">
        <v>2013</v>
      </c>
      <c r="B5544" s="14">
        <v>6</v>
      </c>
      <c r="C5544" s="14" t="s">
        <v>67</v>
      </c>
      <c r="D5544" s="37">
        <v>28.294473679999999</v>
      </c>
    </row>
    <row r="5545" spans="1:4">
      <c r="A5545" s="15">
        <v>2013</v>
      </c>
      <c r="B5545" s="16">
        <v>7</v>
      </c>
      <c r="C5545" s="16" t="s">
        <v>67</v>
      </c>
      <c r="D5545" s="38">
        <v>28.551052630000001</v>
      </c>
    </row>
    <row r="5546" spans="1:4">
      <c r="A5546" s="13">
        <v>2013</v>
      </c>
      <c r="B5546" s="14">
        <v>8</v>
      </c>
      <c r="C5546" s="14" t="s">
        <v>67</v>
      </c>
      <c r="D5546" s="37">
        <v>29.159684210000002</v>
      </c>
    </row>
    <row r="5547" spans="1:4">
      <c r="A5547" s="15">
        <v>2000</v>
      </c>
      <c r="B5547" s="16">
        <v>2</v>
      </c>
      <c r="C5547" s="16" t="s">
        <v>68</v>
      </c>
      <c r="D5547" s="38">
        <v>11.459</v>
      </c>
    </row>
    <row r="5548" spans="1:4">
      <c r="A5548" s="13">
        <v>2000</v>
      </c>
      <c r="B5548" s="14">
        <v>3</v>
      </c>
      <c r="C5548" s="14" t="s">
        <v>68</v>
      </c>
      <c r="D5548" s="37">
        <v>14.5106</v>
      </c>
    </row>
    <row r="5549" spans="1:4">
      <c r="A5549" s="15">
        <v>2000</v>
      </c>
      <c r="B5549" s="16">
        <v>4</v>
      </c>
      <c r="C5549" s="16" t="s">
        <v>68</v>
      </c>
      <c r="D5549" s="38">
        <v>17.527799999999999</v>
      </c>
    </row>
    <row r="5550" spans="1:4">
      <c r="A5550" s="13">
        <v>2000</v>
      </c>
      <c r="B5550" s="14">
        <v>5</v>
      </c>
      <c r="C5550" s="14" t="s">
        <v>68</v>
      </c>
      <c r="D5550" s="37">
        <v>22.7592</v>
      </c>
    </row>
    <row r="5551" spans="1:4">
      <c r="A5551" s="15">
        <v>2000</v>
      </c>
      <c r="B5551" s="16">
        <v>6</v>
      </c>
      <c r="C5551" s="16" t="s">
        <v>68</v>
      </c>
      <c r="D5551" s="38">
        <v>25.869199999999999</v>
      </c>
    </row>
    <row r="5552" spans="1:4">
      <c r="A5552" s="13">
        <v>2000</v>
      </c>
      <c r="B5552" s="14">
        <v>7</v>
      </c>
      <c r="C5552" s="14" t="s">
        <v>68</v>
      </c>
      <c r="D5552" s="37">
        <v>29.476199999999999</v>
      </c>
    </row>
    <row r="5553" spans="1:4">
      <c r="A5553" s="15">
        <v>2000</v>
      </c>
      <c r="B5553" s="16">
        <v>8</v>
      </c>
      <c r="C5553" s="16" t="s">
        <v>68</v>
      </c>
      <c r="D5553" s="38">
        <v>29.174399999999999</v>
      </c>
    </row>
    <row r="5554" spans="1:4">
      <c r="A5554" s="13">
        <v>2000</v>
      </c>
      <c r="B5554" s="14">
        <v>9</v>
      </c>
      <c r="C5554" s="14" t="s">
        <v>68</v>
      </c>
      <c r="D5554" s="37">
        <v>25.151599999999998</v>
      </c>
    </row>
    <row r="5555" spans="1:4">
      <c r="A5555" s="15">
        <v>2000</v>
      </c>
      <c r="B5555" s="16">
        <v>10</v>
      </c>
      <c r="C5555" s="16" t="s">
        <v>68</v>
      </c>
      <c r="D5555" s="38">
        <v>18.234000000000002</v>
      </c>
    </row>
    <row r="5556" spans="1:4">
      <c r="A5556" s="13">
        <v>2000</v>
      </c>
      <c r="B5556" s="14">
        <v>11</v>
      </c>
      <c r="C5556" s="14" t="s">
        <v>68</v>
      </c>
      <c r="D5556" s="37">
        <v>14.476800000000001</v>
      </c>
    </row>
    <row r="5557" spans="1:4">
      <c r="A5557" s="15">
        <v>2000</v>
      </c>
      <c r="B5557" s="16">
        <v>12</v>
      </c>
      <c r="C5557" s="16" t="s">
        <v>68</v>
      </c>
      <c r="D5557" s="38">
        <v>11.815</v>
      </c>
    </row>
    <row r="5558" spans="1:4">
      <c r="A5558" s="13">
        <v>2001</v>
      </c>
      <c r="B5558" s="14">
        <v>1</v>
      </c>
      <c r="C5558" s="14" t="s">
        <v>68</v>
      </c>
      <c r="D5558" s="37">
        <v>10.541399999999999</v>
      </c>
    </row>
    <row r="5559" spans="1:4">
      <c r="A5559" s="15">
        <v>2001</v>
      </c>
      <c r="B5559" s="16">
        <v>2</v>
      </c>
      <c r="C5559" s="16" t="s">
        <v>68</v>
      </c>
      <c r="D5559" s="38">
        <v>10.565799999999999</v>
      </c>
    </row>
    <row r="5560" spans="1:4">
      <c r="A5560" s="13">
        <v>2001</v>
      </c>
      <c r="B5560" s="14">
        <v>3</v>
      </c>
      <c r="C5560" s="14" t="s">
        <v>68</v>
      </c>
      <c r="D5560" s="37">
        <v>17.321400000000001</v>
      </c>
    </row>
    <row r="5561" spans="1:4">
      <c r="A5561" s="15">
        <v>2001</v>
      </c>
      <c r="B5561" s="16">
        <v>4</v>
      </c>
      <c r="C5561" s="16" t="s">
        <v>68</v>
      </c>
      <c r="D5561" s="38">
        <v>16.675599999999999</v>
      </c>
    </row>
    <row r="5562" spans="1:4">
      <c r="A5562" s="13">
        <v>2001</v>
      </c>
      <c r="B5562" s="14">
        <v>5</v>
      </c>
      <c r="C5562" s="14" t="s">
        <v>68</v>
      </c>
      <c r="D5562" s="37">
        <v>20.613800000000001</v>
      </c>
    </row>
    <row r="5563" spans="1:4">
      <c r="A5563" s="15">
        <v>2001</v>
      </c>
      <c r="B5563" s="16">
        <v>6</v>
      </c>
      <c r="C5563" s="16" t="s">
        <v>68</v>
      </c>
      <c r="D5563" s="38">
        <v>27.175599999999999</v>
      </c>
    </row>
    <row r="5564" spans="1:4">
      <c r="A5564" s="13">
        <v>2001</v>
      </c>
      <c r="B5564" s="14">
        <v>7</v>
      </c>
      <c r="C5564" s="14" t="s">
        <v>68</v>
      </c>
      <c r="D5564" s="37">
        <v>29.625800000000002</v>
      </c>
    </row>
    <row r="5565" spans="1:4">
      <c r="A5565" s="15">
        <v>2001</v>
      </c>
      <c r="B5565" s="16">
        <v>8</v>
      </c>
      <c r="C5565" s="16" t="s">
        <v>68</v>
      </c>
      <c r="D5565" s="38">
        <v>29.651</v>
      </c>
    </row>
    <row r="5566" spans="1:4">
      <c r="A5566" s="13">
        <v>2001</v>
      </c>
      <c r="B5566" s="14">
        <v>9</v>
      </c>
      <c r="C5566" s="14" t="s">
        <v>68</v>
      </c>
      <c r="D5566" s="37">
        <v>25.473800000000001</v>
      </c>
    </row>
    <row r="5567" spans="1:4">
      <c r="A5567" s="15">
        <v>2001</v>
      </c>
      <c r="B5567" s="16">
        <v>10</v>
      </c>
      <c r="C5567" s="16" t="s">
        <v>68</v>
      </c>
      <c r="D5567" s="38">
        <v>22.777799999999999</v>
      </c>
    </row>
    <row r="5568" spans="1:4">
      <c r="A5568" s="13">
        <v>2001</v>
      </c>
      <c r="B5568" s="14">
        <v>11</v>
      </c>
      <c r="C5568" s="14" t="s">
        <v>68</v>
      </c>
      <c r="D5568" s="37">
        <v>13.637600000000001</v>
      </c>
    </row>
    <row r="5569" spans="1:4">
      <c r="A5569" s="15">
        <v>2001</v>
      </c>
      <c r="B5569" s="16">
        <v>12</v>
      </c>
      <c r="C5569" s="16" t="s">
        <v>68</v>
      </c>
      <c r="D5569" s="38">
        <v>9.4732000000000003</v>
      </c>
    </row>
    <row r="5570" spans="1:4">
      <c r="A5570" s="13">
        <v>2002</v>
      </c>
      <c r="B5570" s="14">
        <v>1</v>
      </c>
      <c r="C5570" s="14" t="s">
        <v>68</v>
      </c>
      <c r="D5570" s="37">
        <v>9.3382000000000005</v>
      </c>
    </row>
    <row r="5571" spans="1:4">
      <c r="A5571" s="15">
        <v>2002</v>
      </c>
      <c r="B5571" s="16">
        <v>2</v>
      </c>
      <c r="C5571" s="16" t="s">
        <v>68</v>
      </c>
      <c r="D5571" s="38">
        <v>11.668200000000001</v>
      </c>
    </row>
    <row r="5572" spans="1:4">
      <c r="A5572" s="13">
        <v>2002</v>
      </c>
      <c r="B5572" s="14">
        <v>3</v>
      </c>
      <c r="C5572" s="14" t="s">
        <v>68</v>
      </c>
      <c r="D5572" s="37">
        <v>14.8</v>
      </c>
    </row>
    <row r="5573" spans="1:4">
      <c r="A5573" s="15">
        <v>2002</v>
      </c>
      <c r="B5573" s="16">
        <v>4</v>
      </c>
      <c r="C5573" s="16" t="s">
        <v>68</v>
      </c>
      <c r="D5573" s="38">
        <v>16.678000000000001</v>
      </c>
    </row>
    <row r="5574" spans="1:4">
      <c r="A5574" s="13">
        <v>2002</v>
      </c>
      <c r="B5574" s="14">
        <v>5</v>
      </c>
      <c r="C5574" s="14" t="s">
        <v>68</v>
      </c>
      <c r="D5574" s="37">
        <v>21.163799999999998</v>
      </c>
    </row>
    <row r="5575" spans="1:4">
      <c r="A5575" s="15">
        <v>2002</v>
      </c>
      <c r="B5575" s="16">
        <v>6</v>
      </c>
      <c r="C5575" s="16" t="s">
        <v>68</v>
      </c>
      <c r="D5575" s="38">
        <v>26.757000000000001</v>
      </c>
    </row>
    <row r="5576" spans="1:4">
      <c r="A5576" s="13">
        <v>2002</v>
      </c>
      <c r="B5576" s="14">
        <v>7</v>
      </c>
      <c r="C5576" s="14" t="s">
        <v>68</v>
      </c>
      <c r="D5576" s="37">
        <v>28.658799999999999</v>
      </c>
    </row>
    <row r="5577" spans="1:4">
      <c r="A5577" s="15">
        <v>2002</v>
      </c>
      <c r="B5577" s="16">
        <v>8</v>
      </c>
      <c r="C5577" s="16" t="s">
        <v>68</v>
      </c>
      <c r="D5577" s="38">
        <v>28.098199999999999</v>
      </c>
    </row>
    <row r="5578" spans="1:4">
      <c r="A5578" s="13">
        <v>2002</v>
      </c>
      <c r="B5578" s="14">
        <v>9</v>
      </c>
      <c r="C5578" s="14" t="s">
        <v>68</v>
      </c>
      <c r="D5578" s="37">
        <v>24.696400000000001</v>
      </c>
    </row>
    <row r="5579" spans="1:4">
      <c r="A5579" s="15">
        <v>2002</v>
      </c>
      <c r="B5579" s="16">
        <v>10</v>
      </c>
      <c r="C5579" s="16" t="s">
        <v>68</v>
      </c>
      <c r="D5579" s="38">
        <v>19.978200000000001</v>
      </c>
    </row>
    <row r="5580" spans="1:4">
      <c r="A5580" s="13">
        <v>2002</v>
      </c>
      <c r="B5580" s="14">
        <v>11</v>
      </c>
      <c r="C5580" s="14" t="s">
        <v>68</v>
      </c>
      <c r="D5580" s="37">
        <v>14.8424</v>
      </c>
    </row>
    <row r="5581" spans="1:4">
      <c r="A5581" s="15">
        <v>2002</v>
      </c>
      <c r="B5581" s="16">
        <v>12</v>
      </c>
      <c r="C5581" s="16" t="s">
        <v>68</v>
      </c>
      <c r="D5581" s="38">
        <v>11.9964</v>
      </c>
    </row>
    <row r="5582" spans="1:4">
      <c r="A5582" s="13">
        <v>2003</v>
      </c>
      <c r="B5582" s="14">
        <v>1</v>
      </c>
      <c r="C5582" s="14" t="s">
        <v>68</v>
      </c>
      <c r="D5582" s="37">
        <v>9.5408000000000008</v>
      </c>
    </row>
    <row r="5583" spans="1:4">
      <c r="A5583" s="15">
        <v>2003</v>
      </c>
      <c r="B5583" s="16">
        <v>2</v>
      </c>
      <c r="C5583" s="16" t="s">
        <v>68</v>
      </c>
      <c r="D5583" s="38">
        <v>9.5996000000000006</v>
      </c>
    </row>
    <row r="5584" spans="1:4">
      <c r="A5584" s="13">
        <v>2003</v>
      </c>
      <c r="B5584" s="14">
        <v>3</v>
      </c>
      <c r="C5584" s="14" t="s">
        <v>68</v>
      </c>
      <c r="D5584" s="37">
        <v>14.129200000000001</v>
      </c>
    </row>
    <row r="5585" spans="1:4">
      <c r="A5585" s="15">
        <v>2003</v>
      </c>
      <c r="B5585" s="16">
        <v>4</v>
      </c>
      <c r="C5585" s="16" t="s">
        <v>68</v>
      </c>
      <c r="D5585" s="38">
        <v>17.0122</v>
      </c>
    </row>
    <row r="5586" spans="1:4">
      <c r="A5586" s="13">
        <v>2003</v>
      </c>
      <c r="B5586" s="14">
        <v>5</v>
      </c>
      <c r="C5586" s="14" t="s">
        <v>68</v>
      </c>
      <c r="D5586" s="37">
        <v>21.2256</v>
      </c>
    </row>
    <row r="5587" spans="1:4">
      <c r="A5587" s="15">
        <v>2003</v>
      </c>
      <c r="B5587" s="16">
        <v>6</v>
      </c>
      <c r="C5587" s="16" t="s">
        <v>68</v>
      </c>
      <c r="D5587" s="38">
        <v>27.8246</v>
      </c>
    </row>
    <row r="5588" spans="1:4">
      <c r="A5588" s="13">
        <v>2003</v>
      </c>
      <c r="B5588" s="14">
        <v>7</v>
      </c>
      <c r="C5588" s="14" t="s">
        <v>68</v>
      </c>
      <c r="D5588" s="37">
        <v>31.151599999999998</v>
      </c>
    </row>
    <row r="5589" spans="1:4">
      <c r="A5589" s="15">
        <v>2003</v>
      </c>
      <c r="B5589" s="16">
        <v>8</v>
      </c>
      <c r="C5589" s="16" t="s">
        <v>68</v>
      </c>
      <c r="D5589" s="38">
        <v>30.623799999999999</v>
      </c>
    </row>
    <row r="5590" spans="1:4">
      <c r="A5590" s="13">
        <v>2003</v>
      </c>
      <c r="B5590" s="14">
        <v>9</v>
      </c>
      <c r="C5590" s="14" t="s">
        <v>68</v>
      </c>
      <c r="D5590" s="37">
        <v>25.334399999999999</v>
      </c>
    </row>
    <row r="5591" spans="1:4">
      <c r="A5591" s="15">
        <v>2003</v>
      </c>
      <c r="B5591" s="16">
        <v>10</v>
      </c>
      <c r="C5591" s="16" t="s">
        <v>68</v>
      </c>
      <c r="D5591" s="38">
        <v>20.939800000000002</v>
      </c>
    </row>
    <row r="5592" spans="1:4">
      <c r="A5592" s="13">
        <v>2003</v>
      </c>
      <c r="B5592" s="14">
        <v>11</v>
      </c>
      <c r="C5592" s="14" t="s">
        <v>68</v>
      </c>
      <c r="D5592" s="37">
        <v>14.5686</v>
      </c>
    </row>
    <row r="5593" spans="1:4">
      <c r="A5593" s="15">
        <v>2003</v>
      </c>
      <c r="B5593" s="16">
        <v>12</v>
      </c>
      <c r="C5593" s="16" t="s">
        <v>68</v>
      </c>
      <c r="D5593" s="38">
        <v>9.9412000000000003</v>
      </c>
    </row>
    <row r="5594" spans="1:4">
      <c r="A5594" s="13">
        <v>2004</v>
      </c>
      <c r="B5594" s="14">
        <v>1</v>
      </c>
      <c r="C5594" s="14" t="s">
        <v>68</v>
      </c>
      <c r="D5594" s="37">
        <v>10.0618</v>
      </c>
    </row>
    <row r="5595" spans="1:4">
      <c r="A5595" s="15">
        <v>2004</v>
      </c>
      <c r="B5595" s="16">
        <v>2</v>
      </c>
      <c r="C5595" s="16" t="s">
        <v>68</v>
      </c>
      <c r="D5595" s="38">
        <v>11.8856</v>
      </c>
    </row>
    <row r="5596" spans="1:4">
      <c r="A5596" s="13">
        <v>2004</v>
      </c>
      <c r="B5596" s="14">
        <v>3</v>
      </c>
      <c r="C5596" s="14" t="s">
        <v>68</v>
      </c>
      <c r="D5596" s="37">
        <v>13.845000000000001</v>
      </c>
    </row>
    <row r="5597" spans="1:4">
      <c r="A5597" s="15">
        <v>2004</v>
      </c>
      <c r="B5597" s="16">
        <v>4</v>
      </c>
      <c r="C5597" s="16" t="s">
        <v>68</v>
      </c>
      <c r="D5597" s="38">
        <v>15.5922</v>
      </c>
    </row>
    <row r="5598" spans="1:4">
      <c r="A5598" s="13">
        <v>2004</v>
      </c>
      <c r="B5598" s="14">
        <v>5</v>
      </c>
      <c r="C5598" s="14" t="s">
        <v>68</v>
      </c>
      <c r="D5598" s="37">
        <v>18.530999999999999</v>
      </c>
    </row>
    <row r="5599" spans="1:4">
      <c r="A5599" s="15">
        <v>2004</v>
      </c>
      <c r="B5599" s="16">
        <v>6</v>
      </c>
      <c r="C5599" s="16" t="s">
        <v>68</v>
      </c>
      <c r="D5599" s="38">
        <v>25.7166</v>
      </c>
    </row>
    <row r="5600" spans="1:4">
      <c r="A5600" s="13">
        <v>2004</v>
      </c>
      <c r="B5600" s="14">
        <v>7</v>
      </c>
      <c r="C5600" s="14" t="s">
        <v>68</v>
      </c>
      <c r="D5600" s="37">
        <v>28.863399999999999</v>
      </c>
    </row>
    <row r="5601" spans="1:4">
      <c r="A5601" s="15">
        <v>2004</v>
      </c>
      <c r="B5601" s="16">
        <v>8</v>
      </c>
      <c r="C5601" s="16" t="s">
        <v>68</v>
      </c>
      <c r="D5601" s="38">
        <v>29.9986</v>
      </c>
    </row>
    <row r="5602" spans="1:4">
      <c r="A5602" s="13">
        <v>2004</v>
      </c>
      <c r="B5602" s="14">
        <v>9</v>
      </c>
      <c r="C5602" s="14" t="s">
        <v>68</v>
      </c>
      <c r="D5602" s="37">
        <v>25.1586</v>
      </c>
    </row>
    <row r="5603" spans="1:4">
      <c r="A5603" s="15">
        <v>2004</v>
      </c>
      <c r="B5603" s="16">
        <v>10</v>
      </c>
      <c r="C5603" s="16" t="s">
        <v>68</v>
      </c>
      <c r="D5603" s="38">
        <v>21.8856</v>
      </c>
    </row>
    <row r="5604" spans="1:4">
      <c r="A5604" s="13">
        <v>2004</v>
      </c>
      <c r="B5604" s="14">
        <v>11</v>
      </c>
      <c r="C5604" s="14" t="s">
        <v>68</v>
      </c>
      <c r="D5604" s="37">
        <v>12.827400000000001</v>
      </c>
    </row>
    <row r="5605" spans="1:4">
      <c r="A5605" s="15">
        <v>2004</v>
      </c>
      <c r="B5605" s="16">
        <v>12</v>
      </c>
      <c r="C5605" s="16" t="s">
        <v>68</v>
      </c>
      <c r="D5605" s="38">
        <v>10.3292</v>
      </c>
    </row>
    <row r="5606" spans="1:4">
      <c r="A5606" s="13">
        <v>2005</v>
      </c>
      <c r="B5606" s="14">
        <v>1</v>
      </c>
      <c r="C5606" s="14" t="s">
        <v>68</v>
      </c>
      <c r="D5606" s="37">
        <v>7.3852000000000002</v>
      </c>
    </row>
    <row r="5607" spans="1:4">
      <c r="A5607" s="15">
        <v>2005</v>
      </c>
      <c r="B5607" s="16">
        <v>2</v>
      </c>
      <c r="C5607" s="16" t="s">
        <v>68</v>
      </c>
      <c r="D5607" s="38">
        <v>8.1750000000000007</v>
      </c>
    </row>
    <row r="5608" spans="1:4">
      <c r="A5608" s="13">
        <v>2005</v>
      </c>
      <c r="B5608" s="14">
        <v>3</v>
      </c>
      <c r="C5608" s="14" t="s">
        <v>68</v>
      </c>
      <c r="D5608" s="37">
        <v>13.881399999999999</v>
      </c>
    </row>
    <row r="5609" spans="1:4">
      <c r="A5609" s="15">
        <v>2005</v>
      </c>
      <c r="B5609" s="16">
        <v>4</v>
      </c>
      <c r="C5609" s="16" t="s">
        <v>68</v>
      </c>
      <c r="D5609" s="38">
        <v>16.883199999999999</v>
      </c>
    </row>
    <row r="5610" spans="1:4">
      <c r="A5610" s="13">
        <v>2005</v>
      </c>
      <c r="B5610" s="14">
        <v>5</v>
      </c>
      <c r="C5610" s="14" t="s">
        <v>68</v>
      </c>
      <c r="D5610" s="37">
        <v>23.045200000000001</v>
      </c>
    </row>
    <row r="5611" spans="1:4">
      <c r="A5611" s="15">
        <v>2005</v>
      </c>
      <c r="B5611" s="16">
        <v>6</v>
      </c>
      <c r="C5611" s="16" t="s">
        <v>68</v>
      </c>
      <c r="D5611" s="38">
        <v>26.665400000000002</v>
      </c>
    </row>
    <row r="5612" spans="1:4">
      <c r="A5612" s="13">
        <v>2005</v>
      </c>
      <c r="B5612" s="14">
        <v>7</v>
      </c>
      <c r="C5612" s="14" t="s">
        <v>68</v>
      </c>
      <c r="D5612" s="37">
        <v>30.234200000000001</v>
      </c>
    </row>
    <row r="5613" spans="1:4">
      <c r="A5613" s="15">
        <v>2005</v>
      </c>
      <c r="B5613" s="16">
        <v>8</v>
      </c>
      <c r="C5613" s="16" t="s">
        <v>68</v>
      </c>
      <c r="D5613" s="38">
        <v>28.463999999999999</v>
      </c>
    </row>
    <row r="5614" spans="1:4">
      <c r="A5614" s="13">
        <v>2005</v>
      </c>
      <c r="B5614" s="14">
        <v>9</v>
      </c>
      <c r="C5614" s="14" t="s">
        <v>68</v>
      </c>
      <c r="D5614" s="37">
        <v>24.367799999999999</v>
      </c>
    </row>
    <row r="5615" spans="1:4">
      <c r="A5615" s="15">
        <v>2005</v>
      </c>
      <c r="B5615" s="16">
        <v>10</v>
      </c>
      <c r="C5615" s="16" t="s">
        <v>68</v>
      </c>
      <c r="D5615" s="38">
        <v>20.605399999999999</v>
      </c>
    </row>
    <row r="5616" spans="1:4">
      <c r="A5616" s="13">
        <v>2005</v>
      </c>
      <c r="B5616" s="14">
        <v>11</v>
      </c>
      <c r="C5616" s="14" t="s">
        <v>68</v>
      </c>
      <c r="D5616" s="37">
        <v>13.938800000000001</v>
      </c>
    </row>
    <row r="5617" spans="1:4">
      <c r="A5617" s="15">
        <v>2005</v>
      </c>
      <c r="B5617" s="16">
        <v>12</v>
      </c>
      <c r="C5617" s="16" t="s">
        <v>68</v>
      </c>
      <c r="D5617" s="38">
        <v>9.4545999999999992</v>
      </c>
    </row>
    <row r="5618" spans="1:4">
      <c r="A5618" s="13">
        <v>2006</v>
      </c>
      <c r="B5618" s="14">
        <v>1</v>
      </c>
      <c r="C5618" s="14" t="s">
        <v>68</v>
      </c>
      <c r="D5618" s="37">
        <v>8.2053999999999991</v>
      </c>
    </row>
    <row r="5619" spans="1:4">
      <c r="A5619" s="15">
        <v>2006</v>
      </c>
      <c r="B5619" s="16">
        <v>2</v>
      </c>
      <c r="C5619" s="16" t="s">
        <v>68</v>
      </c>
      <c r="D5619" s="38">
        <v>9.8263999999999996</v>
      </c>
    </row>
    <row r="5620" spans="1:4">
      <c r="A5620" s="13">
        <v>2006</v>
      </c>
      <c r="B5620" s="14">
        <v>3</v>
      </c>
      <c r="C5620" s="14" t="s">
        <v>68</v>
      </c>
      <c r="D5620" s="37">
        <v>14.669</v>
      </c>
    </row>
    <row r="5621" spans="1:4">
      <c r="A5621" s="15">
        <v>2006</v>
      </c>
      <c r="B5621" s="16">
        <v>4</v>
      </c>
      <c r="C5621" s="16" t="s">
        <v>68</v>
      </c>
      <c r="D5621" s="38">
        <v>18.931999999999999</v>
      </c>
    </row>
    <row r="5622" spans="1:4">
      <c r="A5622" s="13">
        <v>2006</v>
      </c>
      <c r="B5622" s="14">
        <v>5</v>
      </c>
      <c r="C5622" s="14" t="s">
        <v>68</v>
      </c>
      <c r="D5622" s="37">
        <v>23.095199999999998</v>
      </c>
    </row>
    <row r="5623" spans="1:4">
      <c r="A5623" s="15">
        <v>2006</v>
      </c>
      <c r="B5623" s="16">
        <v>6</v>
      </c>
      <c r="C5623" s="16" t="s">
        <v>68</v>
      </c>
      <c r="D5623" s="38">
        <v>26.494599999999998</v>
      </c>
    </row>
    <row r="5624" spans="1:4">
      <c r="A5624" s="13">
        <v>2006</v>
      </c>
      <c r="B5624" s="14">
        <v>7</v>
      </c>
      <c r="C5624" s="14" t="s">
        <v>68</v>
      </c>
      <c r="D5624" s="37">
        <v>29.742000000000001</v>
      </c>
    </row>
    <row r="5625" spans="1:4">
      <c r="A5625" s="15">
        <v>2006</v>
      </c>
      <c r="B5625" s="16">
        <v>8</v>
      </c>
      <c r="C5625" s="16" t="s">
        <v>68</v>
      </c>
      <c r="D5625" s="38">
        <v>28.6508</v>
      </c>
    </row>
    <row r="5626" spans="1:4">
      <c r="A5626" s="13">
        <v>2006</v>
      </c>
      <c r="B5626" s="14">
        <v>9</v>
      </c>
      <c r="C5626" s="14" t="s">
        <v>68</v>
      </c>
      <c r="D5626" s="37">
        <v>24.326799999999999</v>
      </c>
    </row>
    <row r="5627" spans="1:4">
      <c r="A5627" s="15">
        <v>2006</v>
      </c>
      <c r="B5627" s="16">
        <v>10</v>
      </c>
      <c r="C5627" s="16" t="s">
        <v>68</v>
      </c>
      <c r="D5627" s="38">
        <v>21.784199999999998</v>
      </c>
    </row>
    <row r="5628" spans="1:4">
      <c r="A5628" s="13">
        <v>2006</v>
      </c>
      <c r="B5628" s="14">
        <v>11</v>
      </c>
      <c r="C5628" s="14" t="s">
        <v>68</v>
      </c>
      <c r="D5628" s="37">
        <v>15.827199999999999</v>
      </c>
    </row>
    <row r="5629" spans="1:4">
      <c r="A5629" s="15">
        <v>2006</v>
      </c>
      <c r="B5629" s="16">
        <v>12</v>
      </c>
      <c r="C5629" s="16" t="s">
        <v>68</v>
      </c>
      <c r="D5629" s="38">
        <v>10.784000000000001</v>
      </c>
    </row>
    <row r="5630" spans="1:4">
      <c r="A5630" s="13">
        <v>2007</v>
      </c>
      <c r="B5630" s="14">
        <v>1</v>
      </c>
      <c r="C5630" s="14" t="s">
        <v>68</v>
      </c>
      <c r="D5630" s="37">
        <v>10.6</v>
      </c>
    </row>
    <row r="5631" spans="1:4">
      <c r="A5631" s="15">
        <v>2007</v>
      </c>
      <c r="B5631" s="16">
        <v>2</v>
      </c>
      <c r="C5631" s="16" t="s">
        <v>68</v>
      </c>
      <c r="D5631" s="38">
        <v>12.648</v>
      </c>
    </row>
    <row r="5632" spans="1:4">
      <c r="A5632" s="13">
        <v>2007</v>
      </c>
      <c r="B5632" s="14">
        <v>3</v>
      </c>
      <c r="C5632" s="14" t="s">
        <v>68</v>
      </c>
      <c r="D5632" s="37">
        <v>12.7142</v>
      </c>
    </row>
    <row r="5633" spans="1:4">
      <c r="A5633" s="15">
        <v>2007</v>
      </c>
      <c r="B5633" s="16">
        <v>4</v>
      </c>
      <c r="C5633" s="16" t="s">
        <v>68</v>
      </c>
      <c r="D5633" s="38">
        <v>16.2788</v>
      </c>
    </row>
    <row r="5634" spans="1:4">
      <c r="A5634" s="13">
        <v>2007</v>
      </c>
      <c r="B5634" s="14">
        <v>5</v>
      </c>
      <c r="C5634" s="14" t="s">
        <v>68</v>
      </c>
      <c r="D5634" s="37">
        <v>21.2272</v>
      </c>
    </row>
    <row r="5635" spans="1:4">
      <c r="A5635" s="15">
        <v>2007</v>
      </c>
      <c r="B5635" s="16">
        <v>6</v>
      </c>
      <c r="C5635" s="16" t="s">
        <v>68</v>
      </c>
      <c r="D5635" s="38">
        <v>26.168199999999999</v>
      </c>
    </row>
    <row r="5636" spans="1:4">
      <c r="A5636" s="13">
        <v>2007</v>
      </c>
      <c r="B5636" s="14">
        <v>7</v>
      </c>
      <c r="C5636" s="14" t="s">
        <v>68</v>
      </c>
      <c r="D5636" s="37">
        <v>29.0274</v>
      </c>
    </row>
    <row r="5637" spans="1:4">
      <c r="A5637" s="15">
        <v>2007</v>
      </c>
      <c r="B5637" s="16">
        <v>8</v>
      </c>
      <c r="C5637" s="16" t="s">
        <v>68</v>
      </c>
      <c r="D5637" s="38">
        <v>29.107399999999998</v>
      </c>
    </row>
    <row r="5638" spans="1:4">
      <c r="A5638" s="13">
        <v>2007</v>
      </c>
      <c r="B5638" s="14">
        <v>9</v>
      </c>
      <c r="C5638" s="14" t="s">
        <v>68</v>
      </c>
      <c r="D5638" s="37">
        <v>24.9834</v>
      </c>
    </row>
    <row r="5639" spans="1:4">
      <c r="A5639" s="15">
        <v>2007</v>
      </c>
      <c r="B5639" s="16">
        <v>10</v>
      </c>
      <c r="C5639" s="16" t="s">
        <v>68</v>
      </c>
      <c r="D5639" s="38">
        <v>19.641400000000001</v>
      </c>
    </row>
    <row r="5640" spans="1:4">
      <c r="A5640" s="13">
        <v>2007</v>
      </c>
      <c r="B5640" s="14">
        <v>11</v>
      </c>
      <c r="C5640" s="14" t="s">
        <v>68</v>
      </c>
      <c r="D5640" s="37">
        <v>13.131399999999999</v>
      </c>
    </row>
    <row r="5641" spans="1:4">
      <c r="A5641" s="15">
        <v>2007</v>
      </c>
      <c r="B5641" s="16">
        <v>12</v>
      </c>
      <c r="C5641" s="16" t="s">
        <v>68</v>
      </c>
      <c r="D5641" s="38">
        <v>9.7309999999999999</v>
      </c>
    </row>
    <row r="5642" spans="1:4">
      <c r="A5642" s="13">
        <v>2008</v>
      </c>
      <c r="B5642" s="14">
        <v>1</v>
      </c>
      <c r="C5642" s="14" t="s">
        <v>68</v>
      </c>
      <c r="D5642" s="37">
        <v>10.135999999999999</v>
      </c>
    </row>
    <row r="5643" spans="1:4">
      <c r="A5643" s="15">
        <v>2008</v>
      </c>
      <c r="B5643" s="16">
        <v>2</v>
      </c>
      <c r="C5643" s="16" t="s">
        <v>68</v>
      </c>
      <c r="D5643" s="38">
        <v>11.8896</v>
      </c>
    </row>
    <row r="5644" spans="1:4">
      <c r="A5644" s="13">
        <v>2008</v>
      </c>
      <c r="B5644" s="14">
        <v>3</v>
      </c>
      <c r="C5644" s="14" t="s">
        <v>68</v>
      </c>
      <c r="D5644" s="37">
        <v>13.857200000000001</v>
      </c>
    </row>
    <row r="5645" spans="1:4">
      <c r="A5645" s="15">
        <v>2008</v>
      </c>
      <c r="B5645" s="16">
        <v>4</v>
      </c>
      <c r="C5645" s="16" t="s">
        <v>68</v>
      </c>
      <c r="D5645" s="38">
        <v>17.855399999999999</v>
      </c>
    </row>
    <row r="5646" spans="1:4">
      <c r="A5646" s="13">
        <v>2008</v>
      </c>
      <c r="B5646" s="14">
        <v>5</v>
      </c>
      <c r="C5646" s="14" t="s">
        <v>68</v>
      </c>
      <c r="D5646" s="37">
        <v>21.113800000000001</v>
      </c>
    </row>
    <row r="5647" spans="1:4">
      <c r="A5647" s="15">
        <v>2008</v>
      </c>
      <c r="B5647" s="16">
        <v>6</v>
      </c>
      <c r="C5647" s="16" t="s">
        <v>68</v>
      </c>
      <c r="D5647" s="38">
        <v>25.3826</v>
      </c>
    </row>
    <row r="5648" spans="1:4">
      <c r="A5648" s="13">
        <v>2008</v>
      </c>
      <c r="B5648" s="14">
        <v>7</v>
      </c>
      <c r="C5648" s="14" t="s">
        <v>68</v>
      </c>
      <c r="D5648" s="37">
        <v>30.110600000000002</v>
      </c>
    </row>
    <row r="5649" spans="1:4">
      <c r="A5649" s="15">
        <v>2008</v>
      </c>
      <c r="B5649" s="16">
        <v>8</v>
      </c>
      <c r="C5649" s="16" t="s">
        <v>68</v>
      </c>
      <c r="D5649" s="38">
        <v>29.638200000000001</v>
      </c>
    </row>
    <row r="5650" spans="1:4">
      <c r="A5650" s="13">
        <v>2008</v>
      </c>
      <c r="B5650" s="14">
        <v>9</v>
      </c>
      <c r="C5650" s="14" t="s">
        <v>68</v>
      </c>
      <c r="D5650" s="37">
        <v>25.46</v>
      </c>
    </row>
    <row r="5651" spans="1:4">
      <c r="A5651" s="15">
        <v>2008</v>
      </c>
      <c r="B5651" s="16">
        <v>10</v>
      </c>
      <c r="C5651" s="16" t="s">
        <v>68</v>
      </c>
      <c r="D5651" s="38">
        <v>19.664400000000001</v>
      </c>
    </row>
    <row r="5652" spans="1:4">
      <c r="A5652" s="13">
        <v>2008</v>
      </c>
      <c r="B5652" s="14">
        <v>11</v>
      </c>
      <c r="C5652" s="14" t="s">
        <v>68</v>
      </c>
      <c r="D5652" s="37">
        <v>12.723000000000001</v>
      </c>
    </row>
    <row r="5653" spans="1:4">
      <c r="A5653" s="15">
        <v>2008</v>
      </c>
      <c r="B5653" s="16">
        <v>12</v>
      </c>
      <c r="C5653" s="16" t="s">
        <v>68</v>
      </c>
      <c r="D5653" s="38">
        <v>9.1666000000000007</v>
      </c>
    </row>
    <row r="5654" spans="1:4">
      <c r="A5654" s="13">
        <v>2009</v>
      </c>
      <c r="B5654" s="14">
        <v>1</v>
      </c>
      <c r="C5654" s="14" t="s">
        <v>68</v>
      </c>
      <c r="D5654" s="37">
        <v>9.6798000000000002</v>
      </c>
    </row>
    <row r="5655" spans="1:4">
      <c r="A5655" s="15">
        <v>2009</v>
      </c>
      <c r="B5655" s="16">
        <v>2</v>
      </c>
      <c r="C5655" s="16" t="s">
        <v>68</v>
      </c>
      <c r="D5655" s="38">
        <v>10.1732</v>
      </c>
    </row>
    <row r="5656" spans="1:4">
      <c r="A5656" s="13">
        <v>2009</v>
      </c>
      <c r="B5656" s="14">
        <v>3</v>
      </c>
      <c r="C5656" s="14" t="s">
        <v>68</v>
      </c>
      <c r="D5656" s="37">
        <v>13.367000000000001</v>
      </c>
    </row>
    <row r="5657" spans="1:4">
      <c r="A5657" s="15">
        <v>2009</v>
      </c>
      <c r="B5657" s="16">
        <v>4</v>
      </c>
      <c r="C5657" s="16" t="s">
        <v>68</v>
      </c>
      <c r="D5657" s="38">
        <v>14.944000000000001</v>
      </c>
    </row>
    <row r="5658" spans="1:4">
      <c r="A5658" s="13">
        <v>2009</v>
      </c>
      <c r="B5658" s="14">
        <v>5</v>
      </c>
      <c r="C5658" s="14" t="s">
        <v>68</v>
      </c>
      <c r="D5658" s="37">
        <v>22.041</v>
      </c>
    </row>
    <row r="5659" spans="1:4">
      <c r="A5659" s="15">
        <v>2009</v>
      </c>
      <c r="B5659" s="16">
        <v>6</v>
      </c>
      <c r="C5659" s="16" t="s">
        <v>68</v>
      </c>
      <c r="D5659" s="38">
        <v>26.995999999999999</v>
      </c>
    </row>
    <row r="5660" spans="1:4">
      <c r="A5660" s="13">
        <v>2009</v>
      </c>
      <c r="B5660" s="14">
        <v>7</v>
      </c>
      <c r="C5660" s="14" t="s">
        <v>68</v>
      </c>
      <c r="D5660" s="37">
        <v>31.007000000000001</v>
      </c>
    </row>
    <row r="5661" spans="1:4">
      <c r="A5661" s="15">
        <v>2009</v>
      </c>
      <c r="B5661" s="16">
        <v>8</v>
      </c>
      <c r="C5661" s="16" t="s">
        <v>68</v>
      </c>
      <c r="D5661" s="38">
        <v>29.442399999999999</v>
      </c>
    </row>
    <row r="5662" spans="1:4">
      <c r="A5662" s="13">
        <v>2009</v>
      </c>
      <c r="B5662" s="14">
        <v>9</v>
      </c>
      <c r="C5662" s="14" t="s">
        <v>68</v>
      </c>
      <c r="D5662" s="37">
        <v>23.7166</v>
      </c>
    </row>
    <row r="5663" spans="1:4">
      <c r="A5663" s="15">
        <v>2009</v>
      </c>
      <c r="B5663" s="16">
        <v>10</v>
      </c>
      <c r="C5663" s="16" t="s">
        <v>68</v>
      </c>
      <c r="D5663" s="38">
        <v>19.736000000000001</v>
      </c>
    </row>
    <row r="5664" spans="1:4">
      <c r="A5664" s="13">
        <v>2009</v>
      </c>
      <c r="B5664" s="14">
        <v>11</v>
      </c>
      <c r="C5664" s="14" t="s">
        <v>68</v>
      </c>
      <c r="D5664" s="37">
        <v>15.4604</v>
      </c>
    </row>
    <row r="5665" spans="1:4">
      <c r="A5665" s="15">
        <v>2009</v>
      </c>
      <c r="B5665" s="16">
        <v>12</v>
      </c>
      <c r="C5665" s="16" t="s">
        <v>68</v>
      </c>
      <c r="D5665" s="38">
        <v>12.360200000000001</v>
      </c>
    </row>
    <row r="5666" spans="1:4">
      <c r="A5666" s="13">
        <v>2010</v>
      </c>
      <c r="B5666" s="14">
        <v>1</v>
      </c>
      <c r="C5666" s="14" t="s">
        <v>68</v>
      </c>
      <c r="D5666" s="37">
        <v>10.8276</v>
      </c>
    </row>
    <row r="5667" spans="1:4">
      <c r="A5667" s="15">
        <v>2010</v>
      </c>
      <c r="B5667" s="16">
        <v>2</v>
      </c>
      <c r="C5667" s="16" t="s">
        <v>68</v>
      </c>
      <c r="D5667" s="38">
        <v>12.8324</v>
      </c>
    </row>
    <row r="5668" spans="1:4">
      <c r="A5668" s="13">
        <v>2010</v>
      </c>
      <c r="B5668" s="14">
        <v>3</v>
      </c>
      <c r="C5668" s="14" t="s">
        <v>68</v>
      </c>
      <c r="D5668" s="37">
        <v>14.643800000000001</v>
      </c>
    </row>
    <row r="5669" spans="1:4">
      <c r="A5669" s="15">
        <v>2010</v>
      </c>
      <c r="B5669" s="16">
        <v>4</v>
      </c>
      <c r="C5669" s="16" t="s">
        <v>68</v>
      </c>
      <c r="D5669" s="38">
        <v>17.617999999999999</v>
      </c>
    </row>
    <row r="5670" spans="1:4">
      <c r="A5670" s="13">
        <v>2010</v>
      </c>
      <c r="B5670" s="14">
        <v>5</v>
      </c>
      <c r="C5670" s="14" t="s">
        <v>68</v>
      </c>
      <c r="D5670" s="37">
        <v>19.877400000000002</v>
      </c>
    </row>
    <row r="5671" spans="1:4">
      <c r="A5671" s="15">
        <v>2010</v>
      </c>
      <c r="B5671" s="16">
        <v>6</v>
      </c>
      <c r="C5671" s="16" t="s">
        <v>68</v>
      </c>
      <c r="D5671" s="38">
        <v>25.511800000000001</v>
      </c>
    </row>
    <row r="5672" spans="1:4">
      <c r="A5672" s="13">
        <v>2010</v>
      </c>
      <c r="B5672" s="14">
        <v>7</v>
      </c>
      <c r="C5672" s="14" t="s">
        <v>68</v>
      </c>
      <c r="D5672" s="37">
        <v>29.82</v>
      </c>
    </row>
    <row r="5673" spans="1:4">
      <c r="A5673" s="15">
        <v>2010</v>
      </c>
      <c r="B5673" s="16">
        <v>8</v>
      </c>
      <c r="C5673" s="16" t="s">
        <v>68</v>
      </c>
      <c r="D5673" s="38">
        <v>29.209399999999999</v>
      </c>
    </row>
    <row r="5674" spans="1:4">
      <c r="A5674" s="13">
        <v>2010</v>
      </c>
      <c r="B5674" s="14">
        <v>9</v>
      </c>
      <c r="C5674" s="14" t="s">
        <v>68</v>
      </c>
      <c r="D5674" s="37">
        <v>24.819199999999999</v>
      </c>
    </row>
    <row r="5675" spans="1:4">
      <c r="A5675" s="15">
        <v>2010</v>
      </c>
      <c r="B5675" s="16">
        <v>10</v>
      </c>
      <c r="C5675" s="16" t="s">
        <v>68</v>
      </c>
      <c r="D5675" s="38">
        <v>19.198799999999999</v>
      </c>
    </row>
    <row r="5676" spans="1:4">
      <c r="A5676" s="13">
        <v>2010</v>
      </c>
      <c r="B5676" s="14">
        <v>11</v>
      </c>
      <c r="C5676" s="14" t="s">
        <v>68</v>
      </c>
      <c r="D5676" s="37">
        <v>14.0586</v>
      </c>
    </row>
    <row r="5677" spans="1:4">
      <c r="A5677" s="15">
        <v>2010</v>
      </c>
      <c r="B5677" s="16">
        <v>12</v>
      </c>
      <c r="C5677" s="16" t="s">
        <v>68</v>
      </c>
      <c r="D5677" s="38">
        <v>11.1868</v>
      </c>
    </row>
    <row r="5678" spans="1:4">
      <c r="A5678" s="13">
        <v>2011</v>
      </c>
      <c r="B5678" s="14">
        <v>1</v>
      </c>
      <c r="C5678" s="14" t="s">
        <v>68</v>
      </c>
      <c r="D5678" s="37">
        <v>10.220599999999999</v>
      </c>
    </row>
    <row r="5679" spans="1:4">
      <c r="A5679" s="15">
        <v>2011</v>
      </c>
      <c r="B5679" s="16">
        <v>2</v>
      </c>
      <c r="C5679" s="16" t="s">
        <v>68</v>
      </c>
      <c r="D5679" s="38">
        <v>10.1684</v>
      </c>
    </row>
    <row r="5680" spans="1:4">
      <c r="A5680" s="13">
        <v>2011</v>
      </c>
      <c r="B5680" s="14">
        <v>3</v>
      </c>
      <c r="C5680" s="14" t="s">
        <v>68</v>
      </c>
      <c r="D5680" s="37">
        <v>13.676600000000001</v>
      </c>
    </row>
    <row r="5681" spans="1:4">
      <c r="A5681" s="15">
        <v>2011</v>
      </c>
      <c r="B5681" s="16">
        <v>4</v>
      </c>
      <c r="C5681" s="16" t="s">
        <v>68</v>
      </c>
      <c r="D5681" s="38">
        <v>18.266400000000001</v>
      </c>
    </row>
    <row r="5682" spans="1:4">
      <c r="A5682" s="13">
        <v>2011</v>
      </c>
      <c r="B5682" s="14">
        <v>5</v>
      </c>
      <c r="C5682" s="14" t="s">
        <v>68</v>
      </c>
      <c r="D5682" s="37">
        <v>21.19</v>
      </c>
    </row>
    <row r="5683" spans="1:4">
      <c r="A5683" s="15">
        <v>2011</v>
      </c>
      <c r="B5683" s="16">
        <v>6</v>
      </c>
      <c r="C5683" s="16" t="s">
        <v>68</v>
      </c>
      <c r="D5683" s="38">
        <v>25.340599999999998</v>
      </c>
    </row>
    <row r="5684" spans="1:4">
      <c r="A5684" s="13">
        <v>2011</v>
      </c>
      <c r="B5684" s="14">
        <v>7</v>
      </c>
      <c r="C5684" s="14" t="s">
        <v>68</v>
      </c>
      <c r="D5684" s="37">
        <v>29.548400000000001</v>
      </c>
    </row>
    <row r="5685" spans="1:4">
      <c r="A5685" s="15">
        <v>2011</v>
      </c>
      <c r="B5685" s="16">
        <v>8</v>
      </c>
      <c r="C5685" s="16" t="s">
        <v>68</v>
      </c>
      <c r="D5685" s="38">
        <v>29.5822</v>
      </c>
    </row>
    <row r="5686" spans="1:4">
      <c r="A5686" s="13">
        <v>2011</v>
      </c>
      <c r="B5686" s="14">
        <v>9</v>
      </c>
      <c r="C5686" s="14" t="s">
        <v>68</v>
      </c>
      <c r="D5686" s="37">
        <v>26.110399999999998</v>
      </c>
    </row>
    <row r="5687" spans="1:4">
      <c r="A5687" s="15">
        <v>2011</v>
      </c>
      <c r="B5687" s="16">
        <v>10</v>
      </c>
      <c r="C5687" s="16" t="s">
        <v>68</v>
      </c>
      <c r="D5687" s="38">
        <v>19.359400000000001</v>
      </c>
    </row>
    <row r="5688" spans="1:4">
      <c r="A5688" s="13">
        <v>2011</v>
      </c>
      <c r="B5688" s="14">
        <v>11</v>
      </c>
      <c r="C5688" s="14" t="s">
        <v>68</v>
      </c>
      <c r="D5688" s="37">
        <v>14.889799999999999</v>
      </c>
    </row>
    <row r="5689" spans="1:4">
      <c r="A5689" s="15">
        <v>2011</v>
      </c>
      <c r="B5689" s="16">
        <v>12</v>
      </c>
      <c r="C5689" s="16" t="s">
        <v>68</v>
      </c>
      <c r="D5689" s="38">
        <v>10.532400000000001</v>
      </c>
    </row>
    <row r="5690" spans="1:4">
      <c r="A5690" s="13">
        <v>2012</v>
      </c>
      <c r="B5690" s="14">
        <v>1</v>
      </c>
      <c r="C5690" s="14" t="s">
        <v>68</v>
      </c>
      <c r="D5690" s="37">
        <v>9.0884</v>
      </c>
    </row>
    <row r="5691" spans="1:4">
      <c r="A5691" s="15">
        <v>2012</v>
      </c>
      <c r="B5691" s="16">
        <v>2</v>
      </c>
      <c r="C5691" s="16" t="s">
        <v>68</v>
      </c>
      <c r="D5691" s="38">
        <v>7.3023999999999996</v>
      </c>
    </row>
    <row r="5692" spans="1:4">
      <c r="A5692" s="13">
        <v>2012</v>
      </c>
      <c r="B5692" s="14">
        <v>3</v>
      </c>
      <c r="C5692" s="14" t="s">
        <v>68</v>
      </c>
      <c r="D5692" s="37">
        <v>13.405799999999999</v>
      </c>
    </row>
    <row r="5693" spans="1:4">
      <c r="A5693" s="15">
        <v>2012</v>
      </c>
      <c r="B5693" s="16">
        <v>4</v>
      </c>
      <c r="C5693" s="16" t="s">
        <v>68</v>
      </c>
      <c r="D5693" s="38">
        <v>16.3706</v>
      </c>
    </row>
    <row r="5694" spans="1:4">
      <c r="A5694" s="13">
        <v>2012</v>
      </c>
      <c r="B5694" s="14">
        <v>5</v>
      </c>
      <c r="C5694" s="14" t="s">
        <v>68</v>
      </c>
      <c r="D5694" s="37">
        <v>21.950199999999999</v>
      </c>
    </row>
    <row r="5695" spans="1:4">
      <c r="A5695" s="15">
        <v>2012</v>
      </c>
      <c r="B5695" s="16">
        <v>6</v>
      </c>
      <c r="C5695" s="16" t="s">
        <v>68</v>
      </c>
      <c r="D5695" s="38">
        <v>28.217199999999998</v>
      </c>
    </row>
    <row r="5696" spans="1:4">
      <c r="A5696" s="13">
        <v>2012</v>
      </c>
      <c r="B5696" s="14">
        <v>7</v>
      </c>
      <c r="C5696" s="14" t="s">
        <v>68</v>
      </c>
      <c r="D5696" s="37">
        <v>30.0914</v>
      </c>
    </row>
    <row r="5697" spans="1:4">
      <c r="A5697" s="15">
        <v>2012</v>
      </c>
      <c r="B5697" s="16">
        <v>8</v>
      </c>
      <c r="C5697" s="16" t="s">
        <v>68</v>
      </c>
      <c r="D5697" s="38">
        <v>30.750800000000002</v>
      </c>
    </row>
    <row r="5698" spans="1:4">
      <c r="A5698" s="13">
        <v>2012</v>
      </c>
      <c r="B5698" s="14">
        <v>9</v>
      </c>
      <c r="C5698" s="14" t="s">
        <v>68</v>
      </c>
      <c r="D5698" s="37">
        <v>25.218599999999999</v>
      </c>
    </row>
    <row r="5699" spans="1:4">
      <c r="A5699" s="15">
        <v>2012</v>
      </c>
      <c r="B5699" s="16">
        <v>10</v>
      </c>
      <c r="C5699" s="16" t="s">
        <v>68</v>
      </c>
      <c r="D5699" s="38">
        <v>20.917200000000001</v>
      </c>
    </row>
    <row r="5700" spans="1:4">
      <c r="A5700" s="13">
        <v>2012</v>
      </c>
      <c r="B5700" s="14">
        <v>11</v>
      </c>
      <c r="C5700" s="14" t="s">
        <v>68</v>
      </c>
      <c r="D5700" s="37">
        <v>15.6602</v>
      </c>
    </row>
    <row r="5701" spans="1:4">
      <c r="A5701" s="15">
        <v>2012</v>
      </c>
      <c r="B5701" s="16">
        <v>12</v>
      </c>
      <c r="C5701" s="16" t="s">
        <v>68</v>
      </c>
      <c r="D5701" s="38">
        <v>10.6854</v>
      </c>
    </row>
    <row r="5702" spans="1:4">
      <c r="A5702" s="13">
        <v>2013</v>
      </c>
      <c r="B5702" s="14">
        <v>1</v>
      </c>
      <c r="C5702" s="14" t="s">
        <v>68</v>
      </c>
      <c r="D5702" s="37">
        <v>10.116199999999999</v>
      </c>
    </row>
    <row r="5703" spans="1:4">
      <c r="A5703" s="15">
        <v>2013</v>
      </c>
      <c r="B5703" s="16">
        <v>2</v>
      </c>
      <c r="C5703" s="16" t="s">
        <v>68</v>
      </c>
      <c r="D5703" s="38">
        <v>9.6608000000000001</v>
      </c>
    </row>
    <row r="5704" spans="1:4">
      <c r="A5704" s="13">
        <v>2013</v>
      </c>
      <c r="B5704" s="14">
        <v>3</v>
      </c>
      <c r="C5704" s="14" t="s">
        <v>68</v>
      </c>
      <c r="D5704" s="37">
        <v>14.860200000000001</v>
      </c>
    </row>
    <row r="5705" spans="1:4">
      <c r="A5705" s="15">
        <v>2013</v>
      </c>
      <c r="B5705" s="16">
        <v>4</v>
      </c>
      <c r="C5705" s="16" t="s">
        <v>68</v>
      </c>
      <c r="D5705" s="38">
        <v>17.026</v>
      </c>
    </row>
    <row r="5706" spans="1:4">
      <c r="A5706" s="13">
        <v>2013</v>
      </c>
      <c r="B5706" s="14">
        <v>5</v>
      </c>
      <c r="C5706" s="14" t="s">
        <v>68</v>
      </c>
      <c r="D5706" s="37">
        <v>19.8598</v>
      </c>
    </row>
    <row r="5707" spans="1:4">
      <c r="A5707" s="15">
        <v>2013</v>
      </c>
      <c r="B5707" s="16">
        <v>6</v>
      </c>
      <c r="C5707" s="16" t="s">
        <v>68</v>
      </c>
      <c r="D5707" s="38">
        <v>24.251000000000001</v>
      </c>
    </row>
    <row r="5708" spans="1:4">
      <c r="A5708" s="13">
        <v>2013</v>
      </c>
      <c r="B5708" s="14">
        <v>7</v>
      </c>
      <c r="C5708" s="14" t="s">
        <v>68</v>
      </c>
      <c r="D5708" s="37">
        <v>28.821200000000001</v>
      </c>
    </row>
    <row r="5709" spans="1:4">
      <c r="A5709" s="15">
        <v>2013</v>
      </c>
      <c r="B5709" s="16">
        <v>8</v>
      </c>
      <c r="C5709" s="16" t="s">
        <v>68</v>
      </c>
      <c r="D5709" s="38">
        <v>28.342600000000001</v>
      </c>
    </row>
    <row r="5710" spans="1:4">
      <c r="A5710" s="13">
        <v>2000</v>
      </c>
      <c r="B5710" s="14">
        <v>2</v>
      </c>
      <c r="C5710" s="14" t="s">
        <v>69</v>
      </c>
      <c r="D5710" s="37">
        <v>5.5339166669999997</v>
      </c>
    </row>
    <row r="5711" spans="1:4">
      <c r="A5711" s="15">
        <v>2000</v>
      </c>
      <c r="B5711" s="16">
        <v>3</v>
      </c>
      <c r="C5711" s="16" t="s">
        <v>69</v>
      </c>
      <c r="D5711" s="38">
        <v>6.562125</v>
      </c>
    </row>
    <row r="5712" spans="1:4">
      <c r="A5712" s="13">
        <v>2000</v>
      </c>
      <c r="B5712" s="14">
        <v>4</v>
      </c>
      <c r="C5712" s="14" t="s">
        <v>69</v>
      </c>
      <c r="D5712" s="37">
        <v>9.7453333329999996</v>
      </c>
    </row>
    <row r="5713" spans="1:4">
      <c r="A5713" s="15">
        <v>2000</v>
      </c>
      <c r="B5713" s="16">
        <v>5</v>
      </c>
      <c r="C5713" s="16" t="s">
        <v>69</v>
      </c>
      <c r="D5713" s="38">
        <v>14.71645833</v>
      </c>
    </row>
    <row r="5714" spans="1:4">
      <c r="A5714" s="13">
        <v>2000</v>
      </c>
      <c r="B5714" s="14">
        <v>6</v>
      </c>
      <c r="C5714" s="14" t="s">
        <v>69</v>
      </c>
      <c r="D5714" s="37">
        <v>16.025458329999999</v>
      </c>
    </row>
    <row r="5715" spans="1:4">
      <c r="A5715" s="15">
        <v>2000</v>
      </c>
      <c r="B5715" s="16">
        <v>7</v>
      </c>
      <c r="C5715" s="16" t="s">
        <v>69</v>
      </c>
      <c r="D5715" s="38">
        <v>15.51754167</v>
      </c>
    </row>
    <row r="5716" spans="1:4">
      <c r="A5716" s="13">
        <v>2000</v>
      </c>
      <c r="B5716" s="14">
        <v>8</v>
      </c>
      <c r="C5716" s="14" t="s">
        <v>69</v>
      </c>
      <c r="D5716" s="37">
        <v>17.52183333</v>
      </c>
    </row>
    <row r="5717" spans="1:4">
      <c r="A5717" s="15">
        <v>2000</v>
      </c>
      <c r="B5717" s="16">
        <v>9</v>
      </c>
      <c r="C5717" s="16" t="s">
        <v>69</v>
      </c>
      <c r="D5717" s="38">
        <v>15.817833329999999</v>
      </c>
    </row>
    <row r="5718" spans="1:4">
      <c r="A5718" s="13">
        <v>2000</v>
      </c>
      <c r="B5718" s="14">
        <v>10</v>
      </c>
      <c r="C5718" s="14" t="s">
        <v>69</v>
      </c>
      <c r="D5718" s="37">
        <v>11.206041669999999</v>
      </c>
    </row>
    <row r="5719" spans="1:4">
      <c r="A5719" s="15">
        <v>2000</v>
      </c>
      <c r="B5719" s="16">
        <v>11</v>
      </c>
      <c r="C5719" s="16" t="s">
        <v>69</v>
      </c>
      <c r="D5719" s="38">
        <v>7.559958333</v>
      </c>
    </row>
    <row r="5720" spans="1:4">
      <c r="A5720" s="13">
        <v>2000</v>
      </c>
      <c r="B5720" s="14">
        <v>12</v>
      </c>
      <c r="C5720" s="14" t="s">
        <v>69</v>
      </c>
      <c r="D5720" s="37">
        <v>4.6221249999999996</v>
      </c>
    </row>
    <row r="5721" spans="1:4">
      <c r="A5721" s="15">
        <v>2001</v>
      </c>
      <c r="B5721" s="16">
        <v>1</v>
      </c>
      <c r="C5721" s="16" t="s">
        <v>69</v>
      </c>
      <c r="D5721" s="38">
        <v>2.3900833330000002</v>
      </c>
    </row>
    <row r="5722" spans="1:4">
      <c r="A5722" s="13">
        <v>2001</v>
      </c>
      <c r="B5722" s="14">
        <v>2</v>
      </c>
      <c r="C5722" s="14" t="s">
        <v>69</v>
      </c>
      <c r="D5722" s="37">
        <v>4.107583333</v>
      </c>
    </row>
    <row r="5723" spans="1:4">
      <c r="A5723" s="15">
        <v>2001</v>
      </c>
      <c r="B5723" s="16">
        <v>3</v>
      </c>
      <c r="C5723" s="16" t="s">
        <v>69</v>
      </c>
      <c r="D5723" s="38">
        <v>4.7713749999999999</v>
      </c>
    </row>
    <row r="5724" spans="1:4">
      <c r="A5724" s="13">
        <v>2001</v>
      </c>
      <c r="B5724" s="14">
        <v>4</v>
      </c>
      <c r="C5724" s="14" t="s">
        <v>69</v>
      </c>
      <c r="D5724" s="37">
        <v>8.0065416670000005</v>
      </c>
    </row>
    <row r="5725" spans="1:4">
      <c r="A5725" s="15">
        <v>2001</v>
      </c>
      <c r="B5725" s="16">
        <v>5</v>
      </c>
      <c r="C5725" s="16" t="s">
        <v>69</v>
      </c>
      <c r="D5725" s="38">
        <v>13.929625</v>
      </c>
    </row>
    <row r="5726" spans="1:4">
      <c r="A5726" s="13">
        <v>2001</v>
      </c>
      <c r="B5726" s="14">
        <v>6</v>
      </c>
      <c r="C5726" s="14" t="s">
        <v>69</v>
      </c>
      <c r="D5726" s="37">
        <v>14.97329167</v>
      </c>
    </row>
    <row r="5727" spans="1:4">
      <c r="A5727" s="15">
        <v>2001</v>
      </c>
      <c r="B5727" s="16">
        <v>7</v>
      </c>
      <c r="C5727" s="16" t="s">
        <v>69</v>
      </c>
      <c r="D5727" s="38">
        <v>18.494250000000001</v>
      </c>
    </row>
    <row r="5728" spans="1:4">
      <c r="A5728" s="13">
        <v>2001</v>
      </c>
      <c r="B5728" s="14">
        <v>8</v>
      </c>
      <c r="C5728" s="14" t="s">
        <v>69</v>
      </c>
      <c r="D5728" s="37">
        <v>18.65079167</v>
      </c>
    </row>
    <row r="5729" spans="1:4">
      <c r="A5729" s="15">
        <v>2001</v>
      </c>
      <c r="B5729" s="16">
        <v>9</v>
      </c>
      <c r="C5729" s="16" t="s">
        <v>69</v>
      </c>
      <c r="D5729" s="38">
        <v>13.63245833</v>
      </c>
    </row>
    <row r="5730" spans="1:4">
      <c r="A5730" s="13">
        <v>2001</v>
      </c>
      <c r="B5730" s="14">
        <v>10</v>
      </c>
      <c r="C5730" s="14" t="s">
        <v>69</v>
      </c>
      <c r="D5730" s="37">
        <v>14.12441667</v>
      </c>
    </row>
    <row r="5731" spans="1:4">
      <c r="A5731" s="15">
        <v>2001</v>
      </c>
      <c r="B5731" s="16">
        <v>11</v>
      </c>
      <c r="C5731" s="16" t="s">
        <v>69</v>
      </c>
      <c r="D5731" s="38">
        <v>6.8669583330000004</v>
      </c>
    </row>
    <row r="5732" spans="1:4">
      <c r="A5732" s="13">
        <v>2001</v>
      </c>
      <c r="B5732" s="14">
        <v>12</v>
      </c>
      <c r="C5732" s="14" t="s">
        <v>69</v>
      </c>
      <c r="D5732" s="37">
        <v>2.400041667</v>
      </c>
    </row>
    <row r="5733" spans="1:4">
      <c r="A5733" s="15">
        <v>2002</v>
      </c>
      <c r="B5733" s="16">
        <v>1</v>
      </c>
      <c r="C5733" s="16" t="s">
        <v>69</v>
      </c>
      <c r="D5733" s="38">
        <v>3.944458333</v>
      </c>
    </row>
    <row r="5734" spans="1:4">
      <c r="A5734" s="13">
        <v>2002</v>
      </c>
      <c r="B5734" s="14">
        <v>2</v>
      </c>
      <c r="C5734" s="14" t="s">
        <v>69</v>
      </c>
      <c r="D5734" s="37">
        <v>6.6952083330000001</v>
      </c>
    </row>
    <row r="5735" spans="1:4">
      <c r="A5735" s="15">
        <v>2002</v>
      </c>
      <c r="B5735" s="16">
        <v>3</v>
      </c>
      <c r="C5735" s="16" t="s">
        <v>69</v>
      </c>
      <c r="D5735" s="38">
        <v>6.9822499999999996</v>
      </c>
    </row>
    <row r="5736" spans="1:4">
      <c r="A5736" s="13">
        <v>2002</v>
      </c>
      <c r="B5736" s="14">
        <v>4</v>
      </c>
      <c r="C5736" s="14" t="s">
        <v>69</v>
      </c>
      <c r="D5736" s="37">
        <v>9.0251249999999992</v>
      </c>
    </row>
    <row r="5737" spans="1:4">
      <c r="A5737" s="15">
        <v>2002</v>
      </c>
      <c r="B5737" s="16">
        <v>5</v>
      </c>
      <c r="C5737" s="16" t="s">
        <v>69</v>
      </c>
      <c r="D5737" s="38">
        <v>13.541</v>
      </c>
    </row>
    <row r="5738" spans="1:4">
      <c r="A5738" s="13">
        <v>2002</v>
      </c>
      <c r="B5738" s="14">
        <v>6</v>
      </c>
      <c r="C5738" s="14" t="s">
        <v>69</v>
      </c>
      <c r="D5738" s="37">
        <v>16.725750000000001</v>
      </c>
    </row>
    <row r="5739" spans="1:4">
      <c r="A5739" s="15">
        <v>2002</v>
      </c>
      <c r="B5739" s="16">
        <v>7</v>
      </c>
      <c r="C5739" s="16" t="s">
        <v>69</v>
      </c>
      <c r="D5739" s="38">
        <v>17.646583329999999</v>
      </c>
    </row>
    <row r="5740" spans="1:4">
      <c r="A5740" s="13">
        <v>2002</v>
      </c>
      <c r="B5740" s="14">
        <v>8</v>
      </c>
      <c r="C5740" s="14" t="s">
        <v>69</v>
      </c>
      <c r="D5740" s="37">
        <v>18.986750000000001</v>
      </c>
    </row>
    <row r="5741" spans="1:4">
      <c r="A5741" s="15">
        <v>2002</v>
      </c>
      <c r="B5741" s="16">
        <v>9</v>
      </c>
      <c r="C5741" s="16" t="s">
        <v>69</v>
      </c>
      <c r="D5741" s="38">
        <v>14.973875</v>
      </c>
    </row>
    <row r="5742" spans="1:4">
      <c r="A5742" s="13">
        <v>2002</v>
      </c>
      <c r="B5742" s="14">
        <v>10</v>
      </c>
      <c r="C5742" s="14" t="s">
        <v>69</v>
      </c>
      <c r="D5742" s="37">
        <v>9.3094166670000007</v>
      </c>
    </row>
    <row r="5743" spans="1:4">
      <c r="A5743" s="15">
        <v>2002</v>
      </c>
      <c r="B5743" s="16">
        <v>11</v>
      </c>
      <c r="C5743" s="16" t="s">
        <v>69</v>
      </c>
      <c r="D5743" s="38">
        <v>7.358708333</v>
      </c>
    </row>
    <row r="5744" spans="1:4">
      <c r="A5744" s="13">
        <v>2002</v>
      </c>
      <c r="B5744" s="14">
        <v>12</v>
      </c>
      <c r="C5744" s="14" t="s">
        <v>69</v>
      </c>
      <c r="D5744" s="37">
        <v>2.1013333329999999</v>
      </c>
    </row>
    <row r="5745" spans="1:4">
      <c r="A5745" s="15">
        <v>2003</v>
      </c>
      <c r="B5745" s="16">
        <v>1</v>
      </c>
      <c r="C5745" s="16" t="s">
        <v>69</v>
      </c>
      <c r="D5745" s="38">
        <v>2.0652083330000002</v>
      </c>
    </row>
    <row r="5746" spans="1:4">
      <c r="A5746" s="13">
        <v>2003</v>
      </c>
      <c r="B5746" s="14">
        <v>2</v>
      </c>
      <c r="C5746" s="14" t="s">
        <v>69</v>
      </c>
      <c r="D5746" s="37">
        <v>1.5426249999999999</v>
      </c>
    </row>
    <row r="5747" spans="1:4">
      <c r="A5747" s="15">
        <v>2003</v>
      </c>
      <c r="B5747" s="16">
        <v>3</v>
      </c>
      <c r="C5747" s="16" t="s">
        <v>69</v>
      </c>
      <c r="D5747" s="38">
        <v>7.0578333329999996</v>
      </c>
    </row>
    <row r="5748" spans="1:4">
      <c r="A5748" s="13">
        <v>2003</v>
      </c>
      <c r="B5748" s="14">
        <v>4</v>
      </c>
      <c r="C5748" s="14" t="s">
        <v>69</v>
      </c>
      <c r="D5748" s="37">
        <v>9.4637916670000006</v>
      </c>
    </row>
    <row r="5749" spans="1:4">
      <c r="A5749" s="15">
        <v>2003</v>
      </c>
      <c r="B5749" s="16">
        <v>5</v>
      </c>
      <c r="C5749" s="16" t="s">
        <v>69</v>
      </c>
      <c r="D5749" s="38">
        <v>13.410291669999999</v>
      </c>
    </row>
    <row r="5750" spans="1:4">
      <c r="A5750" s="13">
        <v>2003</v>
      </c>
      <c r="B5750" s="14">
        <v>6</v>
      </c>
      <c r="C5750" s="14" t="s">
        <v>69</v>
      </c>
      <c r="D5750" s="37">
        <v>17.836749999999999</v>
      </c>
    </row>
    <row r="5751" spans="1:4">
      <c r="A5751" s="15">
        <v>2003</v>
      </c>
      <c r="B5751" s="16">
        <v>7</v>
      </c>
      <c r="C5751" s="16" t="s">
        <v>69</v>
      </c>
      <c r="D5751" s="38">
        <v>18.883833330000002</v>
      </c>
    </row>
    <row r="5752" spans="1:4">
      <c r="A5752" s="13">
        <v>2003</v>
      </c>
      <c r="B5752" s="14">
        <v>8</v>
      </c>
      <c r="C5752" s="14" t="s">
        <v>69</v>
      </c>
      <c r="D5752" s="37">
        <v>19.416250000000002</v>
      </c>
    </row>
    <row r="5753" spans="1:4">
      <c r="A5753" s="15">
        <v>2003</v>
      </c>
      <c r="B5753" s="16">
        <v>9</v>
      </c>
      <c r="C5753" s="16" t="s">
        <v>69</v>
      </c>
      <c r="D5753" s="38">
        <v>14.670208329999999</v>
      </c>
    </row>
    <row r="5754" spans="1:4">
      <c r="A5754" s="13">
        <v>2003</v>
      </c>
      <c r="B5754" s="14">
        <v>10</v>
      </c>
      <c r="C5754" s="14" t="s">
        <v>69</v>
      </c>
      <c r="D5754" s="37">
        <v>7.4522083329999997</v>
      </c>
    </row>
    <row r="5755" spans="1:4">
      <c r="A5755" s="15">
        <v>2003</v>
      </c>
      <c r="B5755" s="16">
        <v>11</v>
      </c>
      <c r="C5755" s="16" t="s">
        <v>69</v>
      </c>
      <c r="D5755" s="38">
        <v>7.6869583329999998</v>
      </c>
    </row>
    <row r="5756" spans="1:4">
      <c r="A5756" s="13">
        <v>2003</v>
      </c>
      <c r="B5756" s="14">
        <v>12</v>
      </c>
      <c r="C5756" s="14" t="s">
        <v>69</v>
      </c>
      <c r="D5756" s="37">
        <v>3.729625</v>
      </c>
    </row>
    <row r="5757" spans="1:4">
      <c r="A5757" s="15">
        <v>2004</v>
      </c>
      <c r="B5757" s="16">
        <v>1</v>
      </c>
      <c r="C5757" s="16" t="s">
        <v>69</v>
      </c>
      <c r="D5757" s="38">
        <v>3.0706666669999998</v>
      </c>
    </row>
    <row r="5758" spans="1:4">
      <c r="A5758" s="13">
        <v>2004</v>
      </c>
      <c r="B5758" s="14">
        <v>2</v>
      </c>
      <c r="C5758" s="14" t="s">
        <v>69</v>
      </c>
      <c r="D5758" s="37">
        <v>4.498958333</v>
      </c>
    </row>
    <row r="5759" spans="1:4">
      <c r="A5759" s="15">
        <v>2004</v>
      </c>
      <c r="B5759" s="16">
        <v>3</v>
      </c>
      <c r="C5759" s="16" t="s">
        <v>69</v>
      </c>
      <c r="D5759" s="38">
        <v>5.6893750000000001</v>
      </c>
    </row>
    <row r="5760" spans="1:4">
      <c r="A5760" s="13">
        <v>2004</v>
      </c>
      <c r="B5760" s="14">
        <v>4</v>
      </c>
      <c r="C5760" s="14" t="s">
        <v>69</v>
      </c>
      <c r="D5760" s="37">
        <v>10.1815</v>
      </c>
    </row>
    <row r="5761" spans="1:4">
      <c r="A5761" s="15">
        <v>2004</v>
      </c>
      <c r="B5761" s="16">
        <v>5</v>
      </c>
      <c r="C5761" s="16" t="s">
        <v>69</v>
      </c>
      <c r="D5761" s="38">
        <v>12.127541669999999</v>
      </c>
    </row>
    <row r="5762" spans="1:4">
      <c r="A5762" s="13">
        <v>2004</v>
      </c>
      <c r="B5762" s="14">
        <v>6</v>
      </c>
      <c r="C5762" s="14" t="s">
        <v>69</v>
      </c>
      <c r="D5762" s="37">
        <v>15.60275</v>
      </c>
    </row>
    <row r="5763" spans="1:4">
      <c r="A5763" s="15">
        <v>2004</v>
      </c>
      <c r="B5763" s="16">
        <v>7</v>
      </c>
      <c r="C5763" s="16" t="s">
        <v>69</v>
      </c>
      <c r="D5763" s="38">
        <v>16.87683333</v>
      </c>
    </row>
    <row r="5764" spans="1:4">
      <c r="A5764" s="13">
        <v>2004</v>
      </c>
      <c r="B5764" s="14">
        <v>8</v>
      </c>
      <c r="C5764" s="14" t="s">
        <v>69</v>
      </c>
      <c r="D5764" s="37">
        <v>19.08679167</v>
      </c>
    </row>
    <row r="5765" spans="1:4">
      <c r="A5765" s="15">
        <v>2004</v>
      </c>
      <c r="B5765" s="16">
        <v>9</v>
      </c>
      <c r="C5765" s="16" t="s">
        <v>69</v>
      </c>
      <c r="D5765" s="38">
        <v>15.35429167</v>
      </c>
    </row>
    <row r="5766" spans="1:4">
      <c r="A5766" s="13">
        <v>2004</v>
      </c>
      <c r="B5766" s="14">
        <v>10</v>
      </c>
      <c r="C5766" s="14" t="s">
        <v>69</v>
      </c>
      <c r="D5766" s="37">
        <v>11.182499999999999</v>
      </c>
    </row>
    <row r="5767" spans="1:4">
      <c r="A5767" s="15">
        <v>2004</v>
      </c>
      <c r="B5767" s="16">
        <v>11</v>
      </c>
      <c r="C5767" s="16" t="s">
        <v>69</v>
      </c>
      <c r="D5767" s="38">
        <v>6.0685000000000002</v>
      </c>
    </row>
    <row r="5768" spans="1:4">
      <c r="A5768" s="13">
        <v>2004</v>
      </c>
      <c r="B5768" s="14">
        <v>12</v>
      </c>
      <c r="C5768" s="14" t="s">
        <v>69</v>
      </c>
      <c r="D5768" s="37">
        <v>2.9455</v>
      </c>
    </row>
    <row r="5769" spans="1:4">
      <c r="A5769" s="15">
        <v>2005</v>
      </c>
      <c r="B5769" s="16">
        <v>1</v>
      </c>
      <c r="C5769" s="16" t="s">
        <v>69</v>
      </c>
      <c r="D5769" s="38">
        <v>4.7499166669999999</v>
      </c>
    </row>
    <row r="5770" spans="1:4">
      <c r="A5770" s="13">
        <v>2005</v>
      </c>
      <c r="B5770" s="14">
        <v>2</v>
      </c>
      <c r="C5770" s="14" t="s">
        <v>69</v>
      </c>
      <c r="D5770" s="37">
        <v>2.1095833329999998</v>
      </c>
    </row>
    <row r="5771" spans="1:4">
      <c r="A5771" s="15">
        <v>2005</v>
      </c>
      <c r="B5771" s="16">
        <v>3</v>
      </c>
      <c r="C5771" s="16" t="s">
        <v>69</v>
      </c>
      <c r="D5771" s="38">
        <v>5.9417916670000004</v>
      </c>
    </row>
    <row r="5772" spans="1:4">
      <c r="A5772" s="13">
        <v>2005</v>
      </c>
      <c r="B5772" s="14">
        <v>4</v>
      </c>
      <c r="C5772" s="14" t="s">
        <v>69</v>
      </c>
      <c r="D5772" s="37">
        <v>9.9352083330000003</v>
      </c>
    </row>
    <row r="5773" spans="1:4">
      <c r="A5773" s="15">
        <v>2005</v>
      </c>
      <c r="B5773" s="16">
        <v>5</v>
      </c>
      <c r="C5773" s="16" t="s">
        <v>69</v>
      </c>
      <c r="D5773" s="38">
        <v>12.548166670000001</v>
      </c>
    </row>
    <row r="5774" spans="1:4">
      <c r="A5774" s="13">
        <v>2005</v>
      </c>
      <c r="B5774" s="14">
        <v>6</v>
      </c>
      <c r="C5774" s="14" t="s">
        <v>69</v>
      </c>
      <c r="D5774" s="37">
        <v>16.489666669999998</v>
      </c>
    </row>
    <row r="5775" spans="1:4">
      <c r="A5775" s="15">
        <v>2005</v>
      </c>
      <c r="B5775" s="16">
        <v>7</v>
      </c>
      <c r="C5775" s="16" t="s">
        <v>69</v>
      </c>
      <c r="D5775" s="38">
        <v>17.76595833</v>
      </c>
    </row>
    <row r="5776" spans="1:4">
      <c r="A5776" s="13">
        <v>2005</v>
      </c>
      <c r="B5776" s="14">
        <v>8</v>
      </c>
      <c r="C5776" s="14" t="s">
        <v>69</v>
      </c>
      <c r="D5776" s="37">
        <v>16.295000000000002</v>
      </c>
    </row>
    <row r="5777" spans="1:4">
      <c r="A5777" s="15">
        <v>2005</v>
      </c>
      <c r="B5777" s="16">
        <v>9</v>
      </c>
      <c r="C5777" s="16" t="s">
        <v>69</v>
      </c>
      <c r="D5777" s="38">
        <v>16.026291669999999</v>
      </c>
    </row>
    <row r="5778" spans="1:4">
      <c r="A5778" s="13">
        <v>2005</v>
      </c>
      <c r="B5778" s="14">
        <v>10</v>
      </c>
      <c r="C5778" s="14" t="s">
        <v>69</v>
      </c>
      <c r="D5778" s="37">
        <v>13.13766667</v>
      </c>
    </row>
    <row r="5779" spans="1:4">
      <c r="A5779" s="15">
        <v>2005</v>
      </c>
      <c r="B5779" s="16">
        <v>11</v>
      </c>
      <c r="C5779" s="16" t="s">
        <v>69</v>
      </c>
      <c r="D5779" s="38">
        <v>6.698416667</v>
      </c>
    </row>
    <row r="5780" spans="1:4">
      <c r="A5780" s="13">
        <v>2005</v>
      </c>
      <c r="B5780" s="14">
        <v>12</v>
      </c>
      <c r="C5780" s="14" t="s">
        <v>69</v>
      </c>
      <c r="D5780" s="37">
        <v>3.497125</v>
      </c>
    </row>
    <row r="5781" spans="1:4">
      <c r="A5781" s="15">
        <v>2006</v>
      </c>
      <c r="B5781" s="16">
        <v>1</v>
      </c>
      <c r="C5781" s="16" t="s">
        <v>69</v>
      </c>
      <c r="D5781" s="38">
        <v>0.91341666700000002</v>
      </c>
    </row>
    <row r="5782" spans="1:4">
      <c r="A5782" s="13">
        <v>2006</v>
      </c>
      <c r="B5782" s="14">
        <v>2</v>
      </c>
      <c r="C5782" s="14" t="s">
        <v>69</v>
      </c>
      <c r="D5782" s="37">
        <v>2.4852500000000002</v>
      </c>
    </row>
    <row r="5783" spans="1:4">
      <c r="A5783" s="15">
        <v>2006</v>
      </c>
      <c r="B5783" s="16">
        <v>3</v>
      </c>
      <c r="C5783" s="16" t="s">
        <v>69</v>
      </c>
      <c r="D5783" s="38">
        <v>3.4762916669999999</v>
      </c>
    </row>
    <row r="5784" spans="1:4">
      <c r="A5784" s="13">
        <v>2006</v>
      </c>
      <c r="B5784" s="14">
        <v>4</v>
      </c>
      <c r="C5784" s="14" t="s">
        <v>69</v>
      </c>
      <c r="D5784" s="37">
        <v>8.4039999999999999</v>
      </c>
    </row>
    <row r="5785" spans="1:4">
      <c r="A5785" s="15">
        <v>2006</v>
      </c>
      <c r="B5785" s="16">
        <v>5</v>
      </c>
      <c r="C5785" s="16" t="s">
        <v>69</v>
      </c>
      <c r="D5785" s="38">
        <v>14.12125</v>
      </c>
    </row>
    <row r="5786" spans="1:4">
      <c r="A5786" s="13">
        <v>2006</v>
      </c>
      <c r="B5786" s="14">
        <v>6</v>
      </c>
      <c r="C5786" s="14" t="s">
        <v>69</v>
      </c>
      <c r="D5786" s="37">
        <v>16.36375</v>
      </c>
    </row>
    <row r="5787" spans="1:4">
      <c r="A5787" s="15">
        <v>2006</v>
      </c>
      <c r="B5787" s="16">
        <v>7</v>
      </c>
      <c r="C5787" s="16" t="s">
        <v>69</v>
      </c>
      <c r="D5787" s="38">
        <v>21.953583330000001</v>
      </c>
    </row>
    <row r="5788" spans="1:4">
      <c r="A5788" s="13">
        <v>2006</v>
      </c>
      <c r="B5788" s="14">
        <v>8</v>
      </c>
      <c r="C5788" s="14" t="s">
        <v>69</v>
      </c>
      <c r="D5788" s="37">
        <v>16.592124999999999</v>
      </c>
    </row>
    <row r="5789" spans="1:4">
      <c r="A5789" s="15">
        <v>2006</v>
      </c>
      <c r="B5789" s="16">
        <v>9</v>
      </c>
      <c r="C5789" s="16" t="s">
        <v>69</v>
      </c>
      <c r="D5789" s="38">
        <v>18.10766667</v>
      </c>
    </row>
    <row r="5790" spans="1:4">
      <c r="A5790" s="13">
        <v>2006</v>
      </c>
      <c r="B5790" s="14">
        <v>10</v>
      </c>
      <c r="C5790" s="14" t="s">
        <v>69</v>
      </c>
      <c r="D5790" s="37">
        <v>13.447333329999999</v>
      </c>
    </row>
    <row r="5791" spans="1:4">
      <c r="A5791" s="15">
        <v>2006</v>
      </c>
      <c r="B5791" s="16">
        <v>11</v>
      </c>
      <c r="C5791" s="16" t="s">
        <v>69</v>
      </c>
      <c r="D5791" s="38">
        <v>8.9205000000000005</v>
      </c>
    </row>
    <row r="5792" spans="1:4">
      <c r="A5792" s="13">
        <v>2006</v>
      </c>
      <c r="B5792" s="14">
        <v>12</v>
      </c>
      <c r="C5792" s="14" t="s">
        <v>69</v>
      </c>
      <c r="D5792" s="37">
        <v>6.2504999999999997</v>
      </c>
    </row>
    <row r="5793" spans="1:4">
      <c r="A5793" s="15">
        <v>2007</v>
      </c>
      <c r="B5793" s="16">
        <v>1</v>
      </c>
      <c r="C5793" s="16" t="s">
        <v>69</v>
      </c>
      <c r="D5793" s="38">
        <v>6.6004166670000002</v>
      </c>
    </row>
    <row r="5794" spans="1:4">
      <c r="A5794" s="13">
        <v>2007</v>
      </c>
      <c r="B5794" s="14">
        <v>2</v>
      </c>
      <c r="C5794" s="14" t="s">
        <v>69</v>
      </c>
      <c r="D5794" s="37">
        <v>5.6982916670000003</v>
      </c>
    </row>
    <row r="5795" spans="1:4">
      <c r="A5795" s="15">
        <v>2007</v>
      </c>
      <c r="B5795" s="16">
        <v>3</v>
      </c>
      <c r="C5795" s="16" t="s">
        <v>69</v>
      </c>
      <c r="D5795" s="38">
        <v>7.7738750000000003</v>
      </c>
    </row>
    <row r="5796" spans="1:4">
      <c r="A5796" s="13">
        <v>2007</v>
      </c>
      <c r="B5796" s="14">
        <v>4</v>
      </c>
      <c r="C5796" s="14" t="s">
        <v>69</v>
      </c>
      <c r="D5796" s="37">
        <v>12.398875</v>
      </c>
    </row>
    <row r="5797" spans="1:4">
      <c r="A5797" s="15">
        <v>2007</v>
      </c>
      <c r="B5797" s="16">
        <v>5</v>
      </c>
      <c r="C5797" s="16" t="s">
        <v>69</v>
      </c>
      <c r="D5797" s="38">
        <v>13.93091667</v>
      </c>
    </row>
    <row r="5798" spans="1:4">
      <c r="A5798" s="13">
        <v>2007</v>
      </c>
      <c r="B5798" s="14">
        <v>6</v>
      </c>
      <c r="C5798" s="14" t="s">
        <v>69</v>
      </c>
      <c r="D5798" s="37">
        <v>17.474458330000001</v>
      </c>
    </row>
    <row r="5799" spans="1:4">
      <c r="A5799" s="15">
        <v>2007</v>
      </c>
      <c r="B5799" s="16">
        <v>7</v>
      </c>
      <c r="C5799" s="16" t="s">
        <v>69</v>
      </c>
      <c r="D5799" s="38">
        <v>17.096291669999999</v>
      </c>
    </row>
    <row r="5800" spans="1:4">
      <c r="A5800" s="13">
        <v>2007</v>
      </c>
      <c r="B5800" s="14">
        <v>8</v>
      </c>
      <c r="C5800" s="14" t="s">
        <v>69</v>
      </c>
      <c r="D5800" s="37">
        <v>17.179625000000001</v>
      </c>
    </row>
    <row r="5801" spans="1:4">
      <c r="A5801" s="15">
        <v>2007</v>
      </c>
      <c r="B5801" s="16">
        <v>9</v>
      </c>
      <c r="C5801" s="16" t="s">
        <v>69</v>
      </c>
      <c r="D5801" s="38">
        <v>14.038083329999999</v>
      </c>
    </row>
    <row r="5802" spans="1:4">
      <c r="A5802" s="13">
        <v>2007</v>
      </c>
      <c r="B5802" s="14">
        <v>10</v>
      </c>
      <c r="C5802" s="14" t="s">
        <v>69</v>
      </c>
      <c r="D5802" s="37">
        <v>9.8279166670000002</v>
      </c>
    </row>
    <row r="5803" spans="1:4">
      <c r="A5803" s="15">
        <v>2007</v>
      </c>
      <c r="B5803" s="16">
        <v>11</v>
      </c>
      <c r="C5803" s="16" t="s">
        <v>69</v>
      </c>
      <c r="D5803" s="38">
        <v>6.5734583329999996</v>
      </c>
    </row>
    <row r="5804" spans="1:4">
      <c r="A5804" s="13">
        <v>2007</v>
      </c>
      <c r="B5804" s="14">
        <v>12</v>
      </c>
      <c r="C5804" s="14" t="s">
        <v>69</v>
      </c>
      <c r="D5804" s="37">
        <v>3.4631666669999999</v>
      </c>
    </row>
    <row r="5805" spans="1:4">
      <c r="A5805" s="15">
        <v>2008</v>
      </c>
      <c r="B5805" s="16">
        <v>1</v>
      </c>
      <c r="C5805" s="16" t="s">
        <v>69</v>
      </c>
      <c r="D5805" s="38">
        <v>5.8694583329999999</v>
      </c>
    </row>
    <row r="5806" spans="1:4">
      <c r="A5806" s="13">
        <v>2008</v>
      </c>
      <c r="B5806" s="14">
        <v>2</v>
      </c>
      <c r="C5806" s="14" t="s">
        <v>69</v>
      </c>
      <c r="D5806" s="37">
        <v>5.0282499999999999</v>
      </c>
    </row>
    <row r="5807" spans="1:4">
      <c r="A5807" s="15">
        <v>2008</v>
      </c>
      <c r="B5807" s="16">
        <v>3</v>
      </c>
      <c r="C5807" s="16" t="s">
        <v>69</v>
      </c>
      <c r="D5807" s="38">
        <v>5.6417916669999997</v>
      </c>
    </row>
    <row r="5808" spans="1:4">
      <c r="A5808" s="13">
        <v>2008</v>
      </c>
      <c r="B5808" s="14">
        <v>4</v>
      </c>
      <c r="C5808" s="14" t="s">
        <v>69</v>
      </c>
      <c r="D5808" s="37">
        <v>8.4913749999999997</v>
      </c>
    </row>
    <row r="5809" spans="1:4">
      <c r="A5809" s="15">
        <v>2008</v>
      </c>
      <c r="B5809" s="16">
        <v>5</v>
      </c>
      <c r="C5809" s="16" t="s">
        <v>69</v>
      </c>
      <c r="D5809" s="38">
        <v>15.23908333</v>
      </c>
    </row>
    <row r="5810" spans="1:4">
      <c r="A5810" s="13">
        <v>2008</v>
      </c>
      <c r="B5810" s="14">
        <v>6</v>
      </c>
      <c r="C5810" s="14" t="s">
        <v>69</v>
      </c>
      <c r="D5810" s="37">
        <v>16.396041669999999</v>
      </c>
    </row>
    <row r="5811" spans="1:4">
      <c r="A5811" s="15">
        <v>2008</v>
      </c>
      <c r="B5811" s="16">
        <v>7</v>
      </c>
      <c r="C5811" s="16" t="s">
        <v>69</v>
      </c>
      <c r="D5811" s="38">
        <v>18.127124999999999</v>
      </c>
    </row>
    <row r="5812" spans="1:4">
      <c r="A5812" s="13">
        <v>2008</v>
      </c>
      <c r="B5812" s="14">
        <v>8</v>
      </c>
      <c r="C5812" s="14" t="s">
        <v>69</v>
      </c>
      <c r="D5812" s="37">
        <v>17.608041669999999</v>
      </c>
    </row>
    <row r="5813" spans="1:4">
      <c r="A5813" s="15">
        <v>2008</v>
      </c>
      <c r="B5813" s="16">
        <v>9</v>
      </c>
      <c r="C5813" s="16" t="s">
        <v>69</v>
      </c>
      <c r="D5813" s="38">
        <v>13.80591667</v>
      </c>
    </row>
    <row r="5814" spans="1:4">
      <c r="A5814" s="13">
        <v>2008</v>
      </c>
      <c r="B5814" s="14">
        <v>10</v>
      </c>
      <c r="C5814" s="14" t="s">
        <v>69</v>
      </c>
      <c r="D5814" s="37">
        <v>9.9019583329999996</v>
      </c>
    </row>
    <row r="5815" spans="1:4">
      <c r="A5815" s="15">
        <v>2008</v>
      </c>
      <c r="B5815" s="16">
        <v>11</v>
      </c>
      <c r="C5815" s="16" t="s">
        <v>69</v>
      </c>
      <c r="D5815" s="38">
        <v>6.6095416670000002</v>
      </c>
    </row>
    <row r="5816" spans="1:4">
      <c r="A5816" s="13">
        <v>2008</v>
      </c>
      <c r="B5816" s="14">
        <v>12</v>
      </c>
      <c r="C5816" s="14" t="s">
        <v>69</v>
      </c>
      <c r="D5816" s="37">
        <v>2.009833333</v>
      </c>
    </row>
    <row r="5817" spans="1:4">
      <c r="A5817" s="15">
        <v>2009</v>
      </c>
      <c r="B5817" s="16">
        <v>1</v>
      </c>
      <c r="C5817" s="16" t="s">
        <v>69</v>
      </c>
      <c r="D5817" s="38">
        <v>0.46504166699999999</v>
      </c>
    </row>
    <row r="5818" spans="1:4">
      <c r="A5818" s="13">
        <v>2009</v>
      </c>
      <c r="B5818" s="14">
        <v>2</v>
      </c>
      <c r="C5818" s="14" t="s">
        <v>69</v>
      </c>
      <c r="D5818" s="37">
        <v>2.9174583329999999</v>
      </c>
    </row>
    <row r="5819" spans="1:4">
      <c r="A5819" s="15">
        <v>2009</v>
      </c>
      <c r="B5819" s="16">
        <v>3</v>
      </c>
      <c r="C5819" s="16" t="s">
        <v>69</v>
      </c>
      <c r="D5819" s="38">
        <v>5.907666667</v>
      </c>
    </row>
    <row r="5820" spans="1:4">
      <c r="A5820" s="13">
        <v>2009</v>
      </c>
      <c r="B5820" s="14">
        <v>4</v>
      </c>
      <c r="C5820" s="14" t="s">
        <v>69</v>
      </c>
      <c r="D5820" s="37">
        <v>11.77858333</v>
      </c>
    </row>
    <row r="5821" spans="1:4">
      <c r="A5821" s="15">
        <v>2009</v>
      </c>
      <c r="B5821" s="16">
        <v>5</v>
      </c>
      <c r="C5821" s="16" t="s">
        <v>69</v>
      </c>
      <c r="D5821" s="38">
        <v>13.671791669999999</v>
      </c>
    </row>
    <row r="5822" spans="1:4">
      <c r="A5822" s="13">
        <v>2009</v>
      </c>
      <c r="B5822" s="14">
        <v>6</v>
      </c>
      <c r="C5822" s="14" t="s">
        <v>69</v>
      </c>
      <c r="D5822" s="37">
        <v>15.529666669999999</v>
      </c>
    </row>
    <row r="5823" spans="1:4">
      <c r="A5823" s="15">
        <v>2009</v>
      </c>
      <c r="B5823" s="16">
        <v>7</v>
      </c>
      <c r="C5823" s="16" t="s">
        <v>69</v>
      </c>
      <c r="D5823" s="38">
        <v>18.203708330000001</v>
      </c>
    </row>
    <row r="5824" spans="1:4">
      <c r="A5824" s="13">
        <v>2009</v>
      </c>
      <c r="B5824" s="14">
        <v>8</v>
      </c>
      <c r="C5824" s="14" t="s">
        <v>69</v>
      </c>
      <c r="D5824" s="37">
        <v>18.703375000000001</v>
      </c>
    </row>
    <row r="5825" spans="1:4">
      <c r="A5825" s="15">
        <v>2009</v>
      </c>
      <c r="B5825" s="16">
        <v>9</v>
      </c>
      <c r="C5825" s="16" t="s">
        <v>69</v>
      </c>
      <c r="D5825" s="38">
        <v>15.298458330000001</v>
      </c>
    </row>
    <row r="5826" spans="1:4">
      <c r="A5826" s="13">
        <v>2009</v>
      </c>
      <c r="B5826" s="14">
        <v>10</v>
      </c>
      <c r="C5826" s="14" t="s">
        <v>69</v>
      </c>
      <c r="D5826" s="37">
        <v>10.22291667</v>
      </c>
    </row>
    <row r="5827" spans="1:4">
      <c r="A5827" s="15">
        <v>2009</v>
      </c>
      <c r="B5827" s="16">
        <v>11</v>
      </c>
      <c r="C5827" s="16" t="s">
        <v>69</v>
      </c>
      <c r="D5827" s="38">
        <v>9.0670416669999998</v>
      </c>
    </row>
    <row r="5828" spans="1:4">
      <c r="A5828" s="13">
        <v>2009</v>
      </c>
      <c r="B5828" s="14">
        <v>12</v>
      </c>
      <c r="C5828" s="14" t="s">
        <v>69</v>
      </c>
      <c r="D5828" s="37">
        <v>1.8629583329999999</v>
      </c>
    </row>
    <row r="5829" spans="1:4">
      <c r="A5829" s="15">
        <v>2010</v>
      </c>
      <c r="B5829" s="16">
        <v>1</v>
      </c>
      <c r="C5829" s="16" t="s">
        <v>69</v>
      </c>
      <c r="D5829" s="38">
        <v>-1.2480833330000001</v>
      </c>
    </row>
    <row r="5830" spans="1:4">
      <c r="A5830" s="13">
        <v>2010</v>
      </c>
      <c r="B5830" s="14">
        <v>2</v>
      </c>
      <c r="C5830" s="14" t="s">
        <v>69</v>
      </c>
      <c r="D5830" s="37">
        <v>1.0871249999999999</v>
      </c>
    </row>
    <row r="5831" spans="1:4">
      <c r="A5831" s="15">
        <v>2010</v>
      </c>
      <c r="B5831" s="16">
        <v>3</v>
      </c>
      <c r="C5831" s="16" t="s">
        <v>69</v>
      </c>
      <c r="D5831" s="38">
        <v>5.9591250000000002</v>
      </c>
    </row>
    <row r="5832" spans="1:4">
      <c r="A5832" s="13">
        <v>2010</v>
      </c>
      <c r="B5832" s="14">
        <v>4</v>
      </c>
      <c r="C5832" s="14" t="s">
        <v>69</v>
      </c>
      <c r="D5832" s="37">
        <v>9.1304166670000004</v>
      </c>
    </row>
    <row r="5833" spans="1:4">
      <c r="A5833" s="15">
        <v>2010</v>
      </c>
      <c r="B5833" s="16">
        <v>5</v>
      </c>
      <c r="C5833" s="16" t="s">
        <v>69</v>
      </c>
      <c r="D5833" s="38">
        <v>10.327833330000001</v>
      </c>
    </row>
    <row r="5834" spans="1:4">
      <c r="A5834" s="13">
        <v>2010</v>
      </c>
      <c r="B5834" s="14">
        <v>6</v>
      </c>
      <c r="C5834" s="14" t="s">
        <v>69</v>
      </c>
      <c r="D5834" s="37">
        <v>16.207708329999999</v>
      </c>
    </row>
    <row r="5835" spans="1:4">
      <c r="A5835" s="15">
        <v>2010</v>
      </c>
      <c r="B5835" s="16">
        <v>7</v>
      </c>
      <c r="C5835" s="16" t="s">
        <v>69</v>
      </c>
      <c r="D5835" s="38">
        <v>19.879000000000001</v>
      </c>
    </row>
    <row r="5836" spans="1:4">
      <c r="A5836" s="13">
        <v>2010</v>
      </c>
      <c r="B5836" s="14">
        <v>8</v>
      </c>
      <c r="C5836" s="14" t="s">
        <v>69</v>
      </c>
      <c r="D5836" s="37">
        <v>16.928708329999999</v>
      </c>
    </row>
    <row r="5837" spans="1:4">
      <c r="A5837" s="15">
        <v>2010</v>
      </c>
      <c r="B5837" s="16">
        <v>9</v>
      </c>
      <c r="C5837" s="16" t="s">
        <v>69</v>
      </c>
      <c r="D5837" s="38">
        <v>13.64629167</v>
      </c>
    </row>
    <row r="5838" spans="1:4">
      <c r="A5838" s="13">
        <v>2010</v>
      </c>
      <c r="B5838" s="14">
        <v>10</v>
      </c>
      <c r="C5838" s="14" t="s">
        <v>69</v>
      </c>
      <c r="D5838" s="37">
        <v>10.224625</v>
      </c>
    </row>
    <row r="5839" spans="1:4">
      <c r="A5839" s="15">
        <v>2010</v>
      </c>
      <c r="B5839" s="16">
        <v>11</v>
      </c>
      <c r="C5839" s="16" t="s">
        <v>69</v>
      </c>
      <c r="D5839" s="38">
        <v>5.4255416670000001</v>
      </c>
    </row>
    <row r="5840" spans="1:4">
      <c r="A5840" s="13">
        <v>2010</v>
      </c>
      <c r="B5840" s="14">
        <v>12</v>
      </c>
      <c r="C5840" s="14" t="s">
        <v>69</v>
      </c>
      <c r="D5840" s="37">
        <v>-1.8431249999999999</v>
      </c>
    </row>
    <row r="5841" spans="1:4">
      <c r="A5841" s="15">
        <v>2011</v>
      </c>
      <c r="B5841" s="16">
        <v>1</v>
      </c>
      <c r="C5841" s="16" t="s">
        <v>69</v>
      </c>
      <c r="D5841" s="38">
        <v>2.8809999999999998</v>
      </c>
    </row>
    <row r="5842" spans="1:4">
      <c r="A5842" s="13">
        <v>2011</v>
      </c>
      <c r="B5842" s="14">
        <v>2</v>
      </c>
      <c r="C5842" s="14" t="s">
        <v>69</v>
      </c>
      <c r="D5842" s="37">
        <v>4.029833333</v>
      </c>
    </row>
    <row r="5843" spans="1:4">
      <c r="A5843" s="15">
        <v>2011</v>
      </c>
      <c r="B5843" s="16">
        <v>3</v>
      </c>
      <c r="C5843" s="16" t="s">
        <v>69</v>
      </c>
      <c r="D5843" s="38">
        <v>5.8527500000000003</v>
      </c>
    </row>
    <row r="5844" spans="1:4">
      <c r="A5844" s="13">
        <v>2011</v>
      </c>
      <c r="B5844" s="14">
        <v>4</v>
      </c>
      <c r="C5844" s="14" t="s">
        <v>69</v>
      </c>
      <c r="D5844" s="37">
        <v>12.452458330000001</v>
      </c>
    </row>
    <row r="5845" spans="1:4">
      <c r="A5845" s="15">
        <v>2011</v>
      </c>
      <c r="B5845" s="16">
        <v>5</v>
      </c>
      <c r="C5845" s="16" t="s">
        <v>69</v>
      </c>
      <c r="D5845" s="38">
        <v>14.03241667</v>
      </c>
    </row>
    <row r="5846" spans="1:4">
      <c r="A5846" s="13">
        <v>2011</v>
      </c>
      <c r="B5846" s="14">
        <v>6</v>
      </c>
      <c r="C5846" s="14" t="s">
        <v>69</v>
      </c>
      <c r="D5846" s="37">
        <v>16.267208329999999</v>
      </c>
    </row>
    <row r="5847" spans="1:4">
      <c r="A5847" s="15">
        <v>2011</v>
      </c>
      <c r="B5847" s="16">
        <v>7</v>
      </c>
      <c r="C5847" s="16" t="s">
        <v>69</v>
      </c>
      <c r="D5847" s="38">
        <v>16.03316667</v>
      </c>
    </row>
    <row r="5848" spans="1:4">
      <c r="A5848" s="13">
        <v>2011</v>
      </c>
      <c r="B5848" s="14">
        <v>8</v>
      </c>
      <c r="C5848" s="14" t="s">
        <v>69</v>
      </c>
      <c r="D5848" s="37">
        <v>17.054749999999999</v>
      </c>
    </row>
    <row r="5849" spans="1:4">
      <c r="A5849" s="15">
        <v>2011</v>
      </c>
      <c r="B5849" s="16">
        <v>9</v>
      </c>
      <c r="C5849" s="16" t="s">
        <v>69</v>
      </c>
      <c r="D5849" s="38">
        <v>15.807375</v>
      </c>
    </row>
    <row r="5850" spans="1:4">
      <c r="A5850" s="13">
        <v>2011</v>
      </c>
      <c r="B5850" s="14">
        <v>10</v>
      </c>
      <c r="C5850" s="14" t="s">
        <v>69</v>
      </c>
      <c r="D5850" s="37">
        <v>11.275833329999999</v>
      </c>
    </row>
    <row r="5851" spans="1:4">
      <c r="A5851" s="15">
        <v>2011</v>
      </c>
      <c r="B5851" s="16">
        <v>11</v>
      </c>
      <c r="C5851" s="16" t="s">
        <v>69</v>
      </c>
      <c r="D5851" s="38">
        <v>6.9627916670000003</v>
      </c>
    </row>
    <row r="5852" spans="1:4">
      <c r="A5852" s="13">
        <v>2011</v>
      </c>
      <c r="B5852" s="14">
        <v>12</v>
      </c>
      <c r="C5852" s="14" t="s">
        <v>69</v>
      </c>
      <c r="D5852" s="37">
        <v>5.6905833330000002</v>
      </c>
    </row>
    <row r="5853" spans="1:4">
      <c r="A5853" s="15">
        <v>2012</v>
      </c>
      <c r="B5853" s="16">
        <v>1</v>
      </c>
      <c r="C5853" s="16" t="s">
        <v>69</v>
      </c>
      <c r="D5853" s="38">
        <v>4.2632916669999998</v>
      </c>
    </row>
    <row r="5854" spans="1:4">
      <c r="A5854" s="13">
        <v>2012</v>
      </c>
      <c r="B5854" s="14">
        <v>2</v>
      </c>
      <c r="C5854" s="14" t="s">
        <v>69</v>
      </c>
      <c r="D5854" s="37">
        <v>0.30283333299999998</v>
      </c>
    </row>
    <row r="5855" spans="1:4">
      <c r="A5855" s="15">
        <v>2012</v>
      </c>
      <c r="B5855" s="16">
        <v>3</v>
      </c>
      <c r="C5855" s="16" t="s">
        <v>69</v>
      </c>
      <c r="D5855" s="38">
        <v>7.834708333</v>
      </c>
    </row>
    <row r="5856" spans="1:4">
      <c r="A5856" s="13">
        <v>2012</v>
      </c>
      <c r="B5856" s="14">
        <v>4</v>
      </c>
      <c r="C5856" s="14" t="s">
        <v>69</v>
      </c>
      <c r="D5856" s="37">
        <v>8.0754166670000007</v>
      </c>
    </row>
    <row r="5857" spans="1:4">
      <c r="A5857" s="15">
        <v>2012</v>
      </c>
      <c r="B5857" s="16">
        <v>5</v>
      </c>
      <c r="C5857" s="16" t="s">
        <v>69</v>
      </c>
      <c r="D5857" s="38">
        <v>14.137833329999999</v>
      </c>
    </row>
    <row r="5858" spans="1:4">
      <c r="A5858" s="13">
        <v>2012</v>
      </c>
      <c r="B5858" s="14">
        <v>6</v>
      </c>
      <c r="C5858" s="14" t="s">
        <v>69</v>
      </c>
      <c r="D5858" s="37">
        <v>14.66208333</v>
      </c>
    </row>
    <row r="5859" spans="1:4">
      <c r="A5859" s="15">
        <v>2012</v>
      </c>
      <c r="B5859" s="16">
        <v>7</v>
      </c>
      <c r="C5859" s="16" t="s">
        <v>69</v>
      </c>
      <c r="D5859" s="38">
        <v>17.31004167</v>
      </c>
    </row>
    <row r="5860" spans="1:4">
      <c r="A5860" s="13">
        <v>2012</v>
      </c>
      <c r="B5860" s="14">
        <v>8</v>
      </c>
      <c r="C5860" s="14" t="s">
        <v>69</v>
      </c>
      <c r="D5860" s="37">
        <v>18.617416670000001</v>
      </c>
    </row>
    <row r="5861" spans="1:4">
      <c r="A5861" s="15">
        <v>2012</v>
      </c>
      <c r="B5861" s="16">
        <v>9</v>
      </c>
      <c r="C5861" s="16" t="s">
        <v>69</v>
      </c>
      <c r="D5861" s="38">
        <v>14.315291670000001</v>
      </c>
    </row>
    <row r="5862" spans="1:4">
      <c r="A5862" s="13">
        <v>2012</v>
      </c>
      <c r="B5862" s="14">
        <v>10</v>
      </c>
      <c r="C5862" s="14" t="s">
        <v>69</v>
      </c>
      <c r="D5862" s="37">
        <v>10.329333330000001</v>
      </c>
    </row>
    <row r="5863" spans="1:4">
      <c r="A5863" s="15">
        <v>2012</v>
      </c>
      <c r="B5863" s="16">
        <v>11</v>
      </c>
      <c r="C5863" s="16" t="s">
        <v>69</v>
      </c>
      <c r="D5863" s="38">
        <v>6.4950833330000002</v>
      </c>
    </row>
    <row r="5864" spans="1:4">
      <c r="A5864" s="13">
        <v>2012</v>
      </c>
      <c r="B5864" s="14">
        <v>12</v>
      </c>
      <c r="C5864" s="14" t="s">
        <v>69</v>
      </c>
      <c r="D5864" s="37">
        <v>4.21</v>
      </c>
    </row>
    <row r="5865" spans="1:4">
      <c r="A5865" s="15">
        <v>2013</v>
      </c>
      <c r="B5865" s="16">
        <v>1</v>
      </c>
      <c r="C5865" s="16" t="s">
        <v>69</v>
      </c>
      <c r="D5865" s="38">
        <v>1.4706250000000001</v>
      </c>
    </row>
    <row r="5866" spans="1:4">
      <c r="A5866" s="13">
        <v>2013</v>
      </c>
      <c r="B5866" s="14">
        <v>2</v>
      </c>
      <c r="C5866" s="14" t="s">
        <v>69</v>
      </c>
      <c r="D5866" s="37">
        <v>1.4315416670000001</v>
      </c>
    </row>
    <row r="5867" spans="1:4">
      <c r="A5867" s="15">
        <v>2013</v>
      </c>
      <c r="B5867" s="16">
        <v>3</v>
      </c>
      <c r="C5867" s="16" t="s">
        <v>69</v>
      </c>
      <c r="D5867" s="38">
        <v>2.0808749999999998</v>
      </c>
    </row>
    <row r="5868" spans="1:4">
      <c r="A5868" s="13">
        <v>2013</v>
      </c>
      <c r="B5868" s="14">
        <v>4</v>
      </c>
      <c r="C5868" s="14" t="s">
        <v>69</v>
      </c>
      <c r="D5868" s="37">
        <v>7.7014166670000002</v>
      </c>
    </row>
    <row r="5869" spans="1:4">
      <c r="A5869" s="15">
        <v>2013</v>
      </c>
      <c r="B5869" s="16">
        <v>5</v>
      </c>
      <c r="C5869" s="16" t="s">
        <v>69</v>
      </c>
      <c r="D5869" s="38">
        <v>11.455500000000001</v>
      </c>
    </row>
    <row r="5870" spans="1:4">
      <c r="A5870" s="13">
        <v>2013</v>
      </c>
      <c r="B5870" s="14">
        <v>6</v>
      </c>
      <c r="C5870" s="14" t="s">
        <v>69</v>
      </c>
      <c r="D5870" s="37">
        <v>15.04516667</v>
      </c>
    </row>
    <row r="5871" spans="1:4">
      <c r="A5871" s="15">
        <v>2013</v>
      </c>
      <c r="B5871" s="16">
        <v>7</v>
      </c>
      <c r="C5871" s="16" t="s">
        <v>69</v>
      </c>
      <c r="D5871" s="38">
        <v>18.81795833</v>
      </c>
    </row>
    <row r="5872" spans="1:4">
      <c r="A5872" s="13">
        <v>2013</v>
      </c>
      <c r="B5872" s="14">
        <v>8</v>
      </c>
      <c r="C5872" s="14" t="s">
        <v>69</v>
      </c>
      <c r="D5872" s="37">
        <v>18.05308333</v>
      </c>
    </row>
    <row r="5873" spans="1:4">
      <c r="A5873" s="15">
        <v>2000</v>
      </c>
      <c r="B5873" s="16">
        <v>2</v>
      </c>
      <c r="C5873" s="16" t="s">
        <v>70</v>
      </c>
      <c r="D5873" s="38">
        <v>26.463249999999999</v>
      </c>
    </row>
    <row r="5874" spans="1:4">
      <c r="A5874" s="13">
        <v>2000</v>
      </c>
      <c r="B5874" s="14">
        <v>3</v>
      </c>
      <c r="C5874" s="14" t="s">
        <v>70</v>
      </c>
      <c r="D5874" s="37">
        <v>26.976375000000001</v>
      </c>
    </row>
    <row r="5875" spans="1:4">
      <c r="A5875" s="15">
        <v>2000</v>
      </c>
      <c r="B5875" s="16">
        <v>4</v>
      </c>
      <c r="C5875" s="16" t="s">
        <v>70</v>
      </c>
      <c r="D5875" s="38">
        <v>27.092218750000001</v>
      </c>
    </row>
    <row r="5876" spans="1:4">
      <c r="A5876" s="13">
        <v>2000</v>
      </c>
      <c r="B5876" s="14">
        <v>5</v>
      </c>
      <c r="C5876" s="14" t="s">
        <v>70</v>
      </c>
      <c r="D5876" s="37">
        <v>27.937562499999999</v>
      </c>
    </row>
    <row r="5877" spans="1:4">
      <c r="A5877" s="15">
        <v>2000</v>
      </c>
      <c r="B5877" s="16">
        <v>6</v>
      </c>
      <c r="C5877" s="16" t="s">
        <v>70</v>
      </c>
      <c r="D5877" s="38">
        <v>27.132406249999999</v>
      </c>
    </row>
    <row r="5878" spans="1:4">
      <c r="A5878" s="13">
        <v>2000</v>
      </c>
      <c r="B5878" s="14">
        <v>7</v>
      </c>
      <c r="C5878" s="14" t="s">
        <v>70</v>
      </c>
      <c r="D5878" s="37">
        <v>27.525437499999999</v>
      </c>
    </row>
    <row r="5879" spans="1:4">
      <c r="A5879" s="15">
        <v>2000</v>
      </c>
      <c r="B5879" s="16">
        <v>8</v>
      </c>
      <c r="C5879" s="16" t="s">
        <v>70</v>
      </c>
      <c r="D5879" s="38">
        <v>27.06984375</v>
      </c>
    </row>
    <row r="5880" spans="1:4">
      <c r="A5880" s="13">
        <v>2000</v>
      </c>
      <c r="B5880" s="14">
        <v>9</v>
      </c>
      <c r="C5880" s="14" t="s">
        <v>70</v>
      </c>
      <c r="D5880" s="37">
        <v>27.033874999999998</v>
      </c>
    </row>
    <row r="5881" spans="1:4">
      <c r="A5881" s="15">
        <v>2000</v>
      </c>
      <c r="B5881" s="16">
        <v>10</v>
      </c>
      <c r="C5881" s="16" t="s">
        <v>70</v>
      </c>
      <c r="D5881" s="38">
        <v>26.841531249999999</v>
      </c>
    </row>
    <row r="5882" spans="1:4">
      <c r="A5882" s="13">
        <v>2000</v>
      </c>
      <c r="B5882" s="14">
        <v>11</v>
      </c>
      <c r="C5882" s="14" t="s">
        <v>70</v>
      </c>
      <c r="D5882" s="37">
        <v>26.775281249999999</v>
      </c>
    </row>
    <row r="5883" spans="1:4">
      <c r="A5883" s="15">
        <v>2000</v>
      </c>
      <c r="B5883" s="16">
        <v>12</v>
      </c>
      <c r="C5883" s="16" t="s">
        <v>70</v>
      </c>
      <c r="D5883" s="38">
        <v>26.669062499999999</v>
      </c>
    </row>
    <row r="5884" spans="1:4">
      <c r="A5884" s="13">
        <v>2001</v>
      </c>
      <c r="B5884" s="14">
        <v>1</v>
      </c>
      <c r="C5884" s="14" t="s">
        <v>70</v>
      </c>
      <c r="D5884" s="37">
        <v>26.259437500000001</v>
      </c>
    </row>
    <row r="5885" spans="1:4">
      <c r="A5885" s="15">
        <v>2001</v>
      </c>
      <c r="B5885" s="16">
        <v>2</v>
      </c>
      <c r="C5885" s="16" t="s">
        <v>70</v>
      </c>
      <c r="D5885" s="38">
        <v>26.717343750000001</v>
      </c>
    </row>
    <row r="5886" spans="1:4">
      <c r="A5886" s="13">
        <v>2001</v>
      </c>
      <c r="B5886" s="14">
        <v>3</v>
      </c>
      <c r="C5886" s="14" t="s">
        <v>70</v>
      </c>
      <c r="D5886" s="37">
        <v>27.2496875</v>
      </c>
    </row>
    <row r="5887" spans="1:4">
      <c r="A5887" s="15">
        <v>2001</v>
      </c>
      <c r="B5887" s="16">
        <v>4</v>
      </c>
      <c r="C5887" s="16" t="s">
        <v>70</v>
      </c>
      <c r="D5887" s="38">
        <v>27.337687500000001</v>
      </c>
    </row>
    <row r="5888" spans="1:4">
      <c r="A5888" s="13">
        <v>2001</v>
      </c>
      <c r="B5888" s="14">
        <v>5</v>
      </c>
      <c r="C5888" s="14" t="s">
        <v>70</v>
      </c>
      <c r="D5888" s="37">
        <v>27.943000000000001</v>
      </c>
    </row>
    <row r="5889" spans="1:4">
      <c r="A5889" s="15">
        <v>2001</v>
      </c>
      <c r="B5889" s="16">
        <v>6</v>
      </c>
      <c r="C5889" s="16" t="s">
        <v>70</v>
      </c>
      <c r="D5889" s="38">
        <v>27.449124999999999</v>
      </c>
    </row>
    <row r="5890" spans="1:4">
      <c r="A5890" s="13">
        <v>2001</v>
      </c>
      <c r="B5890" s="14">
        <v>7</v>
      </c>
      <c r="C5890" s="14" t="s">
        <v>70</v>
      </c>
      <c r="D5890" s="37">
        <v>27.657250000000001</v>
      </c>
    </row>
    <row r="5891" spans="1:4">
      <c r="A5891" s="15">
        <v>2001</v>
      </c>
      <c r="B5891" s="16">
        <v>8</v>
      </c>
      <c r="C5891" s="16" t="s">
        <v>70</v>
      </c>
      <c r="D5891" s="38">
        <v>27.551187500000001</v>
      </c>
    </row>
    <row r="5892" spans="1:4">
      <c r="A5892" s="13">
        <v>2001</v>
      </c>
      <c r="B5892" s="14">
        <v>9</v>
      </c>
      <c r="C5892" s="14" t="s">
        <v>70</v>
      </c>
      <c r="D5892" s="37">
        <v>27.113499999999998</v>
      </c>
    </row>
    <row r="5893" spans="1:4">
      <c r="A5893" s="15">
        <v>2001</v>
      </c>
      <c r="B5893" s="16">
        <v>10</v>
      </c>
      <c r="C5893" s="16" t="s">
        <v>70</v>
      </c>
      <c r="D5893" s="38">
        <v>26.82828125</v>
      </c>
    </row>
    <row r="5894" spans="1:4">
      <c r="A5894" s="13">
        <v>2001</v>
      </c>
      <c r="B5894" s="14">
        <v>11</v>
      </c>
      <c r="C5894" s="14" t="s">
        <v>70</v>
      </c>
      <c r="D5894" s="37">
        <v>26.72703125</v>
      </c>
    </row>
    <row r="5895" spans="1:4">
      <c r="A5895" s="15">
        <v>2001</v>
      </c>
      <c r="B5895" s="16">
        <v>12</v>
      </c>
      <c r="C5895" s="16" t="s">
        <v>70</v>
      </c>
      <c r="D5895" s="38">
        <v>26.507687499999999</v>
      </c>
    </row>
    <row r="5896" spans="1:4">
      <c r="A5896" s="13">
        <v>2002</v>
      </c>
      <c r="B5896" s="14">
        <v>1</v>
      </c>
      <c r="C5896" s="14" t="s">
        <v>70</v>
      </c>
      <c r="D5896" s="37">
        <v>26.660250000000001</v>
      </c>
    </row>
    <row r="5897" spans="1:4">
      <c r="A5897" s="15">
        <v>2002</v>
      </c>
      <c r="B5897" s="16">
        <v>2</v>
      </c>
      <c r="C5897" s="16" t="s">
        <v>70</v>
      </c>
      <c r="D5897" s="38">
        <v>27.120218749999999</v>
      </c>
    </row>
    <row r="5898" spans="1:4">
      <c r="A5898" s="13">
        <v>2002</v>
      </c>
      <c r="B5898" s="14">
        <v>3</v>
      </c>
      <c r="C5898" s="14" t="s">
        <v>70</v>
      </c>
      <c r="D5898" s="37">
        <v>27.717656250000001</v>
      </c>
    </row>
    <row r="5899" spans="1:4">
      <c r="A5899" s="15">
        <v>2002</v>
      </c>
      <c r="B5899" s="16">
        <v>4</v>
      </c>
      <c r="C5899" s="16" t="s">
        <v>70</v>
      </c>
      <c r="D5899" s="38">
        <v>27.700093750000001</v>
      </c>
    </row>
    <row r="5900" spans="1:4">
      <c r="A5900" s="13">
        <v>2002</v>
      </c>
      <c r="B5900" s="14">
        <v>5</v>
      </c>
      <c r="C5900" s="14" t="s">
        <v>70</v>
      </c>
      <c r="D5900" s="37">
        <v>28.238468749999999</v>
      </c>
    </row>
    <row r="5901" spans="1:4">
      <c r="A5901" s="15">
        <v>2002</v>
      </c>
      <c r="B5901" s="16">
        <v>6</v>
      </c>
      <c r="C5901" s="16" t="s">
        <v>70</v>
      </c>
      <c r="D5901" s="38">
        <v>27.8583125</v>
      </c>
    </row>
    <row r="5902" spans="1:4">
      <c r="A5902" s="13">
        <v>2002</v>
      </c>
      <c r="B5902" s="14">
        <v>7</v>
      </c>
      <c r="C5902" s="14" t="s">
        <v>70</v>
      </c>
      <c r="D5902" s="37">
        <v>27.866031249999999</v>
      </c>
    </row>
    <row r="5903" spans="1:4">
      <c r="A5903" s="15">
        <v>2002</v>
      </c>
      <c r="B5903" s="16">
        <v>8</v>
      </c>
      <c r="C5903" s="16" t="s">
        <v>70</v>
      </c>
      <c r="D5903" s="38">
        <v>27.428750000000001</v>
      </c>
    </row>
    <row r="5904" spans="1:4">
      <c r="A5904" s="13">
        <v>2002</v>
      </c>
      <c r="B5904" s="14">
        <v>9</v>
      </c>
      <c r="C5904" s="14" t="s">
        <v>70</v>
      </c>
      <c r="D5904" s="37">
        <v>26.961375</v>
      </c>
    </row>
    <row r="5905" spans="1:4">
      <c r="A5905" s="15">
        <v>2002</v>
      </c>
      <c r="B5905" s="16">
        <v>10</v>
      </c>
      <c r="C5905" s="16" t="s">
        <v>70</v>
      </c>
      <c r="D5905" s="38">
        <v>27.082906250000001</v>
      </c>
    </row>
    <row r="5906" spans="1:4">
      <c r="A5906" s="13">
        <v>2002</v>
      </c>
      <c r="B5906" s="14">
        <v>11</v>
      </c>
      <c r="C5906" s="14" t="s">
        <v>70</v>
      </c>
      <c r="D5906" s="37">
        <v>26.87621875</v>
      </c>
    </row>
    <row r="5907" spans="1:4">
      <c r="A5907" s="15">
        <v>2002</v>
      </c>
      <c r="B5907" s="16">
        <v>12</v>
      </c>
      <c r="C5907" s="16" t="s">
        <v>70</v>
      </c>
      <c r="D5907" s="38">
        <v>27.088999999999999</v>
      </c>
    </row>
    <row r="5908" spans="1:4">
      <c r="A5908" s="13">
        <v>2003</v>
      </c>
      <c r="B5908" s="14">
        <v>1</v>
      </c>
      <c r="C5908" s="14" t="s">
        <v>70</v>
      </c>
      <c r="D5908" s="37">
        <v>26.7064375</v>
      </c>
    </row>
    <row r="5909" spans="1:4">
      <c r="A5909" s="15">
        <v>2003</v>
      </c>
      <c r="B5909" s="16">
        <v>2</v>
      </c>
      <c r="C5909" s="16" t="s">
        <v>70</v>
      </c>
      <c r="D5909" s="38">
        <v>27.048156250000002</v>
      </c>
    </row>
    <row r="5910" spans="1:4">
      <c r="A5910" s="13">
        <v>2003</v>
      </c>
      <c r="B5910" s="14">
        <v>3</v>
      </c>
      <c r="C5910" s="14" t="s">
        <v>70</v>
      </c>
      <c r="D5910" s="37">
        <v>27.56625</v>
      </c>
    </row>
    <row r="5911" spans="1:4">
      <c r="A5911" s="15">
        <v>2003</v>
      </c>
      <c r="B5911" s="16">
        <v>4</v>
      </c>
      <c r="C5911" s="16" t="s">
        <v>70</v>
      </c>
      <c r="D5911" s="38">
        <v>27.57903125</v>
      </c>
    </row>
    <row r="5912" spans="1:4">
      <c r="A5912" s="13">
        <v>2003</v>
      </c>
      <c r="B5912" s="14">
        <v>5</v>
      </c>
      <c r="C5912" s="14" t="s">
        <v>70</v>
      </c>
      <c r="D5912" s="37">
        <v>28.207374999999999</v>
      </c>
    </row>
    <row r="5913" spans="1:4">
      <c r="A5913" s="15">
        <v>2003</v>
      </c>
      <c r="B5913" s="16">
        <v>6</v>
      </c>
      <c r="C5913" s="16" t="s">
        <v>70</v>
      </c>
      <c r="D5913" s="38">
        <v>27.744375000000002</v>
      </c>
    </row>
    <row r="5914" spans="1:4">
      <c r="A5914" s="13">
        <v>2003</v>
      </c>
      <c r="B5914" s="14">
        <v>7</v>
      </c>
      <c r="C5914" s="14" t="s">
        <v>70</v>
      </c>
      <c r="D5914" s="37">
        <v>27.226687500000001</v>
      </c>
    </row>
    <row r="5915" spans="1:4">
      <c r="A5915" s="15">
        <v>2003</v>
      </c>
      <c r="B5915" s="16">
        <v>8</v>
      </c>
      <c r="C5915" s="16" t="s">
        <v>70</v>
      </c>
      <c r="D5915" s="38">
        <v>27.489906250000001</v>
      </c>
    </row>
    <row r="5916" spans="1:4">
      <c r="A5916" s="13">
        <v>2003</v>
      </c>
      <c r="B5916" s="14">
        <v>9</v>
      </c>
      <c r="C5916" s="14" t="s">
        <v>70</v>
      </c>
      <c r="D5916" s="37">
        <v>27.060062500000001</v>
      </c>
    </row>
    <row r="5917" spans="1:4">
      <c r="A5917" s="15">
        <v>2003</v>
      </c>
      <c r="B5917" s="16">
        <v>10</v>
      </c>
      <c r="C5917" s="16" t="s">
        <v>70</v>
      </c>
      <c r="D5917" s="38">
        <v>26.552875</v>
      </c>
    </row>
    <row r="5918" spans="1:4">
      <c r="A5918" s="13">
        <v>2003</v>
      </c>
      <c r="B5918" s="14">
        <v>11</v>
      </c>
      <c r="C5918" s="14" t="s">
        <v>70</v>
      </c>
      <c r="D5918" s="37">
        <v>26.83309375</v>
      </c>
    </row>
    <row r="5919" spans="1:4">
      <c r="A5919" s="15">
        <v>2003</v>
      </c>
      <c r="B5919" s="16">
        <v>12</v>
      </c>
      <c r="C5919" s="16" t="s">
        <v>70</v>
      </c>
      <c r="D5919" s="38">
        <v>26.3300625</v>
      </c>
    </row>
    <row r="5920" spans="1:4">
      <c r="A5920" s="13">
        <v>2004</v>
      </c>
      <c r="B5920" s="14">
        <v>1</v>
      </c>
      <c r="C5920" s="14" t="s">
        <v>70</v>
      </c>
      <c r="D5920" s="37">
        <v>26.923625000000001</v>
      </c>
    </row>
    <row r="5921" spans="1:4">
      <c r="A5921" s="15">
        <v>2004</v>
      </c>
      <c r="B5921" s="16">
        <v>2</v>
      </c>
      <c r="C5921" s="16" t="s">
        <v>70</v>
      </c>
      <c r="D5921" s="38">
        <v>27.090812499999998</v>
      </c>
    </row>
    <row r="5922" spans="1:4">
      <c r="A5922" s="13">
        <v>2004</v>
      </c>
      <c r="B5922" s="14">
        <v>3</v>
      </c>
      <c r="C5922" s="14" t="s">
        <v>70</v>
      </c>
      <c r="D5922" s="37">
        <v>27.561343749999999</v>
      </c>
    </row>
    <row r="5923" spans="1:4">
      <c r="A5923" s="15">
        <v>2004</v>
      </c>
      <c r="B5923" s="16">
        <v>4</v>
      </c>
      <c r="C5923" s="16" t="s">
        <v>70</v>
      </c>
      <c r="D5923" s="38">
        <v>27.804593749999999</v>
      </c>
    </row>
    <row r="5924" spans="1:4">
      <c r="A5924" s="13">
        <v>2004</v>
      </c>
      <c r="B5924" s="14">
        <v>5</v>
      </c>
      <c r="C5924" s="14" t="s">
        <v>70</v>
      </c>
      <c r="D5924" s="37">
        <v>28.027000000000001</v>
      </c>
    </row>
    <row r="5925" spans="1:4">
      <c r="A5925" s="15">
        <v>2004</v>
      </c>
      <c r="B5925" s="16">
        <v>6</v>
      </c>
      <c r="C5925" s="16" t="s">
        <v>70</v>
      </c>
      <c r="D5925" s="38">
        <v>27.8314375</v>
      </c>
    </row>
    <row r="5926" spans="1:4">
      <c r="A5926" s="13">
        <v>2004</v>
      </c>
      <c r="B5926" s="14">
        <v>7</v>
      </c>
      <c r="C5926" s="14" t="s">
        <v>70</v>
      </c>
      <c r="D5926" s="37">
        <v>26.847906250000001</v>
      </c>
    </row>
    <row r="5927" spans="1:4">
      <c r="A5927" s="15">
        <v>2004</v>
      </c>
      <c r="B5927" s="16">
        <v>8</v>
      </c>
      <c r="C5927" s="16" t="s">
        <v>70</v>
      </c>
      <c r="D5927" s="38">
        <v>27.548718749999999</v>
      </c>
    </row>
    <row r="5928" spans="1:4">
      <c r="A5928" s="13">
        <v>2004</v>
      </c>
      <c r="B5928" s="14">
        <v>9</v>
      </c>
      <c r="C5928" s="14" t="s">
        <v>70</v>
      </c>
      <c r="D5928" s="37">
        <v>26.871500000000001</v>
      </c>
    </row>
    <row r="5929" spans="1:4">
      <c r="A5929" s="15">
        <v>2004</v>
      </c>
      <c r="B5929" s="16">
        <v>10</v>
      </c>
      <c r="C5929" s="16" t="s">
        <v>70</v>
      </c>
      <c r="D5929" s="38">
        <v>26.662312499999999</v>
      </c>
    </row>
    <row r="5930" spans="1:4">
      <c r="A5930" s="13">
        <v>2004</v>
      </c>
      <c r="B5930" s="14">
        <v>11</v>
      </c>
      <c r="C5930" s="14" t="s">
        <v>70</v>
      </c>
      <c r="D5930" s="37">
        <v>26.896437500000001</v>
      </c>
    </row>
    <row r="5931" spans="1:4">
      <c r="A5931" s="15">
        <v>2004</v>
      </c>
      <c r="B5931" s="16">
        <v>12</v>
      </c>
      <c r="C5931" s="16" t="s">
        <v>70</v>
      </c>
      <c r="D5931" s="38">
        <v>26.480625</v>
      </c>
    </row>
    <row r="5932" spans="1:4">
      <c r="A5932" s="13">
        <v>2005</v>
      </c>
      <c r="B5932" s="14">
        <v>1</v>
      </c>
      <c r="C5932" s="14" t="s">
        <v>70</v>
      </c>
      <c r="D5932" s="37">
        <v>26.608968749999999</v>
      </c>
    </row>
    <row r="5933" spans="1:4">
      <c r="A5933" s="15">
        <v>2005</v>
      </c>
      <c r="B5933" s="16">
        <v>2</v>
      </c>
      <c r="C5933" s="16" t="s">
        <v>70</v>
      </c>
      <c r="D5933" s="38">
        <v>27.745968749999999</v>
      </c>
    </row>
    <row r="5934" spans="1:4">
      <c r="A5934" s="13">
        <v>2005</v>
      </c>
      <c r="B5934" s="14">
        <v>3</v>
      </c>
      <c r="C5934" s="14" t="s">
        <v>70</v>
      </c>
      <c r="D5934" s="37">
        <v>27.806406249999998</v>
      </c>
    </row>
    <row r="5935" spans="1:4">
      <c r="A5935" s="15">
        <v>2005</v>
      </c>
      <c r="B5935" s="16">
        <v>4</v>
      </c>
      <c r="C5935" s="16" t="s">
        <v>70</v>
      </c>
      <c r="D5935" s="38">
        <v>27.873374999999999</v>
      </c>
    </row>
    <row r="5936" spans="1:4">
      <c r="A5936" s="13">
        <v>2005</v>
      </c>
      <c r="B5936" s="14">
        <v>5</v>
      </c>
      <c r="C5936" s="14" t="s">
        <v>70</v>
      </c>
      <c r="D5936" s="37">
        <v>27.814656249999999</v>
      </c>
    </row>
    <row r="5937" spans="1:4">
      <c r="A5937" s="15">
        <v>2005</v>
      </c>
      <c r="B5937" s="16">
        <v>6</v>
      </c>
      <c r="C5937" s="16" t="s">
        <v>70</v>
      </c>
      <c r="D5937" s="38">
        <v>27.932375</v>
      </c>
    </row>
    <row r="5938" spans="1:4">
      <c r="A5938" s="13">
        <v>2005</v>
      </c>
      <c r="B5938" s="14">
        <v>7</v>
      </c>
      <c r="C5938" s="14" t="s">
        <v>70</v>
      </c>
      <c r="D5938" s="37">
        <v>27.452906250000002</v>
      </c>
    </row>
    <row r="5939" spans="1:4">
      <c r="A5939" s="15">
        <v>2005</v>
      </c>
      <c r="B5939" s="16">
        <v>8</v>
      </c>
      <c r="C5939" s="16" t="s">
        <v>70</v>
      </c>
      <c r="D5939" s="38">
        <v>27.603718749999999</v>
      </c>
    </row>
    <row r="5940" spans="1:4">
      <c r="A5940" s="13">
        <v>2005</v>
      </c>
      <c r="B5940" s="14">
        <v>9</v>
      </c>
      <c r="C5940" s="14" t="s">
        <v>70</v>
      </c>
      <c r="D5940" s="37">
        <v>27.595937500000002</v>
      </c>
    </row>
    <row r="5941" spans="1:4">
      <c r="A5941" s="15">
        <v>2005</v>
      </c>
      <c r="B5941" s="16">
        <v>10</v>
      </c>
      <c r="C5941" s="16" t="s">
        <v>70</v>
      </c>
      <c r="D5941" s="38">
        <v>26.660093750000001</v>
      </c>
    </row>
    <row r="5942" spans="1:4">
      <c r="A5942" s="13">
        <v>2005</v>
      </c>
      <c r="B5942" s="14">
        <v>11</v>
      </c>
      <c r="C5942" s="14" t="s">
        <v>70</v>
      </c>
      <c r="D5942" s="37">
        <v>26.600406249999999</v>
      </c>
    </row>
    <row r="5943" spans="1:4">
      <c r="A5943" s="15">
        <v>2005</v>
      </c>
      <c r="B5943" s="16">
        <v>12</v>
      </c>
      <c r="C5943" s="16" t="s">
        <v>70</v>
      </c>
      <c r="D5943" s="38">
        <v>26.273812499999998</v>
      </c>
    </row>
    <row r="5944" spans="1:4">
      <c r="A5944" s="13">
        <v>2006</v>
      </c>
      <c r="B5944" s="14">
        <v>1</v>
      </c>
      <c r="C5944" s="14" t="s">
        <v>70</v>
      </c>
      <c r="D5944" s="37">
        <v>26.511531250000001</v>
      </c>
    </row>
    <row r="5945" spans="1:4">
      <c r="A5945" s="15">
        <v>2006</v>
      </c>
      <c r="B5945" s="16">
        <v>2</v>
      </c>
      <c r="C5945" s="16" t="s">
        <v>70</v>
      </c>
      <c r="D5945" s="38">
        <v>27.1491875</v>
      </c>
    </row>
    <row r="5946" spans="1:4">
      <c r="A5946" s="13">
        <v>2006</v>
      </c>
      <c r="B5946" s="14">
        <v>3</v>
      </c>
      <c r="C5946" s="14" t="s">
        <v>70</v>
      </c>
      <c r="D5946" s="37">
        <v>27.59434375</v>
      </c>
    </row>
    <row r="5947" spans="1:4">
      <c r="A5947" s="15">
        <v>2006</v>
      </c>
      <c r="B5947" s="16">
        <v>4</v>
      </c>
      <c r="C5947" s="16" t="s">
        <v>70</v>
      </c>
      <c r="D5947" s="38">
        <v>27.270312499999999</v>
      </c>
    </row>
    <row r="5948" spans="1:4">
      <c r="A5948" s="13">
        <v>2006</v>
      </c>
      <c r="B5948" s="14">
        <v>5</v>
      </c>
      <c r="C5948" s="14" t="s">
        <v>70</v>
      </c>
      <c r="D5948" s="37">
        <v>27.461468750000002</v>
      </c>
    </row>
    <row r="5949" spans="1:4">
      <c r="A5949" s="15">
        <v>2006</v>
      </c>
      <c r="B5949" s="16">
        <v>6</v>
      </c>
      <c r="C5949" s="16" t="s">
        <v>70</v>
      </c>
      <c r="D5949" s="38">
        <v>27.298562499999999</v>
      </c>
    </row>
    <row r="5950" spans="1:4">
      <c r="A5950" s="13">
        <v>2006</v>
      </c>
      <c r="B5950" s="14">
        <v>7</v>
      </c>
      <c r="C5950" s="14" t="s">
        <v>70</v>
      </c>
      <c r="D5950" s="37">
        <v>27.719750000000001</v>
      </c>
    </row>
    <row r="5951" spans="1:4">
      <c r="A5951" s="15">
        <v>2006</v>
      </c>
      <c r="B5951" s="16">
        <v>8</v>
      </c>
      <c r="C5951" s="16" t="s">
        <v>70</v>
      </c>
      <c r="D5951" s="38">
        <v>27.479875</v>
      </c>
    </row>
    <row r="5952" spans="1:4">
      <c r="A5952" s="13">
        <v>2006</v>
      </c>
      <c r="B5952" s="14">
        <v>9</v>
      </c>
      <c r="C5952" s="14" t="s">
        <v>70</v>
      </c>
      <c r="D5952" s="37">
        <v>26.93840625</v>
      </c>
    </row>
    <row r="5953" spans="1:4">
      <c r="A5953" s="15">
        <v>2006</v>
      </c>
      <c r="B5953" s="16">
        <v>10</v>
      </c>
      <c r="C5953" s="16" t="s">
        <v>70</v>
      </c>
      <c r="D5953" s="38">
        <v>26.935906249999999</v>
      </c>
    </row>
    <row r="5954" spans="1:4">
      <c r="A5954" s="13">
        <v>2006</v>
      </c>
      <c r="B5954" s="14">
        <v>11</v>
      </c>
      <c r="C5954" s="14" t="s">
        <v>70</v>
      </c>
      <c r="D5954" s="37">
        <v>26.81671875</v>
      </c>
    </row>
    <row r="5955" spans="1:4">
      <c r="A5955" s="15">
        <v>2006</v>
      </c>
      <c r="B5955" s="16">
        <v>12</v>
      </c>
      <c r="C5955" s="16" t="s">
        <v>70</v>
      </c>
      <c r="D5955" s="38">
        <v>26.780718749999998</v>
      </c>
    </row>
    <row r="5956" spans="1:4">
      <c r="A5956" s="13">
        <v>2007</v>
      </c>
      <c r="B5956" s="14">
        <v>1</v>
      </c>
      <c r="C5956" s="14" t="s">
        <v>70</v>
      </c>
      <c r="D5956" s="37">
        <v>26.448499999999999</v>
      </c>
    </row>
    <row r="5957" spans="1:4">
      <c r="A5957" s="15">
        <v>2007</v>
      </c>
      <c r="B5957" s="16">
        <v>2</v>
      </c>
      <c r="C5957" s="16" t="s">
        <v>70</v>
      </c>
      <c r="D5957" s="38">
        <v>26.963249999999999</v>
      </c>
    </row>
    <row r="5958" spans="1:4">
      <c r="A5958" s="13">
        <v>2007</v>
      </c>
      <c r="B5958" s="14">
        <v>3</v>
      </c>
      <c r="C5958" s="14" t="s">
        <v>70</v>
      </c>
      <c r="D5958" s="37">
        <v>27.3434375</v>
      </c>
    </row>
    <row r="5959" spans="1:4">
      <c r="A5959" s="15">
        <v>2007</v>
      </c>
      <c r="B5959" s="16">
        <v>4</v>
      </c>
      <c r="C5959" s="16" t="s">
        <v>70</v>
      </c>
      <c r="D5959" s="38">
        <v>27.462093750000001</v>
      </c>
    </row>
    <row r="5960" spans="1:4">
      <c r="A5960" s="13">
        <v>2007</v>
      </c>
      <c r="B5960" s="14">
        <v>5</v>
      </c>
      <c r="C5960" s="14" t="s">
        <v>70</v>
      </c>
      <c r="D5960" s="37">
        <v>27.910656249999999</v>
      </c>
    </row>
    <row r="5961" spans="1:4">
      <c r="A5961" s="15">
        <v>2007</v>
      </c>
      <c r="B5961" s="16">
        <v>6</v>
      </c>
      <c r="C5961" s="16" t="s">
        <v>70</v>
      </c>
      <c r="D5961" s="38">
        <v>27.707968749999999</v>
      </c>
    </row>
    <row r="5962" spans="1:4">
      <c r="A5962" s="13">
        <v>2007</v>
      </c>
      <c r="B5962" s="14">
        <v>7</v>
      </c>
      <c r="C5962" s="14" t="s">
        <v>70</v>
      </c>
      <c r="D5962" s="37">
        <v>27.285374999999998</v>
      </c>
    </row>
    <row r="5963" spans="1:4">
      <c r="A5963" s="15">
        <v>2007</v>
      </c>
      <c r="B5963" s="16">
        <v>8</v>
      </c>
      <c r="C5963" s="16" t="s">
        <v>70</v>
      </c>
      <c r="D5963" s="38">
        <v>27.216125000000002</v>
      </c>
    </row>
    <row r="5964" spans="1:4">
      <c r="A5964" s="13">
        <v>2007</v>
      </c>
      <c r="B5964" s="14">
        <v>9</v>
      </c>
      <c r="C5964" s="14" t="s">
        <v>70</v>
      </c>
      <c r="D5964" s="37">
        <v>27.097593750000001</v>
      </c>
    </row>
    <row r="5965" spans="1:4">
      <c r="A5965" s="15">
        <v>2007</v>
      </c>
      <c r="B5965" s="16">
        <v>10</v>
      </c>
      <c r="C5965" s="16" t="s">
        <v>70</v>
      </c>
      <c r="D5965" s="38">
        <v>26.640406250000002</v>
      </c>
    </row>
    <row r="5966" spans="1:4">
      <c r="A5966" s="13">
        <v>2007</v>
      </c>
      <c r="B5966" s="14">
        <v>11</v>
      </c>
      <c r="C5966" s="14" t="s">
        <v>70</v>
      </c>
      <c r="D5966" s="37">
        <v>26.5494375</v>
      </c>
    </row>
    <row r="5967" spans="1:4">
      <c r="A5967" s="15">
        <v>2007</v>
      </c>
      <c r="B5967" s="16">
        <v>12</v>
      </c>
      <c r="C5967" s="16" t="s">
        <v>70</v>
      </c>
      <c r="D5967" s="38">
        <v>26.274687499999999</v>
      </c>
    </row>
    <row r="5968" spans="1:4">
      <c r="A5968" s="13">
        <v>2008</v>
      </c>
      <c r="B5968" s="14">
        <v>1</v>
      </c>
      <c r="C5968" s="14" t="s">
        <v>70</v>
      </c>
      <c r="D5968" s="37">
        <v>26.63040625</v>
      </c>
    </row>
    <row r="5969" spans="1:4">
      <c r="A5969" s="15">
        <v>2008</v>
      </c>
      <c r="B5969" s="16">
        <v>2</v>
      </c>
      <c r="C5969" s="16" t="s">
        <v>70</v>
      </c>
      <c r="D5969" s="38">
        <v>26.583625000000001</v>
      </c>
    </row>
    <row r="5970" spans="1:4">
      <c r="A5970" s="13">
        <v>2008</v>
      </c>
      <c r="B5970" s="14">
        <v>3</v>
      </c>
      <c r="C5970" s="14" t="s">
        <v>70</v>
      </c>
      <c r="D5970" s="37">
        <v>26.572781249999998</v>
      </c>
    </row>
    <row r="5971" spans="1:4">
      <c r="A5971" s="15">
        <v>2008</v>
      </c>
      <c r="B5971" s="16">
        <v>4</v>
      </c>
      <c r="C5971" s="16" t="s">
        <v>70</v>
      </c>
      <c r="D5971" s="38">
        <v>27.128718750000001</v>
      </c>
    </row>
    <row r="5972" spans="1:4">
      <c r="A5972" s="13">
        <v>2008</v>
      </c>
      <c r="B5972" s="14">
        <v>5</v>
      </c>
      <c r="C5972" s="14" t="s">
        <v>70</v>
      </c>
      <c r="D5972" s="37">
        <v>27.645499999999998</v>
      </c>
    </row>
    <row r="5973" spans="1:4">
      <c r="A5973" s="15">
        <v>2008</v>
      </c>
      <c r="B5973" s="16">
        <v>6</v>
      </c>
      <c r="C5973" s="16" t="s">
        <v>70</v>
      </c>
      <c r="D5973" s="38">
        <v>27.252812500000001</v>
      </c>
    </row>
    <row r="5974" spans="1:4">
      <c r="A5974" s="13">
        <v>2008</v>
      </c>
      <c r="B5974" s="14">
        <v>7</v>
      </c>
      <c r="C5974" s="14" t="s">
        <v>70</v>
      </c>
      <c r="D5974" s="37">
        <v>26.995281250000001</v>
      </c>
    </row>
    <row r="5975" spans="1:4">
      <c r="A5975" s="15">
        <v>2008</v>
      </c>
      <c r="B5975" s="16">
        <v>8</v>
      </c>
      <c r="C5975" s="16" t="s">
        <v>70</v>
      </c>
      <c r="D5975" s="38">
        <v>27.0584375</v>
      </c>
    </row>
    <row r="5976" spans="1:4">
      <c r="A5976" s="13">
        <v>2008</v>
      </c>
      <c r="B5976" s="14">
        <v>9</v>
      </c>
      <c r="C5976" s="14" t="s">
        <v>70</v>
      </c>
      <c r="D5976" s="37">
        <v>26.948374999999999</v>
      </c>
    </row>
    <row r="5977" spans="1:4">
      <c r="A5977" s="15">
        <v>2008</v>
      </c>
      <c r="B5977" s="16">
        <v>10</v>
      </c>
      <c r="C5977" s="16" t="s">
        <v>70</v>
      </c>
      <c r="D5977" s="38">
        <v>26.769312500000002</v>
      </c>
    </row>
    <row r="5978" spans="1:4">
      <c r="A5978" s="13">
        <v>2008</v>
      </c>
      <c r="B5978" s="14">
        <v>11</v>
      </c>
      <c r="C5978" s="14" t="s">
        <v>70</v>
      </c>
      <c r="D5978" s="37">
        <v>26.806312500000001</v>
      </c>
    </row>
    <row r="5979" spans="1:4">
      <c r="A5979" s="15">
        <v>2008</v>
      </c>
      <c r="B5979" s="16">
        <v>12</v>
      </c>
      <c r="C5979" s="16" t="s">
        <v>70</v>
      </c>
      <c r="D5979" s="38">
        <v>26.391187500000001</v>
      </c>
    </row>
    <row r="5980" spans="1:4">
      <c r="A5980" s="13">
        <v>2009</v>
      </c>
      <c r="B5980" s="14">
        <v>1</v>
      </c>
      <c r="C5980" s="14" t="s">
        <v>70</v>
      </c>
      <c r="D5980" s="37">
        <v>26.153937500000001</v>
      </c>
    </row>
    <row r="5981" spans="1:4">
      <c r="A5981" s="15">
        <v>2009</v>
      </c>
      <c r="B5981" s="16">
        <v>2</v>
      </c>
      <c r="C5981" s="16" t="s">
        <v>70</v>
      </c>
      <c r="D5981" s="38">
        <v>26.87303125</v>
      </c>
    </row>
    <row r="5982" spans="1:4">
      <c r="A5982" s="13">
        <v>2009</v>
      </c>
      <c r="B5982" s="14">
        <v>3</v>
      </c>
      <c r="C5982" s="14" t="s">
        <v>70</v>
      </c>
      <c r="D5982" s="37">
        <v>26.946625000000001</v>
      </c>
    </row>
    <row r="5983" spans="1:4">
      <c r="A5983" s="15">
        <v>2009</v>
      </c>
      <c r="B5983" s="16">
        <v>4</v>
      </c>
      <c r="C5983" s="16" t="s">
        <v>70</v>
      </c>
      <c r="D5983" s="38">
        <v>27.592656250000001</v>
      </c>
    </row>
    <row r="5984" spans="1:4">
      <c r="A5984" s="13">
        <v>2009</v>
      </c>
      <c r="B5984" s="14">
        <v>5</v>
      </c>
      <c r="C5984" s="14" t="s">
        <v>70</v>
      </c>
      <c r="D5984" s="37">
        <v>27.984781250000001</v>
      </c>
    </row>
    <row r="5985" spans="1:4">
      <c r="A5985" s="15">
        <v>2009</v>
      </c>
      <c r="B5985" s="16">
        <v>6</v>
      </c>
      <c r="C5985" s="16" t="s">
        <v>70</v>
      </c>
      <c r="D5985" s="38">
        <v>28.206812500000002</v>
      </c>
    </row>
    <row r="5986" spans="1:4">
      <c r="A5986" s="13">
        <v>2009</v>
      </c>
      <c r="B5986" s="14">
        <v>7</v>
      </c>
      <c r="C5986" s="14" t="s">
        <v>70</v>
      </c>
      <c r="D5986" s="37">
        <v>27.638000000000002</v>
      </c>
    </row>
    <row r="5987" spans="1:4">
      <c r="A5987" s="15">
        <v>2009</v>
      </c>
      <c r="B5987" s="16">
        <v>8</v>
      </c>
      <c r="C5987" s="16" t="s">
        <v>70</v>
      </c>
      <c r="D5987" s="38">
        <v>27.5486875</v>
      </c>
    </row>
    <row r="5988" spans="1:4">
      <c r="A5988" s="13">
        <v>2009</v>
      </c>
      <c r="B5988" s="14">
        <v>9</v>
      </c>
      <c r="C5988" s="14" t="s">
        <v>70</v>
      </c>
      <c r="D5988" s="37">
        <v>27.557312499999998</v>
      </c>
    </row>
    <row r="5989" spans="1:4">
      <c r="A5989" s="15">
        <v>2009</v>
      </c>
      <c r="B5989" s="16">
        <v>10</v>
      </c>
      <c r="C5989" s="16" t="s">
        <v>70</v>
      </c>
      <c r="D5989" s="38">
        <v>27.060937500000001</v>
      </c>
    </row>
    <row r="5990" spans="1:4">
      <c r="A5990" s="13">
        <v>2009</v>
      </c>
      <c r="B5990" s="14">
        <v>11</v>
      </c>
      <c r="C5990" s="14" t="s">
        <v>70</v>
      </c>
      <c r="D5990" s="37">
        <v>26.760343750000001</v>
      </c>
    </row>
    <row r="5991" spans="1:4">
      <c r="A5991" s="15">
        <v>2009</v>
      </c>
      <c r="B5991" s="16">
        <v>12</v>
      </c>
      <c r="C5991" s="16" t="s">
        <v>70</v>
      </c>
      <c r="D5991" s="38">
        <v>26.706656250000002</v>
      </c>
    </row>
    <row r="5992" spans="1:4">
      <c r="A5992" s="13">
        <v>2010</v>
      </c>
      <c r="B5992" s="14">
        <v>1</v>
      </c>
      <c r="C5992" s="14" t="s">
        <v>70</v>
      </c>
      <c r="D5992" s="37">
        <v>26.89575</v>
      </c>
    </row>
    <row r="5993" spans="1:4">
      <c r="A5993" s="15">
        <v>2010</v>
      </c>
      <c r="B5993" s="16">
        <v>2</v>
      </c>
      <c r="C5993" s="16" t="s">
        <v>70</v>
      </c>
      <c r="D5993" s="38">
        <v>27.97865625</v>
      </c>
    </row>
    <row r="5994" spans="1:4">
      <c r="A5994" s="13">
        <v>2010</v>
      </c>
      <c r="B5994" s="14">
        <v>3</v>
      </c>
      <c r="C5994" s="14" t="s">
        <v>70</v>
      </c>
      <c r="D5994" s="37">
        <v>28.08621875</v>
      </c>
    </row>
    <row r="5995" spans="1:4">
      <c r="A5995" s="15">
        <v>2010</v>
      </c>
      <c r="B5995" s="16">
        <v>4</v>
      </c>
      <c r="C5995" s="16" t="s">
        <v>70</v>
      </c>
      <c r="D5995" s="38">
        <v>28.187687499999999</v>
      </c>
    </row>
    <row r="5996" spans="1:4">
      <c r="A5996" s="13">
        <v>2010</v>
      </c>
      <c r="B5996" s="14">
        <v>5</v>
      </c>
      <c r="C5996" s="14" t="s">
        <v>70</v>
      </c>
      <c r="D5996" s="37">
        <v>28.65759375</v>
      </c>
    </row>
    <row r="5997" spans="1:4">
      <c r="A5997" s="15">
        <v>2010</v>
      </c>
      <c r="B5997" s="16">
        <v>6</v>
      </c>
      <c r="C5997" s="16" t="s">
        <v>70</v>
      </c>
      <c r="D5997" s="38">
        <v>27.902125000000002</v>
      </c>
    </row>
    <row r="5998" spans="1:4">
      <c r="A5998" s="13">
        <v>2010</v>
      </c>
      <c r="B5998" s="14">
        <v>7</v>
      </c>
      <c r="C5998" s="14" t="s">
        <v>70</v>
      </c>
      <c r="D5998" s="37">
        <v>27.308531250000001</v>
      </c>
    </row>
    <row r="5999" spans="1:4">
      <c r="A5999" s="15">
        <v>2010</v>
      </c>
      <c r="B5999" s="16">
        <v>8</v>
      </c>
      <c r="C5999" s="16" t="s">
        <v>70</v>
      </c>
      <c r="D5999" s="38">
        <v>27.526875</v>
      </c>
    </row>
    <row r="6000" spans="1:4">
      <c r="A6000" s="13">
        <v>2010</v>
      </c>
      <c r="B6000" s="14">
        <v>9</v>
      </c>
      <c r="C6000" s="14" t="s">
        <v>70</v>
      </c>
      <c r="D6000" s="37">
        <v>27.144281249999999</v>
      </c>
    </row>
    <row r="6001" spans="1:4">
      <c r="A6001" s="15">
        <v>2010</v>
      </c>
      <c r="B6001" s="16">
        <v>10</v>
      </c>
      <c r="C6001" s="16" t="s">
        <v>70</v>
      </c>
      <c r="D6001" s="38">
        <v>27.306093749999999</v>
      </c>
    </row>
    <row r="6002" spans="1:4">
      <c r="A6002" s="13">
        <v>2010</v>
      </c>
      <c r="B6002" s="14">
        <v>11</v>
      </c>
      <c r="C6002" s="14" t="s">
        <v>70</v>
      </c>
      <c r="D6002" s="37">
        <v>26.832125000000001</v>
      </c>
    </row>
    <row r="6003" spans="1:4">
      <c r="A6003" s="15">
        <v>2010</v>
      </c>
      <c r="B6003" s="16">
        <v>12</v>
      </c>
      <c r="C6003" s="16" t="s">
        <v>70</v>
      </c>
      <c r="D6003" s="38">
        <v>26.186062499999998</v>
      </c>
    </row>
    <row r="6004" spans="1:4">
      <c r="A6004" s="13">
        <v>2011</v>
      </c>
      <c r="B6004" s="14">
        <v>1</v>
      </c>
      <c r="C6004" s="14" t="s">
        <v>70</v>
      </c>
      <c r="D6004" s="37">
        <v>26.075781249999999</v>
      </c>
    </row>
    <row r="6005" spans="1:4">
      <c r="A6005" s="15">
        <v>2011</v>
      </c>
      <c r="B6005" s="16">
        <v>2</v>
      </c>
      <c r="C6005" s="16" t="s">
        <v>70</v>
      </c>
      <c r="D6005" s="38">
        <v>26.837218750000002</v>
      </c>
    </row>
    <row r="6006" spans="1:4">
      <c r="A6006" s="13">
        <v>2011</v>
      </c>
      <c r="B6006" s="14">
        <v>3</v>
      </c>
      <c r="C6006" s="14" t="s">
        <v>70</v>
      </c>
      <c r="D6006" s="37">
        <v>26.736999999999998</v>
      </c>
    </row>
    <row r="6007" spans="1:4">
      <c r="A6007" s="15">
        <v>2011</v>
      </c>
      <c r="B6007" s="16">
        <v>4</v>
      </c>
      <c r="C6007" s="16" t="s">
        <v>70</v>
      </c>
      <c r="D6007" s="38">
        <v>27.27315625</v>
      </c>
    </row>
    <row r="6008" spans="1:4">
      <c r="A6008" s="13">
        <v>2011</v>
      </c>
      <c r="B6008" s="14">
        <v>5</v>
      </c>
      <c r="C6008" s="14" t="s">
        <v>70</v>
      </c>
      <c r="D6008" s="37">
        <v>27.883624999999999</v>
      </c>
    </row>
    <row r="6009" spans="1:4">
      <c r="A6009" s="15">
        <v>2011</v>
      </c>
      <c r="B6009" s="16">
        <v>6</v>
      </c>
      <c r="C6009" s="16" t="s">
        <v>70</v>
      </c>
      <c r="D6009" s="38">
        <v>27.840562500000001</v>
      </c>
    </row>
    <row r="6010" spans="1:4">
      <c r="A6010" s="13">
        <v>2011</v>
      </c>
      <c r="B6010" s="14">
        <v>7</v>
      </c>
      <c r="C6010" s="14" t="s">
        <v>70</v>
      </c>
      <c r="D6010" s="37">
        <v>27.784375000000001</v>
      </c>
    </row>
    <row r="6011" spans="1:4">
      <c r="A6011" s="15">
        <v>2011</v>
      </c>
      <c r="B6011" s="16">
        <v>8</v>
      </c>
      <c r="C6011" s="16" t="s">
        <v>70</v>
      </c>
      <c r="D6011" s="38">
        <v>27.344999999999999</v>
      </c>
    </row>
    <row r="6012" spans="1:4">
      <c r="A6012" s="13">
        <v>2011</v>
      </c>
      <c r="B6012" s="14">
        <v>9</v>
      </c>
      <c r="C6012" s="14" t="s">
        <v>70</v>
      </c>
      <c r="D6012" s="37">
        <v>27.243874999999999</v>
      </c>
    </row>
    <row r="6013" spans="1:4">
      <c r="A6013" s="15">
        <v>2011</v>
      </c>
      <c r="B6013" s="16">
        <v>10</v>
      </c>
      <c r="C6013" s="16" t="s">
        <v>70</v>
      </c>
      <c r="D6013" s="38">
        <v>26.753843750000001</v>
      </c>
    </row>
    <row r="6014" spans="1:4">
      <c r="A6014" s="13">
        <v>2011</v>
      </c>
      <c r="B6014" s="14">
        <v>11</v>
      </c>
      <c r="C6014" s="14" t="s">
        <v>70</v>
      </c>
      <c r="D6014" s="37">
        <v>26.837937499999999</v>
      </c>
    </row>
    <row r="6015" spans="1:4">
      <c r="A6015" s="15">
        <v>2011</v>
      </c>
      <c r="B6015" s="16">
        <v>12</v>
      </c>
      <c r="C6015" s="16" t="s">
        <v>70</v>
      </c>
      <c r="D6015" s="38">
        <v>26.49490625</v>
      </c>
    </row>
    <row r="6016" spans="1:4">
      <c r="A6016" s="13">
        <v>2012</v>
      </c>
      <c r="B6016" s="14">
        <v>1</v>
      </c>
      <c r="C6016" s="14" t="s">
        <v>70</v>
      </c>
      <c r="D6016" s="37">
        <v>26.667593750000002</v>
      </c>
    </row>
    <row r="6017" spans="1:4">
      <c r="A6017" s="15">
        <v>2012</v>
      </c>
      <c r="B6017" s="16">
        <v>2</v>
      </c>
      <c r="C6017" s="16" t="s">
        <v>70</v>
      </c>
      <c r="D6017" s="38">
        <v>26.982375000000001</v>
      </c>
    </row>
    <row r="6018" spans="1:4">
      <c r="A6018" s="13">
        <v>2012</v>
      </c>
      <c r="B6018" s="14">
        <v>3</v>
      </c>
      <c r="C6018" s="14" t="s">
        <v>70</v>
      </c>
      <c r="D6018" s="37">
        <v>27.058812499999998</v>
      </c>
    </row>
    <row r="6019" spans="1:4">
      <c r="A6019" s="15">
        <v>2012</v>
      </c>
      <c r="B6019" s="16">
        <v>4</v>
      </c>
      <c r="C6019" s="16" t="s">
        <v>70</v>
      </c>
      <c r="D6019" s="38">
        <v>27.28109375</v>
      </c>
    </row>
    <row r="6020" spans="1:4">
      <c r="A6020" s="13">
        <v>2012</v>
      </c>
      <c r="B6020" s="14">
        <v>5</v>
      </c>
      <c r="C6020" s="14" t="s">
        <v>70</v>
      </c>
      <c r="D6020" s="37">
        <v>27.88221875</v>
      </c>
    </row>
    <row r="6021" spans="1:4">
      <c r="A6021" s="15">
        <v>2012</v>
      </c>
      <c r="B6021" s="16">
        <v>6</v>
      </c>
      <c r="C6021" s="16" t="s">
        <v>70</v>
      </c>
      <c r="D6021" s="38">
        <v>28.136375000000001</v>
      </c>
    </row>
    <row r="6022" spans="1:4">
      <c r="A6022" s="13">
        <v>2012</v>
      </c>
      <c r="B6022" s="14">
        <v>7</v>
      </c>
      <c r="C6022" s="14" t="s">
        <v>70</v>
      </c>
      <c r="D6022" s="37">
        <v>27.35546875</v>
      </c>
    </row>
    <row r="6023" spans="1:4">
      <c r="A6023" s="15">
        <v>2012</v>
      </c>
      <c r="B6023" s="16">
        <v>8</v>
      </c>
      <c r="C6023" s="16" t="s">
        <v>70</v>
      </c>
      <c r="D6023" s="38">
        <v>27.528812500000001</v>
      </c>
    </row>
    <row r="6024" spans="1:4">
      <c r="A6024" s="13">
        <v>2012</v>
      </c>
      <c r="B6024" s="14">
        <v>9</v>
      </c>
      <c r="C6024" s="14" t="s">
        <v>70</v>
      </c>
      <c r="D6024" s="37">
        <v>27.295999999999999</v>
      </c>
    </row>
    <row r="6025" spans="1:4">
      <c r="A6025" s="15">
        <v>2012</v>
      </c>
      <c r="B6025" s="16">
        <v>10</v>
      </c>
      <c r="C6025" s="16" t="s">
        <v>70</v>
      </c>
      <c r="D6025" s="38">
        <v>26.948718750000001</v>
      </c>
    </row>
    <row r="6026" spans="1:4">
      <c r="A6026" s="13">
        <v>2012</v>
      </c>
      <c r="B6026" s="14">
        <v>11</v>
      </c>
      <c r="C6026" s="14" t="s">
        <v>70</v>
      </c>
      <c r="D6026" s="37">
        <v>26.979125</v>
      </c>
    </row>
    <row r="6027" spans="1:4">
      <c r="A6027" s="15">
        <v>2012</v>
      </c>
      <c r="B6027" s="16">
        <v>12</v>
      </c>
      <c r="C6027" s="16" t="s">
        <v>70</v>
      </c>
      <c r="D6027" s="38">
        <v>26.699937500000001</v>
      </c>
    </row>
    <row r="6028" spans="1:4">
      <c r="A6028" s="13">
        <v>2013</v>
      </c>
      <c r="B6028" s="14">
        <v>1</v>
      </c>
      <c r="C6028" s="14" t="s">
        <v>70</v>
      </c>
      <c r="D6028" s="37">
        <v>26.917187500000001</v>
      </c>
    </row>
    <row r="6029" spans="1:4">
      <c r="A6029" s="15">
        <v>2013</v>
      </c>
      <c r="B6029" s="16">
        <v>2</v>
      </c>
      <c r="C6029" s="16" t="s">
        <v>70</v>
      </c>
      <c r="D6029" s="38">
        <v>26.778437499999999</v>
      </c>
    </row>
    <row r="6030" spans="1:4">
      <c r="A6030" s="13">
        <v>2013</v>
      </c>
      <c r="B6030" s="14">
        <v>3</v>
      </c>
      <c r="C6030" s="14" t="s">
        <v>70</v>
      </c>
      <c r="D6030" s="37">
        <v>28.046375000000001</v>
      </c>
    </row>
    <row r="6031" spans="1:4">
      <c r="A6031" s="15">
        <v>2013</v>
      </c>
      <c r="B6031" s="16">
        <v>4</v>
      </c>
      <c r="C6031" s="16" t="s">
        <v>70</v>
      </c>
      <c r="D6031" s="38">
        <v>27.865156249999998</v>
      </c>
    </row>
    <row r="6032" spans="1:4">
      <c r="A6032" s="13">
        <v>2013</v>
      </c>
      <c r="B6032" s="14">
        <v>5</v>
      </c>
      <c r="C6032" s="14" t="s">
        <v>70</v>
      </c>
      <c r="D6032" s="37">
        <v>28.159187500000002</v>
      </c>
    </row>
    <row r="6033" spans="1:4">
      <c r="A6033" s="15">
        <v>2013</v>
      </c>
      <c r="B6033" s="16">
        <v>6</v>
      </c>
      <c r="C6033" s="16" t="s">
        <v>70</v>
      </c>
      <c r="D6033" s="38">
        <v>28.419968749999999</v>
      </c>
    </row>
    <row r="6034" spans="1:4">
      <c r="A6034" s="13">
        <v>2013</v>
      </c>
      <c r="B6034" s="14">
        <v>7</v>
      </c>
      <c r="C6034" s="14" t="s">
        <v>70</v>
      </c>
      <c r="D6034" s="37">
        <v>27.533843749999999</v>
      </c>
    </row>
    <row r="6035" spans="1:4">
      <c r="A6035" s="15">
        <v>2013</v>
      </c>
      <c r="B6035" s="16">
        <v>8</v>
      </c>
      <c r="C6035" s="16" t="s">
        <v>70</v>
      </c>
      <c r="D6035" s="38">
        <v>27.424468749999999</v>
      </c>
    </row>
    <row r="6036" spans="1:4">
      <c r="A6036" s="13">
        <v>2000</v>
      </c>
      <c r="B6036" s="14">
        <v>2</v>
      </c>
      <c r="C6036" s="14" t="s">
        <v>71</v>
      </c>
      <c r="D6036" s="37">
        <v>12.01442857</v>
      </c>
    </row>
    <row r="6037" spans="1:4">
      <c r="A6037" s="15">
        <v>2000</v>
      </c>
      <c r="B6037" s="16">
        <v>3</v>
      </c>
      <c r="C6037" s="16" t="s">
        <v>71</v>
      </c>
      <c r="D6037" s="38">
        <v>13.62128571</v>
      </c>
    </row>
    <row r="6038" spans="1:4">
      <c r="A6038" s="13">
        <v>2000</v>
      </c>
      <c r="B6038" s="14">
        <v>4</v>
      </c>
      <c r="C6038" s="14" t="s">
        <v>71</v>
      </c>
      <c r="D6038" s="37">
        <v>11.961142860000001</v>
      </c>
    </row>
    <row r="6039" spans="1:4">
      <c r="A6039" s="15">
        <v>2000</v>
      </c>
      <c r="B6039" s="16">
        <v>5</v>
      </c>
      <c r="C6039" s="16" t="s">
        <v>71</v>
      </c>
      <c r="D6039" s="38">
        <v>17.046714290000001</v>
      </c>
    </row>
    <row r="6040" spans="1:4">
      <c r="A6040" s="13">
        <v>2000</v>
      </c>
      <c r="B6040" s="14">
        <v>6</v>
      </c>
      <c r="C6040" s="14" t="s">
        <v>71</v>
      </c>
      <c r="D6040" s="37">
        <v>21.339285709999999</v>
      </c>
    </row>
    <row r="6041" spans="1:4">
      <c r="A6041" s="15">
        <v>2000</v>
      </c>
      <c r="B6041" s="16">
        <v>7</v>
      </c>
      <c r="C6041" s="16" t="s">
        <v>71</v>
      </c>
      <c r="D6041" s="38">
        <v>21.62228571</v>
      </c>
    </row>
    <row r="6042" spans="1:4">
      <c r="A6042" s="13">
        <v>2000</v>
      </c>
      <c r="B6042" s="14">
        <v>8</v>
      </c>
      <c r="C6042" s="14" t="s">
        <v>71</v>
      </c>
      <c r="D6042" s="37">
        <v>22.019428569999999</v>
      </c>
    </row>
    <row r="6043" spans="1:4">
      <c r="A6043" s="15">
        <v>2000</v>
      </c>
      <c r="B6043" s="16">
        <v>9</v>
      </c>
      <c r="C6043" s="16" t="s">
        <v>71</v>
      </c>
      <c r="D6043" s="38">
        <v>20.028428569999999</v>
      </c>
    </row>
    <row r="6044" spans="1:4">
      <c r="A6044" s="13">
        <v>2000</v>
      </c>
      <c r="B6044" s="14">
        <v>10</v>
      </c>
      <c r="C6044" s="14" t="s">
        <v>71</v>
      </c>
      <c r="D6044" s="37">
        <v>15.50457143</v>
      </c>
    </row>
    <row r="6045" spans="1:4">
      <c r="A6045" s="15">
        <v>2000</v>
      </c>
      <c r="B6045" s="16">
        <v>11</v>
      </c>
      <c r="C6045" s="16" t="s">
        <v>71</v>
      </c>
      <c r="D6045" s="38">
        <v>11.61642857</v>
      </c>
    </row>
    <row r="6046" spans="1:4">
      <c r="A6046" s="13">
        <v>2000</v>
      </c>
      <c r="B6046" s="14">
        <v>12</v>
      </c>
      <c r="C6046" s="14" t="s">
        <v>71</v>
      </c>
      <c r="D6046" s="37">
        <v>11.408285709999999</v>
      </c>
    </row>
    <row r="6047" spans="1:4">
      <c r="A6047" s="15">
        <v>2001</v>
      </c>
      <c r="B6047" s="16">
        <v>1</v>
      </c>
      <c r="C6047" s="16" t="s">
        <v>71</v>
      </c>
      <c r="D6047" s="38">
        <v>10.27085714</v>
      </c>
    </row>
    <row r="6048" spans="1:4">
      <c r="A6048" s="13">
        <v>2001</v>
      </c>
      <c r="B6048" s="14">
        <v>2</v>
      </c>
      <c r="C6048" s="14" t="s">
        <v>71</v>
      </c>
      <c r="D6048" s="37">
        <v>11.12042857</v>
      </c>
    </row>
    <row r="6049" spans="1:4">
      <c r="A6049" s="15">
        <v>2001</v>
      </c>
      <c r="B6049" s="16">
        <v>3</v>
      </c>
      <c r="C6049" s="16" t="s">
        <v>71</v>
      </c>
      <c r="D6049" s="38">
        <v>13.35114286</v>
      </c>
    </row>
    <row r="6050" spans="1:4">
      <c r="A6050" s="13">
        <v>2001</v>
      </c>
      <c r="B6050" s="14">
        <v>4</v>
      </c>
      <c r="C6050" s="14" t="s">
        <v>71</v>
      </c>
      <c r="D6050" s="37">
        <v>14.047285710000001</v>
      </c>
    </row>
    <row r="6051" spans="1:4">
      <c r="A6051" s="15">
        <v>2001</v>
      </c>
      <c r="B6051" s="16">
        <v>5</v>
      </c>
      <c r="C6051" s="16" t="s">
        <v>71</v>
      </c>
      <c r="D6051" s="38">
        <v>16.840714290000001</v>
      </c>
    </row>
    <row r="6052" spans="1:4">
      <c r="A6052" s="13">
        <v>2001</v>
      </c>
      <c r="B6052" s="14">
        <v>6</v>
      </c>
      <c r="C6052" s="14" t="s">
        <v>71</v>
      </c>
      <c r="D6052" s="37">
        <v>20.727</v>
      </c>
    </row>
    <row r="6053" spans="1:4">
      <c r="A6053" s="15">
        <v>2001</v>
      </c>
      <c r="B6053" s="16">
        <v>7</v>
      </c>
      <c r="C6053" s="16" t="s">
        <v>71</v>
      </c>
      <c r="D6053" s="38">
        <v>20.946714289999999</v>
      </c>
    </row>
    <row r="6054" spans="1:4">
      <c r="A6054" s="13">
        <v>2001</v>
      </c>
      <c r="B6054" s="14">
        <v>8</v>
      </c>
      <c r="C6054" s="14" t="s">
        <v>71</v>
      </c>
      <c r="D6054" s="37">
        <v>21.830857139999999</v>
      </c>
    </row>
    <row r="6055" spans="1:4">
      <c r="A6055" s="15">
        <v>2001</v>
      </c>
      <c r="B6055" s="16">
        <v>9</v>
      </c>
      <c r="C6055" s="16" t="s">
        <v>71</v>
      </c>
      <c r="D6055" s="38">
        <v>20.408999999999999</v>
      </c>
    </row>
    <row r="6056" spans="1:4">
      <c r="A6056" s="13">
        <v>2001</v>
      </c>
      <c r="B6056" s="14">
        <v>10</v>
      </c>
      <c r="C6056" s="14" t="s">
        <v>71</v>
      </c>
      <c r="D6056" s="37">
        <v>16.96214286</v>
      </c>
    </row>
    <row r="6057" spans="1:4">
      <c r="A6057" s="15">
        <v>2001</v>
      </c>
      <c r="B6057" s="16">
        <v>11</v>
      </c>
      <c r="C6057" s="16" t="s">
        <v>71</v>
      </c>
      <c r="D6057" s="38">
        <v>10.769571429999999</v>
      </c>
    </row>
    <row r="6058" spans="1:4">
      <c r="A6058" s="13">
        <v>2001</v>
      </c>
      <c r="B6058" s="14">
        <v>12</v>
      </c>
      <c r="C6058" s="14" t="s">
        <v>71</v>
      </c>
      <c r="D6058" s="37">
        <v>7.8159999999999998</v>
      </c>
    </row>
    <row r="6059" spans="1:4">
      <c r="A6059" s="15">
        <v>2002</v>
      </c>
      <c r="B6059" s="16">
        <v>1</v>
      </c>
      <c r="C6059" s="16" t="s">
        <v>71</v>
      </c>
      <c r="D6059" s="38">
        <v>10.284285710000001</v>
      </c>
    </row>
    <row r="6060" spans="1:4">
      <c r="A6060" s="13">
        <v>2002</v>
      </c>
      <c r="B6060" s="14">
        <v>2</v>
      </c>
      <c r="C6060" s="14" t="s">
        <v>71</v>
      </c>
      <c r="D6060" s="37">
        <v>11.178285710000001</v>
      </c>
    </row>
    <row r="6061" spans="1:4">
      <c r="A6061" s="15">
        <v>2002</v>
      </c>
      <c r="B6061" s="16">
        <v>3</v>
      </c>
      <c r="C6061" s="16" t="s">
        <v>71</v>
      </c>
      <c r="D6061" s="38">
        <v>13.15385714</v>
      </c>
    </row>
    <row r="6062" spans="1:4">
      <c r="A6062" s="13">
        <v>2002</v>
      </c>
      <c r="B6062" s="14">
        <v>4</v>
      </c>
      <c r="C6062" s="14" t="s">
        <v>71</v>
      </c>
      <c r="D6062" s="37">
        <v>13.75185714</v>
      </c>
    </row>
    <row r="6063" spans="1:4">
      <c r="A6063" s="15">
        <v>2002</v>
      </c>
      <c r="B6063" s="16">
        <v>5</v>
      </c>
      <c r="C6063" s="16" t="s">
        <v>71</v>
      </c>
      <c r="D6063" s="38">
        <v>15.428000000000001</v>
      </c>
    </row>
    <row r="6064" spans="1:4">
      <c r="A6064" s="13">
        <v>2002</v>
      </c>
      <c r="B6064" s="14">
        <v>6</v>
      </c>
      <c r="C6064" s="14" t="s">
        <v>71</v>
      </c>
      <c r="D6064" s="37">
        <v>19.206</v>
      </c>
    </row>
    <row r="6065" spans="1:4">
      <c r="A6065" s="15">
        <v>2002</v>
      </c>
      <c r="B6065" s="16">
        <v>7</v>
      </c>
      <c r="C6065" s="16" t="s">
        <v>71</v>
      </c>
      <c r="D6065" s="38">
        <v>21.401571430000001</v>
      </c>
    </row>
    <row r="6066" spans="1:4">
      <c r="A6066" s="13">
        <v>2002</v>
      </c>
      <c r="B6066" s="14">
        <v>8</v>
      </c>
      <c r="C6066" s="14" t="s">
        <v>71</v>
      </c>
      <c r="D6066" s="37">
        <v>21.10457143</v>
      </c>
    </row>
    <row r="6067" spans="1:4">
      <c r="A6067" s="15">
        <v>2002</v>
      </c>
      <c r="B6067" s="16">
        <v>9</v>
      </c>
      <c r="C6067" s="16" t="s">
        <v>71</v>
      </c>
      <c r="D6067" s="38">
        <v>19.222142860000002</v>
      </c>
    </row>
    <row r="6068" spans="1:4">
      <c r="A6068" s="13">
        <v>2002</v>
      </c>
      <c r="B6068" s="14">
        <v>10</v>
      </c>
      <c r="C6068" s="14" t="s">
        <v>71</v>
      </c>
      <c r="D6068" s="37">
        <v>16.977142860000001</v>
      </c>
    </row>
    <row r="6069" spans="1:4">
      <c r="A6069" s="15">
        <v>2002</v>
      </c>
      <c r="B6069" s="16">
        <v>11</v>
      </c>
      <c r="C6069" s="16" t="s">
        <v>71</v>
      </c>
      <c r="D6069" s="38">
        <v>12.719285709999999</v>
      </c>
    </row>
    <row r="6070" spans="1:4">
      <c r="A6070" s="13">
        <v>2002</v>
      </c>
      <c r="B6070" s="14">
        <v>12</v>
      </c>
      <c r="C6070" s="14" t="s">
        <v>71</v>
      </c>
      <c r="D6070" s="37">
        <v>11.555857140000001</v>
      </c>
    </row>
    <row r="6071" spans="1:4">
      <c r="A6071" s="15">
        <v>2003</v>
      </c>
      <c r="B6071" s="16">
        <v>1</v>
      </c>
      <c r="C6071" s="16" t="s">
        <v>71</v>
      </c>
      <c r="D6071" s="38">
        <v>9.0065714289999992</v>
      </c>
    </row>
    <row r="6072" spans="1:4">
      <c r="A6072" s="13">
        <v>2003</v>
      </c>
      <c r="B6072" s="14">
        <v>2</v>
      </c>
      <c r="C6072" s="14" t="s">
        <v>71</v>
      </c>
      <c r="D6072" s="37">
        <v>9.6202857139999995</v>
      </c>
    </row>
    <row r="6073" spans="1:4">
      <c r="A6073" s="15">
        <v>2003</v>
      </c>
      <c r="B6073" s="16">
        <v>3</v>
      </c>
      <c r="C6073" s="16" t="s">
        <v>71</v>
      </c>
      <c r="D6073" s="38">
        <v>13.377000000000001</v>
      </c>
    </row>
    <row r="6074" spans="1:4">
      <c r="A6074" s="13">
        <v>2003</v>
      </c>
      <c r="B6074" s="14">
        <v>4</v>
      </c>
      <c r="C6074" s="14" t="s">
        <v>71</v>
      </c>
      <c r="D6074" s="37">
        <v>14.15957143</v>
      </c>
    </row>
    <row r="6075" spans="1:4">
      <c r="A6075" s="15">
        <v>2003</v>
      </c>
      <c r="B6075" s="16">
        <v>5</v>
      </c>
      <c r="C6075" s="16" t="s">
        <v>71</v>
      </c>
      <c r="D6075" s="38">
        <v>18.150857139999999</v>
      </c>
    </row>
    <row r="6076" spans="1:4">
      <c r="A6076" s="13">
        <v>2003</v>
      </c>
      <c r="B6076" s="14">
        <v>6</v>
      </c>
      <c r="C6076" s="14" t="s">
        <v>71</v>
      </c>
      <c r="D6076" s="37">
        <v>21.504000000000001</v>
      </c>
    </row>
    <row r="6077" spans="1:4">
      <c r="A6077" s="15">
        <v>2003</v>
      </c>
      <c r="B6077" s="16">
        <v>7</v>
      </c>
      <c r="C6077" s="16" t="s">
        <v>71</v>
      </c>
      <c r="D6077" s="38">
        <v>21.610714290000001</v>
      </c>
    </row>
    <row r="6078" spans="1:4">
      <c r="A6078" s="13">
        <v>2003</v>
      </c>
      <c r="B6078" s="14">
        <v>8</v>
      </c>
      <c r="C6078" s="14" t="s">
        <v>71</v>
      </c>
      <c r="D6078" s="37">
        <v>24.266571429999999</v>
      </c>
    </row>
    <row r="6079" spans="1:4">
      <c r="A6079" s="15">
        <v>2003</v>
      </c>
      <c r="B6079" s="16">
        <v>9</v>
      </c>
      <c r="C6079" s="16" t="s">
        <v>71</v>
      </c>
      <c r="D6079" s="38">
        <v>21.36942857</v>
      </c>
    </row>
    <row r="6080" spans="1:4">
      <c r="A6080" s="13">
        <v>2003</v>
      </c>
      <c r="B6080" s="14">
        <v>10</v>
      </c>
      <c r="C6080" s="14" t="s">
        <v>71</v>
      </c>
      <c r="D6080" s="37">
        <v>15.390142859999999</v>
      </c>
    </row>
    <row r="6081" spans="1:4">
      <c r="A6081" s="15">
        <v>2003</v>
      </c>
      <c r="B6081" s="16">
        <v>11</v>
      </c>
      <c r="C6081" s="16" t="s">
        <v>71</v>
      </c>
      <c r="D6081" s="38">
        <v>12.819000000000001</v>
      </c>
    </row>
    <row r="6082" spans="1:4">
      <c r="A6082" s="13">
        <v>2003</v>
      </c>
      <c r="B6082" s="14">
        <v>12</v>
      </c>
      <c r="C6082" s="14" t="s">
        <v>71</v>
      </c>
      <c r="D6082" s="37">
        <v>9.5191428570000003</v>
      </c>
    </row>
    <row r="6083" spans="1:4">
      <c r="A6083" s="15">
        <v>2004</v>
      </c>
      <c r="B6083" s="16">
        <v>1</v>
      </c>
      <c r="C6083" s="16" t="s">
        <v>71</v>
      </c>
      <c r="D6083" s="38">
        <v>10.31585714</v>
      </c>
    </row>
    <row r="6084" spans="1:4">
      <c r="A6084" s="13">
        <v>2004</v>
      </c>
      <c r="B6084" s="14">
        <v>2</v>
      </c>
      <c r="C6084" s="14" t="s">
        <v>71</v>
      </c>
      <c r="D6084" s="37">
        <v>10.30771429</v>
      </c>
    </row>
    <row r="6085" spans="1:4">
      <c r="A6085" s="15">
        <v>2004</v>
      </c>
      <c r="B6085" s="16">
        <v>3</v>
      </c>
      <c r="C6085" s="16" t="s">
        <v>71</v>
      </c>
      <c r="D6085" s="38">
        <v>11.34857143</v>
      </c>
    </row>
    <row r="6086" spans="1:4">
      <c r="A6086" s="13">
        <v>2004</v>
      </c>
      <c r="B6086" s="14">
        <v>4</v>
      </c>
      <c r="C6086" s="14" t="s">
        <v>71</v>
      </c>
      <c r="D6086" s="37">
        <v>13.599</v>
      </c>
    </row>
    <row r="6087" spans="1:4">
      <c r="A6087" s="15">
        <v>2004</v>
      </c>
      <c r="B6087" s="16">
        <v>5</v>
      </c>
      <c r="C6087" s="16" t="s">
        <v>71</v>
      </c>
      <c r="D6087" s="38">
        <v>16.801571429999999</v>
      </c>
    </row>
    <row r="6088" spans="1:4">
      <c r="A6088" s="13">
        <v>2004</v>
      </c>
      <c r="B6088" s="14">
        <v>6</v>
      </c>
      <c r="C6088" s="14" t="s">
        <v>71</v>
      </c>
      <c r="D6088" s="37">
        <v>22.61657143</v>
      </c>
    </row>
    <row r="6089" spans="1:4">
      <c r="A6089" s="15">
        <v>2004</v>
      </c>
      <c r="B6089" s="16">
        <v>7</v>
      </c>
      <c r="C6089" s="16" t="s">
        <v>71</v>
      </c>
      <c r="D6089" s="38">
        <v>22.582428570000001</v>
      </c>
    </row>
    <row r="6090" spans="1:4">
      <c r="A6090" s="13">
        <v>2004</v>
      </c>
      <c r="B6090" s="14">
        <v>8</v>
      </c>
      <c r="C6090" s="14" t="s">
        <v>71</v>
      </c>
      <c r="D6090" s="37">
        <v>21.814571430000001</v>
      </c>
    </row>
    <row r="6091" spans="1:4">
      <c r="A6091" s="15">
        <v>2004</v>
      </c>
      <c r="B6091" s="16">
        <v>9</v>
      </c>
      <c r="C6091" s="16" t="s">
        <v>71</v>
      </c>
      <c r="D6091" s="38">
        <v>20.688428569999999</v>
      </c>
    </row>
    <row r="6092" spans="1:4">
      <c r="A6092" s="13">
        <v>2004</v>
      </c>
      <c r="B6092" s="14">
        <v>10</v>
      </c>
      <c r="C6092" s="14" t="s">
        <v>71</v>
      </c>
      <c r="D6092" s="37">
        <v>15.829142859999999</v>
      </c>
    </row>
    <row r="6093" spans="1:4">
      <c r="A6093" s="15">
        <v>2004</v>
      </c>
      <c r="B6093" s="16">
        <v>11</v>
      </c>
      <c r="C6093" s="16" t="s">
        <v>71</v>
      </c>
      <c r="D6093" s="38">
        <v>11.498285709999999</v>
      </c>
    </row>
    <row r="6094" spans="1:4">
      <c r="A6094" s="13">
        <v>2004</v>
      </c>
      <c r="B6094" s="14">
        <v>12</v>
      </c>
      <c r="C6094" s="14" t="s">
        <v>71</v>
      </c>
      <c r="D6094" s="37">
        <v>8.9397142859999992</v>
      </c>
    </row>
    <row r="6095" spans="1:4">
      <c r="A6095" s="15">
        <v>2005</v>
      </c>
      <c r="B6095" s="16">
        <v>1</v>
      </c>
      <c r="C6095" s="16" t="s">
        <v>71</v>
      </c>
      <c r="D6095" s="38">
        <v>8.1391428569999995</v>
      </c>
    </row>
    <row r="6096" spans="1:4">
      <c r="A6096" s="13">
        <v>2005</v>
      </c>
      <c r="B6096" s="14">
        <v>2</v>
      </c>
      <c r="C6096" s="14" t="s">
        <v>71</v>
      </c>
      <c r="D6096" s="37">
        <v>8.0255714289999993</v>
      </c>
    </row>
    <row r="6097" spans="1:4">
      <c r="A6097" s="15">
        <v>2005</v>
      </c>
      <c r="B6097" s="16">
        <v>3</v>
      </c>
      <c r="C6097" s="16" t="s">
        <v>71</v>
      </c>
      <c r="D6097" s="38">
        <v>12.676571429999999</v>
      </c>
    </row>
    <row r="6098" spans="1:4">
      <c r="A6098" s="13">
        <v>2005</v>
      </c>
      <c r="B6098" s="14">
        <v>4</v>
      </c>
      <c r="C6098" s="14" t="s">
        <v>71</v>
      </c>
      <c r="D6098" s="37">
        <v>14.337714289999999</v>
      </c>
    </row>
    <row r="6099" spans="1:4">
      <c r="A6099" s="15">
        <v>2005</v>
      </c>
      <c r="B6099" s="16">
        <v>5</v>
      </c>
      <c r="C6099" s="16" t="s">
        <v>71</v>
      </c>
      <c r="D6099" s="38">
        <v>17.652571429999998</v>
      </c>
    </row>
    <row r="6100" spans="1:4">
      <c r="A6100" s="13">
        <v>2005</v>
      </c>
      <c r="B6100" s="14">
        <v>6</v>
      </c>
      <c r="C6100" s="14" t="s">
        <v>71</v>
      </c>
      <c r="D6100" s="37">
        <v>22.431428570000001</v>
      </c>
    </row>
    <row r="6101" spans="1:4">
      <c r="A6101" s="15">
        <v>2005</v>
      </c>
      <c r="B6101" s="16">
        <v>7</v>
      </c>
      <c r="C6101" s="16" t="s">
        <v>71</v>
      </c>
      <c r="D6101" s="38">
        <v>22.789285710000001</v>
      </c>
    </row>
    <row r="6102" spans="1:4">
      <c r="A6102" s="13">
        <v>2005</v>
      </c>
      <c r="B6102" s="14">
        <v>8</v>
      </c>
      <c r="C6102" s="14" t="s">
        <v>71</v>
      </c>
      <c r="D6102" s="37">
        <v>23.714571429999999</v>
      </c>
    </row>
    <row r="6103" spans="1:4">
      <c r="A6103" s="15">
        <v>2005</v>
      </c>
      <c r="B6103" s="16">
        <v>9</v>
      </c>
      <c r="C6103" s="16" t="s">
        <v>71</v>
      </c>
      <c r="D6103" s="38">
        <v>20.231714289999999</v>
      </c>
    </row>
    <row r="6104" spans="1:4">
      <c r="A6104" s="13">
        <v>2005</v>
      </c>
      <c r="B6104" s="14">
        <v>10</v>
      </c>
      <c r="C6104" s="14" t="s">
        <v>71</v>
      </c>
      <c r="D6104" s="37">
        <v>17.146000000000001</v>
      </c>
    </row>
    <row r="6105" spans="1:4">
      <c r="A6105" s="15">
        <v>2005</v>
      </c>
      <c r="B6105" s="16">
        <v>11</v>
      </c>
      <c r="C6105" s="16" t="s">
        <v>71</v>
      </c>
      <c r="D6105" s="38">
        <v>11.423</v>
      </c>
    </row>
    <row r="6106" spans="1:4">
      <c r="A6106" s="13">
        <v>2005</v>
      </c>
      <c r="B6106" s="14">
        <v>12</v>
      </c>
      <c r="C6106" s="14" t="s">
        <v>71</v>
      </c>
      <c r="D6106" s="37">
        <v>9.3729999999999993</v>
      </c>
    </row>
    <row r="6107" spans="1:4">
      <c r="A6107" s="15">
        <v>2006</v>
      </c>
      <c r="B6107" s="16">
        <v>1</v>
      </c>
      <c r="C6107" s="16" t="s">
        <v>71</v>
      </c>
      <c r="D6107" s="38">
        <v>7.5932857140000003</v>
      </c>
    </row>
    <row r="6108" spans="1:4">
      <c r="A6108" s="13">
        <v>2006</v>
      </c>
      <c r="B6108" s="14">
        <v>2</v>
      </c>
      <c r="C6108" s="14" t="s">
        <v>71</v>
      </c>
      <c r="D6108" s="37">
        <v>8.9587142859999993</v>
      </c>
    </row>
    <row r="6109" spans="1:4">
      <c r="A6109" s="15">
        <v>2006</v>
      </c>
      <c r="B6109" s="16">
        <v>3</v>
      </c>
      <c r="C6109" s="16" t="s">
        <v>71</v>
      </c>
      <c r="D6109" s="38">
        <v>12.31414286</v>
      </c>
    </row>
    <row r="6110" spans="1:4">
      <c r="A6110" s="13">
        <v>2006</v>
      </c>
      <c r="B6110" s="14">
        <v>4</v>
      </c>
      <c r="C6110" s="14" t="s">
        <v>71</v>
      </c>
      <c r="D6110" s="37">
        <v>15.11771429</v>
      </c>
    </row>
    <row r="6111" spans="1:4">
      <c r="A6111" s="15">
        <v>2006</v>
      </c>
      <c r="B6111" s="16">
        <v>5</v>
      </c>
      <c r="C6111" s="16" t="s">
        <v>71</v>
      </c>
      <c r="D6111" s="38">
        <v>18.414571429999999</v>
      </c>
    </row>
    <row r="6112" spans="1:4">
      <c r="A6112" s="13">
        <v>2006</v>
      </c>
      <c r="B6112" s="14">
        <v>6</v>
      </c>
      <c r="C6112" s="14" t="s">
        <v>71</v>
      </c>
      <c r="D6112" s="37">
        <v>21.097999999999999</v>
      </c>
    </row>
    <row r="6113" spans="1:4">
      <c r="A6113" s="15">
        <v>2006</v>
      </c>
      <c r="B6113" s="16">
        <v>7</v>
      </c>
      <c r="C6113" s="16" t="s">
        <v>71</v>
      </c>
      <c r="D6113" s="38">
        <v>23.66257143</v>
      </c>
    </row>
    <row r="6114" spans="1:4">
      <c r="A6114" s="13">
        <v>2006</v>
      </c>
      <c r="B6114" s="14">
        <v>8</v>
      </c>
      <c r="C6114" s="14" t="s">
        <v>71</v>
      </c>
      <c r="D6114" s="37">
        <v>23.63128571</v>
      </c>
    </row>
    <row r="6115" spans="1:4">
      <c r="A6115" s="15">
        <v>2006</v>
      </c>
      <c r="B6115" s="16">
        <v>9</v>
      </c>
      <c r="C6115" s="16" t="s">
        <v>71</v>
      </c>
      <c r="D6115" s="38">
        <v>20.647285709999998</v>
      </c>
    </row>
    <row r="6116" spans="1:4">
      <c r="A6116" s="13">
        <v>2006</v>
      </c>
      <c r="B6116" s="14">
        <v>10</v>
      </c>
      <c r="C6116" s="14" t="s">
        <v>71</v>
      </c>
      <c r="D6116" s="37">
        <v>17.954857140000001</v>
      </c>
    </row>
    <row r="6117" spans="1:4">
      <c r="A6117" s="15">
        <v>2006</v>
      </c>
      <c r="B6117" s="16">
        <v>11</v>
      </c>
      <c r="C6117" s="16" t="s">
        <v>71</v>
      </c>
      <c r="D6117" s="38">
        <v>14.44571429</v>
      </c>
    </row>
    <row r="6118" spans="1:4">
      <c r="A6118" s="13">
        <v>2006</v>
      </c>
      <c r="B6118" s="14">
        <v>12</v>
      </c>
      <c r="C6118" s="14" t="s">
        <v>71</v>
      </c>
      <c r="D6118" s="37">
        <v>9.1175714289999998</v>
      </c>
    </row>
    <row r="6119" spans="1:4">
      <c r="A6119" s="15">
        <v>2007</v>
      </c>
      <c r="B6119" s="16">
        <v>1</v>
      </c>
      <c r="C6119" s="16" t="s">
        <v>71</v>
      </c>
      <c r="D6119" s="38">
        <v>9.1127142859999992</v>
      </c>
    </row>
    <row r="6120" spans="1:4">
      <c r="A6120" s="13">
        <v>2007</v>
      </c>
      <c r="B6120" s="14">
        <v>2</v>
      </c>
      <c r="C6120" s="14" t="s">
        <v>71</v>
      </c>
      <c r="D6120" s="37">
        <v>11.24257143</v>
      </c>
    </row>
    <row r="6121" spans="1:4">
      <c r="A6121" s="15">
        <v>2007</v>
      </c>
      <c r="B6121" s="16">
        <v>3</v>
      </c>
      <c r="C6121" s="16" t="s">
        <v>71</v>
      </c>
      <c r="D6121" s="38">
        <v>12.187714290000001</v>
      </c>
    </row>
    <row r="6122" spans="1:4">
      <c r="A6122" s="13">
        <v>2007</v>
      </c>
      <c r="B6122" s="14">
        <v>4</v>
      </c>
      <c r="C6122" s="14" t="s">
        <v>71</v>
      </c>
      <c r="D6122" s="37">
        <v>14.190714290000001</v>
      </c>
    </row>
    <row r="6123" spans="1:4">
      <c r="A6123" s="15">
        <v>2007</v>
      </c>
      <c r="B6123" s="16">
        <v>5</v>
      </c>
      <c r="C6123" s="16" t="s">
        <v>71</v>
      </c>
      <c r="D6123" s="38">
        <v>16.531142859999999</v>
      </c>
    </row>
    <row r="6124" spans="1:4">
      <c r="A6124" s="13">
        <v>2007</v>
      </c>
      <c r="B6124" s="14">
        <v>6</v>
      </c>
      <c r="C6124" s="14" t="s">
        <v>71</v>
      </c>
      <c r="D6124" s="37">
        <v>19.13057143</v>
      </c>
    </row>
    <row r="6125" spans="1:4">
      <c r="A6125" s="15">
        <v>2007</v>
      </c>
      <c r="B6125" s="16">
        <v>7</v>
      </c>
      <c r="C6125" s="16" t="s">
        <v>71</v>
      </c>
      <c r="D6125" s="38">
        <v>21.415285709999999</v>
      </c>
    </row>
    <row r="6126" spans="1:4">
      <c r="A6126" s="13">
        <v>2007</v>
      </c>
      <c r="B6126" s="14">
        <v>8</v>
      </c>
      <c r="C6126" s="14" t="s">
        <v>71</v>
      </c>
      <c r="D6126" s="37">
        <v>21.736714289999998</v>
      </c>
    </row>
    <row r="6127" spans="1:4">
      <c r="A6127" s="15">
        <v>2007</v>
      </c>
      <c r="B6127" s="16">
        <v>9</v>
      </c>
      <c r="C6127" s="16" t="s">
        <v>71</v>
      </c>
      <c r="D6127" s="38">
        <v>20.784428569999999</v>
      </c>
    </row>
    <row r="6128" spans="1:4">
      <c r="A6128" s="13">
        <v>2007</v>
      </c>
      <c r="B6128" s="14">
        <v>10</v>
      </c>
      <c r="C6128" s="14" t="s">
        <v>71</v>
      </c>
      <c r="D6128" s="37">
        <v>16.602142860000001</v>
      </c>
    </row>
    <row r="6129" spans="1:4">
      <c r="A6129" s="15">
        <v>2007</v>
      </c>
      <c r="B6129" s="16">
        <v>11</v>
      </c>
      <c r="C6129" s="16" t="s">
        <v>71</v>
      </c>
      <c r="D6129" s="38">
        <v>11.96357143</v>
      </c>
    </row>
    <row r="6130" spans="1:4">
      <c r="A6130" s="13">
        <v>2007</v>
      </c>
      <c r="B6130" s="14">
        <v>12</v>
      </c>
      <c r="C6130" s="14" t="s">
        <v>71</v>
      </c>
      <c r="D6130" s="37">
        <v>8.9772857140000006</v>
      </c>
    </row>
    <row r="6131" spans="1:4">
      <c r="A6131" s="15">
        <v>2008</v>
      </c>
      <c r="B6131" s="16">
        <v>1</v>
      </c>
      <c r="C6131" s="16" t="s">
        <v>71</v>
      </c>
      <c r="D6131" s="38">
        <v>10.62242857</v>
      </c>
    </row>
    <row r="6132" spans="1:4">
      <c r="A6132" s="13">
        <v>2008</v>
      </c>
      <c r="B6132" s="14">
        <v>2</v>
      </c>
      <c r="C6132" s="14" t="s">
        <v>71</v>
      </c>
      <c r="D6132" s="37">
        <v>12.325714290000001</v>
      </c>
    </row>
    <row r="6133" spans="1:4">
      <c r="A6133" s="15">
        <v>2008</v>
      </c>
      <c r="B6133" s="16">
        <v>3</v>
      </c>
      <c r="C6133" s="16" t="s">
        <v>71</v>
      </c>
      <c r="D6133" s="38">
        <v>12.11042857</v>
      </c>
    </row>
    <row r="6134" spans="1:4">
      <c r="A6134" s="13">
        <v>2008</v>
      </c>
      <c r="B6134" s="14">
        <v>4</v>
      </c>
      <c r="C6134" s="14" t="s">
        <v>71</v>
      </c>
      <c r="D6134" s="37">
        <v>14.868857139999999</v>
      </c>
    </row>
    <row r="6135" spans="1:4">
      <c r="A6135" s="15">
        <v>2008</v>
      </c>
      <c r="B6135" s="16">
        <v>5</v>
      </c>
      <c r="C6135" s="16" t="s">
        <v>71</v>
      </c>
      <c r="D6135" s="38">
        <v>15.837999999999999</v>
      </c>
    </row>
    <row r="6136" spans="1:4">
      <c r="A6136" s="13">
        <v>2008</v>
      </c>
      <c r="B6136" s="14">
        <v>6</v>
      </c>
      <c r="C6136" s="14" t="s">
        <v>71</v>
      </c>
      <c r="D6136" s="37">
        <v>20.695142860000001</v>
      </c>
    </row>
    <row r="6137" spans="1:4">
      <c r="A6137" s="15">
        <v>2008</v>
      </c>
      <c r="B6137" s="16">
        <v>7</v>
      </c>
      <c r="C6137" s="16" t="s">
        <v>71</v>
      </c>
      <c r="D6137" s="38">
        <v>21.743857139999999</v>
      </c>
    </row>
    <row r="6138" spans="1:4">
      <c r="A6138" s="13">
        <v>2008</v>
      </c>
      <c r="B6138" s="14">
        <v>8</v>
      </c>
      <c r="C6138" s="14" t="s">
        <v>71</v>
      </c>
      <c r="D6138" s="37">
        <v>21.454142860000001</v>
      </c>
    </row>
    <row r="6139" spans="1:4">
      <c r="A6139" s="15">
        <v>2008</v>
      </c>
      <c r="B6139" s="16">
        <v>9</v>
      </c>
      <c r="C6139" s="16" t="s">
        <v>71</v>
      </c>
      <c r="D6139" s="38">
        <v>19.54</v>
      </c>
    </row>
    <row r="6140" spans="1:4">
      <c r="A6140" s="13">
        <v>2008</v>
      </c>
      <c r="B6140" s="14">
        <v>10</v>
      </c>
      <c r="C6140" s="14" t="s">
        <v>71</v>
      </c>
      <c r="D6140" s="37">
        <v>15.646285710000001</v>
      </c>
    </row>
    <row r="6141" spans="1:4">
      <c r="A6141" s="15">
        <v>2008</v>
      </c>
      <c r="B6141" s="16">
        <v>11</v>
      </c>
      <c r="C6141" s="16" t="s">
        <v>71</v>
      </c>
      <c r="D6141" s="38">
        <v>10.48385714</v>
      </c>
    </row>
    <row r="6142" spans="1:4">
      <c r="A6142" s="13">
        <v>2008</v>
      </c>
      <c r="B6142" s="14">
        <v>12</v>
      </c>
      <c r="C6142" s="14" t="s">
        <v>71</v>
      </c>
      <c r="D6142" s="37">
        <v>8.9911428569999998</v>
      </c>
    </row>
    <row r="6143" spans="1:4">
      <c r="A6143" s="15">
        <v>2009</v>
      </c>
      <c r="B6143" s="16">
        <v>1</v>
      </c>
      <c r="C6143" s="16" t="s">
        <v>71</v>
      </c>
      <c r="D6143" s="38">
        <v>8.6414285710000005</v>
      </c>
    </row>
    <row r="6144" spans="1:4">
      <c r="A6144" s="13">
        <v>2009</v>
      </c>
      <c r="B6144" s="14">
        <v>2</v>
      </c>
      <c r="C6144" s="14" t="s">
        <v>71</v>
      </c>
      <c r="D6144" s="37">
        <v>10.244714289999999</v>
      </c>
    </row>
    <row r="6145" spans="1:4">
      <c r="A6145" s="15">
        <v>2009</v>
      </c>
      <c r="B6145" s="16">
        <v>3</v>
      </c>
      <c r="C6145" s="16" t="s">
        <v>71</v>
      </c>
      <c r="D6145" s="38">
        <v>14.26557143</v>
      </c>
    </row>
    <row r="6146" spans="1:4">
      <c r="A6146" s="13">
        <v>2009</v>
      </c>
      <c r="B6146" s="14">
        <v>4</v>
      </c>
      <c r="C6146" s="14" t="s">
        <v>71</v>
      </c>
      <c r="D6146" s="37">
        <v>12.702999999999999</v>
      </c>
    </row>
    <row r="6147" spans="1:4">
      <c r="A6147" s="15">
        <v>2009</v>
      </c>
      <c r="B6147" s="16">
        <v>5</v>
      </c>
      <c r="C6147" s="16" t="s">
        <v>71</v>
      </c>
      <c r="D6147" s="38">
        <v>18.02871429</v>
      </c>
    </row>
    <row r="6148" spans="1:4">
      <c r="A6148" s="13">
        <v>2009</v>
      </c>
      <c r="B6148" s="14">
        <v>6</v>
      </c>
      <c r="C6148" s="14" t="s">
        <v>71</v>
      </c>
      <c r="D6148" s="37">
        <v>21.11014286</v>
      </c>
    </row>
    <row r="6149" spans="1:4">
      <c r="A6149" s="15">
        <v>2009</v>
      </c>
      <c r="B6149" s="16">
        <v>7</v>
      </c>
      <c r="C6149" s="16" t="s">
        <v>71</v>
      </c>
      <c r="D6149" s="38">
        <v>21.43942857</v>
      </c>
    </row>
    <row r="6150" spans="1:4">
      <c r="A6150" s="13">
        <v>2009</v>
      </c>
      <c r="B6150" s="14">
        <v>8</v>
      </c>
      <c r="C6150" s="14" t="s">
        <v>71</v>
      </c>
      <c r="D6150" s="37">
        <v>22.79642857</v>
      </c>
    </row>
    <row r="6151" spans="1:4">
      <c r="A6151" s="15">
        <v>2009</v>
      </c>
      <c r="B6151" s="16">
        <v>9</v>
      </c>
      <c r="C6151" s="16" t="s">
        <v>71</v>
      </c>
      <c r="D6151" s="38">
        <v>20.893142860000001</v>
      </c>
    </row>
    <row r="6152" spans="1:4">
      <c r="A6152" s="13">
        <v>2009</v>
      </c>
      <c r="B6152" s="14">
        <v>10</v>
      </c>
      <c r="C6152" s="14" t="s">
        <v>71</v>
      </c>
      <c r="D6152" s="37">
        <v>18.65371429</v>
      </c>
    </row>
    <row r="6153" spans="1:4">
      <c r="A6153" s="15">
        <v>2009</v>
      </c>
      <c r="B6153" s="16">
        <v>11</v>
      </c>
      <c r="C6153" s="16" t="s">
        <v>71</v>
      </c>
      <c r="D6153" s="38">
        <v>13.53042857</v>
      </c>
    </row>
    <row r="6154" spans="1:4">
      <c r="A6154" s="13">
        <v>2009</v>
      </c>
      <c r="B6154" s="14">
        <v>12</v>
      </c>
      <c r="C6154" s="14" t="s">
        <v>71</v>
      </c>
      <c r="D6154" s="37">
        <v>9.9445714289999998</v>
      </c>
    </row>
    <row r="6155" spans="1:4">
      <c r="A6155" s="15">
        <v>2010</v>
      </c>
      <c r="B6155" s="16">
        <v>1</v>
      </c>
      <c r="C6155" s="16" t="s">
        <v>71</v>
      </c>
      <c r="D6155" s="38">
        <v>9.2042857139999992</v>
      </c>
    </row>
    <row r="6156" spans="1:4">
      <c r="A6156" s="13">
        <v>2010</v>
      </c>
      <c r="B6156" s="14">
        <v>2</v>
      </c>
      <c r="C6156" s="14" t="s">
        <v>71</v>
      </c>
      <c r="D6156" s="37">
        <v>9.609</v>
      </c>
    </row>
    <row r="6157" spans="1:4">
      <c r="A6157" s="15">
        <v>2010</v>
      </c>
      <c r="B6157" s="16">
        <v>3</v>
      </c>
      <c r="C6157" s="16" t="s">
        <v>71</v>
      </c>
      <c r="D6157" s="38">
        <v>11.709714290000001</v>
      </c>
    </row>
    <row r="6158" spans="1:4">
      <c r="A6158" s="13">
        <v>2010</v>
      </c>
      <c r="B6158" s="14">
        <v>4</v>
      </c>
      <c r="C6158" s="14" t="s">
        <v>71</v>
      </c>
      <c r="D6158" s="37">
        <v>15.663142860000001</v>
      </c>
    </row>
    <row r="6159" spans="1:4">
      <c r="A6159" s="15">
        <v>2010</v>
      </c>
      <c r="B6159" s="16">
        <v>5</v>
      </c>
      <c r="C6159" s="16" t="s">
        <v>71</v>
      </c>
      <c r="D6159" s="38">
        <v>17.088285710000001</v>
      </c>
    </row>
    <row r="6160" spans="1:4">
      <c r="A6160" s="13">
        <v>2010</v>
      </c>
      <c r="B6160" s="14">
        <v>6</v>
      </c>
      <c r="C6160" s="14" t="s">
        <v>71</v>
      </c>
      <c r="D6160" s="37">
        <v>20.18942857</v>
      </c>
    </row>
    <row r="6161" spans="1:4">
      <c r="A6161" s="15">
        <v>2010</v>
      </c>
      <c r="B6161" s="16">
        <v>7</v>
      </c>
      <c r="C6161" s="16" t="s">
        <v>71</v>
      </c>
      <c r="D6161" s="38">
        <v>23.891571429999999</v>
      </c>
    </row>
    <row r="6162" spans="1:4">
      <c r="A6162" s="13">
        <v>2010</v>
      </c>
      <c r="B6162" s="14">
        <v>8</v>
      </c>
      <c r="C6162" s="14" t="s">
        <v>71</v>
      </c>
      <c r="D6162" s="37">
        <v>24.085000000000001</v>
      </c>
    </row>
    <row r="6163" spans="1:4">
      <c r="A6163" s="15">
        <v>2010</v>
      </c>
      <c r="B6163" s="16">
        <v>9</v>
      </c>
      <c r="C6163" s="16" t="s">
        <v>71</v>
      </c>
      <c r="D6163" s="38">
        <v>20.73828571</v>
      </c>
    </row>
    <row r="6164" spans="1:4">
      <c r="A6164" s="13">
        <v>2010</v>
      </c>
      <c r="B6164" s="14">
        <v>10</v>
      </c>
      <c r="C6164" s="14" t="s">
        <v>71</v>
      </c>
      <c r="D6164" s="37">
        <v>15.840714289999999</v>
      </c>
    </row>
    <row r="6165" spans="1:4">
      <c r="A6165" s="15">
        <v>2010</v>
      </c>
      <c r="B6165" s="16">
        <v>11</v>
      </c>
      <c r="C6165" s="16" t="s">
        <v>71</v>
      </c>
      <c r="D6165" s="38">
        <v>11.517714290000001</v>
      </c>
    </row>
    <row r="6166" spans="1:4">
      <c r="A6166" s="13">
        <v>2010</v>
      </c>
      <c r="B6166" s="14">
        <v>12</v>
      </c>
      <c r="C6166" s="14" t="s">
        <v>71</v>
      </c>
      <c r="D6166" s="37">
        <v>9.5118571430000003</v>
      </c>
    </row>
    <row r="6167" spans="1:4">
      <c r="A6167" s="15">
        <v>2011</v>
      </c>
      <c r="B6167" s="16">
        <v>1</v>
      </c>
      <c r="C6167" s="16" t="s">
        <v>71</v>
      </c>
      <c r="D6167" s="38">
        <v>9.3559999999999999</v>
      </c>
    </row>
    <row r="6168" spans="1:4">
      <c r="A6168" s="13">
        <v>2011</v>
      </c>
      <c r="B6168" s="14">
        <v>2</v>
      </c>
      <c r="C6168" s="14" t="s">
        <v>71</v>
      </c>
      <c r="D6168" s="37">
        <v>10.519428570000001</v>
      </c>
    </row>
    <row r="6169" spans="1:4">
      <c r="A6169" s="15">
        <v>2011</v>
      </c>
      <c r="B6169" s="16">
        <v>3</v>
      </c>
      <c r="C6169" s="16" t="s">
        <v>71</v>
      </c>
      <c r="D6169" s="38">
        <v>12.134142860000001</v>
      </c>
    </row>
    <row r="6170" spans="1:4">
      <c r="A6170" s="13">
        <v>2011</v>
      </c>
      <c r="B6170" s="14">
        <v>4</v>
      </c>
      <c r="C6170" s="14" t="s">
        <v>71</v>
      </c>
      <c r="D6170" s="37">
        <v>17.292142859999998</v>
      </c>
    </row>
    <row r="6171" spans="1:4">
      <c r="A6171" s="15">
        <v>2011</v>
      </c>
      <c r="B6171" s="16">
        <v>5</v>
      </c>
      <c r="C6171" s="16" t="s">
        <v>71</v>
      </c>
      <c r="D6171" s="38">
        <v>19.31357143</v>
      </c>
    </row>
    <row r="6172" spans="1:4">
      <c r="A6172" s="13">
        <v>2011</v>
      </c>
      <c r="B6172" s="14">
        <v>6</v>
      </c>
      <c r="C6172" s="14" t="s">
        <v>71</v>
      </c>
      <c r="D6172" s="37">
        <v>20.394571429999999</v>
      </c>
    </row>
    <row r="6173" spans="1:4">
      <c r="A6173" s="15">
        <v>2011</v>
      </c>
      <c r="B6173" s="16">
        <v>7</v>
      </c>
      <c r="C6173" s="16" t="s">
        <v>71</v>
      </c>
      <c r="D6173" s="38">
        <v>21.175857140000002</v>
      </c>
    </row>
    <row r="6174" spans="1:4">
      <c r="A6174" s="13">
        <v>2011</v>
      </c>
      <c r="B6174" s="14">
        <v>8</v>
      </c>
      <c r="C6174" s="14" t="s">
        <v>71</v>
      </c>
      <c r="D6174" s="37">
        <v>21.692714290000001</v>
      </c>
    </row>
    <row r="6175" spans="1:4">
      <c r="A6175" s="15">
        <v>2011</v>
      </c>
      <c r="B6175" s="16">
        <v>9</v>
      </c>
      <c r="C6175" s="16" t="s">
        <v>71</v>
      </c>
      <c r="D6175" s="38">
        <v>20.579000000000001</v>
      </c>
    </row>
    <row r="6176" spans="1:4">
      <c r="A6176" s="13">
        <v>2011</v>
      </c>
      <c r="B6176" s="14">
        <v>10</v>
      </c>
      <c r="C6176" s="14" t="s">
        <v>71</v>
      </c>
      <c r="D6176" s="37">
        <v>18.420999999999999</v>
      </c>
    </row>
    <row r="6177" spans="1:4">
      <c r="A6177" s="15">
        <v>2011</v>
      </c>
      <c r="B6177" s="16">
        <v>11</v>
      </c>
      <c r="C6177" s="16" t="s">
        <v>71</v>
      </c>
      <c r="D6177" s="38">
        <v>12.519428570000001</v>
      </c>
    </row>
    <row r="6178" spans="1:4">
      <c r="A6178" s="13">
        <v>2011</v>
      </c>
      <c r="B6178" s="14">
        <v>12</v>
      </c>
      <c r="C6178" s="14" t="s">
        <v>71</v>
      </c>
      <c r="D6178" s="37">
        <v>9.6107142860000003</v>
      </c>
    </row>
    <row r="6179" spans="1:4">
      <c r="A6179" s="15">
        <v>2012</v>
      </c>
      <c r="B6179" s="16">
        <v>1</v>
      </c>
      <c r="C6179" s="16" t="s">
        <v>71</v>
      </c>
      <c r="D6179" s="38">
        <v>8.6554285709999998</v>
      </c>
    </row>
    <row r="6180" spans="1:4">
      <c r="A6180" s="13">
        <v>2012</v>
      </c>
      <c r="B6180" s="14">
        <v>2</v>
      </c>
      <c r="C6180" s="14" t="s">
        <v>71</v>
      </c>
      <c r="D6180" s="37">
        <v>8.4018571430000009</v>
      </c>
    </row>
    <row r="6181" spans="1:4">
      <c r="A6181" s="15">
        <v>2012</v>
      </c>
      <c r="B6181" s="16">
        <v>3</v>
      </c>
      <c r="C6181" s="16" t="s">
        <v>71</v>
      </c>
      <c r="D6181" s="38">
        <v>13.644857139999999</v>
      </c>
    </row>
    <row r="6182" spans="1:4">
      <c r="A6182" s="13">
        <v>2012</v>
      </c>
      <c r="B6182" s="14">
        <v>4</v>
      </c>
      <c r="C6182" s="14" t="s">
        <v>71</v>
      </c>
      <c r="D6182" s="37">
        <v>12.01628571</v>
      </c>
    </row>
    <row r="6183" spans="1:4">
      <c r="A6183" s="15">
        <v>2012</v>
      </c>
      <c r="B6183" s="16">
        <v>5</v>
      </c>
      <c r="C6183" s="16" t="s">
        <v>71</v>
      </c>
      <c r="D6183" s="38">
        <v>17.888285710000002</v>
      </c>
    </row>
    <row r="6184" spans="1:4">
      <c r="A6184" s="13">
        <v>2012</v>
      </c>
      <c r="B6184" s="14">
        <v>6</v>
      </c>
      <c r="C6184" s="14" t="s">
        <v>71</v>
      </c>
      <c r="D6184" s="37">
        <v>20.00628571</v>
      </c>
    </row>
    <row r="6185" spans="1:4">
      <c r="A6185" s="15">
        <v>2012</v>
      </c>
      <c r="B6185" s="16">
        <v>7</v>
      </c>
      <c r="C6185" s="16" t="s">
        <v>71</v>
      </c>
      <c r="D6185" s="38">
        <v>21.743285709999999</v>
      </c>
    </row>
    <row r="6186" spans="1:4">
      <c r="A6186" s="13">
        <v>2012</v>
      </c>
      <c r="B6186" s="14">
        <v>8</v>
      </c>
      <c r="C6186" s="14" t="s">
        <v>71</v>
      </c>
      <c r="D6186" s="37">
        <v>22.338571429999998</v>
      </c>
    </row>
    <row r="6187" spans="1:4">
      <c r="A6187" s="15">
        <v>2012</v>
      </c>
      <c r="B6187" s="16">
        <v>9</v>
      </c>
      <c r="C6187" s="16" t="s">
        <v>71</v>
      </c>
      <c r="D6187" s="38">
        <v>20.99071429</v>
      </c>
    </row>
    <row r="6188" spans="1:4">
      <c r="A6188" s="13">
        <v>2012</v>
      </c>
      <c r="B6188" s="14">
        <v>10</v>
      </c>
      <c r="C6188" s="14" t="s">
        <v>71</v>
      </c>
      <c r="D6188" s="37">
        <v>16.470142859999999</v>
      </c>
    </row>
    <row r="6189" spans="1:4">
      <c r="A6189" s="15">
        <v>2012</v>
      </c>
      <c r="B6189" s="16">
        <v>11</v>
      </c>
      <c r="C6189" s="16" t="s">
        <v>71</v>
      </c>
      <c r="D6189" s="38">
        <v>12.135714289999999</v>
      </c>
    </row>
    <row r="6190" spans="1:4">
      <c r="A6190" s="13">
        <v>2012</v>
      </c>
      <c r="B6190" s="14">
        <v>12</v>
      </c>
      <c r="C6190" s="14" t="s">
        <v>71</v>
      </c>
      <c r="D6190" s="37">
        <v>10.35271429</v>
      </c>
    </row>
    <row r="6191" spans="1:4">
      <c r="A6191" s="15">
        <v>2013</v>
      </c>
      <c r="B6191" s="16">
        <v>1</v>
      </c>
      <c r="C6191" s="16" t="s">
        <v>71</v>
      </c>
      <c r="D6191" s="38">
        <v>10.03228571</v>
      </c>
    </row>
    <row r="6192" spans="1:4">
      <c r="A6192" s="13">
        <v>2013</v>
      </c>
      <c r="B6192" s="14">
        <v>2</v>
      </c>
      <c r="C6192" s="14" t="s">
        <v>71</v>
      </c>
      <c r="D6192" s="37">
        <v>9.6348571429999996</v>
      </c>
    </row>
    <row r="6193" spans="1:4">
      <c r="A6193" s="15">
        <v>2013</v>
      </c>
      <c r="B6193" s="16">
        <v>3</v>
      </c>
      <c r="C6193" s="16" t="s">
        <v>71</v>
      </c>
      <c r="D6193" s="38">
        <v>11.848142859999999</v>
      </c>
    </row>
    <row r="6194" spans="1:4">
      <c r="A6194" s="13">
        <v>2013</v>
      </c>
      <c r="B6194" s="14">
        <v>4</v>
      </c>
      <c r="C6194" s="14" t="s">
        <v>71</v>
      </c>
      <c r="D6194" s="37">
        <v>13.804857139999999</v>
      </c>
    </row>
    <row r="6195" spans="1:4">
      <c r="A6195" s="15">
        <v>2013</v>
      </c>
      <c r="B6195" s="16">
        <v>5</v>
      </c>
      <c r="C6195" s="16" t="s">
        <v>71</v>
      </c>
      <c r="D6195" s="38">
        <v>15.57857143</v>
      </c>
    </row>
    <row r="6196" spans="1:4">
      <c r="A6196" s="13">
        <v>2013</v>
      </c>
      <c r="B6196" s="14">
        <v>6</v>
      </c>
      <c r="C6196" s="14" t="s">
        <v>71</v>
      </c>
      <c r="D6196" s="37">
        <v>19.861428570000001</v>
      </c>
    </row>
    <row r="6197" spans="1:4">
      <c r="A6197" s="15">
        <v>2013</v>
      </c>
      <c r="B6197" s="16">
        <v>7</v>
      </c>
      <c r="C6197" s="16" t="s">
        <v>71</v>
      </c>
      <c r="D6197" s="38">
        <v>23.37514286</v>
      </c>
    </row>
    <row r="6198" spans="1:4">
      <c r="A6198" s="13">
        <v>2013</v>
      </c>
      <c r="B6198" s="14">
        <v>8</v>
      </c>
      <c r="C6198" s="14" t="s">
        <v>71</v>
      </c>
      <c r="D6198" s="37">
        <v>23.28757143</v>
      </c>
    </row>
    <row r="6199" spans="1:4">
      <c r="A6199" s="15">
        <v>2000</v>
      </c>
      <c r="B6199" s="16">
        <v>2</v>
      </c>
      <c r="C6199" s="16" t="s">
        <v>72</v>
      </c>
      <c r="D6199" s="38">
        <v>20.959692310000001</v>
      </c>
    </row>
    <row r="6200" spans="1:4">
      <c r="A6200" s="13">
        <v>2000</v>
      </c>
      <c r="B6200" s="14">
        <v>3</v>
      </c>
      <c r="C6200" s="14" t="s">
        <v>72</v>
      </c>
      <c r="D6200" s="37">
        <v>21.20569231</v>
      </c>
    </row>
    <row r="6201" spans="1:4">
      <c r="A6201" s="15">
        <v>2000</v>
      </c>
      <c r="B6201" s="16">
        <v>4</v>
      </c>
      <c r="C6201" s="16" t="s">
        <v>72</v>
      </c>
      <c r="D6201" s="38">
        <v>21.46546154</v>
      </c>
    </row>
    <row r="6202" spans="1:4">
      <c r="A6202" s="13">
        <v>2000</v>
      </c>
      <c r="B6202" s="14">
        <v>5</v>
      </c>
      <c r="C6202" s="14" t="s">
        <v>72</v>
      </c>
      <c r="D6202" s="37">
        <v>21.018846150000002</v>
      </c>
    </row>
    <row r="6203" spans="1:4">
      <c r="A6203" s="15">
        <v>2000</v>
      </c>
      <c r="B6203" s="16">
        <v>6</v>
      </c>
      <c r="C6203" s="16" t="s">
        <v>72</v>
      </c>
      <c r="D6203" s="38">
        <v>20.318615380000001</v>
      </c>
    </row>
    <row r="6204" spans="1:4">
      <c r="A6204" s="13">
        <v>2000</v>
      </c>
      <c r="B6204" s="14">
        <v>7</v>
      </c>
      <c r="C6204" s="14" t="s">
        <v>72</v>
      </c>
      <c r="D6204" s="37">
        <v>19.680538460000001</v>
      </c>
    </row>
    <row r="6205" spans="1:4">
      <c r="A6205" s="15">
        <v>2000</v>
      </c>
      <c r="B6205" s="16">
        <v>8</v>
      </c>
      <c r="C6205" s="16" t="s">
        <v>72</v>
      </c>
      <c r="D6205" s="38">
        <v>19.94246154</v>
      </c>
    </row>
    <row r="6206" spans="1:4">
      <c r="A6206" s="13">
        <v>2000</v>
      </c>
      <c r="B6206" s="14">
        <v>9</v>
      </c>
      <c r="C6206" s="14" t="s">
        <v>72</v>
      </c>
      <c r="D6206" s="37">
        <v>20.151307689999999</v>
      </c>
    </row>
    <row r="6207" spans="1:4">
      <c r="A6207" s="15">
        <v>2000</v>
      </c>
      <c r="B6207" s="16">
        <v>10</v>
      </c>
      <c r="C6207" s="16" t="s">
        <v>72</v>
      </c>
      <c r="D6207" s="38">
        <v>20.802076920000001</v>
      </c>
    </row>
    <row r="6208" spans="1:4">
      <c r="A6208" s="13">
        <v>2000</v>
      </c>
      <c r="B6208" s="14">
        <v>11</v>
      </c>
      <c r="C6208" s="14" t="s">
        <v>72</v>
      </c>
      <c r="D6208" s="37">
        <v>20.855230769999999</v>
      </c>
    </row>
    <row r="6209" spans="1:4">
      <c r="A6209" s="15">
        <v>2000</v>
      </c>
      <c r="B6209" s="16">
        <v>12</v>
      </c>
      <c r="C6209" s="16" t="s">
        <v>72</v>
      </c>
      <c r="D6209" s="38">
        <v>21.180076920000001</v>
      </c>
    </row>
    <row r="6210" spans="1:4">
      <c r="A6210" s="13">
        <v>2001</v>
      </c>
      <c r="B6210" s="14">
        <v>1</v>
      </c>
      <c r="C6210" s="14" t="s">
        <v>72</v>
      </c>
      <c r="D6210" s="37">
        <v>21.367230769999999</v>
      </c>
    </row>
    <row r="6211" spans="1:4">
      <c r="A6211" s="15">
        <v>2001</v>
      </c>
      <c r="B6211" s="16">
        <v>2</v>
      </c>
      <c r="C6211" s="16" t="s">
        <v>72</v>
      </c>
      <c r="D6211" s="38">
        <v>21.821153850000002</v>
      </c>
    </row>
    <row r="6212" spans="1:4">
      <c r="A6212" s="13">
        <v>2001</v>
      </c>
      <c r="B6212" s="14">
        <v>3</v>
      </c>
      <c r="C6212" s="14" t="s">
        <v>72</v>
      </c>
      <c r="D6212" s="37">
        <v>21.869538460000001</v>
      </c>
    </row>
    <row r="6213" spans="1:4">
      <c r="A6213" s="15">
        <v>2001</v>
      </c>
      <c r="B6213" s="16">
        <v>4</v>
      </c>
      <c r="C6213" s="16" t="s">
        <v>72</v>
      </c>
      <c r="D6213" s="38">
        <v>21.734153849999998</v>
      </c>
    </row>
    <row r="6214" spans="1:4">
      <c r="A6214" s="13">
        <v>2001</v>
      </c>
      <c r="B6214" s="14">
        <v>5</v>
      </c>
      <c r="C6214" s="14" t="s">
        <v>72</v>
      </c>
      <c r="D6214" s="37">
        <v>21.020307689999999</v>
      </c>
    </row>
    <row r="6215" spans="1:4">
      <c r="A6215" s="15">
        <v>2001</v>
      </c>
      <c r="B6215" s="16">
        <v>6</v>
      </c>
      <c r="C6215" s="16" t="s">
        <v>72</v>
      </c>
      <c r="D6215" s="38">
        <v>19.95253846</v>
      </c>
    </row>
    <row r="6216" spans="1:4">
      <c r="A6216" s="13">
        <v>2001</v>
      </c>
      <c r="B6216" s="14">
        <v>7</v>
      </c>
      <c r="C6216" s="14" t="s">
        <v>72</v>
      </c>
      <c r="D6216" s="37">
        <v>19.91707692</v>
      </c>
    </row>
    <row r="6217" spans="1:4">
      <c r="A6217" s="15">
        <v>2001</v>
      </c>
      <c r="B6217" s="16">
        <v>8</v>
      </c>
      <c r="C6217" s="16" t="s">
        <v>72</v>
      </c>
      <c r="D6217" s="38">
        <v>20.203076920000001</v>
      </c>
    </row>
    <row r="6218" spans="1:4">
      <c r="A6218" s="13">
        <v>2001</v>
      </c>
      <c r="B6218" s="14">
        <v>9</v>
      </c>
      <c r="C6218" s="14" t="s">
        <v>72</v>
      </c>
      <c r="D6218" s="37">
        <v>20.15261538</v>
      </c>
    </row>
    <row r="6219" spans="1:4">
      <c r="A6219" s="15">
        <v>2001</v>
      </c>
      <c r="B6219" s="16">
        <v>10</v>
      </c>
      <c r="C6219" s="16" t="s">
        <v>72</v>
      </c>
      <c r="D6219" s="38">
        <v>20.565846149999999</v>
      </c>
    </row>
    <row r="6220" spans="1:4">
      <c r="A6220" s="13">
        <v>2001</v>
      </c>
      <c r="B6220" s="14">
        <v>11</v>
      </c>
      <c r="C6220" s="14" t="s">
        <v>72</v>
      </c>
      <c r="D6220" s="37">
        <v>21.177384620000002</v>
      </c>
    </row>
    <row r="6221" spans="1:4">
      <c r="A6221" s="15">
        <v>2001</v>
      </c>
      <c r="B6221" s="16">
        <v>12</v>
      </c>
      <c r="C6221" s="16" t="s">
        <v>72</v>
      </c>
      <c r="D6221" s="38">
        <v>21.514230770000001</v>
      </c>
    </row>
    <row r="6222" spans="1:4">
      <c r="A6222" s="13">
        <v>2002</v>
      </c>
      <c r="B6222" s="14">
        <v>1</v>
      </c>
      <c r="C6222" s="14" t="s">
        <v>72</v>
      </c>
      <c r="D6222" s="37">
        <v>22.00046154</v>
      </c>
    </row>
    <row r="6223" spans="1:4">
      <c r="A6223" s="15">
        <v>2002</v>
      </c>
      <c r="B6223" s="16">
        <v>2</v>
      </c>
      <c r="C6223" s="16" t="s">
        <v>72</v>
      </c>
      <c r="D6223" s="38">
        <v>22.037615379999998</v>
      </c>
    </row>
    <row r="6224" spans="1:4">
      <c r="A6224" s="13">
        <v>2002</v>
      </c>
      <c r="B6224" s="14">
        <v>3</v>
      </c>
      <c r="C6224" s="14" t="s">
        <v>72</v>
      </c>
      <c r="D6224" s="37">
        <v>22.41</v>
      </c>
    </row>
    <row r="6225" spans="1:4">
      <c r="A6225" s="15">
        <v>2002</v>
      </c>
      <c r="B6225" s="16">
        <v>4</v>
      </c>
      <c r="C6225" s="16" t="s">
        <v>72</v>
      </c>
      <c r="D6225" s="38">
        <v>22.002615380000002</v>
      </c>
    </row>
    <row r="6226" spans="1:4">
      <c r="A6226" s="13">
        <v>2002</v>
      </c>
      <c r="B6226" s="14">
        <v>5</v>
      </c>
      <c r="C6226" s="14" t="s">
        <v>72</v>
      </c>
      <c r="D6226" s="37">
        <v>22.356461540000002</v>
      </c>
    </row>
    <row r="6227" spans="1:4">
      <c r="A6227" s="15">
        <v>2002</v>
      </c>
      <c r="B6227" s="16">
        <v>6</v>
      </c>
      <c r="C6227" s="16" t="s">
        <v>72</v>
      </c>
      <c r="D6227" s="38">
        <v>20.994384620000002</v>
      </c>
    </row>
    <row r="6228" spans="1:4">
      <c r="A6228" s="13">
        <v>2002</v>
      </c>
      <c r="B6228" s="14">
        <v>7</v>
      </c>
      <c r="C6228" s="14" t="s">
        <v>72</v>
      </c>
      <c r="D6228" s="37">
        <v>20.791</v>
      </c>
    </row>
    <row r="6229" spans="1:4">
      <c r="A6229" s="15">
        <v>2002</v>
      </c>
      <c r="B6229" s="16">
        <v>8</v>
      </c>
      <c r="C6229" s="16" t="s">
        <v>72</v>
      </c>
      <c r="D6229" s="38">
        <v>20.555307689999999</v>
      </c>
    </row>
    <row r="6230" spans="1:4">
      <c r="A6230" s="13">
        <v>2002</v>
      </c>
      <c r="B6230" s="14">
        <v>9</v>
      </c>
      <c r="C6230" s="14" t="s">
        <v>72</v>
      </c>
      <c r="D6230" s="37">
        <v>20.93761538</v>
      </c>
    </row>
    <row r="6231" spans="1:4">
      <c r="A6231" s="15">
        <v>2002</v>
      </c>
      <c r="B6231" s="16">
        <v>10</v>
      </c>
      <c r="C6231" s="16" t="s">
        <v>72</v>
      </c>
      <c r="D6231" s="38">
        <v>21.114076919999999</v>
      </c>
    </row>
    <row r="6232" spans="1:4">
      <c r="A6232" s="13">
        <v>2002</v>
      </c>
      <c r="B6232" s="14">
        <v>11</v>
      </c>
      <c r="C6232" s="14" t="s">
        <v>72</v>
      </c>
      <c r="D6232" s="37">
        <v>21.51546154</v>
      </c>
    </row>
    <row r="6233" spans="1:4">
      <c r="A6233" s="15">
        <v>2002</v>
      </c>
      <c r="B6233" s="16">
        <v>12</v>
      </c>
      <c r="C6233" s="16" t="s">
        <v>72</v>
      </c>
      <c r="D6233" s="38">
        <v>22.02569231</v>
      </c>
    </row>
    <row r="6234" spans="1:4">
      <c r="A6234" s="13">
        <v>2003</v>
      </c>
      <c r="B6234" s="14">
        <v>1</v>
      </c>
      <c r="C6234" s="14" t="s">
        <v>72</v>
      </c>
      <c r="D6234" s="37">
        <v>22.26938462</v>
      </c>
    </row>
    <row r="6235" spans="1:4">
      <c r="A6235" s="15">
        <v>2003</v>
      </c>
      <c r="B6235" s="16">
        <v>2</v>
      </c>
      <c r="C6235" s="16" t="s">
        <v>72</v>
      </c>
      <c r="D6235" s="38">
        <v>22.065538459999999</v>
      </c>
    </row>
    <row r="6236" spans="1:4">
      <c r="A6236" s="13">
        <v>2003</v>
      </c>
      <c r="B6236" s="14">
        <v>3</v>
      </c>
      <c r="C6236" s="14" t="s">
        <v>72</v>
      </c>
      <c r="D6236" s="37">
        <v>22.037923079999999</v>
      </c>
    </row>
    <row r="6237" spans="1:4">
      <c r="A6237" s="15">
        <v>2003</v>
      </c>
      <c r="B6237" s="16">
        <v>4</v>
      </c>
      <c r="C6237" s="16" t="s">
        <v>72</v>
      </c>
      <c r="D6237" s="38">
        <v>22.11992308</v>
      </c>
    </row>
    <row r="6238" spans="1:4">
      <c r="A6238" s="13">
        <v>2003</v>
      </c>
      <c r="B6238" s="14">
        <v>5</v>
      </c>
      <c r="C6238" s="14" t="s">
        <v>72</v>
      </c>
      <c r="D6238" s="37">
        <v>21.917538459999999</v>
      </c>
    </row>
    <row r="6239" spans="1:4">
      <c r="A6239" s="15">
        <v>2003</v>
      </c>
      <c r="B6239" s="16">
        <v>6</v>
      </c>
      <c r="C6239" s="16" t="s">
        <v>72</v>
      </c>
      <c r="D6239" s="38">
        <v>20.73061538</v>
      </c>
    </row>
    <row r="6240" spans="1:4">
      <c r="A6240" s="13">
        <v>2003</v>
      </c>
      <c r="B6240" s="14">
        <v>7</v>
      </c>
      <c r="C6240" s="14" t="s">
        <v>72</v>
      </c>
      <c r="D6240" s="37">
        <v>20.443769230000001</v>
      </c>
    </row>
    <row r="6241" spans="1:4">
      <c r="A6241" s="15">
        <v>2003</v>
      </c>
      <c r="B6241" s="16">
        <v>8</v>
      </c>
      <c r="C6241" s="16" t="s">
        <v>72</v>
      </c>
      <c r="D6241" s="38">
        <v>20.831846150000001</v>
      </c>
    </row>
    <row r="6242" spans="1:4">
      <c r="A6242" s="13">
        <v>2003</v>
      </c>
      <c r="B6242" s="14">
        <v>9</v>
      </c>
      <c r="C6242" s="14" t="s">
        <v>72</v>
      </c>
      <c r="D6242" s="37">
        <v>20.620307690000001</v>
      </c>
    </row>
    <row r="6243" spans="1:4">
      <c r="A6243" s="15">
        <v>2003</v>
      </c>
      <c r="B6243" s="16">
        <v>10</v>
      </c>
      <c r="C6243" s="16" t="s">
        <v>72</v>
      </c>
      <c r="D6243" s="38">
        <v>21.110384620000001</v>
      </c>
    </row>
    <row r="6244" spans="1:4">
      <c r="A6244" s="13">
        <v>2003</v>
      </c>
      <c r="B6244" s="14">
        <v>11</v>
      </c>
      <c r="C6244" s="14" t="s">
        <v>72</v>
      </c>
      <c r="D6244" s="37">
        <v>21.479615379999998</v>
      </c>
    </row>
    <row r="6245" spans="1:4">
      <c r="A6245" s="15">
        <v>2003</v>
      </c>
      <c r="B6245" s="16">
        <v>12</v>
      </c>
      <c r="C6245" s="16" t="s">
        <v>72</v>
      </c>
      <c r="D6245" s="38">
        <v>21.614923080000001</v>
      </c>
    </row>
    <row r="6246" spans="1:4">
      <c r="A6246" s="13">
        <v>2004</v>
      </c>
      <c r="B6246" s="14">
        <v>1</v>
      </c>
      <c r="C6246" s="14" t="s">
        <v>72</v>
      </c>
      <c r="D6246" s="37">
        <v>22.010846149999999</v>
      </c>
    </row>
    <row r="6247" spans="1:4">
      <c r="A6247" s="15">
        <v>2004</v>
      </c>
      <c r="B6247" s="16">
        <v>2</v>
      </c>
      <c r="C6247" s="16" t="s">
        <v>72</v>
      </c>
      <c r="D6247" s="38">
        <v>22.091692309999999</v>
      </c>
    </row>
    <row r="6248" spans="1:4">
      <c r="A6248" s="13">
        <v>2004</v>
      </c>
      <c r="B6248" s="14">
        <v>3</v>
      </c>
      <c r="C6248" s="14" t="s">
        <v>72</v>
      </c>
      <c r="D6248" s="37">
        <v>22.44830769</v>
      </c>
    </row>
    <row r="6249" spans="1:4">
      <c r="A6249" s="15">
        <v>2004</v>
      </c>
      <c r="B6249" s="16">
        <v>4</v>
      </c>
      <c r="C6249" s="16" t="s">
        <v>72</v>
      </c>
      <c r="D6249" s="38">
        <v>21.793307689999999</v>
      </c>
    </row>
    <row r="6250" spans="1:4">
      <c r="A6250" s="13">
        <v>2004</v>
      </c>
      <c r="B6250" s="14">
        <v>5</v>
      </c>
      <c r="C6250" s="14" t="s">
        <v>72</v>
      </c>
      <c r="D6250" s="37">
        <v>21.734769230000001</v>
      </c>
    </row>
    <row r="6251" spans="1:4">
      <c r="A6251" s="15">
        <v>2004</v>
      </c>
      <c r="B6251" s="16">
        <v>6</v>
      </c>
      <c r="C6251" s="16" t="s">
        <v>72</v>
      </c>
      <c r="D6251" s="38">
        <v>20.56130769</v>
      </c>
    </row>
    <row r="6252" spans="1:4">
      <c r="A6252" s="13">
        <v>2004</v>
      </c>
      <c r="B6252" s="14">
        <v>7</v>
      </c>
      <c r="C6252" s="14" t="s">
        <v>72</v>
      </c>
      <c r="D6252" s="37">
        <v>20.204384619999999</v>
      </c>
    </row>
    <row r="6253" spans="1:4">
      <c r="A6253" s="15">
        <v>2004</v>
      </c>
      <c r="B6253" s="16">
        <v>8</v>
      </c>
      <c r="C6253" s="16" t="s">
        <v>72</v>
      </c>
      <c r="D6253" s="38">
        <v>20.304615380000001</v>
      </c>
    </row>
    <row r="6254" spans="1:4">
      <c r="A6254" s="13">
        <v>2004</v>
      </c>
      <c r="B6254" s="14">
        <v>9</v>
      </c>
      <c r="C6254" s="14" t="s">
        <v>72</v>
      </c>
      <c r="D6254" s="37">
        <v>21.015076919999998</v>
      </c>
    </row>
    <row r="6255" spans="1:4">
      <c r="A6255" s="15">
        <v>2004</v>
      </c>
      <c r="B6255" s="16">
        <v>10</v>
      </c>
      <c r="C6255" s="16" t="s">
        <v>72</v>
      </c>
      <c r="D6255" s="38">
        <v>21.372230770000002</v>
      </c>
    </row>
    <row r="6256" spans="1:4">
      <c r="A6256" s="13">
        <v>2004</v>
      </c>
      <c r="B6256" s="14">
        <v>11</v>
      </c>
      <c r="C6256" s="14" t="s">
        <v>72</v>
      </c>
      <c r="D6256" s="37">
        <v>21.421230770000001</v>
      </c>
    </row>
    <row r="6257" spans="1:4">
      <c r="A6257" s="15">
        <v>2004</v>
      </c>
      <c r="B6257" s="16">
        <v>12</v>
      </c>
      <c r="C6257" s="16" t="s">
        <v>72</v>
      </c>
      <c r="D6257" s="38">
        <v>21.916846150000001</v>
      </c>
    </row>
    <row r="6258" spans="1:4">
      <c r="A6258" s="13">
        <v>2005</v>
      </c>
      <c r="B6258" s="14">
        <v>1</v>
      </c>
      <c r="C6258" s="14" t="s">
        <v>72</v>
      </c>
      <c r="D6258" s="37">
        <v>22.190769230000001</v>
      </c>
    </row>
    <row r="6259" spans="1:4">
      <c r="A6259" s="15">
        <v>2005</v>
      </c>
      <c r="B6259" s="16">
        <v>2</v>
      </c>
      <c r="C6259" s="16" t="s">
        <v>72</v>
      </c>
      <c r="D6259" s="38">
        <v>22.046307689999999</v>
      </c>
    </row>
    <row r="6260" spans="1:4">
      <c r="A6260" s="13">
        <v>2005</v>
      </c>
      <c r="B6260" s="14">
        <v>3</v>
      </c>
      <c r="C6260" s="14" t="s">
        <v>72</v>
      </c>
      <c r="D6260" s="37">
        <v>21.915076920000001</v>
      </c>
    </row>
    <row r="6261" spans="1:4">
      <c r="A6261" s="15">
        <v>2005</v>
      </c>
      <c r="B6261" s="16">
        <v>4</v>
      </c>
      <c r="C6261" s="16" t="s">
        <v>72</v>
      </c>
      <c r="D6261" s="38">
        <v>22.507692309999999</v>
      </c>
    </row>
    <row r="6262" spans="1:4">
      <c r="A6262" s="13">
        <v>2005</v>
      </c>
      <c r="B6262" s="14">
        <v>5</v>
      </c>
      <c r="C6262" s="14" t="s">
        <v>72</v>
      </c>
      <c r="D6262" s="37">
        <v>21.604384620000001</v>
      </c>
    </row>
    <row r="6263" spans="1:4">
      <c r="A6263" s="15">
        <v>2005</v>
      </c>
      <c r="B6263" s="16">
        <v>6</v>
      </c>
      <c r="C6263" s="16" t="s">
        <v>72</v>
      </c>
      <c r="D6263" s="38">
        <v>20.621769230000002</v>
      </c>
    </row>
    <row r="6264" spans="1:4">
      <c r="A6264" s="13">
        <v>2005</v>
      </c>
      <c r="B6264" s="14">
        <v>7</v>
      </c>
      <c r="C6264" s="14" t="s">
        <v>72</v>
      </c>
      <c r="D6264" s="37">
        <v>20.476384620000001</v>
      </c>
    </row>
    <row r="6265" spans="1:4">
      <c r="A6265" s="15">
        <v>2005</v>
      </c>
      <c r="B6265" s="16">
        <v>8</v>
      </c>
      <c r="C6265" s="16" t="s">
        <v>72</v>
      </c>
      <c r="D6265" s="38">
        <v>20.337</v>
      </c>
    </row>
    <row r="6266" spans="1:4">
      <c r="A6266" s="13">
        <v>2005</v>
      </c>
      <c r="B6266" s="14">
        <v>9</v>
      </c>
      <c r="C6266" s="14" t="s">
        <v>72</v>
      </c>
      <c r="D6266" s="37">
        <v>20.611384619999999</v>
      </c>
    </row>
    <row r="6267" spans="1:4">
      <c r="A6267" s="15">
        <v>2005</v>
      </c>
      <c r="B6267" s="16">
        <v>10</v>
      </c>
      <c r="C6267" s="16" t="s">
        <v>72</v>
      </c>
      <c r="D6267" s="38">
        <v>20.322153849999999</v>
      </c>
    </row>
    <row r="6268" spans="1:4">
      <c r="A6268" s="13">
        <v>2005</v>
      </c>
      <c r="B6268" s="14">
        <v>11</v>
      </c>
      <c r="C6268" s="14" t="s">
        <v>72</v>
      </c>
      <c r="D6268" s="37">
        <v>21.045923080000001</v>
      </c>
    </row>
    <row r="6269" spans="1:4">
      <c r="A6269" s="15">
        <v>2005</v>
      </c>
      <c r="B6269" s="16">
        <v>12</v>
      </c>
      <c r="C6269" s="16" t="s">
        <v>72</v>
      </c>
      <c r="D6269" s="38">
        <v>21.049461539999999</v>
      </c>
    </row>
    <row r="6270" spans="1:4">
      <c r="A6270" s="13">
        <v>2006</v>
      </c>
      <c r="B6270" s="14">
        <v>1</v>
      </c>
      <c r="C6270" s="14" t="s">
        <v>72</v>
      </c>
      <c r="D6270" s="37">
        <v>21.790769229999999</v>
      </c>
    </row>
    <row r="6271" spans="1:4">
      <c r="A6271" s="15">
        <v>2006</v>
      </c>
      <c r="B6271" s="16">
        <v>2</v>
      </c>
      <c r="C6271" s="16" t="s">
        <v>72</v>
      </c>
      <c r="D6271" s="38">
        <v>21.694307689999999</v>
      </c>
    </row>
    <row r="6272" spans="1:4">
      <c r="A6272" s="13">
        <v>2006</v>
      </c>
      <c r="B6272" s="14">
        <v>3</v>
      </c>
      <c r="C6272" s="14" t="s">
        <v>72</v>
      </c>
      <c r="D6272" s="37">
        <v>22.050999999999998</v>
      </c>
    </row>
    <row r="6273" spans="1:4">
      <c r="A6273" s="15">
        <v>2006</v>
      </c>
      <c r="B6273" s="16">
        <v>4</v>
      </c>
      <c r="C6273" s="16" t="s">
        <v>72</v>
      </c>
      <c r="D6273" s="38">
        <v>21.762153850000001</v>
      </c>
    </row>
    <row r="6274" spans="1:4">
      <c r="A6274" s="13">
        <v>2006</v>
      </c>
      <c r="B6274" s="14">
        <v>5</v>
      </c>
      <c r="C6274" s="14" t="s">
        <v>72</v>
      </c>
      <c r="D6274" s="37">
        <v>21.513461540000002</v>
      </c>
    </row>
    <row r="6275" spans="1:4">
      <c r="A6275" s="15">
        <v>2006</v>
      </c>
      <c r="B6275" s="16">
        <v>6</v>
      </c>
      <c r="C6275" s="16" t="s">
        <v>72</v>
      </c>
      <c r="D6275" s="38">
        <v>20.777461540000001</v>
      </c>
    </row>
    <row r="6276" spans="1:4">
      <c r="A6276" s="13">
        <v>2006</v>
      </c>
      <c r="B6276" s="14">
        <v>7</v>
      </c>
      <c r="C6276" s="14" t="s">
        <v>72</v>
      </c>
      <c r="D6276" s="37">
        <v>20.506846150000001</v>
      </c>
    </row>
    <row r="6277" spans="1:4">
      <c r="A6277" s="15">
        <v>2006</v>
      </c>
      <c r="B6277" s="16">
        <v>8</v>
      </c>
      <c r="C6277" s="16" t="s">
        <v>72</v>
      </c>
      <c r="D6277" s="38">
        <v>20.979153849999999</v>
      </c>
    </row>
    <row r="6278" spans="1:4">
      <c r="A6278" s="13">
        <v>2006</v>
      </c>
      <c r="B6278" s="14">
        <v>9</v>
      </c>
      <c r="C6278" s="14" t="s">
        <v>72</v>
      </c>
      <c r="D6278" s="37">
        <v>21.178076919999999</v>
      </c>
    </row>
    <row r="6279" spans="1:4">
      <c r="A6279" s="15">
        <v>2006</v>
      </c>
      <c r="B6279" s="16">
        <v>10</v>
      </c>
      <c r="C6279" s="16" t="s">
        <v>72</v>
      </c>
      <c r="D6279" s="38">
        <v>21.37530769</v>
      </c>
    </row>
    <row r="6280" spans="1:4">
      <c r="A6280" s="13">
        <v>2006</v>
      </c>
      <c r="B6280" s="14">
        <v>11</v>
      </c>
      <c r="C6280" s="14" t="s">
        <v>72</v>
      </c>
      <c r="D6280" s="37">
        <v>21.396384619999999</v>
      </c>
    </row>
    <row r="6281" spans="1:4">
      <c r="A6281" s="15">
        <v>2006</v>
      </c>
      <c r="B6281" s="16">
        <v>12</v>
      </c>
      <c r="C6281" s="16" t="s">
        <v>72</v>
      </c>
      <c r="D6281" s="38">
        <v>21.83561538</v>
      </c>
    </row>
    <row r="6282" spans="1:4">
      <c r="A6282" s="13">
        <v>2007</v>
      </c>
      <c r="B6282" s="14">
        <v>1</v>
      </c>
      <c r="C6282" s="14" t="s">
        <v>72</v>
      </c>
      <c r="D6282" s="37">
        <v>22.146923080000001</v>
      </c>
    </row>
    <row r="6283" spans="1:4">
      <c r="A6283" s="15">
        <v>2007</v>
      </c>
      <c r="B6283" s="16">
        <v>2</v>
      </c>
      <c r="C6283" s="16" t="s">
        <v>72</v>
      </c>
      <c r="D6283" s="38">
        <v>22.31776923</v>
      </c>
    </row>
    <row r="6284" spans="1:4">
      <c r="A6284" s="13">
        <v>2007</v>
      </c>
      <c r="B6284" s="14">
        <v>3</v>
      </c>
      <c r="C6284" s="14" t="s">
        <v>72</v>
      </c>
      <c r="D6284" s="37">
        <v>21.895</v>
      </c>
    </row>
    <row r="6285" spans="1:4">
      <c r="A6285" s="15">
        <v>2007</v>
      </c>
      <c r="B6285" s="16">
        <v>4</v>
      </c>
      <c r="C6285" s="16" t="s">
        <v>72</v>
      </c>
      <c r="D6285" s="38">
        <v>22.120384619999999</v>
      </c>
    </row>
    <row r="6286" spans="1:4">
      <c r="A6286" s="13">
        <v>2007</v>
      </c>
      <c r="B6286" s="14">
        <v>5</v>
      </c>
      <c r="C6286" s="14" t="s">
        <v>72</v>
      </c>
      <c r="D6286" s="37">
        <v>21.832846150000002</v>
      </c>
    </row>
    <row r="6287" spans="1:4">
      <c r="A6287" s="15">
        <v>2007</v>
      </c>
      <c r="B6287" s="16">
        <v>6</v>
      </c>
      <c r="C6287" s="16" t="s">
        <v>72</v>
      </c>
      <c r="D6287" s="38">
        <v>20.634538460000002</v>
      </c>
    </row>
    <row r="6288" spans="1:4">
      <c r="A6288" s="13">
        <v>2007</v>
      </c>
      <c r="B6288" s="14">
        <v>7</v>
      </c>
      <c r="C6288" s="14" t="s">
        <v>72</v>
      </c>
      <c r="D6288" s="37">
        <v>20.430230770000001</v>
      </c>
    </row>
    <row r="6289" spans="1:4">
      <c r="A6289" s="15">
        <v>2007</v>
      </c>
      <c r="B6289" s="16">
        <v>8</v>
      </c>
      <c r="C6289" s="16" t="s">
        <v>72</v>
      </c>
      <c r="D6289" s="38">
        <v>20.033846149999999</v>
      </c>
    </row>
    <row r="6290" spans="1:4">
      <c r="A6290" s="13">
        <v>2007</v>
      </c>
      <c r="B6290" s="14">
        <v>9</v>
      </c>
      <c r="C6290" s="14" t="s">
        <v>72</v>
      </c>
      <c r="D6290" s="37">
        <v>20.219692309999999</v>
      </c>
    </row>
    <row r="6291" spans="1:4">
      <c r="A6291" s="15">
        <v>2007</v>
      </c>
      <c r="B6291" s="16">
        <v>10</v>
      </c>
      <c r="C6291" s="16" t="s">
        <v>72</v>
      </c>
      <c r="D6291" s="38">
        <v>20.024461540000001</v>
      </c>
    </row>
    <row r="6292" spans="1:4">
      <c r="A6292" s="13">
        <v>2007</v>
      </c>
      <c r="B6292" s="14">
        <v>11</v>
      </c>
      <c r="C6292" s="14" t="s">
        <v>72</v>
      </c>
      <c r="D6292" s="37">
        <v>20.57330769</v>
      </c>
    </row>
    <row r="6293" spans="1:4">
      <c r="A6293" s="15">
        <v>2007</v>
      </c>
      <c r="B6293" s="16">
        <v>12</v>
      </c>
      <c r="C6293" s="16" t="s">
        <v>72</v>
      </c>
      <c r="D6293" s="38">
        <v>20.709076920000001</v>
      </c>
    </row>
    <row r="6294" spans="1:4">
      <c r="A6294" s="13">
        <v>2008</v>
      </c>
      <c r="B6294" s="14">
        <v>1</v>
      </c>
      <c r="C6294" s="14" t="s">
        <v>72</v>
      </c>
      <c r="D6294" s="37">
        <v>20.97730769</v>
      </c>
    </row>
    <row r="6295" spans="1:4">
      <c r="A6295" s="15">
        <v>2008</v>
      </c>
      <c r="B6295" s="16">
        <v>2</v>
      </c>
      <c r="C6295" s="16" t="s">
        <v>72</v>
      </c>
      <c r="D6295" s="38">
        <v>21.055846150000001</v>
      </c>
    </row>
    <row r="6296" spans="1:4">
      <c r="A6296" s="13">
        <v>2008</v>
      </c>
      <c r="B6296" s="14">
        <v>3</v>
      </c>
      <c r="C6296" s="14" t="s">
        <v>72</v>
      </c>
      <c r="D6296" s="37">
        <v>21.418923079999999</v>
      </c>
    </row>
    <row r="6297" spans="1:4">
      <c r="A6297" s="15">
        <v>2008</v>
      </c>
      <c r="B6297" s="16">
        <v>4</v>
      </c>
      <c r="C6297" s="16" t="s">
        <v>72</v>
      </c>
      <c r="D6297" s="38">
        <v>21.606538459999999</v>
      </c>
    </row>
    <row r="6298" spans="1:4">
      <c r="A6298" s="13">
        <v>2008</v>
      </c>
      <c r="B6298" s="14">
        <v>5</v>
      </c>
      <c r="C6298" s="14" t="s">
        <v>72</v>
      </c>
      <c r="D6298" s="37">
        <v>21.052615379999999</v>
      </c>
    </row>
    <row r="6299" spans="1:4">
      <c r="A6299" s="15">
        <v>2008</v>
      </c>
      <c r="B6299" s="16">
        <v>6</v>
      </c>
      <c r="C6299" s="16" t="s">
        <v>72</v>
      </c>
      <c r="D6299" s="38">
        <v>20.896999999999998</v>
      </c>
    </row>
    <row r="6300" spans="1:4">
      <c r="A6300" s="13">
        <v>2008</v>
      </c>
      <c r="B6300" s="14">
        <v>7</v>
      </c>
      <c r="C6300" s="14" t="s">
        <v>72</v>
      </c>
      <c r="D6300" s="37">
        <v>20.776230770000002</v>
      </c>
    </row>
    <row r="6301" spans="1:4">
      <c r="A6301" s="15">
        <v>2008</v>
      </c>
      <c r="B6301" s="16">
        <v>8</v>
      </c>
      <c r="C6301" s="16" t="s">
        <v>72</v>
      </c>
      <c r="D6301" s="38">
        <v>20.706538460000001</v>
      </c>
    </row>
    <row r="6302" spans="1:4">
      <c r="A6302" s="13">
        <v>2008</v>
      </c>
      <c r="B6302" s="14">
        <v>9</v>
      </c>
      <c r="C6302" s="14" t="s">
        <v>72</v>
      </c>
      <c r="D6302" s="37">
        <v>20.976153849999999</v>
      </c>
    </row>
    <row r="6303" spans="1:4">
      <c r="A6303" s="15">
        <v>2008</v>
      </c>
      <c r="B6303" s="16">
        <v>10</v>
      </c>
      <c r="C6303" s="16" t="s">
        <v>72</v>
      </c>
      <c r="D6303" s="38">
        <v>20.590538460000001</v>
      </c>
    </row>
    <row r="6304" spans="1:4">
      <c r="A6304" s="13">
        <v>2008</v>
      </c>
      <c r="B6304" s="14">
        <v>11</v>
      </c>
      <c r="C6304" s="14" t="s">
        <v>72</v>
      </c>
      <c r="D6304" s="37">
        <v>20.902461540000001</v>
      </c>
    </row>
    <row r="6305" spans="1:4">
      <c r="A6305" s="15">
        <v>2008</v>
      </c>
      <c r="B6305" s="16">
        <v>12</v>
      </c>
      <c r="C6305" s="16" t="s">
        <v>72</v>
      </c>
      <c r="D6305" s="38">
        <v>21.18992308</v>
      </c>
    </row>
    <row r="6306" spans="1:4">
      <c r="A6306" s="13">
        <v>2009</v>
      </c>
      <c r="B6306" s="14">
        <v>1</v>
      </c>
      <c r="C6306" s="14" t="s">
        <v>72</v>
      </c>
      <c r="D6306" s="37">
        <v>21.162076920000001</v>
      </c>
    </row>
    <row r="6307" spans="1:4">
      <c r="A6307" s="15">
        <v>2009</v>
      </c>
      <c r="B6307" s="16">
        <v>2</v>
      </c>
      <c r="C6307" s="16" t="s">
        <v>72</v>
      </c>
      <c r="D6307" s="38">
        <v>21.273538460000001</v>
      </c>
    </row>
    <row r="6308" spans="1:4">
      <c r="A6308" s="13">
        <v>2009</v>
      </c>
      <c r="B6308" s="14">
        <v>3</v>
      </c>
      <c r="C6308" s="14" t="s">
        <v>72</v>
      </c>
      <c r="D6308" s="37">
        <v>21.621461539999999</v>
      </c>
    </row>
    <row r="6309" spans="1:4">
      <c r="A6309" s="15">
        <v>2009</v>
      </c>
      <c r="B6309" s="16">
        <v>4</v>
      </c>
      <c r="C6309" s="16" t="s">
        <v>72</v>
      </c>
      <c r="D6309" s="38">
        <v>21.870538459999999</v>
      </c>
    </row>
    <row r="6310" spans="1:4">
      <c r="A6310" s="13">
        <v>2009</v>
      </c>
      <c r="B6310" s="14">
        <v>5</v>
      </c>
      <c r="C6310" s="14" t="s">
        <v>72</v>
      </c>
      <c r="D6310" s="37">
        <v>21.841076919999999</v>
      </c>
    </row>
    <row r="6311" spans="1:4">
      <c r="A6311" s="15">
        <v>2009</v>
      </c>
      <c r="B6311" s="16">
        <v>6</v>
      </c>
      <c r="C6311" s="16" t="s">
        <v>72</v>
      </c>
      <c r="D6311" s="38">
        <v>21.294</v>
      </c>
    </row>
    <row r="6312" spans="1:4">
      <c r="A6312" s="13">
        <v>2009</v>
      </c>
      <c r="B6312" s="14">
        <v>7</v>
      </c>
      <c r="C6312" s="14" t="s">
        <v>72</v>
      </c>
      <c r="D6312" s="37">
        <v>21.061230770000002</v>
      </c>
    </row>
    <row r="6313" spans="1:4">
      <c r="A6313" s="15">
        <v>2009</v>
      </c>
      <c r="B6313" s="16">
        <v>8</v>
      </c>
      <c r="C6313" s="16" t="s">
        <v>72</v>
      </c>
      <c r="D6313" s="38">
        <v>21.183769229999999</v>
      </c>
    </row>
    <row r="6314" spans="1:4">
      <c r="A6314" s="13">
        <v>2009</v>
      </c>
      <c r="B6314" s="14">
        <v>9</v>
      </c>
      <c r="C6314" s="14" t="s">
        <v>72</v>
      </c>
      <c r="D6314" s="37">
        <v>21.289846149999999</v>
      </c>
    </row>
    <row r="6315" spans="1:4">
      <c r="A6315" s="15">
        <v>2009</v>
      </c>
      <c r="B6315" s="16">
        <v>10</v>
      </c>
      <c r="C6315" s="16" t="s">
        <v>72</v>
      </c>
      <c r="D6315" s="38">
        <v>21.077923080000001</v>
      </c>
    </row>
    <row r="6316" spans="1:4">
      <c r="A6316" s="13">
        <v>2009</v>
      </c>
      <c r="B6316" s="14">
        <v>11</v>
      </c>
      <c r="C6316" s="14" t="s">
        <v>72</v>
      </c>
      <c r="D6316" s="37">
        <v>21.48753846</v>
      </c>
    </row>
    <row r="6317" spans="1:4">
      <c r="A6317" s="15">
        <v>2009</v>
      </c>
      <c r="B6317" s="16">
        <v>12</v>
      </c>
      <c r="C6317" s="16" t="s">
        <v>72</v>
      </c>
      <c r="D6317" s="38">
        <v>21.908769230000001</v>
      </c>
    </row>
    <row r="6318" spans="1:4">
      <c r="A6318" s="13">
        <v>2010</v>
      </c>
      <c r="B6318" s="14">
        <v>1</v>
      </c>
      <c r="C6318" s="14" t="s">
        <v>72</v>
      </c>
      <c r="D6318" s="37">
        <v>22.05815385</v>
      </c>
    </row>
    <row r="6319" spans="1:4">
      <c r="A6319" s="15">
        <v>2010</v>
      </c>
      <c r="B6319" s="16">
        <v>2</v>
      </c>
      <c r="C6319" s="16" t="s">
        <v>72</v>
      </c>
      <c r="D6319" s="38">
        <v>22.445153850000001</v>
      </c>
    </row>
    <row r="6320" spans="1:4">
      <c r="A6320" s="13">
        <v>2010</v>
      </c>
      <c r="B6320" s="14">
        <v>3</v>
      </c>
      <c r="C6320" s="14" t="s">
        <v>72</v>
      </c>
      <c r="D6320" s="37">
        <v>22.59046154</v>
      </c>
    </row>
    <row r="6321" spans="1:4">
      <c r="A6321" s="15">
        <v>2010</v>
      </c>
      <c r="B6321" s="16">
        <v>4</v>
      </c>
      <c r="C6321" s="16" t="s">
        <v>72</v>
      </c>
      <c r="D6321" s="38">
        <v>22.446769230000001</v>
      </c>
    </row>
    <row r="6322" spans="1:4">
      <c r="A6322" s="13">
        <v>2010</v>
      </c>
      <c r="B6322" s="14">
        <v>5</v>
      </c>
      <c r="C6322" s="14" t="s">
        <v>72</v>
      </c>
      <c r="D6322" s="37">
        <v>22.233384619999999</v>
      </c>
    </row>
    <row r="6323" spans="1:4">
      <c r="A6323" s="15">
        <v>2010</v>
      </c>
      <c r="B6323" s="16">
        <v>6</v>
      </c>
      <c r="C6323" s="16" t="s">
        <v>72</v>
      </c>
      <c r="D6323" s="38">
        <v>21.11946154</v>
      </c>
    </row>
    <row r="6324" spans="1:4">
      <c r="A6324" s="13">
        <v>2010</v>
      </c>
      <c r="B6324" s="14">
        <v>7</v>
      </c>
      <c r="C6324" s="14" t="s">
        <v>72</v>
      </c>
      <c r="D6324" s="37">
        <v>20.694307689999999</v>
      </c>
    </row>
    <row r="6325" spans="1:4">
      <c r="A6325" s="15">
        <v>2010</v>
      </c>
      <c r="B6325" s="16">
        <v>8</v>
      </c>
      <c r="C6325" s="16" t="s">
        <v>72</v>
      </c>
      <c r="D6325" s="38">
        <v>20.40115385</v>
      </c>
    </row>
    <row r="6326" spans="1:4">
      <c r="A6326" s="13">
        <v>2010</v>
      </c>
      <c r="B6326" s="14">
        <v>9</v>
      </c>
      <c r="C6326" s="14" t="s">
        <v>72</v>
      </c>
      <c r="D6326" s="37">
        <v>20.699000000000002</v>
      </c>
    </row>
    <row r="6327" spans="1:4">
      <c r="A6327" s="15">
        <v>2010</v>
      </c>
      <c r="B6327" s="16">
        <v>10</v>
      </c>
      <c r="C6327" s="16" t="s">
        <v>72</v>
      </c>
      <c r="D6327" s="38">
        <v>20.640230769999999</v>
      </c>
    </row>
    <row r="6328" spans="1:4">
      <c r="A6328" s="13">
        <v>2010</v>
      </c>
      <c r="B6328" s="14">
        <v>11</v>
      </c>
      <c r="C6328" s="14" t="s">
        <v>72</v>
      </c>
      <c r="D6328" s="37">
        <v>20.352692309999998</v>
      </c>
    </row>
    <row r="6329" spans="1:4">
      <c r="A6329" s="15">
        <v>2010</v>
      </c>
      <c r="B6329" s="16">
        <v>12</v>
      </c>
      <c r="C6329" s="16" t="s">
        <v>72</v>
      </c>
      <c r="D6329" s="38">
        <v>20.501923080000001</v>
      </c>
    </row>
    <row r="6330" spans="1:4">
      <c r="A6330" s="13">
        <v>2011</v>
      </c>
      <c r="B6330" s="14">
        <v>1</v>
      </c>
      <c r="C6330" s="14" t="s">
        <v>72</v>
      </c>
      <c r="D6330" s="37">
        <v>21.283153850000001</v>
      </c>
    </row>
    <row r="6331" spans="1:4">
      <c r="A6331" s="15">
        <v>2011</v>
      </c>
      <c r="B6331" s="16">
        <v>2</v>
      </c>
      <c r="C6331" s="16" t="s">
        <v>72</v>
      </c>
      <c r="D6331" s="38">
        <v>21.401076920000001</v>
      </c>
    </row>
    <row r="6332" spans="1:4">
      <c r="A6332" s="13">
        <v>2011</v>
      </c>
      <c r="B6332" s="14">
        <v>3</v>
      </c>
      <c r="C6332" s="14" t="s">
        <v>72</v>
      </c>
      <c r="D6332" s="37">
        <v>21.565692309999999</v>
      </c>
    </row>
    <row r="6333" spans="1:4">
      <c r="A6333" s="15">
        <v>2011</v>
      </c>
      <c r="B6333" s="16">
        <v>4</v>
      </c>
      <c r="C6333" s="16" t="s">
        <v>72</v>
      </c>
      <c r="D6333" s="38">
        <v>21.399230769999999</v>
      </c>
    </row>
    <row r="6334" spans="1:4">
      <c r="A6334" s="13">
        <v>2011</v>
      </c>
      <c r="B6334" s="14">
        <v>5</v>
      </c>
      <c r="C6334" s="14" t="s">
        <v>72</v>
      </c>
      <c r="D6334" s="37">
        <v>21.68976923</v>
      </c>
    </row>
    <row r="6335" spans="1:4">
      <c r="A6335" s="15">
        <v>2011</v>
      </c>
      <c r="B6335" s="16">
        <v>6</v>
      </c>
      <c r="C6335" s="16" t="s">
        <v>72</v>
      </c>
      <c r="D6335" s="38">
        <v>21.468538460000001</v>
      </c>
    </row>
    <row r="6336" spans="1:4">
      <c r="A6336" s="13">
        <v>2011</v>
      </c>
      <c r="B6336" s="14">
        <v>7</v>
      </c>
      <c r="C6336" s="14" t="s">
        <v>72</v>
      </c>
      <c r="D6336" s="37">
        <v>20.83007692</v>
      </c>
    </row>
    <row r="6337" spans="1:4">
      <c r="A6337" s="15">
        <v>2011</v>
      </c>
      <c r="B6337" s="16">
        <v>8</v>
      </c>
      <c r="C6337" s="16" t="s">
        <v>72</v>
      </c>
      <c r="D6337" s="38">
        <v>20.765538459999998</v>
      </c>
    </row>
    <row r="6338" spans="1:4">
      <c r="A6338" s="13">
        <v>2011</v>
      </c>
      <c r="B6338" s="14">
        <v>9</v>
      </c>
      <c r="C6338" s="14" t="s">
        <v>72</v>
      </c>
      <c r="D6338" s="37">
        <v>20.663076920000002</v>
      </c>
    </row>
    <row r="6339" spans="1:4">
      <c r="A6339" s="15">
        <v>2011</v>
      </c>
      <c r="B6339" s="16">
        <v>10</v>
      </c>
      <c r="C6339" s="16" t="s">
        <v>72</v>
      </c>
      <c r="D6339" s="38">
        <v>20.271230769999999</v>
      </c>
    </row>
    <row r="6340" spans="1:4">
      <c r="A6340" s="13">
        <v>2011</v>
      </c>
      <c r="B6340" s="14">
        <v>11</v>
      </c>
      <c r="C6340" s="14" t="s">
        <v>72</v>
      </c>
      <c r="D6340" s="37">
        <v>20.840307689999999</v>
      </c>
    </row>
    <row r="6341" spans="1:4">
      <c r="A6341" s="15">
        <v>2011</v>
      </c>
      <c r="B6341" s="16">
        <v>12</v>
      </c>
      <c r="C6341" s="16" t="s">
        <v>72</v>
      </c>
      <c r="D6341" s="38">
        <v>21.219307690000001</v>
      </c>
    </row>
    <row r="6342" spans="1:4">
      <c r="A6342" s="13">
        <v>2012</v>
      </c>
      <c r="B6342" s="14">
        <v>1</v>
      </c>
      <c r="C6342" s="14" t="s">
        <v>72</v>
      </c>
      <c r="D6342" s="37">
        <v>21.01953846</v>
      </c>
    </row>
    <row r="6343" spans="1:4">
      <c r="A6343" s="15">
        <v>2012</v>
      </c>
      <c r="B6343" s="16">
        <v>2</v>
      </c>
      <c r="C6343" s="16" t="s">
        <v>72</v>
      </c>
      <c r="D6343" s="38">
        <v>21.198846150000001</v>
      </c>
    </row>
    <row r="6344" spans="1:4">
      <c r="A6344" s="13">
        <v>2012</v>
      </c>
      <c r="B6344" s="14">
        <v>3</v>
      </c>
      <c r="C6344" s="14" t="s">
        <v>72</v>
      </c>
      <c r="D6344" s="37">
        <v>21.832000000000001</v>
      </c>
    </row>
    <row r="6345" spans="1:4">
      <c r="A6345" s="15">
        <v>2012</v>
      </c>
      <c r="B6345" s="16">
        <v>4</v>
      </c>
      <c r="C6345" s="16" t="s">
        <v>72</v>
      </c>
      <c r="D6345" s="38">
        <v>21.799769229999999</v>
      </c>
    </row>
    <row r="6346" spans="1:4">
      <c r="A6346" s="13">
        <v>2012</v>
      </c>
      <c r="B6346" s="14">
        <v>5</v>
      </c>
      <c r="C6346" s="14" t="s">
        <v>72</v>
      </c>
      <c r="D6346" s="37">
        <v>21.991692310000001</v>
      </c>
    </row>
    <row r="6347" spans="1:4">
      <c r="A6347" s="15">
        <v>2012</v>
      </c>
      <c r="B6347" s="16">
        <v>6</v>
      </c>
      <c r="C6347" s="16" t="s">
        <v>72</v>
      </c>
      <c r="D6347" s="38">
        <v>21.789153850000002</v>
      </c>
    </row>
    <row r="6348" spans="1:4">
      <c r="A6348" s="13">
        <v>2012</v>
      </c>
      <c r="B6348" s="14">
        <v>7</v>
      </c>
      <c r="C6348" s="14" t="s">
        <v>72</v>
      </c>
      <c r="D6348" s="37">
        <v>20.81823077</v>
      </c>
    </row>
    <row r="6349" spans="1:4">
      <c r="A6349" s="15">
        <v>2012</v>
      </c>
      <c r="B6349" s="16">
        <v>8</v>
      </c>
      <c r="C6349" s="16" t="s">
        <v>72</v>
      </c>
      <c r="D6349" s="38">
        <v>20.520769229999999</v>
      </c>
    </row>
    <row r="6350" spans="1:4">
      <c r="A6350" s="13">
        <v>2012</v>
      </c>
      <c r="B6350" s="14">
        <v>9</v>
      </c>
      <c r="C6350" s="14" t="s">
        <v>72</v>
      </c>
      <c r="D6350" s="37">
        <v>20.658769230000001</v>
      </c>
    </row>
    <row r="6351" spans="1:4">
      <c r="A6351" s="15">
        <v>2012</v>
      </c>
      <c r="B6351" s="16">
        <v>10</v>
      </c>
      <c r="C6351" s="16" t="s">
        <v>72</v>
      </c>
      <c r="D6351" s="38">
        <v>20.737615380000001</v>
      </c>
    </row>
    <row r="6352" spans="1:4">
      <c r="A6352" s="13">
        <v>2012</v>
      </c>
      <c r="B6352" s="14">
        <v>11</v>
      </c>
      <c r="C6352" s="14" t="s">
        <v>72</v>
      </c>
      <c r="D6352" s="37">
        <v>21.284384620000001</v>
      </c>
    </row>
    <row r="6353" spans="1:4">
      <c r="A6353" s="15">
        <v>2012</v>
      </c>
      <c r="B6353" s="16">
        <v>12</v>
      </c>
      <c r="C6353" s="16" t="s">
        <v>72</v>
      </c>
      <c r="D6353" s="38">
        <v>21.16376923</v>
      </c>
    </row>
    <row r="6354" spans="1:4">
      <c r="A6354" s="13">
        <v>2013</v>
      </c>
      <c r="B6354" s="14">
        <v>1</v>
      </c>
      <c r="C6354" s="14" t="s">
        <v>72</v>
      </c>
      <c r="D6354" s="37">
        <v>21.448230769999999</v>
      </c>
    </row>
    <row r="6355" spans="1:4">
      <c r="A6355" s="15">
        <v>2013</v>
      </c>
      <c r="B6355" s="16">
        <v>2</v>
      </c>
      <c r="C6355" s="16" t="s">
        <v>72</v>
      </c>
      <c r="D6355" s="38">
        <v>21.401846150000001</v>
      </c>
    </row>
    <row r="6356" spans="1:4">
      <c r="A6356" s="13">
        <v>2013</v>
      </c>
      <c r="B6356" s="14">
        <v>3</v>
      </c>
      <c r="C6356" s="14" t="s">
        <v>72</v>
      </c>
      <c r="D6356" s="37">
        <v>21.899846149999998</v>
      </c>
    </row>
    <row r="6357" spans="1:4">
      <c r="A6357" s="15">
        <v>2013</v>
      </c>
      <c r="B6357" s="16">
        <v>4</v>
      </c>
      <c r="C6357" s="16" t="s">
        <v>72</v>
      </c>
      <c r="D6357" s="38">
        <v>21.63430769</v>
      </c>
    </row>
    <row r="6358" spans="1:4">
      <c r="A6358" s="13">
        <v>2013</v>
      </c>
      <c r="B6358" s="14">
        <v>5</v>
      </c>
      <c r="C6358" s="14" t="s">
        <v>72</v>
      </c>
      <c r="D6358" s="37">
        <v>21.27853846</v>
      </c>
    </row>
    <row r="6359" spans="1:4">
      <c r="A6359" s="15">
        <v>2013</v>
      </c>
      <c r="B6359" s="16">
        <v>6</v>
      </c>
      <c r="C6359" s="16" t="s">
        <v>72</v>
      </c>
      <c r="D6359" s="38">
        <v>20.518846150000002</v>
      </c>
    </row>
    <row r="6360" spans="1:4">
      <c r="A6360" s="13">
        <v>2013</v>
      </c>
      <c r="B6360" s="14">
        <v>7</v>
      </c>
      <c r="C6360" s="14" t="s">
        <v>72</v>
      </c>
      <c r="D6360" s="37">
        <v>19.76907692</v>
      </c>
    </row>
    <row r="6361" spans="1:4">
      <c r="A6361" s="15">
        <v>2013</v>
      </c>
      <c r="B6361" s="16">
        <v>8</v>
      </c>
      <c r="C6361" s="16" t="s">
        <v>72</v>
      </c>
      <c r="D6361" s="38">
        <v>19.996461539999999</v>
      </c>
    </row>
    <row r="6362" spans="1:4">
      <c r="A6362" s="13">
        <v>2000</v>
      </c>
      <c r="B6362" s="14">
        <v>2</v>
      </c>
      <c r="C6362" s="14" t="s">
        <v>73</v>
      </c>
      <c r="D6362" s="37">
        <v>6.2069761899999998</v>
      </c>
    </row>
    <row r="6363" spans="1:4">
      <c r="A6363" s="15">
        <v>2000</v>
      </c>
      <c r="B6363" s="16">
        <v>3</v>
      </c>
      <c r="C6363" s="16" t="s">
        <v>73</v>
      </c>
      <c r="D6363" s="38">
        <v>8.8966904759999998</v>
      </c>
    </row>
    <row r="6364" spans="1:4">
      <c r="A6364" s="13">
        <v>2000</v>
      </c>
      <c r="B6364" s="14">
        <v>4</v>
      </c>
      <c r="C6364" s="14" t="s">
        <v>73</v>
      </c>
      <c r="D6364" s="37">
        <v>12.529809520000001</v>
      </c>
    </row>
    <row r="6365" spans="1:4">
      <c r="A6365" s="15">
        <v>2000</v>
      </c>
      <c r="B6365" s="16">
        <v>5</v>
      </c>
      <c r="C6365" s="16" t="s">
        <v>73</v>
      </c>
      <c r="D6365" s="38">
        <v>17.92892857</v>
      </c>
    </row>
    <row r="6366" spans="1:4">
      <c r="A6366" s="13">
        <v>2000</v>
      </c>
      <c r="B6366" s="14">
        <v>6</v>
      </c>
      <c r="C6366" s="14" t="s">
        <v>73</v>
      </c>
      <c r="D6366" s="37">
        <v>21.46466667</v>
      </c>
    </row>
    <row r="6367" spans="1:4">
      <c r="A6367" s="15">
        <v>2000</v>
      </c>
      <c r="B6367" s="16">
        <v>7</v>
      </c>
      <c r="C6367" s="16" t="s">
        <v>73</v>
      </c>
      <c r="D6367" s="38">
        <v>21.852761900000001</v>
      </c>
    </row>
    <row r="6368" spans="1:4">
      <c r="A6368" s="13">
        <v>2000</v>
      </c>
      <c r="B6368" s="14">
        <v>8</v>
      </c>
      <c r="C6368" s="14" t="s">
        <v>73</v>
      </c>
      <c r="D6368" s="37">
        <v>23.742476190000001</v>
      </c>
    </row>
    <row r="6369" spans="1:4">
      <c r="A6369" s="15">
        <v>2000</v>
      </c>
      <c r="B6369" s="16">
        <v>9</v>
      </c>
      <c r="C6369" s="16" t="s">
        <v>73</v>
      </c>
      <c r="D6369" s="38">
        <v>19.32954762</v>
      </c>
    </row>
    <row r="6370" spans="1:4">
      <c r="A6370" s="13">
        <v>2000</v>
      </c>
      <c r="B6370" s="14">
        <v>10</v>
      </c>
      <c r="C6370" s="14" t="s">
        <v>73</v>
      </c>
      <c r="D6370" s="37">
        <v>14.80964286</v>
      </c>
    </row>
    <row r="6371" spans="1:4">
      <c r="A6371" s="15">
        <v>2000</v>
      </c>
      <c r="B6371" s="16">
        <v>11</v>
      </c>
      <c r="C6371" s="16" t="s">
        <v>73</v>
      </c>
      <c r="D6371" s="38">
        <v>10.74521429</v>
      </c>
    </row>
    <row r="6372" spans="1:4">
      <c r="A6372" s="13">
        <v>2000</v>
      </c>
      <c r="B6372" s="14">
        <v>12</v>
      </c>
      <c r="C6372" s="14" t="s">
        <v>73</v>
      </c>
      <c r="D6372" s="37">
        <v>7.5661904760000001</v>
      </c>
    </row>
    <row r="6373" spans="1:4">
      <c r="A6373" s="15">
        <v>2001</v>
      </c>
      <c r="B6373" s="16">
        <v>1</v>
      </c>
      <c r="C6373" s="16" t="s">
        <v>73</v>
      </c>
      <c r="D6373" s="38">
        <v>6.2784761900000001</v>
      </c>
    </row>
    <row r="6374" spans="1:4">
      <c r="A6374" s="13">
        <v>2001</v>
      </c>
      <c r="B6374" s="14">
        <v>2</v>
      </c>
      <c r="C6374" s="14" t="s">
        <v>73</v>
      </c>
      <c r="D6374" s="37">
        <v>6.5918333330000003</v>
      </c>
    </row>
    <row r="6375" spans="1:4">
      <c r="A6375" s="15">
        <v>2001</v>
      </c>
      <c r="B6375" s="16">
        <v>3</v>
      </c>
      <c r="C6375" s="16" t="s">
        <v>73</v>
      </c>
      <c r="D6375" s="38">
        <v>11.020714290000001</v>
      </c>
    </row>
    <row r="6376" spans="1:4">
      <c r="A6376" s="13">
        <v>2001</v>
      </c>
      <c r="B6376" s="14">
        <v>4</v>
      </c>
      <c r="C6376" s="14" t="s">
        <v>73</v>
      </c>
      <c r="D6376" s="37">
        <v>10.76909524</v>
      </c>
    </row>
    <row r="6377" spans="1:4">
      <c r="A6377" s="15">
        <v>2001</v>
      </c>
      <c r="B6377" s="16">
        <v>5</v>
      </c>
      <c r="C6377" s="16" t="s">
        <v>73</v>
      </c>
      <c r="D6377" s="38">
        <v>17.690952379999999</v>
      </c>
    </row>
    <row r="6378" spans="1:4">
      <c r="A6378" s="13">
        <v>2001</v>
      </c>
      <c r="B6378" s="14">
        <v>6</v>
      </c>
      <c r="C6378" s="14" t="s">
        <v>73</v>
      </c>
      <c r="D6378" s="37">
        <v>20.093523810000001</v>
      </c>
    </row>
    <row r="6379" spans="1:4">
      <c r="A6379" s="15">
        <v>2001</v>
      </c>
      <c r="B6379" s="16">
        <v>7</v>
      </c>
      <c r="C6379" s="16" t="s">
        <v>73</v>
      </c>
      <c r="D6379" s="38">
        <v>23.01340476</v>
      </c>
    </row>
    <row r="6380" spans="1:4">
      <c r="A6380" s="13">
        <v>2001</v>
      </c>
      <c r="B6380" s="14">
        <v>8</v>
      </c>
      <c r="C6380" s="14" t="s">
        <v>73</v>
      </c>
      <c r="D6380" s="37">
        <v>24.182928570000001</v>
      </c>
    </row>
    <row r="6381" spans="1:4">
      <c r="A6381" s="15">
        <v>2001</v>
      </c>
      <c r="B6381" s="16">
        <v>9</v>
      </c>
      <c r="C6381" s="16" t="s">
        <v>73</v>
      </c>
      <c r="D6381" s="38">
        <v>17.264928569999999</v>
      </c>
    </row>
    <row r="6382" spans="1:4">
      <c r="A6382" s="13">
        <v>2001</v>
      </c>
      <c r="B6382" s="14">
        <v>10</v>
      </c>
      <c r="C6382" s="14" t="s">
        <v>73</v>
      </c>
      <c r="D6382" s="37">
        <v>16.714976190000002</v>
      </c>
    </row>
    <row r="6383" spans="1:4">
      <c r="A6383" s="15">
        <v>2001</v>
      </c>
      <c r="B6383" s="16">
        <v>11</v>
      </c>
      <c r="C6383" s="16" t="s">
        <v>73</v>
      </c>
      <c r="D6383" s="38">
        <v>8.8621190480000003</v>
      </c>
    </row>
    <row r="6384" spans="1:4">
      <c r="A6384" s="13">
        <v>2001</v>
      </c>
      <c r="B6384" s="14">
        <v>12</v>
      </c>
      <c r="C6384" s="14" t="s">
        <v>73</v>
      </c>
      <c r="D6384" s="37">
        <v>3.4435238099999999</v>
      </c>
    </row>
    <row r="6385" spans="1:4">
      <c r="A6385" s="15">
        <v>2002</v>
      </c>
      <c r="B6385" s="16">
        <v>1</v>
      </c>
      <c r="C6385" s="16" t="s">
        <v>73</v>
      </c>
      <c r="D6385" s="38">
        <v>3.6672857140000001</v>
      </c>
    </row>
    <row r="6386" spans="1:4">
      <c r="A6386" s="13">
        <v>2002</v>
      </c>
      <c r="B6386" s="14">
        <v>2</v>
      </c>
      <c r="C6386" s="14" t="s">
        <v>73</v>
      </c>
      <c r="D6386" s="37">
        <v>7.5129761899999998</v>
      </c>
    </row>
    <row r="6387" spans="1:4">
      <c r="A6387" s="15">
        <v>2002</v>
      </c>
      <c r="B6387" s="16">
        <v>3</v>
      </c>
      <c r="C6387" s="16" t="s">
        <v>73</v>
      </c>
      <c r="D6387" s="38">
        <v>10.14107143</v>
      </c>
    </row>
    <row r="6388" spans="1:4">
      <c r="A6388" s="13">
        <v>2002</v>
      </c>
      <c r="B6388" s="14">
        <v>4</v>
      </c>
      <c r="C6388" s="14" t="s">
        <v>73</v>
      </c>
      <c r="D6388" s="37">
        <v>11.666523809999999</v>
      </c>
    </row>
    <row r="6389" spans="1:4">
      <c r="A6389" s="15">
        <v>2002</v>
      </c>
      <c r="B6389" s="16">
        <v>5</v>
      </c>
      <c r="C6389" s="16" t="s">
        <v>73</v>
      </c>
      <c r="D6389" s="38">
        <v>16.403523809999999</v>
      </c>
    </row>
    <row r="6390" spans="1:4">
      <c r="A6390" s="13">
        <v>2002</v>
      </c>
      <c r="B6390" s="14">
        <v>6</v>
      </c>
      <c r="C6390" s="14" t="s">
        <v>73</v>
      </c>
      <c r="D6390" s="37">
        <v>21.780738100000001</v>
      </c>
    </row>
    <row r="6391" spans="1:4">
      <c r="A6391" s="15">
        <v>2002</v>
      </c>
      <c r="B6391" s="16">
        <v>7</v>
      </c>
      <c r="C6391" s="16" t="s">
        <v>73</v>
      </c>
      <c r="D6391" s="38">
        <v>22.50783333</v>
      </c>
    </row>
    <row r="6392" spans="1:4">
      <c r="A6392" s="13">
        <v>2002</v>
      </c>
      <c r="B6392" s="14">
        <v>8</v>
      </c>
      <c r="C6392" s="14" t="s">
        <v>73</v>
      </c>
      <c r="D6392" s="37">
        <v>21.841523810000002</v>
      </c>
    </row>
    <row r="6393" spans="1:4">
      <c r="A6393" s="15">
        <v>2002</v>
      </c>
      <c r="B6393" s="16">
        <v>9</v>
      </c>
      <c r="C6393" s="16" t="s">
        <v>73</v>
      </c>
      <c r="D6393" s="38">
        <v>17.6367619</v>
      </c>
    </row>
    <row r="6394" spans="1:4">
      <c r="A6394" s="13">
        <v>2002</v>
      </c>
      <c r="B6394" s="14">
        <v>10</v>
      </c>
      <c r="C6394" s="14" t="s">
        <v>73</v>
      </c>
      <c r="D6394" s="37">
        <v>14.347976190000001</v>
      </c>
    </row>
    <row r="6395" spans="1:4">
      <c r="A6395" s="15">
        <v>2002</v>
      </c>
      <c r="B6395" s="16">
        <v>11</v>
      </c>
      <c r="C6395" s="16" t="s">
        <v>73</v>
      </c>
      <c r="D6395" s="38">
        <v>11.60866667</v>
      </c>
    </row>
    <row r="6396" spans="1:4">
      <c r="A6396" s="13">
        <v>2002</v>
      </c>
      <c r="B6396" s="14">
        <v>12</v>
      </c>
      <c r="C6396" s="14" t="s">
        <v>73</v>
      </c>
      <c r="D6396" s="37">
        <v>6.9568571429999997</v>
      </c>
    </row>
    <row r="6397" spans="1:4">
      <c r="A6397" s="15">
        <v>2003</v>
      </c>
      <c r="B6397" s="16">
        <v>1</v>
      </c>
      <c r="C6397" s="16" t="s">
        <v>73</v>
      </c>
      <c r="D6397" s="38">
        <v>4.931690476</v>
      </c>
    </row>
    <row r="6398" spans="1:4">
      <c r="A6398" s="13">
        <v>2003</v>
      </c>
      <c r="B6398" s="14">
        <v>2</v>
      </c>
      <c r="C6398" s="14" t="s">
        <v>73</v>
      </c>
      <c r="D6398" s="37">
        <v>3.0045000000000002</v>
      </c>
    </row>
    <row r="6399" spans="1:4">
      <c r="A6399" s="15">
        <v>2003</v>
      </c>
      <c r="B6399" s="16">
        <v>3</v>
      </c>
      <c r="C6399" s="16" t="s">
        <v>73</v>
      </c>
      <c r="D6399" s="38">
        <v>8.7342857140000003</v>
      </c>
    </row>
    <row r="6400" spans="1:4">
      <c r="A6400" s="13">
        <v>2003</v>
      </c>
      <c r="B6400" s="14">
        <v>4</v>
      </c>
      <c r="C6400" s="14" t="s">
        <v>73</v>
      </c>
      <c r="D6400" s="37">
        <v>11.11619048</v>
      </c>
    </row>
    <row r="6401" spans="1:4">
      <c r="A6401" s="15">
        <v>2003</v>
      </c>
      <c r="B6401" s="16">
        <v>5</v>
      </c>
      <c r="C6401" s="16" t="s">
        <v>73</v>
      </c>
      <c r="D6401" s="38">
        <v>18.346523810000001</v>
      </c>
    </row>
    <row r="6402" spans="1:4">
      <c r="A6402" s="13">
        <v>2003</v>
      </c>
      <c r="B6402" s="14">
        <v>6</v>
      </c>
      <c r="C6402" s="14" t="s">
        <v>73</v>
      </c>
      <c r="D6402" s="37">
        <v>24.140142860000001</v>
      </c>
    </row>
    <row r="6403" spans="1:4">
      <c r="A6403" s="15">
        <v>2003</v>
      </c>
      <c r="B6403" s="16">
        <v>7</v>
      </c>
      <c r="C6403" s="16" t="s">
        <v>73</v>
      </c>
      <c r="D6403" s="38">
        <v>24.760619049999999</v>
      </c>
    </row>
    <row r="6404" spans="1:4">
      <c r="A6404" s="13">
        <v>2003</v>
      </c>
      <c r="B6404" s="14">
        <v>8</v>
      </c>
      <c r="C6404" s="14" t="s">
        <v>73</v>
      </c>
      <c r="D6404" s="37">
        <v>26.185785710000001</v>
      </c>
    </row>
    <row r="6405" spans="1:4">
      <c r="A6405" s="15">
        <v>2003</v>
      </c>
      <c r="B6405" s="16">
        <v>9</v>
      </c>
      <c r="C6405" s="16" t="s">
        <v>73</v>
      </c>
      <c r="D6405" s="38">
        <v>18.756642859999999</v>
      </c>
    </row>
    <row r="6406" spans="1:4">
      <c r="A6406" s="13">
        <v>2003</v>
      </c>
      <c r="B6406" s="14">
        <v>10</v>
      </c>
      <c r="C6406" s="14" t="s">
        <v>73</v>
      </c>
      <c r="D6406" s="37">
        <v>13.32709524</v>
      </c>
    </row>
    <row r="6407" spans="1:4">
      <c r="A6407" s="15">
        <v>2003</v>
      </c>
      <c r="B6407" s="16">
        <v>11</v>
      </c>
      <c r="C6407" s="16" t="s">
        <v>73</v>
      </c>
      <c r="D6407" s="38">
        <v>10.728999999999999</v>
      </c>
    </row>
    <row r="6408" spans="1:4">
      <c r="A6408" s="13">
        <v>2003</v>
      </c>
      <c r="B6408" s="14">
        <v>12</v>
      </c>
      <c r="C6408" s="14" t="s">
        <v>73</v>
      </c>
      <c r="D6408" s="37">
        <v>6.1723571430000002</v>
      </c>
    </row>
    <row r="6409" spans="1:4">
      <c r="A6409" s="15">
        <v>2004</v>
      </c>
      <c r="B6409" s="16">
        <v>1</v>
      </c>
      <c r="C6409" s="16" t="s">
        <v>73</v>
      </c>
      <c r="D6409" s="38">
        <v>4.1390000000000002</v>
      </c>
    </row>
    <row r="6410" spans="1:4">
      <c r="A6410" s="13">
        <v>2004</v>
      </c>
      <c r="B6410" s="14">
        <v>2</v>
      </c>
      <c r="C6410" s="14" t="s">
        <v>73</v>
      </c>
      <c r="D6410" s="37">
        <v>5.7821666670000003</v>
      </c>
    </row>
    <row r="6411" spans="1:4">
      <c r="A6411" s="15">
        <v>2004</v>
      </c>
      <c r="B6411" s="16">
        <v>3</v>
      </c>
      <c r="C6411" s="16" t="s">
        <v>73</v>
      </c>
      <c r="D6411" s="38">
        <v>7.6678333329999999</v>
      </c>
    </row>
    <row r="6412" spans="1:4">
      <c r="A6412" s="13">
        <v>2004</v>
      </c>
      <c r="B6412" s="14">
        <v>4</v>
      </c>
      <c r="C6412" s="14" t="s">
        <v>73</v>
      </c>
      <c r="D6412" s="37">
        <v>11.47802381</v>
      </c>
    </row>
    <row r="6413" spans="1:4">
      <c r="A6413" s="15">
        <v>2004</v>
      </c>
      <c r="B6413" s="16">
        <v>5</v>
      </c>
      <c r="C6413" s="16" t="s">
        <v>73</v>
      </c>
      <c r="D6413" s="38">
        <v>14.51640476</v>
      </c>
    </row>
    <row r="6414" spans="1:4">
      <c r="A6414" s="13">
        <v>2004</v>
      </c>
      <c r="B6414" s="14">
        <v>6</v>
      </c>
      <c r="C6414" s="14" t="s">
        <v>73</v>
      </c>
      <c r="D6414" s="37">
        <v>20.190476189999998</v>
      </c>
    </row>
    <row r="6415" spans="1:4">
      <c r="A6415" s="15">
        <v>2004</v>
      </c>
      <c r="B6415" s="16">
        <v>7</v>
      </c>
      <c r="C6415" s="16" t="s">
        <v>73</v>
      </c>
      <c r="D6415" s="38">
        <v>22.809666669999999</v>
      </c>
    </row>
    <row r="6416" spans="1:4">
      <c r="A6416" s="13">
        <v>2004</v>
      </c>
      <c r="B6416" s="14">
        <v>8</v>
      </c>
      <c r="C6416" s="14" t="s">
        <v>73</v>
      </c>
      <c r="D6416" s="37">
        <v>23.01114286</v>
      </c>
    </row>
    <row r="6417" spans="1:4">
      <c r="A6417" s="15">
        <v>2004</v>
      </c>
      <c r="B6417" s="16">
        <v>9</v>
      </c>
      <c r="C6417" s="16" t="s">
        <v>73</v>
      </c>
      <c r="D6417" s="38">
        <v>19.245380950000001</v>
      </c>
    </row>
    <row r="6418" spans="1:4">
      <c r="A6418" s="13">
        <v>2004</v>
      </c>
      <c r="B6418" s="14">
        <v>10</v>
      </c>
      <c r="C6418" s="14" t="s">
        <v>73</v>
      </c>
      <c r="D6418" s="37">
        <v>16.048571429999999</v>
      </c>
    </row>
    <row r="6419" spans="1:4">
      <c r="A6419" s="15">
        <v>2004</v>
      </c>
      <c r="B6419" s="16">
        <v>11</v>
      </c>
      <c r="C6419" s="16" t="s">
        <v>73</v>
      </c>
      <c r="D6419" s="38">
        <v>9.5990238100000003</v>
      </c>
    </row>
    <row r="6420" spans="1:4">
      <c r="A6420" s="13">
        <v>2004</v>
      </c>
      <c r="B6420" s="14">
        <v>12</v>
      </c>
      <c r="C6420" s="14" t="s">
        <v>73</v>
      </c>
      <c r="D6420" s="37">
        <v>6.8468333330000002</v>
      </c>
    </row>
    <row r="6421" spans="1:4">
      <c r="A6421" s="15">
        <v>2005</v>
      </c>
      <c r="B6421" s="16">
        <v>1</v>
      </c>
      <c r="C6421" s="16" t="s">
        <v>73</v>
      </c>
      <c r="D6421" s="38">
        <v>3.670047619</v>
      </c>
    </row>
    <row r="6422" spans="1:4">
      <c r="A6422" s="13">
        <v>2005</v>
      </c>
      <c r="B6422" s="14">
        <v>2</v>
      </c>
      <c r="C6422" s="14" t="s">
        <v>73</v>
      </c>
      <c r="D6422" s="37">
        <v>3.051214286</v>
      </c>
    </row>
    <row r="6423" spans="1:4">
      <c r="A6423" s="15">
        <v>2005</v>
      </c>
      <c r="B6423" s="16">
        <v>3</v>
      </c>
      <c r="C6423" s="16" t="s">
        <v>73</v>
      </c>
      <c r="D6423" s="38">
        <v>7.8610952379999999</v>
      </c>
    </row>
    <row r="6424" spans="1:4">
      <c r="A6424" s="13">
        <v>2005</v>
      </c>
      <c r="B6424" s="14">
        <v>4</v>
      </c>
      <c r="C6424" s="14" t="s">
        <v>73</v>
      </c>
      <c r="D6424" s="37">
        <v>11.050261900000001</v>
      </c>
    </row>
    <row r="6425" spans="1:4">
      <c r="A6425" s="15">
        <v>2005</v>
      </c>
      <c r="B6425" s="16">
        <v>5</v>
      </c>
      <c r="C6425" s="16" t="s">
        <v>73</v>
      </c>
      <c r="D6425" s="38">
        <v>17.193857139999999</v>
      </c>
    </row>
    <row r="6426" spans="1:4">
      <c r="A6426" s="13">
        <v>2005</v>
      </c>
      <c r="B6426" s="14">
        <v>6</v>
      </c>
      <c r="C6426" s="14" t="s">
        <v>73</v>
      </c>
      <c r="D6426" s="37">
        <v>21.077000000000002</v>
      </c>
    </row>
    <row r="6427" spans="1:4">
      <c r="A6427" s="15">
        <v>2005</v>
      </c>
      <c r="B6427" s="16">
        <v>7</v>
      </c>
      <c r="C6427" s="16" t="s">
        <v>73</v>
      </c>
      <c r="D6427" s="38">
        <v>23.149523810000002</v>
      </c>
    </row>
    <row r="6428" spans="1:4">
      <c r="A6428" s="13">
        <v>2005</v>
      </c>
      <c r="B6428" s="14">
        <v>8</v>
      </c>
      <c r="C6428" s="14" t="s">
        <v>73</v>
      </c>
      <c r="D6428" s="37">
        <v>21.16004762</v>
      </c>
    </row>
    <row r="6429" spans="1:4">
      <c r="A6429" s="15">
        <v>2005</v>
      </c>
      <c r="B6429" s="16">
        <v>9</v>
      </c>
      <c r="C6429" s="16" t="s">
        <v>73</v>
      </c>
      <c r="D6429" s="38">
        <v>19.04957143</v>
      </c>
    </row>
    <row r="6430" spans="1:4">
      <c r="A6430" s="13">
        <v>2005</v>
      </c>
      <c r="B6430" s="14">
        <v>10</v>
      </c>
      <c r="C6430" s="14" t="s">
        <v>73</v>
      </c>
      <c r="D6430" s="37">
        <v>14.199642860000001</v>
      </c>
    </row>
    <row r="6431" spans="1:4">
      <c r="A6431" s="15">
        <v>2005</v>
      </c>
      <c r="B6431" s="16">
        <v>11</v>
      </c>
      <c r="C6431" s="16" t="s">
        <v>73</v>
      </c>
      <c r="D6431" s="38">
        <v>8.925880952</v>
      </c>
    </row>
    <row r="6432" spans="1:4">
      <c r="A6432" s="13">
        <v>2005</v>
      </c>
      <c r="B6432" s="14">
        <v>12</v>
      </c>
      <c r="C6432" s="14" t="s">
        <v>73</v>
      </c>
      <c r="D6432" s="37">
        <v>4.3471190479999997</v>
      </c>
    </row>
    <row r="6433" spans="1:4">
      <c r="A6433" s="15">
        <v>2006</v>
      </c>
      <c r="B6433" s="16">
        <v>1</v>
      </c>
      <c r="C6433" s="16" t="s">
        <v>73</v>
      </c>
      <c r="D6433" s="38">
        <v>3.2403809520000002</v>
      </c>
    </row>
    <row r="6434" spans="1:4">
      <c r="A6434" s="13">
        <v>2006</v>
      </c>
      <c r="B6434" s="14">
        <v>2</v>
      </c>
      <c r="C6434" s="14" t="s">
        <v>73</v>
      </c>
      <c r="D6434" s="37">
        <v>5.0084761899999997</v>
      </c>
    </row>
    <row r="6435" spans="1:4">
      <c r="A6435" s="15">
        <v>2006</v>
      </c>
      <c r="B6435" s="16">
        <v>3</v>
      </c>
      <c r="C6435" s="16" t="s">
        <v>73</v>
      </c>
      <c r="D6435" s="38">
        <v>7.3906428569999996</v>
      </c>
    </row>
    <row r="6436" spans="1:4">
      <c r="A6436" s="13">
        <v>2006</v>
      </c>
      <c r="B6436" s="14">
        <v>4</v>
      </c>
      <c r="C6436" s="14" t="s">
        <v>73</v>
      </c>
      <c r="D6436" s="37">
        <v>12.27630952</v>
      </c>
    </row>
    <row r="6437" spans="1:4">
      <c r="A6437" s="15">
        <v>2006</v>
      </c>
      <c r="B6437" s="16">
        <v>5</v>
      </c>
      <c r="C6437" s="16" t="s">
        <v>73</v>
      </c>
      <c r="D6437" s="38">
        <v>16.666309519999999</v>
      </c>
    </row>
    <row r="6438" spans="1:4">
      <c r="A6438" s="13">
        <v>2006</v>
      </c>
      <c r="B6438" s="14">
        <v>6</v>
      </c>
      <c r="C6438" s="14" t="s">
        <v>73</v>
      </c>
      <c r="D6438" s="37">
        <v>20.634857140000001</v>
      </c>
    </row>
    <row r="6439" spans="1:4">
      <c r="A6439" s="15">
        <v>2006</v>
      </c>
      <c r="B6439" s="16">
        <v>7</v>
      </c>
      <c r="C6439" s="16" t="s">
        <v>73</v>
      </c>
      <c r="D6439" s="38">
        <v>24.40259524</v>
      </c>
    </row>
    <row r="6440" spans="1:4">
      <c r="A6440" s="13">
        <v>2006</v>
      </c>
      <c r="B6440" s="14">
        <v>8</v>
      </c>
      <c r="C6440" s="14" t="s">
        <v>73</v>
      </c>
      <c r="D6440" s="37">
        <v>21.092785710000001</v>
      </c>
    </row>
    <row r="6441" spans="1:4">
      <c r="A6441" s="15">
        <v>2006</v>
      </c>
      <c r="B6441" s="16">
        <v>9</v>
      </c>
      <c r="C6441" s="16" t="s">
        <v>73</v>
      </c>
      <c r="D6441" s="38">
        <v>19.88995238</v>
      </c>
    </row>
    <row r="6442" spans="1:4">
      <c r="A6442" s="13">
        <v>2006</v>
      </c>
      <c r="B6442" s="14">
        <v>10</v>
      </c>
      <c r="C6442" s="14" t="s">
        <v>73</v>
      </c>
      <c r="D6442" s="37">
        <v>15.80547619</v>
      </c>
    </row>
    <row r="6443" spans="1:4">
      <c r="A6443" s="15">
        <v>2006</v>
      </c>
      <c r="B6443" s="16">
        <v>11</v>
      </c>
      <c r="C6443" s="16" t="s">
        <v>73</v>
      </c>
      <c r="D6443" s="38">
        <v>10.34145238</v>
      </c>
    </row>
    <row r="6444" spans="1:4">
      <c r="A6444" s="13">
        <v>2006</v>
      </c>
      <c r="B6444" s="14">
        <v>12</v>
      </c>
      <c r="C6444" s="14" t="s">
        <v>73</v>
      </c>
      <c r="D6444" s="37">
        <v>7.1112619050000001</v>
      </c>
    </row>
    <row r="6445" spans="1:4">
      <c r="A6445" s="15">
        <v>2007</v>
      </c>
      <c r="B6445" s="16">
        <v>1</v>
      </c>
      <c r="C6445" s="16" t="s">
        <v>73</v>
      </c>
      <c r="D6445" s="38">
        <v>7.1282857140000004</v>
      </c>
    </row>
    <row r="6446" spans="1:4">
      <c r="A6446" s="13">
        <v>2007</v>
      </c>
      <c r="B6446" s="14">
        <v>2</v>
      </c>
      <c r="C6446" s="14" t="s">
        <v>73</v>
      </c>
      <c r="D6446" s="37">
        <v>7.7951428570000001</v>
      </c>
    </row>
    <row r="6447" spans="1:4">
      <c r="A6447" s="15">
        <v>2007</v>
      </c>
      <c r="B6447" s="16">
        <v>3</v>
      </c>
      <c r="C6447" s="16" t="s">
        <v>73</v>
      </c>
      <c r="D6447" s="38">
        <v>9.4955952379999999</v>
      </c>
    </row>
    <row r="6448" spans="1:4">
      <c r="A6448" s="13">
        <v>2007</v>
      </c>
      <c r="B6448" s="14">
        <v>4</v>
      </c>
      <c r="C6448" s="14" t="s">
        <v>73</v>
      </c>
      <c r="D6448" s="37">
        <v>14.20233333</v>
      </c>
    </row>
    <row r="6449" spans="1:4">
      <c r="A6449" s="15">
        <v>2007</v>
      </c>
      <c r="B6449" s="16">
        <v>5</v>
      </c>
      <c r="C6449" s="16" t="s">
        <v>73</v>
      </c>
      <c r="D6449" s="38">
        <v>17.422166669999999</v>
      </c>
    </row>
    <row r="6450" spans="1:4">
      <c r="A6450" s="13">
        <v>2007</v>
      </c>
      <c r="B6450" s="14">
        <v>6</v>
      </c>
      <c r="C6450" s="14" t="s">
        <v>73</v>
      </c>
      <c r="D6450" s="37">
        <v>20.99704762</v>
      </c>
    </row>
    <row r="6451" spans="1:4">
      <c r="A6451" s="15">
        <v>2007</v>
      </c>
      <c r="B6451" s="16">
        <v>7</v>
      </c>
      <c r="C6451" s="16" t="s">
        <v>73</v>
      </c>
      <c r="D6451" s="38">
        <v>23.533428570000002</v>
      </c>
    </row>
    <row r="6452" spans="1:4">
      <c r="A6452" s="13">
        <v>2007</v>
      </c>
      <c r="B6452" s="14">
        <v>8</v>
      </c>
      <c r="C6452" s="14" t="s">
        <v>73</v>
      </c>
      <c r="D6452" s="37">
        <v>22.428357139999999</v>
      </c>
    </row>
    <row r="6453" spans="1:4">
      <c r="A6453" s="15">
        <v>2007</v>
      </c>
      <c r="B6453" s="16">
        <v>9</v>
      </c>
      <c r="C6453" s="16" t="s">
        <v>73</v>
      </c>
      <c r="D6453" s="38">
        <v>17.89247619</v>
      </c>
    </row>
    <row r="6454" spans="1:4">
      <c r="A6454" s="13">
        <v>2007</v>
      </c>
      <c r="B6454" s="14">
        <v>10</v>
      </c>
      <c r="C6454" s="14" t="s">
        <v>73</v>
      </c>
      <c r="D6454" s="37">
        <v>13.79935714</v>
      </c>
    </row>
    <row r="6455" spans="1:4">
      <c r="A6455" s="15">
        <v>2007</v>
      </c>
      <c r="B6455" s="16">
        <v>11</v>
      </c>
      <c r="C6455" s="16" t="s">
        <v>73</v>
      </c>
      <c r="D6455" s="38">
        <v>8.4154285709999996</v>
      </c>
    </row>
    <row r="6456" spans="1:4">
      <c r="A6456" s="13">
        <v>2007</v>
      </c>
      <c r="B6456" s="14">
        <v>12</v>
      </c>
      <c r="C6456" s="14" t="s">
        <v>73</v>
      </c>
      <c r="D6456" s="37">
        <v>4.8752142860000003</v>
      </c>
    </row>
    <row r="6457" spans="1:4">
      <c r="A6457" s="15">
        <v>2008</v>
      </c>
      <c r="B6457" s="16">
        <v>1</v>
      </c>
      <c r="C6457" s="16" t="s">
        <v>73</v>
      </c>
      <c r="D6457" s="38">
        <v>6.313214286</v>
      </c>
    </row>
    <row r="6458" spans="1:4">
      <c r="A6458" s="13">
        <v>2008</v>
      </c>
      <c r="B6458" s="14">
        <v>2</v>
      </c>
      <c r="C6458" s="14" t="s">
        <v>73</v>
      </c>
      <c r="D6458" s="37">
        <v>6.2228809519999997</v>
      </c>
    </row>
    <row r="6459" spans="1:4">
      <c r="A6459" s="15">
        <v>2008</v>
      </c>
      <c r="B6459" s="16">
        <v>3</v>
      </c>
      <c r="C6459" s="16" t="s">
        <v>73</v>
      </c>
      <c r="D6459" s="38">
        <v>8.6680476189999993</v>
      </c>
    </row>
    <row r="6460" spans="1:4">
      <c r="A6460" s="13">
        <v>2008</v>
      </c>
      <c r="B6460" s="14">
        <v>4</v>
      </c>
      <c r="C6460" s="14" t="s">
        <v>73</v>
      </c>
      <c r="D6460" s="37">
        <v>11.59866667</v>
      </c>
    </row>
    <row r="6461" spans="1:4">
      <c r="A6461" s="15">
        <v>2008</v>
      </c>
      <c r="B6461" s="16">
        <v>5</v>
      </c>
      <c r="C6461" s="16" t="s">
        <v>73</v>
      </c>
      <c r="D6461" s="38">
        <v>16.73285714</v>
      </c>
    </row>
    <row r="6462" spans="1:4">
      <c r="A6462" s="13">
        <v>2008</v>
      </c>
      <c r="B6462" s="14">
        <v>6</v>
      </c>
      <c r="C6462" s="14" t="s">
        <v>73</v>
      </c>
      <c r="D6462" s="37">
        <v>20.701857140000001</v>
      </c>
    </row>
    <row r="6463" spans="1:4">
      <c r="A6463" s="15">
        <v>2008</v>
      </c>
      <c r="B6463" s="16">
        <v>7</v>
      </c>
      <c r="C6463" s="16" t="s">
        <v>73</v>
      </c>
      <c r="D6463" s="38">
        <v>23.100238099999999</v>
      </c>
    </row>
    <row r="6464" spans="1:4">
      <c r="A6464" s="13">
        <v>2008</v>
      </c>
      <c r="B6464" s="14">
        <v>8</v>
      </c>
      <c r="C6464" s="14" t="s">
        <v>73</v>
      </c>
      <c r="D6464" s="37">
        <v>23.42907143</v>
      </c>
    </row>
    <row r="6465" spans="1:4">
      <c r="A6465" s="15">
        <v>2008</v>
      </c>
      <c r="B6465" s="16">
        <v>9</v>
      </c>
      <c r="C6465" s="16" t="s">
        <v>73</v>
      </c>
      <c r="D6465" s="38">
        <v>18.193714289999999</v>
      </c>
    </row>
    <row r="6466" spans="1:4">
      <c r="A6466" s="13">
        <v>2008</v>
      </c>
      <c r="B6466" s="14">
        <v>10</v>
      </c>
      <c r="C6466" s="14" t="s">
        <v>73</v>
      </c>
      <c r="D6466" s="37">
        <v>15.08292857</v>
      </c>
    </row>
    <row r="6467" spans="1:4">
      <c r="A6467" s="15">
        <v>2008</v>
      </c>
      <c r="B6467" s="16">
        <v>11</v>
      </c>
      <c r="C6467" s="16" t="s">
        <v>73</v>
      </c>
      <c r="D6467" s="38">
        <v>9.8994999999999997</v>
      </c>
    </row>
    <row r="6468" spans="1:4">
      <c r="A6468" s="13">
        <v>2008</v>
      </c>
      <c r="B6468" s="14">
        <v>12</v>
      </c>
      <c r="C6468" s="14" t="s">
        <v>73</v>
      </c>
      <c r="D6468" s="37">
        <v>5.6902619049999998</v>
      </c>
    </row>
    <row r="6469" spans="1:4">
      <c r="A6469" s="15">
        <v>2009</v>
      </c>
      <c r="B6469" s="16">
        <v>1</v>
      </c>
      <c r="C6469" s="16" t="s">
        <v>73</v>
      </c>
      <c r="D6469" s="38">
        <v>4.5703571429999998</v>
      </c>
    </row>
    <row r="6470" spans="1:4">
      <c r="A6470" s="13">
        <v>2009</v>
      </c>
      <c r="B6470" s="14">
        <v>2</v>
      </c>
      <c r="C6470" s="14" t="s">
        <v>73</v>
      </c>
      <c r="D6470" s="37">
        <v>5.0054761900000004</v>
      </c>
    </row>
    <row r="6471" spans="1:4">
      <c r="A6471" s="15">
        <v>2009</v>
      </c>
      <c r="B6471" s="16">
        <v>3</v>
      </c>
      <c r="C6471" s="16" t="s">
        <v>73</v>
      </c>
      <c r="D6471" s="38">
        <v>8.5326666670000009</v>
      </c>
    </row>
    <row r="6472" spans="1:4">
      <c r="A6472" s="13">
        <v>2009</v>
      </c>
      <c r="B6472" s="14">
        <v>4</v>
      </c>
      <c r="C6472" s="14" t="s">
        <v>73</v>
      </c>
      <c r="D6472" s="37">
        <v>12.5712619</v>
      </c>
    </row>
    <row r="6473" spans="1:4">
      <c r="A6473" s="15">
        <v>2009</v>
      </c>
      <c r="B6473" s="16">
        <v>5</v>
      </c>
      <c r="C6473" s="16" t="s">
        <v>73</v>
      </c>
      <c r="D6473" s="38">
        <v>18.412095239999999</v>
      </c>
    </row>
    <row r="6474" spans="1:4">
      <c r="A6474" s="13">
        <v>2009</v>
      </c>
      <c r="B6474" s="14">
        <v>6</v>
      </c>
      <c r="C6474" s="14" t="s">
        <v>73</v>
      </c>
      <c r="D6474" s="37">
        <v>20.37378571</v>
      </c>
    </row>
    <row r="6475" spans="1:4">
      <c r="A6475" s="15">
        <v>2009</v>
      </c>
      <c r="B6475" s="16">
        <v>7</v>
      </c>
      <c r="C6475" s="16" t="s">
        <v>73</v>
      </c>
      <c r="D6475" s="38">
        <v>23.48735714</v>
      </c>
    </row>
    <row r="6476" spans="1:4">
      <c r="A6476" s="13">
        <v>2009</v>
      </c>
      <c r="B6476" s="14">
        <v>8</v>
      </c>
      <c r="C6476" s="14" t="s">
        <v>73</v>
      </c>
      <c r="D6476" s="37">
        <v>24.4592381</v>
      </c>
    </row>
    <row r="6477" spans="1:4">
      <c r="A6477" s="15">
        <v>2009</v>
      </c>
      <c r="B6477" s="16">
        <v>9</v>
      </c>
      <c r="C6477" s="16" t="s">
        <v>73</v>
      </c>
      <c r="D6477" s="38">
        <v>20.099571430000001</v>
      </c>
    </row>
    <row r="6478" spans="1:4">
      <c r="A6478" s="13">
        <v>2009</v>
      </c>
      <c r="B6478" s="14">
        <v>10</v>
      </c>
      <c r="C6478" s="14" t="s">
        <v>73</v>
      </c>
      <c r="D6478" s="37">
        <v>13.8552619</v>
      </c>
    </row>
    <row r="6479" spans="1:4">
      <c r="A6479" s="15">
        <v>2009</v>
      </c>
      <c r="B6479" s="16">
        <v>11</v>
      </c>
      <c r="C6479" s="16" t="s">
        <v>73</v>
      </c>
      <c r="D6479" s="38">
        <v>10.478976189999999</v>
      </c>
    </row>
    <row r="6480" spans="1:4">
      <c r="A6480" s="13">
        <v>2009</v>
      </c>
      <c r="B6480" s="14">
        <v>12</v>
      </c>
      <c r="C6480" s="14" t="s">
        <v>73</v>
      </c>
      <c r="D6480" s="37">
        <v>5.7762380950000001</v>
      </c>
    </row>
    <row r="6481" spans="1:4">
      <c r="A6481" s="15">
        <v>2010</v>
      </c>
      <c r="B6481" s="16">
        <v>1</v>
      </c>
      <c r="C6481" s="16" t="s">
        <v>73</v>
      </c>
      <c r="D6481" s="38">
        <v>3.7931666669999999</v>
      </c>
    </row>
    <row r="6482" spans="1:4">
      <c r="A6482" s="13">
        <v>2010</v>
      </c>
      <c r="B6482" s="14">
        <v>2</v>
      </c>
      <c r="C6482" s="14" t="s">
        <v>73</v>
      </c>
      <c r="D6482" s="37">
        <v>5.5252857139999998</v>
      </c>
    </row>
    <row r="6483" spans="1:4">
      <c r="A6483" s="15">
        <v>2010</v>
      </c>
      <c r="B6483" s="16">
        <v>3</v>
      </c>
      <c r="C6483" s="16" t="s">
        <v>73</v>
      </c>
      <c r="D6483" s="38">
        <v>8.0336666670000003</v>
      </c>
    </row>
    <row r="6484" spans="1:4">
      <c r="A6484" s="13">
        <v>2010</v>
      </c>
      <c r="B6484" s="14">
        <v>4</v>
      </c>
      <c r="C6484" s="14" t="s">
        <v>73</v>
      </c>
      <c r="D6484" s="37">
        <v>12.198809519999999</v>
      </c>
    </row>
    <row r="6485" spans="1:4">
      <c r="A6485" s="15">
        <v>2010</v>
      </c>
      <c r="B6485" s="16">
        <v>5</v>
      </c>
      <c r="C6485" s="16" t="s">
        <v>73</v>
      </c>
      <c r="D6485" s="38">
        <v>15.583571429999999</v>
      </c>
    </row>
    <row r="6486" spans="1:4">
      <c r="A6486" s="13">
        <v>2010</v>
      </c>
      <c r="B6486" s="14">
        <v>6</v>
      </c>
      <c r="C6486" s="14" t="s">
        <v>73</v>
      </c>
      <c r="D6486" s="37">
        <v>20.239571430000002</v>
      </c>
    </row>
    <row r="6487" spans="1:4">
      <c r="A6487" s="15">
        <v>2010</v>
      </c>
      <c r="B6487" s="16">
        <v>7</v>
      </c>
      <c r="C6487" s="16" t="s">
        <v>73</v>
      </c>
      <c r="D6487" s="38">
        <v>24.168119050000001</v>
      </c>
    </row>
    <row r="6488" spans="1:4">
      <c r="A6488" s="13">
        <v>2010</v>
      </c>
      <c r="B6488" s="14">
        <v>8</v>
      </c>
      <c r="C6488" s="14" t="s">
        <v>73</v>
      </c>
      <c r="D6488" s="37">
        <v>22.533333330000001</v>
      </c>
    </row>
    <row r="6489" spans="1:4">
      <c r="A6489" s="15">
        <v>2010</v>
      </c>
      <c r="B6489" s="16">
        <v>9</v>
      </c>
      <c r="C6489" s="16" t="s">
        <v>73</v>
      </c>
      <c r="D6489" s="38">
        <v>18.263761899999999</v>
      </c>
    </row>
    <row r="6490" spans="1:4">
      <c r="A6490" s="13">
        <v>2010</v>
      </c>
      <c r="B6490" s="14">
        <v>10</v>
      </c>
      <c r="C6490" s="14" t="s">
        <v>73</v>
      </c>
      <c r="D6490" s="37">
        <v>13.265452379999999</v>
      </c>
    </row>
    <row r="6491" spans="1:4">
      <c r="A6491" s="15">
        <v>2010</v>
      </c>
      <c r="B6491" s="16">
        <v>11</v>
      </c>
      <c r="C6491" s="16" t="s">
        <v>73</v>
      </c>
      <c r="D6491" s="38">
        <v>10.147380950000001</v>
      </c>
    </row>
    <row r="6492" spans="1:4">
      <c r="A6492" s="13">
        <v>2010</v>
      </c>
      <c r="B6492" s="14">
        <v>12</v>
      </c>
      <c r="C6492" s="14" t="s">
        <v>73</v>
      </c>
      <c r="D6492" s="37">
        <v>4.7203095240000001</v>
      </c>
    </row>
    <row r="6493" spans="1:4">
      <c r="A6493" s="15">
        <v>2011</v>
      </c>
      <c r="B6493" s="16">
        <v>1</v>
      </c>
      <c r="C6493" s="16" t="s">
        <v>73</v>
      </c>
      <c r="D6493" s="38">
        <v>4.7458095240000002</v>
      </c>
    </row>
    <row r="6494" spans="1:4">
      <c r="A6494" s="13">
        <v>2011</v>
      </c>
      <c r="B6494" s="14">
        <v>2</v>
      </c>
      <c r="C6494" s="14" t="s">
        <v>73</v>
      </c>
      <c r="D6494" s="37">
        <v>6.0193095239999996</v>
      </c>
    </row>
    <row r="6495" spans="1:4">
      <c r="A6495" s="15">
        <v>2011</v>
      </c>
      <c r="B6495" s="16">
        <v>3</v>
      </c>
      <c r="C6495" s="16" t="s">
        <v>73</v>
      </c>
      <c r="D6495" s="38">
        <v>8.5472380950000009</v>
      </c>
    </row>
    <row r="6496" spans="1:4">
      <c r="A6496" s="13">
        <v>2011</v>
      </c>
      <c r="B6496" s="14">
        <v>4</v>
      </c>
      <c r="C6496" s="14" t="s">
        <v>73</v>
      </c>
      <c r="D6496" s="37">
        <v>13.53309524</v>
      </c>
    </row>
    <row r="6497" spans="1:4">
      <c r="A6497" s="15">
        <v>2011</v>
      </c>
      <c r="B6497" s="16">
        <v>5</v>
      </c>
      <c r="C6497" s="16" t="s">
        <v>73</v>
      </c>
      <c r="D6497" s="38">
        <v>17.246452380000001</v>
      </c>
    </row>
    <row r="6498" spans="1:4">
      <c r="A6498" s="13">
        <v>2011</v>
      </c>
      <c r="B6498" s="14">
        <v>6</v>
      </c>
      <c r="C6498" s="14" t="s">
        <v>73</v>
      </c>
      <c r="D6498" s="37">
        <v>20.649666669999998</v>
      </c>
    </row>
    <row r="6499" spans="1:4">
      <c r="A6499" s="15">
        <v>2011</v>
      </c>
      <c r="B6499" s="16">
        <v>7</v>
      </c>
      <c r="C6499" s="16" t="s">
        <v>73</v>
      </c>
      <c r="D6499" s="38">
        <v>22.175571430000002</v>
      </c>
    </row>
    <row r="6500" spans="1:4">
      <c r="A6500" s="13">
        <v>2011</v>
      </c>
      <c r="B6500" s="14">
        <v>8</v>
      </c>
      <c r="C6500" s="14" t="s">
        <v>73</v>
      </c>
      <c r="D6500" s="37">
        <v>24.060833330000001</v>
      </c>
    </row>
    <row r="6501" spans="1:4">
      <c r="A6501" s="15">
        <v>2011</v>
      </c>
      <c r="B6501" s="16">
        <v>9</v>
      </c>
      <c r="C6501" s="16" t="s">
        <v>73</v>
      </c>
      <c r="D6501" s="38">
        <v>21.471071429999999</v>
      </c>
    </row>
    <row r="6502" spans="1:4">
      <c r="A6502" s="13">
        <v>2011</v>
      </c>
      <c r="B6502" s="14">
        <v>10</v>
      </c>
      <c r="C6502" s="14" t="s">
        <v>73</v>
      </c>
      <c r="D6502" s="37">
        <v>14.0697381</v>
      </c>
    </row>
    <row r="6503" spans="1:4">
      <c r="A6503" s="15">
        <v>2011</v>
      </c>
      <c r="B6503" s="16">
        <v>11</v>
      </c>
      <c r="C6503" s="16" t="s">
        <v>73</v>
      </c>
      <c r="D6503" s="38">
        <v>9.7657380949999997</v>
      </c>
    </row>
    <row r="6504" spans="1:4">
      <c r="A6504" s="13">
        <v>2011</v>
      </c>
      <c r="B6504" s="14">
        <v>12</v>
      </c>
      <c r="C6504" s="14" t="s">
        <v>73</v>
      </c>
      <c r="D6504" s="37">
        <v>6.7472619050000002</v>
      </c>
    </row>
    <row r="6505" spans="1:4">
      <c r="A6505" s="15">
        <v>2012</v>
      </c>
      <c r="B6505" s="16">
        <v>1</v>
      </c>
      <c r="C6505" s="16" t="s">
        <v>73</v>
      </c>
      <c r="D6505" s="38">
        <v>4.4639285710000003</v>
      </c>
    </row>
    <row r="6506" spans="1:4">
      <c r="A6506" s="13">
        <v>2012</v>
      </c>
      <c r="B6506" s="14">
        <v>2</v>
      </c>
      <c r="C6506" s="14" t="s">
        <v>73</v>
      </c>
      <c r="D6506" s="37">
        <v>2.7553571429999999</v>
      </c>
    </row>
    <row r="6507" spans="1:4">
      <c r="A6507" s="15">
        <v>2012</v>
      </c>
      <c r="B6507" s="16">
        <v>3</v>
      </c>
      <c r="C6507" s="16" t="s">
        <v>73</v>
      </c>
      <c r="D6507" s="38">
        <v>10.74669048</v>
      </c>
    </row>
    <row r="6508" spans="1:4">
      <c r="A6508" s="13">
        <v>2012</v>
      </c>
      <c r="B6508" s="14">
        <v>4</v>
      </c>
      <c r="C6508" s="14" t="s">
        <v>73</v>
      </c>
      <c r="D6508" s="37">
        <v>11.8127619</v>
      </c>
    </row>
    <row r="6509" spans="1:4">
      <c r="A6509" s="15">
        <v>2012</v>
      </c>
      <c r="B6509" s="16">
        <v>5</v>
      </c>
      <c r="C6509" s="16" t="s">
        <v>73</v>
      </c>
      <c r="D6509" s="38">
        <v>16.133690479999999</v>
      </c>
    </row>
    <row r="6510" spans="1:4">
      <c r="A6510" s="13">
        <v>2012</v>
      </c>
      <c r="B6510" s="14">
        <v>6</v>
      </c>
      <c r="C6510" s="14" t="s">
        <v>73</v>
      </c>
      <c r="D6510" s="37">
        <v>21.465</v>
      </c>
    </row>
    <row r="6511" spans="1:4">
      <c r="A6511" s="15">
        <v>2012</v>
      </c>
      <c r="B6511" s="16">
        <v>7</v>
      </c>
      <c r="C6511" s="16" t="s">
        <v>73</v>
      </c>
      <c r="D6511" s="38">
        <v>24.091095240000001</v>
      </c>
    </row>
    <row r="6512" spans="1:4">
      <c r="A6512" s="13">
        <v>2012</v>
      </c>
      <c r="B6512" s="14">
        <v>8</v>
      </c>
      <c r="C6512" s="14" t="s">
        <v>73</v>
      </c>
      <c r="D6512" s="37">
        <v>24.611119049999999</v>
      </c>
    </row>
    <row r="6513" spans="1:4">
      <c r="A6513" s="15">
        <v>2012</v>
      </c>
      <c r="B6513" s="16">
        <v>9</v>
      </c>
      <c r="C6513" s="16" t="s">
        <v>73</v>
      </c>
      <c r="D6513" s="38">
        <v>19.5752381</v>
      </c>
    </row>
    <row r="6514" spans="1:4">
      <c r="A6514" s="13">
        <v>2012</v>
      </c>
      <c r="B6514" s="14">
        <v>10</v>
      </c>
      <c r="C6514" s="14" t="s">
        <v>73</v>
      </c>
      <c r="D6514" s="37">
        <v>15.19302381</v>
      </c>
    </row>
    <row r="6515" spans="1:4">
      <c r="A6515" s="15">
        <v>2012</v>
      </c>
      <c r="B6515" s="16">
        <v>11</v>
      </c>
      <c r="C6515" s="16" t="s">
        <v>73</v>
      </c>
      <c r="D6515" s="38">
        <v>11.385904760000001</v>
      </c>
    </row>
    <row r="6516" spans="1:4">
      <c r="A6516" s="13">
        <v>2012</v>
      </c>
      <c r="B6516" s="14">
        <v>12</v>
      </c>
      <c r="C6516" s="14" t="s">
        <v>73</v>
      </c>
      <c r="D6516" s="37">
        <v>5.4086904760000003</v>
      </c>
    </row>
    <row r="6517" spans="1:4">
      <c r="A6517" s="15">
        <v>2013</v>
      </c>
      <c r="B6517" s="16">
        <v>1</v>
      </c>
      <c r="C6517" s="16" t="s">
        <v>73</v>
      </c>
      <c r="D6517" s="38">
        <v>5.3614047620000003</v>
      </c>
    </row>
    <row r="6518" spans="1:4">
      <c r="A6518" s="13">
        <v>2013</v>
      </c>
      <c r="B6518" s="14">
        <v>2</v>
      </c>
      <c r="C6518" s="14" t="s">
        <v>73</v>
      </c>
      <c r="D6518" s="37">
        <v>4.2957142859999999</v>
      </c>
    </row>
    <row r="6519" spans="1:4">
      <c r="A6519" s="15">
        <v>2013</v>
      </c>
      <c r="B6519" s="16">
        <v>3</v>
      </c>
      <c r="C6519" s="16" t="s">
        <v>73</v>
      </c>
      <c r="D6519" s="38">
        <v>7.9412857140000002</v>
      </c>
    </row>
    <row r="6520" spans="1:4">
      <c r="A6520" s="13">
        <v>2013</v>
      </c>
      <c r="B6520" s="14">
        <v>4</v>
      </c>
      <c r="C6520" s="14" t="s">
        <v>73</v>
      </c>
      <c r="D6520" s="37">
        <v>12.624023810000001</v>
      </c>
    </row>
    <row r="6521" spans="1:4">
      <c r="A6521" s="15">
        <v>2013</v>
      </c>
      <c r="B6521" s="16">
        <v>5</v>
      </c>
      <c r="C6521" s="16" t="s">
        <v>73</v>
      </c>
      <c r="D6521" s="38">
        <v>15.46685714</v>
      </c>
    </row>
    <row r="6522" spans="1:4">
      <c r="A6522" s="13">
        <v>2013</v>
      </c>
      <c r="B6522" s="14">
        <v>6</v>
      </c>
      <c r="C6522" s="14" t="s">
        <v>73</v>
      </c>
      <c r="D6522" s="37">
        <v>19.83147619</v>
      </c>
    </row>
    <row r="6523" spans="1:4">
      <c r="A6523" s="15">
        <v>2013</v>
      </c>
      <c r="B6523" s="16">
        <v>7</v>
      </c>
      <c r="C6523" s="16" t="s">
        <v>73</v>
      </c>
      <c r="D6523" s="38">
        <v>23.67292857</v>
      </c>
    </row>
    <row r="6524" spans="1:4">
      <c r="A6524" s="13">
        <v>2013</v>
      </c>
      <c r="B6524" s="14">
        <v>8</v>
      </c>
      <c r="C6524" s="14" t="s">
        <v>73</v>
      </c>
      <c r="D6524" s="37">
        <v>23.56709524</v>
      </c>
    </row>
    <row r="6525" spans="1:4">
      <c r="A6525" s="15">
        <v>2000</v>
      </c>
      <c r="B6525" s="16">
        <v>2</v>
      </c>
      <c r="C6525" s="16" t="s">
        <v>74</v>
      </c>
      <c r="D6525" s="38">
        <v>1.472375</v>
      </c>
    </row>
    <row r="6526" spans="1:4">
      <c r="A6526" s="13">
        <v>2000</v>
      </c>
      <c r="B6526" s="14">
        <v>3</v>
      </c>
      <c r="C6526" s="14" t="s">
        <v>74</v>
      </c>
      <c r="D6526" s="37">
        <v>7.3547500000000001</v>
      </c>
    </row>
    <row r="6527" spans="1:4">
      <c r="A6527" s="15">
        <v>2000</v>
      </c>
      <c r="B6527" s="16">
        <v>4</v>
      </c>
      <c r="C6527" s="16" t="s">
        <v>74</v>
      </c>
      <c r="D6527" s="38">
        <v>17.416875000000001</v>
      </c>
    </row>
    <row r="6528" spans="1:4">
      <c r="A6528" s="13">
        <v>2000</v>
      </c>
      <c r="B6528" s="14">
        <v>5</v>
      </c>
      <c r="C6528" s="14" t="s">
        <v>74</v>
      </c>
      <c r="D6528" s="37">
        <v>21.494</v>
      </c>
    </row>
    <row r="6529" spans="1:4">
      <c r="A6529" s="15">
        <v>2000</v>
      </c>
      <c r="B6529" s="16">
        <v>6</v>
      </c>
      <c r="C6529" s="16" t="s">
        <v>74</v>
      </c>
      <c r="D6529" s="38">
        <v>24.502500000000001</v>
      </c>
    </row>
    <row r="6530" spans="1:4">
      <c r="A6530" s="13">
        <v>2000</v>
      </c>
      <c r="B6530" s="14">
        <v>7</v>
      </c>
      <c r="C6530" s="14" t="s">
        <v>74</v>
      </c>
      <c r="D6530" s="37">
        <v>26.751124999999998</v>
      </c>
    </row>
    <row r="6531" spans="1:4">
      <c r="A6531" s="15">
        <v>2000</v>
      </c>
      <c r="B6531" s="16">
        <v>8</v>
      </c>
      <c r="C6531" s="16" t="s">
        <v>74</v>
      </c>
      <c r="D6531" s="38">
        <v>25.8185</v>
      </c>
    </row>
    <row r="6532" spans="1:4">
      <c r="A6532" s="13">
        <v>2000</v>
      </c>
      <c r="B6532" s="14">
        <v>9</v>
      </c>
      <c r="C6532" s="14" t="s">
        <v>74</v>
      </c>
      <c r="D6532" s="37">
        <v>19.905249999999999</v>
      </c>
    </row>
    <row r="6533" spans="1:4">
      <c r="A6533" s="15">
        <v>2000</v>
      </c>
      <c r="B6533" s="16">
        <v>10</v>
      </c>
      <c r="C6533" s="16" t="s">
        <v>74</v>
      </c>
      <c r="D6533" s="38">
        <v>10.486750000000001</v>
      </c>
    </row>
    <row r="6534" spans="1:4">
      <c r="A6534" s="13">
        <v>2000</v>
      </c>
      <c r="B6534" s="14">
        <v>11</v>
      </c>
      <c r="C6534" s="14" t="s">
        <v>74</v>
      </c>
      <c r="D6534" s="37">
        <v>4.4566249999999998</v>
      </c>
    </row>
    <row r="6535" spans="1:4">
      <c r="A6535" s="15">
        <v>2000</v>
      </c>
      <c r="B6535" s="16">
        <v>12</v>
      </c>
      <c r="C6535" s="16" t="s">
        <v>74</v>
      </c>
      <c r="D6535" s="38">
        <v>2.2302499999999998</v>
      </c>
    </row>
    <row r="6536" spans="1:4">
      <c r="A6536" s="13">
        <v>2001</v>
      </c>
      <c r="B6536" s="14">
        <v>1</v>
      </c>
      <c r="C6536" s="14" t="s">
        <v>74</v>
      </c>
      <c r="D6536" s="37">
        <v>-2.5382500000000001</v>
      </c>
    </row>
    <row r="6537" spans="1:4">
      <c r="A6537" s="15">
        <v>2001</v>
      </c>
      <c r="B6537" s="16">
        <v>2</v>
      </c>
      <c r="C6537" s="16" t="s">
        <v>74</v>
      </c>
      <c r="D6537" s="38">
        <v>2.3210000000000002</v>
      </c>
    </row>
    <row r="6538" spans="1:4">
      <c r="A6538" s="13">
        <v>2001</v>
      </c>
      <c r="B6538" s="14">
        <v>3</v>
      </c>
      <c r="C6538" s="14" t="s">
        <v>74</v>
      </c>
      <c r="D6538" s="37">
        <v>9.6791250000000009</v>
      </c>
    </row>
    <row r="6539" spans="1:4">
      <c r="A6539" s="15">
        <v>2001</v>
      </c>
      <c r="B6539" s="16">
        <v>4</v>
      </c>
      <c r="C6539" s="16" t="s">
        <v>74</v>
      </c>
      <c r="D6539" s="38">
        <v>16.178750000000001</v>
      </c>
    </row>
    <row r="6540" spans="1:4">
      <c r="A6540" s="13">
        <v>2001</v>
      </c>
      <c r="B6540" s="14">
        <v>5</v>
      </c>
      <c r="C6540" s="14" t="s">
        <v>74</v>
      </c>
      <c r="D6540" s="37">
        <v>23.361625</v>
      </c>
    </row>
    <row r="6541" spans="1:4">
      <c r="A6541" s="15">
        <v>2001</v>
      </c>
      <c r="B6541" s="16">
        <v>6</v>
      </c>
      <c r="C6541" s="16" t="s">
        <v>74</v>
      </c>
      <c r="D6541" s="38">
        <v>26.317374999999998</v>
      </c>
    </row>
    <row r="6542" spans="1:4">
      <c r="A6542" s="13">
        <v>2001</v>
      </c>
      <c r="B6542" s="14">
        <v>7</v>
      </c>
      <c r="C6542" s="14" t="s">
        <v>74</v>
      </c>
      <c r="D6542" s="37">
        <v>25.767250000000001</v>
      </c>
    </row>
    <row r="6543" spans="1:4">
      <c r="A6543" s="15">
        <v>2001</v>
      </c>
      <c r="B6543" s="16">
        <v>8</v>
      </c>
      <c r="C6543" s="16" t="s">
        <v>74</v>
      </c>
      <c r="D6543" s="38">
        <v>24.155000000000001</v>
      </c>
    </row>
    <row r="6544" spans="1:4">
      <c r="A6544" s="13">
        <v>2001</v>
      </c>
      <c r="B6544" s="14">
        <v>9</v>
      </c>
      <c r="C6544" s="14" t="s">
        <v>74</v>
      </c>
      <c r="D6544" s="37">
        <v>18.322749999999999</v>
      </c>
    </row>
    <row r="6545" spans="1:4">
      <c r="A6545" s="15">
        <v>2001</v>
      </c>
      <c r="B6545" s="16">
        <v>10</v>
      </c>
      <c r="C6545" s="16" t="s">
        <v>74</v>
      </c>
      <c r="D6545" s="38">
        <v>11.7515</v>
      </c>
    </row>
    <row r="6546" spans="1:4">
      <c r="A6546" s="13">
        <v>2001</v>
      </c>
      <c r="B6546" s="14">
        <v>11</v>
      </c>
      <c r="C6546" s="14" t="s">
        <v>74</v>
      </c>
      <c r="D6546" s="37">
        <v>7.8246250000000002</v>
      </c>
    </row>
    <row r="6547" spans="1:4">
      <c r="A6547" s="15">
        <v>2001</v>
      </c>
      <c r="B6547" s="16">
        <v>12</v>
      </c>
      <c r="C6547" s="16" t="s">
        <v>74</v>
      </c>
      <c r="D6547" s="38">
        <v>1.236</v>
      </c>
    </row>
    <row r="6548" spans="1:4">
      <c r="A6548" s="13">
        <v>2002</v>
      </c>
      <c r="B6548" s="14">
        <v>1</v>
      </c>
      <c r="C6548" s="14" t="s">
        <v>74</v>
      </c>
      <c r="D6548" s="37">
        <v>1.4172499999999999</v>
      </c>
    </row>
    <row r="6549" spans="1:4">
      <c r="A6549" s="15">
        <v>2002</v>
      </c>
      <c r="B6549" s="16">
        <v>2</v>
      </c>
      <c r="C6549" s="16" t="s">
        <v>74</v>
      </c>
      <c r="D6549" s="38">
        <v>3.4743750000000002</v>
      </c>
    </row>
    <row r="6550" spans="1:4">
      <c r="A6550" s="13">
        <v>2002</v>
      </c>
      <c r="B6550" s="14">
        <v>3</v>
      </c>
      <c r="C6550" s="14" t="s">
        <v>74</v>
      </c>
      <c r="D6550" s="37">
        <v>9.8676250000000003</v>
      </c>
    </row>
    <row r="6551" spans="1:4">
      <c r="A6551" s="15">
        <v>2002</v>
      </c>
      <c r="B6551" s="16">
        <v>4</v>
      </c>
      <c r="C6551" s="16" t="s">
        <v>74</v>
      </c>
      <c r="D6551" s="38">
        <v>13.315250000000001</v>
      </c>
    </row>
    <row r="6552" spans="1:4">
      <c r="A6552" s="13">
        <v>2002</v>
      </c>
      <c r="B6552" s="14">
        <v>5</v>
      </c>
      <c r="C6552" s="14" t="s">
        <v>74</v>
      </c>
      <c r="D6552" s="37">
        <v>18.52375</v>
      </c>
    </row>
    <row r="6553" spans="1:4">
      <c r="A6553" s="15">
        <v>2002</v>
      </c>
      <c r="B6553" s="16">
        <v>6</v>
      </c>
      <c r="C6553" s="16" t="s">
        <v>74</v>
      </c>
      <c r="D6553" s="38">
        <v>24.072875</v>
      </c>
    </row>
    <row r="6554" spans="1:4">
      <c r="A6554" s="13">
        <v>2002</v>
      </c>
      <c r="B6554" s="14">
        <v>7</v>
      </c>
      <c r="C6554" s="14" t="s">
        <v>74</v>
      </c>
      <c r="D6554" s="37">
        <v>25.955249999999999</v>
      </c>
    </row>
    <row r="6555" spans="1:4">
      <c r="A6555" s="15">
        <v>2002</v>
      </c>
      <c r="B6555" s="16">
        <v>8</v>
      </c>
      <c r="C6555" s="16" t="s">
        <v>74</v>
      </c>
      <c r="D6555" s="38">
        <v>25.413374999999998</v>
      </c>
    </row>
    <row r="6556" spans="1:4">
      <c r="A6556" s="13">
        <v>2002</v>
      </c>
      <c r="B6556" s="14">
        <v>9</v>
      </c>
      <c r="C6556" s="14" t="s">
        <v>74</v>
      </c>
      <c r="D6556" s="37">
        <v>19.783874999999998</v>
      </c>
    </row>
    <row r="6557" spans="1:4">
      <c r="A6557" s="15">
        <v>2002</v>
      </c>
      <c r="B6557" s="16">
        <v>10</v>
      </c>
      <c r="C6557" s="16" t="s">
        <v>74</v>
      </c>
      <c r="D6557" s="38">
        <v>14.954750000000001</v>
      </c>
    </row>
    <row r="6558" spans="1:4">
      <c r="A6558" s="13">
        <v>2002</v>
      </c>
      <c r="B6558" s="14">
        <v>11</v>
      </c>
      <c r="C6558" s="14" t="s">
        <v>74</v>
      </c>
      <c r="D6558" s="37">
        <v>7.7211249999999998</v>
      </c>
    </row>
    <row r="6559" spans="1:4">
      <c r="A6559" s="15">
        <v>2002</v>
      </c>
      <c r="B6559" s="16">
        <v>12</v>
      </c>
      <c r="C6559" s="16" t="s">
        <v>74</v>
      </c>
      <c r="D6559" s="38">
        <v>-3.5553750000000002</v>
      </c>
    </row>
    <row r="6560" spans="1:4">
      <c r="A6560" s="13">
        <v>2003</v>
      </c>
      <c r="B6560" s="14">
        <v>1</v>
      </c>
      <c r="C6560" s="14" t="s">
        <v>74</v>
      </c>
      <c r="D6560" s="37">
        <v>1.6108750000000001</v>
      </c>
    </row>
    <row r="6561" spans="1:4">
      <c r="A6561" s="15">
        <v>2003</v>
      </c>
      <c r="B6561" s="16">
        <v>2</v>
      </c>
      <c r="C6561" s="16" t="s">
        <v>74</v>
      </c>
      <c r="D6561" s="38">
        <v>2.5499999999999998</v>
      </c>
    </row>
    <row r="6562" spans="1:4">
      <c r="A6562" s="13">
        <v>2003</v>
      </c>
      <c r="B6562" s="14">
        <v>3</v>
      </c>
      <c r="C6562" s="14" t="s">
        <v>74</v>
      </c>
      <c r="D6562" s="37">
        <v>6.0366249999999999</v>
      </c>
    </row>
    <row r="6563" spans="1:4">
      <c r="A6563" s="15">
        <v>2003</v>
      </c>
      <c r="B6563" s="16">
        <v>4</v>
      </c>
      <c r="C6563" s="16" t="s">
        <v>74</v>
      </c>
      <c r="D6563" s="38">
        <v>11.982749999999999</v>
      </c>
    </row>
    <row r="6564" spans="1:4">
      <c r="A6564" s="13">
        <v>2003</v>
      </c>
      <c r="B6564" s="14">
        <v>5</v>
      </c>
      <c r="C6564" s="14" t="s">
        <v>74</v>
      </c>
      <c r="D6564" s="37">
        <v>17.612124999999999</v>
      </c>
    </row>
    <row r="6565" spans="1:4">
      <c r="A6565" s="15">
        <v>2003</v>
      </c>
      <c r="B6565" s="16">
        <v>6</v>
      </c>
      <c r="C6565" s="16" t="s">
        <v>74</v>
      </c>
      <c r="D6565" s="38">
        <v>23.071750000000002</v>
      </c>
    </row>
    <row r="6566" spans="1:4">
      <c r="A6566" s="13">
        <v>2003</v>
      </c>
      <c r="B6566" s="14">
        <v>7</v>
      </c>
      <c r="C6566" s="14" t="s">
        <v>74</v>
      </c>
      <c r="D6566" s="37">
        <v>26.3735</v>
      </c>
    </row>
    <row r="6567" spans="1:4">
      <c r="A6567" s="15">
        <v>2003</v>
      </c>
      <c r="B6567" s="16">
        <v>8</v>
      </c>
      <c r="C6567" s="16" t="s">
        <v>74</v>
      </c>
      <c r="D6567" s="38">
        <v>24.914249999999999</v>
      </c>
    </row>
    <row r="6568" spans="1:4">
      <c r="A6568" s="13">
        <v>2003</v>
      </c>
      <c r="B6568" s="14">
        <v>9</v>
      </c>
      <c r="C6568" s="14" t="s">
        <v>74</v>
      </c>
      <c r="D6568" s="37">
        <v>19.637875000000001</v>
      </c>
    </row>
    <row r="6569" spans="1:4">
      <c r="A6569" s="15">
        <v>2003</v>
      </c>
      <c r="B6569" s="16">
        <v>10</v>
      </c>
      <c r="C6569" s="16" t="s">
        <v>74</v>
      </c>
      <c r="D6569" s="38">
        <v>14.155625000000001</v>
      </c>
    </row>
    <row r="6570" spans="1:4">
      <c r="A6570" s="13">
        <v>2003</v>
      </c>
      <c r="B6570" s="14">
        <v>11</v>
      </c>
      <c r="C6570" s="14" t="s">
        <v>74</v>
      </c>
      <c r="D6570" s="37">
        <v>6.1427500000000004</v>
      </c>
    </row>
    <row r="6571" spans="1:4">
      <c r="A6571" s="15">
        <v>2003</v>
      </c>
      <c r="B6571" s="16">
        <v>12</v>
      </c>
      <c r="C6571" s="16" t="s">
        <v>74</v>
      </c>
      <c r="D6571" s="38">
        <v>0.40150000000000002</v>
      </c>
    </row>
    <row r="6572" spans="1:4">
      <c r="A6572" s="13">
        <v>2004</v>
      </c>
      <c r="B6572" s="14">
        <v>1</v>
      </c>
      <c r="C6572" s="14" t="s">
        <v>74</v>
      </c>
      <c r="D6572" s="37">
        <v>2.1041249999999998</v>
      </c>
    </row>
    <row r="6573" spans="1:4">
      <c r="A6573" s="15">
        <v>2004</v>
      </c>
      <c r="B6573" s="16">
        <v>2</v>
      </c>
      <c r="C6573" s="16" t="s">
        <v>74</v>
      </c>
      <c r="D6573" s="38">
        <v>5.3416249999999996</v>
      </c>
    </row>
    <row r="6574" spans="1:4">
      <c r="A6574" s="13">
        <v>2004</v>
      </c>
      <c r="B6574" s="14">
        <v>3</v>
      </c>
      <c r="C6574" s="14" t="s">
        <v>74</v>
      </c>
      <c r="D6574" s="37">
        <v>8.7587499999999991</v>
      </c>
    </row>
    <row r="6575" spans="1:4">
      <c r="A6575" s="15">
        <v>2004</v>
      </c>
      <c r="B6575" s="16">
        <v>4</v>
      </c>
      <c r="C6575" s="16" t="s">
        <v>74</v>
      </c>
      <c r="D6575" s="38">
        <v>13.418625</v>
      </c>
    </row>
    <row r="6576" spans="1:4">
      <c r="A6576" s="13">
        <v>2004</v>
      </c>
      <c r="B6576" s="14">
        <v>5</v>
      </c>
      <c r="C6576" s="14" t="s">
        <v>74</v>
      </c>
      <c r="D6576" s="37">
        <v>20.822749999999999</v>
      </c>
    </row>
    <row r="6577" spans="1:4">
      <c r="A6577" s="15">
        <v>2004</v>
      </c>
      <c r="B6577" s="16">
        <v>6</v>
      </c>
      <c r="C6577" s="16" t="s">
        <v>74</v>
      </c>
      <c r="D6577" s="38">
        <v>25.313749999999999</v>
      </c>
    </row>
    <row r="6578" spans="1:4">
      <c r="A6578" s="13">
        <v>2004</v>
      </c>
      <c r="B6578" s="14">
        <v>7</v>
      </c>
      <c r="C6578" s="14" t="s">
        <v>74</v>
      </c>
      <c r="D6578" s="37">
        <v>25.572125</v>
      </c>
    </row>
    <row r="6579" spans="1:4">
      <c r="A6579" s="15">
        <v>2004</v>
      </c>
      <c r="B6579" s="16">
        <v>8</v>
      </c>
      <c r="C6579" s="16" t="s">
        <v>74</v>
      </c>
      <c r="D6579" s="38">
        <v>24.691125</v>
      </c>
    </row>
    <row r="6580" spans="1:4">
      <c r="A6580" s="13">
        <v>2004</v>
      </c>
      <c r="B6580" s="14">
        <v>9</v>
      </c>
      <c r="C6580" s="14" t="s">
        <v>74</v>
      </c>
      <c r="D6580" s="37">
        <v>19.937999999999999</v>
      </c>
    </row>
    <row r="6581" spans="1:4">
      <c r="A6581" s="15">
        <v>2004</v>
      </c>
      <c r="B6581" s="16">
        <v>10</v>
      </c>
      <c r="C6581" s="16" t="s">
        <v>74</v>
      </c>
      <c r="D6581" s="38">
        <v>11.28525</v>
      </c>
    </row>
    <row r="6582" spans="1:4">
      <c r="A6582" s="13">
        <v>2004</v>
      </c>
      <c r="B6582" s="14">
        <v>11</v>
      </c>
      <c r="C6582" s="14" t="s">
        <v>74</v>
      </c>
      <c r="D6582" s="37">
        <v>8.9586249999999996</v>
      </c>
    </row>
    <row r="6583" spans="1:4">
      <c r="A6583" s="15">
        <v>2004</v>
      </c>
      <c r="B6583" s="16">
        <v>12</v>
      </c>
      <c r="C6583" s="16" t="s">
        <v>74</v>
      </c>
      <c r="D6583" s="38">
        <v>0.92525000000000002</v>
      </c>
    </row>
    <row r="6584" spans="1:4">
      <c r="A6584" s="13">
        <v>2005</v>
      </c>
      <c r="B6584" s="14">
        <v>1</v>
      </c>
      <c r="C6584" s="14" t="s">
        <v>74</v>
      </c>
      <c r="D6584" s="37">
        <v>-0.48662499999999997</v>
      </c>
    </row>
    <row r="6585" spans="1:4">
      <c r="A6585" s="15">
        <v>2005</v>
      </c>
      <c r="B6585" s="16">
        <v>2</v>
      </c>
      <c r="C6585" s="16" t="s">
        <v>74</v>
      </c>
      <c r="D6585" s="38">
        <v>-1.7233750000000001</v>
      </c>
    </row>
    <row r="6586" spans="1:4">
      <c r="A6586" s="13">
        <v>2005</v>
      </c>
      <c r="B6586" s="14">
        <v>3</v>
      </c>
      <c r="C6586" s="14" t="s">
        <v>74</v>
      </c>
      <c r="D6586" s="37">
        <v>10.367374999999999</v>
      </c>
    </row>
    <row r="6587" spans="1:4">
      <c r="A6587" s="15">
        <v>2005</v>
      </c>
      <c r="B6587" s="16">
        <v>4</v>
      </c>
      <c r="C6587" s="16" t="s">
        <v>74</v>
      </c>
      <c r="D6587" s="38">
        <v>14.608750000000001</v>
      </c>
    </row>
    <row r="6588" spans="1:4">
      <c r="A6588" s="13">
        <v>2005</v>
      </c>
      <c r="B6588" s="14">
        <v>5</v>
      </c>
      <c r="C6588" s="14" t="s">
        <v>74</v>
      </c>
      <c r="D6588" s="37">
        <v>19.40925</v>
      </c>
    </row>
    <row r="6589" spans="1:4">
      <c r="A6589" s="15">
        <v>2005</v>
      </c>
      <c r="B6589" s="16">
        <v>6</v>
      </c>
      <c r="C6589" s="16" t="s">
        <v>74</v>
      </c>
      <c r="D6589" s="38">
        <v>25.664375</v>
      </c>
    </row>
    <row r="6590" spans="1:4">
      <c r="A6590" s="13">
        <v>2005</v>
      </c>
      <c r="B6590" s="14">
        <v>7</v>
      </c>
      <c r="C6590" s="14" t="s">
        <v>74</v>
      </c>
      <c r="D6590" s="37">
        <v>27.394874999999999</v>
      </c>
    </row>
    <row r="6591" spans="1:4">
      <c r="A6591" s="15">
        <v>2005</v>
      </c>
      <c r="B6591" s="16">
        <v>8</v>
      </c>
      <c r="C6591" s="16" t="s">
        <v>74</v>
      </c>
      <c r="D6591" s="38">
        <v>23.925000000000001</v>
      </c>
    </row>
    <row r="6592" spans="1:4">
      <c r="A6592" s="13">
        <v>2005</v>
      </c>
      <c r="B6592" s="14">
        <v>9</v>
      </c>
      <c r="C6592" s="14" t="s">
        <v>74</v>
      </c>
      <c r="D6592" s="37">
        <v>21.182375</v>
      </c>
    </row>
    <row r="6593" spans="1:4">
      <c r="A6593" s="15">
        <v>2005</v>
      </c>
      <c r="B6593" s="16">
        <v>10</v>
      </c>
      <c r="C6593" s="16" t="s">
        <v>74</v>
      </c>
      <c r="D6593" s="38">
        <v>13.242000000000001</v>
      </c>
    </row>
    <row r="6594" spans="1:4">
      <c r="A6594" s="13">
        <v>2005</v>
      </c>
      <c r="B6594" s="14">
        <v>11</v>
      </c>
      <c r="C6594" s="14" t="s">
        <v>74</v>
      </c>
      <c r="D6594" s="37">
        <v>6.1033749999999998</v>
      </c>
    </row>
    <row r="6595" spans="1:4">
      <c r="A6595" s="15">
        <v>2005</v>
      </c>
      <c r="B6595" s="16">
        <v>12</v>
      </c>
      <c r="C6595" s="16" t="s">
        <v>74</v>
      </c>
      <c r="D6595" s="38">
        <v>2.10425</v>
      </c>
    </row>
    <row r="6596" spans="1:4">
      <c r="A6596" s="13">
        <v>2006</v>
      </c>
      <c r="B6596" s="14">
        <v>1</v>
      </c>
      <c r="C6596" s="14" t="s">
        <v>74</v>
      </c>
      <c r="D6596" s="37">
        <v>-5.336875</v>
      </c>
    </row>
    <row r="6597" spans="1:4">
      <c r="A6597" s="15">
        <v>2006</v>
      </c>
      <c r="B6597" s="16">
        <v>2</v>
      </c>
      <c r="C6597" s="16" t="s">
        <v>74</v>
      </c>
      <c r="D6597" s="38">
        <v>4.6864999999999997</v>
      </c>
    </row>
    <row r="6598" spans="1:4">
      <c r="A6598" s="13">
        <v>2006</v>
      </c>
      <c r="B6598" s="14">
        <v>3</v>
      </c>
      <c r="C6598" s="14" t="s">
        <v>74</v>
      </c>
      <c r="D6598" s="37">
        <v>9.5358750000000008</v>
      </c>
    </row>
    <row r="6599" spans="1:4">
      <c r="A6599" s="15">
        <v>2006</v>
      </c>
      <c r="B6599" s="16">
        <v>4</v>
      </c>
      <c r="C6599" s="16" t="s">
        <v>74</v>
      </c>
      <c r="D6599" s="38">
        <v>15.409375000000001</v>
      </c>
    </row>
    <row r="6600" spans="1:4">
      <c r="A6600" s="13">
        <v>2006</v>
      </c>
      <c r="B6600" s="14">
        <v>5</v>
      </c>
      <c r="C6600" s="14" t="s">
        <v>74</v>
      </c>
      <c r="D6600" s="37">
        <v>21.800999999999998</v>
      </c>
    </row>
    <row r="6601" spans="1:4">
      <c r="A6601" s="15">
        <v>2006</v>
      </c>
      <c r="B6601" s="16">
        <v>6</v>
      </c>
      <c r="C6601" s="16" t="s">
        <v>74</v>
      </c>
      <c r="D6601" s="38">
        <v>25.463125000000002</v>
      </c>
    </row>
    <row r="6602" spans="1:4">
      <c r="A6602" s="13">
        <v>2006</v>
      </c>
      <c r="B6602" s="14">
        <v>7</v>
      </c>
      <c r="C6602" s="14" t="s">
        <v>74</v>
      </c>
      <c r="D6602" s="37">
        <v>25.992000000000001</v>
      </c>
    </row>
    <row r="6603" spans="1:4">
      <c r="A6603" s="15">
        <v>2006</v>
      </c>
      <c r="B6603" s="16">
        <v>8</v>
      </c>
      <c r="C6603" s="16" t="s">
        <v>74</v>
      </c>
      <c r="D6603" s="38">
        <v>25.708375</v>
      </c>
    </row>
    <row r="6604" spans="1:4">
      <c r="A6604" s="13">
        <v>2006</v>
      </c>
      <c r="B6604" s="14">
        <v>9</v>
      </c>
      <c r="C6604" s="14" t="s">
        <v>74</v>
      </c>
      <c r="D6604" s="37">
        <v>18.804375</v>
      </c>
    </row>
    <row r="6605" spans="1:4">
      <c r="A6605" s="15">
        <v>2006</v>
      </c>
      <c r="B6605" s="16">
        <v>10</v>
      </c>
      <c r="C6605" s="16" t="s">
        <v>74</v>
      </c>
      <c r="D6605" s="38">
        <v>15.31725</v>
      </c>
    </row>
    <row r="6606" spans="1:4">
      <c r="A6606" s="13">
        <v>2006</v>
      </c>
      <c r="B6606" s="14">
        <v>11</v>
      </c>
      <c r="C6606" s="14" t="s">
        <v>74</v>
      </c>
      <c r="D6606" s="37">
        <v>6.9857500000000003</v>
      </c>
    </row>
    <row r="6607" spans="1:4">
      <c r="A6607" s="15">
        <v>2006</v>
      </c>
      <c r="B6607" s="16">
        <v>12</v>
      </c>
      <c r="C6607" s="16" t="s">
        <v>74</v>
      </c>
      <c r="D6607" s="38">
        <v>-1.631375</v>
      </c>
    </row>
    <row r="6608" spans="1:4">
      <c r="A6608" s="13">
        <v>2007</v>
      </c>
      <c r="B6608" s="14">
        <v>1</v>
      </c>
      <c r="C6608" s="14" t="s">
        <v>74</v>
      </c>
      <c r="D6608" s="37">
        <v>0.15762499999999999</v>
      </c>
    </row>
    <row r="6609" spans="1:4">
      <c r="A6609" s="15">
        <v>2007</v>
      </c>
      <c r="B6609" s="16">
        <v>2</v>
      </c>
      <c r="C6609" s="16" t="s">
        <v>74</v>
      </c>
      <c r="D6609" s="38">
        <v>3.6269999999999998</v>
      </c>
    </row>
    <row r="6610" spans="1:4">
      <c r="A6610" s="13">
        <v>2007</v>
      </c>
      <c r="B6610" s="14">
        <v>3</v>
      </c>
      <c r="C6610" s="14" t="s">
        <v>74</v>
      </c>
      <c r="D6610" s="37">
        <v>7.0097500000000004</v>
      </c>
    </row>
    <row r="6611" spans="1:4">
      <c r="A6611" s="15">
        <v>2007</v>
      </c>
      <c r="B6611" s="16">
        <v>4</v>
      </c>
      <c r="C6611" s="16" t="s">
        <v>74</v>
      </c>
      <c r="D6611" s="38">
        <v>16.690249999999999</v>
      </c>
    </row>
    <row r="6612" spans="1:4">
      <c r="A6612" s="13">
        <v>2007</v>
      </c>
      <c r="B6612" s="14">
        <v>5</v>
      </c>
      <c r="C6612" s="14" t="s">
        <v>74</v>
      </c>
      <c r="D6612" s="37">
        <v>20.390750000000001</v>
      </c>
    </row>
    <row r="6613" spans="1:4">
      <c r="A6613" s="15">
        <v>2007</v>
      </c>
      <c r="B6613" s="16">
        <v>6</v>
      </c>
      <c r="C6613" s="16" t="s">
        <v>74</v>
      </c>
      <c r="D6613" s="38">
        <v>25.671125</v>
      </c>
    </row>
    <row r="6614" spans="1:4">
      <c r="A6614" s="13">
        <v>2007</v>
      </c>
      <c r="B6614" s="14">
        <v>7</v>
      </c>
      <c r="C6614" s="14" t="s">
        <v>74</v>
      </c>
      <c r="D6614" s="37">
        <v>26.393750000000001</v>
      </c>
    </row>
    <row r="6615" spans="1:4">
      <c r="A6615" s="15">
        <v>2007</v>
      </c>
      <c r="B6615" s="16">
        <v>8</v>
      </c>
      <c r="C6615" s="16" t="s">
        <v>74</v>
      </c>
      <c r="D6615" s="38">
        <v>24.771125000000001</v>
      </c>
    </row>
    <row r="6616" spans="1:4">
      <c r="A6616" s="13">
        <v>2007</v>
      </c>
      <c r="B6616" s="14">
        <v>9</v>
      </c>
      <c r="C6616" s="14" t="s">
        <v>74</v>
      </c>
      <c r="D6616" s="37">
        <v>19.783625000000001</v>
      </c>
    </row>
    <row r="6617" spans="1:4">
      <c r="A6617" s="15">
        <v>2007</v>
      </c>
      <c r="B6617" s="16">
        <v>10</v>
      </c>
      <c r="C6617" s="16" t="s">
        <v>74</v>
      </c>
      <c r="D6617" s="38">
        <v>10.615875000000001</v>
      </c>
    </row>
    <row r="6618" spans="1:4">
      <c r="A6618" s="13">
        <v>2007</v>
      </c>
      <c r="B6618" s="14">
        <v>11</v>
      </c>
      <c r="C6618" s="14" t="s">
        <v>74</v>
      </c>
      <c r="D6618" s="37">
        <v>7.4521249999999997</v>
      </c>
    </row>
    <row r="6619" spans="1:4">
      <c r="A6619" s="15">
        <v>2007</v>
      </c>
      <c r="B6619" s="16">
        <v>12</v>
      </c>
      <c r="C6619" s="16" t="s">
        <v>74</v>
      </c>
      <c r="D6619" s="38">
        <v>-0.51824999999999999</v>
      </c>
    </row>
    <row r="6620" spans="1:4">
      <c r="A6620" s="13">
        <v>2008</v>
      </c>
      <c r="B6620" s="14">
        <v>1</v>
      </c>
      <c r="C6620" s="14" t="s">
        <v>74</v>
      </c>
      <c r="D6620" s="37">
        <v>-10.063000000000001</v>
      </c>
    </row>
    <row r="6621" spans="1:4">
      <c r="A6621" s="15">
        <v>2008</v>
      </c>
      <c r="B6621" s="16">
        <v>2</v>
      </c>
      <c r="C6621" s="16" t="s">
        <v>74</v>
      </c>
      <c r="D6621" s="38">
        <v>-2.43025</v>
      </c>
    </row>
    <row r="6622" spans="1:4">
      <c r="A6622" s="13">
        <v>2008</v>
      </c>
      <c r="B6622" s="14">
        <v>3</v>
      </c>
      <c r="C6622" s="14" t="s">
        <v>74</v>
      </c>
      <c r="D6622" s="37">
        <v>12.794375</v>
      </c>
    </row>
    <row r="6623" spans="1:4">
      <c r="A6623" s="15">
        <v>2008</v>
      </c>
      <c r="B6623" s="16">
        <v>4</v>
      </c>
      <c r="C6623" s="16" t="s">
        <v>74</v>
      </c>
      <c r="D6623" s="38">
        <v>15.750875000000001</v>
      </c>
    </row>
    <row r="6624" spans="1:4">
      <c r="A6624" s="13">
        <v>2008</v>
      </c>
      <c r="B6624" s="14">
        <v>5</v>
      </c>
      <c r="C6624" s="14" t="s">
        <v>74</v>
      </c>
      <c r="D6624" s="37">
        <v>22.227499999999999</v>
      </c>
    </row>
    <row r="6625" spans="1:4">
      <c r="A6625" s="15">
        <v>2008</v>
      </c>
      <c r="B6625" s="16">
        <v>6</v>
      </c>
      <c r="C6625" s="16" t="s">
        <v>74</v>
      </c>
      <c r="D6625" s="38">
        <v>26.48875</v>
      </c>
    </row>
    <row r="6626" spans="1:4">
      <c r="A6626" s="13">
        <v>2008</v>
      </c>
      <c r="B6626" s="14">
        <v>7</v>
      </c>
      <c r="C6626" s="14" t="s">
        <v>74</v>
      </c>
      <c r="D6626" s="37">
        <v>27.469124999999998</v>
      </c>
    </row>
    <row r="6627" spans="1:4">
      <c r="A6627" s="15">
        <v>2008</v>
      </c>
      <c r="B6627" s="16">
        <v>8</v>
      </c>
      <c r="C6627" s="16" t="s">
        <v>74</v>
      </c>
      <c r="D6627" s="38">
        <v>25.9375</v>
      </c>
    </row>
    <row r="6628" spans="1:4">
      <c r="A6628" s="13">
        <v>2008</v>
      </c>
      <c r="B6628" s="14">
        <v>9</v>
      </c>
      <c r="C6628" s="14" t="s">
        <v>74</v>
      </c>
      <c r="D6628" s="37">
        <v>19.232250000000001</v>
      </c>
    </row>
    <row r="6629" spans="1:4">
      <c r="A6629" s="15">
        <v>2008</v>
      </c>
      <c r="B6629" s="16">
        <v>10</v>
      </c>
      <c r="C6629" s="16" t="s">
        <v>74</v>
      </c>
      <c r="D6629" s="38">
        <v>12.436125000000001</v>
      </c>
    </row>
    <row r="6630" spans="1:4">
      <c r="A6630" s="13">
        <v>2008</v>
      </c>
      <c r="B6630" s="14">
        <v>11</v>
      </c>
      <c r="C6630" s="14" t="s">
        <v>74</v>
      </c>
      <c r="D6630" s="37">
        <v>5.7683749999999998</v>
      </c>
    </row>
    <row r="6631" spans="1:4">
      <c r="A6631" s="15">
        <v>2008</v>
      </c>
      <c r="B6631" s="16">
        <v>12</v>
      </c>
      <c r="C6631" s="16" t="s">
        <v>74</v>
      </c>
      <c r="D6631" s="38">
        <v>0.79074999999999995</v>
      </c>
    </row>
    <row r="6632" spans="1:4">
      <c r="A6632" s="13">
        <v>2009</v>
      </c>
      <c r="B6632" s="14">
        <v>1</v>
      </c>
      <c r="C6632" s="14" t="s">
        <v>74</v>
      </c>
      <c r="D6632" s="37">
        <v>-0.26487500000000003</v>
      </c>
    </row>
    <row r="6633" spans="1:4">
      <c r="A6633" s="15">
        <v>2009</v>
      </c>
      <c r="B6633" s="16">
        <v>2</v>
      </c>
      <c r="C6633" s="16" t="s">
        <v>74</v>
      </c>
      <c r="D6633" s="38">
        <v>3.8838750000000002</v>
      </c>
    </row>
    <row r="6634" spans="1:4">
      <c r="A6634" s="13">
        <v>2009</v>
      </c>
      <c r="B6634" s="14">
        <v>3</v>
      </c>
      <c r="C6634" s="14" t="s">
        <v>74</v>
      </c>
      <c r="D6634" s="37">
        <v>9.5685000000000002</v>
      </c>
    </row>
    <row r="6635" spans="1:4">
      <c r="A6635" s="15">
        <v>2009</v>
      </c>
      <c r="B6635" s="16">
        <v>4</v>
      </c>
      <c r="C6635" s="16" t="s">
        <v>74</v>
      </c>
      <c r="D6635" s="38">
        <v>11.615625</v>
      </c>
    </row>
    <row r="6636" spans="1:4">
      <c r="A6636" s="13">
        <v>2009</v>
      </c>
      <c r="B6636" s="14">
        <v>5</v>
      </c>
      <c r="C6636" s="14" t="s">
        <v>74</v>
      </c>
      <c r="D6636" s="37">
        <v>19.4405</v>
      </c>
    </row>
    <row r="6637" spans="1:4">
      <c r="A6637" s="15">
        <v>2009</v>
      </c>
      <c r="B6637" s="16">
        <v>6</v>
      </c>
      <c r="C6637" s="16" t="s">
        <v>74</v>
      </c>
      <c r="D6637" s="38">
        <v>23.496625000000002</v>
      </c>
    </row>
    <row r="6638" spans="1:4">
      <c r="A6638" s="13">
        <v>2009</v>
      </c>
      <c r="B6638" s="14">
        <v>7</v>
      </c>
      <c r="C6638" s="14" t="s">
        <v>74</v>
      </c>
      <c r="D6638" s="37">
        <v>26.423749999999998</v>
      </c>
    </row>
    <row r="6639" spans="1:4">
      <c r="A6639" s="15">
        <v>2009</v>
      </c>
      <c r="B6639" s="16">
        <v>8</v>
      </c>
      <c r="C6639" s="16" t="s">
        <v>74</v>
      </c>
      <c r="D6639" s="38">
        <v>24.497125</v>
      </c>
    </row>
    <row r="6640" spans="1:4">
      <c r="A6640" s="13">
        <v>2009</v>
      </c>
      <c r="B6640" s="14">
        <v>9</v>
      </c>
      <c r="C6640" s="14" t="s">
        <v>74</v>
      </c>
      <c r="D6640" s="37">
        <v>19.402374999999999</v>
      </c>
    </row>
    <row r="6641" spans="1:4">
      <c r="A6641" s="15">
        <v>2009</v>
      </c>
      <c r="B6641" s="16">
        <v>10</v>
      </c>
      <c r="C6641" s="16" t="s">
        <v>74</v>
      </c>
      <c r="D6641" s="38">
        <v>12.741375</v>
      </c>
    </row>
    <row r="6642" spans="1:4">
      <c r="A6642" s="13">
        <v>2009</v>
      </c>
      <c r="B6642" s="14">
        <v>11</v>
      </c>
      <c r="C6642" s="14" t="s">
        <v>74</v>
      </c>
      <c r="D6642" s="37">
        <v>5.9504999999999999</v>
      </c>
    </row>
    <row r="6643" spans="1:4">
      <c r="A6643" s="15">
        <v>2009</v>
      </c>
      <c r="B6643" s="16">
        <v>12</v>
      </c>
      <c r="C6643" s="16" t="s">
        <v>74</v>
      </c>
      <c r="D6643" s="38">
        <v>1.869875</v>
      </c>
    </row>
    <row r="6644" spans="1:4">
      <c r="A6644" s="13">
        <v>2010</v>
      </c>
      <c r="B6644" s="14">
        <v>1</v>
      </c>
      <c r="C6644" s="14" t="s">
        <v>74</v>
      </c>
      <c r="D6644" s="37">
        <v>1.6423749999999999</v>
      </c>
    </row>
    <row r="6645" spans="1:4">
      <c r="A6645" s="15">
        <v>2010</v>
      </c>
      <c r="B6645" s="16">
        <v>2</v>
      </c>
      <c r="C6645" s="16" t="s">
        <v>74</v>
      </c>
      <c r="D6645" s="38">
        <v>0.32974999999999999</v>
      </c>
    </row>
    <row r="6646" spans="1:4">
      <c r="A6646" s="13">
        <v>2010</v>
      </c>
      <c r="B6646" s="14">
        <v>3</v>
      </c>
      <c r="C6646" s="14" t="s">
        <v>74</v>
      </c>
      <c r="D6646" s="37">
        <v>9.2797499999999999</v>
      </c>
    </row>
    <row r="6647" spans="1:4">
      <c r="A6647" s="15">
        <v>2010</v>
      </c>
      <c r="B6647" s="16">
        <v>4</v>
      </c>
      <c r="C6647" s="16" t="s">
        <v>74</v>
      </c>
      <c r="D6647" s="38">
        <v>15.58775</v>
      </c>
    </row>
    <row r="6648" spans="1:4">
      <c r="A6648" s="13">
        <v>2010</v>
      </c>
      <c r="B6648" s="14">
        <v>5</v>
      </c>
      <c r="C6648" s="14" t="s">
        <v>74</v>
      </c>
      <c r="D6648" s="37">
        <v>19.824625000000001</v>
      </c>
    </row>
    <row r="6649" spans="1:4">
      <c r="A6649" s="15">
        <v>2010</v>
      </c>
      <c r="B6649" s="16">
        <v>6</v>
      </c>
      <c r="C6649" s="16" t="s">
        <v>74</v>
      </c>
      <c r="D6649" s="38">
        <v>24.930250000000001</v>
      </c>
    </row>
    <row r="6650" spans="1:4">
      <c r="A6650" s="13">
        <v>2010</v>
      </c>
      <c r="B6650" s="14">
        <v>7</v>
      </c>
      <c r="C6650" s="14" t="s">
        <v>74</v>
      </c>
      <c r="D6650" s="37">
        <v>26.320499999999999</v>
      </c>
    </row>
    <row r="6651" spans="1:4">
      <c r="A6651" s="15">
        <v>2010</v>
      </c>
      <c r="B6651" s="16">
        <v>8</v>
      </c>
      <c r="C6651" s="16" t="s">
        <v>74</v>
      </c>
      <c r="D6651" s="38">
        <v>25.353999999999999</v>
      </c>
    </row>
    <row r="6652" spans="1:4">
      <c r="A6652" s="13">
        <v>2010</v>
      </c>
      <c r="B6652" s="14">
        <v>9</v>
      </c>
      <c r="C6652" s="14" t="s">
        <v>74</v>
      </c>
      <c r="D6652" s="37">
        <v>18.979500000000002</v>
      </c>
    </row>
    <row r="6653" spans="1:4">
      <c r="A6653" s="15">
        <v>2010</v>
      </c>
      <c r="B6653" s="16">
        <v>10</v>
      </c>
      <c r="C6653" s="16" t="s">
        <v>74</v>
      </c>
      <c r="D6653" s="38">
        <v>14.348625</v>
      </c>
    </row>
    <row r="6654" spans="1:4">
      <c r="A6654" s="13">
        <v>2010</v>
      </c>
      <c r="B6654" s="14">
        <v>11</v>
      </c>
      <c r="C6654" s="14" t="s">
        <v>74</v>
      </c>
      <c r="D6654" s="37">
        <v>7.0188750000000004</v>
      </c>
    </row>
    <row r="6655" spans="1:4">
      <c r="A6655" s="15">
        <v>2010</v>
      </c>
      <c r="B6655" s="16">
        <v>12</v>
      </c>
      <c r="C6655" s="16" t="s">
        <v>74</v>
      </c>
      <c r="D6655" s="38">
        <v>1.1912499999999999</v>
      </c>
    </row>
    <row r="6656" spans="1:4">
      <c r="A6656" s="13">
        <v>2011</v>
      </c>
      <c r="B6656" s="14">
        <v>1</v>
      </c>
      <c r="C6656" s="14" t="s">
        <v>74</v>
      </c>
      <c r="D6656" s="37">
        <v>-1.472</v>
      </c>
    </row>
    <row r="6657" spans="1:4">
      <c r="A6657" s="15">
        <v>2011</v>
      </c>
      <c r="B6657" s="16">
        <v>2</v>
      </c>
      <c r="C6657" s="16" t="s">
        <v>74</v>
      </c>
      <c r="D6657" s="38">
        <v>0.19125</v>
      </c>
    </row>
    <row r="6658" spans="1:4">
      <c r="A6658" s="13">
        <v>2011</v>
      </c>
      <c r="B6658" s="14">
        <v>3</v>
      </c>
      <c r="C6658" s="14" t="s">
        <v>74</v>
      </c>
      <c r="D6658" s="37">
        <v>7.1660000000000004</v>
      </c>
    </row>
    <row r="6659" spans="1:4">
      <c r="A6659" s="15">
        <v>2011</v>
      </c>
      <c r="B6659" s="16">
        <v>4</v>
      </c>
      <c r="C6659" s="16" t="s">
        <v>74</v>
      </c>
      <c r="D6659" s="38">
        <v>16.219124999999998</v>
      </c>
    </row>
    <row r="6660" spans="1:4">
      <c r="A6660" s="13">
        <v>2011</v>
      </c>
      <c r="B6660" s="14">
        <v>5</v>
      </c>
      <c r="C6660" s="14" t="s">
        <v>74</v>
      </c>
      <c r="D6660" s="37">
        <v>21.948499999999999</v>
      </c>
    </row>
    <row r="6661" spans="1:4">
      <c r="A6661" s="15">
        <v>2011</v>
      </c>
      <c r="B6661" s="16">
        <v>6</v>
      </c>
      <c r="C6661" s="16" t="s">
        <v>74</v>
      </c>
      <c r="D6661" s="38">
        <v>25.665375000000001</v>
      </c>
    </row>
    <row r="6662" spans="1:4">
      <c r="A6662" s="13">
        <v>2011</v>
      </c>
      <c r="B6662" s="14">
        <v>7</v>
      </c>
      <c r="C6662" s="14" t="s">
        <v>74</v>
      </c>
      <c r="D6662" s="37">
        <v>26.91675</v>
      </c>
    </row>
    <row r="6663" spans="1:4">
      <c r="A6663" s="15">
        <v>2011</v>
      </c>
      <c r="B6663" s="16">
        <v>8</v>
      </c>
      <c r="C6663" s="16" t="s">
        <v>74</v>
      </c>
      <c r="D6663" s="38">
        <v>25.724250000000001</v>
      </c>
    </row>
    <row r="6664" spans="1:4">
      <c r="A6664" s="13">
        <v>2011</v>
      </c>
      <c r="B6664" s="14">
        <v>9</v>
      </c>
      <c r="C6664" s="14" t="s">
        <v>74</v>
      </c>
      <c r="D6664" s="37">
        <v>20.030875000000002</v>
      </c>
    </row>
    <row r="6665" spans="1:4">
      <c r="A6665" s="15">
        <v>2011</v>
      </c>
      <c r="B6665" s="16">
        <v>10</v>
      </c>
      <c r="C6665" s="16" t="s">
        <v>74</v>
      </c>
      <c r="D6665" s="38">
        <v>13.153124999999999</v>
      </c>
    </row>
    <row r="6666" spans="1:4">
      <c r="A6666" s="13">
        <v>2011</v>
      </c>
      <c r="B6666" s="14">
        <v>11</v>
      </c>
      <c r="C6666" s="14" t="s">
        <v>74</v>
      </c>
      <c r="D6666" s="37">
        <v>3.4486249999999998</v>
      </c>
    </row>
    <row r="6667" spans="1:4">
      <c r="A6667" s="15">
        <v>2011</v>
      </c>
      <c r="B6667" s="16">
        <v>12</v>
      </c>
      <c r="C6667" s="16" t="s">
        <v>74</v>
      </c>
      <c r="D6667" s="38">
        <v>-2.5510000000000002</v>
      </c>
    </row>
    <row r="6668" spans="1:4">
      <c r="A6668" s="13">
        <v>2012</v>
      </c>
      <c r="B6668" s="14">
        <v>1</v>
      </c>
      <c r="C6668" s="14" t="s">
        <v>74</v>
      </c>
      <c r="D6668" s="37">
        <v>-3.17</v>
      </c>
    </row>
    <row r="6669" spans="1:4">
      <c r="A6669" s="15">
        <v>2012</v>
      </c>
      <c r="B6669" s="16">
        <v>2</v>
      </c>
      <c r="C6669" s="16" t="s">
        <v>74</v>
      </c>
      <c r="D6669" s="38">
        <v>-3.184625</v>
      </c>
    </row>
    <row r="6670" spans="1:4">
      <c r="A6670" s="13">
        <v>2012</v>
      </c>
      <c r="B6670" s="14">
        <v>3</v>
      </c>
      <c r="C6670" s="14" t="s">
        <v>74</v>
      </c>
      <c r="D6670" s="37">
        <v>5.5283749999999996</v>
      </c>
    </row>
    <row r="6671" spans="1:4">
      <c r="A6671" s="15">
        <v>2012</v>
      </c>
      <c r="B6671" s="16">
        <v>4</v>
      </c>
      <c r="C6671" s="16" t="s">
        <v>74</v>
      </c>
      <c r="D6671" s="38">
        <v>17.718375000000002</v>
      </c>
    </row>
    <row r="6672" spans="1:4">
      <c r="A6672" s="13">
        <v>2012</v>
      </c>
      <c r="B6672" s="14">
        <v>5</v>
      </c>
      <c r="C6672" s="14" t="s">
        <v>74</v>
      </c>
      <c r="D6672" s="37">
        <v>20.641625000000001</v>
      </c>
    </row>
    <row r="6673" spans="1:4">
      <c r="A6673" s="15">
        <v>2012</v>
      </c>
      <c r="B6673" s="16">
        <v>6</v>
      </c>
      <c r="C6673" s="16" t="s">
        <v>74</v>
      </c>
      <c r="D6673" s="38">
        <v>24.971250000000001</v>
      </c>
    </row>
    <row r="6674" spans="1:4">
      <c r="A6674" s="13">
        <v>2012</v>
      </c>
      <c r="B6674" s="14">
        <v>7</v>
      </c>
      <c r="C6674" s="14" t="s">
        <v>74</v>
      </c>
      <c r="D6674" s="37">
        <v>26.666</v>
      </c>
    </row>
    <row r="6675" spans="1:4">
      <c r="A6675" s="15">
        <v>2012</v>
      </c>
      <c r="B6675" s="16">
        <v>8</v>
      </c>
      <c r="C6675" s="16" t="s">
        <v>74</v>
      </c>
      <c r="D6675" s="38">
        <v>26.018125000000001</v>
      </c>
    </row>
    <row r="6676" spans="1:4">
      <c r="A6676" s="13">
        <v>2012</v>
      </c>
      <c r="B6676" s="14">
        <v>9</v>
      </c>
      <c r="C6676" s="14" t="s">
        <v>74</v>
      </c>
      <c r="D6676" s="37">
        <v>19.231000000000002</v>
      </c>
    </row>
    <row r="6677" spans="1:4">
      <c r="A6677" s="15">
        <v>2012</v>
      </c>
      <c r="B6677" s="16">
        <v>10</v>
      </c>
      <c r="C6677" s="16" t="s">
        <v>74</v>
      </c>
      <c r="D6677" s="38">
        <v>13.402749999999999</v>
      </c>
    </row>
    <row r="6678" spans="1:4">
      <c r="A6678" s="13">
        <v>2012</v>
      </c>
      <c r="B6678" s="14">
        <v>11</v>
      </c>
      <c r="C6678" s="14" t="s">
        <v>74</v>
      </c>
      <c r="D6678" s="37">
        <v>5.2606250000000001</v>
      </c>
    </row>
    <row r="6679" spans="1:4">
      <c r="A6679" s="15">
        <v>2012</v>
      </c>
      <c r="B6679" s="16">
        <v>12</v>
      </c>
      <c r="C6679" s="16" t="s">
        <v>74</v>
      </c>
      <c r="D6679" s="38">
        <v>-2.1371250000000002</v>
      </c>
    </row>
    <row r="6680" spans="1:4">
      <c r="A6680" s="13">
        <v>2013</v>
      </c>
      <c r="B6680" s="14">
        <v>1</v>
      </c>
      <c r="C6680" s="14" t="s">
        <v>74</v>
      </c>
      <c r="D6680" s="37">
        <v>0.21537500000000001</v>
      </c>
    </row>
    <row r="6681" spans="1:4">
      <c r="A6681" s="15">
        <v>2013</v>
      </c>
      <c r="B6681" s="16">
        <v>2</v>
      </c>
      <c r="C6681" s="16" t="s">
        <v>74</v>
      </c>
      <c r="D6681" s="38">
        <v>2.9997500000000001</v>
      </c>
    </row>
    <row r="6682" spans="1:4">
      <c r="A6682" s="13">
        <v>2013</v>
      </c>
      <c r="B6682" s="14">
        <v>3</v>
      </c>
      <c r="C6682" s="14" t="s">
        <v>74</v>
      </c>
      <c r="D6682" s="37">
        <v>9.8041250000000009</v>
      </c>
    </row>
    <row r="6683" spans="1:4">
      <c r="A6683" s="15">
        <v>2013</v>
      </c>
      <c r="B6683" s="16">
        <v>4</v>
      </c>
      <c r="C6683" s="16" t="s">
        <v>74</v>
      </c>
      <c r="D6683" s="38">
        <v>13.965375</v>
      </c>
    </row>
    <row r="6684" spans="1:4">
      <c r="A6684" s="13">
        <v>2013</v>
      </c>
      <c r="B6684" s="14">
        <v>5</v>
      </c>
      <c r="C6684" s="14" t="s">
        <v>74</v>
      </c>
      <c r="D6684" s="37">
        <v>19.981625000000001</v>
      </c>
    </row>
    <row r="6685" spans="1:4">
      <c r="A6685" s="15">
        <v>2013</v>
      </c>
      <c r="B6685" s="16">
        <v>6</v>
      </c>
      <c r="C6685" s="16" t="s">
        <v>74</v>
      </c>
      <c r="D6685" s="38">
        <v>24.980125000000001</v>
      </c>
    </row>
    <row r="6686" spans="1:4">
      <c r="A6686" s="13">
        <v>2013</v>
      </c>
      <c r="B6686" s="14">
        <v>7</v>
      </c>
      <c r="C6686" s="14" t="s">
        <v>74</v>
      </c>
      <c r="D6686" s="37">
        <v>26.54025</v>
      </c>
    </row>
    <row r="6687" spans="1:4">
      <c r="A6687" s="15">
        <v>2013</v>
      </c>
      <c r="B6687" s="16">
        <v>8</v>
      </c>
      <c r="C6687" s="16" t="s">
        <v>74</v>
      </c>
      <c r="D6687" s="38">
        <v>24.782250000000001</v>
      </c>
    </row>
    <row r="6688" spans="1:4">
      <c r="A6688" s="13">
        <v>2000</v>
      </c>
      <c r="B6688" s="14">
        <v>2</v>
      </c>
      <c r="C6688" s="14" t="s">
        <v>75</v>
      </c>
      <c r="D6688" s="37">
        <v>26.23453846</v>
      </c>
    </row>
    <row r="6689" spans="1:4">
      <c r="A6689" s="15">
        <v>2000</v>
      </c>
      <c r="B6689" s="16">
        <v>3</v>
      </c>
      <c r="C6689" s="16" t="s">
        <v>75</v>
      </c>
      <c r="D6689" s="38">
        <v>27.210907689999999</v>
      </c>
    </row>
    <row r="6690" spans="1:4">
      <c r="A6690" s="13">
        <v>2000</v>
      </c>
      <c r="B6690" s="14">
        <v>4</v>
      </c>
      <c r="C6690" s="14" t="s">
        <v>75</v>
      </c>
      <c r="D6690" s="37">
        <v>28.28981538</v>
      </c>
    </row>
    <row r="6691" spans="1:4">
      <c r="A6691" s="15">
        <v>2000</v>
      </c>
      <c r="B6691" s="16">
        <v>5</v>
      </c>
      <c r="C6691" s="16" t="s">
        <v>75</v>
      </c>
      <c r="D6691" s="38">
        <v>28.139646150000001</v>
      </c>
    </row>
    <row r="6692" spans="1:4">
      <c r="A6692" s="13">
        <v>2000</v>
      </c>
      <c r="B6692" s="14">
        <v>6</v>
      </c>
      <c r="C6692" s="14" t="s">
        <v>75</v>
      </c>
      <c r="D6692" s="37">
        <v>27.713846149999998</v>
      </c>
    </row>
    <row r="6693" spans="1:4">
      <c r="A6693" s="15">
        <v>2000</v>
      </c>
      <c r="B6693" s="16">
        <v>7</v>
      </c>
      <c r="C6693" s="16" t="s">
        <v>75</v>
      </c>
      <c r="D6693" s="38">
        <v>26.829892310000002</v>
      </c>
    </row>
    <row r="6694" spans="1:4">
      <c r="A6694" s="13">
        <v>2000</v>
      </c>
      <c r="B6694" s="14">
        <v>8</v>
      </c>
      <c r="C6694" s="14" t="s">
        <v>75</v>
      </c>
      <c r="D6694" s="37">
        <v>27.315430769999999</v>
      </c>
    </row>
    <row r="6695" spans="1:4">
      <c r="A6695" s="15">
        <v>2000</v>
      </c>
      <c r="B6695" s="16">
        <v>9</v>
      </c>
      <c r="C6695" s="16" t="s">
        <v>75</v>
      </c>
      <c r="D6695" s="38">
        <v>27.218399999999999</v>
      </c>
    </row>
    <row r="6696" spans="1:4">
      <c r="A6696" s="13">
        <v>2000</v>
      </c>
      <c r="B6696" s="14">
        <v>10</v>
      </c>
      <c r="C6696" s="14" t="s">
        <v>75</v>
      </c>
      <c r="D6696" s="37">
        <v>26.952476919999999</v>
      </c>
    </row>
    <row r="6697" spans="1:4">
      <c r="A6697" s="15">
        <v>2000</v>
      </c>
      <c r="B6697" s="16">
        <v>11</v>
      </c>
      <c r="C6697" s="16" t="s">
        <v>75</v>
      </c>
      <c r="D6697" s="38">
        <v>26.953953850000001</v>
      </c>
    </row>
    <row r="6698" spans="1:4">
      <c r="A6698" s="13">
        <v>2000</v>
      </c>
      <c r="B6698" s="14">
        <v>12</v>
      </c>
      <c r="C6698" s="14" t="s">
        <v>75</v>
      </c>
      <c r="D6698" s="37">
        <v>26.21789231</v>
      </c>
    </row>
    <row r="6699" spans="1:4">
      <c r="A6699" s="15">
        <v>2001</v>
      </c>
      <c r="B6699" s="16">
        <v>1</v>
      </c>
      <c r="C6699" s="16" t="s">
        <v>75</v>
      </c>
      <c r="D6699" s="38">
        <v>26.092753850000001</v>
      </c>
    </row>
    <row r="6700" spans="1:4">
      <c r="A6700" s="13">
        <v>2001</v>
      </c>
      <c r="B6700" s="14">
        <v>2</v>
      </c>
      <c r="C6700" s="14" t="s">
        <v>75</v>
      </c>
      <c r="D6700" s="37">
        <v>26.627600000000001</v>
      </c>
    </row>
    <row r="6701" spans="1:4">
      <c r="A6701" s="15">
        <v>2001</v>
      </c>
      <c r="B6701" s="16">
        <v>3</v>
      </c>
      <c r="C6701" s="16" t="s">
        <v>75</v>
      </c>
      <c r="D6701" s="38">
        <v>27.356969230000001</v>
      </c>
    </row>
    <row r="6702" spans="1:4">
      <c r="A6702" s="13">
        <v>2001</v>
      </c>
      <c r="B6702" s="14">
        <v>4</v>
      </c>
      <c r="C6702" s="14" t="s">
        <v>75</v>
      </c>
      <c r="D6702" s="37">
        <v>28.574938459999998</v>
      </c>
    </row>
    <row r="6703" spans="1:4">
      <c r="A6703" s="15">
        <v>2001</v>
      </c>
      <c r="B6703" s="16">
        <v>5</v>
      </c>
      <c r="C6703" s="16" t="s">
        <v>75</v>
      </c>
      <c r="D6703" s="38">
        <v>28.409938459999999</v>
      </c>
    </row>
    <row r="6704" spans="1:4">
      <c r="A6704" s="13">
        <v>2001</v>
      </c>
      <c r="B6704" s="14">
        <v>6</v>
      </c>
      <c r="C6704" s="14" t="s">
        <v>75</v>
      </c>
      <c r="D6704" s="37">
        <v>27.677076920000001</v>
      </c>
    </row>
    <row r="6705" spans="1:4">
      <c r="A6705" s="15">
        <v>2001</v>
      </c>
      <c r="B6705" s="16">
        <v>7</v>
      </c>
      <c r="C6705" s="16" t="s">
        <v>75</v>
      </c>
      <c r="D6705" s="38">
        <v>27.286615380000001</v>
      </c>
    </row>
    <row r="6706" spans="1:4">
      <c r="A6706" s="13">
        <v>2001</v>
      </c>
      <c r="B6706" s="14">
        <v>8</v>
      </c>
      <c r="C6706" s="14" t="s">
        <v>75</v>
      </c>
      <c r="D6706" s="37">
        <v>27.36532308</v>
      </c>
    </row>
    <row r="6707" spans="1:4">
      <c r="A6707" s="15">
        <v>2001</v>
      </c>
      <c r="B6707" s="16">
        <v>9</v>
      </c>
      <c r="C6707" s="16" t="s">
        <v>75</v>
      </c>
      <c r="D6707" s="38">
        <v>27.52161538</v>
      </c>
    </row>
    <row r="6708" spans="1:4">
      <c r="A6708" s="13">
        <v>2001</v>
      </c>
      <c r="B6708" s="14">
        <v>10</v>
      </c>
      <c r="C6708" s="14" t="s">
        <v>75</v>
      </c>
      <c r="D6708" s="37">
        <v>27.29952308</v>
      </c>
    </row>
    <row r="6709" spans="1:4">
      <c r="A6709" s="15">
        <v>2001</v>
      </c>
      <c r="B6709" s="16">
        <v>11</v>
      </c>
      <c r="C6709" s="16" t="s">
        <v>75</v>
      </c>
      <c r="D6709" s="38">
        <v>26.585846149999998</v>
      </c>
    </row>
    <row r="6710" spans="1:4">
      <c r="A6710" s="13">
        <v>2001</v>
      </c>
      <c r="B6710" s="14">
        <v>12</v>
      </c>
      <c r="C6710" s="14" t="s">
        <v>75</v>
      </c>
      <c r="D6710" s="37">
        <v>25.697092309999999</v>
      </c>
    </row>
    <row r="6711" spans="1:4">
      <c r="A6711" s="15">
        <v>2002</v>
      </c>
      <c r="B6711" s="16">
        <v>1</v>
      </c>
      <c r="C6711" s="16" t="s">
        <v>75</v>
      </c>
      <c r="D6711" s="38">
        <v>25.555384620000002</v>
      </c>
    </row>
    <row r="6712" spans="1:4">
      <c r="A6712" s="13">
        <v>2002</v>
      </c>
      <c r="B6712" s="14">
        <v>2</v>
      </c>
      <c r="C6712" s="14" t="s">
        <v>75</v>
      </c>
      <c r="D6712" s="37">
        <v>25.817861539999999</v>
      </c>
    </row>
    <row r="6713" spans="1:4">
      <c r="A6713" s="15">
        <v>2002</v>
      </c>
      <c r="B6713" s="16">
        <v>3</v>
      </c>
      <c r="C6713" s="16" t="s">
        <v>75</v>
      </c>
      <c r="D6713" s="38">
        <v>27.058953850000002</v>
      </c>
    </row>
    <row r="6714" spans="1:4">
      <c r="A6714" s="13">
        <v>2002</v>
      </c>
      <c r="B6714" s="14">
        <v>4</v>
      </c>
      <c r="C6714" s="14" t="s">
        <v>75</v>
      </c>
      <c r="D6714" s="37">
        <v>28.187476920000002</v>
      </c>
    </row>
    <row r="6715" spans="1:4">
      <c r="A6715" s="15">
        <v>2002</v>
      </c>
      <c r="B6715" s="16">
        <v>5</v>
      </c>
      <c r="C6715" s="16" t="s">
        <v>75</v>
      </c>
      <c r="D6715" s="38">
        <v>28.590876919999999</v>
      </c>
    </row>
    <row r="6716" spans="1:4">
      <c r="A6716" s="13">
        <v>2002</v>
      </c>
      <c r="B6716" s="14">
        <v>6</v>
      </c>
      <c r="C6716" s="14" t="s">
        <v>75</v>
      </c>
      <c r="D6716" s="37">
        <v>28.230246149999999</v>
      </c>
    </row>
    <row r="6717" spans="1:4">
      <c r="A6717" s="15">
        <v>2002</v>
      </c>
      <c r="B6717" s="16">
        <v>7</v>
      </c>
      <c r="C6717" s="16" t="s">
        <v>75</v>
      </c>
      <c r="D6717" s="38">
        <v>27.304876920000002</v>
      </c>
    </row>
    <row r="6718" spans="1:4">
      <c r="A6718" s="13">
        <v>2002</v>
      </c>
      <c r="B6718" s="14">
        <v>8</v>
      </c>
      <c r="C6718" s="14" t="s">
        <v>75</v>
      </c>
      <c r="D6718" s="37">
        <v>27.29916923</v>
      </c>
    </row>
    <row r="6719" spans="1:4">
      <c r="A6719" s="15">
        <v>2002</v>
      </c>
      <c r="B6719" s="16">
        <v>9</v>
      </c>
      <c r="C6719" s="16" t="s">
        <v>75</v>
      </c>
      <c r="D6719" s="38">
        <v>27.07526154</v>
      </c>
    </row>
    <row r="6720" spans="1:4">
      <c r="A6720" s="13">
        <v>2002</v>
      </c>
      <c r="B6720" s="14">
        <v>10</v>
      </c>
      <c r="C6720" s="14" t="s">
        <v>75</v>
      </c>
      <c r="D6720" s="37">
        <v>27.227799999999998</v>
      </c>
    </row>
    <row r="6721" spans="1:4">
      <c r="A6721" s="15">
        <v>2002</v>
      </c>
      <c r="B6721" s="16">
        <v>11</v>
      </c>
      <c r="C6721" s="16" t="s">
        <v>75</v>
      </c>
      <c r="D6721" s="38">
        <v>27.008600000000001</v>
      </c>
    </row>
    <row r="6722" spans="1:4">
      <c r="A6722" s="13">
        <v>2002</v>
      </c>
      <c r="B6722" s="14">
        <v>12</v>
      </c>
      <c r="C6722" s="14" t="s">
        <v>75</v>
      </c>
      <c r="D6722" s="37">
        <v>26.56384615</v>
      </c>
    </row>
    <row r="6723" spans="1:4">
      <c r="A6723" s="15">
        <v>2003</v>
      </c>
      <c r="B6723" s="16">
        <v>1</v>
      </c>
      <c r="C6723" s="16" t="s">
        <v>75</v>
      </c>
      <c r="D6723" s="38">
        <v>25.50124615</v>
      </c>
    </row>
    <row r="6724" spans="1:4">
      <c r="A6724" s="13">
        <v>2003</v>
      </c>
      <c r="B6724" s="14">
        <v>2</v>
      </c>
      <c r="C6724" s="14" t="s">
        <v>75</v>
      </c>
      <c r="D6724" s="37">
        <v>26.092600000000001</v>
      </c>
    </row>
    <row r="6725" spans="1:4">
      <c r="A6725" s="15">
        <v>2003</v>
      </c>
      <c r="B6725" s="16">
        <v>3</v>
      </c>
      <c r="C6725" s="16" t="s">
        <v>75</v>
      </c>
      <c r="D6725" s="38">
        <v>27.21138462</v>
      </c>
    </row>
    <row r="6726" spans="1:4">
      <c r="A6726" s="13">
        <v>2003</v>
      </c>
      <c r="B6726" s="14">
        <v>4</v>
      </c>
      <c r="C6726" s="14" t="s">
        <v>75</v>
      </c>
      <c r="D6726" s="37">
        <v>28.890938460000001</v>
      </c>
    </row>
    <row r="6727" spans="1:4">
      <c r="A6727" s="15">
        <v>2003</v>
      </c>
      <c r="B6727" s="16">
        <v>5</v>
      </c>
      <c r="C6727" s="16" t="s">
        <v>75</v>
      </c>
      <c r="D6727" s="38">
        <v>28.576784620000002</v>
      </c>
    </row>
    <row r="6728" spans="1:4">
      <c r="A6728" s="13">
        <v>2003</v>
      </c>
      <c r="B6728" s="14">
        <v>6</v>
      </c>
      <c r="C6728" s="14" t="s">
        <v>75</v>
      </c>
      <c r="D6728" s="37">
        <v>27.6112</v>
      </c>
    </row>
    <row r="6729" spans="1:4">
      <c r="A6729" s="15">
        <v>2003</v>
      </c>
      <c r="B6729" s="16">
        <v>7</v>
      </c>
      <c r="C6729" s="16" t="s">
        <v>75</v>
      </c>
      <c r="D6729" s="38">
        <v>27.586400000000001</v>
      </c>
    </row>
    <row r="6730" spans="1:4">
      <c r="A6730" s="13">
        <v>2003</v>
      </c>
      <c r="B6730" s="14">
        <v>8</v>
      </c>
      <c r="C6730" s="14" t="s">
        <v>75</v>
      </c>
      <c r="D6730" s="37">
        <v>27.338061540000002</v>
      </c>
    </row>
    <row r="6731" spans="1:4">
      <c r="A6731" s="15">
        <v>2003</v>
      </c>
      <c r="B6731" s="16">
        <v>9</v>
      </c>
      <c r="C6731" s="16" t="s">
        <v>75</v>
      </c>
      <c r="D6731" s="38">
        <v>27.07056923</v>
      </c>
    </row>
    <row r="6732" spans="1:4">
      <c r="A6732" s="13">
        <v>2003</v>
      </c>
      <c r="B6732" s="14">
        <v>10</v>
      </c>
      <c r="C6732" s="14" t="s">
        <v>75</v>
      </c>
      <c r="D6732" s="37">
        <v>27.009184619999999</v>
      </c>
    </row>
    <row r="6733" spans="1:4">
      <c r="A6733" s="15">
        <v>2003</v>
      </c>
      <c r="B6733" s="16">
        <v>11</v>
      </c>
      <c r="C6733" s="16" t="s">
        <v>75</v>
      </c>
      <c r="D6733" s="38">
        <v>27.12009231</v>
      </c>
    </row>
    <row r="6734" spans="1:4">
      <c r="A6734" s="13">
        <v>2003</v>
      </c>
      <c r="B6734" s="14">
        <v>12</v>
      </c>
      <c r="C6734" s="14" t="s">
        <v>75</v>
      </c>
      <c r="D6734" s="37">
        <v>25.367076919999999</v>
      </c>
    </row>
    <row r="6735" spans="1:4">
      <c r="A6735" s="15">
        <v>2004</v>
      </c>
      <c r="B6735" s="16">
        <v>1</v>
      </c>
      <c r="C6735" s="16" t="s">
        <v>75</v>
      </c>
      <c r="D6735" s="38">
        <v>25.829523080000001</v>
      </c>
    </row>
    <row r="6736" spans="1:4">
      <c r="A6736" s="13">
        <v>2004</v>
      </c>
      <c r="B6736" s="14">
        <v>2</v>
      </c>
      <c r="C6736" s="14" t="s">
        <v>75</v>
      </c>
      <c r="D6736" s="37">
        <v>26.268830770000001</v>
      </c>
    </row>
    <row r="6737" spans="1:4">
      <c r="A6737" s="15">
        <v>2004</v>
      </c>
      <c r="B6737" s="16">
        <v>3</v>
      </c>
      <c r="C6737" s="16" t="s">
        <v>75</v>
      </c>
      <c r="D6737" s="38">
        <v>27.48692308</v>
      </c>
    </row>
    <row r="6738" spans="1:4">
      <c r="A6738" s="13">
        <v>2004</v>
      </c>
      <c r="B6738" s="14">
        <v>4</v>
      </c>
      <c r="C6738" s="14" t="s">
        <v>75</v>
      </c>
      <c r="D6738" s="37">
        <v>28.67364615</v>
      </c>
    </row>
    <row r="6739" spans="1:4">
      <c r="A6739" s="15">
        <v>2004</v>
      </c>
      <c r="B6739" s="16">
        <v>5</v>
      </c>
      <c r="C6739" s="16" t="s">
        <v>75</v>
      </c>
      <c r="D6739" s="38">
        <v>28.498538459999999</v>
      </c>
    </row>
    <row r="6740" spans="1:4">
      <c r="A6740" s="13">
        <v>2004</v>
      </c>
      <c r="B6740" s="14">
        <v>6</v>
      </c>
      <c r="C6740" s="14" t="s">
        <v>75</v>
      </c>
      <c r="D6740" s="37">
        <v>27.433738460000001</v>
      </c>
    </row>
    <row r="6741" spans="1:4">
      <c r="A6741" s="15">
        <v>2004</v>
      </c>
      <c r="B6741" s="16">
        <v>7</v>
      </c>
      <c r="C6741" s="16" t="s">
        <v>75</v>
      </c>
      <c r="D6741" s="38">
        <v>27.404953849999998</v>
      </c>
    </row>
    <row r="6742" spans="1:4">
      <c r="A6742" s="13">
        <v>2004</v>
      </c>
      <c r="B6742" s="14">
        <v>8</v>
      </c>
      <c r="C6742" s="14" t="s">
        <v>75</v>
      </c>
      <c r="D6742" s="37">
        <v>27.352369230000001</v>
      </c>
    </row>
    <row r="6743" spans="1:4">
      <c r="A6743" s="15">
        <v>2004</v>
      </c>
      <c r="B6743" s="16">
        <v>9</v>
      </c>
      <c r="C6743" s="16" t="s">
        <v>75</v>
      </c>
      <c r="D6743" s="38">
        <v>27.539984619999998</v>
      </c>
    </row>
    <row r="6744" spans="1:4">
      <c r="A6744" s="13">
        <v>2004</v>
      </c>
      <c r="B6744" s="14">
        <v>10</v>
      </c>
      <c r="C6744" s="14" t="s">
        <v>75</v>
      </c>
      <c r="D6744" s="37">
        <v>26.61430769</v>
      </c>
    </row>
    <row r="6745" spans="1:4">
      <c r="A6745" s="15">
        <v>2004</v>
      </c>
      <c r="B6745" s="16">
        <v>11</v>
      </c>
      <c r="C6745" s="16" t="s">
        <v>75</v>
      </c>
      <c r="D6745" s="38">
        <v>26.89950769</v>
      </c>
    </row>
    <row r="6746" spans="1:4">
      <c r="A6746" s="13">
        <v>2004</v>
      </c>
      <c r="B6746" s="14">
        <v>12</v>
      </c>
      <c r="C6746" s="14" t="s">
        <v>75</v>
      </c>
      <c r="D6746" s="37">
        <v>25.938046150000002</v>
      </c>
    </row>
    <row r="6747" spans="1:4">
      <c r="A6747" s="15">
        <v>2005</v>
      </c>
      <c r="B6747" s="16">
        <v>1</v>
      </c>
      <c r="C6747" s="16" t="s">
        <v>75</v>
      </c>
      <c r="D6747" s="38">
        <v>25.462399999999999</v>
      </c>
    </row>
    <row r="6748" spans="1:4">
      <c r="A6748" s="13">
        <v>2005</v>
      </c>
      <c r="B6748" s="14">
        <v>2</v>
      </c>
      <c r="C6748" s="14" t="s">
        <v>75</v>
      </c>
      <c r="D6748" s="37">
        <v>26.433969229999999</v>
      </c>
    </row>
    <row r="6749" spans="1:4">
      <c r="A6749" s="15">
        <v>2005</v>
      </c>
      <c r="B6749" s="16">
        <v>3</v>
      </c>
      <c r="C6749" s="16" t="s">
        <v>75</v>
      </c>
      <c r="D6749" s="38">
        <v>27.264923079999999</v>
      </c>
    </row>
    <row r="6750" spans="1:4">
      <c r="A6750" s="13">
        <v>2005</v>
      </c>
      <c r="B6750" s="14">
        <v>4</v>
      </c>
      <c r="C6750" s="14" t="s">
        <v>75</v>
      </c>
      <c r="D6750" s="37">
        <v>28.13487692</v>
      </c>
    </row>
    <row r="6751" spans="1:4">
      <c r="A6751" s="15">
        <v>2005</v>
      </c>
      <c r="B6751" s="16">
        <v>5</v>
      </c>
      <c r="C6751" s="16" t="s">
        <v>75</v>
      </c>
      <c r="D6751" s="38">
        <v>29.042353850000001</v>
      </c>
    </row>
    <row r="6752" spans="1:4">
      <c r="A6752" s="13">
        <v>2005</v>
      </c>
      <c r="B6752" s="14">
        <v>6</v>
      </c>
      <c r="C6752" s="14" t="s">
        <v>75</v>
      </c>
      <c r="D6752" s="37">
        <v>28.145446150000001</v>
      </c>
    </row>
    <row r="6753" spans="1:4">
      <c r="A6753" s="15">
        <v>2005</v>
      </c>
      <c r="B6753" s="16">
        <v>7</v>
      </c>
      <c r="C6753" s="16" t="s">
        <v>75</v>
      </c>
      <c r="D6753" s="38">
        <v>27.66123077</v>
      </c>
    </row>
    <row r="6754" spans="1:4">
      <c r="A6754" s="13">
        <v>2005</v>
      </c>
      <c r="B6754" s="14">
        <v>8</v>
      </c>
      <c r="C6754" s="14" t="s">
        <v>75</v>
      </c>
      <c r="D6754" s="37">
        <v>27.352892310000001</v>
      </c>
    </row>
    <row r="6755" spans="1:4">
      <c r="A6755" s="15">
        <v>2005</v>
      </c>
      <c r="B6755" s="16">
        <v>9</v>
      </c>
      <c r="C6755" s="16" t="s">
        <v>75</v>
      </c>
      <c r="D6755" s="38">
        <v>27.119384620000002</v>
      </c>
    </row>
    <row r="6756" spans="1:4">
      <c r="A6756" s="13">
        <v>2005</v>
      </c>
      <c r="B6756" s="14">
        <v>10</v>
      </c>
      <c r="C6756" s="14" t="s">
        <v>75</v>
      </c>
      <c r="D6756" s="37">
        <v>27.114923080000001</v>
      </c>
    </row>
    <row r="6757" spans="1:4">
      <c r="A6757" s="15">
        <v>2005</v>
      </c>
      <c r="B6757" s="16">
        <v>11</v>
      </c>
      <c r="C6757" s="16" t="s">
        <v>75</v>
      </c>
      <c r="D6757" s="38">
        <v>27.051507690000001</v>
      </c>
    </row>
    <row r="6758" spans="1:4">
      <c r="A6758" s="13">
        <v>2005</v>
      </c>
      <c r="B6758" s="14">
        <v>12</v>
      </c>
      <c r="C6758" s="14" t="s">
        <v>75</v>
      </c>
      <c r="D6758" s="37">
        <v>25.746661540000002</v>
      </c>
    </row>
    <row r="6759" spans="1:4">
      <c r="A6759" s="15">
        <v>2006</v>
      </c>
      <c r="B6759" s="16">
        <v>1</v>
      </c>
      <c r="C6759" s="16" t="s">
        <v>75</v>
      </c>
      <c r="D6759" s="38">
        <v>25.97947692</v>
      </c>
    </row>
    <row r="6760" spans="1:4">
      <c r="A6760" s="13">
        <v>2006</v>
      </c>
      <c r="B6760" s="14">
        <v>2</v>
      </c>
      <c r="C6760" s="14" t="s">
        <v>75</v>
      </c>
      <c r="D6760" s="37">
        <v>26.399830770000001</v>
      </c>
    </row>
    <row r="6761" spans="1:4">
      <c r="A6761" s="15">
        <v>2006</v>
      </c>
      <c r="B6761" s="16">
        <v>3</v>
      </c>
      <c r="C6761" s="16" t="s">
        <v>75</v>
      </c>
      <c r="D6761" s="38">
        <v>27.396569230000001</v>
      </c>
    </row>
    <row r="6762" spans="1:4">
      <c r="A6762" s="13">
        <v>2006</v>
      </c>
      <c r="B6762" s="14">
        <v>4</v>
      </c>
      <c r="C6762" s="14" t="s">
        <v>75</v>
      </c>
      <c r="D6762" s="37">
        <v>28.528769230000002</v>
      </c>
    </row>
    <row r="6763" spans="1:4">
      <c r="A6763" s="15">
        <v>2006</v>
      </c>
      <c r="B6763" s="16">
        <v>5</v>
      </c>
      <c r="C6763" s="16" t="s">
        <v>75</v>
      </c>
      <c r="D6763" s="38">
        <v>28.533000000000001</v>
      </c>
    </row>
    <row r="6764" spans="1:4">
      <c r="A6764" s="13">
        <v>2006</v>
      </c>
      <c r="B6764" s="14">
        <v>6</v>
      </c>
      <c r="C6764" s="14" t="s">
        <v>75</v>
      </c>
      <c r="D6764" s="37">
        <v>28.094723080000001</v>
      </c>
    </row>
    <row r="6765" spans="1:4">
      <c r="A6765" s="15">
        <v>2006</v>
      </c>
      <c r="B6765" s="16">
        <v>7</v>
      </c>
      <c r="C6765" s="16" t="s">
        <v>75</v>
      </c>
      <c r="D6765" s="38">
        <v>27.266676919999998</v>
      </c>
    </row>
    <row r="6766" spans="1:4">
      <c r="A6766" s="13">
        <v>2006</v>
      </c>
      <c r="B6766" s="14">
        <v>8</v>
      </c>
      <c r="C6766" s="14" t="s">
        <v>75</v>
      </c>
      <c r="D6766" s="37">
        <v>27.09790769</v>
      </c>
    </row>
    <row r="6767" spans="1:4">
      <c r="A6767" s="15">
        <v>2006</v>
      </c>
      <c r="B6767" s="16">
        <v>9</v>
      </c>
      <c r="C6767" s="16" t="s">
        <v>75</v>
      </c>
      <c r="D6767" s="38">
        <v>27.27481538</v>
      </c>
    </row>
    <row r="6768" spans="1:4">
      <c r="A6768" s="13">
        <v>2006</v>
      </c>
      <c r="B6768" s="14">
        <v>10</v>
      </c>
      <c r="C6768" s="14" t="s">
        <v>75</v>
      </c>
      <c r="D6768" s="37">
        <v>26.85443077</v>
      </c>
    </row>
    <row r="6769" spans="1:4">
      <c r="A6769" s="15">
        <v>2006</v>
      </c>
      <c r="B6769" s="16">
        <v>11</v>
      </c>
      <c r="C6769" s="16" t="s">
        <v>75</v>
      </c>
      <c r="D6769" s="38">
        <v>27.259153850000001</v>
      </c>
    </row>
    <row r="6770" spans="1:4">
      <c r="A6770" s="13">
        <v>2006</v>
      </c>
      <c r="B6770" s="14">
        <v>12</v>
      </c>
      <c r="C6770" s="14" t="s">
        <v>75</v>
      </c>
      <c r="D6770" s="37">
        <v>26.509061540000001</v>
      </c>
    </row>
    <row r="6771" spans="1:4">
      <c r="A6771" s="15">
        <v>2007</v>
      </c>
      <c r="B6771" s="16">
        <v>1</v>
      </c>
      <c r="C6771" s="16" t="s">
        <v>75</v>
      </c>
      <c r="D6771" s="38">
        <v>25.866784620000001</v>
      </c>
    </row>
    <row r="6772" spans="1:4">
      <c r="A6772" s="13">
        <v>2007</v>
      </c>
      <c r="B6772" s="14">
        <v>2</v>
      </c>
      <c r="C6772" s="14" t="s">
        <v>75</v>
      </c>
      <c r="D6772" s="37">
        <v>26.391353850000002</v>
      </c>
    </row>
    <row r="6773" spans="1:4">
      <c r="A6773" s="15">
        <v>2007</v>
      </c>
      <c r="B6773" s="16">
        <v>3</v>
      </c>
      <c r="C6773" s="16" t="s">
        <v>75</v>
      </c>
      <c r="D6773" s="38">
        <v>27.499476919999999</v>
      </c>
    </row>
    <row r="6774" spans="1:4">
      <c r="A6774" s="13">
        <v>2007</v>
      </c>
      <c r="B6774" s="14">
        <v>4</v>
      </c>
      <c r="C6774" s="14" t="s">
        <v>75</v>
      </c>
      <c r="D6774" s="37">
        <v>28.596</v>
      </c>
    </row>
    <row r="6775" spans="1:4">
      <c r="A6775" s="15">
        <v>2007</v>
      </c>
      <c r="B6775" s="16">
        <v>5</v>
      </c>
      <c r="C6775" s="16" t="s">
        <v>75</v>
      </c>
      <c r="D6775" s="38">
        <v>28.564323080000001</v>
      </c>
    </row>
    <row r="6776" spans="1:4">
      <c r="A6776" s="13">
        <v>2007</v>
      </c>
      <c r="B6776" s="14">
        <v>6</v>
      </c>
      <c r="C6776" s="14" t="s">
        <v>75</v>
      </c>
      <c r="D6776" s="37">
        <v>28.467907690000001</v>
      </c>
    </row>
    <row r="6777" spans="1:4">
      <c r="A6777" s="15">
        <v>2007</v>
      </c>
      <c r="B6777" s="16">
        <v>7</v>
      </c>
      <c r="C6777" s="16" t="s">
        <v>75</v>
      </c>
      <c r="D6777" s="38">
        <v>27.92467692</v>
      </c>
    </row>
    <row r="6778" spans="1:4">
      <c r="A6778" s="13">
        <v>2007</v>
      </c>
      <c r="B6778" s="14">
        <v>8</v>
      </c>
      <c r="C6778" s="14" t="s">
        <v>75</v>
      </c>
      <c r="D6778" s="37">
        <v>27.29921538</v>
      </c>
    </row>
    <row r="6779" spans="1:4">
      <c r="A6779" s="15">
        <v>2007</v>
      </c>
      <c r="B6779" s="16">
        <v>9</v>
      </c>
      <c r="C6779" s="16" t="s">
        <v>75</v>
      </c>
      <c r="D6779" s="38">
        <v>27.294830770000001</v>
      </c>
    </row>
    <row r="6780" spans="1:4">
      <c r="A6780" s="13">
        <v>2007</v>
      </c>
      <c r="B6780" s="14">
        <v>10</v>
      </c>
      <c r="C6780" s="14" t="s">
        <v>75</v>
      </c>
      <c r="D6780" s="37">
        <v>26.890338459999999</v>
      </c>
    </row>
    <row r="6781" spans="1:4">
      <c r="A6781" s="15">
        <v>2007</v>
      </c>
      <c r="B6781" s="16">
        <v>11</v>
      </c>
      <c r="C6781" s="16" t="s">
        <v>75</v>
      </c>
      <c r="D6781" s="38">
        <v>26.233907689999999</v>
      </c>
    </row>
    <row r="6782" spans="1:4">
      <c r="A6782" s="13">
        <v>2007</v>
      </c>
      <c r="B6782" s="14">
        <v>12</v>
      </c>
      <c r="C6782" s="14" t="s">
        <v>75</v>
      </c>
      <c r="D6782" s="37">
        <v>26.044369230000001</v>
      </c>
    </row>
    <row r="6783" spans="1:4">
      <c r="A6783" s="15">
        <v>2008</v>
      </c>
      <c r="B6783" s="16">
        <v>1</v>
      </c>
      <c r="C6783" s="16" t="s">
        <v>75</v>
      </c>
      <c r="D6783" s="38">
        <v>25.822692310000001</v>
      </c>
    </row>
    <row r="6784" spans="1:4">
      <c r="A6784" s="13">
        <v>2008</v>
      </c>
      <c r="B6784" s="14">
        <v>2</v>
      </c>
      <c r="C6784" s="14" t="s">
        <v>75</v>
      </c>
      <c r="D6784" s="37">
        <v>25.795999999999999</v>
      </c>
    </row>
    <row r="6785" spans="1:4">
      <c r="A6785" s="15">
        <v>2008</v>
      </c>
      <c r="B6785" s="16">
        <v>3</v>
      </c>
      <c r="C6785" s="16" t="s">
        <v>75</v>
      </c>
      <c r="D6785" s="38">
        <v>27.010107690000002</v>
      </c>
    </row>
    <row r="6786" spans="1:4">
      <c r="A6786" s="13">
        <v>2008</v>
      </c>
      <c r="B6786" s="14">
        <v>4</v>
      </c>
      <c r="C6786" s="14" t="s">
        <v>75</v>
      </c>
      <c r="D6786" s="37">
        <v>28.101215379999999</v>
      </c>
    </row>
    <row r="6787" spans="1:4">
      <c r="A6787" s="15">
        <v>2008</v>
      </c>
      <c r="B6787" s="16">
        <v>5</v>
      </c>
      <c r="C6787" s="16" t="s">
        <v>75</v>
      </c>
      <c r="D6787" s="38">
        <v>27.53169231</v>
      </c>
    </row>
    <row r="6788" spans="1:4">
      <c r="A6788" s="13">
        <v>2008</v>
      </c>
      <c r="B6788" s="14">
        <v>6</v>
      </c>
      <c r="C6788" s="14" t="s">
        <v>75</v>
      </c>
      <c r="D6788" s="37">
        <v>27.79704615</v>
      </c>
    </row>
    <row r="6789" spans="1:4">
      <c r="A6789" s="15">
        <v>2008</v>
      </c>
      <c r="B6789" s="16">
        <v>7</v>
      </c>
      <c r="C6789" s="16" t="s">
        <v>75</v>
      </c>
      <c r="D6789" s="38">
        <v>27.329707689999999</v>
      </c>
    </row>
    <row r="6790" spans="1:4">
      <c r="A6790" s="13">
        <v>2008</v>
      </c>
      <c r="B6790" s="14">
        <v>8</v>
      </c>
      <c r="C6790" s="14" t="s">
        <v>75</v>
      </c>
      <c r="D6790" s="37">
        <v>27.117799999999999</v>
      </c>
    </row>
    <row r="6791" spans="1:4">
      <c r="A6791" s="15">
        <v>2008</v>
      </c>
      <c r="B6791" s="16">
        <v>9</v>
      </c>
      <c r="C6791" s="16" t="s">
        <v>75</v>
      </c>
      <c r="D6791" s="38">
        <v>27.246369229999999</v>
      </c>
    </row>
    <row r="6792" spans="1:4">
      <c r="A6792" s="13">
        <v>2008</v>
      </c>
      <c r="B6792" s="14">
        <v>10</v>
      </c>
      <c r="C6792" s="14" t="s">
        <v>75</v>
      </c>
      <c r="D6792" s="37">
        <v>27.24270769</v>
      </c>
    </row>
    <row r="6793" spans="1:4">
      <c r="A6793" s="15">
        <v>2008</v>
      </c>
      <c r="B6793" s="16">
        <v>11</v>
      </c>
      <c r="C6793" s="16" t="s">
        <v>75</v>
      </c>
      <c r="D6793" s="38">
        <v>26.816199999999998</v>
      </c>
    </row>
    <row r="6794" spans="1:4">
      <c r="A6794" s="13">
        <v>2008</v>
      </c>
      <c r="B6794" s="14">
        <v>12</v>
      </c>
      <c r="C6794" s="14" t="s">
        <v>75</v>
      </c>
      <c r="D6794" s="37">
        <v>25.8308</v>
      </c>
    </row>
    <row r="6795" spans="1:4">
      <c r="A6795" s="15">
        <v>2009</v>
      </c>
      <c r="B6795" s="16">
        <v>1</v>
      </c>
      <c r="C6795" s="16" t="s">
        <v>75</v>
      </c>
      <c r="D6795" s="38">
        <v>25.288184619999999</v>
      </c>
    </row>
    <row r="6796" spans="1:4">
      <c r="A6796" s="13">
        <v>2009</v>
      </c>
      <c r="B6796" s="14">
        <v>2</v>
      </c>
      <c r="C6796" s="14" t="s">
        <v>75</v>
      </c>
      <c r="D6796" s="37">
        <v>26.54150769</v>
      </c>
    </row>
    <row r="6797" spans="1:4">
      <c r="A6797" s="15">
        <v>2009</v>
      </c>
      <c r="B6797" s="16">
        <v>3</v>
      </c>
      <c r="C6797" s="16" t="s">
        <v>75</v>
      </c>
      <c r="D6797" s="38">
        <v>27.806061540000002</v>
      </c>
    </row>
    <row r="6798" spans="1:4">
      <c r="A6798" s="13">
        <v>2009</v>
      </c>
      <c r="B6798" s="14">
        <v>4</v>
      </c>
      <c r="C6798" s="14" t="s">
        <v>75</v>
      </c>
      <c r="D6798" s="37">
        <v>27.905538459999999</v>
      </c>
    </row>
    <row r="6799" spans="1:4">
      <c r="A6799" s="15">
        <v>2009</v>
      </c>
      <c r="B6799" s="16">
        <v>5</v>
      </c>
      <c r="C6799" s="16" t="s">
        <v>75</v>
      </c>
      <c r="D6799" s="38">
        <v>27.78406154</v>
      </c>
    </row>
    <row r="6800" spans="1:4">
      <c r="A6800" s="13">
        <v>2009</v>
      </c>
      <c r="B6800" s="14">
        <v>6</v>
      </c>
      <c r="C6800" s="14" t="s">
        <v>75</v>
      </c>
      <c r="D6800" s="37">
        <v>27.50853846</v>
      </c>
    </row>
    <row r="6801" spans="1:4">
      <c r="A6801" s="15">
        <v>2009</v>
      </c>
      <c r="B6801" s="16">
        <v>7</v>
      </c>
      <c r="C6801" s="16" t="s">
        <v>75</v>
      </c>
      <c r="D6801" s="38">
        <v>27.23232308</v>
      </c>
    </row>
    <row r="6802" spans="1:4">
      <c r="A6802" s="13">
        <v>2009</v>
      </c>
      <c r="B6802" s="14">
        <v>8</v>
      </c>
      <c r="C6802" s="14" t="s">
        <v>75</v>
      </c>
      <c r="D6802" s="37">
        <v>27.851184620000002</v>
      </c>
    </row>
    <row r="6803" spans="1:4">
      <c r="A6803" s="15">
        <v>2009</v>
      </c>
      <c r="B6803" s="16">
        <v>9</v>
      </c>
      <c r="C6803" s="16" t="s">
        <v>75</v>
      </c>
      <c r="D6803" s="38">
        <v>27.23712308</v>
      </c>
    </row>
    <row r="6804" spans="1:4">
      <c r="A6804" s="13">
        <v>2009</v>
      </c>
      <c r="B6804" s="14">
        <v>10</v>
      </c>
      <c r="C6804" s="14" t="s">
        <v>75</v>
      </c>
      <c r="D6804" s="37">
        <v>26.837630770000001</v>
      </c>
    </row>
    <row r="6805" spans="1:4">
      <c r="A6805" s="15">
        <v>2009</v>
      </c>
      <c r="B6805" s="16">
        <v>11</v>
      </c>
      <c r="C6805" s="16" t="s">
        <v>75</v>
      </c>
      <c r="D6805" s="38">
        <v>26.85303077</v>
      </c>
    </row>
    <row r="6806" spans="1:4">
      <c r="A6806" s="13">
        <v>2009</v>
      </c>
      <c r="B6806" s="14">
        <v>12</v>
      </c>
      <c r="C6806" s="14" t="s">
        <v>75</v>
      </c>
      <c r="D6806" s="37">
        <v>25.667046150000001</v>
      </c>
    </row>
    <row r="6807" spans="1:4">
      <c r="A6807" s="15">
        <v>2010</v>
      </c>
      <c r="B6807" s="16">
        <v>1</v>
      </c>
      <c r="C6807" s="16" t="s">
        <v>75</v>
      </c>
      <c r="D6807" s="38">
        <v>25.608630770000001</v>
      </c>
    </row>
    <row r="6808" spans="1:4">
      <c r="A6808" s="13">
        <v>2010</v>
      </c>
      <c r="B6808" s="14">
        <v>2</v>
      </c>
      <c r="C6808" s="14" t="s">
        <v>75</v>
      </c>
      <c r="D6808" s="37">
        <v>26.692538460000002</v>
      </c>
    </row>
    <row r="6809" spans="1:4">
      <c r="A6809" s="15">
        <v>2010</v>
      </c>
      <c r="B6809" s="16">
        <v>3</v>
      </c>
      <c r="C6809" s="16" t="s">
        <v>75</v>
      </c>
      <c r="D6809" s="38">
        <v>27.748323079999999</v>
      </c>
    </row>
    <row r="6810" spans="1:4">
      <c r="A6810" s="13">
        <v>2010</v>
      </c>
      <c r="B6810" s="14">
        <v>4</v>
      </c>
      <c r="C6810" s="14" t="s">
        <v>75</v>
      </c>
      <c r="D6810" s="37">
        <v>28.575953850000001</v>
      </c>
    </row>
    <row r="6811" spans="1:4">
      <c r="A6811" s="15">
        <v>2010</v>
      </c>
      <c r="B6811" s="16">
        <v>5</v>
      </c>
      <c r="C6811" s="16" t="s">
        <v>75</v>
      </c>
      <c r="D6811" s="38">
        <v>29.493261539999999</v>
      </c>
    </row>
    <row r="6812" spans="1:4">
      <c r="A6812" s="13">
        <v>2010</v>
      </c>
      <c r="B6812" s="14">
        <v>6</v>
      </c>
      <c r="C6812" s="14" t="s">
        <v>75</v>
      </c>
      <c r="D6812" s="37">
        <v>28.560476919999999</v>
      </c>
    </row>
    <row r="6813" spans="1:4">
      <c r="A6813" s="15">
        <v>2010</v>
      </c>
      <c r="B6813" s="16">
        <v>7</v>
      </c>
      <c r="C6813" s="16" t="s">
        <v>75</v>
      </c>
      <c r="D6813" s="38">
        <v>27.64501538</v>
      </c>
    </row>
    <row r="6814" spans="1:4">
      <c r="A6814" s="13">
        <v>2010</v>
      </c>
      <c r="B6814" s="14">
        <v>8</v>
      </c>
      <c r="C6814" s="14" t="s">
        <v>75</v>
      </c>
      <c r="D6814" s="37">
        <v>27.435876919999998</v>
      </c>
    </row>
    <row r="6815" spans="1:4">
      <c r="A6815" s="15">
        <v>2010</v>
      </c>
      <c r="B6815" s="16">
        <v>9</v>
      </c>
      <c r="C6815" s="16" t="s">
        <v>75</v>
      </c>
      <c r="D6815" s="38">
        <v>27.60152308</v>
      </c>
    </row>
    <row r="6816" spans="1:4">
      <c r="A6816" s="13">
        <v>2010</v>
      </c>
      <c r="B6816" s="14">
        <v>10</v>
      </c>
      <c r="C6816" s="14" t="s">
        <v>75</v>
      </c>
      <c r="D6816" s="37">
        <v>27.0992</v>
      </c>
    </row>
    <row r="6817" spans="1:4">
      <c r="A6817" s="15">
        <v>2010</v>
      </c>
      <c r="B6817" s="16">
        <v>11</v>
      </c>
      <c r="C6817" s="16" t="s">
        <v>75</v>
      </c>
      <c r="D6817" s="38">
        <v>26.838215380000001</v>
      </c>
    </row>
    <row r="6818" spans="1:4">
      <c r="A6818" s="13">
        <v>2010</v>
      </c>
      <c r="B6818" s="14">
        <v>12</v>
      </c>
      <c r="C6818" s="14" t="s">
        <v>75</v>
      </c>
      <c r="D6818" s="37">
        <v>26.229338460000001</v>
      </c>
    </row>
    <row r="6819" spans="1:4">
      <c r="A6819" s="15">
        <v>2011</v>
      </c>
      <c r="B6819" s="16">
        <v>1</v>
      </c>
      <c r="C6819" s="16" t="s">
        <v>75</v>
      </c>
      <c r="D6819" s="38">
        <v>25.296538460000001</v>
      </c>
    </row>
    <row r="6820" spans="1:4">
      <c r="A6820" s="13">
        <v>2011</v>
      </c>
      <c r="B6820" s="14">
        <v>2</v>
      </c>
      <c r="C6820" s="14" t="s">
        <v>75</v>
      </c>
      <c r="D6820" s="37">
        <v>25.923307690000001</v>
      </c>
    </row>
    <row r="6821" spans="1:4">
      <c r="A6821" s="15">
        <v>2011</v>
      </c>
      <c r="B6821" s="16">
        <v>3</v>
      </c>
      <c r="C6821" s="16" t="s">
        <v>75</v>
      </c>
      <c r="D6821" s="38">
        <v>26.6172</v>
      </c>
    </row>
    <row r="6822" spans="1:4">
      <c r="A6822" s="13">
        <v>2011</v>
      </c>
      <c r="B6822" s="14">
        <v>4</v>
      </c>
      <c r="C6822" s="14" t="s">
        <v>75</v>
      </c>
      <c r="D6822" s="37">
        <v>27.28018462</v>
      </c>
    </row>
    <row r="6823" spans="1:4">
      <c r="A6823" s="15">
        <v>2011</v>
      </c>
      <c r="B6823" s="16">
        <v>5</v>
      </c>
      <c r="C6823" s="16" t="s">
        <v>75</v>
      </c>
      <c r="D6823" s="38">
        <v>28.187123079999999</v>
      </c>
    </row>
    <row r="6824" spans="1:4">
      <c r="A6824" s="13">
        <v>2011</v>
      </c>
      <c r="B6824" s="14">
        <v>6</v>
      </c>
      <c r="C6824" s="14" t="s">
        <v>75</v>
      </c>
      <c r="D6824" s="37">
        <v>27.518030769999999</v>
      </c>
    </row>
    <row r="6825" spans="1:4">
      <c r="A6825" s="15">
        <v>2011</v>
      </c>
      <c r="B6825" s="16">
        <v>7</v>
      </c>
      <c r="C6825" s="16" t="s">
        <v>75</v>
      </c>
      <c r="D6825" s="38">
        <v>27.17938462</v>
      </c>
    </row>
    <row r="6826" spans="1:4">
      <c r="A6826" s="13">
        <v>2011</v>
      </c>
      <c r="B6826" s="14">
        <v>8</v>
      </c>
      <c r="C6826" s="14" t="s">
        <v>75</v>
      </c>
      <c r="D6826" s="37">
        <v>27.166538460000002</v>
      </c>
    </row>
    <row r="6827" spans="1:4">
      <c r="A6827" s="15">
        <v>2011</v>
      </c>
      <c r="B6827" s="16">
        <v>9</v>
      </c>
      <c r="C6827" s="16" t="s">
        <v>75</v>
      </c>
      <c r="D6827" s="38">
        <v>27.08772308</v>
      </c>
    </row>
    <row r="6828" spans="1:4">
      <c r="A6828" s="13">
        <v>2011</v>
      </c>
      <c r="B6828" s="14">
        <v>10</v>
      </c>
      <c r="C6828" s="14" t="s">
        <v>75</v>
      </c>
      <c r="D6828" s="37">
        <v>26.986476920000001</v>
      </c>
    </row>
    <row r="6829" spans="1:4">
      <c r="A6829" s="15">
        <v>2011</v>
      </c>
      <c r="B6829" s="16">
        <v>11</v>
      </c>
      <c r="C6829" s="16" t="s">
        <v>75</v>
      </c>
      <c r="D6829" s="38">
        <v>26.90767692</v>
      </c>
    </row>
    <row r="6830" spans="1:4">
      <c r="A6830" s="13">
        <v>2011</v>
      </c>
      <c r="B6830" s="14">
        <v>12</v>
      </c>
      <c r="C6830" s="14" t="s">
        <v>75</v>
      </c>
      <c r="D6830" s="37">
        <v>26.08389231</v>
      </c>
    </row>
    <row r="6831" spans="1:4">
      <c r="A6831" s="15">
        <v>2012</v>
      </c>
      <c r="B6831" s="16">
        <v>1</v>
      </c>
      <c r="C6831" s="16" t="s">
        <v>75</v>
      </c>
      <c r="D6831" s="38">
        <v>26.062230769999999</v>
      </c>
    </row>
    <row r="6832" spans="1:4">
      <c r="A6832" s="13">
        <v>2012</v>
      </c>
      <c r="B6832" s="14">
        <v>2</v>
      </c>
      <c r="C6832" s="14" t="s">
        <v>75</v>
      </c>
      <c r="D6832" s="37">
        <v>26.44452308</v>
      </c>
    </row>
    <row r="6833" spans="1:4">
      <c r="A6833" s="15">
        <v>2012</v>
      </c>
      <c r="B6833" s="16">
        <v>3</v>
      </c>
      <c r="C6833" s="16" t="s">
        <v>75</v>
      </c>
      <c r="D6833" s="38">
        <v>27.27356923</v>
      </c>
    </row>
    <row r="6834" spans="1:4">
      <c r="A6834" s="13">
        <v>2012</v>
      </c>
      <c r="B6834" s="14">
        <v>4</v>
      </c>
      <c r="C6834" s="14" t="s">
        <v>75</v>
      </c>
      <c r="D6834" s="37">
        <v>28.302492310000002</v>
      </c>
    </row>
    <row r="6835" spans="1:4">
      <c r="A6835" s="15">
        <v>2012</v>
      </c>
      <c r="B6835" s="16">
        <v>5</v>
      </c>
      <c r="C6835" s="16" t="s">
        <v>75</v>
      </c>
      <c r="D6835" s="38">
        <v>28.480276920000001</v>
      </c>
    </row>
    <row r="6836" spans="1:4">
      <c r="A6836" s="13">
        <v>2012</v>
      </c>
      <c r="B6836" s="14">
        <v>6</v>
      </c>
      <c r="C6836" s="14" t="s">
        <v>75</v>
      </c>
      <c r="D6836" s="37">
        <v>27.901</v>
      </c>
    </row>
    <row r="6837" spans="1:4">
      <c r="A6837" s="15">
        <v>2012</v>
      </c>
      <c r="B6837" s="16">
        <v>7</v>
      </c>
      <c r="C6837" s="16" t="s">
        <v>75</v>
      </c>
      <c r="D6837" s="38">
        <v>27.204184619999999</v>
      </c>
    </row>
    <row r="6838" spans="1:4">
      <c r="A6838" s="13">
        <v>2012</v>
      </c>
      <c r="B6838" s="14">
        <v>8</v>
      </c>
      <c r="C6838" s="14" t="s">
        <v>75</v>
      </c>
      <c r="D6838" s="37">
        <v>27.400630769999999</v>
      </c>
    </row>
    <row r="6839" spans="1:4">
      <c r="A6839" s="15">
        <v>2012</v>
      </c>
      <c r="B6839" s="16">
        <v>9</v>
      </c>
      <c r="C6839" s="16" t="s">
        <v>75</v>
      </c>
      <c r="D6839" s="38">
        <v>27.354753850000002</v>
      </c>
    </row>
    <row r="6840" spans="1:4">
      <c r="A6840" s="13">
        <v>2012</v>
      </c>
      <c r="B6840" s="14">
        <v>10</v>
      </c>
      <c r="C6840" s="14" t="s">
        <v>75</v>
      </c>
      <c r="D6840" s="37">
        <v>26.889692310000001</v>
      </c>
    </row>
    <row r="6841" spans="1:4">
      <c r="A6841" s="15">
        <v>2012</v>
      </c>
      <c r="B6841" s="16">
        <v>11</v>
      </c>
      <c r="C6841" s="16" t="s">
        <v>75</v>
      </c>
      <c r="D6841" s="38">
        <v>27.256507689999999</v>
      </c>
    </row>
    <row r="6842" spans="1:4">
      <c r="A6842" s="13">
        <v>2012</v>
      </c>
      <c r="B6842" s="14">
        <v>12</v>
      </c>
      <c r="C6842" s="14" t="s">
        <v>75</v>
      </c>
      <c r="D6842" s="37">
        <v>26.73872308</v>
      </c>
    </row>
    <row r="6843" spans="1:4">
      <c r="A6843" s="15">
        <v>2013</v>
      </c>
      <c r="B6843" s="16">
        <v>1</v>
      </c>
      <c r="C6843" s="16" t="s">
        <v>75</v>
      </c>
      <c r="D6843" s="38">
        <v>25.644569229999998</v>
      </c>
    </row>
    <row r="6844" spans="1:4">
      <c r="A6844" s="13">
        <v>2013</v>
      </c>
      <c r="B6844" s="14">
        <v>2</v>
      </c>
      <c r="C6844" s="14" t="s">
        <v>75</v>
      </c>
      <c r="D6844" s="37">
        <v>26.68315385</v>
      </c>
    </row>
    <row r="6845" spans="1:4">
      <c r="A6845" s="15">
        <v>2013</v>
      </c>
      <c r="B6845" s="16">
        <v>3</v>
      </c>
      <c r="C6845" s="16" t="s">
        <v>75</v>
      </c>
      <c r="D6845" s="38">
        <v>27.724523080000001</v>
      </c>
    </row>
    <row r="6846" spans="1:4">
      <c r="A6846" s="13">
        <v>2013</v>
      </c>
      <c r="B6846" s="14">
        <v>4</v>
      </c>
      <c r="C6846" s="14" t="s">
        <v>75</v>
      </c>
      <c r="D6846" s="37">
        <v>29.027061539999998</v>
      </c>
    </row>
    <row r="6847" spans="1:4">
      <c r="A6847" s="15">
        <v>2013</v>
      </c>
      <c r="B6847" s="16">
        <v>5</v>
      </c>
      <c r="C6847" s="16" t="s">
        <v>75</v>
      </c>
      <c r="D6847" s="38">
        <v>29.02601538</v>
      </c>
    </row>
    <row r="6848" spans="1:4">
      <c r="A6848" s="13">
        <v>2013</v>
      </c>
      <c r="B6848" s="14">
        <v>6</v>
      </c>
      <c r="C6848" s="14" t="s">
        <v>75</v>
      </c>
      <c r="D6848" s="37">
        <v>28.337876919999999</v>
      </c>
    </row>
    <row r="6849" spans="1:4">
      <c r="A6849" s="15">
        <v>2013</v>
      </c>
      <c r="B6849" s="16">
        <v>7</v>
      </c>
      <c r="C6849" s="16" t="s">
        <v>75</v>
      </c>
      <c r="D6849" s="38">
        <v>27.41289231</v>
      </c>
    </row>
    <row r="6850" spans="1:4">
      <c r="A6850" s="13">
        <v>2013</v>
      </c>
      <c r="B6850" s="14">
        <v>8</v>
      </c>
      <c r="C6850" s="14" t="s">
        <v>75</v>
      </c>
      <c r="D6850" s="37">
        <v>27.035692310000002</v>
      </c>
    </row>
    <row r="6851" spans="1:4">
      <c r="A6851" s="15">
        <v>2000</v>
      </c>
      <c r="B6851" s="16">
        <v>2</v>
      </c>
      <c r="C6851" s="16" t="s">
        <v>76</v>
      </c>
      <c r="D6851" s="38">
        <v>24.495666669999999</v>
      </c>
    </row>
    <row r="6852" spans="1:4">
      <c r="A6852" s="13">
        <v>2000</v>
      </c>
      <c r="B6852" s="14">
        <v>3</v>
      </c>
      <c r="C6852" s="14" t="s">
        <v>76</v>
      </c>
      <c r="D6852" s="37">
        <v>24.458333329999999</v>
      </c>
    </row>
    <row r="6853" spans="1:4">
      <c r="A6853" s="15">
        <v>2000</v>
      </c>
      <c r="B6853" s="16">
        <v>4</v>
      </c>
      <c r="C6853" s="16" t="s">
        <v>76</v>
      </c>
      <c r="D6853" s="38">
        <v>23.995666669999999</v>
      </c>
    </row>
    <row r="6854" spans="1:4">
      <c r="A6854" s="13">
        <v>2000</v>
      </c>
      <c r="B6854" s="14">
        <v>5</v>
      </c>
      <c r="C6854" s="14" t="s">
        <v>76</v>
      </c>
      <c r="D6854" s="37">
        <v>22.268999999999998</v>
      </c>
    </row>
    <row r="6855" spans="1:4">
      <c r="A6855" s="15">
        <v>2000</v>
      </c>
      <c r="B6855" s="16">
        <v>6</v>
      </c>
      <c r="C6855" s="16" t="s">
        <v>76</v>
      </c>
      <c r="D6855" s="38">
        <v>20.312000000000001</v>
      </c>
    </row>
    <row r="6856" spans="1:4">
      <c r="A6856" s="13">
        <v>2000</v>
      </c>
      <c r="B6856" s="14">
        <v>7</v>
      </c>
      <c r="C6856" s="14" t="s">
        <v>76</v>
      </c>
      <c r="D6856" s="37">
        <v>19.170333329999998</v>
      </c>
    </row>
    <row r="6857" spans="1:4">
      <c r="A6857" s="15">
        <v>2000</v>
      </c>
      <c r="B6857" s="16">
        <v>8</v>
      </c>
      <c r="C6857" s="16" t="s">
        <v>76</v>
      </c>
      <c r="D6857" s="38">
        <v>20.170500000000001</v>
      </c>
    </row>
    <row r="6858" spans="1:4">
      <c r="A6858" s="13">
        <v>2000</v>
      </c>
      <c r="B6858" s="14">
        <v>9</v>
      </c>
      <c r="C6858" s="14" t="s">
        <v>76</v>
      </c>
      <c r="D6858" s="37">
        <v>20.954333330000001</v>
      </c>
    </row>
    <row r="6859" spans="1:4">
      <c r="A6859" s="15">
        <v>2000</v>
      </c>
      <c r="B6859" s="16">
        <v>10</v>
      </c>
      <c r="C6859" s="16" t="s">
        <v>76</v>
      </c>
      <c r="D6859" s="38">
        <v>22.514333329999999</v>
      </c>
    </row>
    <row r="6860" spans="1:4">
      <c r="A6860" s="13">
        <v>2000</v>
      </c>
      <c r="B6860" s="14">
        <v>11</v>
      </c>
      <c r="C6860" s="14" t="s">
        <v>76</v>
      </c>
      <c r="D6860" s="37">
        <v>24.023166669999998</v>
      </c>
    </row>
    <row r="6861" spans="1:4">
      <c r="A6861" s="15">
        <v>2000</v>
      </c>
      <c r="B6861" s="16">
        <v>12</v>
      </c>
      <c r="C6861" s="16" t="s">
        <v>76</v>
      </c>
      <c r="D6861" s="38">
        <v>24.683499999999999</v>
      </c>
    </row>
    <row r="6862" spans="1:4">
      <c r="A6862" s="13">
        <v>2001</v>
      </c>
      <c r="B6862" s="14">
        <v>1</v>
      </c>
      <c r="C6862" s="14" t="s">
        <v>76</v>
      </c>
      <c r="D6862" s="37">
        <v>24.786999999999999</v>
      </c>
    </row>
    <row r="6863" spans="1:4">
      <c r="A6863" s="15">
        <v>2001</v>
      </c>
      <c r="B6863" s="16">
        <v>2</v>
      </c>
      <c r="C6863" s="16" t="s">
        <v>76</v>
      </c>
      <c r="D6863" s="38">
        <v>25.30316667</v>
      </c>
    </row>
    <row r="6864" spans="1:4">
      <c r="A6864" s="13">
        <v>2001</v>
      </c>
      <c r="B6864" s="14">
        <v>3</v>
      </c>
      <c r="C6864" s="14" t="s">
        <v>76</v>
      </c>
      <c r="D6864" s="37">
        <v>25.280333330000001</v>
      </c>
    </row>
    <row r="6865" spans="1:4">
      <c r="A6865" s="15">
        <v>2001</v>
      </c>
      <c r="B6865" s="16">
        <v>4</v>
      </c>
      <c r="C6865" s="16" t="s">
        <v>76</v>
      </c>
      <c r="D6865" s="38">
        <v>23.82833333</v>
      </c>
    </row>
    <row r="6866" spans="1:4">
      <c r="A6866" s="13">
        <v>2001</v>
      </c>
      <c r="B6866" s="14">
        <v>5</v>
      </c>
      <c r="C6866" s="14" t="s">
        <v>76</v>
      </c>
      <c r="D6866" s="37">
        <v>22.32416667</v>
      </c>
    </row>
    <row r="6867" spans="1:4">
      <c r="A6867" s="15">
        <v>2001</v>
      </c>
      <c r="B6867" s="16">
        <v>6</v>
      </c>
      <c r="C6867" s="16" t="s">
        <v>76</v>
      </c>
      <c r="D6867" s="38">
        <v>19.972999999999999</v>
      </c>
    </row>
    <row r="6868" spans="1:4">
      <c r="A6868" s="13">
        <v>2001</v>
      </c>
      <c r="B6868" s="14">
        <v>7</v>
      </c>
      <c r="C6868" s="14" t="s">
        <v>76</v>
      </c>
      <c r="D6868" s="37">
        <v>19.375499999999999</v>
      </c>
    </row>
    <row r="6869" spans="1:4">
      <c r="A6869" s="15">
        <v>2001</v>
      </c>
      <c r="B6869" s="16">
        <v>8</v>
      </c>
      <c r="C6869" s="16" t="s">
        <v>76</v>
      </c>
      <c r="D6869" s="38">
        <v>20.632666669999999</v>
      </c>
    </row>
    <row r="6870" spans="1:4">
      <c r="A6870" s="13">
        <v>2001</v>
      </c>
      <c r="B6870" s="14">
        <v>9</v>
      </c>
      <c r="C6870" s="14" t="s">
        <v>76</v>
      </c>
      <c r="D6870" s="37">
        <v>21.757000000000001</v>
      </c>
    </row>
    <row r="6871" spans="1:4">
      <c r="A6871" s="15">
        <v>2001</v>
      </c>
      <c r="B6871" s="16">
        <v>10</v>
      </c>
      <c r="C6871" s="16" t="s">
        <v>76</v>
      </c>
      <c r="D6871" s="38">
        <v>22.479166670000001</v>
      </c>
    </row>
    <row r="6872" spans="1:4">
      <c r="A6872" s="13">
        <v>2001</v>
      </c>
      <c r="B6872" s="14">
        <v>11</v>
      </c>
      <c r="C6872" s="14" t="s">
        <v>76</v>
      </c>
      <c r="D6872" s="37">
        <v>24.545000000000002</v>
      </c>
    </row>
    <row r="6873" spans="1:4">
      <c r="A6873" s="15">
        <v>2001</v>
      </c>
      <c r="B6873" s="16">
        <v>12</v>
      </c>
      <c r="C6873" s="16" t="s">
        <v>76</v>
      </c>
      <c r="D6873" s="38">
        <v>25.355166669999999</v>
      </c>
    </row>
    <row r="6874" spans="1:4">
      <c r="A6874" s="13">
        <v>2002</v>
      </c>
      <c r="B6874" s="14">
        <v>1</v>
      </c>
      <c r="C6874" s="14" t="s">
        <v>76</v>
      </c>
      <c r="D6874" s="37">
        <v>25.34183333</v>
      </c>
    </row>
    <row r="6875" spans="1:4">
      <c r="A6875" s="15">
        <v>2002</v>
      </c>
      <c r="B6875" s="16">
        <v>2</v>
      </c>
      <c r="C6875" s="16" t="s">
        <v>76</v>
      </c>
      <c r="D6875" s="38">
        <v>25.391666669999999</v>
      </c>
    </row>
    <row r="6876" spans="1:4">
      <c r="A6876" s="13">
        <v>2002</v>
      </c>
      <c r="B6876" s="14">
        <v>3</v>
      </c>
      <c r="C6876" s="14" t="s">
        <v>76</v>
      </c>
      <c r="D6876" s="37">
        <v>25.07866667</v>
      </c>
    </row>
    <row r="6877" spans="1:4">
      <c r="A6877" s="15">
        <v>2002</v>
      </c>
      <c r="B6877" s="16">
        <v>4</v>
      </c>
      <c r="C6877" s="16" t="s">
        <v>76</v>
      </c>
      <c r="D6877" s="38">
        <v>23.741</v>
      </c>
    </row>
    <row r="6878" spans="1:4">
      <c r="A6878" s="13">
        <v>2002</v>
      </c>
      <c r="B6878" s="14">
        <v>5</v>
      </c>
      <c r="C6878" s="14" t="s">
        <v>76</v>
      </c>
      <c r="D6878" s="37">
        <v>22.181000000000001</v>
      </c>
    </row>
    <row r="6879" spans="1:4">
      <c r="A6879" s="15">
        <v>2002</v>
      </c>
      <c r="B6879" s="16">
        <v>6</v>
      </c>
      <c r="C6879" s="16" t="s">
        <v>76</v>
      </c>
      <c r="D6879" s="38">
        <v>20.093499999999999</v>
      </c>
    </row>
    <row r="6880" spans="1:4">
      <c r="A6880" s="13">
        <v>2002</v>
      </c>
      <c r="B6880" s="14">
        <v>7</v>
      </c>
      <c r="C6880" s="14" t="s">
        <v>76</v>
      </c>
      <c r="D6880" s="37">
        <v>19.984333329999998</v>
      </c>
    </row>
    <row r="6881" spans="1:4">
      <c r="A6881" s="15">
        <v>2002</v>
      </c>
      <c r="B6881" s="16">
        <v>8</v>
      </c>
      <c r="C6881" s="16" t="s">
        <v>76</v>
      </c>
      <c r="D6881" s="38">
        <v>20.432833330000001</v>
      </c>
    </row>
    <row r="6882" spans="1:4">
      <c r="A6882" s="13">
        <v>2002</v>
      </c>
      <c r="B6882" s="14">
        <v>9</v>
      </c>
      <c r="C6882" s="14" t="s">
        <v>76</v>
      </c>
      <c r="D6882" s="37">
        <v>21.361499999999999</v>
      </c>
    </row>
    <row r="6883" spans="1:4">
      <c r="A6883" s="15">
        <v>2002</v>
      </c>
      <c r="B6883" s="16">
        <v>10</v>
      </c>
      <c r="C6883" s="16" t="s">
        <v>76</v>
      </c>
      <c r="D6883" s="38">
        <v>22.865166670000001</v>
      </c>
    </row>
    <row r="6884" spans="1:4">
      <c r="A6884" s="13">
        <v>2002</v>
      </c>
      <c r="B6884" s="14">
        <v>11</v>
      </c>
      <c r="C6884" s="14" t="s">
        <v>76</v>
      </c>
      <c r="D6884" s="37">
        <v>24.489333330000001</v>
      </c>
    </row>
    <row r="6885" spans="1:4">
      <c r="A6885" s="15">
        <v>2002</v>
      </c>
      <c r="B6885" s="16">
        <v>12</v>
      </c>
      <c r="C6885" s="16" t="s">
        <v>76</v>
      </c>
      <c r="D6885" s="38">
        <v>24.751000000000001</v>
      </c>
    </row>
    <row r="6886" spans="1:4">
      <c r="A6886" s="13">
        <v>2003</v>
      </c>
      <c r="B6886" s="14">
        <v>1</v>
      </c>
      <c r="C6886" s="14" t="s">
        <v>76</v>
      </c>
      <c r="D6886" s="37">
        <v>24.744166669999998</v>
      </c>
    </row>
    <row r="6887" spans="1:4">
      <c r="A6887" s="15">
        <v>2003</v>
      </c>
      <c r="B6887" s="16">
        <v>2</v>
      </c>
      <c r="C6887" s="16" t="s">
        <v>76</v>
      </c>
      <c r="D6887" s="38">
        <v>25.14766667</v>
      </c>
    </row>
    <row r="6888" spans="1:4">
      <c r="A6888" s="13">
        <v>2003</v>
      </c>
      <c r="B6888" s="14">
        <v>3</v>
      </c>
      <c r="C6888" s="14" t="s">
        <v>76</v>
      </c>
      <c r="D6888" s="37">
        <v>25.02566667</v>
      </c>
    </row>
    <row r="6889" spans="1:4">
      <c r="A6889" s="15">
        <v>2003</v>
      </c>
      <c r="B6889" s="16">
        <v>4</v>
      </c>
      <c r="C6889" s="16" t="s">
        <v>76</v>
      </c>
      <c r="D6889" s="38">
        <v>23.645499999999998</v>
      </c>
    </row>
    <row r="6890" spans="1:4">
      <c r="A6890" s="13">
        <v>2003</v>
      </c>
      <c r="B6890" s="14">
        <v>5</v>
      </c>
      <c r="C6890" s="14" t="s">
        <v>76</v>
      </c>
      <c r="D6890" s="37">
        <v>22.891999999999999</v>
      </c>
    </row>
    <row r="6891" spans="1:4">
      <c r="A6891" s="15">
        <v>2003</v>
      </c>
      <c r="B6891" s="16">
        <v>6</v>
      </c>
      <c r="C6891" s="16" t="s">
        <v>76</v>
      </c>
      <c r="D6891" s="38">
        <v>20.223833330000001</v>
      </c>
    </row>
    <row r="6892" spans="1:4">
      <c r="A6892" s="13">
        <v>2003</v>
      </c>
      <c r="B6892" s="14">
        <v>7</v>
      </c>
      <c r="C6892" s="14" t="s">
        <v>76</v>
      </c>
      <c r="D6892" s="37">
        <v>19.181000000000001</v>
      </c>
    </row>
    <row r="6893" spans="1:4">
      <c r="A6893" s="15">
        <v>2003</v>
      </c>
      <c r="B6893" s="16">
        <v>8</v>
      </c>
      <c r="C6893" s="16" t="s">
        <v>76</v>
      </c>
      <c r="D6893" s="38">
        <v>19.530333330000001</v>
      </c>
    </row>
    <row r="6894" spans="1:4">
      <c r="A6894" s="13">
        <v>2003</v>
      </c>
      <c r="B6894" s="14">
        <v>9</v>
      </c>
      <c r="C6894" s="14" t="s">
        <v>76</v>
      </c>
      <c r="D6894" s="37">
        <v>21.330500000000001</v>
      </c>
    </row>
    <row r="6895" spans="1:4">
      <c r="A6895" s="15">
        <v>2003</v>
      </c>
      <c r="B6895" s="16">
        <v>10</v>
      </c>
      <c r="C6895" s="16" t="s">
        <v>76</v>
      </c>
      <c r="D6895" s="38">
        <v>23.366833329999999</v>
      </c>
    </row>
    <row r="6896" spans="1:4">
      <c r="A6896" s="13">
        <v>2003</v>
      </c>
      <c r="B6896" s="14">
        <v>11</v>
      </c>
      <c r="C6896" s="14" t="s">
        <v>76</v>
      </c>
      <c r="D6896" s="37">
        <v>24.46016667</v>
      </c>
    </row>
    <row r="6897" spans="1:4">
      <c r="A6897" s="15">
        <v>2003</v>
      </c>
      <c r="B6897" s="16">
        <v>12</v>
      </c>
      <c r="C6897" s="16" t="s">
        <v>76</v>
      </c>
      <c r="D6897" s="38">
        <v>24.694833330000002</v>
      </c>
    </row>
    <row r="6898" spans="1:4">
      <c r="A6898" s="13">
        <v>2004</v>
      </c>
      <c r="B6898" s="14">
        <v>1</v>
      </c>
      <c r="C6898" s="14" t="s">
        <v>76</v>
      </c>
      <c r="D6898" s="37">
        <v>25.2485</v>
      </c>
    </row>
    <row r="6899" spans="1:4">
      <c r="A6899" s="15">
        <v>2004</v>
      </c>
      <c r="B6899" s="16">
        <v>2</v>
      </c>
      <c r="C6899" s="16" t="s">
        <v>76</v>
      </c>
      <c r="D6899" s="38">
        <v>25.045666669999999</v>
      </c>
    </row>
    <row r="6900" spans="1:4">
      <c r="A6900" s="13">
        <v>2004</v>
      </c>
      <c r="B6900" s="14">
        <v>3</v>
      </c>
      <c r="C6900" s="14" t="s">
        <v>76</v>
      </c>
      <c r="D6900" s="37">
        <v>24.773</v>
      </c>
    </row>
    <row r="6901" spans="1:4">
      <c r="A6901" s="15">
        <v>2004</v>
      </c>
      <c r="B6901" s="16">
        <v>4</v>
      </c>
      <c r="C6901" s="16" t="s">
        <v>76</v>
      </c>
      <c r="D6901" s="38">
        <v>23.474833329999999</v>
      </c>
    </row>
    <row r="6902" spans="1:4">
      <c r="A6902" s="13">
        <v>2004</v>
      </c>
      <c r="B6902" s="14">
        <v>5</v>
      </c>
      <c r="C6902" s="14" t="s">
        <v>76</v>
      </c>
      <c r="D6902" s="37">
        <v>21.267833329999998</v>
      </c>
    </row>
    <row r="6903" spans="1:4">
      <c r="A6903" s="15">
        <v>2004</v>
      </c>
      <c r="B6903" s="16">
        <v>6</v>
      </c>
      <c r="C6903" s="16" t="s">
        <v>76</v>
      </c>
      <c r="D6903" s="38">
        <v>19.765999999999998</v>
      </c>
    </row>
    <row r="6904" spans="1:4">
      <c r="A6904" s="13">
        <v>2004</v>
      </c>
      <c r="B6904" s="14">
        <v>7</v>
      </c>
      <c r="C6904" s="14" t="s">
        <v>76</v>
      </c>
      <c r="D6904" s="37">
        <v>19.613666670000001</v>
      </c>
    </row>
    <row r="6905" spans="1:4">
      <c r="A6905" s="15">
        <v>2004</v>
      </c>
      <c r="B6905" s="16">
        <v>8</v>
      </c>
      <c r="C6905" s="16" t="s">
        <v>76</v>
      </c>
      <c r="D6905" s="38">
        <v>20.412833330000002</v>
      </c>
    </row>
    <row r="6906" spans="1:4">
      <c r="A6906" s="13">
        <v>2004</v>
      </c>
      <c r="B6906" s="14">
        <v>9</v>
      </c>
      <c r="C6906" s="14" t="s">
        <v>76</v>
      </c>
      <c r="D6906" s="37">
        <v>21.86633333</v>
      </c>
    </row>
    <row r="6907" spans="1:4">
      <c r="A6907" s="15">
        <v>2004</v>
      </c>
      <c r="B6907" s="16">
        <v>10</v>
      </c>
      <c r="C6907" s="16" t="s">
        <v>76</v>
      </c>
      <c r="D6907" s="38">
        <v>23.050666669999998</v>
      </c>
    </row>
    <row r="6908" spans="1:4">
      <c r="A6908" s="13">
        <v>2004</v>
      </c>
      <c r="B6908" s="14">
        <v>11</v>
      </c>
      <c r="C6908" s="14" t="s">
        <v>76</v>
      </c>
      <c r="D6908" s="37">
        <v>24.18716667</v>
      </c>
    </row>
    <row r="6909" spans="1:4">
      <c r="A6909" s="15">
        <v>2004</v>
      </c>
      <c r="B6909" s="16">
        <v>12</v>
      </c>
      <c r="C6909" s="16" t="s">
        <v>76</v>
      </c>
      <c r="D6909" s="38">
        <v>24.731333329999998</v>
      </c>
    </row>
    <row r="6910" spans="1:4">
      <c r="A6910" s="13">
        <v>2005</v>
      </c>
      <c r="B6910" s="14">
        <v>1</v>
      </c>
      <c r="C6910" s="14" t="s">
        <v>76</v>
      </c>
      <c r="D6910" s="37">
        <v>25.197833330000002</v>
      </c>
    </row>
    <row r="6911" spans="1:4">
      <c r="A6911" s="15">
        <v>2005</v>
      </c>
      <c r="B6911" s="16">
        <v>2</v>
      </c>
      <c r="C6911" s="16" t="s">
        <v>76</v>
      </c>
      <c r="D6911" s="38">
        <v>25.7315</v>
      </c>
    </row>
    <row r="6912" spans="1:4">
      <c r="A6912" s="13">
        <v>2005</v>
      </c>
      <c r="B6912" s="14">
        <v>3</v>
      </c>
      <c r="C6912" s="14" t="s">
        <v>76</v>
      </c>
      <c r="D6912" s="37">
        <v>25.211500000000001</v>
      </c>
    </row>
    <row r="6913" spans="1:4">
      <c r="A6913" s="15">
        <v>2005</v>
      </c>
      <c r="B6913" s="16">
        <v>4</v>
      </c>
      <c r="C6913" s="16" t="s">
        <v>76</v>
      </c>
      <c r="D6913" s="38">
        <v>23.80616667</v>
      </c>
    </row>
    <row r="6914" spans="1:4">
      <c r="A6914" s="13">
        <v>2005</v>
      </c>
      <c r="B6914" s="14">
        <v>5</v>
      </c>
      <c r="C6914" s="14" t="s">
        <v>76</v>
      </c>
      <c r="D6914" s="37">
        <v>22.21983333</v>
      </c>
    </row>
    <row r="6915" spans="1:4">
      <c r="A6915" s="15">
        <v>2005</v>
      </c>
      <c r="B6915" s="16">
        <v>6</v>
      </c>
      <c r="C6915" s="16" t="s">
        <v>76</v>
      </c>
      <c r="D6915" s="38">
        <v>20.687000000000001</v>
      </c>
    </row>
    <row r="6916" spans="1:4">
      <c r="A6916" s="13">
        <v>2005</v>
      </c>
      <c r="B6916" s="14">
        <v>7</v>
      </c>
      <c r="C6916" s="14" t="s">
        <v>76</v>
      </c>
      <c r="D6916" s="37">
        <v>19.310833330000001</v>
      </c>
    </row>
    <row r="6917" spans="1:4">
      <c r="A6917" s="15">
        <v>2005</v>
      </c>
      <c r="B6917" s="16">
        <v>8</v>
      </c>
      <c r="C6917" s="16" t="s">
        <v>76</v>
      </c>
      <c r="D6917" s="38">
        <v>20.077999999999999</v>
      </c>
    </row>
    <row r="6918" spans="1:4">
      <c r="A6918" s="13">
        <v>2005</v>
      </c>
      <c r="B6918" s="14">
        <v>9</v>
      </c>
      <c r="C6918" s="14" t="s">
        <v>76</v>
      </c>
      <c r="D6918" s="37">
        <v>21.493166670000001</v>
      </c>
    </row>
    <row r="6919" spans="1:4">
      <c r="A6919" s="15">
        <v>2005</v>
      </c>
      <c r="B6919" s="16">
        <v>10</v>
      </c>
      <c r="C6919" s="16" t="s">
        <v>76</v>
      </c>
      <c r="D6919" s="38">
        <v>22.623666669999999</v>
      </c>
    </row>
    <row r="6920" spans="1:4">
      <c r="A6920" s="13">
        <v>2005</v>
      </c>
      <c r="B6920" s="14">
        <v>11</v>
      </c>
      <c r="C6920" s="14" t="s">
        <v>76</v>
      </c>
      <c r="D6920" s="37">
        <v>24.366</v>
      </c>
    </row>
    <row r="6921" spans="1:4">
      <c r="A6921" s="15">
        <v>2005</v>
      </c>
      <c r="B6921" s="16">
        <v>12</v>
      </c>
      <c r="C6921" s="16" t="s">
        <v>76</v>
      </c>
      <c r="D6921" s="38">
        <v>24.805666670000001</v>
      </c>
    </row>
    <row r="6922" spans="1:4">
      <c r="A6922" s="13">
        <v>2006</v>
      </c>
      <c r="B6922" s="14">
        <v>1</v>
      </c>
      <c r="C6922" s="14" t="s">
        <v>76</v>
      </c>
      <c r="D6922" s="37">
        <v>25.012</v>
      </c>
    </row>
    <row r="6923" spans="1:4">
      <c r="A6923" s="15">
        <v>2006</v>
      </c>
      <c r="B6923" s="16">
        <v>2</v>
      </c>
      <c r="C6923" s="16" t="s">
        <v>76</v>
      </c>
      <c r="D6923" s="38">
        <v>25.364333330000001</v>
      </c>
    </row>
    <row r="6924" spans="1:4">
      <c r="A6924" s="13">
        <v>2006</v>
      </c>
      <c r="B6924" s="14">
        <v>3</v>
      </c>
      <c r="C6924" s="14" t="s">
        <v>76</v>
      </c>
      <c r="D6924" s="37">
        <v>25.336500000000001</v>
      </c>
    </row>
    <row r="6925" spans="1:4">
      <c r="A6925" s="15">
        <v>2006</v>
      </c>
      <c r="B6925" s="16">
        <v>4</v>
      </c>
      <c r="C6925" s="16" t="s">
        <v>76</v>
      </c>
      <c r="D6925" s="38">
        <v>24.05983333</v>
      </c>
    </row>
    <row r="6926" spans="1:4">
      <c r="A6926" s="13">
        <v>2006</v>
      </c>
      <c r="B6926" s="14">
        <v>5</v>
      </c>
      <c r="C6926" s="14" t="s">
        <v>76</v>
      </c>
      <c r="D6926" s="37">
        <v>22.368333329999999</v>
      </c>
    </row>
    <row r="6927" spans="1:4">
      <c r="A6927" s="15">
        <v>2006</v>
      </c>
      <c r="B6927" s="16">
        <v>6</v>
      </c>
      <c r="C6927" s="16" t="s">
        <v>76</v>
      </c>
      <c r="D6927" s="38">
        <v>20.636500000000002</v>
      </c>
    </row>
    <row r="6928" spans="1:4">
      <c r="A6928" s="13">
        <v>2006</v>
      </c>
      <c r="B6928" s="14">
        <v>7</v>
      </c>
      <c r="C6928" s="14" t="s">
        <v>76</v>
      </c>
      <c r="D6928" s="37">
        <v>19.598333329999999</v>
      </c>
    </row>
    <row r="6929" spans="1:4">
      <c r="A6929" s="15">
        <v>2006</v>
      </c>
      <c r="B6929" s="16">
        <v>8</v>
      </c>
      <c r="C6929" s="16" t="s">
        <v>76</v>
      </c>
      <c r="D6929" s="38">
        <v>20.352</v>
      </c>
    </row>
    <row r="6930" spans="1:4">
      <c r="A6930" s="13">
        <v>2006</v>
      </c>
      <c r="B6930" s="14">
        <v>9</v>
      </c>
      <c r="C6930" s="14" t="s">
        <v>76</v>
      </c>
      <c r="D6930" s="37">
        <v>21.489666669999998</v>
      </c>
    </row>
    <row r="6931" spans="1:4">
      <c r="A6931" s="15">
        <v>2006</v>
      </c>
      <c r="B6931" s="16">
        <v>10</v>
      </c>
      <c r="C6931" s="16" t="s">
        <v>76</v>
      </c>
      <c r="D6931" s="38">
        <v>22.597999999999999</v>
      </c>
    </row>
    <row r="6932" spans="1:4">
      <c r="A6932" s="13">
        <v>2006</v>
      </c>
      <c r="B6932" s="14">
        <v>11</v>
      </c>
      <c r="C6932" s="14" t="s">
        <v>76</v>
      </c>
      <c r="D6932" s="37">
        <v>24.432166670000001</v>
      </c>
    </row>
    <row r="6933" spans="1:4">
      <c r="A6933" s="15">
        <v>2006</v>
      </c>
      <c r="B6933" s="16">
        <v>12</v>
      </c>
      <c r="C6933" s="16" t="s">
        <v>76</v>
      </c>
      <c r="D6933" s="38">
        <v>24.8005</v>
      </c>
    </row>
    <row r="6934" spans="1:4">
      <c r="A6934" s="13">
        <v>2007</v>
      </c>
      <c r="B6934" s="14">
        <v>1</v>
      </c>
      <c r="C6934" s="14" t="s">
        <v>76</v>
      </c>
      <c r="D6934" s="37">
        <v>24.558</v>
      </c>
    </row>
    <row r="6935" spans="1:4">
      <c r="A6935" s="15">
        <v>2007</v>
      </c>
      <c r="B6935" s="16">
        <v>2</v>
      </c>
      <c r="C6935" s="16" t="s">
        <v>76</v>
      </c>
      <c r="D6935" s="38">
        <v>25.31066667</v>
      </c>
    </row>
    <row r="6936" spans="1:4">
      <c r="A6936" s="13">
        <v>2007</v>
      </c>
      <c r="B6936" s="14">
        <v>3</v>
      </c>
      <c r="C6936" s="14" t="s">
        <v>76</v>
      </c>
      <c r="D6936" s="37">
        <v>25.108333330000001</v>
      </c>
    </row>
    <row r="6937" spans="1:4">
      <c r="A6937" s="15">
        <v>2007</v>
      </c>
      <c r="B6937" s="16">
        <v>4</v>
      </c>
      <c r="C6937" s="16" t="s">
        <v>76</v>
      </c>
      <c r="D6937" s="38">
        <v>23.973500000000001</v>
      </c>
    </row>
    <row r="6938" spans="1:4">
      <c r="A6938" s="13">
        <v>2007</v>
      </c>
      <c r="B6938" s="14">
        <v>5</v>
      </c>
      <c r="C6938" s="14" t="s">
        <v>76</v>
      </c>
      <c r="D6938" s="37">
        <v>22.606833330000001</v>
      </c>
    </row>
    <row r="6939" spans="1:4">
      <c r="A6939" s="15">
        <v>2007</v>
      </c>
      <c r="B6939" s="16">
        <v>6</v>
      </c>
      <c r="C6939" s="16" t="s">
        <v>76</v>
      </c>
      <c r="D6939" s="38">
        <v>20.18333333</v>
      </c>
    </row>
    <row r="6940" spans="1:4">
      <c r="A6940" s="13">
        <v>2007</v>
      </c>
      <c r="B6940" s="14">
        <v>7</v>
      </c>
      <c r="C6940" s="14" t="s">
        <v>76</v>
      </c>
      <c r="D6940" s="37">
        <v>20.086833330000001</v>
      </c>
    </row>
    <row r="6941" spans="1:4">
      <c r="A6941" s="15">
        <v>2007</v>
      </c>
      <c r="B6941" s="16">
        <v>8</v>
      </c>
      <c r="C6941" s="16" t="s">
        <v>76</v>
      </c>
      <c r="D6941" s="38">
        <v>20.195166669999999</v>
      </c>
    </row>
    <row r="6942" spans="1:4">
      <c r="A6942" s="13">
        <v>2007</v>
      </c>
      <c r="B6942" s="14">
        <v>9</v>
      </c>
      <c r="C6942" s="14" t="s">
        <v>76</v>
      </c>
      <c r="D6942" s="37">
        <v>21.57866667</v>
      </c>
    </row>
    <row r="6943" spans="1:4">
      <c r="A6943" s="15">
        <v>2007</v>
      </c>
      <c r="B6943" s="16">
        <v>10</v>
      </c>
      <c r="C6943" s="16" t="s">
        <v>76</v>
      </c>
      <c r="D6943" s="38">
        <v>22.80833333</v>
      </c>
    </row>
    <row r="6944" spans="1:4">
      <c r="A6944" s="13">
        <v>2007</v>
      </c>
      <c r="B6944" s="14">
        <v>11</v>
      </c>
      <c r="C6944" s="14" t="s">
        <v>76</v>
      </c>
      <c r="D6944" s="37">
        <v>24.434333330000001</v>
      </c>
    </row>
    <row r="6945" spans="1:4">
      <c r="A6945" s="15">
        <v>2007</v>
      </c>
      <c r="B6945" s="16">
        <v>12</v>
      </c>
      <c r="C6945" s="16" t="s">
        <v>76</v>
      </c>
      <c r="D6945" s="38">
        <v>24.693666669999999</v>
      </c>
    </row>
    <row r="6946" spans="1:4">
      <c r="A6946" s="13">
        <v>2008</v>
      </c>
      <c r="B6946" s="14">
        <v>1</v>
      </c>
      <c r="C6946" s="14" t="s">
        <v>76</v>
      </c>
      <c r="D6946" s="37">
        <v>24.702000000000002</v>
      </c>
    </row>
    <row r="6947" spans="1:4">
      <c r="A6947" s="15">
        <v>2008</v>
      </c>
      <c r="B6947" s="16">
        <v>2</v>
      </c>
      <c r="C6947" s="16" t="s">
        <v>76</v>
      </c>
      <c r="D6947" s="38">
        <v>24.496833330000001</v>
      </c>
    </row>
    <row r="6948" spans="1:4">
      <c r="A6948" s="13">
        <v>2008</v>
      </c>
      <c r="B6948" s="14">
        <v>3</v>
      </c>
      <c r="C6948" s="14" t="s">
        <v>76</v>
      </c>
      <c r="D6948" s="37">
        <v>24.3185</v>
      </c>
    </row>
    <row r="6949" spans="1:4">
      <c r="A6949" s="15">
        <v>2008</v>
      </c>
      <c r="B6949" s="16">
        <v>4</v>
      </c>
      <c r="C6949" s="16" t="s">
        <v>76</v>
      </c>
      <c r="D6949" s="38">
        <v>23.291499999999999</v>
      </c>
    </row>
    <row r="6950" spans="1:4">
      <c r="A6950" s="13">
        <v>2008</v>
      </c>
      <c r="B6950" s="14">
        <v>5</v>
      </c>
      <c r="C6950" s="14" t="s">
        <v>76</v>
      </c>
      <c r="D6950" s="37">
        <v>21.472999999999999</v>
      </c>
    </row>
    <row r="6951" spans="1:4">
      <c r="A6951" s="15">
        <v>2008</v>
      </c>
      <c r="B6951" s="16">
        <v>6</v>
      </c>
      <c r="C6951" s="16" t="s">
        <v>76</v>
      </c>
      <c r="D6951" s="38">
        <v>19.711333329999999</v>
      </c>
    </row>
    <row r="6952" spans="1:4">
      <c r="A6952" s="13">
        <v>2008</v>
      </c>
      <c r="B6952" s="14">
        <v>7</v>
      </c>
      <c r="C6952" s="14" t="s">
        <v>76</v>
      </c>
      <c r="D6952" s="37">
        <v>19.480833329999999</v>
      </c>
    </row>
    <row r="6953" spans="1:4">
      <c r="A6953" s="15">
        <v>2008</v>
      </c>
      <c r="B6953" s="16">
        <v>8</v>
      </c>
      <c r="C6953" s="16" t="s">
        <v>76</v>
      </c>
      <c r="D6953" s="38">
        <v>20.0335</v>
      </c>
    </row>
    <row r="6954" spans="1:4">
      <c r="A6954" s="13">
        <v>2008</v>
      </c>
      <c r="B6954" s="14">
        <v>9</v>
      </c>
      <c r="C6954" s="14" t="s">
        <v>76</v>
      </c>
      <c r="D6954" s="37">
        <v>21.80616667</v>
      </c>
    </row>
    <row r="6955" spans="1:4">
      <c r="A6955" s="15">
        <v>2008</v>
      </c>
      <c r="B6955" s="16">
        <v>10</v>
      </c>
      <c r="C6955" s="16" t="s">
        <v>76</v>
      </c>
      <c r="D6955" s="38">
        <v>23.200500000000002</v>
      </c>
    </row>
    <row r="6956" spans="1:4">
      <c r="A6956" s="13">
        <v>2008</v>
      </c>
      <c r="B6956" s="14">
        <v>11</v>
      </c>
      <c r="C6956" s="14" t="s">
        <v>76</v>
      </c>
      <c r="D6956" s="37">
        <v>24.320499999999999</v>
      </c>
    </row>
    <row r="6957" spans="1:4">
      <c r="A6957" s="15">
        <v>2008</v>
      </c>
      <c r="B6957" s="16">
        <v>12</v>
      </c>
      <c r="C6957" s="16" t="s">
        <v>76</v>
      </c>
      <c r="D6957" s="38">
        <v>25.053666669999998</v>
      </c>
    </row>
    <row r="6958" spans="1:4">
      <c r="A6958" s="13">
        <v>2009</v>
      </c>
      <c r="B6958" s="14">
        <v>1</v>
      </c>
      <c r="C6958" s="14" t="s">
        <v>76</v>
      </c>
      <c r="D6958" s="37">
        <v>25.14116667</v>
      </c>
    </row>
    <row r="6959" spans="1:4">
      <c r="A6959" s="15">
        <v>2009</v>
      </c>
      <c r="B6959" s="16">
        <v>2</v>
      </c>
      <c r="C6959" s="16" t="s">
        <v>76</v>
      </c>
      <c r="D6959" s="38">
        <v>25.083333329999999</v>
      </c>
    </row>
    <row r="6960" spans="1:4">
      <c r="A6960" s="13">
        <v>2009</v>
      </c>
      <c r="B6960" s="14">
        <v>3</v>
      </c>
      <c r="C6960" s="14" t="s">
        <v>76</v>
      </c>
      <c r="D6960" s="37">
        <v>25.038166669999999</v>
      </c>
    </row>
    <row r="6961" spans="1:4">
      <c r="A6961" s="15">
        <v>2009</v>
      </c>
      <c r="B6961" s="16">
        <v>4</v>
      </c>
      <c r="C6961" s="16" t="s">
        <v>76</v>
      </c>
      <c r="D6961" s="38">
        <v>23.263666669999999</v>
      </c>
    </row>
    <row r="6962" spans="1:4">
      <c r="A6962" s="13">
        <v>2009</v>
      </c>
      <c r="B6962" s="14">
        <v>5</v>
      </c>
      <c r="C6962" s="14" t="s">
        <v>76</v>
      </c>
      <c r="D6962" s="37">
        <v>22.333166670000001</v>
      </c>
    </row>
    <row r="6963" spans="1:4">
      <c r="A6963" s="15">
        <v>2009</v>
      </c>
      <c r="B6963" s="16">
        <v>6</v>
      </c>
      <c r="C6963" s="16" t="s">
        <v>76</v>
      </c>
      <c r="D6963" s="38">
        <v>20.8415</v>
      </c>
    </row>
    <row r="6964" spans="1:4">
      <c r="A6964" s="13">
        <v>2009</v>
      </c>
      <c r="B6964" s="14">
        <v>7</v>
      </c>
      <c r="C6964" s="14" t="s">
        <v>76</v>
      </c>
      <c r="D6964" s="37">
        <v>19.531333329999999</v>
      </c>
    </row>
    <row r="6965" spans="1:4">
      <c r="A6965" s="15">
        <v>2009</v>
      </c>
      <c r="B6965" s="16">
        <v>8</v>
      </c>
      <c r="C6965" s="16" t="s">
        <v>76</v>
      </c>
      <c r="D6965" s="38">
        <v>20.24816667</v>
      </c>
    </row>
    <row r="6966" spans="1:4">
      <c r="A6966" s="13">
        <v>2009</v>
      </c>
      <c r="B6966" s="14">
        <v>9</v>
      </c>
      <c r="C6966" s="14" t="s">
        <v>76</v>
      </c>
      <c r="D6966" s="37">
        <v>21.864999999999998</v>
      </c>
    </row>
    <row r="6967" spans="1:4">
      <c r="A6967" s="15">
        <v>2009</v>
      </c>
      <c r="B6967" s="16">
        <v>10</v>
      </c>
      <c r="C6967" s="16" t="s">
        <v>76</v>
      </c>
      <c r="D6967" s="38">
        <v>23.113833329999999</v>
      </c>
    </row>
    <row r="6968" spans="1:4">
      <c r="A6968" s="13">
        <v>2009</v>
      </c>
      <c r="B6968" s="14">
        <v>11</v>
      </c>
      <c r="C6968" s="14" t="s">
        <v>76</v>
      </c>
      <c r="D6968" s="37">
        <v>24.06283333</v>
      </c>
    </row>
    <row r="6969" spans="1:4">
      <c r="A6969" s="15">
        <v>2009</v>
      </c>
      <c r="B6969" s="16">
        <v>12</v>
      </c>
      <c r="C6969" s="16" t="s">
        <v>76</v>
      </c>
      <c r="D6969" s="38">
        <v>24.953166670000002</v>
      </c>
    </row>
    <row r="6970" spans="1:4">
      <c r="A6970" s="13">
        <v>2010</v>
      </c>
      <c r="B6970" s="14">
        <v>1</v>
      </c>
      <c r="C6970" s="14" t="s">
        <v>76</v>
      </c>
      <c r="D6970" s="37">
        <v>24.974833329999999</v>
      </c>
    </row>
    <row r="6971" spans="1:4">
      <c r="A6971" s="15">
        <v>2010</v>
      </c>
      <c r="B6971" s="16">
        <v>2</v>
      </c>
      <c r="C6971" s="16" t="s">
        <v>76</v>
      </c>
      <c r="D6971" s="38">
        <v>25.273833329999999</v>
      </c>
    </row>
    <row r="6972" spans="1:4">
      <c r="A6972" s="13">
        <v>2010</v>
      </c>
      <c r="B6972" s="14">
        <v>3</v>
      </c>
      <c r="C6972" s="14" t="s">
        <v>76</v>
      </c>
      <c r="D6972" s="37">
        <v>25.331</v>
      </c>
    </row>
    <row r="6973" spans="1:4">
      <c r="A6973" s="15">
        <v>2010</v>
      </c>
      <c r="B6973" s="16">
        <v>4</v>
      </c>
      <c r="C6973" s="16" t="s">
        <v>76</v>
      </c>
      <c r="D6973" s="38">
        <v>24.307500000000001</v>
      </c>
    </row>
    <row r="6974" spans="1:4">
      <c r="A6974" s="13">
        <v>2010</v>
      </c>
      <c r="B6974" s="14">
        <v>5</v>
      </c>
      <c r="C6974" s="14" t="s">
        <v>76</v>
      </c>
      <c r="D6974" s="37">
        <v>23.19683333</v>
      </c>
    </row>
    <row r="6975" spans="1:4">
      <c r="A6975" s="15">
        <v>2010</v>
      </c>
      <c r="B6975" s="16">
        <v>6</v>
      </c>
      <c r="C6975" s="16" t="s">
        <v>76</v>
      </c>
      <c r="D6975" s="38">
        <v>21.21916667</v>
      </c>
    </row>
    <row r="6976" spans="1:4">
      <c r="A6976" s="13">
        <v>2010</v>
      </c>
      <c r="B6976" s="14">
        <v>7</v>
      </c>
      <c r="C6976" s="14" t="s">
        <v>76</v>
      </c>
      <c r="D6976" s="37">
        <v>19.588999999999999</v>
      </c>
    </row>
    <row r="6977" spans="1:4">
      <c r="A6977" s="15">
        <v>2010</v>
      </c>
      <c r="B6977" s="16">
        <v>8</v>
      </c>
      <c r="C6977" s="16" t="s">
        <v>76</v>
      </c>
      <c r="D6977" s="38">
        <v>19.885999999999999</v>
      </c>
    </row>
    <row r="6978" spans="1:4">
      <c r="A6978" s="13">
        <v>2010</v>
      </c>
      <c r="B6978" s="14">
        <v>9</v>
      </c>
      <c r="C6978" s="14" t="s">
        <v>76</v>
      </c>
      <c r="D6978" s="37">
        <v>21.975999999999999</v>
      </c>
    </row>
    <row r="6979" spans="1:4">
      <c r="A6979" s="15">
        <v>2010</v>
      </c>
      <c r="B6979" s="16">
        <v>10</v>
      </c>
      <c r="C6979" s="16" t="s">
        <v>76</v>
      </c>
      <c r="D6979" s="38">
        <v>23.603666669999999</v>
      </c>
    </row>
    <row r="6980" spans="1:4">
      <c r="A6980" s="13">
        <v>2010</v>
      </c>
      <c r="B6980" s="14">
        <v>11</v>
      </c>
      <c r="C6980" s="14" t="s">
        <v>76</v>
      </c>
      <c r="D6980" s="37">
        <v>24.18333333</v>
      </c>
    </row>
    <row r="6981" spans="1:4">
      <c r="A6981" s="15">
        <v>2010</v>
      </c>
      <c r="B6981" s="16">
        <v>12</v>
      </c>
      <c r="C6981" s="16" t="s">
        <v>76</v>
      </c>
      <c r="D6981" s="38">
        <v>24.719666669999999</v>
      </c>
    </row>
    <row r="6982" spans="1:4">
      <c r="A6982" s="13">
        <v>2011</v>
      </c>
      <c r="B6982" s="14">
        <v>1</v>
      </c>
      <c r="C6982" s="14" t="s">
        <v>76</v>
      </c>
      <c r="D6982" s="37">
        <v>24.72816667</v>
      </c>
    </row>
    <row r="6983" spans="1:4">
      <c r="A6983" s="15">
        <v>2011</v>
      </c>
      <c r="B6983" s="16">
        <v>2</v>
      </c>
      <c r="C6983" s="16" t="s">
        <v>76</v>
      </c>
      <c r="D6983" s="38">
        <v>25.042999999999999</v>
      </c>
    </row>
    <row r="6984" spans="1:4">
      <c r="A6984" s="13">
        <v>2011</v>
      </c>
      <c r="B6984" s="14">
        <v>3</v>
      </c>
      <c r="C6984" s="14" t="s">
        <v>76</v>
      </c>
      <c r="D6984" s="37">
        <v>24.806000000000001</v>
      </c>
    </row>
    <row r="6985" spans="1:4">
      <c r="A6985" s="15">
        <v>2011</v>
      </c>
      <c r="B6985" s="16">
        <v>4</v>
      </c>
      <c r="C6985" s="16" t="s">
        <v>76</v>
      </c>
      <c r="D6985" s="38">
        <v>24.363666670000001</v>
      </c>
    </row>
    <row r="6986" spans="1:4">
      <c r="A6986" s="13">
        <v>2011</v>
      </c>
      <c r="B6986" s="14">
        <v>5</v>
      </c>
      <c r="C6986" s="14" t="s">
        <v>76</v>
      </c>
      <c r="D6986" s="37">
        <v>22.618500000000001</v>
      </c>
    </row>
    <row r="6987" spans="1:4">
      <c r="A6987" s="15">
        <v>2011</v>
      </c>
      <c r="B6987" s="16">
        <v>6</v>
      </c>
      <c r="C6987" s="16" t="s">
        <v>76</v>
      </c>
      <c r="D6987" s="38">
        <v>21.140333330000001</v>
      </c>
    </row>
    <row r="6988" spans="1:4">
      <c r="A6988" s="13">
        <v>2011</v>
      </c>
      <c r="B6988" s="14">
        <v>7</v>
      </c>
      <c r="C6988" s="14" t="s">
        <v>76</v>
      </c>
      <c r="D6988" s="37">
        <v>19.814833329999999</v>
      </c>
    </row>
    <row r="6989" spans="1:4">
      <c r="A6989" s="15">
        <v>2011</v>
      </c>
      <c r="B6989" s="16">
        <v>8</v>
      </c>
      <c r="C6989" s="16" t="s">
        <v>76</v>
      </c>
      <c r="D6989" s="38">
        <v>20.600666669999999</v>
      </c>
    </row>
    <row r="6990" spans="1:4">
      <c r="A6990" s="13">
        <v>2011</v>
      </c>
      <c r="B6990" s="14">
        <v>9</v>
      </c>
      <c r="C6990" s="14" t="s">
        <v>76</v>
      </c>
      <c r="D6990" s="37">
        <v>21.816333329999999</v>
      </c>
    </row>
    <row r="6991" spans="1:4">
      <c r="A6991" s="15">
        <v>2011</v>
      </c>
      <c r="B6991" s="16">
        <v>10</v>
      </c>
      <c r="C6991" s="16" t="s">
        <v>76</v>
      </c>
      <c r="D6991" s="38">
        <v>23.077500000000001</v>
      </c>
    </row>
    <row r="6992" spans="1:4">
      <c r="A6992" s="13">
        <v>2011</v>
      </c>
      <c r="B6992" s="14">
        <v>11</v>
      </c>
      <c r="C6992" s="14" t="s">
        <v>76</v>
      </c>
      <c r="D6992" s="37">
        <v>24.637</v>
      </c>
    </row>
    <row r="6993" spans="1:4">
      <c r="A6993" s="15">
        <v>2011</v>
      </c>
      <c r="B6993" s="16">
        <v>12</v>
      </c>
      <c r="C6993" s="16" t="s">
        <v>76</v>
      </c>
      <c r="D6993" s="38">
        <v>25.088999999999999</v>
      </c>
    </row>
    <row r="6994" spans="1:4">
      <c r="A6994" s="13">
        <v>2012</v>
      </c>
      <c r="B6994" s="14">
        <v>1</v>
      </c>
      <c r="C6994" s="14" t="s">
        <v>76</v>
      </c>
      <c r="D6994" s="37">
        <v>24.1875</v>
      </c>
    </row>
    <row r="6995" spans="1:4">
      <c r="A6995" s="15">
        <v>2012</v>
      </c>
      <c r="B6995" s="16">
        <v>2</v>
      </c>
      <c r="C6995" s="16" t="s">
        <v>76</v>
      </c>
      <c r="D6995" s="38">
        <v>25.061666670000001</v>
      </c>
    </row>
    <row r="6996" spans="1:4">
      <c r="A6996" s="13">
        <v>2012</v>
      </c>
      <c r="B6996" s="14">
        <v>3</v>
      </c>
      <c r="C6996" s="14" t="s">
        <v>76</v>
      </c>
      <c r="D6996" s="37">
        <v>24.392833329999998</v>
      </c>
    </row>
    <row r="6997" spans="1:4">
      <c r="A6997" s="15">
        <v>2012</v>
      </c>
      <c r="B6997" s="16">
        <v>4</v>
      </c>
      <c r="C6997" s="16" t="s">
        <v>76</v>
      </c>
      <c r="D6997" s="38">
        <v>23.468833329999999</v>
      </c>
    </row>
    <row r="6998" spans="1:4">
      <c r="A6998" s="13">
        <v>2012</v>
      </c>
      <c r="B6998" s="14">
        <v>5</v>
      </c>
      <c r="C6998" s="14" t="s">
        <v>76</v>
      </c>
      <c r="D6998" s="37">
        <v>21.89533333</v>
      </c>
    </row>
    <row r="6999" spans="1:4">
      <c r="A6999" s="15">
        <v>2012</v>
      </c>
      <c r="B6999" s="16">
        <v>6</v>
      </c>
      <c r="C6999" s="16" t="s">
        <v>76</v>
      </c>
      <c r="D6999" s="38">
        <v>20.35766667</v>
      </c>
    </row>
    <row r="7000" spans="1:4">
      <c r="A7000" s="13">
        <v>2012</v>
      </c>
      <c r="B7000" s="14">
        <v>7</v>
      </c>
      <c r="C7000" s="14" t="s">
        <v>76</v>
      </c>
      <c r="D7000" s="37">
        <v>19.212666670000001</v>
      </c>
    </row>
    <row r="7001" spans="1:4">
      <c r="A7001" s="15">
        <v>2012</v>
      </c>
      <c r="B7001" s="16">
        <v>8</v>
      </c>
      <c r="C7001" s="16" t="s">
        <v>76</v>
      </c>
      <c r="D7001" s="38">
        <v>20.27333333</v>
      </c>
    </row>
    <row r="7002" spans="1:4">
      <c r="A7002" s="13">
        <v>2012</v>
      </c>
      <c r="B7002" s="14">
        <v>9</v>
      </c>
      <c r="C7002" s="14" t="s">
        <v>76</v>
      </c>
      <c r="D7002" s="37">
        <v>21.601833330000002</v>
      </c>
    </row>
    <row r="7003" spans="1:4">
      <c r="A7003" s="15">
        <v>2012</v>
      </c>
      <c r="B7003" s="16">
        <v>10</v>
      </c>
      <c r="C7003" s="16" t="s">
        <v>76</v>
      </c>
      <c r="D7003" s="38">
        <v>23.105333330000001</v>
      </c>
    </row>
    <row r="7004" spans="1:4">
      <c r="A7004" s="13">
        <v>2012</v>
      </c>
      <c r="B7004" s="14">
        <v>11</v>
      </c>
      <c r="C7004" s="14" t="s">
        <v>76</v>
      </c>
      <c r="D7004" s="37">
        <v>24.270666670000001</v>
      </c>
    </row>
    <row r="7005" spans="1:4">
      <c r="A7005" s="15">
        <v>2012</v>
      </c>
      <c r="B7005" s="16">
        <v>12</v>
      </c>
      <c r="C7005" s="16" t="s">
        <v>76</v>
      </c>
      <c r="D7005" s="38">
        <v>24.67433333</v>
      </c>
    </row>
    <row r="7006" spans="1:4">
      <c r="A7006" s="13">
        <v>2013</v>
      </c>
      <c r="B7006" s="14">
        <v>1</v>
      </c>
      <c r="C7006" s="14" t="s">
        <v>76</v>
      </c>
      <c r="D7006" s="37">
        <v>25.062999999999999</v>
      </c>
    </row>
    <row r="7007" spans="1:4">
      <c r="A7007" s="15">
        <v>2013</v>
      </c>
      <c r="B7007" s="16">
        <v>2</v>
      </c>
      <c r="C7007" s="16" t="s">
        <v>76</v>
      </c>
      <c r="D7007" s="38">
        <v>25.386500000000002</v>
      </c>
    </row>
    <row r="7008" spans="1:4">
      <c r="A7008" s="13">
        <v>2013</v>
      </c>
      <c r="B7008" s="14">
        <v>3</v>
      </c>
      <c r="C7008" s="14" t="s">
        <v>76</v>
      </c>
      <c r="D7008" s="37">
        <v>24.972666669999999</v>
      </c>
    </row>
    <row r="7009" spans="1:4">
      <c r="A7009" s="15">
        <v>2013</v>
      </c>
      <c r="B7009" s="16">
        <v>4</v>
      </c>
      <c r="C7009" s="16" t="s">
        <v>76</v>
      </c>
      <c r="D7009" s="38">
        <v>23.552</v>
      </c>
    </row>
    <row r="7010" spans="1:4">
      <c r="A7010" s="13">
        <v>2013</v>
      </c>
      <c r="B7010" s="14">
        <v>5</v>
      </c>
      <c r="C7010" s="14" t="s">
        <v>76</v>
      </c>
      <c r="D7010" s="37">
        <v>22.021000000000001</v>
      </c>
    </row>
    <row r="7011" spans="1:4">
      <c r="A7011" s="15">
        <v>2013</v>
      </c>
      <c r="B7011" s="16">
        <v>6</v>
      </c>
      <c r="C7011" s="16" t="s">
        <v>76</v>
      </c>
      <c r="D7011" s="38">
        <v>19.731666669999999</v>
      </c>
    </row>
    <row r="7012" spans="1:4">
      <c r="A7012" s="13">
        <v>2013</v>
      </c>
      <c r="B7012" s="14">
        <v>7</v>
      </c>
      <c r="C7012" s="14" t="s">
        <v>76</v>
      </c>
      <c r="D7012" s="37">
        <v>19.208333329999999</v>
      </c>
    </row>
    <row r="7013" spans="1:4">
      <c r="A7013" s="15">
        <v>2013</v>
      </c>
      <c r="B7013" s="16">
        <v>8</v>
      </c>
      <c r="C7013" s="16" t="s">
        <v>76</v>
      </c>
      <c r="D7013" s="38">
        <v>19.765333330000001</v>
      </c>
    </row>
    <row r="7014" spans="1:4">
      <c r="A7014" s="13">
        <v>2000</v>
      </c>
      <c r="B7014" s="14">
        <v>2</v>
      </c>
      <c r="C7014" s="14" t="s">
        <v>77</v>
      </c>
      <c r="D7014" s="37">
        <v>15.75595833</v>
      </c>
    </row>
    <row r="7015" spans="1:4">
      <c r="A7015" s="15">
        <v>2000</v>
      </c>
      <c r="B7015" s="16">
        <v>3</v>
      </c>
      <c r="C7015" s="16" t="s">
        <v>77</v>
      </c>
      <c r="D7015" s="38">
        <v>13.94091667</v>
      </c>
    </row>
    <row r="7016" spans="1:4">
      <c r="A7016" s="13">
        <v>2000</v>
      </c>
      <c r="B7016" s="14">
        <v>4</v>
      </c>
      <c r="C7016" s="14" t="s">
        <v>77</v>
      </c>
      <c r="D7016" s="37">
        <v>12.31358333</v>
      </c>
    </row>
    <row r="7017" spans="1:4">
      <c r="A7017" s="15">
        <v>2000</v>
      </c>
      <c r="B7017" s="16">
        <v>5</v>
      </c>
      <c r="C7017" s="16" t="s">
        <v>77</v>
      </c>
      <c r="D7017" s="38">
        <v>10.176</v>
      </c>
    </row>
    <row r="7018" spans="1:4">
      <c r="A7018" s="13">
        <v>2000</v>
      </c>
      <c r="B7018" s="14">
        <v>6</v>
      </c>
      <c r="C7018" s="14" t="s">
        <v>77</v>
      </c>
      <c r="D7018" s="37">
        <v>9.2231666669999992</v>
      </c>
    </row>
    <row r="7019" spans="1:4">
      <c r="A7019" s="15">
        <v>2000</v>
      </c>
      <c r="B7019" s="16">
        <v>7</v>
      </c>
      <c r="C7019" s="16" t="s">
        <v>77</v>
      </c>
      <c r="D7019" s="38">
        <v>7.6817083329999996</v>
      </c>
    </row>
    <row r="7020" spans="1:4">
      <c r="A7020" s="13">
        <v>2000</v>
      </c>
      <c r="B7020" s="14">
        <v>8</v>
      </c>
      <c r="C7020" s="14" t="s">
        <v>77</v>
      </c>
      <c r="D7020" s="37">
        <v>9.2806666670000002</v>
      </c>
    </row>
    <row r="7021" spans="1:4">
      <c r="A7021" s="15">
        <v>2000</v>
      </c>
      <c r="B7021" s="16">
        <v>9</v>
      </c>
      <c r="C7021" s="16" t="s">
        <v>77</v>
      </c>
      <c r="D7021" s="38">
        <v>9.6978333330000002</v>
      </c>
    </row>
    <row r="7022" spans="1:4">
      <c r="A7022" s="13">
        <v>2000</v>
      </c>
      <c r="B7022" s="14">
        <v>10</v>
      </c>
      <c r="C7022" s="14" t="s">
        <v>77</v>
      </c>
      <c r="D7022" s="37">
        <v>11.76354167</v>
      </c>
    </row>
    <row r="7023" spans="1:4">
      <c r="A7023" s="15">
        <v>2000</v>
      </c>
      <c r="B7023" s="16">
        <v>11</v>
      </c>
      <c r="C7023" s="16" t="s">
        <v>77</v>
      </c>
      <c r="D7023" s="38">
        <v>12.989125</v>
      </c>
    </row>
    <row r="7024" spans="1:4">
      <c r="A7024" s="13">
        <v>2000</v>
      </c>
      <c r="B7024" s="14">
        <v>12</v>
      </c>
      <c r="C7024" s="14" t="s">
        <v>77</v>
      </c>
      <c r="D7024" s="37">
        <v>15.464375</v>
      </c>
    </row>
    <row r="7025" spans="1:4">
      <c r="A7025" s="15">
        <v>2001</v>
      </c>
      <c r="B7025" s="16">
        <v>1</v>
      </c>
      <c r="C7025" s="16" t="s">
        <v>77</v>
      </c>
      <c r="D7025" s="38">
        <v>16.161541669999998</v>
      </c>
    </row>
    <row r="7026" spans="1:4">
      <c r="A7026" s="13">
        <v>2001</v>
      </c>
      <c r="B7026" s="14">
        <v>2</v>
      </c>
      <c r="C7026" s="14" t="s">
        <v>77</v>
      </c>
      <c r="D7026" s="37">
        <v>16.605875000000001</v>
      </c>
    </row>
    <row r="7027" spans="1:4">
      <c r="A7027" s="15">
        <v>2001</v>
      </c>
      <c r="B7027" s="16">
        <v>3</v>
      </c>
      <c r="C7027" s="16" t="s">
        <v>77</v>
      </c>
      <c r="D7027" s="38">
        <v>14.682499999999999</v>
      </c>
    </row>
    <row r="7028" spans="1:4">
      <c r="A7028" s="13">
        <v>2001</v>
      </c>
      <c r="B7028" s="14">
        <v>4</v>
      </c>
      <c r="C7028" s="14" t="s">
        <v>77</v>
      </c>
      <c r="D7028" s="37">
        <v>11.91529167</v>
      </c>
    </row>
    <row r="7029" spans="1:4">
      <c r="A7029" s="15">
        <v>2001</v>
      </c>
      <c r="B7029" s="16">
        <v>5</v>
      </c>
      <c r="C7029" s="16" t="s">
        <v>77</v>
      </c>
      <c r="D7029" s="38">
        <v>10.21645833</v>
      </c>
    </row>
    <row r="7030" spans="1:4">
      <c r="A7030" s="13">
        <v>2001</v>
      </c>
      <c r="B7030" s="14">
        <v>6</v>
      </c>
      <c r="C7030" s="14" t="s">
        <v>77</v>
      </c>
      <c r="D7030" s="37">
        <v>8.7235833330000006</v>
      </c>
    </row>
    <row r="7031" spans="1:4">
      <c r="A7031" s="15">
        <v>2001</v>
      </c>
      <c r="B7031" s="16">
        <v>7</v>
      </c>
      <c r="C7031" s="16" t="s">
        <v>77</v>
      </c>
      <c r="D7031" s="38">
        <v>8.6747916669999992</v>
      </c>
    </row>
    <row r="7032" spans="1:4">
      <c r="A7032" s="13">
        <v>2001</v>
      </c>
      <c r="B7032" s="14">
        <v>8</v>
      </c>
      <c r="C7032" s="14" t="s">
        <v>77</v>
      </c>
      <c r="D7032" s="37">
        <v>9.5052500000000002</v>
      </c>
    </row>
    <row r="7033" spans="1:4">
      <c r="A7033" s="15">
        <v>2001</v>
      </c>
      <c r="B7033" s="16">
        <v>9</v>
      </c>
      <c r="C7033" s="16" t="s">
        <v>77</v>
      </c>
      <c r="D7033" s="38">
        <v>9.6957083330000007</v>
      </c>
    </row>
    <row r="7034" spans="1:4">
      <c r="A7034" s="13">
        <v>2001</v>
      </c>
      <c r="B7034" s="14">
        <v>10</v>
      </c>
      <c r="C7034" s="14" t="s">
        <v>77</v>
      </c>
      <c r="D7034" s="37">
        <v>11.91958333</v>
      </c>
    </row>
    <row r="7035" spans="1:4">
      <c r="A7035" s="15">
        <v>2001</v>
      </c>
      <c r="B7035" s="16">
        <v>11</v>
      </c>
      <c r="C7035" s="16" t="s">
        <v>77</v>
      </c>
      <c r="D7035" s="38">
        <v>13.98454167</v>
      </c>
    </row>
    <row r="7036" spans="1:4">
      <c r="A7036" s="13">
        <v>2001</v>
      </c>
      <c r="B7036" s="14">
        <v>12</v>
      </c>
      <c r="C7036" s="14" t="s">
        <v>77</v>
      </c>
      <c r="D7036" s="37">
        <v>15.895791669999999</v>
      </c>
    </row>
    <row r="7037" spans="1:4">
      <c r="A7037" s="15">
        <v>2002</v>
      </c>
      <c r="B7037" s="16">
        <v>1</v>
      </c>
      <c r="C7037" s="16" t="s">
        <v>77</v>
      </c>
      <c r="D7037" s="38">
        <v>16.39629167</v>
      </c>
    </row>
    <row r="7038" spans="1:4">
      <c r="A7038" s="13">
        <v>2002</v>
      </c>
      <c r="B7038" s="14">
        <v>2</v>
      </c>
      <c r="C7038" s="14" t="s">
        <v>77</v>
      </c>
      <c r="D7038" s="37">
        <v>16.12616667</v>
      </c>
    </row>
    <row r="7039" spans="1:4">
      <c r="A7039" s="15">
        <v>2002</v>
      </c>
      <c r="B7039" s="16">
        <v>3</v>
      </c>
      <c r="C7039" s="16" t="s">
        <v>77</v>
      </c>
      <c r="D7039" s="38">
        <v>14.774749999999999</v>
      </c>
    </row>
    <row r="7040" spans="1:4">
      <c r="A7040" s="13">
        <v>2002</v>
      </c>
      <c r="B7040" s="14">
        <v>4</v>
      </c>
      <c r="C7040" s="14" t="s">
        <v>77</v>
      </c>
      <c r="D7040" s="37">
        <v>12.009124999999999</v>
      </c>
    </row>
    <row r="7041" spans="1:4">
      <c r="A7041" s="15">
        <v>2002</v>
      </c>
      <c r="B7041" s="16">
        <v>5</v>
      </c>
      <c r="C7041" s="16" t="s">
        <v>77</v>
      </c>
      <c r="D7041" s="38">
        <v>10.83825</v>
      </c>
    </row>
    <row r="7042" spans="1:4">
      <c r="A7042" s="13">
        <v>2002</v>
      </c>
      <c r="B7042" s="14">
        <v>6</v>
      </c>
      <c r="C7042" s="14" t="s">
        <v>77</v>
      </c>
      <c r="D7042" s="37">
        <v>7.696625</v>
      </c>
    </row>
    <row r="7043" spans="1:4">
      <c r="A7043" s="15">
        <v>2002</v>
      </c>
      <c r="B7043" s="16">
        <v>7</v>
      </c>
      <c r="C7043" s="16" t="s">
        <v>77</v>
      </c>
      <c r="D7043" s="38">
        <v>8.5507916670000004</v>
      </c>
    </row>
    <row r="7044" spans="1:4">
      <c r="A7044" s="13">
        <v>2002</v>
      </c>
      <c r="B7044" s="14">
        <v>8</v>
      </c>
      <c r="C7044" s="14" t="s">
        <v>77</v>
      </c>
      <c r="D7044" s="37">
        <v>9.7377500000000001</v>
      </c>
    </row>
    <row r="7045" spans="1:4">
      <c r="A7045" s="15">
        <v>2002</v>
      </c>
      <c r="B7045" s="16">
        <v>9</v>
      </c>
      <c r="C7045" s="16" t="s">
        <v>77</v>
      </c>
      <c r="D7045" s="38">
        <v>10.48720833</v>
      </c>
    </row>
    <row r="7046" spans="1:4">
      <c r="A7046" s="13">
        <v>2002</v>
      </c>
      <c r="B7046" s="14">
        <v>10</v>
      </c>
      <c r="C7046" s="14" t="s">
        <v>77</v>
      </c>
      <c r="D7046" s="37">
        <v>11.733625</v>
      </c>
    </row>
    <row r="7047" spans="1:4">
      <c r="A7047" s="15">
        <v>2002</v>
      </c>
      <c r="B7047" s="16">
        <v>11</v>
      </c>
      <c r="C7047" s="16" t="s">
        <v>77</v>
      </c>
      <c r="D7047" s="38">
        <v>13.38691667</v>
      </c>
    </row>
    <row r="7048" spans="1:4">
      <c r="A7048" s="13">
        <v>2002</v>
      </c>
      <c r="B7048" s="14">
        <v>12</v>
      </c>
      <c r="C7048" s="14" t="s">
        <v>77</v>
      </c>
      <c r="D7048" s="37">
        <v>15.01266667</v>
      </c>
    </row>
    <row r="7049" spans="1:4">
      <c r="A7049" s="15">
        <v>2003</v>
      </c>
      <c r="B7049" s="16">
        <v>1</v>
      </c>
      <c r="C7049" s="16" t="s">
        <v>77</v>
      </c>
      <c r="D7049" s="38">
        <v>16.628291669999999</v>
      </c>
    </row>
    <row r="7050" spans="1:4">
      <c r="A7050" s="13">
        <v>2003</v>
      </c>
      <c r="B7050" s="14">
        <v>2</v>
      </c>
      <c r="C7050" s="14" t="s">
        <v>77</v>
      </c>
      <c r="D7050" s="37">
        <v>15.959</v>
      </c>
    </row>
    <row r="7051" spans="1:4">
      <c r="A7051" s="15">
        <v>2003</v>
      </c>
      <c r="B7051" s="16">
        <v>3</v>
      </c>
      <c r="C7051" s="16" t="s">
        <v>77</v>
      </c>
      <c r="D7051" s="38">
        <v>15.144541670000001</v>
      </c>
    </row>
    <row r="7052" spans="1:4">
      <c r="A7052" s="13">
        <v>2003</v>
      </c>
      <c r="B7052" s="14">
        <v>4</v>
      </c>
      <c r="C7052" s="14" t="s">
        <v>77</v>
      </c>
      <c r="D7052" s="37">
        <v>11.944625</v>
      </c>
    </row>
    <row r="7053" spans="1:4">
      <c r="A7053" s="15">
        <v>2003</v>
      </c>
      <c r="B7053" s="16">
        <v>5</v>
      </c>
      <c r="C7053" s="16" t="s">
        <v>77</v>
      </c>
      <c r="D7053" s="38">
        <v>10.536041669999999</v>
      </c>
    </row>
    <row r="7054" spans="1:4">
      <c r="A7054" s="13">
        <v>2003</v>
      </c>
      <c r="B7054" s="14">
        <v>6</v>
      </c>
      <c r="C7054" s="14" t="s">
        <v>77</v>
      </c>
      <c r="D7054" s="37">
        <v>10.28825</v>
      </c>
    </row>
    <row r="7055" spans="1:4">
      <c r="A7055" s="15">
        <v>2003</v>
      </c>
      <c r="B7055" s="16">
        <v>7</v>
      </c>
      <c r="C7055" s="16" t="s">
        <v>77</v>
      </c>
      <c r="D7055" s="38">
        <v>8.5293333330000003</v>
      </c>
    </row>
    <row r="7056" spans="1:4">
      <c r="A7056" s="13">
        <v>2003</v>
      </c>
      <c r="B7056" s="14">
        <v>8</v>
      </c>
      <c r="C7056" s="14" t="s">
        <v>77</v>
      </c>
      <c r="D7056" s="37">
        <v>9.1895833329999999</v>
      </c>
    </row>
    <row r="7057" spans="1:4">
      <c r="A7057" s="15">
        <v>2003</v>
      </c>
      <c r="B7057" s="16">
        <v>9</v>
      </c>
      <c r="C7057" s="16" t="s">
        <v>77</v>
      </c>
      <c r="D7057" s="38">
        <v>10.46241667</v>
      </c>
    </row>
    <row r="7058" spans="1:4">
      <c r="A7058" s="13">
        <v>2003</v>
      </c>
      <c r="B7058" s="14">
        <v>10</v>
      </c>
      <c r="C7058" s="14" t="s">
        <v>77</v>
      </c>
      <c r="D7058" s="37">
        <v>12.51733333</v>
      </c>
    </row>
    <row r="7059" spans="1:4">
      <c r="A7059" s="15">
        <v>2003</v>
      </c>
      <c r="B7059" s="16">
        <v>11</v>
      </c>
      <c r="C7059" s="16" t="s">
        <v>77</v>
      </c>
      <c r="D7059" s="38">
        <v>14.208083329999999</v>
      </c>
    </row>
    <row r="7060" spans="1:4">
      <c r="A7060" s="13">
        <v>2003</v>
      </c>
      <c r="B7060" s="14">
        <v>12</v>
      </c>
      <c r="C7060" s="14" t="s">
        <v>77</v>
      </c>
      <c r="D7060" s="37">
        <v>14.282833330000001</v>
      </c>
    </row>
    <row r="7061" spans="1:4">
      <c r="A7061" s="15">
        <v>2004</v>
      </c>
      <c r="B7061" s="16">
        <v>1</v>
      </c>
      <c r="C7061" s="16" t="s">
        <v>77</v>
      </c>
      <c r="D7061" s="38">
        <v>16.670333329999998</v>
      </c>
    </row>
    <row r="7062" spans="1:4">
      <c r="A7062" s="13">
        <v>2004</v>
      </c>
      <c r="B7062" s="14">
        <v>2</v>
      </c>
      <c r="C7062" s="14" t="s">
        <v>77</v>
      </c>
      <c r="D7062" s="37">
        <v>16.179416669999998</v>
      </c>
    </row>
    <row r="7063" spans="1:4">
      <c r="A7063" s="15">
        <v>2004</v>
      </c>
      <c r="B7063" s="16">
        <v>3</v>
      </c>
      <c r="C7063" s="16" t="s">
        <v>77</v>
      </c>
      <c r="D7063" s="38">
        <v>15.527958330000001</v>
      </c>
    </row>
    <row r="7064" spans="1:4">
      <c r="A7064" s="13">
        <v>2004</v>
      </c>
      <c r="B7064" s="14">
        <v>4</v>
      </c>
      <c r="C7064" s="14" t="s">
        <v>77</v>
      </c>
      <c r="D7064" s="37">
        <v>12.72929167</v>
      </c>
    </row>
    <row r="7065" spans="1:4">
      <c r="A7065" s="15">
        <v>2004</v>
      </c>
      <c r="B7065" s="16">
        <v>5</v>
      </c>
      <c r="C7065" s="16" t="s">
        <v>77</v>
      </c>
      <c r="D7065" s="38">
        <v>9.3509583329999995</v>
      </c>
    </row>
    <row r="7066" spans="1:4">
      <c r="A7066" s="13">
        <v>2004</v>
      </c>
      <c r="B7066" s="14">
        <v>6</v>
      </c>
      <c r="C7066" s="14" t="s">
        <v>77</v>
      </c>
      <c r="D7066" s="37">
        <v>9.5507500000000007</v>
      </c>
    </row>
    <row r="7067" spans="1:4">
      <c r="A7067" s="15">
        <v>2004</v>
      </c>
      <c r="B7067" s="16">
        <v>7</v>
      </c>
      <c r="C7067" s="16" t="s">
        <v>77</v>
      </c>
      <c r="D7067" s="38">
        <v>8.7818749999999994</v>
      </c>
    </row>
    <row r="7068" spans="1:4">
      <c r="A7068" s="13">
        <v>2004</v>
      </c>
      <c r="B7068" s="14">
        <v>8</v>
      </c>
      <c r="C7068" s="14" t="s">
        <v>77</v>
      </c>
      <c r="D7068" s="37">
        <v>9.4512916669999996</v>
      </c>
    </row>
    <row r="7069" spans="1:4">
      <c r="A7069" s="15">
        <v>2004</v>
      </c>
      <c r="B7069" s="16">
        <v>9</v>
      </c>
      <c r="C7069" s="16" t="s">
        <v>77</v>
      </c>
      <c r="D7069" s="38">
        <v>10.66625</v>
      </c>
    </row>
    <row r="7070" spans="1:4">
      <c r="A7070" s="13">
        <v>2004</v>
      </c>
      <c r="B7070" s="14">
        <v>10</v>
      </c>
      <c r="C7070" s="14" t="s">
        <v>77</v>
      </c>
      <c r="D7070" s="37">
        <v>11.676541670000001</v>
      </c>
    </row>
    <row r="7071" spans="1:4">
      <c r="A7071" s="15">
        <v>2004</v>
      </c>
      <c r="B7071" s="16">
        <v>11</v>
      </c>
      <c r="C7071" s="16" t="s">
        <v>77</v>
      </c>
      <c r="D7071" s="38">
        <v>13.41929167</v>
      </c>
    </row>
    <row r="7072" spans="1:4">
      <c r="A7072" s="13">
        <v>2004</v>
      </c>
      <c r="B7072" s="14">
        <v>12</v>
      </c>
      <c r="C7072" s="14" t="s">
        <v>77</v>
      </c>
      <c r="D7072" s="37">
        <v>15.633416670000001</v>
      </c>
    </row>
    <row r="7073" spans="1:4">
      <c r="A7073" s="15">
        <v>2005</v>
      </c>
      <c r="B7073" s="16">
        <v>1</v>
      </c>
      <c r="C7073" s="16" t="s">
        <v>77</v>
      </c>
      <c r="D7073" s="38">
        <v>16.367374999999999</v>
      </c>
    </row>
    <row r="7074" spans="1:4">
      <c r="A7074" s="13">
        <v>2005</v>
      </c>
      <c r="B7074" s="14">
        <v>2</v>
      </c>
      <c r="C7074" s="14" t="s">
        <v>77</v>
      </c>
      <c r="D7074" s="37">
        <v>16.83508333</v>
      </c>
    </row>
    <row r="7075" spans="1:4">
      <c r="A7075" s="15">
        <v>2005</v>
      </c>
      <c r="B7075" s="16">
        <v>3</v>
      </c>
      <c r="C7075" s="16" t="s">
        <v>77</v>
      </c>
      <c r="D7075" s="38">
        <v>14.916375</v>
      </c>
    </row>
    <row r="7076" spans="1:4">
      <c r="A7076" s="13">
        <v>2005</v>
      </c>
      <c r="B7076" s="14">
        <v>4</v>
      </c>
      <c r="C7076" s="14" t="s">
        <v>77</v>
      </c>
      <c r="D7076" s="37">
        <v>11.747624999999999</v>
      </c>
    </row>
    <row r="7077" spans="1:4">
      <c r="A7077" s="15">
        <v>2005</v>
      </c>
      <c r="B7077" s="16">
        <v>5</v>
      </c>
      <c r="C7077" s="16" t="s">
        <v>77</v>
      </c>
      <c r="D7077" s="38">
        <v>10.067666669999999</v>
      </c>
    </row>
    <row r="7078" spans="1:4">
      <c r="A7078" s="13">
        <v>2005</v>
      </c>
      <c r="B7078" s="14">
        <v>6</v>
      </c>
      <c r="C7078" s="14" t="s">
        <v>77</v>
      </c>
      <c r="D7078" s="37">
        <v>9.1763333330000005</v>
      </c>
    </row>
    <row r="7079" spans="1:4">
      <c r="A7079" s="15">
        <v>2005</v>
      </c>
      <c r="B7079" s="16">
        <v>7</v>
      </c>
      <c r="C7079" s="16" t="s">
        <v>77</v>
      </c>
      <c r="D7079" s="38">
        <v>8.6817499999999992</v>
      </c>
    </row>
    <row r="7080" spans="1:4">
      <c r="A7080" s="13">
        <v>2005</v>
      </c>
      <c r="B7080" s="14">
        <v>8</v>
      </c>
      <c r="C7080" s="14" t="s">
        <v>77</v>
      </c>
      <c r="D7080" s="37">
        <v>9.2304999999999993</v>
      </c>
    </row>
    <row r="7081" spans="1:4">
      <c r="A7081" s="15">
        <v>2005</v>
      </c>
      <c r="B7081" s="16">
        <v>9</v>
      </c>
      <c r="C7081" s="16" t="s">
        <v>77</v>
      </c>
      <c r="D7081" s="38">
        <v>9.6435416669999992</v>
      </c>
    </row>
    <row r="7082" spans="1:4">
      <c r="A7082" s="13">
        <v>2005</v>
      </c>
      <c r="B7082" s="14">
        <v>10</v>
      </c>
      <c r="C7082" s="14" t="s">
        <v>77</v>
      </c>
      <c r="D7082" s="37">
        <v>11.243625</v>
      </c>
    </row>
    <row r="7083" spans="1:4">
      <c r="A7083" s="15">
        <v>2005</v>
      </c>
      <c r="B7083" s="16">
        <v>11</v>
      </c>
      <c r="C7083" s="16" t="s">
        <v>77</v>
      </c>
      <c r="D7083" s="38">
        <v>13.96495833</v>
      </c>
    </row>
    <row r="7084" spans="1:4">
      <c r="A7084" s="13">
        <v>2005</v>
      </c>
      <c r="B7084" s="14">
        <v>12</v>
      </c>
      <c r="C7084" s="14" t="s">
        <v>77</v>
      </c>
      <c r="D7084" s="37">
        <v>15.226749999999999</v>
      </c>
    </row>
    <row r="7085" spans="1:4">
      <c r="A7085" s="15">
        <v>2006</v>
      </c>
      <c r="B7085" s="16">
        <v>1</v>
      </c>
      <c r="C7085" s="16" t="s">
        <v>77</v>
      </c>
      <c r="D7085" s="38">
        <v>16.54804167</v>
      </c>
    </row>
    <row r="7086" spans="1:4">
      <c r="A7086" s="13">
        <v>2006</v>
      </c>
      <c r="B7086" s="14">
        <v>2</v>
      </c>
      <c r="C7086" s="14" t="s">
        <v>77</v>
      </c>
      <c r="D7086" s="37">
        <v>16.728291670000001</v>
      </c>
    </row>
    <row r="7087" spans="1:4">
      <c r="A7087" s="15">
        <v>2006</v>
      </c>
      <c r="B7087" s="16">
        <v>3</v>
      </c>
      <c r="C7087" s="16" t="s">
        <v>77</v>
      </c>
      <c r="D7087" s="38">
        <v>14.41366667</v>
      </c>
    </row>
    <row r="7088" spans="1:4">
      <c r="A7088" s="13">
        <v>2006</v>
      </c>
      <c r="B7088" s="14">
        <v>4</v>
      </c>
      <c r="C7088" s="14" t="s">
        <v>77</v>
      </c>
      <c r="D7088" s="37">
        <v>12.296875</v>
      </c>
    </row>
    <row r="7089" spans="1:4">
      <c r="A7089" s="15">
        <v>2006</v>
      </c>
      <c r="B7089" s="16">
        <v>5</v>
      </c>
      <c r="C7089" s="16" t="s">
        <v>77</v>
      </c>
      <c r="D7089" s="38">
        <v>10.432333330000001</v>
      </c>
    </row>
    <row r="7090" spans="1:4">
      <c r="A7090" s="13">
        <v>2006</v>
      </c>
      <c r="B7090" s="14">
        <v>6</v>
      </c>
      <c r="C7090" s="14" t="s">
        <v>77</v>
      </c>
      <c r="D7090" s="37">
        <v>9.9416250000000002</v>
      </c>
    </row>
    <row r="7091" spans="1:4">
      <c r="A7091" s="15">
        <v>2006</v>
      </c>
      <c r="B7091" s="16">
        <v>7</v>
      </c>
      <c r="C7091" s="16" t="s">
        <v>77</v>
      </c>
      <c r="D7091" s="38">
        <v>9.7439999999999998</v>
      </c>
    </row>
    <row r="7092" spans="1:4">
      <c r="A7092" s="13">
        <v>2006</v>
      </c>
      <c r="B7092" s="14">
        <v>8</v>
      </c>
      <c r="C7092" s="14" t="s">
        <v>77</v>
      </c>
      <c r="D7092" s="37">
        <v>9.4612083330000001</v>
      </c>
    </row>
    <row r="7093" spans="1:4">
      <c r="A7093" s="15">
        <v>2006</v>
      </c>
      <c r="B7093" s="16">
        <v>9</v>
      </c>
      <c r="C7093" s="16" t="s">
        <v>77</v>
      </c>
      <c r="D7093" s="38">
        <v>10.657916670000001</v>
      </c>
    </row>
    <row r="7094" spans="1:4">
      <c r="A7094" s="13">
        <v>2006</v>
      </c>
      <c r="B7094" s="14">
        <v>10</v>
      </c>
      <c r="C7094" s="14" t="s">
        <v>77</v>
      </c>
      <c r="D7094" s="37">
        <v>12.09783333</v>
      </c>
    </row>
    <row r="7095" spans="1:4">
      <c r="A7095" s="15">
        <v>2006</v>
      </c>
      <c r="B7095" s="16">
        <v>11</v>
      </c>
      <c r="C7095" s="16" t="s">
        <v>77</v>
      </c>
      <c r="D7095" s="38">
        <v>13.702375</v>
      </c>
    </row>
    <row r="7096" spans="1:4">
      <c r="A7096" s="13">
        <v>2006</v>
      </c>
      <c r="B7096" s="14">
        <v>12</v>
      </c>
      <c r="C7096" s="14" t="s">
        <v>77</v>
      </c>
      <c r="D7096" s="37">
        <v>15.260375</v>
      </c>
    </row>
    <row r="7097" spans="1:4">
      <c r="A7097" s="15">
        <v>2007</v>
      </c>
      <c r="B7097" s="16">
        <v>1</v>
      </c>
      <c r="C7097" s="16" t="s">
        <v>77</v>
      </c>
      <c r="D7097" s="38">
        <v>16.671833329999998</v>
      </c>
    </row>
    <row r="7098" spans="1:4">
      <c r="A7098" s="13">
        <v>2007</v>
      </c>
      <c r="B7098" s="14">
        <v>2</v>
      </c>
      <c r="C7098" s="14" t="s">
        <v>77</v>
      </c>
      <c r="D7098" s="37">
        <v>15.75733333</v>
      </c>
    </row>
    <row r="7099" spans="1:4">
      <c r="A7099" s="15">
        <v>2007</v>
      </c>
      <c r="B7099" s="16">
        <v>3</v>
      </c>
      <c r="C7099" s="16" t="s">
        <v>77</v>
      </c>
      <c r="D7099" s="38">
        <v>14.910875000000001</v>
      </c>
    </row>
    <row r="7100" spans="1:4">
      <c r="A7100" s="13">
        <v>2007</v>
      </c>
      <c r="B7100" s="14">
        <v>4</v>
      </c>
      <c r="C7100" s="14" t="s">
        <v>77</v>
      </c>
      <c r="D7100" s="37">
        <v>12.135833330000001</v>
      </c>
    </row>
    <row r="7101" spans="1:4">
      <c r="A7101" s="15">
        <v>2007</v>
      </c>
      <c r="B7101" s="16">
        <v>5</v>
      </c>
      <c r="C7101" s="16" t="s">
        <v>77</v>
      </c>
      <c r="D7101" s="38">
        <v>9.2821250000000006</v>
      </c>
    </row>
    <row r="7102" spans="1:4">
      <c r="A7102" s="13">
        <v>2007</v>
      </c>
      <c r="B7102" s="14">
        <v>6</v>
      </c>
      <c r="C7102" s="14" t="s">
        <v>77</v>
      </c>
      <c r="D7102" s="37">
        <v>7.6354583329999999</v>
      </c>
    </row>
    <row r="7103" spans="1:4">
      <c r="A7103" s="15">
        <v>2007</v>
      </c>
      <c r="B7103" s="16">
        <v>7</v>
      </c>
      <c r="C7103" s="16" t="s">
        <v>77</v>
      </c>
      <c r="D7103" s="38">
        <v>7.3954583329999997</v>
      </c>
    </row>
    <row r="7104" spans="1:4">
      <c r="A7104" s="13">
        <v>2007</v>
      </c>
      <c r="B7104" s="14">
        <v>8</v>
      </c>
      <c r="C7104" s="14" t="s">
        <v>77</v>
      </c>
      <c r="D7104" s="37">
        <v>6.803375</v>
      </c>
    </row>
    <row r="7105" spans="1:4">
      <c r="A7105" s="15">
        <v>2007</v>
      </c>
      <c r="B7105" s="16">
        <v>9</v>
      </c>
      <c r="C7105" s="16" t="s">
        <v>77</v>
      </c>
      <c r="D7105" s="38">
        <v>9.6472499999999997</v>
      </c>
    </row>
    <row r="7106" spans="1:4">
      <c r="A7106" s="13">
        <v>2007</v>
      </c>
      <c r="B7106" s="14">
        <v>10</v>
      </c>
      <c r="C7106" s="14" t="s">
        <v>77</v>
      </c>
      <c r="D7106" s="37">
        <v>11.51633333</v>
      </c>
    </row>
    <row r="7107" spans="1:4">
      <c r="A7107" s="15">
        <v>2007</v>
      </c>
      <c r="B7107" s="16">
        <v>11</v>
      </c>
      <c r="C7107" s="16" t="s">
        <v>77</v>
      </c>
      <c r="D7107" s="38">
        <v>13.424375</v>
      </c>
    </row>
    <row r="7108" spans="1:4">
      <c r="A7108" s="13">
        <v>2007</v>
      </c>
      <c r="B7108" s="14">
        <v>12</v>
      </c>
      <c r="C7108" s="14" t="s">
        <v>77</v>
      </c>
      <c r="D7108" s="37">
        <v>14.954499999999999</v>
      </c>
    </row>
    <row r="7109" spans="1:4">
      <c r="A7109" s="15">
        <v>2008</v>
      </c>
      <c r="B7109" s="16">
        <v>1</v>
      </c>
      <c r="C7109" s="16" t="s">
        <v>77</v>
      </c>
      <c r="D7109" s="38">
        <v>16.961833330000001</v>
      </c>
    </row>
    <row r="7110" spans="1:4">
      <c r="A7110" s="13">
        <v>2008</v>
      </c>
      <c r="B7110" s="14">
        <v>2</v>
      </c>
      <c r="C7110" s="14" t="s">
        <v>77</v>
      </c>
      <c r="D7110" s="37">
        <v>17.05008333</v>
      </c>
    </row>
    <row r="7111" spans="1:4">
      <c r="A7111" s="15">
        <v>2008</v>
      </c>
      <c r="B7111" s="16">
        <v>3</v>
      </c>
      <c r="C7111" s="16" t="s">
        <v>77</v>
      </c>
      <c r="D7111" s="38">
        <v>15.342833329999999</v>
      </c>
    </row>
    <row r="7112" spans="1:4">
      <c r="A7112" s="13">
        <v>2008</v>
      </c>
      <c r="B7112" s="14">
        <v>4</v>
      </c>
      <c r="C7112" s="14" t="s">
        <v>77</v>
      </c>
      <c r="D7112" s="37">
        <v>12.06216667</v>
      </c>
    </row>
    <row r="7113" spans="1:4">
      <c r="A7113" s="15">
        <v>2008</v>
      </c>
      <c r="B7113" s="16">
        <v>5</v>
      </c>
      <c r="C7113" s="16" t="s">
        <v>77</v>
      </c>
      <c r="D7113" s="38">
        <v>9.9337083330000002</v>
      </c>
    </row>
    <row r="7114" spans="1:4">
      <c r="A7114" s="13">
        <v>2008</v>
      </c>
      <c r="B7114" s="14">
        <v>6</v>
      </c>
      <c r="C7114" s="14" t="s">
        <v>77</v>
      </c>
      <c r="D7114" s="37">
        <v>8.5432083330000008</v>
      </c>
    </row>
    <row r="7115" spans="1:4">
      <c r="A7115" s="15">
        <v>2008</v>
      </c>
      <c r="B7115" s="16">
        <v>7</v>
      </c>
      <c r="C7115" s="16" t="s">
        <v>77</v>
      </c>
      <c r="D7115" s="38">
        <v>9.0923333329999991</v>
      </c>
    </row>
    <row r="7116" spans="1:4">
      <c r="A7116" s="13">
        <v>2008</v>
      </c>
      <c r="B7116" s="14">
        <v>8</v>
      </c>
      <c r="C7116" s="14" t="s">
        <v>77</v>
      </c>
      <c r="D7116" s="37">
        <v>9.024666667</v>
      </c>
    </row>
    <row r="7117" spans="1:4">
      <c r="A7117" s="15">
        <v>2008</v>
      </c>
      <c r="B7117" s="16">
        <v>9</v>
      </c>
      <c r="C7117" s="16" t="s">
        <v>77</v>
      </c>
      <c r="D7117" s="38">
        <v>10.318958329999999</v>
      </c>
    </row>
    <row r="7118" spans="1:4">
      <c r="A7118" s="13">
        <v>2008</v>
      </c>
      <c r="B7118" s="14">
        <v>10</v>
      </c>
      <c r="C7118" s="14" t="s">
        <v>77</v>
      </c>
      <c r="D7118" s="37">
        <v>11.979208330000001</v>
      </c>
    </row>
    <row r="7119" spans="1:4">
      <c r="A7119" s="15">
        <v>2008</v>
      </c>
      <c r="B7119" s="16">
        <v>11</v>
      </c>
      <c r="C7119" s="16" t="s">
        <v>77</v>
      </c>
      <c r="D7119" s="38">
        <v>14.698541669999999</v>
      </c>
    </row>
    <row r="7120" spans="1:4">
      <c r="A7120" s="13">
        <v>2008</v>
      </c>
      <c r="B7120" s="14">
        <v>12</v>
      </c>
      <c r="C7120" s="14" t="s">
        <v>77</v>
      </c>
      <c r="D7120" s="37">
        <v>16.182375</v>
      </c>
    </row>
    <row r="7121" spans="1:4">
      <c r="A7121" s="15">
        <v>2009</v>
      </c>
      <c r="B7121" s="16">
        <v>1</v>
      </c>
      <c r="C7121" s="16" t="s">
        <v>77</v>
      </c>
      <c r="D7121" s="38">
        <v>16.560208329999998</v>
      </c>
    </row>
    <row r="7122" spans="1:4">
      <c r="A7122" s="13">
        <v>2009</v>
      </c>
      <c r="B7122" s="14">
        <v>2</v>
      </c>
      <c r="C7122" s="14" t="s">
        <v>77</v>
      </c>
      <c r="D7122" s="37">
        <v>16.422000000000001</v>
      </c>
    </row>
    <row r="7123" spans="1:4">
      <c r="A7123" s="15">
        <v>2009</v>
      </c>
      <c r="B7123" s="16">
        <v>3</v>
      </c>
      <c r="C7123" s="16" t="s">
        <v>77</v>
      </c>
      <c r="D7123" s="38">
        <v>15.585375000000001</v>
      </c>
    </row>
    <row r="7124" spans="1:4">
      <c r="A7124" s="13">
        <v>2009</v>
      </c>
      <c r="B7124" s="14">
        <v>4</v>
      </c>
      <c r="C7124" s="14" t="s">
        <v>77</v>
      </c>
      <c r="D7124" s="37">
        <v>13.607708329999999</v>
      </c>
    </row>
    <row r="7125" spans="1:4">
      <c r="A7125" s="15">
        <v>2009</v>
      </c>
      <c r="B7125" s="16">
        <v>5</v>
      </c>
      <c r="C7125" s="16" t="s">
        <v>77</v>
      </c>
      <c r="D7125" s="38">
        <v>11.157458330000001</v>
      </c>
    </row>
    <row r="7126" spans="1:4">
      <c r="A7126" s="13">
        <v>2009</v>
      </c>
      <c r="B7126" s="14">
        <v>6</v>
      </c>
      <c r="C7126" s="14" t="s">
        <v>77</v>
      </c>
      <c r="D7126" s="37">
        <v>8.7857083330000005</v>
      </c>
    </row>
    <row r="7127" spans="1:4">
      <c r="A7127" s="15">
        <v>2009</v>
      </c>
      <c r="B7127" s="16">
        <v>7</v>
      </c>
      <c r="C7127" s="16" t="s">
        <v>77</v>
      </c>
      <c r="D7127" s="38">
        <v>7.8850833329999999</v>
      </c>
    </row>
    <row r="7128" spans="1:4">
      <c r="A7128" s="13">
        <v>2009</v>
      </c>
      <c r="B7128" s="14">
        <v>8</v>
      </c>
      <c r="C7128" s="14" t="s">
        <v>77</v>
      </c>
      <c r="D7128" s="37">
        <v>9.9043333330000003</v>
      </c>
    </row>
    <row r="7129" spans="1:4">
      <c r="A7129" s="15">
        <v>2009</v>
      </c>
      <c r="B7129" s="16">
        <v>9</v>
      </c>
      <c r="C7129" s="16" t="s">
        <v>77</v>
      </c>
      <c r="D7129" s="38">
        <v>9.4716666669999992</v>
      </c>
    </row>
    <row r="7130" spans="1:4">
      <c r="A7130" s="13">
        <v>2009</v>
      </c>
      <c r="B7130" s="14">
        <v>10</v>
      </c>
      <c r="C7130" s="14" t="s">
        <v>77</v>
      </c>
      <c r="D7130" s="37">
        <v>11.66854167</v>
      </c>
    </row>
    <row r="7131" spans="1:4">
      <c r="A7131" s="15">
        <v>2009</v>
      </c>
      <c r="B7131" s="16">
        <v>11</v>
      </c>
      <c r="C7131" s="16" t="s">
        <v>77</v>
      </c>
      <c r="D7131" s="38">
        <v>12.700958330000001</v>
      </c>
    </row>
    <row r="7132" spans="1:4">
      <c r="A7132" s="13">
        <v>2009</v>
      </c>
      <c r="B7132" s="14">
        <v>12</v>
      </c>
      <c r="C7132" s="14" t="s">
        <v>77</v>
      </c>
      <c r="D7132" s="37">
        <v>14.87120833</v>
      </c>
    </row>
    <row r="7133" spans="1:4">
      <c r="A7133" s="15">
        <v>2010</v>
      </c>
      <c r="B7133" s="16">
        <v>1</v>
      </c>
      <c r="C7133" s="16" t="s">
        <v>77</v>
      </c>
      <c r="D7133" s="38">
        <v>16.447749999999999</v>
      </c>
    </row>
    <row r="7134" spans="1:4">
      <c r="A7134" s="13">
        <v>2010</v>
      </c>
      <c r="B7134" s="14">
        <v>2</v>
      </c>
      <c r="C7134" s="14" t="s">
        <v>77</v>
      </c>
      <c r="D7134" s="37">
        <v>15.689833330000001</v>
      </c>
    </row>
    <row r="7135" spans="1:4">
      <c r="A7135" s="15">
        <v>2010</v>
      </c>
      <c r="B7135" s="16">
        <v>3</v>
      </c>
      <c r="C7135" s="16" t="s">
        <v>77</v>
      </c>
      <c r="D7135" s="38">
        <v>15.494666670000001</v>
      </c>
    </row>
    <row r="7136" spans="1:4">
      <c r="A7136" s="13">
        <v>2010</v>
      </c>
      <c r="B7136" s="14">
        <v>4</v>
      </c>
      <c r="C7136" s="14" t="s">
        <v>77</v>
      </c>
      <c r="D7136" s="37">
        <v>12.1525</v>
      </c>
    </row>
    <row r="7137" spans="1:4">
      <c r="A7137" s="15">
        <v>2010</v>
      </c>
      <c r="B7137" s="16">
        <v>5</v>
      </c>
      <c r="C7137" s="16" t="s">
        <v>77</v>
      </c>
      <c r="D7137" s="38">
        <v>10.1265</v>
      </c>
    </row>
    <row r="7138" spans="1:4">
      <c r="A7138" s="13">
        <v>2010</v>
      </c>
      <c r="B7138" s="14">
        <v>6</v>
      </c>
      <c r="C7138" s="14" t="s">
        <v>77</v>
      </c>
      <c r="D7138" s="37">
        <v>9.0280833329999997</v>
      </c>
    </row>
    <row r="7139" spans="1:4">
      <c r="A7139" s="15">
        <v>2010</v>
      </c>
      <c r="B7139" s="16">
        <v>7</v>
      </c>
      <c r="C7139" s="16" t="s">
        <v>77</v>
      </c>
      <c r="D7139" s="38">
        <v>7.2713333330000003</v>
      </c>
    </row>
    <row r="7140" spans="1:4">
      <c r="A7140" s="13">
        <v>2010</v>
      </c>
      <c r="B7140" s="14">
        <v>8</v>
      </c>
      <c r="C7140" s="14" t="s">
        <v>77</v>
      </c>
      <c r="D7140" s="37">
        <v>8.4926666669999999</v>
      </c>
    </row>
    <row r="7141" spans="1:4">
      <c r="A7141" s="15">
        <v>2010</v>
      </c>
      <c r="B7141" s="16">
        <v>9</v>
      </c>
      <c r="C7141" s="16" t="s">
        <v>77</v>
      </c>
      <c r="D7141" s="38">
        <v>10.13020833</v>
      </c>
    </row>
    <row r="7142" spans="1:4">
      <c r="A7142" s="13">
        <v>2010</v>
      </c>
      <c r="B7142" s="14">
        <v>10</v>
      </c>
      <c r="C7142" s="14" t="s">
        <v>77</v>
      </c>
      <c r="D7142" s="37">
        <v>11.609249999999999</v>
      </c>
    </row>
    <row r="7143" spans="1:4">
      <c r="A7143" s="15">
        <v>2010</v>
      </c>
      <c r="B7143" s="16">
        <v>11</v>
      </c>
      <c r="C7143" s="16" t="s">
        <v>77</v>
      </c>
      <c r="D7143" s="38">
        <v>13.465833330000001</v>
      </c>
    </row>
    <row r="7144" spans="1:4">
      <c r="A7144" s="13">
        <v>2010</v>
      </c>
      <c r="B7144" s="14">
        <v>12</v>
      </c>
      <c r="C7144" s="14" t="s">
        <v>77</v>
      </c>
      <c r="D7144" s="37">
        <v>14.493083329999999</v>
      </c>
    </row>
    <row r="7145" spans="1:4">
      <c r="A7145" s="15">
        <v>2011</v>
      </c>
      <c r="B7145" s="16">
        <v>1</v>
      </c>
      <c r="C7145" s="16" t="s">
        <v>77</v>
      </c>
      <c r="D7145" s="38">
        <v>16.373333330000001</v>
      </c>
    </row>
    <row r="7146" spans="1:4">
      <c r="A7146" s="13">
        <v>2011</v>
      </c>
      <c r="B7146" s="14">
        <v>2</v>
      </c>
      <c r="C7146" s="14" t="s">
        <v>77</v>
      </c>
      <c r="D7146" s="37">
        <v>16.345124999999999</v>
      </c>
    </row>
    <row r="7147" spans="1:4">
      <c r="A7147" s="15">
        <v>2011</v>
      </c>
      <c r="B7147" s="16">
        <v>3</v>
      </c>
      <c r="C7147" s="16" t="s">
        <v>77</v>
      </c>
      <c r="D7147" s="38">
        <v>14.707416670000001</v>
      </c>
    </row>
    <row r="7148" spans="1:4">
      <c r="A7148" s="13">
        <v>2011</v>
      </c>
      <c r="B7148" s="14">
        <v>4</v>
      </c>
      <c r="C7148" s="14" t="s">
        <v>77</v>
      </c>
      <c r="D7148" s="37">
        <v>12.27354167</v>
      </c>
    </row>
    <row r="7149" spans="1:4">
      <c r="A7149" s="15">
        <v>2011</v>
      </c>
      <c r="B7149" s="16">
        <v>5</v>
      </c>
      <c r="C7149" s="16" t="s">
        <v>77</v>
      </c>
      <c r="D7149" s="38">
        <v>10.23416667</v>
      </c>
    </row>
    <row r="7150" spans="1:4">
      <c r="A7150" s="13">
        <v>2011</v>
      </c>
      <c r="B7150" s="14">
        <v>6</v>
      </c>
      <c r="C7150" s="14" t="s">
        <v>77</v>
      </c>
      <c r="D7150" s="37">
        <v>9.0548333329999995</v>
      </c>
    </row>
    <row r="7151" spans="1:4">
      <c r="A7151" s="15">
        <v>2011</v>
      </c>
      <c r="B7151" s="16">
        <v>7</v>
      </c>
      <c r="C7151" s="16" t="s">
        <v>77</v>
      </c>
      <c r="D7151" s="38">
        <v>7.8305416670000003</v>
      </c>
    </row>
    <row r="7152" spans="1:4">
      <c r="A7152" s="13">
        <v>2011</v>
      </c>
      <c r="B7152" s="14">
        <v>8</v>
      </c>
      <c r="C7152" s="14" t="s">
        <v>77</v>
      </c>
      <c r="D7152" s="37">
        <v>8.6909166669999998</v>
      </c>
    </row>
    <row r="7153" spans="1:4">
      <c r="A7153" s="15">
        <v>2011</v>
      </c>
      <c r="B7153" s="16">
        <v>9</v>
      </c>
      <c r="C7153" s="16" t="s">
        <v>77</v>
      </c>
      <c r="D7153" s="38">
        <v>10.89175</v>
      </c>
    </row>
    <row r="7154" spans="1:4">
      <c r="A7154" s="13">
        <v>2011</v>
      </c>
      <c r="B7154" s="14">
        <v>10</v>
      </c>
      <c r="C7154" s="14" t="s">
        <v>77</v>
      </c>
      <c r="D7154" s="37">
        <v>11.67</v>
      </c>
    </row>
    <row r="7155" spans="1:4">
      <c r="A7155" s="15">
        <v>2011</v>
      </c>
      <c r="B7155" s="16">
        <v>11</v>
      </c>
      <c r="C7155" s="16" t="s">
        <v>77</v>
      </c>
      <c r="D7155" s="38">
        <v>14.091708329999999</v>
      </c>
    </row>
    <row r="7156" spans="1:4">
      <c r="A7156" s="13">
        <v>2011</v>
      </c>
      <c r="B7156" s="14">
        <v>12</v>
      </c>
      <c r="C7156" s="14" t="s">
        <v>77</v>
      </c>
      <c r="D7156" s="37">
        <v>16.16641667</v>
      </c>
    </row>
    <row r="7157" spans="1:4">
      <c r="A7157" s="15">
        <v>2012</v>
      </c>
      <c r="B7157" s="16">
        <v>1</v>
      </c>
      <c r="C7157" s="16" t="s">
        <v>77</v>
      </c>
      <c r="D7157" s="38">
        <v>17.509166669999999</v>
      </c>
    </row>
    <row r="7158" spans="1:4">
      <c r="A7158" s="13">
        <v>2012</v>
      </c>
      <c r="B7158" s="14">
        <v>2</v>
      </c>
      <c r="C7158" s="14" t="s">
        <v>77</v>
      </c>
      <c r="D7158" s="37">
        <v>16.82020833</v>
      </c>
    </row>
    <row r="7159" spans="1:4">
      <c r="A7159" s="15">
        <v>2012</v>
      </c>
      <c r="B7159" s="16">
        <v>3</v>
      </c>
      <c r="C7159" s="16" t="s">
        <v>77</v>
      </c>
      <c r="D7159" s="38">
        <v>15.87554167</v>
      </c>
    </row>
    <row r="7160" spans="1:4">
      <c r="A7160" s="13">
        <v>2012</v>
      </c>
      <c r="B7160" s="14">
        <v>4</v>
      </c>
      <c r="C7160" s="14" t="s">
        <v>77</v>
      </c>
      <c r="D7160" s="37">
        <v>12.69558333</v>
      </c>
    </row>
    <row r="7161" spans="1:4">
      <c r="A7161" s="15">
        <v>2012</v>
      </c>
      <c r="B7161" s="16">
        <v>5</v>
      </c>
      <c r="C7161" s="16" t="s">
        <v>77</v>
      </c>
      <c r="D7161" s="38">
        <v>11.337583329999999</v>
      </c>
    </row>
    <row r="7162" spans="1:4">
      <c r="A7162" s="13">
        <v>2012</v>
      </c>
      <c r="B7162" s="14">
        <v>6</v>
      </c>
      <c r="C7162" s="14" t="s">
        <v>77</v>
      </c>
      <c r="D7162" s="37">
        <v>9.3914166669999997</v>
      </c>
    </row>
    <row r="7163" spans="1:4">
      <c r="A7163" s="15">
        <v>2012</v>
      </c>
      <c r="B7163" s="16">
        <v>7</v>
      </c>
      <c r="C7163" s="16" t="s">
        <v>77</v>
      </c>
      <c r="D7163" s="38">
        <v>8.0226249999999997</v>
      </c>
    </row>
    <row r="7164" spans="1:4">
      <c r="A7164" s="13">
        <v>2012</v>
      </c>
      <c r="B7164" s="14">
        <v>8</v>
      </c>
      <c r="C7164" s="14" t="s">
        <v>77</v>
      </c>
      <c r="D7164" s="37">
        <v>9.2760833330000008</v>
      </c>
    </row>
    <row r="7165" spans="1:4">
      <c r="A7165" s="15">
        <v>2012</v>
      </c>
      <c r="B7165" s="16">
        <v>9</v>
      </c>
      <c r="C7165" s="16" t="s">
        <v>77</v>
      </c>
      <c r="D7165" s="38">
        <v>10.91904167</v>
      </c>
    </row>
    <row r="7166" spans="1:4">
      <c r="A7166" s="13">
        <v>2012</v>
      </c>
      <c r="B7166" s="14">
        <v>10</v>
      </c>
      <c r="C7166" s="14" t="s">
        <v>77</v>
      </c>
      <c r="D7166" s="37">
        <v>11.838875</v>
      </c>
    </row>
    <row r="7167" spans="1:4">
      <c r="A7167" s="15">
        <v>2012</v>
      </c>
      <c r="B7167" s="16">
        <v>11</v>
      </c>
      <c r="C7167" s="16" t="s">
        <v>77</v>
      </c>
      <c r="D7167" s="38">
        <v>14.00995833</v>
      </c>
    </row>
    <row r="7168" spans="1:4">
      <c r="A7168" s="13">
        <v>2012</v>
      </c>
      <c r="B7168" s="14">
        <v>12</v>
      </c>
      <c r="C7168" s="14" t="s">
        <v>77</v>
      </c>
      <c r="D7168" s="37">
        <v>15.077500000000001</v>
      </c>
    </row>
    <row r="7169" spans="1:4">
      <c r="A7169" s="15">
        <v>2013</v>
      </c>
      <c r="B7169" s="16">
        <v>1</v>
      </c>
      <c r="C7169" s="16" t="s">
        <v>77</v>
      </c>
      <c r="D7169" s="38">
        <v>17.094791669999999</v>
      </c>
    </row>
    <row r="7170" spans="1:4">
      <c r="A7170" s="13">
        <v>2013</v>
      </c>
      <c r="B7170" s="14">
        <v>2</v>
      </c>
      <c r="C7170" s="14" t="s">
        <v>77</v>
      </c>
      <c r="D7170" s="37">
        <v>16.835374999999999</v>
      </c>
    </row>
    <row r="7171" spans="1:4">
      <c r="A7171" s="15">
        <v>2013</v>
      </c>
      <c r="B7171" s="16">
        <v>3</v>
      </c>
      <c r="C7171" s="16" t="s">
        <v>77</v>
      </c>
      <c r="D7171" s="38">
        <v>14.203791669999999</v>
      </c>
    </row>
    <row r="7172" spans="1:4">
      <c r="A7172" s="13">
        <v>2013</v>
      </c>
      <c r="B7172" s="14">
        <v>4</v>
      </c>
      <c r="C7172" s="14" t="s">
        <v>77</v>
      </c>
      <c r="D7172" s="37">
        <v>12.544</v>
      </c>
    </row>
    <row r="7173" spans="1:4">
      <c r="A7173" s="15">
        <v>2013</v>
      </c>
      <c r="B7173" s="16">
        <v>5</v>
      </c>
      <c r="C7173" s="16" t="s">
        <v>77</v>
      </c>
      <c r="D7173" s="38">
        <v>11.054</v>
      </c>
    </row>
    <row r="7174" spans="1:4">
      <c r="A7174" s="13">
        <v>2013</v>
      </c>
      <c r="B7174" s="14">
        <v>6</v>
      </c>
      <c r="C7174" s="14" t="s">
        <v>77</v>
      </c>
      <c r="D7174" s="37">
        <v>9.4556249999999995</v>
      </c>
    </row>
    <row r="7175" spans="1:4">
      <c r="A7175" s="15">
        <v>2013</v>
      </c>
      <c r="B7175" s="16">
        <v>7</v>
      </c>
      <c r="C7175" s="16" t="s">
        <v>77</v>
      </c>
      <c r="D7175" s="38">
        <v>8.8055833329999995</v>
      </c>
    </row>
    <row r="7176" spans="1:4">
      <c r="A7176" s="13">
        <v>2013</v>
      </c>
      <c r="B7176" s="14">
        <v>8</v>
      </c>
      <c r="C7176" s="14" t="s">
        <v>77</v>
      </c>
      <c r="D7176" s="37">
        <v>8.8776666669999997</v>
      </c>
    </row>
    <row r="7177" spans="1:4">
      <c r="A7177" s="15">
        <v>2000</v>
      </c>
      <c r="B7177" s="16">
        <v>2</v>
      </c>
      <c r="C7177" s="16" t="s">
        <v>78</v>
      </c>
      <c r="D7177" s="38">
        <v>5.9420000000000002</v>
      </c>
    </row>
    <row r="7178" spans="1:4">
      <c r="A7178" s="13">
        <v>2000</v>
      </c>
      <c r="B7178" s="14">
        <v>3</v>
      </c>
      <c r="C7178" s="14" t="s">
        <v>78</v>
      </c>
      <c r="D7178" s="37">
        <v>7.3478571429999997</v>
      </c>
    </row>
    <row r="7179" spans="1:4">
      <c r="A7179" s="15">
        <v>2000</v>
      </c>
      <c r="B7179" s="16">
        <v>4</v>
      </c>
      <c r="C7179" s="16" t="s">
        <v>78</v>
      </c>
      <c r="D7179" s="38">
        <v>10.307</v>
      </c>
    </row>
    <row r="7180" spans="1:4">
      <c r="A7180" s="13">
        <v>2000</v>
      </c>
      <c r="B7180" s="14">
        <v>5</v>
      </c>
      <c r="C7180" s="14" t="s">
        <v>78</v>
      </c>
      <c r="D7180" s="37">
        <v>15.27028571</v>
      </c>
    </row>
    <row r="7181" spans="1:4">
      <c r="A7181" s="15">
        <v>2000</v>
      </c>
      <c r="B7181" s="16">
        <v>6</v>
      </c>
      <c r="C7181" s="16" t="s">
        <v>78</v>
      </c>
      <c r="D7181" s="38">
        <v>17.033999999999999</v>
      </c>
    </row>
    <row r="7182" spans="1:4">
      <c r="A7182" s="13">
        <v>2000</v>
      </c>
      <c r="B7182" s="14">
        <v>7</v>
      </c>
      <c r="C7182" s="14" t="s">
        <v>78</v>
      </c>
      <c r="D7182" s="37">
        <v>15.947285709999999</v>
      </c>
    </row>
    <row r="7183" spans="1:4">
      <c r="A7183" s="15">
        <v>2000</v>
      </c>
      <c r="B7183" s="16">
        <v>8</v>
      </c>
      <c r="C7183" s="16" t="s">
        <v>78</v>
      </c>
      <c r="D7183" s="38">
        <v>18.438285709999999</v>
      </c>
    </row>
    <row r="7184" spans="1:4">
      <c r="A7184" s="13">
        <v>2000</v>
      </c>
      <c r="B7184" s="14">
        <v>9</v>
      </c>
      <c r="C7184" s="14" t="s">
        <v>78</v>
      </c>
      <c r="D7184" s="37">
        <v>16.446857139999999</v>
      </c>
    </row>
    <row r="7185" spans="1:4">
      <c r="A7185" s="15">
        <v>2000</v>
      </c>
      <c r="B7185" s="16">
        <v>10</v>
      </c>
      <c r="C7185" s="16" t="s">
        <v>78</v>
      </c>
      <c r="D7185" s="38">
        <v>11.45457143</v>
      </c>
    </row>
    <row r="7186" spans="1:4">
      <c r="A7186" s="13">
        <v>2000</v>
      </c>
      <c r="B7186" s="14">
        <v>11</v>
      </c>
      <c r="C7186" s="14" t="s">
        <v>78</v>
      </c>
      <c r="D7186" s="37">
        <v>7.6327142859999997</v>
      </c>
    </row>
    <row r="7187" spans="1:4">
      <c r="A7187" s="15">
        <v>2000</v>
      </c>
      <c r="B7187" s="16">
        <v>12</v>
      </c>
      <c r="C7187" s="16" t="s">
        <v>78</v>
      </c>
      <c r="D7187" s="38">
        <v>5.3691428569999999</v>
      </c>
    </row>
    <row r="7188" spans="1:4">
      <c r="A7188" s="13">
        <v>2001</v>
      </c>
      <c r="B7188" s="14">
        <v>1</v>
      </c>
      <c r="C7188" s="14" t="s">
        <v>78</v>
      </c>
      <c r="D7188" s="37">
        <v>3.1772857139999999</v>
      </c>
    </row>
    <row r="7189" spans="1:4">
      <c r="A7189" s="15">
        <v>2001</v>
      </c>
      <c r="B7189" s="16">
        <v>2</v>
      </c>
      <c r="C7189" s="16" t="s">
        <v>78</v>
      </c>
      <c r="D7189" s="38">
        <v>4.9167142860000004</v>
      </c>
    </row>
    <row r="7190" spans="1:4">
      <c r="A7190" s="13">
        <v>2001</v>
      </c>
      <c r="B7190" s="14">
        <v>3</v>
      </c>
      <c r="C7190" s="14" t="s">
        <v>78</v>
      </c>
      <c r="D7190" s="37">
        <v>6.7240000000000002</v>
      </c>
    </row>
    <row r="7191" spans="1:4">
      <c r="A7191" s="15">
        <v>2001</v>
      </c>
      <c r="B7191" s="16">
        <v>4</v>
      </c>
      <c r="C7191" s="16" t="s">
        <v>78</v>
      </c>
      <c r="D7191" s="38">
        <v>8.6212857140000008</v>
      </c>
    </row>
    <row r="7192" spans="1:4">
      <c r="A7192" s="13">
        <v>2001</v>
      </c>
      <c r="B7192" s="14">
        <v>5</v>
      </c>
      <c r="C7192" s="14" t="s">
        <v>78</v>
      </c>
      <c r="D7192" s="37">
        <v>15.074999999999999</v>
      </c>
    </row>
    <row r="7193" spans="1:4">
      <c r="A7193" s="15">
        <v>2001</v>
      </c>
      <c r="B7193" s="16">
        <v>6</v>
      </c>
      <c r="C7193" s="16" t="s">
        <v>78</v>
      </c>
      <c r="D7193" s="38">
        <v>15.98128571</v>
      </c>
    </row>
    <row r="7194" spans="1:4">
      <c r="A7194" s="13">
        <v>2001</v>
      </c>
      <c r="B7194" s="14">
        <v>7</v>
      </c>
      <c r="C7194" s="14" t="s">
        <v>78</v>
      </c>
      <c r="D7194" s="37">
        <v>19.060428569999999</v>
      </c>
    </row>
    <row r="7195" spans="1:4">
      <c r="A7195" s="15">
        <v>2001</v>
      </c>
      <c r="B7195" s="16">
        <v>8</v>
      </c>
      <c r="C7195" s="16" t="s">
        <v>78</v>
      </c>
      <c r="D7195" s="38">
        <v>19.371285709999999</v>
      </c>
    </row>
    <row r="7196" spans="1:4">
      <c r="A7196" s="13">
        <v>2001</v>
      </c>
      <c r="B7196" s="14">
        <v>9</v>
      </c>
      <c r="C7196" s="14" t="s">
        <v>78</v>
      </c>
      <c r="D7196" s="37">
        <v>13.650428570000001</v>
      </c>
    </row>
    <row r="7197" spans="1:4">
      <c r="A7197" s="15">
        <v>2001</v>
      </c>
      <c r="B7197" s="16">
        <v>10</v>
      </c>
      <c r="C7197" s="16" t="s">
        <v>78</v>
      </c>
      <c r="D7197" s="38">
        <v>14.307571429999999</v>
      </c>
    </row>
    <row r="7198" spans="1:4">
      <c r="A7198" s="13">
        <v>2001</v>
      </c>
      <c r="B7198" s="14">
        <v>11</v>
      </c>
      <c r="C7198" s="14" t="s">
        <v>78</v>
      </c>
      <c r="D7198" s="37">
        <v>6.3339999999999996</v>
      </c>
    </row>
    <row r="7199" spans="1:4">
      <c r="A7199" s="15">
        <v>2001</v>
      </c>
      <c r="B7199" s="16">
        <v>12</v>
      </c>
      <c r="C7199" s="16" t="s">
        <v>78</v>
      </c>
      <c r="D7199" s="38">
        <v>2.2394285709999999</v>
      </c>
    </row>
    <row r="7200" spans="1:4">
      <c r="A7200" s="13">
        <v>2002</v>
      </c>
      <c r="B7200" s="14">
        <v>1</v>
      </c>
      <c r="C7200" s="14" t="s">
        <v>78</v>
      </c>
      <c r="D7200" s="37">
        <v>3.8944285710000002</v>
      </c>
    </row>
    <row r="7201" spans="1:4">
      <c r="A7201" s="15">
        <v>2002</v>
      </c>
      <c r="B7201" s="16">
        <v>2</v>
      </c>
      <c r="C7201" s="16" t="s">
        <v>78</v>
      </c>
      <c r="D7201" s="38">
        <v>7.3498571430000004</v>
      </c>
    </row>
    <row r="7202" spans="1:4">
      <c r="A7202" s="13">
        <v>2002</v>
      </c>
      <c r="B7202" s="14">
        <v>3</v>
      </c>
      <c r="C7202" s="14" t="s">
        <v>78</v>
      </c>
      <c r="D7202" s="37">
        <v>7.9378571429999996</v>
      </c>
    </row>
    <row r="7203" spans="1:4">
      <c r="A7203" s="15">
        <v>2002</v>
      </c>
      <c r="B7203" s="16">
        <v>4</v>
      </c>
      <c r="C7203" s="16" t="s">
        <v>78</v>
      </c>
      <c r="D7203" s="38">
        <v>10.06557143</v>
      </c>
    </row>
    <row r="7204" spans="1:4">
      <c r="A7204" s="13">
        <v>2002</v>
      </c>
      <c r="B7204" s="14">
        <v>5</v>
      </c>
      <c r="C7204" s="14" t="s">
        <v>78</v>
      </c>
      <c r="D7204" s="37">
        <v>13.95171429</v>
      </c>
    </row>
    <row r="7205" spans="1:4">
      <c r="A7205" s="15">
        <v>2002</v>
      </c>
      <c r="B7205" s="16">
        <v>6</v>
      </c>
      <c r="C7205" s="16" t="s">
        <v>78</v>
      </c>
      <c r="D7205" s="38">
        <v>17.33485714</v>
      </c>
    </row>
    <row r="7206" spans="1:4">
      <c r="A7206" s="13">
        <v>2002</v>
      </c>
      <c r="B7206" s="14">
        <v>7</v>
      </c>
      <c r="C7206" s="14" t="s">
        <v>78</v>
      </c>
      <c r="D7206" s="37">
        <v>18.013999999999999</v>
      </c>
    </row>
    <row r="7207" spans="1:4">
      <c r="A7207" s="15">
        <v>2002</v>
      </c>
      <c r="B7207" s="16">
        <v>8</v>
      </c>
      <c r="C7207" s="16" t="s">
        <v>78</v>
      </c>
      <c r="D7207" s="38">
        <v>18.881571430000001</v>
      </c>
    </row>
    <row r="7208" spans="1:4">
      <c r="A7208" s="13">
        <v>2002</v>
      </c>
      <c r="B7208" s="14">
        <v>9</v>
      </c>
      <c r="C7208" s="14" t="s">
        <v>78</v>
      </c>
      <c r="D7208" s="37">
        <v>14.92114286</v>
      </c>
    </row>
    <row r="7209" spans="1:4">
      <c r="A7209" s="15">
        <v>2002</v>
      </c>
      <c r="B7209" s="16">
        <v>10</v>
      </c>
      <c r="C7209" s="16" t="s">
        <v>78</v>
      </c>
      <c r="D7209" s="38">
        <v>10.638</v>
      </c>
    </row>
    <row r="7210" spans="1:4">
      <c r="A7210" s="13">
        <v>2002</v>
      </c>
      <c r="B7210" s="14">
        <v>11</v>
      </c>
      <c r="C7210" s="14" t="s">
        <v>78</v>
      </c>
      <c r="D7210" s="37">
        <v>8.3151428569999997</v>
      </c>
    </row>
    <row r="7211" spans="1:4">
      <c r="A7211" s="15">
        <v>2002</v>
      </c>
      <c r="B7211" s="16">
        <v>12</v>
      </c>
      <c r="C7211" s="16" t="s">
        <v>78</v>
      </c>
      <c r="D7211" s="38">
        <v>4.101</v>
      </c>
    </row>
    <row r="7212" spans="1:4">
      <c r="A7212" s="13">
        <v>2003</v>
      </c>
      <c r="B7212" s="14">
        <v>1</v>
      </c>
      <c r="C7212" s="14" t="s">
        <v>78</v>
      </c>
      <c r="D7212" s="37">
        <v>2.2698571429999999</v>
      </c>
    </row>
    <row r="7213" spans="1:4">
      <c r="A7213" s="15">
        <v>2003</v>
      </c>
      <c r="B7213" s="16">
        <v>2</v>
      </c>
      <c r="C7213" s="16" t="s">
        <v>78</v>
      </c>
      <c r="D7213" s="38">
        <v>2.4765714289999998</v>
      </c>
    </row>
    <row r="7214" spans="1:4">
      <c r="A7214" s="13">
        <v>2003</v>
      </c>
      <c r="B7214" s="14">
        <v>3</v>
      </c>
      <c r="C7214" s="14" t="s">
        <v>78</v>
      </c>
      <c r="D7214" s="37">
        <v>8.4445714289999998</v>
      </c>
    </row>
    <row r="7215" spans="1:4">
      <c r="A7215" s="15">
        <v>2003</v>
      </c>
      <c r="B7215" s="16">
        <v>4</v>
      </c>
      <c r="C7215" s="16" t="s">
        <v>78</v>
      </c>
      <c r="D7215" s="38">
        <v>10.53228571</v>
      </c>
    </row>
    <row r="7216" spans="1:4">
      <c r="A7216" s="13">
        <v>2003</v>
      </c>
      <c r="B7216" s="14">
        <v>5</v>
      </c>
      <c r="C7216" s="14" t="s">
        <v>78</v>
      </c>
      <c r="D7216" s="37">
        <v>14.13985714</v>
      </c>
    </row>
    <row r="7217" spans="1:4">
      <c r="A7217" s="15">
        <v>2003</v>
      </c>
      <c r="B7217" s="16">
        <v>6</v>
      </c>
      <c r="C7217" s="16" t="s">
        <v>78</v>
      </c>
      <c r="D7217" s="38">
        <v>19.102428570000001</v>
      </c>
    </row>
    <row r="7218" spans="1:4">
      <c r="A7218" s="13">
        <v>2003</v>
      </c>
      <c r="B7218" s="14">
        <v>7</v>
      </c>
      <c r="C7218" s="14" t="s">
        <v>78</v>
      </c>
      <c r="D7218" s="37">
        <v>19.600142859999998</v>
      </c>
    </row>
    <row r="7219" spans="1:4">
      <c r="A7219" s="15">
        <v>2003</v>
      </c>
      <c r="B7219" s="16">
        <v>8</v>
      </c>
      <c r="C7219" s="16" t="s">
        <v>78</v>
      </c>
      <c r="D7219" s="38">
        <v>20.699142859999998</v>
      </c>
    </row>
    <row r="7220" spans="1:4">
      <c r="A7220" s="13">
        <v>2003</v>
      </c>
      <c r="B7220" s="14">
        <v>9</v>
      </c>
      <c r="C7220" s="14" t="s">
        <v>78</v>
      </c>
      <c r="D7220" s="37">
        <v>15.59014286</v>
      </c>
    </row>
    <row r="7221" spans="1:4">
      <c r="A7221" s="15">
        <v>2003</v>
      </c>
      <c r="B7221" s="16">
        <v>10</v>
      </c>
      <c r="C7221" s="16" t="s">
        <v>78</v>
      </c>
      <c r="D7221" s="38">
        <v>8.0802857140000004</v>
      </c>
    </row>
    <row r="7222" spans="1:4">
      <c r="A7222" s="13">
        <v>2003</v>
      </c>
      <c r="B7222" s="14">
        <v>11</v>
      </c>
      <c r="C7222" s="14" t="s">
        <v>78</v>
      </c>
      <c r="D7222" s="37">
        <v>7.9292857139999997</v>
      </c>
    </row>
    <row r="7223" spans="1:4">
      <c r="A7223" s="15">
        <v>2003</v>
      </c>
      <c r="B7223" s="16">
        <v>12</v>
      </c>
      <c r="C7223" s="16" t="s">
        <v>78</v>
      </c>
      <c r="D7223" s="38">
        <v>3.9351428570000002</v>
      </c>
    </row>
    <row r="7224" spans="1:4">
      <c r="A7224" s="13">
        <v>2004</v>
      </c>
      <c r="B7224" s="14">
        <v>1</v>
      </c>
      <c r="C7224" s="14" t="s">
        <v>78</v>
      </c>
      <c r="D7224" s="37">
        <v>3.3871428570000002</v>
      </c>
    </row>
    <row r="7225" spans="1:4">
      <c r="A7225" s="15">
        <v>2004</v>
      </c>
      <c r="B7225" s="16">
        <v>2</v>
      </c>
      <c r="C7225" s="16" t="s">
        <v>78</v>
      </c>
      <c r="D7225" s="38">
        <v>4.9464285710000002</v>
      </c>
    </row>
    <row r="7226" spans="1:4">
      <c r="A7226" s="13">
        <v>2004</v>
      </c>
      <c r="B7226" s="14">
        <v>3</v>
      </c>
      <c r="C7226" s="14" t="s">
        <v>78</v>
      </c>
      <c r="D7226" s="37">
        <v>6.4634285709999997</v>
      </c>
    </row>
    <row r="7227" spans="1:4">
      <c r="A7227" s="15">
        <v>2004</v>
      </c>
      <c r="B7227" s="16">
        <v>4</v>
      </c>
      <c r="C7227" s="16" t="s">
        <v>78</v>
      </c>
      <c r="D7227" s="38">
        <v>10.77314286</v>
      </c>
    </row>
    <row r="7228" spans="1:4">
      <c r="A7228" s="13">
        <v>2004</v>
      </c>
      <c r="B7228" s="14">
        <v>5</v>
      </c>
      <c r="C7228" s="14" t="s">
        <v>78</v>
      </c>
      <c r="D7228" s="37">
        <v>12.91142857</v>
      </c>
    </row>
    <row r="7229" spans="1:4">
      <c r="A7229" s="15">
        <v>2004</v>
      </c>
      <c r="B7229" s="16">
        <v>6</v>
      </c>
      <c r="C7229" s="16" t="s">
        <v>78</v>
      </c>
      <c r="D7229" s="38">
        <v>16.617714289999999</v>
      </c>
    </row>
    <row r="7230" spans="1:4">
      <c r="A7230" s="13">
        <v>2004</v>
      </c>
      <c r="B7230" s="14">
        <v>7</v>
      </c>
      <c r="C7230" s="14" t="s">
        <v>78</v>
      </c>
      <c r="D7230" s="37">
        <v>17.672571430000001</v>
      </c>
    </row>
    <row r="7231" spans="1:4">
      <c r="A7231" s="15">
        <v>2004</v>
      </c>
      <c r="B7231" s="16">
        <v>8</v>
      </c>
      <c r="C7231" s="16" t="s">
        <v>78</v>
      </c>
      <c r="D7231" s="38">
        <v>19.337</v>
      </c>
    </row>
    <row r="7232" spans="1:4">
      <c r="A7232" s="13">
        <v>2004</v>
      </c>
      <c r="B7232" s="14">
        <v>9</v>
      </c>
      <c r="C7232" s="14" t="s">
        <v>78</v>
      </c>
      <c r="D7232" s="37">
        <v>16.246142859999999</v>
      </c>
    </row>
    <row r="7233" spans="1:4">
      <c r="A7233" s="15">
        <v>2004</v>
      </c>
      <c r="B7233" s="16">
        <v>10</v>
      </c>
      <c r="C7233" s="16" t="s">
        <v>78</v>
      </c>
      <c r="D7233" s="38">
        <v>11.73285714</v>
      </c>
    </row>
    <row r="7234" spans="1:4">
      <c r="A7234" s="13">
        <v>2004</v>
      </c>
      <c r="B7234" s="14">
        <v>11</v>
      </c>
      <c r="C7234" s="14" t="s">
        <v>78</v>
      </c>
      <c r="D7234" s="37">
        <v>6.3531428569999999</v>
      </c>
    </row>
    <row r="7235" spans="1:4">
      <c r="A7235" s="15">
        <v>2004</v>
      </c>
      <c r="B7235" s="16">
        <v>12</v>
      </c>
      <c r="C7235" s="16" t="s">
        <v>78</v>
      </c>
      <c r="D7235" s="38">
        <v>2.6488571429999999</v>
      </c>
    </row>
    <row r="7236" spans="1:4">
      <c r="A7236" s="13">
        <v>2005</v>
      </c>
      <c r="B7236" s="14">
        <v>1</v>
      </c>
      <c r="C7236" s="14" t="s">
        <v>78</v>
      </c>
      <c r="D7236" s="37">
        <v>4.6158571430000004</v>
      </c>
    </row>
    <row r="7237" spans="1:4">
      <c r="A7237" s="15">
        <v>2005</v>
      </c>
      <c r="B7237" s="16">
        <v>2</v>
      </c>
      <c r="C7237" s="16" t="s">
        <v>78</v>
      </c>
      <c r="D7237" s="38">
        <v>2.304142857</v>
      </c>
    </row>
    <row r="7238" spans="1:4">
      <c r="A7238" s="13">
        <v>2005</v>
      </c>
      <c r="B7238" s="14">
        <v>3</v>
      </c>
      <c r="C7238" s="14" t="s">
        <v>78</v>
      </c>
      <c r="D7238" s="37">
        <v>7.0628571429999996</v>
      </c>
    </row>
    <row r="7239" spans="1:4">
      <c r="A7239" s="15">
        <v>2005</v>
      </c>
      <c r="B7239" s="16">
        <v>4</v>
      </c>
      <c r="C7239" s="16" t="s">
        <v>78</v>
      </c>
      <c r="D7239" s="38">
        <v>10.565</v>
      </c>
    </row>
    <row r="7240" spans="1:4">
      <c r="A7240" s="13">
        <v>2005</v>
      </c>
      <c r="B7240" s="14">
        <v>5</v>
      </c>
      <c r="C7240" s="14" t="s">
        <v>78</v>
      </c>
      <c r="D7240" s="37">
        <v>13.59014286</v>
      </c>
    </row>
    <row r="7241" spans="1:4">
      <c r="A7241" s="15">
        <v>2005</v>
      </c>
      <c r="B7241" s="16">
        <v>6</v>
      </c>
      <c r="C7241" s="16" t="s">
        <v>78</v>
      </c>
      <c r="D7241" s="38">
        <v>18.14242857</v>
      </c>
    </row>
    <row r="7242" spans="1:4">
      <c r="A7242" s="13">
        <v>2005</v>
      </c>
      <c r="B7242" s="14">
        <v>7</v>
      </c>
      <c r="C7242" s="14" t="s">
        <v>78</v>
      </c>
      <c r="D7242" s="37">
        <v>18.602857140000001</v>
      </c>
    </row>
    <row r="7243" spans="1:4">
      <c r="A7243" s="15">
        <v>2005</v>
      </c>
      <c r="B7243" s="16">
        <v>8</v>
      </c>
      <c r="C7243" s="16" t="s">
        <v>78</v>
      </c>
      <c r="D7243" s="38">
        <v>17.141714289999999</v>
      </c>
    </row>
    <row r="7244" spans="1:4">
      <c r="A7244" s="13">
        <v>2005</v>
      </c>
      <c r="B7244" s="14">
        <v>9</v>
      </c>
      <c r="C7244" s="14" t="s">
        <v>78</v>
      </c>
      <c r="D7244" s="37">
        <v>16.646428570000001</v>
      </c>
    </row>
    <row r="7245" spans="1:4">
      <c r="A7245" s="15">
        <v>2005</v>
      </c>
      <c r="B7245" s="16">
        <v>10</v>
      </c>
      <c r="C7245" s="16" t="s">
        <v>78</v>
      </c>
      <c r="D7245" s="38">
        <v>13.908285709999999</v>
      </c>
    </row>
    <row r="7246" spans="1:4">
      <c r="A7246" s="13">
        <v>2005</v>
      </c>
      <c r="B7246" s="14">
        <v>11</v>
      </c>
      <c r="C7246" s="14" t="s">
        <v>78</v>
      </c>
      <c r="D7246" s="37">
        <v>6.2082857139999996</v>
      </c>
    </row>
    <row r="7247" spans="1:4">
      <c r="A7247" s="15">
        <v>2005</v>
      </c>
      <c r="B7247" s="16">
        <v>12</v>
      </c>
      <c r="C7247" s="16" t="s">
        <v>78</v>
      </c>
      <c r="D7247" s="38">
        <v>3.1714285709999999</v>
      </c>
    </row>
    <row r="7248" spans="1:4">
      <c r="A7248" s="13">
        <v>2006</v>
      </c>
      <c r="B7248" s="14">
        <v>1</v>
      </c>
      <c r="C7248" s="14" t="s">
        <v>78</v>
      </c>
      <c r="D7248" s="37">
        <v>1.3344285709999999</v>
      </c>
    </row>
    <row r="7249" spans="1:4">
      <c r="A7249" s="15">
        <v>2006</v>
      </c>
      <c r="B7249" s="16">
        <v>2</v>
      </c>
      <c r="C7249" s="16" t="s">
        <v>78</v>
      </c>
      <c r="D7249" s="38">
        <v>2.5482857139999999</v>
      </c>
    </row>
    <row r="7250" spans="1:4">
      <c r="A7250" s="13">
        <v>2006</v>
      </c>
      <c r="B7250" s="14">
        <v>3</v>
      </c>
      <c r="C7250" s="14" t="s">
        <v>78</v>
      </c>
      <c r="D7250" s="37">
        <v>4.6032857140000001</v>
      </c>
    </row>
    <row r="7251" spans="1:4">
      <c r="A7251" s="15">
        <v>2006</v>
      </c>
      <c r="B7251" s="16">
        <v>4</v>
      </c>
      <c r="C7251" s="16" t="s">
        <v>78</v>
      </c>
      <c r="D7251" s="38">
        <v>9.3011428570000003</v>
      </c>
    </row>
    <row r="7252" spans="1:4">
      <c r="A7252" s="13">
        <v>2006</v>
      </c>
      <c r="B7252" s="14">
        <v>5</v>
      </c>
      <c r="C7252" s="14" t="s">
        <v>78</v>
      </c>
      <c r="D7252" s="37">
        <v>14.37457143</v>
      </c>
    </row>
    <row r="7253" spans="1:4">
      <c r="A7253" s="15">
        <v>2006</v>
      </c>
      <c r="B7253" s="16">
        <v>6</v>
      </c>
      <c r="C7253" s="16" t="s">
        <v>78</v>
      </c>
      <c r="D7253" s="38">
        <v>17.414000000000001</v>
      </c>
    </row>
    <row r="7254" spans="1:4">
      <c r="A7254" s="13">
        <v>2006</v>
      </c>
      <c r="B7254" s="14">
        <v>7</v>
      </c>
      <c r="C7254" s="14" t="s">
        <v>78</v>
      </c>
      <c r="D7254" s="37">
        <v>22.810285709999999</v>
      </c>
    </row>
    <row r="7255" spans="1:4">
      <c r="A7255" s="15">
        <v>2006</v>
      </c>
      <c r="B7255" s="16">
        <v>8</v>
      </c>
      <c r="C7255" s="16" t="s">
        <v>78</v>
      </c>
      <c r="D7255" s="38">
        <v>16.823571430000001</v>
      </c>
    </row>
    <row r="7256" spans="1:4">
      <c r="A7256" s="13">
        <v>2006</v>
      </c>
      <c r="B7256" s="14">
        <v>9</v>
      </c>
      <c r="C7256" s="14" t="s">
        <v>78</v>
      </c>
      <c r="D7256" s="37">
        <v>18.527000000000001</v>
      </c>
    </row>
    <row r="7257" spans="1:4">
      <c r="A7257" s="15">
        <v>2006</v>
      </c>
      <c r="B7257" s="16">
        <v>10</v>
      </c>
      <c r="C7257" s="16" t="s">
        <v>78</v>
      </c>
      <c r="D7257" s="38">
        <v>13.99557143</v>
      </c>
    </row>
    <row r="7258" spans="1:4">
      <c r="A7258" s="13">
        <v>2006</v>
      </c>
      <c r="B7258" s="14">
        <v>11</v>
      </c>
      <c r="C7258" s="14" t="s">
        <v>78</v>
      </c>
      <c r="D7258" s="37">
        <v>8.8620000000000001</v>
      </c>
    </row>
    <row r="7259" spans="1:4">
      <c r="A7259" s="15">
        <v>2006</v>
      </c>
      <c r="B7259" s="16">
        <v>12</v>
      </c>
      <c r="C7259" s="16" t="s">
        <v>78</v>
      </c>
      <c r="D7259" s="38">
        <v>5.4012857140000001</v>
      </c>
    </row>
    <row r="7260" spans="1:4">
      <c r="A7260" s="13">
        <v>2007</v>
      </c>
      <c r="B7260" s="14">
        <v>1</v>
      </c>
      <c r="C7260" s="14" t="s">
        <v>78</v>
      </c>
      <c r="D7260" s="37">
        <v>6.8085714289999997</v>
      </c>
    </row>
    <row r="7261" spans="1:4">
      <c r="A7261" s="15">
        <v>2007</v>
      </c>
      <c r="B7261" s="16">
        <v>2</v>
      </c>
      <c r="C7261" s="16" t="s">
        <v>78</v>
      </c>
      <c r="D7261" s="38">
        <v>6.5457142859999999</v>
      </c>
    </row>
    <row r="7262" spans="1:4">
      <c r="A7262" s="13">
        <v>2007</v>
      </c>
      <c r="B7262" s="14">
        <v>3</v>
      </c>
      <c r="C7262" s="14" t="s">
        <v>78</v>
      </c>
      <c r="D7262" s="37">
        <v>7.9305714289999996</v>
      </c>
    </row>
    <row r="7263" spans="1:4">
      <c r="A7263" s="15">
        <v>2007</v>
      </c>
      <c r="B7263" s="16">
        <v>4</v>
      </c>
      <c r="C7263" s="16" t="s">
        <v>78</v>
      </c>
      <c r="D7263" s="38">
        <v>13.51928571</v>
      </c>
    </row>
    <row r="7264" spans="1:4">
      <c r="A7264" s="13">
        <v>2007</v>
      </c>
      <c r="B7264" s="14">
        <v>5</v>
      </c>
      <c r="C7264" s="14" t="s">
        <v>78</v>
      </c>
      <c r="D7264" s="37">
        <v>14.91557143</v>
      </c>
    </row>
    <row r="7265" spans="1:4">
      <c r="A7265" s="15">
        <v>2007</v>
      </c>
      <c r="B7265" s="16">
        <v>6</v>
      </c>
      <c r="C7265" s="16" t="s">
        <v>78</v>
      </c>
      <c r="D7265" s="38">
        <v>17.599571430000001</v>
      </c>
    </row>
    <row r="7266" spans="1:4">
      <c r="A7266" s="13">
        <v>2007</v>
      </c>
      <c r="B7266" s="14">
        <v>7</v>
      </c>
      <c r="C7266" s="14" t="s">
        <v>78</v>
      </c>
      <c r="D7266" s="37">
        <v>17.425714289999998</v>
      </c>
    </row>
    <row r="7267" spans="1:4">
      <c r="A7267" s="15">
        <v>2007</v>
      </c>
      <c r="B7267" s="16">
        <v>8</v>
      </c>
      <c r="C7267" s="16" t="s">
        <v>78</v>
      </c>
      <c r="D7267" s="38">
        <v>17.327571429999999</v>
      </c>
    </row>
    <row r="7268" spans="1:4">
      <c r="A7268" s="13">
        <v>2007</v>
      </c>
      <c r="B7268" s="14">
        <v>9</v>
      </c>
      <c r="C7268" s="14" t="s">
        <v>78</v>
      </c>
      <c r="D7268" s="37">
        <v>14.273571430000001</v>
      </c>
    </row>
    <row r="7269" spans="1:4">
      <c r="A7269" s="15">
        <v>2007</v>
      </c>
      <c r="B7269" s="16">
        <v>10</v>
      </c>
      <c r="C7269" s="16" t="s">
        <v>78</v>
      </c>
      <c r="D7269" s="38">
        <v>10.24414286</v>
      </c>
    </row>
    <row r="7270" spans="1:4">
      <c r="A7270" s="13">
        <v>2007</v>
      </c>
      <c r="B7270" s="14">
        <v>11</v>
      </c>
      <c r="C7270" s="14" t="s">
        <v>78</v>
      </c>
      <c r="D7270" s="37">
        <v>6.5259999999999998</v>
      </c>
    </row>
    <row r="7271" spans="1:4">
      <c r="A7271" s="15">
        <v>2007</v>
      </c>
      <c r="B7271" s="16">
        <v>12</v>
      </c>
      <c r="C7271" s="16" t="s">
        <v>78</v>
      </c>
      <c r="D7271" s="38">
        <v>3.4434285710000001</v>
      </c>
    </row>
    <row r="7272" spans="1:4">
      <c r="A7272" s="13">
        <v>2008</v>
      </c>
      <c r="B7272" s="14">
        <v>1</v>
      </c>
      <c r="C7272" s="14" t="s">
        <v>78</v>
      </c>
      <c r="D7272" s="37">
        <v>6.0121428569999997</v>
      </c>
    </row>
    <row r="7273" spans="1:4">
      <c r="A7273" s="15">
        <v>2008</v>
      </c>
      <c r="B7273" s="16">
        <v>2</v>
      </c>
      <c r="C7273" s="16" t="s">
        <v>78</v>
      </c>
      <c r="D7273" s="38">
        <v>5.5041428569999997</v>
      </c>
    </row>
    <row r="7274" spans="1:4">
      <c r="A7274" s="13">
        <v>2008</v>
      </c>
      <c r="B7274" s="14">
        <v>3</v>
      </c>
      <c r="C7274" s="14" t="s">
        <v>78</v>
      </c>
      <c r="D7274" s="37">
        <v>6.4154285709999996</v>
      </c>
    </row>
    <row r="7275" spans="1:4">
      <c r="A7275" s="15">
        <v>2008</v>
      </c>
      <c r="B7275" s="16">
        <v>4</v>
      </c>
      <c r="C7275" s="16" t="s">
        <v>78</v>
      </c>
      <c r="D7275" s="38">
        <v>9.1052857140000008</v>
      </c>
    </row>
    <row r="7276" spans="1:4">
      <c r="A7276" s="13">
        <v>2008</v>
      </c>
      <c r="B7276" s="14">
        <v>5</v>
      </c>
      <c r="C7276" s="14" t="s">
        <v>78</v>
      </c>
      <c r="D7276" s="37">
        <v>16.314714290000001</v>
      </c>
    </row>
    <row r="7277" spans="1:4">
      <c r="A7277" s="15">
        <v>2008</v>
      </c>
      <c r="B7277" s="16">
        <v>6</v>
      </c>
      <c r="C7277" s="16" t="s">
        <v>78</v>
      </c>
      <c r="D7277" s="38">
        <v>16.414714289999999</v>
      </c>
    </row>
    <row r="7278" spans="1:4">
      <c r="A7278" s="13">
        <v>2008</v>
      </c>
      <c r="B7278" s="14">
        <v>7</v>
      </c>
      <c r="C7278" s="14" t="s">
        <v>78</v>
      </c>
      <c r="D7278" s="37">
        <v>18.209</v>
      </c>
    </row>
    <row r="7279" spans="1:4">
      <c r="A7279" s="15">
        <v>2008</v>
      </c>
      <c r="B7279" s="16">
        <v>8</v>
      </c>
      <c r="C7279" s="16" t="s">
        <v>78</v>
      </c>
      <c r="D7279" s="38">
        <v>17.836571429999999</v>
      </c>
    </row>
    <row r="7280" spans="1:4">
      <c r="A7280" s="13">
        <v>2008</v>
      </c>
      <c r="B7280" s="14">
        <v>9</v>
      </c>
      <c r="C7280" s="14" t="s">
        <v>78</v>
      </c>
      <c r="D7280" s="37">
        <v>13.93171429</v>
      </c>
    </row>
    <row r="7281" spans="1:4">
      <c r="A7281" s="15">
        <v>2008</v>
      </c>
      <c r="B7281" s="16">
        <v>10</v>
      </c>
      <c r="C7281" s="16" t="s">
        <v>78</v>
      </c>
      <c r="D7281" s="38">
        <v>10.207142859999999</v>
      </c>
    </row>
    <row r="7282" spans="1:4">
      <c r="A7282" s="13">
        <v>2008</v>
      </c>
      <c r="B7282" s="14">
        <v>11</v>
      </c>
      <c r="C7282" s="14" t="s">
        <v>78</v>
      </c>
      <c r="D7282" s="37">
        <v>6.7377142860000001</v>
      </c>
    </row>
    <row r="7283" spans="1:4">
      <c r="A7283" s="15">
        <v>2008</v>
      </c>
      <c r="B7283" s="16">
        <v>12</v>
      </c>
      <c r="C7283" s="16" t="s">
        <v>78</v>
      </c>
      <c r="D7283" s="38">
        <v>2.286714286</v>
      </c>
    </row>
    <row r="7284" spans="1:4">
      <c r="A7284" s="13">
        <v>2009</v>
      </c>
      <c r="B7284" s="14">
        <v>1</v>
      </c>
      <c r="C7284" s="14" t="s">
        <v>78</v>
      </c>
      <c r="D7284" s="37">
        <v>0.224</v>
      </c>
    </row>
    <row r="7285" spans="1:4">
      <c r="A7285" s="15">
        <v>2009</v>
      </c>
      <c r="B7285" s="16">
        <v>2</v>
      </c>
      <c r="C7285" s="16" t="s">
        <v>78</v>
      </c>
      <c r="D7285" s="38">
        <v>3.4057142859999998</v>
      </c>
    </row>
    <row r="7286" spans="1:4">
      <c r="A7286" s="13">
        <v>2009</v>
      </c>
      <c r="B7286" s="14">
        <v>3</v>
      </c>
      <c r="C7286" s="14" t="s">
        <v>78</v>
      </c>
      <c r="D7286" s="37">
        <v>6.660571429</v>
      </c>
    </row>
    <row r="7287" spans="1:4">
      <c r="A7287" s="15">
        <v>2009</v>
      </c>
      <c r="B7287" s="16">
        <v>4</v>
      </c>
      <c r="C7287" s="16" t="s">
        <v>78</v>
      </c>
      <c r="D7287" s="38">
        <v>12.207000000000001</v>
      </c>
    </row>
    <row r="7288" spans="1:4">
      <c r="A7288" s="13">
        <v>2009</v>
      </c>
      <c r="B7288" s="14">
        <v>5</v>
      </c>
      <c r="C7288" s="14" t="s">
        <v>78</v>
      </c>
      <c r="D7288" s="37">
        <v>14.51557143</v>
      </c>
    </row>
    <row r="7289" spans="1:4">
      <c r="A7289" s="15">
        <v>2009</v>
      </c>
      <c r="B7289" s="16">
        <v>6</v>
      </c>
      <c r="C7289" s="16" t="s">
        <v>78</v>
      </c>
      <c r="D7289" s="38">
        <v>16.506428570000001</v>
      </c>
    </row>
    <row r="7290" spans="1:4">
      <c r="A7290" s="13">
        <v>2009</v>
      </c>
      <c r="B7290" s="14">
        <v>7</v>
      </c>
      <c r="C7290" s="14" t="s">
        <v>78</v>
      </c>
      <c r="D7290" s="37">
        <v>18.763571429999999</v>
      </c>
    </row>
    <row r="7291" spans="1:4">
      <c r="A7291" s="15">
        <v>2009</v>
      </c>
      <c r="B7291" s="16">
        <v>8</v>
      </c>
      <c r="C7291" s="16" t="s">
        <v>78</v>
      </c>
      <c r="D7291" s="38">
        <v>19.362142859999999</v>
      </c>
    </row>
    <row r="7292" spans="1:4">
      <c r="A7292" s="13">
        <v>2009</v>
      </c>
      <c r="B7292" s="14">
        <v>9</v>
      </c>
      <c r="C7292" s="14" t="s">
        <v>78</v>
      </c>
      <c r="D7292" s="37">
        <v>15.86271429</v>
      </c>
    </row>
    <row r="7293" spans="1:4">
      <c r="A7293" s="15">
        <v>2009</v>
      </c>
      <c r="B7293" s="16">
        <v>10</v>
      </c>
      <c r="C7293" s="16" t="s">
        <v>78</v>
      </c>
      <c r="D7293" s="38">
        <v>10.98257143</v>
      </c>
    </row>
    <row r="7294" spans="1:4">
      <c r="A7294" s="13">
        <v>2009</v>
      </c>
      <c r="B7294" s="14">
        <v>11</v>
      </c>
      <c r="C7294" s="14" t="s">
        <v>78</v>
      </c>
      <c r="D7294" s="37">
        <v>9.3791428569999997</v>
      </c>
    </row>
    <row r="7295" spans="1:4">
      <c r="A7295" s="15">
        <v>2009</v>
      </c>
      <c r="B7295" s="16">
        <v>12</v>
      </c>
      <c r="C7295" s="16" t="s">
        <v>78</v>
      </c>
      <c r="D7295" s="38">
        <v>2.4441428570000001</v>
      </c>
    </row>
    <row r="7296" spans="1:4">
      <c r="A7296" s="13">
        <v>2010</v>
      </c>
      <c r="B7296" s="14">
        <v>1</v>
      </c>
      <c r="C7296" s="14" t="s">
        <v>78</v>
      </c>
      <c r="D7296" s="37">
        <v>-0.305857143</v>
      </c>
    </row>
    <row r="7297" spans="1:4">
      <c r="A7297" s="15">
        <v>2010</v>
      </c>
      <c r="B7297" s="16">
        <v>2</v>
      </c>
      <c r="C7297" s="16" t="s">
        <v>78</v>
      </c>
      <c r="D7297" s="38">
        <v>2.4128571430000001</v>
      </c>
    </row>
    <row r="7298" spans="1:4">
      <c r="A7298" s="13">
        <v>2010</v>
      </c>
      <c r="B7298" s="14">
        <v>3</v>
      </c>
      <c r="C7298" s="14" t="s">
        <v>78</v>
      </c>
      <c r="D7298" s="37">
        <v>6.6784285710000004</v>
      </c>
    </row>
    <row r="7299" spans="1:4">
      <c r="A7299" s="15">
        <v>2010</v>
      </c>
      <c r="B7299" s="16">
        <v>4</v>
      </c>
      <c r="C7299" s="16" t="s">
        <v>78</v>
      </c>
      <c r="D7299" s="38">
        <v>9.9781428569999999</v>
      </c>
    </row>
    <row r="7300" spans="1:4">
      <c r="A7300" s="13">
        <v>2010</v>
      </c>
      <c r="B7300" s="14">
        <v>5</v>
      </c>
      <c r="C7300" s="14" t="s">
        <v>78</v>
      </c>
      <c r="D7300" s="37">
        <v>11.44185714</v>
      </c>
    </row>
    <row r="7301" spans="1:4">
      <c r="A7301" s="15">
        <v>2010</v>
      </c>
      <c r="B7301" s="16">
        <v>6</v>
      </c>
      <c r="C7301" s="16" t="s">
        <v>78</v>
      </c>
      <c r="D7301" s="38">
        <v>17.310142859999999</v>
      </c>
    </row>
    <row r="7302" spans="1:4">
      <c r="A7302" s="13">
        <v>2010</v>
      </c>
      <c r="B7302" s="14">
        <v>7</v>
      </c>
      <c r="C7302" s="14" t="s">
        <v>78</v>
      </c>
      <c r="D7302" s="37">
        <v>20.292571429999999</v>
      </c>
    </row>
    <row r="7303" spans="1:4">
      <c r="A7303" s="15">
        <v>2010</v>
      </c>
      <c r="B7303" s="16">
        <v>8</v>
      </c>
      <c r="C7303" s="16" t="s">
        <v>78</v>
      </c>
      <c r="D7303" s="38">
        <v>17.349142860000001</v>
      </c>
    </row>
    <row r="7304" spans="1:4">
      <c r="A7304" s="13">
        <v>2010</v>
      </c>
      <c r="B7304" s="14">
        <v>9</v>
      </c>
      <c r="C7304" s="14" t="s">
        <v>78</v>
      </c>
      <c r="D7304" s="37">
        <v>14.42028571</v>
      </c>
    </row>
    <row r="7305" spans="1:4">
      <c r="A7305" s="15">
        <v>2010</v>
      </c>
      <c r="B7305" s="16">
        <v>10</v>
      </c>
      <c r="C7305" s="16" t="s">
        <v>78</v>
      </c>
      <c r="D7305" s="38">
        <v>10.48142857</v>
      </c>
    </row>
    <row r="7306" spans="1:4">
      <c r="A7306" s="13">
        <v>2010</v>
      </c>
      <c r="B7306" s="14">
        <v>11</v>
      </c>
      <c r="C7306" s="14" t="s">
        <v>78</v>
      </c>
      <c r="D7306" s="37">
        <v>6.0129999999999999</v>
      </c>
    </row>
    <row r="7307" spans="1:4">
      <c r="A7307" s="15">
        <v>2010</v>
      </c>
      <c r="B7307" s="16">
        <v>12</v>
      </c>
      <c r="C7307" s="16" t="s">
        <v>78</v>
      </c>
      <c r="D7307" s="38">
        <v>-1.0129999999999999</v>
      </c>
    </row>
    <row r="7308" spans="1:4">
      <c r="A7308" s="13">
        <v>2011</v>
      </c>
      <c r="B7308" s="14">
        <v>1</v>
      </c>
      <c r="C7308" s="14" t="s">
        <v>78</v>
      </c>
      <c r="D7308" s="37">
        <v>3.5939999999999999</v>
      </c>
    </row>
    <row r="7309" spans="1:4">
      <c r="A7309" s="15">
        <v>2011</v>
      </c>
      <c r="B7309" s="16">
        <v>2</v>
      </c>
      <c r="C7309" s="16" t="s">
        <v>78</v>
      </c>
      <c r="D7309" s="38">
        <v>5.2582857140000003</v>
      </c>
    </row>
    <row r="7310" spans="1:4">
      <c r="A7310" s="13">
        <v>2011</v>
      </c>
      <c r="B7310" s="14">
        <v>3</v>
      </c>
      <c r="C7310" s="14" t="s">
        <v>78</v>
      </c>
      <c r="D7310" s="37">
        <v>7.5127142859999996</v>
      </c>
    </row>
    <row r="7311" spans="1:4">
      <c r="A7311" s="15">
        <v>2011</v>
      </c>
      <c r="B7311" s="16">
        <v>4</v>
      </c>
      <c r="C7311" s="16" t="s">
        <v>78</v>
      </c>
      <c r="D7311" s="38">
        <v>13.71342857</v>
      </c>
    </row>
    <row r="7312" spans="1:4">
      <c r="A7312" s="13">
        <v>2011</v>
      </c>
      <c r="B7312" s="14">
        <v>5</v>
      </c>
      <c r="C7312" s="14" t="s">
        <v>78</v>
      </c>
      <c r="D7312" s="37">
        <v>14.996142860000001</v>
      </c>
    </row>
    <row r="7313" spans="1:4">
      <c r="A7313" s="15">
        <v>2011</v>
      </c>
      <c r="B7313" s="16">
        <v>6</v>
      </c>
      <c r="C7313" s="16" t="s">
        <v>78</v>
      </c>
      <c r="D7313" s="38">
        <v>16.893428570000001</v>
      </c>
    </row>
    <row r="7314" spans="1:4">
      <c r="A7314" s="13">
        <v>2011</v>
      </c>
      <c r="B7314" s="14">
        <v>7</v>
      </c>
      <c r="C7314" s="14" t="s">
        <v>78</v>
      </c>
      <c r="D7314" s="37">
        <v>16.315000000000001</v>
      </c>
    </row>
    <row r="7315" spans="1:4">
      <c r="A7315" s="15">
        <v>2011</v>
      </c>
      <c r="B7315" s="16">
        <v>8</v>
      </c>
      <c r="C7315" s="16" t="s">
        <v>78</v>
      </c>
      <c r="D7315" s="38">
        <v>17.685428569999999</v>
      </c>
    </row>
    <row r="7316" spans="1:4">
      <c r="A7316" s="13">
        <v>2011</v>
      </c>
      <c r="B7316" s="14">
        <v>9</v>
      </c>
      <c r="C7316" s="14" t="s">
        <v>78</v>
      </c>
      <c r="D7316" s="37">
        <v>16.628</v>
      </c>
    </row>
    <row r="7317" spans="1:4">
      <c r="A7317" s="15">
        <v>2011</v>
      </c>
      <c r="B7317" s="16">
        <v>10</v>
      </c>
      <c r="C7317" s="16" t="s">
        <v>78</v>
      </c>
      <c r="D7317" s="38">
        <v>11.998285709999999</v>
      </c>
    </row>
    <row r="7318" spans="1:4">
      <c r="A7318" s="13">
        <v>2011</v>
      </c>
      <c r="B7318" s="14">
        <v>11</v>
      </c>
      <c r="C7318" s="14" t="s">
        <v>78</v>
      </c>
      <c r="D7318" s="37">
        <v>8.0809999999999995</v>
      </c>
    </row>
    <row r="7319" spans="1:4">
      <c r="A7319" s="15">
        <v>2011</v>
      </c>
      <c r="B7319" s="16">
        <v>12</v>
      </c>
      <c r="C7319" s="16" t="s">
        <v>78</v>
      </c>
      <c r="D7319" s="38">
        <v>5.8551428569999997</v>
      </c>
    </row>
    <row r="7320" spans="1:4">
      <c r="A7320" s="13">
        <v>2012</v>
      </c>
      <c r="B7320" s="14">
        <v>1</v>
      </c>
      <c r="C7320" s="14" t="s">
        <v>78</v>
      </c>
      <c r="D7320" s="37">
        <v>4.8305714289999999</v>
      </c>
    </row>
    <row r="7321" spans="1:4">
      <c r="A7321" s="15">
        <v>2012</v>
      </c>
      <c r="B7321" s="16">
        <v>2</v>
      </c>
      <c r="C7321" s="16" t="s">
        <v>78</v>
      </c>
      <c r="D7321" s="38">
        <v>0.61414285700000004</v>
      </c>
    </row>
    <row r="7322" spans="1:4">
      <c r="A7322" s="13">
        <v>2012</v>
      </c>
      <c r="B7322" s="14">
        <v>3</v>
      </c>
      <c r="C7322" s="14" t="s">
        <v>78</v>
      </c>
      <c r="D7322" s="37">
        <v>8.7368571429999999</v>
      </c>
    </row>
    <row r="7323" spans="1:4">
      <c r="A7323" s="15">
        <v>2012</v>
      </c>
      <c r="B7323" s="16">
        <v>4</v>
      </c>
      <c r="C7323" s="16" t="s">
        <v>78</v>
      </c>
      <c r="D7323" s="38">
        <v>8.5314285709999993</v>
      </c>
    </row>
    <row r="7324" spans="1:4">
      <c r="A7324" s="13">
        <v>2012</v>
      </c>
      <c r="B7324" s="14">
        <v>5</v>
      </c>
      <c r="C7324" s="14" t="s">
        <v>78</v>
      </c>
      <c r="D7324" s="37">
        <v>14.44714286</v>
      </c>
    </row>
    <row r="7325" spans="1:4">
      <c r="A7325" s="15">
        <v>2012</v>
      </c>
      <c r="B7325" s="16">
        <v>6</v>
      </c>
      <c r="C7325" s="16" t="s">
        <v>78</v>
      </c>
      <c r="D7325" s="38">
        <v>15.32728571</v>
      </c>
    </row>
    <row r="7326" spans="1:4">
      <c r="A7326" s="13">
        <v>2012</v>
      </c>
      <c r="B7326" s="14">
        <v>7</v>
      </c>
      <c r="C7326" s="14" t="s">
        <v>78</v>
      </c>
      <c r="D7326" s="37">
        <v>17.656285709999999</v>
      </c>
    </row>
    <row r="7327" spans="1:4">
      <c r="A7327" s="15">
        <v>2012</v>
      </c>
      <c r="B7327" s="16">
        <v>8</v>
      </c>
      <c r="C7327" s="16" t="s">
        <v>78</v>
      </c>
      <c r="D7327" s="38">
        <v>19.349</v>
      </c>
    </row>
    <row r="7328" spans="1:4">
      <c r="A7328" s="13">
        <v>2012</v>
      </c>
      <c r="B7328" s="14">
        <v>9</v>
      </c>
      <c r="C7328" s="14" t="s">
        <v>78</v>
      </c>
      <c r="D7328" s="37">
        <v>14.76314286</v>
      </c>
    </row>
    <row r="7329" spans="1:4">
      <c r="A7329" s="15">
        <v>2012</v>
      </c>
      <c r="B7329" s="16">
        <v>10</v>
      </c>
      <c r="C7329" s="16" t="s">
        <v>78</v>
      </c>
      <c r="D7329" s="38">
        <v>10.792571430000001</v>
      </c>
    </row>
    <row r="7330" spans="1:4">
      <c r="A7330" s="13">
        <v>2012</v>
      </c>
      <c r="B7330" s="14">
        <v>11</v>
      </c>
      <c r="C7330" s="14" t="s">
        <v>78</v>
      </c>
      <c r="D7330" s="37">
        <v>6.816142857</v>
      </c>
    </row>
    <row r="7331" spans="1:4">
      <c r="A7331" s="15">
        <v>2012</v>
      </c>
      <c r="B7331" s="16">
        <v>12</v>
      </c>
      <c r="C7331" s="16" t="s">
        <v>78</v>
      </c>
      <c r="D7331" s="38">
        <v>4.7439999999999998</v>
      </c>
    </row>
    <row r="7332" spans="1:4">
      <c r="A7332" s="13">
        <v>2013</v>
      </c>
      <c r="B7332" s="14">
        <v>1</v>
      </c>
      <c r="C7332" s="14" t="s">
        <v>78</v>
      </c>
      <c r="D7332" s="37">
        <v>1.9437142860000001</v>
      </c>
    </row>
    <row r="7333" spans="1:4">
      <c r="A7333" s="15">
        <v>2013</v>
      </c>
      <c r="B7333" s="16">
        <v>2</v>
      </c>
      <c r="C7333" s="16" t="s">
        <v>78</v>
      </c>
      <c r="D7333" s="38">
        <v>1.6612857139999999</v>
      </c>
    </row>
    <row r="7334" spans="1:4">
      <c r="A7334" s="13">
        <v>2013</v>
      </c>
      <c r="B7334" s="14">
        <v>3</v>
      </c>
      <c r="C7334" s="14" t="s">
        <v>78</v>
      </c>
      <c r="D7334" s="37">
        <v>3.2671428570000001</v>
      </c>
    </row>
    <row r="7335" spans="1:4">
      <c r="A7335" s="15">
        <v>2013</v>
      </c>
      <c r="B7335" s="16">
        <v>4</v>
      </c>
      <c r="C7335" s="16" t="s">
        <v>78</v>
      </c>
      <c r="D7335" s="38">
        <v>8.8617142859999998</v>
      </c>
    </row>
    <row r="7336" spans="1:4">
      <c r="A7336" s="13">
        <v>2013</v>
      </c>
      <c r="B7336" s="14">
        <v>5</v>
      </c>
      <c r="C7336" s="14" t="s">
        <v>78</v>
      </c>
      <c r="D7336" s="37">
        <v>11.74157143</v>
      </c>
    </row>
    <row r="7337" spans="1:4">
      <c r="A7337" s="15">
        <v>2013</v>
      </c>
      <c r="B7337" s="16">
        <v>6</v>
      </c>
      <c r="C7337" s="16" t="s">
        <v>78</v>
      </c>
      <c r="D7337" s="38">
        <v>15.871</v>
      </c>
    </row>
    <row r="7338" spans="1:4">
      <c r="A7338" s="13">
        <v>2013</v>
      </c>
      <c r="B7338" s="14">
        <v>7</v>
      </c>
      <c r="C7338" s="14" t="s">
        <v>78</v>
      </c>
      <c r="D7338" s="37">
        <v>20.001000000000001</v>
      </c>
    </row>
    <row r="7339" spans="1:4">
      <c r="A7339" s="15">
        <v>2013</v>
      </c>
      <c r="B7339" s="16">
        <v>8</v>
      </c>
      <c r="C7339" s="16" t="s">
        <v>78</v>
      </c>
      <c r="D7339" s="38">
        <v>18.605428570000001</v>
      </c>
    </row>
    <row r="7340" spans="1:4">
      <c r="A7340" s="13">
        <v>2000</v>
      </c>
      <c r="B7340" s="14">
        <v>2</v>
      </c>
      <c r="C7340" s="14" t="s">
        <v>79</v>
      </c>
      <c r="D7340" s="37">
        <v>24.868333329999999</v>
      </c>
    </row>
    <row r="7341" spans="1:4">
      <c r="A7341" s="15">
        <v>2000</v>
      </c>
      <c r="B7341" s="16">
        <v>3</v>
      </c>
      <c r="C7341" s="16" t="s">
        <v>79</v>
      </c>
      <c r="D7341" s="38">
        <v>26.114999999999998</v>
      </c>
    </row>
    <row r="7342" spans="1:4">
      <c r="A7342" s="13">
        <v>2000</v>
      </c>
      <c r="B7342" s="14">
        <v>4</v>
      </c>
      <c r="C7342" s="14" t="s">
        <v>79</v>
      </c>
      <c r="D7342" s="37">
        <v>26.97366667</v>
      </c>
    </row>
    <row r="7343" spans="1:4">
      <c r="A7343" s="15">
        <v>2000</v>
      </c>
      <c r="B7343" s="16">
        <v>5</v>
      </c>
      <c r="C7343" s="16" t="s">
        <v>79</v>
      </c>
      <c r="D7343" s="38">
        <v>26.087</v>
      </c>
    </row>
    <row r="7344" spans="1:4">
      <c r="A7344" s="13">
        <v>2000</v>
      </c>
      <c r="B7344" s="14">
        <v>6</v>
      </c>
      <c r="C7344" s="14" t="s">
        <v>79</v>
      </c>
      <c r="D7344" s="37">
        <v>26.017833329999998</v>
      </c>
    </row>
    <row r="7345" spans="1:4">
      <c r="A7345" s="15">
        <v>2000</v>
      </c>
      <c r="B7345" s="16">
        <v>7</v>
      </c>
      <c r="C7345" s="16" t="s">
        <v>79</v>
      </c>
      <c r="D7345" s="38">
        <v>26.3995</v>
      </c>
    </row>
    <row r="7346" spans="1:4">
      <c r="A7346" s="13">
        <v>2000</v>
      </c>
      <c r="B7346" s="14">
        <v>8</v>
      </c>
      <c r="C7346" s="14" t="s">
        <v>79</v>
      </c>
      <c r="D7346" s="37">
        <v>26.242333330000001</v>
      </c>
    </row>
    <row r="7347" spans="1:4">
      <c r="A7347" s="15">
        <v>2000</v>
      </c>
      <c r="B7347" s="16">
        <v>9</v>
      </c>
      <c r="C7347" s="16" t="s">
        <v>79</v>
      </c>
      <c r="D7347" s="38">
        <v>25.564666670000001</v>
      </c>
    </row>
    <row r="7348" spans="1:4">
      <c r="A7348" s="13">
        <v>2000</v>
      </c>
      <c r="B7348" s="14">
        <v>10</v>
      </c>
      <c r="C7348" s="14" t="s">
        <v>79</v>
      </c>
      <c r="D7348" s="37">
        <v>25.303333330000001</v>
      </c>
    </row>
    <row r="7349" spans="1:4">
      <c r="A7349" s="15">
        <v>2000</v>
      </c>
      <c r="B7349" s="16">
        <v>11</v>
      </c>
      <c r="C7349" s="16" t="s">
        <v>79</v>
      </c>
      <c r="D7349" s="38">
        <v>25.944833330000002</v>
      </c>
    </row>
    <row r="7350" spans="1:4">
      <c r="A7350" s="13">
        <v>2000</v>
      </c>
      <c r="B7350" s="14">
        <v>12</v>
      </c>
      <c r="C7350" s="14" t="s">
        <v>79</v>
      </c>
      <c r="D7350" s="37">
        <v>24.777999999999999</v>
      </c>
    </row>
    <row r="7351" spans="1:4">
      <c r="A7351" s="15">
        <v>2001</v>
      </c>
      <c r="B7351" s="16">
        <v>1</v>
      </c>
      <c r="C7351" s="16" t="s">
        <v>79</v>
      </c>
      <c r="D7351" s="38">
        <v>24.238833329999999</v>
      </c>
    </row>
    <row r="7352" spans="1:4">
      <c r="A7352" s="13">
        <v>2001</v>
      </c>
      <c r="B7352" s="14">
        <v>2</v>
      </c>
      <c r="C7352" s="14" t="s">
        <v>79</v>
      </c>
      <c r="D7352" s="37">
        <v>25.62766667</v>
      </c>
    </row>
    <row r="7353" spans="1:4">
      <c r="A7353" s="15">
        <v>2001</v>
      </c>
      <c r="B7353" s="16">
        <v>3</v>
      </c>
      <c r="C7353" s="16" t="s">
        <v>79</v>
      </c>
      <c r="D7353" s="38">
        <v>25.82416667</v>
      </c>
    </row>
    <row r="7354" spans="1:4">
      <c r="A7354" s="13">
        <v>2001</v>
      </c>
      <c r="B7354" s="14">
        <v>4</v>
      </c>
      <c r="C7354" s="14" t="s">
        <v>79</v>
      </c>
      <c r="D7354" s="37">
        <v>27.203166670000002</v>
      </c>
    </row>
    <row r="7355" spans="1:4">
      <c r="A7355" s="15">
        <v>2001</v>
      </c>
      <c r="B7355" s="16">
        <v>5</v>
      </c>
      <c r="C7355" s="16" t="s">
        <v>79</v>
      </c>
      <c r="D7355" s="38">
        <v>26.675999999999998</v>
      </c>
    </row>
    <row r="7356" spans="1:4">
      <c r="A7356" s="13">
        <v>2001</v>
      </c>
      <c r="B7356" s="14">
        <v>6</v>
      </c>
      <c r="C7356" s="14" t="s">
        <v>79</v>
      </c>
      <c r="D7356" s="37">
        <v>26.202833330000001</v>
      </c>
    </row>
    <row r="7357" spans="1:4">
      <c r="A7357" s="15">
        <v>2001</v>
      </c>
      <c r="B7357" s="16">
        <v>7</v>
      </c>
      <c r="C7357" s="16" t="s">
        <v>79</v>
      </c>
      <c r="D7357" s="38">
        <v>26.026666670000001</v>
      </c>
    </row>
    <row r="7358" spans="1:4">
      <c r="A7358" s="13">
        <v>2001</v>
      </c>
      <c r="B7358" s="14">
        <v>8</v>
      </c>
      <c r="C7358" s="14" t="s">
        <v>79</v>
      </c>
      <c r="D7358" s="37">
        <v>26.606000000000002</v>
      </c>
    </row>
    <row r="7359" spans="1:4">
      <c r="A7359" s="15">
        <v>2001</v>
      </c>
      <c r="B7359" s="16">
        <v>9</v>
      </c>
      <c r="C7359" s="16" t="s">
        <v>79</v>
      </c>
      <c r="D7359" s="38">
        <v>25.524666669999998</v>
      </c>
    </row>
    <row r="7360" spans="1:4">
      <c r="A7360" s="13">
        <v>2001</v>
      </c>
      <c r="B7360" s="14">
        <v>10</v>
      </c>
      <c r="C7360" s="14" t="s">
        <v>79</v>
      </c>
      <c r="D7360" s="37">
        <v>25.689833329999999</v>
      </c>
    </row>
    <row r="7361" spans="1:4">
      <c r="A7361" s="15">
        <v>2001</v>
      </c>
      <c r="B7361" s="16">
        <v>11</v>
      </c>
      <c r="C7361" s="16" t="s">
        <v>79</v>
      </c>
      <c r="D7361" s="38">
        <v>25.12316667</v>
      </c>
    </row>
    <row r="7362" spans="1:4">
      <c r="A7362" s="13">
        <v>2001</v>
      </c>
      <c r="B7362" s="14">
        <v>12</v>
      </c>
      <c r="C7362" s="14" t="s">
        <v>79</v>
      </c>
      <c r="D7362" s="37">
        <v>25.170333329999998</v>
      </c>
    </row>
    <row r="7363" spans="1:4">
      <c r="A7363" s="15">
        <v>2002</v>
      </c>
      <c r="B7363" s="16">
        <v>1</v>
      </c>
      <c r="C7363" s="16" t="s">
        <v>79</v>
      </c>
      <c r="D7363" s="38">
        <v>24.8645</v>
      </c>
    </row>
    <row r="7364" spans="1:4">
      <c r="A7364" s="13">
        <v>2002</v>
      </c>
      <c r="B7364" s="14">
        <v>2</v>
      </c>
      <c r="C7364" s="14" t="s">
        <v>79</v>
      </c>
      <c r="D7364" s="37">
        <v>25.565999999999999</v>
      </c>
    </row>
    <row r="7365" spans="1:4">
      <c r="A7365" s="15">
        <v>2002</v>
      </c>
      <c r="B7365" s="16">
        <v>3</v>
      </c>
      <c r="C7365" s="16" t="s">
        <v>79</v>
      </c>
      <c r="D7365" s="38">
        <v>26.457666669999998</v>
      </c>
    </row>
    <row r="7366" spans="1:4">
      <c r="A7366" s="13">
        <v>2002</v>
      </c>
      <c r="B7366" s="14">
        <v>4</v>
      </c>
      <c r="C7366" s="14" t="s">
        <v>79</v>
      </c>
      <c r="D7366" s="37">
        <v>27.28533333</v>
      </c>
    </row>
    <row r="7367" spans="1:4">
      <c r="A7367" s="15">
        <v>2002</v>
      </c>
      <c r="B7367" s="16">
        <v>5</v>
      </c>
      <c r="C7367" s="16" t="s">
        <v>79</v>
      </c>
      <c r="D7367" s="38">
        <v>27.305</v>
      </c>
    </row>
    <row r="7368" spans="1:4">
      <c r="A7368" s="13">
        <v>2002</v>
      </c>
      <c r="B7368" s="14">
        <v>6</v>
      </c>
      <c r="C7368" s="14" t="s">
        <v>79</v>
      </c>
      <c r="D7368" s="37">
        <v>26.124500000000001</v>
      </c>
    </row>
    <row r="7369" spans="1:4">
      <c r="A7369" s="15">
        <v>2002</v>
      </c>
      <c r="B7369" s="16">
        <v>7</v>
      </c>
      <c r="C7369" s="16" t="s">
        <v>79</v>
      </c>
      <c r="D7369" s="38">
        <v>26.3765</v>
      </c>
    </row>
    <row r="7370" spans="1:4">
      <c r="A7370" s="13">
        <v>2002</v>
      </c>
      <c r="B7370" s="14">
        <v>8</v>
      </c>
      <c r="C7370" s="14" t="s">
        <v>79</v>
      </c>
      <c r="D7370" s="37">
        <v>26.421833329999998</v>
      </c>
    </row>
    <row r="7371" spans="1:4">
      <c r="A7371" s="15">
        <v>2002</v>
      </c>
      <c r="B7371" s="16">
        <v>9</v>
      </c>
      <c r="C7371" s="16" t="s">
        <v>79</v>
      </c>
      <c r="D7371" s="38">
        <v>25.474166669999999</v>
      </c>
    </row>
    <row r="7372" spans="1:4">
      <c r="A7372" s="13">
        <v>2002</v>
      </c>
      <c r="B7372" s="14">
        <v>10</v>
      </c>
      <c r="C7372" s="14" t="s">
        <v>79</v>
      </c>
      <c r="D7372" s="37">
        <v>25.749833330000001</v>
      </c>
    </row>
    <row r="7373" spans="1:4">
      <c r="A7373" s="15">
        <v>2002</v>
      </c>
      <c r="B7373" s="16">
        <v>11</v>
      </c>
      <c r="C7373" s="16" t="s">
        <v>79</v>
      </c>
      <c r="D7373" s="38">
        <v>25.341000000000001</v>
      </c>
    </row>
    <row r="7374" spans="1:4">
      <c r="A7374" s="13">
        <v>2002</v>
      </c>
      <c r="B7374" s="14">
        <v>12</v>
      </c>
      <c r="C7374" s="14" t="s">
        <v>79</v>
      </c>
      <c r="D7374" s="37">
        <v>25.364166669999999</v>
      </c>
    </row>
    <row r="7375" spans="1:4">
      <c r="A7375" s="15">
        <v>2003</v>
      </c>
      <c r="B7375" s="16">
        <v>1</v>
      </c>
      <c r="C7375" s="16" t="s">
        <v>79</v>
      </c>
      <c r="D7375" s="38">
        <v>24.76733333</v>
      </c>
    </row>
    <row r="7376" spans="1:4">
      <c r="A7376" s="13">
        <v>2003</v>
      </c>
      <c r="B7376" s="14">
        <v>2</v>
      </c>
      <c r="C7376" s="14" t="s">
        <v>79</v>
      </c>
      <c r="D7376" s="37">
        <v>26.040500000000002</v>
      </c>
    </row>
    <row r="7377" spans="1:4">
      <c r="A7377" s="15">
        <v>2003</v>
      </c>
      <c r="B7377" s="16">
        <v>3</v>
      </c>
      <c r="C7377" s="16" t="s">
        <v>79</v>
      </c>
      <c r="D7377" s="38">
        <v>26.785833329999999</v>
      </c>
    </row>
    <row r="7378" spans="1:4">
      <c r="A7378" s="13">
        <v>2003</v>
      </c>
      <c r="B7378" s="14">
        <v>4</v>
      </c>
      <c r="C7378" s="14" t="s">
        <v>79</v>
      </c>
      <c r="D7378" s="37">
        <v>27.192666670000001</v>
      </c>
    </row>
    <row r="7379" spans="1:4">
      <c r="A7379" s="15">
        <v>2003</v>
      </c>
      <c r="B7379" s="16">
        <v>5</v>
      </c>
      <c r="C7379" s="16" t="s">
        <v>79</v>
      </c>
      <c r="D7379" s="38">
        <v>27.133833330000002</v>
      </c>
    </row>
    <row r="7380" spans="1:4">
      <c r="A7380" s="13">
        <v>2003</v>
      </c>
      <c r="B7380" s="14">
        <v>6</v>
      </c>
      <c r="C7380" s="14" t="s">
        <v>79</v>
      </c>
      <c r="D7380" s="37">
        <v>26.074833330000001</v>
      </c>
    </row>
    <row r="7381" spans="1:4">
      <c r="A7381" s="15">
        <v>2003</v>
      </c>
      <c r="B7381" s="16">
        <v>7</v>
      </c>
      <c r="C7381" s="16" t="s">
        <v>79</v>
      </c>
      <c r="D7381" s="38">
        <v>26.676166670000001</v>
      </c>
    </row>
    <row r="7382" spans="1:4">
      <c r="A7382" s="13">
        <v>2003</v>
      </c>
      <c r="B7382" s="14">
        <v>8</v>
      </c>
      <c r="C7382" s="14" t="s">
        <v>79</v>
      </c>
      <c r="D7382" s="37">
        <v>26.69083333</v>
      </c>
    </row>
    <row r="7383" spans="1:4">
      <c r="A7383" s="15">
        <v>2003</v>
      </c>
      <c r="B7383" s="16">
        <v>9</v>
      </c>
      <c r="C7383" s="16" t="s">
        <v>79</v>
      </c>
      <c r="D7383" s="38">
        <v>26.228000000000002</v>
      </c>
    </row>
    <row r="7384" spans="1:4">
      <c r="A7384" s="13">
        <v>2003</v>
      </c>
      <c r="B7384" s="14">
        <v>10</v>
      </c>
      <c r="C7384" s="14" t="s">
        <v>79</v>
      </c>
      <c r="D7384" s="37">
        <v>25.813166670000001</v>
      </c>
    </row>
    <row r="7385" spans="1:4">
      <c r="A7385" s="15">
        <v>2003</v>
      </c>
      <c r="B7385" s="16">
        <v>11</v>
      </c>
      <c r="C7385" s="16" t="s">
        <v>79</v>
      </c>
      <c r="D7385" s="38">
        <v>25.817666670000001</v>
      </c>
    </row>
    <row r="7386" spans="1:4">
      <c r="A7386" s="13">
        <v>2003</v>
      </c>
      <c r="B7386" s="14">
        <v>12</v>
      </c>
      <c r="C7386" s="14" t="s">
        <v>79</v>
      </c>
      <c r="D7386" s="37">
        <v>24.298166670000001</v>
      </c>
    </row>
    <row r="7387" spans="1:4">
      <c r="A7387" s="15">
        <v>2004</v>
      </c>
      <c r="B7387" s="16">
        <v>1</v>
      </c>
      <c r="C7387" s="16" t="s">
        <v>79</v>
      </c>
      <c r="D7387" s="38">
        <v>24.808499999999999</v>
      </c>
    </row>
    <row r="7388" spans="1:4">
      <c r="A7388" s="13">
        <v>2004</v>
      </c>
      <c r="B7388" s="14">
        <v>2</v>
      </c>
      <c r="C7388" s="14" t="s">
        <v>79</v>
      </c>
      <c r="D7388" s="37">
        <v>25.830833330000001</v>
      </c>
    </row>
    <row r="7389" spans="1:4">
      <c r="A7389" s="15">
        <v>2004</v>
      </c>
      <c r="B7389" s="16">
        <v>3</v>
      </c>
      <c r="C7389" s="16" t="s">
        <v>79</v>
      </c>
      <c r="D7389" s="38">
        <v>26.926500000000001</v>
      </c>
    </row>
    <row r="7390" spans="1:4">
      <c r="A7390" s="13">
        <v>2004</v>
      </c>
      <c r="B7390" s="14">
        <v>4</v>
      </c>
      <c r="C7390" s="14" t="s">
        <v>79</v>
      </c>
      <c r="D7390" s="37">
        <v>27.024666669999998</v>
      </c>
    </row>
    <row r="7391" spans="1:4">
      <c r="A7391" s="15">
        <v>2004</v>
      </c>
      <c r="B7391" s="16">
        <v>5</v>
      </c>
      <c r="C7391" s="16" t="s">
        <v>79</v>
      </c>
      <c r="D7391" s="38">
        <v>26.71683333</v>
      </c>
    </row>
    <row r="7392" spans="1:4">
      <c r="A7392" s="13">
        <v>2004</v>
      </c>
      <c r="B7392" s="14">
        <v>6</v>
      </c>
      <c r="C7392" s="14" t="s">
        <v>79</v>
      </c>
      <c r="D7392" s="37">
        <v>26.532833329999999</v>
      </c>
    </row>
    <row r="7393" spans="1:4">
      <c r="A7393" s="15">
        <v>2004</v>
      </c>
      <c r="B7393" s="16">
        <v>7</v>
      </c>
      <c r="C7393" s="16" t="s">
        <v>79</v>
      </c>
      <c r="D7393" s="38">
        <v>26.011833330000002</v>
      </c>
    </row>
    <row r="7394" spans="1:4">
      <c r="A7394" s="13">
        <v>2004</v>
      </c>
      <c r="B7394" s="14">
        <v>8</v>
      </c>
      <c r="C7394" s="14" t="s">
        <v>79</v>
      </c>
      <c r="D7394" s="37">
        <v>26.864666669999998</v>
      </c>
    </row>
    <row r="7395" spans="1:4">
      <c r="A7395" s="15">
        <v>2004</v>
      </c>
      <c r="B7395" s="16">
        <v>9</v>
      </c>
      <c r="C7395" s="16" t="s">
        <v>79</v>
      </c>
      <c r="D7395" s="38">
        <v>25.903833330000001</v>
      </c>
    </row>
    <row r="7396" spans="1:4">
      <c r="A7396" s="13">
        <v>2004</v>
      </c>
      <c r="B7396" s="14">
        <v>10</v>
      </c>
      <c r="C7396" s="14" t="s">
        <v>79</v>
      </c>
      <c r="D7396" s="37">
        <v>25.93866667</v>
      </c>
    </row>
    <row r="7397" spans="1:4">
      <c r="A7397" s="15">
        <v>2004</v>
      </c>
      <c r="B7397" s="16">
        <v>11</v>
      </c>
      <c r="C7397" s="16" t="s">
        <v>79</v>
      </c>
      <c r="D7397" s="38">
        <v>25.673999999999999</v>
      </c>
    </row>
    <row r="7398" spans="1:4">
      <c r="A7398" s="13">
        <v>2004</v>
      </c>
      <c r="B7398" s="14">
        <v>12</v>
      </c>
      <c r="C7398" s="14" t="s">
        <v>79</v>
      </c>
      <c r="D7398" s="37">
        <v>24.97433333</v>
      </c>
    </row>
    <row r="7399" spans="1:4">
      <c r="A7399" s="15">
        <v>2005</v>
      </c>
      <c r="B7399" s="16">
        <v>1</v>
      </c>
      <c r="C7399" s="16" t="s">
        <v>79</v>
      </c>
      <c r="D7399" s="38">
        <v>24.352499999999999</v>
      </c>
    </row>
    <row r="7400" spans="1:4">
      <c r="A7400" s="13">
        <v>2005</v>
      </c>
      <c r="B7400" s="14">
        <v>2</v>
      </c>
      <c r="C7400" s="14" t="s">
        <v>79</v>
      </c>
      <c r="D7400" s="37">
        <v>25.110833329999998</v>
      </c>
    </row>
    <row r="7401" spans="1:4">
      <c r="A7401" s="15">
        <v>2005</v>
      </c>
      <c r="B7401" s="16">
        <v>3</v>
      </c>
      <c r="C7401" s="16" t="s">
        <v>79</v>
      </c>
      <c r="D7401" s="38">
        <v>26.962</v>
      </c>
    </row>
    <row r="7402" spans="1:4">
      <c r="A7402" s="13">
        <v>2005</v>
      </c>
      <c r="B7402" s="14">
        <v>4</v>
      </c>
      <c r="C7402" s="14" t="s">
        <v>79</v>
      </c>
      <c r="D7402" s="37">
        <v>27.519500000000001</v>
      </c>
    </row>
    <row r="7403" spans="1:4">
      <c r="A7403" s="15">
        <v>2005</v>
      </c>
      <c r="B7403" s="16">
        <v>5</v>
      </c>
      <c r="C7403" s="16" t="s">
        <v>79</v>
      </c>
      <c r="D7403" s="38">
        <v>26.702500000000001</v>
      </c>
    </row>
    <row r="7404" spans="1:4">
      <c r="A7404" s="13">
        <v>2005</v>
      </c>
      <c r="B7404" s="14">
        <v>6</v>
      </c>
      <c r="C7404" s="14" t="s">
        <v>79</v>
      </c>
      <c r="D7404" s="37">
        <v>26.47133333</v>
      </c>
    </row>
    <row r="7405" spans="1:4">
      <c r="A7405" s="15">
        <v>2005</v>
      </c>
      <c r="B7405" s="16">
        <v>7</v>
      </c>
      <c r="C7405" s="16" t="s">
        <v>79</v>
      </c>
      <c r="D7405" s="38">
        <v>26.567833329999999</v>
      </c>
    </row>
    <row r="7406" spans="1:4">
      <c r="A7406" s="13">
        <v>2005</v>
      </c>
      <c r="B7406" s="14">
        <v>8</v>
      </c>
      <c r="C7406" s="14" t="s">
        <v>79</v>
      </c>
      <c r="D7406" s="37">
        <v>26.506</v>
      </c>
    </row>
    <row r="7407" spans="1:4">
      <c r="A7407" s="15">
        <v>2005</v>
      </c>
      <c r="B7407" s="16">
        <v>9</v>
      </c>
      <c r="C7407" s="16" t="s">
        <v>79</v>
      </c>
      <c r="D7407" s="38">
        <v>26.102166669999999</v>
      </c>
    </row>
    <row r="7408" spans="1:4">
      <c r="A7408" s="13">
        <v>2005</v>
      </c>
      <c r="B7408" s="14">
        <v>10</v>
      </c>
      <c r="C7408" s="14" t="s">
        <v>79</v>
      </c>
      <c r="D7408" s="37">
        <v>24.8675</v>
      </c>
    </row>
    <row r="7409" spans="1:4">
      <c r="A7409" s="15">
        <v>2005</v>
      </c>
      <c r="B7409" s="16">
        <v>11</v>
      </c>
      <c r="C7409" s="16" t="s">
        <v>79</v>
      </c>
      <c r="D7409" s="38">
        <v>25.15516667</v>
      </c>
    </row>
    <row r="7410" spans="1:4">
      <c r="A7410" s="13">
        <v>2005</v>
      </c>
      <c r="B7410" s="14">
        <v>12</v>
      </c>
      <c r="C7410" s="14" t="s">
        <v>79</v>
      </c>
      <c r="D7410" s="37">
        <v>25.319333329999999</v>
      </c>
    </row>
    <row r="7411" spans="1:4">
      <c r="A7411" s="15">
        <v>2006</v>
      </c>
      <c r="B7411" s="16">
        <v>1</v>
      </c>
      <c r="C7411" s="16" t="s">
        <v>79</v>
      </c>
      <c r="D7411" s="38">
        <v>25.0505</v>
      </c>
    </row>
    <row r="7412" spans="1:4">
      <c r="A7412" s="13">
        <v>2006</v>
      </c>
      <c r="B7412" s="14">
        <v>2</v>
      </c>
      <c r="C7412" s="14" t="s">
        <v>79</v>
      </c>
      <c r="D7412" s="37">
        <v>25.153333329999999</v>
      </c>
    </row>
    <row r="7413" spans="1:4">
      <c r="A7413" s="15">
        <v>2006</v>
      </c>
      <c r="B7413" s="16">
        <v>3</v>
      </c>
      <c r="C7413" s="16" t="s">
        <v>79</v>
      </c>
      <c r="D7413" s="38">
        <v>26.07</v>
      </c>
    </row>
    <row r="7414" spans="1:4">
      <c r="A7414" s="13">
        <v>2006</v>
      </c>
      <c r="B7414" s="14">
        <v>4</v>
      </c>
      <c r="C7414" s="14" t="s">
        <v>79</v>
      </c>
      <c r="D7414" s="37">
        <v>26.664666669999999</v>
      </c>
    </row>
    <row r="7415" spans="1:4">
      <c r="A7415" s="15">
        <v>2006</v>
      </c>
      <c r="B7415" s="16">
        <v>5</v>
      </c>
      <c r="C7415" s="16" t="s">
        <v>79</v>
      </c>
      <c r="D7415" s="38">
        <v>27.012833329999999</v>
      </c>
    </row>
    <row r="7416" spans="1:4">
      <c r="A7416" s="13">
        <v>2006</v>
      </c>
      <c r="B7416" s="14">
        <v>6</v>
      </c>
      <c r="C7416" s="14" t="s">
        <v>79</v>
      </c>
      <c r="D7416" s="37">
        <v>26.02716667</v>
      </c>
    </row>
    <row r="7417" spans="1:4">
      <c r="A7417" s="15">
        <v>2006</v>
      </c>
      <c r="B7417" s="16">
        <v>7</v>
      </c>
      <c r="C7417" s="16" t="s">
        <v>79</v>
      </c>
      <c r="D7417" s="38">
        <v>26.610166670000002</v>
      </c>
    </row>
    <row r="7418" spans="1:4">
      <c r="A7418" s="13">
        <v>2006</v>
      </c>
      <c r="B7418" s="14">
        <v>8</v>
      </c>
      <c r="C7418" s="14" t="s">
        <v>79</v>
      </c>
      <c r="D7418" s="37">
        <v>27.013000000000002</v>
      </c>
    </row>
    <row r="7419" spans="1:4">
      <c r="A7419" s="15">
        <v>2006</v>
      </c>
      <c r="B7419" s="16">
        <v>9</v>
      </c>
      <c r="C7419" s="16" t="s">
        <v>79</v>
      </c>
      <c r="D7419" s="38">
        <v>26.361999999999998</v>
      </c>
    </row>
    <row r="7420" spans="1:4">
      <c r="A7420" s="13">
        <v>2006</v>
      </c>
      <c r="B7420" s="14">
        <v>10</v>
      </c>
      <c r="C7420" s="14" t="s">
        <v>79</v>
      </c>
      <c r="D7420" s="37">
        <v>26.193333330000002</v>
      </c>
    </row>
    <row r="7421" spans="1:4">
      <c r="A7421" s="15">
        <v>2006</v>
      </c>
      <c r="B7421" s="16">
        <v>11</v>
      </c>
      <c r="C7421" s="16" t="s">
        <v>79</v>
      </c>
      <c r="D7421" s="38">
        <v>25.170999999999999</v>
      </c>
    </row>
    <row r="7422" spans="1:4">
      <c r="A7422" s="13">
        <v>2006</v>
      </c>
      <c r="B7422" s="14">
        <v>12</v>
      </c>
      <c r="C7422" s="14" t="s">
        <v>79</v>
      </c>
      <c r="D7422" s="37">
        <v>25.401166669999999</v>
      </c>
    </row>
    <row r="7423" spans="1:4">
      <c r="A7423" s="15">
        <v>2007</v>
      </c>
      <c r="B7423" s="16">
        <v>1</v>
      </c>
      <c r="C7423" s="16" t="s">
        <v>79</v>
      </c>
      <c r="D7423" s="38">
        <v>25.323666670000001</v>
      </c>
    </row>
    <row r="7424" spans="1:4">
      <c r="A7424" s="13">
        <v>2007</v>
      </c>
      <c r="B7424" s="14">
        <v>2</v>
      </c>
      <c r="C7424" s="14" t="s">
        <v>79</v>
      </c>
      <c r="D7424" s="37">
        <v>25.235499999999998</v>
      </c>
    </row>
    <row r="7425" spans="1:4">
      <c r="A7425" s="15">
        <v>2007</v>
      </c>
      <c r="B7425" s="16">
        <v>3</v>
      </c>
      <c r="C7425" s="16" t="s">
        <v>79</v>
      </c>
      <c r="D7425" s="38">
        <v>26.2515</v>
      </c>
    </row>
    <row r="7426" spans="1:4">
      <c r="A7426" s="13">
        <v>2007</v>
      </c>
      <c r="B7426" s="14">
        <v>4</v>
      </c>
      <c r="C7426" s="14" t="s">
        <v>79</v>
      </c>
      <c r="D7426" s="37">
        <v>27.190666669999999</v>
      </c>
    </row>
    <row r="7427" spans="1:4">
      <c r="A7427" s="15">
        <v>2007</v>
      </c>
      <c r="B7427" s="16">
        <v>5</v>
      </c>
      <c r="C7427" s="16" t="s">
        <v>79</v>
      </c>
      <c r="D7427" s="38">
        <v>27.052499999999998</v>
      </c>
    </row>
    <row r="7428" spans="1:4">
      <c r="A7428" s="13">
        <v>2007</v>
      </c>
      <c r="B7428" s="14">
        <v>6</v>
      </c>
      <c r="C7428" s="14" t="s">
        <v>79</v>
      </c>
      <c r="D7428" s="37">
        <v>26.686499999999999</v>
      </c>
    </row>
    <row r="7429" spans="1:4">
      <c r="A7429" s="15">
        <v>2007</v>
      </c>
      <c r="B7429" s="16">
        <v>7</v>
      </c>
      <c r="C7429" s="16" t="s">
        <v>79</v>
      </c>
      <c r="D7429" s="38">
        <v>26.512833329999999</v>
      </c>
    </row>
    <row r="7430" spans="1:4">
      <c r="A7430" s="13">
        <v>2007</v>
      </c>
      <c r="B7430" s="14">
        <v>8</v>
      </c>
      <c r="C7430" s="14" t="s">
        <v>79</v>
      </c>
      <c r="D7430" s="37">
        <v>25.955833330000001</v>
      </c>
    </row>
    <row r="7431" spans="1:4">
      <c r="A7431" s="15">
        <v>2007</v>
      </c>
      <c r="B7431" s="16">
        <v>9</v>
      </c>
      <c r="C7431" s="16" t="s">
        <v>79</v>
      </c>
      <c r="D7431" s="38">
        <v>25.78016667</v>
      </c>
    </row>
    <row r="7432" spans="1:4">
      <c r="A7432" s="13">
        <v>2007</v>
      </c>
      <c r="B7432" s="14">
        <v>10</v>
      </c>
      <c r="C7432" s="14" t="s">
        <v>79</v>
      </c>
      <c r="D7432" s="37">
        <v>24.63133333</v>
      </c>
    </row>
    <row r="7433" spans="1:4">
      <c r="A7433" s="15">
        <v>2007</v>
      </c>
      <c r="B7433" s="16">
        <v>11</v>
      </c>
      <c r="C7433" s="16" t="s">
        <v>79</v>
      </c>
      <c r="D7433" s="38">
        <v>25.259166669999999</v>
      </c>
    </row>
    <row r="7434" spans="1:4">
      <c r="A7434" s="13">
        <v>2007</v>
      </c>
      <c r="B7434" s="14">
        <v>12</v>
      </c>
      <c r="C7434" s="14" t="s">
        <v>79</v>
      </c>
      <c r="D7434" s="37">
        <v>24.856833330000001</v>
      </c>
    </row>
    <row r="7435" spans="1:4">
      <c r="A7435" s="15">
        <v>2008</v>
      </c>
      <c r="B7435" s="16">
        <v>1</v>
      </c>
      <c r="C7435" s="16" t="s">
        <v>79</v>
      </c>
      <c r="D7435" s="38">
        <v>24.636500000000002</v>
      </c>
    </row>
    <row r="7436" spans="1:4">
      <c r="A7436" s="13">
        <v>2008</v>
      </c>
      <c r="B7436" s="14">
        <v>2</v>
      </c>
      <c r="C7436" s="14" t="s">
        <v>79</v>
      </c>
      <c r="D7436" s="37">
        <v>25.260833330000001</v>
      </c>
    </row>
    <row r="7437" spans="1:4">
      <c r="A7437" s="15">
        <v>2008</v>
      </c>
      <c r="B7437" s="16">
        <v>3</v>
      </c>
      <c r="C7437" s="16" t="s">
        <v>79</v>
      </c>
      <c r="D7437" s="38">
        <v>25.93566667</v>
      </c>
    </row>
    <row r="7438" spans="1:4">
      <c r="A7438" s="13">
        <v>2008</v>
      </c>
      <c r="B7438" s="14">
        <v>4</v>
      </c>
      <c r="C7438" s="14" t="s">
        <v>79</v>
      </c>
      <c r="D7438" s="37">
        <v>26.531166670000001</v>
      </c>
    </row>
    <row r="7439" spans="1:4">
      <c r="A7439" s="15">
        <v>2008</v>
      </c>
      <c r="B7439" s="16">
        <v>5</v>
      </c>
      <c r="C7439" s="16" t="s">
        <v>79</v>
      </c>
      <c r="D7439" s="38">
        <v>26.673500000000001</v>
      </c>
    </row>
    <row r="7440" spans="1:4">
      <c r="A7440" s="13">
        <v>2008</v>
      </c>
      <c r="B7440" s="14">
        <v>6</v>
      </c>
      <c r="C7440" s="14" t="s">
        <v>79</v>
      </c>
      <c r="D7440" s="37">
        <v>25.950500000000002</v>
      </c>
    </row>
    <row r="7441" spans="1:4">
      <c r="A7441" s="15">
        <v>2008</v>
      </c>
      <c r="B7441" s="16">
        <v>7</v>
      </c>
      <c r="C7441" s="16" t="s">
        <v>79</v>
      </c>
      <c r="D7441" s="38">
        <v>25.92166667</v>
      </c>
    </row>
    <row r="7442" spans="1:4">
      <c r="A7442" s="13">
        <v>2008</v>
      </c>
      <c r="B7442" s="14">
        <v>8</v>
      </c>
      <c r="C7442" s="14" t="s">
        <v>79</v>
      </c>
      <c r="D7442" s="37">
        <v>26.12</v>
      </c>
    </row>
    <row r="7443" spans="1:4">
      <c r="A7443" s="15">
        <v>2008</v>
      </c>
      <c r="B7443" s="16">
        <v>9</v>
      </c>
      <c r="C7443" s="16" t="s">
        <v>79</v>
      </c>
      <c r="D7443" s="38">
        <v>25.92166667</v>
      </c>
    </row>
    <row r="7444" spans="1:4">
      <c r="A7444" s="13">
        <v>2008</v>
      </c>
      <c r="B7444" s="14">
        <v>10</v>
      </c>
      <c r="C7444" s="14" t="s">
        <v>79</v>
      </c>
      <c r="D7444" s="37">
        <v>24.915500000000002</v>
      </c>
    </row>
    <row r="7445" spans="1:4">
      <c r="A7445" s="15">
        <v>2008</v>
      </c>
      <c r="B7445" s="16">
        <v>11</v>
      </c>
      <c r="C7445" s="16" t="s">
        <v>79</v>
      </c>
      <c r="D7445" s="38">
        <v>24.813333329999999</v>
      </c>
    </row>
    <row r="7446" spans="1:4">
      <c r="A7446" s="13">
        <v>2008</v>
      </c>
      <c r="B7446" s="14">
        <v>12</v>
      </c>
      <c r="C7446" s="14" t="s">
        <v>79</v>
      </c>
      <c r="D7446" s="37">
        <v>24.591999999999999</v>
      </c>
    </row>
    <row r="7447" spans="1:4">
      <c r="A7447" s="15">
        <v>2009</v>
      </c>
      <c r="B7447" s="16">
        <v>1</v>
      </c>
      <c r="C7447" s="16" t="s">
        <v>79</v>
      </c>
      <c r="D7447" s="38">
        <v>24.784833330000001</v>
      </c>
    </row>
    <row r="7448" spans="1:4">
      <c r="A7448" s="13">
        <v>2009</v>
      </c>
      <c r="B7448" s="14">
        <v>2</v>
      </c>
      <c r="C7448" s="14" t="s">
        <v>79</v>
      </c>
      <c r="D7448" s="37">
        <v>24.953833329999998</v>
      </c>
    </row>
    <row r="7449" spans="1:4">
      <c r="A7449" s="15">
        <v>2009</v>
      </c>
      <c r="B7449" s="16">
        <v>3</v>
      </c>
      <c r="C7449" s="16" t="s">
        <v>79</v>
      </c>
      <c r="D7449" s="38">
        <v>25.285166669999999</v>
      </c>
    </row>
    <row r="7450" spans="1:4">
      <c r="A7450" s="13">
        <v>2009</v>
      </c>
      <c r="B7450" s="14">
        <v>4</v>
      </c>
      <c r="C7450" s="14" t="s">
        <v>79</v>
      </c>
      <c r="D7450" s="37">
        <v>26.94</v>
      </c>
    </row>
    <row r="7451" spans="1:4">
      <c r="A7451" s="15">
        <v>2009</v>
      </c>
      <c r="B7451" s="16">
        <v>5</v>
      </c>
      <c r="C7451" s="16" t="s">
        <v>79</v>
      </c>
      <c r="D7451" s="38">
        <v>26.715166669999999</v>
      </c>
    </row>
    <row r="7452" spans="1:4">
      <c r="A7452" s="13">
        <v>2009</v>
      </c>
      <c r="B7452" s="14">
        <v>6</v>
      </c>
      <c r="C7452" s="14" t="s">
        <v>79</v>
      </c>
      <c r="D7452" s="37">
        <v>26.43333333</v>
      </c>
    </row>
    <row r="7453" spans="1:4">
      <c r="A7453" s="15">
        <v>2009</v>
      </c>
      <c r="B7453" s="16">
        <v>7</v>
      </c>
      <c r="C7453" s="16" t="s">
        <v>79</v>
      </c>
      <c r="D7453" s="38">
        <v>27.122499999999999</v>
      </c>
    </row>
    <row r="7454" spans="1:4">
      <c r="A7454" s="13">
        <v>2009</v>
      </c>
      <c r="B7454" s="14">
        <v>8</v>
      </c>
      <c r="C7454" s="14" t="s">
        <v>79</v>
      </c>
      <c r="D7454" s="37">
        <v>26.943000000000001</v>
      </c>
    </row>
    <row r="7455" spans="1:4">
      <c r="A7455" s="15">
        <v>2009</v>
      </c>
      <c r="B7455" s="16">
        <v>9</v>
      </c>
      <c r="C7455" s="16" t="s">
        <v>79</v>
      </c>
      <c r="D7455" s="38">
        <v>26.92883333</v>
      </c>
    </row>
    <row r="7456" spans="1:4">
      <c r="A7456" s="13">
        <v>2009</v>
      </c>
      <c r="B7456" s="14">
        <v>10</v>
      </c>
      <c r="C7456" s="14" t="s">
        <v>79</v>
      </c>
      <c r="D7456" s="37">
        <v>26.500666670000001</v>
      </c>
    </row>
    <row r="7457" spans="1:4">
      <c r="A7457" s="15">
        <v>2009</v>
      </c>
      <c r="B7457" s="16">
        <v>11</v>
      </c>
      <c r="C7457" s="16" t="s">
        <v>79</v>
      </c>
      <c r="D7457" s="38">
        <v>25.50033333</v>
      </c>
    </row>
    <row r="7458" spans="1:4">
      <c r="A7458" s="13">
        <v>2009</v>
      </c>
      <c r="B7458" s="14">
        <v>12</v>
      </c>
      <c r="C7458" s="14" t="s">
        <v>79</v>
      </c>
      <c r="D7458" s="37">
        <v>25.303333330000001</v>
      </c>
    </row>
    <row r="7459" spans="1:4">
      <c r="A7459" s="15">
        <v>2010</v>
      </c>
      <c r="B7459" s="16">
        <v>1</v>
      </c>
      <c r="C7459" s="16" t="s">
        <v>79</v>
      </c>
      <c r="D7459" s="38">
        <v>24.82183333</v>
      </c>
    </row>
    <row r="7460" spans="1:4">
      <c r="A7460" s="13">
        <v>2010</v>
      </c>
      <c r="B7460" s="14">
        <v>2</v>
      </c>
      <c r="C7460" s="14" t="s">
        <v>79</v>
      </c>
      <c r="D7460" s="37">
        <v>26.177</v>
      </c>
    </row>
    <row r="7461" spans="1:4">
      <c r="A7461" s="15">
        <v>2010</v>
      </c>
      <c r="B7461" s="16">
        <v>3</v>
      </c>
      <c r="C7461" s="16" t="s">
        <v>79</v>
      </c>
      <c r="D7461" s="38">
        <v>26.711500000000001</v>
      </c>
    </row>
    <row r="7462" spans="1:4">
      <c r="A7462" s="13">
        <v>2010</v>
      </c>
      <c r="B7462" s="14">
        <v>4</v>
      </c>
      <c r="C7462" s="14" t="s">
        <v>79</v>
      </c>
      <c r="D7462" s="37">
        <v>27.422499999999999</v>
      </c>
    </row>
    <row r="7463" spans="1:4">
      <c r="A7463" s="15">
        <v>2010</v>
      </c>
      <c r="B7463" s="16">
        <v>5</v>
      </c>
      <c r="C7463" s="16" t="s">
        <v>79</v>
      </c>
      <c r="D7463" s="38">
        <v>26.991</v>
      </c>
    </row>
    <row r="7464" spans="1:4">
      <c r="A7464" s="13">
        <v>2010</v>
      </c>
      <c r="B7464" s="14">
        <v>6</v>
      </c>
      <c r="C7464" s="14" t="s">
        <v>79</v>
      </c>
      <c r="D7464" s="37">
        <v>26.327500000000001</v>
      </c>
    </row>
    <row r="7465" spans="1:4">
      <c r="A7465" s="15">
        <v>2010</v>
      </c>
      <c r="B7465" s="16">
        <v>7</v>
      </c>
      <c r="C7465" s="16" t="s">
        <v>79</v>
      </c>
      <c r="D7465" s="38">
        <v>26.048333329999998</v>
      </c>
    </row>
    <row r="7466" spans="1:4">
      <c r="A7466" s="13">
        <v>2010</v>
      </c>
      <c r="B7466" s="14">
        <v>8</v>
      </c>
      <c r="C7466" s="14" t="s">
        <v>79</v>
      </c>
      <c r="D7466" s="37">
        <v>25.928666669999998</v>
      </c>
    </row>
    <row r="7467" spans="1:4">
      <c r="A7467" s="15">
        <v>2010</v>
      </c>
      <c r="B7467" s="16">
        <v>9</v>
      </c>
      <c r="C7467" s="16" t="s">
        <v>79</v>
      </c>
      <c r="D7467" s="38">
        <v>25.377166670000001</v>
      </c>
    </row>
    <row r="7468" spans="1:4">
      <c r="A7468" s="13">
        <v>2010</v>
      </c>
      <c r="B7468" s="14">
        <v>10</v>
      </c>
      <c r="C7468" s="14" t="s">
        <v>79</v>
      </c>
      <c r="D7468" s="37">
        <v>25.531166670000001</v>
      </c>
    </row>
    <row r="7469" spans="1:4">
      <c r="A7469" s="15">
        <v>2010</v>
      </c>
      <c r="B7469" s="16">
        <v>11</v>
      </c>
      <c r="C7469" s="16" t="s">
        <v>79</v>
      </c>
      <c r="D7469" s="38">
        <v>25.102</v>
      </c>
    </row>
    <row r="7470" spans="1:4">
      <c r="A7470" s="13">
        <v>2010</v>
      </c>
      <c r="B7470" s="14">
        <v>12</v>
      </c>
      <c r="C7470" s="14" t="s">
        <v>79</v>
      </c>
      <c r="D7470" s="37">
        <v>23.769166670000001</v>
      </c>
    </row>
    <row r="7471" spans="1:4">
      <c r="A7471" s="15">
        <v>2011</v>
      </c>
      <c r="B7471" s="16">
        <v>1</v>
      </c>
      <c r="C7471" s="16" t="s">
        <v>79</v>
      </c>
      <c r="D7471" s="38">
        <v>25.21616667</v>
      </c>
    </row>
    <row r="7472" spans="1:4">
      <c r="A7472" s="13">
        <v>2011</v>
      </c>
      <c r="B7472" s="14">
        <v>2</v>
      </c>
      <c r="C7472" s="14" t="s">
        <v>79</v>
      </c>
      <c r="D7472" s="37">
        <v>25.667000000000002</v>
      </c>
    </row>
    <row r="7473" spans="1:4">
      <c r="A7473" s="15">
        <v>2011</v>
      </c>
      <c r="B7473" s="16">
        <v>3</v>
      </c>
      <c r="C7473" s="16" t="s">
        <v>79</v>
      </c>
      <c r="D7473" s="38">
        <v>25.817666670000001</v>
      </c>
    </row>
    <row r="7474" spans="1:4">
      <c r="A7474" s="13">
        <v>2011</v>
      </c>
      <c r="B7474" s="14">
        <v>4</v>
      </c>
      <c r="C7474" s="14" t="s">
        <v>79</v>
      </c>
      <c r="D7474" s="37">
        <v>26.606000000000002</v>
      </c>
    </row>
    <row r="7475" spans="1:4">
      <c r="A7475" s="15">
        <v>2011</v>
      </c>
      <c r="B7475" s="16">
        <v>5</v>
      </c>
      <c r="C7475" s="16" t="s">
        <v>79</v>
      </c>
      <c r="D7475" s="38">
        <v>27.455333329999998</v>
      </c>
    </row>
    <row r="7476" spans="1:4">
      <c r="A7476" s="13">
        <v>2011</v>
      </c>
      <c r="B7476" s="14">
        <v>6</v>
      </c>
      <c r="C7476" s="14" t="s">
        <v>79</v>
      </c>
      <c r="D7476" s="37">
        <v>26.484666669999999</v>
      </c>
    </row>
    <row r="7477" spans="1:4">
      <c r="A7477" s="15">
        <v>2011</v>
      </c>
      <c r="B7477" s="16">
        <v>7</v>
      </c>
      <c r="C7477" s="16" t="s">
        <v>79</v>
      </c>
      <c r="D7477" s="38">
        <v>26.268666670000002</v>
      </c>
    </row>
    <row r="7478" spans="1:4">
      <c r="A7478" s="13">
        <v>2011</v>
      </c>
      <c r="B7478" s="14">
        <v>8</v>
      </c>
      <c r="C7478" s="14" t="s">
        <v>79</v>
      </c>
      <c r="D7478" s="37">
        <v>26.43183333</v>
      </c>
    </row>
    <row r="7479" spans="1:4">
      <c r="A7479" s="15">
        <v>2011</v>
      </c>
      <c r="B7479" s="16">
        <v>9</v>
      </c>
      <c r="C7479" s="16" t="s">
        <v>79</v>
      </c>
      <c r="D7479" s="38">
        <v>26.07983333</v>
      </c>
    </row>
    <row r="7480" spans="1:4">
      <c r="A7480" s="13">
        <v>2011</v>
      </c>
      <c r="B7480" s="14">
        <v>10</v>
      </c>
      <c r="C7480" s="14" t="s">
        <v>79</v>
      </c>
      <c r="D7480" s="37">
        <v>24.326666670000002</v>
      </c>
    </row>
    <row r="7481" spans="1:4">
      <c r="A7481" s="15">
        <v>2011</v>
      </c>
      <c r="B7481" s="16">
        <v>11</v>
      </c>
      <c r="C7481" s="16" t="s">
        <v>79</v>
      </c>
      <c r="D7481" s="38">
        <v>25.083666669999999</v>
      </c>
    </row>
    <row r="7482" spans="1:4">
      <c r="A7482" s="13">
        <v>2011</v>
      </c>
      <c r="B7482" s="14">
        <v>12</v>
      </c>
      <c r="C7482" s="14" t="s">
        <v>79</v>
      </c>
      <c r="D7482" s="37">
        <v>24.885666669999999</v>
      </c>
    </row>
    <row r="7483" spans="1:4">
      <c r="A7483" s="15">
        <v>2012</v>
      </c>
      <c r="B7483" s="16">
        <v>1</v>
      </c>
      <c r="C7483" s="16" t="s">
        <v>79</v>
      </c>
      <c r="D7483" s="38">
        <v>25.149000000000001</v>
      </c>
    </row>
    <row r="7484" spans="1:4">
      <c r="A7484" s="13">
        <v>2012</v>
      </c>
      <c r="B7484" s="14">
        <v>2</v>
      </c>
      <c r="C7484" s="14" t="s">
        <v>79</v>
      </c>
      <c r="D7484" s="37">
        <v>25.920666669999999</v>
      </c>
    </row>
    <row r="7485" spans="1:4">
      <c r="A7485" s="15">
        <v>2012</v>
      </c>
      <c r="B7485" s="16">
        <v>3</v>
      </c>
      <c r="C7485" s="16" t="s">
        <v>79</v>
      </c>
      <c r="D7485" s="38">
        <v>26.3765</v>
      </c>
    </row>
    <row r="7486" spans="1:4">
      <c r="A7486" s="13">
        <v>2012</v>
      </c>
      <c r="B7486" s="14">
        <v>4</v>
      </c>
      <c r="C7486" s="14" t="s">
        <v>79</v>
      </c>
      <c r="D7486" s="37">
        <v>26.295999999999999</v>
      </c>
    </row>
    <row r="7487" spans="1:4">
      <c r="A7487" s="15">
        <v>2012</v>
      </c>
      <c r="B7487" s="16">
        <v>5</v>
      </c>
      <c r="C7487" s="16" t="s">
        <v>79</v>
      </c>
      <c r="D7487" s="38">
        <v>26.671166670000002</v>
      </c>
    </row>
    <row r="7488" spans="1:4">
      <c r="A7488" s="13">
        <v>2012</v>
      </c>
      <c r="B7488" s="14">
        <v>6</v>
      </c>
      <c r="C7488" s="14" t="s">
        <v>79</v>
      </c>
      <c r="D7488" s="37">
        <v>26.54933333</v>
      </c>
    </row>
    <row r="7489" spans="1:4">
      <c r="A7489" s="15">
        <v>2012</v>
      </c>
      <c r="B7489" s="16">
        <v>7</v>
      </c>
      <c r="C7489" s="16" t="s">
        <v>79</v>
      </c>
      <c r="D7489" s="38">
        <v>26.224166669999999</v>
      </c>
    </row>
    <row r="7490" spans="1:4">
      <c r="A7490" s="13">
        <v>2012</v>
      </c>
      <c r="B7490" s="14">
        <v>8</v>
      </c>
      <c r="C7490" s="14" t="s">
        <v>79</v>
      </c>
      <c r="D7490" s="37">
        <v>26.30083333</v>
      </c>
    </row>
    <row r="7491" spans="1:4">
      <c r="A7491" s="15">
        <v>2012</v>
      </c>
      <c r="B7491" s="16">
        <v>9</v>
      </c>
      <c r="C7491" s="16" t="s">
        <v>79</v>
      </c>
      <c r="D7491" s="38">
        <v>26.108333330000001</v>
      </c>
    </row>
    <row r="7492" spans="1:4">
      <c r="A7492" s="13">
        <v>2012</v>
      </c>
      <c r="B7492" s="14">
        <v>10</v>
      </c>
      <c r="C7492" s="14" t="s">
        <v>79</v>
      </c>
      <c r="D7492" s="37">
        <v>25.109666669999999</v>
      </c>
    </row>
    <row r="7493" spans="1:4">
      <c r="A7493" s="15">
        <v>2012</v>
      </c>
      <c r="B7493" s="16">
        <v>11</v>
      </c>
      <c r="C7493" s="16" t="s">
        <v>79</v>
      </c>
      <c r="D7493" s="38">
        <v>25.283000000000001</v>
      </c>
    </row>
    <row r="7494" spans="1:4">
      <c r="A7494" s="13">
        <v>2012</v>
      </c>
      <c r="B7494" s="14">
        <v>12</v>
      </c>
      <c r="C7494" s="14" t="s">
        <v>79</v>
      </c>
      <c r="D7494" s="37">
        <v>25.249500000000001</v>
      </c>
    </row>
    <row r="7495" spans="1:4">
      <c r="A7495" s="15">
        <v>2013</v>
      </c>
      <c r="B7495" s="16">
        <v>1</v>
      </c>
      <c r="C7495" s="16" t="s">
        <v>79</v>
      </c>
      <c r="D7495" s="38">
        <v>25.24733333</v>
      </c>
    </row>
    <row r="7496" spans="1:4">
      <c r="A7496" s="13">
        <v>2013</v>
      </c>
      <c r="B7496" s="14">
        <v>2</v>
      </c>
      <c r="C7496" s="14" t="s">
        <v>79</v>
      </c>
      <c r="D7496" s="37">
        <v>25.504666669999999</v>
      </c>
    </row>
    <row r="7497" spans="1:4">
      <c r="A7497" s="15">
        <v>2013</v>
      </c>
      <c r="B7497" s="16">
        <v>3</v>
      </c>
      <c r="C7497" s="16" t="s">
        <v>79</v>
      </c>
      <c r="D7497" s="38">
        <v>25.992333330000001</v>
      </c>
    </row>
    <row r="7498" spans="1:4">
      <c r="A7498" s="13">
        <v>2013</v>
      </c>
      <c r="B7498" s="14">
        <v>4</v>
      </c>
      <c r="C7498" s="14" t="s">
        <v>79</v>
      </c>
      <c r="D7498" s="37">
        <v>27.303999999999998</v>
      </c>
    </row>
    <row r="7499" spans="1:4">
      <c r="A7499" s="15">
        <v>2013</v>
      </c>
      <c r="B7499" s="16">
        <v>5</v>
      </c>
      <c r="C7499" s="16" t="s">
        <v>79</v>
      </c>
      <c r="D7499" s="38">
        <v>27.016333329999998</v>
      </c>
    </row>
    <row r="7500" spans="1:4">
      <c r="A7500" s="13">
        <v>2013</v>
      </c>
      <c r="B7500" s="14">
        <v>6</v>
      </c>
      <c r="C7500" s="14" t="s">
        <v>79</v>
      </c>
      <c r="D7500" s="37">
        <v>26.38133333</v>
      </c>
    </row>
    <row r="7501" spans="1:4">
      <c r="A7501" s="15">
        <v>2013</v>
      </c>
      <c r="B7501" s="16">
        <v>7</v>
      </c>
      <c r="C7501" s="16" t="s">
        <v>79</v>
      </c>
      <c r="D7501" s="38">
        <v>26.341000000000001</v>
      </c>
    </row>
    <row r="7502" spans="1:4">
      <c r="A7502" s="13">
        <v>2013</v>
      </c>
      <c r="B7502" s="14">
        <v>8</v>
      </c>
      <c r="C7502" s="14" t="s">
        <v>79</v>
      </c>
      <c r="D7502" s="37">
        <v>25.603999999999999</v>
      </c>
    </row>
    <row r="7503" spans="1:4">
      <c r="A7503" s="15">
        <v>2013</v>
      </c>
      <c r="B7503" s="16">
        <v>9</v>
      </c>
      <c r="C7503" s="16" t="s">
        <v>79</v>
      </c>
      <c r="D7503" s="38">
        <v>26.9785</v>
      </c>
    </row>
    <row r="7504" spans="1:4">
      <c r="A7504" s="13">
        <v>2000</v>
      </c>
      <c r="B7504" s="14">
        <v>2</v>
      </c>
      <c r="C7504" s="14" t="s">
        <v>80</v>
      </c>
      <c r="D7504" s="37">
        <v>1.0926800000000001</v>
      </c>
    </row>
    <row r="7505" spans="1:4">
      <c r="A7505" s="15">
        <v>2000</v>
      </c>
      <c r="B7505" s="16">
        <v>3</v>
      </c>
      <c r="C7505" s="16" t="s">
        <v>80</v>
      </c>
      <c r="D7505" s="38">
        <v>4.4164399999999997</v>
      </c>
    </row>
    <row r="7506" spans="1:4">
      <c r="A7506" s="13">
        <v>2000</v>
      </c>
      <c r="B7506" s="14">
        <v>4</v>
      </c>
      <c r="C7506" s="14" t="s">
        <v>80</v>
      </c>
      <c r="D7506" s="37">
        <v>12.60384</v>
      </c>
    </row>
    <row r="7507" spans="1:4">
      <c r="A7507" s="15">
        <v>2000</v>
      </c>
      <c r="B7507" s="16">
        <v>5</v>
      </c>
      <c r="C7507" s="16" t="s">
        <v>80</v>
      </c>
      <c r="D7507" s="38">
        <v>16.454360000000001</v>
      </c>
    </row>
    <row r="7508" spans="1:4">
      <c r="A7508" s="13">
        <v>2000</v>
      </c>
      <c r="B7508" s="14">
        <v>6</v>
      </c>
      <c r="C7508" s="14" t="s">
        <v>80</v>
      </c>
      <c r="D7508" s="37">
        <v>19.445360000000001</v>
      </c>
    </row>
    <row r="7509" spans="1:4">
      <c r="A7509" s="15">
        <v>2000</v>
      </c>
      <c r="B7509" s="16">
        <v>7</v>
      </c>
      <c r="C7509" s="16" t="s">
        <v>80</v>
      </c>
      <c r="D7509" s="38">
        <v>20.84496</v>
      </c>
    </row>
    <row r="7510" spans="1:4">
      <c r="A7510" s="13">
        <v>2000</v>
      </c>
      <c r="B7510" s="14">
        <v>8</v>
      </c>
      <c r="C7510" s="14" t="s">
        <v>80</v>
      </c>
      <c r="D7510" s="37">
        <v>21.846520000000002</v>
      </c>
    </row>
    <row r="7511" spans="1:4">
      <c r="A7511" s="15">
        <v>2000</v>
      </c>
      <c r="B7511" s="16">
        <v>9</v>
      </c>
      <c r="C7511" s="16" t="s">
        <v>80</v>
      </c>
      <c r="D7511" s="38">
        <v>14.99868</v>
      </c>
    </row>
    <row r="7512" spans="1:4">
      <c r="A7512" s="13">
        <v>2000</v>
      </c>
      <c r="B7512" s="14">
        <v>10</v>
      </c>
      <c r="C7512" s="14" t="s">
        <v>80</v>
      </c>
      <c r="D7512" s="37">
        <v>10.63256</v>
      </c>
    </row>
    <row r="7513" spans="1:4">
      <c r="A7513" s="15">
        <v>2000</v>
      </c>
      <c r="B7513" s="16">
        <v>11</v>
      </c>
      <c r="C7513" s="16" t="s">
        <v>80</v>
      </c>
      <c r="D7513" s="38">
        <v>8.0377200000000002</v>
      </c>
    </row>
    <row r="7514" spans="1:4">
      <c r="A7514" s="13">
        <v>2000</v>
      </c>
      <c r="B7514" s="14">
        <v>12</v>
      </c>
      <c r="C7514" s="14" t="s">
        <v>80</v>
      </c>
      <c r="D7514" s="37">
        <v>1.88676</v>
      </c>
    </row>
    <row r="7515" spans="1:4">
      <c r="A7515" s="15">
        <v>2001</v>
      </c>
      <c r="B7515" s="16">
        <v>1</v>
      </c>
      <c r="C7515" s="16" t="s">
        <v>80</v>
      </c>
      <c r="D7515" s="38">
        <v>7.8719999999999998E-2</v>
      </c>
    </row>
    <row r="7516" spans="1:4">
      <c r="A7516" s="13">
        <v>2001</v>
      </c>
      <c r="B7516" s="14">
        <v>2</v>
      </c>
      <c r="C7516" s="14" t="s">
        <v>80</v>
      </c>
      <c r="D7516" s="37">
        <v>0.84575999999999996</v>
      </c>
    </row>
    <row r="7517" spans="1:4">
      <c r="A7517" s="15">
        <v>2001</v>
      </c>
      <c r="B7517" s="16">
        <v>3</v>
      </c>
      <c r="C7517" s="16" t="s">
        <v>80</v>
      </c>
      <c r="D7517" s="38">
        <v>7.0356800000000002</v>
      </c>
    </row>
    <row r="7518" spans="1:4">
      <c r="A7518" s="13">
        <v>2001</v>
      </c>
      <c r="B7518" s="14">
        <v>4</v>
      </c>
      <c r="C7518" s="14" t="s">
        <v>80</v>
      </c>
      <c r="D7518" s="37">
        <v>9.8729200000000006</v>
      </c>
    </row>
    <row r="7519" spans="1:4">
      <c r="A7519" s="15">
        <v>2001</v>
      </c>
      <c r="B7519" s="16">
        <v>5</v>
      </c>
      <c r="C7519" s="16" t="s">
        <v>80</v>
      </c>
      <c r="D7519" s="38">
        <v>15.28328</v>
      </c>
    </row>
    <row r="7520" spans="1:4">
      <c r="A7520" s="13">
        <v>2001</v>
      </c>
      <c r="B7520" s="14">
        <v>6</v>
      </c>
      <c r="C7520" s="14" t="s">
        <v>80</v>
      </c>
      <c r="D7520" s="37">
        <v>16.884720000000002</v>
      </c>
    </row>
    <row r="7521" spans="1:4">
      <c r="A7521" s="15">
        <v>2001</v>
      </c>
      <c r="B7521" s="16">
        <v>7</v>
      </c>
      <c r="C7521" s="16" t="s">
        <v>80</v>
      </c>
      <c r="D7521" s="38">
        <v>21.878039999999999</v>
      </c>
    </row>
    <row r="7522" spans="1:4">
      <c r="A7522" s="13">
        <v>2001</v>
      </c>
      <c r="B7522" s="14">
        <v>8</v>
      </c>
      <c r="C7522" s="14" t="s">
        <v>80</v>
      </c>
      <c r="D7522" s="37">
        <v>21.627079999999999</v>
      </c>
    </row>
    <row r="7523" spans="1:4">
      <c r="A7523" s="15">
        <v>2001</v>
      </c>
      <c r="B7523" s="16">
        <v>9</v>
      </c>
      <c r="C7523" s="16" t="s">
        <v>80</v>
      </c>
      <c r="D7523" s="38">
        <v>15.30288</v>
      </c>
    </row>
    <row r="7524" spans="1:4">
      <c r="A7524" s="13">
        <v>2001</v>
      </c>
      <c r="B7524" s="14">
        <v>10</v>
      </c>
      <c r="C7524" s="14" t="s">
        <v>80</v>
      </c>
      <c r="D7524" s="37">
        <v>11.743880000000001</v>
      </c>
    </row>
    <row r="7525" spans="1:4">
      <c r="A7525" s="15">
        <v>2001</v>
      </c>
      <c r="B7525" s="16">
        <v>11</v>
      </c>
      <c r="C7525" s="16" t="s">
        <v>80</v>
      </c>
      <c r="D7525" s="38">
        <v>2.5260400000000001</v>
      </c>
    </row>
    <row r="7526" spans="1:4">
      <c r="A7526" s="13">
        <v>2001</v>
      </c>
      <c r="B7526" s="14">
        <v>12</v>
      </c>
      <c r="C7526" s="14" t="s">
        <v>80</v>
      </c>
      <c r="D7526" s="37">
        <v>-5.8869999999999996</v>
      </c>
    </row>
    <row r="7527" spans="1:4">
      <c r="A7527" s="15">
        <v>2002</v>
      </c>
      <c r="B7527" s="16">
        <v>1</v>
      </c>
      <c r="C7527" s="16" t="s">
        <v>80</v>
      </c>
      <c r="D7527" s="38">
        <v>-2.4027599999999998</v>
      </c>
    </row>
    <row r="7528" spans="1:4">
      <c r="A7528" s="13">
        <v>2002</v>
      </c>
      <c r="B7528" s="14">
        <v>2</v>
      </c>
      <c r="C7528" s="14" t="s">
        <v>80</v>
      </c>
      <c r="D7528" s="37">
        <v>4.4409599999999996</v>
      </c>
    </row>
    <row r="7529" spans="1:4">
      <c r="A7529" s="15">
        <v>2002</v>
      </c>
      <c r="B7529" s="16">
        <v>3</v>
      </c>
      <c r="C7529" s="16" t="s">
        <v>80</v>
      </c>
      <c r="D7529" s="38">
        <v>7.0730000000000004</v>
      </c>
    </row>
    <row r="7530" spans="1:4">
      <c r="A7530" s="13">
        <v>2002</v>
      </c>
      <c r="B7530" s="14">
        <v>4</v>
      </c>
      <c r="C7530" s="14" t="s">
        <v>80</v>
      </c>
      <c r="D7530" s="37">
        <v>9.4773599999999991</v>
      </c>
    </row>
    <row r="7531" spans="1:4">
      <c r="A7531" s="15">
        <v>2002</v>
      </c>
      <c r="B7531" s="16">
        <v>5</v>
      </c>
      <c r="C7531" s="16" t="s">
        <v>80</v>
      </c>
      <c r="D7531" s="38">
        <v>17.20016</v>
      </c>
    </row>
    <row r="7532" spans="1:4">
      <c r="A7532" s="13">
        <v>2002</v>
      </c>
      <c r="B7532" s="14">
        <v>6</v>
      </c>
      <c r="C7532" s="14" t="s">
        <v>80</v>
      </c>
      <c r="D7532" s="37">
        <v>19.832519999999999</v>
      </c>
    </row>
    <row r="7533" spans="1:4">
      <c r="A7533" s="15">
        <v>2002</v>
      </c>
      <c r="B7533" s="16">
        <v>7</v>
      </c>
      <c r="C7533" s="16" t="s">
        <v>80</v>
      </c>
      <c r="D7533" s="38">
        <v>22.91872</v>
      </c>
    </row>
    <row r="7534" spans="1:4">
      <c r="A7534" s="13">
        <v>2002</v>
      </c>
      <c r="B7534" s="14">
        <v>8</v>
      </c>
      <c r="C7534" s="14" t="s">
        <v>80</v>
      </c>
      <c r="D7534" s="37">
        <v>20.359680000000001</v>
      </c>
    </row>
    <row r="7535" spans="1:4">
      <c r="A7535" s="15">
        <v>2002</v>
      </c>
      <c r="B7535" s="16">
        <v>9</v>
      </c>
      <c r="C7535" s="16" t="s">
        <v>80</v>
      </c>
      <c r="D7535" s="38">
        <v>15.52064</v>
      </c>
    </row>
    <row r="7536" spans="1:4">
      <c r="A7536" s="13">
        <v>2002</v>
      </c>
      <c r="B7536" s="14">
        <v>10</v>
      </c>
      <c r="C7536" s="14" t="s">
        <v>80</v>
      </c>
      <c r="D7536" s="37">
        <v>9.6943199999999994</v>
      </c>
    </row>
    <row r="7537" spans="1:4">
      <c r="A7537" s="15">
        <v>2002</v>
      </c>
      <c r="B7537" s="16">
        <v>11</v>
      </c>
      <c r="C7537" s="16" t="s">
        <v>80</v>
      </c>
      <c r="D7537" s="38">
        <v>6.3798000000000004</v>
      </c>
    </row>
    <row r="7538" spans="1:4">
      <c r="A7538" s="13">
        <v>2002</v>
      </c>
      <c r="B7538" s="14">
        <v>12</v>
      </c>
      <c r="C7538" s="14" t="s">
        <v>80</v>
      </c>
      <c r="D7538" s="37">
        <v>-4.2183999999999999</v>
      </c>
    </row>
    <row r="7539" spans="1:4">
      <c r="A7539" s="15">
        <v>2003</v>
      </c>
      <c r="B7539" s="16">
        <v>1</v>
      </c>
      <c r="C7539" s="16" t="s">
        <v>80</v>
      </c>
      <c r="D7539" s="38">
        <v>-2.6210399999999998</v>
      </c>
    </row>
    <row r="7540" spans="1:4">
      <c r="A7540" s="13">
        <v>2003</v>
      </c>
      <c r="B7540" s="14">
        <v>2</v>
      </c>
      <c r="C7540" s="14" t="s">
        <v>80</v>
      </c>
      <c r="D7540" s="37">
        <v>-5.4774399999999996</v>
      </c>
    </row>
    <row r="7541" spans="1:4">
      <c r="A7541" s="15">
        <v>2003</v>
      </c>
      <c r="B7541" s="16">
        <v>3</v>
      </c>
      <c r="C7541" s="16" t="s">
        <v>80</v>
      </c>
      <c r="D7541" s="38">
        <v>1.9448399999999999</v>
      </c>
    </row>
    <row r="7542" spans="1:4">
      <c r="A7542" s="13">
        <v>2003</v>
      </c>
      <c r="B7542" s="14">
        <v>4</v>
      </c>
      <c r="C7542" s="14" t="s">
        <v>80</v>
      </c>
      <c r="D7542" s="37">
        <v>8.3197200000000002</v>
      </c>
    </row>
    <row r="7543" spans="1:4">
      <c r="A7543" s="15">
        <v>2003</v>
      </c>
      <c r="B7543" s="16">
        <v>5</v>
      </c>
      <c r="C7543" s="16" t="s">
        <v>80</v>
      </c>
      <c r="D7543" s="38">
        <v>18.937000000000001</v>
      </c>
    </row>
    <row r="7544" spans="1:4">
      <c r="A7544" s="13">
        <v>2003</v>
      </c>
      <c r="B7544" s="14">
        <v>6</v>
      </c>
      <c r="C7544" s="14" t="s">
        <v>80</v>
      </c>
      <c r="D7544" s="37">
        <v>20.720079999999999</v>
      </c>
    </row>
    <row r="7545" spans="1:4">
      <c r="A7545" s="15">
        <v>2003</v>
      </c>
      <c r="B7545" s="16">
        <v>7</v>
      </c>
      <c r="C7545" s="16" t="s">
        <v>80</v>
      </c>
      <c r="D7545" s="38">
        <v>20.99436</v>
      </c>
    </row>
    <row r="7546" spans="1:4">
      <c r="A7546" s="13">
        <v>2003</v>
      </c>
      <c r="B7546" s="14">
        <v>8</v>
      </c>
      <c r="C7546" s="14" t="s">
        <v>80</v>
      </c>
      <c r="D7546" s="37">
        <v>22.080120000000001</v>
      </c>
    </row>
    <row r="7547" spans="1:4">
      <c r="A7547" s="15">
        <v>2003</v>
      </c>
      <c r="B7547" s="16">
        <v>9</v>
      </c>
      <c r="C7547" s="16" t="s">
        <v>80</v>
      </c>
      <c r="D7547" s="38">
        <v>15.0166</v>
      </c>
    </row>
    <row r="7548" spans="1:4">
      <c r="A7548" s="13">
        <v>2003</v>
      </c>
      <c r="B7548" s="14">
        <v>10</v>
      </c>
      <c r="C7548" s="14" t="s">
        <v>80</v>
      </c>
      <c r="D7548" s="37">
        <v>8.2941599999999998</v>
      </c>
    </row>
    <row r="7549" spans="1:4">
      <c r="A7549" s="15">
        <v>2003</v>
      </c>
      <c r="B7549" s="16">
        <v>11</v>
      </c>
      <c r="C7549" s="16" t="s">
        <v>80</v>
      </c>
      <c r="D7549" s="38">
        <v>5.8482799999999999</v>
      </c>
    </row>
    <row r="7550" spans="1:4">
      <c r="A7550" s="13">
        <v>2003</v>
      </c>
      <c r="B7550" s="14">
        <v>12</v>
      </c>
      <c r="C7550" s="14" t="s">
        <v>80</v>
      </c>
      <c r="D7550" s="37">
        <v>-0.52312000000000003</v>
      </c>
    </row>
    <row r="7551" spans="1:4">
      <c r="A7551" s="15">
        <v>2004</v>
      </c>
      <c r="B7551" s="16">
        <v>1</v>
      </c>
      <c r="C7551" s="16" t="s">
        <v>80</v>
      </c>
      <c r="D7551" s="38">
        <v>-4.1669200000000002</v>
      </c>
    </row>
    <row r="7552" spans="1:4">
      <c r="A7552" s="13">
        <v>2004</v>
      </c>
      <c r="B7552" s="14">
        <v>2</v>
      </c>
      <c r="C7552" s="14" t="s">
        <v>80</v>
      </c>
      <c r="D7552" s="37">
        <v>-0.21371999999999999</v>
      </c>
    </row>
    <row r="7553" spans="1:4">
      <c r="A7553" s="15">
        <v>2004</v>
      </c>
      <c r="B7553" s="16">
        <v>3</v>
      </c>
      <c r="C7553" s="16" t="s">
        <v>80</v>
      </c>
      <c r="D7553" s="38">
        <v>5.0620799999999999</v>
      </c>
    </row>
    <row r="7554" spans="1:4">
      <c r="A7554" s="13">
        <v>2004</v>
      </c>
      <c r="B7554" s="14">
        <v>4</v>
      </c>
      <c r="C7554" s="14" t="s">
        <v>80</v>
      </c>
      <c r="D7554" s="37">
        <v>10.265840000000001</v>
      </c>
    </row>
    <row r="7555" spans="1:4">
      <c r="A7555" s="15">
        <v>2004</v>
      </c>
      <c r="B7555" s="16">
        <v>5</v>
      </c>
      <c r="C7555" s="16" t="s">
        <v>80</v>
      </c>
      <c r="D7555" s="38">
        <v>13.93708</v>
      </c>
    </row>
    <row r="7556" spans="1:4">
      <c r="A7556" s="13">
        <v>2004</v>
      </c>
      <c r="B7556" s="14">
        <v>6</v>
      </c>
      <c r="C7556" s="14" t="s">
        <v>80</v>
      </c>
      <c r="D7556" s="37">
        <v>18.35352</v>
      </c>
    </row>
    <row r="7557" spans="1:4">
      <c r="A7557" s="15">
        <v>2004</v>
      </c>
      <c r="B7557" s="16">
        <v>7</v>
      </c>
      <c r="C7557" s="16" t="s">
        <v>80</v>
      </c>
      <c r="D7557" s="38">
        <v>20.568999999999999</v>
      </c>
    </row>
    <row r="7558" spans="1:4">
      <c r="A7558" s="13">
        <v>2004</v>
      </c>
      <c r="B7558" s="14">
        <v>8</v>
      </c>
      <c r="C7558" s="14" t="s">
        <v>80</v>
      </c>
      <c r="D7558" s="37">
        <v>19.849599999999999</v>
      </c>
    </row>
    <row r="7559" spans="1:4">
      <c r="A7559" s="15">
        <v>2004</v>
      </c>
      <c r="B7559" s="16">
        <v>9</v>
      </c>
      <c r="C7559" s="16" t="s">
        <v>80</v>
      </c>
      <c r="D7559" s="38">
        <v>15.21644</v>
      </c>
    </row>
    <row r="7560" spans="1:4">
      <c r="A7560" s="13">
        <v>2004</v>
      </c>
      <c r="B7560" s="14">
        <v>10</v>
      </c>
      <c r="C7560" s="14" t="s">
        <v>80</v>
      </c>
      <c r="D7560" s="37">
        <v>11.302239999999999</v>
      </c>
    </row>
    <row r="7561" spans="1:4">
      <c r="A7561" s="15">
        <v>2004</v>
      </c>
      <c r="B7561" s="16">
        <v>11</v>
      </c>
      <c r="C7561" s="16" t="s">
        <v>80</v>
      </c>
      <c r="D7561" s="38">
        <v>5.2774799999999997</v>
      </c>
    </row>
    <row r="7562" spans="1:4">
      <c r="A7562" s="13">
        <v>2004</v>
      </c>
      <c r="B7562" s="14">
        <v>12</v>
      </c>
      <c r="C7562" s="14" t="s">
        <v>80</v>
      </c>
      <c r="D7562" s="37">
        <v>0.97855999999999999</v>
      </c>
    </row>
    <row r="7563" spans="1:4">
      <c r="A7563" s="15">
        <v>2005</v>
      </c>
      <c r="B7563" s="16">
        <v>1</v>
      </c>
      <c r="C7563" s="16" t="s">
        <v>80</v>
      </c>
      <c r="D7563" s="38">
        <v>-0.42992000000000002</v>
      </c>
    </row>
    <row r="7564" spans="1:4">
      <c r="A7564" s="13">
        <v>2005</v>
      </c>
      <c r="B7564" s="14">
        <v>2</v>
      </c>
      <c r="C7564" s="14" t="s">
        <v>80</v>
      </c>
      <c r="D7564" s="37">
        <v>-3.54664</v>
      </c>
    </row>
    <row r="7565" spans="1:4">
      <c r="A7565" s="15">
        <v>2005</v>
      </c>
      <c r="B7565" s="16">
        <v>3</v>
      </c>
      <c r="C7565" s="16" t="s">
        <v>80</v>
      </c>
      <c r="D7565" s="38">
        <v>2.1741600000000001</v>
      </c>
    </row>
    <row r="7566" spans="1:4">
      <c r="A7566" s="13">
        <v>2005</v>
      </c>
      <c r="B7566" s="14">
        <v>4</v>
      </c>
      <c r="C7566" s="14" t="s">
        <v>80</v>
      </c>
      <c r="D7566" s="37">
        <v>9.6516400000000004</v>
      </c>
    </row>
    <row r="7567" spans="1:4">
      <c r="A7567" s="15">
        <v>2005</v>
      </c>
      <c r="B7567" s="16">
        <v>5</v>
      </c>
      <c r="C7567" s="16" t="s">
        <v>80</v>
      </c>
      <c r="D7567" s="38">
        <v>15.638960000000001</v>
      </c>
    </row>
    <row r="7568" spans="1:4">
      <c r="A7568" s="13">
        <v>2005</v>
      </c>
      <c r="B7568" s="14">
        <v>6</v>
      </c>
      <c r="C7568" s="14" t="s">
        <v>80</v>
      </c>
      <c r="D7568" s="37">
        <v>17.646640000000001</v>
      </c>
    </row>
    <row r="7569" spans="1:4">
      <c r="A7569" s="15">
        <v>2005</v>
      </c>
      <c r="B7569" s="16">
        <v>7</v>
      </c>
      <c r="C7569" s="16" t="s">
        <v>80</v>
      </c>
      <c r="D7569" s="38">
        <v>20.620760000000001</v>
      </c>
    </row>
    <row r="7570" spans="1:4">
      <c r="A7570" s="13">
        <v>2005</v>
      </c>
      <c r="B7570" s="14">
        <v>8</v>
      </c>
      <c r="C7570" s="14" t="s">
        <v>80</v>
      </c>
      <c r="D7570" s="37">
        <v>19.819680000000002</v>
      </c>
    </row>
    <row r="7571" spans="1:4">
      <c r="A7571" s="15">
        <v>2005</v>
      </c>
      <c r="B7571" s="16">
        <v>9</v>
      </c>
      <c r="C7571" s="16" t="s">
        <v>80</v>
      </c>
      <c r="D7571" s="38">
        <v>16.281880000000001</v>
      </c>
    </row>
    <row r="7572" spans="1:4">
      <c r="A7572" s="13">
        <v>2005</v>
      </c>
      <c r="B7572" s="14">
        <v>10</v>
      </c>
      <c r="C7572" s="14" t="s">
        <v>80</v>
      </c>
      <c r="D7572" s="37">
        <v>9.9727599999999992</v>
      </c>
    </row>
    <row r="7573" spans="1:4">
      <c r="A7573" s="15">
        <v>2005</v>
      </c>
      <c r="B7573" s="16">
        <v>11</v>
      </c>
      <c r="C7573" s="16" t="s">
        <v>80</v>
      </c>
      <c r="D7573" s="38">
        <v>3.5988799999999999</v>
      </c>
    </row>
    <row r="7574" spans="1:4">
      <c r="A7574" s="13">
        <v>2005</v>
      </c>
      <c r="B7574" s="14">
        <v>12</v>
      </c>
      <c r="C7574" s="14" t="s">
        <v>80</v>
      </c>
      <c r="D7574" s="37">
        <v>0.379</v>
      </c>
    </row>
    <row r="7575" spans="1:4">
      <c r="A7575" s="15">
        <v>2006</v>
      </c>
      <c r="B7575" s="16">
        <v>1</v>
      </c>
      <c r="C7575" s="16" t="s">
        <v>80</v>
      </c>
      <c r="D7575" s="38">
        <v>-5.3766400000000001</v>
      </c>
    </row>
    <row r="7576" spans="1:4">
      <c r="A7576" s="13">
        <v>2006</v>
      </c>
      <c r="B7576" s="14">
        <v>2</v>
      </c>
      <c r="C7576" s="14" t="s">
        <v>80</v>
      </c>
      <c r="D7576" s="37">
        <v>-2.2178800000000001</v>
      </c>
    </row>
    <row r="7577" spans="1:4">
      <c r="A7577" s="15">
        <v>2006</v>
      </c>
      <c r="B7577" s="16">
        <v>3</v>
      </c>
      <c r="C7577" s="16" t="s">
        <v>80</v>
      </c>
      <c r="D7577" s="38">
        <v>3.13584</v>
      </c>
    </row>
    <row r="7578" spans="1:4">
      <c r="A7578" s="13">
        <v>2006</v>
      </c>
      <c r="B7578" s="14">
        <v>4</v>
      </c>
      <c r="C7578" s="14" t="s">
        <v>80</v>
      </c>
      <c r="D7578" s="37">
        <v>10.515599999999999</v>
      </c>
    </row>
    <row r="7579" spans="1:4">
      <c r="A7579" s="15">
        <v>2006</v>
      </c>
      <c r="B7579" s="16">
        <v>5</v>
      </c>
      <c r="C7579" s="16" t="s">
        <v>80</v>
      </c>
      <c r="D7579" s="38">
        <v>14.7608</v>
      </c>
    </row>
    <row r="7580" spans="1:4">
      <c r="A7580" s="13">
        <v>2006</v>
      </c>
      <c r="B7580" s="14">
        <v>6</v>
      </c>
      <c r="C7580" s="14" t="s">
        <v>80</v>
      </c>
      <c r="D7580" s="37">
        <v>18.475000000000001</v>
      </c>
    </row>
    <row r="7581" spans="1:4">
      <c r="A7581" s="15">
        <v>2006</v>
      </c>
      <c r="B7581" s="16">
        <v>7</v>
      </c>
      <c r="C7581" s="16" t="s">
        <v>80</v>
      </c>
      <c r="D7581" s="38">
        <v>21.21416</v>
      </c>
    </row>
    <row r="7582" spans="1:4">
      <c r="A7582" s="13">
        <v>2006</v>
      </c>
      <c r="B7582" s="14">
        <v>8</v>
      </c>
      <c r="C7582" s="14" t="s">
        <v>80</v>
      </c>
      <c r="D7582" s="37">
        <v>19.955719999999999</v>
      </c>
    </row>
    <row r="7583" spans="1:4">
      <c r="A7583" s="15">
        <v>2006</v>
      </c>
      <c r="B7583" s="16">
        <v>9</v>
      </c>
      <c r="C7583" s="16" t="s">
        <v>80</v>
      </c>
      <c r="D7583" s="38">
        <v>16.309480000000001</v>
      </c>
    </row>
    <row r="7584" spans="1:4">
      <c r="A7584" s="13">
        <v>2006</v>
      </c>
      <c r="B7584" s="14">
        <v>10</v>
      </c>
      <c r="C7584" s="14" t="s">
        <v>80</v>
      </c>
      <c r="D7584" s="37">
        <v>11.26064</v>
      </c>
    </row>
    <row r="7585" spans="1:4">
      <c r="A7585" s="15">
        <v>2006</v>
      </c>
      <c r="B7585" s="16">
        <v>11</v>
      </c>
      <c r="C7585" s="16" t="s">
        <v>80</v>
      </c>
      <c r="D7585" s="38">
        <v>5.7161200000000001</v>
      </c>
    </row>
    <row r="7586" spans="1:4">
      <c r="A7586" s="13">
        <v>2006</v>
      </c>
      <c r="B7586" s="14">
        <v>12</v>
      </c>
      <c r="C7586" s="14" t="s">
        <v>80</v>
      </c>
      <c r="D7586" s="37">
        <v>1.50844</v>
      </c>
    </row>
    <row r="7587" spans="1:4">
      <c r="A7587" s="15">
        <v>2007</v>
      </c>
      <c r="B7587" s="16">
        <v>1</v>
      </c>
      <c r="C7587" s="16" t="s">
        <v>80</v>
      </c>
      <c r="D7587" s="38">
        <v>3.3668</v>
      </c>
    </row>
    <row r="7588" spans="1:4">
      <c r="A7588" s="13">
        <v>2007</v>
      </c>
      <c r="B7588" s="14">
        <v>2</v>
      </c>
      <c r="C7588" s="14" t="s">
        <v>80</v>
      </c>
      <c r="D7588" s="37">
        <v>2.2025199999999998</v>
      </c>
    </row>
    <row r="7589" spans="1:4">
      <c r="A7589" s="15">
        <v>2007</v>
      </c>
      <c r="B7589" s="16">
        <v>3</v>
      </c>
      <c r="C7589" s="16" t="s">
        <v>80</v>
      </c>
      <c r="D7589" s="38">
        <v>6.8122400000000001</v>
      </c>
    </row>
    <row r="7590" spans="1:4">
      <c r="A7590" s="13">
        <v>2007</v>
      </c>
      <c r="B7590" s="14">
        <v>4</v>
      </c>
      <c r="C7590" s="14" t="s">
        <v>80</v>
      </c>
      <c r="D7590" s="37">
        <v>10.21644</v>
      </c>
    </row>
    <row r="7591" spans="1:4">
      <c r="A7591" s="15">
        <v>2007</v>
      </c>
      <c r="B7591" s="16">
        <v>5</v>
      </c>
      <c r="C7591" s="16" t="s">
        <v>80</v>
      </c>
      <c r="D7591" s="38">
        <v>17.407440000000001</v>
      </c>
    </row>
    <row r="7592" spans="1:4">
      <c r="A7592" s="13">
        <v>2007</v>
      </c>
      <c r="B7592" s="14">
        <v>6</v>
      </c>
      <c r="C7592" s="14" t="s">
        <v>80</v>
      </c>
      <c r="D7592" s="37">
        <v>21.215039999999998</v>
      </c>
    </row>
    <row r="7593" spans="1:4">
      <c r="A7593" s="15">
        <v>2007</v>
      </c>
      <c r="B7593" s="16">
        <v>7</v>
      </c>
      <c r="C7593" s="16" t="s">
        <v>80</v>
      </c>
      <c r="D7593" s="38">
        <v>23.32488</v>
      </c>
    </row>
    <row r="7594" spans="1:4">
      <c r="A7594" s="13">
        <v>2007</v>
      </c>
      <c r="B7594" s="14">
        <v>8</v>
      </c>
      <c r="C7594" s="14" t="s">
        <v>80</v>
      </c>
      <c r="D7594" s="37">
        <v>21.74588</v>
      </c>
    </row>
    <row r="7595" spans="1:4">
      <c r="A7595" s="15">
        <v>2007</v>
      </c>
      <c r="B7595" s="16">
        <v>9</v>
      </c>
      <c r="C7595" s="16" t="s">
        <v>80</v>
      </c>
      <c r="D7595" s="38">
        <v>14.74592</v>
      </c>
    </row>
    <row r="7596" spans="1:4">
      <c r="A7596" s="13">
        <v>2007</v>
      </c>
      <c r="B7596" s="14">
        <v>10</v>
      </c>
      <c r="C7596" s="14" t="s">
        <v>80</v>
      </c>
      <c r="D7596" s="37">
        <v>10.1244</v>
      </c>
    </row>
    <row r="7597" spans="1:4">
      <c r="A7597" s="15">
        <v>2007</v>
      </c>
      <c r="B7597" s="16">
        <v>11</v>
      </c>
      <c r="C7597" s="16" t="s">
        <v>80</v>
      </c>
      <c r="D7597" s="38">
        <v>2.7871999999999999</v>
      </c>
    </row>
    <row r="7598" spans="1:4">
      <c r="A7598" s="13">
        <v>2007</v>
      </c>
      <c r="B7598" s="14">
        <v>12</v>
      </c>
      <c r="C7598" s="14" t="s">
        <v>80</v>
      </c>
      <c r="D7598" s="37">
        <v>-1.44404</v>
      </c>
    </row>
    <row r="7599" spans="1:4">
      <c r="A7599" s="15">
        <v>2008</v>
      </c>
      <c r="B7599" s="16">
        <v>1</v>
      </c>
      <c r="C7599" s="16" t="s">
        <v>80</v>
      </c>
      <c r="D7599" s="38">
        <v>-2.0059999999999998</v>
      </c>
    </row>
    <row r="7600" spans="1:4">
      <c r="A7600" s="13">
        <v>2008</v>
      </c>
      <c r="B7600" s="14">
        <v>2</v>
      </c>
      <c r="C7600" s="14" t="s">
        <v>80</v>
      </c>
      <c r="D7600" s="37">
        <v>1.8062400000000001</v>
      </c>
    </row>
    <row r="7601" spans="1:4">
      <c r="A7601" s="15">
        <v>2008</v>
      </c>
      <c r="B7601" s="16">
        <v>3</v>
      </c>
      <c r="C7601" s="16" t="s">
        <v>80</v>
      </c>
      <c r="D7601" s="38">
        <v>6.4576799999999999</v>
      </c>
    </row>
    <row r="7602" spans="1:4">
      <c r="A7602" s="13">
        <v>2008</v>
      </c>
      <c r="B7602" s="14">
        <v>4</v>
      </c>
      <c r="C7602" s="14" t="s">
        <v>80</v>
      </c>
      <c r="D7602" s="37">
        <v>10.663600000000001</v>
      </c>
    </row>
    <row r="7603" spans="1:4">
      <c r="A7603" s="15">
        <v>2008</v>
      </c>
      <c r="B7603" s="16">
        <v>5</v>
      </c>
      <c r="C7603" s="16" t="s">
        <v>80</v>
      </c>
      <c r="D7603" s="38">
        <v>15.29124</v>
      </c>
    </row>
    <row r="7604" spans="1:4">
      <c r="A7604" s="13">
        <v>2008</v>
      </c>
      <c r="B7604" s="14">
        <v>6</v>
      </c>
      <c r="C7604" s="14" t="s">
        <v>80</v>
      </c>
      <c r="D7604" s="37">
        <v>19.824280000000002</v>
      </c>
    </row>
    <row r="7605" spans="1:4">
      <c r="A7605" s="15">
        <v>2008</v>
      </c>
      <c r="B7605" s="16">
        <v>7</v>
      </c>
      <c r="C7605" s="16" t="s">
        <v>80</v>
      </c>
      <c r="D7605" s="38">
        <v>20.654599999999999</v>
      </c>
    </row>
    <row r="7606" spans="1:4">
      <c r="A7606" s="13">
        <v>2008</v>
      </c>
      <c r="B7606" s="14">
        <v>8</v>
      </c>
      <c r="C7606" s="14" t="s">
        <v>80</v>
      </c>
      <c r="D7606" s="37">
        <v>21.83512</v>
      </c>
    </row>
    <row r="7607" spans="1:4">
      <c r="A7607" s="15">
        <v>2008</v>
      </c>
      <c r="B7607" s="16">
        <v>9</v>
      </c>
      <c r="C7607" s="16" t="s">
        <v>80</v>
      </c>
      <c r="D7607" s="38">
        <v>14.7682</v>
      </c>
    </row>
    <row r="7608" spans="1:4">
      <c r="A7608" s="13">
        <v>2008</v>
      </c>
      <c r="B7608" s="14">
        <v>10</v>
      </c>
      <c r="C7608" s="14" t="s">
        <v>80</v>
      </c>
      <c r="D7608" s="37">
        <v>11.27704</v>
      </c>
    </row>
    <row r="7609" spans="1:4">
      <c r="A7609" s="15">
        <v>2008</v>
      </c>
      <c r="B7609" s="16">
        <v>11</v>
      </c>
      <c r="C7609" s="16" t="s">
        <v>80</v>
      </c>
      <c r="D7609" s="38">
        <v>5.4017200000000001</v>
      </c>
    </row>
    <row r="7610" spans="1:4">
      <c r="A7610" s="13">
        <v>2008</v>
      </c>
      <c r="B7610" s="14">
        <v>12</v>
      </c>
      <c r="C7610" s="14" t="s">
        <v>80</v>
      </c>
      <c r="D7610" s="37">
        <v>1.4996400000000001</v>
      </c>
    </row>
    <row r="7611" spans="1:4">
      <c r="A7611" s="15">
        <v>2009</v>
      </c>
      <c r="B7611" s="16">
        <v>1</v>
      </c>
      <c r="C7611" s="16" t="s">
        <v>80</v>
      </c>
      <c r="D7611" s="38">
        <v>-1.7352399999999999</v>
      </c>
    </row>
    <row r="7612" spans="1:4">
      <c r="A7612" s="13">
        <v>2009</v>
      </c>
      <c r="B7612" s="14">
        <v>2</v>
      </c>
      <c r="C7612" s="14" t="s">
        <v>80</v>
      </c>
      <c r="D7612" s="37">
        <v>0.47320000000000001</v>
      </c>
    </row>
    <row r="7613" spans="1:4">
      <c r="A7613" s="15">
        <v>2009</v>
      </c>
      <c r="B7613" s="16">
        <v>3</v>
      </c>
      <c r="C7613" s="16" t="s">
        <v>80</v>
      </c>
      <c r="D7613" s="38">
        <v>4.2469599999999996</v>
      </c>
    </row>
    <row r="7614" spans="1:4">
      <c r="A7614" s="13">
        <v>2009</v>
      </c>
      <c r="B7614" s="14">
        <v>4</v>
      </c>
      <c r="C7614" s="14" t="s">
        <v>80</v>
      </c>
      <c r="D7614" s="37">
        <v>11.525320000000001</v>
      </c>
    </row>
    <row r="7615" spans="1:4">
      <c r="A7615" s="15">
        <v>2009</v>
      </c>
      <c r="B7615" s="16">
        <v>5</v>
      </c>
      <c r="C7615" s="16" t="s">
        <v>80</v>
      </c>
      <c r="D7615" s="38">
        <v>15.930960000000001</v>
      </c>
    </row>
    <row r="7616" spans="1:4">
      <c r="A7616" s="13">
        <v>2009</v>
      </c>
      <c r="B7616" s="14">
        <v>6</v>
      </c>
      <c r="C7616" s="14" t="s">
        <v>80</v>
      </c>
      <c r="D7616" s="37">
        <v>19.48696</v>
      </c>
    </row>
    <row r="7617" spans="1:4">
      <c r="A7617" s="15">
        <v>2009</v>
      </c>
      <c r="B7617" s="16">
        <v>7</v>
      </c>
      <c r="C7617" s="16" t="s">
        <v>80</v>
      </c>
      <c r="D7617" s="38">
        <v>21.94436</v>
      </c>
    </row>
    <row r="7618" spans="1:4">
      <c r="A7618" s="13">
        <v>2009</v>
      </c>
      <c r="B7618" s="14">
        <v>8</v>
      </c>
      <c r="C7618" s="14" t="s">
        <v>80</v>
      </c>
      <c r="D7618" s="37">
        <v>21.04552</v>
      </c>
    </row>
    <row r="7619" spans="1:4">
      <c r="A7619" s="15">
        <v>2009</v>
      </c>
      <c r="B7619" s="16">
        <v>9</v>
      </c>
      <c r="C7619" s="16" t="s">
        <v>80</v>
      </c>
      <c r="D7619" s="38">
        <v>17.182960000000001</v>
      </c>
    </row>
    <row r="7620" spans="1:4">
      <c r="A7620" s="13">
        <v>2009</v>
      </c>
      <c r="B7620" s="14">
        <v>10</v>
      </c>
      <c r="C7620" s="14" t="s">
        <v>80</v>
      </c>
      <c r="D7620" s="37">
        <v>10.63252</v>
      </c>
    </row>
    <row r="7621" spans="1:4">
      <c r="A7621" s="15">
        <v>2009</v>
      </c>
      <c r="B7621" s="16">
        <v>11</v>
      </c>
      <c r="C7621" s="16" t="s">
        <v>80</v>
      </c>
      <c r="D7621" s="38">
        <v>6.5961600000000002</v>
      </c>
    </row>
    <row r="7622" spans="1:4">
      <c r="A7622" s="13">
        <v>2009</v>
      </c>
      <c r="B7622" s="14">
        <v>12</v>
      </c>
      <c r="C7622" s="14" t="s">
        <v>80</v>
      </c>
      <c r="D7622" s="37">
        <v>0.16891999999999999</v>
      </c>
    </row>
    <row r="7623" spans="1:4">
      <c r="A7623" s="15">
        <v>2010</v>
      </c>
      <c r="B7623" s="16">
        <v>1</v>
      </c>
      <c r="C7623" s="16" t="s">
        <v>80</v>
      </c>
      <c r="D7623" s="38">
        <v>-3.9399199999999999</v>
      </c>
    </row>
    <row r="7624" spans="1:4">
      <c r="A7624" s="13">
        <v>2010</v>
      </c>
      <c r="B7624" s="14">
        <v>2</v>
      </c>
      <c r="C7624" s="14" t="s">
        <v>80</v>
      </c>
      <c r="D7624" s="37">
        <v>-0.27483999999999997</v>
      </c>
    </row>
    <row r="7625" spans="1:4">
      <c r="A7625" s="15">
        <v>2010</v>
      </c>
      <c r="B7625" s="16">
        <v>3</v>
      </c>
      <c r="C7625" s="16" t="s">
        <v>80</v>
      </c>
      <c r="D7625" s="38">
        <v>4.2975599999999998</v>
      </c>
    </row>
    <row r="7626" spans="1:4">
      <c r="A7626" s="13">
        <v>2010</v>
      </c>
      <c r="B7626" s="14">
        <v>4</v>
      </c>
      <c r="C7626" s="14" t="s">
        <v>80</v>
      </c>
      <c r="D7626" s="37">
        <v>10.28876</v>
      </c>
    </row>
    <row r="7627" spans="1:4">
      <c r="A7627" s="15">
        <v>2010</v>
      </c>
      <c r="B7627" s="16">
        <v>5</v>
      </c>
      <c r="C7627" s="16" t="s">
        <v>80</v>
      </c>
      <c r="D7627" s="38">
        <v>15.750400000000001</v>
      </c>
    </row>
    <row r="7628" spans="1:4">
      <c r="A7628" s="13">
        <v>2010</v>
      </c>
      <c r="B7628" s="14">
        <v>6</v>
      </c>
      <c r="C7628" s="14" t="s">
        <v>80</v>
      </c>
      <c r="D7628" s="37">
        <v>19.423400000000001</v>
      </c>
    </row>
    <row r="7629" spans="1:4">
      <c r="A7629" s="15">
        <v>2010</v>
      </c>
      <c r="B7629" s="16">
        <v>7</v>
      </c>
      <c r="C7629" s="16" t="s">
        <v>80</v>
      </c>
      <c r="D7629" s="38">
        <v>21.797920000000001</v>
      </c>
    </row>
    <row r="7630" spans="1:4">
      <c r="A7630" s="13">
        <v>2010</v>
      </c>
      <c r="B7630" s="14">
        <v>8</v>
      </c>
      <c r="C7630" s="14" t="s">
        <v>80</v>
      </c>
      <c r="D7630" s="37">
        <v>22.46</v>
      </c>
    </row>
    <row r="7631" spans="1:4">
      <c r="A7631" s="15">
        <v>2010</v>
      </c>
      <c r="B7631" s="16">
        <v>9</v>
      </c>
      <c r="C7631" s="16" t="s">
        <v>80</v>
      </c>
      <c r="D7631" s="38">
        <v>15.41464</v>
      </c>
    </row>
    <row r="7632" spans="1:4">
      <c r="A7632" s="13">
        <v>2010</v>
      </c>
      <c r="B7632" s="14">
        <v>10</v>
      </c>
      <c r="C7632" s="14" t="s">
        <v>80</v>
      </c>
      <c r="D7632" s="37">
        <v>7.4095199999999997</v>
      </c>
    </row>
    <row r="7633" spans="1:4">
      <c r="A7633" s="15">
        <v>2010</v>
      </c>
      <c r="B7633" s="16">
        <v>11</v>
      </c>
      <c r="C7633" s="16" t="s">
        <v>80</v>
      </c>
      <c r="D7633" s="38">
        <v>8.9291199999999993</v>
      </c>
    </row>
    <row r="7634" spans="1:4">
      <c r="A7634" s="13">
        <v>2010</v>
      </c>
      <c r="B7634" s="14">
        <v>12</v>
      </c>
      <c r="C7634" s="14" t="s">
        <v>80</v>
      </c>
      <c r="D7634" s="37">
        <v>-1.64524</v>
      </c>
    </row>
    <row r="7635" spans="1:4">
      <c r="A7635" s="15">
        <v>2011</v>
      </c>
      <c r="B7635" s="16">
        <v>1</v>
      </c>
      <c r="C7635" s="16" t="s">
        <v>80</v>
      </c>
      <c r="D7635" s="38">
        <v>-2.4583200000000001</v>
      </c>
    </row>
    <row r="7636" spans="1:4">
      <c r="A7636" s="13">
        <v>2011</v>
      </c>
      <c r="B7636" s="14">
        <v>2</v>
      </c>
      <c r="C7636" s="14" t="s">
        <v>80</v>
      </c>
      <c r="D7636" s="37">
        <v>-2.3977200000000001</v>
      </c>
    </row>
    <row r="7637" spans="1:4">
      <c r="A7637" s="15">
        <v>2011</v>
      </c>
      <c r="B7637" s="16">
        <v>3</v>
      </c>
      <c r="C7637" s="16" t="s">
        <v>80</v>
      </c>
      <c r="D7637" s="38">
        <v>3.9502000000000002</v>
      </c>
    </row>
    <row r="7638" spans="1:4">
      <c r="A7638" s="13">
        <v>2011</v>
      </c>
      <c r="B7638" s="14">
        <v>4</v>
      </c>
      <c r="C7638" s="14" t="s">
        <v>80</v>
      </c>
      <c r="D7638" s="37">
        <v>9.7803199999999997</v>
      </c>
    </row>
    <row r="7639" spans="1:4">
      <c r="A7639" s="15">
        <v>2011</v>
      </c>
      <c r="B7639" s="16">
        <v>5</v>
      </c>
      <c r="C7639" s="16" t="s">
        <v>80</v>
      </c>
      <c r="D7639" s="38">
        <v>15.29304</v>
      </c>
    </row>
    <row r="7640" spans="1:4">
      <c r="A7640" s="13">
        <v>2011</v>
      </c>
      <c r="B7640" s="14">
        <v>6</v>
      </c>
      <c r="C7640" s="14" t="s">
        <v>80</v>
      </c>
      <c r="D7640" s="37">
        <v>19.475519999999999</v>
      </c>
    </row>
    <row r="7641" spans="1:4">
      <c r="A7641" s="15">
        <v>2011</v>
      </c>
      <c r="B7641" s="16">
        <v>7</v>
      </c>
      <c r="C7641" s="16" t="s">
        <v>80</v>
      </c>
      <c r="D7641" s="38">
        <v>21.274439999999998</v>
      </c>
    </row>
    <row r="7642" spans="1:4">
      <c r="A7642" s="13">
        <v>2011</v>
      </c>
      <c r="B7642" s="14">
        <v>8</v>
      </c>
      <c r="C7642" s="14" t="s">
        <v>80</v>
      </c>
      <c r="D7642" s="37">
        <v>21.0244</v>
      </c>
    </row>
    <row r="7643" spans="1:4">
      <c r="A7643" s="15">
        <v>2011</v>
      </c>
      <c r="B7643" s="16">
        <v>9</v>
      </c>
      <c r="C7643" s="16" t="s">
        <v>80</v>
      </c>
      <c r="D7643" s="38">
        <v>18.460360000000001</v>
      </c>
    </row>
    <row r="7644" spans="1:4">
      <c r="A7644" s="13">
        <v>2011</v>
      </c>
      <c r="B7644" s="14">
        <v>10</v>
      </c>
      <c r="C7644" s="14" t="s">
        <v>80</v>
      </c>
      <c r="D7644" s="37">
        <v>8.7219200000000008</v>
      </c>
    </row>
    <row r="7645" spans="1:4">
      <c r="A7645" s="15">
        <v>2011</v>
      </c>
      <c r="B7645" s="16">
        <v>11</v>
      </c>
      <c r="C7645" s="16" t="s">
        <v>80</v>
      </c>
      <c r="D7645" s="38">
        <v>1.7805200000000001</v>
      </c>
    </row>
    <row r="7646" spans="1:4">
      <c r="A7646" s="13">
        <v>2011</v>
      </c>
      <c r="B7646" s="14">
        <v>12</v>
      </c>
      <c r="C7646" s="14" t="s">
        <v>80</v>
      </c>
      <c r="D7646" s="37">
        <v>1.79592</v>
      </c>
    </row>
    <row r="7647" spans="1:4">
      <c r="A7647" s="15">
        <v>2012</v>
      </c>
      <c r="B7647" s="16">
        <v>1</v>
      </c>
      <c r="C7647" s="16" t="s">
        <v>80</v>
      </c>
      <c r="D7647" s="38">
        <v>-2.1324800000000002</v>
      </c>
    </row>
    <row r="7648" spans="1:4">
      <c r="A7648" s="13">
        <v>2012</v>
      </c>
      <c r="B7648" s="14">
        <v>2</v>
      </c>
      <c r="C7648" s="14" t="s">
        <v>80</v>
      </c>
      <c r="D7648" s="37">
        <v>-6.9934000000000003</v>
      </c>
    </row>
    <row r="7649" spans="1:4">
      <c r="A7649" s="15">
        <v>2012</v>
      </c>
      <c r="B7649" s="16">
        <v>3</v>
      </c>
      <c r="C7649" s="16" t="s">
        <v>80</v>
      </c>
      <c r="D7649" s="38">
        <v>4.7137200000000004</v>
      </c>
    </row>
    <row r="7650" spans="1:4">
      <c r="A7650" s="13">
        <v>2012</v>
      </c>
      <c r="B7650" s="14">
        <v>4</v>
      </c>
      <c r="C7650" s="14" t="s">
        <v>80</v>
      </c>
      <c r="D7650" s="37">
        <v>11.76596</v>
      </c>
    </row>
    <row r="7651" spans="1:4">
      <c r="A7651" s="15">
        <v>2012</v>
      </c>
      <c r="B7651" s="16">
        <v>5</v>
      </c>
      <c r="C7651" s="16" t="s">
        <v>80</v>
      </c>
      <c r="D7651" s="38">
        <v>16.41892</v>
      </c>
    </row>
    <row r="7652" spans="1:4">
      <c r="A7652" s="13">
        <v>2012</v>
      </c>
      <c r="B7652" s="14">
        <v>6</v>
      </c>
      <c r="C7652" s="14" t="s">
        <v>80</v>
      </c>
      <c r="D7652" s="37">
        <v>21.142479999999999</v>
      </c>
    </row>
    <row r="7653" spans="1:4">
      <c r="A7653" s="15">
        <v>2012</v>
      </c>
      <c r="B7653" s="16">
        <v>7</v>
      </c>
      <c r="C7653" s="16" t="s">
        <v>80</v>
      </c>
      <c r="D7653" s="38">
        <v>24.234839999999998</v>
      </c>
    </row>
    <row r="7654" spans="1:4">
      <c r="A7654" s="13">
        <v>2012</v>
      </c>
      <c r="B7654" s="14">
        <v>8</v>
      </c>
      <c r="C7654" s="14" t="s">
        <v>80</v>
      </c>
      <c r="D7654" s="37">
        <v>22.058399999999999</v>
      </c>
    </row>
    <row r="7655" spans="1:4">
      <c r="A7655" s="15">
        <v>2012</v>
      </c>
      <c r="B7655" s="16">
        <v>9</v>
      </c>
      <c r="C7655" s="16" t="s">
        <v>80</v>
      </c>
      <c r="D7655" s="38">
        <v>18.031479999999998</v>
      </c>
    </row>
    <row r="7656" spans="1:4">
      <c r="A7656" s="13">
        <v>2012</v>
      </c>
      <c r="B7656" s="14">
        <v>10</v>
      </c>
      <c r="C7656" s="14" t="s">
        <v>80</v>
      </c>
      <c r="D7656" s="37">
        <v>11.829280000000001</v>
      </c>
    </row>
    <row r="7657" spans="1:4">
      <c r="A7657" s="15">
        <v>2012</v>
      </c>
      <c r="B7657" s="16">
        <v>11</v>
      </c>
      <c r="C7657" s="16" t="s">
        <v>80</v>
      </c>
      <c r="D7657" s="38">
        <v>6.3329599999999999</v>
      </c>
    </row>
    <row r="7658" spans="1:4">
      <c r="A7658" s="13">
        <v>2012</v>
      </c>
      <c r="B7658" s="14">
        <v>12</v>
      </c>
      <c r="C7658" s="14" t="s">
        <v>80</v>
      </c>
      <c r="D7658" s="37">
        <v>-2.1141999999999999</v>
      </c>
    </row>
    <row r="7659" spans="1:4">
      <c r="A7659" s="15">
        <v>2013</v>
      </c>
      <c r="B7659" s="16">
        <v>1</v>
      </c>
      <c r="C7659" s="16" t="s">
        <v>80</v>
      </c>
      <c r="D7659" s="38">
        <v>-1.6808000000000001</v>
      </c>
    </row>
    <row r="7660" spans="1:4">
      <c r="A7660" s="13">
        <v>2013</v>
      </c>
      <c r="B7660" s="14">
        <v>2</v>
      </c>
      <c r="C7660" s="14" t="s">
        <v>80</v>
      </c>
      <c r="D7660" s="37">
        <v>1.67144</v>
      </c>
    </row>
    <row r="7661" spans="1:4">
      <c r="A7661" s="15">
        <v>2013</v>
      </c>
      <c r="B7661" s="16">
        <v>3</v>
      </c>
      <c r="C7661" s="16" t="s">
        <v>80</v>
      </c>
      <c r="D7661" s="38">
        <v>3.0261200000000001</v>
      </c>
    </row>
    <row r="7662" spans="1:4">
      <c r="A7662" s="13">
        <v>2013</v>
      </c>
      <c r="B7662" s="14">
        <v>4</v>
      </c>
      <c r="C7662" s="14" t="s">
        <v>80</v>
      </c>
      <c r="D7662" s="37">
        <v>11.417759999999999</v>
      </c>
    </row>
    <row r="7663" spans="1:4">
      <c r="A7663" s="15">
        <v>2013</v>
      </c>
      <c r="B7663" s="16">
        <v>5</v>
      </c>
      <c r="C7663" s="16" t="s">
        <v>80</v>
      </c>
      <c r="D7663" s="38">
        <v>17.26632</v>
      </c>
    </row>
    <row r="7664" spans="1:4">
      <c r="A7664" s="13">
        <v>2013</v>
      </c>
      <c r="B7664" s="14">
        <v>6</v>
      </c>
      <c r="C7664" s="14" t="s">
        <v>80</v>
      </c>
      <c r="D7664" s="37">
        <v>19.74924</v>
      </c>
    </row>
    <row r="7665" spans="1:4">
      <c r="A7665" s="15">
        <v>2013</v>
      </c>
      <c r="B7665" s="16">
        <v>7</v>
      </c>
      <c r="C7665" s="16" t="s">
        <v>80</v>
      </c>
      <c r="D7665" s="38">
        <v>21.029920000000001</v>
      </c>
    </row>
    <row r="7666" spans="1:4">
      <c r="A7666" s="13">
        <v>2013</v>
      </c>
      <c r="B7666" s="14">
        <v>8</v>
      </c>
      <c r="C7666" s="14" t="s">
        <v>80</v>
      </c>
      <c r="D7666" s="37">
        <v>21.72672</v>
      </c>
    </row>
    <row r="7667" spans="1:4">
      <c r="A7667" s="15">
        <v>2000</v>
      </c>
      <c r="B7667" s="16">
        <v>2</v>
      </c>
      <c r="C7667" s="16" t="s">
        <v>81</v>
      </c>
      <c r="D7667" s="38">
        <v>18.86518182</v>
      </c>
    </row>
    <row r="7668" spans="1:4">
      <c r="A7668" s="13">
        <v>2000</v>
      </c>
      <c r="B7668" s="14">
        <v>3</v>
      </c>
      <c r="C7668" s="14" t="s">
        <v>81</v>
      </c>
      <c r="D7668" s="37">
        <v>18.57381818</v>
      </c>
    </row>
    <row r="7669" spans="1:4">
      <c r="A7669" s="15">
        <v>2000</v>
      </c>
      <c r="B7669" s="16">
        <v>4</v>
      </c>
      <c r="C7669" s="16" t="s">
        <v>81</v>
      </c>
      <c r="D7669" s="38">
        <v>18.179590910000002</v>
      </c>
    </row>
    <row r="7670" spans="1:4">
      <c r="A7670" s="13">
        <v>2000</v>
      </c>
      <c r="B7670" s="14">
        <v>5</v>
      </c>
      <c r="C7670" s="14" t="s">
        <v>81</v>
      </c>
      <c r="D7670" s="37">
        <v>16.824272730000001</v>
      </c>
    </row>
    <row r="7671" spans="1:4">
      <c r="A7671" s="15">
        <v>2000</v>
      </c>
      <c r="B7671" s="16">
        <v>6</v>
      </c>
      <c r="C7671" s="16" t="s">
        <v>81</v>
      </c>
      <c r="D7671" s="38">
        <v>15.678181820000001</v>
      </c>
    </row>
    <row r="7672" spans="1:4">
      <c r="A7672" s="13">
        <v>2000</v>
      </c>
      <c r="B7672" s="14">
        <v>7</v>
      </c>
      <c r="C7672" s="14" t="s">
        <v>81</v>
      </c>
      <c r="D7672" s="37">
        <v>14.89736364</v>
      </c>
    </row>
    <row r="7673" spans="1:4">
      <c r="A7673" s="15">
        <v>2000</v>
      </c>
      <c r="B7673" s="16">
        <v>8</v>
      </c>
      <c r="C7673" s="16" t="s">
        <v>81</v>
      </c>
      <c r="D7673" s="38">
        <v>15.719409089999999</v>
      </c>
    </row>
    <row r="7674" spans="1:4">
      <c r="A7674" s="13">
        <v>2000</v>
      </c>
      <c r="B7674" s="14">
        <v>9</v>
      </c>
      <c r="C7674" s="14" t="s">
        <v>81</v>
      </c>
      <c r="D7674" s="37">
        <v>15.933818179999999</v>
      </c>
    </row>
    <row r="7675" spans="1:4">
      <c r="A7675" s="15">
        <v>2000</v>
      </c>
      <c r="B7675" s="16">
        <v>10</v>
      </c>
      <c r="C7675" s="16" t="s">
        <v>81</v>
      </c>
      <c r="D7675" s="38">
        <v>16.288863639999999</v>
      </c>
    </row>
    <row r="7676" spans="1:4">
      <c r="A7676" s="13">
        <v>2000</v>
      </c>
      <c r="B7676" s="14">
        <v>11</v>
      </c>
      <c r="C7676" s="14" t="s">
        <v>81</v>
      </c>
      <c r="D7676" s="37">
        <v>16.990909089999999</v>
      </c>
    </row>
    <row r="7677" spans="1:4">
      <c r="A7677" s="15">
        <v>2000</v>
      </c>
      <c r="B7677" s="16">
        <v>12</v>
      </c>
      <c r="C7677" s="16" t="s">
        <v>81</v>
      </c>
      <c r="D7677" s="38">
        <v>17.908954550000001</v>
      </c>
    </row>
    <row r="7678" spans="1:4">
      <c r="A7678" s="13">
        <v>2001</v>
      </c>
      <c r="B7678" s="14">
        <v>1</v>
      </c>
      <c r="C7678" s="14" t="s">
        <v>81</v>
      </c>
      <c r="D7678" s="37">
        <v>18.384772730000002</v>
      </c>
    </row>
    <row r="7679" spans="1:4">
      <c r="A7679" s="15">
        <v>2001</v>
      </c>
      <c r="B7679" s="16">
        <v>2</v>
      </c>
      <c r="C7679" s="16" t="s">
        <v>81</v>
      </c>
      <c r="D7679" s="38">
        <v>19.520772730000001</v>
      </c>
    </row>
    <row r="7680" spans="1:4">
      <c r="A7680" s="13">
        <v>2001</v>
      </c>
      <c r="B7680" s="14">
        <v>3</v>
      </c>
      <c r="C7680" s="14" t="s">
        <v>81</v>
      </c>
      <c r="D7680" s="37">
        <v>19.18622727</v>
      </c>
    </row>
    <row r="7681" spans="1:4">
      <c r="A7681" s="15">
        <v>2001</v>
      </c>
      <c r="B7681" s="16">
        <v>4</v>
      </c>
      <c r="C7681" s="16" t="s">
        <v>81</v>
      </c>
      <c r="D7681" s="38">
        <v>18.299727270000002</v>
      </c>
    </row>
    <row r="7682" spans="1:4">
      <c r="A7682" s="13">
        <v>2001</v>
      </c>
      <c r="B7682" s="14">
        <v>5</v>
      </c>
      <c r="C7682" s="14" t="s">
        <v>81</v>
      </c>
      <c r="D7682" s="37">
        <v>16.572772730000001</v>
      </c>
    </row>
    <row r="7683" spans="1:4">
      <c r="A7683" s="15">
        <v>2001</v>
      </c>
      <c r="B7683" s="16">
        <v>6</v>
      </c>
      <c r="C7683" s="16" t="s">
        <v>81</v>
      </c>
      <c r="D7683" s="38">
        <v>15.141727270000001</v>
      </c>
    </row>
    <row r="7684" spans="1:4">
      <c r="A7684" s="13">
        <v>2001</v>
      </c>
      <c r="B7684" s="14">
        <v>7</v>
      </c>
      <c r="C7684" s="14" t="s">
        <v>81</v>
      </c>
      <c r="D7684" s="37">
        <v>15.00145455</v>
      </c>
    </row>
    <row r="7685" spans="1:4">
      <c r="A7685" s="15">
        <v>2001</v>
      </c>
      <c r="B7685" s="16">
        <v>8</v>
      </c>
      <c r="C7685" s="16" t="s">
        <v>81</v>
      </c>
      <c r="D7685" s="38">
        <v>15.264772730000001</v>
      </c>
    </row>
    <row r="7686" spans="1:4">
      <c r="A7686" s="13">
        <v>2001</v>
      </c>
      <c r="B7686" s="14">
        <v>9</v>
      </c>
      <c r="C7686" s="14" t="s">
        <v>81</v>
      </c>
      <c r="D7686" s="37">
        <v>15.543818180000001</v>
      </c>
    </row>
    <row r="7687" spans="1:4">
      <c r="A7687" s="15">
        <v>2001</v>
      </c>
      <c r="B7687" s="16">
        <v>10</v>
      </c>
      <c r="C7687" s="16" t="s">
        <v>81</v>
      </c>
      <c r="D7687" s="38">
        <v>16.060545449999999</v>
      </c>
    </row>
    <row r="7688" spans="1:4">
      <c r="A7688" s="13">
        <v>2001</v>
      </c>
      <c r="B7688" s="14">
        <v>11</v>
      </c>
      <c r="C7688" s="14" t="s">
        <v>81</v>
      </c>
      <c r="D7688" s="37">
        <v>17.17595455</v>
      </c>
    </row>
    <row r="7689" spans="1:4">
      <c r="A7689" s="15">
        <v>2001</v>
      </c>
      <c r="B7689" s="16">
        <v>12</v>
      </c>
      <c r="C7689" s="16" t="s">
        <v>81</v>
      </c>
      <c r="D7689" s="38">
        <v>17.89672727</v>
      </c>
    </row>
    <row r="7690" spans="1:4">
      <c r="A7690" s="13">
        <v>2002</v>
      </c>
      <c r="B7690" s="14">
        <v>1</v>
      </c>
      <c r="C7690" s="14" t="s">
        <v>81</v>
      </c>
      <c r="D7690" s="37">
        <v>18.84</v>
      </c>
    </row>
    <row r="7691" spans="1:4">
      <c r="A7691" s="15">
        <v>2002</v>
      </c>
      <c r="B7691" s="16">
        <v>2</v>
      </c>
      <c r="C7691" s="16" t="s">
        <v>81</v>
      </c>
      <c r="D7691" s="38">
        <v>19.477909090000001</v>
      </c>
    </row>
    <row r="7692" spans="1:4">
      <c r="A7692" s="13">
        <v>2002</v>
      </c>
      <c r="B7692" s="14">
        <v>3</v>
      </c>
      <c r="C7692" s="14" t="s">
        <v>81</v>
      </c>
      <c r="D7692" s="37">
        <v>20.058045450000002</v>
      </c>
    </row>
    <row r="7693" spans="1:4">
      <c r="A7693" s="15">
        <v>2002</v>
      </c>
      <c r="B7693" s="16">
        <v>4</v>
      </c>
      <c r="C7693" s="16" t="s">
        <v>81</v>
      </c>
      <c r="D7693" s="38">
        <v>18.785499999999999</v>
      </c>
    </row>
    <row r="7694" spans="1:4">
      <c r="A7694" s="13">
        <v>2002</v>
      </c>
      <c r="B7694" s="14">
        <v>5</v>
      </c>
      <c r="C7694" s="14" t="s">
        <v>81</v>
      </c>
      <c r="D7694" s="37">
        <v>17.794863639999999</v>
      </c>
    </row>
    <row r="7695" spans="1:4">
      <c r="A7695" s="15">
        <v>2002</v>
      </c>
      <c r="B7695" s="16">
        <v>6</v>
      </c>
      <c r="C7695" s="16" t="s">
        <v>81</v>
      </c>
      <c r="D7695" s="38">
        <v>15.92977273</v>
      </c>
    </row>
    <row r="7696" spans="1:4">
      <c r="A7696" s="13">
        <v>2002</v>
      </c>
      <c r="B7696" s="14">
        <v>7</v>
      </c>
      <c r="C7696" s="14" t="s">
        <v>81</v>
      </c>
      <c r="D7696" s="37">
        <v>14.88377273</v>
      </c>
    </row>
    <row r="7697" spans="1:4">
      <c r="A7697" s="15">
        <v>2002</v>
      </c>
      <c r="B7697" s="16">
        <v>8</v>
      </c>
      <c r="C7697" s="16" t="s">
        <v>81</v>
      </c>
      <c r="D7697" s="38">
        <v>15.578954550000001</v>
      </c>
    </row>
    <row r="7698" spans="1:4">
      <c r="A7698" s="13">
        <v>2002</v>
      </c>
      <c r="B7698" s="14">
        <v>9</v>
      </c>
      <c r="C7698" s="14" t="s">
        <v>81</v>
      </c>
      <c r="D7698" s="37">
        <v>15.919909090000001</v>
      </c>
    </row>
    <row r="7699" spans="1:4">
      <c r="A7699" s="15">
        <v>2002</v>
      </c>
      <c r="B7699" s="16">
        <v>10</v>
      </c>
      <c r="C7699" s="16" t="s">
        <v>81</v>
      </c>
      <c r="D7699" s="38">
        <v>16.673545449999999</v>
      </c>
    </row>
    <row r="7700" spans="1:4">
      <c r="A7700" s="13">
        <v>2002</v>
      </c>
      <c r="B7700" s="14">
        <v>11</v>
      </c>
      <c r="C7700" s="14" t="s">
        <v>81</v>
      </c>
      <c r="D7700" s="37">
        <v>17.381772730000002</v>
      </c>
    </row>
    <row r="7701" spans="1:4">
      <c r="A7701" s="15">
        <v>2002</v>
      </c>
      <c r="B7701" s="16">
        <v>12</v>
      </c>
      <c r="C7701" s="16" t="s">
        <v>81</v>
      </c>
      <c r="D7701" s="38">
        <v>18.296227269999999</v>
      </c>
    </row>
    <row r="7702" spans="1:4">
      <c r="A7702" s="13">
        <v>2003</v>
      </c>
      <c r="B7702" s="14">
        <v>1</v>
      </c>
      <c r="C7702" s="14" t="s">
        <v>81</v>
      </c>
      <c r="D7702" s="37">
        <v>19.320636360000002</v>
      </c>
    </row>
    <row r="7703" spans="1:4">
      <c r="A7703" s="15">
        <v>2003</v>
      </c>
      <c r="B7703" s="16">
        <v>2</v>
      </c>
      <c r="C7703" s="16" t="s">
        <v>81</v>
      </c>
      <c r="D7703" s="38">
        <v>19.729590909999999</v>
      </c>
    </row>
    <row r="7704" spans="1:4">
      <c r="A7704" s="13">
        <v>2003</v>
      </c>
      <c r="B7704" s="14">
        <v>3</v>
      </c>
      <c r="C7704" s="14" t="s">
        <v>81</v>
      </c>
      <c r="D7704" s="37">
        <v>19.491954549999999</v>
      </c>
    </row>
    <row r="7705" spans="1:4">
      <c r="A7705" s="15">
        <v>2003</v>
      </c>
      <c r="B7705" s="16">
        <v>4</v>
      </c>
      <c r="C7705" s="16" t="s">
        <v>81</v>
      </c>
      <c r="D7705" s="38">
        <v>17.86577273</v>
      </c>
    </row>
    <row r="7706" spans="1:4">
      <c r="A7706" s="13">
        <v>2003</v>
      </c>
      <c r="B7706" s="14">
        <v>5</v>
      </c>
      <c r="C7706" s="14" t="s">
        <v>81</v>
      </c>
      <c r="D7706" s="37">
        <v>16.824227270000002</v>
      </c>
    </row>
    <row r="7707" spans="1:4">
      <c r="A7707" s="15">
        <v>2003</v>
      </c>
      <c r="B7707" s="16">
        <v>6</v>
      </c>
      <c r="C7707" s="16" t="s">
        <v>81</v>
      </c>
      <c r="D7707" s="38">
        <v>15.656454549999999</v>
      </c>
    </row>
    <row r="7708" spans="1:4">
      <c r="A7708" s="13">
        <v>2003</v>
      </c>
      <c r="B7708" s="14">
        <v>7</v>
      </c>
      <c r="C7708" s="14" t="s">
        <v>81</v>
      </c>
      <c r="D7708" s="37">
        <v>15.288681820000001</v>
      </c>
    </row>
    <row r="7709" spans="1:4">
      <c r="A7709" s="15">
        <v>2003</v>
      </c>
      <c r="B7709" s="16">
        <v>8</v>
      </c>
      <c r="C7709" s="16" t="s">
        <v>81</v>
      </c>
      <c r="D7709" s="38">
        <v>15.26040909</v>
      </c>
    </row>
    <row r="7710" spans="1:4">
      <c r="A7710" s="13">
        <v>2003</v>
      </c>
      <c r="B7710" s="14">
        <v>9</v>
      </c>
      <c r="C7710" s="14" t="s">
        <v>81</v>
      </c>
      <c r="D7710" s="37">
        <v>15.639954550000001</v>
      </c>
    </row>
    <row r="7711" spans="1:4">
      <c r="A7711" s="15">
        <v>2003</v>
      </c>
      <c r="B7711" s="16">
        <v>10</v>
      </c>
      <c r="C7711" s="16" t="s">
        <v>81</v>
      </c>
      <c r="D7711" s="38">
        <v>16.727272729999999</v>
      </c>
    </row>
    <row r="7712" spans="1:4">
      <c r="A7712" s="13">
        <v>2003</v>
      </c>
      <c r="B7712" s="14">
        <v>11</v>
      </c>
      <c r="C7712" s="14" t="s">
        <v>81</v>
      </c>
      <c r="D7712" s="37">
        <v>17.607636360000001</v>
      </c>
    </row>
    <row r="7713" spans="1:4">
      <c r="A7713" s="15">
        <v>2003</v>
      </c>
      <c r="B7713" s="16">
        <v>12</v>
      </c>
      <c r="C7713" s="16" t="s">
        <v>81</v>
      </c>
      <c r="D7713" s="38">
        <v>18.242227270000001</v>
      </c>
    </row>
    <row r="7714" spans="1:4">
      <c r="A7714" s="13">
        <v>2004</v>
      </c>
      <c r="B7714" s="14">
        <v>1</v>
      </c>
      <c r="C7714" s="14" t="s">
        <v>81</v>
      </c>
      <c r="D7714" s="37">
        <v>19.04759091</v>
      </c>
    </row>
    <row r="7715" spans="1:4">
      <c r="A7715" s="15">
        <v>2004</v>
      </c>
      <c r="B7715" s="16">
        <v>2</v>
      </c>
      <c r="C7715" s="16" t="s">
        <v>81</v>
      </c>
      <c r="D7715" s="38">
        <v>19.61136364</v>
      </c>
    </row>
    <row r="7716" spans="1:4">
      <c r="A7716" s="13">
        <v>2004</v>
      </c>
      <c r="B7716" s="14">
        <v>3</v>
      </c>
      <c r="C7716" s="14" t="s">
        <v>81</v>
      </c>
      <c r="D7716" s="37">
        <v>19.611681820000001</v>
      </c>
    </row>
    <row r="7717" spans="1:4">
      <c r="A7717" s="15">
        <v>2004</v>
      </c>
      <c r="B7717" s="16">
        <v>4</v>
      </c>
      <c r="C7717" s="16" t="s">
        <v>81</v>
      </c>
      <c r="D7717" s="38">
        <v>18.504999999999999</v>
      </c>
    </row>
    <row r="7718" spans="1:4">
      <c r="A7718" s="13">
        <v>2004</v>
      </c>
      <c r="B7718" s="14">
        <v>5</v>
      </c>
      <c r="C7718" s="14" t="s">
        <v>81</v>
      </c>
      <c r="D7718" s="37">
        <v>16.312454550000002</v>
      </c>
    </row>
    <row r="7719" spans="1:4">
      <c r="A7719" s="15">
        <v>2004</v>
      </c>
      <c r="B7719" s="16">
        <v>6</v>
      </c>
      <c r="C7719" s="16" t="s">
        <v>81</v>
      </c>
      <c r="D7719" s="38">
        <v>15.18877273</v>
      </c>
    </row>
    <row r="7720" spans="1:4">
      <c r="A7720" s="13">
        <v>2004</v>
      </c>
      <c r="B7720" s="14">
        <v>7</v>
      </c>
      <c r="C7720" s="14" t="s">
        <v>81</v>
      </c>
      <c r="D7720" s="37">
        <v>14.924181819999999</v>
      </c>
    </row>
    <row r="7721" spans="1:4">
      <c r="A7721" s="15">
        <v>2004</v>
      </c>
      <c r="B7721" s="16">
        <v>8</v>
      </c>
      <c r="C7721" s="16" t="s">
        <v>81</v>
      </c>
      <c r="D7721" s="38">
        <v>15.23322727</v>
      </c>
    </row>
    <row r="7722" spans="1:4">
      <c r="A7722" s="13">
        <v>2004</v>
      </c>
      <c r="B7722" s="14">
        <v>9</v>
      </c>
      <c r="C7722" s="14" t="s">
        <v>81</v>
      </c>
      <c r="D7722" s="37">
        <v>16.158000000000001</v>
      </c>
    </row>
    <row r="7723" spans="1:4">
      <c r="A7723" s="15">
        <v>2004</v>
      </c>
      <c r="B7723" s="16">
        <v>10</v>
      </c>
      <c r="C7723" s="16" t="s">
        <v>81</v>
      </c>
      <c r="D7723" s="38">
        <v>16.818545449999998</v>
      </c>
    </row>
    <row r="7724" spans="1:4">
      <c r="A7724" s="13">
        <v>2004</v>
      </c>
      <c r="B7724" s="14">
        <v>11</v>
      </c>
      <c r="C7724" s="14" t="s">
        <v>81</v>
      </c>
      <c r="D7724" s="37">
        <v>17.37627273</v>
      </c>
    </row>
    <row r="7725" spans="1:4">
      <c r="A7725" s="15">
        <v>2004</v>
      </c>
      <c r="B7725" s="16">
        <v>12</v>
      </c>
      <c r="C7725" s="16" t="s">
        <v>81</v>
      </c>
      <c r="D7725" s="38">
        <v>18.4635</v>
      </c>
    </row>
    <row r="7726" spans="1:4">
      <c r="A7726" s="13">
        <v>2005</v>
      </c>
      <c r="B7726" s="14">
        <v>1</v>
      </c>
      <c r="C7726" s="14" t="s">
        <v>81</v>
      </c>
      <c r="D7726" s="37">
        <v>19.365954550000001</v>
      </c>
    </row>
    <row r="7727" spans="1:4">
      <c r="A7727" s="15">
        <v>2005</v>
      </c>
      <c r="B7727" s="16">
        <v>2</v>
      </c>
      <c r="C7727" s="16" t="s">
        <v>81</v>
      </c>
      <c r="D7727" s="38">
        <v>19.37927273</v>
      </c>
    </row>
    <row r="7728" spans="1:4">
      <c r="A7728" s="13">
        <v>2005</v>
      </c>
      <c r="B7728" s="14">
        <v>3</v>
      </c>
      <c r="C7728" s="14" t="s">
        <v>81</v>
      </c>
      <c r="D7728" s="37">
        <v>19.332181819999999</v>
      </c>
    </row>
    <row r="7729" spans="1:4">
      <c r="A7729" s="15">
        <v>2005</v>
      </c>
      <c r="B7729" s="16">
        <v>4</v>
      </c>
      <c r="C7729" s="16" t="s">
        <v>81</v>
      </c>
      <c r="D7729" s="38">
        <v>18.418181820000001</v>
      </c>
    </row>
    <row r="7730" spans="1:4">
      <c r="A7730" s="13">
        <v>2005</v>
      </c>
      <c r="B7730" s="14">
        <v>5</v>
      </c>
      <c r="C7730" s="14" t="s">
        <v>81</v>
      </c>
      <c r="D7730" s="37">
        <v>17.141909089999999</v>
      </c>
    </row>
    <row r="7731" spans="1:4">
      <c r="A7731" s="15">
        <v>2005</v>
      </c>
      <c r="B7731" s="16">
        <v>6</v>
      </c>
      <c r="C7731" s="16" t="s">
        <v>81</v>
      </c>
      <c r="D7731" s="38">
        <v>15.720727269999999</v>
      </c>
    </row>
    <row r="7732" spans="1:4">
      <c r="A7732" s="13">
        <v>2005</v>
      </c>
      <c r="B7732" s="14">
        <v>7</v>
      </c>
      <c r="C7732" s="14" t="s">
        <v>81</v>
      </c>
      <c r="D7732" s="37">
        <v>15.092000000000001</v>
      </c>
    </row>
    <row r="7733" spans="1:4">
      <c r="A7733" s="15">
        <v>2005</v>
      </c>
      <c r="B7733" s="16">
        <v>8</v>
      </c>
      <c r="C7733" s="16" t="s">
        <v>81</v>
      </c>
      <c r="D7733" s="38">
        <v>15.6225</v>
      </c>
    </row>
    <row r="7734" spans="1:4">
      <c r="A7734" s="13">
        <v>2005</v>
      </c>
      <c r="B7734" s="14">
        <v>9</v>
      </c>
      <c r="C7734" s="14" t="s">
        <v>81</v>
      </c>
      <c r="D7734" s="37">
        <v>15.537863639999999</v>
      </c>
    </row>
    <row r="7735" spans="1:4">
      <c r="A7735" s="15">
        <v>2005</v>
      </c>
      <c r="B7735" s="16">
        <v>10</v>
      </c>
      <c r="C7735" s="16" t="s">
        <v>81</v>
      </c>
      <c r="D7735" s="38">
        <v>15.75831818</v>
      </c>
    </row>
    <row r="7736" spans="1:4">
      <c r="A7736" s="13">
        <v>2005</v>
      </c>
      <c r="B7736" s="14">
        <v>11</v>
      </c>
      <c r="C7736" s="14" t="s">
        <v>81</v>
      </c>
      <c r="D7736" s="37">
        <v>16.332636359999999</v>
      </c>
    </row>
    <row r="7737" spans="1:4">
      <c r="A7737" s="15">
        <v>2005</v>
      </c>
      <c r="B7737" s="16">
        <v>12</v>
      </c>
      <c r="C7737" s="16" t="s">
        <v>81</v>
      </c>
      <c r="D7737" s="38">
        <v>17.414454549999999</v>
      </c>
    </row>
    <row r="7738" spans="1:4">
      <c r="A7738" s="13">
        <v>2006</v>
      </c>
      <c r="B7738" s="14">
        <v>1</v>
      </c>
      <c r="C7738" s="14" t="s">
        <v>81</v>
      </c>
      <c r="D7738" s="37">
        <v>18.963181819999999</v>
      </c>
    </row>
    <row r="7739" spans="1:4">
      <c r="A7739" s="15">
        <v>2006</v>
      </c>
      <c r="B7739" s="16">
        <v>2</v>
      </c>
      <c r="C7739" s="16" t="s">
        <v>81</v>
      </c>
      <c r="D7739" s="38">
        <v>19.088772729999999</v>
      </c>
    </row>
    <row r="7740" spans="1:4">
      <c r="A7740" s="13">
        <v>2006</v>
      </c>
      <c r="B7740" s="14">
        <v>3</v>
      </c>
      <c r="C7740" s="14" t="s">
        <v>81</v>
      </c>
      <c r="D7740" s="37">
        <v>19.804227269999998</v>
      </c>
    </row>
    <row r="7741" spans="1:4">
      <c r="A7741" s="15">
        <v>2006</v>
      </c>
      <c r="B7741" s="16">
        <v>4</v>
      </c>
      <c r="C7741" s="16" t="s">
        <v>81</v>
      </c>
      <c r="D7741" s="38">
        <v>18.02009091</v>
      </c>
    </row>
    <row r="7742" spans="1:4">
      <c r="A7742" s="13">
        <v>2006</v>
      </c>
      <c r="B7742" s="14">
        <v>5</v>
      </c>
      <c r="C7742" s="14" t="s">
        <v>81</v>
      </c>
      <c r="D7742" s="37">
        <v>16.713772729999999</v>
      </c>
    </row>
    <row r="7743" spans="1:4">
      <c r="A7743" s="15">
        <v>2006</v>
      </c>
      <c r="B7743" s="16">
        <v>6</v>
      </c>
      <c r="C7743" s="16" t="s">
        <v>81</v>
      </c>
      <c r="D7743" s="38">
        <v>16.208136360000001</v>
      </c>
    </row>
    <row r="7744" spans="1:4">
      <c r="A7744" s="13">
        <v>2006</v>
      </c>
      <c r="B7744" s="14">
        <v>7</v>
      </c>
      <c r="C7744" s="14" t="s">
        <v>81</v>
      </c>
      <c r="D7744" s="37">
        <v>16.06804545</v>
      </c>
    </row>
    <row r="7745" spans="1:4">
      <c r="A7745" s="15">
        <v>2006</v>
      </c>
      <c r="B7745" s="16">
        <v>8</v>
      </c>
      <c r="C7745" s="16" t="s">
        <v>81</v>
      </c>
      <c r="D7745" s="38">
        <v>16.140318180000001</v>
      </c>
    </row>
    <row r="7746" spans="1:4">
      <c r="A7746" s="13">
        <v>2006</v>
      </c>
      <c r="B7746" s="14">
        <v>9</v>
      </c>
      <c r="C7746" s="14" t="s">
        <v>81</v>
      </c>
      <c r="D7746" s="37">
        <v>16.480045449999999</v>
      </c>
    </row>
    <row r="7747" spans="1:4">
      <c r="A7747" s="15">
        <v>2006</v>
      </c>
      <c r="B7747" s="16">
        <v>10</v>
      </c>
      <c r="C7747" s="16" t="s">
        <v>81</v>
      </c>
      <c r="D7747" s="38">
        <v>16.749727270000001</v>
      </c>
    </row>
    <row r="7748" spans="1:4">
      <c r="A7748" s="13">
        <v>2006</v>
      </c>
      <c r="B7748" s="14">
        <v>11</v>
      </c>
      <c r="C7748" s="14" t="s">
        <v>81</v>
      </c>
      <c r="D7748" s="37">
        <v>17.654772730000001</v>
      </c>
    </row>
    <row r="7749" spans="1:4">
      <c r="A7749" s="15">
        <v>2006</v>
      </c>
      <c r="B7749" s="16">
        <v>12</v>
      </c>
      <c r="C7749" s="16" t="s">
        <v>81</v>
      </c>
      <c r="D7749" s="38">
        <v>18.279090910000001</v>
      </c>
    </row>
    <row r="7750" spans="1:4">
      <c r="A7750" s="13">
        <v>2007</v>
      </c>
      <c r="B7750" s="14">
        <v>1</v>
      </c>
      <c r="C7750" s="14" t="s">
        <v>81</v>
      </c>
      <c r="D7750" s="37">
        <v>19.681545450000002</v>
      </c>
    </row>
    <row r="7751" spans="1:4">
      <c r="A7751" s="15">
        <v>2007</v>
      </c>
      <c r="B7751" s="16">
        <v>2</v>
      </c>
      <c r="C7751" s="16" t="s">
        <v>81</v>
      </c>
      <c r="D7751" s="38">
        <v>19.943090909999999</v>
      </c>
    </row>
    <row r="7752" spans="1:4">
      <c r="A7752" s="13">
        <v>2007</v>
      </c>
      <c r="B7752" s="14">
        <v>3</v>
      </c>
      <c r="C7752" s="14" t="s">
        <v>81</v>
      </c>
      <c r="D7752" s="37">
        <v>19.172863639999999</v>
      </c>
    </row>
    <row r="7753" spans="1:4">
      <c r="A7753" s="15">
        <v>2007</v>
      </c>
      <c r="B7753" s="16">
        <v>4</v>
      </c>
      <c r="C7753" s="16" t="s">
        <v>81</v>
      </c>
      <c r="D7753" s="38">
        <v>18.207000000000001</v>
      </c>
    </row>
    <row r="7754" spans="1:4">
      <c r="A7754" s="13">
        <v>2007</v>
      </c>
      <c r="B7754" s="14">
        <v>5</v>
      </c>
      <c r="C7754" s="14" t="s">
        <v>81</v>
      </c>
      <c r="D7754" s="37">
        <v>16.543954549999999</v>
      </c>
    </row>
    <row r="7755" spans="1:4">
      <c r="A7755" s="15">
        <v>2007</v>
      </c>
      <c r="B7755" s="16">
        <v>6</v>
      </c>
      <c r="C7755" s="16" t="s">
        <v>81</v>
      </c>
      <c r="D7755" s="38">
        <v>15.071636359999999</v>
      </c>
    </row>
    <row r="7756" spans="1:4">
      <c r="A7756" s="13">
        <v>2007</v>
      </c>
      <c r="B7756" s="14">
        <v>7</v>
      </c>
      <c r="C7756" s="14" t="s">
        <v>81</v>
      </c>
      <c r="D7756" s="37">
        <v>14.8125</v>
      </c>
    </row>
    <row r="7757" spans="1:4">
      <c r="A7757" s="15">
        <v>2007</v>
      </c>
      <c r="B7757" s="16">
        <v>8</v>
      </c>
      <c r="C7757" s="16" t="s">
        <v>81</v>
      </c>
      <c r="D7757" s="38">
        <v>15.041090909999999</v>
      </c>
    </row>
    <row r="7758" spans="1:4">
      <c r="A7758" s="13">
        <v>2007</v>
      </c>
      <c r="B7758" s="14">
        <v>9</v>
      </c>
      <c r="C7758" s="14" t="s">
        <v>81</v>
      </c>
      <c r="D7758" s="37">
        <v>15.174227269999999</v>
      </c>
    </row>
    <row r="7759" spans="1:4">
      <c r="A7759" s="15">
        <v>2007</v>
      </c>
      <c r="B7759" s="16">
        <v>10</v>
      </c>
      <c r="C7759" s="16" t="s">
        <v>81</v>
      </c>
      <c r="D7759" s="38">
        <v>15.44895455</v>
      </c>
    </row>
    <row r="7760" spans="1:4">
      <c r="A7760" s="13">
        <v>2007</v>
      </c>
      <c r="B7760" s="14">
        <v>11</v>
      </c>
      <c r="C7760" s="14" t="s">
        <v>81</v>
      </c>
      <c r="D7760" s="37">
        <v>16.57695455</v>
      </c>
    </row>
    <row r="7761" spans="1:4">
      <c r="A7761" s="15">
        <v>2007</v>
      </c>
      <c r="B7761" s="16">
        <v>12</v>
      </c>
      <c r="C7761" s="16" t="s">
        <v>81</v>
      </c>
      <c r="D7761" s="38">
        <v>17.089727270000001</v>
      </c>
    </row>
    <row r="7762" spans="1:4">
      <c r="A7762" s="13">
        <v>2008</v>
      </c>
      <c r="B7762" s="14">
        <v>1</v>
      </c>
      <c r="C7762" s="14" t="s">
        <v>81</v>
      </c>
      <c r="D7762" s="37">
        <v>18.499227269999999</v>
      </c>
    </row>
    <row r="7763" spans="1:4">
      <c r="A7763" s="15">
        <v>2008</v>
      </c>
      <c r="B7763" s="16">
        <v>2</v>
      </c>
      <c r="C7763" s="16" t="s">
        <v>81</v>
      </c>
      <c r="D7763" s="38">
        <v>18.9925</v>
      </c>
    </row>
    <row r="7764" spans="1:4">
      <c r="A7764" s="13">
        <v>2008</v>
      </c>
      <c r="B7764" s="14">
        <v>3</v>
      </c>
      <c r="C7764" s="14" t="s">
        <v>81</v>
      </c>
      <c r="D7764" s="37">
        <v>19.270772730000001</v>
      </c>
    </row>
    <row r="7765" spans="1:4">
      <c r="A7765" s="15">
        <v>2008</v>
      </c>
      <c r="B7765" s="16">
        <v>4</v>
      </c>
      <c r="C7765" s="16" t="s">
        <v>81</v>
      </c>
      <c r="D7765" s="38">
        <v>17.843272729999999</v>
      </c>
    </row>
    <row r="7766" spans="1:4">
      <c r="A7766" s="13">
        <v>2008</v>
      </c>
      <c r="B7766" s="14">
        <v>5</v>
      </c>
      <c r="C7766" s="14" t="s">
        <v>81</v>
      </c>
      <c r="D7766" s="37">
        <v>16.1615</v>
      </c>
    </row>
    <row r="7767" spans="1:4">
      <c r="A7767" s="15">
        <v>2008</v>
      </c>
      <c r="B7767" s="16">
        <v>6</v>
      </c>
      <c r="C7767" s="16" t="s">
        <v>81</v>
      </c>
      <c r="D7767" s="38">
        <v>15.554272729999999</v>
      </c>
    </row>
    <row r="7768" spans="1:4">
      <c r="A7768" s="13">
        <v>2008</v>
      </c>
      <c r="B7768" s="14">
        <v>7</v>
      </c>
      <c r="C7768" s="14" t="s">
        <v>81</v>
      </c>
      <c r="D7768" s="37">
        <v>15.67190909</v>
      </c>
    </row>
    <row r="7769" spans="1:4">
      <c r="A7769" s="15">
        <v>2008</v>
      </c>
      <c r="B7769" s="16">
        <v>8</v>
      </c>
      <c r="C7769" s="16" t="s">
        <v>81</v>
      </c>
      <c r="D7769" s="38">
        <v>16.172909090000001</v>
      </c>
    </row>
    <row r="7770" spans="1:4">
      <c r="A7770" s="13">
        <v>2008</v>
      </c>
      <c r="B7770" s="14">
        <v>9</v>
      </c>
      <c r="C7770" s="14" t="s">
        <v>81</v>
      </c>
      <c r="D7770" s="37">
        <v>16.347363640000001</v>
      </c>
    </row>
    <row r="7771" spans="1:4">
      <c r="A7771" s="15">
        <v>2008</v>
      </c>
      <c r="B7771" s="16">
        <v>10</v>
      </c>
      <c r="C7771" s="16" t="s">
        <v>81</v>
      </c>
      <c r="D7771" s="38">
        <v>16.32322727</v>
      </c>
    </row>
    <row r="7772" spans="1:4">
      <c r="A7772" s="13">
        <v>2008</v>
      </c>
      <c r="B7772" s="14">
        <v>11</v>
      </c>
      <c r="C7772" s="14" t="s">
        <v>81</v>
      </c>
      <c r="D7772" s="37">
        <v>17.29009091</v>
      </c>
    </row>
    <row r="7773" spans="1:4">
      <c r="A7773" s="15">
        <v>2008</v>
      </c>
      <c r="B7773" s="16">
        <v>12</v>
      </c>
      <c r="C7773" s="16" t="s">
        <v>81</v>
      </c>
      <c r="D7773" s="38">
        <v>17.745000000000001</v>
      </c>
    </row>
    <row r="7774" spans="1:4">
      <c r="A7774" s="13">
        <v>2009</v>
      </c>
      <c r="B7774" s="14">
        <v>1</v>
      </c>
      <c r="C7774" s="14" t="s">
        <v>81</v>
      </c>
      <c r="D7774" s="37">
        <v>18.448181819999999</v>
      </c>
    </row>
    <row r="7775" spans="1:4">
      <c r="A7775" s="15">
        <v>2009</v>
      </c>
      <c r="B7775" s="16">
        <v>2</v>
      </c>
      <c r="C7775" s="16" t="s">
        <v>81</v>
      </c>
      <c r="D7775" s="38">
        <v>18.894727270000001</v>
      </c>
    </row>
    <row r="7776" spans="1:4">
      <c r="A7776" s="13">
        <v>2009</v>
      </c>
      <c r="B7776" s="14">
        <v>3</v>
      </c>
      <c r="C7776" s="14" t="s">
        <v>81</v>
      </c>
      <c r="D7776" s="37">
        <v>19.071681819999998</v>
      </c>
    </row>
    <row r="7777" spans="1:4">
      <c r="A7777" s="15">
        <v>2009</v>
      </c>
      <c r="B7777" s="16">
        <v>4</v>
      </c>
      <c r="C7777" s="16" t="s">
        <v>81</v>
      </c>
      <c r="D7777" s="38">
        <v>18.367681820000001</v>
      </c>
    </row>
    <row r="7778" spans="1:4">
      <c r="A7778" s="13">
        <v>2009</v>
      </c>
      <c r="B7778" s="14">
        <v>5</v>
      </c>
      <c r="C7778" s="14" t="s">
        <v>81</v>
      </c>
      <c r="D7778" s="37">
        <v>17.093636360000001</v>
      </c>
    </row>
    <row r="7779" spans="1:4">
      <c r="A7779" s="15">
        <v>2009</v>
      </c>
      <c r="B7779" s="16">
        <v>6</v>
      </c>
      <c r="C7779" s="16" t="s">
        <v>81</v>
      </c>
      <c r="D7779" s="38">
        <v>16.02354545</v>
      </c>
    </row>
    <row r="7780" spans="1:4">
      <c r="A7780" s="13">
        <v>2009</v>
      </c>
      <c r="B7780" s="14">
        <v>7</v>
      </c>
      <c r="C7780" s="14" t="s">
        <v>81</v>
      </c>
      <c r="D7780" s="37">
        <v>15.76368182</v>
      </c>
    </row>
    <row r="7781" spans="1:4">
      <c r="A7781" s="15">
        <v>2009</v>
      </c>
      <c r="B7781" s="16">
        <v>8</v>
      </c>
      <c r="C7781" s="16" t="s">
        <v>81</v>
      </c>
      <c r="D7781" s="38">
        <v>15.935909090000001</v>
      </c>
    </row>
    <row r="7782" spans="1:4">
      <c r="A7782" s="13">
        <v>2009</v>
      </c>
      <c r="B7782" s="14">
        <v>9</v>
      </c>
      <c r="C7782" s="14" t="s">
        <v>81</v>
      </c>
      <c r="D7782" s="37">
        <v>16.47159091</v>
      </c>
    </row>
    <row r="7783" spans="1:4">
      <c r="A7783" s="15">
        <v>2009</v>
      </c>
      <c r="B7783" s="16">
        <v>10</v>
      </c>
      <c r="C7783" s="16" t="s">
        <v>81</v>
      </c>
      <c r="D7783" s="38">
        <v>16.615863640000001</v>
      </c>
    </row>
    <row r="7784" spans="1:4">
      <c r="A7784" s="13">
        <v>2009</v>
      </c>
      <c r="B7784" s="14">
        <v>11</v>
      </c>
      <c r="C7784" s="14" t="s">
        <v>81</v>
      </c>
      <c r="D7784" s="37">
        <v>17.523181820000001</v>
      </c>
    </row>
    <row r="7785" spans="1:4">
      <c r="A7785" s="15">
        <v>2009</v>
      </c>
      <c r="B7785" s="16">
        <v>12</v>
      </c>
      <c r="C7785" s="16" t="s">
        <v>81</v>
      </c>
      <c r="D7785" s="38">
        <v>18.309909090000001</v>
      </c>
    </row>
    <row r="7786" spans="1:4">
      <c r="A7786" s="13">
        <v>2010</v>
      </c>
      <c r="B7786" s="14">
        <v>1</v>
      </c>
      <c r="C7786" s="14" t="s">
        <v>81</v>
      </c>
      <c r="D7786" s="37">
        <v>19.199954550000001</v>
      </c>
    </row>
    <row r="7787" spans="1:4">
      <c r="A7787" s="15">
        <v>2010</v>
      </c>
      <c r="B7787" s="16">
        <v>2</v>
      </c>
      <c r="C7787" s="16" t="s">
        <v>81</v>
      </c>
      <c r="D7787" s="38">
        <v>19.713590910000001</v>
      </c>
    </row>
    <row r="7788" spans="1:4">
      <c r="A7788" s="13">
        <v>2010</v>
      </c>
      <c r="B7788" s="14">
        <v>3</v>
      </c>
      <c r="C7788" s="14" t="s">
        <v>81</v>
      </c>
      <c r="D7788" s="37">
        <v>19.604590909999999</v>
      </c>
    </row>
    <row r="7789" spans="1:4">
      <c r="A7789" s="15">
        <v>2010</v>
      </c>
      <c r="B7789" s="16">
        <v>4</v>
      </c>
      <c r="C7789" s="16" t="s">
        <v>81</v>
      </c>
      <c r="D7789" s="38">
        <v>18.93090909</v>
      </c>
    </row>
    <row r="7790" spans="1:4">
      <c r="A7790" s="13">
        <v>2010</v>
      </c>
      <c r="B7790" s="14">
        <v>5</v>
      </c>
      <c r="C7790" s="14" t="s">
        <v>81</v>
      </c>
      <c r="D7790" s="37">
        <v>17.525909089999999</v>
      </c>
    </row>
    <row r="7791" spans="1:4">
      <c r="A7791" s="15">
        <v>2010</v>
      </c>
      <c r="B7791" s="16">
        <v>6</v>
      </c>
      <c r="C7791" s="16" t="s">
        <v>81</v>
      </c>
      <c r="D7791" s="38">
        <v>16.027590910000001</v>
      </c>
    </row>
    <row r="7792" spans="1:4">
      <c r="A7792" s="13">
        <v>2010</v>
      </c>
      <c r="B7792" s="14">
        <v>7</v>
      </c>
      <c r="C7792" s="14" t="s">
        <v>81</v>
      </c>
      <c r="D7792" s="37">
        <v>14.8665</v>
      </c>
    </row>
    <row r="7793" spans="1:4">
      <c r="A7793" s="15">
        <v>2010</v>
      </c>
      <c r="B7793" s="16">
        <v>8</v>
      </c>
      <c r="C7793" s="16" t="s">
        <v>81</v>
      </c>
      <c r="D7793" s="38">
        <v>15.181636360000001</v>
      </c>
    </row>
    <row r="7794" spans="1:4">
      <c r="A7794" s="13">
        <v>2010</v>
      </c>
      <c r="B7794" s="14">
        <v>9</v>
      </c>
      <c r="C7794" s="14" t="s">
        <v>81</v>
      </c>
      <c r="D7794" s="37">
        <v>15.675227270000001</v>
      </c>
    </row>
    <row r="7795" spans="1:4">
      <c r="A7795" s="15">
        <v>2010</v>
      </c>
      <c r="B7795" s="16">
        <v>10</v>
      </c>
      <c r="C7795" s="16" t="s">
        <v>81</v>
      </c>
      <c r="D7795" s="38">
        <v>15.876772730000001</v>
      </c>
    </row>
    <row r="7796" spans="1:4">
      <c r="A7796" s="13">
        <v>2010</v>
      </c>
      <c r="B7796" s="14">
        <v>11</v>
      </c>
      <c r="C7796" s="14" t="s">
        <v>81</v>
      </c>
      <c r="D7796" s="37">
        <v>16.616409090000001</v>
      </c>
    </row>
    <row r="7797" spans="1:4">
      <c r="A7797" s="15">
        <v>2010</v>
      </c>
      <c r="B7797" s="16">
        <v>12</v>
      </c>
      <c r="C7797" s="16" t="s">
        <v>81</v>
      </c>
      <c r="D7797" s="38">
        <v>17.142772730000001</v>
      </c>
    </row>
    <row r="7798" spans="1:4">
      <c r="A7798" s="13">
        <v>2011</v>
      </c>
      <c r="B7798" s="14">
        <v>1</v>
      </c>
      <c r="C7798" s="14" t="s">
        <v>81</v>
      </c>
      <c r="D7798" s="37">
        <v>18.166454550000001</v>
      </c>
    </row>
    <row r="7799" spans="1:4">
      <c r="A7799" s="15">
        <v>2011</v>
      </c>
      <c r="B7799" s="16">
        <v>2</v>
      </c>
      <c r="C7799" s="16" t="s">
        <v>81</v>
      </c>
      <c r="D7799" s="38">
        <v>18.555863639999998</v>
      </c>
    </row>
    <row r="7800" spans="1:4">
      <c r="A7800" s="13">
        <v>2011</v>
      </c>
      <c r="B7800" s="14">
        <v>3</v>
      </c>
      <c r="C7800" s="14" t="s">
        <v>81</v>
      </c>
      <c r="D7800" s="37">
        <v>18.13863636</v>
      </c>
    </row>
    <row r="7801" spans="1:4">
      <c r="A7801" s="15">
        <v>2011</v>
      </c>
      <c r="B7801" s="16">
        <v>4</v>
      </c>
      <c r="C7801" s="16" t="s">
        <v>81</v>
      </c>
      <c r="D7801" s="38">
        <v>17.871954550000002</v>
      </c>
    </row>
    <row r="7802" spans="1:4">
      <c r="A7802" s="13">
        <v>2011</v>
      </c>
      <c r="B7802" s="14">
        <v>5</v>
      </c>
      <c r="C7802" s="14" t="s">
        <v>81</v>
      </c>
      <c r="D7802" s="37">
        <v>17.286227270000001</v>
      </c>
    </row>
    <row r="7803" spans="1:4">
      <c r="A7803" s="15">
        <v>2011</v>
      </c>
      <c r="B7803" s="16">
        <v>6</v>
      </c>
      <c r="C7803" s="16" t="s">
        <v>81</v>
      </c>
      <c r="D7803" s="38">
        <v>16.73477273</v>
      </c>
    </row>
    <row r="7804" spans="1:4">
      <c r="A7804" s="13">
        <v>2011</v>
      </c>
      <c r="B7804" s="14">
        <v>7</v>
      </c>
      <c r="C7804" s="14" t="s">
        <v>81</v>
      </c>
      <c r="D7804" s="37">
        <v>15.71204545</v>
      </c>
    </row>
    <row r="7805" spans="1:4">
      <c r="A7805" s="15">
        <v>2011</v>
      </c>
      <c r="B7805" s="16">
        <v>8</v>
      </c>
      <c r="C7805" s="16" t="s">
        <v>81</v>
      </c>
      <c r="D7805" s="38">
        <v>15.640727269999999</v>
      </c>
    </row>
    <row r="7806" spans="1:4">
      <c r="A7806" s="13">
        <v>2011</v>
      </c>
      <c r="B7806" s="14">
        <v>9</v>
      </c>
      <c r="C7806" s="14" t="s">
        <v>81</v>
      </c>
      <c r="D7806" s="37">
        <v>15.808590909999999</v>
      </c>
    </row>
    <row r="7807" spans="1:4">
      <c r="A7807" s="15">
        <v>2011</v>
      </c>
      <c r="B7807" s="16">
        <v>10</v>
      </c>
      <c r="C7807" s="16" t="s">
        <v>81</v>
      </c>
      <c r="D7807" s="38">
        <v>15.959954550000001</v>
      </c>
    </row>
    <row r="7808" spans="1:4">
      <c r="A7808" s="13">
        <v>2011</v>
      </c>
      <c r="B7808" s="14">
        <v>11</v>
      </c>
      <c r="C7808" s="14" t="s">
        <v>81</v>
      </c>
      <c r="D7808" s="37">
        <v>17.33468182</v>
      </c>
    </row>
    <row r="7809" spans="1:4">
      <c r="A7809" s="15">
        <v>2011</v>
      </c>
      <c r="B7809" s="16">
        <v>12</v>
      </c>
      <c r="C7809" s="16" t="s">
        <v>81</v>
      </c>
      <c r="D7809" s="38">
        <v>17.59059091</v>
      </c>
    </row>
    <row r="7810" spans="1:4">
      <c r="A7810" s="13">
        <v>2012</v>
      </c>
      <c r="B7810" s="14">
        <v>1</v>
      </c>
      <c r="C7810" s="14" t="s">
        <v>81</v>
      </c>
      <c r="D7810" s="37">
        <v>18.46327273</v>
      </c>
    </row>
    <row r="7811" spans="1:4">
      <c r="A7811" s="15">
        <v>2012</v>
      </c>
      <c r="B7811" s="16">
        <v>2</v>
      </c>
      <c r="C7811" s="16" t="s">
        <v>81</v>
      </c>
      <c r="D7811" s="38">
        <v>18.70218182</v>
      </c>
    </row>
    <row r="7812" spans="1:4">
      <c r="A7812" s="13">
        <v>2012</v>
      </c>
      <c r="B7812" s="14">
        <v>3</v>
      </c>
      <c r="C7812" s="14" t="s">
        <v>81</v>
      </c>
      <c r="D7812" s="37">
        <v>19.16336364</v>
      </c>
    </row>
    <row r="7813" spans="1:4">
      <c r="A7813" s="15">
        <v>2012</v>
      </c>
      <c r="B7813" s="16">
        <v>4</v>
      </c>
      <c r="C7813" s="16" t="s">
        <v>81</v>
      </c>
      <c r="D7813" s="38">
        <v>18.674499999999998</v>
      </c>
    </row>
    <row r="7814" spans="1:4">
      <c r="A7814" s="13">
        <v>2012</v>
      </c>
      <c r="B7814" s="14">
        <v>5</v>
      </c>
      <c r="C7814" s="14" t="s">
        <v>81</v>
      </c>
      <c r="D7814" s="37">
        <v>17.702090909999999</v>
      </c>
    </row>
    <row r="7815" spans="1:4">
      <c r="A7815" s="15">
        <v>2012</v>
      </c>
      <c r="B7815" s="16">
        <v>6</v>
      </c>
      <c r="C7815" s="16" t="s">
        <v>81</v>
      </c>
      <c r="D7815" s="38">
        <v>17.01222727</v>
      </c>
    </row>
    <row r="7816" spans="1:4">
      <c r="A7816" s="13">
        <v>2012</v>
      </c>
      <c r="B7816" s="14">
        <v>7</v>
      </c>
      <c r="C7816" s="14" t="s">
        <v>81</v>
      </c>
      <c r="D7816" s="37">
        <v>16.328227269999999</v>
      </c>
    </row>
    <row r="7817" spans="1:4">
      <c r="A7817" s="15">
        <v>2012</v>
      </c>
      <c r="B7817" s="16">
        <v>8</v>
      </c>
      <c r="C7817" s="16" t="s">
        <v>81</v>
      </c>
      <c r="D7817" s="38">
        <v>15.951863639999999</v>
      </c>
    </row>
    <row r="7818" spans="1:4">
      <c r="A7818" s="13">
        <v>2012</v>
      </c>
      <c r="B7818" s="14">
        <v>9</v>
      </c>
      <c r="C7818" s="14" t="s">
        <v>81</v>
      </c>
      <c r="D7818" s="37">
        <v>16.438545449999999</v>
      </c>
    </row>
    <row r="7819" spans="1:4">
      <c r="A7819" s="15">
        <v>2012</v>
      </c>
      <c r="B7819" s="16">
        <v>10</v>
      </c>
      <c r="C7819" s="16" t="s">
        <v>81</v>
      </c>
      <c r="D7819" s="38">
        <v>16.553409089999999</v>
      </c>
    </row>
    <row r="7820" spans="1:4">
      <c r="A7820" s="13">
        <v>2012</v>
      </c>
      <c r="B7820" s="14">
        <v>11</v>
      </c>
      <c r="C7820" s="14" t="s">
        <v>81</v>
      </c>
      <c r="D7820" s="37">
        <v>17.38195455</v>
      </c>
    </row>
    <row r="7821" spans="1:4">
      <c r="A7821" s="15">
        <v>2012</v>
      </c>
      <c r="B7821" s="16">
        <v>12</v>
      </c>
      <c r="C7821" s="16" t="s">
        <v>81</v>
      </c>
      <c r="D7821" s="38">
        <v>17.62409091</v>
      </c>
    </row>
    <row r="7822" spans="1:4">
      <c r="A7822" s="13">
        <v>2013</v>
      </c>
      <c r="B7822" s="14">
        <v>1</v>
      </c>
      <c r="C7822" s="14" t="s">
        <v>81</v>
      </c>
      <c r="D7822" s="37">
        <v>18.421227269999999</v>
      </c>
    </row>
    <row r="7823" spans="1:4">
      <c r="A7823" s="15">
        <v>2013</v>
      </c>
      <c r="B7823" s="16">
        <v>2</v>
      </c>
      <c r="C7823" s="16" t="s">
        <v>81</v>
      </c>
      <c r="D7823" s="38">
        <v>18.855181819999999</v>
      </c>
    </row>
    <row r="7824" spans="1:4">
      <c r="A7824" s="13">
        <v>2013</v>
      </c>
      <c r="B7824" s="14">
        <v>3</v>
      </c>
      <c r="C7824" s="14" t="s">
        <v>81</v>
      </c>
      <c r="D7824" s="37">
        <v>18.737909089999999</v>
      </c>
    </row>
    <row r="7825" spans="1:4">
      <c r="A7825" s="15">
        <v>2013</v>
      </c>
      <c r="B7825" s="16">
        <v>4</v>
      </c>
      <c r="C7825" s="16" t="s">
        <v>81</v>
      </c>
      <c r="D7825" s="38">
        <v>17.331136359999999</v>
      </c>
    </row>
    <row r="7826" spans="1:4">
      <c r="A7826" s="13">
        <v>2013</v>
      </c>
      <c r="B7826" s="14">
        <v>5</v>
      </c>
      <c r="C7826" s="14" t="s">
        <v>81</v>
      </c>
      <c r="D7826" s="37">
        <v>16.908818180000001</v>
      </c>
    </row>
    <row r="7827" spans="1:4">
      <c r="A7827" s="15">
        <v>2013</v>
      </c>
      <c r="B7827" s="16">
        <v>6</v>
      </c>
      <c r="C7827" s="16" t="s">
        <v>81</v>
      </c>
      <c r="D7827" s="38">
        <v>15.37259091</v>
      </c>
    </row>
    <row r="7828" spans="1:4">
      <c r="A7828" s="13">
        <v>2013</v>
      </c>
      <c r="B7828" s="14">
        <v>7</v>
      </c>
      <c r="C7828" s="14" t="s">
        <v>81</v>
      </c>
      <c r="D7828" s="37">
        <v>14.45745455</v>
      </c>
    </row>
    <row r="7829" spans="1:4">
      <c r="A7829" s="15">
        <v>2013</v>
      </c>
      <c r="B7829" s="16">
        <v>8</v>
      </c>
      <c r="C7829" s="16" t="s">
        <v>81</v>
      </c>
      <c r="D7829" s="38">
        <v>14.95272727</v>
      </c>
    </row>
    <row r="7830" spans="1:4">
      <c r="A7830" s="13">
        <v>2000</v>
      </c>
      <c r="B7830" s="14">
        <v>2</v>
      </c>
      <c r="C7830" s="14" t="s">
        <v>82</v>
      </c>
      <c r="D7830" s="37">
        <v>22.565512819999999</v>
      </c>
    </row>
    <row r="7831" spans="1:4">
      <c r="A7831" s="15">
        <v>2000</v>
      </c>
      <c r="B7831" s="16">
        <v>3</v>
      </c>
      <c r="C7831" s="16" t="s">
        <v>82</v>
      </c>
      <c r="D7831" s="38">
        <v>22.922410259999999</v>
      </c>
    </row>
    <row r="7832" spans="1:4">
      <c r="A7832" s="13">
        <v>2000</v>
      </c>
      <c r="B7832" s="14">
        <v>4</v>
      </c>
      <c r="C7832" s="14" t="s">
        <v>82</v>
      </c>
      <c r="D7832" s="37">
        <v>22.96215385</v>
      </c>
    </row>
    <row r="7833" spans="1:4">
      <c r="A7833" s="15">
        <v>2000</v>
      </c>
      <c r="B7833" s="16">
        <v>5</v>
      </c>
      <c r="C7833" s="16" t="s">
        <v>82</v>
      </c>
      <c r="D7833" s="38">
        <v>22.974076920000002</v>
      </c>
    </row>
    <row r="7834" spans="1:4">
      <c r="A7834" s="13">
        <v>2000</v>
      </c>
      <c r="B7834" s="14">
        <v>6</v>
      </c>
      <c r="C7834" s="14" t="s">
        <v>82</v>
      </c>
      <c r="D7834" s="37">
        <v>23.07817949</v>
      </c>
    </row>
    <row r="7835" spans="1:4">
      <c r="A7835" s="15">
        <v>2000</v>
      </c>
      <c r="B7835" s="16">
        <v>7</v>
      </c>
      <c r="C7835" s="16" t="s">
        <v>82</v>
      </c>
      <c r="D7835" s="38">
        <v>23.124282050000001</v>
      </c>
    </row>
    <row r="7836" spans="1:4">
      <c r="A7836" s="13">
        <v>2000</v>
      </c>
      <c r="B7836" s="14">
        <v>8</v>
      </c>
      <c r="C7836" s="14" t="s">
        <v>82</v>
      </c>
      <c r="D7836" s="37">
        <v>23.56528205</v>
      </c>
    </row>
    <row r="7837" spans="1:4">
      <c r="A7837" s="15">
        <v>2000</v>
      </c>
      <c r="B7837" s="16">
        <v>9</v>
      </c>
      <c r="C7837" s="16" t="s">
        <v>82</v>
      </c>
      <c r="D7837" s="38">
        <v>22.653179489999999</v>
      </c>
    </row>
    <row r="7838" spans="1:4">
      <c r="A7838" s="13">
        <v>2000</v>
      </c>
      <c r="B7838" s="14">
        <v>10</v>
      </c>
      <c r="C7838" s="14" t="s">
        <v>82</v>
      </c>
      <c r="D7838" s="37">
        <v>22.97305128</v>
      </c>
    </row>
    <row r="7839" spans="1:4">
      <c r="A7839" s="15">
        <v>2000</v>
      </c>
      <c r="B7839" s="16">
        <v>11</v>
      </c>
      <c r="C7839" s="16" t="s">
        <v>82</v>
      </c>
      <c r="D7839" s="38">
        <v>22.768512820000002</v>
      </c>
    </row>
    <row r="7840" spans="1:4">
      <c r="A7840" s="13">
        <v>2000</v>
      </c>
      <c r="B7840" s="14">
        <v>12</v>
      </c>
      <c r="C7840" s="14" t="s">
        <v>82</v>
      </c>
      <c r="D7840" s="37">
        <v>22.6295641</v>
      </c>
    </row>
    <row r="7841" spans="1:4">
      <c r="A7841" s="15">
        <v>2001</v>
      </c>
      <c r="B7841" s="16">
        <v>1</v>
      </c>
      <c r="C7841" s="16" t="s">
        <v>82</v>
      </c>
      <c r="D7841" s="38">
        <v>22.795358969999999</v>
      </c>
    </row>
    <row r="7842" spans="1:4">
      <c r="A7842" s="13">
        <v>2001</v>
      </c>
      <c r="B7842" s="14">
        <v>2</v>
      </c>
      <c r="C7842" s="14" t="s">
        <v>82</v>
      </c>
      <c r="D7842" s="37">
        <v>23.362589740000001</v>
      </c>
    </row>
    <row r="7843" spans="1:4">
      <c r="A7843" s="15">
        <v>2001</v>
      </c>
      <c r="B7843" s="16">
        <v>3</v>
      </c>
      <c r="C7843" s="16" t="s">
        <v>82</v>
      </c>
      <c r="D7843" s="38">
        <v>23.379692309999999</v>
      </c>
    </row>
    <row r="7844" spans="1:4">
      <c r="A7844" s="13">
        <v>2001</v>
      </c>
      <c r="B7844" s="14">
        <v>4</v>
      </c>
      <c r="C7844" s="14" t="s">
        <v>82</v>
      </c>
      <c r="D7844" s="37">
        <v>23.455153849999999</v>
      </c>
    </row>
    <row r="7845" spans="1:4">
      <c r="A7845" s="15">
        <v>2001</v>
      </c>
      <c r="B7845" s="16">
        <v>5</v>
      </c>
      <c r="C7845" s="16" t="s">
        <v>82</v>
      </c>
      <c r="D7845" s="38">
        <v>23.325282049999998</v>
      </c>
    </row>
    <row r="7846" spans="1:4">
      <c r="A7846" s="13">
        <v>2001</v>
      </c>
      <c r="B7846" s="14">
        <v>6</v>
      </c>
      <c r="C7846" s="14" t="s">
        <v>82</v>
      </c>
      <c r="D7846" s="37">
        <v>23.243333329999999</v>
      </c>
    </row>
    <row r="7847" spans="1:4">
      <c r="A7847" s="15">
        <v>2001</v>
      </c>
      <c r="B7847" s="16">
        <v>7</v>
      </c>
      <c r="C7847" s="16" t="s">
        <v>82</v>
      </c>
      <c r="D7847" s="38">
        <v>23.45394872</v>
      </c>
    </row>
    <row r="7848" spans="1:4">
      <c r="A7848" s="13">
        <v>2001</v>
      </c>
      <c r="B7848" s="14">
        <v>8</v>
      </c>
      <c r="C7848" s="14" t="s">
        <v>82</v>
      </c>
      <c r="D7848" s="37">
        <v>24.253692310000002</v>
      </c>
    </row>
    <row r="7849" spans="1:4">
      <c r="A7849" s="15">
        <v>2001</v>
      </c>
      <c r="B7849" s="16">
        <v>9</v>
      </c>
      <c r="C7849" s="16" t="s">
        <v>82</v>
      </c>
      <c r="D7849" s="38">
        <v>23.216820510000002</v>
      </c>
    </row>
    <row r="7850" spans="1:4">
      <c r="A7850" s="13">
        <v>2001</v>
      </c>
      <c r="B7850" s="14">
        <v>10</v>
      </c>
      <c r="C7850" s="14" t="s">
        <v>82</v>
      </c>
      <c r="D7850" s="37">
        <v>23.248128210000001</v>
      </c>
    </row>
    <row r="7851" spans="1:4">
      <c r="A7851" s="15">
        <v>2001</v>
      </c>
      <c r="B7851" s="16">
        <v>11</v>
      </c>
      <c r="C7851" s="16" t="s">
        <v>82</v>
      </c>
      <c r="D7851" s="38">
        <v>22.944871790000001</v>
      </c>
    </row>
    <row r="7852" spans="1:4">
      <c r="A7852" s="13">
        <v>2001</v>
      </c>
      <c r="B7852" s="14">
        <v>12</v>
      </c>
      <c r="C7852" s="14" t="s">
        <v>82</v>
      </c>
      <c r="D7852" s="37">
        <v>23.117717949999999</v>
      </c>
    </row>
    <row r="7853" spans="1:4">
      <c r="A7853" s="15">
        <v>2002</v>
      </c>
      <c r="B7853" s="16">
        <v>1</v>
      </c>
      <c r="C7853" s="16" t="s">
        <v>82</v>
      </c>
      <c r="D7853" s="38">
        <v>23.533897440000001</v>
      </c>
    </row>
    <row r="7854" spans="1:4">
      <c r="A7854" s="13">
        <v>2002</v>
      </c>
      <c r="B7854" s="14">
        <v>2</v>
      </c>
      <c r="C7854" s="14" t="s">
        <v>82</v>
      </c>
      <c r="D7854" s="37">
        <v>23.852538460000002</v>
      </c>
    </row>
    <row r="7855" spans="1:4">
      <c r="A7855" s="15">
        <v>2002</v>
      </c>
      <c r="B7855" s="16">
        <v>3</v>
      </c>
      <c r="C7855" s="16" t="s">
        <v>82</v>
      </c>
      <c r="D7855" s="38">
        <v>23.89597436</v>
      </c>
    </row>
    <row r="7856" spans="1:4">
      <c r="A7856" s="13">
        <v>2002</v>
      </c>
      <c r="B7856" s="14">
        <v>4</v>
      </c>
      <c r="C7856" s="14" t="s">
        <v>82</v>
      </c>
      <c r="D7856" s="37">
        <v>23.197282049999998</v>
      </c>
    </row>
    <row r="7857" spans="1:4">
      <c r="A7857" s="15">
        <v>2002</v>
      </c>
      <c r="B7857" s="16">
        <v>5</v>
      </c>
      <c r="C7857" s="16" t="s">
        <v>82</v>
      </c>
      <c r="D7857" s="38">
        <v>23.835153850000001</v>
      </c>
    </row>
    <row r="7858" spans="1:4">
      <c r="A7858" s="13">
        <v>2002</v>
      </c>
      <c r="B7858" s="14">
        <v>6</v>
      </c>
      <c r="C7858" s="14" t="s">
        <v>82</v>
      </c>
      <c r="D7858" s="37">
        <v>23.289051279999999</v>
      </c>
    </row>
    <row r="7859" spans="1:4">
      <c r="A7859" s="15">
        <v>2002</v>
      </c>
      <c r="B7859" s="16">
        <v>7</v>
      </c>
      <c r="C7859" s="16" t="s">
        <v>82</v>
      </c>
      <c r="D7859" s="38">
        <v>23.744410259999999</v>
      </c>
    </row>
    <row r="7860" spans="1:4">
      <c r="A7860" s="13">
        <v>2002</v>
      </c>
      <c r="B7860" s="14">
        <v>8</v>
      </c>
      <c r="C7860" s="14" t="s">
        <v>82</v>
      </c>
      <c r="D7860" s="37">
        <v>24.083410260000001</v>
      </c>
    </row>
    <row r="7861" spans="1:4">
      <c r="A7861" s="15">
        <v>2002</v>
      </c>
      <c r="B7861" s="16">
        <v>9</v>
      </c>
      <c r="C7861" s="16" t="s">
        <v>82</v>
      </c>
      <c r="D7861" s="38">
        <v>23.71217949</v>
      </c>
    </row>
    <row r="7862" spans="1:4">
      <c r="A7862" s="13">
        <v>2002</v>
      </c>
      <c r="B7862" s="14">
        <v>10</v>
      </c>
      <c r="C7862" s="14" t="s">
        <v>82</v>
      </c>
      <c r="D7862" s="37">
        <v>23.20161538</v>
      </c>
    </row>
    <row r="7863" spans="1:4">
      <c r="A7863" s="15">
        <v>2002</v>
      </c>
      <c r="B7863" s="16">
        <v>11</v>
      </c>
      <c r="C7863" s="16" t="s">
        <v>82</v>
      </c>
      <c r="D7863" s="38">
        <v>23.285512820000001</v>
      </c>
    </row>
    <row r="7864" spans="1:4">
      <c r="A7864" s="13">
        <v>2002</v>
      </c>
      <c r="B7864" s="14">
        <v>12</v>
      </c>
      <c r="C7864" s="14" t="s">
        <v>82</v>
      </c>
      <c r="D7864" s="37">
        <v>23.522487179999999</v>
      </c>
    </row>
    <row r="7865" spans="1:4">
      <c r="A7865" s="15">
        <v>2003</v>
      </c>
      <c r="B7865" s="16">
        <v>1</v>
      </c>
      <c r="C7865" s="16" t="s">
        <v>82</v>
      </c>
      <c r="D7865" s="38">
        <v>23.941025639999999</v>
      </c>
    </row>
    <row r="7866" spans="1:4">
      <c r="A7866" s="13">
        <v>2003</v>
      </c>
      <c r="B7866" s="14">
        <v>2</v>
      </c>
      <c r="C7866" s="14" t="s">
        <v>82</v>
      </c>
      <c r="D7866" s="37">
        <v>24.3494359</v>
      </c>
    </row>
    <row r="7867" spans="1:4">
      <c r="A7867" s="15">
        <v>2003</v>
      </c>
      <c r="B7867" s="16">
        <v>3</v>
      </c>
      <c r="C7867" s="16" t="s">
        <v>82</v>
      </c>
      <c r="D7867" s="38">
        <v>24.083512819999999</v>
      </c>
    </row>
    <row r="7868" spans="1:4">
      <c r="A7868" s="13">
        <v>2003</v>
      </c>
      <c r="B7868" s="14">
        <v>4</v>
      </c>
      <c r="C7868" s="14" t="s">
        <v>82</v>
      </c>
      <c r="D7868" s="37">
        <v>23.58733333</v>
      </c>
    </row>
    <row r="7869" spans="1:4">
      <c r="A7869" s="15">
        <v>2003</v>
      </c>
      <c r="B7869" s="16">
        <v>5</v>
      </c>
      <c r="C7869" s="16" t="s">
        <v>82</v>
      </c>
      <c r="D7869" s="38">
        <v>23.89453846</v>
      </c>
    </row>
    <row r="7870" spans="1:4">
      <c r="A7870" s="13">
        <v>2003</v>
      </c>
      <c r="B7870" s="14">
        <v>6</v>
      </c>
      <c r="C7870" s="14" t="s">
        <v>82</v>
      </c>
      <c r="D7870" s="37">
        <v>23.150461539999998</v>
      </c>
    </row>
    <row r="7871" spans="1:4">
      <c r="A7871" s="15">
        <v>2003</v>
      </c>
      <c r="B7871" s="16">
        <v>7</v>
      </c>
      <c r="C7871" s="16" t="s">
        <v>82</v>
      </c>
      <c r="D7871" s="38">
        <v>23.560282050000001</v>
      </c>
    </row>
    <row r="7872" spans="1:4">
      <c r="A7872" s="13">
        <v>2003</v>
      </c>
      <c r="B7872" s="14">
        <v>8</v>
      </c>
      <c r="C7872" s="14" t="s">
        <v>82</v>
      </c>
      <c r="D7872" s="37">
        <v>23.87107692</v>
      </c>
    </row>
    <row r="7873" spans="1:4">
      <c r="A7873" s="15">
        <v>2003</v>
      </c>
      <c r="B7873" s="16">
        <v>9</v>
      </c>
      <c r="C7873" s="16" t="s">
        <v>82</v>
      </c>
      <c r="D7873" s="38">
        <v>23.56194872</v>
      </c>
    </row>
    <row r="7874" spans="1:4">
      <c r="A7874" s="13">
        <v>2003</v>
      </c>
      <c r="B7874" s="14">
        <v>10</v>
      </c>
      <c r="C7874" s="14" t="s">
        <v>82</v>
      </c>
      <c r="D7874" s="37">
        <v>22.88087179</v>
      </c>
    </row>
    <row r="7875" spans="1:4">
      <c r="A7875" s="15">
        <v>2003</v>
      </c>
      <c r="B7875" s="16">
        <v>11</v>
      </c>
      <c r="C7875" s="16" t="s">
        <v>82</v>
      </c>
      <c r="D7875" s="38">
        <v>23.003384619999999</v>
      </c>
    </row>
    <row r="7876" spans="1:4">
      <c r="A7876" s="13">
        <v>2003</v>
      </c>
      <c r="B7876" s="14">
        <v>12</v>
      </c>
      <c r="C7876" s="14" t="s">
        <v>82</v>
      </c>
      <c r="D7876" s="37">
        <v>22.940897440000001</v>
      </c>
    </row>
    <row r="7877" spans="1:4">
      <c r="A7877" s="15">
        <v>2004</v>
      </c>
      <c r="B7877" s="16">
        <v>1</v>
      </c>
      <c r="C7877" s="16" t="s">
        <v>82</v>
      </c>
      <c r="D7877" s="38">
        <v>23.113538460000001</v>
      </c>
    </row>
    <row r="7878" spans="1:4">
      <c r="A7878" s="13">
        <v>2004</v>
      </c>
      <c r="B7878" s="14">
        <v>2</v>
      </c>
      <c r="C7878" s="14" t="s">
        <v>82</v>
      </c>
      <c r="D7878" s="37">
        <v>23.98974359</v>
      </c>
    </row>
    <row r="7879" spans="1:4">
      <c r="A7879" s="15">
        <v>2004</v>
      </c>
      <c r="B7879" s="16">
        <v>3</v>
      </c>
      <c r="C7879" s="16" t="s">
        <v>82</v>
      </c>
      <c r="D7879" s="38">
        <v>24.393999999999998</v>
      </c>
    </row>
    <row r="7880" spans="1:4">
      <c r="A7880" s="13">
        <v>2004</v>
      </c>
      <c r="B7880" s="14">
        <v>4</v>
      </c>
      <c r="C7880" s="14" t="s">
        <v>82</v>
      </c>
      <c r="D7880" s="37">
        <v>23.439384619999998</v>
      </c>
    </row>
    <row r="7881" spans="1:4">
      <c r="A7881" s="15">
        <v>2004</v>
      </c>
      <c r="B7881" s="16">
        <v>5</v>
      </c>
      <c r="C7881" s="16" t="s">
        <v>82</v>
      </c>
      <c r="D7881" s="38">
        <v>23.431564099999999</v>
      </c>
    </row>
    <row r="7882" spans="1:4">
      <c r="A7882" s="13">
        <v>2004</v>
      </c>
      <c r="B7882" s="14">
        <v>6</v>
      </c>
      <c r="C7882" s="14" t="s">
        <v>82</v>
      </c>
      <c r="D7882" s="37">
        <v>23.65415385</v>
      </c>
    </row>
    <row r="7883" spans="1:4">
      <c r="A7883" s="15">
        <v>2004</v>
      </c>
      <c r="B7883" s="16">
        <v>7</v>
      </c>
      <c r="C7883" s="16" t="s">
        <v>82</v>
      </c>
      <c r="D7883" s="38">
        <v>23.257666669999999</v>
      </c>
    </row>
    <row r="7884" spans="1:4">
      <c r="A7884" s="13">
        <v>2004</v>
      </c>
      <c r="B7884" s="14">
        <v>8</v>
      </c>
      <c r="C7884" s="14" t="s">
        <v>82</v>
      </c>
      <c r="D7884" s="37">
        <v>23.92289744</v>
      </c>
    </row>
    <row r="7885" spans="1:4">
      <c r="A7885" s="15">
        <v>2004</v>
      </c>
      <c r="B7885" s="16">
        <v>9</v>
      </c>
      <c r="C7885" s="16" t="s">
        <v>82</v>
      </c>
      <c r="D7885" s="38">
        <v>23.10058974</v>
      </c>
    </row>
    <row r="7886" spans="1:4">
      <c r="A7886" s="13">
        <v>2004</v>
      </c>
      <c r="B7886" s="14">
        <v>10</v>
      </c>
      <c r="C7886" s="14" t="s">
        <v>82</v>
      </c>
      <c r="D7886" s="37">
        <v>22.983230769999999</v>
      </c>
    </row>
    <row r="7887" spans="1:4">
      <c r="A7887" s="15">
        <v>2004</v>
      </c>
      <c r="B7887" s="16">
        <v>11</v>
      </c>
      <c r="C7887" s="16" t="s">
        <v>82</v>
      </c>
      <c r="D7887" s="38">
        <v>22.960564099999999</v>
      </c>
    </row>
    <row r="7888" spans="1:4">
      <c r="A7888" s="13">
        <v>2004</v>
      </c>
      <c r="B7888" s="14">
        <v>12</v>
      </c>
      <c r="C7888" s="14" t="s">
        <v>82</v>
      </c>
      <c r="D7888" s="37">
        <v>22.866923079999999</v>
      </c>
    </row>
    <row r="7889" spans="1:4">
      <c r="A7889" s="15">
        <v>2005</v>
      </c>
      <c r="B7889" s="16">
        <v>1</v>
      </c>
      <c r="C7889" s="16" t="s">
        <v>82</v>
      </c>
      <c r="D7889" s="38">
        <v>23.26276923</v>
      </c>
    </row>
    <row r="7890" spans="1:4">
      <c r="A7890" s="13">
        <v>2005</v>
      </c>
      <c r="B7890" s="14">
        <v>2</v>
      </c>
      <c r="C7890" s="14" t="s">
        <v>82</v>
      </c>
      <c r="D7890" s="37">
        <v>23.705282050000001</v>
      </c>
    </row>
    <row r="7891" spans="1:4">
      <c r="A7891" s="15">
        <v>2005</v>
      </c>
      <c r="B7891" s="16">
        <v>3</v>
      </c>
      <c r="C7891" s="16" t="s">
        <v>82</v>
      </c>
      <c r="D7891" s="38">
        <v>24.207179490000001</v>
      </c>
    </row>
    <row r="7892" spans="1:4">
      <c r="A7892" s="13">
        <v>2005</v>
      </c>
      <c r="B7892" s="14">
        <v>4</v>
      </c>
      <c r="C7892" s="14" t="s">
        <v>82</v>
      </c>
      <c r="D7892" s="37">
        <v>23.924076920000001</v>
      </c>
    </row>
    <row r="7893" spans="1:4">
      <c r="A7893" s="15">
        <v>2005</v>
      </c>
      <c r="B7893" s="16">
        <v>5</v>
      </c>
      <c r="C7893" s="16" t="s">
        <v>82</v>
      </c>
      <c r="D7893" s="38">
        <v>23.6984359</v>
      </c>
    </row>
    <row r="7894" spans="1:4">
      <c r="A7894" s="13">
        <v>2005</v>
      </c>
      <c r="B7894" s="14">
        <v>6</v>
      </c>
      <c r="C7894" s="14" t="s">
        <v>82</v>
      </c>
      <c r="D7894" s="37">
        <v>23.78153846</v>
      </c>
    </row>
    <row r="7895" spans="1:4">
      <c r="A7895" s="15">
        <v>2005</v>
      </c>
      <c r="B7895" s="16">
        <v>7</v>
      </c>
      <c r="C7895" s="16" t="s">
        <v>82</v>
      </c>
      <c r="D7895" s="38">
        <v>23.96120513</v>
      </c>
    </row>
    <row r="7896" spans="1:4">
      <c r="A7896" s="13">
        <v>2005</v>
      </c>
      <c r="B7896" s="14">
        <v>8</v>
      </c>
      <c r="C7896" s="14" t="s">
        <v>82</v>
      </c>
      <c r="D7896" s="37">
        <v>23.911487180000002</v>
      </c>
    </row>
    <row r="7897" spans="1:4">
      <c r="A7897" s="15">
        <v>2005</v>
      </c>
      <c r="B7897" s="16">
        <v>9</v>
      </c>
      <c r="C7897" s="16" t="s">
        <v>82</v>
      </c>
      <c r="D7897" s="38">
        <v>23.82410256</v>
      </c>
    </row>
    <row r="7898" spans="1:4">
      <c r="A7898" s="13">
        <v>2005</v>
      </c>
      <c r="B7898" s="14">
        <v>10</v>
      </c>
      <c r="C7898" s="14" t="s">
        <v>82</v>
      </c>
      <c r="D7898" s="37">
        <v>22.60338462</v>
      </c>
    </row>
    <row r="7899" spans="1:4">
      <c r="A7899" s="15">
        <v>2005</v>
      </c>
      <c r="B7899" s="16">
        <v>11</v>
      </c>
      <c r="C7899" s="16" t="s">
        <v>82</v>
      </c>
      <c r="D7899" s="38">
        <v>22.76953846</v>
      </c>
    </row>
    <row r="7900" spans="1:4">
      <c r="A7900" s="13">
        <v>2005</v>
      </c>
      <c r="B7900" s="14">
        <v>12</v>
      </c>
      <c r="C7900" s="14" t="s">
        <v>82</v>
      </c>
      <c r="D7900" s="37">
        <v>22.67751282</v>
      </c>
    </row>
    <row r="7901" spans="1:4">
      <c r="A7901" s="15">
        <v>2006</v>
      </c>
      <c r="B7901" s="16">
        <v>1</v>
      </c>
      <c r="C7901" s="16" t="s">
        <v>82</v>
      </c>
      <c r="D7901" s="38">
        <v>22.934384619999999</v>
      </c>
    </row>
    <row r="7902" spans="1:4">
      <c r="A7902" s="13">
        <v>2006</v>
      </c>
      <c r="B7902" s="14">
        <v>2</v>
      </c>
      <c r="C7902" s="14" t="s">
        <v>82</v>
      </c>
      <c r="D7902" s="37">
        <v>23.645564100000001</v>
      </c>
    </row>
    <row r="7903" spans="1:4">
      <c r="A7903" s="15">
        <v>2006</v>
      </c>
      <c r="B7903" s="16">
        <v>3</v>
      </c>
      <c r="C7903" s="16" t="s">
        <v>82</v>
      </c>
      <c r="D7903" s="38">
        <v>23.39689744</v>
      </c>
    </row>
    <row r="7904" spans="1:4">
      <c r="A7904" s="13">
        <v>2006</v>
      </c>
      <c r="B7904" s="14">
        <v>4</v>
      </c>
      <c r="C7904" s="14" t="s">
        <v>82</v>
      </c>
      <c r="D7904" s="37">
        <v>23.176974359999999</v>
      </c>
    </row>
    <row r="7905" spans="1:4">
      <c r="A7905" s="15">
        <v>2006</v>
      </c>
      <c r="B7905" s="16">
        <v>5</v>
      </c>
      <c r="C7905" s="16" t="s">
        <v>82</v>
      </c>
      <c r="D7905" s="38">
        <v>23.49997436</v>
      </c>
    </row>
    <row r="7906" spans="1:4">
      <c r="A7906" s="13">
        <v>2006</v>
      </c>
      <c r="B7906" s="14">
        <v>6</v>
      </c>
      <c r="C7906" s="14" t="s">
        <v>82</v>
      </c>
      <c r="D7906" s="37">
        <v>23.370128210000001</v>
      </c>
    </row>
    <row r="7907" spans="1:4">
      <c r="A7907" s="15">
        <v>2006</v>
      </c>
      <c r="B7907" s="16">
        <v>7</v>
      </c>
      <c r="C7907" s="16" t="s">
        <v>82</v>
      </c>
      <c r="D7907" s="38">
        <v>23.799666670000001</v>
      </c>
    </row>
    <row r="7908" spans="1:4">
      <c r="A7908" s="13">
        <v>2006</v>
      </c>
      <c r="B7908" s="14">
        <v>8</v>
      </c>
      <c r="C7908" s="14" t="s">
        <v>82</v>
      </c>
      <c r="D7908" s="37">
        <v>24.09633333</v>
      </c>
    </row>
    <row r="7909" spans="1:4">
      <c r="A7909" s="15">
        <v>2006</v>
      </c>
      <c r="B7909" s="16">
        <v>9</v>
      </c>
      <c r="C7909" s="16" t="s">
        <v>82</v>
      </c>
      <c r="D7909" s="38">
        <v>23.857923079999999</v>
      </c>
    </row>
    <row r="7910" spans="1:4">
      <c r="A7910" s="13">
        <v>2006</v>
      </c>
      <c r="B7910" s="14">
        <v>10</v>
      </c>
      <c r="C7910" s="14" t="s">
        <v>82</v>
      </c>
      <c r="D7910" s="37">
        <v>23.286025639999998</v>
      </c>
    </row>
    <row r="7911" spans="1:4">
      <c r="A7911" s="15">
        <v>2006</v>
      </c>
      <c r="B7911" s="16">
        <v>11</v>
      </c>
      <c r="C7911" s="16" t="s">
        <v>82</v>
      </c>
      <c r="D7911" s="38">
        <v>22.91138462</v>
      </c>
    </row>
    <row r="7912" spans="1:4">
      <c r="A7912" s="13">
        <v>2006</v>
      </c>
      <c r="B7912" s="14">
        <v>12</v>
      </c>
      <c r="C7912" s="14" t="s">
        <v>82</v>
      </c>
      <c r="D7912" s="37">
        <v>23.106358969999999</v>
      </c>
    </row>
    <row r="7913" spans="1:4">
      <c r="A7913" s="15">
        <v>2007</v>
      </c>
      <c r="B7913" s="16">
        <v>1</v>
      </c>
      <c r="C7913" s="16" t="s">
        <v>82</v>
      </c>
      <c r="D7913" s="38">
        <v>23.758794869999999</v>
      </c>
    </row>
    <row r="7914" spans="1:4">
      <c r="A7914" s="13">
        <v>2007</v>
      </c>
      <c r="B7914" s="14">
        <v>2</v>
      </c>
      <c r="C7914" s="14" t="s">
        <v>82</v>
      </c>
      <c r="D7914" s="37">
        <v>24.239230769999999</v>
      </c>
    </row>
    <row r="7915" spans="1:4">
      <c r="A7915" s="15">
        <v>2007</v>
      </c>
      <c r="B7915" s="16">
        <v>3</v>
      </c>
      <c r="C7915" s="16" t="s">
        <v>82</v>
      </c>
      <c r="D7915" s="38">
        <v>23.795974359999999</v>
      </c>
    </row>
    <row r="7916" spans="1:4">
      <c r="A7916" s="13">
        <v>2007</v>
      </c>
      <c r="B7916" s="14">
        <v>4</v>
      </c>
      <c r="C7916" s="14" t="s">
        <v>82</v>
      </c>
      <c r="D7916" s="37">
        <v>23.44338462</v>
      </c>
    </row>
    <row r="7917" spans="1:4">
      <c r="A7917" s="15">
        <v>2007</v>
      </c>
      <c r="B7917" s="16">
        <v>5</v>
      </c>
      <c r="C7917" s="16" t="s">
        <v>82</v>
      </c>
      <c r="D7917" s="38">
        <v>23.418076920000001</v>
      </c>
    </row>
    <row r="7918" spans="1:4">
      <c r="A7918" s="13">
        <v>2007</v>
      </c>
      <c r="B7918" s="14">
        <v>6</v>
      </c>
      <c r="C7918" s="14" t="s">
        <v>82</v>
      </c>
      <c r="D7918" s="37">
        <v>23.442076920000002</v>
      </c>
    </row>
    <row r="7919" spans="1:4">
      <c r="A7919" s="15">
        <v>2007</v>
      </c>
      <c r="B7919" s="16">
        <v>7</v>
      </c>
      <c r="C7919" s="16" t="s">
        <v>82</v>
      </c>
      <c r="D7919" s="38">
        <v>23.771794870000001</v>
      </c>
    </row>
    <row r="7920" spans="1:4">
      <c r="A7920" s="13">
        <v>2007</v>
      </c>
      <c r="B7920" s="14">
        <v>8</v>
      </c>
      <c r="C7920" s="14" t="s">
        <v>82</v>
      </c>
      <c r="D7920" s="37">
        <v>23.261282049999998</v>
      </c>
    </row>
    <row r="7921" spans="1:4">
      <c r="A7921" s="15">
        <v>2007</v>
      </c>
      <c r="B7921" s="16">
        <v>9</v>
      </c>
      <c r="C7921" s="16" t="s">
        <v>82</v>
      </c>
      <c r="D7921" s="38">
        <v>23.530435900000001</v>
      </c>
    </row>
    <row r="7922" spans="1:4">
      <c r="A7922" s="13">
        <v>2007</v>
      </c>
      <c r="B7922" s="14">
        <v>10</v>
      </c>
      <c r="C7922" s="14" t="s">
        <v>82</v>
      </c>
      <c r="D7922" s="37">
        <v>22.398589739999998</v>
      </c>
    </row>
    <row r="7923" spans="1:4">
      <c r="A7923" s="15">
        <v>2007</v>
      </c>
      <c r="B7923" s="16">
        <v>11</v>
      </c>
      <c r="C7923" s="16" t="s">
        <v>82</v>
      </c>
      <c r="D7923" s="38">
        <v>22.857076920000001</v>
      </c>
    </row>
    <row r="7924" spans="1:4">
      <c r="A7924" s="13">
        <v>2007</v>
      </c>
      <c r="B7924" s="14">
        <v>12</v>
      </c>
      <c r="C7924" s="14" t="s">
        <v>82</v>
      </c>
      <c r="D7924" s="37">
        <v>22.47494872</v>
      </c>
    </row>
    <row r="7925" spans="1:4">
      <c r="A7925" s="15">
        <v>2008</v>
      </c>
      <c r="B7925" s="16">
        <v>1</v>
      </c>
      <c r="C7925" s="16" t="s">
        <v>82</v>
      </c>
      <c r="D7925" s="38">
        <v>22.830128210000002</v>
      </c>
    </row>
    <row r="7926" spans="1:4">
      <c r="A7926" s="13">
        <v>2008</v>
      </c>
      <c r="B7926" s="14">
        <v>2</v>
      </c>
      <c r="C7926" s="14" t="s">
        <v>82</v>
      </c>
      <c r="D7926" s="37">
        <v>23.05848718</v>
      </c>
    </row>
    <row r="7927" spans="1:4">
      <c r="A7927" s="15">
        <v>2008</v>
      </c>
      <c r="B7927" s="16">
        <v>3</v>
      </c>
      <c r="C7927" s="16" t="s">
        <v>82</v>
      </c>
      <c r="D7927" s="38">
        <v>23.22525641</v>
      </c>
    </row>
    <row r="7928" spans="1:4">
      <c r="A7928" s="13">
        <v>2008</v>
      </c>
      <c r="B7928" s="14">
        <v>4</v>
      </c>
      <c r="C7928" s="14" t="s">
        <v>82</v>
      </c>
      <c r="D7928" s="37">
        <v>23.205358969999999</v>
      </c>
    </row>
    <row r="7929" spans="1:4">
      <c r="A7929" s="15">
        <v>2008</v>
      </c>
      <c r="B7929" s="16">
        <v>5</v>
      </c>
      <c r="C7929" s="16" t="s">
        <v>82</v>
      </c>
      <c r="D7929" s="38">
        <v>23.06538462</v>
      </c>
    </row>
    <row r="7930" spans="1:4">
      <c r="A7930" s="13">
        <v>2008</v>
      </c>
      <c r="B7930" s="14">
        <v>6</v>
      </c>
      <c r="C7930" s="14" t="s">
        <v>82</v>
      </c>
      <c r="D7930" s="37">
        <v>23.18758974</v>
      </c>
    </row>
    <row r="7931" spans="1:4">
      <c r="A7931" s="15">
        <v>2008</v>
      </c>
      <c r="B7931" s="16">
        <v>7</v>
      </c>
      <c r="C7931" s="16" t="s">
        <v>82</v>
      </c>
      <c r="D7931" s="38">
        <v>23.087282049999999</v>
      </c>
    </row>
    <row r="7932" spans="1:4">
      <c r="A7932" s="13">
        <v>2008</v>
      </c>
      <c r="B7932" s="14">
        <v>8</v>
      </c>
      <c r="C7932" s="14" t="s">
        <v>82</v>
      </c>
      <c r="D7932" s="37">
        <v>23.114846150000002</v>
      </c>
    </row>
    <row r="7933" spans="1:4">
      <c r="A7933" s="15">
        <v>2008</v>
      </c>
      <c r="B7933" s="16">
        <v>9</v>
      </c>
      <c r="C7933" s="16" t="s">
        <v>82</v>
      </c>
      <c r="D7933" s="38">
        <v>23.294</v>
      </c>
    </row>
    <row r="7934" spans="1:4">
      <c r="A7934" s="13">
        <v>2008</v>
      </c>
      <c r="B7934" s="14">
        <v>10</v>
      </c>
      <c r="C7934" s="14" t="s">
        <v>82</v>
      </c>
      <c r="D7934" s="37">
        <v>22.706282049999999</v>
      </c>
    </row>
    <row r="7935" spans="1:4">
      <c r="A7935" s="15">
        <v>2008</v>
      </c>
      <c r="B7935" s="16">
        <v>11</v>
      </c>
      <c r="C7935" s="16" t="s">
        <v>82</v>
      </c>
      <c r="D7935" s="38">
        <v>22.5594359</v>
      </c>
    </row>
    <row r="7936" spans="1:4">
      <c r="A7936" s="13">
        <v>2008</v>
      </c>
      <c r="B7936" s="14">
        <v>12</v>
      </c>
      <c r="C7936" s="14" t="s">
        <v>82</v>
      </c>
      <c r="D7936" s="37">
        <v>22.61082051</v>
      </c>
    </row>
    <row r="7937" spans="1:4">
      <c r="A7937" s="15">
        <v>2009</v>
      </c>
      <c r="B7937" s="16">
        <v>1</v>
      </c>
      <c r="C7937" s="16" t="s">
        <v>82</v>
      </c>
      <c r="D7937" s="38">
        <v>22.833512819999999</v>
      </c>
    </row>
    <row r="7938" spans="1:4">
      <c r="A7938" s="13">
        <v>2009</v>
      </c>
      <c r="B7938" s="14">
        <v>2</v>
      </c>
      <c r="C7938" s="14" t="s">
        <v>82</v>
      </c>
      <c r="D7938" s="37">
        <v>23.257179489999999</v>
      </c>
    </row>
    <row r="7939" spans="1:4">
      <c r="A7939" s="15">
        <v>2009</v>
      </c>
      <c r="B7939" s="16">
        <v>3</v>
      </c>
      <c r="C7939" s="16" t="s">
        <v>82</v>
      </c>
      <c r="D7939" s="38">
        <v>23.071128210000001</v>
      </c>
    </row>
    <row r="7940" spans="1:4">
      <c r="A7940" s="13">
        <v>2009</v>
      </c>
      <c r="B7940" s="14">
        <v>4</v>
      </c>
      <c r="C7940" s="14" t="s">
        <v>82</v>
      </c>
      <c r="D7940" s="37">
        <v>23.527205129999999</v>
      </c>
    </row>
    <row r="7941" spans="1:4">
      <c r="A7941" s="15">
        <v>2009</v>
      </c>
      <c r="B7941" s="16">
        <v>5</v>
      </c>
      <c r="C7941" s="16" t="s">
        <v>82</v>
      </c>
      <c r="D7941" s="38">
        <v>23.642615379999999</v>
      </c>
    </row>
    <row r="7942" spans="1:4">
      <c r="A7942" s="13">
        <v>2009</v>
      </c>
      <c r="B7942" s="14">
        <v>6</v>
      </c>
      <c r="C7942" s="14" t="s">
        <v>82</v>
      </c>
      <c r="D7942" s="37">
        <v>23.59820513</v>
      </c>
    </row>
    <row r="7943" spans="1:4">
      <c r="A7943" s="15">
        <v>2009</v>
      </c>
      <c r="B7943" s="16">
        <v>7</v>
      </c>
      <c r="C7943" s="16" t="s">
        <v>82</v>
      </c>
      <c r="D7943" s="38">
        <v>23.942205130000001</v>
      </c>
    </row>
    <row r="7944" spans="1:4">
      <c r="A7944" s="13">
        <v>2009</v>
      </c>
      <c r="B7944" s="14">
        <v>8</v>
      </c>
      <c r="C7944" s="14" t="s">
        <v>82</v>
      </c>
      <c r="D7944" s="37">
        <v>24.22823077</v>
      </c>
    </row>
    <row r="7945" spans="1:4">
      <c r="A7945" s="15">
        <v>2009</v>
      </c>
      <c r="B7945" s="16">
        <v>9</v>
      </c>
      <c r="C7945" s="16" t="s">
        <v>82</v>
      </c>
      <c r="D7945" s="38">
        <v>24.473589740000001</v>
      </c>
    </row>
    <row r="7946" spans="1:4">
      <c r="A7946" s="13">
        <v>2009</v>
      </c>
      <c r="B7946" s="14">
        <v>10</v>
      </c>
      <c r="C7946" s="14" t="s">
        <v>82</v>
      </c>
      <c r="D7946" s="37">
        <v>23.56433333</v>
      </c>
    </row>
    <row r="7947" spans="1:4">
      <c r="A7947" s="15">
        <v>2009</v>
      </c>
      <c r="B7947" s="16">
        <v>11</v>
      </c>
      <c r="C7947" s="16" t="s">
        <v>82</v>
      </c>
      <c r="D7947" s="38">
        <v>23.468589739999999</v>
      </c>
    </row>
    <row r="7948" spans="1:4">
      <c r="A7948" s="13">
        <v>2009</v>
      </c>
      <c r="B7948" s="14">
        <v>12</v>
      </c>
      <c r="C7948" s="14" t="s">
        <v>82</v>
      </c>
      <c r="D7948" s="37">
        <v>23.86035897</v>
      </c>
    </row>
    <row r="7949" spans="1:4">
      <c r="A7949" s="15">
        <v>2010</v>
      </c>
      <c r="B7949" s="16">
        <v>1</v>
      </c>
      <c r="C7949" s="16" t="s">
        <v>82</v>
      </c>
      <c r="D7949" s="38">
        <v>24.265102559999999</v>
      </c>
    </row>
    <row r="7950" spans="1:4">
      <c r="A7950" s="13">
        <v>2010</v>
      </c>
      <c r="B7950" s="14">
        <v>2</v>
      </c>
      <c r="C7950" s="14" t="s">
        <v>82</v>
      </c>
      <c r="D7950" s="37">
        <v>24.894128210000002</v>
      </c>
    </row>
    <row r="7951" spans="1:4">
      <c r="A7951" s="15">
        <v>2010</v>
      </c>
      <c r="B7951" s="16">
        <v>3</v>
      </c>
      <c r="C7951" s="16" t="s">
        <v>82</v>
      </c>
      <c r="D7951" s="38">
        <v>24.91584615</v>
      </c>
    </row>
    <row r="7952" spans="1:4">
      <c r="A7952" s="13">
        <v>2010</v>
      </c>
      <c r="B7952" s="14">
        <v>4</v>
      </c>
      <c r="C7952" s="14" t="s">
        <v>82</v>
      </c>
      <c r="D7952" s="37">
        <v>23.98535897</v>
      </c>
    </row>
    <row r="7953" spans="1:4">
      <c r="A7953" s="15">
        <v>2010</v>
      </c>
      <c r="B7953" s="16">
        <v>5</v>
      </c>
      <c r="C7953" s="16" t="s">
        <v>82</v>
      </c>
      <c r="D7953" s="38">
        <v>24.192102559999999</v>
      </c>
    </row>
    <row r="7954" spans="1:4">
      <c r="A7954" s="13">
        <v>2010</v>
      </c>
      <c r="B7954" s="14">
        <v>6</v>
      </c>
      <c r="C7954" s="14" t="s">
        <v>82</v>
      </c>
      <c r="D7954" s="37">
        <v>23.42325641</v>
      </c>
    </row>
    <row r="7955" spans="1:4">
      <c r="A7955" s="15">
        <v>2010</v>
      </c>
      <c r="B7955" s="16">
        <v>7</v>
      </c>
      <c r="C7955" s="16" t="s">
        <v>82</v>
      </c>
      <c r="D7955" s="38">
        <v>23.0655641</v>
      </c>
    </row>
    <row r="7956" spans="1:4">
      <c r="A7956" s="13">
        <v>2010</v>
      </c>
      <c r="B7956" s="14">
        <v>8</v>
      </c>
      <c r="C7956" s="14" t="s">
        <v>82</v>
      </c>
      <c r="D7956" s="37">
        <v>23.511589740000002</v>
      </c>
    </row>
    <row r="7957" spans="1:4">
      <c r="A7957" s="15">
        <v>2010</v>
      </c>
      <c r="B7957" s="16">
        <v>9</v>
      </c>
      <c r="C7957" s="16" t="s">
        <v>82</v>
      </c>
      <c r="D7957" s="38">
        <v>23.146794870000001</v>
      </c>
    </row>
    <row r="7958" spans="1:4">
      <c r="A7958" s="13">
        <v>2010</v>
      </c>
      <c r="B7958" s="14">
        <v>10</v>
      </c>
      <c r="C7958" s="14" t="s">
        <v>82</v>
      </c>
      <c r="D7958" s="37">
        <v>22.84584615</v>
      </c>
    </row>
    <row r="7959" spans="1:4">
      <c r="A7959" s="15">
        <v>2010</v>
      </c>
      <c r="B7959" s="16">
        <v>11</v>
      </c>
      <c r="C7959" s="16" t="s">
        <v>82</v>
      </c>
      <c r="D7959" s="38">
        <v>22.131846150000001</v>
      </c>
    </row>
    <row r="7960" spans="1:4">
      <c r="A7960" s="13">
        <v>2010</v>
      </c>
      <c r="B7960" s="14">
        <v>12</v>
      </c>
      <c r="C7960" s="14" t="s">
        <v>82</v>
      </c>
      <c r="D7960" s="37">
        <v>22.161948720000002</v>
      </c>
    </row>
    <row r="7961" spans="1:4">
      <c r="A7961" s="15">
        <v>2011</v>
      </c>
      <c r="B7961" s="16">
        <v>1</v>
      </c>
      <c r="C7961" s="16" t="s">
        <v>82</v>
      </c>
      <c r="D7961" s="38">
        <v>23.177871790000001</v>
      </c>
    </row>
    <row r="7962" spans="1:4">
      <c r="A7962" s="13">
        <v>2011</v>
      </c>
      <c r="B7962" s="14">
        <v>2</v>
      </c>
      <c r="C7962" s="14" t="s">
        <v>82</v>
      </c>
      <c r="D7962" s="37">
        <v>23.003871790000002</v>
      </c>
    </row>
    <row r="7963" spans="1:4">
      <c r="A7963" s="15">
        <v>2011</v>
      </c>
      <c r="B7963" s="16">
        <v>3</v>
      </c>
      <c r="C7963" s="16" t="s">
        <v>82</v>
      </c>
      <c r="D7963" s="38">
        <v>22.90712821</v>
      </c>
    </row>
    <row r="7964" spans="1:4">
      <c r="A7964" s="13">
        <v>2011</v>
      </c>
      <c r="B7964" s="14">
        <v>4</v>
      </c>
      <c r="C7964" s="14" t="s">
        <v>82</v>
      </c>
      <c r="D7964" s="37">
        <v>23.036487180000002</v>
      </c>
    </row>
    <row r="7965" spans="1:4">
      <c r="A7965" s="15">
        <v>2011</v>
      </c>
      <c r="B7965" s="16">
        <v>5</v>
      </c>
      <c r="C7965" s="16" t="s">
        <v>82</v>
      </c>
      <c r="D7965" s="38">
        <v>23.419487180000001</v>
      </c>
    </row>
    <row r="7966" spans="1:4">
      <c r="A7966" s="13">
        <v>2011</v>
      </c>
      <c r="B7966" s="14">
        <v>6</v>
      </c>
      <c r="C7966" s="14" t="s">
        <v>82</v>
      </c>
      <c r="D7966" s="37">
        <v>23.538589739999999</v>
      </c>
    </row>
    <row r="7967" spans="1:4">
      <c r="A7967" s="15">
        <v>2011</v>
      </c>
      <c r="B7967" s="16">
        <v>7</v>
      </c>
      <c r="C7967" s="16" t="s">
        <v>82</v>
      </c>
      <c r="D7967" s="38">
        <v>23.49305128</v>
      </c>
    </row>
    <row r="7968" spans="1:4">
      <c r="A7968" s="13">
        <v>2011</v>
      </c>
      <c r="B7968" s="14">
        <v>8</v>
      </c>
      <c r="C7968" s="14" t="s">
        <v>82</v>
      </c>
      <c r="D7968" s="37">
        <v>23.859410260000001</v>
      </c>
    </row>
    <row r="7969" spans="1:4">
      <c r="A7969" s="15">
        <v>2011</v>
      </c>
      <c r="B7969" s="16">
        <v>9</v>
      </c>
      <c r="C7969" s="16" t="s">
        <v>82</v>
      </c>
      <c r="D7969" s="38">
        <v>23.661794870000001</v>
      </c>
    </row>
    <row r="7970" spans="1:4">
      <c r="A7970" s="13">
        <v>2011</v>
      </c>
      <c r="B7970" s="14">
        <v>10</v>
      </c>
      <c r="C7970" s="14" t="s">
        <v>82</v>
      </c>
      <c r="D7970" s="37">
        <v>22.460948720000001</v>
      </c>
    </row>
    <row r="7971" spans="1:4">
      <c r="A7971" s="15">
        <v>2011</v>
      </c>
      <c r="B7971" s="16">
        <v>11</v>
      </c>
      <c r="C7971" s="16" t="s">
        <v>82</v>
      </c>
      <c r="D7971" s="38">
        <v>22.598692310000001</v>
      </c>
    </row>
    <row r="7972" spans="1:4">
      <c r="A7972" s="13">
        <v>2011</v>
      </c>
      <c r="B7972" s="14">
        <v>12</v>
      </c>
      <c r="C7972" s="14" t="s">
        <v>82</v>
      </c>
      <c r="D7972" s="37">
        <v>22.50676923</v>
      </c>
    </row>
    <row r="7973" spans="1:4">
      <c r="A7973" s="15">
        <v>2012</v>
      </c>
      <c r="B7973" s="16">
        <v>1</v>
      </c>
      <c r="C7973" s="16" t="s">
        <v>82</v>
      </c>
      <c r="D7973" s="38">
        <v>22.717564100000001</v>
      </c>
    </row>
    <row r="7974" spans="1:4">
      <c r="A7974" s="13">
        <v>2012</v>
      </c>
      <c r="B7974" s="14">
        <v>2</v>
      </c>
      <c r="C7974" s="14" t="s">
        <v>82</v>
      </c>
      <c r="D7974" s="37">
        <v>23.260051279999999</v>
      </c>
    </row>
    <row r="7975" spans="1:4">
      <c r="A7975" s="15">
        <v>2012</v>
      </c>
      <c r="B7975" s="16">
        <v>3</v>
      </c>
      <c r="C7975" s="16" t="s">
        <v>82</v>
      </c>
      <c r="D7975" s="38">
        <v>23.582051280000002</v>
      </c>
    </row>
    <row r="7976" spans="1:4">
      <c r="A7976" s="13">
        <v>2012</v>
      </c>
      <c r="B7976" s="14">
        <v>4</v>
      </c>
      <c r="C7976" s="14" t="s">
        <v>82</v>
      </c>
      <c r="D7976" s="37">
        <v>22.996923079999998</v>
      </c>
    </row>
    <row r="7977" spans="1:4">
      <c r="A7977" s="15">
        <v>2012</v>
      </c>
      <c r="B7977" s="16">
        <v>5</v>
      </c>
      <c r="C7977" s="16" t="s">
        <v>82</v>
      </c>
      <c r="D7977" s="38">
        <v>23.591076919999999</v>
      </c>
    </row>
    <row r="7978" spans="1:4">
      <c r="A7978" s="13">
        <v>2012</v>
      </c>
      <c r="B7978" s="14">
        <v>6</v>
      </c>
      <c r="C7978" s="14" t="s">
        <v>82</v>
      </c>
      <c r="D7978" s="37">
        <v>24.108102559999999</v>
      </c>
    </row>
    <row r="7979" spans="1:4">
      <c r="A7979" s="15">
        <v>2012</v>
      </c>
      <c r="B7979" s="16">
        <v>7</v>
      </c>
      <c r="C7979" s="16" t="s">
        <v>82</v>
      </c>
      <c r="D7979" s="38">
        <v>23.846871790000002</v>
      </c>
    </row>
    <row r="7980" spans="1:4">
      <c r="A7980" s="13">
        <v>2012</v>
      </c>
      <c r="B7980" s="14">
        <v>8</v>
      </c>
      <c r="C7980" s="14" t="s">
        <v>82</v>
      </c>
      <c r="D7980" s="37">
        <v>23.874307689999998</v>
      </c>
    </row>
    <row r="7981" spans="1:4">
      <c r="A7981" s="15">
        <v>2012</v>
      </c>
      <c r="B7981" s="16">
        <v>9</v>
      </c>
      <c r="C7981" s="16" t="s">
        <v>82</v>
      </c>
      <c r="D7981" s="38">
        <v>23.85417949</v>
      </c>
    </row>
    <row r="7982" spans="1:4">
      <c r="A7982" s="13">
        <v>2012</v>
      </c>
      <c r="B7982" s="14">
        <v>10</v>
      </c>
      <c r="C7982" s="14" t="s">
        <v>82</v>
      </c>
      <c r="D7982" s="37">
        <v>22.97020513</v>
      </c>
    </row>
    <row r="7983" spans="1:4">
      <c r="A7983" s="15">
        <v>2012</v>
      </c>
      <c r="B7983" s="16">
        <v>11</v>
      </c>
      <c r="C7983" s="16" t="s">
        <v>82</v>
      </c>
      <c r="D7983" s="38">
        <v>23.162487179999999</v>
      </c>
    </row>
    <row r="7984" spans="1:4">
      <c r="A7984" s="13">
        <v>2012</v>
      </c>
      <c r="B7984" s="14">
        <v>12</v>
      </c>
      <c r="C7984" s="14" t="s">
        <v>82</v>
      </c>
      <c r="D7984" s="37">
        <v>22.987743590000001</v>
      </c>
    </row>
    <row r="7985" spans="1:4">
      <c r="A7985" s="15">
        <v>2013</v>
      </c>
      <c r="B7985" s="16">
        <v>1</v>
      </c>
      <c r="C7985" s="16" t="s">
        <v>82</v>
      </c>
      <c r="D7985" s="38">
        <v>23.39469231</v>
      </c>
    </row>
    <row r="7986" spans="1:4">
      <c r="A7986" s="13">
        <v>2013</v>
      </c>
      <c r="B7986" s="14">
        <v>2</v>
      </c>
      <c r="C7986" s="14" t="s">
        <v>82</v>
      </c>
      <c r="D7986" s="37">
        <v>23.165307689999999</v>
      </c>
    </row>
    <row r="7987" spans="1:4">
      <c r="A7987" s="15">
        <v>2013</v>
      </c>
      <c r="B7987" s="16">
        <v>3</v>
      </c>
      <c r="C7987" s="16" t="s">
        <v>82</v>
      </c>
      <c r="D7987" s="38">
        <v>23.771076919999999</v>
      </c>
    </row>
    <row r="7988" spans="1:4">
      <c r="A7988" s="13">
        <v>2013</v>
      </c>
      <c r="B7988" s="14">
        <v>4</v>
      </c>
      <c r="C7988" s="14" t="s">
        <v>82</v>
      </c>
      <c r="D7988" s="37">
        <v>23.865923080000002</v>
      </c>
    </row>
    <row r="7989" spans="1:4">
      <c r="A7989" s="15">
        <v>2013</v>
      </c>
      <c r="B7989" s="16">
        <v>5</v>
      </c>
      <c r="C7989" s="16" t="s">
        <v>82</v>
      </c>
      <c r="D7989" s="38">
        <v>23.383794869999999</v>
      </c>
    </row>
    <row r="7990" spans="1:4">
      <c r="A7990" s="13">
        <v>2013</v>
      </c>
      <c r="B7990" s="14">
        <v>6</v>
      </c>
      <c r="C7990" s="14" t="s">
        <v>82</v>
      </c>
      <c r="D7990" s="37">
        <v>23.79853846</v>
      </c>
    </row>
    <row r="7991" spans="1:4">
      <c r="A7991" s="15">
        <v>2013</v>
      </c>
      <c r="B7991" s="16">
        <v>7</v>
      </c>
      <c r="C7991" s="16" t="s">
        <v>82</v>
      </c>
      <c r="D7991" s="38">
        <v>23.904589739999999</v>
      </c>
    </row>
    <row r="7992" spans="1:4">
      <c r="A7992" s="13">
        <v>2013</v>
      </c>
      <c r="B7992" s="14">
        <v>8</v>
      </c>
      <c r="C7992" s="14" t="s">
        <v>82</v>
      </c>
      <c r="D7992" s="37">
        <v>23.696461540000001</v>
      </c>
    </row>
    <row r="7993" spans="1:4">
      <c r="A7993" s="15">
        <v>2000</v>
      </c>
      <c r="B7993" s="16">
        <v>2</v>
      </c>
      <c r="C7993" s="16" t="s">
        <v>83</v>
      </c>
      <c r="D7993" s="38">
        <v>24.195687499999998</v>
      </c>
    </row>
    <row r="7994" spans="1:4">
      <c r="A7994" s="13">
        <v>2000</v>
      </c>
      <c r="B7994" s="14">
        <v>3</v>
      </c>
      <c r="C7994" s="14" t="s">
        <v>83</v>
      </c>
      <c r="D7994" s="37">
        <v>23.820125000000001</v>
      </c>
    </row>
    <row r="7995" spans="1:4">
      <c r="A7995" s="15">
        <v>2000</v>
      </c>
      <c r="B7995" s="16">
        <v>4</v>
      </c>
      <c r="C7995" s="16" t="s">
        <v>83</v>
      </c>
      <c r="D7995" s="38">
        <v>23.415375000000001</v>
      </c>
    </row>
    <row r="7996" spans="1:4">
      <c r="A7996" s="13">
        <v>2000</v>
      </c>
      <c r="B7996" s="14">
        <v>5</v>
      </c>
      <c r="C7996" s="14" t="s">
        <v>83</v>
      </c>
      <c r="D7996" s="37">
        <v>22.725249999999999</v>
      </c>
    </row>
    <row r="7997" spans="1:4">
      <c r="A7997" s="15">
        <v>2000</v>
      </c>
      <c r="B7997" s="16">
        <v>6</v>
      </c>
      <c r="C7997" s="16" t="s">
        <v>83</v>
      </c>
      <c r="D7997" s="38">
        <v>21.721</v>
      </c>
    </row>
    <row r="7998" spans="1:4">
      <c r="A7998" s="13">
        <v>2000</v>
      </c>
      <c r="B7998" s="14">
        <v>7</v>
      </c>
      <c r="C7998" s="14" t="s">
        <v>83</v>
      </c>
      <c r="D7998" s="37">
        <v>21.180250000000001</v>
      </c>
    </row>
    <row r="7999" spans="1:4">
      <c r="A7999" s="15">
        <v>2000</v>
      </c>
      <c r="B7999" s="16">
        <v>8</v>
      </c>
      <c r="C7999" s="16" t="s">
        <v>83</v>
      </c>
      <c r="D7999" s="38">
        <v>21.995687499999999</v>
      </c>
    </row>
    <row r="8000" spans="1:4">
      <c r="A8000" s="13">
        <v>2000</v>
      </c>
      <c r="B8000" s="14">
        <v>9</v>
      </c>
      <c r="C8000" s="14" t="s">
        <v>83</v>
      </c>
      <c r="D8000" s="37">
        <v>23.077187500000001</v>
      </c>
    </row>
    <row r="8001" spans="1:4">
      <c r="A8001" s="15">
        <v>2000</v>
      </c>
      <c r="B8001" s="16">
        <v>10</v>
      </c>
      <c r="C8001" s="16" t="s">
        <v>83</v>
      </c>
      <c r="D8001" s="38">
        <v>23.9483125</v>
      </c>
    </row>
    <row r="8002" spans="1:4">
      <c r="A8002" s="13">
        <v>2000</v>
      </c>
      <c r="B8002" s="14">
        <v>11</v>
      </c>
      <c r="C8002" s="14" t="s">
        <v>83</v>
      </c>
      <c r="D8002" s="37">
        <v>24.279875000000001</v>
      </c>
    </row>
    <row r="8003" spans="1:4">
      <c r="A8003" s="15">
        <v>2000</v>
      </c>
      <c r="B8003" s="16">
        <v>12</v>
      </c>
      <c r="C8003" s="16" t="s">
        <v>83</v>
      </c>
      <c r="D8003" s="38">
        <v>23.584624999999999</v>
      </c>
    </row>
    <row r="8004" spans="1:4">
      <c r="A8004" s="13">
        <v>2001</v>
      </c>
      <c r="B8004" s="14">
        <v>1</v>
      </c>
      <c r="C8004" s="14" t="s">
        <v>83</v>
      </c>
      <c r="D8004" s="37">
        <v>22.710312500000001</v>
      </c>
    </row>
    <row r="8005" spans="1:4">
      <c r="A8005" s="15">
        <v>2001</v>
      </c>
      <c r="B8005" s="16">
        <v>2</v>
      </c>
      <c r="C8005" s="16" t="s">
        <v>83</v>
      </c>
      <c r="D8005" s="38">
        <v>23.8009375</v>
      </c>
    </row>
    <row r="8006" spans="1:4">
      <c r="A8006" s="13">
        <v>2001</v>
      </c>
      <c r="B8006" s="14">
        <v>3</v>
      </c>
      <c r="C8006" s="14" t="s">
        <v>83</v>
      </c>
      <c r="D8006" s="37">
        <v>23.878687500000002</v>
      </c>
    </row>
    <row r="8007" spans="1:4">
      <c r="A8007" s="15">
        <v>2001</v>
      </c>
      <c r="B8007" s="16">
        <v>4</v>
      </c>
      <c r="C8007" s="16" t="s">
        <v>83</v>
      </c>
      <c r="D8007" s="38">
        <v>23.1529375</v>
      </c>
    </row>
    <row r="8008" spans="1:4">
      <c r="A8008" s="13">
        <v>2001</v>
      </c>
      <c r="B8008" s="14">
        <v>5</v>
      </c>
      <c r="C8008" s="14" t="s">
        <v>83</v>
      </c>
      <c r="D8008" s="37">
        <v>22.6446875</v>
      </c>
    </row>
    <row r="8009" spans="1:4">
      <c r="A8009" s="15">
        <v>2001</v>
      </c>
      <c r="B8009" s="16">
        <v>6</v>
      </c>
      <c r="C8009" s="16" t="s">
        <v>83</v>
      </c>
      <c r="D8009" s="38">
        <v>21.375125000000001</v>
      </c>
    </row>
    <row r="8010" spans="1:4">
      <c r="A8010" s="13">
        <v>2001</v>
      </c>
      <c r="B8010" s="14">
        <v>7</v>
      </c>
      <c r="C8010" s="14" t="s">
        <v>83</v>
      </c>
      <c r="D8010" s="37">
        <v>20.9571875</v>
      </c>
    </row>
    <row r="8011" spans="1:4">
      <c r="A8011" s="15">
        <v>2001</v>
      </c>
      <c r="B8011" s="16">
        <v>8</v>
      </c>
      <c r="C8011" s="16" t="s">
        <v>83</v>
      </c>
      <c r="D8011" s="38">
        <v>22.219874999999998</v>
      </c>
    </row>
    <row r="8012" spans="1:4">
      <c r="A8012" s="13">
        <v>2001</v>
      </c>
      <c r="B8012" s="14">
        <v>9</v>
      </c>
      <c r="C8012" s="14" t="s">
        <v>83</v>
      </c>
      <c r="D8012" s="37">
        <v>23.145</v>
      </c>
    </row>
    <row r="8013" spans="1:4">
      <c r="A8013" s="15">
        <v>2001</v>
      </c>
      <c r="B8013" s="16">
        <v>10</v>
      </c>
      <c r="C8013" s="16" t="s">
        <v>83</v>
      </c>
      <c r="D8013" s="38">
        <v>24.024000000000001</v>
      </c>
    </row>
    <row r="8014" spans="1:4">
      <c r="A8014" s="13">
        <v>2001</v>
      </c>
      <c r="B8014" s="14">
        <v>11</v>
      </c>
      <c r="C8014" s="14" t="s">
        <v>83</v>
      </c>
      <c r="D8014" s="37">
        <v>24.347249999999999</v>
      </c>
    </row>
    <row r="8015" spans="1:4">
      <c r="A8015" s="15">
        <v>2001</v>
      </c>
      <c r="B8015" s="16">
        <v>12</v>
      </c>
      <c r="C8015" s="16" t="s">
        <v>83</v>
      </c>
      <c r="D8015" s="38">
        <v>24.478312500000001</v>
      </c>
    </row>
    <row r="8016" spans="1:4">
      <c r="A8016" s="13">
        <v>2002</v>
      </c>
      <c r="B8016" s="14">
        <v>1</v>
      </c>
      <c r="C8016" s="14" t="s">
        <v>83</v>
      </c>
      <c r="D8016" s="37">
        <v>23.869375000000002</v>
      </c>
    </row>
    <row r="8017" spans="1:4">
      <c r="A8017" s="15">
        <v>2002</v>
      </c>
      <c r="B8017" s="16">
        <v>2</v>
      </c>
      <c r="C8017" s="16" t="s">
        <v>83</v>
      </c>
      <c r="D8017" s="38">
        <v>24.400874999999999</v>
      </c>
    </row>
    <row r="8018" spans="1:4">
      <c r="A8018" s="13">
        <v>2002</v>
      </c>
      <c r="B8018" s="14">
        <v>3</v>
      </c>
      <c r="C8018" s="14" t="s">
        <v>83</v>
      </c>
      <c r="D8018" s="37">
        <v>24.00675</v>
      </c>
    </row>
    <row r="8019" spans="1:4">
      <c r="A8019" s="15">
        <v>2002</v>
      </c>
      <c r="B8019" s="16">
        <v>4</v>
      </c>
      <c r="C8019" s="16" t="s">
        <v>83</v>
      </c>
      <c r="D8019" s="38">
        <v>23.482187499999998</v>
      </c>
    </row>
    <row r="8020" spans="1:4">
      <c r="A8020" s="13">
        <v>2002</v>
      </c>
      <c r="B8020" s="14">
        <v>5</v>
      </c>
      <c r="C8020" s="14" t="s">
        <v>83</v>
      </c>
      <c r="D8020" s="37">
        <v>23.109187500000001</v>
      </c>
    </row>
    <row r="8021" spans="1:4">
      <c r="A8021" s="15">
        <v>2002</v>
      </c>
      <c r="B8021" s="16">
        <v>6</v>
      </c>
      <c r="C8021" s="16" t="s">
        <v>83</v>
      </c>
      <c r="D8021" s="38">
        <v>21.6841875</v>
      </c>
    </row>
    <row r="8022" spans="1:4">
      <c r="A8022" s="13">
        <v>2002</v>
      </c>
      <c r="B8022" s="14">
        <v>7</v>
      </c>
      <c r="C8022" s="14" t="s">
        <v>83</v>
      </c>
      <c r="D8022" s="37">
        <v>21.920999999999999</v>
      </c>
    </row>
    <row r="8023" spans="1:4">
      <c r="A8023" s="15">
        <v>2002</v>
      </c>
      <c r="B8023" s="16">
        <v>8</v>
      </c>
      <c r="C8023" s="16" t="s">
        <v>83</v>
      </c>
      <c r="D8023" s="38">
        <v>21.9465</v>
      </c>
    </row>
    <row r="8024" spans="1:4">
      <c r="A8024" s="13">
        <v>2002</v>
      </c>
      <c r="B8024" s="14">
        <v>9</v>
      </c>
      <c r="C8024" s="14" t="s">
        <v>83</v>
      </c>
      <c r="D8024" s="37">
        <v>23.229875</v>
      </c>
    </row>
    <row r="8025" spans="1:4">
      <c r="A8025" s="15">
        <v>2002</v>
      </c>
      <c r="B8025" s="16">
        <v>10</v>
      </c>
      <c r="C8025" s="16" t="s">
        <v>83</v>
      </c>
      <c r="D8025" s="38">
        <v>23.895</v>
      </c>
    </row>
    <row r="8026" spans="1:4">
      <c r="A8026" s="13">
        <v>2002</v>
      </c>
      <c r="B8026" s="14">
        <v>11</v>
      </c>
      <c r="C8026" s="14" t="s">
        <v>83</v>
      </c>
      <c r="D8026" s="37">
        <v>24.125499999999999</v>
      </c>
    </row>
    <row r="8027" spans="1:4">
      <c r="A8027" s="15">
        <v>2002</v>
      </c>
      <c r="B8027" s="16">
        <v>12</v>
      </c>
      <c r="C8027" s="16" t="s">
        <v>83</v>
      </c>
      <c r="D8027" s="38">
        <v>23.976437499999999</v>
      </c>
    </row>
    <row r="8028" spans="1:4">
      <c r="A8028" s="13">
        <v>2003</v>
      </c>
      <c r="B8028" s="14">
        <v>1</v>
      </c>
      <c r="C8028" s="14" t="s">
        <v>83</v>
      </c>
      <c r="D8028" s="37">
        <v>24.218</v>
      </c>
    </row>
    <row r="8029" spans="1:4">
      <c r="A8029" s="15">
        <v>2003</v>
      </c>
      <c r="B8029" s="16">
        <v>2</v>
      </c>
      <c r="C8029" s="16" t="s">
        <v>83</v>
      </c>
      <c r="D8029" s="38">
        <v>24.7176875</v>
      </c>
    </row>
    <row r="8030" spans="1:4">
      <c r="A8030" s="13">
        <v>2003</v>
      </c>
      <c r="B8030" s="14">
        <v>3</v>
      </c>
      <c r="C8030" s="14" t="s">
        <v>83</v>
      </c>
      <c r="D8030" s="37">
        <v>24.887562500000001</v>
      </c>
    </row>
    <row r="8031" spans="1:4">
      <c r="A8031" s="15">
        <v>2003</v>
      </c>
      <c r="B8031" s="16">
        <v>4</v>
      </c>
      <c r="C8031" s="16" t="s">
        <v>83</v>
      </c>
      <c r="D8031" s="38">
        <v>24.0015</v>
      </c>
    </row>
    <row r="8032" spans="1:4">
      <c r="A8032" s="13">
        <v>2003</v>
      </c>
      <c r="B8032" s="14">
        <v>5</v>
      </c>
      <c r="C8032" s="14" t="s">
        <v>83</v>
      </c>
      <c r="D8032" s="37">
        <v>23.036937500000001</v>
      </c>
    </row>
    <row r="8033" spans="1:4">
      <c r="A8033" s="15">
        <v>2003</v>
      </c>
      <c r="B8033" s="16">
        <v>6</v>
      </c>
      <c r="C8033" s="16" t="s">
        <v>83</v>
      </c>
      <c r="D8033" s="38">
        <v>22.022625000000001</v>
      </c>
    </row>
    <row r="8034" spans="1:4">
      <c r="A8034" s="13">
        <v>2003</v>
      </c>
      <c r="B8034" s="14">
        <v>7</v>
      </c>
      <c r="C8034" s="14" t="s">
        <v>83</v>
      </c>
      <c r="D8034" s="37">
        <v>21.2555625</v>
      </c>
    </row>
    <row r="8035" spans="1:4">
      <c r="A8035" s="15">
        <v>2003</v>
      </c>
      <c r="B8035" s="16">
        <v>8</v>
      </c>
      <c r="C8035" s="16" t="s">
        <v>83</v>
      </c>
      <c r="D8035" s="38">
        <v>21.881187499999999</v>
      </c>
    </row>
    <row r="8036" spans="1:4">
      <c r="A8036" s="13">
        <v>2003</v>
      </c>
      <c r="B8036" s="14">
        <v>9</v>
      </c>
      <c r="C8036" s="14" t="s">
        <v>83</v>
      </c>
      <c r="D8036" s="37">
        <v>23.424062500000002</v>
      </c>
    </row>
    <row r="8037" spans="1:4">
      <c r="A8037" s="15">
        <v>2003</v>
      </c>
      <c r="B8037" s="16">
        <v>10</v>
      </c>
      <c r="C8037" s="16" t="s">
        <v>83</v>
      </c>
      <c r="D8037" s="38">
        <v>24.345749999999999</v>
      </c>
    </row>
    <row r="8038" spans="1:4">
      <c r="A8038" s="13">
        <v>2003</v>
      </c>
      <c r="B8038" s="14">
        <v>11</v>
      </c>
      <c r="C8038" s="14" t="s">
        <v>83</v>
      </c>
      <c r="D8038" s="37">
        <v>24.911625000000001</v>
      </c>
    </row>
    <row r="8039" spans="1:4">
      <c r="A8039" s="15">
        <v>2003</v>
      </c>
      <c r="B8039" s="16">
        <v>12</v>
      </c>
      <c r="C8039" s="16" t="s">
        <v>83</v>
      </c>
      <c r="D8039" s="38">
        <v>24.5576875</v>
      </c>
    </row>
    <row r="8040" spans="1:4">
      <c r="A8040" s="13">
        <v>2004</v>
      </c>
      <c r="B8040" s="14">
        <v>1</v>
      </c>
      <c r="C8040" s="14" t="s">
        <v>83</v>
      </c>
      <c r="D8040" s="37">
        <v>24.592874999999999</v>
      </c>
    </row>
    <row r="8041" spans="1:4">
      <c r="A8041" s="15">
        <v>2004</v>
      </c>
      <c r="B8041" s="16">
        <v>2</v>
      </c>
      <c r="C8041" s="16" t="s">
        <v>83</v>
      </c>
      <c r="D8041" s="38">
        <v>23.792750000000002</v>
      </c>
    </row>
    <row r="8042" spans="1:4">
      <c r="A8042" s="13">
        <v>2004</v>
      </c>
      <c r="B8042" s="14">
        <v>3</v>
      </c>
      <c r="C8042" s="14" t="s">
        <v>83</v>
      </c>
      <c r="D8042" s="37">
        <v>24.346250000000001</v>
      </c>
    </row>
    <row r="8043" spans="1:4">
      <c r="A8043" s="15">
        <v>2004</v>
      </c>
      <c r="B8043" s="16">
        <v>4</v>
      </c>
      <c r="C8043" s="16" t="s">
        <v>83</v>
      </c>
      <c r="D8043" s="38">
        <v>23.11</v>
      </c>
    </row>
    <row r="8044" spans="1:4">
      <c r="A8044" s="13">
        <v>2004</v>
      </c>
      <c r="B8044" s="14">
        <v>5</v>
      </c>
      <c r="C8044" s="14" t="s">
        <v>83</v>
      </c>
      <c r="D8044" s="37">
        <v>22.700937499999998</v>
      </c>
    </row>
    <row r="8045" spans="1:4">
      <c r="A8045" s="15">
        <v>2004</v>
      </c>
      <c r="B8045" s="16">
        <v>6</v>
      </c>
      <c r="C8045" s="16" t="s">
        <v>83</v>
      </c>
      <c r="D8045" s="38">
        <v>21.774625</v>
      </c>
    </row>
    <row r="8046" spans="1:4">
      <c r="A8046" s="13">
        <v>2004</v>
      </c>
      <c r="B8046" s="14">
        <v>7</v>
      </c>
      <c r="C8046" s="14" t="s">
        <v>83</v>
      </c>
      <c r="D8046" s="37">
        <v>21.569312499999999</v>
      </c>
    </row>
    <row r="8047" spans="1:4">
      <c r="A8047" s="15">
        <v>2004</v>
      </c>
      <c r="B8047" s="16">
        <v>8</v>
      </c>
      <c r="C8047" s="16" t="s">
        <v>83</v>
      </c>
      <c r="D8047" s="38">
        <v>22.3180625</v>
      </c>
    </row>
    <row r="8048" spans="1:4">
      <c r="A8048" s="13">
        <v>2004</v>
      </c>
      <c r="B8048" s="14">
        <v>9</v>
      </c>
      <c r="C8048" s="14" t="s">
        <v>83</v>
      </c>
      <c r="D8048" s="37">
        <v>23.631875000000001</v>
      </c>
    </row>
    <row r="8049" spans="1:4">
      <c r="A8049" s="15">
        <v>2004</v>
      </c>
      <c r="B8049" s="16">
        <v>10</v>
      </c>
      <c r="C8049" s="16" t="s">
        <v>83</v>
      </c>
      <c r="D8049" s="38">
        <v>24.1738125</v>
      </c>
    </row>
    <row r="8050" spans="1:4">
      <c r="A8050" s="13">
        <v>2004</v>
      </c>
      <c r="B8050" s="14">
        <v>11</v>
      </c>
      <c r="C8050" s="14" t="s">
        <v>83</v>
      </c>
      <c r="D8050" s="37">
        <v>24.502062500000001</v>
      </c>
    </row>
    <row r="8051" spans="1:4">
      <c r="A8051" s="15">
        <v>2004</v>
      </c>
      <c r="B8051" s="16">
        <v>12</v>
      </c>
      <c r="C8051" s="16" t="s">
        <v>83</v>
      </c>
      <c r="D8051" s="38">
        <v>24.019500000000001</v>
      </c>
    </row>
    <row r="8052" spans="1:4">
      <c r="A8052" s="13">
        <v>2005</v>
      </c>
      <c r="B8052" s="14">
        <v>1</v>
      </c>
      <c r="C8052" s="14" t="s">
        <v>83</v>
      </c>
      <c r="D8052" s="37">
        <v>24.590125</v>
      </c>
    </row>
    <row r="8053" spans="1:4">
      <c r="A8053" s="15">
        <v>2005</v>
      </c>
      <c r="B8053" s="16">
        <v>2</v>
      </c>
      <c r="C8053" s="16" t="s">
        <v>83</v>
      </c>
      <c r="D8053" s="38">
        <v>25.558937499999999</v>
      </c>
    </row>
    <row r="8054" spans="1:4">
      <c r="A8054" s="13">
        <v>2005</v>
      </c>
      <c r="B8054" s="14">
        <v>3</v>
      </c>
      <c r="C8054" s="14" t="s">
        <v>83</v>
      </c>
      <c r="D8054" s="37">
        <v>24.959187499999999</v>
      </c>
    </row>
    <row r="8055" spans="1:4">
      <c r="A8055" s="15">
        <v>2005</v>
      </c>
      <c r="B8055" s="16">
        <v>4</v>
      </c>
      <c r="C8055" s="16" t="s">
        <v>83</v>
      </c>
      <c r="D8055" s="38">
        <v>24.456875</v>
      </c>
    </row>
    <row r="8056" spans="1:4">
      <c r="A8056" s="13">
        <v>2005</v>
      </c>
      <c r="B8056" s="14">
        <v>5</v>
      </c>
      <c r="C8056" s="14" t="s">
        <v>83</v>
      </c>
      <c r="D8056" s="37">
        <v>23.537187500000002</v>
      </c>
    </row>
    <row r="8057" spans="1:4">
      <c r="A8057" s="15">
        <v>2005</v>
      </c>
      <c r="B8057" s="16">
        <v>6</v>
      </c>
      <c r="C8057" s="16" t="s">
        <v>83</v>
      </c>
      <c r="D8057" s="38">
        <v>22.81025</v>
      </c>
    </row>
    <row r="8058" spans="1:4">
      <c r="A8058" s="13">
        <v>2005</v>
      </c>
      <c r="B8058" s="14">
        <v>7</v>
      </c>
      <c r="C8058" s="14" t="s">
        <v>83</v>
      </c>
      <c r="D8058" s="37">
        <v>21.490437499999999</v>
      </c>
    </row>
    <row r="8059" spans="1:4">
      <c r="A8059" s="15">
        <v>2005</v>
      </c>
      <c r="B8059" s="16">
        <v>8</v>
      </c>
      <c r="C8059" s="16" t="s">
        <v>83</v>
      </c>
      <c r="D8059" s="38">
        <v>22.382687499999999</v>
      </c>
    </row>
    <row r="8060" spans="1:4">
      <c r="A8060" s="13">
        <v>2005</v>
      </c>
      <c r="B8060" s="14">
        <v>9</v>
      </c>
      <c r="C8060" s="14" t="s">
        <v>83</v>
      </c>
      <c r="D8060" s="37">
        <v>23.683499999999999</v>
      </c>
    </row>
    <row r="8061" spans="1:4">
      <c r="A8061" s="15">
        <v>2005</v>
      </c>
      <c r="B8061" s="16">
        <v>10</v>
      </c>
      <c r="C8061" s="16" t="s">
        <v>83</v>
      </c>
      <c r="D8061" s="38">
        <v>24.382437500000002</v>
      </c>
    </row>
    <row r="8062" spans="1:4">
      <c r="A8062" s="13">
        <v>2005</v>
      </c>
      <c r="B8062" s="14">
        <v>11</v>
      </c>
      <c r="C8062" s="14" t="s">
        <v>83</v>
      </c>
      <c r="D8062" s="37">
        <v>24.940999999999999</v>
      </c>
    </row>
    <row r="8063" spans="1:4">
      <c r="A8063" s="15">
        <v>2005</v>
      </c>
      <c r="B8063" s="16">
        <v>12</v>
      </c>
      <c r="C8063" s="16" t="s">
        <v>83</v>
      </c>
      <c r="D8063" s="38">
        <v>25.344437500000002</v>
      </c>
    </row>
    <row r="8064" spans="1:4">
      <c r="A8064" s="13">
        <v>2006</v>
      </c>
      <c r="B8064" s="14">
        <v>1</v>
      </c>
      <c r="C8064" s="14" t="s">
        <v>83</v>
      </c>
      <c r="D8064" s="37">
        <v>24.969562499999999</v>
      </c>
    </row>
    <row r="8065" spans="1:4">
      <c r="A8065" s="15">
        <v>2006</v>
      </c>
      <c r="B8065" s="16">
        <v>2</v>
      </c>
      <c r="C8065" s="16" t="s">
        <v>83</v>
      </c>
      <c r="D8065" s="38">
        <v>25.162375000000001</v>
      </c>
    </row>
    <row r="8066" spans="1:4">
      <c r="A8066" s="13">
        <v>2006</v>
      </c>
      <c r="B8066" s="14">
        <v>3</v>
      </c>
      <c r="C8066" s="14" t="s">
        <v>83</v>
      </c>
      <c r="D8066" s="37">
        <v>24.065687499999999</v>
      </c>
    </row>
    <row r="8067" spans="1:4">
      <c r="A8067" s="15">
        <v>2006</v>
      </c>
      <c r="B8067" s="16">
        <v>4</v>
      </c>
      <c r="C8067" s="16" t="s">
        <v>83</v>
      </c>
      <c r="D8067" s="38">
        <v>23.123687499999999</v>
      </c>
    </row>
    <row r="8068" spans="1:4">
      <c r="A8068" s="13">
        <v>2006</v>
      </c>
      <c r="B8068" s="14">
        <v>5</v>
      </c>
      <c r="C8068" s="14" t="s">
        <v>83</v>
      </c>
      <c r="D8068" s="37">
        <v>22.5688125</v>
      </c>
    </row>
    <row r="8069" spans="1:4">
      <c r="A8069" s="15">
        <v>2006</v>
      </c>
      <c r="B8069" s="16">
        <v>6</v>
      </c>
      <c r="C8069" s="16" t="s">
        <v>83</v>
      </c>
      <c r="D8069" s="38">
        <v>21.666562500000001</v>
      </c>
    </row>
    <row r="8070" spans="1:4">
      <c r="A8070" s="13">
        <v>2006</v>
      </c>
      <c r="B8070" s="14">
        <v>7</v>
      </c>
      <c r="C8070" s="14" t="s">
        <v>83</v>
      </c>
      <c r="D8070" s="37">
        <v>21.4481875</v>
      </c>
    </row>
    <row r="8071" spans="1:4">
      <c r="A8071" s="15">
        <v>2006</v>
      </c>
      <c r="B8071" s="16">
        <v>8</v>
      </c>
      <c r="C8071" s="16" t="s">
        <v>83</v>
      </c>
      <c r="D8071" s="38">
        <v>22.405999999999999</v>
      </c>
    </row>
    <row r="8072" spans="1:4">
      <c r="A8072" s="13">
        <v>2006</v>
      </c>
      <c r="B8072" s="14">
        <v>9</v>
      </c>
      <c r="C8072" s="14" t="s">
        <v>83</v>
      </c>
      <c r="D8072" s="37">
        <v>23.171312499999999</v>
      </c>
    </row>
    <row r="8073" spans="1:4">
      <c r="A8073" s="15">
        <v>2006</v>
      </c>
      <c r="B8073" s="16">
        <v>10</v>
      </c>
      <c r="C8073" s="16" t="s">
        <v>83</v>
      </c>
      <c r="D8073" s="38">
        <v>24.338625</v>
      </c>
    </row>
    <row r="8074" spans="1:4">
      <c r="A8074" s="13">
        <v>2006</v>
      </c>
      <c r="B8074" s="14">
        <v>11</v>
      </c>
      <c r="C8074" s="14" t="s">
        <v>83</v>
      </c>
      <c r="D8074" s="37">
        <v>24.022500000000001</v>
      </c>
    </row>
    <row r="8075" spans="1:4">
      <c r="A8075" s="15">
        <v>2006</v>
      </c>
      <c r="B8075" s="16">
        <v>12</v>
      </c>
      <c r="C8075" s="16" t="s">
        <v>83</v>
      </c>
      <c r="D8075" s="38">
        <v>23.340875</v>
      </c>
    </row>
    <row r="8076" spans="1:4">
      <c r="A8076" s="13">
        <v>2007</v>
      </c>
      <c r="B8076" s="14">
        <v>1</v>
      </c>
      <c r="C8076" s="14" t="s">
        <v>83</v>
      </c>
      <c r="D8076" s="37">
        <v>23.766375</v>
      </c>
    </row>
    <row r="8077" spans="1:4">
      <c r="A8077" s="15">
        <v>2007</v>
      </c>
      <c r="B8077" s="16">
        <v>2</v>
      </c>
      <c r="C8077" s="16" t="s">
        <v>83</v>
      </c>
      <c r="D8077" s="38">
        <v>24.1090625</v>
      </c>
    </row>
    <row r="8078" spans="1:4">
      <c r="A8078" s="13">
        <v>2007</v>
      </c>
      <c r="B8078" s="14">
        <v>3</v>
      </c>
      <c r="C8078" s="14" t="s">
        <v>83</v>
      </c>
      <c r="D8078" s="37">
        <v>24.000812499999999</v>
      </c>
    </row>
    <row r="8079" spans="1:4">
      <c r="A8079" s="15">
        <v>2007</v>
      </c>
      <c r="B8079" s="16">
        <v>4</v>
      </c>
      <c r="C8079" s="16" t="s">
        <v>83</v>
      </c>
      <c r="D8079" s="38">
        <v>23.4675625</v>
      </c>
    </row>
    <row r="8080" spans="1:4">
      <c r="A8080" s="13">
        <v>2007</v>
      </c>
      <c r="B8080" s="14">
        <v>5</v>
      </c>
      <c r="C8080" s="14" t="s">
        <v>83</v>
      </c>
      <c r="D8080" s="37">
        <v>22.983875000000001</v>
      </c>
    </row>
    <row r="8081" spans="1:4">
      <c r="A8081" s="15">
        <v>2007</v>
      </c>
      <c r="B8081" s="16">
        <v>6</v>
      </c>
      <c r="C8081" s="16" t="s">
        <v>83</v>
      </c>
      <c r="D8081" s="38">
        <v>21.398187499999999</v>
      </c>
    </row>
    <row r="8082" spans="1:4">
      <c r="A8082" s="13">
        <v>2007</v>
      </c>
      <c r="B8082" s="14">
        <v>7</v>
      </c>
      <c r="C8082" s="14" t="s">
        <v>83</v>
      </c>
      <c r="D8082" s="37">
        <v>21.352937499999999</v>
      </c>
    </row>
    <row r="8083" spans="1:4">
      <c r="A8083" s="15">
        <v>2007</v>
      </c>
      <c r="B8083" s="16">
        <v>8</v>
      </c>
      <c r="C8083" s="16" t="s">
        <v>83</v>
      </c>
      <c r="D8083" s="38">
        <v>22.084375000000001</v>
      </c>
    </row>
    <row r="8084" spans="1:4">
      <c r="A8084" s="13">
        <v>2007</v>
      </c>
      <c r="B8084" s="14">
        <v>9</v>
      </c>
      <c r="C8084" s="14" t="s">
        <v>83</v>
      </c>
      <c r="D8084" s="37">
        <v>23.3955625</v>
      </c>
    </row>
    <row r="8085" spans="1:4">
      <c r="A8085" s="15">
        <v>2007</v>
      </c>
      <c r="B8085" s="16">
        <v>10</v>
      </c>
      <c r="C8085" s="16" t="s">
        <v>83</v>
      </c>
      <c r="D8085" s="38">
        <v>24.031187500000001</v>
      </c>
    </row>
    <row r="8086" spans="1:4">
      <c r="A8086" s="13">
        <v>2007</v>
      </c>
      <c r="B8086" s="14">
        <v>11</v>
      </c>
      <c r="C8086" s="14" t="s">
        <v>83</v>
      </c>
      <c r="D8086" s="37">
        <v>24.567875000000001</v>
      </c>
    </row>
    <row r="8087" spans="1:4">
      <c r="A8087" s="15">
        <v>2007</v>
      </c>
      <c r="B8087" s="16">
        <v>12</v>
      </c>
      <c r="C8087" s="16" t="s">
        <v>83</v>
      </c>
      <c r="D8087" s="38">
        <v>23.9095625</v>
      </c>
    </row>
    <row r="8088" spans="1:4">
      <c r="A8088" s="13">
        <v>2008</v>
      </c>
      <c r="B8088" s="14">
        <v>1</v>
      </c>
      <c r="C8088" s="14" t="s">
        <v>83</v>
      </c>
      <c r="D8088" s="37">
        <v>24.003499999999999</v>
      </c>
    </row>
    <row r="8089" spans="1:4">
      <c r="A8089" s="15">
        <v>2008</v>
      </c>
      <c r="B8089" s="16">
        <v>2</v>
      </c>
      <c r="C8089" s="16" t="s">
        <v>83</v>
      </c>
      <c r="D8089" s="38">
        <v>23.557749999999999</v>
      </c>
    </row>
    <row r="8090" spans="1:4">
      <c r="A8090" s="13">
        <v>2008</v>
      </c>
      <c r="B8090" s="14">
        <v>3</v>
      </c>
      <c r="C8090" s="14" t="s">
        <v>83</v>
      </c>
      <c r="D8090" s="37">
        <v>23.596187499999999</v>
      </c>
    </row>
    <row r="8091" spans="1:4">
      <c r="A8091" s="15">
        <v>2008</v>
      </c>
      <c r="B8091" s="16">
        <v>4</v>
      </c>
      <c r="C8091" s="16" t="s">
        <v>83</v>
      </c>
      <c r="D8091" s="38">
        <v>22.711937500000001</v>
      </c>
    </row>
    <row r="8092" spans="1:4">
      <c r="A8092" s="13">
        <v>2008</v>
      </c>
      <c r="B8092" s="14">
        <v>5</v>
      </c>
      <c r="C8092" s="14" t="s">
        <v>83</v>
      </c>
      <c r="D8092" s="37">
        <v>22.493562499999999</v>
      </c>
    </row>
    <row r="8093" spans="1:4">
      <c r="A8093" s="15">
        <v>2008</v>
      </c>
      <c r="B8093" s="16">
        <v>6</v>
      </c>
      <c r="C8093" s="16" t="s">
        <v>83</v>
      </c>
      <c r="D8093" s="38">
        <v>21.059374999999999</v>
      </c>
    </row>
    <row r="8094" spans="1:4">
      <c r="A8094" s="13">
        <v>2008</v>
      </c>
      <c r="B8094" s="14">
        <v>7</v>
      </c>
      <c r="C8094" s="14" t="s">
        <v>83</v>
      </c>
      <c r="D8094" s="37">
        <v>20.916437500000001</v>
      </c>
    </row>
    <row r="8095" spans="1:4">
      <c r="A8095" s="15">
        <v>2008</v>
      </c>
      <c r="B8095" s="16">
        <v>8</v>
      </c>
      <c r="C8095" s="16" t="s">
        <v>83</v>
      </c>
      <c r="D8095" s="38">
        <v>21.852062499999999</v>
      </c>
    </row>
    <row r="8096" spans="1:4">
      <c r="A8096" s="13">
        <v>2008</v>
      </c>
      <c r="B8096" s="14">
        <v>9</v>
      </c>
      <c r="C8096" s="14" t="s">
        <v>83</v>
      </c>
      <c r="D8096" s="37">
        <v>23.287500000000001</v>
      </c>
    </row>
    <row r="8097" spans="1:4">
      <c r="A8097" s="15">
        <v>2008</v>
      </c>
      <c r="B8097" s="16">
        <v>10</v>
      </c>
      <c r="C8097" s="16" t="s">
        <v>83</v>
      </c>
      <c r="D8097" s="38">
        <v>24.310312499999998</v>
      </c>
    </row>
    <row r="8098" spans="1:4">
      <c r="A8098" s="13">
        <v>2008</v>
      </c>
      <c r="B8098" s="14">
        <v>11</v>
      </c>
      <c r="C8098" s="14" t="s">
        <v>83</v>
      </c>
      <c r="D8098" s="37">
        <v>24.614125000000001</v>
      </c>
    </row>
    <row r="8099" spans="1:4">
      <c r="A8099" s="15">
        <v>2008</v>
      </c>
      <c r="B8099" s="16">
        <v>12</v>
      </c>
      <c r="C8099" s="16" t="s">
        <v>83</v>
      </c>
      <c r="D8099" s="38">
        <v>24.224</v>
      </c>
    </row>
    <row r="8100" spans="1:4">
      <c r="A8100" s="13">
        <v>2009</v>
      </c>
      <c r="B8100" s="14">
        <v>1</v>
      </c>
      <c r="C8100" s="14" t="s">
        <v>83</v>
      </c>
      <c r="D8100" s="37">
        <v>24.468062499999998</v>
      </c>
    </row>
    <row r="8101" spans="1:4">
      <c r="A8101" s="15">
        <v>2009</v>
      </c>
      <c r="B8101" s="16">
        <v>2</v>
      </c>
      <c r="C8101" s="16" t="s">
        <v>83</v>
      </c>
      <c r="D8101" s="38">
        <v>23.977250000000002</v>
      </c>
    </row>
    <row r="8102" spans="1:4">
      <c r="A8102" s="13">
        <v>2009</v>
      </c>
      <c r="B8102" s="14">
        <v>3</v>
      </c>
      <c r="C8102" s="14" t="s">
        <v>83</v>
      </c>
      <c r="D8102" s="37">
        <v>24.433562500000001</v>
      </c>
    </row>
    <row r="8103" spans="1:4">
      <c r="A8103" s="15">
        <v>2009</v>
      </c>
      <c r="B8103" s="16">
        <v>4</v>
      </c>
      <c r="C8103" s="16" t="s">
        <v>83</v>
      </c>
      <c r="D8103" s="38">
        <v>23.494499999999999</v>
      </c>
    </row>
    <row r="8104" spans="1:4">
      <c r="A8104" s="13">
        <v>2009</v>
      </c>
      <c r="B8104" s="14">
        <v>5</v>
      </c>
      <c r="C8104" s="14" t="s">
        <v>83</v>
      </c>
      <c r="D8104" s="37">
        <v>23.028312499999998</v>
      </c>
    </row>
    <row r="8105" spans="1:4">
      <c r="A8105" s="15">
        <v>2009</v>
      </c>
      <c r="B8105" s="16">
        <v>6</v>
      </c>
      <c r="C8105" s="16" t="s">
        <v>83</v>
      </c>
      <c r="D8105" s="38">
        <v>22.4200625</v>
      </c>
    </row>
    <row r="8106" spans="1:4">
      <c r="A8106" s="13">
        <v>2009</v>
      </c>
      <c r="B8106" s="14">
        <v>7</v>
      </c>
      <c r="C8106" s="14" t="s">
        <v>83</v>
      </c>
      <c r="D8106" s="37">
        <v>21.3330625</v>
      </c>
    </row>
    <row r="8107" spans="1:4">
      <c r="A8107" s="15">
        <v>2009</v>
      </c>
      <c r="B8107" s="16">
        <v>8</v>
      </c>
      <c r="C8107" s="16" t="s">
        <v>83</v>
      </c>
      <c r="D8107" s="38">
        <v>22.2131875</v>
      </c>
    </row>
    <row r="8108" spans="1:4">
      <c r="A8108" s="13">
        <v>2009</v>
      </c>
      <c r="B8108" s="14">
        <v>9</v>
      </c>
      <c r="C8108" s="14" t="s">
        <v>83</v>
      </c>
      <c r="D8108" s="37">
        <v>23.6499375</v>
      </c>
    </row>
    <row r="8109" spans="1:4">
      <c r="A8109" s="15">
        <v>2009</v>
      </c>
      <c r="B8109" s="16">
        <v>10</v>
      </c>
      <c r="C8109" s="16" t="s">
        <v>83</v>
      </c>
      <c r="D8109" s="38">
        <v>24.334125</v>
      </c>
    </row>
    <row r="8110" spans="1:4">
      <c r="A8110" s="13">
        <v>2009</v>
      </c>
      <c r="B8110" s="14">
        <v>11</v>
      </c>
      <c r="C8110" s="14" t="s">
        <v>83</v>
      </c>
      <c r="D8110" s="37">
        <v>24.500875000000001</v>
      </c>
    </row>
    <row r="8111" spans="1:4">
      <c r="A8111" s="15">
        <v>2009</v>
      </c>
      <c r="B8111" s="16">
        <v>12</v>
      </c>
      <c r="C8111" s="16" t="s">
        <v>83</v>
      </c>
      <c r="D8111" s="38">
        <v>24.281375000000001</v>
      </c>
    </row>
    <row r="8112" spans="1:4">
      <c r="A8112" s="13">
        <v>2010</v>
      </c>
      <c r="B8112" s="14">
        <v>1</v>
      </c>
      <c r="C8112" s="14" t="s">
        <v>83</v>
      </c>
      <c r="D8112" s="37">
        <v>24.160562500000001</v>
      </c>
    </row>
    <row r="8113" spans="1:4">
      <c r="A8113" s="15">
        <v>2010</v>
      </c>
      <c r="B8113" s="16">
        <v>2</v>
      </c>
      <c r="C8113" s="16" t="s">
        <v>83</v>
      </c>
      <c r="D8113" s="38">
        <v>24.657</v>
      </c>
    </row>
    <row r="8114" spans="1:4">
      <c r="A8114" s="13">
        <v>2010</v>
      </c>
      <c r="B8114" s="14">
        <v>3</v>
      </c>
      <c r="C8114" s="14" t="s">
        <v>83</v>
      </c>
      <c r="D8114" s="37">
        <v>24.632124999999998</v>
      </c>
    </row>
    <row r="8115" spans="1:4">
      <c r="A8115" s="15">
        <v>2010</v>
      </c>
      <c r="B8115" s="16">
        <v>4</v>
      </c>
      <c r="C8115" s="16" t="s">
        <v>83</v>
      </c>
      <c r="D8115" s="38">
        <v>23.984500000000001</v>
      </c>
    </row>
    <row r="8116" spans="1:4">
      <c r="A8116" s="13">
        <v>2010</v>
      </c>
      <c r="B8116" s="14">
        <v>5</v>
      </c>
      <c r="C8116" s="14" t="s">
        <v>83</v>
      </c>
      <c r="D8116" s="37">
        <v>23.3515625</v>
      </c>
    </row>
    <row r="8117" spans="1:4">
      <c r="A8117" s="15">
        <v>2010</v>
      </c>
      <c r="B8117" s="16">
        <v>6</v>
      </c>
      <c r="C8117" s="16" t="s">
        <v>83</v>
      </c>
      <c r="D8117" s="38">
        <v>22.076000000000001</v>
      </c>
    </row>
    <row r="8118" spans="1:4">
      <c r="A8118" s="13">
        <v>2010</v>
      </c>
      <c r="B8118" s="14">
        <v>7</v>
      </c>
      <c r="C8118" s="14" t="s">
        <v>83</v>
      </c>
      <c r="D8118" s="37">
        <v>21.445062499999999</v>
      </c>
    </row>
    <row r="8119" spans="1:4">
      <c r="A8119" s="15">
        <v>2010</v>
      </c>
      <c r="B8119" s="16">
        <v>8</v>
      </c>
      <c r="C8119" s="16" t="s">
        <v>83</v>
      </c>
      <c r="D8119" s="38">
        <v>22.085437500000001</v>
      </c>
    </row>
    <row r="8120" spans="1:4">
      <c r="A8120" s="13">
        <v>2010</v>
      </c>
      <c r="B8120" s="14">
        <v>9</v>
      </c>
      <c r="C8120" s="14" t="s">
        <v>83</v>
      </c>
      <c r="D8120" s="37">
        <v>23.186812499999998</v>
      </c>
    </row>
    <row r="8121" spans="1:4">
      <c r="A8121" s="15">
        <v>2010</v>
      </c>
      <c r="B8121" s="16">
        <v>10</v>
      </c>
      <c r="C8121" s="16" t="s">
        <v>83</v>
      </c>
      <c r="D8121" s="38">
        <v>24.413937499999999</v>
      </c>
    </row>
    <row r="8122" spans="1:4">
      <c r="A8122" s="13">
        <v>2010</v>
      </c>
      <c r="B8122" s="14">
        <v>11</v>
      </c>
      <c r="C8122" s="14" t="s">
        <v>83</v>
      </c>
      <c r="D8122" s="37">
        <v>24.9906875</v>
      </c>
    </row>
    <row r="8123" spans="1:4">
      <c r="A8123" s="15">
        <v>2010</v>
      </c>
      <c r="B8123" s="16">
        <v>12</v>
      </c>
      <c r="C8123" s="16" t="s">
        <v>83</v>
      </c>
      <c r="D8123" s="38">
        <v>24.072375000000001</v>
      </c>
    </row>
    <row r="8124" spans="1:4">
      <c r="A8124" s="13">
        <v>2011</v>
      </c>
      <c r="B8124" s="14">
        <v>1</v>
      </c>
      <c r="C8124" s="14" t="s">
        <v>83</v>
      </c>
      <c r="D8124" s="37">
        <v>24.312562499999999</v>
      </c>
    </row>
    <row r="8125" spans="1:4">
      <c r="A8125" s="15">
        <v>2011</v>
      </c>
      <c r="B8125" s="16">
        <v>2</v>
      </c>
      <c r="C8125" s="16" t="s">
        <v>83</v>
      </c>
      <c r="D8125" s="38">
        <v>24.258437499999999</v>
      </c>
    </row>
    <row r="8126" spans="1:4">
      <c r="A8126" s="13">
        <v>2011</v>
      </c>
      <c r="B8126" s="14">
        <v>3</v>
      </c>
      <c r="C8126" s="14" t="s">
        <v>83</v>
      </c>
      <c r="D8126" s="37">
        <v>24.027374999999999</v>
      </c>
    </row>
    <row r="8127" spans="1:4">
      <c r="A8127" s="15">
        <v>2011</v>
      </c>
      <c r="B8127" s="16">
        <v>4</v>
      </c>
      <c r="C8127" s="16" t="s">
        <v>83</v>
      </c>
      <c r="D8127" s="38">
        <v>23.496625000000002</v>
      </c>
    </row>
    <row r="8128" spans="1:4">
      <c r="A8128" s="13">
        <v>2011</v>
      </c>
      <c r="B8128" s="14">
        <v>5</v>
      </c>
      <c r="C8128" s="14" t="s">
        <v>83</v>
      </c>
      <c r="D8128" s="37">
        <v>23.103187500000001</v>
      </c>
    </row>
    <row r="8129" spans="1:4">
      <c r="A8129" s="15">
        <v>2011</v>
      </c>
      <c r="B8129" s="16">
        <v>6</v>
      </c>
      <c r="C8129" s="16" t="s">
        <v>83</v>
      </c>
      <c r="D8129" s="38">
        <v>22.306812499999999</v>
      </c>
    </row>
    <row r="8130" spans="1:4">
      <c r="A8130" s="13">
        <v>2011</v>
      </c>
      <c r="B8130" s="14">
        <v>7</v>
      </c>
      <c r="C8130" s="14" t="s">
        <v>83</v>
      </c>
      <c r="D8130" s="37">
        <v>21.758687500000001</v>
      </c>
    </row>
    <row r="8131" spans="1:4">
      <c r="A8131" s="15">
        <v>2011</v>
      </c>
      <c r="B8131" s="16">
        <v>8</v>
      </c>
      <c r="C8131" s="16" t="s">
        <v>83</v>
      </c>
      <c r="D8131" s="38">
        <v>22.132124999999998</v>
      </c>
    </row>
    <row r="8132" spans="1:4">
      <c r="A8132" s="13">
        <v>2011</v>
      </c>
      <c r="B8132" s="14">
        <v>9</v>
      </c>
      <c r="C8132" s="14" t="s">
        <v>83</v>
      </c>
      <c r="D8132" s="37">
        <v>23.369937499999999</v>
      </c>
    </row>
    <row r="8133" spans="1:4">
      <c r="A8133" s="15">
        <v>2011</v>
      </c>
      <c r="B8133" s="16">
        <v>10</v>
      </c>
      <c r="C8133" s="16" t="s">
        <v>83</v>
      </c>
      <c r="D8133" s="38">
        <v>24.101187500000002</v>
      </c>
    </row>
    <row r="8134" spans="1:4">
      <c r="A8134" s="13">
        <v>2011</v>
      </c>
      <c r="B8134" s="14">
        <v>11</v>
      </c>
      <c r="C8134" s="14" t="s">
        <v>83</v>
      </c>
      <c r="D8134" s="37">
        <v>24.384687499999998</v>
      </c>
    </row>
    <row r="8135" spans="1:4">
      <c r="A8135" s="15">
        <v>2011</v>
      </c>
      <c r="B8135" s="16">
        <v>12</v>
      </c>
      <c r="C8135" s="16" t="s">
        <v>83</v>
      </c>
      <c r="D8135" s="38">
        <v>23.995000000000001</v>
      </c>
    </row>
    <row r="8136" spans="1:4">
      <c r="A8136" s="13">
        <v>2012</v>
      </c>
      <c r="B8136" s="14">
        <v>1</v>
      </c>
      <c r="C8136" s="14" t="s">
        <v>83</v>
      </c>
      <c r="D8136" s="37">
        <v>24.304187500000001</v>
      </c>
    </row>
    <row r="8137" spans="1:4">
      <c r="A8137" s="15">
        <v>2012</v>
      </c>
      <c r="B8137" s="16">
        <v>2</v>
      </c>
      <c r="C8137" s="16" t="s">
        <v>83</v>
      </c>
      <c r="D8137" s="38">
        <v>24.556374999999999</v>
      </c>
    </row>
    <row r="8138" spans="1:4">
      <c r="A8138" s="13">
        <v>2012</v>
      </c>
      <c r="B8138" s="14">
        <v>3</v>
      </c>
      <c r="C8138" s="14" t="s">
        <v>83</v>
      </c>
      <c r="D8138" s="37">
        <v>24.357062500000001</v>
      </c>
    </row>
    <row r="8139" spans="1:4">
      <c r="A8139" s="15">
        <v>2012</v>
      </c>
      <c r="B8139" s="16">
        <v>4</v>
      </c>
      <c r="C8139" s="16" t="s">
        <v>83</v>
      </c>
      <c r="D8139" s="38">
        <v>23.168687500000001</v>
      </c>
    </row>
    <row r="8140" spans="1:4">
      <c r="A8140" s="13">
        <v>2012</v>
      </c>
      <c r="B8140" s="14">
        <v>5</v>
      </c>
      <c r="C8140" s="14" t="s">
        <v>83</v>
      </c>
      <c r="D8140" s="37">
        <v>22.596374999999998</v>
      </c>
    </row>
    <row r="8141" spans="1:4">
      <c r="A8141" s="15">
        <v>2012</v>
      </c>
      <c r="B8141" s="16">
        <v>6</v>
      </c>
      <c r="C8141" s="16" t="s">
        <v>83</v>
      </c>
      <c r="D8141" s="38">
        <v>21.894375</v>
      </c>
    </row>
    <row r="8142" spans="1:4">
      <c r="A8142" s="13">
        <v>2012</v>
      </c>
      <c r="B8142" s="14">
        <v>7</v>
      </c>
      <c r="C8142" s="14" t="s">
        <v>83</v>
      </c>
      <c r="D8142" s="37">
        <v>21.2775</v>
      </c>
    </row>
    <row r="8143" spans="1:4">
      <c r="A8143" s="15">
        <v>2012</v>
      </c>
      <c r="B8143" s="16">
        <v>8</v>
      </c>
      <c r="C8143" s="16" t="s">
        <v>83</v>
      </c>
      <c r="D8143" s="38">
        <v>22.222375</v>
      </c>
    </row>
    <row r="8144" spans="1:4">
      <c r="A8144" s="13">
        <v>2012</v>
      </c>
      <c r="B8144" s="14">
        <v>9</v>
      </c>
      <c r="C8144" s="14" t="s">
        <v>83</v>
      </c>
      <c r="D8144" s="37">
        <v>23.591750000000001</v>
      </c>
    </row>
    <row r="8145" spans="1:4">
      <c r="A8145" s="15">
        <v>2012</v>
      </c>
      <c r="B8145" s="16">
        <v>10</v>
      </c>
      <c r="C8145" s="16" t="s">
        <v>83</v>
      </c>
      <c r="D8145" s="38">
        <v>24.196562499999999</v>
      </c>
    </row>
    <row r="8146" spans="1:4">
      <c r="A8146" s="13">
        <v>2012</v>
      </c>
      <c r="B8146" s="14">
        <v>11</v>
      </c>
      <c r="C8146" s="14" t="s">
        <v>83</v>
      </c>
      <c r="D8146" s="37">
        <v>24.761875</v>
      </c>
    </row>
    <row r="8147" spans="1:4">
      <c r="A8147" s="15">
        <v>2012</v>
      </c>
      <c r="B8147" s="16">
        <v>12</v>
      </c>
      <c r="C8147" s="16" t="s">
        <v>83</v>
      </c>
      <c r="D8147" s="38">
        <v>24.321124999999999</v>
      </c>
    </row>
    <row r="8148" spans="1:4">
      <c r="A8148" s="13">
        <v>2013</v>
      </c>
      <c r="B8148" s="14">
        <v>1</v>
      </c>
      <c r="C8148" s="14" t="s">
        <v>83</v>
      </c>
      <c r="D8148" s="37">
        <v>24.663437500000001</v>
      </c>
    </row>
    <row r="8149" spans="1:4">
      <c r="A8149" s="15">
        <v>2013</v>
      </c>
      <c r="B8149" s="16">
        <v>2</v>
      </c>
      <c r="C8149" s="16" t="s">
        <v>83</v>
      </c>
      <c r="D8149" s="38">
        <v>24.833812500000001</v>
      </c>
    </row>
    <row r="8150" spans="1:4">
      <c r="A8150" s="13">
        <v>2013</v>
      </c>
      <c r="B8150" s="14">
        <v>3</v>
      </c>
      <c r="C8150" s="14" t="s">
        <v>83</v>
      </c>
      <c r="D8150" s="37">
        <v>24.438312499999999</v>
      </c>
    </row>
    <row r="8151" spans="1:4">
      <c r="A8151" s="15">
        <v>2013</v>
      </c>
      <c r="B8151" s="16">
        <v>4</v>
      </c>
      <c r="C8151" s="16" t="s">
        <v>83</v>
      </c>
      <c r="D8151" s="38">
        <v>23.405249999999999</v>
      </c>
    </row>
    <row r="8152" spans="1:4">
      <c r="A8152" s="13">
        <v>2013</v>
      </c>
      <c r="B8152" s="14">
        <v>5</v>
      </c>
      <c r="C8152" s="14" t="s">
        <v>83</v>
      </c>
      <c r="D8152" s="37">
        <v>22.774625</v>
      </c>
    </row>
    <row r="8153" spans="1:4">
      <c r="A8153" s="15">
        <v>2013</v>
      </c>
      <c r="B8153" s="16">
        <v>6</v>
      </c>
      <c r="C8153" s="16" t="s">
        <v>83</v>
      </c>
      <c r="D8153" s="38">
        <v>21.666437500000001</v>
      </c>
    </row>
    <row r="8154" spans="1:4">
      <c r="A8154" s="13">
        <v>2013</v>
      </c>
      <c r="B8154" s="14">
        <v>7</v>
      </c>
      <c r="C8154" s="14" t="s">
        <v>83</v>
      </c>
      <c r="D8154" s="37">
        <v>21.361249999999998</v>
      </c>
    </row>
    <row r="8155" spans="1:4">
      <c r="A8155" s="15">
        <v>2013</v>
      </c>
      <c r="B8155" s="16">
        <v>8</v>
      </c>
      <c r="C8155" s="16" t="s">
        <v>83</v>
      </c>
      <c r="D8155" s="38">
        <v>22.338062499999999</v>
      </c>
    </row>
    <row r="8156" spans="1:4">
      <c r="A8156" s="13">
        <v>2000</v>
      </c>
      <c r="B8156" s="14">
        <v>2</v>
      </c>
      <c r="C8156" s="14" t="s">
        <v>84</v>
      </c>
      <c r="D8156" s="37">
        <v>12.374599999999999</v>
      </c>
    </row>
    <row r="8157" spans="1:4">
      <c r="A8157" s="15">
        <v>2000</v>
      </c>
      <c r="B8157" s="16">
        <v>3</v>
      </c>
      <c r="C8157" s="16" t="s">
        <v>84</v>
      </c>
      <c r="D8157" s="38">
        <v>15.1906</v>
      </c>
    </row>
    <row r="8158" spans="1:4">
      <c r="A8158" s="13">
        <v>2000</v>
      </c>
      <c r="B8158" s="14">
        <v>4</v>
      </c>
      <c r="C8158" s="14" t="s">
        <v>84</v>
      </c>
      <c r="D8158" s="37">
        <v>18.4786</v>
      </c>
    </row>
    <row r="8159" spans="1:4">
      <c r="A8159" s="15">
        <v>2000</v>
      </c>
      <c r="B8159" s="16">
        <v>5</v>
      </c>
      <c r="C8159" s="16" t="s">
        <v>84</v>
      </c>
      <c r="D8159" s="38">
        <v>22.993200000000002</v>
      </c>
    </row>
    <row r="8160" spans="1:4">
      <c r="A8160" s="13">
        <v>2000</v>
      </c>
      <c r="B8160" s="14">
        <v>6</v>
      </c>
      <c r="C8160" s="14" t="s">
        <v>84</v>
      </c>
      <c r="D8160" s="37">
        <v>25.649000000000001</v>
      </c>
    </row>
    <row r="8161" spans="1:4">
      <c r="A8161" s="15">
        <v>2000</v>
      </c>
      <c r="B8161" s="16">
        <v>7</v>
      </c>
      <c r="C8161" s="16" t="s">
        <v>84</v>
      </c>
      <c r="D8161" s="38">
        <v>28.986799999999999</v>
      </c>
    </row>
    <row r="8162" spans="1:4">
      <c r="A8162" s="13">
        <v>2000</v>
      </c>
      <c r="B8162" s="14">
        <v>8</v>
      </c>
      <c r="C8162" s="14" t="s">
        <v>84</v>
      </c>
      <c r="D8162" s="37">
        <v>29.327200000000001</v>
      </c>
    </row>
    <row r="8163" spans="1:4">
      <c r="A8163" s="15">
        <v>2000</v>
      </c>
      <c r="B8163" s="16">
        <v>9</v>
      </c>
      <c r="C8163" s="16" t="s">
        <v>84</v>
      </c>
      <c r="D8163" s="38">
        <v>25.943000000000001</v>
      </c>
    </row>
    <row r="8164" spans="1:4">
      <c r="A8164" s="13">
        <v>2000</v>
      </c>
      <c r="B8164" s="14">
        <v>10</v>
      </c>
      <c r="C8164" s="14" t="s">
        <v>84</v>
      </c>
      <c r="D8164" s="37">
        <v>20.774999999999999</v>
      </c>
    </row>
    <row r="8165" spans="1:4">
      <c r="A8165" s="15">
        <v>2000</v>
      </c>
      <c r="B8165" s="16">
        <v>11</v>
      </c>
      <c r="C8165" s="16" t="s">
        <v>84</v>
      </c>
      <c r="D8165" s="38">
        <v>17.384599999999999</v>
      </c>
    </row>
    <row r="8166" spans="1:4">
      <c r="A8166" s="13">
        <v>2000</v>
      </c>
      <c r="B8166" s="14">
        <v>12</v>
      </c>
      <c r="C8166" s="14" t="s">
        <v>84</v>
      </c>
      <c r="D8166" s="37">
        <v>13.8582</v>
      </c>
    </row>
    <row r="8167" spans="1:4">
      <c r="A8167" s="15">
        <v>2001</v>
      </c>
      <c r="B8167" s="16">
        <v>1</v>
      </c>
      <c r="C8167" s="16" t="s">
        <v>84</v>
      </c>
      <c r="D8167" s="38">
        <v>12.428599999999999</v>
      </c>
    </row>
    <row r="8168" spans="1:4">
      <c r="A8168" s="13">
        <v>2001</v>
      </c>
      <c r="B8168" s="14">
        <v>2</v>
      </c>
      <c r="C8168" s="14" t="s">
        <v>84</v>
      </c>
      <c r="D8168" s="37">
        <v>12.489599999999999</v>
      </c>
    </row>
    <row r="8169" spans="1:4">
      <c r="A8169" s="15">
        <v>2001</v>
      </c>
      <c r="B8169" s="16">
        <v>3</v>
      </c>
      <c r="C8169" s="16" t="s">
        <v>84</v>
      </c>
      <c r="D8169" s="38">
        <v>18.0562</v>
      </c>
    </row>
    <row r="8170" spans="1:4">
      <c r="A8170" s="13">
        <v>2001</v>
      </c>
      <c r="B8170" s="14">
        <v>4</v>
      </c>
      <c r="C8170" s="14" t="s">
        <v>84</v>
      </c>
      <c r="D8170" s="37">
        <v>17.250599999999999</v>
      </c>
    </row>
    <row r="8171" spans="1:4">
      <c r="A8171" s="15">
        <v>2001</v>
      </c>
      <c r="B8171" s="16">
        <v>5</v>
      </c>
      <c r="C8171" s="16" t="s">
        <v>84</v>
      </c>
      <c r="D8171" s="38">
        <v>21.7578</v>
      </c>
    </row>
    <row r="8172" spans="1:4">
      <c r="A8172" s="13">
        <v>2001</v>
      </c>
      <c r="B8172" s="14">
        <v>6</v>
      </c>
      <c r="C8172" s="14" t="s">
        <v>84</v>
      </c>
      <c r="D8172" s="37">
        <v>26.276800000000001</v>
      </c>
    </row>
    <row r="8173" spans="1:4">
      <c r="A8173" s="15">
        <v>2001</v>
      </c>
      <c r="B8173" s="16">
        <v>7</v>
      </c>
      <c r="C8173" s="16" t="s">
        <v>84</v>
      </c>
      <c r="D8173" s="38">
        <v>29.2636</v>
      </c>
    </row>
    <row r="8174" spans="1:4">
      <c r="A8174" s="13">
        <v>2001</v>
      </c>
      <c r="B8174" s="14">
        <v>8</v>
      </c>
      <c r="C8174" s="14" t="s">
        <v>84</v>
      </c>
      <c r="D8174" s="37">
        <v>28.944600000000001</v>
      </c>
    </row>
    <row r="8175" spans="1:4">
      <c r="A8175" s="15">
        <v>2001</v>
      </c>
      <c r="B8175" s="16">
        <v>9</v>
      </c>
      <c r="C8175" s="16" t="s">
        <v>84</v>
      </c>
      <c r="D8175" s="38">
        <v>25.761399999999998</v>
      </c>
    </row>
    <row r="8176" spans="1:4">
      <c r="A8176" s="13">
        <v>2001</v>
      </c>
      <c r="B8176" s="14">
        <v>10</v>
      </c>
      <c r="C8176" s="14" t="s">
        <v>84</v>
      </c>
      <c r="D8176" s="37">
        <v>23.928000000000001</v>
      </c>
    </row>
    <row r="8177" spans="1:4">
      <c r="A8177" s="15">
        <v>2001</v>
      </c>
      <c r="B8177" s="16">
        <v>11</v>
      </c>
      <c r="C8177" s="16" t="s">
        <v>84</v>
      </c>
      <c r="D8177" s="38">
        <v>16.941600000000001</v>
      </c>
    </row>
    <row r="8178" spans="1:4">
      <c r="A8178" s="13">
        <v>2001</v>
      </c>
      <c r="B8178" s="14">
        <v>12</v>
      </c>
      <c r="C8178" s="14" t="s">
        <v>84</v>
      </c>
      <c r="D8178" s="37">
        <v>11.6806</v>
      </c>
    </row>
    <row r="8179" spans="1:4">
      <c r="A8179" s="15">
        <v>2002</v>
      </c>
      <c r="B8179" s="16">
        <v>1</v>
      </c>
      <c r="C8179" s="16" t="s">
        <v>84</v>
      </c>
      <c r="D8179" s="38">
        <v>10.7372</v>
      </c>
    </row>
    <row r="8180" spans="1:4">
      <c r="A8180" s="13">
        <v>2002</v>
      </c>
      <c r="B8180" s="14">
        <v>2</v>
      </c>
      <c r="C8180" s="14" t="s">
        <v>84</v>
      </c>
      <c r="D8180" s="37">
        <v>13.235799999999999</v>
      </c>
    </row>
    <row r="8181" spans="1:4">
      <c r="A8181" s="15">
        <v>2002</v>
      </c>
      <c r="B8181" s="16">
        <v>3</v>
      </c>
      <c r="C8181" s="16" t="s">
        <v>84</v>
      </c>
      <c r="D8181" s="38">
        <v>15.920400000000001</v>
      </c>
    </row>
    <row r="8182" spans="1:4">
      <c r="A8182" s="13">
        <v>2002</v>
      </c>
      <c r="B8182" s="14">
        <v>4</v>
      </c>
      <c r="C8182" s="14" t="s">
        <v>84</v>
      </c>
      <c r="D8182" s="37">
        <v>17.751200000000001</v>
      </c>
    </row>
    <row r="8183" spans="1:4">
      <c r="A8183" s="15">
        <v>2002</v>
      </c>
      <c r="B8183" s="16">
        <v>5</v>
      </c>
      <c r="C8183" s="16" t="s">
        <v>84</v>
      </c>
      <c r="D8183" s="38">
        <v>21.598400000000002</v>
      </c>
    </row>
    <row r="8184" spans="1:4">
      <c r="A8184" s="13">
        <v>2002</v>
      </c>
      <c r="B8184" s="14">
        <v>6</v>
      </c>
      <c r="C8184" s="14" t="s">
        <v>84</v>
      </c>
      <c r="D8184" s="37">
        <v>26.585799999999999</v>
      </c>
    </row>
    <row r="8185" spans="1:4">
      <c r="A8185" s="15">
        <v>2002</v>
      </c>
      <c r="B8185" s="16">
        <v>7</v>
      </c>
      <c r="C8185" s="16" t="s">
        <v>84</v>
      </c>
      <c r="D8185" s="38">
        <v>28.8108</v>
      </c>
    </row>
    <row r="8186" spans="1:4">
      <c r="A8186" s="13">
        <v>2002</v>
      </c>
      <c r="B8186" s="14">
        <v>8</v>
      </c>
      <c r="C8186" s="14" t="s">
        <v>84</v>
      </c>
      <c r="D8186" s="37">
        <v>28.4742</v>
      </c>
    </row>
    <row r="8187" spans="1:4">
      <c r="A8187" s="15">
        <v>2002</v>
      </c>
      <c r="B8187" s="16">
        <v>9</v>
      </c>
      <c r="C8187" s="16" t="s">
        <v>84</v>
      </c>
      <c r="D8187" s="38">
        <v>25.435600000000001</v>
      </c>
    </row>
    <row r="8188" spans="1:4">
      <c r="A8188" s="13">
        <v>2002</v>
      </c>
      <c r="B8188" s="14">
        <v>10</v>
      </c>
      <c r="C8188" s="14" t="s">
        <v>84</v>
      </c>
      <c r="D8188" s="37">
        <v>21.6632</v>
      </c>
    </row>
    <row r="8189" spans="1:4">
      <c r="A8189" s="15">
        <v>2002</v>
      </c>
      <c r="B8189" s="16">
        <v>11</v>
      </c>
      <c r="C8189" s="16" t="s">
        <v>84</v>
      </c>
      <c r="D8189" s="38">
        <v>17.200199999999999</v>
      </c>
    </row>
    <row r="8190" spans="1:4">
      <c r="A8190" s="13">
        <v>2002</v>
      </c>
      <c r="B8190" s="14">
        <v>12</v>
      </c>
      <c r="C8190" s="14" t="s">
        <v>84</v>
      </c>
      <c r="D8190" s="37">
        <v>13.3772</v>
      </c>
    </row>
    <row r="8191" spans="1:4">
      <c r="A8191" s="15">
        <v>2003</v>
      </c>
      <c r="B8191" s="16">
        <v>1</v>
      </c>
      <c r="C8191" s="16" t="s">
        <v>84</v>
      </c>
      <c r="D8191" s="38">
        <v>11.889799999999999</v>
      </c>
    </row>
    <row r="8192" spans="1:4">
      <c r="A8192" s="13">
        <v>2003</v>
      </c>
      <c r="B8192" s="14">
        <v>2</v>
      </c>
      <c r="C8192" s="14" t="s">
        <v>84</v>
      </c>
      <c r="D8192" s="37">
        <v>10.6556</v>
      </c>
    </row>
    <row r="8193" spans="1:4">
      <c r="A8193" s="15">
        <v>2003</v>
      </c>
      <c r="B8193" s="16">
        <v>3</v>
      </c>
      <c r="C8193" s="16" t="s">
        <v>84</v>
      </c>
      <c r="D8193" s="38">
        <v>13.7118</v>
      </c>
    </row>
    <row r="8194" spans="1:4">
      <c r="A8194" s="13">
        <v>2003</v>
      </c>
      <c r="B8194" s="14">
        <v>4</v>
      </c>
      <c r="C8194" s="14" t="s">
        <v>84</v>
      </c>
      <c r="D8194" s="37">
        <v>17.2668</v>
      </c>
    </row>
    <row r="8195" spans="1:4">
      <c r="A8195" s="15">
        <v>2003</v>
      </c>
      <c r="B8195" s="16">
        <v>5</v>
      </c>
      <c r="C8195" s="16" t="s">
        <v>84</v>
      </c>
      <c r="D8195" s="38">
        <v>21.921600000000002</v>
      </c>
    </row>
    <row r="8196" spans="1:4">
      <c r="A8196" s="13">
        <v>2003</v>
      </c>
      <c r="B8196" s="14">
        <v>6</v>
      </c>
      <c r="C8196" s="14" t="s">
        <v>84</v>
      </c>
      <c r="D8196" s="37">
        <v>27.9312</v>
      </c>
    </row>
    <row r="8197" spans="1:4">
      <c r="A8197" s="15">
        <v>2003</v>
      </c>
      <c r="B8197" s="16">
        <v>7</v>
      </c>
      <c r="C8197" s="16" t="s">
        <v>84</v>
      </c>
      <c r="D8197" s="38">
        <v>31.439800000000002</v>
      </c>
    </row>
    <row r="8198" spans="1:4">
      <c r="A8198" s="13">
        <v>2003</v>
      </c>
      <c r="B8198" s="14">
        <v>8</v>
      </c>
      <c r="C8198" s="14" t="s">
        <v>84</v>
      </c>
      <c r="D8198" s="37">
        <v>30.842199999999998</v>
      </c>
    </row>
    <row r="8199" spans="1:4">
      <c r="A8199" s="15">
        <v>2003</v>
      </c>
      <c r="B8199" s="16">
        <v>9</v>
      </c>
      <c r="C8199" s="16" t="s">
        <v>84</v>
      </c>
      <c r="D8199" s="38">
        <v>25.883400000000002</v>
      </c>
    </row>
    <row r="8200" spans="1:4">
      <c r="A8200" s="13">
        <v>2003</v>
      </c>
      <c r="B8200" s="14">
        <v>10</v>
      </c>
      <c r="C8200" s="14" t="s">
        <v>84</v>
      </c>
      <c r="D8200" s="37">
        <v>23.191400000000002</v>
      </c>
    </row>
    <row r="8201" spans="1:4">
      <c r="A8201" s="15">
        <v>2003</v>
      </c>
      <c r="B8201" s="16">
        <v>11</v>
      </c>
      <c r="C8201" s="16" t="s">
        <v>84</v>
      </c>
      <c r="D8201" s="38">
        <v>17.383199999999999</v>
      </c>
    </row>
    <row r="8202" spans="1:4">
      <c r="A8202" s="13">
        <v>2003</v>
      </c>
      <c r="B8202" s="14">
        <v>12</v>
      </c>
      <c r="C8202" s="14" t="s">
        <v>84</v>
      </c>
      <c r="D8202" s="37">
        <v>11.775399999999999</v>
      </c>
    </row>
    <row r="8203" spans="1:4">
      <c r="A8203" s="15">
        <v>2004</v>
      </c>
      <c r="B8203" s="16">
        <v>1</v>
      </c>
      <c r="C8203" s="16" t="s">
        <v>84</v>
      </c>
      <c r="D8203" s="38">
        <v>11.4932</v>
      </c>
    </row>
    <row r="8204" spans="1:4">
      <c r="A8204" s="13">
        <v>2004</v>
      </c>
      <c r="B8204" s="14">
        <v>2</v>
      </c>
      <c r="C8204" s="14" t="s">
        <v>84</v>
      </c>
      <c r="D8204" s="37">
        <v>13.214</v>
      </c>
    </row>
    <row r="8205" spans="1:4">
      <c r="A8205" s="15">
        <v>2004</v>
      </c>
      <c r="B8205" s="16">
        <v>3</v>
      </c>
      <c r="C8205" s="16" t="s">
        <v>84</v>
      </c>
      <c r="D8205" s="38">
        <v>14.3764</v>
      </c>
    </row>
    <row r="8206" spans="1:4">
      <c r="A8206" s="13">
        <v>2004</v>
      </c>
      <c r="B8206" s="14">
        <v>4</v>
      </c>
      <c r="C8206" s="14" t="s">
        <v>84</v>
      </c>
      <c r="D8206" s="37">
        <v>16.900600000000001</v>
      </c>
    </row>
    <row r="8207" spans="1:4">
      <c r="A8207" s="15">
        <v>2004</v>
      </c>
      <c r="B8207" s="16">
        <v>5</v>
      </c>
      <c r="C8207" s="16" t="s">
        <v>84</v>
      </c>
      <c r="D8207" s="38">
        <v>19.839200000000002</v>
      </c>
    </row>
    <row r="8208" spans="1:4">
      <c r="A8208" s="13">
        <v>2004</v>
      </c>
      <c r="B8208" s="14">
        <v>6</v>
      </c>
      <c r="C8208" s="14" t="s">
        <v>84</v>
      </c>
      <c r="D8208" s="37">
        <v>25.303999999999998</v>
      </c>
    </row>
    <row r="8209" spans="1:4">
      <c r="A8209" s="15">
        <v>2004</v>
      </c>
      <c r="B8209" s="16">
        <v>7</v>
      </c>
      <c r="C8209" s="16" t="s">
        <v>84</v>
      </c>
      <c r="D8209" s="38">
        <v>28.398399999999999</v>
      </c>
    </row>
    <row r="8210" spans="1:4">
      <c r="A8210" s="13">
        <v>2004</v>
      </c>
      <c r="B8210" s="14">
        <v>8</v>
      </c>
      <c r="C8210" s="14" t="s">
        <v>84</v>
      </c>
      <c r="D8210" s="37">
        <v>29.584</v>
      </c>
    </row>
    <row r="8211" spans="1:4">
      <c r="A8211" s="15">
        <v>2004</v>
      </c>
      <c r="B8211" s="16">
        <v>9</v>
      </c>
      <c r="C8211" s="16" t="s">
        <v>84</v>
      </c>
      <c r="D8211" s="38">
        <v>25.273199999999999</v>
      </c>
    </row>
    <row r="8212" spans="1:4">
      <c r="A8212" s="13">
        <v>2004</v>
      </c>
      <c r="B8212" s="14">
        <v>10</v>
      </c>
      <c r="C8212" s="14" t="s">
        <v>84</v>
      </c>
      <c r="D8212" s="37">
        <v>23.509799999999998</v>
      </c>
    </row>
    <row r="8213" spans="1:4">
      <c r="A8213" s="15">
        <v>2004</v>
      </c>
      <c r="B8213" s="16">
        <v>11</v>
      </c>
      <c r="C8213" s="16" t="s">
        <v>84</v>
      </c>
      <c r="D8213" s="38">
        <v>15.7156</v>
      </c>
    </row>
    <row r="8214" spans="1:4">
      <c r="A8214" s="13">
        <v>2004</v>
      </c>
      <c r="B8214" s="14">
        <v>12</v>
      </c>
      <c r="C8214" s="14" t="s">
        <v>84</v>
      </c>
      <c r="D8214" s="37">
        <v>12.929</v>
      </c>
    </row>
    <row r="8215" spans="1:4">
      <c r="A8215" s="15">
        <v>2005</v>
      </c>
      <c r="B8215" s="16">
        <v>1</v>
      </c>
      <c r="C8215" s="16" t="s">
        <v>84</v>
      </c>
      <c r="D8215" s="38">
        <v>9.9117999999999995</v>
      </c>
    </row>
    <row r="8216" spans="1:4">
      <c r="A8216" s="13">
        <v>2005</v>
      </c>
      <c r="B8216" s="14">
        <v>2</v>
      </c>
      <c r="C8216" s="14" t="s">
        <v>84</v>
      </c>
      <c r="D8216" s="37">
        <v>10.0084</v>
      </c>
    </row>
    <row r="8217" spans="1:4">
      <c r="A8217" s="15">
        <v>2005</v>
      </c>
      <c r="B8217" s="16">
        <v>3</v>
      </c>
      <c r="C8217" s="16" t="s">
        <v>84</v>
      </c>
      <c r="D8217" s="38">
        <v>14.406000000000001</v>
      </c>
    </row>
    <row r="8218" spans="1:4">
      <c r="A8218" s="13">
        <v>2005</v>
      </c>
      <c r="B8218" s="14">
        <v>4</v>
      </c>
      <c r="C8218" s="14" t="s">
        <v>84</v>
      </c>
      <c r="D8218" s="37">
        <v>17.061599999999999</v>
      </c>
    </row>
    <row r="8219" spans="1:4">
      <c r="A8219" s="15">
        <v>2005</v>
      </c>
      <c r="B8219" s="16">
        <v>5</v>
      </c>
      <c r="C8219" s="16" t="s">
        <v>84</v>
      </c>
      <c r="D8219" s="38">
        <v>22.627199999999998</v>
      </c>
    </row>
    <row r="8220" spans="1:4">
      <c r="A8220" s="13">
        <v>2005</v>
      </c>
      <c r="B8220" s="14">
        <v>6</v>
      </c>
      <c r="C8220" s="14" t="s">
        <v>84</v>
      </c>
      <c r="D8220" s="37">
        <v>26.2316</v>
      </c>
    </row>
    <row r="8221" spans="1:4">
      <c r="A8221" s="15">
        <v>2005</v>
      </c>
      <c r="B8221" s="16">
        <v>7</v>
      </c>
      <c r="C8221" s="16" t="s">
        <v>84</v>
      </c>
      <c r="D8221" s="38">
        <v>29.598800000000001</v>
      </c>
    </row>
    <row r="8222" spans="1:4">
      <c r="A8222" s="13">
        <v>2005</v>
      </c>
      <c r="B8222" s="14">
        <v>8</v>
      </c>
      <c r="C8222" s="14" t="s">
        <v>84</v>
      </c>
      <c r="D8222" s="37">
        <v>28.2942</v>
      </c>
    </row>
    <row r="8223" spans="1:4">
      <c r="A8223" s="15">
        <v>2005</v>
      </c>
      <c r="B8223" s="16">
        <v>9</v>
      </c>
      <c r="C8223" s="16" t="s">
        <v>84</v>
      </c>
      <c r="D8223" s="38">
        <v>25.422999999999998</v>
      </c>
    </row>
    <row r="8224" spans="1:4">
      <c r="A8224" s="13">
        <v>2005</v>
      </c>
      <c r="B8224" s="14">
        <v>10</v>
      </c>
      <c r="C8224" s="14" t="s">
        <v>84</v>
      </c>
      <c r="D8224" s="37">
        <v>22.135999999999999</v>
      </c>
    </row>
    <row r="8225" spans="1:4">
      <c r="A8225" s="15">
        <v>2005</v>
      </c>
      <c r="B8225" s="16">
        <v>11</v>
      </c>
      <c r="C8225" s="16" t="s">
        <v>84</v>
      </c>
      <c r="D8225" s="38">
        <v>16.9682</v>
      </c>
    </row>
    <row r="8226" spans="1:4">
      <c r="A8226" s="13">
        <v>2005</v>
      </c>
      <c r="B8226" s="14">
        <v>12</v>
      </c>
      <c r="C8226" s="14" t="s">
        <v>84</v>
      </c>
      <c r="D8226" s="37">
        <v>11.3096</v>
      </c>
    </row>
    <row r="8227" spans="1:4">
      <c r="A8227" s="15">
        <v>2006</v>
      </c>
      <c r="B8227" s="16">
        <v>1</v>
      </c>
      <c r="C8227" s="16" t="s">
        <v>84</v>
      </c>
      <c r="D8227" s="38">
        <v>9.8108000000000004</v>
      </c>
    </row>
    <row r="8228" spans="1:4">
      <c r="A8228" s="13">
        <v>2006</v>
      </c>
      <c r="B8228" s="14">
        <v>2</v>
      </c>
      <c r="C8228" s="14" t="s">
        <v>84</v>
      </c>
      <c r="D8228" s="37">
        <v>11.5982</v>
      </c>
    </row>
    <row r="8229" spans="1:4">
      <c r="A8229" s="15">
        <v>2006</v>
      </c>
      <c r="B8229" s="16">
        <v>3</v>
      </c>
      <c r="C8229" s="16" t="s">
        <v>84</v>
      </c>
      <c r="D8229" s="38">
        <v>14.983599999999999</v>
      </c>
    </row>
    <row r="8230" spans="1:4">
      <c r="A8230" s="13">
        <v>2006</v>
      </c>
      <c r="B8230" s="14">
        <v>4</v>
      </c>
      <c r="C8230" s="14" t="s">
        <v>84</v>
      </c>
      <c r="D8230" s="37">
        <v>19.099599999999999</v>
      </c>
    </row>
    <row r="8231" spans="1:4">
      <c r="A8231" s="15">
        <v>2006</v>
      </c>
      <c r="B8231" s="16">
        <v>5</v>
      </c>
      <c r="C8231" s="16" t="s">
        <v>84</v>
      </c>
      <c r="D8231" s="38">
        <v>23.204000000000001</v>
      </c>
    </row>
    <row r="8232" spans="1:4">
      <c r="A8232" s="13">
        <v>2006</v>
      </c>
      <c r="B8232" s="14">
        <v>6</v>
      </c>
      <c r="C8232" s="14" t="s">
        <v>84</v>
      </c>
      <c r="D8232" s="37">
        <v>26.526399999999999</v>
      </c>
    </row>
    <row r="8233" spans="1:4">
      <c r="A8233" s="15">
        <v>2006</v>
      </c>
      <c r="B8233" s="16">
        <v>7</v>
      </c>
      <c r="C8233" s="16" t="s">
        <v>84</v>
      </c>
      <c r="D8233" s="38">
        <v>29.2746</v>
      </c>
    </row>
    <row r="8234" spans="1:4">
      <c r="A8234" s="13">
        <v>2006</v>
      </c>
      <c r="B8234" s="14">
        <v>8</v>
      </c>
      <c r="C8234" s="14" t="s">
        <v>84</v>
      </c>
      <c r="D8234" s="37">
        <v>28.797000000000001</v>
      </c>
    </row>
    <row r="8235" spans="1:4">
      <c r="A8235" s="15">
        <v>2006</v>
      </c>
      <c r="B8235" s="16">
        <v>9</v>
      </c>
      <c r="C8235" s="16" t="s">
        <v>84</v>
      </c>
      <c r="D8235" s="38">
        <v>25.167999999999999</v>
      </c>
    </row>
    <row r="8236" spans="1:4">
      <c r="A8236" s="13">
        <v>2006</v>
      </c>
      <c r="B8236" s="14">
        <v>10</v>
      </c>
      <c r="C8236" s="14" t="s">
        <v>84</v>
      </c>
      <c r="D8236" s="37">
        <v>22.6892</v>
      </c>
    </row>
    <row r="8237" spans="1:4">
      <c r="A8237" s="15">
        <v>2006</v>
      </c>
      <c r="B8237" s="16">
        <v>11</v>
      </c>
      <c r="C8237" s="16" t="s">
        <v>84</v>
      </c>
      <c r="D8237" s="38">
        <v>17.211200000000002</v>
      </c>
    </row>
    <row r="8238" spans="1:4">
      <c r="A8238" s="13">
        <v>2006</v>
      </c>
      <c r="B8238" s="14">
        <v>12</v>
      </c>
      <c r="C8238" s="14" t="s">
        <v>84</v>
      </c>
      <c r="D8238" s="37">
        <v>13.180999999999999</v>
      </c>
    </row>
    <row r="8239" spans="1:4">
      <c r="A8239" s="15">
        <v>2007</v>
      </c>
      <c r="B8239" s="16">
        <v>1</v>
      </c>
      <c r="C8239" s="16" t="s">
        <v>84</v>
      </c>
      <c r="D8239" s="38">
        <v>13.0624</v>
      </c>
    </row>
    <row r="8240" spans="1:4">
      <c r="A8240" s="13">
        <v>2007</v>
      </c>
      <c r="B8240" s="14">
        <v>2</v>
      </c>
      <c r="C8240" s="14" t="s">
        <v>84</v>
      </c>
      <c r="D8240" s="37">
        <v>13.7606</v>
      </c>
    </row>
    <row r="8241" spans="1:4">
      <c r="A8241" s="15">
        <v>2007</v>
      </c>
      <c r="B8241" s="16">
        <v>3</v>
      </c>
      <c r="C8241" s="16" t="s">
        <v>84</v>
      </c>
      <c r="D8241" s="38">
        <v>14.337199999999999</v>
      </c>
    </row>
    <row r="8242" spans="1:4">
      <c r="A8242" s="13">
        <v>2007</v>
      </c>
      <c r="B8242" s="14">
        <v>4</v>
      </c>
      <c r="C8242" s="14" t="s">
        <v>84</v>
      </c>
      <c r="D8242" s="37">
        <v>17.200199999999999</v>
      </c>
    </row>
    <row r="8243" spans="1:4">
      <c r="A8243" s="15">
        <v>2007</v>
      </c>
      <c r="B8243" s="16">
        <v>5</v>
      </c>
      <c r="C8243" s="16" t="s">
        <v>84</v>
      </c>
      <c r="D8243" s="38">
        <v>22.087800000000001</v>
      </c>
    </row>
    <row r="8244" spans="1:4">
      <c r="A8244" s="13">
        <v>2007</v>
      </c>
      <c r="B8244" s="14">
        <v>6</v>
      </c>
      <c r="C8244" s="14" t="s">
        <v>84</v>
      </c>
      <c r="D8244" s="37">
        <v>26.950399999999998</v>
      </c>
    </row>
    <row r="8245" spans="1:4">
      <c r="A8245" s="15">
        <v>2007</v>
      </c>
      <c r="B8245" s="16">
        <v>7</v>
      </c>
      <c r="C8245" s="16" t="s">
        <v>84</v>
      </c>
      <c r="D8245" s="38">
        <v>28.688800000000001</v>
      </c>
    </row>
    <row r="8246" spans="1:4">
      <c r="A8246" s="13">
        <v>2007</v>
      </c>
      <c r="B8246" s="14">
        <v>8</v>
      </c>
      <c r="C8246" s="14" t="s">
        <v>84</v>
      </c>
      <c r="D8246" s="37">
        <v>29.329599999999999</v>
      </c>
    </row>
    <row r="8247" spans="1:4">
      <c r="A8247" s="15">
        <v>2007</v>
      </c>
      <c r="B8247" s="16">
        <v>9</v>
      </c>
      <c r="C8247" s="16" t="s">
        <v>84</v>
      </c>
      <c r="D8247" s="38">
        <v>25.8796</v>
      </c>
    </row>
    <row r="8248" spans="1:4">
      <c r="A8248" s="13">
        <v>2007</v>
      </c>
      <c r="B8248" s="14">
        <v>10</v>
      </c>
      <c r="C8248" s="14" t="s">
        <v>84</v>
      </c>
      <c r="D8248" s="37">
        <v>21.194800000000001</v>
      </c>
    </row>
    <row r="8249" spans="1:4">
      <c r="A8249" s="15">
        <v>2007</v>
      </c>
      <c r="B8249" s="16">
        <v>11</v>
      </c>
      <c r="C8249" s="16" t="s">
        <v>84</v>
      </c>
      <c r="D8249" s="38">
        <v>15.8386</v>
      </c>
    </row>
    <row r="8250" spans="1:4">
      <c r="A8250" s="13">
        <v>2007</v>
      </c>
      <c r="B8250" s="14">
        <v>12</v>
      </c>
      <c r="C8250" s="14" t="s">
        <v>84</v>
      </c>
      <c r="D8250" s="37">
        <v>12.1044</v>
      </c>
    </row>
    <row r="8251" spans="1:4">
      <c r="A8251" s="15">
        <v>2008</v>
      </c>
      <c r="B8251" s="16">
        <v>1</v>
      </c>
      <c r="C8251" s="16" t="s">
        <v>84</v>
      </c>
      <c r="D8251" s="38">
        <v>11.9458</v>
      </c>
    </row>
    <row r="8252" spans="1:4">
      <c r="A8252" s="13">
        <v>2008</v>
      </c>
      <c r="B8252" s="14">
        <v>2</v>
      </c>
      <c r="C8252" s="14" t="s">
        <v>84</v>
      </c>
      <c r="D8252" s="37">
        <v>12.461399999999999</v>
      </c>
    </row>
    <row r="8253" spans="1:4">
      <c r="A8253" s="15">
        <v>2008</v>
      </c>
      <c r="B8253" s="16">
        <v>3</v>
      </c>
      <c r="C8253" s="16" t="s">
        <v>84</v>
      </c>
      <c r="D8253" s="38">
        <v>14.9282</v>
      </c>
    </row>
    <row r="8254" spans="1:4">
      <c r="A8254" s="13">
        <v>2008</v>
      </c>
      <c r="B8254" s="14">
        <v>4</v>
      </c>
      <c r="C8254" s="14" t="s">
        <v>84</v>
      </c>
      <c r="D8254" s="37">
        <v>18.459399999999999</v>
      </c>
    </row>
    <row r="8255" spans="1:4">
      <c r="A8255" s="15">
        <v>2008</v>
      </c>
      <c r="B8255" s="16">
        <v>5</v>
      </c>
      <c r="C8255" s="16" t="s">
        <v>84</v>
      </c>
      <c r="D8255" s="38">
        <v>22.351199999999999</v>
      </c>
    </row>
    <row r="8256" spans="1:4">
      <c r="A8256" s="13">
        <v>2008</v>
      </c>
      <c r="B8256" s="14">
        <v>6</v>
      </c>
      <c r="C8256" s="14" t="s">
        <v>84</v>
      </c>
      <c r="D8256" s="37">
        <v>25.5274</v>
      </c>
    </row>
    <row r="8257" spans="1:4">
      <c r="A8257" s="15">
        <v>2008</v>
      </c>
      <c r="B8257" s="16">
        <v>7</v>
      </c>
      <c r="C8257" s="16" t="s">
        <v>84</v>
      </c>
      <c r="D8257" s="38">
        <v>29.807400000000001</v>
      </c>
    </row>
    <row r="8258" spans="1:4">
      <c r="A8258" s="13">
        <v>2008</v>
      </c>
      <c r="B8258" s="14">
        <v>8</v>
      </c>
      <c r="C8258" s="14" t="s">
        <v>84</v>
      </c>
      <c r="D8258" s="37">
        <v>29.338999999999999</v>
      </c>
    </row>
    <row r="8259" spans="1:4">
      <c r="A8259" s="15">
        <v>2008</v>
      </c>
      <c r="B8259" s="16">
        <v>9</v>
      </c>
      <c r="C8259" s="16" t="s">
        <v>84</v>
      </c>
      <c r="D8259" s="38">
        <v>26.324999999999999</v>
      </c>
    </row>
    <row r="8260" spans="1:4">
      <c r="A8260" s="13">
        <v>2008</v>
      </c>
      <c r="B8260" s="14">
        <v>10</v>
      </c>
      <c r="C8260" s="14" t="s">
        <v>84</v>
      </c>
      <c r="D8260" s="37">
        <v>21.736999999999998</v>
      </c>
    </row>
    <row r="8261" spans="1:4">
      <c r="A8261" s="15">
        <v>2008</v>
      </c>
      <c r="B8261" s="16">
        <v>11</v>
      </c>
      <c r="C8261" s="16" t="s">
        <v>84</v>
      </c>
      <c r="D8261" s="38">
        <v>16.2362</v>
      </c>
    </row>
    <row r="8262" spans="1:4">
      <c r="A8262" s="13">
        <v>2008</v>
      </c>
      <c r="B8262" s="14">
        <v>12</v>
      </c>
      <c r="C8262" s="14" t="s">
        <v>84</v>
      </c>
      <c r="D8262" s="37">
        <v>11.7944</v>
      </c>
    </row>
    <row r="8263" spans="1:4">
      <c r="A8263" s="15">
        <v>2009</v>
      </c>
      <c r="B8263" s="16">
        <v>1</v>
      </c>
      <c r="C8263" s="16" t="s">
        <v>84</v>
      </c>
      <c r="D8263" s="38">
        <v>11.8034</v>
      </c>
    </row>
    <row r="8264" spans="1:4">
      <c r="A8264" s="13">
        <v>2009</v>
      </c>
      <c r="B8264" s="14">
        <v>2</v>
      </c>
      <c r="C8264" s="14" t="s">
        <v>84</v>
      </c>
      <c r="D8264" s="37">
        <v>11.274800000000001</v>
      </c>
    </row>
    <row r="8265" spans="1:4">
      <c r="A8265" s="15">
        <v>2009</v>
      </c>
      <c r="B8265" s="16">
        <v>3</v>
      </c>
      <c r="C8265" s="16" t="s">
        <v>84</v>
      </c>
      <c r="D8265" s="38">
        <v>14.2316</v>
      </c>
    </row>
    <row r="8266" spans="1:4">
      <c r="A8266" s="13">
        <v>2009</v>
      </c>
      <c r="B8266" s="14">
        <v>4</v>
      </c>
      <c r="C8266" s="14" t="s">
        <v>84</v>
      </c>
      <c r="D8266" s="37">
        <v>16.439800000000002</v>
      </c>
    </row>
    <row r="8267" spans="1:4">
      <c r="A8267" s="15">
        <v>2009</v>
      </c>
      <c r="B8267" s="16">
        <v>5</v>
      </c>
      <c r="C8267" s="16" t="s">
        <v>84</v>
      </c>
      <c r="D8267" s="38">
        <v>21.83</v>
      </c>
    </row>
    <row r="8268" spans="1:4">
      <c r="A8268" s="13">
        <v>2009</v>
      </c>
      <c r="B8268" s="14">
        <v>6</v>
      </c>
      <c r="C8268" s="14" t="s">
        <v>84</v>
      </c>
      <c r="D8268" s="37">
        <v>26.508800000000001</v>
      </c>
    </row>
    <row r="8269" spans="1:4">
      <c r="A8269" s="15">
        <v>2009</v>
      </c>
      <c r="B8269" s="16">
        <v>7</v>
      </c>
      <c r="C8269" s="16" t="s">
        <v>84</v>
      </c>
      <c r="D8269" s="38">
        <v>30.165199999999999</v>
      </c>
    </row>
    <row r="8270" spans="1:4">
      <c r="A8270" s="13">
        <v>2009</v>
      </c>
      <c r="B8270" s="14">
        <v>8</v>
      </c>
      <c r="C8270" s="14" t="s">
        <v>84</v>
      </c>
      <c r="D8270" s="37">
        <v>30.122</v>
      </c>
    </row>
    <row r="8271" spans="1:4">
      <c r="A8271" s="15">
        <v>2009</v>
      </c>
      <c r="B8271" s="16">
        <v>9</v>
      </c>
      <c r="C8271" s="16" t="s">
        <v>84</v>
      </c>
      <c r="D8271" s="38">
        <v>25.326799999999999</v>
      </c>
    </row>
    <row r="8272" spans="1:4">
      <c r="A8272" s="13">
        <v>2009</v>
      </c>
      <c r="B8272" s="14">
        <v>10</v>
      </c>
      <c r="C8272" s="14" t="s">
        <v>84</v>
      </c>
      <c r="D8272" s="37">
        <v>20.467199999999998</v>
      </c>
    </row>
    <row r="8273" spans="1:4">
      <c r="A8273" s="15">
        <v>2009</v>
      </c>
      <c r="B8273" s="16">
        <v>11</v>
      </c>
      <c r="C8273" s="16" t="s">
        <v>84</v>
      </c>
      <c r="D8273" s="38">
        <v>16.703800000000001</v>
      </c>
    </row>
    <row r="8274" spans="1:4">
      <c r="A8274" s="13">
        <v>2009</v>
      </c>
      <c r="B8274" s="14">
        <v>12</v>
      </c>
      <c r="C8274" s="14" t="s">
        <v>84</v>
      </c>
      <c r="D8274" s="37">
        <v>14.6218</v>
      </c>
    </row>
    <row r="8275" spans="1:4">
      <c r="A8275" s="15">
        <v>2010</v>
      </c>
      <c r="B8275" s="16">
        <v>1</v>
      </c>
      <c r="C8275" s="16" t="s">
        <v>84</v>
      </c>
      <c r="D8275" s="38">
        <v>12.615</v>
      </c>
    </row>
    <row r="8276" spans="1:4">
      <c r="A8276" s="13">
        <v>2010</v>
      </c>
      <c r="B8276" s="14">
        <v>2</v>
      </c>
      <c r="C8276" s="14" t="s">
        <v>84</v>
      </c>
      <c r="D8276" s="37">
        <v>14.266400000000001</v>
      </c>
    </row>
    <row r="8277" spans="1:4">
      <c r="A8277" s="15">
        <v>2010</v>
      </c>
      <c r="B8277" s="16">
        <v>3</v>
      </c>
      <c r="C8277" s="16" t="s">
        <v>84</v>
      </c>
      <c r="D8277" s="38">
        <v>15.8316</v>
      </c>
    </row>
    <row r="8278" spans="1:4">
      <c r="A8278" s="13">
        <v>2010</v>
      </c>
      <c r="B8278" s="14">
        <v>4</v>
      </c>
      <c r="C8278" s="14" t="s">
        <v>84</v>
      </c>
      <c r="D8278" s="37">
        <v>18.100999999999999</v>
      </c>
    </row>
    <row r="8279" spans="1:4">
      <c r="A8279" s="15">
        <v>2010</v>
      </c>
      <c r="B8279" s="16">
        <v>5</v>
      </c>
      <c r="C8279" s="16" t="s">
        <v>84</v>
      </c>
      <c r="D8279" s="38">
        <v>21.138400000000001</v>
      </c>
    </row>
    <row r="8280" spans="1:4">
      <c r="A8280" s="13">
        <v>2010</v>
      </c>
      <c r="B8280" s="14">
        <v>6</v>
      </c>
      <c r="C8280" s="14" t="s">
        <v>84</v>
      </c>
      <c r="D8280" s="37">
        <v>25.420200000000001</v>
      </c>
    </row>
    <row r="8281" spans="1:4">
      <c r="A8281" s="15">
        <v>2010</v>
      </c>
      <c r="B8281" s="16">
        <v>7</v>
      </c>
      <c r="C8281" s="16" t="s">
        <v>84</v>
      </c>
      <c r="D8281" s="38">
        <v>29.285799999999998</v>
      </c>
    </row>
    <row r="8282" spans="1:4">
      <c r="A8282" s="13">
        <v>2010</v>
      </c>
      <c r="B8282" s="14">
        <v>8</v>
      </c>
      <c r="C8282" s="14" t="s">
        <v>84</v>
      </c>
      <c r="D8282" s="37">
        <v>29.1692</v>
      </c>
    </row>
    <row r="8283" spans="1:4">
      <c r="A8283" s="15">
        <v>2010</v>
      </c>
      <c r="B8283" s="16">
        <v>9</v>
      </c>
      <c r="C8283" s="16" t="s">
        <v>84</v>
      </c>
      <c r="D8283" s="38">
        <v>25.337800000000001</v>
      </c>
    </row>
    <row r="8284" spans="1:4">
      <c r="A8284" s="13">
        <v>2010</v>
      </c>
      <c r="B8284" s="14">
        <v>10</v>
      </c>
      <c r="C8284" s="14" t="s">
        <v>84</v>
      </c>
      <c r="D8284" s="37">
        <v>21.1416</v>
      </c>
    </row>
    <row r="8285" spans="1:4">
      <c r="A8285" s="15">
        <v>2010</v>
      </c>
      <c r="B8285" s="16">
        <v>11</v>
      </c>
      <c r="C8285" s="16" t="s">
        <v>84</v>
      </c>
      <c r="D8285" s="38">
        <v>16.754799999999999</v>
      </c>
    </row>
    <row r="8286" spans="1:4">
      <c r="A8286" s="13">
        <v>2010</v>
      </c>
      <c r="B8286" s="14">
        <v>12</v>
      </c>
      <c r="C8286" s="14" t="s">
        <v>84</v>
      </c>
      <c r="D8286" s="37">
        <v>13.1784</v>
      </c>
    </row>
    <row r="8287" spans="1:4">
      <c r="A8287" s="15">
        <v>2011</v>
      </c>
      <c r="B8287" s="16">
        <v>1</v>
      </c>
      <c r="C8287" s="16" t="s">
        <v>84</v>
      </c>
      <c r="D8287" s="38">
        <v>12.019</v>
      </c>
    </row>
    <row r="8288" spans="1:4">
      <c r="A8288" s="13">
        <v>2011</v>
      </c>
      <c r="B8288" s="14">
        <v>2</v>
      </c>
      <c r="C8288" s="14" t="s">
        <v>84</v>
      </c>
      <c r="D8288" s="37">
        <v>11.561</v>
      </c>
    </row>
    <row r="8289" spans="1:4">
      <c r="A8289" s="15">
        <v>2011</v>
      </c>
      <c r="B8289" s="16">
        <v>3</v>
      </c>
      <c r="C8289" s="16" t="s">
        <v>84</v>
      </c>
      <c r="D8289" s="38">
        <v>14.131399999999999</v>
      </c>
    </row>
    <row r="8290" spans="1:4">
      <c r="A8290" s="13">
        <v>2011</v>
      </c>
      <c r="B8290" s="14">
        <v>4</v>
      </c>
      <c r="C8290" s="14" t="s">
        <v>84</v>
      </c>
      <c r="D8290" s="37">
        <v>18.3752</v>
      </c>
    </row>
    <row r="8291" spans="1:4">
      <c r="A8291" s="15">
        <v>2011</v>
      </c>
      <c r="B8291" s="16">
        <v>5</v>
      </c>
      <c r="C8291" s="16" t="s">
        <v>84</v>
      </c>
      <c r="D8291" s="38">
        <v>20.9542</v>
      </c>
    </row>
    <row r="8292" spans="1:4">
      <c r="A8292" s="13">
        <v>2011</v>
      </c>
      <c r="B8292" s="14">
        <v>6</v>
      </c>
      <c r="C8292" s="14" t="s">
        <v>84</v>
      </c>
      <c r="D8292" s="37">
        <v>25.2182</v>
      </c>
    </row>
    <row r="8293" spans="1:4">
      <c r="A8293" s="15">
        <v>2011</v>
      </c>
      <c r="B8293" s="16">
        <v>7</v>
      </c>
      <c r="C8293" s="16" t="s">
        <v>84</v>
      </c>
      <c r="D8293" s="38">
        <v>29.239000000000001</v>
      </c>
    </row>
    <row r="8294" spans="1:4">
      <c r="A8294" s="13">
        <v>2011</v>
      </c>
      <c r="B8294" s="14">
        <v>8</v>
      </c>
      <c r="C8294" s="14" t="s">
        <v>84</v>
      </c>
      <c r="D8294" s="37">
        <v>28.9876</v>
      </c>
    </row>
    <row r="8295" spans="1:4">
      <c r="A8295" s="15">
        <v>2011</v>
      </c>
      <c r="B8295" s="16">
        <v>9</v>
      </c>
      <c r="C8295" s="16" t="s">
        <v>84</v>
      </c>
      <c r="D8295" s="38">
        <v>26.7028</v>
      </c>
    </row>
    <row r="8296" spans="1:4">
      <c r="A8296" s="13">
        <v>2011</v>
      </c>
      <c r="B8296" s="14">
        <v>10</v>
      </c>
      <c r="C8296" s="14" t="s">
        <v>84</v>
      </c>
      <c r="D8296" s="37">
        <v>20.583400000000001</v>
      </c>
    </row>
    <row r="8297" spans="1:4">
      <c r="A8297" s="15">
        <v>2011</v>
      </c>
      <c r="B8297" s="16">
        <v>11</v>
      </c>
      <c r="C8297" s="16" t="s">
        <v>84</v>
      </c>
      <c r="D8297" s="38">
        <v>17.306799999999999</v>
      </c>
    </row>
    <row r="8298" spans="1:4">
      <c r="A8298" s="13">
        <v>2011</v>
      </c>
      <c r="B8298" s="14">
        <v>12</v>
      </c>
      <c r="C8298" s="14" t="s">
        <v>84</v>
      </c>
      <c r="D8298" s="37">
        <v>12.895</v>
      </c>
    </row>
    <row r="8299" spans="1:4">
      <c r="A8299" s="15">
        <v>2012</v>
      </c>
      <c r="B8299" s="16">
        <v>1</v>
      </c>
      <c r="C8299" s="16" t="s">
        <v>84</v>
      </c>
      <c r="D8299" s="38">
        <v>11.418200000000001</v>
      </c>
    </row>
    <row r="8300" spans="1:4">
      <c r="A8300" s="13">
        <v>2012</v>
      </c>
      <c r="B8300" s="14">
        <v>2</v>
      </c>
      <c r="C8300" s="14" t="s">
        <v>84</v>
      </c>
      <c r="D8300" s="37">
        <v>9.5866000000000007</v>
      </c>
    </row>
    <row r="8301" spans="1:4">
      <c r="A8301" s="15">
        <v>2012</v>
      </c>
      <c r="B8301" s="16">
        <v>3</v>
      </c>
      <c r="C8301" s="16" t="s">
        <v>84</v>
      </c>
      <c r="D8301" s="38">
        <v>14.279</v>
      </c>
    </row>
    <row r="8302" spans="1:4">
      <c r="A8302" s="13">
        <v>2012</v>
      </c>
      <c r="B8302" s="14">
        <v>4</v>
      </c>
      <c r="C8302" s="14" t="s">
        <v>84</v>
      </c>
      <c r="D8302" s="37">
        <v>17.979800000000001</v>
      </c>
    </row>
    <row r="8303" spans="1:4">
      <c r="A8303" s="15">
        <v>2012</v>
      </c>
      <c r="B8303" s="16">
        <v>5</v>
      </c>
      <c r="C8303" s="16" t="s">
        <v>84</v>
      </c>
      <c r="D8303" s="38">
        <v>21.701799999999999</v>
      </c>
    </row>
    <row r="8304" spans="1:4">
      <c r="A8304" s="13">
        <v>2012</v>
      </c>
      <c r="B8304" s="14">
        <v>6</v>
      </c>
      <c r="C8304" s="14" t="s">
        <v>84</v>
      </c>
      <c r="D8304" s="37">
        <v>27.7134</v>
      </c>
    </row>
    <row r="8305" spans="1:4">
      <c r="A8305" s="15">
        <v>2012</v>
      </c>
      <c r="B8305" s="16">
        <v>7</v>
      </c>
      <c r="C8305" s="16" t="s">
        <v>84</v>
      </c>
      <c r="D8305" s="38">
        <v>30.377199999999998</v>
      </c>
    </row>
    <row r="8306" spans="1:4">
      <c r="A8306" s="13">
        <v>2012</v>
      </c>
      <c r="B8306" s="14">
        <v>8</v>
      </c>
      <c r="C8306" s="14" t="s">
        <v>84</v>
      </c>
      <c r="D8306" s="37">
        <v>30.646999999999998</v>
      </c>
    </row>
    <row r="8307" spans="1:4">
      <c r="A8307" s="15">
        <v>2012</v>
      </c>
      <c r="B8307" s="16">
        <v>9</v>
      </c>
      <c r="C8307" s="16" t="s">
        <v>84</v>
      </c>
      <c r="D8307" s="38">
        <v>26.448799999999999</v>
      </c>
    </row>
    <row r="8308" spans="1:4">
      <c r="A8308" s="13">
        <v>2012</v>
      </c>
      <c r="B8308" s="14">
        <v>10</v>
      </c>
      <c r="C8308" s="14" t="s">
        <v>84</v>
      </c>
      <c r="D8308" s="37">
        <v>23.056799999999999</v>
      </c>
    </row>
    <row r="8309" spans="1:4">
      <c r="A8309" s="15">
        <v>2012</v>
      </c>
      <c r="B8309" s="16">
        <v>11</v>
      </c>
      <c r="C8309" s="16" t="s">
        <v>84</v>
      </c>
      <c r="D8309" s="38">
        <v>18.631799999999998</v>
      </c>
    </row>
    <row r="8310" spans="1:4">
      <c r="A8310" s="13">
        <v>2012</v>
      </c>
      <c r="B8310" s="14">
        <v>12</v>
      </c>
      <c r="C8310" s="14" t="s">
        <v>84</v>
      </c>
      <c r="D8310" s="37">
        <v>12.907999999999999</v>
      </c>
    </row>
    <row r="8311" spans="1:4">
      <c r="A8311" s="15">
        <v>2013</v>
      </c>
      <c r="B8311" s="16">
        <v>1</v>
      </c>
      <c r="C8311" s="16" t="s">
        <v>84</v>
      </c>
      <c r="D8311" s="38">
        <v>12.2364</v>
      </c>
    </row>
    <row r="8312" spans="1:4">
      <c r="A8312" s="13">
        <v>2013</v>
      </c>
      <c r="B8312" s="14">
        <v>2</v>
      </c>
      <c r="C8312" s="14" t="s">
        <v>84</v>
      </c>
      <c r="D8312" s="37">
        <v>11.396800000000001</v>
      </c>
    </row>
    <row r="8313" spans="1:4">
      <c r="A8313" s="15">
        <v>2013</v>
      </c>
      <c r="B8313" s="16">
        <v>3</v>
      </c>
      <c r="C8313" s="16" t="s">
        <v>84</v>
      </c>
      <c r="D8313" s="38">
        <v>16.141999999999999</v>
      </c>
    </row>
    <row r="8314" spans="1:4">
      <c r="A8314" s="13">
        <v>2013</v>
      </c>
      <c r="B8314" s="14">
        <v>4</v>
      </c>
      <c r="C8314" s="14" t="s">
        <v>84</v>
      </c>
      <c r="D8314" s="37">
        <v>18.377199999999998</v>
      </c>
    </row>
    <row r="8315" spans="1:4">
      <c r="A8315" s="15">
        <v>2013</v>
      </c>
      <c r="B8315" s="16">
        <v>5</v>
      </c>
      <c r="C8315" s="16" t="s">
        <v>84</v>
      </c>
      <c r="D8315" s="38">
        <v>21.640999999999998</v>
      </c>
    </row>
    <row r="8316" spans="1:4">
      <c r="A8316" s="13">
        <v>2013</v>
      </c>
      <c r="B8316" s="14">
        <v>6</v>
      </c>
      <c r="C8316" s="14" t="s">
        <v>84</v>
      </c>
      <c r="D8316" s="37">
        <v>24.852599999999999</v>
      </c>
    </row>
    <row r="8317" spans="1:4">
      <c r="A8317" s="15">
        <v>2013</v>
      </c>
      <c r="B8317" s="16">
        <v>7</v>
      </c>
      <c r="C8317" s="16" t="s">
        <v>84</v>
      </c>
      <c r="D8317" s="38">
        <v>28.971399999999999</v>
      </c>
    </row>
    <row r="8318" spans="1:4">
      <c r="A8318" s="13">
        <v>2013</v>
      </c>
      <c r="B8318" s="14">
        <v>8</v>
      </c>
      <c r="C8318" s="14" t="s">
        <v>84</v>
      </c>
      <c r="D8318" s="37">
        <v>28.74</v>
      </c>
    </row>
    <row r="8319" spans="1:4">
      <c r="A8319" s="15">
        <v>2000</v>
      </c>
      <c r="B8319" s="16">
        <v>2</v>
      </c>
      <c r="C8319" s="16" t="s">
        <v>85</v>
      </c>
      <c r="D8319" s="38">
        <v>4.1183333329999998</v>
      </c>
    </row>
    <row r="8320" spans="1:4">
      <c r="A8320" s="13">
        <v>2000</v>
      </c>
      <c r="B8320" s="14">
        <v>3</v>
      </c>
      <c r="C8320" s="14" t="s">
        <v>85</v>
      </c>
      <c r="D8320" s="37">
        <v>9.0386666669999993</v>
      </c>
    </row>
    <row r="8321" spans="1:4">
      <c r="A8321" s="15">
        <v>2000</v>
      </c>
      <c r="B8321" s="16">
        <v>4</v>
      </c>
      <c r="C8321" s="16" t="s">
        <v>85</v>
      </c>
      <c r="D8321" s="38">
        <v>20.700333329999999</v>
      </c>
    </row>
    <row r="8322" spans="1:4">
      <c r="A8322" s="13">
        <v>2000</v>
      </c>
      <c r="B8322" s="14">
        <v>5</v>
      </c>
      <c r="C8322" s="14" t="s">
        <v>85</v>
      </c>
      <c r="D8322" s="37">
        <v>24.005333329999999</v>
      </c>
    </row>
    <row r="8323" spans="1:4">
      <c r="A8323" s="15">
        <v>2000</v>
      </c>
      <c r="B8323" s="16">
        <v>6</v>
      </c>
      <c r="C8323" s="16" t="s">
        <v>85</v>
      </c>
      <c r="D8323" s="38">
        <v>27.280333330000001</v>
      </c>
    </row>
    <row r="8324" spans="1:4">
      <c r="A8324" s="13">
        <v>2000</v>
      </c>
      <c r="B8324" s="14">
        <v>7</v>
      </c>
      <c r="C8324" s="14" t="s">
        <v>85</v>
      </c>
      <c r="D8324" s="37">
        <v>29.855</v>
      </c>
    </row>
    <row r="8325" spans="1:4">
      <c r="A8325" s="15">
        <v>2000</v>
      </c>
      <c r="B8325" s="16">
        <v>8</v>
      </c>
      <c r="C8325" s="16" t="s">
        <v>85</v>
      </c>
      <c r="D8325" s="38">
        <v>29.14533333</v>
      </c>
    </row>
    <row r="8326" spans="1:4">
      <c r="A8326" s="13">
        <v>2000</v>
      </c>
      <c r="B8326" s="14">
        <v>9</v>
      </c>
      <c r="C8326" s="14" t="s">
        <v>85</v>
      </c>
      <c r="D8326" s="37">
        <v>22.588333330000001</v>
      </c>
    </row>
    <row r="8327" spans="1:4">
      <c r="A8327" s="15">
        <v>2000</v>
      </c>
      <c r="B8327" s="16">
        <v>10</v>
      </c>
      <c r="C8327" s="16" t="s">
        <v>85</v>
      </c>
      <c r="D8327" s="38">
        <v>12.678000000000001</v>
      </c>
    </row>
    <row r="8328" spans="1:4">
      <c r="A8328" s="13">
        <v>2000</v>
      </c>
      <c r="B8328" s="14">
        <v>11</v>
      </c>
      <c r="C8328" s="14" t="s">
        <v>85</v>
      </c>
      <c r="D8328" s="37">
        <v>5.5220000000000002</v>
      </c>
    </row>
    <row r="8329" spans="1:4">
      <c r="A8329" s="15">
        <v>2000</v>
      </c>
      <c r="B8329" s="16">
        <v>12</v>
      </c>
      <c r="C8329" s="16" t="s">
        <v>85</v>
      </c>
      <c r="D8329" s="38">
        <v>4.217333333</v>
      </c>
    </row>
    <row r="8330" spans="1:4">
      <c r="A8330" s="13">
        <v>2001</v>
      </c>
      <c r="B8330" s="14">
        <v>1</v>
      </c>
      <c r="C8330" s="14" t="s">
        <v>85</v>
      </c>
      <c r="D8330" s="37">
        <v>-0.72033333300000002</v>
      </c>
    </row>
    <row r="8331" spans="1:4">
      <c r="A8331" s="15">
        <v>2001</v>
      </c>
      <c r="B8331" s="16">
        <v>2</v>
      </c>
      <c r="C8331" s="16" t="s">
        <v>85</v>
      </c>
      <c r="D8331" s="38">
        <v>4.584333333</v>
      </c>
    </row>
    <row r="8332" spans="1:4">
      <c r="A8332" s="13">
        <v>2001</v>
      </c>
      <c r="B8332" s="14">
        <v>3</v>
      </c>
      <c r="C8332" s="14" t="s">
        <v>85</v>
      </c>
      <c r="D8332" s="37">
        <v>11.656000000000001</v>
      </c>
    </row>
    <row r="8333" spans="1:4">
      <c r="A8333" s="15">
        <v>2001</v>
      </c>
      <c r="B8333" s="16">
        <v>4</v>
      </c>
      <c r="C8333" s="16" t="s">
        <v>85</v>
      </c>
      <c r="D8333" s="38">
        <v>18.792333330000002</v>
      </c>
    </row>
    <row r="8334" spans="1:4">
      <c r="A8334" s="13">
        <v>2001</v>
      </c>
      <c r="B8334" s="14">
        <v>5</v>
      </c>
      <c r="C8334" s="14" t="s">
        <v>85</v>
      </c>
      <c r="D8334" s="37">
        <v>26.158000000000001</v>
      </c>
    </row>
    <row r="8335" spans="1:4">
      <c r="A8335" s="15">
        <v>2001</v>
      </c>
      <c r="B8335" s="16">
        <v>6</v>
      </c>
      <c r="C8335" s="16" t="s">
        <v>85</v>
      </c>
      <c r="D8335" s="38">
        <v>29.02266667</v>
      </c>
    </row>
    <row r="8336" spans="1:4">
      <c r="A8336" s="13">
        <v>2001</v>
      </c>
      <c r="B8336" s="14">
        <v>7</v>
      </c>
      <c r="C8336" s="14" t="s">
        <v>85</v>
      </c>
      <c r="D8336" s="37">
        <v>29.10466667</v>
      </c>
    </row>
    <row r="8337" spans="1:4">
      <c r="A8337" s="15">
        <v>2001</v>
      </c>
      <c r="B8337" s="16">
        <v>8</v>
      </c>
      <c r="C8337" s="16" t="s">
        <v>85</v>
      </c>
      <c r="D8337" s="38">
        <v>27.626000000000001</v>
      </c>
    </row>
    <row r="8338" spans="1:4">
      <c r="A8338" s="13">
        <v>2001</v>
      </c>
      <c r="B8338" s="14">
        <v>9</v>
      </c>
      <c r="C8338" s="14" t="s">
        <v>85</v>
      </c>
      <c r="D8338" s="37">
        <v>21.082333330000001</v>
      </c>
    </row>
    <row r="8339" spans="1:4">
      <c r="A8339" s="15">
        <v>2001</v>
      </c>
      <c r="B8339" s="16">
        <v>10</v>
      </c>
      <c r="C8339" s="16" t="s">
        <v>85</v>
      </c>
      <c r="D8339" s="38">
        <v>13.48433333</v>
      </c>
    </row>
    <row r="8340" spans="1:4">
      <c r="A8340" s="13">
        <v>2001</v>
      </c>
      <c r="B8340" s="14">
        <v>11</v>
      </c>
      <c r="C8340" s="14" t="s">
        <v>85</v>
      </c>
      <c r="D8340" s="37">
        <v>9.2553333329999994</v>
      </c>
    </row>
    <row r="8341" spans="1:4">
      <c r="A8341" s="15">
        <v>2001</v>
      </c>
      <c r="B8341" s="16">
        <v>12</v>
      </c>
      <c r="C8341" s="16" t="s">
        <v>85</v>
      </c>
      <c r="D8341" s="38">
        <v>3.3476666669999999</v>
      </c>
    </row>
    <row r="8342" spans="1:4">
      <c r="A8342" s="13">
        <v>2002</v>
      </c>
      <c r="B8342" s="14">
        <v>1</v>
      </c>
      <c r="C8342" s="14" t="s">
        <v>85</v>
      </c>
      <c r="D8342" s="37">
        <v>4.1483333330000001</v>
      </c>
    </row>
    <row r="8343" spans="1:4">
      <c r="A8343" s="15">
        <v>2002</v>
      </c>
      <c r="B8343" s="16">
        <v>2</v>
      </c>
      <c r="C8343" s="16" t="s">
        <v>85</v>
      </c>
      <c r="D8343" s="38">
        <v>5.9376666670000002</v>
      </c>
    </row>
    <row r="8344" spans="1:4">
      <c r="A8344" s="13">
        <v>2002</v>
      </c>
      <c r="B8344" s="14">
        <v>3</v>
      </c>
      <c r="C8344" s="14" t="s">
        <v>85</v>
      </c>
      <c r="D8344" s="37">
        <v>11.936999999999999</v>
      </c>
    </row>
    <row r="8345" spans="1:4">
      <c r="A8345" s="15">
        <v>2002</v>
      </c>
      <c r="B8345" s="16">
        <v>4</v>
      </c>
      <c r="C8345" s="16" t="s">
        <v>85</v>
      </c>
      <c r="D8345" s="38">
        <v>15.17166667</v>
      </c>
    </row>
    <row r="8346" spans="1:4">
      <c r="A8346" s="13">
        <v>2002</v>
      </c>
      <c r="B8346" s="14">
        <v>5</v>
      </c>
      <c r="C8346" s="14" t="s">
        <v>85</v>
      </c>
      <c r="D8346" s="37">
        <v>21.259666670000001</v>
      </c>
    </row>
    <row r="8347" spans="1:4">
      <c r="A8347" s="15">
        <v>2002</v>
      </c>
      <c r="B8347" s="16">
        <v>6</v>
      </c>
      <c r="C8347" s="16" t="s">
        <v>85</v>
      </c>
      <c r="D8347" s="38">
        <v>27.361333330000001</v>
      </c>
    </row>
    <row r="8348" spans="1:4">
      <c r="A8348" s="13">
        <v>2002</v>
      </c>
      <c r="B8348" s="14">
        <v>7</v>
      </c>
      <c r="C8348" s="14" t="s">
        <v>85</v>
      </c>
      <c r="D8348" s="37">
        <v>29.818333330000002</v>
      </c>
    </row>
    <row r="8349" spans="1:4">
      <c r="A8349" s="15">
        <v>2002</v>
      </c>
      <c r="B8349" s="16">
        <v>8</v>
      </c>
      <c r="C8349" s="16" t="s">
        <v>85</v>
      </c>
      <c r="D8349" s="38">
        <v>28.704999999999998</v>
      </c>
    </row>
    <row r="8350" spans="1:4">
      <c r="A8350" s="13">
        <v>2002</v>
      </c>
      <c r="B8350" s="14">
        <v>9</v>
      </c>
      <c r="C8350" s="14" t="s">
        <v>85</v>
      </c>
      <c r="D8350" s="37">
        <v>22.93866667</v>
      </c>
    </row>
    <row r="8351" spans="1:4">
      <c r="A8351" s="15">
        <v>2002</v>
      </c>
      <c r="B8351" s="16">
        <v>10</v>
      </c>
      <c r="C8351" s="16" t="s">
        <v>85</v>
      </c>
      <c r="D8351" s="38">
        <v>17.422666670000002</v>
      </c>
    </row>
    <row r="8352" spans="1:4">
      <c r="A8352" s="13">
        <v>2002</v>
      </c>
      <c r="B8352" s="14">
        <v>11</v>
      </c>
      <c r="C8352" s="14" t="s">
        <v>85</v>
      </c>
      <c r="D8352" s="37">
        <v>9.1076666670000002</v>
      </c>
    </row>
    <row r="8353" spans="1:4">
      <c r="A8353" s="15">
        <v>2002</v>
      </c>
      <c r="B8353" s="16">
        <v>12</v>
      </c>
      <c r="C8353" s="16" t="s">
        <v>85</v>
      </c>
      <c r="D8353" s="38">
        <v>-2.5630000000000002</v>
      </c>
    </row>
    <row r="8354" spans="1:4">
      <c r="A8354" s="13">
        <v>2003</v>
      </c>
      <c r="B8354" s="14">
        <v>1</v>
      </c>
      <c r="C8354" s="14" t="s">
        <v>85</v>
      </c>
      <c r="D8354" s="37">
        <v>2.5836666670000001</v>
      </c>
    </row>
    <row r="8355" spans="1:4">
      <c r="A8355" s="15">
        <v>2003</v>
      </c>
      <c r="B8355" s="16">
        <v>2</v>
      </c>
      <c r="C8355" s="16" t="s">
        <v>85</v>
      </c>
      <c r="D8355" s="38">
        <v>4.084333333</v>
      </c>
    </row>
    <row r="8356" spans="1:4">
      <c r="A8356" s="13">
        <v>2003</v>
      </c>
      <c r="B8356" s="14">
        <v>3</v>
      </c>
      <c r="C8356" s="14" t="s">
        <v>85</v>
      </c>
      <c r="D8356" s="37">
        <v>7.407666667</v>
      </c>
    </row>
    <row r="8357" spans="1:4">
      <c r="A8357" s="15">
        <v>2003</v>
      </c>
      <c r="B8357" s="16">
        <v>4</v>
      </c>
      <c r="C8357" s="16" t="s">
        <v>85</v>
      </c>
      <c r="D8357" s="38">
        <v>14.266666669999999</v>
      </c>
    </row>
    <row r="8358" spans="1:4">
      <c r="A8358" s="13">
        <v>2003</v>
      </c>
      <c r="B8358" s="14">
        <v>5</v>
      </c>
      <c r="C8358" s="14" t="s">
        <v>85</v>
      </c>
      <c r="D8358" s="37">
        <v>20.55466667</v>
      </c>
    </row>
    <row r="8359" spans="1:4">
      <c r="A8359" s="15">
        <v>2003</v>
      </c>
      <c r="B8359" s="16">
        <v>6</v>
      </c>
      <c r="C8359" s="16" t="s">
        <v>85</v>
      </c>
      <c r="D8359" s="38">
        <v>25.597999999999999</v>
      </c>
    </row>
    <row r="8360" spans="1:4">
      <c r="A8360" s="13">
        <v>2003</v>
      </c>
      <c r="B8360" s="14">
        <v>7</v>
      </c>
      <c r="C8360" s="14" t="s">
        <v>85</v>
      </c>
      <c r="D8360" s="37">
        <v>29.725666669999999</v>
      </c>
    </row>
    <row r="8361" spans="1:4">
      <c r="A8361" s="15">
        <v>2003</v>
      </c>
      <c r="B8361" s="16">
        <v>8</v>
      </c>
      <c r="C8361" s="16" t="s">
        <v>85</v>
      </c>
      <c r="D8361" s="38">
        <v>28.31666667</v>
      </c>
    </row>
    <row r="8362" spans="1:4">
      <c r="A8362" s="13">
        <v>2003</v>
      </c>
      <c r="B8362" s="14">
        <v>9</v>
      </c>
      <c r="C8362" s="14" t="s">
        <v>85</v>
      </c>
      <c r="D8362" s="37">
        <v>21.987666669999999</v>
      </c>
    </row>
    <row r="8363" spans="1:4">
      <c r="A8363" s="15">
        <v>2003</v>
      </c>
      <c r="B8363" s="16">
        <v>10</v>
      </c>
      <c r="C8363" s="16" t="s">
        <v>85</v>
      </c>
      <c r="D8363" s="38">
        <v>16.980666670000002</v>
      </c>
    </row>
    <row r="8364" spans="1:4">
      <c r="A8364" s="13">
        <v>2003</v>
      </c>
      <c r="B8364" s="14">
        <v>11</v>
      </c>
      <c r="C8364" s="14" t="s">
        <v>85</v>
      </c>
      <c r="D8364" s="37">
        <v>8.0836666669999993</v>
      </c>
    </row>
    <row r="8365" spans="1:4">
      <c r="A8365" s="15">
        <v>2003</v>
      </c>
      <c r="B8365" s="16">
        <v>12</v>
      </c>
      <c r="C8365" s="16" t="s">
        <v>85</v>
      </c>
      <c r="D8365" s="38">
        <v>2.9646666669999999</v>
      </c>
    </row>
    <row r="8366" spans="1:4">
      <c r="A8366" s="13">
        <v>2004</v>
      </c>
      <c r="B8366" s="14">
        <v>1</v>
      </c>
      <c r="C8366" s="14" t="s">
        <v>85</v>
      </c>
      <c r="D8366" s="37">
        <v>4.5339999999999998</v>
      </c>
    </row>
    <row r="8367" spans="1:4">
      <c r="A8367" s="15">
        <v>2004</v>
      </c>
      <c r="B8367" s="16">
        <v>2</v>
      </c>
      <c r="C8367" s="16" t="s">
        <v>85</v>
      </c>
      <c r="D8367" s="38">
        <v>7.8920000000000003</v>
      </c>
    </row>
    <row r="8368" spans="1:4">
      <c r="A8368" s="13">
        <v>2004</v>
      </c>
      <c r="B8368" s="14">
        <v>3</v>
      </c>
      <c r="C8368" s="14" t="s">
        <v>85</v>
      </c>
      <c r="D8368" s="37">
        <v>11.22966667</v>
      </c>
    </row>
    <row r="8369" spans="1:4">
      <c r="A8369" s="15">
        <v>2004</v>
      </c>
      <c r="B8369" s="16">
        <v>4</v>
      </c>
      <c r="C8369" s="16" t="s">
        <v>85</v>
      </c>
      <c r="D8369" s="38">
        <v>14.52</v>
      </c>
    </row>
    <row r="8370" spans="1:4">
      <c r="A8370" s="13">
        <v>2004</v>
      </c>
      <c r="B8370" s="14">
        <v>5</v>
      </c>
      <c r="C8370" s="14" t="s">
        <v>85</v>
      </c>
      <c r="D8370" s="37">
        <v>23.700333329999999</v>
      </c>
    </row>
    <row r="8371" spans="1:4">
      <c r="A8371" s="15">
        <v>2004</v>
      </c>
      <c r="B8371" s="16">
        <v>6</v>
      </c>
      <c r="C8371" s="16" t="s">
        <v>85</v>
      </c>
      <c r="D8371" s="38">
        <v>28.539333330000002</v>
      </c>
    </row>
    <row r="8372" spans="1:4">
      <c r="A8372" s="13">
        <v>2004</v>
      </c>
      <c r="B8372" s="14">
        <v>7</v>
      </c>
      <c r="C8372" s="14" t="s">
        <v>85</v>
      </c>
      <c r="D8372" s="37">
        <v>28.532</v>
      </c>
    </row>
    <row r="8373" spans="1:4">
      <c r="A8373" s="15">
        <v>2004</v>
      </c>
      <c r="B8373" s="16">
        <v>8</v>
      </c>
      <c r="C8373" s="16" t="s">
        <v>85</v>
      </c>
      <c r="D8373" s="38">
        <v>27.77266667</v>
      </c>
    </row>
    <row r="8374" spans="1:4">
      <c r="A8374" s="13">
        <v>2004</v>
      </c>
      <c r="B8374" s="14">
        <v>9</v>
      </c>
      <c r="C8374" s="14" t="s">
        <v>85</v>
      </c>
      <c r="D8374" s="37">
        <v>22.341999999999999</v>
      </c>
    </row>
    <row r="8375" spans="1:4">
      <c r="A8375" s="15">
        <v>2004</v>
      </c>
      <c r="B8375" s="16">
        <v>10</v>
      </c>
      <c r="C8375" s="16" t="s">
        <v>85</v>
      </c>
      <c r="D8375" s="38">
        <v>13.53</v>
      </c>
    </row>
    <row r="8376" spans="1:4">
      <c r="A8376" s="13">
        <v>2004</v>
      </c>
      <c r="B8376" s="14">
        <v>11</v>
      </c>
      <c r="C8376" s="14" t="s">
        <v>85</v>
      </c>
      <c r="D8376" s="37">
        <v>10.38666667</v>
      </c>
    </row>
    <row r="8377" spans="1:4">
      <c r="A8377" s="15">
        <v>2004</v>
      </c>
      <c r="B8377" s="16">
        <v>12</v>
      </c>
      <c r="C8377" s="16" t="s">
        <v>85</v>
      </c>
      <c r="D8377" s="38">
        <v>2.1640000000000001</v>
      </c>
    </row>
    <row r="8378" spans="1:4">
      <c r="A8378" s="13">
        <v>2005</v>
      </c>
      <c r="B8378" s="14">
        <v>1</v>
      </c>
      <c r="C8378" s="14" t="s">
        <v>85</v>
      </c>
      <c r="D8378" s="37">
        <v>1.2070000000000001</v>
      </c>
    </row>
    <row r="8379" spans="1:4">
      <c r="A8379" s="15">
        <v>2005</v>
      </c>
      <c r="B8379" s="16">
        <v>2</v>
      </c>
      <c r="C8379" s="16" t="s">
        <v>85</v>
      </c>
      <c r="D8379" s="38">
        <v>0.27500000000000002</v>
      </c>
    </row>
    <row r="8380" spans="1:4">
      <c r="A8380" s="13">
        <v>2005</v>
      </c>
      <c r="B8380" s="14">
        <v>3</v>
      </c>
      <c r="C8380" s="14" t="s">
        <v>85</v>
      </c>
      <c r="D8380" s="37">
        <v>11.933999999999999</v>
      </c>
    </row>
    <row r="8381" spans="1:4">
      <c r="A8381" s="15">
        <v>2005</v>
      </c>
      <c r="B8381" s="16">
        <v>4</v>
      </c>
      <c r="C8381" s="16" t="s">
        <v>85</v>
      </c>
      <c r="D8381" s="38">
        <v>17.210666669999998</v>
      </c>
    </row>
    <row r="8382" spans="1:4">
      <c r="A8382" s="13">
        <v>2005</v>
      </c>
      <c r="B8382" s="14">
        <v>5</v>
      </c>
      <c r="C8382" s="14" t="s">
        <v>85</v>
      </c>
      <c r="D8382" s="37">
        <v>23.295333329999998</v>
      </c>
    </row>
    <row r="8383" spans="1:4">
      <c r="A8383" s="15">
        <v>2005</v>
      </c>
      <c r="B8383" s="16">
        <v>6</v>
      </c>
      <c r="C8383" s="16" t="s">
        <v>85</v>
      </c>
      <c r="D8383" s="38">
        <v>28.882666669999999</v>
      </c>
    </row>
    <row r="8384" spans="1:4">
      <c r="A8384" s="13">
        <v>2005</v>
      </c>
      <c r="B8384" s="14">
        <v>7</v>
      </c>
      <c r="C8384" s="14" t="s">
        <v>85</v>
      </c>
      <c r="D8384" s="37">
        <v>30.874333329999999</v>
      </c>
    </row>
    <row r="8385" spans="1:4">
      <c r="A8385" s="15">
        <v>2005</v>
      </c>
      <c r="B8385" s="16">
        <v>8</v>
      </c>
      <c r="C8385" s="16" t="s">
        <v>85</v>
      </c>
      <c r="D8385" s="38">
        <v>27.234333329999998</v>
      </c>
    </row>
    <row r="8386" spans="1:4">
      <c r="A8386" s="13">
        <v>2005</v>
      </c>
      <c r="B8386" s="14">
        <v>9</v>
      </c>
      <c r="C8386" s="14" t="s">
        <v>85</v>
      </c>
      <c r="D8386" s="37">
        <v>24.126333330000001</v>
      </c>
    </row>
    <row r="8387" spans="1:4">
      <c r="A8387" s="15">
        <v>2005</v>
      </c>
      <c r="B8387" s="16">
        <v>10</v>
      </c>
      <c r="C8387" s="16" t="s">
        <v>85</v>
      </c>
      <c r="D8387" s="38">
        <v>15.43866667</v>
      </c>
    </row>
    <row r="8388" spans="1:4">
      <c r="A8388" s="13">
        <v>2005</v>
      </c>
      <c r="B8388" s="14">
        <v>11</v>
      </c>
      <c r="C8388" s="14" t="s">
        <v>85</v>
      </c>
      <c r="D8388" s="37">
        <v>7.9063333330000001</v>
      </c>
    </row>
    <row r="8389" spans="1:4">
      <c r="A8389" s="15">
        <v>2005</v>
      </c>
      <c r="B8389" s="16">
        <v>12</v>
      </c>
      <c r="C8389" s="16" t="s">
        <v>85</v>
      </c>
      <c r="D8389" s="38">
        <v>4.6056666670000004</v>
      </c>
    </row>
    <row r="8390" spans="1:4">
      <c r="A8390" s="13">
        <v>2006</v>
      </c>
      <c r="B8390" s="14">
        <v>1</v>
      </c>
      <c r="C8390" s="14" t="s">
        <v>85</v>
      </c>
      <c r="D8390" s="37">
        <v>-4.1323333330000001</v>
      </c>
    </row>
    <row r="8391" spans="1:4">
      <c r="A8391" s="15">
        <v>2006</v>
      </c>
      <c r="B8391" s="16">
        <v>2</v>
      </c>
      <c r="C8391" s="16" t="s">
        <v>85</v>
      </c>
      <c r="D8391" s="38">
        <v>7.0789999999999997</v>
      </c>
    </row>
    <row r="8392" spans="1:4">
      <c r="A8392" s="13">
        <v>2006</v>
      </c>
      <c r="B8392" s="14">
        <v>3</v>
      </c>
      <c r="C8392" s="14" t="s">
        <v>85</v>
      </c>
      <c r="D8392" s="37">
        <v>11.096</v>
      </c>
    </row>
    <row r="8393" spans="1:4">
      <c r="A8393" s="15">
        <v>2006</v>
      </c>
      <c r="B8393" s="16">
        <v>4</v>
      </c>
      <c r="C8393" s="16" t="s">
        <v>85</v>
      </c>
      <c r="D8393" s="38">
        <v>17.757666669999999</v>
      </c>
    </row>
    <row r="8394" spans="1:4">
      <c r="A8394" s="13">
        <v>2006</v>
      </c>
      <c r="B8394" s="14">
        <v>5</v>
      </c>
      <c r="C8394" s="14" t="s">
        <v>85</v>
      </c>
      <c r="D8394" s="37">
        <v>24.238</v>
      </c>
    </row>
    <row r="8395" spans="1:4">
      <c r="A8395" s="15">
        <v>2006</v>
      </c>
      <c r="B8395" s="16">
        <v>6</v>
      </c>
      <c r="C8395" s="16" t="s">
        <v>85</v>
      </c>
      <c r="D8395" s="38">
        <v>29.58</v>
      </c>
    </row>
    <row r="8396" spans="1:4">
      <c r="A8396" s="13">
        <v>2006</v>
      </c>
      <c r="B8396" s="14">
        <v>7</v>
      </c>
      <c r="C8396" s="14" t="s">
        <v>85</v>
      </c>
      <c r="D8396" s="37">
        <v>29.451333330000001</v>
      </c>
    </row>
    <row r="8397" spans="1:4">
      <c r="A8397" s="15">
        <v>2006</v>
      </c>
      <c r="B8397" s="16">
        <v>8</v>
      </c>
      <c r="C8397" s="16" t="s">
        <v>85</v>
      </c>
      <c r="D8397" s="38">
        <v>29.225666669999999</v>
      </c>
    </row>
    <row r="8398" spans="1:4">
      <c r="A8398" s="13">
        <v>2006</v>
      </c>
      <c r="B8398" s="14">
        <v>9</v>
      </c>
      <c r="C8398" s="14" t="s">
        <v>85</v>
      </c>
      <c r="D8398" s="37">
        <v>21.41033333</v>
      </c>
    </row>
    <row r="8399" spans="1:4">
      <c r="A8399" s="15">
        <v>2006</v>
      </c>
      <c r="B8399" s="16">
        <v>10</v>
      </c>
      <c r="C8399" s="16" t="s">
        <v>85</v>
      </c>
      <c r="D8399" s="38">
        <v>17.713333330000001</v>
      </c>
    </row>
    <row r="8400" spans="1:4">
      <c r="A8400" s="13">
        <v>2006</v>
      </c>
      <c r="B8400" s="14">
        <v>11</v>
      </c>
      <c r="C8400" s="14" t="s">
        <v>85</v>
      </c>
      <c r="D8400" s="37">
        <v>8.5456666670000008</v>
      </c>
    </row>
    <row r="8401" spans="1:4">
      <c r="A8401" s="15">
        <v>2006</v>
      </c>
      <c r="B8401" s="16">
        <v>12</v>
      </c>
      <c r="C8401" s="16" t="s">
        <v>85</v>
      </c>
      <c r="D8401" s="38">
        <v>0.56100000000000005</v>
      </c>
    </row>
    <row r="8402" spans="1:4">
      <c r="A8402" s="13">
        <v>2007</v>
      </c>
      <c r="B8402" s="14">
        <v>1</v>
      </c>
      <c r="C8402" s="14" t="s">
        <v>85</v>
      </c>
      <c r="D8402" s="37">
        <v>3.524</v>
      </c>
    </row>
    <row r="8403" spans="1:4">
      <c r="A8403" s="15">
        <v>2007</v>
      </c>
      <c r="B8403" s="16">
        <v>2</v>
      </c>
      <c r="C8403" s="16" t="s">
        <v>85</v>
      </c>
      <c r="D8403" s="38">
        <v>4.8873333329999999</v>
      </c>
    </row>
    <row r="8404" spans="1:4">
      <c r="A8404" s="13">
        <v>2007</v>
      </c>
      <c r="B8404" s="14">
        <v>3</v>
      </c>
      <c r="C8404" s="14" t="s">
        <v>85</v>
      </c>
      <c r="D8404" s="37">
        <v>8.2799999999999994</v>
      </c>
    </row>
    <row r="8405" spans="1:4">
      <c r="A8405" s="15">
        <v>2007</v>
      </c>
      <c r="B8405" s="16">
        <v>4</v>
      </c>
      <c r="C8405" s="16" t="s">
        <v>85</v>
      </c>
      <c r="D8405" s="38">
        <v>17.99366667</v>
      </c>
    </row>
    <row r="8406" spans="1:4">
      <c r="A8406" s="13">
        <v>2007</v>
      </c>
      <c r="B8406" s="14">
        <v>5</v>
      </c>
      <c r="C8406" s="14" t="s">
        <v>85</v>
      </c>
      <c r="D8406" s="37">
        <v>23.609000000000002</v>
      </c>
    </row>
    <row r="8407" spans="1:4">
      <c r="A8407" s="15">
        <v>2007</v>
      </c>
      <c r="B8407" s="16">
        <v>6</v>
      </c>
      <c r="C8407" s="16" t="s">
        <v>85</v>
      </c>
      <c r="D8407" s="38">
        <v>28.585000000000001</v>
      </c>
    </row>
    <row r="8408" spans="1:4">
      <c r="A8408" s="13">
        <v>2007</v>
      </c>
      <c r="B8408" s="14">
        <v>7</v>
      </c>
      <c r="C8408" s="14" t="s">
        <v>85</v>
      </c>
      <c r="D8408" s="37">
        <v>29.914333330000002</v>
      </c>
    </row>
    <row r="8409" spans="1:4">
      <c r="A8409" s="15">
        <v>2007</v>
      </c>
      <c r="B8409" s="16">
        <v>8</v>
      </c>
      <c r="C8409" s="16" t="s">
        <v>85</v>
      </c>
      <c r="D8409" s="38">
        <v>27.84866667</v>
      </c>
    </row>
    <row r="8410" spans="1:4">
      <c r="A8410" s="13">
        <v>2007</v>
      </c>
      <c r="B8410" s="14">
        <v>9</v>
      </c>
      <c r="C8410" s="14" t="s">
        <v>85</v>
      </c>
      <c r="D8410" s="37">
        <v>22.305</v>
      </c>
    </row>
    <row r="8411" spans="1:4">
      <c r="A8411" s="15">
        <v>2007</v>
      </c>
      <c r="B8411" s="16">
        <v>10</v>
      </c>
      <c r="C8411" s="16" t="s">
        <v>85</v>
      </c>
      <c r="D8411" s="38">
        <v>13.18</v>
      </c>
    </row>
    <row r="8412" spans="1:4">
      <c r="A8412" s="13">
        <v>2007</v>
      </c>
      <c r="B8412" s="14">
        <v>11</v>
      </c>
      <c r="C8412" s="14" t="s">
        <v>85</v>
      </c>
      <c r="D8412" s="37">
        <v>8.7716666669999999</v>
      </c>
    </row>
    <row r="8413" spans="1:4">
      <c r="A8413" s="15">
        <v>2007</v>
      </c>
      <c r="B8413" s="16">
        <v>12</v>
      </c>
      <c r="C8413" s="16" t="s">
        <v>85</v>
      </c>
      <c r="D8413" s="38">
        <v>1.427333333</v>
      </c>
    </row>
    <row r="8414" spans="1:4">
      <c r="A8414" s="13">
        <v>2008</v>
      </c>
      <c r="B8414" s="14">
        <v>1</v>
      </c>
      <c r="C8414" s="14" t="s">
        <v>85</v>
      </c>
      <c r="D8414" s="37">
        <v>-9.5649999999999995</v>
      </c>
    </row>
    <row r="8415" spans="1:4">
      <c r="A8415" s="15">
        <v>2008</v>
      </c>
      <c r="B8415" s="16">
        <v>2</v>
      </c>
      <c r="C8415" s="16" t="s">
        <v>85</v>
      </c>
      <c r="D8415" s="38">
        <v>2.2333333E-2</v>
      </c>
    </row>
    <row r="8416" spans="1:4">
      <c r="A8416" s="13">
        <v>2008</v>
      </c>
      <c r="B8416" s="14">
        <v>3</v>
      </c>
      <c r="C8416" s="14" t="s">
        <v>85</v>
      </c>
      <c r="D8416" s="37">
        <v>15.535666669999999</v>
      </c>
    </row>
    <row r="8417" spans="1:4">
      <c r="A8417" s="15">
        <v>2008</v>
      </c>
      <c r="B8417" s="16">
        <v>4</v>
      </c>
      <c r="C8417" s="16" t="s">
        <v>85</v>
      </c>
      <c r="D8417" s="38">
        <v>18.7</v>
      </c>
    </row>
    <row r="8418" spans="1:4">
      <c r="A8418" s="13">
        <v>2008</v>
      </c>
      <c r="B8418" s="14">
        <v>5</v>
      </c>
      <c r="C8418" s="14" t="s">
        <v>85</v>
      </c>
      <c r="D8418" s="37">
        <v>24.83433333</v>
      </c>
    </row>
    <row r="8419" spans="1:4">
      <c r="A8419" s="15">
        <v>2008</v>
      </c>
      <c r="B8419" s="16">
        <v>6</v>
      </c>
      <c r="C8419" s="16" t="s">
        <v>85</v>
      </c>
      <c r="D8419" s="38">
        <v>28.831</v>
      </c>
    </row>
    <row r="8420" spans="1:4">
      <c r="A8420" s="13">
        <v>2008</v>
      </c>
      <c r="B8420" s="14">
        <v>7</v>
      </c>
      <c r="C8420" s="14" t="s">
        <v>85</v>
      </c>
      <c r="D8420" s="37">
        <v>30.609000000000002</v>
      </c>
    </row>
    <row r="8421" spans="1:4">
      <c r="A8421" s="15">
        <v>2008</v>
      </c>
      <c r="B8421" s="16">
        <v>8</v>
      </c>
      <c r="C8421" s="16" t="s">
        <v>85</v>
      </c>
      <c r="D8421" s="38">
        <v>28.687666669999999</v>
      </c>
    </row>
    <row r="8422" spans="1:4">
      <c r="A8422" s="13">
        <v>2008</v>
      </c>
      <c r="B8422" s="14">
        <v>9</v>
      </c>
      <c r="C8422" s="14" t="s">
        <v>85</v>
      </c>
      <c r="D8422" s="37">
        <v>21.608333330000001</v>
      </c>
    </row>
    <row r="8423" spans="1:4">
      <c r="A8423" s="15">
        <v>2008</v>
      </c>
      <c r="B8423" s="16">
        <v>10</v>
      </c>
      <c r="C8423" s="16" t="s">
        <v>85</v>
      </c>
      <c r="D8423" s="38">
        <v>14.68933333</v>
      </c>
    </row>
    <row r="8424" spans="1:4">
      <c r="A8424" s="13">
        <v>2008</v>
      </c>
      <c r="B8424" s="14">
        <v>11</v>
      </c>
      <c r="C8424" s="14" t="s">
        <v>85</v>
      </c>
      <c r="D8424" s="37">
        <v>7.8840000000000003</v>
      </c>
    </row>
    <row r="8425" spans="1:4">
      <c r="A8425" s="15">
        <v>2008</v>
      </c>
      <c r="B8425" s="16">
        <v>12</v>
      </c>
      <c r="C8425" s="16" t="s">
        <v>85</v>
      </c>
      <c r="D8425" s="38">
        <v>2.221333333</v>
      </c>
    </row>
    <row r="8426" spans="1:4">
      <c r="A8426" s="13">
        <v>2009</v>
      </c>
      <c r="B8426" s="14">
        <v>1</v>
      </c>
      <c r="C8426" s="14" t="s">
        <v>85</v>
      </c>
      <c r="D8426" s="37">
        <v>1.7833333330000001</v>
      </c>
    </row>
    <row r="8427" spans="1:4">
      <c r="A8427" s="15">
        <v>2009</v>
      </c>
      <c r="B8427" s="16">
        <v>2</v>
      </c>
      <c r="C8427" s="16" t="s">
        <v>85</v>
      </c>
      <c r="D8427" s="38">
        <v>6.234</v>
      </c>
    </row>
    <row r="8428" spans="1:4">
      <c r="A8428" s="13">
        <v>2009</v>
      </c>
      <c r="B8428" s="14">
        <v>3</v>
      </c>
      <c r="C8428" s="14" t="s">
        <v>85</v>
      </c>
      <c r="D8428" s="37">
        <v>11.954000000000001</v>
      </c>
    </row>
    <row r="8429" spans="1:4">
      <c r="A8429" s="15">
        <v>2009</v>
      </c>
      <c r="B8429" s="16">
        <v>4</v>
      </c>
      <c r="C8429" s="16" t="s">
        <v>85</v>
      </c>
      <c r="D8429" s="38">
        <v>13.03466667</v>
      </c>
    </row>
    <row r="8430" spans="1:4">
      <c r="A8430" s="13">
        <v>2009</v>
      </c>
      <c r="B8430" s="14">
        <v>5</v>
      </c>
      <c r="C8430" s="14" t="s">
        <v>85</v>
      </c>
      <c r="D8430" s="37">
        <v>23.18866667</v>
      </c>
    </row>
    <row r="8431" spans="1:4">
      <c r="A8431" s="15">
        <v>2009</v>
      </c>
      <c r="B8431" s="16">
        <v>6</v>
      </c>
      <c r="C8431" s="16" t="s">
        <v>85</v>
      </c>
      <c r="D8431" s="38">
        <v>27.559333330000001</v>
      </c>
    </row>
    <row r="8432" spans="1:4">
      <c r="A8432" s="13">
        <v>2009</v>
      </c>
      <c r="B8432" s="14">
        <v>7</v>
      </c>
      <c r="C8432" s="14" t="s">
        <v>85</v>
      </c>
      <c r="D8432" s="37">
        <v>29.888333329999998</v>
      </c>
    </row>
    <row r="8433" spans="1:4">
      <c r="A8433" s="15">
        <v>2009</v>
      </c>
      <c r="B8433" s="16">
        <v>8</v>
      </c>
      <c r="C8433" s="16" t="s">
        <v>85</v>
      </c>
      <c r="D8433" s="38">
        <v>27.423999999999999</v>
      </c>
    </row>
    <row r="8434" spans="1:4">
      <c r="A8434" s="13">
        <v>2009</v>
      </c>
      <c r="B8434" s="14">
        <v>9</v>
      </c>
      <c r="C8434" s="14" t="s">
        <v>85</v>
      </c>
      <c r="D8434" s="37">
        <v>21.888333329999998</v>
      </c>
    </row>
    <row r="8435" spans="1:4">
      <c r="A8435" s="15">
        <v>2009</v>
      </c>
      <c r="B8435" s="16">
        <v>10</v>
      </c>
      <c r="C8435" s="16" t="s">
        <v>85</v>
      </c>
      <c r="D8435" s="38">
        <v>14.777333329999999</v>
      </c>
    </row>
    <row r="8436" spans="1:4">
      <c r="A8436" s="13">
        <v>2009</v>
      </c>
      <c r="B8436" s="14">
        <v>11</v>
      </c>
      <c r="C8436" s="14" t="s">
        <v>85</v>
      </c>
      <c r="D8436" s="37">
        <v>8.0486666670000009</v>
      </c>
    </row>
    <row r="8437" spans="1:4">
      <c r="A8437" s="15">
        <v>2009</v>
      </c>
      <c r="B8437" s="16">
        <v>12</v>
      </c>
      <c r="C8437" s="16" t="s">
        <v>85</v>
      </c>
      <c r="D8437" s="38">
        <v>4.1680000000000001</v>
      </c>
    </row>
    <row r="8438" spans="1:4">
      <c r="A8438" s="13">
        <v>2010</v>
      </c>
      <c r="B8438" s="14">
        <v>1</v>
      </c>
      <c r="C8438" s="14" t="s">
        <v>85</v>
      </c>
      <c r="D8438" s="37">
        <v>3.5823333329999998</v>
      </c>
    </row>
    <row r="8439" spans="1:4">
      <c r="A8439" s="15">
        <v>2010</v>
      </c>
      <c r="B8439" s="16">
        <v>2</v>
      </c>
      <c r="C8439" s="16" t="s">
        <v>85</v>
      </c>
      <c r="D8439" s="38">
        <v>1.8069999999999999</v>
      </c>
    </row>
    <row r="8440" spans="1:4">
      <c r="A8440" s="13">
        <v>2010</v>
      </c>
      <c r="B8440" s="14">
        <v>3</v>
      </c>
      <c r="C8440" s="14" t="s">
        <v>85</v>
      </c>
      <c r="D8440" s="37">
        <v>11.091333329999999</v>
      </c>
    </row>
    <row r="8441" spans="1:4">
      <c r="A8441" s="15">
        <v>2010</v>
      </c>
      <c r="B8441" s="16">
        <v>4</v>
      </c>
      <c r="C8441" s="16" t="s">
        <v>85</v>
      </c>
      <c r="D8441" s="38">
        <v>17.298333329999998</v>
      </c>
    </row>
    <row r="8442" spans="1:4">
      <c r="A8442" s="13">
        <v>2010</v>
      </c>
      <c r="B8442" s="14">
        <v>5</v>
      </c>
      <c r="C8442" s="14" t="s">
        <v>85</v>
      </c>
      <c r="D8442" s="37">
        <v>23.416666670000001</v>
      </c>
    </row>
    <row r="8443" spans="1:4">
      <c r="A8443" s="15">
        <v>2010</v>
      </c>
      <c r="B8443" s="16">
        <v>6</v>
      </c>
      <c r="C8443" s="16" t="s">
        <v>85</v>
      </c>
      <c r="D8443" s="38">
        <v>29.689</v>
      </c>
    </row>
    <row r="8444" spans="1:4">
      <c r="A8444" s="13">
        <v>2010</v>
      </c>
      <c r="B8444" s="14">
        <v>7</v>
      </c>
      <c r="C8444" s="14" t="s">
        <v>85</v>
      </c>
      <c r="D8444" s="37">
        <v>30.265666670000002</v>
      </c>
    </row>
    <row r="8445" spans="1:4">
      <c r="A8445" s="15">
        <v>2010</v>
      </c>
      <c r="B8445" s="16">
        <v>8</v>
      </c>
      <c r="C8445" s="16" t="s">
        <v>85</v>
      </c>
      <c r="D8445" s="38">
        <v>28.373000000000001</v>
      </c>
    </row>
    <row r="8446" spans="1:4">
      <c r="A8446" s="13">
        <v>2010</v>
      </c>
      <c r="B8446" s="14">
        <v>9</v>
      </c>
      <c r="C8446" s="14" t="s">
        <v>85</v>
      </c>
      <c r="D8446" s="37">
        <v>21.61633333</v>
      </c>
    </row>
    <row r="8447" spans="1:4">
      <c r="A8447" s="15">
        <v>2010</v>
      </c>
      <c r="B8447" s="16">
        <v>10</v>
      </c>
      <c r="C8447" s="16" t="s">
        <v>85</v>
      </c>
      <c r="D8447" s="38">
        <v>17.254333330000001</v>
      </c>
    </row>
    <row r="8448" spans="1:4">
      <c r="A8448" s="13">
        <v>2010</v>
      </c>
      <c r="B8448" s="14">
        <v>11</v>
      </c>
      <c r="C8448" s="14" t="s">
        <v>85</v>
      </c>
      <c r="D8448" s="37">
        <v>9.4916666670000005</v>
      </c>
    </row>
    <row r="8449" spans="1:4">
      <c r="A8449" s="15">
        <v>2010</v>
      </c>
      <c r="B8449" s="16">
        <v>12</v>
      </c>
      <c r="C8449" s="16" t="s">
        <v>85</v>
      </c>
      <c r="D8449" s="38">
        <v>4.0940000000000003</v>
      </c>
    </row>
    <row r="8450" spans="1:4">
      <c r="A8450" s="13">
        <v>2011</v>
      </c>
      <c r="B8450" s="14">
        <v>1</v>
      </c>
      <c r="C8450" s="14" t="s">
        <v>85</v>
      </c>
      <c r="D8450" s="37">
        <v>0.99199999999999999</v>
      </c>
    </row>
    <row r="8451" spans="1:4">
      <c r="A8451" s="15">
        <v>2011</v>
      </c>
      <c r="B8451" s="16">
        <v>2</v>
      </c>
      <c r="C8451" s="16" t="s">
        <v>85</v>
      </c>
      <c r="D8451" s="38">
        <v>1.3946666670000001</v>
      </c>
    </row>
    <row r="8452" spans="1:4">
      <c r="A8452" s="13">
        <v>2011</v>
      </c>
      <c r="B8452" s="14">
        <v>3</v>
      </c>
      <c r="C8452" s="14" t="s">
        <v>85</v>
      </c>
      <c r="D8452" s="37">
        <v>9.145333333</v>
      </c>
    </row>
    <row r="8453" spans="1:4">
      <c r="A8453" s="15">
        <v>2011</v>
      </c>
      <c r="B8453" s="16">
        <v>4</v>
      </c>
      <c r="C8453" s="16" t="s">
        <v>85</v>
      </c>
      <c r="D8453" s="38">
        <v>18.051666669999999</v>
      </c>
    </row>
    <row r="8454" spans="1:4">
      <c r="A8454" s="13">
        <v>2011</v>
      </c>
      <c r="B8454" s="14">
        <v>5</v>
      </c>
      <c r="C8454" s="14" t="s">
        <v>85</v>
      </c>
      <c r="D8454" s="37">
        <v>24.730666670000002</v>
      </c>
    </row>
    <row r="8455" spans="1:4">
      <c r="A8455" s="15">
        <v>2011</v>
      </c>
      <c r="B8455" s="16">
        <v>6</v>
      </c>
      <c r="C8455" s="16" t="s">
        <v>85</v>
      </c>
      <c r="D8455" s="38">
        <v>28.994666670000001</v>
      </c>
    </row>
    <row r="8456" spans="1:4">
      <c r="A8456" s="13">
        <v>2011</v>
      </c>
      <c r="B8456" s="14">
        <v>7</v>
      </c>
      <c r="C8456" s="14" t="s">
        <v>85</v>
      </c>
      <c r="D8456" s="37">
        <v>30.294333330000001</v>
      </c>
    </row>
    <row r="8457" spans="1:4">
      <c r="A8457" s="15">
        <v>2011</v>
      </c>
      <c r="B8457" s="16">
        <v>8</v>
      </c>
      <c r="C8457" s="16" t="s">
        <v>85</v>
      </c>
      <c r="D8457" s="38">
        <v>28.955666669999999</v>
      </c>
    </row>
    <row r="8458" spans="1:4">
      <c r="A8458" s="13">
        <v>2011</v>
      </c>
      <c r="B8458" s="14">
        <v>9</v>
      </c>
      <c r="C8458" s="14" t="s">
        <v>85</v>
      </c>
      <c r="D8458" s="37">
        <v>22.56733333</v>
      </c>
    </row>
    <row r="8459" spans="1:4">
      <c r="A8459" s="15">
        <v>2011</v>
      </c>
      <c r="B8459" s="16">
        <v>10</v>
      </c>
      <c r="C8459" s="16" t="s">
        <v>85</v>
      </c>
      <c r="D8459" s="38">
        <v>14.988666670000001</v>
      </c>
    </row>
    <row r="8460" spans="1:4">
      <c r="A8460" s="13">
        <v>2011</v>
      </c>
      <c r="B8460" s="14">
        <v>11</v>
      </c>
      <c r="C8460" s="14" t="s">
        <v>85</v>
      </c>
      <c r="D8460" s="37">
        <v>4.2160000000000002</v>
      </c>
    </row>
    <row r="8461" spans="1:4">
      <c r="A8461" s="15">
        <v>2011</v>
      </c>
      <c r="B8461" s="16">
        <v>12</v>
      </c>
      <c r="C8461" s="16" t="s">
        <v>85</v>
      </c>
      <c r="D8461" s="38">
        <v>-0.47299999999999998</v>
      </c>
    </row>
    <row r="8462" spans="1:4">
      <c r="A8462" s="13">
        <v>2012</v>
      </c>
      <c r="B8462" s="14">
        <v>1</v>
      </c>
      <c r="C8462" s="14" t="s">
        <v>85</v>
      </c>
      <c r="D8462" s="37">
        <v>-0.85033333300000002</v>
      </c>
    </row>
    <row r="8463" spans="1:4">
      <c r="A8463" s="15">
        <v>2012</v>
      </c>
      <c r="B8463" s="16">
        <v>2</v>
      </c>
      <c r="C8463" s="16" t="s">
        <v>85</v>
      </c>
      <c r="D8463" s="38">
        <v>-1.079</v>
      </c>
    </row>
    <row r="8464" spans="1:4">
      <c r="A8464" s="13">
        <v>2012</v>
      </c>
      <c r="B8464" s="14">
        <v>3</v>
      </c>
      <c r="C8464" s="14" t="s">
        <v>85</v>
      </c>
      <c r="D8464" s="37">
        <v>7.992</v>
      </c>
    </row>
    <row r="8465" spans="1:4">
      <c r="A8465" s="15">
        <v>2012</v>
      </c>
      <c r="B8465" s="16">
        <v>4</v>
      </c>
      <c r="C8465" s="16" t="s">
        <v>85</v>
      </c>
      <c r="D8465" s="38">
        <v>20.53166667</v>
      </c>
    </row>
    <row r="8466" spans="1:4">
      <c r="A8466" s="13">
        <v>2012</v>
      </c>
      <c r="B8466" s="14">
        <v>5</v>
      </c>
      <c r="C8466" s="14" t="s">
        <v>85</v>
      </c>
      <c r="D8466" s="37">
        <v>24.229333329999999</v>
      </c>
    </row>
    <row r="8467" spans="1:4">
      <c r="A8467" s="15">
        <v>2012</v>
      </c>
      <c r="B8467" s="16">
        <v>6</v>
      </c>
      <c r="C8467" s="16" t="s">
        <v>85</v>
      </c>
      <c r="D8467" s="38">
        <v>28.356999999999999</v>
      </c>
    </row>
    <row r="8468" spans="1:4">
      <c r="A8468" s="13">
        <v>2012</v>
      </c>
      <c r="B8468" s="14">
        <v>7</v>
      </c>
      <c r="C8468" s="14" t="s">
        <v>85</v>
      </c>
      <c r="D8468" s="37">
        <v>30.170999999999999</v>
      </c>
    </row>
    <row r="8469" spans="1:4">
      <c r="A8469" s="15">
        <v>2012</v>
      </c>
      <c r="B8469" s="16">
        <v>8</v>
      </c>
      <c r="C8469" s="16" t="s">
        <v>85</v>
      </c>
      <c r="D8469" s="38">
        <v>28.701666670000002</v>
      </c>
    </row>
    <row r="8470" spans="1:4">
      <c r="A8470" s="13">
        <v>2012</v>
      </c>
      <c r="B8470" s="14">
        <v>9</v>
      </c>
      <c r="C8470" s="14" t="s">
        <v>85</v>
      </c>
      <c r="D8470" s="37">
        <v>21.40366667</v>
      </c>
    </row>
    <row r="8471" spans="1:4">
      <c r="A8471" s="15">
        <v>2012</v>
      </c>
      <c r="B8471" s="16">
        <v>10</v>
      </c>
      <c r="C8471" s="16" t="s">
        <v>85</v>
      </c>
      <c r="D8471" s="38">
        <v>16.050999999999998</v>
      </c>
    </row>
    <row r="8472" spans="1:4">
      <c r="A8472" s="13">
        <v>2012</v>
      </c>
      <c r="B8472" s="14">
        <v>11</v>
      </c>
      <c r="C8472" s="14" t="s">
        <v>85</v>
      </c>
      <c r="D8472" s="37">
        <v>7.4703333330000001</v>
      </c>
    </row>
    <row r="8473" spans="1:4">
      <c r="A8473" s="15">
        <v>2012</v>
      </c>
      <c r="B8473" s="16">
        <v>12</v>
      </c>
      <c r="C8473" s="16" t="s">
        <v>85</v>
      </c>
      <c r="D8473" s="38">
        <v>-3.0666667000000002E-2</v>
      </c>
    </row>
    <row r="8474" spans="1:4">
      <c r="A8474" s="13">
        <v>2013</v>
      </c>
      <c r="B8474" s="14">
        <v>1</v>
      </c>
      <c r="C8474" s="14" t="s">
        <v>85</v>
      </c>
      <c r="D8474" s="37">
        <v>3.9466666670000001</v>
      </c>
    </row>
    <row r="8475" spans="1:4">
      <c r="A8475" s="15">
        <v>2013</v>
      </c>
      <c r="B8475" s="16">
        <v>2</v>
      </c>
      <c r="C8475" s="16" t="s">
        <v>85</v>
      </c>
      <c r="D8475" s="38">
        <v>5.6943333330000003</v>
      </c>
    </row>
    <row r="8476" spans="1:4">
      <c r="A8476" s="13">
        <v>2013</v>
      </c>
      <c r="B8476" s="14">
        <v>3</v>
      </c>
      <c r="C8476" s="14" t="s">
        <v>85</v>
      </c>
      <c r="D8476" s="37">
        <v>11.37633333</v>
      </c>
    </row>
    <row r="8477" spans="1:4">
      <c r="A8477" s="15">
        <v>2013</v>
      </c>
      <c r="B8477" s="16">
        <v>4</v>
      </c>
      <c r="C8477" s="16" t="s">
        <v>85</v>
      </c>
      <c r="D8477" s="38">
        <v>15.65066667</v>
      </c>
    </row>
    <row r="8478" spans="1:4">
      <c r="A8478" s="13">
        <v>2013</v>
      </c>
      <c r="B8478" s="14">
        <v>5</v>
      </c>
      <c r="C8478" s="14" t="s">
        <v>85</v>
      </c>
      <c r="D8478" s="37">
        <v>23.004999999999999</v>
      </c>
    </row>
    <row r="8479" spans="1:4">
      <c r="A8479" s="15">
        <v>2013</v>
      </c>
      <c r="B8479" s="16">
        <v>6</v>
      </c>
      <c r="C8479" s="16" t="s">
        <v>85</v>
      </c>
      <c r="D8479" s="38">
        <v>28.12833333</v>
      </c>
    </row>
    <row r="8480" spans="1:4">
      <c r="A8480" s="13">
        <v>2013</v>
      </c>
      <c r="B8480" s="14">
        <v>7</v>
      </c>
      <c r="C8480" s="14" t="s">
        <v>85</v>
      </c>
      <c r="D8480" s="37">
        <v>30.024333330000001</v>
      </c>
    </row>
    <row r="8481" spans="1:4">
      <c r="A8481" s="15">
        <v>2013</v>
      </c>
      <c r="B8481" s="16">
        <v>8</v>
      </c>
      <c r="C8481" s="16" t="s">
        <v>85</v>
      </c>
      <c r="D8481" s="38">
        <v>27.416666670000001</v>
      </c>
    </row>
    <row r="8482" spans="1:4">
      <c r="A8482" s="13">
        <v>2000</v>
      </c>
      <c r="B8482" s="14">
        <v>2</v>
      </c>
      <c r="C8482" s="14" t="s">
        <v>86</v>
      </c>
      <c r="D8482" s="37">
        <v>11.944000000000001</v>
      </c>
    </row>
    <row r="8483" spans="1:4">
      <c r="A8483" s="15">
        <v>2000</v>
      </c>
      <c r="B8483" s="16">
        <v>3</v>
      </c>
      <c r="C8483" s="16" t="s">
        <v>86</v>
      </c>
      <c r="D8483" s="38">
        <v>13.43711111</v>
      </c>
    </row>
    <row r="8484" spans="1:4">
      <c r="A8484" s="13">
        <v>2000</v>
      </c>
      <c r="B8484" s="14">
        <v>4</v>
      </c>
      <c r="C8484" s="14" t="s">
        <v>86</v>
      </c>
      <c r="D8484" s="37">
        <v>19.084555559999998</v>
      </c>
    </row>
    <row r="8485" spans="1:4">
      <c r="A8485" s="15">
        <v>2000</v>
      </c>
      <c r="B8485" s="16">
        <v>5</v>
      </c>
      <c r="C8485" s="16" t="s">
        <v>86</v>
      </c>
      <c r="D8485" s="38">
        <v>21.38177778</v>
      </c>
    </row>
    <row r="8486" spans="1:4">
      <c r="A8486" s="13">
        <v>2000</v>
      </c>
      <c r="B8486" s="14">
        <v>6</v>
      </c>
      <c r="C8486" s="14" t="s">
        <v>86</v>
      </c>
      <c r="D8486" s="37">
        <v>25.214444440000001</v>
      </c>
    </row>
    <row r="8487" spans="1:4">
      <c r="A8487" s="15">
        <v>2000</v>
      </c>
      <c r="B8487" s="16">
        <v>7</v>
      </c>
      <c r="C8487" s="16" t="s">
        <v>86</v>
      </c>
      <c r="D8487" s="38">
        <v>28.214555560000001</v>
      </c>
    </row>
    <row r="8488" spans="1:4">
      <c r="A8488" s="13">
        <v>2000</v>
      </c>
      <c r="B8488" s="14">
        <v>8</v>
      </c>
      <c r="C8488" s="14" t="s">
        <v>86</v>
      </c>
      <c r="D8488" s="37">
        <v>27.09</v>
      </c>
    </row>
    <row r="8489" spans="1:4">
      <c r="A8489" s="15">
        <v>2000</v>
      </c>
      <c r="B8489" s="16">
        <v>9</v>
      </c>
      <c r="C8489" s="16" t="s">
        <v>86</v>
      </c>
      <c r="D8489" s="38">
        <v>25.371111110000001</v>
      </c>
    </row>
    <row r="8490" spans="1:4">
      <c r="A8490" s="13">
        <v>2000</v>
      </c>
      <c r="B8490" s="14">
        <v>10</v>
      </c>
      <c r="C8490" s="14" t="s">
        <v>86</v>
      </c>
      <c r="D8490" s="37">
        <v>21.346444439999999</v>
      </c>
    </row>
    <row r="8491" spans="1:4">
      <c r="A8491" s="15">
        <v>2000</v>
      </c>
      <c r="B8491" s="16">
        <v>11</v>
      </c>
      <c r="C8491" s="16" t="s">
        <v>86</v>
      </c>
      <c r="D8491" s="38">
        <v>17.851111110000002</v>
      </c>
    </row>
    <row r="8492" spans="1:4">
      <c r="A8492" s="13">
        <v>2000</v>
      </c>
      <c r="B8492" s="14">
        <v>12</v>
      </c>
      <c r="C8492" s="14" t="s">
        <v>86</v>
      </c>
      <c r="D8492" s="37">
        <v>13.769</v>
      </c>
    </row>
    <row r="8493" spans="1:4">
      <c r="A8493" s="15">
        <v>2001</v>
      </c>
      <c r="B8493" s="16">
        <v>1</v>
      </c>
      <c r="C8493" s="16" t="s">
        <v>86</v>
      </c>
      <c r="D8493" s="38">
        <v>12.670888890000001</v>
      </c>
    </row>
    <row r="8494" spans="1:4">
      <c r="A8494" s="13">
        <v>2001</v>
      </c>
      <c r="B8494" s="14">
        <v>2</v>
      </c>
      <c r="C8494" s="14" t="s">
        <v>86</v>
      </c>
      <c r="D8494" s="37">
        <v>12.864333329999999</v>
      </c>
    </row>
    <row r="8495" spans="1:4">
      <c r="A8495" s="15">
        <v>2001</v>
      </c>
      <c r="B8495" s="16">
        <v>3</v>
      </c>
      <c r="C8495" s="16" t="s">
        <v>86</v>
      </c>
      <c r="D8495" s="38">
        <v>18.03833333</v>
      </c>
    </row>
    <row r="8496" spans="1:4">
      <c r="A8496" s="13">
        <v>2001</v>
      </c>
      <c r="B8496" s="14">
        <v>4</v>
      </c>
      <c r="C8496" s="14" t="s">
        <v>86</v>
      </c>
      <c r="D8496" s="37">
        <v>19.308222220000001</v>
      </c>
    </row>
    <row r="8497" spans="1:4">
      <c r="A8497" s="15">
        <v>2001</v>
      </c>
      <c r="B8497" s="16">
        <v>5</v>
      </c>
      <c r="C8497" s="16" t="s">
        <v>86</v>
      </c>
      <c r="D8497" s="38">
        <v>21.964555560000001</v>
      </c>
    </row>
    <row r="8498" spans="1:4">
      <c r="A8498" s="13">
        <v>2001</v>
      </c>
      <c r="B8498" s="14">
        <v>6</v>
      </c>
      <c r="C8498" s="14" t="s">
        <v>86</v>
      </c>
      <c r="D8498" s="37">
        <v>25.095888890000001</v>
      </c>
    </row>
    <row r="8499" spans="1:4">
      <c r="A8499" s="15">
        <v>2001</v>
      </c>
      <c r="B8499" s="16">
        <v>7</v>
      </c>
      <c r="C8499" s="16" t="s">
        <v>86</v>
      </c>
      <c r="D8499" s="38">
        <v>27.14911111</v>
      </c>
    </row>
    <row r="8500" spans="1:4">
      <c r="A8500" s="13">
        <v>2001</v>
      </c>
      <c r="B8500" s="14">
        <v>8</v>
      </c>
      <c r="C8500" s="14" t="s">
        <v>86</v>
      </c>
      <c r="D8500" s="37">
        <v>27.553666669999998</v>
      </c>
    </row>
    <row r="8501" spans="1:4">
      <c r="A8501" s="15">
        <v>2001</v>
      </c>
      <c r="B8501" s="16">
        <v>9</v>
      </c>
      <c r="C8501" s="16" t="s">
        <v>86</v>
      </c>
      <c r="D8501" s="38">
        <v>25.644111110000001</v>
      </c>
    </row>
    <row r="8502" spans="1:4">
      <c r="A8502" s="13">
        <v>2001</v>
      </c>
      <c r="B8502" s="14">
        <v>10</v>
      </c>
      <c r="C8502" s="14" t="s">
        <v>86</v>
      </c>
      <c r="D8502" s="37">
        <v>22.624777779999999</v>
      </c>
    </row>
    <row r="8503" spans="1:4">
      <c r="A8503" s="15">
        <v>2001</v>
      </c>
      <c r="B8503" s="16">
        <v>11</v>
      </c>
      <c r="C8503" s="16" t="s">
        <v>86</v>
      </c>
      <c r="D8503" s="38">
        <v>17.52411111</v>
      </c>
    </row>
    <row r="8504" spans="1:4">
      <c r="A8504" s="13">
        <v>2001</v>
      </c>
      <c r="B8504" s="14">
        <v>12</v>
      </c>
      <c r="C8504" s="14" t="s">
        <v>86</v>
      </c>
      <c r="D8504" s="37">
        <v>13.777222220000001</v>
      </c>
    </row>
    <row r="8505" spans="1:4">
      <c r="A8505" s="15">
        <v>2002</v>
      </c>
      <c r="B8505" s="16">
        <v>1</v>
      </c>
      <c r="C8505" s="16" t="s">
        <v>86</v>
      </c>
      <c r="D8505" s="38">
        <v>10.694777780000001</v>
      </c>
    </row>
    <row r="8506" spans="1:4">
      <c r="A8506" s="13">
        <v>2002</v>
      </c>
      <c r="B8506" s="14">
        <v>2</v>
      </c>
      <c r="C8506" s="14" t="s">
        <v>86</v>
      </c>
      <c r="D8506" s="37">
        <v>14.278555559999999</v>
      </c>
    </row>
    <row r="8507" spans="1:4">
      <c r="A8507" s="15">
        <v>2002</v>
      </c>
      <c r="B8507" s="16">
        <v>3</v>
      </c>
      <c r="C8507" s="16" t="s">
        <v>86</v>
      </c>
      <c r="D8507" s="38">
        <v>16.456666670000001</v>
      </c>
    </row>
    <row r="8508" spans="1:4">
      <c r="A8508" s="13">
        <v>2002</v>
      </c>
      <c r="B8508" s="14">
        <v>4</v>
      </c>
      <c r="C8508" s="14" t="s">
        <v>86</v>
      </c>
      <c r="D8508" s="37">
        <v>17.502888890000001</v>
      </c>
    </row>
    <row r="8509" spans="1:4">
      <c r="A8509" s="15">
        <v>2002</v>
      </c>
      <c r="B8509" s="16">
        <v>5</v>
      </c>
      <c r="C8509" s="16" t="s">
        <v>86</v>
      </c>
      <c r="D8509" s="38">
        <v>20.896333330000001</v>
      </c>
    </row>
    <row r="8510" spans="1:4">
      <c r="A8510" s="13">
        <v>2002</v>
      </c>
      <c r="B8510" s="14">
        <v>6</v>
      </c>
      <c r="C8510" s="14" t="s">
        <v>86</v>
      </c>
      <c r="D8510" s="37">
        <v>24.78088889</v>
      </c>
    </row>
    <row r="8511" spans="1:4">
      <c r="A8511" s="15">
        <v>2002</v>
      </c>
      <c r="B8511" s="16">
        <v>7</v>
      </c>
      <c r="C8511" s="16" t="s">
        <v>86</v>
      </c>
      <c r="D8511" s="38">
        <v>27.861777780000001</v>
      </c>
    </row>
    <row r="8512" spans="1:4">
      <c r="A8512" s="13">
        <v>2002</v>
      </c>
      <c r="B8512" s="14">
        <v>8</v>
      </c>
      <c r="C8512" s="14" t="s">
        <v>86</v>
      </c>
      <c r="D8512" s="37">
        <v>27.338666669999999</v>
      </c>
    </row>
    <row r="8513" spans="1:4">
      <c r="A8513" s="15">
        <v>2002</v>
      </c>
      <c r="B8513" s="16">
        <v>9</v>
      </c>
      <c r="C8513" s="16" t="s">
        <v>86</v>
      </c>
      <c r="D8513" s="38">
        <v>26.051666669999999</v>
      </c>
    </row>
    <row r="8514" spans="1:4">
      <c r="A8514" s="13">
        <v>2002</v>
      </c>
      <c r="B8514" s="14">
        <v>10</v>
      </c>
      <c r="C8514" s="14" t="s">
        <v>86</v>
      </c>
      <c r="D8514" s="37">
        <v>23.528111110000001</v>
      </c>
    </row>
    <row r="8515" spans="1:4">
      <c r="A8515" s="15">
        <v>2002</v>
      </c>
      <c r="B8515" s="16">
        <v>11</v>
      </c>
      <c r="C8515" s="16" t="s">
        <v>86</v>
      </c>
      <c r="D8515" s="38">
        <v>18.914000000000001</v>
      </c>
    </row>
    <row r="8516" spans="1:4">
      <c r="A8516" s="13">
        <v>2002</v>
      </c>
      <c r="B8516" s="14">
        <v>12</v>
      </c>
      <c r="C8516" s="14" t="s">
        <v>86</v>
      </c>
      <c r="D8516" s="37">
        <v>13.618</v>
      </c>
    </row>
    <row r="8517" spans="1:4">
      <c r="A8517" s="15">
        <v>2003</v>
      </c>
      <c r="B8517" s="16">
        <v>1</v>
      </c>
      <c r="C8517" s="16" t="s">
        <v>86</v>
      </c>
      <c r="D8517" s="38">
        <v>13.663888890000001</v>
      </c>
    </row>
    <row r="8518" spans="1:4">
      <c r="A8518" s="13">
        <v>2003</v>
      </c>
      <c r="B8518" s="14">
        <v>2</v>
      </c>
      <c r="C8518" s="14" t="s">
        <v>86</v>
      </c>
      <c r="D8518" s="37">
        <v>11.78822222</v>
      </c>
    </row>
    <row r="8519" spans="1:4">
      <c r="A8519" s="15">
        <v>2003</v>
      </c>
      <c r="B8519" s="16">
        <v>3</v>
      </c>
      <c r="C8519" s="16" t="s">
        <v>86</v>
      </c>
      <c r="D8519" s="38">
        <v>13.054</v>
      </c>
    </row>
    <row r="8520" spans="1:4">
      <c r="A8520" s="13">
        <v>2003</v>
      </c>
      <c r="B8520" s="14">
        <v>4</v>
      </c>
      <c r="C8520" s="14" t="s">
        <v>86</v>
      </c>
      <c r="D8520" s="37">
        <v>18.097666669999999</v>
      </c>
    </row>
    <row r="8521" spans="1:4">
      <c r="A8521" s="15">
        <v>2003</v>
      </c>
      <c r="B8521" s="16">
        <v>5</v>
      </c>
      <c r="C8521" s="16" t="s">
        <v>86</v>
      </c>
      <c r="D8521" s="38">
        <v>24.007777780000001</v>
      </c>
    </row>
    <row r="8522" spans="1:4">
      <c r="A8522" s="13">
        <v>2003</v>
      </c>
      <c r="B8522" s="14">
        <v>6</v>
      </c>
      <c r="C8522" s="14" t="s">
        <v>86</v>
      </c>
      <c r="D8522" s="37">
        <v>24.977666670000001</v>
      </c>
    </row>
    <row r="8523" spans="1:4">
      <c r="A8523" s="15">
        <v>2003</v>
      </c>
      <c r="B8523" s="16">
        <v>7</v>
      </c>
      <c r="C8523" s="16" t="s">
        <v>86</v>
      </c>
      <c r="D8523" s="38">
        <v>26.89877778</v>
      </c>
    </row>
    <row r="8524" spans="1:4">
      <c r="A8524" s="13">
        <v>2003</v>
      </c>
      <c r="B8524" s="14">
        <v>8</v>
      </c>
      <c r="C8524" s="14" t="s">
        <v>86</v>
      </c>
      <c r="D8524" s="37">
        <v>27.65477778</v>
      </c>
    </row>
    <row r="8525" spans="1:4">
      <c r="A8525" s="15">
        <v>2003</v>
      </c>
      <c r="B8525" s="16">
        <v>9</v>
      </c>
      <c r="C8525" s="16" t="s">
        <v>86</v>
      </c>
      <c r="D8525" s="38">
        <v>25.16077778</v>
      </c>
    </row>
    <row r="8526" spans="1:4">
      <c r="A8526" s="13">
        <v>2003</v>
      </c>
      <c r="B8526" s="14">
        <v>10</v>
      </c>
      <c r="C8526" s="14" t="s">
        <v>86</v>
      </c>
      <c r="D8526" s="37">
        <v>22.830555560000001</v>
      </c>
    </row>
    <row r="8527" spans="1:4">
      <c r="A8527" s="15">
        <v>2003</v>
      </c>
      <c r="B8527" s="16">
        <v>11</v>
      </c>
      <c r="C8527" s="16" t="s">
        <v>86</v>
      </c>
      <c r="D8527" s="38">
        <v>18.387888889999999</v>
      </c>
    </row>
    <row r="8528" spans="1:4">
      <c r="A8528" s="13">
        <v>2003</v>
      </c>
      <c r="B8528" s="14">
        <v>12</v>
      </c>
      <c r="C8528" s="14" t="s">
        <v>86</v>
      </c>
      <c r="D8528" s="37">
        <v>13.44455556</v>
      </c>
    </row>
    <row r="8529" spans="1:4">
      <c r="A8529" s="15">
        <v>2004</v>
      </c>
      <c r="B8529" s="16">
        <v>1</v>
      </c>
      <c r="C8529" s="16" t="s">
        <v>86</v>
      </c>
      <c r="D8529" s="38">
        <v>12.04955556</v>
      </c>
    </row>
    <row r="8530" spans="1:4">
      <c r="A8530" s="13">
        <v>2004</v>
      </c>
      <c r="B8530" s="14">
        <v>2</v>
      </c>
      <c r="C8530" s="14" t="s">
        <v>86</v>
      </c>
      <c r="D8530" s="37">
        <v>12.78788889</v>
      </c>
    </row>
    <row r="8531" spans="1:4">
      <c r="A8531" s="15">
        <v>2004</v>
      </c>
      <c r="B8531" s="16">
        <v>3</v>
      </c>
      <c r="C8531" s="16" t="s">
        <v>86</v>
      </c>
      <c r="D8531" s="38">
        <v>16.36144444</v>
      </c>
    </row>
    <row r="8532" spans="1:4">
      <c r="A8532" s="13">
        <v>2004</v>
      </c>
      <c r="B8532" s="14">
        <v>4</v>
      </c>
      <c r="C8532" s="14" t="s">
        <v>86</v>
      </c>
      <c r="D8532" s="37">
        <v>18.154555559999999</v>
      </c>
    </row>
    <row r="8533" spans="1:4">
      <c r="A8533" s="15">
        <v>2004</v>
      </c>
      <c r="B8533" s="16">
        <v>5</v>
      </c>
      <c r="C8533" s="16" t="s">
        <v>86</v>
      </c>
      <c r="D8533" s="38">
        <v>21.402222219999999</v>
      </c>
    </row>
    <row r="8534" spans="1:4">
      <c r="A8534" s="13">
        <v>2004</v>
      </c>
      <c r="B8534" s="14">
        <v>6</v>
      </c>
      <c r="C8534" s="14" t="s">
        <v>86</v>
      </c>
      <c r="D8534" s="37">
        <v>24.33433333</v>
      </c>
    </row>
    <row r="8535" spans="1:4">
      <c r="A8535" s="15">
        <v>2004</v>
      </c>
      <c r="B8535" s="16">
        <v>7</v>
      </c>
      <c r="C8535" s="16" t="s">
        <v>86</v>
      </c>
      <c r="D8535" s="38">
        <v>27.152666669999999</v>
      </c>
    </row>
    <row r="8536" spans="1:4">
      <c r="A8536" s="13">
        <v>2004</v>
      </c>
      <c r="B8536" s="14">
        <v>8</v>
      </c>
      <c r="C8536" s="14" t="s">
        <v>86</v>
      </c>
      <c r="D8536" s="37">
        <v>26.57155556</v>
      </c>
    </row>
    <row r="8537" spans="1:4">
      <c r="A8537" s="15">
        <v>2004</v>
      </c>
      <c r="B8537" s="16">
        <v>9</v>
      </c>
      <c r="C8537" s="16" t="s">
        <v>86</v>
      </c>
      <c r="D8537" s="38">
        <v>25.487888890000001</v>
      </c>
    </row>
    <row r="8538" spans="1:4">
      <c r="A8538" s="13">
        <v>2004</v>
      </c>
      <c r="B8538" s="14">
        <v>10</v>
      </c>
      <c r="C8538" s="14" t="s">
        <v>86</v>
      </c>
      <c r="D8538" s="37">
        <v>23.564555559999999</v>
      </c>
    </row>
    <row r="8539" spans="1:4">
      <c r="A8539" s="15">
        <v>2004</v>
      </c>
      <c r="B8539" s="16">
        <v>11</v>
      </c>
      <c r="C8539" s="16" t="s">
        <v>86</v>
      </c>
      <c r="D8539" s="38">
        <v>18.386888890000002</v>
      </c>
    </row>
    <row r="8540" spans="1:4">
      <c r="A8540" s="13">
        <v>2004</v>
      </c>
      <c r="B8540" s="14">
        <v>12</v>
      </c>
      <c r="C8540" s="14" t="s">
        <v>86</v>
      </c>
      <c r="D8540" s="37">
        <v>12.39988889</v>
      </c>
    </row>
    <row r="8541" spans="1:4">
      <c r="A8541" s="15">
        <v>2005</v>
      </c>
      <c r="B8541" s="16">
        <v>1</v>
      </c>
      <c r="C8541" s="16" t="s">
        <v>86</v>
      </c>
      <c r="D8541" s="38">
        <v>12.38611111</v>
      </c>
    </row>
    <row r="8542" spans="1:4">
      <c r="A8542" s="13">
        <v>2005</v>
      </c>
      <c r="B8542" s="14">
        <v>2</v>
      </c>
      <c r="C8542" s="14" t="s">
        <v>86</v>
      </c>
      <c r="D8542" s="37">
        <v>12.378666669999999</v>
      </c>
    </row>
    <row r="8543" spans="1:4">
      <c r="A8543" s="15">
        <v>2005</v>
      </c>
      <c r="B8543" s="16">
        <v>3</v>
      </c>
      <c r="C8543" s="16" t="s">
        <v>86</v>
      </c>
      <c r="D8543" s="38">
        <v>15.44566667</v>
      </c>
    </row>
    <row r="8544" spans="1:4">
      <c r="A8544" s="13">
        <v>2005</v>
      </c>
      <c r="B8544" s="14">
        <v>4</v>
      </c>
      <c r="C8544" s="14" t="s">
        <v>86</v>
      </c>
      <c r="D8544" s="37">
        <v>18.621111110000001</v>
      </c>
    </row>
    <row r="8545" spans="1:4">
      <c r="A8545" s="15">
        <v>2005</v>
      </c>
      <c r="B8545" s="16">
        <v>5</v>
      </c>
      <c r="C8545" s="16" t="s">
        <v>86</v>
      </c>
      <c r="D8545" s="38">
        <v>21.119666670000001</v>
      </c>
    </row>
    <row r="8546" spans="1:4">
      <c r="A8546" s="13">
        <v>2005</v>
      </c>
      <c r="B8546" s="14">
        <v>6</v>
      </c>
      <c r="C8546" s="14" t="s">
        <v>86</v>
      </c>
      <c r="D8546" s="37">
        <v>24.326222219999998</v>
      </c>
    </row>
    <row r="8547" spans="1:4">
      <c r="A8547" s="15">
        <v>2005</v>
      </c>
      <c r="B8547" s="16">
        <v>7</v>
      </c>
      <c r="C8547" s="16" t="s">
        <v>86</v>
      </c>
      <c r="D8547" s="38">
        <v>27.002111110000001</v>
      </c>
    </row>
    <row r="8548" spans="1:4">
      <c r="A8548" s="13">
        <v>2005</v>
      </c>
      <c r="B8548" s="14">
        <v>8</v>
      </c>
      <c r="C8548" s="14" t="s">
        <v>86</v>
      </c>
      <c r="D8548" s="37">
        <v>27.394888890000001</v>
      </c>
    </row>
    <row r="8549" spans="1:4">
      <c r="A8549" s="15">
        <v>2005</v>
      </c>
      <c r="B8549" s="16">
        <v>9</v>
      </c>
      <c r="C8549" s="16" t="s">
        <v>86</v>
      </c>
      <c r="D8549" s="38">
        <v>25.747888889999999</v>
      </c>
    </row>
    <row r="8550" spans="1:4">
      <c r="A8550" s="13">
        <v>2005</v>
      </c>
      <c r="B8550" s="14">
        <v>10</v>
      </c>
      <c r="C8550" s="14" t="s">
        <v>86</v>
      </c>
      <c r="D8550" s="37">
        <v>21.745666669999999</v>
      </c>
    </row>
    <row r="8551" spans="1:4">
      <c r="A8551" s="15">
        <v>2005</v>
      </c>
      <c r="B8551" s="16">
        <v>11</v>
      </c>
      <c r="C8551" s="16" t="s">
        <v>86</v>
      </c>
      <c r="D8551" s="38">
        <v>17.038111109999999</v>
      </c>
    </row>
    <row r="8552" spans="1:4">
      <c r="A8552" s="13">
        <v>2005</v>
      </c>
      <c r="B8552" s="14">
        <v>12</v>
      </c>
      <c r="C8552" s="14" t="s">
        <v>86</v>
      </c>
      <c r="D8552" s="37">
        <v>15.00377778</v>
      </c>
    </row>
    <row r="8553" spans="1:4">
      <c r="A8553" s="15">
        <v>2006</v>
      </c>
      <c r="B8553" s="16">
        <v>1</v>
      </c>
      <c r="C8553" s="16" t="s">
        <v>86</v>
      </c>
      <c r="D8553" s="38">
        <v>11.99944444</v>
      </c>
    </row>
    <row r="8554" spans="1:4">
      <c r="A8554" s="13">
        <v>2006</v>
      </c>
      <c r="B8554" s="14">
        <v>2</v>
      </c>
      <c r="C8554" s="14" t="s">
        <v>86</v>
      </c>
      <c r="D8554" s="37">
        <v>13.624111109999999</v>
      </c>
    </row>
    <row r="8555" spans="1:4">
      <c r="A8555" s="15">
        <v>2006</v>
      </c>
      <c r="B8555" s="16">
        <v>3</v>
      </c>
      <c r="C8555" s="16" t="s">
        <v>86</v>
      </c>
      <c r="D8555" s="38">
        <v>15.510444440000001</v>
      </c>
    </row>
    <row r="8556" spans="1:4">
      <c r="A8556" s="13">
        <v>2006</v>
      </c>
      <c r="B8556" s="14">
        <v>4</v>
      </c>
      <c r="C8556" s="14" t="s">
        <v>86</v>
      </c>
      <c r="D8556" s="37">
        <v>18.108000000000001</v>
      </c>
    </row>
    <row r="8557" spans="1:4">
      <c r="A8557" s="15">
        <v>2006</v>
      </c>
      <c r="B8557" s="16">
        <v>5</v>
      </c>
      <c r="C8557" s="16" t="s">
        <v>86</v>
      </c>
      <c r="D8557" s="38">
        <v>21.694111110000001</v>
      </c>
    </row>
    <row r="8558" spans="1:4">
      <c r="A8558" s="13">
        <v>2006</v>
      </c>
      <c r="B8558" s="14">
        <v>6</v>
      </c>
      <c r="C8558" s="14" t="s">
        <v>86</v>
      </c>
      <c r="D8558" s="37">
        <v>25.339555560000001</v>
      </c>
    </row>
    <row r="8559" spans="1:4">
      <c r="A8559" s="15">
        <v>2006</v>
      </c>
      <c r="B8559" s="16">
        <v>7</v>
      </c>
      <c r="C8559" s="16" t="s">
        <v>86</v>
      </c>
      <c r="D8559" s="38">
        <v>26.420333329999998</v>
      </c>
    </row>
    <row r="8560" spans="1:4">
      <c r="A8560" s="13">
        <v>2006</v>
      </c>
      <c r="B8560" s="14">
        <v>8</v>
      </c>
      <c r="C8560" s="14" t="s">
        <v>86</v>
      </c>
      <c r="D8560" s="37">
        <v>27.548999999999999</v>
      </c>
    </row>
    <row r="8561" spans="1:4">
      <c r="A8561" s="15">
        <v>2006</v>
      </c>
      <c r="B8561" s="16">
        <v>9</v>
      </c>
      <c r="C8561" s="16" t="s">
        <v>86</v>
      </c>
      <c r="D8561" s="38">
        <v>26.153555560000001</v>
      </c>
    </row>
    <row r="8562" spans="1:4">
      <c r="A8562" s="13">
        <v>2006</v>
      </c>
      <c r="B8562" s="14">
        <v>10</v>
      </c>
      <c r="C8562" s="14" t="s">
        <v>86</v>
      </c>
      <c r="D8562" s="37">
        <v>22.322888890000002</v>
      </c>
    </row>
    <row r="8563" spans="1:4">
      <c r="A8563" s="15">
        <v>2006</v>
      </c>
      <c r="B8563" s="16">
        <v>11</v>
      </c>
      <c r="C8563" s="16" t="s">
        <v>86</v>
      </c>
      <c r="D8563" s="38">
        <v>16.504333330000001</v>
      </c>
    </row>
    <row r="8564" spans="1:4">
      <c r="A8564" s="13">
        <v>2006</v>
      </c>
      <c r="B8564" s="14">
        <v>12</v>
      </c>
      <c r="C8564" s="14" t="s">
        <v>86</v>
      </c>
      <c r="D8564" s="37">
        <v>12.20877778</v>
      </c>
    </row>
    <row r="8565" spans="1:4">
      <c r="A8565" s="15">
        <v>2007</v>
      </c>
      <c r="B8565" s="16">
        <v>1</v>
      </c>
      <c r="C8565" s="16" t="s">
        <v>86</v>
      </c>
      <c r="D8565" s="38">
        <v>11.60111111</v>
      </c>
    </row>
    <row r="8566" spans="1:4">
      <c r="A8566" s="13">
        <v>2007</v>
      </c>
      <c r="B8566" s="14">
        <v>2</v>
      </c>
      <c r="C8566" s="14" t="s">
        <v>86</v>
      </c>
      <c r="D8566" s="37">
        <v>13.103444440000001</v>
      </c>
    </row>
    <row r="8567" spans="1:4">
      <c r="A8567" s="15">
        <v>2007</v>
      </c>
      <c r="B8567" s="16">
        <v>3</v>
      </c>
      <c r="C8567" s="16" t="s">
        <v>86</v>
      </c>
      <c r="D8567" s="38">
        <v>14.686888890000001</v>
      </c>
    </row>
    <row r="8568" spans="1:4">
      <c r="A8568" s="13">
        <v>2007</v>
      </c>
      <c r="B8568" s="14">
        <v>4</v>
      </c>
      <c r="C8568" s="14" t="s">
        <v>86</v>
      </c>
      <c r="D8568" s="37">
        <v>17.435111110000001</v>
      </c>
    </row>
    <row r="8569" spans="1:4">
      <c r="A8569" s="15">
        <v>2007</v>
      </c>
      <c r="B8569" s="16">
        <v>5</v>
      </c>
      <c r="C8569" s="16" t="s">
        <v>86</v>
      </c>
      <c r="D8569" s="38">
        <v>23.05422222</v>
      </c>
    </row>
    <row r="8570" spans="1:4">
      <c r="A8570" s="13">
        <v>2007</v>
      </c>
      <c r="B8570" s="14">
        <v>6</v>
      </c>
      <c r="C8570" s="14" t="s">
        <v>86</v>
      </c>
      <c r="D8570" s="37">
        <v>25.384222220000002</v>
      </c>
    </row>
    <row r="8571" spans="1:4">
      <c r="A8571" s="15">
        <v>2007</v>
      </c>
      <c r="B8571" s="16">
        <v>7</v>
      </c>
      <c r="C8571" s="16" t="s">
        <v>86</v>
      </c>
      <c r="D8571" s="38">
        <v>27.543555560000001</v>
      </c>
    </row>
    <row r="8572" spans="1:4">
      <c r="A8572" s="13">
        <v>2007</v>
      </c>
      <c r="B8572" s="14">
        <v>8</v>
      </c>
      <c r="C8572" s="14" t="s">
        <v>86</v>
      </c>
      <c r="D8572" s="37">
        <v>27.454666670000002</v>
      </c>
    </row>
    <row r="8573" spans="1:4">
      <c r="A8573" s="15">
        <v>2007</v>
      </c>
      <c r="B8573" s="16">
        <v>9</v>
      </c>
      <c r="C8573" s="16" t="s">
        <v>86</v>
      </c>
      <c r="D8573" s="38">
        <v>25.814555559999999</v>
      </c>
    </row>
    <row r="8574" spans="1:4">
      <c r="A8574" s="13">
        <v>2007</v>
      </c>
      <c r="B8574" s="14">
        <v>10</v>
      </c>
      <c r="C8574" s="14" t="s">
        <v>86</v>
      </c>
      <c r="D8574" s="37">
        <v>23.604444440000002</v>
      </c>
    </row>
    <row r="8575" spans="1:4">
      <c r="A8575" s="15">
        <v>2007</v>
      </c>
      <c r="B8575" s="16">
        <v>11</v>
      </c>
      <c r="C8575" s="16" t="s">
        <v>86</v>
      </c>
      <c r="D8575" s="38">
        <v>18.371111110000001</v>
      </c>
    </row>
    <row r="8576" spans="1:4">
      <c r="A8576" s="13">
        <v>2007</v>
      </c>
      <c r="B8576" s="14">
        <v>12</v>
      </c>
      <c r="C8576" s="14" t="s">
        <v>86</v>
      </c>
      <c r="D8576" s="37">
        <v>13.355555560000001</v>
      </c>
    </row>
    <row r="8577" spans="1:4">
      <c r="A8577" s="15">
        <v>2008</v>
      </c>
      <c r="B8577" s="16">
        <v>1</v>
      </c>
      <c r="C8577" s="16" t="s">
        <v>86</v>
      </c>
      <c r="D8577" s="38">
        <v>9.7584444440000002</v>
      </c>
    </row>
    <row r="8578" spans="1:4">
      <c r="A8578" s="13">
        <v>2008</v>
      </c>
      <c r="B8578" s="14">
        <v>2</v>
      </c>
      <c r="C8578" s="14" t="s">
        <v>86</v>
      </c>
      <c r="D8578" s="37">
        <v>12.05511111</v>
      </c>
    </row>
    <row r="8579" spans="1:4">
      <c r="A8579" s="15">
        <v>2008</v>
      </c>
      <c r="B8579" s="16">
        <v>3</v>
      </c>
      <c r="C8579" s="16" t="s">
        <v>86</v>
      </c>
      <c r="D8579" s="38">
        <v>18.118111110000001</v>
      </c>
    </row>
    <row r="8580" spans="1:4">
      <c r="A8580" s="13">
        <v>2008</v>
      </c>
      <c r="B8580" s="14">
        <v>4</v>
      </c>
      <c r="C8580" s="14" t="s">
        <v>86</v>
      </c>
      <c r="D8580" s="37">
        <v>19.934222219999999</v>
      </c>
    </row>
    <row r="8581" spans="1:4">
      <c r="A8581" s="15">
        <v>2008</v>
      </c>
      <c r="B8581" s="16">
        <v>5</v>
      </c>
      <c r="C8581" s="16" t="s">
        <v>86</v>
      </c>
      <c r="D8581" s="38">
        <v>21.321666669999999</v>
      </c>
    </row>
    <row r="8582" spans="1:4">
      <c r="A8582" s="13">
        <v>2008</v>
      </c>
      <c r="B8582" s="14">
        <v>6</v>
      </c>
      <c r="C8582" s="14" t="s">
        <v>86</v>
      </c>
      <c r="D8582" s="37">
        <v>25.95066667</v>
      </c>
    </row>
    <row r="8583" spans="1:4">
      <c r="A8583" s="15">
        <v>2008</v>
      </c>
      <c r="B8583" s="16">
        <v>7</v>
      </c>
      <c r="C8583" s="16" t="s">
        <v>86</v>
      </c>
      <c r="D8583" s="38">
        <v>27.257666669999999</v>
      </c>
    </row>
    <row r="8584" spans="1:4">
      <c r="A8584" s="13">
        <v>2008</v>
      </c>
      <c r="B8584" s="14">
        <v>8</v>
      </c>
      <c r="C8584" s="14" t="s">
        <v>86</v>
      </c>
      <c r="D8584" s="37">
        <v>27.980666670000002</v>
      </c>
    </row>
    <row r="8585" spans="1:4">
      <c r="A8585" s="15">
        <v>2008</v>
      </c>
      <c r="B8585" s="16">
        <v>9</v>
      </c>
      <c r="C8585" s="16" t="s">
        <v>86</v>
      </c>
      <c r="D8585" s="38">
        <v>26.314</v>
      </c>
    </row>
    <row r="8586" spans="1:4">
      <c r="A8586" s="13">
        <v>2008</v>
      </c>
      <c r="B8586" s="14">
        <v>10</v>
      </c>
      <c r="C8586" s="14" t="s">
        <v>86</v>
      </c>
      <c r="D8586" s="37">
        <v>22.060888890000001</v>
      </c>
    </row>
    <row r="8587" spans="1:4">
      <c r="A8587" s="15">
        <v>2008</v>
      </c>
      <c r="B8587" s="16">
        <v>11</v>
      </c>
      <c r="C8587" s="16" t="s">
        <v>86</v>
      </c>
      <c r="D8587" s="38">
        <v>18.769777779999998</v>
      </c>
    </row>
    <row r="8588" spans="1:4">
      <c r="A8588" s="13">
        <v>2008</v>
      </c>
      <c r="B8588" s="14">
        <v>12</v>
      </c>
      <c r="C8588" s="14" t="s">
        <v>86</v>
      </c>
      <c r="D8588" s="37">
        <v>14.631444439999999</v>
      </c>
    </row>
    <row r="8589" spans="1:4">
      <c r="A8589" s="15">
        <v>2009</v>
      </c>
      <c r="B8589" s="16">
        <v>1</v>
      </c>
      <c r="C8589" s="16" t="s">
        <v>86</v>
      </c>
      <c r="D8589" s="38">
        <v>12.69122222</v>
      </c>
    </row>
    <row r="8590" spans="1:4">
      <c r="A8590" s="13">
        <v>2009</v>
      </c>
      <c r="B8590" s="14">
        <v>2</v>
      </c>
      <c r="C8590" s="14" t="s">
        <v>86</v>
      </c>
      <c r="D8590" s="37">
        <v>13.43277778</v>
      </c>
    </row>
    <row r="8591" spans="1:4">
      <c r="A8591" s="15">
        <v>2009</v>
      </c>
      <c r="B8591" s="16">
        <v>3</v>
      </c>
      <c r="C8591" s="16" t="s">
        <v>86</v>
      </c>
      <c r="D8591" s="38">
        <v>14.36722222</v>
      </c>
    </row>
    <row r="8592" spans="1:4">
      <c r="A8592" s="13">
        <v>2009</v>
      </c>
      <c r="B8592" s="14">
        <v>4</v>
      </c>
      <c r="C8592" s="14" t="s">
        <v>86</v>
      </c>
      <c r="D8592" s="37">
        <v>18.230555559999999</v>
      </c>
    </row>
    <row r="8593" spans="1:4">
      <c r="A8593" s="15">
        <v>2009</v>
      </c>
      <c r="B8593" s="16">
        <v>5</v>
      </c>
      <c r="C8593" s="16" t="s">
        <v>86</v>
      </c>
      <c r="D8593" s="38">
        <v>21.582555559999999</v>
      </c>
    </row>
    <row r="8594" spans="1:4">
      <c r="A8594" s="13">
        <v>2009</v>
      </c>
      <c r="B8594" s="14">
        <v>6</v>
      </c>
      <c r="C8594" s="14" t="s">
        <v>86</v>
      </c>
      <c r="D8594" s="37">
        <v>26.00977778</v>
      </c>
    </row>
    <row r="8595" spans="1:4">
      <c r="A8595" s="15">
        <v>2009</v>
      </c>
      <c r="B8595" s="16">
        <v>7</v>
      </c>
      <c r="C8595" s="16" t="s">
        <v>86</v>
      </c>
      <c r="D8595" s="38">
        <v>27.337444439999999</v>
      </c>
    </row>
    <row r="8596" spans="1:4">
      <c r="A8596" s="13">
        <v>2009</v>
      </c>
      <c r="B8596" s="14">
        <v>8</v>
      </c>
      <c r="C8596" s="14" t="s">
        <v>86</v>
      </c>
      <c r="D8596" s="37">
        <v>27.30944444</v>
      </c>
    </row>
    <row r="8597" spans="1:4">
      <c r="A8597" s="15">
        <v>2009</v>
      </c>
      <c r="B8597" s="16">
        <v>9</v>
      </c>
      <c r="C8597" s="16" t="s">
        <v>86</v>
      </c>
      <c r="D8597" s="38">
        <v>25.262222220000002</v>
      </c>
    </row>
    <row r="8598" spans="1:4">
      <c r="A8598" s="13">
        <v>2009</v>
      </c>
      <c r="B8598" s="14">
        <v>10</v>
      </c>
      <c r="C8598" s="14" t="s">
        <v>86</v>
      </c>
      <c r="D8598" s="37">
        <v>24.219000000000001</v>
      </c>
    </row>
    <row r="8599" spans="1:4">
      <c r="A8599" s="15">
        <v>2009</v>
      </c>
      <c r="B8599" s="16">
        <v>11</v>
      </c>
      <c r="C8599" s="16" t="s">
        <v>86</v>
      </c>
      <c r="D8599" s="38">
        <v>17.608555559999999</v>
      </c>
    </row>
    <row r="8600" spans="1:4">
      <c r="A8600" s="13">
        <v>2009</v>
      </c>
      <c r="B8600" s="14">
        <v>12</v>
      </c>
      <c r="C8600" s="14" t="s">
        <v>86</v>
      </c>
      <c r="D8600" s="37">
        <v>15.125111110000001</v>
      </c>
    </row>
    <row r="8601" spans="1:4">
      <c r="A8601" s="15">
        <v>2010</v>
      </c>
      <c r="B8601" s="16">
        <v>1</v>
      </c>
      <c r="C8601" s="16" t="s">
        <v>86</v>
      </c>
      <c r="D8601" s="38">
        <v>14.515111109999999</v>
      </c>
    </row>
    <row r="8602" spans="1:4">
      <c r="A8602" s="13">
        <v>2010</v>
      </c>
      <c r="B8602" s="14">
        <v>2</v>
      </c>
      <c r="C8602" s="14" t="s">
        <v>86</v>
      </c>
      <c r="D8602" s="37">
        <v>15.18088889</v>
      </c>
    </row>
    <row r="8603" spans="1:4">
      <c r="A8603" s="15">
        <v>2010</v>
      </c>
      <c r="B8603" s="16">
        <v>3</v>
      </c>
      <c r="C8603" s="16" t="s">
        <v>86</v>
      </c>
      <c r="D8603" s="38">
        <v>17.609666669999999</v>
      </c>
    </row>
    <row r="8604" spans="1:4">
      <c r="A8604" s="13">
        <v>2010</v>
      </c>
      <c r="B8604" s="14">
        <v>4</v>
      </c>
      <c r="C8604" s="14" t="s">
        <v>86</v>
      </c>
      <c r="D8604" s="37">
        <v>19.31066667</v>
      </c>
    </row>
    <row r="8605" spans="1:4">
      <c r="A8605" s="15">
        <v>2010</v>
      </c>
      <c r="B8605" s="16">
        <v>5</v>
      </c>
      <c r="C8605" s="16" t="s">
        <v>86</v>
      </c>
      <c r="D8605" s="38">
        <v>22.572555560000001</v>
      </c>
    </row>
    <row r="8606" spans="1:4">
      <c r="A8606" s="13">
        <v>2010</v>
      </c>
      <c r="B8606" s="14">
        <v>6</v>
      </c>
      <c r="C8606" s="14" t="s">
        <v>86</v>
      </c>
      <c r="D8606" s="37">
        <v>25.704555559999999</v>
      </c>
    </row>
    <row r="8607" spans="1:4">
      <c r="A8607" s="15">
        <v>2010</v>
      </c>
      <c r="B8607" s="16">
        <v>7</v>
      </c>
      <c r="C8607" s="16" t="s">
        <v>86</v>
      </c>
      <c r="D8607" s="38">
        <v>27.225222219999999</v>
      </c>
    </row>
    <row r="8608" spans="1:4">
      <c r="A8608" s="13">
        <v>2010</v>
      </c>
      <c r="B8608" s="14">
        <v>8</v>
      </c>
      <c r="C8608" s="14" t="s">
        <v>86</v>
      </c>
      <c r="D8608" s="37">
        <v>29.23611111</v>
      </c>
    </row>
    <row r="8609" spans="1:4">
      <c r="A8609" s="15">
        <v>2010</v>
      </c>
      <c r="B8609" s="16">
        <v>9</v>
      </c>
      <c r="C8609" s="16" t="s">
        <v>86</v>
      </c>
      <c r="D8609" s="38">
        <v>27.079888889999999</v>
      </c>
    </row>
    <row r="8610" spans="1:4">
      <c r="A8610" s="13">
        <v>2010</v>
      </c>
      <c r="B8610" s="14">
        <v>10</v>
      </c>
      <c r="C8610" s="14" t="s">
        <v>86</v>
      </c>
      <c r="D8610" s="37">
        <v>24.662111110000001</v>
      </c>
    </row>
    <row r="8611" spans="1:4">
      <c r="A8611" s="15">
        <v>2010</v>
      </c>
      <c r="B8611" s="16">
        <v>11</v>
      </c>
      <c r="C8611" s="16" t="s">
        <v>86</v>
      </c>
      <c r="D8611" s="38">
        <v>20.892555560000002</v>
      </c>
    </row>
    <row r="8612" spans="1:4">
      <c r="A8612" s="13">
        <v>2010</v>
      </c>
      <c r="B8612" s="14">
        <v>12</v>
      </c>
      <c r="C8612" s="14" t="s">
        <v>86</v>
      </c>
      <c r="D8612" s="37">
        <v>15.49477778</v>
      </c>
    </row>
    <row r="8613" spans="1:4">
      <c r="A8613" s="15">
        <v>2011</v>
      </c>
      <c r="B8613" s="16">
        <v>1</v>
      </c>
      <c r="C8613" s="16" t="s">
        <v>86</v>
      </c>
      <c r="D8613" s="38">
        <v>13.105555560000001</v>
      </c>
    </row>
    <row r="8614" spans="1:4">
      <c r="A8614" s="13">
        <v>2011</v>
      </c>
      <c r="B8614" s="14">
        <v>2</v>
      </c>
      <c r="C8614" s="14" t="s">
        <v>86</v>
      </c>
      <c r="D8614" s="37">
        <v>13.56344444</v>
      </c>
    </row>
    <row r="8615" spans="1:4">
      <c r="A8615" s="15">
        <v>2011</v>
      </c>
      <c r="B8615" s="16">
        <v>3</v>
      </c>
      <c r="C8615" s="16" t="s">
        <v>86</v>
      </c>
      <c r="D8615" s="38">
        <v>14.937777779999999</v>
      </c>
    </row>
    <row r="8616" spans="1:4">
      <c r="A8616" s="13">
        <v>2011</v>
      </c>
      <c r="B8616" s="14">
        <v>4</v>
      </c>
      <c r="C8616" s="14" t="s">
        <v>86</v>
      </c>
      <c r="D8616" s="37">
        <v>17.915111110000002</v>
      </c>
    </row>
    <row r="8617" spans="1:4">
      <c r="A8617" s="15">
        <v>2011</v>
      </c>
      <c r="B8617" s="16">
        <v>5</v>
      </c>
      <c r="C8617" s="16" t="s">
        <v>86</v>
      </c>
      <c r="D8617" s="38">
        <v>21.30722222</v>
      </c>
    </row>
    <row r="8618" spans="1:4">
      <c r="A8618" s="13">
        <v>2011</v>
      </c>
      <c r="B8618" s="14">
        <v>6</v>
      </c>
      <c r="C8618" s="14" t="s">
        <v>86</v>
      </c>
      <c r="D8618" s="37">
        <v>24.302888889999998</v>
      </c>
    </row>
    <row r="8619" spans="1:4">
      <c r="A8619" s="15">
        <v>2011</v>
      </c>
      <c r="B8619" s="16">
        <v>7</v>
      </c>
      <c r="C8619" s="16" t="s">
        <v>86</v>
      </c>
      <c r="D8619" s="38">
        <v>27.438888890000001</v>
      </c>
    </row>
    <row r="8620" spans="1:4">
      <c r="A8620" s="13">
        <v>2011</v>
      </c>
      <c r="B8620" s="14">
        <v>8</v>
      </c>
      <c r="C8620" s="14" t="s">
        <v>86</v>
      </c>
      <c r="D8620" s="37">
        <v>27.232222220000001</v>
      </c>
    </row>
    <row r="8621" spans="1:4">
      <c r="A8621" s="15">
        <v>2011</v>
      </c>
      <c r="B8621" s="16">
        <v>9</v>
      </c>
      <c r="C8621" s="16" t="s">
        <v>86</v>
      </c>
      <c r="D8621" s="38">
        <v>25.875111109999999</v>
      </c>
    </row>
    <row r="8622" spans="1:4">
      <c r="A8622" s="13">
        <v>2011</v>
      </c>
      <c r="B8622" s="14">
        <v>10</v>
      </c>
      <c r="C8622" s="14" t="s">
        <v>86</v>
      </c>
      <c r="D8622" s="37">
        <v>22.064666670000001</v>
      </c>
    </row>
    <row r="8623" spans="1:4">
      <c r="A8623" s="15">
        <v>2011</v>
      </c>
      <c r="B8623" s="16">
        <v>11</v>
      </c>
      <c r="C8623" s="16" t="s">
        <v>86</v>
      </c>
      <c r="D8623" s="38">
        <v>15.248222220000001</v>
      </c>
    </row>
    <row r="8624" spans="1:4">
      <c r="A8624" s="13">
        <v>2011</v>
      </c>
      <c r="B8624" s="14">
        <v>12</v>
      </c>
      <c r="C8624" s="14" t="s">
        <v>86</v>
      </c>
      <c r="D8624" s="37">
        <v>13.20177778</v>
      </c>
    </row>
    <row r="8625" spans="1:4">
      <c r="A8625" s="15">
        <v>2012</v>
      </c>
      <c r="B8625" s="16">
        <v>1</v>
      </c>
      <c r="C8625" s="16" t="s">
        <v>86</v>
      </c>
      <c r="D8625" s="38">
        <v>11.002000000000001</v>
      </c>
    </row>
    <row r="8626" spans="1:4">
      <c r="A8626" s="13">
        <v>2012</v>
      </c>
      <c r="B8626" s="14">
        <v>2</v>
      </c>
      <c r="C8626" s="14" t="s">
        <v>86</v>
      </c>
      <c r="D8626" s="37">
        <v>11.77633333</v>
      </c>
    </row>
    <row r="8627" spans="1:4">
      <c r="A8627" s="15">
        <v>2012</v>
      </c>
      <c r="B8627" s="16">
        <v>3</v>
      </c>
      <c r="C8627" s="16" t="s">
        <v>86</v>
      </c>
      <c r="D8627" s="38">
        <v>13.688333330000001</v>
      </c>
    </row>
    <row r="8628" spans="1:4">
      <c r="A8628" s="13">
        <v>2012</v>
      </c>
      <c r="B8628" s="14">
        <v>4</v>
      </c>
      <c r="C8628" s="14" t="s">
        <v>86</v>
      </c>
      <c r="D8628" s="37">
        <v>19.103444440000001</v>
      </c>
    </row>
    <row r="8629" spans="1:4">
      <c r="A8629" s="15">
        <v>2012</v>
      </c>
      <c r="B8629" s="16">
        <v>5</v>
      </c>
      <c r="C8629" s="16" t="s">
        <v>86</v>
      </c>
      <c r="D8629" s="38">
        <v>22.385777780000002</v>
      </c>
    </row>
    <row r="8630" spans="1:4">
      <c r="A8630" s="13">
        <v>2012</v>
      </c>
      <c r="B8630" s="14">
        <v>6</v>
      </c>
      <c r="C8630" s="14" t="s">
        <v>86</v>
      </c>
      <c r="D8630" s="37">
        <v>25.775555560000001</v>
      </c>
    </row>
    <row r="8631" spans="1:4">
      <c r="A8631" s="15">
        <v>2012</v>
      </c>
      <c r="B8631" s="16">
        <v>7</v>
      </c>
      <c r="C8631" s="16" t="s">
        <v>86</v>
      </c>
      <c r="D8631" s="38">
        <v>28.283333330000001</v>
      </c>
    </row>
    <row r="8632" spans="1:4">
      <c r="A8632" s="13">
        <v>2012</v>
      </c>
      <c r="B8632" s="14">
        <v>8</v>
      </c>
      <c r="C8632" s="14" t="s">
        <v>86</v>
      </c>
      <c r="D8632" s="37">
        <v>27.919333330000001</v>
      </c>
    </row>
    <row r="8633" spans="1:4">
      <c r="A8633" s="15">
        <v>2012</v>
      </c>
      <c r="B8633" s="16">
        <v>9</v>
      </c>
      <c r="C8633" s="16" t="s">
        <v>86</v>
      </c>
      <c r="D8633" s="38">
        <v>26.446999999999999</v>
      </c>
    </row>
    <row r="8634" spans="1:4">
      <c r="A8634" s="13">
        <v>2012</v>
      </c>
      <c r="B8634" s="14">
        <v>10</v>
      </c>
      <c r="C8634" s="14" t="s">
        <v>86</v>
      </c>
      <c r="D8634" s="37">
        <v>23.895666670000001</v>
      </c>
    </row>
    <row r="8635" spans="1:4">
      <c r="A8635" s="15">
        <v>2012</v>
      </c>
      <c r="B8635" s="16">
        <v>11</v>
      </c>
      <c r="C8635" s="16" t="s">
        <v>86</v>
      </c>
      <c r="D8635" s="38">
        <v>19.448888889999999</v>
      </c>
    </row>
    <row r="8636" spans="1:4">
      <c r="A8636" s="13">
        <v>2012</v>
      </c>
      <c r="B8636" s="14">
        <v>12</v>
      </c>
      <c r="C8636" s="14" t="s">
        <v>86</v>
      </c>
      <c r="D8636" s="37">
        <v>14.48611111</v>
      </c>
    </row>
    <row r="8637" spans="1:4">
      <c r="A8637" s="15">
        <v>2013</v>
      </c>
      <c r="B8637" s="16">
        <v>1</v>
      </c>
      <c r="C8637" s="16" t="s">
        <v>86</v>
      </c>
      <c r="D8637" s="38">
        <v>12.669</v>
      </c>
    </row>
    <row r="8638" spans="1:4">
      <c r="A8638" s="13">
        <v>2013</v>
      </c>
      <c r="B8638" s="14">
        <v>2</v>
      </c>
      <c r="C8638" s="14" t="s">
        <v>86</v>
      </c>
      <c r="D8638" s="37">
        <v>14.167666669999999</v>
      </c>
    </row>
    <row r="8639" spans="1:4">
      <c r="A8639" s="15">
        <v>2013</v>
      </c>
      <c r="B8639" s="16">
        <v>3</v>
      </c>
      <c r="C8639" s="16" t="s">
        <v>86</v>
      </c>
      <c r="D8639" s="38">
        <v>16.780333330000001</v>
      </c>
    </row>
    <row r="8640" spans="1:4">
      <c r="A8640" s="13">
        <v>2013</v>
      </c>
      <c r="B8640" s="14">
        <v>4</v>
      </c>
      <c r="C8640" s="14" t="s">
        <v>86</v>
      </c>
      <c r="D8640" s="37">
        <v>18.28944444</v>
      </c>
    </row>
    <row r="8641" spans="1:4">
      <c r="A8641" s="15">
        <v>2013</v>
      </c>
      <c r="B8641" s="16">
        <v>5</v>
      </c>
      <c r="C8641" s="16" t="s">
        <v>86</v>
      </c>
      <c r="D8641" s="38">
        <v>22.97777778</v>
      </c>
    </row>
    <row r="8642" spans="1:4">
      <c r="A8642" s="13">
        <v>2013</v>
      </c>
      <c r="B8642" s="14">
        <v>6</v>
      </c>
      <c r="C8642" s="14" t="s">
        <v>86</v>
      </c>
      <c r="D8642" s="37">
        <v>24.880111110000001</v>
      </c>
    </row>
    <row r="8643" spans="1:4">
      <c r="A8643" s="15">
        <v>2013</v>
      </c>
      <c r="B8643" s="16">
        <v>7</v>
      </c>
      <c r="C8643" s="16" t="s">
        <v>86</v>
      </c>
      <c r="D8643" s="38">
        <v>26.21722222</v>
      </c>
    </row>
    <row r="8644" spans="1:4">
      <c r="A8644" s="13">
        <v>2013</v>
      </c>
      <c r="B8644" s="14">
        <v>8</v>
      </c>
      <c r="C8644" s="14" t="s">
        <v>86</v>
      </c>
      <c r="D8644" s="37">
        <v>27.12644444</v>
      </c>
    </row>
    <row r="8645" spans="1:4">
      <c r="A8645" s="15">
        <v>2000</v>
      </c>
      <c r="B8645" s="16">
        <v>2</v>
      </c>
      <c r="C8645" s="16" t="s">
        <v>87</v>
      </c>
      <c r="D8645" s="38">
        <v>23.164999999999999</v>
      </c>
    </row>
    <row r="8646" spans="1:4">
      <c r="A8646" s="13">
        <v>2000</v>
      </c>
      <c r="B8646" s="14">
        <v>3</v>
      </c>
      <c r="C8646" s="14" t="s">
        <v>87</v>
      </c>
      <c r="D8646" s="37">
        <v>24.565999999999999</v>
      </c>
    </row>
    <row r="8647" spans="1:4">
      <c r="A8647" s="15">
        <v>2000</v>
      </c>
      <c r="B8647" s="16">
        <v>4</v>
      </c>
      <c r="C8647" s="16" t="s">
        <v>87</v>
      </c>
      <c r="D8647" s="38">
        <v>26.382999999999999</v>
      </c>
    </row>
    <row r="8648" spans="1:4">
      <c r="A8648" s="13">
        <v>2000</v>
      </c>
      <c r="B8648" s="14">
        <v>5</v>
      </c>
      <c r="C8648" s="14" t="s">
        <v>87</v>
      </c>
      <c r="D8648" s="37">
        <v>27.297000000000001</v>
      </c>
    </row>
    <row r="8649" spans="1:4">
      <c r="A8649" s="15">
        <v>2000</v>
      </c>
      <c r="B8649" s="16">
        <v>6</v>
      </c>
      <c r="C8649" s="16" t="s">
        <v>87</v>
      </c>
      <c r="D8649" s="38">
        <v>27.532</v>
      </c>
    </row>
    <row r="8650" spans="1:4">
      <c r="A8650" s="13">
        <v>2000</v>
      </c>
      <c r="B8650" s="14">
        <v>7</v>
      </c>
      <c r="C8650" s="14" t="s">
        <v>87</v>
      </c>
      <c r="D8650" s="37">
        <v>27.02</v>
      </c>
    </row>
    <row r="8651" spans="1:4">
      <c r="A8651" s="15">
        <v>2000</v>
      </c>
      <c r="B8651" s="16">
        <v>8</v>
      </c>
      <c r="C8651" s="16" t="s">
        <v>87</v>
      </c>
      <c r="D8651" s="38">
        <v>26.446999999999999</v>
      </c>
    </row>
    <row r="8652" spans="1:4">
      <c r="A8652" s="13">
        <v>2000</v>
      </c>
      <c r="B8652" s="14">
        <v>9</v>
      </c>
      <c r="C8652" s="14" t="s">
        <v>87</v>
      </c>
      <c r="D8652" s="37">
        <v>25.413</v>
      </c>
    </row>
    <row r="8653" spans="1:4">
      <c r="A8653" s="15">
        <v>2000</v>
      </c>
      <c r="B8653" s="16">
        <v>10</v>
      </c>
      <c r="C8653" s="16" t="s">
        <v>87</v>
      </c>
      <c r="D8653" s="38">
        <v>23.577999999999999</v>
      </c>
    </row>
    <row r="8654" spans="1:4">
      <c r="A8654" s="13">
        <v>2000</v>
      </c>
      <c r="B8654" s="14">
        <v>11</v>
      </c>
      <c r="C8654" s="14" t="s">
        <v>87</v>
      </c>
      <c r="D8654" s="37">
        <v>22.687000000000001</v>
      </c>
    </row>
    <row r="8655" spans="1:4">
      <c r="A8655" s="15">
        <v>2000</v>
      </c>
      <c r="B8655" s="16">
        <v>12</v>
      </c>
      <c r="C8655" s="16" t="s">
        <v>87</v>
      </c>
      <c r="D8655" s="38">
        <v>21.573</v>
      </c>
    </row>
    <row r="8656" spans="1:4">
      <c r="A8656" s="13">
        <v>2001</v>
      </c>
      <c r="B8656" s="14">
        <v>1</v>
      </c>
      <c r="C8656" s="14" t="s">
        <v>87</v>
      </c>
      <c r="D8656" s="37">
        <v>20.78</v>
      </c>
    </row>
    <row r="8657" spans="1:4">
      <c r="A8657" s="15">
        <v>2001</v>
      </c>
      <c r="B8657" s="16">
        <v>2</v>
      </c>
      <c r="C8657" s="16" t="s">
        <v>87</v>
      </c>
      <c r="D8657" s="38">
        <v>22.379000000000001</v>
      </c>
    </row>
    <row r="8658" spans="1:4">
      <c r="A8658" s="13">
        <v>2001</v>
      </c>
      <c r="B8658" s="14">
        <v>3</v>
      </c>
      <c r="C8658" s="14" t="s">
        <v>87</v>
      </c>
      <c r="D8658" s="37">
        <v>24.556000000000001</v>
      </c>
    </row>
    <row r="8659" spans="1:4">
      <c r="A8659" s="15">
        <v>2001</v>
      </c>
      <c r="B8659" s="16">
        <v>4</v>
      </c>
      <c r="C8659" s="16" t="s">
        <v>87</v>
      </c>
      <c r="D8659" s="38">
        <v>26.61</v>
      </c>
    </row>
    <row r="8660" spans="1:4">
      <c r="A8660" s="13">
        <v>2001</v>
      </c>
      <c r="B8660" s="14">
        <v>5</v>
      </c>
      <c r="C8660" s="14" t="s">
        <v>87</v>
      </c>
      <c r="D8660" s="37">
        <v>26.914999999999999</v>
      </c>
    </row>
    <row r="8661" spans="1:4">
      <c r="A8661" s="15">
        <v>2001</v>
      </c>
      <c r="B8661" s="16">
        <v>6</v>
      </c>
      <c r="C8661" s="16" t="s">
        <v>87</v>
      </c>
      <c r="D8661" s="38">
        <v>26.692</v>
      </c>
    </row>
    <row r="8662" spans="1:4">
      <c r="A8662" s="13">
        <v>2001</v>
      </c>
      <c r="B8662" s="14">
        <v>7</v>
      </c>
      <c r="C8662" s="14" t="s">
        <v>87</v>
      </c>
      <c r="D8662" s="37">
        <v>25.949000000000002</v>
      </c>
    </row>
    <row r="8663" spans="1:4">
      <c r="A8663" s="15">
        <v>2001</v>
      </c>
      <c r="B8663" s="16">
        <v>8</v>
      </c>
      <c r="C8663" s="16" t="s">
        <v>87</v>
      </c>
      <c r="D8663" s="38">
        <v>25.734999999999999</v>
      </c>
    </row>
    <row r="8664" spans="1:4">
      <c r="A8664" s="13">
        <v>2001</v>
      </c>
      <c r="B8664" s="14">
        <v>9</v>
      </c>
      <c r="C8664" s="14" t="s">
        <v>87</v>
      </c>
      <c r="D8664" s="37">
        <v>25.724</v>
      </c>
    </row>
    <row r="8665" spans="1:4">
      <c r="A8665" s="15">
        <v>2001</v>
      </c>
      <c r="B8665" s="16">
        <v>10</v>
      </c>
      <c r="C8665" s="16" t="s">
        <v>87</v>
      </c>
      <c r="D8665" s="38">
        <v>24.513000000000002</v>
      </c>
    </row>
    <row r="8666" spans="1:4">
      <c r="A8666" s="13">
        <v>2001</v>
      </c>
      <c r="B8666" s="14">
        <v>11</v>
      </c>
      <c r="C8666" s="14" t="s">
        <v>87</v>
      </c>
      <c r="D8666" s="37">
        <v>22.866</v>
      </c>
    </row>
    <row r="8667" spans="1:4">
      <c r="A8667" s="15">
        <v>2001</v>
      </c>
      <c r="B8667" s="16">
        <v>12</v>
      </c>
      <c r="C8667" s="16" t="s">
        <v>87</v>
      </c>
      <c r="D8667" s="38">
        <v>22.648</v>
      </c>
    </row>
    <row r="8668" spans="1:4">
      <c r="A8668" s="13">
        <v>2002</v>
      </c>
      <c r="B8668" s="14">
        <v>1</v>
      </c>
      <c r="C8668" s="14" t="s">
        <v>87</v>
      </c>
      <c r="D8668" s="37">
        <v>20.878</v>
      </c>
    </row>
    <row r="8669" spans="1:4">
      <c r="A8669" s="15">
        <v>2002</v>
      </c>
      <c r="B8669" s="16">
        <v>2</v>
      </c>
      <c r="C8669" s="16" t="s">
        <v>87</v>
      </c>
      <c r="D8669" s="38">
        <v>23.457000000000001</v>
      </c>
    </row>
    <row r="8670" spans="1:4">
      <c r="A8670" s="13">
        <v>2002</v>
      </c>
      <c r="B8670" s="14">
        <v>3</v>
      </c>
      <c r="C8670" s="14" t="s">
        <v>87</v>
      </c>
      <c r="D8670" s="37">
        <v>24.9</v>
      </c>
    </row>
    <row r="8671" spans="1:4">
      <c r="A8671" s="15">
        <v>2002</v>
      </c>
      <c r="B8671" s="16">
        <v>4</v>
      </c>
      <c r="C8671" s="16" t="s">
        <v>87</v>
      </c>
      <c r="D8671" s="38">
        <v>25.643000000000001</v>
      </c>
    </row>
    <row r="8672" spans="1:4">
      <c r="A8672" s="13">
        <v>2002</v>
      </c>
      <c r="B8672" s="14">
        <v>5</v>
      </c>
      <c r="C8672" s="14" t="s">
        <v>87</v>
      </c>
      <c r="D8672" s="37">
        <v>27.19</v>
      </c>
    </row>
    <row r="8673" spans="1:4">
      <c r="A8673" s="15">
        <v>2002</v>
      </c>
      <c r="B8673" s="16">
        <v>6</v>
      </c>
      <c r="C8673" s="16" t="s">
        <v>87</v>
      </c>
      <c r="D8673" s="38">
        <v>27.21</v>
      </c>
    </row>
    <row r="8674" spans="1:4">
      <c r="A8674" s="13">
        <v>2002</v>
      </c>
      <c r="B8674" s="14">
        <v>7</v>
      </c>
      <c r="C8674" s="14" t="s">
        <v>87</v>
      </c>
      <c r="D8674" s="37">
        <v>26.9</v>
      </c>
    </row>
    <row r="8675" spans="1:4">
      <c r="A8675" s="15">
        <v>2002</v>
      </c>
      <c r="B8675" s="16">
        <v>8</v>
      </c>
      <c r="C8675" s="16" t="s">
        <v>87</v>
      </c>
      <c r="D8675" s="38">
        <v>26.437999999999999</v>
      </c>
    </row>
    <row r="8676" spans="1:4">
      <c r="A8676" s="13">
        <v>2002</v>
      </c>
      <c r="B8676" s="14">
        <v>9</v>
      </c>
      <c r="C8676" s="14" t="s">
        <v>87</v>
      </c>
      <c r="D8676" s="37">
        <v>25.536999999999999</v>
      </c>
    </row>
    <row r="8677" spans="1:4">
      <c r="A8677" s="15">
        <v>2002</v>
      </c>
      <c r="B8677" s="16">
        <v>10</v>
      </c>
      <c r="C8677" s="16" t="s">
        <v>87</v>
      </c>
      <c r="D8677" s="38">
        <v>24.353000000000002</v>
      </c>
    </row>
    <row r="8678" spans="1:4">
      <c r="A8678" s="13">
        <v>2002</v>
      </c>
      <c r="B8678" s="14">
        <v>11</v>
      </c>
      <c r="C8678" s="14" t="s">
        <v>87</v>
      </c>
      <c r="D8678" s="37">
        <v>23.95</v>
      </c>
    </row>
    <row r="8679" spans="1:4">
      <c r="A8679" s="15">
        <v>2002</v>
      </c>
      <c r="B8679" s="16">
        <v>12</v>
      </c>
      <c r="C8679" s="16" t="s">
        <v>87</v>
      </c>
      <c r="D8679" s="38">
        <v>21.896999999999998</v>
      </c>
    </row>
    <row r="8680" spans="1:4">
      <c r="A8680" s="13">
        <v>2003</v>
      </c>
      <c r="B8680" s="14">
        <v>1</v>
      </c>
      <c r="C8680" s="14" t="s">
        <v>87</v>
      </c>
      <c r="D8680" s="37">
        <v>21.959</v>
      </c>
    </row>
    <row r="8681" spans="1:4">
      <c r="A8681" s="15">
        <v>2003</v>
      </c>
      <c r="B8681" s="16">
        <v>2</v>
      </c>
      <c r="C8681" s="16" t="s">
        <v>87</v>
      </c>
      <c r="D8681" s="38">
        <v>23.651</v>
      </c>
    </row>
    <row r="8682" spans="1:4">
      <c r="A8682" s="13">
        <v>2003</v>
      </c>
      <c r="B8682" s="14">
        <v>3</v>
      </c>
      <c r="C8682" s="14" t="s">
        <v>87</v>
      </c>
      <c r="D8682" s="37">
        <v>24.943000000000001</v>
      </c>
    </row>
    <row r="8683" spans="1:4">
      <c r="A8683" s="15">
        <v>2003</v>
      </c>
      <c r="B8683" s="16">
        <v>4</v>
      </c>
      <c r="C8683" s="16" t="s">
        <v>87</v>
      </c>
      <c r="D8683" s="38">
        <v>26.594999999999999</v>
      </c>
    </row>
    <row r="8684" spans="1:4">
      <c r="A8684" s="13">
        <v>2003</v>
      </c>
      <c r="B8684" s="14">
        <v>5</v>
      </c>
      <c r="C8684" s="14" t="s">
        <v>87</v>
      </c>
      <c r="D8684" s="37">
        <v>28.001000000000001</v>
      </c>
    </row>
    <row r="8685" spans="1:4">
      <c r="A8685" s="15">
        <v>2003</v>
      </c>
      <c r="B8685" s="16">
        <v>6</v>
      </c>
      <c r="C8685" s="16" t="s">
        <v>87</v>
      </c>
      <c r="D8685" s="38">
        <v>26.904</v>
      </c>
    </row>
    <row r="8686" spans="1:4">
      <c r="A8686" s="13">
        <v>2003</v>
      </c>
      <c r="B8686" s="14">
        <v>7</v>
      </c>
      <c r="C8686" s="14" t="s">
        <v>87</v>
      </c>
      <c r="D8686" s="37">
        <v>26.132000000000001</v>
      </c>
    </row>
    <row r="8687" spans="1:4">
      <c r="A8687" s="15">
        <v>2003</v>
      </c>
      <c r="B8687" s="16">
        <v>8</v>
      </c>
      <c r="C8687" s="16" t="s">
        <v>87</v>
      </c>
      <c r="D8687" s="38">
        <v>26.033999999999999</v>
      </c>
    </row>
    <row r="8688" spans="1:4">
      <c r="A8688" s="13">
        <v>2003</v>
      </c>
      <c r="B8688" s="14">
        <v>9</v>
      </c>
      <c r="C8688" s="14" t="s">
        <v>87</v>
      </c>
      <c r="D8688" s="37">
        <v>25.45</v>
      </c>
    </row>
    <row r="8689" spans="1:4">
      <c r="A8689" s="15">
        <v>2003</v>
      </c>
      <c r="B8689" s="16">
        <v>10</v>
      </c>
      <c r="C8689" s="16" t="s">
        <v>87</v>
      </c>
      <c r="D8689" s="38">
        <v>24.221</v>
      </c>
    </row>
    <row r="8690" spans="1:4">
      <c r="A8690" s="13">
        <v>2003</v>
      </c>
      <c r="B8690" s="14">
        <v>11</v>
      </c>
      <c r="C8690" s="14" t="s">
        <v>87</v>
      </c>
      <c r="D8690" s="37">
        <v>23.661000000000001</v>
      </c>
    </row>
    <row r="8691" spans="1:4">
      <c r="A8691" s="15">
        <v>2003</v>
      </c>
      <c r="B8691" s="16">
        <v>12</v>
      </c>
      <c r="C8691" s="16" t="s">
        <v>87</v>
      </c>
      <c r="D8691" s="38">
        <v>22.202999999999999</v>
      </c>
    </row>
    <row r="8692" spans="1:4">
      <c r="A8692" s="13">
        <v>2004</v>
      </c>
      <c r="B8692" s="14">
        <v>1</v>
      </c>
      <c r="C8692" s="14" t="s">
        <v>87</v>
      </c>
      <c r="D8692" s="37">
        <v>22.033999999999999</v>
      </c>
    </row>
    <row r="8693" spans="1:4">
      <c r="A8693" s="15">
        <v>2004</v>
      </c>
      <c r="B8693" s="16">
        <v>2</v>
      </c>
      <c r="C8693" s="16" t="s">
        <v>87</v>
      </c>
      <c r="D8693" s="38">
        <v>22.902000000000001</v>
      </c>
    </row>
    <row r="8694" spans="1:4">
      <c r="A8694" s="13">
        <v>2004</v>
      </c>
      <c r="B8694" s="14">
        <v>3</v>
      </c>
      <c r="C8694" s="14" t="s">
        <v>87</v>
      </c>
      <c r="D8694" s="37">
        <v>24.945</v>
      </c>
    </row>
    <row r="8695" spans="1:4">
      <c r="A8695" s="15">
        <v>2004</v>
      </c>
      <c r="B8695" s="16">
        <v>4</v>
      </c>
      <c r="C8695" s="16" t="s">
        <v>87</v>
      </c>
      <c r="D8695" s="38">
        <v>25.763999999999999</v>
      </c>
    </row>
    <row r="8696" spans="1:4">
      <c r="A8696" s="13">
        <v>2004</v>
      </c>
      <c r="B8696" s="14">
        <v>5</v>
      </c>
      <c r="C8696" s="14" t="s">
        <v>87</v>
      </c>
      <c r="D8696" s="37">
        <v>27.309000000000001</v>
      </c>
    </row>
    <row r="8697" spans="1:4">
      <c r="A8697" s="15">
        <v>2004</v>
      </c>
      <c r="B8697" s="16">
        <v>6</v>
      </c>
      <c r="C8697" s="16" t="s">
        <v>87</v>
      </c>
      <c r="D8697" s="38">
        <v>26.515999999999998</v>
      </c>
    </row>
    <row r="8698" spans="1:4">
      <c r="A8698" s="13">
        <v>2004</v>
      </c>
      <c r="B8698" s="14">
        <v>7</v>
      </c>
      <c r="C8698" s="14" t="s">
        <v>87</v>
      </c>
      <c r="D8698" s="37">
        <v>26.899000000000001</v>
      </c>
    </row>
    <row r="8699" spans="1:4">
      <c r="A8699" s="15">
        <v>2004</v>
      </c>
      <c r="B8699" s="16">
        <v>8</v>
      </c>
      <c r="C8699" s="16" t="s">
        <v>87</v>
      </c>
      <c r="D8699" s="38">
        <v>26.329000000000001</v>
      </c>
    </row>
    <row r="8700" spans="1:4">
      <c r="A8700" s="13">
        <v>2004</v>
      </c>
      <c r="B8700" s="14">
        <v>9</v>
      </c>
      <c r="C8700" s="14" t="s">
        <v>87</v>
      </c>
      <c r="D8700" s="37">
        <v>25.696000000000002</v>
      </c>
    </row>
    <row r="8701" spans="1:4">
      <c r="A8701" s="15">
        <v>2004</v>
      </c>
      <c r="B8701" s="16">
        <v>10</v>
      </c>
      <c r="C8701" s="16" t="s">
        <v>87</v>
      </c>
      <c r="D8701" s="38">
        <v>24.135000000000002</v>
      </c>
    </row>
    <row r="8702" spans="1:4">
      <c r="A8702" s="13">
        <v>2004</v>
      </c>
      <c r="B8702" s="14">
        <v>11</v>
      </c>
      <c r="C8702" s="14" t="s">
        <v>87</v>
      </c>
      <c r="D8702" s="37">
        <v>23.521000000000001</v>
      </c>
    </row>
    <row r="8703" spans="1:4">
      <c r="A8703" s="15">
        <v>2004</v>
      </c>
      <c r="B8703" s="16">
        <v>12</v>
      </c>
      <c r="C8703" s="16" t="s">
        <v>87</v>
      </c>
      <c r="D8703" s="38">
        <v>21.465</v>
      </c>
    </row>
    <row r="8704" spans="1:4">
      <c r="A8704" s="13">
        <v>2005</v>
      </c>
      <c r="B8704" s="14">
        <v>1</v>
      </c>
      <c r="C8704" s="14" t="s">
        <v>87</v>
      </c>
      <c r="D8704" s="37">
        <v>20.901</v>
      </c>
    </row>
    <row r="8705" spans="1:4">
      <c r="A8705" s="15">
        <v>2005</v>
      </c>
      <c r="B8705" s="16">
        <v>2</v>
      </c>
      <c r="C8705" s="16" t="s">
        <v>87</v>
      </c>
      <c r="D8705" s="38">
        <v>24.196000000000002</v>
      </c>
    </row>
    <row r="8706" spans="1:4">
      <c r="A8706" s="13">
        <v>2005</v>
      </c>
      <c r="B8706" s="14">
        <v>3</v>
      </c>
      <c r="C8706" s="14" t="s">
        <v>87</v>
      </c>
      <c r="D8706" s="37">
        <v>25.228999999999999</v>
      </c>
    </row>
    <row r="8707" spans="1:4">
      <c r="A8707" s="15">
        <v>2005</v>
      </c>
      <c r="B8707" s="16">
        <v>4</v>
      </c>
      <c r="C8707" s="16" t="s">
        <v>87</v>
      </c>
      <c r="D8707" s="38">
        <v>26.265000000000001</v>
      </c>
    </row>
    <row r="8708" spans="1:4">
      <c r="A8708" s="13">
        <v>2005</v>
      </c>
      <c r="B8708" s="14">
        <v>5</v>
      </c>
      <c r="C8708" s="14" t="s">
        <v>87</v>
      </c>
      <c r="D8708" s="37">
        <v>26.356000000000002</v>
      </c>
    </row>
    <row r="8709" spans="1:4">
      <c r="A8709" s="15">
        <v>2005</v>
      </c>
      <c r="B8709" s="16">
        <v>6</v>
      </c>
      <c r="C8709" s="16" t="s">
        <v>87</v>
      </c>
      <c r="D8709" s="38">
        <v>27.181999999999999</v>
      </c>
    </row>
    <row r="8710" spans="1:4">
      <c r="A8710" s="13">
        <v>2005</v>
      </c>
      <c r="B8710" s="14">
        <v>7</v>
      </c>
      <c r="C8710" s="14" t="s">
        <v>87</v>
      </c>
      <c r="D8710" s="37">
        <v>26.297999999999998</v>
      </c>
    </row>
    <row r="8711" spans="1:4">
      <c r="A8711" s="15">
        <v>2005</v>
      </c>
      <c r="B8711" s="16">
        <v>8</v>
      </c>
      <c r="C8711" s="16" t="s">
        <v>87</v>
      </c>
      <c r="D8711" s="38">
        <v>26.512</v>
      </c>
    </row>
    <row r="8712" spans="1:4">
      <c r="A8712" s="13">
        <v>2005</v>
      </c>
      <c r="B8712" s="14">
        <v>9</v>
      </c>
      <c r="C8712" s="14" t="s">
        <v>87</v>
      </c>
      <c r="D8712" s="37">
        <v>25.669</v>
      </c>
    </row>
    <row r="8713" spans="1:4">
      <c r="A8713" s="15">
        <v>2005</v>
      </c>
      <c r="B8713" s="16">
        <v>10</v>
      </c>
      <c r="C8713" s="16" t="s">
        <v>87</v>
      </c>
      <c r="D8713" s="38">
        <v>24.312999999999999</v>
      </c>
    </row>
    <row r="8714" spans="1:4">
      <c r="A8714" s="13">
        <v>2005</v>
      </c>
      <c r="B8714" s="14">
        <v>11</v>
      </c>
      <c r="C8714" s="14" t="s">
        <v>87</v>
      </c>
      <c r="D8714" s="37">
        <v>23.196999999999999</v>
      </c>
    </row>
    <row r="8715" spans="1:4">
      <c r="A8715" s="15">
        <v>2005</v>
      </c>
      <c r="B8715" s="16">
        <v>12</v>
      </c>
      <c r="C8715" s="16" t="s">
        <v>87</v>
      </c>
      <c r="D8715" s="38">
        <v>22.059000000000001</v>
      </c>
    </row>
    <row r="8716" spans="1:4">
      <c r="A8716" s="13">
        <v>2006</v>
      </c>
      <c r="B8716" s="14">
        <v>1</v>
      </c>
      <c r="C8716" s="14" t="s">
        <v>87</v>
      </c>
      <c r="D8716" s="37">
        <v>22.87</v>
      </c>
    </row>
    <row r="8717" spans="1:4">
      <c r="A8717" s="15">
        <v>2006</v>
      </c>
      <c r="B8717" s="16">
        <v>2</v>
      </c>
      <c r="C8717" s="16" t="s">
        <v>87</v>
      </c>
      <c r="D8717" s="38">
        <v>23.658999999999999</v>
      </c>
    </row>
    <row r="8718" spans="1:4">
      <c r="A8718" s="13">
        <v>2006</v>
      </c>
      <c r="B8718" s="14">
        <v>3</v>
      </c>
      <c r="C8718" s="14" t="s">
        <v>87</v>
      </c>
      <c r="D8718" s="37">
        <v>24.433</v>
      </c>
    </row>
    <row r="8719" spans="1:4">
      <c r="A8719" s="15">
        <v>2006</v>
      </c>
      <c r="B8719" s="16">
        <v>4</v>
      </c>
      <c r="C8719" s="16" t="s">
        <v>87</v>
      </c>
      <c r="D8719" s="38">
        <v>25.343</v>
      </c>
    </row>
    <row r="8720" spans="1:4">
      <c r="A8720" s="13">
        <v>2006</v>
      </c>
      <c r="B8720" s="14">
        <v>5</v>
      </c>
      <c r="C8720" s="14" t="s">
        <v>87</v>
      </c>
      <c r="D8720" s="37">
        <v>26.599</v>
      </c>
    </row>
    <row r="8721" spans="1:4">
      <c r="A8721" s="15">
        <v>2006</v>
      </c>
      <c r="B8721" s="16">
        <v>6</v>
      </c>
      <c r="C8721" s="16" t="s">
        <v>87</v>
      </c>
      <c r="D8721" s="38">
        <v>27.085999999999999</v>
      </c>
    </row>
    <row r="8722" spans="1:4">
      <c r="A8722" s="13">
        <v>2006</v>
      </c>
      <c r="B8722" s="14">
        <v>7</v>
      </c>
      <c r="C8722" s="14" t="s">
        <v>87</v>
      </c>
      <c r="D8722" s="37">
        <v>26.62</v>
      </c>
    </row>
    <row r="8723" spans="1:4">
      <c r="A8723" s="15">
        <v>2006</v>
      </c>
      <c r="B8723" s="16">
        <v>8</v>
      </c>
      <c r="C8723" s="16" t="s">
        <v>87</v>
      </c>
      <c r="D8723" s="38">
        <v>25.914999999999999</v>
      </c>
    </row>
    <row r="8724" spans="1:4">
      <c r="A8724" s="13">
        <v>2006</v>
      </c>
      <c r="B8724" s="14">
        <v>9</v>
      </c>
      <c r="C8724" s="14" t="s">
        <v>87</v>
      </c>
      <c r="D8724" s="37">
        <v>25.448</v>
      </c>
    </row>
    <row r="8725" spans="1:4">
      <c r="A8725" s="15">
        <v>2006</v>
      </c>
      <c r="B8725" s="16">
        <v>10</v>
      </c>
      <c r="C8725" s="16" t="s">
        <v>87</v>
      </c>
      <c r="D8725" s="38">
        <v>24.228000000000002</v>
      </c>
    </row>
    <row r="8726" spans="1:4">
      <c r="A8726" s="13">
        <v>2006</v>
      </c>
      <c r="B8726" s="14">
        <v>11</v>
      </c>
      <c r="C8726" s="14" t="s">
        <v>87</v>
      </c>
      <c r="D8726" s="37">
        <v>22.901</v>
      </c>
    </row>
    <row r="8727" spans="1:4">
      <c r="A8727" s="15">
        <v>2006</v>
      </c>
      <c r="B8727" s="16">
        <v>12</v>
      </c>
      <c r="C8727" s="16" t="s">
        <v>87</v>
      </c>
      <c r="D8727" s="38">
        <v>21.271000000000001</v>
      </c>
    </row>
    <row r="8728" spans="1:4">
      <c r="A8728" s="13">
        <v>2007</v>
      </c>
      <c r="B8728" s="14">
        <v>1</v>
      </c>
      <c r="C8728" s="14" t="s">
        <v>87</v>
      </c>
      <c r="D8728" s="37">
        <v>20.757000000000001</v>
      </c>
    </row>
    <row r="8729" spans="1:4">
      <c r="A8729" s="15">
        <v>2007</v>
      </c>
      <c r="B8729" s="16">
        <v>2</v>
      </c>
      <c r="C8729" s="16" t="s">
        <v>87</v>
      </c>
      <c r="D8729" s="38">
        <v>22.978000000000002</v>
      </c>
    </row>
    <row r="8730" spans="1:4">
      <c r="A8730" s="13">
        <v>2007</v>
      </c>
      <c r="B8730" s="14">
        <v>3</v>
      </c>
      <c r="C8730" s="14" t="s">
        <v>87</v>
      </c>
      <c r="D8730" s="37">
        <v>25.018000000000001</v>
      </c>
    </row>
    <row r="8731" spans="1:4">
      <c r="A8731" s="15">
        <v>2007</v>
      </c>
      <c r="B8731" s="16">
        <v>4</v>
      </c>
      <c r="C8731" s="16" t="s">
        <v>87</v>
      </c>
      <c r="D8731" s="38">
        <v>25.96</v>
      </c>
    </row>
    <row r="8732" spans="1:4">
      <c r="A8732" s="13">
        <v>2007</v>
      </c>
      <c r="B8732" s="14">
        <v>5</v>
      </c>
      <c r="C8732" s="14" t="s">
        <v>87</v>
      </c>
      <c r="D8732" s="37">
        <v>28.062000000000001</v>
      </c>
    </row>
    <row r="8733" spans="1:4">
      <c r="A8733" s="15">
        <v>2007</v>
      </c>
      <c r="B8733" s="16">
        <v>6</v>
      </c>
      <c r="C8733" s="16" t="s">
        <v>87</v>
      </c>
      <c r="D8733" s="38">
        <v>26.768000000000001</v>
      </c>
    </row>
    <row r="8734" spans="1:4">
      <c r="A8734" s="13">
        <v>2007</v>
      </c>
      <c r="B8734" s="14">
        <v>7</v>
      </c>
      <c r="C8734" s="14" t="s">
        <v>87</v>
      </c>
      <c r="D8734" s="37">
        <v>25.495000000000001</v>
      </c>
    </row>
    <row r="8735" spans="1:4">
      <c r="A8735" s="15">
        <v>2007</v>
      </c>
      <c r="B8735" s="16">
        <v>8</v>
      </c>
      <c r="C8735" s="16" t="s">
        <v>87</v>
      </c>
      <c r="D8735" s="38">
        <v>25.905000000000001</v>
      </c>
    </row>
    <row r="8736" spans="1:4">
      <c r="A8736" s="13">
        <v>2007</v>
      </c>
      <c r="B8736" s="14">
        <v>9</v>
      </c>
      <c r="C8736" s="14" t="s">
        <v>87</v>
      </c>
      <c r="D8736" s="37">
        <v>25.774000000000001</v>
      </c>
    </row>
    <row r="8737" spans="1:4">
      <c r="A8737" s="15">
        <v>2007</v>
      </c>
      <c r="B8737" s="16">
        <v>10</v>
      </c>
      <c r="C8737" s="16" t="s">
        <v>87</v>
      </c>
      <c r="D8737" s="38">
        <v>24.231999999999999</v>
      </c>
    </row>
    <row r="8738" spans="1:4">
      <c r="A8738" s="13">
        <v>2007</v>
      </c>
      <c r="B8738" s="14">
        <v>11</v>
      </c>
      <c r="C8738" s="14" t="s">
        <v>87</v>
      </c>
      <c r="D8738" s="37">
        <v>23.855</v>
      </c>
    </row>
    <row r="8739" spans="1:4">
      <c r="A8739" s="15">
        <v>2007</v>
      </c>
      <c r="B8739" s="16">
        <v>12</v>
      </c>
      <c r="C8739" s="16" t="s">
        <v>87</v>
      </c>
      <c r="D8739" s="38">
        <v>21.603999999999999</v>
      </c>
    </row>
    <row r="8740" spans="1:4">
      <c r="A8740" s="13">
        <v>2008</v>
      </c>
      <c r="B8740" s="14">
        <v>1</v>
      </c>
      <c r="C8740" s="14" t="s">
        <v>87</v>
      </c>
      <c r="D8740" s="37">
        <v>21.489000000000001</v>
      </c>
    </row>
    <row r="8741" spans="1:4">
      <c r="A8741" s="15">
        <v>2008</v>
      </c>
      <c r="B8741" s="16">
        <v>2</v>
      </c>
      <c r="C8741" s="16" t="s">
        <v>87</v>
      </c>
      <c r="D8741" s="38">
        <v>22.155000000000001</v>
      </c>
    </row>
    <row r="8742" spans="1:4">
      <c r="A8742" s="13">
        <v>2008</v>
      </c>
      <c r="B8742" s="14">
        <v>3</v>
      </c>
      <c r="C8742" s="14" t="s">
        <v>87</v>
      </c>
      <c r="D8742" s="37">
        <v>25.321999999999999</v>
      </c>
    </row>
    <row r="8743" spans="1:4">
      <c r="A8743" s="15">
        <v>2008</v>
      </c>
      <c r="B8743" s="16">
        <v>4</v>
      </c>
      <c r="C8743" s="16" t="s">
        <v>87</v>
      </c>
      <c r="D8743" s="38">
        <v>26.736999999999998</v>
      </c>
    </row>
    <row r="8744" spans="1:4">
      <c r="A8744" s="13">
        <v>2008</v>
      </c>
      <c r="B8744" s="14">
        <v>5</v>
      </c>
      <c r="C8744" s="14" t="s">
        <v>87</v>
      </c>
      <c r="D8744" s="37">
        <v>26.347000000000001</v>
      </c>
    </row>
    <row r="8745" spans="1:4">
      <c r="A8745" s="15">
        <v>2008</v>
      </c>
      <c r="B8745" s="16">
        <v>6</v>
      </c>
      <c r="C8745" s="16" t="s">
        <v>87</v>
      </c>
      <c r="D8745" s="38">
        <v>26.73</v>
      </c>
    </row>
    <row r="8746" spans="1:4">
      <c r="A8746" s="13">
        <v>2008</v>
      </c>
      <c r="B8746" s="14">
        <v>7</v>
      </c>
      <c r="C8746" s="14" t="s">
        <v>87</v>
      </c>
      <c r="D8746" s="37">
        <v>26.806999999999999</v>
      </c>
    </row>
    <row r="8747" spans="1:4">
      <c r="A8747" s="15">
        <v>2008</v>
      </c>
      <c r="B8747" s="16">
        <v>8</v>
      </c>
      <c r="C8747" s="16" t="s">
        <v>87</v>
      </c>
      <c r="D8747" s="38">
        <v>26.693000000000001</v>
      </c>
    </row>
    <row r="8748" spans="1:4">
      <c r="A8748" s="13">
        <v>2008</v>
      </c>
      <c r="B8748" s="14">
        <v>9</v>
      </c>
      <c r="C8748" s="14" t="s">
        <v>87</v>
      </c>
      <c r="D8748" s="37">
        <v>25.916</v>
      </c>
    </row>
    <row r="8749" spans="1:4">
      <c r="A8749" s="15">
        <v>2008</v>
      </c>
      <c r="B8749" s="16">
        <v>10</v>
      </c>
      <c r="C8749" s="16" t="s">
        <v>87</v>
      </c>
      <c r="D8749" s="38">
        <v>23.95</v>
      </c>
    </row>
    <row r="8750" spans="1:4">
      <c r="A8750" s="13">
        <v>2008</v>
      </c>
      <c r="B8750" s="14">
        <v>11</v>
      </c>
      <c r="C8750" s="14" t="s">
        <v>87</v>
      </c>
      <c r="D8750" s="37">
        <v>23.358000000000001</v>
      </c>
    </row>
    <row r="8751" spans="1:4">
      <c r="A8751" s="15">
        <v>2008</v>
      </c>
      <c r="B8751" s="16">
        <v>12</v>
      </c>
      <c r="C8751" s="16" t="s">
        <v>87</v>
      </c>
      <c r="D8751" s="38">
        <v>21.945</v>
      </c>
    </row>
    <row r="8752" spans="1:4">
      <c r="A8752" s="13">
        <v>2009</v>
      </c>
      <c r="B8752" s="14">
        <v>1</v>
      </c>
      <c r="C8752" s="14" t="s">
        <v>87</v>
      </c>
      <c r="D8752" s="37">
        <v>21.805</v>
      </c>
    </row>
    <row r="8753" spans="1:4">
      <c r="A8753" s="15">
        <v>2009</v>
      </c>
      <c r="B8753" s="16">
        <v>2</v>
      </c>
      <c r="C8753" s="16" t="s">
        <v>87</v>
      </c>
      <c r="D8753" s="38">
        <v>23.878</v>
      </c>
    </row>
    <row r="8754" spans="1:4">
      <c r="A8754" s="13">
        <v>2009</v>
      </c>
      <c r="B8754" s="14">
        <v>3</v>
      </c>
      <c r="C8754" s="14" t="s">
        <v>87</v>
      </c>
      <c r="D8754" s="37">
        <v>24.780999999999999</v>
      </c>
    </row>
    <row r="8755" spans="1:4">
      <c r="A8755" s="15">
        <v>2009</v>
      </c>
      <c r="B8755" s="16">
        <v>4</v>
      </c>
      <c r="C8755" s="16" t="s">
        <v>87</v>
      </c>
      <c r="D8755" s="38">
        <v>26.649000000000001</v>
      </c>
    </row>
    <row r="8756" spans="1:4">
      <c r="A8756" s="13">
        <v>2009</v>
      </c>
      <c r="B8756" s="14">
        <v>5</v>
      </c>
      <c r="C8756" s="14" t="s">
        <v>87</v>
      </c>
      <c r="D8756" s="37">
        <v>27.321000000000002</v>
      </c>
    </row>
    <row r="8757" spans="1:4">
      <c r="A8757" s="15">
        <v>2009</v>
      </c>
      <c r="B8757" s="16">
        <v>6</v>
      </c>
      <c r="C8757" s="16" t="s">
        <v>87</v>
      </c>
      <c r="D8757" s="38">
        <v>28.11</v>
      </c>
    </row>
    <row r="8758" spans="1:4">
      <c r="A8758" s="13">
        <v>2009</v>
      </c>
      <c r="B8758" s="14">
        <v>7</v>
      </c>
      <c r="C8758" s="14" t="s">
        <v>87</v>
      </c>
      <c r="D8758" s="37">
        <v>27.01</v>
      </c>
    </row>
    <row r="8759" spans="1:4">
      <c r="A8759" s="15">
        <v>2009</v>
      </c>
      <c r="B8759" s="16">
        <v>8</v>
      </c>
      <c r="C8759" s="16" t="s">
        <v>87</v>
      </c>
      <c r="D8759" s="38">
        <v>26.803000000000001</v>
      </c>
    </row>
    <row r="8760" spans="1:4">
      <c r="A8760" s="13">
        <v>2009</v>
      </c>
      <c r="B8760" s="14">
        <v>9</v>
      </c>
      <c r="C8760" s="14" t="s">
        <v>87</v>
      </c>
      <c r="D8760" s="37">
        <v>26.361999999999998</v>
      </c>
    </row>
    <row r="8761" spans="1:4">
      <c r="A8761" s="15">
        <v>2009</v>
      </c>
      <c r="B8761" s="16">
        <v>10</v>
      </c>
      <c r="C8761" s="16" t="s">
        <v>87</v>
      </c>
      <c r="D8761" s="38">
        <v>24.837</v>
      </c>
    </row>
    <row r="8762" spans="1:4">
      <c r="A8762" s="13">
        <v>2009</v>
      </c>
      <c r="B8762" s="14">
        <v>11</v>
      </c>
      <c r="C8762" s="14" t="s">
        <v>87</v>
      </c>
      <c r="D8762" s="37">
        <v>23.64</v>
      </c>
    </row>
    <row r="8763" spans="1:4">
      <c r="A8763" s="15">
        <v>2009</v>
      </c>
      <c r="B8763" s="16">
        <v>12</v>
      </c>
      <c r="C8763" s="16" t="s">
        <v>87</v>
      </c>
      <c r="D8763" s="38">
        <v>22.353000000000002</v>
      </c>
    </row>
    <row r="8764" spans="1:4">
      <c r="A8764" s="13">
        <v>2010</v>
      </c>
      <c r="B8764" s="14">
        <v>1</v>
      </c>
      <c r="C8764" s="14" t="s">
        <v>87</v>
      </c>
      <c r="D8764" s="37">
        <v>22.398</v>
      </c>
    </row>
    <row r="8765" spans="1:4">
      <c r="A8765" s="15">
        <v>2010</v>
      </c>
      <c r="B8765" s="16">
        <v>2</v>
      </c>
      <c r="C8765" s="16" t="s">
        <v>87</v>
      </c>
      <c r="D8765" s="38">
        <v>23.734999999999999</v>
      </c>
    </row>
    <row r="8766" spans="1:4">
      <c r="A8766" s="13">
        <v>2010</v>
      </c>
      <c r="B8766" s="14">
        <v>3</v>
      </c>
      <c r="C8766" s="14" t="s">
        <v>87</v>
      </c>
      <c r="D8766" s="37">
        <v>25.350999999999999</v>
      </c>
    </row>
    <row r="8767" spans="1:4">
      <c r="A8767" s="15">
        <v>2010</v>
      </c>
      <c r="B8767" s="16">
        <v>4</v>
      </c>
      <c r="C8767" s="16" t="s">
        <v>87</v>
      </c>
      <c r="D8767" s="38">
        <v>27.849</v>
      </c>
    </row>
    <row r="8768" spans="1:4">
      <c r="A8768" s="13">
        <v>2010</v>
      </c>
      <c r="B8768" s="14">
        <v>5</v>
      </c>
      <c r="C8768" s="14" t="s">
        <v>87</v>
      </c>
      <c r="D8768" s="37">
        <v>27.276</v>
      </c>
    </row>
    <row r="8769" spans="1:4">
      <c r="A8769" s="15">
        <v>2010</v>
      </c>
      <c r="B8769" s="16">
        <v>6</v>
      </c>
      <c r="C8769" s="16" t="s">
        <v>87</v>
      </c>
      <c r="D8769" s="38">
        <v>27.797000000000001</v>
      </c>
    </row>
    <row r="8770" spans="1:4">
      <c r="A8770" s="13">
        <v>2010</v>
      </c>
      <c r="B8770" s="14">
        <v>7</v>
      </c>
      <c r="C8770" s="14" t="s">
        <v>87</v>
      </c>
      <c r="D8770" s="37">
        <v>26.356999999999999</v>
      </c>
    </row>
    <row r="8771" spans="1:4">
      <c r="A8771" s="15">
        <v>2010</v>
      </c>
      <c r="B8771" s="16">
        <v>8</v>
      </c>
      <c r="C8771" s="16" t="s">
        <v>87</v>
      </c>
      <c r="D8771" s="38">
        <v>26.004000000000001</v>
      </c>
    </row>
    <row r="8772" spans="1:4">
      <c r="A8772" s="13">
        <v>2010</v>
      </c>
      <c r="B8772" s="14">
        <v>9</v>
      </c>
      <c r="C8772" s="14" t="s">
        <v>87</v>
      </c>
      <c r="D8772" s="37">
        <v>25.513000000000002</v>
      </c>
    </row>
    <row r="8773" spans="1:4">
      <c r="A8773" s="15">
        <v>2010</v>
      </c>
      <c r="B8773" s="16">
        <v>10</v>
      </c>
      <c r="C8773" s="16" t="s">
        <v>87</v>
      </c>
      <c r="D8773" s="38">
        <v>24.672999999999998</v>
      </c>
    </row>
    <row r="8774" spans="1:4">
      <c r="A8774" s="13">
        <v>2010</v>
      </c>
      <c r="B8774" s="14">
        <v>11</v>
      </c>
      <c r="C8774" s="14" t="s">
        <v>87</v>
      </c>
      <c r="D8774" s="37">
        <v>23.931000000000001</v>
      </c>
    </row>
    <row r="8775" spans="1:4">
      <c r="A8775" s="15">
        <v>2010</v>
      </c>
      <c r="B8775" s="16">
        <v>12</v>
      </c>
      <c r="C8775" s="16" t="s">
        <v>87</v>
      </c>
      <c r="D8775" s="38">
        <v>21.791</v>
      </c>
    </row>
    <row r="8776" spans="1:4">
      <c r="A8776" s="13">
        <v>2011</v>
      </c>
      <c r="B8776" s="14">
        <v>1</v>
      </c>
      <c r="C8776" s="14" t="s">
        <v>87</v>
      </c>
      <c r="D8776" s="37">
        <v>21.484999999999999</v>
      </c>
    </row>
    <row r="8777" spans="1:4">
      <c r="A8777" s="15">
        <v>2011</v>
      </c>
      <c r="B8777" s="16">
        <v>2</v>
      </c>
      <c r="C8777" s="16" t="s">
        <v>87</v>
      </c>
      <c r="D8777" s="38">
        <v>23.97</v>
      </c>
    </row>
    <row r="8778" spans="1:4">
      <c r="A8778" s="13">
        <v>2011</v>
      </c>
      <c r="B8778" s="14">
        <v>3</v>
      </c>
      <c r="C8778" s="14" t="s">
        <v>87</v>
      </c>
      <c r="D8778" s="37">
        <v>24.058</v>
      </c>
    </row>
    <row r="8779" spans="1:4">
      <c r="A8779" s="15">
        <v>2011</v>
      </c>
      <c r="B8779" s="16">
        <v>4</v>
      </c>
      <c r="C8779" s="16" t="s">
        <v>87</v>
      </c>
      <c r="D8779" s="38">
        <v>26.204000000000001</v>
      </c>
    </row>
    <row r="8780" spans="1:4">
      <c r="A8780" s="13">
        <v>2011</v>
      </c>
      <c r="B8780" s="14">
        <v>5</v>
      </c>
      <c r="C8780" s="14" t="s">
        <v>87</v>
      </c>
      <c r="D8780" s="37">
        <v>26.762</v>
      </c>
    </row>
    <row r="8781" spans="1:4">
      <c r="A8781" s="15">
        <v>2011</v>
      </c>
      <c r="B8781" s="16">
        <v>6</v>
      </c>
      <c r="C8781" s="16" t="s">
        <v>87</v>
      </c>
      <c r="D8781" s="38">
        <v>27.417000000000002</v>
      </c>
    </row>
    <row r="8782" spans="1:4">
      <c r="A8782" s="13">
        <v>2011</v>
      </c>
      <c r="B8782" s="14">
        <v>7</v>
      </c>
      <c r="C8782" s="14" t="s">
        <v>87</v>
      </c>
      <c r="D8782" s="37">
        <v>27.378</v>
      </c>
    </row>
    <row r="8783" spans="1:4">
      <c r="A8783" s="15">
        <v>2011</v>
      </c>
      <c r="B8783" s="16">
        <v>8</v>
      </c>
      <c r="C8783" s="16" t="s">
        <v>87</v>
      </c>
      <c r="D8783" s="38">
        <v>25.71</v>
      </c>
    </row>
    <row r="8784" spans="1:4">
      <c r="A8784" s="13">
        <v>2011</v>
      </c>
      <c r="B8784" s="14">
        <v>9</v>
      </c>
      <c r="C8784" s="14" t="s">
        <v>87</v>
      </c>
      <c r="D8784" s="37">
        <v>25.835000000000001</v>
      </c>
    </row>
    <row r="8785" spans="1:4">
      <c r="A8785" s="15">
        <v>2011</v>
      </c>
      <c r="B8785" s="16">
        <v>10</v>
      </c>
      <c r="C8785" s="16" t="s">
        <v>87</v>
      </c>
      <c r="D8785" s="38">
        <v>24.202999999999999</v>
      </c>
    </row>
    <row r="8786" spans="1:4">
      <c r="A8786" s="13">
        <v>2011</v>
      </c>
      <c r="B8786" s="14">
        <v>11</v>
      </c>
      <c r="C8786" s="14" t="s">
        <v>87</v>
      </c>
      <c r="D8786" s="37">
        <v>22.699000000000002</v>
      </c>
    </row>
    <row r="8787" spans="1:4">
      <c r="A8787" s="15">
        <v>2011</v>
      </c>
      <c r="B8787" s="16">
        <v>12</v>
      </c>
      <c r="C8787" s="16" t="s">
        <v>87</v>
      </c>
      <c r="D8787" s="38">
        <v>21.582000000000001</v>
      </c>
    </row>
    <row r="8788" spans="1:4">
      <c r="A8788" s="13">
        <v>2012</v>
      </c>
      <c r="B8788" s="14">
        <v>1</v>
      </c>
      <c r="C8788" s="14" t="s">
        <v>87</v>
      </c>
      <c r="D8788" s="37">
        <v>22.236999999999998</v>
      </c>
    </row>
    <row r="8789" spans="1:4">
      <c r="A8789" s="15">
        <v>2012</v>
      </c>
      <c r="B8789" s="16">
        <v>2</v>
      </c>
      <c r="C8789" s="16" t="s">
        <v>87</v>
      </c>
      <c r="D8789" s="38">
        <v>23.895</v>
      </c>
    </row>
    <row r="8790" spans="1:4">
      <c r="A8790" s="13">
        <v>2012</v>
      </c>
      <c r="B8790" s="14">
        <v>3</v>
      </c>
      <c r="C8790" s="14" t="s">
        <v>87</v>
      </c>
      <c r="D8790" s="37">
        <v>25.076000000000001</v>
      </c>
    </row>
    <row r="8791" spans="1:4">
      <c r="A8791" s="15">
        <v>2012</v>
      </c>
      <c r="B8791" s="16">
        <v>4</v>
      </c>
      <c r="C8791" s="16" t="s">
        <v>87</v>
      </c>
      <c r="D8791" s="38">
        <v>24.786999999999999</v>
      </c>
    </row>
    <row r="8792" spans="1:4">
      <c r="A8792" s="13">
        <v>2012</v>
      </c>
      <c r="B8792" s="14">
        <v>5</v>
      </c>
      <c r="C8792" s="14" t="s">
        <v>87</v>
      </c>
      <c r="D8792" s="37">
        <v>26.853999999999999</v>
      </c>
    </row>
    <row r="8793" spans="1:4">
      <c r="A8793" s="15">
        <v>2012</v>
      </c>
      <c r="B8793" s="16">
        <v>6</v>
      </c>
      <c r="C8793" s="16" t="s">
        <v>87</v>
      </c>
      <c r="D8793" s="38">
        <v>28.146000000000001</v>
      </c>
    </row>
    <row r="8794" spans="1:4">
      <c r="A8794" s="13">
        <v>2012</v>
      </c>
      <c r="B8794" s="14">
        <v>7</v>
      </c>
      <c r="C8794" s="14" t="s">
        <v>87</v>
      </c>
      <c r="D8794" s="37">
        <v>27.13</v>
      </c>
    </row>
    <row r="8795" spans="1:4">
      <c r="A8795" s="15">
        <v>2012</v>
      </c>
      <c r="B8795" s="16">
        <v>8</v>
      </c>
      <c r="C8795" s="16" t="s">
        <v>87</v>
      </c>
      <c r="D8795" s="38">
        <v>26.745999999999999</v>
      </c>
    </row>
    <row r="8796" spans="1:4">
      <c r="A8796" s="13">
        <v>2012</v>
      </c>
      <c r="B8796" s="14">
        <v>9</v>
      </c>
      <c r="C8796" s="14" t="s">
        <v>87</v>
      </c>
      <c r="D8796" s="37">
        <v>25.962</v>
      </c>
    </row>
    <row r="8797" spans="1:4">
      <c r="A8797" s="15">
        <v>2012</v>
      </c>
      <c r="B8797" s="16">
        <v>10</v>
      </c>
      <c r="C8797" s="16" t="s">
        <v>87</v>
      </c>
      <c r="D8797" s="38">
        <v>24.917999999999999</v>
      </c>
    </row>
    <row r="8798" spans="1:4">
      <c r="A8798" s="13">
        <v>2012</v>
      </c>
      <c r="B8798" s="14">
        <v>11</v>
      </c>
      <c r="C8798" s="14" t="s">
        <v>87</v>
      </c>
      <c r="D8798" s="37">
        <v>23.49</v>
      </c>
    </row>
    <row r="8799" spans="1:4">
      <c r="A8799" s="15">
        <v>2012</v>
      </c>
      <c r="B8799" s="16">
        <v>12</v>
      </c>
      <c r="C8799" s="16" t="s">
        <v>87</v>
      </c>
      <c r="D8799" s="38">
        <v>22.670999999999999</v>
      </c>
    </row>
    <row r="8800" spans="1:4">
      <c r="A8800" s="13">
        <v>2013</v>
      </c>
      <c r="B8800" s="14">
        <v>1</v>
      </c>
      <c r="C8800" s="14" t="s">
        <v>87</v>
      </c>
      <c r="D8800" s="37">
        <v>22.8</v>
      </c>
    </row>
    <row r="8801" spans="1:4">
      <c r="A8801" s="15">
        <v>2013</v>
      </c>
      <c r="B8801" s="16">
        <v>2</v>
      </c>
      <c r="C8801" s="16" t="s">
        <v>87</v>
      </c>
      <c r="D8801" s="38">
        <v>24.318999999999999</v>
      </c>
    </row>
    <row r="8802" spans="1:4">
      <c r="A8802" s="13">
        <v>2013</v>
      </c>
      <c r="B8802" s="14">
        <v>3</v>
      </c>
      <c r="C8802" s="14" t="s">
        <v>87</v>
      </c>
      <c r="D8802" s="37">
        <v>25.658999999999999</v>
      </c>
    </row>
    <row r="8803" spans="1:4">
      <c r="A8803" s="15">
        <v>2013</v>
      </c>
      <c r="B8803" s="16">
        <v>4</v>
      </c>
      <c r="C8803" s="16" t="s">
        <v>87</v>
      </c>
      <c r="D8803" s="38">
        <v>26.256</v>
      </c>
    </row>
    <row r="8804" spans="1:4">
      <c r="A8804" s="13">
        <v>2013</v>
      </c>
      <c r="B8804" s="14">
        <v>5</v>
      </c>
      <c r="C8804" s="14" t="s">
        <v>87</v>
      </c>
      <c r="D8804" s="37">
        <v>27.600999999999999</v>
      </c>
    </row>
    <row r="8805" spans="1:4">
      <c r="A8805" s="15">
        <v>2013</v>
      </c>
      <c r="B8805" s="16">
        <v>6</v>
      </c>
      <c r="C8805" s="16" t="s">
        <v>87</v>
      </c>
      <c r="D8805" s="38">
        <v>27.013999999999999</v>
      </c>
    </row>
    <row r="8806" spans="1:4">
      <c r="A8806" s="13">
        <v>2013</v>
      </c>
      <c r="B8806" s="14">
        <v>7</v>
      </c>
      <c r="C8806" s="14" t="s">
        <v>87</v>
      </c>
      <c r="D8806" s="37">
        <v>26.579000000000001</v>
      </c>
    </row>
    <row r="8807" spans="1:4">
      <c r="A8807" s="15">
        <v>2013</v>
      </c>
      <c r="B8807" s="16">
        <v>8</v>
      </c>
      <c r="C8807" s="16" t="s">
        <v>87</v>
      </c>
      <c r="D8807" s="38">
        <v>26.692</v>
      </c>
    </row>
    <row r="8808" spans="1:4">
      <c r="A8808" s="13">
        <v>2000</v>
      </c>
      <c r="B8808" s="14">
        <v>2</v>
      </c>
      <c r="C8808" s="14" t="s">
        <v>88</v>
      </c>
      <c r="D8808" s="37">
        <v>27.849</v>
      </c>
    </row>
    <row r="8809" spans="1:4">
      <c r="A8809" s="15">
        <v>2000</v>
      </c>
      <c r="B8809" s="16">
        <v>3</v>
      </c>
      <c r="C8809" s="16" t="s">
        <v>88</v>
      </c>
      <c r="D8809" s="38">
        <v>26.8292</v>
      </c>
    </row>
    <row r="8810" spans="1:4">
      <c r="A8810" s="13">
        <v>2000</v>
      </c>
      <c r="B8810" s="14">
        <v>4</v>
      </c>
      <c r="C8810" s="14" t="s">
        <v>88</v>
      </c>
      <c r="D8810" s="37">
        <v>24.3764</v>
      </c>
    </row>
    <row r="8811" spans="1:4">
      <c r="A8811" s="15">
        <v>2000</v>
      </c>
      <c r="B8811" s="16">
        <v>5</v>
      </c>
      <c r="C8811" s="16" t="s">
        <v>88</v>
      </c>
      <c r="D8811" s="38">
        <v>19.376799999999999</v>
      </c>
    </row>
    <row r="8812" spans="1:4">
      <c r="A8812" s="13">
        <v>2000</v>
      </c>
      <c r="B8812" s="14">
        <v>6</v>
      </c>
      <c r="C8812" s="14" t="s">
        <v>88</v>
      </c>
      <c r="D8812" s="37">
        <v>19.564599999999999</v>
      </c>
    </row>
    <row r="8813" spans="1:4">
      <c r="A8813" s="15">
        <v>2000</v>
      </c>
      <c r="B8813" s="16">
        <v>7</v>
      </c>
      <c r="C8813" s="16" t="s">
        <v>88</v>
      </c>
      <c r="D8813" s="38">
        <v>14.118</v>
      </c>
    </row>
    <row r="8814" spans="1:4">
      <c r="A8814" s="13">
        <v>2000</v>
      </c>
      <c r="B8814" s="14">
        <v>8</v>
      </c>
      <c r="C8814" s="14" t="s">
        <v>88</v>
      </c>
      <c r="D8814" s="37">
        <v>20.4696</v>
      </c>
    </row>
    <row r="8815" spans="1:4">
      <c r="A8815" s="15">
        <v>2000</v>
      </c>
      <c r="B8815" s="16">
        <v>9</v>
      </c>
      <c r="C8815" s="16" t="s">
        <v>88</v>
      </c>
      <c r="D8815" s="38">
        <v>20.9512</v>
      </c>
    </row>
    <row r="8816" spans="1:4">
      <c r="A8816" s="13">
        <v>2000</v>
      </c>
      <c r="B8816" s="14">
        <v>10</v>
      </c>
      <c r="C8816" s="14" t="s">
        <v>88</v>
      </c>
      <c r="D8816" s="37">
        <v>25.155200000000001</v>
      </c>
    </row>
    <row r="8817" spans="1:4">
      <c r="A8817" s="15">
        <v>2000</v>
      </c>
      <c r="B8817" s="16">
        <v>11</v>
      </c>
      <c r="C8817" s="16" t="s">
        <v>88</v>
      </c>
      <c r="D8817" s="38">
        <v>25.162199999999999</v>
      </c>
    </row>
    <row r="8818" spans="1:4">
      <c r="A8818" s="13">
        <v>2000</v>
      </c>
      <c r="B8818" s="14">
        <v>12</v>
      </c>
      <c r="C8818" s="14" t="s">
        <v>88</v>
      </c>
      <c r="D8818" s="37">
        <v>27.072600000000001</v>
      </c>
    </row>
    <row r="8819" spans="1:4">
      <c r="A8819" s="15">
        <v>2001</v>
      </c>
      <c r="B8819" s="16">
        <v>1</v>
      </c>
      <c r="C8819" s="16" t="s">
        <v>88</v>
      </c>
      <c r="D8819" s="38">
        <v>28.3108</v>
      </c>
    </row>
    <row r="8820" spans="1:4">
      <c r="A8820" s="13">
        <v>2001</v>
      </c>
      <c r="B8820" s="14">
        <v>2</v>
      </c>
      <c r="C8820" s="14" t="s">
        <v>88</v>
      </c>
      <c r="D8820" s="37">
        <v>27.453399999999998</v>
      </c>
    </row>
    <row r="8821" spans="1:4">
      <c r="A8821" s="15">
        <v>2001</v>
      </c>
      <c r="B8821" s="16">
        <v>3</v>
      </c>
      <c r="C8821" s="16" t="s">
        <v>88</v>
      </c>
      <c r="D8821" s="38">
        <v>27.147600000000001</v>
      </c>
    </row>
    <row r="8822" spans="1:4">
      <c r="A8822" s="13">
        <v>2001</v>
      </c>
      <c r="B8822" s="14">
        <v>4</v>
      </c>
      <c r="C8822" s="14" t="s">
        <v>88</v>
      </c>
      <c r="D8822" s="37">
        <v>24.543800000000001</v>
      </c>
    </row>
    <row r="8823" spans="1:4">
      <c r="A8823" s="15">
        <v>2001</v>
      </c>
      <c r="B8823" s="16">
        <v>5</v>
      </c>
      <c r="C8823" s="16" t="s">
        <v>88</v>
      </c>
      <c r="D8823" s="38">
        <v>18.621400000000001</v>
      </c>
    </row>
    <row r="8824" spans="1:4">
      <c r="A8824" s="13">
        <v>2001</v>
      </c>
      <c r="B8824" s="14">
        <v>6</v>
      </c>
      <c r="C8824" s="14" t="s">
        <v>88</v>
      </c>
      <c r="D8824" s="37">
        <v>18.4222</v>
      </c>
    </row>
    <row r="8825" spans="1:4">
      <c r="A8825" s="15">
        <v>2001</v>
      </c>
      <c r="B8825" s="16">
        <v>7</v>
      </c>
      <c r="C8825" s="16" t="s">
        <v>88</v>
      </c>
      <c r="D8825" s="38">
        <v>20.035799999999998</v>
      </c>
    </row>
    <row r="8826" spans="1:4">
      <c r="A8826" s="13">
        <v>2001</v>
      </c>
      <c r="B8826" s="14">
        <v>8</v>
      </c>
      <c r="C8826" s="14" t="s">
        <v>88</v>
      </c>
      <c r="D8826" s="37">
        <v>23.069199999999999</v>
      </c>
    </row>
    <row r="8827" spans="1:4">
      <c r="A8827" s="15">
        <v>2001</v>
      </c>
      <c r="B8827" s="16">
        <v>9</v>
      </c>
      <c r="C8827" s="16" t="s">
        <v>88</v>
      </c>
      <c r="D8827" s="38">
        <v>22.332999999999998</v>
      </c>
    </row>
    <row r="8828" spans="1:4">
      <c r="A8828" s="13">
        <v>2001</v>
      </c>
      <c r="B8828" s="14">
        <v>10</v>
      </c>
      <c r="C8828" s="14" t="s">
        <v>88</v>
      </c>
      <c r="D8828" s="37">
        <v>24.773199999999999</v>
      </c>
    </row>
    <row r="8829" spans="1:4">
      <c r="A8829" s="15">
        <v>2001</v>
      </c>
      <c r="B8829" s="16">
        <v>11</v>
      </c>
      <c r="C8829" s="16" t="s">
        <v>88</v>
      </c>
      <c r="D8829" s="38">
        <v>26.264600000000002</v>
      </c>
    </row>
    <row r="8830" spans="1:4">
      <c r="A8830" s="13">
        <v>2001</v>
      </c>
      <c r="B8830" s="14">
        <v>12</v>
      </c>
      <c r="C8830" s="14" t="s">
        <v>88</v>
      </c>
      <c r="D8830" s="37">
        <v>26.273</v>
      </c>
    </row>
    <row r="8831" spans="1:4">
      <c r="A8831" s="15">
        <v>2002</v>
      </c>
      <c r="B8831" s="16">
        <v>1</v>
      </c>
      <c r="C8831" s="16" t="s">
        <v>88</v>
      </c>
      <c r="D8831" s="38">
        <v>27.619599999999998</v>
      </c>
    </row>
    <row r="8832" spans="1:4">
      <c r="A8832" s="13">
        <v>2002</v>
      </c>
      <c r="B8832" s="14">
        <v>2</v>
      </c>
      <c r="C8832" s="14" t="s">
        <v>88</v>
      </c>
      <c r="D8832" s="37">
        <v>26.8386</v>
      </c>
    </row>
    <row r="8833" spans="1:4">
      <c r="A8833" s="15">
        <v>2002</v>
      </c>
      <c r="B8833" s="16">
        <v>3</v>
      </c>
      <c r="C8833" s="16" t="s">
        <v>88</v>
      </c>
      <c r="D8833" s="38">
        <v>28.7454</v>
      </c>
    </row>
    <row r="8834" spans="1:4">
      <c r="A8834" s="13">
        <v>2002</v>
      </c>
      <c r="B8834" s="14">
        <v>4</v>
      </c>
      <c r="C8834" s="14" t="s">
        <v>88</v>
      </c>
      <c r="D8834" s="37">
        <v>25.283799999999999</v>
      </c>
    </row>
    <row r="8835" spans="1:4">
      <c r="A8835" s="15">
        <v>2002</v>
      </c>
      <c r="B8835" s="16">
        <v>5</v>
      </c>
      <c r="C8835" s="16" t="s">
        <v>88</v>
      </c>
      <c r="D8835" s="38">
        <v>22.194199999999999</v>
      </c>
    </row>
    <row r="8836" spans="1:4">
      <c r="A8836" s="13">
        <v>2002</v>
      </c>
      <c r="B8836" s="14">
        <v>6</v>
      </c>
      <c r="C8836" s="14" t="s">
        <v>88</v>
      </c>
      <c r="D8836" s="37">
        <v>18.4998</v>
      </c>
    </row>
    <row r="8837" spans="1:4">
      <c r="A8837" s="15">
        <v>2002</v>
      </c>
      <c r="B8837" s="16">
        <v>7</v>
      </c>
      <c r="C8837" s="16" t="s">
        <v>88</v>
      </c>
      <c r="D8837" s="38">
        <v>17.4194</v>
      </c>
    </row>
    <row r="8838" spans="1:4">
      <c r="A8838" s="13">
        <v>2002</v>
      </c>
      <c r="B8838" s="14">
        <v>8</v>
      </c>
      <c r="C8838" s="14" t="s">
        <v>88</v>
      </c>
      <c r="D8838" s="37">
        <v>21.790600000000001</v>
      </c>
    </row>
    <row r="8839" spans="1:4">
      <c r="A8839" s="15">
        <v>2002</v>
      </c>
      <c r="B8839" s="16">
        <v>9</v>
      </c>
      <c r="C8839" s="16" t="s">
        <v>88</v>
      </c>
      <c r="D8839" s="38">
        <v>22.093399999999999</v>
      </c>
    </row>
    <row r="8840" spans="1:4">
      <c r="A8840" s="13">
        <v>2002</v>
      </c>
      <c r="B8840" s="14">
        <v>10</v>
      </c>
      <c r="C8840" s="14" t="s">
        <v>88</v>
      </c>
      <c r="D8840" s="37">
        <v>26.437799999999999</v>
      </c>
    </row>
    <row r="8841" spans="1:4">
      <c r="A8841" s="15">
        <v>2002</v>
      </c>
      <c r="B8841" s="16">
        <v>11</v>
      </c>
      <c r="C8841" s="16" t="s">
        <v>88</v>
      </c>
      <c r="D8841" s="38">
        <v>26.416</v>
      </c>
    </row>
    <row r="8842" spans="1:4">
      <c r="A8842" s="13">
        <v>2002</v>
      </c>
      <c r="B8842" s="14">
        <v>12</v>
      </c>
      <c r="C8842" s="14" t="s">
        <v>88</v>
      </c>
      <c r="D8842" s="37">
        <v>28.1934</v>
      </c>
    </row>
    <row r="8843" spans="1:4">
      <c r="A8843" s="15">
        <v>2003</v>
      </c>
      <c r="B8843" s="16">
        <v>1</v>
      </c>
      <c r="C8843" s="16" t="s">
        <v>88</v>
      </c>
      <c r="D8843" s="38">
        <v>27.939599999999999</v>
      </c>
    </row>
    <row r="8844" spans="1:4">
      <c r="A8844" s="13">
        <v>2003</v>
      </c>
      <c r="B8844" s="14">
        <v>2</v>
      </c>
      <c r="C8844" s="14" t="s">
        <v>88</v>
      </c>
      <c r="D8844" s="37">
        <v>27.601400000000002</v>
      </c>
    </row>
    <row r="8845" spans="1:4">
      <c r="A8845" s="15">
        <v>2003</v>
      </c>
      <c r="B8845" s="16">
        <v>3</v>
      </c>
      <c r="C8845" s="16" t="s">
        <v>88</v>
      </c>
      <c r="D8845" s="38">
        <v>26.740600000000001</v>
      </c>
    </row>
    <row r="8846" spans="1:4">
      <c r="A8846" s="13">
        <v>2003</v>
      </c>
      <c r="B8846" s="14">
        <v>4</v>
      </c>
      <c r="C8846" s="14" t="s">
        <v>88</v>
      </c>
      <c r="D8846" s="37">
        <v>23.492799999999999</v>
      </c>
    </row>
    <row r="8847" spans="1:4">
      <c r="A8847" s="15">
        <v>2003</v>
      </c>
      <c r="B8847" s="16">
        <v>5</v>
      </c>
      <c r="C8847" s="16" t="s">
        <v>88</v>
      </c>
      <c r="D8847" s="38">
        <v>20.9252</v>
      </c>
    </row>
    <row r="8848" spans="1:4">
      <c r="A8848" s="13">
        <v>2003</v>
      </c>
      <c r="B8848" s="14">
        <v>6</v>
      </c>
      <c r="C8848" s="14" t="s">
        <v>88</v>
      </c>
      <c r="D8848" s="37">
        <v>22.632999999999999</v>
      </c>
    </row>
    <row r="8849" spans="1:4">
      <c r="A8849" s="15">
        <v>2003</v>
      </c>
      <c r="B8849" s="16">
        <v>7</v>
      </c>
      <c r="C8849" s="16" t="s">
        <v>88</v>
      </c>
      <c r="D8849" s="38">
        <v>18.968</v>
      </c>
    </row>
    <row r="8850" spans="1:4">
      <c r="A8850" s="13">
        <v>2003</v>
      </c>
      <c r="B8850" s="14">
        <v>8</v>
      </c>
      <c r="C8850" s="14" t="s">
        <v>88</v>
      </c>
      <c r="D8850" s="37">
        <v>18.379799999999999</v>
      </c>
    </row>
    <row r="8851" spans="1:4">
      <c r="A8851" s="15">
        <v>2003</v>
      </c>
      <c r="B8851" s="16">
        <v>9</v>
      </c>
      <c r="C8851" s="16" t="s">
        <v>88</v>
      </c>
      <c r="D8851" s="38">
        <v>22.055599999999998</v>
      </c>
    </row>
    <row r="8852" spans="1:4">
      <c r="A8852" s="13">
        <v>2003</v>
      </c>
      <c r="B8852" s="14">
        <v>10</v>
      </c>
      <c r="C8852" s="14" t="s">
        <v>88</v>
      </c>
      <c r="D8852" s="37">
        <v>24.965800000000002</v>
      </c>
    </row>
    <row r="8853" spans="1:4">
      <c r="A8853" s="15">
        <v>2003</v>
      </c>
      <c r="B8853" s="16">
        <v>11</v>
      </c>
      <c r="C8853" s="16" t="s">
        <v>88</v>
      </c>
      <c r="D8853" s="38">
        <v>26.0642</v>
      </c>
    </row>
    <row r="8854" spans="1:4">
      <c r="A8854" s="13">
        <v>2003</v>
      </c>
      <c r="B8854" s="14">
        <v>12</v>
      </c>
      <c r="C8854" s="14" t="s">
        <v>88</v>
      </c>
      <c r="D8854" s="37">
        <v>26.491800000000001</v>
      </c>
    </row>
    <row r="8855" spans="1:4">
      <c r="A8855" s="15">
        <v>2004</v>
      </c>
      <c r="B8855" s="16">
        <v>1</v>
      </c>
      <c r="C8855" s="16" t="s">
        <v>88</v>
      </c>
      <c r="D8855" s="38">
        <v>28.4664</v>
      </c>
    </row>
    <row r="8856" spans="1:4">
      <c r="A8856" s="13">
        <v>2004</v>
      </c>
      <c r="B8856" s="14">
        <v>2</v>
      </c>
      <c r="C8856" s="14" t="s">
        <v>88</v>
      </c>
      <c r="D8856" s="37">
        <v>27.316600000000001</v>
      </c>
    </row>
    <row r="8857" spans="1:4">
      <c r="A8857" s="15">
        <v>2004</v>
      </c>
      <c r="B8857" s="16">
        <v>3</v>
      </c>
      <c r="C8857" s="16" t="s">
        <v>88</v>
      </c>
      <c r="D8857" s="38">
        <v>26.401800000000001</v>
      </c>
    </row>
    <row r="8858" spans="1:4">
      <c r="A8858" s="13">
        <v>2004</v>
      </c>
      <c r="B8858" s="14">
        <v>4</v>
      </c>
      <c r="C8858" s="14" t="s">
        <v>88</v>
      </c>
      <c r="D8858" s="37">
        <v>25.519200000000001</v>
      </c>
    </row>
    <row r="8859" spans="1:4">
      <c r="A8859" s="15">
        <v>2004</v>
      </c>
      <c r="B8859" s="16">
        <v>5</v>
      </c>
      <c r="C8859" s="16" t="s">
        <v>88</v>
      </c>
      <c r="D8859" s="38">
        <v>17.023199999999999</v>
      </c>
    </row>
    <row r="8860" spans="1:4">
      <c r="A8860" s="13">
        <v>2004</v>
      </c>
      <c r="B8860" s="14">
        <v>6</v>
      </c>
      <c r="C8860" s="14" t="s">
        <v>88</v>
      </c>
      <c r="D8860" s="37">
        <v>19.4666</v>
      </c>
    </row>
    <row r="8861" spans="1:4">
      <c r="A8861" s="15">
        <v>2004</v>
      </c>
      <c r="B8861" s="16">
        <v>7</v>
      </c>
      <c r="C8861" s="16" t="s">
        <v>88</v>
      </c>
      <c r="D8861" s="38">
        <v>18.319800000000001</v>
      </c>
    </row>
    <row r="8862" spans="1:4">
      <c r="A8862" s="13">
        <v>2004</v>
      </c>
      <c r="B8862" s="14">
        <v>8</v>
      </c>
      <c r="C8862" s="14" t="s">
        <v>88</v>
      </c>
      <c r="D8862" s="37">
        <v>19.084800000000001</v>
      </c>
    </row>
    <row r="8863" spans="1:4">
      <c r="A8863" s="15">
        <v>2004</v>
      </c>
      <c r="B8863" s="16">
        <v>9</v>
      </c>
      <c r="C8863" s="16" t="s">
        <v>88</v>
      </c>
      <c r="D8863" s="38">
        <v>22.5854</v>
      </c>
    </row>
    <row r="8864" spans="1:4">
      <c r="A8864" s="13">
        <v>2004</v>
      </c>
      <c r="B8864" s="14">
        <v>10</v>
      </c>
      <c r="C8864" s="14" t="s">
        <v>88</v>
      </c>
      <c r="D8864" s="37">
        <v>24.157399999999999</v>
      </c>
    </row>
    <row r="8865" spans="1:4">
      <c r="A8865" s="15">
        <v>2004</v>
      </c>
      <c r="B8865" s="16">
        <v>11</v>
      </c>
      <c r="C8865" s="16" t="s">
        <v>88</v>
      </c>
      <c r="D8865" s="38">
        <v>24.808599999999998</v>
      </c>
    </row>
    <row r="8866" spans="1:4">
      <c r="A8866" s="13">
        <v>2004</v>
      </c>
      <c r="B8866" s="14">
        <v>12</v>
      </c>
      <c r="C8866" s="14" t="s">
        <v>88</v>
      </c>
      <c r="D8866" s="37">
        <v>26.900400000000001</v>
      </c>
    </row>
    <row r="8867" spans="1:4">
      <c r="A8867" s="15">
        <v>2005</v>
      </c>
      <c r="B8867" s="16">
        <v>1</v>
      </c>
      <c r="C8867" s="16" t="s">
        <v>88</v>
      </c>
      <c r="D8867" s="38">
        <v>27.897600000000001</v>
      </c>
    </row>
    <row r="8868" spans="1:4">
      <c r="A8868" s="13">
        <v>2005</v>
      </c>
      <c r="B8868" s="14">
        <v>2</v>
      </c>
      <c r="C8868" s="14" t="s">
        <v>88</v>
      </c>
      <c r="D8868" s="37">
        <v>27.480399999999999</v>
      </c>
    </row>
    <row r="8869" spans="1:4">
      <c r="A8869" s="15">
        <v>2005</v>
      </c>
      <c r="B8869" s="16">
        <v>3</v>
      </c>
      <c r="C8869" s="16" t="s">
        <v>88</v>
      </c>
      <c r="D8869" s="38">
        <v>27.474</v>
      </c>
    </row>
    <row r="8870" spans="1:4">
      <c r="A8870" s="13">
        <v>2005</v>
      </c>
      <c r="B8870" s="14">
        <v>4</v>
      </c>
      <c r="C8870" s="14" t="s">
        <v>88</v>
      </c>
      <c r="D8870" s="37">
        <v>23.648599999999998</v>
      </c>
    </row>
    <row r="8871" spans="1:4">
      <c r="A8871" s="15">
        <v>2005</v>
      </c>
      <c r="B8871" s="16">
        <v>5</v>
      </c>
      <c r="C8871" s="16" t="s">
        <v>88</v>
      </c>
      <c r="D8871" s="38">
        <v>21.866199999999999</v>
      </c>
    </row>
    <row r="8872" spans="1:4">
      <c r="A8872" s="13">
        <v>2005</v>
      </c>
      <c r="B8872" s="14">
        <v>6</v>
      </c>
      <c r="C8872" s="14" t="s">
        <v>88</v>
      </c>
      <c r="D8872" s="37">
        <v>20.697800000000001</v>
      </c>
    </row>
    <row r="8873" spans="1:4">
      <c r="A8873" s="15">
        <v>2005</v>
      </c>
      <c r="B8873" s="16">
        <v>7</v>
      </c>
      <c r="C8873" s="16" t="s">
        <v>88</v>
      </c>
      <c r="D8873" s="38">
        <v>17.794599999999999</v>
      </c>
    </row>
    <row r="8874" spans="1:4">
      <c r="A8874" s="13">
        <v>2005</v>
      </c>
      <c r="B8874" s="14">
        <v>8</v>
      </c>
      <c r="C8874" s="14" t="s">
        <v>88</v>
      </c>
      <c r="D8874" s="37">
        <v>21.591000000000001</v>
      </c>
    </row>
    <row r="8875" spans="1:4">
      <c r="A8875" s="15">
        <v>2005</v>
      </c>
      <c r="B8875" s="16">
        <v>9</v>
      </c>
      <c r="C8875" s="16" t="s">
        <v>88</v>
      </c>
      <c r="D8875" s="38">
        <v>17.990600000000001</v>
      </c>
    </row>
    <row r="8876" spans="1:4">
      <c r="A8876" s="13">
        <v>2005</v>
      </c>
      <c r="B8876" s="14">
        <v>10</v>
      </c>
      <c r="C8876" s="14" t="s">
        <v>88</v>
      </c>
      <c r="D8876" s="37">
        <v>22.908799999999999</v>
      </c>
    </row>
    <row r="8877" spans="1:4">
      <c r="A8877" s="15">
        <v>2005</v>
      </c>
      <c r="B8877" s="16">
        <v>11</v>
      </c>
      <c r="C8877" s="16" t="s">
        <v>88</v>
      </c>
      <c r="D8877" s="38">
        <v>25.816199999999998</v>
      </c>
    </row>
    <row r="8878" spans="1:4">
      <c r="A8878" s="13">
        <v>2005</v>
      </c>
      <c r="B8878" s="14">
        <v>12</v>
      </c>
      <c r="C8878" s="14" t="s">
        <v>88</v>
      </c>
      <c r="D8878" s="37">
        <v>26.942399999999999</v>
      </c>
    </row>
    <row r="8879" spans="1:4">
      <c r="A8879" s="15">
        <v>2006</v>
      </c>
      <c r="B8879" s="16">
        <v>1</v>
      </c>
      <c r="C8879" s="16" t="s">
        <v>88</v>
      </c>
      <c r="D8879" s="38">
        <v>28.5944</v>
      </c>
    </row>
    <row r="8880" spans="1:4">
      <c r="A8880" s="13">
        <v>2006</v>
      </c>
      <c r="B8880" s="14">
        <v>2</v>
      </c>
      <c r="C8880" s="14" t="s">
        <v>88</v>
      </c>
      <c r="D8880" s="37">
        <v>27.829799999999999</v>
      </c>
    </row>
    <row r="8881" spans="1:4">
      <c r="A8881" s="15">
        <v>2006</v>
      </c>
      <c r="B8881" s="16">
        <v>3</v>
      </c>
      <c r="C8881" s="16" t="s">
        <v>88</v>
      </c>
      <c r="D8881" s="38">
        <v>27.110399999999998</v>
      </c>
    </row>
    <row r="8882" spans="1:4">
      <c r="A8882" s="13">
        <v>2006</v>
      </c>
      <c r="B8882" s="14">
        <v>4</v>
      </c>
      <c r="C8882" s="14" t="s">
        <v>88</v>
      </c>
      <c r="D8882" s="37">
        <v>23.665600000000001</v>
      </c>
    </row>
    <row r="8883" spans="1:4">
      <c r="A8883" s="15">
        <v>2006</v>
      </c>
      <c r="B8883" s="16">
        <v>5</v>
      </c>
      <c r="C8883" s="16" t="s">
        <v>88</v>
      </c>
      <c r="D8883" s="38">
        <v>18.251000000000001</v>
      </c>
    </row>
    <row r="8884" spans="1:4">
      <c r="A8884" s="13">
        <v>2006</v>
      </c>
      <c r="B8884" s="14">
        <v>6</v>
      </c>
      <c r="C8884" s="14" t="s">
        <v>88</v>
      </c>
      <c r="D8884" s="37">
        <v>19.923999999999999</v>
      </c>
    </row>
    <row r="8885" spans="1:4">
      <c r="A8885" s="15">
        <v>2006</v>
      </c>
      <c r="B8885" s="16">
        <v>7</v>
      </c>
      <c r="C8885" s="16" t="s">
        <v>88</v>
      </c>
      <c r="D8885" s="38">
        <v>21.5426</v>
      </c>
    </row>
    <row r="8886" spans="1:4">
      <c r="A8886" s="13">
        <v>2006</v>
      </c>
      <c r="B8886" s="14">
        <v>8</v>
      </c>
      <c r="C8886" s="14" t="s">
        <v>88</v>
      </c>
      <c r="D8886" s="37">
        <v>20.513999999999999</v>
      </c>
    </row>
    <row r="8887" spans="1:4">
      <c r="A8887" s="15">
        <v>2006</v>
      </c>
      <c r="B8887" s="16">
        <v>9</v>
      </c>
      <c r="C8887" s="16" t="s">
        <v>88</v>
      </c>
      <c r="D8887" s="38">
        <v>21.5062</v>
      </c>
    </row>
    <row r="8888" spans="1:4">
      <c r="A8888" s="13">
        <v>2006</v>
      </c>
      <c r="B8888" s="14">
        <v>10</v>
      </c>
      <c r="C8888" s="14" t="s">
        <v>88</v>
      </c>
      <c r="D8888" s="37">
        <v>25.8126</v>
      </c>
    </row>
    <row r="8889" spans="1:4">
      <c r="A8889" s="15">
        <v>2006</v>
      </c>
      <c r="B8889" s="16">
        <v>11</v>
      </c>
      <c r="C8889" s="16" t="s">
        <v>88</v>
      </c>
      <c r="D8889" s="38">
        <v>25.728999999999999</v>
      </c>
    </row>
    <row r="8890" spans="1:4">
      <c r="A8890" s="13">
        <v>2006</v>
      </c>
      <c r="B8890" s="14">
        <v>12</v>
      </c>
      <c r="C8890" s="14" t="s">
        <v>88</v>
      </c>
      <c r="D8890" s="37">
        <v>28.376999999999999</v>
      </c>
    </row>
    <row r="8891" spans="1:4">
      <c r="A8891" s="15">
        <v>2007</v>
      </c>
      <c r="B8891" s="16">
        <v>1</v>
      </c>
      <c r="C8891" s="16" t="s">
        <v>88</v>
      </c>
      <c r="D8891" s="38">
        <v>27.894200000000001</v>
      </c>
    </row>
    <row r="8892" spans="1:4">
      <c r="A8892" s="13">
        <v>2007</v>
      </c>
      <c r="B8892" s="14">
        <v>2</v>
      </c>
      <c r="C8892" s="14" t="s">
        <v>88</v>
      </c>
      <c r="D8892" s="37">
        <v>27.953399999999998</v>
      </c>
    </row>
    <row r="8893" spans="1:4">
      <c r="A8893" s="15">
        <v>2007</v>
      </c>
      <c r="B8893" s="16">
        <v>3</v>
      </c>
      <c r="C8893" s="16" t="s">
        <v>88</v>
      </c>
      <c r="D8893" s="38">
        <v>27.4956</v>
      </c>
    </row>
    <row r="8894" spans="1:4">
      <c r="A8894" s="13">
        <v>2007</v>
      </c>
      <c r="B8894" s="14">
        <v>4</v>
      </c>
      <c r="C8894" s="14" t="s">
        <v>88</v>
      </c>
      <c r="D8894" s="37">
        <v>24.643000000000001</v>
      </c>
    </row>
    <row r="8895" spans="1:4">
      <c r="A8895" s="15">
        <v>2007</v>
      </c>
      <c r="B8895" s="16">
        <v>5</v>
      </c>
      <c r="C8895" s="16" t="s">
        <v>88</v>
      </c>
      <c r="D8895" s="38">
        <v>17.843399999999999</v>
      </c>
    </row>
    <row r="8896" spans="1:4">
      <c r="A8896" s="13">
        <v>2007</v>
      </c>
      <c r="B8896" s="14">
        <v>6</v>
      </c>
      <c r="C8896" s="14" t="s">
        <v>88</v>
      </c>
      <c r="D8896" s="37">
        <v>18.901199999999999</v>
      </c>
    </row>
    <row r="8897" spans="1:4">
      <c r="A8897" s="15">
        <v>2007</v>
      </c>
      <c r="B8897" s="16">
        <v>7</v>
      </c>
      <c r="C8897" s="16" t="s">
        <v>88</v>
      </c>
      <c r="D8897" s="38">
        <v>16.015999999999998</v>
      </c>
    </row>
    <row r="8898" spans="1:4">
      <c r="A8898" s="13">
        <v>2007</v>
      </c>
      <c r="B8898" s="14">
        <v>8</v>
      </c>
      <c r="C8898" s="14" t="s">
        <v>88</v>
      </c>
      <c r="D8898" s="37">
        <v>17.485800000000001</v>
      </c>
    </row>
    <row r="8899" spans="1:4">
      <c r="A8899" s="15">
        <v>2007</v>
      </c>
      <c r="B8899" s="16">
        <v>9</v>
      </c>
      <c r="C8899" s="16" t="s">
        <v>88</v>
      </c>
      <c r="D8899" s="38">
        <v>24.292400000000001</v>
      </c>
    </row>
    <row r="8900" spans="1:4">
      <c r="A8900" s="13">
        <v>2007</v>
      </c>
      <c r="B8900" s="14">
        <v>10</v>
      </c>
      <c r="C8900" s="14" t="s">
        <v>88</v>
      </c>
      <c r="D8900" s="37">
        <v>24.733799999999999</v>
      </c>
    </row>
    <row r="8901" spans="1:4">
      <c r="A8901" s="15">
        <v>2007</v>
      </c>
      <c r="B8901" s="16">
        <v>11</v>
      </c>
      <c r="C8901" s="16" t="s">
        <v>88</v>
      </c>
      <c r="D8901" s="38">
        <v>25.045400000000001</v>
      </c>
    </row>
    <row r="8902" spans="1:4">
      <c r="A8902" s="13">
        <v>2007</v>
      </c>
      <c r="B8902" s="14">
        <v>12</v>
      </c>
      <c r="C8902" s="14" t="s">
        <v>88</v>
      </c>
      <c r="D8902" s="37">
        <v>27.243400000000001</v>
      </c>
    </row>
    <row r="8903" spans="1:4">
      <c r="A8903" s="15">
        <v>2008</v>
      </c>
      <c r="B8903" s="16">
        <v>1</v>
      </c>
      <c r="C8903" s="16" t="s">
        <v>88</v>
      </c>
      <c r="D8903" s="38">
        <v>27.570799999999998</v>
      </c>
    </row>
    <row r="8904" spans="1:4">
      <c r="A8904" s="13">
        <v>2008</v>
      </c>
      <c r="B8904" s="14">
        <v>2</v>
      </c>
      <c r="C8904" s="14" t="s">
        <v>88</v>
      </c>
      <c r="D8904" s="37">
        <v>26.874600000000001</v>
      </c>
    </row>
    <row r="8905" spans="1:4">
      <c r="A8905" s="15">
        <v>2008</v>
      </c>
      <c r="B8905" s="16">
        <v>3</v>
      </c>
      <c r="C8905" s="16" t="s">
        <v>88</v>
      </c>
      <c r="D8905" s="38">
        <v>26.334</v>
      </c>
    </row>
    <row r="8906" spans="1:4">
      <c r="A8906" s="13">
        <v>2008</v>
      </c>
      <c r="B8906" s="14">
        <v>4</v>
      </c>
      <c r="C8906" s="14" t="s">
        <v>88</v>
      </c>
      <c r="D8906" s="37">
        <v>22.717600000000001</v>
      </c>
    </row>
    <row r="8907" spans="1:4">
      <c r="A8907" s="15">
        <v>2008</v>
      </c>
      <c r="B8907" s="16">
        <v>5</v>
      </c>
      <c r="C8907" s="16" t="s">
        <v>88</v>
      </c>
      <c r="D8907" s="38">
        <v>19.529399999999999</v>
      </c>
    </row>
    <row r="8908" spans="1:4">
      <c r="A8908" s="13">
        <v>2008</v>
      </c>
      <c r="B8908" s="14">
        <v>6</v>
      </c>
      <c r="C8908" s="14" t="s">
        <v>88</v>
      </c>
      <c r="D8908" s="37">
        <v>16.480399999999999</v>
      </c>
    </row>
    <row r="8909" spans="1:4">
      <c r="A8909" s="15">
        <v>2008</v>
      </c>
      <c r="B8909" s="16">
        <v>7</v>
      </c>
      <c r="C8909" s="16" t="s">
        <v>88</v>
      </c>
      <c r="D8909" s="38">
        <v>22.052</v>
      </c>
    </row>
    <row r="8910" spans="1:4">
      <c r="A8910" s="13">
        <v>2008</v>
      </c>
      <c r="B8910" s="14">
        <v>8</v>
      </c>
      <c r="C8910" s="14" t="s">
        <v>88</v>
      </c>
      <c r="D8910" s="37">
        <v>20.573399999999999</v>
      </c>
    </row>
    <row r="8911" spans="1:4">
      <c r="A8911" s="15">
        <v>2008</v>
      </c>
      <c r="B8911" s="16">
        <v>9</v>
      </c>
      <c r="C8911" s="16" t="s">
        <v>88</v>
      </c>
      <c r="D8911" s="38">
        <v>20.026199999999999</v>
      </c>
    </row>
    <row r="8912" spans="1:4">
      <c r="A8912" s="13">
        <v>2008</v>
      </c>
      <c r="B8912" s="14">
        <v>10</v>
      </c>
      <c r="C8912" s="14" t="s">
        <v>88</v>
      </c>
      <c r="D8912" s="37">
        <v>24.747800000000002</v>
      </c>
    </row>
    <row r="8913" spans="1:4">
      <c r="A8913" s="15">
        <v>2008</v>
      </c>
      <c r="B8913" s="16">
        <v>11</v>
      </c>
      <c r="C8913" s="16" t="s">
        <v>88</v>
      </c>
      <c r="D8913" s="38">
        <v>26.601600000000001</v>
      </c>
    </row>
    <row r="8914" spans="1:4">
      <c r="A8914" s="13">
        <v>2008</v>
      </c>
      <c r="B8914" s="14">
        <v>12</v>
      </c>
      <c r="C8914" s="14" t="s">
        <v>88</v>
      </c>
      <c r="D8914" s="37">
        <v>28.215399999999999</v>
      </c>
    </row>
    <row r="8915" spans="1:4">
      <c r="A8915" s="15">
        <v>2009</v>
      </c>
      <c r="B8915" s="16">
        <v>1</v>
      </c>
      <c r="C8915" s="16" t="s">
        <v>88</v>
      </c>
      <c r="D8915" s="38">
        <v>26.7684</v>
      </c>
    </row>
    <row r="8916" spans="1:4">
      <c r="A8916" s="13">
        <v>2009</v>
      </c>
      <c r="B8916" s="14">
        <v>2</v>
      </c>
      <c r="C8916" s="14" t="s">
        <v>88</v>
      </c>
      <c r="D8916" s="37">
        <v>27.503799999999998</v>
      </c>
    </row>
    <row r="8917" spans="1:4">
      <c r="A8917" s="15">
        <v>2009</v>
      </c>
      <c r="B8917" s="16">
        <v>3</v>
      </c>
      <c r="C8917" s="16" t="s">
        <v>88</v>
      </c>
      <c r="D8917" s="38">
        <v>27.7684</v>
      </c>
    </row>
    <row r="8918" spans="1:4">
      <c r="A8918" s="13">
        <v>2009</v>
      </c>
      <c r="B8918" s="14">
        <v>4</v>
      </c>
      <c r="C8918" s="14" t="s">
        <v>88</v>
      </c>
      <c r="D8918" s="37">
        <v>25.3872</v>
      </c>
    </row>
    <row r="8919" spans="1:4">
      <c r="A8919" s="15">
        <v>2009</v>
      </c>
      <c r="B8919" s="16">
        <v>5</v>
      </c>
      <c r="C8919" s="16" t="s">
        <v>88</v>
      </c>
      <c r="D8919" s="38">
        <v>21.6996</v>
      </c>
    </row>
    <row r="8920" spans="1:4">
      <c r="A8920" s="13">
        <v>2009</v>
      </c>
      <c r="B8920" s="14">
        <v>6</v>
      </c>
      <c r="C8920" s="14" t="s">
        <v>88</v>
      </c>
      <c r="D8920" s="37">
        <v>16.642399999999999</v>
      </c>
    </row>
    <row r="8921" spans="1:4">
      <c r="A8921" s="15">
        <v>2009</v>
      </c>
      <c r="B8921" s="16">
        <v>7</v>
      </c>
      <c r="C8921" s="16" t="s">
        <v>88</v>
      </c>
      <c r="D8921" s="38">
        <v>16.0364</v>
      </c>
    </row>
    <row r="8922" spans="1:4">
      <c r="A8922" s="13">
        <v>2009</v>
      </c>
      <c r="B8922" s="14">
        <v>8</v>
      </c>
      <c r="C8922" s="14" t="s">
        <v>88</v>
      </c>
      <c r="D8922" s="37">
        <v>19.974</v>
      </c>
    </row>
    <row r="8923" spans="1:4">
      <c r="A8923" s="15">
        <v>2009</v>
      </c>
      <c r="B8923" s="16">
        <v>9</v>
      </c>
      <c r="C8923" s="16" t="s">
        <v>88</v>
      </c>
      <c r="D8923" s="38">
        <v>20.833600000000001</v>
      </c>
    </row>
    <row r="8924" spans="1:4">
      <c r="A8924" s="13">
        <v>2009</v>
      </c>
      <c r="B8924" s="14">
        <v>10</v>
      </c>
      <c r="C8924" s="14" t="s">
        <v>88</v>
      </c>
      <c r="D8924" s="37">
        <v>24.4666</v>
      </c>
    </row>
    <row r="8925" spans="1:4">
      <c r="A8925" s="15">
        <v>2009</v>
      </c>
      <c r="B8925" s="16">
        <v>11</v>
      </c>
      <c r="C8925" s="16" t="s">
        <v>88</v>
      </c>
      <c r="D8925" s="38">
        <v>28.9466</v>
      </c>
    </row>
    <row r="8926" spans="1:4">
      <c r="A8926" s="13">
        <v>2009</v>
      </c>
      <c r="B8926" s="14">
        <v>12</v>
      </c>
      <c r="C8926" s="14" t="s">
        <v>88</v>
      </c>
      <c r="D8926" s="37">
        <v>27.4468</v>
      </c>
    </row>
    <row r="8927" spans="1:4">
      <c r="A8927" s="15">
        <v>2010</v>
      </c>
      <c r="B8927" s="16">
        <v>1</v>
      </c>
      <c r="C8927" s="16" t="s">
        <v>88</v>
      </c>
      <c r="D8927" s="38">
        <v>28.282800000000002</v>
      </c>
    </row>
    <row r="8928" spans="1:4">
      <c r="A8928" s="13">
        <v>2010</v>
      </c>
      <c r="B8928" s="14">
        <v>2</v>
      </c>
      <c r="C8928" s="14" t="s">
        <v>88</v>
      </c>
      <c r="D8928" s="37">
        <v>29.001999999999999</v>
      </c>
    </row>
    <row r="8929" spans="1:4">
      <c r="A8929" s="15">
        <v>2010</v>
      </c>
      <c r="B8929" s="16">
        <v>3</v>
      </c>
      <c r="C8929" s="16" t="s">
        <v>88</v>
      </c>
      <c r="D8929" s="38">
        <v>27.254000000000001</v>
      </c>
    </row>
    <row r="8930" spans="1:4">
      <c r="A8930" s="13">
        <v>2010</v>
      </c>
      <c r="B8930" s="14">
        <v>4</v>
      </c>
      <c r="C8930" s="14" t="s">
        <v>88</v>
      </c>
      <c r="D8930" s="37">
        <v>23.4876</v>
      </c>
    </row>
    <row r="8931" spans="1:4">
      <c r="A8931" s="15">
        <v>2010</v>
      </c>
      <c r="B8931" s="16">
        <v>5</v>
      </c>
      <c r="C8931" s="16" t="s">
        <v>88</v>
      </c>
      <c r="D8931" s="38">
        <v>18.4086</v>
      </c>
    </row>
    <row r="8932" spans="1:4">
      <c r="A8932" s="13">
        <v>2010</v>
      </c>
      <c r="B8932" s="14">
        <v>6</v>
      </c>
      <c r="C8932" s="14" t="s">
        <v>88</v>
      </c>
      <c r="D8932" s="37">
        <v>19.4818</v>
      </c>
    </row>
    <row r="8933" spans="1:4">
      <c r="A8933" s="15">
        <v>2010</v>
      </c>
      <c r="B8933" s="16">
        <v>7</v>
      </c>
      <c r="C8933" s="16" t="s">
        <v>88</v>
      </c>
      <c r="D8933" s="38">
        <v>17.633199999999999</v>
      </c>
    </row>
    <row r="8934" spans="1:4">
      <c r="A8934" s="13">
        <v>2010</v>
      </c>
      <c r="B8934" s="14">
        <v>8</v>
      </c>
      <c r="C8934" s="14" t="s">
        <v>88</v>
      </c>
      <c r="D8934" s="37">
        <v>19.2822</v>
      </c>
    </row>
    <row r="8935" spans="1:4">
      <c r="A8935" s="15">
        <v>2010</v>
      </c>
      <c r="B8935" s="16">
        <v>9</v>
      </c>
      <c r="C8935" s="16" t="s">
        <v>88</v>
      </c>
      <c r="D8935" s="38">
        <v>21.636199999999999</v>
      </c>
    </row>
    <row r="8936" spans="1:4">
      <c r="A8936" s="13">
        <v>2010</v>
      </c>
      <c r="B8936" s="14">
        <v>10</v>
      </c>
      <c r="C8936" s="14" t="s">
        <v>88</v>
      </c>
      <c r="D8936" s="37">
        <v>22.470199999999998</v>
      </c>
    </row>
    <row r="8937" spans="1:4">
      <c r="A8937" s="15">
        <v>2010</v>
      </c>
      <c r="B8937" s="16">
        <v>11</v>
      </c>
      <c r="C8937" s="16" t="s">
        <v>88</v>
      </c>
      <c r="D8937" s="38">
        <v>24.389800000000001</v>
      </c>
    </row>
    <row r="8938" spans="1:4">
      <c r="A8938" s="13">
        <v>2010</v>
      </c>
      <c r="B8938" s="14">
        <v>12</v>
      </c>
      <c r="C8938" s="14" t="s">
        <v>88</v>
      </c>
      <c r="D8938" s="37">
        <v>27.428599999999999</v>
      </c>
    </row>
    <row r="8939" spans="1:4">
      <c r="A8939" s="15">
        <v>2011</v>
      </c>
      <c r="B8939" s="16">
        <v>1</v>
      </c>
      <c r="C8939" s="16" t="s">
        <v>88</v>
      </c>
      <c r="D8939" s="38">
        <v>28.170999999999999</v>
      </c>
    </row>
    <row r="8940" spans="1:4">
      <c r="A8940" s="13">
        <v>2011</v>
      </c>
      <c r="B8940" s="14">
        <v>2</v>
      </c>
      <c r="C8940" s="14" t="s">
        <v>88</v>
      </c>
      <c r="D8940" s="37">
        <v>27.1706</v>
      </c>
    </row>
    <row r="8941" spans="1:4">
      <c r="A8941" s="15">
        <v>2011</v>
      </c>
      <c r="B8941" s="16">
        <v>3</v>
      </c>
      <c r="C8941" s="16" t="s">
        <v>88</v>
      </c>
      <c r="D8941" s="38">
        <v>26.4438</v>
      </c>
    </row>
    <row r="8942" spans="1:4">
      <c r="A8942" s="13">
        <v>2011</v>
      </c>
      <c r="B8942" s="14">
        <v>4</v>
      </c>
      <c r="C8942" s="14" t="s">
        <v>88</v>
      </c>
      <c r="D8942" s="37">
        <v>24.078800000000001</v>
      </c>
    </row>
    <row r="8943" spans="1:4">
      <c r="A8943" s="15">
        <v>2011</v>
      </c>
      <c r="B8943" s="16">
        <v>5</v>
      </c>
      <c r="C8943" s="16" t="s">
        <v>88</v>
      </c>
      <c r="D8943" s="38">
        <v>20.38</v>
      </c>
    </row>
    <row r="8944" spans="1:4">
      <c r="A8944" s="13">
        <v>2011</v>
      </c>
      <c r="B8944" s="14">
        <v>6</v>
      </c>
      <c r="C8944" s="14" t="s">
        <v>88</v>
      </c>
      <c r="D8944" s="37">
        <v>18.849599999999999</v>
      </c>
    </row>
    <row r="8945" spans="1:4">
      <c r="A8945" s="15">
        <v>2011</v>
      </c>
      <c r="B8945" s="16">
        <v>7</v>
      </c>
      <c r="C8945" s="16" t="s">
        <v>88</v>
      </c>
      <c r="D8945" s="38">
        <v>18.2928</v>
      </c>
    </row>
    <row r="8946" spans="1:4">
      <c r="A8946" s="13">
        <v>2011</v>
      </c>
      <c r="B8946" s="14">
        <v>8</v>
      </c>
      <c r="C8946" s="14" t="s">
        <v>88</v>
      </c>
      <c r="D8946" s="37">
        <v>19.587399999999999</v>
      </c>
    </row>
    <row r="8947" spans="1:4">
      <c r="A8947" s="15">
        <v>2011</v>
      </c>
      <c r="B8947" s="16">
        <v>9</v>
      </c>
      <c r="C8947" s="16" t="s">
        <v>88</v>
      </c>
      <c r="D8947" s="38">
        <v>22.3658</v>
      </c>
    </row>
    <row r="8948" spans="1:4">
      <c r="A8948" s="13">
        <v>2011</v>
      </c>
      <c r="B8948" s="14">
        <v>10</v>
      </c>
      <c r="C8948" s="14" t="s">
        <v>88</v>
      </c>
      <c r="D8948" s="37">
        <v>24.534400000000002</v>
      </c>
    </row>
    <row r="8949" spans="1:4">
      <c r="A8949" s="15">
        <v>2011</v>
      </c>
      <c r="B8949" s="16">
        <v>11</v>
      </c>
      <c r="C8949" s="16" t="s">
        <v>88</v>
      </c>
      <c r="D8949" s="38">
        <v>25.731200000000001</v>
      </c>
    </row>
    <row r="8950" spans="1:4">
      <c r="A8950" s="13">
        <v>2011</v>
      </c>
      <c r="B8950" s="14">
        <v>12</v>
      </c>
      <c r="C8950" s="14" t="s">
        <v>88</v>
      </c>
      <c r="D8950" s="37">
        <v>26.9726</v>
      </c>
    </row>
    <row r="8951" spans="1:4">
      <c r="A8951" s="15">
        <v>2012</v>
      </c>
      <c r="B8951" s="16">
        <v>1</v>
      </c>
      <c r="C8951" s="16" t="s">
        <v>88</v>
      </c>
      <c r="D8951" s="38">
        <v>28.481000000000002</v>
      </c>
    </row>
    <row r="8952" spans="1:4">
      <c r="A8952" s="13">
        <v>2012</v>
      </c>
      <c r="B8952" s="14">
        <v>2</v>
      </c>
      <c r="C8952" s="14" t="s">
        <v>88</v>
      </c>
      <c r="D8952" s="37">
        <v>28.532599999999999</v>
      </c>
    </row>
    <row r="8953" spans="1:4">
      <c r="A8953" s="15">
        <v>2012</v>
      </c>
      <c r="B8953" s="16">
        <v>3</v>
      </c>
      <c r="C8953" s="16" t="s">
        <v>88</v>
      </c>
      <c r="D8953" s="38">
        <v>25.964200000000002</v>
      </c>
    </row>
    <row r="8954" spans="1:4">
      <c r="A8954" s="13">
        <v>2012</v>
      </c>
      <c r="B8954" s="14">
        <v>4</v>
      </c>
      <c r="C8954" s="14" t="s">
        <v>88</v>
      </c>
      <c r="D8954" s="37">
        <v>22.838000000000001</v>
      </c>
    </row>
    <row r="8955" spans="1:4">
      <c r="A8955" s="15">
        <v>2012</v>
      </c>
      <c r="B8955" s="16">
        <v>5</v>
      </c>
      <c r="C8955" s="16" t="s">
        <v>88</v>
      </c>
      <c r="D8955" s="38">
        <v>20.9434</v>
      </c>
    </row>
    <row r="8956" spans="1:4">
      <c r="A8956" s="13">
        <v>2012</v>
      </c>
      <c r="B8956" s="14">
        <v>6</v>
      </c>
      <c r="C8956" s="14" t="s">
        <v>88</v>
      </c>
      <c r="D8956" s="37">
        <v>18.542200000000001</v>
      </c>
    </row>
    <row r="8957" spans="1:4">
      <c r="A8957" s="15">
        <v>2012</v>
      </c>
      <c r="B8957" s="16">
        <v>7</v>
      </c>
      <c r="C8957" s="16" t="s">
        <v>88</v>
      </c>
      <c r="D8957" s="38">
        <v>16.658999999999999</v>
      </c>
    </row>
    <row r="8958" spans="1:4">
      <c r="A8958" s="13">
        <v>2012</v>
      </c>
      <c r="B8958" s="14">
        <v>8</v>
      </c>
      <c r="C8958" s="14" t="s">
        <v>88</v>
      </c>
      <c r="D8958" s="37">
        <v>21.9558</v>
      </c>
    </row>
    <row r="8959" spans="1:4">
      <c r="A8959" s="15">
        <v>2012</v>
      </c>
      <c r="B8959" s="16">
        <v>9</v>
      </c>
      <c r="C8959" s="16" t="s">
        <v>88</v>
      </c>
      <c r="D8959" s="38">
        <v>23.7044</v>
      </c>
    </row>
    <row r="8960" spans="1:4">
      <c r="A8960" s="13">
        <v>2012</v>
      </c>
      <c r="B8960" s="14">
        <v>10</v>
      </c>
      <c r="C8960" s="14" t="s">
        <v>88</v>
      </c>
      <c r="D8960" s="37">
        <v>26.043199999999999</v>
      </c>
    </row>
    <row r="8961" spans="1:4">
      <c r="A8961" s="15">
        <v>2012</v>
      </c>
      <c r="B8961" s="16">
        <v>11</v>
      </c>
      <c r="C8961" s="16" t="s">
        <v>88</v>
      </c>
      <c r="D8961" s="38">
        <v>26.886600000000001</v>
      </c>
    </row>
    <row r="8962" spans="1:4">
      <c r="A8962" s="13">
        <v>2012</v>
      </c>
      <c r="B8962" s="14">
        <v>12</v>
      </c>
      <c r="C8962" s="14" t="s">
        <v>88</v>
      </c>
      <c r="D8962" s="37">
        <v>28.851800000000001</v>
      </c>
    </row>
    <row r="8963" spans="1:4">
      <c r="A8963" s="15">
        <v>2013</v>
      </c>
      <c r="B8963" s="16">
        <v>1</v>
      </c>
      <c r="C8963" s="16" t="s">
        <v>88</v>
      </c>
      <c r="D8963" s="38">
        <v>28.091799999999999</v>
      </c>
    </row>
    <row r="8964" spans="1:4">
      <c r="A8964" s="13">
        <v>2013</v>
      </c>
      <c r="B8964" s="14">
        <v>2</v>
      </c>
      <c r="C8964" s="14" t="s">
        <v>88</v>
      </c>
      <c r="D8964" s="37">
        <v>27.617799999999999</v>
      </c>
    </row>
    <row r="8965" spans="1:4">
      <c r="A8965" s="15">
        <v>2013</v>
      </c>
      <c r="B8965" s="16">
        <v>3</v>
      </c>
      <c r="C8965" s="16" t="s">
        <v>88</v>
      </c>
      <c r="D8965" s="38">
        <v>25.3368</v>
      </c>
    </row>
    <row r="8966" spans="1:4">
      <c r="A8966" s="13">
        <v>2013</v>
      </c>
      <c r="B8966" s="14">
        <v>4</v>
      </c>
      <c r="C8966" s="14" t="s">
        <v>88</v>
      </c>
      <c r="D8966" s="37">
        <v>23.303999999999998</v>
      </c>
    </row>
    <row r="8967" spans="1:4">
      <c r="A8967" s="15">
        <v>2013</v>
      </c>
      <c r="B8967" s="16">
        <v>5</v>
      </c>
      <c r="C8967" s="16" t="s">
        <v>88</v>
      </c>
      <c r="D8967" s="38">
        <v>20.5122</v>
      </c>
    </row>
    <row r="8968" spans="1:4">
      <c r="A8968" s="13">
        <v>2013</v>
      </c>
      <c r="B8968" s="14">
        <v>6</v>
      </c>
      <c r="C8968" s="14" t="s">
        <v>88</v>
      </c>
      <c r="D8968" s="37">
        <v>18.958400000000001</v>
      </c>
    </row>
    <row r="8969" spans="1:4">
      <c r="A8969" s="15">
        <v>2013</v>
      </c>
      <c r="B8969" s="16">
        <v>7</v>
      </c>
      <c r="C8969" s="16" t="s">
        <v>88</v>
      </c>
      <c r="D8969" s="38">
        <v>18.542999999999999</v>
      </c>
    </row>
    <row r="8970" spans="1:4">
      <c r="A8970" s="13">
        <v>2013</v>
      </c>
      <c r="B8970" s="14">
        <v>8</v>
      </c>
      <c r="C8970" s="14" t="s">
        <v>88</v>
      </c>
      <c r="D8970" s="37">
        <v>17.365600000000001</v>
      </c>
    </row>
    <row r="8971" spans="1:4">
      <c r="A8971" s="15">
        <v>2000</v>
      </c>
      <c r="B8971" s="16">
        <v>2</v>
      </c>
      <c r="C8971" s="16" t="s">
        <v>89</v>
      </c>
      <c r="D8971" s="38">
        <v>9.0951428570000008</v>
      </c>
    </row>
    <row r="8972" spans="1:4">
      <c r="A8972" s="13">
        <v>2000</v>
      </c>
      <c r="B8972" s="14">
        <v>3</v>
      </c>
      <c r="C8972" s="14" t="s">
        <v>89</v>
      </c>
      <c r="D8972" s="37">
        <v>10.840857140000001</v>
      </c>
    </row>
    <row r="8973" spans="1:4">
      <c r="A8973" s="15">
        <v>2000</v>
      </c>
      <c r="B8973" s="16">
        <v>4</v>
      </c>
      <c r="C8973" s="16" t="s">
        <v>89</v>
      </c>
      <c r="D8973" s="38">
        <v>15.98514286</v>
      </c>
    </row>
    <row r="8974" spans="1:4">
      <c r="A8974" s="13">
        <v>2000</v>
      </c>
      <c r="B8974" s="14">
        <v>5</v>
      </c>
      <c r="C8974" s="14" t="s">
        <v>89</v>
      </c>
      <c r="D8974" s="37">
        <v>20.027857139999998</v>
      </c>
    </row>
    <row r="8975" spans="1:4">
      <c r="A8975" s="15">
        <v>2000</v>
      </c>
      <c r="B8975" s="16">
        <v>6</v>
      </c>
      <c r="C8975" s="16" t="s">
        <v>89</v>
      </c>
      <c r="D8975" s="38">
        <v>23.999285709999999</v>
      </c>
    </row>
    <row r="8976" spans="1:4">
      <c r="A8976" s="13">
        <v>2000</v>
      </c>
      <c r="B8976" s="14">
        <v>7</v>
      </c>
      <c r="C8976" s="14" t="s">
        <v>89</v>
      </c>
      <c r="D8976" s="37">
        <v>27.001285710000001</v>
      </c>
    </row>
    <row r="8977" spans="1:4">
      <c r="A8977" s="15">
        <v>2000</v>
      </c>
      <c r="B8977" s="16">
        <v>8</v>
      </c>
      <c r="C8977" s="16" t="s">
        <v>89</v>
      </c>
      <c r="D8977" s="38">
        <v>26.048285709999998</v>
      </c>
    </row>
    <row r="8978" spans="1:4">
      <c r="A8978" s="13">
        <v>2000</v>
      </c>
      <c r="B8978" s="14">
        <v>9</v>
      </c>
      <c r="C8978" s="14" t="s">
        <v>89</v>
      </c>
      <c r="D8978" s="37">
        <v>22.760857139999999</v>
      </c>
    </row>
    <row r="8979" spans="1:4">
      <c r="A8979" s="15">
        <v>2000</v>
      </c>
      <c r="B8979" s="16">
        <v>10</v>
      </c>
      <c r="C8979" s="16" t="s">
        <v>89</v>
      </c>
      <c r="D8979" s="38">
        <v>17.497857140000001</v>
      </c>
    </row>
    <row r="8980" spans="1:4">
      <c r="A8980" s="13">
        <v>2000</v>
      </c>
      <c r="B8980" s="14">
        <v>11</v>
      </c>
      <c r="C8980" s="14" t="s">
        <v>89</v>
      </c>
      <c r="D8980" s="37">
        <v>15.77742857</v>
      </c>
    </row>
    <row r="8981" spans="1:4">
      <c r="A8981" s="15">
        <v>2000</v>
      </c>
      <c r="B8981" s="16">
        <v>12</v>
      </c>
      <c r="C8981" s="16" t="s">
        <v>89</v>
      </c>
      <c r="D8981" s="38">
        <v>11.048571430000001</v>
      </c>
    </row>
    <row r="8982" spans="1:4">
      <c r="A8982" s="13">
        <v>2001</v>
      </c>
      <c r="B8982" s="14">
        <v>1</v>
      </c>
      <c r="C8982" s="14" t="s">
        <v>89</v>
      </c>
      <c r="D8982" s="37">
        <v>10.353714289999999</v>
      </c>
    </row>
    <row r="8983" spans="1:4">
      <c r="A8983" s="15">
        <v>2001</v>
      </c>
      <c r="B8983" s="16">
        <v>2</v>
      </c>
      <c r="C8983" s="16" t="s">
        <v>89</v>
      </c>
      <c r="D8983" s="38">
        <v>10.282</v>
      </c>
    </row>
    <row r="8984" spans="1:4">
      <c r="A8984" s="13">
        <v>2001</v>
      </c>
      <c r="B8984" s="14">
        <v>3</v>
      </c>
      <c r="C8984" s="14" t="s">
        <v>89</v>
      </c>
      <c r="D8984" s="37">
        <v>15.101000000000001</v>
      </c>
    </row>
    <row r="8985" spans="1:4">
      <c r="A8985" s="15">
        <v>2001</v>
      </c>
      <c r="B8985" s="16">
        <v>4</v>
      </c>
      <c r="C8985" s="16" t="s">
        <v>89</v>
      </c>
      <c r="D8985" s="38">
        <v>14.81985714</v>
      </c>
    </row>
    <row r="8986" spans="1:4">
      <c r="A8986" s="13">
        <v>2001</v>
      </c>
      <c r="B8986" s="14">
        <v>5</v>
      </c>
      <c r="C8986" s="14" t="s">
        <v>89</v>
      </c>
      <c r="D8986" s="37">
        <v>19.557571429999999</v>
      </c>
    </row>
    <row r="8987" spans="1:4">
      <c r="A8987" s="15">
        <v>2001</v>
      </c>
      <c r="B8987" s="16">
        <v>6</v>
      </c>
      <c r="C8987" s="16" t="s">
        <v>89</v>
      </c>
      <c r="D8987" s="38">
        <v>23.721571430000001</v>
      </c>
    </row>
    <row r="8988" spans="1:4">
      <c r="A8988" s="13">
        <v>2001</v>
      </c>
      <c r="B8988" s="14">
        <v>7</v>
      </c>
      <c r="C8988" s="14" t="s">
        <v>89</v>
      </c>
      <c r="D8988" s="37">
        <v>27.155000000000001</v>
      </c>
    </row>
    <row r="8989" spans="1:4">
      <c r="A8989" s="15">
        <v>2001</v>
      </c>
      <c r="B8989" s="16">
        <v>8</v>
      </c>
      <c r="C8989" s="16" t="s">
        <v>89</v>
      </c>
      <c r="D8989" s="38">
        <v>26.984714289999999</v>
      </c>
    </row>
    <row r="8990" spans="1:4">
      <c r="A8990" s="13">
        <v>2001</v>
      </c>
      <c r="B8990" s="14">
        <v>9</v>
      </c>
      <c r="C8990" s="14" t="s">
        <v>89</v>
      </c>
      <c r="D8990" s="37">
        <v>23.509</v>
      </c>
    </row>
    <row r="8991" spans="1:4">
      <c r="A8991" s="15">
        <v>2001</v>
      </c>
      <c r="B8991" s="16">
        <v>10</v>
      </c>
      <c r="C8991" s="16" t="s">
        <v>89</v>
      </c>
      <c r="D8991" s="38">
        <v>19.098285709999999</v>
      </c>
    </row>
    <row r="8992" spans="1:4">
      <c r="A8992" s="13">
        <v>2001</v>
      </c>
      <c r="B8992" s="14">
        <v>11</v>
      </c>
      <c r="C8992" s="14" t="s">
        <v>89</v>
      </c>
      <c r="D8992" s="37">
        <v>13.25271429</v>
      </c>
    </row>
    <row r="8993" spans="1:4">
      <c r="A8993" s="15">
        <v>2001</v>
      </c>
      <c r="B8993" s="16">
        <v>12</v>
      </c>
      <c r="C8993" s="16" t="s">
        <v>89</v>
      </c>
      <c r="D8993" s="38">
        <v>6.9740000000000002</v>
      </c>
    </row>
    <row r="8994" spans="1:4">
      <c r="A8994" s="13">
        <v>2002</v>
      </c>
      <c r="B8994" s="14">
        <v>1</v>
      </c>
      <c r="C8994" s="14" t="s">
        <v>89</v>
      </c>
      <c r="D8994" s="37">
        <v>7.473142857</v>
      </c>
    </row>
    <row r="8995" spans="1:4">
      <c r="A8995" s="15">
        <v>2002</v>
      </c>
      <c r="B8995" s="16">
        <v>2</v>
      </c>
      <c r="C8995" s="16" t="s">
        <v>89</v>
      </c>
      <c r="D8995" s="38">
        <v>11.640142859999999</v>
      </c>
    </row>
    <row r="8996" spans="1:4">
      <c r="A8996" s="13">
        <v>2002</v>
      </c>
      <c r="B8996" s="14">
        <v>3</v>
      </c>
      <c r="C8996" s="14" t="s">
        <v>89</v>
      </c>
      <c r="D8996" s="37">
        <v>12.57271429</v>
      </c>
    </row>
    <row r="8997" spans="1:4">
      <c r="A8997" s="15">
        <v>2002</v>
      </c>
      <c r="B8997" s="16">
        <v>4</v>
      </c>
      <c r="C8997" s="16" t="s">
        <v>89</v>
      </c>
      <c r="D8997" s="38">
        <v>14.04542857</v>
      </c>
    </row>
    <row r="8998" spans="1:4">
      <c r="A8998" s="13">
        <v>2002</v>
      </c>
      <c r="B8998" s="14">
        <v>5</v>
      </c>
      <c r="C8998" s="14" t="s">
        <v>89</v>
      </c>
      <c r="D8998" s="37">
        <v>19.329142860000001</v>
      </c>
    </row>
    <row r="8999" spans="1:4">
      <c r="A8999" s="15">
        <v>2002</v>
      </c>
      <c r="B8999" s="16">
        <v>6</v>
      </c>
      <c r="C8999" s="16" t="s">
        <v>89</v>
      </c>
      <c r="D8999" s="38">
        <v>24.410142860000001</v>
      </c>
    </row>
    <row r="9000" spans="1:4">
      <c r="A9000" s="13">
        <v>2002</v>
      </c>
      <c r="B9000" s="14">
        <v>7</v>
      </c>
      <c r="C9000" s="14" t="s">
        <v>89</v>
      </c>
      <c r="D9000" s="37">
        <v>26.995571429999998</v>
      </c>
    </row>
    <row r="9001" spans="1:4">
      <c r="A9001" s="15">
        <v>2002</v>
      </c>
      <c r="B9001" s="16">
        <v>8</v>
      </c>
      <c r="C9001" s="16" t="s">
        <v>89</v>
      </c>
      <c r="D9001" s="38">
        <v>25.886285709999999</v>
      </c>
    </row>
    <row r="9002" spans="1:4">
      <c r="A9002" s="13">
        <v>2002</v>
      </c>
      <c r="B9002" s="14">
        <v>9</v>
      </c>
      <c r="C9002" s="14" t="s">
        <v>89</v>
      </c>
      <c r="D9002" s="37">
        <v>22.007000000000001</v>
      </c>
    </row>
    <row r="9003" spans="1:4">
      <c r="A9003" s="15">
        <v>2002</v>
      </c>
      <c r="B9003" s="16">
        <v>10</v>
      </c>
      <c r="C9003" s="16" t="s">
        <v>89</v>
      </c>
      <c r="D9003" s="38">
        <v>18.204000000000001</v>
      </c>
    </row>
    <row r="9004" spans="1:4">
      <c r="A9004" s="13">
        <v>2002</v>
      </c>
      <c r="B9004" s="14">
        <v>11</v>
      </c>
      <c r="C9004" s="14" t="s">
        <v>89</v>
      </c>
      <c r="D9004" s="37">
        <v>14.740571429999999</v>
      </c>
    </row>
    <row r="9005" spans="1:4">
      <c r="A9005" s="15">
        <v>2002</v>
      </c>
      <c r="B9005" s="16">
        <v>12</v>
      </c>
      <c r="C9005" s="16" t="s">
        <v>89</v>
      </c>
      <c r="D9005" s="38">
        <v>9.7361428570000008</v>
      </c>
    </row>
    <row r="9006" spans="1:4">
      <c r="A9006" s="13">
        <v>2003</v>
      </c>
      <c r="B9006" s="14">
        <v>1</v>
      </c>
      <c r="C9006" s="14" t="s">
        <v>89</v>
      </c>
      <c r="D9006" s="37">
        <v>10.99128571</v>
      </c>
    </row>
    <row r="9007" spans="1:4">
      <c r="A9007" s="15">
        <v>2003</v>
      </c>
      <c r="B9007" s="16">
        <v>2</v>
      </c>
      <c r="C9007" s="16" t="s">
        <v>89</v>
      </c>
      <c r="D9007" s="38">
        <v>5.8102857139999999</v>
      </c>
    </row>
    <row r="9008" spans="1:4">
      <c r="A9008" s="13">
        <v>2003</v>
      </c>
      <c r="B9008" s="14">
        <v>3</v>
      </c>
      <c r="C9008" s="14" t="s">
        <v>89</v>
      </c>
      <c r="D9008" s="37">
        <v>9.363428571</v>
      </c>
    </row>
    <row r="9009" spans="1:4">
      <c r="A9009" s="15">
        <v>2003</v>
      </c>
      <c r="B9009" s="16">
        <v>4</v>
      </c>
      <c r="C9009" s="16" t="s">
        <v>89</v>
      </c>
      <c r="D9009" s="38">
        <v>12.83114286</v>
      </c>
    </row>
    <row r="9010" spans="1:4">
      <c r="A9010" s="13">
        <v>2003</v>
      </c>
      <c r="B9010" s="14">
        <v>5</v>
      </c>
      <c r="C9010" s="14" t="s">
        <v>89</v>
      </c>
      <c r="D9010" s="37">
        <v>20.66885714</v>
      </c>
    </row>
    <row r="9011" spans="1:4">
      <c r="A9011" s="15">
        <v>2003</v>
      </c>
      <c r="B9011" s="16">
        <v>6</v>
      </c>
      <c r="C9011" s="16" t="s">
        <v>89</v>
      </c>
      <c r="D9011" s="38">
        <v>25.068714289999999</v>
      </c>
    </row>
    <row r="9012" spans="1:4">
      <c r="A9012" s="13">
        <v>2003</v>
      </c>
      <c r="B9012" s="14">
        <v>7</v>
      </c>
      <c r="C9012" s="14" t="s">
        <v>89</v>
      </c>
      <c r="D9012" s="37">
        <v>26.757142859999998</v>
      </c>
    </row>
    <row r="9013" spans="1:4">
      <c r="A9013" s="15">
        <v>2003</v>
      </c>
      <c r="B9013" s="16">
        <v>8</v>
      </c>
      <c r="C9013" s="16" t="s">
        <v>89</v>
      </c>
      <c r="D9013" s="38">
        <v>26.992857140000002</v>
      </c>
    </row>
    <row r="9014" spans="1:4">
      <c r="A9014" s="13">
        <v>2003</v>
      </c>
      <c r="B9014" s="14">
        <v>9</v>
      </c>
      <c r="C9014" s="14" t="s">
        <v>89</v>
      </c>
      <c r="D9014" s="37">
        <v>22.06657143</v>
      </c>
    </row>
    <row r="9015" spans="1:4">
      <c r="A9015" s="15">
        <v>2003</v>
      </c>
      <c r="B9015" s="16">
        <v>10</v>
      </c>
      <c r="C9015" s="16" t="s">
        <v>89</v>
      </c>
      <c r="D9015" s="38">
        <v>19.139285709999999</v>
      </c>
    </row>
    <row r="9016" spans="1:4">
      <c r="A9016" s="13">
        <v>2003</v>
      </c>
      <c r="B9016" s="14">
        <v>11</v>
      </c>
      <c r="C9016" s="14" t="s">
        <v>89</v>
      </c>
      <c r="D9016" s="37">
        <v>14.47557143</v>
      </c>
    </row>
    <row r="9017" spans="1:4">
      <c r="A9017" s="15">
        <v>2003</v>
      </c>
      <c r="B9017" s="16">
        <v>12</v>
      </c>
      <c r="C9017" s="16" t="s">
        <v>89</v>
      </c>
      <c r="D9017" s="38">
        <v>9.8448571430000005</v>
      </c>
    </row>
    <row r="9018" spans="1:4">
      <c r="A9018" s="13">
        <v>2004</v>
      </c>
      <c r="B9018" s="14">
        <v>1</v>
      </c>
      <c r="C9018" s="14" t="s">
        <v>89</v>
      </c>
      <c r="D9018" s="37">
        <v>7.7872857140000002</v>
      </c>
    </row>
    <row r="9019" spans="1:4">
      <c r="A9019" s="15">
        <v>2004</v>
      </c>
      <c r="B9019" s="16">
        <v>2</v>
      </c>
      <c r="C9019" s="16" t="s">
        <v>89</v>
      </c>
      <c r="D9019" s="38">
        <v>9.3588571429999998</v>
      </c>
    </row>
    <row r="9020" spans="1:4">
      <c r="A9020" s="13">
        <v>2004</v>
      </c>
      <c r="B9020" s="14">
        <v>3</v>
      </c>
      <c r="C9020" s="14" t="s">
        <v>89</v>
      </c>
      <c r="D9020" s="37">
        <v>11.893285710000001</v>
      </c>
    </row>
    <row r="9021" spans="1:4">
      <c r="A9021" s="15">
        <v>2004</v>
      </c>
      <c r="B9021" s="16">
        <v>4</v>
      </c>
      <c r="C9021" s="16" t="s">
        <v>89</v>
      </c>
      <c r="D9021" s="38">
        <v>14.85314286</v>
      </c>
    </row>
    <row r="9022" spans="1:4">
      <c r="A9022" s="13">
        <v>2004</v>
      </c>
      <c r="B9022" s="14">
        <v>5</v>
      </c>
      <c r="C9022" s="14" t="s">
        <v>89</v>
      </c>
      <c r="D9022" s="37">
        <v>18.2</v>
      </c>
    </row>
    <row r="9023" spans="1:4">
      <c r="A9023" s="15">
        <v>2004</v>
      </c>
      <c r="B9023" s="16">
        <v>6</v>
      </c>
      <c r="C9023" s="16" t="s">
        <v>89</v>
      </c>
      <c r="D9023" s="38">
        <v>23.56128571</v>
      </c>
    </row>
    <row r="9024" spans="1:4">
      <c r="A9024" s="13">
        <v>2004</v>
      </c>
      <c r="B9024" s="14">
        <v>7</v>
      </c>
      <c r="C9024" s="14" t="s">
        <v>89</v>
      </c>
      <c r="D9024" s="37">
        <v>26.04042857</v>
      </c>
    </row>
    <row r="9025" spans="1:4">
      <c r="A9025" s="15">
        <v>2004</v>
      </c>
      <c r="B9025" s="16">
        <v>8</v>
      </c>
      <c r="C9025" s="16" t="s">
        <v>89</v>
      </c>
      <c r="D9025" s="38">
        <v>25.86342857</v>
      </c>
    </row>
    <row r="9026" spans="1:4">
      <c r="A9026" s="13">
        <v>2004</v>
      </c>
      <c r="B9026" s="14">
        <v>9</v>
      </c>
      <c r="C9026" s="14" t="s">
        <v>89</v>
      </c>
      <c r="D9026" s="37">
        <v>22.364999999999998</v>
      </c>
    </row>
    <row r="9027" spans="1:4">
      <c r="A9027" s="15">
        <v>2004</v>
      </c>
      <c r="B9027" s="16">
        <v>10</v>
      </c>
      <c r="C9027" s="16" t="s">
        <v>89</v>
      </c>
      <c r="D9027" s="38">
        <v>19.521000000000001</v>
      </c>
    </row>
    <row r="9028" spans="1:4">
      <c r="A9028" s="13">
        <v>2004</v>
      </c>
      <c r="B9028" s="14">
        <v>11</v>
      </c>
      <c r="C9028" s="14" t="s">
        <v>89</v>
      </c>
      <c r="D9028" s="37">
        <v>14.079285710000001</v>
      </c>
    </row>
    <row r="9029" spans="1:4">
      <c r="A9029" s="15">
        <v>2004</v>
      </c>
      <c r="B9029" s="16">
        <v>12</v>
      </c>
      <c r="C9029" s="16" t="s">
        <v>89</v>
      </c>
      <c r="D9029" s="38">
        <v>11.095285710000001</v>
      </c>
    </row>
    <row r="9030" spans="1:4">
      <c r="A9030" s="13">
        <v>2005</v>
      </c>
      <c r="B9030" s="14">
        <v>1</v>
      </c>
      <c r="C9030" s="14" t="s">
        <v>89</v>
      </c>
      <c r="D9030" s="37">
        <v>9.0427142860000007</v>
      </c>
    </row>
    <row r="9031" spans="1:4">
      <c r="A9031" s="15">
        <v>2005</v>
      </c>
      <c r="B9031" s="16">
        <v>2</v>
      </c>
      <c r="C9031" s="16" t="s">
        <v>89</v>
      </c>
      <c r="D9031" s="38">
        <v>7.9835714290000004</v>
      </c>
    </row>
    <row r="9032" spans="1:4">
      <c r="A9032" s="13">
        <v>2005</v>
      </c>
      <c r="B9032" s="14">
        <v>3</v>
      </c>
      <c r="C9032" s="14" t="s">
        <v>89</v>
      </c>
      <c r="D9032" s="37">
        <v>11.63828571</v>
      </c>
    </row>
    <row r="9033" spans="1:4">
      <c r="A9033" s="15">
        <v>2005</v>
      </c>
      <c r="B9033" s="16">
        <v>4</v>
      </c>
      <c r="C9033" s="16" t="s">
        <v>89</v>
      </c>
      <c r="D9033" s="38">
        <v>14.635571430000001</v>
      </c>
    </row>
    <row r="9034" spans="1:4">
      <c r="A9034" s="13">
        <v>2005</v>
      </c>
      <c r="B9034" s="14">
        <v>5</v>
      </c>
      <c r="C9034" s="14" t="s">
        <v>89</v>
      </c>
      <c r="D9034" s="37">
        <v>19.884857140000001</v>
      </c>
    </row>
    <row r="9035" spans="1:4">
      <c r="A9035" s="15">
        <v>2005</v>
      </c>
      <c r="B9035" s="16">
        <v>6</v>
      </c>
      <c r="C9035" s="16" t="s">
        <v>89</v>
      </c>
      <c r="D9035" s="38">
        <v>23.077142859999999</v>
      </c>
    </row>
    <row r="9036" spans="1:4">
      <c r="A9036" s="13">
        <v>2005</v>
      </c>
      <c r="B9036" s="14">
        <v>7</v>
      </c>
      <c r="C9036" s="14" t="s">
        <v>89</v>
      </c>
      <c r="D9036" s="37">
        <v>26.449285710000002</v>
      </c>
    </row>
    <row r="9037" spans="1:4">
      <c r="A9037" s="15">
        <v>2005</v>
      </c>
      <c r="B9037" s="16">
        <v>8</v>
      </c>
      <c r="C9037" s="16" t="s">
        <v>89</v>
      </c>
      <c r="D9037" s="38">
        <v>26.292142859999998</v>
      </c>
    </row>
    <row r="9038" spans="1:4">
      <c r="A9038" s="13">
        <v>2005</v>
      </c>
      <c r="B9038" s="14">
        <v>9</v>
      </c>
      <c r="C9038" s="14" t="s">
        <v>89</v>
      </c>
      <c r="D9038" s="37">
        <v>22.89514286</v>
      </c>
    </row>
    <row r="9039" spans="1:4">
      <c r="A9039" s="15">
        <v>2005</v>
      </c>
      <c r="B9039" s="16">
        <v>10</v>
      </c>
      <c r="C9039" s="16" t="s">
        <v>89</v>
      </c>
      <c r="D9039" s="38">
        <v>17.09557143</v>
      </c>
    </row>
    <row r="9040" spans="1:4">
      <c r="A9040" s="13">
        <v>2005</v>
      </c>
      <c r="B9040" s="14">
        <v>11</v>
      </c>
      <c r="C9040" s="14" t="s">
        <v>89</v>
      </c>
      <c r="D9040" s="37">
        <v>12.62014286</v>
      </c>
    </row>
    <row r="9041" spans="1:4">
      <c r="A9041" s="15">
        <v>2005</v>
      </c>
      <c r="B9041" s="16">
        <v>12</v>
      </c>
      <c r="C9041" s="16" t="s">
        <v>89</v>
      </c>
      <c r="D9041" s="38">
        <v>10.688285710000001</v>
      </c>
    </row>
    <row r="9042" spans="1:4">
      <c r="A9042" s="13">
        <v>2006</v>
      </c>
      <c r="B9042" s="14">
        <v>1</v>
      </c>
      <c r="C9042" s="14" t="s">
        <v>89</v>
      </c>
      <c r="D9042" s="37">
        <v>6.7048571429999999</v>
      </c>
    </row>
    <row r="9043" spans="1:4">
      <c r="A9043" s="15">
        <v>2006</v>
      </c>
      <c r="B9043" s="16">
        <v>2</v>
      </c>
      <c r="C9043" s="16" t="s">
        <v>89</v>
      </c>
      <c r="D9043" s="38">
        <v>8.848857143</v>
      </c>
    </row>
    <row r="9044" spans="1:4">
      <c r="A9044" s="13">
        <v>2006</v>
      </c>
      <c r="B9044" s="14">
        <v>3</v>
      </c>
      <c r="C9044" s="14" t="s">
        <v>89</v>
      </c>
      <c r="D9044" s="37">
        <v>11.70228571</v>
      </c>
    </row>
    <row r="9045" spans="1:4">
      <c r="A9045" s="15">
        <v>2006</v>
      </c>
      <c r="B9045" s="16">
        <v>4</v>
      </c>
      <c r="C9045" s="16" t="s">
        <v>89</v>
      </c>
      <c r="D9045" s="38">
        <v>15.432857139999999</v>
      </c>
    </row>
    <row r="9046" spans="1:4">
      <c r="A9046" s="13">
        <v>2006</v>
      </c>
      <c r="B9046" s="14">
        <v>5</v>
      </c>
      <c r="C9046" s="14" t="s">
        <v>89</v>
      </c>
      <c r="D9046" s="37">
        <v>19.725428569999998</v>
      </c>
    </row>
    <row r="9047" spans="1:4">
      <c r="A9047" s="15">
        <v>2006</v>
      </c>
      <c r="B9047" s="16">
        <v>6</v>
      </c>
      <c r="C9047" s="16" t="s">
        <v>89</v>
      </c>
      <c r="D9047" s="38">
        <v>23.837</v>
      </c>
    </row>
    <row r="9048" spans="1:4">
      <c r="A9048" s="13">
        <v>2006</v>
      </c>
      <c r="B9048" s="14">
        <v>7</v>
      </c>
      <c r="C9048" s="14" t="s">
        <v>89</v>
      </c>
      <c r="D9048" s="37">
        <v>25.486857140000001</v>
      </c>
    </row>
    <row r="9049" spans="1:4">
      <c r="A9049" s="15">
        <v>2006</v>
      </c>
      <c r="B9049" s="16">
        <v>8</v>
      </c>
      <c r="C9049" s="16" t="s">
        <v>89</v>
      </c>
      <c r="D9049" s="38">
        <v>27.361857140000001</v>
      </c>
    </row>
    <row r="9050" spans="1:4">
      <c r="A9050" s="13">
        <v>2006</v>
      </c>
      <c r="B9050" s="14">
        <v>9</v>
      </c>
      <c r="C9050" s="14" t="s">
        <v>89</v>
      </c>
      <c r="D9050" s="37">
        <v>22.504000000000001</v>
      </c>
    </row>
    <row r="9051" spans="1:4">
      <c r="A9051" s="15">
        <v>2006</v>
      </c>
      <c r="B9051" s="16">
        <v>10</v>
      </c>
      <c r="C9051" s="16" t="s">
        <v>89</v>
      </c>
      <c r="D9051" s="38">
        <v>18.021857140000002</v>
      </c>
    </row>
    <row r="9052" spans="1:4">
      <c r="A9052" s="13">
        <v>2006</v>
      </c>
      <c r="B9052" s="14">
        <v>11</v>
      </c>
      <c r="C9052" s="14" t="s">
        <v>89</v>
      </c>
      <c r="D9052" s="37">
        <v>12.443714290000001</v>
      </c>
    </row>
    <row r="9053" spans="1:4">
      <c r="A9053" s="15">
        <v>2006</v>
      </c>
      <c r="B9053" s="16">
        <v>12</v>
      </c>
      <c r="C9053" s="16" t="s">
        <v>89</v>
      </c>
      <c r="D9053" s="38">
        <v>9.5897142859999995</v>
      </c>
    </row>
    <row r="9054" spans="1:4">
      <c r="A9054" s="13">
        <v>2007</v>
      </c>
      <c r="B9054" s="14">
        <v>1</v>
      </c>
      <c r="C9054" s="14" t="s">
        <v>89</v>
      </c>
      <c r="D9054" s="37">
        <v>10.593714289999999</v>
      </c>
    </row>
    <row r="9055" spans="1:4">
      <c r="A9055" s="15">
        <v>2007</v>
      </c>
      <c r="B9055" s="16">
        <v>2</v>
      </c>
      <c r="C9055" s="16" t="s">
        <v>89</v>
      </c>
      <c r="D9055" s="38">
        <v>9.8941428570000003</v>
      </c>
    </row>
    <row r="9056" spans="1:4">
      <c r="A9056" s="13">
        <v>2007</v>
      </c>
      <c r="B9056" s="14">
        <v>3</v>
      </c>
      <c r="C9056" s="14" t="s">
        <v>89</v>
      </c>
      <c r="D9056" s="37">
        <v>12.310428569999999</v>
      </c>
    </row>
    <row r="9057" spans="1:4">
      <c r="A9057" s="15">
        <v>2007</v>
      </c>
      <c r="B9057" s="16">
        <v>4</v>
      </c>
      <c r="C9057" s="16" t="s">
        <v>89</v>
      </c>
      <c r="D9057" s="38">
        <v>14.98142857</v>
      </c>
    </row>
    <row r="9058" spans="1:4">
      <c r="A9058" s="13">
        <v>2007</v>
      </c>
      <c r="B9058" s="14">
        <v>5</v>
      </c>
      <c r="C9058" s="14" t="s">
        <v>89</v>
      </c>
      <c r="D9058" s="37">
        <v>20.22957143</v>
      </c>
    </row>
    <row r="9059" spans="1:4">
      <c r="A9059" s="15">
        <v>2007</v>
      </c>
      <c r="B9059" s="16">
        <v>6</v>
      </c>
      <c r="C9059" s="16" t="s">
        <v>89</v>
      </c>
      <c r="D9059" s="38">
        <v>25.589285709999999</v>
      </c>
    </row>
    <row r="9060" spans="1:4">
      <c r="A9060" s="13">
        <v>2007</v>
      </c>
      <c r="B9060" s="14">
        <v>7</v>
      </c>
      <c r="C9060" s="14" t="s">
        <v>89</v>
      </c>
      <c r="D9060" s="37">
        <v>27.932857139999999</v>
      </c>
    </row>
    <row r="9061" spans="1:4">
      <c r="A9061" s="15">
        <v>2007</v>
      </c>
      <c r="B9061" s="16">
        <v>8</v>
      </c>
      <c r="C9061" s="16" t="s">
        <v>89</v>
      </c>
      <c r="D9061" s="38">
        <v>27.156428569999999</v>
      </c>
    </row>
    <row r="9062" spans="1:4">
      <c r="A9062" s="13">
        <v>2007</v>
      </c>
      <c r="B9062" s="14">
        <v>9</v>
      </c>
      <c r="C9062" s="14" t="s">
        <v>89</v>
      </c>
      <c r="D9062" s="37">
        <v>22.410571430000001</v>
      </c>
    </row>
    <row r="9063" spans="1:4">
      <c r="A9063" s="15">
        <v>2007</v>
      </c>
      <c r="B9063" s="16">
        <v>10</v>
      </c>
      <c r="C9063" s="16" t="s">
        <v>89</v>
      </c>
      <c r="D9063" s="38">
        <v>18.374428569999999</v>
      </c>
    </row>
    <row r="9064" spans="1:4">
      <c r="A9064" s="13">
        <v>2007</v>
      </c>
      <c r="B9064" s="14">
        <v>11</v>
      </c>
      <c r="C9064" s="14" t="s">
        <v>89</v>
      </c>
      <c r="D9064" s="37">
        <v>13.43971429</v>
      </c>
    </row>
    <row r="9065" spans="1:4">
      <c r="A9065" s="15">
        <v>2007</v>
      </c>
      <c r="B9065" s="16">
        <v>12</v>
      </c>
      <c r="C9065" s="16" t="s">
        <v>89</v>
      </c>
      <c r="D9065" s="38">
        <v>9.0401428569999993</v>
      </c>
    </row>
    <row r="9066" spans="1:4">
      <c r="A9066" s="13">
        <v>2008</v>
      </c>
      <c r="B9066" s="14">
        <v>1</v>
      </c>
      <c r="C9066" s="14" t="s">
        <v>89</v>
      </c>
      <c r="D9066" s="37">
        <v>8.3471428569999997</v>
      </c>
    </row>
    <row r="9067" spans="1:4">
      <c r="A9067" s="15">
        <v>2008</v>
      </c>
      <c r="B9067" s="16">
        <v>2</v>
      </c>
      <c r="C9067" s="16" t="s">
        <v>89</v>
      </c>
      <c r="D9067" s="38">
        <v>8.8989999999999991</v>
      </c>
    </row>
    <row r="9068" spans="1:4">
      <c r="A9068" s="13">
        <v>2008</v>
      </c>
      <c r="B9068" s="14">
        <v>3</v>
      </c>
      <c r="C9068" s="14" t="s">
        <v>89</v>
      </c>
      <c r="D9068" s="37">
        <v>13.659428569999999</v>
      </c>
    </row>
    <row r="9069" spans="1:4">
      <c r="A9069" s="15">
        <v>2008</v>
      </c>
      <c r="B9069" s="16">
        <v>4</v>
      </c>
      <c r="C9069" s="16" t="s">
        <v>89</v>
      </c>
      <c r="D9069" s="38">
        <v>15.80171429</v>
      </c>
    </row>
    <row r="9070" spans="1:4">
      <c r="A9070" s="13">
        <v>2008</v>
      </c>
      <c r="B9070" s="14">
        <v>5</v>
      </c>
      <c r="C9070" s="14" t="s">
        <v>89</v>
      </c>
      <c r="D9070" s="37">
        <v>19.789142859999998</v>
      </c>
    </row>
    <row r="9071" spans="1:4">
      <c r="A9071" s="15">
        <v>2008</v>
      </c>
      <c r="B9071" s="16">
        <v>6</v>
      </c>
      <c r="C9071" s="16" t="s">
        <v>89</v>
      </c>
      <c r="D9071" s="38">
        <v>24.903142859999999</v>
      </c>
    </row>
    <row r="9072" spans="1:4">
      <c r="A9072" s="13">
        <v>2008</v>
      </c>
      <c r="B9072" s="14">
        <v>7</v>
      </c>
      <c r="C9072" s="14" t="s">
        <v>89</v>
      </c>
      <c r="D9072" s="37">
        <v>26.71828571</v>
      </c>
    </row>
    <row r="9073" spans="1:4">
      <c r="A9073" s="15">
        <v>2008</v>
      </c>
      <c r="B9073" s="16">
        <v>8</v>
      </c>
      <c r="C9073" s="16" t="s">
        <v>89</v>
      </c>
      <c r="D9073" s="38">
        <v>27.148714290000001</v>
      </c>
    </row>
    <row r="9074" spans="1:4">
      <c r="A9074" s="13">
        <v>2008</v>
      </c>
      <c r="B9074" s="14">
        <v>9</v>
      </c>
      <c r="C9074" s="14" t="s">
        <v>89</v>
      </c>
      <c r="D9074" s="37">
        <v>22.26185714</v>
      </c>
    </row>
    <row r="9075" spans="1:4">
      <c r="A9075" s="15">
        <v>2008</v>
      </c>
      <c r="B9075" s="16">
        <v>10</v>
      </c>
      <c r="C9075" s="16" t="s">
        <v>89</v>
      </c>
      <c r="D9075" s="38">
        <v>18.183714290000001</v>
      </c>
    </row>
    <row r="9076" spans="1:4">
      <c r="A9076" s="13">
        <v>2008</v>
      </c>
      <c r="B9076" s="14">
        <v>11</v>
      </c>
      <c r="C9076" s="14" t="s">
        <v>89</v>
      </c>
      <c r="D9076" s="37">
        <v>14.928285710000001</v>
      </c>
    </row>
    <row r="9077" spans="1:4">
      <c r="A9077" s="15">
        <v>2008</v>
      </c>
      <c r="B9077" s="16">
        <v>12</v>
      </c>
      <c r="C9077" s="16" t="s">
        <v>89</v>
      </c>
      <c r="D9077" s="38">
        <v>10.833571429999999</v>
      </c>
    </row>
    <row r="9078" spans="1:4">
      <c r="A9078" s="13">
        <v>2009</v>
      </c>
      <c r="B9078" s="14">
        <v>1</v>
      </c>
      <c r="C9078" s="14" t="s">
        <v>89</v>
      </c>
      <c r="D9078" s="37">
        <v>10.01628571</v>
      </c>
    </row>
    <row r="9079" spans="1:4">
      <c r="A9079" s="15">
        <v>2009</v>
      </c>
      <c r="B9079" s="16">
        <v>2</v>
      </c>
      <c r="C9079" s="16" t="s">
        <v>89</v>
      </c>
      <c r="D9079" s="38">
        <v>8.9348571430000003</v>
      </c>
    </row>
    <row r="9080" spans="1:4">
      <c r="A9080" s="13">
        <v>2009</v>
      </c>
      <c r="B9080" s="14">
        <v>3</v>
      </c>
      <c r="C9080" s="14" t="s">
        <v>89</v>
      </c>
      <c r="D9080" s="37">
        <v>11.34271429</v>
      </c>
    </row>
    <row r="9081" spans="1:4">
      <c r="A9081" s="15">
        <v>2009</v>
      </c>
      <c r="B9081" s="16">
        <v>4</v>
      </c>
      <c r="C9081" s="16" t="s">
        <v>89</v>
      </c>
      <c r="D9081" s="38">
        <v>14.724142860000001</v>
      </c>
    </row>
    <row r="9082" spans="1:4">
      <c r="A9082" s="13">
        <v>2009</v>
      </c>
      <c r="B9082" s="14">
        <v>5</v>
      </c>
      <c r="C9082" s="14" t="s">
        <v>89</v>
      </c>
      <c r="D9082" s="37">
        <v>20.196000000000002</v>
      </c>
    </row>
    <row r="9083" spans="1:4">
      <c r="A9083" s="15">
        <v>2009</v>
      </c>
      <c r="B9083" s="16">
        <v>6</v>
      </c>
      <c r="C9083" s="16" t="s">
        <v>89</v>
      </c>
      <c r="D9083" s="38">
        <v>24.371428569999999</v>
      </c>
    </row>
    <row r="9084" spans="1:4">
      <c r="A9084" s="13">
        <v>2009</v>
      </c>
      <c r="B9084" s="14">
        <v>7</v>
      </c>
      <c r="C9084" s="14" t="s">
        <v>89</v>
      </c>
      <c r="D9084" s="37">
        <v>27.066428569999999</v>
      </c>
    </row>
    <row r="9085" spans="1:4">
      <c r="A9085" s="15">
        <v>2009</v>
      </c>
      <c r="B9085" s="16">
        <v>8</v>
      </c>
      <c r="C9085" s="16" t="s">
        <v>89</v>
      </c>
      <c r="D9085" s="38">
        <v>26.041857140000001</v>
      </c>
    </row>
    <row r="9086" spans="1:4">
      <c r="A9086" s="13">
        <v>2009</v>
      </c>
      <c r="B9086" s="14">
        <v>9</v>
      </c>
      <c r="C9086" s="14" t="s">
        <v>89</v>
      </c>
      <c r="D9086" s="37">
        <v>22.159142859999999</v>
      </c>
    </row>
    <row r="9087" spans="1:4">
      <c r="A9087" s="15">
        <v>2009</v>
      </c>
      <c r="B9087" s="16">
        <v>10</v>
      </c>
      <c r="C9087" s="16" t="s">
        <v>89</v>
      </c>
      <c r="D9087" s="38">
        <v>18.63942857</v>
      </c>
    </row>
    <row r="9088" spans="1:4">
      <c r="A9088" s="13">
        <v>2009</v>
      </c>
      <c r="B9088" s="14">
        <v>11</v>
      </c>
      <c r="C9088" s="14" t="s">
        <v>89</v>
      </c>
      <c r="D9088" s="37">
        <v>14.28485714</v>
      </c>
    </row>
    <row r="9089" spans="1:4">
      <c r="A9089" s="15">
        <v>2009</v>
      </c>
      <c r="B9089" s="16">
        <v>12</v>
      </c>
      <c r="C9089" s="16" t="s">
        <v>89</v>
      </c>
      <c r="D9089" s="38">
        <v>12.471</v>
      </c>
    </row>
    <row r="9090" spans="1:4">
      <c r="A9090" s="13">
        <v>2010</v>
      </c>
      <c r="B9090" s="14">
        <v>1</v>
      </c>
      <c r="C9090" s="14" t="s">
        <v>89</v>
      </c>
      <c r="D9090" s="37">
        <v>9.7062857139999998</v>
      </c>
    </row>
    <row r="9091" spans="1:4">
      <c r="A9091" s="15">
        <v>2010</v>
      </c>
      <c r="B9091" s="16">
        <v>2</v>
      </c>
      <c r="C9091" s="16" t="s">
        <v>89</v>
      </c>
      <c r="D9091" s="38">
        <v>11.232714290000001</v>
      </c>
    </row>
    <row r="9092" spans="1:4">
      <c r="A9092" s="13">
        <v>2010</v>
      </c>
      <c r="B9092" s="14">
        <v>3</v>
      </c>
      <c r="C9092" s="14" t="s">
        <v>89</v>
      </c>
      <c r="D9092" s="37">
        <v>12.53357143</v>
      </c>
    </row>
    <row r="9093" spans="1:4">
      <c r="A9093" s="15">
        <v>2010</v>
      </c>
      <c r="B9093" s="16">
        <v>4</v>
      </c>
      <c r="C9093" s="16" t="s">
        <v>89</v>
      </c>
      <c r="D9093" s="38">
        <v>15.801</v>
      </c>
    </row>
    <row r="9094" spans="1:4">
      <c r="A9094" s="13">
        <v>2010</v>
      </c>
      <c r="B9094" s="14">
        <v>5</v>
      </c>
      <c r="C9094" s="14" t="s">
        <v>89</v>
      </c>
      <c r="D9094" s="37">
        <v>20.463142860000001</v>
      </c>
    </row>
    <row r="9095" spans="1:4">
      <c r="A9095" s="15">
        <v>2010</v>
      </c>
      <c r="B9095" s="16">
        <v>6</v>
      </c>
      <c r="C9095" s="16" t="s">
        <v>89</v>
      </c>
      <c r="D9095" s="38">
        <v>24.030428570000002</v>
      </c>
    </row>
    <row r="9096" spans="1:4">
      <c r="A9096" s="13">
        <v>2010</v>
      </c>
      <c r="B9096" s="14">
        <v>7</v>
      </c>
      <c r="C9096" s="14" t="s">
        <v>89</v>
      </c>
      <c r="D9096" s="37">
        <v>26.746428569999999</v>
      </c>
    </row>
    <row r="9097" spans="1:4">
      <c r="A9097" s="15">
        <v>2010</v>
      </c>
      <c r="B9097" s="16">
        <v>8</v>
      </c>
      <c r="C9097" s="16" t="s">
        <v>89</v>
      </c>
      <c r="D9097" s="38">
        <v>28.11871429</v>
      </c>
    </row>
    <row r="9098" spans="1:4">
      <c r="A9098" s="13">
        <v>2010</v>
      </c>
      <c r="B9098" s="14">
        <v>9</v>
      </c>
      <c r="C9098" s="14" t="s">
        <v>89</v>
      </c>
      <c r="D9098" s="37">
        <v>23.18885714</v>
      </c>
    </row>
    <row r="9099" spans="1:4">
      <c r="A9099" s="15">
        <v>2010</v>
      </c>
      <c r="B9099" s="16">
        <v>10</v>
      </c>
      <c r="C9099" s="16" t="s">
        <v>89</v>
      </c>
      <c r="D9099" s="38">
        <v>17.430571430000001</v>
      </c>
    </row>
    <row r="9100" spans="1:4">
      <c r="A9100" s="13">
        <v>2010</v>
      </c>
      <c r="B9100" s="14">
        <v>11</v>
      </c>
      <c r="C9100" s="14" t="s">
        <v>89</v>
      </c>
      <c r="D9100" s="37">
        <v>16.727714290000002</v>
      </c>
    </row>
    <row r="9101" spans="1:4">
      <c r="A9101" s="15">
        <v>2010</v>
      </c>
      <c r="B9101" s="16">
        <v>12</v>
      </c>
      <c r="C9101" s="16" t="s">
        <v>89</v>
      </c>
      <c r="D9101" s="38">
        <v>11.64585714</v>
      </c>
    </row>
    <row r="9102" spans="1:4">
      <c r="A9102" s="13">
        <v>2011</v>
      </c>
      <c r="B9102" s="14">
        <v>1</v>
      </c>
      <c r="C9102" s="14" t="s">
        <v>89</v>
      </c>
      <c r="D9102" s="37">
        <v>9.1514285710000003</v>
      </c>
    </row>
    <row r="9103" spans="1:4">
      <c r="A9103" s="15">
        <v>2011</v>
      </c>
      <c r="B9103" s="16">
        <v>2</v>
      </c>
      <c r="C9103" s="16" t="s">
        <v>89</v>
      </c>
      <c r="D9103" s="38">
        <v>9.5987142859999999</v>
      </c>
    </row>
    <row r="9104" spans="1:4">
      <c r="A9104" s="13">
        <v>2011</v>
      </c>
      <c r="B9104" s="14">
        <v>3</v>
      </c>
      <c r="C9104" s="14" t="s">
        <v>89</v>
      </c>
      <c r="D9104" s="37">
        <v>11.070857139999999</v>
      </c>
    </row>
    <row r="9105" spans="1:4">
      <c r="A9105" s="15">
        <v>2011</v>
      </c>
      <c r="B9105" s="16">
        <v>4</v>
      </c>
      <c r="C9105" s="16" t="s">
        <v>89</v>
      </c>
      <c r="D9105" s="38">
        <v>13.80514286</v>
      </c>
    </row>
    <row r="9106" spans="1:4">
      <c r="A9106" s="13">
        <v>2011</v>
      </c>
      <c r="B9106" s="14">
        <v>5</v>
      </c>
      <c r="C9106" s="14" t="s">
        <v>89</v>
      </c>
      <c r="D9106" s="37">
        <v>18.478999999999999</v>
      </c>
    </row>
    <row r="9107" spans="1:4">
      <c r="A9107" s="15">
        <v>2011</v>
      </c>
      <c r="B9107" s="16">
        <v>6</v>
      </c>
      <c r="C9107" s="16" t="s">
        <v>89</v>
      </c>
      <c r="D9107" s="38">
        <v>23.637</v>
      </c>
    </row>
    <row r="9108" spans="1:4">
      <c r="A9108" s="13">
        <v>2011</v>
      </c>
      <c r="B9108" s="14">
        <v>7</v>
      </c>
      <c r="C9108" s="14" t="s">
        <v>89</v>
      </c>
      <c r="D9108" s="37">
        <v>27.128571430000001</v>
      </c>
    </row>
    <row r="9109" spans="1:4">
      <c r="A9109" s="15">
        <v>2011</v>
      </c>
      <c r="B9109" s="16">
        <v>8</v>
      </c>
      <c r="C9109" s="16" t="s">
        <v>89</v>
      </c>
      <c r="D9109" s="38">
        <v>26.277285710000001</v>
      </c>
    </row>
    <row r="9110" spans="1:4">
      <c r="A9110" s="13">
        <v>2011</v>
      </c>
      <c r="B9110" s="14">
        <v>9</v>
      </c>
      <c r="C9110" s="14" t="s">
        <v>89</v>
      </c>
      <c r="D9110" s="37">
        <v>24.20014286</v>
      </c>
    </row>
    <row r="9111" spans="1:4">
      <c r="A9111" s="15">
        <v>2011</v>
      </c>
      <c r="B9111" s="16">
        <v>10</v>
      </c>
      <c r="C9111" s="16" t="s">
        <v>89</v>
      </c>
      <c r="D9111" s="38">
        <v>16.201000000000001</v>
      </c>
    </row>
    <row r="9112" spans="1:4">
      <c r="A9112" s="13">
        <v>2011</v>
      </c>
      <c r="B9112" s="14">
        <v>11</v>
      </c>
      <c r="C9112" s="14" t="s">
        <v>89</v>
      </c>
      <c r="D9112" s="37">
        <v>11.17342857</v>
      </c>
    </row>
    <row r="9113" spans="1:4">
      <c r="A9113" s="15">
        <v>2011</v>
      </c>
      <c r="B9113" s="16">
        <v>12</v>
      </c>
      <c r="C9113" s="16" t="s">
        <v>89</v>
      </c>
      <c r="D9113" s="38">
        <v>10.246571429999999</v>
      </c>
    </row>
    <row r="9114" spans="1:4">
      <c r="A9114" s="13">
        <v>2012</v>
      </c>
      <c r="B9114" s="14">
        <v>1</v>
      </c>
      <c r="C9114" s="14" t="s">
        <v>89</v>
      </c>
      <c r="D9114" s="37">
        <v>6.6281428570000003</v>
      </c>
    </row>
    <row r="9115" spans="1:4">
      <c r="A9115" s="15">
        <v>2012</v>
      </c>
      <c r="B9115" s="16">
        <v>2</v>
      </c>
      <c r="C9115" s="16" t="s">
        <v>89</v>
      </c>
      <c r="D9115" s="38">
        <v>7.6619999999999999</v>
      </c>
    </row>
    <row r="9116" spans="1:4">
      <c r="A9116" s="13">
        <v>2012</v>
      </c>
      <c r="B9116" s="14">
        <v>3</v>
      </c>
      <c r="C9116" s="14" t="s">
        <v>89</v>
      </c>
      <c r="D9116" s="37">
        <v>11.55228571</v>
      </c>
    </row>
    <row r="9117" spans="1:4">
      <c r="A9117" s="15">
        <v>2012</v>
      </c>
      <c r="B9117" s="16">
        <v>4</v>
      </c>
      <c r="C9117" s="16" t="s">
        <v>89</v>
      </c>
      <c r="D9117" s="38">
        <v>15.93628571</v>
      </c>
    </row>
    <row r="9118" spans="1:4">
      <c r="A9118" s="13">
        <v>2012</v>
      </c>
      <c r="B9118" s="14">
        <v>5</v>
      </c>
      <c r="C9118" s="14" t="s">
        <v>89</v>
      </c>
      <c r="D9118" s="37">
        <v>19.739857140000002</v>
      </c>
    </row>
    <row r="9119" spans="1:4">
      <c r="A9119" s="15">
        <v>2012</v>
      </c>
      <c r="B9119" s="16">
        <v>6</v>
      </c>
      <c r="C9119" s="16" t="s">
        <v>89</v>
      </c>
      <c r="D9119" s="38">
        <v>24.977714290000002</v>
      </c>
    </row>
    <row r="9120" spans="1:4">
      <c r="A9120" s="13">
        <v>2012</v>
      </c>
      <c r="B9120" s="14">
        <v>7</v>
      </c>
      <c r="C9120" s="14" t="s">
        <v>89</v>
      </c>
      <c r="D9120" s="37">
        <v>28.469142860000002</v>
      </c>
    </row>
    <row r="9121" spans="1:4">
      <c r="A9121" s="15">
        <v>2012</v>
      </c>
      <c r="B9121" s="16">
        <v>8</v>
      </c>
      <c r="C9121" s="16" t="s">
        <v>89</v>
      </c>
      <c r="D9121" s="38">
        <v>27.888000000000002</v>
      </c>
    </row>
    <row r="9122" spans="1:4">
      <c r="A9122" s="13">
        <v>2012</v>
      </c>
      <c r="B9122" s="14">
        <v>9</v>
      </c>
      <c r="C9122" s="14" t="s">
        <v>89</v>
      </c>
      <c r="D9122" s="37">
        <v>23.877142859999999</v>
      </c>
    </row>
    <row r="9123" spans="1:4">
      <c r="A9123" s="15">
        <v>2012</v>
      </c>
      <c r="B9123" s="16">
        <v>10</v>
      </c>
      <c r="C9123" s="16" t="s">
        <v>89</v>
      </c>
      <c r="D9123" s="38">
        <v>20.442142860000001</v>
      </c>
    </row>
    <row r="9124" spans="1:4">
      <c r="A9124" s="13">
        <v>2012</v>
      </c>
      <c r="B9124" s="14">
        <v>11</v>
      </c>
      <c r="C9124" s="14" t="s">
        <v>89</v>
      </c>
      <c r="D9124" s="37">
        <v>15.667714289999999</v>
      </c>
    </row>
    <row r="9125" spans="1:4">
      <c r="A9125" s="15">
        <v>2012</v>
      </c>
      <c r="B9125" s="16">
        <v>12</v>
      </c>
      <c r="C9125" s="16" t="s">
        <v>89</v>
      </c>
      <c r="D9125" s="38">
        <v>9.6240000000000006</v>
      </c>
    </row>
    <row r="9126" spans="1:4">
      <c r="A9126" s="13">
        <v>2013</v>
      </c>
      <c r="B9126" s="14">
        <v>1</v>
      </c>
      <c r="C9126" s="14" t="s">
        <v>89</v>
      </c>
      <c r="D9126" s="37">
        <v>9.3872857140000008</v>
      </c>
    </row>
    <row r="9127" spans="1:4">
      <c r="A9127" s="15">
        <v>2013</v>
      </c>
      <c r="B9127" s="16">
        <v>2</v>
      </c>
      <c r="C9127" s="16" t="s">
        <v>89</v>
      </c>
      <c r="D9127" s="38">
        <v>10.67585714</v>
      </c>
    </row>
    <row r="9128" spans="1:4">
      <c r="A9128" s="13">
        <v>2013</v>
      </c>
      <c r="B9128" s="14">
        <v>3</v>
      </c>
      <c r="C9128" s="14" t="s">
        <v>89</v>
      </c>
      <c r="D9128" s="37">
        <v>12.71085714</v>
      </c>
    </row>
    <row r="9129" spans="1:4">
      <c r="A9129" s="15">
        <v>2013</v>
      </c>
      <c r="B9129" s="16">
        <v>4</v>
      </c>
      <c r="C9129" s="16" t="s">
        <v>89</v>
      </c>
      <c r="D9129" s="38">
        <v>16.31971429</v>
      </c>
    </row>
    <row r="9130" spans="1:4">
      <c r="A9130" s="13">
        <v>2013</v>
      </c>
      <c r="B9130" s="14">
        <v>5</v>
      </c>
      <c r="C9130" s="14" t="s">
        <v>89</v>
      </c>
      <c r="D9130" s="37">
        <v>21.512428570000001</v>
      </c>
    </row>
    <row r="9131" spans="1:4">
      <c r="A9131" s="15">
        <v>2013</v>
      </c>
      <c r="B9131" s="16">
        <v>6</v>
      </c>
      <c r="C9131" s="16" t="s">
        <v>89</v>
      </c>
      <c r="D9131" s="38">
        <v>24.001285710000001</v>
      </c>
    </row>
    <row r="9132" spans="1:4">
      <c r="A9132" s="13">
        <v>2013</v>
      </c>
      <c r="B9132" s="14">
        <v>7</v>
      </c>
      <c r="C9132" s="14" t="s">
        <v>89</v>
      </c>
      <c r="D9132" s="37">
        <v>26.273</v>
      </c>
    </row>
    <row r="9133" spans="1:4">
      <c r="A9133" s="15">
        <v>2013</v>
      </c>
      <c r="B9133" s="16">
        <v>8</v>
      </c>
      <c r="C9133" s="16" t="s">
        <v>89</v>
      </c>
      <c r="D9133" s="38">
        <v>27.167571429999999</v>
      </c>
    </row>
    <row r="9134" spans="1:4">
      <c r="A9134" s="13">
        <v>2000</v>
      </c>
      <c r="B9134" s="14">
        <v>2</v>
      </c>
      <c r="C9134" s="14" t="s">
        <v>90</v>
      </c>
      <c r="D9134" s="37">
        <v>17.578888890000002</v>
      </c>
    </row>
    <row r="9135" spans="1:4">
      <c r="A9135" s="15">
        <v>2000</v>
      </c>
      <c r="B9135" s="16">
        <v>3</v>
      </c>
      <c r="C9135" s="16" t="s">
        <v>90</v>
      </c>
      <c r="D9135" s="38">
        <v>16.140888889999999</v>
      </c>
    </row>
    <row r="9136" spans="1:4">
      <c r="A9136" s="13">
        <v>2000</v>
      </c>
      <c r="B9136" s="14">
        <v>4</v>
      </c>
      <c r="C9136" s="14" t="s">
        <v>90</v>
      </c>
      <c r="D9136" s="37">
        <v>14.63211111</v>
      </c>
    </row>
    <row r="9137" spans="1:4">
      <c r="A9137" s="15">
        <v>2000</v>
      </c>
      <c r="B9137" s="16">
        <v>5</v>
      </c>
      <c r="C9137" s="16" t="s">
        <v>90</v>
      </c>
      <c r="D9137" s="38">
        <v>12.989333329999999</v>
      </c>
    </row>
    <row r="9138" spans="1:4">
      <c r="A9138" s="13">
        <v>2000</v>
      </c>
      <c r="B9138" s="14">
        <v>6</v>
      </c>
      <c r="C9138" s="14" t="s">
        <v>90</v>
      </c>
      <c r="D9138" s="37">
        <v>10.90622222</v>
      </c>
    </row>
    <row r="9139" spans="1:4">
      <c r="A9139" s="15">
        <v>2000</v>
      </c>
      <c r="B9139" s="16">
        <v>7</v>
      </c>
      <c r="C9139" s="16" t="s">
        <v>90</v>
      </c>
      <c r="D9139" s="38">
        <v>10.91244444</v>
      </c>
    </row>
    <row r="9140" spans="1:4">
      <c r="A9140" s="13">
        <v>2000</v>
      </c>
      <c r="B9140" s="14">
        <v>8</v>
      </c>
      <c r="C9140" s="14" t="s">
        <v>90</v>
      </c>
      <c r="D9140" s="37">
        <v>10.07433333</v>
      </c>
    </row>
    <row r="9141" spans="1:4">
      <c r="A9141" s="15">
        <v>2000</v>
      </c>
      <c r="B9141" s="16">
        <v>9</v>
      </c>
      <c r="C9141" s="16" t="s">
        <v>90</v>
      </c>
      <c r="D9141" s="38">
        <v>11.575222220000001</v>
      </c>
    </row>
    <row r="9142" spans="1:4">
      <c r="A9142" s="13">
        <v>2000</v>
      </c>
      <c r="B9142" s="14">
        <v>10</v>
      </c>
      <c r="C9142" s="14" t="s">
        <v>90</v>
      </c>
      <c r="D9142" s="37">
        <v>12.837222219999999</v>
      </c>
    </row>
    <row r="9143" spans="1:4">
      <c r="A9143" s="15">
        <v>2000</v>
      </c>
      <c r="B9143" s="16">
        <v>11</v>
      </c>
      <c r="C9143" s="16" t="s">
        <v>90</v>
      </c>
      <c r="D9143" s="38">
        <v>12.730333330000001</v>
      </c>
    </row>
    <row r="9144" spans="1:4">
      <c r="A9144" s="13">
        <v>2000</v>
      </c>
      <c r="B9144" s="14">
        <v>12</v>
      </c>
      <c r="C9144" s="14" t="s">
        <v>90</v>
      </c>
      <c r="D9144" s="37">
        <v>16.744222220000001</v>
      </c>
    </row>
    <row r="9145" spans="1:4">
      <c r="A9145" s="15">
        <v>2001</v>
      </c>
      <c r="B9145" s="16">
        <v>1</v>
      </c>
      <c r="C9145" s="16" t="s">
        <v>90</v>
      </c>
      <c r="D9145" s="38">
        <v>16.533777780000001</v>
      </c>
    </row>
    <row r="9146" spans="1:4">
      <c r="A9146" s="13">
        <v>2001</v>
      </c>
      <c r="B9146" s="14">
        <v>2</v>
      </c>
      <c r="C9146" s="14" t="s">
        <v>90</v>
      </c>
      <c r="D9146" s="37">
        <v>18.230888889999999</v>
      </c>
    </row>
    <row r="9147" spans="1:4">
      <c r="A9147" s="15">
        <v>2001</v>
      </c>
      <c r="B9147" s="16">
        <v>3</v>
      </c>
      <c r="C9147" s="16" t="s">
        <v>90</v>
      </c>
      <c r="D9147" s="38">
        <v>16.438555560000001</v>
      </c>
    </row>
    <row r="9148" spans="1:4">
      <c r="A9148" s="13">
        <v>2001</v>
      </c>
      <c r="B9148" s="14">
        <v>4</v>
      </c>
      <c r="C9148" s="14" t="s">
        <v>90</v>
      </c>
      <c r="D9148" s="37">
        <v>14.380555559999999</v>
      </c>
    </row>
    <row r="9149" spans="1:4">
      <c r="A9149" s="15">
        <v>2001</v>
      </c>
      <c r="B9149" s="16">
        <v>5</v>
      </c>
      <c r="C9149" s="16" t="s">
        <v>90</v>
      </c>
      <c r="D9149" s="38">
        <v>12.85633333</v>
      </c>
    </row>
    <row r="9150" spans="1:4">
      <c r="A9150" s="13">
        <v>2001</v>
      </c>
      <c r="B9150" s="14">
        <v>6</v>
      </c>
      <c r="C9150" s="14" t="s">
        <v>90</v>
      </c>
      <c r="D9150" s="37">
        <v>10.179888890000001</v>
      </c>
    </row>
    <row r="9151" spans="1:4">
      <c r="A9151" s="15">
        <v>2001</v>
      </c>
      <c r="B9151" s="16">
        <v>7</v>
      </c>
      <c r="C9151" s="16" t="s">
        <v>90</v>
      </c>
      <c r="D9151" s="38">
        <v>8.5640000000000001</v>
      </c>
    </row>
    <row r="9152" spans="1:4">
      <c r="A9152" s="13">
        <v>2001</v>
      </c>
      <c r="B9152" s="14">
        <v>8</v>
      </c>
      <c r="C9152" s="14" t="s">
        <v>90</v>
      </c>
      <c r="D9152" s="37">
        <v>10.577666669999999</v>
      </c>
    </row>
    <row r="9153" spans="1:4">
      <c r="A9153" s="15">
        <v>2001</v>
      </c>
      <c r="B9153" s="16">
        <v>9</v>
      </c>
      <c r="C9153" s="16" t="s">
        <v>90</v>
      </c>
      <c r="D9153" s="38">
        <v>11.935444439999999</v>
      </c>
    </row>
    <row r="9154" spans="1:4">
      <c r="A9154" s="13">
        <v>2001</v>
      </c>
      <c r="B9154" s="14">
        <v>10</v>
      </c>
      <c r="C9154" s="14" t="s">
        <v>90</v>
      </c>
      <c r="D9154" s="37">
        <v>13.841333329999999</v>
      </c>
    </row>
    <row r="9155" spans="1:4">
      <c r="A9155" s="15">
        <v>2001</v>
      </c>
      <c r="B9155" s="16">
        <v>11</v>
      </c>
      <c r="C9155" s="16" t="s">
        <v>90</v>
      </c>
      <c r="D9155" s="38">
        <v>14.664</v>
      </c>
    </row>
    <row r="9156" spans="1:4">
      <c r="A9156" s="13">
        <v>2001</v>
      </c>
      <c r="B9156" s="14">
        <v>12</v>
      </c>
      <c r="C9156" s="14" t="s">
        <v>90</v>
      </c>
      <c r="D9156" s="37">
        <v>16.806000000000001</v>
      </c>
    </row>
    <row r="9157" spans="1:4">
      <c r="A9157" s="15">
        <v>2002</v>
      </c>
      <c r="B9157" s="16">
        <v>1</v>
      </c>
      <c r="C9157" s="16" t="s">
        <v>90</v>
      </c>
      <c r="D9157" s="38">
        <v>17.275777779999999</v>
      </c>
    </row>
    <row r="9158" spans="1:4">
      <c r="A9158" s="13">
        <v>2002</v>
      </c>
      <c r="B9158" s="14">
        <v>2</v>
      </c>
      <c r="C9158" s="14" t="s">
        <v>90</v>
      </c>
      <c r="D9158" s="37">
        <v>16.801777779999998</v>
      </c>
    </row>
    <row r="9159" spans="1:4">
      <c r="A9159" s="15">
        <v>2002</v>
      </c>
      <c r="B9159" s="16">
        <v>3</v>
      </c>
      <c r="C9159" s="16" t="s">
        <v>90</v>
      </c>
      <c r="D9159" s="38">
        <v>16.782222220000001</v>
      </c>
    </row>
    <row r="9160" spans="1:4">
      <c r="A9160" s="13">
        <v>2002</v>
      </c>
      <c r="B9160" s="14">
        <v>4</v>
      </c>
      <c r="C9160" s="14" t="s">
        <v>90</v>
      </c>
      <c r="D9160" s="37">
        <v>13.83411111</v>
      </c>
    </row>
    <row r="9161" spans="1:4">
      <c r="A9161" s="15">
        <v>2002</v>
      </c>
      <c r="B9161" s="16">
        <v>5</v>
      </c>
      <c r="C9161" s="16" t="s">
        <v>90</v>
      </c>
      <c r="D9161" s="38">
        <v>12.706777779999999</v>
      </c>
    </row>
    <row r="9162" spans="1:4">
      <c r="A9162" s="13">
        <v>2002</v>
      </c>
      <c r="B9162" s="14">
        <v>6</v>
      </c>
      <c r="C9162" s="14" t="s">
        <v>90</v>
      </c>
      <c r="D9162" s="37">
        <v>11.878666669999999</v>
      </c>
    </row>
    <row r="9163" spans="1:4">
      <c r="A9163" s="15">
        <v>2002</v>
      </c>
      <c r="B9163" s="16">
        <v>7</v>
      </c>
      <c r="C9163" s="16" t="s">
        <v>90</v>
      </c>
      <c r="D9163" s="38">
        <v>9.7431111109999993</v>
      </c>
    </row>
    <row r="9164" spans="1:4">
      <c r="A9164" s="13">
        <v>2002</v>
      </c>
      <c r="B9164" s="14">
        <v>8</v>
      </c>
      <c r="C9164" s="14" t="s">
        <v>90</v>
      </c>
      <c r="D9164" s="37">
        <v>10.27222222</v>
      </c>
    </row>
    <row r="9165" spans="1:4">
      <c r="A9165" s="15">
        <v>2002</v>
      </c>
      <c r="B9165" s="16">
        <v>9</v>
      </c>
      <c r="C9165" s="16" t="s">
        <v>90</v>
      </c>
      <c r="D9165" s="38">
        <v>11.895666670000001</v>
      </c>
    </row>
    <row r="9166" spans="1:4">
      <c r="A9166" s="13">
        <v>2002</v>
      </c>
      <c r="B9166" s="14">
        <v>10</v>
      </c>
      <c r="C9166" s="14" t="s">
        <v>90</v>
      </c>
      <c r="D9166" s="37">
        <v>11.510222219999999</v>
      </c>
    </row>
    <row r="9167" spans="1:4">
      <c r="A9167" s="15">
        <v>2002</v>
      </c>
      <c r="B9167" s="16">
        <v>11</v>
      </c>
      <c r="C9167" s="16" t="s">
        <v>90</v>
      </c>
      <c r="D9167" s="38">
        <v>13.21066667</v>
      </c>
    </row>
    <row r="9168" spans="1:4">
      <c r="A9168" s="13">
        <v>2002</v>
      </c>
      <c r="B9168" s="14">
        <v>12</v>
      </c>
      <c r="C9168" s="14" t="s">
        <v>90</v>
      </c>
      <c r="D9168" s="37">
        <v>15.749888889999999</v>
      </c>
    </row>
    <row r="9169" spans="1:4">
      <c r="A9169" s="15">
        <v>2003</v>
      </c>
      <c r="B9169" s="16">
        <v>1</v>
      </c>
      <c r="C9169" s="16" t="s">
        <v>90</v>
      </c>
      <c r="D9169" s="38">
        <v>16.85311111</v>
      </c>
    </row>
    <row r="9170" spans="1:4">
      <c r="A9170" s="13">
        <v>2003</v>
      </c>
      <c r="B9170" s="14">
        <v>2</v>
      </c>
      <c r="C9170" s="14" t="s">
        <v>90</v>
      </c>
      <c r="D9170" s="37">
        <v>17.06477778</v>
      </c>
    </row>
    <row r="9171" spans="1:4">
      <c r="A9171" s="15">
        <v>2003</v>
      </c>
      <c r="B9171" s="16">
        <v>3</v>
      </c>
      <c r="C9171" s="16" t="s">
        <v>90</v>
      </c>
      <c r="D9171" s="38">
        <v>16.942666670000001</v>
      </c>
    </row>
    <row r="9172" spans="1:4">
      <c r="A9172" s="13">
        <v>2003</v>
      </c>
      <c r="B9172" s="14">
        <v>4</v>
      </c>
      <c r="C9172" s="14" t="s">
        <v>90</v>
      </c>
      <c r="D9172" s="37">
        <v>13.919888889999999</v>
      </c>
    </row>
    <row r="9173" spans="1:4">
      <c r="A9173" s="15">
        <v>2003</v>
      </c>
      <c r="B9173" s="16">
        <v>5</v>
      </c>
      <c r="C9173" s="16" t="s">
        <v>90</v>
      </c>
      <c r="D9173" s="38">
        <v>12.83622222</v>
      </c>
    </row>
    <row r="9174" spans="1:4">
      <c r="A9174" s="13">
        <v>2003</v>
      </c>
      <c r="B9174" s="14">
        <v>6</v>
      </c>
      <c r="C9174" s="14" t="s">
        <v>90</v>
      </c>
      <c r="D9174" s="37">
        <v>11.804555560000001</v>
      </c>
    </row>
    <row r="9175" spans="1:4">
      <c r="A9175" s="15">
        <v>2003</v>
      </c>
      <c r="B9175" s="16">
        <v>7</v>
      </c>
      <c r="C9175" s="16" t="s">
        <v>90</v>
      </c>
      <c r="D9175" s="38">
        <v>8.6911111109999997</v>
      </c>
    </row>
    <row r="9176" spans="1:4">
      <c r="A9176" s="13">
        <v>2003</v>
      </c>
      <c r="B9176" s="14">
        <v>8</v>
      </c>
      <c r="C9176" s="14" t="s">
        <v>90</v>
      </c>
      <c r="D9176" s="37">
        <v>9.9731111109999997</v>
      </c>
    </row>
    <row r="9177" spans="1:4">
      <c r="A9177" s="15">
        <v>2003</v>
      </c>
      <c r="B9177" s="16">
        <v>9</v>
      </c>
      <c r="C9177" s="16" t="s">
        <v>90</v>
      </c>
      <c r="D9177" s="38">
        <v>11.52444444</v>
      </c>
    </row>
    <row r="9178" spans="1:4">
      <c r="A9178" s="13">
        <v>2003</v>
      </c>
      <c r="B9178" s="14">
        <v>10</v>
      </c>
      <c r="C9178" s="14" t="s">
        <v>90</v>
      </c>
      <c r="D9178" s="37">
        <v>11.997111110000001</v>
      </c>
    </row>
    <row r="9179" spans="1:4">
      <c r="A9179" s="15">
        <v>2003</v>
      </c>
      <c r="B9179" s="16">
        <v>11</v>
      </c>
      <c r="C9179" s="16" t="s">
        <v>90</v>
      </c>
      <c r="D9179" s="38">
        <v>13.63255556</v>
      </c>
    </row>
    <row r="9180" spans="1:4">
      <c r="A9180" s="13">
        <v>2003</v>
      </c>
      <c r="B9180" s="14">
        <v>12</v>
      </c>
      <c r="C9180" s="14" t="s">
        <v>90</v>
      </c>
      <c r="D9180" s="37">
        <v>16.385666669999999</v>
      </c>
    </row>
    <row r="9181" spans="1:4">
      <c r="A9181" s="15">
        <v>2004</v>
      </c>
      <c r="B9181" s="16">
        <v>1</v>
      </c>
      <c r="C9181" s="16" t="s">
        <v>90</v>
      </c>
      <c r="D9181" s="38">
        <v>18.21166667</v>
      </c>
    </row>
    <row r="9182" spans="1:4">
      <c r="A9182" s="13">
        <v>2004</v>
      </c>
      <c r="B9182" s="14">
        <v>2</v>
      </c>
      <c r="C9182" s="14" t="s">
        <v>90</v>
      </c>
      <c r="D9182" s="37">
        <v>16.704111109999999</v>
      </c>
    </row>
    <row r="9183" spans="1:4">
      <c r="A9183" s="15">
        <v>2004</v>
      </c>
      <c r="B9183" s="16">
        <v>3</v>
      </c>
      <c r="C9183" s="16" t="s">
        <v>90</v>
      </c>
      <c r="D9183" s="38">
        <v>15.07622222</v>
      </c>
    </row>
    <row r="9184" spans="1:4">
      <c r="A9184" s="13">
        <v>2004</v>
      </c>
      <c r="B9184" s="14">
        <v>4</v>
      </c>
      <c r="C9184" s="14" t="s">
        <v>90</v>
      </c>
      <c r="D9184" s="37">
        <v>12.98433333</v>
      </c>
    </row>
    <row r="9185" spans="1:4">
      <c r="A9185" s="15">
        <v>2004</v>
      </c>
      <c r="B9185" s="16">
        <v>5</v>
      </c>
      <c r="C9185" s="16" t="s">
        <v>90</v>
      </c>
      <c r="D9185" s="38">
        <v>12.56066667</v>
      </c>
    </row>
    <row r="9186" spans="1:4">
      <c r="A9186" s="13">
        <v>2004</v>
      </c>
      <c r="B9186" s="14">
        <v>6</v>
      </c>
      <c r="C9186" s="14" t="s">
        <v>90</v>
      </c>
      <c r="D9186" s="37">
        <v>11.031333330000001</v>
      </c>
    </row>
    <row r="9187" spans="1:4">
      <c r="A9187" s="15">
        <v>2004</v>
      </c>
      <c r="B9187" s="16">
        <v>7</v>
      </c>
      <c r="C9187" s="16" t="s">
        <v>90</v>
      </c>
      <c r="D9187" s="38">
        <v>8.8273333330000003</v>
      </c>
    </row>
    <row r="9188" spans="1:4">
      <c r="A9188" s="13">
        <v>2004</v>
      </c>
      <c r="B9188" s="14">
        <v>8</v>
      </c>
      <c r="C9188" s="14" t="s">
        <v>90</v>
      </c>
      <c r="D9188" s="37">
        <v>8.9447777780000006</v>
      </c>
    </row>
    <row r="9189" spans="1:4">
      <c r="A9189" s="15">
        <v>2004</v>
      </c>
      <c r="B9189" s="16">
        <v>9</v>
      </c>
      <c r="C9189" s="16" t="s">
        <v>90</v>
      </c>
      <c r="D9189" s="38">
        <v>10.63244444</v>
      </c>
    </row>
    <row r="9190" spans="1:4">
      <c r="A9190" s="13">
        <v>2004</v>
      </c>
      <c r="B9190" s="14">
        <v>10</v>
      </c>
      <c r="C9190" s="14" t="s">
        <v>90</v>
      </c>
      <c r="D9190" s="37">
        <v>12.36277778</v>
      </c>
    </row>
    <row r="9191" spans="1:4">
      <c r="A9191" s="15">
        <v>2004</v>
      </c>
      <c r="B9191" s="16">
        <v>11</v>
      </c>
      <c r="C9191" s="16" t="s">
        <v>90</v>
      </c>
      <c r="D9191" s="38">
        <v>14.50144444</v>
      </c>
    </row>
    <row r="9192" spans="1:4">
      <c r="A9192" s="13">
        <v>2004</v>
      </c>
      <c r="B9192" s="14">
        <v>12</v>
      </c>
      <c r="C9192" s="14" t="s">
        <v>90</v>
      </c>
      <c r="D9192" s="37">
        <v>13.85522222</v>
      </c>
    </row>
    <row r="9193" spans="1:4">
      <c r="A9193" s="15">
        <v>2005</v>
      </c>
      <c r="B9193" s="16">
        <v>1</v>
      </c>
      <c r="C9193" s="16" t="s">
        <v>90</v>
      </c>
      <c r="D9193" s="38">
        <v>17.045333329999998</v>
      </c>
    </row>
    <row r="9194" spans="1:4">
      <c r="A9194" s="13">
        <v>2005</v>
      </c>
      <c r="B9194" s="14">
        <v>2</v>
      </c>
      <c r="C9194" s="14" t="s">
        <v>90</v>
      </c>
      <c r="D9194" s="37">
        <v>18.60766667</v>
      </c>
    </row>
    <row r="9195" spans="1:4">
      <c r="A9195" s="15">
        <v>2005</v>
      </c>
      <c r="B9195" s="16">
        <v>3</v>
      </c>
      <c r="C9195" s="16" t="s">
        <v>90</v>
      </c>
      <c r="D9195" s="38">
        <v>16.933666670000001</v>
      </c>
    </row>
    <row r="9196" spans="1:4">
      <c r="A9196" s="13">
        <v>2005</v>
      </c>
      <c r="B9196" s="14">
        <v>4</v>
      </c>
      <c r="C9196" s="14" t="s">
        <v>90</v>
      </c>
      <c r="D9196" s="37">
        <v>13.773222219999999</v>
      </c>
    </row>
    <row r="9197" spans="1:4">
      <c r="A9197" s="15">
        <v>2005</v>
      </c>
      <c r="B9197" s="16">
        <v>5</v>
      </c>
      <c r="C9197" s="16" t="s">
        <v>90</v>
      </c>
      <c r="D9197" s="38">
        <v>12.92788889</v>
      </c>
    </row>
    <row r="9198" spans="1:4">
      <c r="A9198" s="13">
        <v>2005</v>
      </c>
      <c r="B9198" s="14">
        <v>6</v>
      </c>
      <c r="C9198" s="14" t="s">
        <v>90</v>
      </c>
      <c r="D9198" s="37">
        <v>9.9328888890000009</v>
      </c>
    </row>
    <row r="9199" spans="1:4">
      <c r="A9199" s="15">
        <v>2005</v>
      </c>
      <c r="B9199" s="16">
        <v>7</v>
      </c>
      <c r="C9199" s="16" t="s">
        <v>90</v>
      </c>
      <c r="D9199" s="38">
        <v>10.609222219999999</v>
      </c>
    </row>
    <row r="9200" spans="1:4">
      <c r="A9200" s="13">
        <v>2005</v>
      </c>
      <c r="B9200" s="14">
        <v>8</v>
      </c>
      <c r="C9200" s="14" t="s">
        <v>90</v>
      </c>
      <c r="D9200" s="37">
        <v>10.482777779999999</v>
      </c>
    </row>
    <row r="9201" spans="1:4">
      <c r="A9201" s="15">
        <v>2005</v>
      </c>
      <c r="B9201" s="16">
        <v>9</v>
      </c>
      <c r="C9201" s="16" t="s">
        <v>90</v>
      </c>
      <c r="D9201" s="38">
        <v>11.99944444</v>
      </c>
    </row>
    <row r="9202" spans="1:4">
      <c r="A9202" s="13">
        <v>2005</v>
      </c>
      <c r="B9202" s="14">
        <v>10</v>
      </c>
      <c r="C9202" s="14" t="s">
        <v>90</v>
      </c>
      <c r="D9202" s="37">
        <v>12.63466667</v>
      </c>
    </row>
    <row r="9203" spans="1:4">
      <c r="A9203" s="15">
        <v>2005</v>
      </c>
      <c r="B9203" s="16">
        <v>11</v>
      </c>
      <c r="C9203" s="16" t="s">
        <v>90</v>
      </c>
      <c r="D9203" s="38">
        <v>14.25488889</v>
      </c>
    </row>
    <row r="9204" spans="1:4">
      <c r="A9204" s="13">
        <v>2005</v>
      </c>
      <c r="B9204" s="14">
        <v>12</v>
      </c>
      <c r="C9204" s="14" t="s">
        <v>90</v>
      </c>
      <c r="D9204" s="37">
        <v>17.368333329999999</v>
      </c>
    </row>
    <row r="9205" spans="1:4">
      <c r="A9205" s="15">
        <v>2006</v>
      </c>
      <c r="B9205" s="16">
        <v>1</v>
      </c>
      <c r="C9205" s="16" t="s">
        <v>90</v>
      </c>
      <c r="D9205" s="38">
        <v>17.48722222</v>
      </c>
    </row>
    <row r="9206" spans="1:4">
      <c r="A9206" s="13">
        <v>2006</v>
      </c>
      <c r="B9206" s="14">
        <v>2</v>
      </c>
      <c r="C9206" s="14" t="s">
        <v>90</v>
      </c>
      <c r="D9206" s="37">
        <v>17.707999999999998</v>
      </c>
    </row>
    <row r="9207" spans="1:4">
      <c r="A9207" s="15">
        <v>2006</v>
      </c>
      <c r="B9207" s="16">
        <v>3</v>
      </c>
      <c r="C9207" s="16" t="s">
        <v>90</v>
      </c>
      <c r="D9207" s="38">
        <v>15.55833333</v>
      </c>
    </row>
    <row r="9208" spans="1:4">
      <c r="A9208" s="13">
        <v>2006</v>
      </c>
      <c r="B9208" s="14">
        <v>4</v>
      </c>
      <c r="C9208" s="14" t="s">
        <v>90</v>
      </c>
      <c r="D9208" s="37">
        <v>15.37166667</v>
      </c>
    </row>
    <row r="9209" spans="1:4">
      <c r="A9209" s="15">
        <v>2006</v>
      </c>
      <c r="B9209" s="16">
        <v>5</v>
      </c>
      <c r="C9209" s="16" t="s">
        <v>90</v>
      </c>
      <c r="D9209" s="38">
        <v>12.188555559999999</v>
      </c>
    </row>
    <row r="9210" spans="1:4">
      <c r="A9210" s="13">
        <v>2006</v>
      </c>
      <c r="B9210" s="14">
        <v>6</v>
      </c>
      <c r="C9210" s="14" t="s">
        <v>90</v>
      </c>
      <c r="D9210" s="37">
        <v>8.7668888890000005</v>
      </c>
    </row>
    <row r="9211" spans="1:4">
      <c r="A9211" s="15">
        <v>2006</v>
      </c>
      <c r="B9211" s="16">
        <v>7</v>
      </c>
      <c r="C9211" s="16" t="s">
        <v>90</v>
      </c>
      <c r="D9211" s="38">
        <v>9.6808888890000002</v>
      </c>
    </row>
    <row r="9212" spans="1:4">
      <c r="A9212" s="13">
        <v>2006</v>
      </c>
      <c r="B9212" s="14">
        <v>8</v>
      </c>
      <c r="C9212" s="14" t="s">
        <v>90</v>
      </c>
      <c r="D9212" s="37">
        <v>9.8765555559999996</v>
      </c>
    </row>
    <row r="9213" spans="1:4">
      <c r="A9213" s="15">
        <v>2006</v>
      </c>
      <c r="B9213" s="16">
        <v>9</v>
      </c>
      <c r="C9213" s="16" t="s">
        <v>90</v>
      </c>
      <c r="D9213" s="38">
        <v>12.26822222</v>
      </c>
    </row>
    <row r="9214" spans="1:4">
      <c r="A9214" s="13">
        <v>2006</v>
      </c>
      <c r="B9214" s="14">
        <v>10</v>
      </c>
      <c r="C9214" s="14" t="s">
        <v>90</v>
      </c>
      <c r="D9214" s="37">
        <v>12.223777780000001</v>
      </c>
    </row>
    <row r="9215" spans="1:4">
      <c r="A9215" s="15">
        <v>2006</v>
      </c>
      <c r="B9215" s="16">
        <v>11</v>
      </c>
      <c r="C9215" s="16" t="s">
        <v>90</v>
      </c>
      <c r="D9215" s="38">
        <v>14.073444439999999</v>
      </c>
    </row>
    <row r="9216" spans="1:4">
      <c r="A9216" s="13">
        <v>2006</v>
      </c>
      <c r="B9216" s="14">
        <v>12</v>
      </c>
      <c r="C9216" s="14" t="s">
        <v>90</v>
      </c>
      <c r="D9216" s="37">
        <v>13.972666670000001</v>
      </c>
    </row>
    <row r="9217" spans="1:4">
      <c r="A9217" s="15">
        <v>2007</v>
      </c>
      <c r="B9217" s="16">
        <v>1</v>
      </c>
      <c r="C9217" s="16" t="s">
        <v>90</v>
      </c>
      <c r="D9217" s="38">
        <v>16.988555560000002</v>
      </c>
    </row>
    <row r="9218" spans="1:4">
      <c r="A9218" s="13">
        <v>2007</v>
      </c>
      <c r="B9218" s="14">
        <v>2</v>
      </c>
      <c r="C9218" s="14" t="s">
        <v>90</v>
      </c>
      <c r="D9218" s="37">
        <v>17.44088889</v>
      </c>
    </row>
    <row r="9219" spans="1:4">
      <c r="A9219" s="15">
        <v>2007</v>
      </c>
      <c r="B9219" s="16">
        <v>3</v>
      </c>
      <c r="C9219" s="16" t="s">
        <v>90</v>
      </c>
      <c r="D9219" s="38">
        <v>17.35055556</v>
      </c>
    </row>
    <row r="9220" spans="1:4">
      <c r="A9220" s="13">
        <v>2007</v>
      </c>
      <c r="B9220" s="14">
        <v>4</v>
      </c>
      <c r="C9220" s="14" t="s">
        <v>90</v>
      </c>
      <c r="D9220" s="37">
        <v>13.760444440000001</v>
      </c>
    </row>
    <row r="9221" spans="1:4">
      <c r="A9221" s="15">
        <v>2007</v>
      </c>
      <c r="B9221" s="16">
        <v>5</v>
      </c>
      <c r="C9221" s="16" t="s">
        <v>90</v>
      </c>
      <c r="D9221" s="38">
        <v>13.641999999999999</v>
      </c>
    </row>
    <row r="9222" spans="1:4">
      <c r="A9222" s="13">
        <v>2007</v>
      </c>
      <c r="B9222" s="14">
        <v>6</v>
      </c>
      <c r="C9222" s="14" t="s">
        <v>90</v>
      </c>
      <c r="D9222" s="37">
        <v>10.15844444</v>
      </c>
    </row>
    <row r="9223" spans="1:4">
      <c r="A9223" s="15">
        <v>2007</v>
      </c>
      <c r="B9223" s="16">
        <v>7</v>
      </c>
      <c r="C9223" s="16" t="s">
        <v>90</v>
      </c>
      <c r="D9223" s="38">
        <v>9.8472222219999992</v>
      </c>
    </row>
    <row r="9224" spans="1:4">
      <c r="A9224" s="13">
        <v>2007</v>
      </c>
      <c r="B9224" s="14">
        <v>8</v>
      </c>
      <c r="C9224" s="14" t="s">
        <v>90</v>
      </c>
      <c r="D9224" s="37">
        <v>10.45877778</v>
      </c>
    </row>
    <row r="9225" spans="1:4">
      <c r="A9225" s="15">
        <v>2007</v>
      </c>
      <c r="B9225" s="16">
        <v>9</v>
      </c>
      <c r="C9225" s="16" t="s">
        <v>90</v>
      </c>
      <c r="D9225" s="38">
        <v>11.511777779999999</v>
      </c>
    </row>
    <row r="9226" spans="1:4">
      <c r="A9226" s="13">
        <v>2007</v>
      </c>
      <c r="B9226" s="14">
        <v>10</v>
      </c>
      <c r="C9226" s="14" t="s">
        <v>90</v>
      </c>
      <c r="D9226" s="37">
        <v>12.31022222</v>
      </c>
    </row>
    <row r="9227" spans="1:4">
      <c r="A9227" s="15">
        <v>2007</v>
      </c>
      <c r="B9227" s="16">
        <v>11</v>
      </c>
      <c r="C9227" s="16" t="s">
        <v>90</v>
      </c>
      <c r="D9227" s="38">
        <v>13.905333329999999</v>
      </c>
    </row>
    <row r="9228" spans="1:4">
      <c r="A9228" s="13">
        <v>2007</v>
      </c>
      <c r="B9228" s="14">
        <v>12</v>
      </c>
      <c r="C9228" s="14" t="s">
        <v>90</v>
      </c>
      <c r="D9228" s="37">
        <v>16.433222220000001</v>
      </c>
    </row>
    <row r="9229" spans="1:4">
      <c r="A9229" s="15">
        <v>2008</v>
      </c>
      <c r="B9229" s="16">
        <v>1</v>
      </c>
      <c r="C9229" s="16" t="s">
        <v>90</v>
      </c>
      <c r="D9229" s="38">
        <v>18.391444440000001</v>
      </c>
    </row>
    <row r="9230" spans="1:4">
      <c r="A9230" s="13">
        <v>2008</v>
      </c>
      <c r="B9230" s="14">
        <v>2</v>
      </c>
      <c r="C9230" s="14" t="s">
        <v>90</v>
      </c>
      <c r="D9230" s="37">
        <v>17.869111109999999</v>
      </c>
    </row>
    <row r="9231" spans="1:4">
      <c r="A9231" s="15">
        <v>2008</v>
      </c>
      <c r="B9231" s="16">
        <v>3</v>
      </c>
      <c r="C9231" s="16" t="s">
        <v>90</v>
      </c>
      <c r="D9231" s="38">
        <v>17.174444439999998</v>
      </c>
    </row>
    <row r="9232" spans="1:4">
      <c r="A9232" s="13">
        <v>2008</v>
      </c>
      <c r="B9232" s="14">
        <v>4</v>
      </c>
      <c r="C9232" s="14" t="s">
        <v>90</v>
      </c>
      <c r="D9232" s="37">
        <v>14.62722222</v>
      </c>
    </row>
    <row r="9233" spans="1:4">
      <c r="A9233" s="15">
        <v>2008</v>
      </c>
      <c r="B9233" s="16">
        <v>5</v>
      </c>
      <c r="C9233" s="16" t="s">
        <v>90</v>
      </c>
      <c r="D9233" s="38">
        <v>10.997666669999999</v>
      </c>
    </row>
    <row r="9234" spans="1:4">
      <c r="A9234" s="13">
        <v>2008</v>
      </c>
      <c r="B9234" s="14">
        <v>6</v>
      </c>
      <c r="C9234" s="14" t="s">
        <v>90</v>
      </c>
      <c r="D9234" s="37">
        <v>10.82077778</v>
      </c>
    </row>
    <row r="9235" spans="1:4">
      <c r="A9235" s="15">
        <v>2008</v>
      </c>
      <c r="B9235" s="16">
        <v>7</v>
      </c>
      <c r="C9235" s="16" t="s">
        <v>90</v>
      </c>
      <c r="D9235" s="38">
        <v>10.01844444</v>
      </c>
    </row>
    <row r="9236" spans="1:4">
      <c r="A9236" s="13">
        <v>2008</v>
      </c>
      <c r="B9236" s="14">
        <v>8</v>
      </c>
      <c r="C9236" s="14" t="s">
        <v>90</v>
      </c>
      <c r="D9236" s="37">
        <v>9.7343333330000004</v>
      </c>
    </row>
    <row r="9237" spans="1:4">
      <c r="A9237" s="15">
        <v>2008</v>
      </c>
      <c r="B9237" s="16">
        <v>9</v>
      </c>
      <c r="C9237" s="16" t="s">
        <v>90</v>
      </c>
      <c r="D9237" s="38">
        <v>11.752888889999999</v>
      </c>
    </row>
    <row r="9238" spans="1:4">
      <c r="A9238" s="13">
        <v>2008</v>
      </c>
      <c r="B9238" s="14">
        <v>10</v>
      </c>
      <c r="C9238" s="14" t="s">
        <v>90</v>
      </c>
      <c r="D9238" s="37">
        <v>12.470777780000001</v>
      </c>
    </row>
    <row r="9239" spans="1:4">
      <c r="A9239" s="15">
        <v>2008</v>
      </c>
      <c r="B9239" s="16">
        <v>11</v>
      </c>
      <c r="C9239" s="16" t="s">
        <v>90</v>
      </c>
      <c r="D9239" s="38">
        <v>14.460333329999999</v>
      </c>
    </row>
    <row r="9240" spans="1:4">
      <c r="A9240" s="13">
        <v>2008</v>
      </c>
      <c r="B9240" s="14">
        <v>12</v>
      </c>
      <c r="C9240" s="14" t="s">
        <v>90</v>
      </c>
      <c r="D9240" s="37">
        <v>16.166555559999999</v>
      </c>
    </row>
    <row r="9241" spans="1:4">
      <c r="A9241" s="15">
        <v>2009</v>
      </c>
      <c r="B9241" s="16">
        <v>1</v>
      </c>
      <c r="C9241" s="16" t="s">
        <v>90</v>
      </c>
      <c r="D9241" s="38">
        <v>17.84377778</v>
      </c>
    </row>
    <row r="9242" spans="1:4">
      <c r="A9242" s="13">
        <v>2009</v>
      </c>
      <c r="B9242" s="14">
        <v>2</v>
      </c>
      <c r="C9242" s="14" t="s">
        <v>90</v>
      </c>
      <c r="D9242" s="37">
        <v>17.95255556</v>
      </c>
    </row>
    <row r="9243" spans="1:4">
      <c r="A9243" s="15">
        <v>2009</v>
      </c>
      <c r="B9243" s="16">
        <v>3</v>
      </c>
      <c r="C9243" s="16" t="s">
        <v>90</v>
      </c>
      <c r="D9243" s="38">
        <v>16.032222220000001</v>
      </c>
    </row>
    <row r="9244" spans="1:4">
      <c r="A9244" s="13">
        <v>2009</v>
      </c>
      <c r="B9244" s="14">
        <v>4</v>
      </c>
      <c r="C9244" s="14" t="s">
        <v>90</v>
      </c>
      <c r="D9244" s="37">
        <v>14.16211111</v>
      </c>
    </row>
    <row r="9245" spans="1:4">
      <c r="A9245" s="15">
        <v>2009</v>
      </c>
      <c r="B9245" s="16">
        <v>5</v>
      </c>
      <c r="C9245" s="16" t="s">
        <v>90</v>
      </c>
      <c r="D9245" s="38">
        <v>10.57488889</v>
      </c>
    </row>
    <row r="9246" spans="1:4">
      <c r="A9246" s="13">
        <v>2009</v>
      </c>
      <c r="B9246" s="14">
        <v>6</v>
      </c>
      <c r="C9246" s="14" t="s">
        <v>90</v>
      </c>
      <c r="D9246" s="37">
        <v>9.0578888890000009</v>
      </c>
    </row>
    <row r="9247" spans="1:4">
      <c r="A9247" s="15">
        <v>2009</v>
      </c>
      <c r="B9247" s="16">
        <v>7</v>
      </c>
      <c r="C9247" s="16" t="s">
        <v>90</v>
      </c>
      <c r="D9247" s="38">
        <v>9.1346666669999994</v>
      </c>
    </row>
    <row r="9248" spans="1:4">
      <c r="A9248" s="13">
        <v>2009</v>
      </c>
      <c r="B9248" s="14">
        <v>8</v>
      </c>
      <c r="C9248" s="14" t="s">
        <v>90</v>
      </c>
      <c r="D9248" s="37">
        <v>11.264222220000001</v>
      </c>
    </row>
    <row r="9249" spans="1:4">
      <c r="A9249" s="15">
        <v>2009</v>
      </c>
      <c r="B9249" s="16">
        <v>9</v>
      </c>
      <c r="C9249" s="16" t="s">
        <v>90</v>
      </c>
      <c r="D9249" s="38">
        <v>11.503888890000001</v>
      </c>
    </row>
    <row r="9250" spans="1:4">
      <c r="A9250" s="13">
        <v>2009</v>
      </c>
      <c r="B9250" s="14">
        <v>10</v>
      </c>
      <c r="C9250" s="14" t="s">
        <v>90</v>
      </c>
      <c r="D9250" s="37">
        <v>11.330888890000001</v>
      </c>
    </row>
    <row r="9251" spans="1:4">
      <c r="A9251" s="15">
        <v>2009</v>
      </c>
      <c r="B9251" s="16">
        <v>11</v>
      </c>
      <c r="C9251" s="16" t="s">
        <v>90</v>
      </c>
      <c r="D9251" s="38">
        <v>14.02333333</v>
      </c>
    </row>
    <row r="9252" spans="1:4">
      <c r="A9252" s="13">
        <v>2009</v>
      </c>
      <c r="B9252" s="14">
        <v>12</v>
      </c>
      <c r="C9252" s="14" t="s">
        <v>90</v>
      </c>
      <c r="D9252" s="37">
        <v>15.678333329999999</v>
      </c>
    </row>
    <row r="9253" spans="1:4">
      <c r="A9253" s="15">
        <v>2010</v>
      </c>
      <c r="B9253" s="16">
        <v>1</v>
      </c>
      <c r="C9253" s="16" t="s">
        <v>90</v>
      </c>
      <c r="D9253" s="38">
        <v>17.015555559999999</v>
      </c>
    </row>
    <row r="9254" spans="1:4">
      <c r="A9254" s="13">
        <v>2010</v>
      </c>
      <c r="B9254" s="14">
        <v>2</v>
      </c>
      <c r="C9254" s="14" t="s">
        <v>90</v>
      </c>
      <c r="D9254" s="37">
        <v>18.523111109999999</v>
      </c>
    </row>
    <row r="9255" spans="1:4">
      <c r="A9255" s="15">
        <v>2010</v>
      </c>
      <c r="B9255" s="16">
        <v>3</v>
      </c>
      <c r="C9255" s="16" t="s">
        <v>90</v>
      </c>
      <c r="D9255" s="38">
        <v>16.732777779999999</v>
      </c>
    </row>
    <row r="9256" spans="1:4">
      <c r="A9256" s="13">
        <v>2010</v>
      </c>
      <c r="B9256" s="14">
        <v>4</v>
      </c>
      <c r="C9256" s="14" t="s">
        <v>90</v>
      </c>
      <c r="D9256" s="37">
        <v>14.819777780000001</v>
      </c>
    </row>
    <row r="9257" spans="1:4">
      <c r="A9257" s="15">
        <v>2010</v>
      </c>
      <c r="B9257" s="16">
        <v>5</v>
      </c>
      <c r="C9257" s="16" t="s">
        <v>90</v>
      </c>
      <c r="D9257" s="38">
        <v>12.571666670000001</v>
      </c>
    </row>
    <row r="9258" spans="1:4">
      <c r="A9258" s="13">
        <v>2010</v>
      </c>
      <c r="B9258" s="14">
        <v>6</v>
      </c>
      <c r="C9258" s="14" t="s">
        <v>90</v>
      </c>
      <c r="D9258" s="37">
        <v>10.368111109999999</v>
      </c>
    </row>
    <row r="9259" spans="1:4">
      <c r="A9259" s="15">
        <v>2010</v>
      </c>
      <c r="B9259" s="16">
        <v>7</v>
      </c>
      <c r="C9259" s="16" t="s">
        <v>90</v>
      </c>
      <c r="D9259" s="38">
        <v>9.1337777780000007</v>
      </c>
    </row>
    <row r="9260" spans="1:4">
      <c r="A9260" s="13">
        <v>2010</v>
      </c>
      <c r="B9260" s="14">
        <v>8</v>
      </c>
      <c r="C9260" s="14" t="s">
        <v>90</v>
      </c>
      <c r="D9260" s="37">
        <v>10.744</v>
      </c>
    </row>
    <row r="9261" spans="1:4">
      <c r="A9261" s="15">
        <v>2010</v>
      </c>
      <c r="B9261" s="16">
        <v>9</v>
      </c>
      <c r="C9261" s="16" t="s">
        <v>90</v>
      </c>
      <c r="D9261" s="38">
        <v>11.85822222</v>
      </c>
    </row>
    <row r="9262" spans="1:4">
      <c r="A9262" s="13">
        <v>2010</v>
      </c>
      <c r="B9262" s="14">
        <v>10</v>
      </c>
      <c r="C9262" s="14" t="s">
        <v>90</v>
      </c>
      <c r="D9262" s="37">
        <v>12.22177778</v>
      </c>
    </row>
    <row r="9263" spans="1:4">
      <c r="A9263" s="15">
        <v>2010</v>
      </c>
      <c r="B9263" s="16">
        <v>11</v>
      </c>
      <c r="C9263" s="16" t="s">
        <v>90</v>
      </c>
      <c r="D9263" s="38">
        <v>14.938111109999999</v>
      </c>
    </row>
    <row r="9264" spans="1:4">
      <c r="A9264" s="13">
        <v>2010</v>
      </c>
      <c r="B9264" s="14">
        <v>12</v>
      </c>
      <c r="C9264" s="14" t="s">
        <v>90</v>
      </c>
      <c r="D9264" s="37">
        <v>17.405222219999999</v>
      </c>
    </row>
    <row r="9265" spans="1:4">
      <c r="A9265" s="15">
        <v>2011</v>
      </c>
      <c r="B9265" s="16">
        <v>1</v>
      </c>
      <c r="C9265" s="16" t="s">
        <v>90</v>
      </c>
      <c r="D9265" s="38">
        <v>17.900555560000001</v>
      </c>
    </row>
    <row r="9266" spans="1:4">
      <c r="A9266" s="13">
        <v>2011</v>
      </c>
      <c r="B9266" s="14">
        <v>2</v>
      </c>
      <c r="C9266" s="14" t="s">
        <v>90</v>
      </c>
      <c r="D9266" s="37">
        <v>18.504666669999999</v>
      </c>
    </row>
    <row r="9267" spans="1:4">
      <c r="A9267" s="15">
        <v>2011</v>
      </c>
      <c r="B9267" s="16">
        <v>3</v>
      </c>
      <c r="C9267" s="16" t="s">
        <v>90</v>
      </c>
      <c r="D9267" s="38">
        <v>16.682111110000001</v>
      </c>
    </row>
    <row r="9268" spans="1:4">
      <c r="A9268" s="13">
        <v>2011</v>
      </c>
      <c r="B9268" s="14">
        <v>4</v>
      </c>
      <c r="C9268" s="14" t="s">
        <v>90</v>
      </c>
      <c r="D9268" s="37">
        <v>14.08822222</v>
      </c>
    </row>
    <row r="9269" spans="1:4">
      <c r="A9269" s="15">
        <v>2011</v>
      </c>
      <c r="B9269" s="16">
        <v>5</v>
      </c>
      <c r="C9269" s="16" t="s">
        <v>90</v>
      </c>
      <c r="D9269" s="38">
        <v>13.900555560000001</v>
      </c>
    </row>
    <row r="9270" spans="1:4">
      <c r="A9270" s="13">
        <v>2011</v>
      </c>
      <c r="B9270" s="14">
        <v>6</v>
      </c>
      <c r="C9270" s="14" t="s">
        <v>90</v>
      </c>
      <c r="D9270" s="37">
        <v>11.354777779999999</v>
      </c>
    </row>
    <row r="9271" spans="1:4">
      <c r="A9271" s="15">
        <v>2011</v>
      </c>
      <c r="B9271" s="16">
        <v>7</v>
      </c>
      <c r="C9271" s="16" t="s">
        <v>90</v>
      </c>
      <c r="D9271" s="38">
        <v>9.6301111109999997</v>
      </c>
    </row>
    <row r="9272" spans="1:4">
      <c r="A9272" s="13">
        <v>2011</v>
      </c>
      <c r="B9272" s="14">
        <v>8</v>
      </c>
      <c r="C9272" s="14" t="s">
        <v>90</v>
      </c>
      <c r="D9272" s="37">
        <v>9.3844444439999997</v>
      </c>
    </row>
    <row r="9273" spans="1:4">
      <c r="A9273" s="15">
        <v>2011</v>
      </c>
      <c r="B9273" s="16">
        <v>9</v>
      </c>
      <c r="C9273" s="16" t="s">
        <v>90</v>
      </c>
      <c r="D9273" s="38">
        <v>10.616666670000001</v>
      </c>
    </row>
    <row r="9274" spans="1:4">
      <c r="A9274" s="13">
        <v>2011</v>
      </c>
      <c r="B9274" s="14">
        <v>10</v>
      </c>
      <c r="C9274" s="14" t="s">
        <v>90</v>
      </c>
      <c r="D9274" s="37">
        <v>12.93044444</v>
      </c>
    </row>
    <row r="9275" spans="1:4">
      <c r="A9275" s="15">
        <v>2011</v>
      </c>
      <c r="B9275" s="16">
        <v>11</v>
      </c>
      <c r="C9275" s="16" t="s">
        <v>90</v>
      </c>
      <c r="D9275" s="38">
        <v>14.133777780000001</v>
      </c>
    </row>
    <row r="9276" spans="1:4">
      <c r="A9276" s="13">
        <v>2011</v>
      </c>
      <c r="B9276" s="14">
        <v>12</v>
      </c>
      <c r="C9276" s="14" t="s">
        <v>90</v>
      </c>
      <c r="D9276" s="37">
        <v>16.07077778</v>
      </c>
    </row>
    <row r="9277" spans="1:4">
      <c r="A9277" s="15">
        <v>2012</v>
      </c>
      <c r="B9277" s="16">
        <v>1</v>
      </c>
      <c r="C9277" s="16" t="s">
        <v>90</v>
      </c>
      <c r="D9277" s="38">
        <v>16.75266667</v>
      </c>
    </row>
    <row r="9278" spans="1:4">
      <c r="A9278" s="13">
        <v>2012</v>
      </c>
      <c r="B9278" s="14">
        <v>2</v>
      </c>
      <c r="C9278" s="14" t="s">
        <v>90</v>
      </c>
      <c r="D9278" s="37">
        <v>17.006222220000001</v>
      </c>
    </row>
    <row r="9279" spans="1:4">
      <c r="A9279" s="15">
        <v>2012</v>
      </c>
      <c r="B9279" s="16">
        <v>3</v>
      </c>
      <c r="C9279" s="16" t="s">
        <v>90</v>
      </c>
      <c r="D9279" s="38">
        <v>15.47955556</v>
      </c>
    </row>
    <row r="9280" spans="1:4">
      <c r="A9280" s="13">
        <v>2012</v>
      </c>
      <c r="B9280" s="14">
        <v>4</v>
      </c>
      <c r="C9280" s="14" t="s">
        <v>90</v>
      </c>
      <c r="D9280" s="37">
        <v>14.402777779999999</v>
      </c>
    </row>
    <row r="9281" spans="1:4">
      <c r="A9281" s="15">
        <v>2012</v>
      </c>
      <c r="B9281" s="16">
        <v>5</v>
      </c>
      <c r="C9281" s="16" t="s">
        <v>90</v>
      </c>
      <c r="D9281" s="38">
        <v>11.58844444</v>
      </c>
    </row>
    <row r="9282" spans="1:4">
      <c r="A9282" s="13">
        <v>2012</v>
      </c>
      <c r="B9282" s="14">
        <v>6</v>
      </c>
      <c r="C9282" s="14" t="s">
        <v>90</v>
      </c>
      <c r="D9282" s="37">
        <v>9.5735555560000005</v>
      </c>
    </row>
    <row r="9283" spans="1:4">
      <c r="A9283" s="15">
        <v>2012</v>
      </c>
      <c r="B9283" s="16">
        <v>7</v>
      </c>
      <c r="C9283" s="16" t="s">
        <v>90</v>
      </c>
      <c r="D9283" s="38">
        <v>9.522777778</v>
      </c>
    </row>
    <row r="9284" spans="1:4">
      <c r="A9284" s="13">
        <v>2012</v>
      </c>
      <c r="B9284" s="14">
        <v>8</v>
      </c>
      <c r="C9284" s="14" t="s">
        <v>90</v>
      </c>
      <c r="D9284" s="37">
        <v>10.38255556</v>
      </c>
    </row>
    <row r="9285" spans="1:4">
      <c r="A9285" s="15">
        <v>2012</v>
      </c>
      <c r="B9285" s="16">
        <v>9</v>
      </c>
      <c r="C9285" s="16" t="s">
        <v>90</v>
      </c>
      <c r="D9285" s="38">
        <v>11.371888889999999</v>
      </c>
    </row>
    <row r="9286" spans="1:4">
      <c r="A9286" s="13">
        <v>2012</v>
      </c>
      <c r="B9286" s="14">
        <v>10</v>
      </c>
      <c r="C9286" s="14" t="s">
        <v>90</v>
      </c>
      <c r="D9286" s="37">
        <v>12.20933333</v>
      </c>
    </row>
    <row r="9287" spans="1:4">
      <c r="A9287" s="15">
        <v>2012</v>
      </c>
      <c r="B9287" s="16">
        <v>11</v>
      </c>
      <c r="C9287" s="16" t="s">
        <v>90</v>
      </c>
      <c r="D9287" s="38">
        <v>13.083</v>
      </c>
    </row>
    <row r="9288" spans="1:4">
      <c r="A9288" s="13">
        <v>2012</v>
      </c>
      <c r="B9288" s="14">
        <v>12</v>
      </c>
      <c r="C9288" s="14" t="s">
        <v>90</v>
      </c>
      <c r="D9288" s="37">
        <v>16.903777779999999</v>
      </c>
    </row>
    <row r="9289" spans="1:4">
      <c r="A9289" s="15">
        <v>2013</v>
      </c>
      <c r="B9289" s="16">
        <v>1</v>
      </c>
      <c r="C9289" s="16" t="s">
        <v>90</v>
      </c>
      <c r="D9289" s="38">
        <v>17.445555559999999</v>
      </c>
    </row>
    <row r="9290" spans="1:4">
      <c r="A9290" s="13">
        <v>2013</v>
      </c>
      <c r="B9290" s="14">
        <v>2</v>
      </c>
      <c r="C9290" s="14" t="s">
        <v>90</v>
      </c>
      <c r="D9290" s="37">
        <v>17.327777780000002</v>
      </c>
    </row>
    <row r="9291" spans="1:4">
      <c r="A9291" s="15">
        <v>2013</v>
      </c>
      <c r="B9291" s="16">
        <v>3</v>
      </c>
      <c r="C9291" s="16" t="s">
        <v>90</v>
      </c>
      <c r="D9291" s="38">
        <v>17.011222220000001</v>
      </c>
    </row>
    <row r="9292" spans="1:4">
      <c r="A9292" s="13">
        <v>2013</v>
      </c>
      <c r="B9292" s="14">
        <v>4</v>
      </c>
      <c r="C9292" s="14" t="s">
        <v>90</v>
      </c>
      <c r="D9292" s="37">
        <v>15.16511111</v>
      </c>
    </row>
    <row r="9293" spans="1:4">
      <c r="A9293" s="15">
        <v>2013</v>
      </c>
      <c r="B9293" s="16">
        <v>5</v>
      </c>
      <c r="C9293" s="16" t="s">
        <v>90</v>
      </c>
      <c r="D9293" s="38">
        <v>12.283777779999999</v>
      </c>
    </row>
    <row r="9294" spans="1:4">
      <c r="A9294" s="13">
        <v>2013</v>
      </c>
      <c r="B9294" s="14">
        <v>6</v>
      </c>
      <c r="C9294" s="14" t="s">
        <v>90</v>
      </c>
      <c r="D9294" s="37">
        <v>10.15477778</v>
      </c>
    </row>
    <row r="9295" spans="1:4">
      <c r="A9295" s="15">
        <v>2013</v>
      </c>
      <c r="B9295" s="16">
        <v>7</v>
      </c>
      <c r="C9295" s="16" t="s">
        <v>90</v>
      </c>
      <c r="D9295" s="38">
        <v>9.8416666670000001</v>
      </c>
    </row>
    <row r="9296" spans="1:4">
      <c r="A9296" s="13">
        <v>2013</v>
      </c>
      <c r="B9296" s="14">
        <v>8</v>
      </c>
      <c r="C9296" s="14" t="s">
        <v>90</v>
      </c>
      <c r="D9296" s="37">
        <v>11.163888890000001</v>
      </c>
    </row>
    <row r="9297" spans="1:4">
      <c r="A9297" s="15">
        <v>2000</v>
      </c>
      <c r="B9297" s="16">
        <v>2</v>
      </c>
      <c r="C9297" s="16" t="s">
        <v>91</v>
      </c>
      <c r="D9297" s="38">
        <v>21.7775</v>
      </c>
    </row>
    <row r="9298" spans="1:4">
      <c r="A9298" s="13">
        <v>2000</v>
      </c>
      <c r="B9298" s="14">
        <v>3</v>
      </c>
      <c r="C9298" s="14" t="s">
        <v>91</v>
      </c>
      <c r="D9298" s="37">
        <v>24.003</v>
      </c>
    </row>
    <row r="9299" spans="1:4">
      <c r="A9299" s="15">
        <v>2000</v>
      </c>
      <c r="B9299" s="16">
        <v>4</v>
      </c>
      <c r="C9299" s="16" t="s">
        <v>91</v>
      </c>
      <c r="D9299" s="38">
        <v>26.187799999999999</v>
      </c>
    </row>
    <row r="9300" spans="1:4">
      <c r="A9300" s="13">
        <v>2000</v>
      </c>
      <c r="B9300" s="14">
        <v>5</v>
      </c>
      <c r="C9300" s="14" t="s">
        <v>91</v>
      </c>
      <c r="D9300" s="37">
        <v>27.18793333</v>
      </c>
    </row>
    <row r="9301" spans="1:4">
      <c r="A9301" s="15">
        <v>2000</v>
      </c>
      <c r="B9301" s="16">
        <v>6</v>
      </c>
      <c r="C9301" s="16" t="s">
        <v>91</v>
      </c>
      <c r="D9301" s="38">
        <v>27.316233329999999</v>
      </c>
    </row>
    <row r="9302" spans="1:4">
      <c r="A9302" s="13">
        <v>2000</v>
      </c>
      <c r="B9302" s="14">
        <v>7</v>
      </c>
      <c r="C9302" s="14" t="s">
        <v>91</v>
      </c>
      <c r="D9302" s="37">
        <v>27.55203333</v>
      </c>
    </row>
    <row r="9303" spans="1:4">
      <c r="A9303" s="15">
        <v>2000</v>
      </c>
      <c r="B9303" s="16">
        <v>8</v>
      </c>
      <c r="C9303" s="16" t="s">
        <v>91</v>
      </c>
      <c r="D9303" s="38">
        <v>27.526633329999999</v>
      </c>
    </row>
    <row r="9304" spans="1:4">
      <c r="A9304" s="13">
        <v>2000</v>
      </c>
      <c r="B9304" s="14">
        <v>9</v>
      </c>
      <c r="C9304" s="14" t="s">
        <v>91</v>
      </c>
      <c r="D9304" s="37">
        <v>26.6557</v>
      </c>
    </row>
    <row r="9305" spans="1:4">
      <c r="A9305" s="15">
        <v>2000</v>
      </c>
      <c r="B9305" s="16">
        <v>10</v>
      </c>
      <c r="C9305" s="16" t="s">
        <v>91</v>
      </c>
      <c r="D9305" s="38">
        <v>25.265466669999999</v>
      </c>
    </row>
    <row r="9306" spans="1:4">
      <c r="A9306" s="13">
        <v>2000</v>
      </c>
      <c r="B9306" s="14">
        <v>11</v>
      </c>
      <c r="C9306" s="14" t="s">
        <v>91</v>
      </c>
      <c r="D9306" s="37">
        <v>23.763333329999998</v>
      </c>
    </row>
    <row r="9307" spans="1:4">
      <c r="A9307" s="15">
        <v>2000</v>
      </c>
      <c r="B9307" s="16">
        <v>12</v>
      </c>
      <c r="C9307" s="16" t="s">
        <v>91</v>
      </c>
      <c r="D9307" s="38">
        <v>22.836833330000001</v>
      </c>
    </row>
    <row r="9308" spans="1:4">
      <c r="A9308" s="13">
        <v>2001</v>
      </c>
      <c r="B9308" s="14">
        <v>1</v>
      </c>
      <c r="C9308" s="14" t="s">
        <v>91</v>
      </c>
      <c r="D9308" s="37">
        <v>22.450366670000001</v>
      </c>
    </row>
    <row r="9309" spans="1:4">
      <c r="A9309" s="15">
        <v>2001</v>
      </c>
      <c r="B9309" s="16">
        <v>2</v>
      </c>
      <c r="C9309" s="16" t="s">
        <v>91</v>
      </c>
      <c r="D9309" s="38">
        <v>22.287733329999998</v>
      </c>
    </row>
    <row r="9310" spans="1:4">
      <c r="A9310" s="13">
        <v>2001</v>
      </c>
      <c r="B9310" s="14">
        <v>3</v>
      </c>
      <c r="C9310" s="14" t="s">
        <v>91</v>
      </c>
      <c r="D9310" s="37">
        <v>24.477366669999999</v>
      </c>
    </row>
    <row r="9311" spans="1:4">
      <c r="A9311" s="15">
        <v>2001</v>
      </c>
      <c r="B9311" s="16">
        <v>4</v>
      </c>
      <c r="C9311" s="16" t="s">
        <v>91</v>
      </c>
      <c r="D9311" s="38">
        <v>26.62786667</v>
      </c>
    </row>
    <row r="9312" spans="1:4">
      <c r="A9312" s="13">
        <v>2001</v>
      </c>
      <c r="B9312" s="14">
        <v>5</v>
      </c>
      <c r="C9312" s="14" t="s">
        <v>91</v>
      </c>
      <c r="D9312" s="37">
        <v>27.337700000000002</v>
      </c>
    </row>
    <row r="9313" spans="1:4">
      <c r="A9313" s="15">
        <v>2001</v>
      </c>
      <c r="B9313" s="16">
        <v>6</v>
      </c>
      <c r="C9313" s="16" t="s">
        <v>91</v>
      </c>
      <c r="D9313" s="38">
        <v>27.502300000000002</v>
      </c>
    </row>
    <row r="9314" spans="1:4">
      <c r="A9314" s="13">
        <v>2001</v>
      </c>
      <c r="B9314" s="14">
        <v>7</v>
      </c>
      <c r="C9314" s="14" t="s">
        <v>91</v>
      </c>
      <c r="D9314" s="37">
        <v>28.008400000000002</v>
      </c>
    </row>
    <row r="9315" spans="1:4">
      <c r="A9315" s="15">
        <v>2001</v>
      </c>
      <c r="B9315" s="16">
        <v>8</v>
      </c>
      <c r="C9315" s="16" t="s">
        <v>91</v>
      </c>
      <c r="D9315" s="38">
        <v>27.3645</v>
      </c>
    </row>
    <row r="9316" spans="1:4">
      <c r="A9316" s="13">
        <v>2001</v>
      </c>
      <c r="B9316" s="14">
        <v>9</v>
      </c>
      <c r="C9316" s="14" t="s">
        <v>91</v>
      </c>
      <c r="D9316" s="37">
        <v>27.1828</v>
      </c>
    </row>
    <row r="9317" spans="1:4">
      <c r="A9317" s="15">
        <v>2001</v>
      </c>
      <c r="B9317" s="16">
        <v>10</v>
      </c>
      <c r="C9317" s="16" t="s">
        <v>91</v>
      </c>
      <c r="D9317" s="38">
        <v>25.8873</v>
      </c>
    </row>
    <row r="9318" spans="1:4">
      <c r="A9318" s="13">
        <v>2001</v>
      </c>
      <c r="B9318" s="14">
        <v>11</v>
      </c>
      <c r="C9318" s="14" t="s">
        <v>91</v>
      </c>
      <c r="D9318" s="37">
        <v>23.3811</v>
      </c>
    </row>
    <row r="9319" spans="1:4">
      <c r="A9319" s="15">
        <v>2001</v>
      </c>
      <c r="B9319" s="16">
        <v>12</v>
      </c>
      <c r="C9319" s="16" t="s">
        <v>91</v>
      </c>
      <c r="D9319" s="38">
        <v>22.004233330000002</v>
      </c>
    </row>
    <row r="9320" spans="1:4">
      <c r="A9320" s="13">
        <v>2002</v>
      </c>
      <c r="B9320" s="14">
        <v>1</v>
      </c>
      <c r="C9320" s="14" t="s">
        <v>91</v>
      </c>
      <c r="D9320" s="37">
        <v>21.741299999999999</v>
      </c>
    </row>
    <row r="9321" spans="1:4">
      <c r="A9321" s="15">
        <v>2002</v>
      </c>
      <c r="B9321" s="16">
        <v>2</v>
      </c>
      <c r="C9321" s="16" t="s">
        <v>91</v>
      </c>
      <c r="D9321" s="38">
        <v>22.796900000000001</v>
      </c>
    </row>
    <row r="9322" spans="1:4">
      <c r="A9322" s="13">
        <v>2002</v>
      </c>
      <c r="B9322" s="14">
        <v>3</v>
      </c>
      <c r="C9322" s="14" t="s">
        <v>91</v>
      </c>
      <c r="D9322" s="37">
        <v>24.896899999999999</v>
      </c>
    </row>
    <row r="9323" spans="1:4">
      <c r="A9323" s="15">
        <v>2002</v>
      </c>
      <c r="B9323" s="16">
        <v>4</v>
      </c>
      <c r="C9323" s="16" t="s">
        <v>91</v>
      </c>
      <c r="D9323" s="38">
        <v>27.044366669999999</v>
      </c>
    </row>
    <row r="9324" spans="1:4">
      <c r="A9324" s="13">
        <v>2002</v>
      </c>
      <c r="B9324" s="14">
        <v>5</v>
      </c>
      <c r="C9324" s="14" t="s">
        <v>91</v>
      </c>
      <c r="D9324" s="37">
        <v>28.096133330000001</v>
      </c>
    </row>
    <row r="9325" spans="1:4">
      <c r="A9325" s="15">
        <v>2002</v>
      </c>
      <c r="B9325" s="16">
        <v>6</v>
      </c>
      <c r="C9325" s="16" t="s">
        <v>91</v>
      </c>
      <c r="D9325" s="38">
        <v>28.169233330000001</v>
      </c>
    </row>
    <row r="9326" spans="1:4">
      <c r="A9326" s="13">
        <v>2002</v>
      </c>
      <c r="B9326" s="14">
        <v>7</v>
      </c>
      <c r="C9326" s="14" t="s">
        <v>91</v>
      </c>
      <c r="D9326" s="37">
        <v>28.22923333</v>
      </c>
    </row>
    <row r="9327" spans="1:4">
      <c r="A9327" s="15">
        <v>2002</v>
      </c>
      <c r="B9327" s="16">
        <v>8</v>
      </c>
      <c r="C9327" s="16" t="s">
        <v>91</v>
      </c>
      <c r="D9327" s="38">
        <v>27.129666669999999</v>
      </c>
    </row>
    <row r="9328" spans="1:4">
      <c r="A9328" s="13">
        <v>2002</v>
      </c>
      <c r="B9328" s="14">
        <v>9</v>
      </c>
      <c r="C9328" s="14" t="s">
        <v>91</v>
      </c>
      <c r="D9328" s="37">
        <v>26.514633329999999</v>
      </c>
    </row>
    <row r="9329" spans="1:4">
      <c r="A9329" s="15">
        <v>2002</v>
      </c>
      <c r="B9329" s="16">
        <v>10</v>
      </c>
      <c r="C9329" s="16" t="s">
        <v>91</v>
      </c>
      <c r="D9329" s="38">
        <v>25.64116667</v>
      </c>
    </row>
    <row r="9330" spans="1:4">
      <c r="A9330" s="13">
        <v>2002</v>
      </c>
      <c r="B9330" s="14">
        <v>11</v>
      </c>
      <c r="C9330" s="14" t="s">
        <v>91</v>
      </c>
      <c r="D9330" s="37">
        <v>24.133400000000002</v>
      </c>
    </row>
    <row r="9331" spans="1:4">
      <c r="A9331" s="15">
        <v>2002</v>
      </c>
      <c r="B9331" s="16">
        <v>12</v>
      </c>
      <c r="C9331" s="16" t="s">
        <v>91</v>
      </c>
      <c r="D9331" s="38">
        <v>23.1572</v>
      </c>
    </row>
    <row r="9332" spans="1:4">
      <c r="A9332" s="13">
        <v>2003</v>
      </c>
      <c r="B9332" s="14">
        <v>1</v>
      </c>
      <c r="C9332" s="14" t="s">
        <v>91</v>
      </c>
      <c r="D9332" s="37">
        <v>21.2912</v>
      </c>
    </row>
    <row r="9333" spans="1:4">
      <c r="A9333" s="15">
        <v>2003</v>
      </c>
      <c r="B9333" s="16">
        <v>2</v>
      </c>
      <c r="C9333" s="16" t="s">
        <v>91</v>
      </c>
      <c r="D9333" s="38">
        <v>23.709733329999999</v>
      </c>
    </row>
    <row r="9334" spans="1:4">
      <c r="A9334" s="13">
        <v>2003</v>
      </c>
      <c r="B9334" s="14">
        <v>3</v>
      </c>
      <c r="C9334" s="14" t="s">
        <v>91</v>
      </c>
      <c r="D9334" s="37">
        <v>24.82833333</v>
      </c>
    </row>
    <row r="9335" spans="1:4">
      <c r="A9335" s="15">
        <v>2003</v>
      </c>
      <c r="B9335" s="16">
        <v>4</v>
      </c>
      <c r="C9335" s="16" t="s">
        <v>91</v>
      </c>
      <c r="D9335" s="38">
        <v>27.239866670000001</v>
      </c>
    </row>
    <row r="9336" spans="1:4">
      <c r="A9336" s="13">
        <v>2003</v>
      </c>
      <c r="B9336" s="14">
        <v>5</v>
      </c>
      <c r="C9336" s="14" t="s">
        <v>91</v>
      </c>
      <c r="D9336" s="37">
        <v>27.895600000000002</v>
      </c>
    </row>
    <row r="9337" spans="1:4">
      <c r="A9337" s="15">
        <v>2003</v>
      </c>
      <c r="B9337" s="16">
        <v>6</v>
      </c>
      <c r="C9337" s="16" t="s">
        <v>91</v>
      </c>
      <c r="D9337" s="38">
        <v>28.300766670000002</v>
      </c>
    </row>
    <row r="9338" spans="1:4">
      <c r="A9338" s="13">
        <v>2003</v>
      </c>
      <c r="B9338" s="14">
        <v>7</v>
      </c>
      <c r="C9338" s="14" t="s">
        <v>91</v>
      </c>
      <c r="D9338" s="37">
        <v>27.8552</v>
      </c>
    </row>
    <row r="9339" spans="1:4">
      <c r="A9339" s="15">
        <v>2003</v>
      </c>
      <c r="B9339" s="16">
        <v>8</v>
      </c>
      <c r="C9339" s="16" t="s">
        <v>91</v>
      </c>
      <c r="D9339" s="38">
        <v>27.767666670000001</v>
      </c>
    </row>
    <row r="9340" spans="1:4">
      <c r="A9340" s="13">
        <v>2003</v>
      </c>
      <c r="B9340" s="14">
        <v>9</v>
      </c>
      <c r="C9340" s="14" t="s">
        <v>91</v>
      </c>
      <c r="D9340" s="37">
        <v>26.771766670000002</v>
      </c>
    </row>
    <row r="9341" spans="1:4">
      <c r="A9341" s="15">
        <v>2003</v>
      </c>
      <c r="B9341" s="16">
        <v>10</v>
      </c>
      <c r="C9341" s="16" t="s">
        <v>91</v>
      </c>
      <c r="D9341" s="38">
        <v>25.5989</v>
      </c>
    </row>
    <row r="9342" spans="1:4">
      <c r="A9342" s="13">
        <v>2003</v>
      </c>
      <c r="B9342" s="14">
        <v>11</v>
      </c>
      <c r="C9342" s="14" t="s">
        <v>91</v>
      </c>
      <c r="D9342" s="37">
        <v>24.803133330000001</v>
      </c>
    </row>
    <row r="9343" spans="1:4">
      <c r="A9343" s="15">
        <v>2003</v>
      </c>
      <c r="B9343" s="16">
        <v>12</v>
      </c>
      <c r="C9343" s="16" t="s">
        <v>91</v>
      </c>
      <c r="D9343" s="38">
        <v>21.763833330000001</v>
      </c>
    </row>
    <row r="9344" spans="1:4">
      <c r="A9344" s="13">
        <v>2004</v>
      </c>
      <c r="B9344" s="14">
        <v>1</v>
      </c>
      <c r="C9344" s="14" t="s">
        <v>91</v>
      </c>
      <c r="D9344" s="37">
        <v>21.784099999999999</v>
      </c>
    </row>
    <row r="9345" spans="1:4">
      <c r="A9345" s="15">
        <v>2004</v>
      </c>
      <c r="B9345" s="16">
        <v>2</v>
      </c>
      <c r="C9345" s="16" t="s">
        <v>91</v>
      </c>
      <c r="D9345" s="38">
        <v>22.093833329999999</v>
      </c>
    </row>
    <row r="9346" spans="1:4">
      <c r="A9346" s="13">
        <v>2004</v>
      </c>
      <c r="B9346" s="14">
        <v>3</v>
      </c>
      <c r="C9346" s="14" t="s">
        <v>91</v>
      </c>
      <c r="D9346" s="37">
        <v>24.277799999999999</v>
      </c>
    </row>
    <row r="9347" spans="1:4">
      <c r="A9347" s="15">
        <v>2004</v>
      </c>
      <c r="B9347" s="16">
        <v>4</v>
      </c>
      <c r="C9347" s="16" t="s">
        <v>91</v>
      </c>
      <c r="D9347" s="38">
        <v>26.53103333</v>
      </c>
    </row>
    <row r="9348" spans="1:4">
      <c r="A9348" s="13">
        <v>2004</v>
      </c>
      <c r="B9348" s="14">
        <v>5</v>
      </c>
      <c r="C9348" s="14" t="s">
        <v>91</v>
      </c>
      <c r="D9348" s="37">
        <v>27.38976667</v>
      </c>
    </row>
    <row r="9349" spans="1:4">
      <c r="A9349" s="15">
        <v>2004</v>
      </c>
      <c r="B9349" s="16">
        <v>6</v>
      </c>
      <c r="C9349" s="16" t="s">
        <v>91</v>
      </c>
      <c r="D9349" s="38">
        <v>27.753133330000001</v>
      </c>
    </row>
    <row r="9350" spans="1:4">
      <c r="A9350" s="13">
        <v>2004</v>
      </c>
      <c r="B9350" s="14">
        <v>7</v>
      </c>
      <c r="C9350" s="14" t="s">
        <v>91</v>
      </c>
      <c r="D9350" s="37">
        <v>27.3931</v>
      </c>
    </row>
    <row r="9351" spans="1:4">
      <c r="A9351" s="15">
        <v>2004</v>
      </c>
      <c r="B9351" s="16">
        <v>8</v>
      </c>
      <c r="C9351" s="16" t="s">
        <v>91</v>
      </c>
      <c r="D9351" s="38">
        <v>27.574733330000001</v>
      </c>
    </row>
    <row r="9352" spans="1:4">
      <c r="A9352" s="13">
        <v>2004</v>
      </c>
      <c r="B9352" s="14">
        <v>9</v>
      </c>
      <c r="C9352" s="14" t="s">
        <v>91</v>
      </c>
      <c r="D9352" s="37">
        <v>26.9116</v>
      </c>
    </row>
    <row r="9353" spans="1:4">
      <c r="A9353" s="15">
        <v>2004</v>
      </c>
      <c r="B9353" s="16">
        <v>10</v>
      </c>
      <c r="C9353" s="16" t="s">
        <v>91</v>
      </c>
      <c r="D9353" s="38">
        <v>25.22836667</v>
      </c>
    </row>
    <row r="9354" spans="1:4">
      <c r="A9354" s="13">
        <v>2004</v>
      </c>
      <c r="B9354" s="14">
        <v>11</v>
      </c>
      <c r="C9354" s="14" t="s">
        <v>91</v>
      </c>
      <c r="D9354" s="37">
        <v>24.538599999999999</v>
      </c>
    </row>
    <row r="9355" spans="1:4">
      <c r="A9355" s="15">
        <v>2004</v>
      </c>
      <c r="B9355" s="16">
        <v>12</v>
      </c>
      <c r="C9355" s="16" t="s">
        <v>91</v>
      </c>
      <c r="D9355" s="38">
        <v>21.941099999999999</v>
      </c>
    </row>
    <row r="9356" spans="1:4">
      <c r="A9356" s="13">
        <v>2005</v>
      </c>
      <c r="B9356" s="14">
        <v>1</v>
      </c>
      <c r="C9356" s="14" t="s">
        <v>91</v>
      </c>
      <c r="D9356" s="37">
        <v>21.091000000000001</v>
      </c>
    </row>
    <row r="9357" spans="1:4">
      <c r="A9357" s="15">
        <v>2005</v>
      </c>
      <c r="B9357" s="16">
        <v>2</v>
      </c>
      <c r="C9357" s="16" t="s">
        <v>91</v>
      </c>
      <c r="D9357" s="38">
        <v>22.937799999999999</v>
      </c>
    </row>
    <row r="9358" spans="1:4">
      <c r="A9358" s="13">
        <v>2005</v>
      </c>
      <c r="B9358" s="14">
        <v>3</v>
      </c>
      <c r="C9358" s="14" t="s">
        <v>91</v>
      </c>
      <c r="D9358" s="37">
        <v>23.530133330000002</v>
      </c>
    </row>
    <row r="9359" spans="1:4">
      <c r="A9359" s="15">
        <v>2005</v>
      </c>
      <c r="B9359" s="16">
        <v>4</v>
      </c>
      <c r="C9359" s="16" t="s">
        <v>91</v>
      </c>
      <c r="D9359" s="38">
        <v>26.31956667</v>
      </c>
    </row>
    <row r="9360" spans="1:4">
      <c r="A9360" s="13">
        <v>2005</v>
      </c>
      <c r="B9360" s="14">
        <v>5</v>
      </c>
      <c r="C9360" s="14" t="s">
        <v>91</v>
      </c>
      <c r="D9360" s="37">
        <v>28.566433329999999</v>
      </c>
    </row>
    <row r="9361" spans="1:4">
      <c r="A9361" s="15">
        <v>2005</v>
      </c>
      <c r="B9361" s="16">
        <v>6</v>
      </c>
      <c r="C9361" s="16" t="s">
        <v>91</v>
      </c>
      <c r="D9361" s="38">
        <v>28.59493333</v>
      </c>
    </row>
    <row r="9362" spans="1:4">
      <c r="A9362" s="13">
        <v>2005</v>
      </c>
      <c r="B9362" s="14">
        <v>7</v>
      </c>
      <c r="C9362" s="14" t="s">
        <v>91</v>
      </c>
      <c r="D9362" s="37">
        <v>27.668366670000001</v>
      </c>
    </row>
    <row r="9363" spans="1:4">
      <c r="A9363" s="15">
        <v>2005</v>
      </c>
      <c r="B9363" s="16">
        <v>8</v>
      </c>
      <c r="C9363" s="16" t="s">
        <v>91</v>
      </c>
      <c r="D9363" s="38">
        <v>27.647099999999998</v>
      </c>
    </row>
    <row r="9364" spans="1:4">
      <c r="A9364" s="13">
        <v>2005</v>
      </c>
      <c r="B9364" s="14">
        <v>9</v>
      </c>
      <c r="C9364" s="14" t="s">
        <v>91</v>
      </c>
      <c r="D9364" s="37">
        <v>27.129866669999998</v>
      </c>
    </row>
    <row r="9365" spans="1:4">
      <c r="A9365" s="15">
        <v>2005</v>
      </c>
      <c r="B9365" s="16">
        <v>10</v>
      </c>
      <c r="C9365" s="16" t="s">
        <v>91</v>
      </c>
      <c r="D9365" s="38">
        <v>25.8796</v>
      </c>
    </row>
    <row r="9366" spans="1:4">
      <c r="A9366" s="13">
        <v>2005</v>
      </c>
      <c r="B9366" s="14">
        <v>11</v>
      </c>
      <c r="C9366" s="14" t="s">
        <v>91</v>
      </c>
      <c r="D9366" s="37">
        <v>24.71553333</v>
      </c>
    </row>
    <row r="9367" spans="1:4">
      <c r="A9367" s="15">
        <v>2005</v>
      </c>
      <c r="B9367" s="16">
        <v>12</v>
      </c>
      <c r="C9367" s="16" t="s">
        <v>91</v>
      </c>
      <c r="D9367" s="38">
        <v>21.382566669999999</v>
      </c>
    </row>
    <row r="9368" spans="1:4">
      <c r="A9368" s="13">
        <v>2006</v>
      </c>
      <c r="B9368" s="14">
        <v>1</v>
      </c>
      <c r="C9368" s="14" t="s">
        <v>91</v>
      </c>
      <c r="D9368" s="37">
        <v>22.007133329999998</v>
      </c>
    </row>
    <row r="9369" spans="1:4">
      <c r="A9369" s="15">
        <v>2006</v>
      </c>
      <c r="B9369" s="16">
        <v>2</v>
      </c>
      <c r="C9369" s="16" t="s">
        <v>91</v>
      </c>
      <c r="D9369" s="38">
        <v>22.999300000000002</v>
      </c>
    </row>
    <row r="9370" spans="1:4">
      <c r="A9370" s="13">
        <v>2006</v>
      </c>
      <c r="B9370" s="14">
        <v>3</v>
      </c>
      <c r="C9370" s="14" t="s">
        <v>91</v>
      </c>
      <c r="D9370" s="37">
        <v>24.384033330000001</v>
      </c>
    </row>
    <row r="9371" spans="1:4">
      <c r="A9371" s="15">
        <v>2006</v>
      </c>
      <c r="B9371" s="16">
        <v>4</v>
      </c>
      <c r="C9371" s="16" t="s">
        <v>91</v>
      </c>
      <c r="D9371" s="38">
        <v>26.741666670000001</v>
      </c>
    </row>
    <row r="9372" spans="1:4">
      <c r="A9372" s="13">
        <v>2006</v>
      </c>
      <c r="B9372" s="14">
        <v>5</v>
      </c>
      <c r="C9372" s="14" t="s">
        <v>91</v>
      </c>
      <c r="D9372" s="37">
        <v>27.49123333</v>
      </c>
    </row>
    <row r="9373" spans="1:4">
      <c r="A9373" s="15">
        <v>2006</v>
      </c>
      <c r="B9373" s="16">
        <v>6</v>
      </c>
      <c r="C9373" s="16" t="s">
        <v>91</v>
      </c>
      <c r="D9373" s="38">
        <v>28.192466670000002</v>
      </c>
    </row>
    <row r="9374" spans="1:4">
      <c r="A9374" s="13">
        <v>2006</v>
      </c>
      <c r="B9374" s="14">
        <v>7</v>
      </c>
      <c r="C9374" s="14" t="s">
        <v>91</v>
      </c>
      <c r="D9374" s="37">
        <v>27.889366670000001</v>
      </c>
    </row>
    <row r="9375" spans="1:4">
      <c r="A9375" s="15">
        <v>2006</v>
      </c>
      <c r="B9375" s="16">
        <v>8</v>
      </c>
      <c r="C9375" s="16" t="s">
        <v>91</v>
      </c>
      <c r="D9375" s="38">
        <v>27.209266670000002</v>
      </c>
    </row>
    <row r="9376" spans="1:4">
      <c r="A9376" s="13">
        <v>2006</v>
      </c>
      <c r="B9376" s="14">
        <v>9</v>
      </c>
      <c r="C9376" s="14" t="s">
        <v>91</v>
      </c>
      <c r="D9376" s="37">
        <v>26.777466669999999</v>
      </c>
    </row>
    <row r="9377" spans="1:4">
      <c r="A9377" s="15">
        <v>2006</v>
      </c>
      <c r="B9377" s="16">
        <v>10</v>
      </c>
      <c r="C9377" s="16" t="s">
        <v>91</v>
      </c>
      <c r="D9377" s="38">
        <v>26.281966669999999</v>
      </c>
    </row>
    <row r="9378" spans="1:4">
      <c r="A9378" s="13">
        <v>2006</v>
      </c>
      <c r="B9378" s="14">
        <v>11</v>
      </c>
      <c r="C9378" s="14" t="s">
        <v>91</v>
      </c>
      <c r="D9378" s="37">
        <v>25.59503333</v>
      </c>
    </row>
    <row r="9379" spans="1:4">
      <c r="A9379" s="15">
        <v>2006</v>
      </c>
      <c r="B9379" s="16">
        <v>12</v>
      </c>
      <c r="C9379" s="16" t="s">
        <v>91</v>
      </c>
      <c r="D9379" s="38">
        <v>22.57886667</v>
      </c>
    </row>
    <row r="9380" spans="1:4">
      <c r="A9380" s="13">
        <v>2007</v>
      </c>
      <c r="B9380" s="14">
        <v>1</v>
      </c>
      <c r="C9380" s="14" t="s">
        <v>91</v>
      </c>
      <c r="D9380" s="37">
        <v>21.475966669999998</v>
      </c>
    </row>
    <row r="9381" spans="1:4">
      <c r="A9381" s="15">
        <v>2007</v>
      </c>
      <c r="B9381" s="16">
        <v>2</v>
      </c>
      <c r="C9381" s="16" t="s">
        <v>91</v>
      </c>
      <c r="D9381" s="38">
        <v>23.89223333</v>
      </c>
    </row>
    <row r="9382" spans="1:4">
      <c r="A9382" s="13">
        <v>2007</v>
      </c>
      <c r="B9382" s="14">
        <v>3</v>
      </c>
      <c r="C9382" s="14" t="s">
        <v>91</v>
      </c>
      <c r="D9382" s="37">
        <v>24.934566669999999</v>
      </c>
    </row>
    <row r="9383" spans="1:4">
      <c r="A9383" s="15">
        <v>2007</v>
      </c>
      <c r="B9383" s="16">
        <v>4</v>
      </c>
      <c r="C9383" s="16" t="s">
        <v>91</v>
      </c>
      <c r="D9383" s="38">
        <v>26.041833329999999</v>
      </c>
    </row>
    <row r="9384" spans="1:4">
      <c r="A9384" s="13">
        <v>2007</v>
      </c>
      <c r="B9384" s="14">
        <v>5</v>
      </c>
      <c r="C9384" s="14" t="s">
        <v>91</v>
      </c>
      <c r="D9384" s="37">
        <v>27.275966669999999</v>
      </c>
    </row>
    <row r="9385" spans="1:4">
      <c r="A9385" s="15">
        <v>2007</v>
      </c>
      <c r="B9385" s="16">
        <v>6</v>
      </c>
      <c r="C9385" s="16" t="s">
        <v>91</v>
      </c>
      <c r="D9385" s="38">
        <v>28.418299999999999</v>
      </c>
    </row>
    <row r="9386" spans="1:4">
      <c r="A9386" s="13">
        <v>2007</v>
      </c>
      <c r="B9386" s="14">
        <v>7</v>
      </c>
      <c r="C9386" s="14" t="s">
        <v>91</v>
      </c>
      <c r="D9386" s="37">
        <v>27.944400000000002</v>
      </c>
    </row>
    <row r="9387" spans="1:4">
      <c r="A9387" s="15">
        <v>2007</v>
      </c>
      <c r="B9387" s="16">
        <v>8</v>
      </c>
      <c r="C9387" s="16" t="s">
        <v>91</v>
      </c>
      <c r="D9387" s="38">
        <v>27.40496667</v>
      </c>
    </row>
    <row r="9388" spans="1:4">
      <c r="A9388" s="13">
        <v>2007</v>
      </c>
      <c r="B9388" s="14">
        <v>9</v>
      </c>
      <c r="C9388" s="14" t="s">
        <v>91</v>
      </c>
      <c r="D9388" s="37">
        <v>26.796566670000001</v>
      </c>
    </row>
    <row r="9389" spans="1:4">
      <c r="A9389" s="15">
        <v>2007</v>
      </c>
      <c r="B9389" s="16">
        <v>10</v>
      </c>
      <c r="C9389" s="16" t="s">
        <v>91</v>
      </c>
      <c r="D9389" s="38">
        <v>25.491099999999999</v>
      </c>
    </row>
    <row r="9390" spans="1:4">
      <c r="A9390" s="13">
        <v>2007</v>
      </c>
      <c r="B9390" s="14">
        <v>11</v>
      </c>
      <c r="C9390" s="14" t="s">
        <v>91</v>
      </c>
      <c r="D9390" s="37">
        <v>23.181899999999999</v>
      </c>
    </row>
    <row r="9391" spans="1:4">
      <c r="A9391" s="15">
        <v>2007</v>
      </c>
      <c r="B9391" s="16">
        <v>12</v>
      </c>
      <c r="C9391" s="16" t="s">
        <v>91</v>
      </c>
      <c r="D9391" s="38">
        <v>23.1951</v>
      </c>
    </row>
    <row r="9392" spans="1:4">
      <c r="A9392" s="13">
        <v>2008</v>
      </c>
      <c r="B9392" s="14">
        <v>1</v>
      </c>
      <c r="C9392" s="14" t="s">
        <v>91</v>
      </c>
      <c r="D9392" s="37">
        <v>21.157133330000001</v>
      </c>
    </row>
    <row r="9393" spans="1:4">
      <c r="A9393" s="15">
        <v>2008</v>
      </c>
      <c r="B9393" s="16">
        <v>2</v>
      </c>
      <c r="C9393" s="16" t="s">
        <v>91</v>
      </c>
      <c r="D9393" s="38">
        <v>20.475100000000001</v>
      </c>
    </row>
    <row r="9394" spans="1:4">
      <c r="A9394" s="13">
        <v>2008</v>
      </c>
      <c r="B9394" s="14">
        <v>3</v>
      </c>
      <c r="C9394" s="14" t="s">
        <v>91</v>
      </c>
      <c r="D9394" s="37">
        <v>24.070166669999999</v>
      </c>
    </row>
    <row r="9395" spans="1:4">
      <c r="A9395" s="15">
        <v>2008</v>
      </c>
      <c r="B9395" s="16">
        <v>4</v>
      </c>
      <c r="C9395" s="16" t="s">
        <v>91</v>
      </c>
      <c r="D9395" s="38">
        <v>26.449566669999999</v>
      </c>
    </row>
    <row r="9396" spans="1:4">
      <c r="A9396" s="13">
        <v>2008</v>
      </c>
      <c r="B9396" s="14">
        <v>5</v>
      </c>
      <c r="C9396" s="14" t="s">
        <v>91</v>
      </c>
      <c r="D9396" s="37">
        <v>26.936699999999998</v>
      </c>
    </row>
    <row r="9397" spans="1:4">
      <c r="A9397" s="15">
        <v>2008</v>
      </c>
      <c r="B9397" s="16">
        <v>6</v>
      </c>
      <c r="C9397" s="16" t="s">
        <v>91</v>
      </c>
      <c r="D9397" s="38">
        <v>27.613733329999999</v>
      </c>
    </row>
    <row r="9398" spans="1:4">
      <c r="A9398" s="13">
        <v>2008</v>
      </c>
      <c r="B9398" s="14">
        <v>7</v>
      </c>
      <c r="C9398" s="14" t="s">
        <v>91</v>
      </c>
      <c r="D9398" s="37">
        <v>27.745666669999999</v>
      </c>
    </row>
    <row r="9399" spans="1:4">
      <c r="A9399" s="15">
        <v>2008</v>
      </c>
      <c r="B9399" s="16">
        <v>8</v>
      </c>
      <c r="C9399" s="16" t="s">
        <v>91</v>
      </c>
      <c r="D9399" s="38">
        <v>27.321333330000002</v>
      </c>
    </row>
    <row r="9400" spans="1:4">
      <c r="A9400" s="13">
        <v>2008</v>
      </c>
      <c r="B9400" s="14">
        <v>9</v>
      </c>
      <c r="C9400" s="14" t="s">
        <v>91</v>
      </c>
      <c r="D9400" s="37">
        <v>26.8446</v>
      </c>
    </row>
    <row r="9401" spans="1:4">
      <c r="A9401" s="15">
        <v>2008</v>
      </c>
      <c r="B9401" s="16">
        <v>10</v>
      </c>
      <c r="C9401" s="16" t="s">
        <v>91</v>
      </c>
      <c r="D9401" s="38">
        <v>26.114100000000001</v>
      </c>
    </row>
    <row r="9402" spans="1:4">
      <c r="A9402" s="13">
        <v>2008</v>
      </c>
      <c r="B9402" s="14">
        <v>11</v>
      </c>
      <c r="C9402" s="14" t="s">
        <v>91</v>
      </c>
      <c r="D9402" s="37">
        <v>23.78533333</v>
      </c>
    </row>
    <row r="9403" spans="1:4">
      <c r="A9403" s="15">
        <v>2008</v>
      </c>
      <c r="B9403" s="16">
        <v>12</v>
      </c>
      <c r="C9403" s="16" t="s">
        <v>91</v>
      </c>
      <c r="D9403" s="38">
        <v>21.821966669999998</v>
      </c>
    </row>
    <row r="9404" spans="1:4">
      <c r="A9404" s="13">
        <v>2009</v>
      </c>
      <c r="B9404" s="14">
        <v>1</v>
      </c>
      <c r="C9404" s="14" t="s">
        <v>91</v>
      </c>
      <c r="D9404" s="37">
        <v>20.41746667</v>
      </c>
    </row>
    <row r="9405" spans="1:4">
      <c r="A9405" s="15">
        <v>2009</v>
      </c>
      <c r="B9405" s="16">
        <v>2</v>
      </c>
      <c r="C9405" s="16" t="s">
        <v>91</v>
      </c>
      <c r="D9405" s="38">
        <v>24.293366670000001</v>
      </c>
    </row>
    <row r="9406" spans="1:4">
      <c r="A9406" s="13">
        <v>2009</v>
      </c>
      <c r="B9406" s="14">
        <v>3</v>
      </c>
      <c r="C9406" s="14" t="s">
        <v>91</v>
      </c>
      <c r="D9406" s="37">
        <v>24.957366669999999</v>
      </c>
    </row>
    <row r="9407" spans="1:4">
      <c r="A9407" s="15">
        <v>2009</v>
      </c>
      <c r="B9407" s="16">
        <v>4</v>
      </c>
      <c r="C9407" s="16" t="s">
        <v>91</v>
      </c>
      <c r="D9407" s="38">
        <v>26.311066669999999</v>
      </c>
    </row>
    <row r="9408" spans="1:4">
      <c r="A9408" s="13">
        <v>2009</v>
      </c>
      <c r="B9408" s="14">
        <v>5</v>
      </c>
      <c r="C9408" s="14" t="s">
        <v>91</v>
      </c>
      <c r="D9408" s="37">
        <v>26.919699999999999</v>
      </c>
    </row>
    <row r="9409" spans="1:4">
      <c r="A9409" s="15">
        <v>2009</v>
      </c>
      <c r="B9409" s="16">
        <v>6</v>
      </c>
      <c r="C9409" s="16" t="s">
        <v>91</v>
      </c>
      <c r="D9409" s="38">
        <v>28.44403333</v>
      </c>
    </row>
    <row r="9410" spans="1:4">
      <c r="A9410" s="13">
        <v>2009</v>
      </c>
      <c r="B9410" s="14">
        <v>7</v>
      </c>
      <c r="C9410" s="14" t="s">
        <v>91</v>
      </c>
      <c r="D9410" s="37">
        <v>27.742000000000001</v>
      </c>
    </row>
    <row r="9411" spans="1:4">
      <c r="A9411" s="15">
        <v>2009</v>
      </c>
      <c r="B9411" s="16">
        <v>8</v>
      </c>
      <c r="C9411" s="16" t="s">
        <v>91</v>
      </c>
      <c r="D9411" s="38">
        <v>28.090666670000001</v>
      </c>
    </row>
    <row r="9412" spans="1:4">
      <c r="A9412" s="13">
        <v>2009</v>
      </c>
      <c r="B9412" s="14">
        <v>9</v>
      </c>
      <c r="C9412" s="14" t="s">
        <v>91</v>
      </c>
      <c r="D9412" s="37">
        <v>27.138866669999999</v>
      </c>
    </row>
    <row r="9413" spans="1:4">
      <c r="A9413" s="15">
        <v>2009</v>
      </c>
      <c r="B9413" s="16">
        <v>10</v>
      </c>
      <c r="C9413" s="16" t="s">
        <v>91</v>
      </c>
      <c r="D9413" s="38">
        <v>26.018766670000002</v>
      </c>
    </row>
    <row r="9414" spans="1:4">
      <c r="A9414" s="13">
        <v>2009</v>
      </c>
      <c r="B9414" s="14">
        <v>11</v>
      </c>
      <c r="C9414" s="14" t="s">
        <v>91</v>
      </c>
      <c r="D9414" s="37">
        <v>24.104166670000001</v>
      </c>
    </row>
    <row r="9415" spans="1:4">
      <c r="A9415" s="15">
        <v>2009</v>
      </c>
      <c r="B9415" s="16">
        <v>12</v>
      </c>
      <c r="C9415" s="16" t="s">
        <v>91</v>
      </c>
      <c r="D9415" s="38">
        <v>22.963233330000001</v>
      </c>
    </row>
    <row r="9416" spans="1:4">
      <c r="A9416" s="13">
        <v>2010</v>
      </c>
      <c r="B9416" s="14">
        <v>1</v>
      </c>
      <c r="C9416" s="14" t="s">
        <v>91</v>
      </c>
      <c r="D9416" s="37">
        <v>22.559899999999999</v>
      </c>
    </row>
    <row r="9417" spans="1:4">
      <c r="A9417" s="15">
        <v>2010</v>
      </c>
      <c r="B9417" s="16">
        <v>2</v>
      </c>
      <c r="C9417" s="16" t="s">
        <v>91</v>
      </c>
      <c r="D9417" s="38">
        <v>24.27996667</v>
      </c>
    </row>
    <row r="9418" spans="1:4">
      <c r="A9418" s="13">
        <v>2010</v>
      </c>
      <c r="B9418" s="14">
        <v>3</v>
      </c>
      <c r="C9418" s="14" t="s">
        <v>91</v>
      </c>
      <c r="D9418" s="37">
        <v>25.253933329999999</v>
      </c>
    </row>
    <row r="9419" spans="1:4">
      <c r="A9419" s="15">
        <v>2010</v>
      </c>
      <c r="B9419" s="16">
        <v>4</v>
      </c>
      <c r="C9419" s="16" t="s">
        <v>91</v>
      </c>
      <c r="D9419" s="38">
        <v>26.609966669999999</v>
      </c>
    </row>
    <row r="9420" spans="1:4">
      <c r="A9420" s="13">
        <v>2010</v>
      </c>
      <c r="B9420" s="14">
        <v>5</v>
      </c>
      <c r="C9420" s="14" t="s">
        <v>91</v>
      </c>
      <c r="D9420" s="37">
        <v>29.035133330000001</v>
      </c>
    </row>
    <row r="9421" spans="1:4">
      <c r="A9421" s="15">
        <v>2010</v>
      </c>
      <c r="B9421" s="16">
        <v>6</v>
      </c>
      <c r="C9421" s="16" t="s">
        <v>91</v>
      </c>
      <c r="D9421" s="38">
        <v>28.745433330000001</v>
      </c>
    </row>
    <row r="9422" spans="1:4">
      <c r="A9422" s="13">
        <v>2010</v>
      </c>
      <c r="B9422" s="14">
        <v>7</v>
      </c>
      <c r="C9422" s="14" t="s">
        <v>91</v>
      </c>
      <c r="D9422" s="37">
        <v>28.2469</v>
      </c>
    </row>
    <row r="9423" spans="1:4">
      <c r="A9423" s="15">
        <v>2010</v>
      </c>
      <c r="B9423" s="16">
        <v>8</v>
      </c>
      <c r="C9423" s="16" t="s">
        <v>91</v>
      </c>
      <c r="D9423" s="38">
        <v>27.404266669999998</v>
      </c>
    </row>
    <row r="9424" spans="1:4">
      <c r="A9424" s="13">
        <v>2010</v>
      </c>
      <c r="B9424" s="14">
        <v>9</v>
      </c>
      <c r="C9424" s="14" t="s">
        <v>91</v>
      </c>
      <c r="D9424" s="37">
        <v>27.395800000000001</v>
      </c>
    </row>
    <row r="9425" spans="1:4">
      <c r="A9425" s="15">
        <v>2010</v>
      </c>
      <c r="B9425" s="16">
        <v>10</v>
      </c>
      <c r="C9425" s="16" t="s">
        <v>91</v>
      </c>
      <c r="D9425" s="38">
        <v>25.261700000000001</v>
      </c>
    </row>
    <row r="9426" spans="1:4">
      <c r="A9426" s="13">
        <v>2010</v>
      </c>
      <c r="B9426" s="14">
        <v>11</v>
      </c>
      <c r="C9426" s="14" t="s">
        <v>91</v>
      </c>
      <c r="D9426" s="37">
        <v>23.908533330000001</v>
      </c>
    </row>
    <row r="9427" spans="1:4">
      <c r="A9427" s="15">
        <v>2010</v>
      </c>
      <c r="B9427" s="16">
        <v>12</v>
      </c>
      <c r="C9427" s="16" t="s">
        <v>91</v>
      </c>
      <c r="D9427" s="38">
        <v>22.645733329999999</v>
      </c>
    </row>
    <row r="9428" spans="1:4">
      <c r="A9428" s="13">
        <v>2011</v>
      </c>
      <c r="B9428" s="14">
        <v>1</v>
      </c>
      <c r="C9428" s="14" t="s">
        <v>91</v>
      </c>
      <c r="D9428" s="37">
        <v>19.990633330000001</v>
      </c>
    </row>
    <row r="9429" spans="1:4">
      <c r="A9429" s="15">
        <v>2011</v>
      </c>
      <c r="B9429" s="16">
        <v>2</v>
      </c>
      <c r="C9429" s="16" t="s">
        <v>91</v>
      </c>
      <c r="D9429" s="38">
        <v>22.24656667</v>
      </c>
    </row>
    <row r="9430" spans="1:4">
      <c r="A9430" s="13">
        <v>2011</v>
      </c>
      <c r="B9430" s="14">
        <v>3</v>
      </c>
      <c r="C9430" s="14" t="s">
        <v>91</v>
      </c>
      <c r="D9430" s="37">
        <v>22.492566669999999</v>
      </c>
    </row>
    <row r="9431" spans="1:4">
      <c r="A9431" s="15">
        <v>2011</v>
      </c>
      <c r="B9431" s="16">
        <v>4</v>
      </c>
      <c r="C9431" s="16" t="s">
        <v>91</v>
      </c>
      <c r="D9431" s="38">
        <v>25.355499999999999</v>
      </c>
    </row>
    <row r="9432" spans="1:4">
      <c r="A9432" s="13">
        <v>2011</v>
      </c>
      <c r="B9432" s="14">
        <v>5</v>
      </c>
      <c r="C9432" s="14" t="s">
        <v>91</v>
      </c>
      <c r="D9432" s="37">
        <v>27.380800000000001</v>
      </c>
    </row>
    <row r="9433" spans="1:4">
      <c r="A9433" s="15">
        <v>2011</v>
      </c>
      <c r="B9433" s="16">
        <v>6</v>
      </c>
      <c r="C9433" s="16" t="s">
        <v>91</v>
      </c>
      <c r="D9433" s="38">
        <v>28.0306</v>
      </c>
    </row>
    <row r="9434" spans="1:4">
      <c r="A9434" s="13">
        <v>2011</v>
      </c>
      <c r="B9434" s="14">
        <v>7</v>
      </c>
      <c r="C9434" s="14" t="s">
        <v>91</v>
      </c>
      <c r="D9434" s="37">
        <v>27.86986667</v>
      </c>
    </row>
    <row r="9435" spans="1:4">
      <c r="A9435" s="15">
        <v>2011</v>
      </c>
      <c r="B9435" s="16">
        <v>8</v>
      </c>
      <c r="C9435" s="16" t="s">
        <v>91</v>
      </c>
      <c r="D9435" s="38">
        <v>27.651499999999999</v>
      </c>
    </row>
    <row r="9436" spans="1:4">
      <c r="A9436" s="13">
        <v>2011</v>
      </c>
      <c r="B9436" s="14">
        <v>9</v>
      </c>
      <c r="C9436" s="14" t="s">
        <v>91</v>
      </c>
      <c r="D9436" s="37">
        <v>26.75783333</v>
      </c>
    </row>
    <row r="9437" spans="1:4">
      <c r="A9437" s="15">
        <v>2011</v>
      </c>
      <c r="B9437" s="16">
        <v>10</v>
      </c>
      <c r="C9437" s="16" t="s">
        <v>91</v>
      </c>
      <c r="D9437" s="38">
        <v>25.365233329999999</v>
      </c>
    </row>
    <row r="9438" spans="1:4">
      <c r="A9438" s="13">
        <v>2011</v>
      </c>
      <c r="B9438" s="14">
        <v>11</v>
      </c>
      <c r="C9438" s="14" t="s">
        <v>91</v>
      </c>
      <c r="D9438" s="37">
        <v>24.95913333</v>
      </c>
    </row>
    <row r="9439" spans="1:4">
      <c r="A9439" s="15">
        <v>2011</v>
      </c>
      <c r="B9439" s="16">
        <v>12</v>
      </c>
      <c r="C9439" s="16" t="s">
        <v>91</v>
      </c>
      <c r="D9439" s="38">
        <v>21.569600000000001</v>
      </c>
    </row>
    <row r="9440" spans="1:4">
      <c r="A9440" s="13">
        <v>2012</v>
      </c>
      <c r="B9440" s="14">
        <v>1</v>
      </c>
      <c r="C9440" s="14" t="s">
        <v>91</v>
      </c>
      <c r="D9440" s="37">
        <v>21.164333330000002</v>
      </c>
    </row>
    <row r="9441" spans="1:4">
      <c r="A9441" s="15">
        <v>2012</v>
      </c>
      <c r="B9441" s="16">
        <v>2</v>
      </c>
      <c r="C9441" s="16" t="s">
        <v>91</v>
      </c>
      <c r="D9441" s="38">
        <v>22.325366670000001</v>
      </c>
    </row>
    <row r="9442" spans="1:4">
      <c r="A9442" s="13">
        <v>2012</v>
      </c>
      <c r="B9442" s="14">
        <v>3</v>
      </c>
      <c r="C9442" s="14" t="s">
        <v>91</v>
      </c>
      <c r="D9442" s="37">
        <v>24.503566670000001</v>
      </c>
    </row>
    <row r="9443" spans="1:4">
      <c r="A9443" s="15">
        <v>2012</v>
      </c>
      <c r="B9443" s="16">
        <v>4</v>
      </c>
      <c r="C9443" s="16" t="s">
        <v>91</v>
      </c>
      <c r="D9443" s="38">
        <v>26.830066670000001</v>
      </c>
    </row>
    <row r="9444" spans="1:4">
      <c r="A9444" s="13">
        <v>2012</v>
      </c>
      <c r="B9444" s="14">
        <v>5</v>
      </c>
      <c r="C9444" s="14" t="s">
        <v>91</v>
      </c>
      <c r="D9444" s="37">
        <v>28.046933330000002</v>
      </c>
    </row>
    <row r="9445" spans="1:4">
      <c r="A9445" s="15">
        <v>2012</v>
      </c>
      <c r="B9445" s="16">
        <v>6</v>
      </c>
      <c r="C9445" s="16" t="s">
        <v>91</v>
      </c>
      <c r="D9445" s="38">
        <v>28.346866670000001</v>
      </c>
    </row>
    <row r="9446" spans="1:4">
      <c r="A9446" s="13">
        <v>2012</v>
      </c>
      <c r="B9446" s="14">
        <v>7</v>
      </c>
      <c r="C9446" s="14" t="s">
        <v>91</v>
      </c>
      <c r="D9446" s="37">
        <v>28.043433329999999</v>
      </c>
    </row>
    <row r="9447" spans="1:4">
      <c r="A9447" s="15">
        <v>2012</v>
      </c>
      <c r="B9447" s="16">
        <v>8</v>
      </c>
      <c r="C9447" s="16" t="s">
        <v>91</v>
      </c>
      <c r="D9447" s="38">
        <v>28.056000000000001</v>
      </c>
    </row>
    <row r="9448" spans="1:4">
      <c r="A9448" s="13">
        <v>2012</v>
      </c>
      <c r="B9448" s="14">
        <v>9</v>
      </c>
      <c r="C9448" s="14" t="s">
        <v>91</v>
      </c>
      <c r="D9448" s="37">
        <v>26.91823333</v>
      </c>
    </row>
    <row r="9449" spans="1:4">
      <c r="A9449" s="15">
        <v>2012</v>
      </c>
      <c r="B9449" s="16">
        <v>10</v>
      </c>
      <c r="C9449" s="16" t="s">
        <v>91</v>
      </c>
      <c r="D9449" s="38">
        <v>26.16126667</v>
      </c>
    </row>
    <row r="9450" spans="1:4">
      <c r="A9450" s="13">
        <v>2012</v>
      </c>
      <c r="B9450" s="14">
        <v>11</v>
      </c>
      <c r="C9450" s="14" t="s">
        <v>91</v>
      </c>
      <c r="D9450" s="37">
        <v>25.520833329999999</v>
      </c>
    </row>
    <row r="9451" spans="1:4">
      <c r="A9451" s="15">
        <v>2012</v>
      </c>
      <c r="B9451" s="16">
        <v>12</v>
      </c>
      <c r="C9451" s="16" t="s">
        <v>91</v>
      </c>
      <c r="D9451" s="38">
        <v>23.7469</v>
      </c>
    </row>
    <row r="9452" spans="1:4">
      <c r="A9452" s="13">
        <v>2013</v>
      </c>
      <c r="B9452" s="14">
        <v>1</v>
      </c>
      <c r="C9452" s="14" t="s">
        <v>91</v>
      </c>
      <c r="D9452" s="37">
        <v>21.801733330000001</v>
      </c>
    </row>
    <row r="9453" spans="1:4">
      <c r="A9453" s="15">
        <v>2013</v>
      </c>
      <c r="B9453" s="16">
        <v>2</v>
      </c>
      <c r="C9453" s="16" t="s">
        <v>91</v>
      </c>
      <c r="D9453" s="38">
        <v>23.901533329999999</v>
      </c>
    </row>
    <row r="9454" spans="1:4">
      <c r="A9454" s="13">
        <v>2013</v>
      </c>
      <c r="B9454" s="14">
        <v>3</v>
      </c>
      <c r="C9454" s="14" t="s">
        <v>91</v>
      </c>
      <c r="D9454" s="37">
        <v>25.614133330000001</v>
      </c>
    </row>
    <row r="9455" spans="1:4">
      <c r="A9455" s="15">
        <v>2013</v>
      </c>
      <c r="B9455" s="16">
        <v>4</v>
      </c>
      <c r="C9455" s="16" t="s">
        <v>91</v>
      </c>
      <c r="D9455" s="38">
        <v>26.81293333</v>
      </c>
    </row>
    <row r="9456" spans="1:4">
      <c r="A9456" s="13">
        <v>2013</v>
      </c>
      <c r="B9456" s="14">
        <v>5</v>
      </c>
      <c r="C9456" s="14" t="s">
        <v>91</v>
      </c>
      <c r="D9456" s="37">
        <v>28.265999999999998</v>
      </c>
    </row>
    <row r="9457" spans="1:4">
      <c r="A9457" s="15">
        <v>2013</v>
      </c>
      <c r="B9457" s="16">
        <v>6</v>
      </c>
      <c r="C9457" s="16" t="s">
        <v>91</v>
      </c>
      <c r="D9457" s="38">
        <v>28.24366667</v>
      </c>
    </row>
    <row r="9458" spans="1:4">
      <c r="A9458" s="13">
        <v>2013</v>
      </c>
      <c r="B9458" s="14">
        <v>7</v>
      </c>
      <c r="C9458" s="14" t="s">
        <v>91</v>
      </c>
      <c r="D9458" s="37">
        <v>27.736433330000001</v>
      </c>
    </row>
    <row r="9459" spans="1:4">
      <c r="A9459" s="15">
        <v>2013</v>
      </c>
      <c r="B9459" s="16">
        <v>8</v>
      </c>
      <c r="C9459" s="16" t="s">
        <v>91</v>
      </c>
      <c r="D9459" s="38">
        <v>27.649433330000001</v>
      </c>
    </row>
    <row r="9460" spans="1:4">
      <c r="A9460" s="13">
        <v>2000</v>
      </c>
      <c r="B9460" s="14">
        <v>2</v>
      </c>
      <c r="C9460" s="14" t="s">
        <v>92</v>
      </c>
      <c r="D9460" s="37">
        <v>24.794799999999999</v>
      </c>
    </row>
    <row r="9461" spans="1:4">
      <c r="A9461" s="15">
        <v>2000</v>
      </c>
      <c r="B9461" s="16">
        <v>3</v>
      </c>
      <c r="C9461" s="16" t="s">
        <v>92</v>
      </c>
      <c r="D9461" s="38">
        <v>26.807066670000001</v>
      </c>
    </row>
    <row r="9462" spans="1:4">
      <c r="A9462" s="13">
        <v>2000</v>
      </c>
      <c r="B9462" s="14">
        <v>4</v>
      </c>
      <c r="C9462" s="14" t="s">
        <v>92</v>
      </c>
      <c r="D9462" s="37">
        <v>27.105</v>
      </c>
    </row>
    <row r="9463" spans="1:4">
      <c r="A9463" s="15">
        <v>2000</v>
      </c>
      <c r="B9463" s="16">
        <v>5</v>
      </c>
      <c r="C9463" s="16" t="s">
        <v>92</v>
      </c>
      <c r="D9463" s="38">
        <v>26.573</v>
      </c>
    </row>
    <row r="9464" spans="1:4">
      <c r="A9464" s="13">
        <v>2000</v>
      </c>
      <c r="B9464" s="14">
        <v>6</v>
      </c>
      <c r="C9464" s="14" t="s">
        <v>92</v>
      </c>
      <c r="D9464" s="37">
        <v>24.964400000000001</v>
      </c>
    </row>
    <row r="9465" spans="1:4">
      <c r="A9465" s="15">
        <v>2000</v>
      </c>
      <c r="B9465" s="16">
        <v>7</v>
      </c>
      <c r="C9465" s="16" t="s">
        <v>92</v>
      </c>
      <c r="D9465" s="38">
        <v>23.821200000000001</v>
      </c>
    </row>
    <row r="9466" spans="1:4">
      <c r="A9466" s="13">
        <v>2000</v>
      </c>
      <c r="B9466" s="14">
        <v>8</v>
      </c>
      <c r="C9466" s="14" t="s">
        <v>92</v>
      </c>
      <c r="D9466" s="37">
        <v>23.544466669999998</v>
      </c>
    </row>
    <row r="9467" spans="1:4">
      <c r="A9467" s="15">
        <v>2000</v>
      </c>
      <c r="B9467" s="16">
        <v>9</v>
      </c>
      <c r="C9467" s="16" t="s">
        <v>92</v>
      </c>
      <c r="D9467" s="38">
        <v>23.912199999999999</v>
      </c>
    </row>
    <row r="9468" spans="1:4">
      <c r="A9468" s="13">
        <v>2000</v>
      </c>
      <c r="B9468" s="14">
        <v>10</v>
      </c>
      <c r="C9468" s="14" t="s">
        <v>92</v>
      </c>
      <c r="D9468" s="37">
        <v>24.639933330000002</v>
      </c>
    </row>
    <row r="9469" spans="1:4">
      <c r="A9469" s="15">
        <v>2000</v>
      </c>
      <c r="B9469" s="16">
        <v>11</v>
      </c>
      <c r="C9469" s="16" t="s">
        <v>92</v>
      </c>
      <c r="D9469" s="38">
        <v>24.64426667</v>
      </c>
    </row>
    <row r="9470" spans="1:4">
      <c r="A9470" s="13">
        <v>2000</v>
      </c>
      <c r="B9470" s="14">
        <v>12</v>
      </c>
      <c r="C9470" s="14" t="s">
        <v>92</v>
      </c>
      <c r="D9470" s="37">
        <v>23.506799999999998</v>
      </c>
    </row>
    <row r="9471" spans="1:4">
      <c r="A9471" s="15">
        <v>2001</v>
      </c>
      <c r="B9471" s="16">
        <v>1</v>
      </c>
      <c r="C9471" s="16" t="s">
        <v>92</v>
      </c>
      <c r="D9471" s="38">
        <v>23.323599999999999</v>
      </c>
    </row>
    <row r="9472" spans="1:4">
      <c r="A9472" s="13">
        <v>2001</v>
      </c>
      <c r="B9472" s="14">
        <v>2</v>
      </c>
      <c r="C9472" s="14" t="s">
        <v>92</v>
      </c>
      <c r="D9472" s="37">
        <v>25.39353333</v>
      </c>
    </row>
    <row r="9473" spans="1:4">
      <c r="A9473" s="15">
        <v>2001</v>
      </c>
      <c r="B9473" s="16">
        <v>3</v>
      </c>
      <c r="C9473" s="16" t="s">
        <v>92</v>
      </c>
      <c r="D9473" s="38">
        <v>26.550266669999999</v>
      </c>
    </row>
    <row r="9474" spans="1:4">
      <c r="A9474" s="13">
        <v>2001</v>
      </c>
      <c r="B9474" s="14">
        <v>4</v>
      </c>
      <c r="C9474" s="14" t="s">
        <v>92</v>
      </c>
      <c r="D9474" s="37">
        <v>27.282266669999998</v>
      </c>
    </row>
    <row r="9475" spans="1:4">
      <c r="A9475" s="15">
        <v>2001</v>
      </c>
      <c r="B9475" s="16">
        <v>5</v>
      </c>
      <c r="C9475" s="16" t="s">
        <v>92</v>
      </c>
      <c r="D9475" s="38">
        <v>26.731066670000001</v>
      </c>
    </row>
    <row r="9476" spans="1:4">
      <c r="A9476" s="13">
        <v>2001</v>
      </c>
      <c r="B9476" s="14">
        <v>6</v>
      </c>
      <c r="C9476" s="14" t="s">
        <v>92</v>
      </c>
      <c r="D9476" s="37">
        <v>24.972999999999999</v>
      </c>
    </row>
    <row r="9477" spans="1:4">
      <c r="A9477" s="15">
        <v>2001</v>
      </c>
      <c r="B9477" s="16">
        <v>7</v>
      </c>
      <c r="C9477" s="16" t="s">
        <v>92</v>
      </c>
      <c r="D9477" s="38">
        <v>23.92713333</v>
      </c>
    </row>
    <row r="9478" spans="1:4">
      <c r="A9478" s="13">
        <v>2001</v>
      </c>
      <c r="B9478" s="14">
        <v>8</v>
      </c>
      <c r="C9478" s="14" t="s">
        <v>92</v>
      </c>
      <c r="D9478" s="37">
        <v>23.27933333</v>
      </c>
    </row>
    <row r="9479" spans="1:4">
      <c r="A9479" s="15">
        <v>2001</v>
      </c>
      <c r="B9479" s="16">
        <v>9</v>
      </c>
      <c r="C9479" s="16" t="s">
        <v>92</v>
      </c>
      <c r="D9479" s="38">
        <v>23.859333329999998</v>
      </c>
    </row>
    <row r="9480" spans="1:4">
      <c r="A9480" s="13">
        <v>2001</v>
      </c>
      <c r="B9480" s="14">
        <v>10</v>
      </c>
      <c r="C9480" s="14" t="s">
        <v>92</v>
      </c>
      <c r="D9480" s="37">
        <v>24.504000000000001</v>
      </c>
    </row>
    <row r="9481" spans="1:4">
      <c r="A9481" s="15">
        <v>2001</v>
      </c>
      <c r="B9481" s="16">
        <v>11</v>
      </c>
      <c r="C9481" s="16" t="s">
        <v>92</v>
      </c>
      <c r="D9481" s="38">
        <v>25.019066670000001</v>
      </c>
    </row>
    <row r="9482" spans="1:4">
      <c r="A9482" s="13">
        <v>2001</v>
      </c>
      <c r="B9482" s="14">
        <v>12</v>
      </c>
      <c r="C9482" s="14" t="s">
        <v>92</v>
      </c>
      <c r="D9482" s="37">
        <v>24.526</v>
      </c>
    </row>
    <row r="9483" spans="1:4">
      <c r="A9483" s="15">
        <v>2002</v>
      </c>
      <c r="B9483" s="16">
        <v>1</v>
      </c>
      <c r="C9483" s="16" t="s">
        <v>92</v>
      </c>
      <c r="D9483" s="38">
        <v>23.23426667</v>
      </c>
    </row>
    <row r="9484" spans="1:4">
      <c r="A9484" s="13">
        <v>2002</v>
      </c>
      <c r="B9484" s="14">
        <v>2</v>
      </c>
      <c r="C9484" s="14" t="s">
        <v>92</v>
      </c>
      <c r="D9484" s="37">
        <v>25.501466669999999</v>
      </c>
    </row>
    <row r="9485" spans="1:4">
      <c r="A9485" s="15">
        <v>2002</v>
      </c>
      <c r="B9485" s="16">
        <v>3</v>
      </c>
      <c r="C9485" s="16" t="s">
        <v>92</v>
      </c>
      <c r="D9485" s="38">
        <v>27.258400000000002</v>
      </c>
    </row>
    <row r="9486" spans="1:4">
      <c r="A9486" s="13">
        <v>2002</v>
      </c>
      <c r="B9486" s="14">
        <v>4</v>
      </c>
      <c r="C9486" s="14" t="s">
        <v>92</v>
      </c>
      <c r="D9486" s="37">
        <v>27.663599999999999</v>
      </c>
    </row>
    <row r="9487" spans="1:4">
      <c r="A9487" s="15">
        <v>2002</v>
      </c>
      <c r="B9487" s="16">
        <v>5</v>
      </c>
      <c r="C9487" s="16" t="s">
        <v>92</v>
      </c>
      <c r="D9487" s="38">
        <v>27.516066670000001</v>
      </c>
    </row>
    <row r="9488" spans="1:4">
      <c r="A9488" s="13">
        <v>2002</v>
      </c>
      <c r="B9488" s="14">
        <v>6</v>
      </c>
      <c r="C9488" s="14" t="s">
        <v>92</v>
      </c>
      <c r="D9488" s="37">
        <v>25.659199999999998</v>
      </c>
    </row>
    <row r="9489" spans="1:4">
      <c r="A9489" s="15">
        <v>2002</v>
      </c>
      <c r="B9489" s="16">
        <v>7</v>
      </c>
      <c r="C9489" s="16" t="s">
        <v>92</v>
      </c>
      <c r="D9489" s="38">
        <v>24.522200000000002</v>
      </c>
    </row>
    <row r="9490" spans="1:4">
      <c r="A9490" s="13">
        <v>2002</v>
      </c>
      <c r="B9490" s="14">
        <v>8</v>
      </c>
      <c r="C9490" s="14" t="s">
        <v>92</v>
      </c>
      <c r="D9490" s="37">
        <v>23.985466670000001</v>
      </c>
    </row>
    <row r="9491" spans="1:4">
      <c r="A9491" s="15">
        <v>2002</v>
      </c>
      <c r="B9491" s="16">
        <v>9</v>
      </c>
      <c r="C9491" s="16" t="s">
        <v>92</v>
      </c>
      <c r="D9491" s="38">
        <v>24.424933330000002</v>
      </c>
    </row>
    <row r="9492" spans="1:4">
      <c r="A9492" s="13">
        <v>2002</v>
      </c>
      <c r="B9492" s="14">
        <v>10</v>
      </c>
      <c r="C9492" s="14" t="s">
        <v>92</v>
      </c>
      <c r="D9492" s="37">
        <v>24.238533329999999</v>
      </c>
    </row>
    <row r="9493" spans="1:4">
      <c r="A9493" s="15">
        <v>2002</v>
      </c>
      <c r="B9493" s="16">
        <v>11</v>
      </c>
      <c r="C9493" s="16" t="s">
        <v>92</v>
      </c>
      <c r="D9493" s="38">
        <v>25.040266670000001</v>
      </c>
    </row>
    <row r="9494" spans="1:4">
      <c r="A9494" s="13">
        <v>2002</v>
      </c>
      <c r="B9494" s="14">
        <v>12</v>
      </c>
      <c r="C9494" s="14" t="s">
        <v>92</v>
      </c>
      <c r="D9494" s="37">
        <v>24.206199999999999</v>
      </c>
    </row>
    <row r="9495" spans="1:4">
      <c r="A9495" s="15">
        <v>2003</v>
      </c>
      <c r="B9495" s="16">
        <v>1</v>
      </c>
      <c r="C9495" s="16" t="s">
        <v>92</v>
      </c>
      <c r="D9495" s="38">
        <v>24.40826667</v>
      </c>
    </row>
    <row r="9496" spans="1:4">
      <c r="A9496" s="13">
        <v>2003</v>
      </c>
      <c r="B9496" s="14">
        <v>2</v>
      </c>
      <c r="C9496" s="14" t="s">
        <v>92</v>
      </c>
      <c r="D9496" s="37">
        <v>26.5136</v>
      </c>
    </row>
    <row r="9497" spans="1:4">
      <c r="A9497" s="15">
        <v>2003</v>
      </c>
      <c r="B9497" s="16">
        <v>3</v>
      </c>
      <c r="C9497" s="16" t="s">
        <v>92</v>
      </c>
      <c r="D9497" s="38">
        <v>26.866266670000002</v>
      </c>
    </row>
    <row r="9498" spans="1:4">
      <c r="A9498" s="13">
        <v>2003</v>
      </c>
      <c r="B9498" s="14">
        <v>4</v>
      </c>
      <c r="C9498" s="14" t="s">
        <v>92</v>
      </c>
      <c r="D9498" s="37">
        <v>27.288</v>
      </c>
    </row>
    <row r="9499" spans="1:4">
      <c r="A9499" s="15">
        <v>2003</v>
      </c>
      <c r="B9499" s="16">
        <v>5</v>
      </c>
      <c r="C9499" s="16" t="s">
        <v>92</v>
      </c>
      <c r="D9499" s="38">
        <v>27.001666669999999</v>
      </c>
    </row>
    <row r="9500" spans="1:4">
      <c r="A9500" s="13">
        <v>2003</v>
      </c>
      <c r="B9500" s="14">
        <v>6</v>
      </c>
      <c r="C9500" s="14" t="s">
        <v>92</v>
      </c>
      <c r="D9500" s="37">
        <v>24.726600000000001</v>
      </c>
    </row>
    <row r="9501" spans="1:4">
      <c r="A9501" s="15">
        <v>2003</v>
      </c>
      <c r="B9501" s="16">
        <v>7</v>
      </c>
      <c r="C9501" s="16" t="s">
        <v>92</v>
      </c>
      <c r="D9501" s="38">
        <v>24.304600000000001</v>
      </c>
    </row>
    <row r="9502" spans="1:4">
      <c r="A9502" s="13">
        <v>2003</v>
      </c>
      <c r="B9502" s="14">
        <v>8</v>
      </c>
      <c r="C9502" s="14" t="s">
        <v>92</v>
      </c>
      <c r="D9502" s="37">
        <v>24.016999999999999</v>
      </c>
    </row>
    <row r="9503" spans="1:4">
      <c r="A9503" s="15">
        <v>2003</v>
      </c>
      <c r="B9503" s="16">
        <v>9</v>
      </c>
      <c r="C9503" s="16" t="s">
        <v>92</v>
      </c>
      <c r="D9503" s="38">
        <v>24.367266669999999</v>
      </c>
    </row>
    <row r="9504" spans="1:4">
      <c r="A9504" s="13">
        <v>2003</v>
      </c>
      <c r="B9504" s="14">
        <v>10</v>
      </c>
      <c r="C9504" s="14" t="s">
        <v>92</v>
      </c>
      <c r="D9504" s="37">
        <v>25.198</v>
      </c>
    </row>
    <row r="9505" spans="1:4">
      <c r="A9505" s="15">
        <v>2003</v>
      </c>
      <c r="B9505" s="16">
        <v>11</v>
      </c>
      <c r="C9505" s="16" t="s">
        <v>92</v>
      </c>
      <c r="D9505" s="38">
        <v>25.1874</v>
      </c>
    </row>
    <row r="9506" spans="1:4">
      <c r="A9506" s="13">
        <v>2003</v>
      </c>
      <c r="B9506" s="14">
        <v>12</v>
      </c>
      <c r="C9506" s="14" t="s">
        <v>92</v>
      </c>
      <c r="D9506" s="37">
        <v>23.742599999999999</v>
      </c>
    </row>
    <row r="9507" spans="1:4">
      <c r="A9507" s="15">
        <v>2004</v>
      </c>
      <c r="B9507" s="16">
        <v>1</v>
      </c>
      <c r="C9507" s="16" t="s">
        <v>92</v>
      </c>
      <c r="D9507" s="38">
        <v>24.787466670000001</v>
      </c>
    </row>
    <row r="9508" spans="1:4">
      <c r="A9508" s="13">
        <v>2004</v>
      </c>
      <c r="B9508" s="14">
        <v>2</v>
      </c>
      <c r="C9508" s="14" t="s">
        <v>92</v>
      </c>
      <c r="D9508" s="37">
        <v>25.79293333</v>
      </c>
    </row>
    <row r="9509" spans="1:4">
      <c r="A9509" s="15">
        <v>2004</v>
      </c>
      <c r="B9509" s="16">
        <v>3</v>
      </c>
      <c r="C9509" s="16" t="s">
        <v>92</v>
      </c>
      <c r="D9509" s="38">
        <v>27.446200000000001</v>
      </c>
    </row>
    <row r="9510" spans="1:4">
      <c r="A9510" s="13">
        <v>2004</v>
      </c>
      <c r="B9510" s="14">
        <v>4</v>
      </c>
      <c r="C9510" s="14" t="s">
        <v>92</v>
      </c>
      <c r="D9510" s="37">
        <v>27.654066669999999</v>
      </c>
    </row>
    <row r="9511" spans="1:4">
      <c r="A9511" s="15">
        <v>2004</v>
      </c>
      <c r="B9511" s="16">
        <v>5</v>
      </c>
      <c r="C9511" s="16" t="s">
        <v>92</v>
      </c>
      <c r="D9511" s="38">
        <v>26.500733329999999</v>
      </c>
    </row>
    <row r="9512" spans="1:4">
      <c r="A9512" s="13">
        <v>2004</v>
      </c>
      <c r="B9512" s="14">
        <v>6</v>
      </c>
      <c r="C9512" s="14" t="s">
        <v>92</v>
      </c>
      <c r="D9512" s="37">
        <v>24.885866669999999</v>
      </c>
    </row>
    <row r="9513" spans="1:4">
      <c r="A9513" s="15">
        <v>2004</v>
      </c>
      <c r="B9513" s="16">
        <v>7</v>
      </c>
      <c r="C9513" s="16" t="s">
        <v>92</v>
      </c>
      <c r="D9513" s="38">
        <v>24.2456</v>
      </c>
    </row>
    <row r="9514" spans="1:4">
      <c r="A9514" s="13">
        <v>2004</v>
      </c>
      <c r="B9514" s="14">
        <v>8</v>
      </c>
      <c r="C9514" s="14" t="s">
        <v>92</v>
      </c>
      <c r="D9514" s="37">
        <v>24.169599999999999</v>
      </c>
    </row>
    <row r="9515" spans="1:4">
      <c r="A9515" s="15">
        <v>2004</v>
      </c>
      <c r="B9515" s="16">
        <v>9</v>
      </c>
      <c r="C9515" s="16" t="s">
        <v>92</v>
      </c>
      <c r="D9515" s="38">
        <v>24.534066670000001</v>
      </c>
    </row>
    <row r="9516" spans="1:4">
      <c r="A9516" s="13">
        <v>2004</v>
      </c>
      <c r="B9516" s="14">
        <v>10</v>
      </c>
      <c r="C9516" s="14" t="s">
        <v>92</v>
      </c>
      <c r="D9516" s="37">
        <v>25.370999999999999</v>
      </c>
    </row>
    <row r="9517" spans="1:4">
      <c r="A9517" s="15">
        <v>2004</v>
      </c>
      <c r="B9517" s="16">
        <v>11</v>
      </c>
      <c r="C9517" s="16" t="s">
        <v>92</v>
      </c>
      <c r="D9517" s="38">
        <v>25.637666670000002</v>
      </c>
    </row>
    <row r="9518" spans="1:4">
      <c r="A9518" s="13">
        <v>2004</v>
      </c>
      <c r="B9518" s="14">
        <v>12</v>
      </c>
      <c r="C9518" s="14" t="s">
        <v>92</v>
      </c>
      <c r="D9518" s="37">
        <v>24.670666669999999</v>
      </c>
    </row>
    <row r="9519" spans="1:4">
      <c r="A9519" s="15">
        <v>2005</v>
      </c>
      <c r="B9519" s="16">
        <v>1</v>
      </c>
      <c r="C9519" s="16" t="s">
        <v>92</v>
      </c>
      <c r="D9519" s="38">
        <v>23.968066669999999</v>
      </c>
    </row>
    <row r="9520" spans="1:4">
      <c r="A9520" s="13">
        <v>2005</v>
      </c>
      <c r="B9520" s="14">
        <v>2</v>
      </c>
      <c r="C9520" s="14" t="s">
        <v>92</v>
      </c>
      <c r="D9520" s="37">
        <v>27.478333330000002</v>
      </c>
    </row>
    <row r="9521" spans="1:4">
      <c r="A9521" s="15">
        <v>2005</v>
      </c>
      <c r="B9521" s="16">
        <v>3</v>
      </c>
      <c r="C9521" s="16" t="s">
        <v>92</v>
      </c>
      <c r="D9521" s="38">
        <v>28.040933330000001</v>
      </c>
    </row>
    <row r="9522" spans="1:4">
      <c r="A9522" s="13">
        <v>2005</v>
      </c>
      <c r="B9522" s="14">
        <v>4</v>
      </c>
      <c r="C9522" s="14" t="s">
        <v>92</v>
      </c>
      <c r="D9522" s="37">
        <v>27.948599999999999</v>
      </c>
    </row>
    <row r="9523" spans="1:4">
      <c r="A9523" s="15">
        <v>2005</v>
      </c>
      <c r="B9523" s="16">
        <v>5</v>
      </c>
      <c r="C9523" s="16" t="s">
        <v>92</v>
      </c>
      <c r="D9523" s="38">
        <v>26.495266669999999</v>
      </c>
    </row>
    <row r="9524" spans="1:4">
      <c r="A9524" s="13">
        <v>2005</v>
      </c>
      <c r="B9524" s="14">
        <v>6</v>
      </c>
      <c r="C9524" s="14" t="s">
        <v>92</v>
      </c>
      <c r="D9524" s="37">
        <v>25.114266669999999</v>
      </c>
    </row>
    <row r="9525" spans="1:4">
      <c r="A9525" s="15">
        <v>2005</v>
      </c>
      <c r="B9525" s="16">
        <v>7</v>
      </c>
      <c r="C9525" s="16" t="s">
        <v>92</v>
      </c>
      <c r="D9525" s="38">
        <v>23.611666670000002</v>
      </c>
    </row>
    <row r="9526" spans="1:4">
      <c r="A9526" s="13">
        <v>2005</v>
      </c>
      <c r="B9526" s="14">
        <v>8</v>
      </c>
      <c r="C9526" s="14" t="s">
        <v>92</v>
      </c>
      <c r="D9526" s="37">
        <v>23.710133330000001</v>
      </c>
    </row>
    <row r="9527" spans="1:4">
      <c r="A9527" s="15">
        <v>2005</v>
      </c>
      <c r="B9527" s="16">
        <v>9</v>
      </c>
      <c r="C9527" s="16" t="s">
        <v>92</v>
      </c>
      <c r="D9527" s="38">
        <v>24.59353333</v>
      </c>
    </row>
    <row r="9528" spans="1:4">
      <c r="A9528" s="13">
        <v>2005</v>
      </c>
      <c r="B9528" s="14">
        <v>10</v>
      </c>
      <c r="C9528" s="14" t="s">
        <v>92</v>
      </c>
      <c r="D9528" s="37">
        <v>24.823599999999999</v>
      </c>
    </row>
    <row r="9529" spans="1:4">
      <c r="A9529" s="15">
        <v>2005</v>
      </c>
      <c r="B9529" s="16">
        <v>11</v>
      </c>
      <c r="C9529" s="16" t="s">
        <v>92</v>
      </c>
      <c r="D9529" s="38">
        <v>25.766400000000001</v>
      </c>
    </row>
    <row r="9530" spans="1:4">
      <c r="A9530" s="13">
        <v>2005</v>
      </c>
      <c r="B9530" s="14">
        <v>12</v>
      </c>
      <c r="C9530" s="14" t="s">
        <v>92</v>
      </c>
      <c r="D9530" s="37">
        <v>24.954000000000001</v>
      </c>
    </row>
    <row r="9531" spans="1:4">
      <c r="A9531" s="15">
        <v>2006</v>
      </c>
      <c r="B9531" s="16">
        <v>1</v>
      </c>
      <c r="C9531" s="16" t="s">
        <v>92</v>
      </c>
      <c r="D9531" s="38">
        <v>26.118400000000001</v>
      </c>
    </row>
    <row r="9532" spans="1:4">
      <c r="A9532" s="13">
        <v>2006</v>
      </c>
      <c r="B9532" s="14">
        <v>2</v>
      </c>
      <c r="C9532" s="14" t="s">
        <v>92</v>
      </c>
      <c r="D9532" s="37">
        <v>27.088799999999999</v>
      </c>
    </row>
    <row r="9533" spans="1:4">
      <c r="A9533" s="15">
        <v>2006</v>
      </c>
      <c r="B9533" s="16">
        <v>3</v>
      </c>
      <c r="C9533" s="16" t="s">
        <v>92</v>
      </c>
      <c r="D9533" s="38">
        <v>27.391999999999999</v>
      </c>
    </row>
    <row r="9534" spans="1:4">
      <c r="A9534" s="13">
        <v>2006</v>
      </c>
      <c r="B9534" s="14">
        <v>4</v>
      </c>
      <c r="C9534" s="14" t="s">
        <v>92</v>
      </c>
      <c r="D9534" s="37">
        <v>27.165066670000002</v>
      </c>
    </row>
    <row r="9535" spans="1:4">
      <c r="A9535" s="15">
        <v>2006</v>
      </c>
      <c r="B9535" s="16">
        <v>5</v>
      </c>
      <c r="C9535" s="16" t="s">
        <v>92</v>
      </c>
      <c r="D9535" s="38">
        <v>26.178133330000001</v>
      </c>
    </row>
    <row r="9536" spans="1:4">
      <c r="A9536" s="13">
        <v>2006</v>
      </c>
      <c r="B9536" s="14">
        <v>6</v>
      </c>
      <c r="C9536" s="14" t="s">
        <v>92</v>
      </c>
      <c r="D9536" s="37">
        <v>25.735199999999999</v>
      </c>
    </row>
    <row r="9537" spans="1:4">
      <c r="A9537" s="15">
        <v>2006</v>
      </c>
      <c r="B9537" s="16">
        <v>7</v>
      </c>
      <c r="C9537" s="16" t="s">
        <v>92</v>
      </c>
      <c r="D9537" s="38">
        <v>24.687999999999999</v>
      </c>
    </row>
    <row r="9538" spans="1:4">
      <c r="A9538" s="13">
        <v>2006</v>
      </c>
      <c r="B9538" s="14">
        <v>8</v>
      </c>
      <c r="C9538" s="14" t="s">
        <v>92</v>
      </c>
      <c r="D9538" s="37">
        <v>24.153400000000001</v>
      </c>
    </row>
    <row r="9539" spans="1:4">
      <c r="A9539" s="15">
        <v>2006</v>
      </c>
      <c r="B9539" s="16">
        <v>9</v>
      </c>
      <c r="C9539" s="16" t="s">
        <v>92</v>
      </c>
      <c r="D9539" s="38">
        <v>24.34493333</v>
      </c>
    </row>
    <row r="9540" spans="1:4">
      <c r="A9540" s="13">
        <v>2006</v>
      </c>
      <c r="B9540" s="14">
        <v>10</v>
      </c>
      <c r="C9540" s="14" t="s">
        <v>92</v>
      </c>
      <c r="D9540" s="37">
        <v>25.206066669999998</v>
      </c>
    </row>
    <row r="9541" spans="1:4">
      <c r="A9541" s="15">
        <v>2006</v>
      </c>
      <c r="B9541" s="16">
        <v>11</v>
      </c>
      <c r="C9541" s="16" t="s">
        <v>92</v>
      </c>
      <c r="D9541" s="38">
        <v>24.79066667</v>
      </c>
    </row>
    <row r="9542" spans="1:4">
      <c r="A9542" s="13">
        <v>2006</v>
      </c>
      <c r="B9542" s="14">
        <v>12</v>
      </c>
      <c r="C9542" s="14" t="s">
        <v>92</v>
      </c>
      <c r="D9542" s="37">
        <v>23.954999999999998</v>
      </c>
    </row>
    <row r="9543" spans="1:4">
      <c r="A9543" s="15">
        <v>2007</v>
      </c>
      <c r="B9543" s="16">
        <v>1</v>
      </c>
      <c r="C9543" s="16" t="s">
        <v>92</v>
      </c>
      <c r="D9543" s="38">
        <v>23.721133330000001</v>
      </c>
    </row>
    <row r="9544" spans="1:4">
      <c r="A9544" s="13">
        <v>2007</v>
      </c>
      <c r="B9544" s="14">
        <v>2</v>
      </c>
      <c r="C9544" s="14" t="s">
        <v>92</v>
      </c>
      <c r="D9544" s="37">
        <v>26.758733329999998</v>
      </c>
    </row>
    <row r="9545" spans="1:4">
      <c r="A9545" s="15">
        <v>2007</v>
      </c>
      <c r="B9545" s="16">
        <v>3</v>
      </c>
      <c r="C9545" s="16" t="s">
        <v>92</v>
      </c>
      <c r="D9545" s="38">
        <v>27.855</v>
      </c>
    </row>
    <row r="9546" spans="1:4">
      <c r="A9546" s="13">
        <v>2007</v>
      </c>
      <c r="B9546" s="14">
        <v>4</v>
      </c>
      <c r="C9546" s="14" t="s">
        <v>92</v>
      </c>
      <c r="D9546" s="37">
        <v>27.687666669999999</v>
      </c>
    </row>
    <row r="9547" spans="1:4">
      <c r="A9547" s="15">
        <v>2007</v>
      </c>
      <c r="B9547" s="16">
        <v>5</v>
      </c>
      <c r="C9547" s="16" t="s">
        <v>92</v>
      </c>
      <c r="D9547" s="38">
        <v>27.032266669999998</v>
      </c>
    </row>
    <row r="9548" spans="1:4">
      <c r="A9548" s="13">
        <v>2007</v>
      </c>
      <c r="B9548" s="14">
        <v>6</v>
      </c>
      <c r="C9548" s="14" t="s">
        <v>92</v>
      </c>
      <c r="D9548" s="37">
        <v>24.938600000000001</v>
      </c>
    </row>
    <row r="9549" spans="1:4">
      <c r="A9549" s="15">
        <v>2007</v>
      </c>
      <c r="B9549" s="16">
        <v>7</v>
      </c>
      <c r="C9549" s="16" t="s">
        <v>92</v>
      </c>
      <c r="D9549" s="38">
        <v>24.531533329999998</v>
      </c>
    </row>
    <row r="9550" spans="1:4">
      <c r="A9550" s="13">
        <v>2007</v>
      </c>
      <c r="B9550" s="14">
        <v>8</v>
      </c>
      <c r="C9550" s="14" t="s">
        <v>92</v>
      </c>
      <c r="D9550" s="37">
        <v>24.11</v>
      </c>
    </row>
    <row r="9551" spans="1:4">
      <c r="A9551" s="15">
        <v>2007</v>
      </c>
      <c r="B9551" s="16">
        <v>9</v>
      </c>
      <c r="C9551" s="16" t="s">
        <v>92</v>
      </c>
      <c r="D9551" s="38">
        <v>24.471</v>
      </c>
    </row>
    <row r="9552" spans="1:4">
      <c r="A9552" s="13">
        <v>2007</v>
      </c>
      <c r="B9552" s="14">
        <v>10</v>
      </c>
      <c r="C9552" s="14" t="s">
        <v>92</v>
      </c>
      <c r="D9552" s="37">
        <v>24.825466670000001</v>
      </c>
    </row>
    <row r="9553" spans="1:4">
      <c r="A9553" s="15">
        <v>2007</v>
      </c>
      <c r="B9553" s="16">
        <v>11</v>
      </c>
      <c r="C9553" s="16" t="s">
        <v>92</v>
      </c>
      <c r="D9553" s="38">
        <v>25.32513333</v>
      </c>
    </row>
    <row r="9554" spans="1:4">
      <c r="A9554" s="13">
        <v>2007</v>
      </c>
      <c r="B9554" s="14">
        <v>12</v>
      </c>
      <c r="C9554" s="14" t="s">
        <v>92</v>
      </c>
      <c r="D9554" s="37">
        <v>24.614333330000001</v>
      </c>
    </row>
    <row r="9555" spans="1:4">
      <c r="A9555" s="15">
        <v>2008</v>
      </c>
      <c r="B9555" s="16">
        <v>1</v>
      </c>
      <c r="C9555" s="16" t="s">
        <v>92</v>
      </c>
      <c r="D9555" s="38">
        <v>24.0166</v>
      </c>
    </row>
    <row r="9556" spans="1:4">
      <c r="A9556" s="13">
        <v>2008</v>
      </c>
      <c r="B9556" s="14">
        <v>2</v>
      </c>
      <c r="C9556" s="14" t="s">
        <v>92</v>
      </c>
      <c r="D9556" s="37">
        <v>25.178799999999999</v>
      </c>
    </row>
    <row r="9557" spans="1:4">
      <c r="A9557" s="15">
        <v>2008</v>
      </c>
      <c r="B9557" s="16">
        <v>3</v>
      </c>
      <c r="C9557" s="16" t="s">
        <v>92</v>
      </c>
      <c r="D9557" s="38">
        <v>27.001666669999999</v>
      </c>
    </row>
    <row r="9558" spans="1:4">
      <c r="A9558" s="13">
        <v>2008</v>
      </c>
      <c r="B9558" s="14">
        <v>4</v>
      </c>
      <c r="C9558" s="14" t="s">
        <v>92</v>
      </c>
      <c r="D9558" s="37">
        <v>26.748000000000001</v>
      </c>
    </row>
    <row r="9559" spans="1:4">
      <c r="A9559" s="15">
        <v>2008</v>
      </c>
      <c r="B9559" s="16">
        <v>5</v>
      </c>
      <c r="C9559" s="16" t="s">
        <v>92</v>
      </c>
      <c r="D9559" s="38">
        <v>26.6114</v>
      </c>
    </row>
    <row r="9560" spans="1:4">
      <c r="A9560" s="13">
        <v>2008</v>
      </c>
      <c r="B9560" s="14">
        <v>6</v>
      </c>
      <c r="C9560" s="14" t="s">
        <v>92</v>
      </c>
      <c r="D9560" s="37">
        <v>25.509933329999999</v>
      </c>
    </row>
    <row r="9561" spans="1:4">
      <c r="A9561" s="15">
        <v>2008</v>
      </c>
      <c r="B9561" s="16">
        <v>7</v>
      </c>
      <c r="C9561" s="16" t="s">
        <v>92</v>
      </c>
      <c r="D9561" s="38">
        <v>24.48906667</v>
      </c>
    </row>
    <row r="9562" spans="1:4">
      <c r="A9562" s="13">
        <v>2008</v>
      </c>
      <c r="B9562" s="14">
        <v>8</v>
      </c>
      <c r="C9562" s="14" t="s">
        <v>92</v>
      </c>
      <c r="D9562" s="37">
        <v>24.156133329999999</v>
      </c>
    </row>
    <row r="9563" spans="1:4">
      <c r="A9563" s="15">
        <v>2008</v>
      </c>
      <c r="B9563" s="16">
        <v>9</v>
      </c>
      <c r="C9563" s="16" t="s">
        <v>92</v>
      </c>
      <c r="D9563" s="38">
        <v>24.729399999999998</v>
      </c>
    </row>
    <row r="9564" spans="1:4">
      <c r="A9564" s="13">
        <v>2008</v>
      </c>
      <c r="B9564" s="14">
        <v>10</v>
      </c>
      <c r="C9564" s="14" t="s">
        <v>92</v>
      </c>
      <c r="D9564" s="37">
        <v>25.34813333</v>
      </c>
    </row>
    <row r="9565" spans="1:4">
      <c r="A9565" s="15">
        <v>2008</v>
      </c>
      <c r="B9565" s="16">
        <v>11</v>
      </c>
      <c r="C9565" s="16" t="s">
        <v>92</v>
      </c>
      <c r="D9565" s="38">
        <v>25.613666670000001</v>
      </c>
    </row>
    <row r="9566" spans="1:4">
      <c r="A9566" s="13">
        <v>2008</v>
      </c>
      <c r="B9566" s="14">
        <v>12</v>
      </c>
      <c r="C9566" s="14" t="s">
        <v>92</v>
      </c>
      <c r="D9566" s="37">
        <v>24.813733330000002</v>
      </c>
    </row>
    <row r="9567" spans="1:4">
      <c r="A9567" s="15">
        <v>2009</v>
      </c>
      <c r="B9567" s="16">
        <v>1</v>
      </c>
      <c r="C9567" s="16" t="s">
        <v>92</v>
      </c>
      <c r="D9567" s="38">
        <v>25.278266670000001</v>
      </c>
    </row>
    <row r="9568" spans="1:4">
      <c r="A9568" s="13">
        <v>2009</v>
      </c>
      <c r="B9568" s="14">
        <v>2</v>
      </c>
      <c r="C9568" s="14" t="s">
        <v>92</v>
      </c>
      <c r="D9568" s="37">
        <v>26.641400000000001</v>
      </c>
    </row>
    <row r="9569" spans="1:4">
      <c r="A9569" s="15">
        <v>2009</v>
      </c>
      <c r="B9569" s="16">
        <v>3</v>
      </c>
      <c r="C9569" s="16" t="s">
        <v>92</v>
      </c>
      <c r="D9569" s="38">
        <v>27.739666669999998</v>
      </c>
    </row>
    <row r="9570" spans="1:4">
      <c r="A9570" s="13">
        <v>2009</v>
      </c>
      <c r="B9570" s="14">
        <v>4</v>
      </c>
      <c r="C9570" s="14" t="s">
        <v>92</v>
      </c>
      <c r="D9570" s="37">
        <v>27.355399999999999</v>
      </c>
    </row>
    <row r="9571" spans="1:4">
      <c r="A9571" s="15">
        <v>2009</v>
      </c>
      <c r="B9571" s="16">
        <v>5</v>
      </c>
      <c r="C9571" s="16" t="s">
        <v>92</v>
      </c>
      <c r="D9571" s="38">
        <v>26.637466669999998</v>
      </c>
    </row>
    <row r="9572" spans="1:4">
      <c r="A9572" s="13">
        <v>2009</v>
      </c>
      <c r="B9572" s="14">
        <v>6</v>
      </c>
      <c r="C9572" s="14" t="s">
        <v>92</v>
      </c>
      <c r="D9572" s="37">
        <v>25.714266670000001</v>
      </c>
    </row>
    <row r="9573" spans="1:4">
      <c r="A9573" s="15">
        <v>2009</v>
      </c>
      <c r="B9573" s="16">
        <v>7</v>
      </c>
      <c r="C9573" s="16" t="s">
        <v>92</v>
      </c>
      <c r="D9573" s="38">
        <v>24.84886667</v>
      </c>
    </row>
    <row r="9574" spans="1:4">
      <c r="A9574" s="13">
        <v>2009</v>
      </c>
      <c r="B9574" s="14">
        <v>8</v>
      </c>
      <c r="C9574" s="14" t="s">
        <v>92</v>
      </c>
      <c r="D9574" s="37">
        <v>24.263133329999999</v>
      </c>
    </row>
    <row r="9575" spans="1:4">
      <c r="A9575" s="15">
        <v>2009</v>
      </c>
      <c r="B9575" s="16">
        <v>9</v>
      </c>
      <c r="C9575" s="16" t="s">
        <v>92</v>
      </c>
      <c r="D9575" s="38">
        <v>24.952133329999999</v>
      </c>
    </row>
    <row r="9576" spans="1:4">
      <c r="A9576" s="13">
        <v>2009</v>
      </c>
      <c r="B9576" s="14">
        <v>10</v>
      </c>
      <c r="C9576" s="14" t="s">
        <v>92</v>
      </c>
      <c r="D9576" s="37">
        <v>24.984533330000001</v>
      </c>
    </row>
    <row r="9577" spans="1:4">
      <c r="A9577" s="15">
        <v>2009</v>
      </c>
      <c r="B9577" s="16">
        <v>11</v>
      </c>
      <c r="C9577" s="16" t="s">
        <v>92</v>
      </c>
      <c r="D9577" s="38">
        <v>25.039466669999999</v>
      </c>
    </row>
    <row r="9578" spans="1:4">
      <c r="A9578" s="13">
        <v>2009</v>
      </c>
      <c r="B9578" s="14">
        <v>12</v>
      </c>
      <c r="C9578" s="14" t="s">
        <v>92</v>
      </c>
      <c r="D9578" s="37">
        <v>24.847799999999999</v>
      </c>
    </row>
    <row r="9579" spans="1:4">
      <c r="A9579" s="15">
        <v>2010</v>
      </c>
      <c r="B9579" s="16">
        <v>1</v>
      </c>
      <c r="C9579" s="16" t="s">
        <v>92</v>
      </c>
      <c r="D9579" s="38">
        <v>25.439933329999999</v>
      </c>
    </row>
    <row r="9580" spans="1:4">
      <c r="A9580" s="13">
        <v>2010</v>
      </c>
      <c r="B9580" s="14">
        <v>2</v>
      </c>
      <c r="C9580" s="14" t="s">
        <v>92</v>
      </c>
      <c r="D9580" s="37">
        <v>27.169666670000002</v>
      </c>
    </row>
    <row r="9581" spans="1:4">
      <c r="A9581" s="15">
        <v>2010</v>
      </c>
      <c r="B9581" s="16">
        <v>3</v>
      </c>
      <c r="C9581" s="16" t="s">
        <v>92</v>
      </c>
      <c r="D9581" s="38">
        <v>27.720066670000001</v>
      </c>
    </row>
    <row r="9582" spans="1:4">
      <c r="A9582" s="13">
        <v>2010</v>
      </c>
      <c r="B9582" s="14">
        <v>4</v>
      </c>
      <c r="C9582" s="14" t="s">
        <v>92</v>
      </c>
      <c r="D9582" s="37">
        <v>28.42253333</v>
      </c>
    </row>
    <row r="9583" spans="1:4">
      <c r="A9583" s="15">
        <v>2010</v>
      </c>
      <c r="B9583" s="16">
        <v>5</v>
      </c>
      <c r="C9583" s="16" t="s">
        <v>92</v>
      </c>
      <c r="D9583" s="38">
        <v>27.420400000000001</v>
      </c>
    </row>
    <row r="9584" spans="1:4">
      <c r="A9584" s="13">
        <v>2010</v>
      </c>
      <c r="B9584" s="14">
        <v>6</v>
      </c>
      <c r="C9584" s="14" t="s">
        <v>92</v>
      </c>
      <c r="D9584" s="37">
        <v>25.604266670000001</v>
      </c>
    </row>
    <row r="9585" spans="1:4">
      <c r="A9585" s="15">
        <v>2010</v>
      </c>
      <c r="B9585" s="16">
        <v>7</v>
      </c>
      <c r="C9585" s="16" t="s">
        <v>92</v>
      </c>
      <c r="D9585" s="38">
        <v>24.313800000000001</v>
      </c>
    </row>
    <row r="9586" spans="1:4">
      <c r="A9586" s="13">
        <v>2010</v>
      </c>
      <c r="B9586" s="14">
        <v>8</v>
      </c>
      <c r="C9586" s="14" t="s">
        <v>92</v>
      </c>
      <c r="D9586" s="37">
        <v>24.232399999999998</v>
      </c>
    </row>
    <row r="9587" spans="1:4">
      <c r="A9587" s="15">
        <v>2010</v>
      </c>
      <c r="B9587" s="16">
        <v>9</v>
      </c>
      <c r="C9587" s="16" t="s">
        <v>92</v>
      </c>
      <c r="D9587" s="38">
        <v>24.304266670000001</v>
      </c>
    </row>
    <row r="9588" spans="1:4">
      <c r="A9588" s="13">
        <v>2010</v>
      </c>
      <c r="B9588" s="14">
        <v>10</v>
      </c>
      <c r="C9588" s="14" t="s">
        <v>92</v>
      </c>
      <c r="D9588" s="37">
        <v>25.035733329999999</v>
      </c>
    </row>
    <row r="9589" spans="1:4">
      <c r="A9589" s="15">
        <v>2010</v>
      </c>
      <c r="B9589" s="16">
        <v>11</v>
      </c>
      <c r="C9589" s="16" t="s">
        <v>92</v>
      </c>
      <c r="D9589" s="38">
        <v>25.360399999999998</v>
      </c>
    </row>
    <row r="9590" spans="1:4">
      <c r="A9590" s="13">
        <v>2010</v>
      </c>
      <c r="B9590" s="14">
        <v>12</v>
      </c>
      <c r="C9590" s="14" t="s">
        <v>92</v>
      </c>
      <c r="D9590" s="37">
        <v>24.14073333</v>
      </c>
    </row>
    <row r="9591" spans="1:4">
      <c r="A9591" s="15">
        <v>2011</v>
      </c>
      <c r="B9591" s="16">
        <v>1</v>
      </c>
      <c r="C9591" s="16" t="s">
        <v>92</v>
      </c>
      <c r="D9591" s="38">
        <v>23.490066670000001</v>
      </c>
    </row>
    <row r="9592" spans="1:4">
      <c r="A9592" s="13">
        <v>2011</v>
      </c>
      <c r="B9592" s="14">
        <v>2</v>
      </c>
      <c r="C9592" s="14" t="s">
        <v>92</v>
      </c>
      <c r="D9592" s="37">
        <v>26.23953333</v>
      </c>
    </row>
    <row r="9593" spans="1:4">
      <c r="A9593" s="15">
        <v>2011</v>
      </c>
      <c r="B9593" s="16">
        <v>3</v>
      </c>
      <c r="C9593" s="16" t="s">
        <v>92</v>
      </c>
      <c r="D9593" s="38">
        <v>27.764800000000001</v>
      </c>
    </row>
    <row r="9594" spans="1:4">
      <c r="A9594" s="13">
        <v>2011</v>
      </c>
      <c r="B9594" s="14">
        <v>4</v>
      </c>
      <c r="C9594" s="14" t="s">
        <v>92</v>
      </c>
      <c r="D9594" s="37">
        <v>27.3796</v>
      </c>
    </row>
    <row r="9595" spans="1:4">
      <c r="A9595" s="15">
        <v>2011</v>
      </c>
      <c r="B9595" s="16">
        <v>5</v>
      </c>
      <c r="C9595" s="16" t="s">
        <v>92</v>
      </c>
      <c r="D9595" s="38">
        <v>26.9316</v>
      </c>
    </row>
    <row r="9596" spans="1:4">
      <c r="A9596" s="13">
        <v>2011</v>
      </c>
      <c r="B9596" s="14">
        <v>6</v>
      </c>
      <c r="C9596" s="14" t="s">
        <v>92</v>
      </c>
      <c r="D9596" s="37">
        <v>25.459733329999999</v>
      </c>
    </row>
    <row r="9597" spans="1:4">
      <c r="A9597" s="15">
        <v>2011</v>
      </c>
      <c r="B9597" s="16">
        <v>7</v>
      </c>
      <c r="C9597" s="16" t="s">
        <v>92</v>
      </c>
      <c r="D9597" s="38">
        <v>24.362133329999999</v>
      </c>
    </row>
    <row r="9598" spans="1:4">
      <c r="A9598" s="13">
        <v>2011</v>
      </c>
      <c r="B9598" s="14">
        <v>8</v>
      </c>
      <c r="C9598" s="14" t="s">
        <v>92</v>
      </c>
      <c r="D9598" s="37">
        <v>23.922799999999999</v>
      </c>
    </row>
    <row r="9599" spans="1:4">
      <c r="A9599" s="15">
        <v>2011</v>
      </c>
      <c r="B9599" s="16">
        <v>9</v>
      </c>
      <c r="C9599" s="16" t="s">
        <v>92</v>
      </c>
      <c r="D9599" s="38">
        <v>24.17713333</v>
      </c>
    </row>
    <row r="9600" spans="1:4">
      <c r="A9600" s="13">
        <v>2011</v>
      </c>
      <c r="B9600" s="14">
        <v>10</v>
      </c>
      <c r="C9600" s="14" t="s">
        <v>92</v>
      </c>
      <c r="D9600" s="37">
        <v>24.730933329999999</v>
      </c>
    </row>
    <row r="9601" spans="1:4">
      <c r="A9601" s="15">
        <v>2011</v>
      </c>
      <c r="B9601" s="16">
        <v>11</v>
      </c>
      <c r="C9601" s="16" t="s">
        <v>92</v>
      </c>
      <c r="D9601" s="38">
        <v>24.775266670000001</v>
      </c>
    </row>
    <row r="9602" spans="1:4">
      <c r="A9602" s="13">
        <v>2011</v>
      </c>
      <c r="B9602" s="14">
        <v>12</v>
      </c>
      <c r="C9602" s="14" t="s">
        <v>92</v>
      </c>
      <c r="D9602" s="37">
        <v>23.939866670000001</v>
      </c>
    </row>
    <row r="9603" spans="1:4">
      <c r="A9603" s="15">
        <v>2012</v>
      </c>
      <c r="B9603" s="16">
        <v>1</v>
      </c>
      <c r="C9603" s="16" t="s">
        <v>92</v>
      </c>
      <c r="D9603" s="38">
        <v>24.314866670000001</v>
      </c>
    </row>
    <row r="9604" spans="1:4">
      <c r="A9604" s="13">
        <v>2012</v>
      </c>
      <c r="B9604" s="14">
        <v>2</v>
      </c>
      <c r="C9604" s="14" t="s">
        <v>92</v>
      </c>
      <c r="D9604" s="37">
        <v>26.28486667</v>
      </c>
    </row>
    <row r="9605" spans="1:4">
      <c r="A9605" s="15">
        <v>2012</v>
      </c>
      <c r="B9605" s="16">
        <v>3</v>
      </c>
      <c r="C9605" s="16" t="s">
        <v>92</v>
      </c>
      <c r="D9605" s="38">
        <v>27.504533330000001</v>
      </c>
    </row>
    <row r="9606" spans="1:4">
      <c r="A9606" s="13">
        <v>2012</v>
      </c>
      <c r="B9606" s="14">
        <v>4</v>
      </c>
      <c r="C9606" s="14" t="s">
        <v>92</v>
      </c>
      <c r="D9606" s="37">
        <v>27.637799999999999</v>
      </c>
    </row>
    <row r="9607" spans="1:4">
      <c r="A9607" s="15">
        <v>2012</v>
      </c>
      <c r="B9607" s="16">
        <v>5</v>
      </c>
      <c r="C9607" s="16" t="s">
        <v>92</v>
      </c>
      <c r="D9607" s="38">
        <v>26.15873333</v>
      </c>
    </row>
    <row r="9608" spans="1:4">
      <c r="A9608" s="13">
        <v>2012</v>
      </c>
      <c r="B9608" s="14">
        <v>6</v>
      </c>
      <c r="C9608" s="14" t="s">
        <v>92</v>
      </c>
      <c r="D9608" s="37">
        <v>24.911466669999999</v>
      </c>
    </row>
    <row r="9609" spans="1:4">
      <c r="A9609" s="15">
        <v>2012</v>
      </c>
      <c r="B9609" s="16">
        <v>7</v>
      </c>
      <c r="C9609" s="16" t="s">
        <v>92</v>
      </c>
      <c r="D9609" s="38">
        <v>23.74026667</v>
      </c>
    </row>
    <row r="9610" spans="1:4">
      <c r="A9610" s="13">
        <v>2012</v>
      </c>
      <c r="B9610" s="14">
        <v>8</v>
      </c>
      <c r="C9610" s="14" t="s">
        <v>92</v>
      </c>
      <c r="D9610" s="37">
        <v>23.829866670000001</v>
      </c>
    </row>
    <row r="9611" spans="1:4">
      <c r="A9611" s="15">
        <v>2012</v>
      </c>
      <c r="B9611" s="16">
        <v>9</v>
      </c>
      <c r="C9611" s="16" t="s">
        <v>92</v>
      </c>
      <c r="D9611" s="38">
        <v>24.077333329999998</v>
      </c>
    </row>
    <row r="9612" spans="1:4">
      <c r="A9612" s="13">
        <v>2012</v>
      </c>
      <c r="B9612" s="14">
        <v>10</v>
      </c>
      <c r="C9612" s="14" t="s">
        <v>92</v>
      </c>
      <c r="D9612" s="37">
        <v>24.32973333</v>
      </c>
    </row>
    <row r="9613" spans="1:4">
      <c r="A9613" s="15">
        <v>2012</v>
      </c>
      <c r="B9613" s="16">
        <v>11</v>
      </c>
      <c r="C9613" s="16" t="s">
        <v>92</v>
      </c>
      <c r="D9613" s="38">
        <v>25.149533330000001</v>
      </c>
    </row>
    <row r="9614" spans="1:4">
      <c r="A9614" s="13">
        <v>2012</v>
      </c>
      <c r="B9614" s="14">
        <v>12</v>
      </c>
      <c r="C9614" s="14" t="s">
        <v>92</v>
      </c>
      <c r="D9614" s="37">
        <v>24.508400000000002</v>
      </c>
    </row>
    <row r="9615" spans="1:4">
      <c r="A9615" s="15">
        <v>2013</v>
      </c>
      <c r="B9615" s="16">
        <v>1</v>
      </c>
      <c r="C9615" s="16" t="s">
        <v>92</v>
      </c>
      <c r="D9615" s="38">
        <v>25.284333329999999</v>
      </c>
    </row>
    <row r="9616" spans="1:4">
      <c r="A9616" s="13">
        <v>2013</v>
      </c>
      <c r="B9616" s="14">
        <v>2</v>
      </c>
      <c r="C9616" s="14" t="s">
        <v>92</v>
      </c>
      <c r="D9616" s="37">
        <v>26.617333330000001</v>
      </c>
    </row>
    <row r="9617" spans="1:4">
      <c r="A9617" s="15">
        <v>2013</v>
      </c>
      <c r="B9617" s="16">
        <v>3</v>
      </c>
      <c r="C9617" s="16" t="s">
        <v>92</v>
      </c>
      <c r="D9617" s="38">
        <v>27.283333330000001</v>
      </c>
    </row>
    <row r="9618" spans="1:4">
      <c r="A9618" s="13">
        <v>2013</v>
      </c>
      <c r="B9618" s="14">
        <v>4</v>
      </c>
      <c r="C9618" s="14" t="s">
        <v>92</v>
      </c>
      <c r="D9618" s="37">
        <v>26.918333329999999</v>
      </c>
    </row>
    <row r="9619" spans="1:4">
      <c r="A9619" s="15">
        <v>2013</v>
      </c>
      <c r="B9619" s="16">
        <v>5</v>
      </c>
      <c r="C9619" s="16" t="s">
        <v>92</v>
      </c>
      <c r="D9619" s="38">
        <v>26.14126667</v>
      </c>
    </row>
    <row r="9620" spans="1:4">
      <c r="A9620" s="13">
        <v>2013</v>
      </c>
      <c r="B9620" s="14">
        <v>6</v>
      </c>
      <c r="C9620" s="14" t="s">
        <v>92</v>
      </c>
      <c r="D9620" s="37">
        <v>25.221466670000002</v>
      </c>
    </row>
    <row r="9621" spans="1:4">
      <c r="A9621" s="15">
        <v>2013</v>
      </c>
      <c r="B9621" s="16">
        <v>7</v>
      </c>
      <c r="C9621" s="16" t="s">
        <v>92</v>
      </c>
      <c r="D9621" s="38">
        <v>24.37626667</v>
      </c>
    </row>
    <row r="9622" spans="1:4">
      <c r="A9622" s="13">
        <v>2013</v>
      </c>
      <c r="B9622" s="14">
        <v>8</v>
      </c>
      <c r="C9622" s="14" t="s">
        <v>92</v>
      </c>
      <c r="D9622" s="37">
        <v>23.561933329999999</v>
      </c>
    </row>
    <row r="9623" spans="1:4">
      <c r="A9623" s="15">
        <v>2000</v>
      </c>
      <c r="B9623" s="16">
        <v>2</v>
      </c>
      <c r="C9623" s="16" t="s">
        <v>93</v>
      </c>
      <c r="D9623" s="38">
        <v>9.0389999999999997</v>
      </c>
    </row>
    <row r="9624" spans="1:4">
      <c r="A9624" s="13">
        <v>2000</v>
      </c>
      <c r="B9624" s="14">
        <v>3</v>
      </c>
      <c r="C9624" s="14" t="s">
        <v>93</v>
      </c>
      <c r="D9624" s="37">
        <v>12.749750000000001</v>
      </c>
    </row>
    <row r="9625" spans="1:4">
      <c r="A9625" s="15">
        <v>2000</v>
      </c>
      <c r="B9625" s="16">
        <v>4</v>
      </c>
      <c r="C9625" s="16" t="s">
        <v>93</v>
      </c>
      <c r="D9625" s="38">
        <v>21.242249999999999</v>
      </c>
    </row>
    <row r="9626" spans="1:4">
      <c r="A9626" s="13">
        <v>2000</v>
      </c>
      <c r="B9626" s="14">
        <v>5</v>
      </c>
      <c r="C9626" s="14" t="s">
        <v>93</v>
      </c>
      <c r="D9626" s="37">
        <v>26.5105</v>
      </c>
    </row>
    <row r="9627" spans="1:4">
      <c r="A9627" s="15">
        <v>2000</v>
      </c>
      <c r="B9627" s="16">
        <v>6</v>
      </c>
      <c r="C9627" s="16" t="s">
        <v>93</v>
      </c>
      <c r="D9627" s="38">
        <v>31.939</v>
      </c>
    </row>
    <row r="9628" spans="1:4">
      <c r="A9628" s="13">
        <v>2000</v>
      </c>
      <c r="B9628" s="14">
        <v>7</v>
      </c>
      <c r="C9628" s="14" t="s">
        <v>93</v>
      </c>
      <c r="D9628" s="37">
        <v>36.872250000000001</v>
      </c>
    </row>
    <row r="9629" spans="1:4">
      <c r="A9629" s="15">
        <v>2000</v>
      </c>
      <c r="B9629" s="16">
        <v>8</v>
      </c>
      <c r="C9629" s="16" t="s">
        <v>93</v>
      </c>
      <c r="D9629" s="38">
        <v>34.540999999999997</v>
      </c>
    </row>
    <row r="9630" spans="1:4">
      <c r="A9630" s="13">
        <v>2000</v>
      </c>
      <c r="B9630" s="14">
        <v>9</v>
      </c>
      <c r="C9630" s="14" t="s">
        <v>93</v>
      </c>
      <c r="D9630" s="37">
        <v>29.042249999999999</v>
      </c>
    </row>
    <row r="9631" spans="1:4">
      <c r="A9631" s="15">
        <v>2000</v>
      </c>
      <c r="B9631" s="16">
        <v>10</v>
      </c>
      <c r="C9631" s="16" t="s">
        <v>93</v>
      </c>
      <c r="D9631" s="38">
        <v>21.004000000000001</v>
      </c>
    </row>
    <row r="9632" spans="1:4">
      <c r="A9632" s="13">
        <v>2000</v>
      </c>
      <c r="B9632" s="14">
        <v>11</v>
      </c>
      <c r="C9632" s="14" t="s">
        <v>93</v>
      </c>
      <c r="D9632" s="37">
        <v>14.1365</v>
      </c>
    </row>
    <row r="9633" spans="1:4">
      <c r="A9633" s="15">
        <v>2000</v>
      </c>
      <c r="B9633" s="16">
        <v>12</v>
      </c>
      <c r="C9633" s="16" t="s">
        <v>93</v>
      </c>
      <c r="D9633" s="38">
        <v>9.4957499999999992</v>
      </c>
    </row>
    <row r="9634" spans="1:4">
      <c r="A9634" s="13">
        <v>2001</v>
      </c>
      <c r="B9634" s="14">
        <v>1</v>
      </c>
      <c r="C9634" s="14" t="s">
        <v>93</v>
      </c>
      <c r="D9634" s="37">
        <v>8.2645</v>
      </c>
    </row>
    <row r="9635" spans="1:4">
      <c r="A9635" s="15">
        <v>2001</v>
      </c>
      <c r="B9635" s="16">
        <v>2</v>
      </c>
      <c r="C9635" s="16" t="s">
        <v>93</v>
      </c>
      <c r="D9635" s="38">
        <v>10.32325</v>
      </c>
    </row>
    <row r="9636" spans="1:4">
      <c r="A9636" s="13">
        <v>2001</v>
      </c>
      <c r="B9636" s="14">
        <v>3</v>
      </c>
      <c r="C9636" s="14" t="s">
        <v>93</v>
      </c>
      <c r="D9636" s="37">
        <v>16.452500000000001</v>
      </c>
    </row>
    <row r="9637" spans="1:4">
      <c r="A9637" s="15">
        <v>2001</v>
      </c>
      <c r="B9637" s="16">
        <v>4</v>
      </c>
      <c r="C9637" s="16" t="s">
        <v>93</v>
      </c>
      <c r="D9637" s="38">
        <v>20.35275</v>
      </c>
    </row>
    <row r="9638" spans="1:4">
      <c r="A9638" s="13">
        <v>2001</v>
      </c>
      <c r="B9638" s="14">
        <v>5</v>
      </c>
      <c r="C9638" s="14" t="s">
        <v>93</v>
      </c>
      <c r="D9638" s="37">
        <v>25.038499999999999</v>
      </c>
    </row>
    <row r="9639" spans="1:4">
      <c r="A9639" s="15">
        <v>2001</v>
      </c>
      <c r="B9639" s="16">
        <v>6</v>
      </c>
      <c r="C9639" s="16" t="s">
        <v>93</v>
      </c>
      <c r="D9639" s="38">
        <v>32.3645</v>
      </c>
    </row>
    <row r="9640" spans="1:4">
      <c r="A9640" s="13">
        <v>2001</v>
      </c>
      <c r="B9640" s="14">
        <v>7</v>
      </c>
      <c r="C9640" s="14" t="s">
        <v>93</v>
      </c>
      <c r="D9640" s="37">
        <v>35.037500000000001</v>
      </c>
    </row>
    <row r="9641" spans="1:4">
      <c r="A9641" s="15">
        <v>2001</v>
      </c>
      <c r="B9641" s="16">
        <v>8</v>
      </c>
      <c r="C9641" s="16" t="s">
        <v>93</v>
      </c>
      <c r="D9641" s="38">
        <v>34.926000000000002</v>
      </c>
    </row>
    <row r="9642" spans="1:4">
      <c r="A9642" s="13">
        <v>2001</v>
      </c>
      <c r="B9642" s="14">
        <v>9</v>
      </c>
      <c r="C9642" s="14" t="s">
        <v>93</v>
      </c>
      <c r="D9642" s="37">
        <v>30.231249999999999</v>
      </c>
    </row>
    <row r="9643" spans="1:4">
      <c r="A9643" s="15">
        <v>2001</v>
      </c>
      <c r="B9643" s="16">
        <v>10</v>
      </c>
      <c r="C9643" s="16" t="s">
        <v>93</v>
      </c>
      <c r="D9643" s="38">
        <v>22.626000000000001</v>
      </c>
    </row>
    <row r="9644" spans="1:4">
      <c r="A9644" s="13">
        <v>2001</v>
      </c>
      <c r="B9644" s="14">
        <v>11</v>
      </c>
      <c r="C9644" s="14" t="s">
        <v>93</v>
      </c>
      <c r="D9644" s="37">
        <v>13.85425</v>
      </c>
    </row>
    <row r="9645" spans="1:4">
      <c r="A9645" s="15">
        <v>2001</v>
      </c>
      <c r="B9645" s="16">
        <v>12</v>
      </c>
      <c r="C9645" s="16" t="s">
        <v>93</v>
      </c>
      <c r="D9645" s="38">
        <v>11.05775</v>
      </c>
    </row>
    <row r="9646" spans="1:4">
      <c r="A9646" s="13">
        <v>2002</v>
      </c>
      <c r="B9646" s="14">
        <v>1</v>
      </c>
      <c r="C9646" s="14" t="s">
        <v>93</v>
      </c>
      <c r="D9646" s="37">
        <v>6.9775</v>
      </c>
    </row>
    <row r="9647" spans="1:4">
      <c r="A9647" s="15">
        <v>2002</v>
      </c>
      <c r="B9647" s="16">
        <v>2</v>
      </c>
      <c r="C9647" s="16" t="s">
        <v>93</v>
      </c>
      <c r="D9647" s="38">
        <v>10.884</v>
      </c>
    </row>
    <row r="9648" spans="1:4">
      <c r="A9648" s="13">
        <v>2002</v>
      </c>
      <c r="B9648" s="14">
        <v>3</v>
      </c>
      <c r="C9648" s="14" t="s">
        <v>93</v>
      </c>
      <c r="D9648" s="37">
        <v>15.355</v>
      </c>
    </row>
    <row r="9649" spans="1:4">
      <c r="A9649" s="15">
        <v>2002</v>
      </c>
      <c r="B9649" s="16">
        <v>4</v>
      </c>
      <c r="C9649" s="16" t="s">
        <v>93</v>
      </c>
      <c r="D9649" s="38">
        <v>18.050750000000001</v>
      </c>
    </row>
    <row r="9650" spans="1:4">
      <c r="A9650" s="13">
        <v>2002</v>
      </c>
      <c r="B9650" s="14">
        <v>5</v>
      </c>
      <c r="C9650" s="14" t="s">
        <v>93</v>
      </c>
      <c r="D9650" s="37">
        <v>25.058499999999999</v>
      </c>
    </row>
    <row r="9651" spans="1:4">
      <c r="A9651" s="15">
        <v>2002</v>
      </c>
      <c r="B9651" s="16">
        <v>6</v>
      </c>
      <c r="C9651" s="16" t="s">
        <v>93</v>
      </c>
      <c r="D9651" s="38">
        <v>31.750499999999999</v>
      </c>
    </row>
    <row r="9652" spans="1:4">
      <c r="A9652" s="13">
        <v>2002</v>
      </c>
      <c r="B9652" s="14">
        <v>7</v>
      </c>
      <c r="C9652" s="14" t="s">
        <v>93</v>
      </c>
      <c r="D9652" s="37">
        <v>35.261499999999998</v>
      </c>
    </row>
    <row r="9653" spans="1:4">
      <c r="A9653" s="15">
        <v>2002</v>
      </c>
      <c r="B9653" s="16">
        <v>8</v>
      </c>
      <c r="C9653" s="16" t="s">
        <v>93</v>
      </c>
      <c r="D9653" s="38">
        <v>32.987499999999997</v>
      </c>
    </row>
    <row r="9654" spans="1:4">
      <c r="A9654" s="13">
        <v>2002</v>
      </c>
      <c r="B9654" s="14">
        <v>9</v>
      </c>
      <c r="C9654" s="14" t="s">
        <v>93</v>
      </c>
      <c r="D9654" s="37">
        <v>29.802</v>
      </c>
    </row>
    <row r="9655" spans="1:4">
      <c r="A9655" s="15">
        <v>2002</v>
      </c>
      <c r="B9655" s="16">
        <v>10</v>
      </c>
      <c r="C9655" s="16" t="s">
        <v>93</v>
      </c>
      <c r="D9655" s="38">
        <v>24.10125</v>
      </c>
    </row>
    <row r="9656" spans="1:4">
      <c r="A9656" s="13">
        <v>2002</v>
      </c>
      <c r="B9656" s="14">
        <v>11</v>
      </c>
      <c r="C9656" s="14" t="s">
        <v>93</v>
      </c>
      <c r="D9656" s="37">
        <v>14.912750000000001</v>
      </c>
    </row>
    <row r="9657" spans="1:4">
      <c r="A9657" s="15">
        <v>2002</v>
      </c>
      <c r="B9657" s="16">
        <v>12</v>
      </c>
      <c r="C9657" s="16" t="s">
        <v>93</v>
      </c>
      <c r="D9657" s="38">
        <v>7.0567500000000001</v>
      </c>
    </row>
    <row r="9658" spans="1:4">
      <c r="A9658" s="13">
        <v>2003</v>
      </c>
      <c r="B9658" s="14">
        <v>1</v>
      </c>
      <c r="C9658" s="14" t="s">
        <v>93</v>
      </c>
      <c r="D9658" s="37">
        <v>8.9410000000000007</v>
      </c>
    </row>
    <row r="9659" spans="1:4">
      <c r="A9659" s="15">
        <v>2003</v>
      </c>
      <c r="B9659" s="16">
        <v>2</v>
      </c>
      <c r="C9659" s="16" t="s">
        <v>93</v>
      </c>
      <c r="D9659" s="38">
        <v>9.5942500000000006</v>
      </c>
    </row>
    <row r="9660" spans="1:4">
      <c r="A9660" s="13">
        <v>2003</v>
      </c>
      <c r="B9660" s="14">
        <v>3</v>
      </c>
      <c r="C9660" s="14" t="s">
        <v>93</v>
      </c>
      <c r="D9660" s="37">
        <v>12.023</v>
      </c>
    </row>
    <row r="9661" spans="1:4">
      <c r="A9661" s="15">
        <v>2003</v>
      </c>
      <c r="B9661" s="16">
        <v>4</v>
      </c>
      <c r="C9661" s="16" t="s">
        <v>93</v>
      </c>
      <c r="D9661" s="38">
        <v>18.715250000000001</v>
      </c>
    </row>
    <row r="9662" spans="1:4">
      <c r="A9662" s="13">
        <v>2003</v>
      </c>
      <c r="B9662" s="14">
        <v>5</v>
      </c>
      <c r="C9662" s="14" t="s">
        <v>93</v>
      </c>
      <c r="D9662" s="37">
        <v>26.625</v>
      </c>
    </row>
    <row r="9663" spans="1:4">
      <c r="A9663" s="15">
        <v>2003</v>
      </c>
      <c r="B9663" s="16">
        <v>6</v>
      </c>
      <c r="C9663" s="16" t="s">
        <v>93</v>
      </c>
      <c r="D9663" s="38">
        <v>31.414249999999999</v>
      </c>
    </row>
    <row r="9664" spans="1:4">
      <c r="A9664" s="13">
        <v>2003</v>
      </c>
      <c r="B9664" s="14">
        <v>7</v>
      </c>
      <c r="C9664" s="14" t="s">
        <v>93</v>
      </c>
      <c r="D9664" s="37">
        <v>34.626249999999999</v>
      </c>
    </row>
    <row r="9665" spans="1:4">
      <c r="A9665" s="15">
        <v>2003</v>
      </c>
      <c r="B9665" s="16">
        <v>8</v>
      </c>
      <c r="C9665" s="16" t="s">
        <v>93</v>
      </c>
      <c r="D9665" s="38">
        <v>34.938749999999999</v>
      </c>
    </row>
    <row r="9666" spans="1:4">
      <c r="A9666" s="13">
        <v>2003</v>
      </c>
      <c r="B9666" s="14">
        <v>9</v>
      </c>
      <c r="C9666" s="14" t="s">
        <v>93</v>
      </c>
      <c r="D9666" s="37">
        <v>29.141249999999999</v>
      </c>
    </row>
    <row r="9667" spans="1:4">
      <c r="A9667" s="15">
        <v>2003</v>
      </c>
      <c r="B9667" s="16">
        <v>10</v>
      </c>
      <c r="C9667" s="16" t="s">
        <v>93</v>
      </c>
      <c r="D9667" s="38">
        <v>24.29</v>
      </c>
    </row>
    <row r="9668" spans="1:4">
      <c r="A9668" s="13">
        <v>2003</v>
      </c>
      <c r="B9668" s="14">
        <v>11</v>
      </c>
      <c r="C9668" s="14" t="s">
        <v>93</v>
      </c>
      <c r="D9668" s="37">
        <v>13.994249999999999</v>
      </c>
    </row>
    <row r="9669" spans="1:4">
      <c r="A9669" s="15">
        <v>2003</v>
      </c>
      <c r="B9669" s="16">
        <v>12</v>
      </c>
      <c r="C9669" s="16" t="s">
        <v>93</v>
      </c>
      <c r="D9669" s="38">
        <v>9.0647500000000001</v>
      </c>
    </row>
    <row r="9670" spans="1:4">
      <c r="A9670" s="13">
        <v>2004</v>
      </c>
      <c r="B9670" s="14">
        <v>1</v>
      </c>
      <c r="C9670" s="14" t="s">
        <v>93</v>
      </c>
      <c r="D9670" s="37">
        <v>9.2837499999999995</v>
      </c>
    </row>
    <row r="9671" spans="1:4">
      <c r="A9671" s="15">
        <v>2004</v>
      </c>
      <c r="B9671" s="16">
        <v>2</v>
      </c>
      <c r="C9671" s="16" t="s">
        <v>93</v>
      </c>
      <c r="D9671" s="38">
        <v>10.1065</v>
      </c>
    </row>
    <row r="9672" spans="1:4">
      <c r="A9672" s="13">
        <v>2004</v>
      </c>
      <c r="B9672" s="14">
        <v>3</v>
      </c>
      <c r="C9672" s="14" t="s">
        <v>93</v>
      </c>
      <c r="D9672" s="37">
        <v>15.876250000000001</v>
      </c>
    </row>
    <row r="9673" spans="1:4">
      <c r="A9673" s="15">
        <v>2004</v>
      </c>
      <c r="B9673" s="16">
        <v>4</v>
      </c>
      <c r="C9673" s="16" t="s">
        <v>93</v>
      </c>
      <c r="D9673" s="38">
        <v>18.213000000000001</v>
      </c>
    </row>
    <row r="9674" spans="1:4">
      <c r="A9674" s="13">
        <v>2004</v>
      </c>
      <c r="B9674" s="14">
        <v>5</v>
      </c>
      <c r="C9674" s="14" t="s">
        <v>93</v>
      </c>
      <c r="D9674" s="37">
        <v>24.871749999999999</v>
      </c>
    </row>
    <row r="9675" spans="1:4">
      <c r="A9675" s="15">
        <v>2004</v>
      </c>
      <c r="B9675" s="16">
        <v>6</v>
      </c>
      <c r="C9675" s="16" t="s">
        <v>93</v>
      </c>
      <c r="D9675" s="38">
        <v>31.646249999999998</v>
      </c>
    </row>
    <row r="9676" spans="1:4">
      <c r="A9676" s="13">
        <v>2004</v>
      </c>
      <c r="B9676" s="14">
        <v>7</v>
      </c>
      <c r="C9676" s="14" t="s">
        <v>93</v>
      </c>
      <c r="D9676" s="37">
        <v>34.15925</v>
      </c>
    </row>
    <row r="9677" spans="1:4">
      <c r="A9677" s="15">
        <v>2004</v>
      </c>
      <c r="B9677" s="16">
        <v>8</v>
      </c>
      <c r="C9677" s="16" t="s">
        <v>93</v>
      </c>
      <c r="D9677" s="38">
        <v>33.52225</v>
      </c>
    </row>
    <row r="9678" spans="1:4">
      <c r="A9678" s="13">
        <v>2004</v>
      </c>
      <c r="B9678" s="14">
        <v>9</v>
      </c>
      <c r="C9678" s="14" t="s">
        <v>93</v>
      </c>
      <c r="D9678" s="37">
        <v>29.490500000000001</v>
      </c>
    </row>
    <row r="9679" spans="1:4">
      <c r="A9679" s="15">
        <v>2004</v>
      </c>
      <c r="B9679" s="16">
        <v>10</v>
      </c>
      <c r="C9679" s="16" t="s">
        <v>93</v>
      </c>
      <c r="D9679" s="38">
        <v>23.66375</v>
      </c>
    </row>
    <row r="9680" spans="1:4">
      <c r="A9680" s="13">
        <v>2004</v>
      </c>
      <c r="B9680" s="14">
        <v>11</v>
      </c>
      <c r="C9680" s="14" t="s">
        <v>93</v>
      </c>
      <c r="D9680" s="37">
        <v>14.137</v>
      </c>
    </row>
    <row r="9681" spans="1:4">
      <c r="A9681" s="15">
        <v>2004</v>
      </c>
      <c r="B9681" s="16">
        <v>12</v>
      </c>
      <c r="C9681" s="16" t="s">
        <v>93</v>
      </c>
      <c r="D9681" s="38">
        <v>6.1725000000000003</v>
      </c>
    </row>
    <row r="9682" spans="1:4">
      <c r="A9682" s="13">
        <v>2005</v>
      </c>
      <c r="B9682" s="14">
        <v>1</v>
      </c>
      <c r="C9682" s="14" t="s">
        <v>93</v>
      </c>
      <c r="D9682" s="37">
        <v>7.0594999999999999</v>
      </c>
    </row>
    <row r="9683" spans="1:4">
      <c r="A9683" s="15">
        <v>2005</v>
      </c>
      <c r="B9683" s="16">
        <v>2</v>
      </c>
      <c r="C9683" s="16" t="s">
        <v>93</v>
      </c>
      <c r="D9683" s="38">
        <v>8.0197500000000002</v>
      </c>
    </row>
    <row r="9684" spans="1:4">
      <c r="A9684" s="13">
        <v>2005</v>
      </c>
      <c r="B9684" s="14">
        <v>3</v>
      </c>
      <c r="C9684" s="14" t="s">
        <v>93</v>
      </c>
      <c r="D9684" s="37">
        <v>13.761749999999999</v>
      </c>
    </row>
    <row r="9685" spans="1:4">
      <c r="A9685" s="15">
        <v>2005</v>
      </c>
      <c r="B9685" s="16">
        <v>4</v>
      </c>
      <c r="C9685" s="16" t="s">
        <v>93</v>
      </c>
      <c r="D9685" s="38">
        <v>20.28425</v>
      </c>
    </row>
    <row r="9686" spans="1:4">
      <c r="A9686" s="13">
        <v>2005</v>
      </c>
      <c r="B9686" s="14">
        <v>5</v>
      </c>
      <c r="C9686" s="14" t="s">
        <v>93</v>
      </c>
      <c r="D9686" s="37">
        <v>25.38475</v>
      </c>
    </row>
    <row r="9687" spans="1:4">
      <c r="A9687" s="15">
        <v>2005</v>
      </c>
      <c r="B9687" s="16">
        <v>6</v>
      </c>
      <c r="C9687" s="16" t="s">
        <v>93</v>
      </c>
      <c r="D9687" s="38">
        <v>31.05875</v>
      </c>
    </row>
    <row r="9688" spans="1:4">
      <c r="A9688" s="13">
        <v>2005</v>
      </c>
      <c r="B9688" s="14">
        <v>7</v>
      </c>
      <c r="C9688" s="14" t="s">
        <v>93</v>
      </c>
      <c r="D9688" s="37">
        <v>35.336750000000002</v>
      </c>
    </row>
    <row r="9689" spans="1:4">
      <c r="A9689" s="15">
        <v>2005</v>
      </c>
      <c r="B9689" s="16">
        <v>8</v>
      </c>
      <c r="C9689" s="16" t="s">
        <v>93</v>
      </c>
      <c r="D9689" s="38">
        <v>34.148000000000003</v>
      </c>
    </row>
    <row r="9690" spans="1:4">
      <c r="A9690" s="13">
        <v>2005</v>
      </c>
      <c r="B9690" s="14">
        <v>9</v>
      </c>
      <c r="C9690" s="14" t="s">
        <v>93</v>
      </c>
      <c r="D9690" s="37">
        <v>28.617000000000001</v>
      </c>
    </row>
    <row r="9691" spans="1:4">
      <c r="A9691" s="15">
        <v>2005</v>
      </c>
      <c r="B9691" s="16">
        <v>10</v>
      </c>
      <c r="C9691" s="16" t="s">
        <v>93</v>
      </c>
      <c r="D9691" s="38">
        <v>21.757249999999999</v>
      </c>
    </row>
    <row r="9692" spans="1:4">
      <c r="A9692" s="13">
        <v>2005</v>
      </c>
      <c r="B9692" s="14">
        <v>11</v>
      </c>
      <c r="C9692" s="14" t="s">
        <v>93</v>
      </c>
      <c r="D9692" s="37">
        <v>13.44</v>
      </c>
    </row>
    <row r="9693" spans="1:4">
      <c r="A9693" s="15">
        <v>2005</v>
      </c>
      <c r="B9693" s="16">
        <v>12</v>
      </c>
      <c r="C9693" s="16" t="s">
        <v>93</v>
      </c>
      <c r="D9693" s="38">
        <v>11.496</v>
      </c>
    </row>
    <row r="9694" spans="1:4">
      <c r="A9694" s="13">
        <v>2006</v>
      </c>
      <c r="B9694" s="14">
        <v>1</v>
      </c>
      <c r="C9694" s="14" t="s">
        <v>93</v>
      </c>
      <c r="D9694" s="37">
        <v>6.9747500000000002</v>
      </c>
    </row>
    <row r="9695" spans="1:4">
      <c r="A9695" s="15">
        <v>2006</v>
      </c>
      <c r="B9695" s="16">
        <v>2</v>
      </c>
      <c r="C9695" s="16" t="s">
        <v>93</v>
      </c>
      <c r="D9695" s="38">
        <v>10.35825</v>
      </c>
    </row>
    <row r="9696" spans="1:4">
      <c r="A9696" s="13">
        <v>2006</v>
      </c>
      <c r="B9696" s="14">
        <v>3</v>
      </c>
      <c r="C9696" s="14" t="s">
        <v>93</v>
      </c>
      <c r="D9696" s="37">
        <v>15.090999999999999</v>
      </c>
    </row>
    <row r="9697" spans="1:4">
      <c r="A9697" s="15">
        <v>2006</v>
      </c>
      <c r="B9697" s="16">
        <v>4</v>
      </c>
      <c r="C9697" s="16" t="s">
        <v>93</v>
      </c>
      <c r="D9697" s="38">
        <v>19.40475</v>
      </c>
    </row>
    <row r="9698" spans="1:4">
      <c r="A9698" s="13">
        <v>2006</v>
      </c>
      <c r="B9698" s="14">
        <v>5</v>
      </c>
      <c r="C9698" s="14" t="s">
        <v>93</v>
      </c>
      <c r="D9698" s="37">
        <v>26.500499999999999</v>
      </c>
    </row>
    <row r="9699" spans="1:4">
      <c r="A9699" s="15">
        <v>2006</v>
      </c>
      <c r="B9699" s="16">
        <v>6</v>
      </c>
      <c r="C9699" s="16" t="s">
        <v>93</v>
      </c>
      <c r="D9699" s="38">
        <v>33.484000000000002</v>
      </c>
    </row>
    <row r="9700" spans="1:4">
      <c r="A9700" s="13">
        <v>2006</v>
      </c>
      <c r="B9700" s="14">
        <v>7</v>
      </c>
      <c r="C9700" s="14" t="s">
        <v>93</v>
      </c>
      <c r="D9700" s="37">
        <v>34.454250000000002</v>
      </c>
    </row>
    <row r="9701" spans="1:4">
      <c r="A9701" s="15">
        <v>2006</v>
      </c>
      <c r="B9701" s="16">
        <v>8</v>
      </c>
      <c r="C9701" s="16" t="s">
        <v>93</v>
      </c>
      <c r="D9701" s="38">
        <v>35.750999999999998</v>
      </c>
    </row>
    <row r="9702" spans="1:4">
      <c r="A9702" s="13">
        <v>2006</v>
      </c>
      <c r="B9702" s="14">
        <v>9</v>
      </c>
      <c r="C9702" s="14" t="s">
        <v>93</v>
      </c>
      <c r="D9702" s="37">
        <v>28.953749999999999</v>
      </c>
    </row>
    <row r="9703" spans="1:4">
      <c r="A9703" s="15">
        <v>2006</v>
      </c>
      <c r="B9703" s="16">
        <v>10</v>
      </c>
      <c r="C9703" s="16" t="s">
        <v>93</v>
      </c>
      <c r="D9703" s="38">
        <v>22.989249999999998</v>
      </c>
    </row>
    <row r="9704" spans="1:4">
      <c r="A9704" s="13">
        <v>2006</v>
      </c>
      <c r="B9704" s="14">
        <v>11</v>
      </c>
      <c r="C9704" s="14" t="s">
        <v>93</v>
      </c>
      <c r="D9704" s="37">
        <v>12.264250000000001</v>
      </c>
    </row>
    <row r="9705" spans="1:4">
      <c r="A9705" s="15">
        <v>2006</v>
      </c>
      <c r="B9705" s="16">
        <v>12</v>
      </c>
      <c r="C9705" s="16" t="s">
        <v>93</v>
      </c>
      <c r="D9705" s="38">
        <v>6.2969999999999997</v>
      </c>
    </row>
    <row r="9706" spans="1:4">
      <c r="A9706" s="13">
        <v>2007</v>
      </c>
      <c r="B9706" s="14">
        <v>1</v>
      </c>
      <c r="C9706" s="14" t="s">
        <v>93</v>
      </c>
      <c r="D9706" s="37">
        <v>5.6340000000000003</v>
      </c>
    </row>
    <row r="9707" spans="1:4">
      <c r="A9707" s="15">
        <v>2007</v>
      </c>
      <c r="B9707" s="16">
        <v>2</v>
      </c>
      <c r="C9707" s="16" t="s">
        <v>93</v>
      </c>
      <c r="D9707" s="38">
        <v>9.7729999999999997</v>
      </c>
    </row>
    <row r="9708" spans="1:4">
      <c r="A9708" s="13">
        <v>2007</v>
      </c>
      <c r="B9708" s="14">
        <v>3</v>
      </c>
      <c r="C9708" s="14" t="s">
        <v>93</v>
      </c>
      <c r="D9708" s="37">
        <v>13.3575</v>
      </c>
    </row>
    <row r="9709" spans="1:4">
      <c r="A9709" s="15">
        <v>2007</v>
      </c>
      <c r="B9709" s="16">
        <v>4</v>
      </c>
      <c r="C9709" s="16" t="s">
        <v>93</v>
      </c>
      <c r="D9709" s="38">
        <v>17.1815</v>
      </c>
    </row>
    <row r="9710" spans="1:4">
      <c r="A9710" s="13">
        <v>2007</v>
      </c>
      <c r="B9710" s="14">
        <v>5</v>
      </c>
      <c r="C9710" s="14" t="s">
        <v>93</v>
      </c>
      <c r="D9710" s="37">
        <v>27.8</v>
      </c>
    </row>
    <row r="9711" spans="1:4">
      <c r="A9711" s="15">
        <v>2007</v>
      </c>
      <c r="B9711" s="16">
        <v>6</v>
      </c>
      <c r="C9711" s="16" t="s">
        <v>93</v>
      </c>
      <c r="D9711" s="38">
        <v>32.515999999999998</v>
      </c>
    </row>
    <row r="9712" spans="1:4">
      <c r="A9712" s="13">
        <v>2007</v>
      </c>
      <c r="B9712" s="14">
        <v>7</v>
      </c>
      <c r="C9712" s="14" t="s">
        <v>93</v>
      </c>
      <c r="D9712" s="37">
        <v>35.086500000000001</v>
      </c>
    </row>
    <row r="9713" spans="1:4">
      <c r="A9713" s="15">
        <v>2007</v>
      </c>
      <c r="B9713" s="16">
        <v>8</v>
      </c>
      <c r="C9713" s="16" t="s">
        <v>93</v>
      </c>
      <c r="D9713" s="38">
        <v>34.448</v>
      </c>
    </row>
    <row r="9714" spans="1:4">
      <c r="A9714" s="13">
        <v>2007</v>
      </c>
      <c r="B9714" s="14">
        <v>9</v>
      </c>
      <c r="C9714" s="14" t="s">
        <v>93</v>
      </c>
      <c r="D9714" s="37">
        <v>30.389500000000002</v>
      </c>
    </row>
    <row r="9715" spans="1:4">
      <c r="A9715" s="15">
        <v>2007</v>
      </c>
      <c r="B9715" s="16">
        <v>10</v>
      </c>
      <c r="C9715" s="16" t="s">
        <v>93</v>
      </c>
      <c r="D9715" s="38">
        <v>23.758500000000002</v>
      </c>
    </row>
    <row r="9716" spans="1:4">
      <c r="A9716" s="13">
        <v>2007</v>
      </c>
      <c r="B9716" s="14">
        <v>11</v>
      </c>
      <c r="C9716" s="14" t="s">
        <v>93</v>
      </c>
      <c r="D9716" s="37">
        <v>14.725</v>
      </c>
    </row>
    <row r="9717" spans="1:4">
      <c r="A9717" s="15">
        <v>2007</v>
      </c>
      <c r="B9717" s="16">
        <v>12</v>
      </c>
      <c r="C9717" s="16" t="s">
        <v>93</v>
      </c>
      <c r="D9717" s="38">
        <v>8.2117500000000003</v>
      </c>
    </row>
    <row r="9718" spans="1:4">
      <c r="A9718" s="13">
        <v>2008</v>
      </c>
      <c r="B9718" s="14">
        <v>1</v>
      </c>
      <c r="C9718" s="14" t="s">
        <v>93</v>
      </c>
      <c r="D9718" s="37">
        <v>3.6752500000000001</v>
      </c>
    </row>
    <row r="9719" spans="1:4">
      <c r="A9719" s="15">
        <v>2008</v>
      </c>
      <c r="B9719" s="16">
        <v>2</v>
      </c>
      <c r="C9719" s="16" t="s">
        <v>93</v>
      </c>
      <c r="D9719" s="38">
        <v>8.3627500000000001</v>
      </c>
    </row>
    <row r="9720" spans="1:4">
      <c r="A9720" s="13">
        <v>2008</v>
      </c>
      <c r="B9720" s="14">
        <v>3</v>
      </c>
      <c r="C9720" s="14" t="s">
        <v>93</v>
      </c>
      <c r="D9720" s="37">
        <v>17.774249999999999</v>
      </c>
    </row>
    <row r="9721" spans="1:4">
      <c r="A9721" s="15">
        <v>2008</v>
      </c>
      <c r="B9721" s="16">
        <v>4</v>
      </c>
      <c r="C9721" s="16" t="s">
        <v>93</v>
      </c>
      <c r="D9721" s="38">
        <v>22.364999999999998</v>
      </c>
    </row>
    <row r="9722" spans="1:4">
      <c r="A9722" s="13">
        <v>2008</v>
      </c>
      <c r="B9722" s="14">
        <v>5</v>
      </c>
      <c r="C9722" s="14" t="s">
        <v>93</v>
      </c>
      <c r="D9722" s="37">
        <v>25.875250000000001</v>
      </c>
    </row>
    <row r="9723" spans="1:4">
      <c r="A9723" s="15">
        <v>2008</v>
      </c>
      <c r="B9723" s="16">
        <v>6</v>
      </c>
      <c r="C9723" s="16" t="s">
        <v>93</v>
      </c>
      <c r="D9723" s="38">
        <v>32.350250000000003</v>
      </c>
    </row>
    <row r="9724" spans="1:4">
      <c r="A9724" s="13">
        <v>2008</v>
      </c>
      <c r="B9724" s="14">
        <v>7</v>
      </c>
      <c r="C9724" s="14" t="s">
        <v>93</v>
      </c>
      <c r="D9724" s="37">
        <v>35.106250000000003</v>
      </c>
    </row>
    <row r="9725" spans="1:4">
      <c r="A9725" s="15">
        <v>2008</v>
      </c>
      <c r="B9725" s="16">
        <v>8</v>
      </c>
      <c r="C9725" s="16" t="s">
        <v>93</v>
      </c>
      <c r="D9725" s="38">
        <v>35.411999999999999</v>
      </c>
    </row>
    <row r="9726" spans="1:4">
      <c r="A9726" s="13">
        <v>2008</v>
      </c>
      <c r="B9726" s="14">
        <v>9</v>
      </c>
      <c r="C9726" s="14" t="s">
        <v>93</v>
      </c>
      <c r="D9726" s="37">
        <v>30.252749999999999</v>
      </c>
    </row>
    <row r="9727" spans="1:4">
      <c r="A9727" s="15">
        <v>2008</v>
      </c>
      <c r="B9727" s="16">
        <v>10</v>
      </c>
      <c r="C9727" s="16" t="s">
        <v>93</v>
      </c>
      <c r="D9727" s="38">
        <v>22.257000000000001</v>
      </c>
    </row>
    <row r="9728" spans="1:4">
      <c r="A9728" s="13">
        <v>2008</v>
      </c>
      <c r="B9728" s="14">
        <v>11</v>
      </c>
      <c r="C9728" s="14" t="s">
        <v>93</v>
      </c>
      <c r="D9728" s="37">
        <v>14.53875</v>
      </c>
    </row>
    <row r="9729" spans="1:4">
      <c r="A9729" s="15">
        <v>2008</v>
      </c>
      <c r="B9729" s="16">
        <v>12</v>
      </c>
      <c r="C9729" s="16" t="s">
        <v>93</v>
      </c>
      <c r="D9729" s="38">
        <v>8.4442500000000003</v>
      </c>
    </row>
    <row r="9730" spans="1:4">
      <c r="A9730" s="13">
        <v>2009</v>
      </c>
      <c r="B9730" s="14">
        <v>1</v>
      </c>
      <c r="C9730" s="14" t="s">
        <v>93</v>
      </c>
      <c r="D9730" s="37">
        <v>6.569</v>
      </c>
    </row>
    <row r="9731" spans="1:4">
      <c r="A9731" s="15">
        <v>2009</v>
      </c>
      <c r="B9731" s="16">
        <v>2</v>
      </c>
      <c r="C9731" s="16" t="s">
        <v>93</v>
      </c>
      <c r="D9731" s="38">
        <v>11.653499999999999</v>
      </c>
    </row>
    <row r="9732" spans="1:4">
      <c r="A9732" s="13">
        <v>2009</v>
      </c>
      <c r="B9732" s="14">
        <v>3</v>
      </c>
      <c r="C9732" s="14" t="s">
        <v>93</v>
      </c>
      <c r="D9732" s="37">
        <v>14.093249999999999</v>
      </c>
    </row>
    <row r="9733" spans="1:4">
      <c r="A9733" s="15">
        <v>2009</v>
      </c>
      <c r="B9733" s="16">
        <v>4</v>
      </c>
      <c r="C9733" s="16" t="s">
        <v>93</v>
      </c>
      <c r="D9733" s="38">
        <v>18.41225</v>
      </c>
    </row>
    <row r="9734" spans="1:4">
      <c r="A9734" s="13">
        <v>2009</v>
      </c>
      <c r="B9734" s="14">
        <v>5</v>
      </c>
      <c r="C9734" s="14" t="s">
        <v>93</v>
      </c>
      <c r="D9734" s="37">
        <v>26.564250000000001</v>
      </c>
    </row>
    <row r="9735" spans="1:4">
      <c r="A9735" s="15">
        <v>2009</v>
      </c>
      <c r="B9735" s="16">
        <v>6</v>
      </c>
      <c r="C9735" s="16" t="s">
        <v>93</v>
      </c>
      <c r="D9735" s="38">
        <v>32.593499999999999</v>
      </c>
    </row>
    <row r="9736" spans="1:4">
      <c r="A9736" s="13">
        <v>2009</v>
      </c>
      <c r="B9736" s="14">
        <v>7</v>
      </c>
      <c r="C9736" s="14" t="s">
        <v>93</v>
      </c>
      <c r="D9736" s="37">
        <v>34.384500000000003</v>
      </c>
    </row>
    <row r="9737" spans="1:4">
      <c r="A9737" s="15">
        <v>2009</v>
      </c>
      <c r="B9737" s="16">
        <v>8</v>
      </c>
      <c r="C9737" s="16" t="s">
        <v>93</v>
      </c>
      <c r="D9737" s="38">
        <v>33.54</v>
      </c>
    </row>
    <row r="9738" spans="1:4">
      <c r="A9738" s="13">
        <v>2009</v>
      </c>
      <c r="B9738" s="14">
        <v>9</v>
      </c>
      <c r="C9738" s="14" t="s">
        <v>93</v>
      </c>
      <c r="D9738" s="37">
        <v>27.78275</v>
      </c>
    </row>
    <row r="9739" spans="1:4">
      <c r="A9739" s="15">
        <v>2009</v>
      </c>
      <c r="B9739" s="16">
        <v>10</v>
      </c>
      <c r="C9739" s="16" t="s">
        <v>93</v>
      </c>
      <c r="D9739" s="38">
        <v>23.254999999999999</v>
      </c>
    </row>
    <row r="9740" spans="1:4">
      <c r="A9740" s="13">
        <v>2009</v>
      </c>
      <c r="B9740" s="14">
        <v>11</v>
      </c>
      <c r="C9740" s="14" t="s">
        <v>93</v>
      </c>
      <c r="D9740" s="37">
        <v>14.087249999999999</v>
      </c>
    </row>
    <row r="9741" spans="1:4">
      <c r="A9741" s="15">
        <v>2009</v>
      </c>
      <c r="B9741" s="16">
        <v>12</v>
      </c>
      <c r="C9741" s="16" t="s">
        <v>93</v>
      </c>
      <c r="D9741" s="38">
        <v>11.031499999999999</v>
      </c>
    </row>
    <row r="9742" spans="1:4">
      <c r="A9742" s="13">
        <v>2010</v>
      </c>
      <c r="B9742" s="14">
        <v>1</v>
      </c>
      <c r="C9742" s="14" t="s">
        <v>93</v>
      </c>
      <c r="D9742" s="37">
        <v>10.804</v>
      </c>
    </row>
    <row r="9743" spans="1:4">
      <c r="A9743" s="15">
        <v>2010</v>
      </c>
      <c r="B9743" s="16">
        <v>2</v>
      </c>
      <c r="C9743" s="16" t="s">
        <v>93</v>
      </c>
      <c r="D9743" s="38">
        <v>11.695</v>
      </c>
    </row>
    <row r="9744" spans="1:4">
      <c r="A9744" s="13">
        <v>2010</v>
      </c>
      <c r="B9744" s="14">
        <v>3</v>
      </c>
      <c r="C9744" s="14" t="s">
        <v>93</v>
      </c>
      <c r="D9744" s="37">
        <v>16.3765</v>
      </c>
    </row>
    <row r="9745" spans="1:4">
      <c r="A9745" s="15">
        <v>2010</v>
      </c>
      <c r="B9745" s="16">
        <v>4</v>
      </c>
      <c r="C9745" s="16" t="s">
        <v>93</v>
      </c>
      <c r="D9745" s="38">
        <v>19.768000000000001</v>
      </c>
    </row>
    <row r="9746" spans="1:4">
      <c r="A9746" s="13">
        <v>2010</v>
      </c>
      <c r="B9746" s="14">
        <v>5</v>
      </c>
      <c r="C9746" s="14" t="s">
        <v>93</v>
      </c>
      <c r="D9746" s="37">
        <v>26.639250000000001</v>
      </c>
    </row>
    <row r="9747" spans="1:4">
      <c r="A9747" s="15">
        <v>2010</v>
      </c>
      <c r="B9747" s="16">
        <v>6</v>
      </c>
      <c r="C9747" s="16" t="s">
        <v>93</v>
      </c>
      <c r="D9747" s="38">
        <v>33.22625</v>
      </c>
    </row>
    <row r="9748" spans="1:4">
      <c r="A9748" s="13">
        <v>2010</v>
      </c>
      <c r="B9748" s="14">
        <v>7</v>
      </c>
      <c r="C9748" s="14" t="s">
        <v>93</v>
      </c>
      <c r="D9748" s="37">
        <v>36.512500000000003</v>
      </c>
    </row>
    <row r="9749" spans="1:4">
      <c r="A9749" s="15">
        <v>2010</v>
      </c>
      <c r="B9749" s="16">
        <v>8</v>
      </c>
      <c r="C9749" s="16" t="s">
        <v>93</v>
      </c>
      <c r="D9749" s="38">
        <v>36.287999999999997</v>
      </c>
    </row>
    <row r="9750" spans="1:4">
      <c r="A9750" s="13">
        <v>2010</v>
      </c>
      <c r="B9750" s="14">
        <v>9</v>
      </c>
      <c r="C9750" s="14" t="s">
        <v>93</v>
      </c>
      <c r="D9750" s="37">
        <v>31.588249999999999</v>
      </c>
    </row>
    <row r="9751" spans="1:4">
      <c r="A9751" s="15">
        <v>2010</v>
      </c>
      <c r="B9751" s="16">
        <v>10</v>
      </c>
      <c r="C9751" s="16" t="s">
        <v>93</v>
      </c>
      <c r="D9751" s="38">
        <v>24.12425</v>
      </c>
    </row>
    <row r="9752" spans="1:4">
      <c r="A9752" s="13">
        <v>2010</v>
      </c>
      <c r="B9752" s="14">
        <v>11</v>
      </c>
      <c r="C9752" s="14" t="s">
        <v>93</v>
      </c>
      <c r="D9752" s="37">
        <v>16.240500000000001</v>
      </c>
    </row>
    <row r="9753" spans="1:4">
      <c r="A9753" s="15">
        <v>2010</v>
      </c>
      <c r="B9753" s="16">
        <v>12</v>
      </c>
      <c r="C9753" s="16" t="s">
        <v>93</v>
      </c>
      <c r="D9753" s="38">
        <v>10.982250000000001</v>
      </c>
    </row>
    <row r="9754" spans="1:4">
      <c r="A9754" s="13">
        <v>2011</v>
      </c>
      <c r="B9754" s="14">
        <v>1</v>
      </c>
      <c r="C9754" s="14" t="s">
        <v>93</v>
      </c>
      <c r="D9754" s="37">
        <v>7.6027500000000003</v>
      </c>
    </row>
    <row r="9755" spans="1:4">
      <c r="A9755" s="15">
        <v>2011</v>
      </c>
      <c r="B9755" s="16">
        <v>2</v>
      </c>
      <c r="C9755" s="16" t="s">
        <v>93</v>
      </c>
      <c r="D9755" s="38">
        <v>9.6944999999999997</v>
      </c>
    </row>
    <row r="9756" spans="1:4">
      <c r="A9756" s="13">
        <v>2011</v>
      </c>
      <c r="B9756" s="14">
        <v>3</v>
      </c>
      <c r="C9756" s="14" t="s">
        <v>93</v>
      </c>
      <c r="D9756" s="37">
        <v>14.17975</v>
      </c>
    </row>
    <row r="9757" spans="1:4">
      <c r="A9757" s="15">
        <v>2011</v>
      </c>
      <c r="B9757" s="16">
        <v>4</v>
      </c>
      <c r="C9757" s="16" t="s">
        <v>93</v>
      </c>
      <c r="D9757" s="38">
        <v>19.227</v>
      </c>
    </row>
    <row r="9758" spans="1:4">
      <c r="A9758" s="13">
        <v>2011</v>
      </c>
      <c r="B9758" s="14">
        <v>5</v>
      </c>
      <c r="C9758" s="14" t="s">
        <v>93</v>
      </c>
      <c r="D9758" s="37">
        <v>25.472999999999999</v>
      </c>
    </row>
    <row r="9759" spans="1:4">
      <c r="A9759" s="15">
        <v>2011</v>
      </c>
      <c r="B9759" s="16">
        <v>6</v>
      </c>
      <c r="C9759" s="16" t="s">
        <v>93</v>
      </c>
      <c r="D9759" s="38">
        <v>32.326999999999998</v>
      </c>
    </row>
    <row r="9760" spans="1:4">
      <c r="A9760" s="13">
        <v>2011</v>
      </c>
      <c r="B9760" s="14">
        <v>7</v>
      </c>
      <c r="C9760" s="14" t="s">
        <v>93</v>
      </c>
      <c r="D9760" s="37">
        <v>35.691499999999998</v>
      </c>
    </row>
    <row r="9761" spans="1:4">
      <c r="A9761" s="15">
        <v>2011</v>
      </c>
      <c r="B9761" s="16">
        <v>8</v>
      </c>
      <c r="C9761" s="16" t="s">
        <v>93</v>
      </c>
      <c r="D9761" s="38">
        <v>34.411000000000001</v>
      </c>
    </row>
    <row r="9762" spans="1:4">
      <c r="A9762" s="13">
        <v>2011</v>
      </c>
      <c r="B9762" s="14">
        <v>9</v>
      </c>
      <c r="C9762" s="14" t="s">
        <v>93</v>
      </c>
      <c r="D9762" s="37">
        <v>29.503499999999999</v>
      </c>
    </row>
    <row r="9763" spans="1:4">
      <c r="A9763" s="15">
        <v>2011</v>
      </c>
      <c r="B9763" s="16">
        <v>10</v>
      </c>
      <c r="C9763" s="16" t="s">
        <v>93</v>
      </c>
      <c r="D9763" s="38">
        <v>21.158000000000001</v>
      </c>
    </row>
    <row r="9764" spans="1:4">
      <c r="A9764" s="13">
        <v>2011</v>
      </c>
      <c r="B9764" s="14">
        <v>11</v>
      </c>
      <c r="C9764" s="14" t="s">
        <v>93</v>
      </c>
      <c r="D9764" s="37">
        <v>11.06625</v>
      </c>
    </row>
    <row r="9765" spans="1:4">
      <c r="A9765" s="15">
        <v>2011</v>
      </c>
      <c r="B9765" s="16">
        <v>12</v>
      </c>
      <c r="C9765" s="16" t="s">
        <v>93</v>
      </c>
      <c r="D9765" s="38">
        <v>8.0214999999999996</v>
      </c>
    </row>
    <row r="9766" spans="1:4">
      <c r="A9766" s="13">
        <v>2012</v>
      </c>
      <c r="B9766" s="14">
        <v>1</v>
      </c>
      <c r="C9766" s="14" t="s">
        <v>93</v>
      </c>
      <c r="D9766" s="37">
        <v>7.3127500000000003</v>
      </c>
    </row>
    <row r="9767" spans="1:4">
      <c r="A9767" s="15">
        <v>2012</v>
      </c>
      <c r="B9767" s="16">
        <v>2</v>
      </c>
      <c r="C9767" s="16" t="s">
        <v>93</v>
      </c>
      <c r="D9767" s="38">
        <v>8.7825000000000006</v>
      </c>
    </row>
    <row r="9768" spans="1:4">
      <c r="A9768" s="13">
        <v>2012</v>
      </c>
      <c r="B9768" s="14">
        <v>3</v>
      </c>
      <c r="C9768" s="14" t="s">
        <v>93</v>
      </c>
      <c r="D9768" s="37">
        <v>11.476000000000001</v>
      </c>
    </row>
    <row r="9769" spans="1:4">
      <c r="A9769" s="15">
        <v>2012</v>
      </c>
      <c r="B9769" s="16">
        <v>4</v>
      </c>
      <c r="C9769" s="16" t="s">
        <v>93</v>
      </c>
      <c r="D9769" s="38">
        <v>21.425750000000001</v>
      </c>
    </row>
    <row r="9770" spans="1:4">
      <c r="A9770" s="13">
        <v>2012</v>
      </c>
      <c r="B9770" s="14">
        <v>5</v>
      </c>
      <c r="C9770" s="14" t="s">
        <v>93</v>
      </c>
      <c r="D9770" s="37">
        <v>27.3965</v>
      </c>
    </row>
    <row r="9771" spans="1:4">
      <c r="A9771" s="15">
        <v>2012</v>
      </c>
      <c r="B9771" s="16">
        <v>6</v>
      </c>
      <c r="C9771" s="16" t="s">
        <v>93</v>
      </c>
      <c r="D9771" s="38">
        <v>33.288499999999999</v>
      </c>
    </row>
    <row r="9772" spans="1:4">
      <c r="A9772" s="13">
        <v>2012</v>
      </c>
      <c r="B9772" s="14">
        <v>7</v>
      </c>
      <c r="C9772" s="14" t="s">
        <v>93</v>
      </c>
      <c r="D9772" s="37">
        <v>35.429250000000003</v>
      </c>
    </row>
    <row r="9773" spans="1:4">
      <c r="A9773" s="15">
        <v>2012</v>
      </c>
      <c r="B9773" s="16">
        <v>8</v>
      </c>
      <c r="C9773" s="16" t="s">
        <v>93</v>
      </c>
      <c r="D9773" s="38">
        <v>34.905999999999999</v>
      </c>
    </row>
    <row r="9774" spans="1:4">
      <c r="A9774" s="13">
        <v>2012</v>
      </c>
      <c r="B9774" s="14">
        <v>9</v>
      </c>
      <c r="C9774" s="14" t="s">
        <v>93</v>
      </c>
      <c r="D9774" s="37">
        <v>30.167999999999999</v>
      </c>
    </row>
    <row r="9775" spans="1:4">
      <c r="A9775" s="15">
        <v>2012</v>
      </c>
      <c r="B9775" s="16">
        <v>10</v>
      </c>
      <c r="C9775" s="16" t="s">
        <v>93</v>
      </c>
      <c r="D9775" s="38">
        <v>23.33775</v>
      </c>
    </row>
    <row r="9776" spans="1:4">
      <c r="A9776" s="13">
        <v>2012</v>
      </c>
      <c r="B9776" s="14">
        <v>11</v>
      </c>
      <c r="C9776" s="14" t="s">
        <v>93</v>
      </c>
      <c r="D9776" s="37">
        <v>16.184750000000001</v>
      </c>
    </row>
    <row r="9777" spans="1:4">
      <c r="A9777" s="15">
        <v>2012</v>
      </c>
      <c r="B9777" s="16">
        <v>12</v>
      </c>
      <c r="C9777" s="16" t="s">
        <v>93</v>
      </c>
      <c r="D9777" s="38">
        <v>9.6259999999999994</v>
      </c>
    </row>
    <row r="9778" spans="1:4">
      <c r="A9778" s="13">
        <v>2013</v>
      </c>
      <c r="B9778" s="14">
        <v>1</v>
      </c>
      <c r="C9778" s="14" t="s">
        <v>93</v>
      </c>
      <c r="D9778" s="37">
        <v>8.5337499999999995</v>
      </c>
    </row>
    <row r="9779" spans="1:4">
      <c r="A9779" s="15">
        <v>2013</v>
      </c>
      <c r="B9779" s="16">
        <v>2</v>
      </c>
      <c r="C9779" s="16" t="s">
        <v>93</v>
      </c>
      <c r="D9779" s="38">
        <v>12.0075</v>
      </c>
    </row>
    <row r="9780" spans="1:4">
      <c r="A9780" s="13">
        <v>2013</v>
      </c>
      <c r="B9780" s="14">
        <v>3</v>
      </c>
      <c r="C9780" s="14" t="s">
        <v>93</v>
      </c>
      <c r="D9780" s="37">
        <v>14.651</v>
      </c>
    </row>
    <row r="9781" spans="1:4">
      <c r="A9781" s="15">
        <v>2013</v>
      </c>
      <c r="B9781" s="16">
        <v>4</v>
      </c>
      <c r="C9781" s="16" t="s">
        <v>93</v>
      </c>
      <c r="D9781" s="38">
        <v>19.895</v>
      </c>
    </row>
    <row r="9782" spans="1:4">
      <c r="A9782" s="13">
        <v>2013</v>
      </c>
      <c r="B9782" s="14">
        <v>5</v>
      </c>
      <c r="C9782" s="14" t="s">
        <v>93</v>
      </c>
      <c r="D9782" s="37">
        <v>25.5395</v>
      </c>
    </row>
    <row r="9783" spans="1:4">
      <c r="A9783" s="15">
        <v>2013</v>
      </c>
      <c r="B9783" s="16">
        <v>6</v>
      </c>
      <c r="C9783" s="16" t="s">
        <v>93</v>
      </c>
      <c r="D9783" s="38">
        <v>31.61825</v>
      </c>
    </row>
    <row r="9784" spans="1:4">
      <c r="A9784" s="13">
        <v>2013</v>
      </c>
      <c r="B9784" s="14">
        <v>7</v>
      </c>
      <c r="C9784" s="14" t="s">
        <v>93</v>
      </c>
      <c r="D9784" s="37">
        <v>34.904000000000003</v>
      </c>
    </row>
    <row r="9785" spans="1:4">
      <c r="A9785" s="15">
        <v>2013</v>
      </c>
      <c r="B9785" s="16">
        <v>8</v>
      </c>
      <c r="C9785" s="16" t="s">
        <v>93</v>
      </c>
      <c r="D9785" s="38">
        <v>33.762</v>
      </c>
    </row>
    <row r="9786" spans="1:4">
      <c r="A9786" s="13">
        <v>2000</v>
      </c>
      <c r="B9786" s="14">
        <v>2</v>
      </c>
      <c r="C9786" s="14" t="s">
        <v>94</v>
      </c>
      <c r="D9786" s="37">
        <v>2.8977499999999998</v>
      </c>
    </row>
    <row r="9787" spans="1:4">
      <c r="A9787" s="15">
        <v>2000</v>
      </c>
      <c r="B9787" s="16">
        <v>3</v>
      </c>
      <c r="C9787" s="16" t="s">
        <v>94</v>
      </c>
      <c r="D9787" s="38">
        <v>8.9541249999999994</v>
      </c>
    </row>
    <row r="9788" spans="1:4">
      <c r="A9788" s="13">
        <v>2000</v>
      </c>
      <c r="B9788" s="14">
        <v>4</v>
      </c>
      <c r="C9788" s="14" t="s">
        <v>94</v>
      </c>
      <c r="D9788" s="37">
        <v>17.861999999999998</v>
      </c>
    </row>
    <row r="9789" spans="1:4">
      <c r="A9789" s="15">
        <v>2000</v>
      </c>
      <c r="B9789" s="16">
        <v>5</v>
      </c>
      <c r="C9789" s="16" t="s">
        <v>94</v>
      </c>
      <c r="D9789" s="38">
        <v>24.064125000000001</v>
      </c>
    </row>
    <row r="9790" spans="1:4">
      <c r="A9790" s="13">
        <v>2000</v>
      </c>
      <c r="B9790" s="14">
        <v>6</v>
      </c>
      <c r="C9790" s="14" t="s">
        <v>94</v>
      </c>
      <c r="D9790" s="37">
        <v>25.237749999999998</v>
      </c>
    </row>
    <row r="9791" spans="1:4">
      <c r="A9791" s="15">
        <v>2000</v>
      </c>
      <c r="B9791" s="16">
        <v>7</v>
      </c>
      <c r="C9791" s="16" t="s">
        <v>94</v>
      </c>
      <c r="D9791" s="38">
        <v>26.496625000000002</v>
      </c>
    </row>
    <row r="9792" spans="1:4">
      <c r="A9792" s="13">
        <v>2000</v>
      </c>
      <c r="B9792" s="14">
        <v>8</v>
      </c>
      <c r="C9792" s="14" t="s">
        <v>94</v>
      </c>
      <c r="D9792" s="37">
        <v>25.738</v>
      </c>
    </row>
    <row r="9793" spans="1:4">
      <c r="A9793" s="15">
        <v>2000</v>
      </c>
      <c r="B9793" s="16">
        <v>9</v>
      </c>
      <c r="C9793" s="16" t="s">
        <v>94</v>
      </c>
      <c r="D9793" s="38">
        <v>21.761375000000001</v>
      </c>
    </row>
    <row r="9794" spans="1:4">
      <c r="A9794" s="13">
        <v>2000</v>
      </c>
      <c r="B9794" s="14">
        <v>10</v>
      </c>
      <c r="C9794" s="14" t="s">
        <v>94</v>
      </c>
      <c r="D9794" s="37">
        <v>15.671250000000001</v>
      </c>
    </row>
    <row r="9795" spans="1:4">
      <c r="A9795" s="15">
        <v>2000</v>
      </c>
      <c r="B9795" s="16">
        <v>11</v>
      </c>
      <c r="C9795" s="16" t="s">
        <v>94</v>
      </c>
      <c r="D9795" s="38">
        <v>8.5487500000000001</v>
      </c>
    </row>
    <row r="9796" spans="1:4">
      <c r="A9796" s="13">
        <v>2000</v>
      </c>
      <c r="B9796" s="14">
        <v>12</v>
      </c>
      <c r="C9796" s="14" t="s">
        <v>94</v>
      </c>
      <c r="D9796" s="37">
        <v>4.4829999999999997</v>
      </c>
    </row>
    <row r="9797" spans="1:4">
      <c r="A9797" s="15">
        <v>2001</v>
      </c>
      <c r="B9797" s="16">
        <v>1</v>
      </c>
      <c r="C9797" s="16" t="s">
        <v>94</v>
      </c>
      <c r="D9797" s="38">
        <v>0.94587500000000002</v>
      </c>
    </row>
    <row r="9798" spans="1:4">
      <c r="A9798" s="13">
        <v>2001</v>
      </c>
      <c r="B9798" s="14">
        <v>2</v>
      </c>
      <c r="C9798" s="14" t="s">
        <v>94</v>
      </c>
      <c r="D9798" s="37">
        <v>4.4751250000000002</v>
      </c>
    </row>
    <row r="9799" spans="1:4">
      <c r="A9799" s="15">
        <v>2001</v>
      </c>
      <c r="B9799" s="16">
        <v>3</v>
      </c>
      <c r="C9799" s="16" t="s">
        <v>94</v>
      </c>
      <c r="D9799" s="38">
        <v>10.311249999999999</v>
      </c>
    </row>
    <row r="9800" spans="1:4">
      <c r="A9800" s="13">
        <v>2001</v>
      </c>
      <c r="B9800" s="14">
        <v>4</v>
      </c>
      <c r="C9800" s="14" t="s">
        <v>94</v>
      </c>
      <c r="D9800" s="37">
        <v>16.576250000000002</v>
      </c>
    </row>
    <row r="9801" spans="1:4">
      <c r="A9801" s="15">
        <v>2001</v>
      </c>
      <c r="B9801" s="16">
        <v>5</v>
      </c>
      <c r="C9801" s="16" t="s">
        <v>94</v>
      </c>
      <c r="D9801" s="38">
        <v>23.643000000000001</v>
      </c>
    </row>
    <row r="9802" spans="1:4">
      <c r="A9802" s="13">
        <v>2001</v>
      </c>
      <c r="B9802" s="14">
        <v>6</v>
      </c>
      <c r="C9802" s="14" t="s">
        <v>94</v>
      </c>
      <c r="D9802" s="37">
        <v>26.102374999999999</v>
      </c>
    </row>
    <row r="9803" spans="1:4">
      <c r="A9803" s="15">
        <v>2001</v>
      </c>
      <c r="B9803" s="16">
        <v>7</v>
      </c>
      <c r="C9803" s="16" t="s">
        <v>94</v>
      </c>
      <c r="D9803" s="38">
        <v>26.681750000000001</v>
      </c>
    </row>
    <row r="9804" spans="1:4">
      <c r="A9804" s="13">
        <v>2001</v>
      </c>
      <c r="B9804" s="14">
        <v>8</v>
      </c>
      <c r="C9804" s="14" t="s">
        <v>94</v>
      </c>
      <c r="D9804" s="37">
        <v>25.395875</v>
      </c>
    </row>
    <row r="9805" spans="1:4">
      <c r="A9805" s="15">
        <v>2001</v>
      </c>
      <c r="B9805" s="16">
        <v>9</v>
      </c>
      <c r="C9805" s="16" t="s">
        <v>94</v>
      </c>
      <c r="D9805" s="38">
        <v>20.869875</v>
      </c>
    </row>
    <row r="9806" spans="1:4">
      <c r="A9806" s="13">
        <v>2001</v>
      </c>
      <c r="B9806" s="14">
        <v>10</v>
      </c>
      <c r="C9806" s="14" t="s">
        <v>94</v>
      </c>
      <c r="D9806" s="37">
        <v>15.62725</v>
      </c>
    </row>
    <row r="9807" spans="1:4">
      <c r="A9807" s="15">
        <v>2001</v>
      </c>
      <c r="B9807" s="16">
        <v>11</v>
      </c>
      <c r="C9807" s="16" t="s">
        <v>94</v>
      </c>
      <c r="D9807" s="38">
        <v>9.9689999999999994</v>
      </c>
    </row>
    <row r="9808" spans="1:4">
      <c r="A9808" s="13">
        <v>2001</v>
      </c>
      <c r="B9808" s="14">
        <v>12</v>
      </c>
      <c r="C9808" s="14" t="s">
        <v>94</v>
      </c>
      <c r="D9808" s="37">
        <v>5.25075</v>
      </c>
    </row>
    <row r="9809" spans="1:4">
      <c r="A9809" s="15">
        <v>2002</v>
      </c>
      <c r="B9809" s="16">
        <v>1</v>
      </c>
      <c r="C9809" s="16" t="s">
        <v>94</v>
      </c>
      <c r="D9809" s="38">
        <v>2.55375</v>
      </c>
    </row>
    <row r="9810" spans="1:4">
      <c r="A9810" s="13">
        <v>2002</v>
      </c>
      <c r="B9810" s="14">
        <v>2</v>
      </c>
      <c r="C9810" s="14" t="s">
        <v>94</v>
      </c>
      <c r="D9810" s="37">
        <v>4.2673750000000004</v>
      </c>
    </row>
    <row r="9811" spans="1:4">
      <c r="A9811" s="15">
        <v>2002</v>
      </c>
      <c r="B9811" s="16">
        <v>3</v>
      </c>
      <c r="C9811" s="16" t="s">
        <v>94</v>
      </c>
      <c r="D9811" s="38">
        <v>10.884499999999999</v>
      </c>
    </row>
    <row r="9812" spans="1:4">
      <c r="A9812" s="13">
        <v>2002</v>
      </c>
      <c r="B9812" s="14">
        <v>4</v>
      </c>
      <c r="C9812" s="14" t="s">
        <v>94</v>
      </c>
      <c r="D9812" s="37">
        <v>15.572749999999999</v>
      </c>
    </row>
    <row r="9813" spans="1:4">
      <c r="A9813" s="15">
        <v>2002</v>
      </c>
      <c r="B9813" s="16">
        <v>5</v>
      </c>
      <c r="C9813" s="16" t="s">
        <v>94</v>
      </c>
      <c r="D9813" s="38">
        <v>21.542375</v>
      </c>
    </row>
    <row r="9814" spans="1:4">
      <c r="A9814" s="13">
        <v>2002</v>
      </c>
      <c r="B9814" s="14">
        <v>6</v>
      </c>
      <c r="C9814" s="14" t="s">
        <v>94</v>
      </c>
      <c r="D9814" s="37">
        <v>25.865749999999998</v>
      </c>
    </row>
    <row r="9815" spans="1:4">
      <c r="A9815" s="15">
        <v>2002</v>
      </c>
      <c r="B9815" s="16">
        <v>7</v>
      </c>
      <c r="C9815" s="16" t="s">
        <v>94</v>
      </c>
      <c r="D9815" s="38">
        <v>26.822125</v>
      </c>
    </row>
    <row r="9816" spans="1:4">
      <c r="A9816" s="13">
        <v>2002</v>
      </c>
      <c r="B9816" s="14">
        <v>8</v>
      </c>
      <c r="C9816" s="14" t="s">
        <v>94</v>
      </c>
      <c r="D9816" s="37">
        <v>26.142499999999998</v>
      </c>
    </row>
    <row r="9817" spans="1:4">
      <c r="A9817" s="15">
        <v>2002</v>
      </c>
      <c r="B9817" s="16">
        <v>9</v>
      </c>
      <c r="C9817" s="16" t="s">
        <v>94</v>
      </c>
      <c r="D9817" s="38">
        <v>20.649374999999999</v>
      </c>
    </row>
    <row r="9818" spans="1:4">
      <c r="A9818" s="13">
        <v>2002</v>
      </c>
      <c r="B9818" s="14">
        <v>10</v>
      </c>
      <c r="C9818" s="14" t="s">
        <v>94</v>
      </c>
      <c r="D9818" s="37">
        <v>16.733000000000001</v>
      </c>
    </row>
    <row r="9819" spans="1:4">
      <c r="A9819" s="15">
        <v>2002</v>
      </c>
      <c r="B9819" s="16">
        <v>11</v>
      </c>
      <c r="C9819" s="16" t="s">
        <v>94</v>
      </c>
      <c r="D9819" s="38">
        <v>9.6150000000000002</v>
      </c>
    </row>
    <row r="9820" spans="1:4">
      <c r="A9820" s="13">
        <v>2002</v>
      </c>
      <c r="B9820" s="14">
        <v>12</v>
      </c>
      <c r="C9820" s="14" t="s">
        <v>94</v>
      </c>
      <c r="D9820" s="37">
        <v>2.9158750000000002</v>
      </c>
    </row>
    <row r="9821" spans="1:4">
      <c r="A9821" s="15">
        <v>2003</v>
      </c>
      <c r="B9821" s="16">
        <v>1</v>
      </c>
      <c r="C9821" s="16" t="s">
        <v>94</v>
      </c>
      <c r="D9821" s="38">
        <v>3.3559999999999999</v>
      </c>
    </row>
    <row r="9822" spans="1:4">
      <c r="A9822" s="13">
        <v>2003</v>
      </c>
      <c r="B9822" s="14">
        <v>2</v>
      </c>
      <c r="C9822" s="14" t="s">
        <v>94</v>
      </c>
      <c r="D9822" s="37">
        <v>4.3172499999999996</v>
      </c>
    </row>
    <row r="9823" spans="1:4">
      <c r="A9823" s="15">
        <v>2003</v>
      </c>
      <c r="B9823" s="16">
        <v>3</v>
      </c>
      <c r="C9823" s="16" t="s">
        <v>94</v>
      </c>
      <c r="D9823" s="38">
        <v>8.7068750000000001</v>
      </c>
    </row>
    <row r="9824" spans="1:4">
      <c r="A9824" s="13">
        <v>2003</v>
      </c>
      <c r="B9824" s="14">
        <v>4</v>
      </c>
      <c r="C9824" s="14" t="s">
        <v>94</v>
      </c>
      <c r="D9824" s="37">
        <v>15.06025</v>
      </c>
    </row>
    <row r="9825" spans="1:4">
      <c r="A9825" s="15">
        <v>2003</v>
      </c>
      <c r="B9825" s="16">
        <v>5</v>
      </c>
      <c r="C9825" s="16" t="s">
        <v>94</v>
      </c>
      <c r="D9825" s="38">
        <v>18.741125</v>
      </c>
    </row>
    <row r="9826" spans="1:4">
      <c r="A9826" s="13">
        <v>2003</v>
      </c>
      <c r="B9826" s="14">
        <v>6</v>
      </c>
      <c r="C9826" s="14" t="s">
        <v>94</v>
      </c>
      <c r="D9826" s="37">
        <v>25.167249999999999</v>
      </c>
    </row>
    <row r="9827" spans="1:4">
      <c r="A9827" s="15">
        <v>2003</v>
      </c>
      <c r="B9827" s="16">
        <v>7</v>
      </c>
      <c r="C9827" s="16" t="s">
        <v>94</v>
      </c>
      <c r="D9827" s="38">
        <v>27.065750000000001</v>
      </c>
    </row>
    <row r="9828" spans="1:4">
      <c r="A9828" s="13">
        <v>2003</v>
      </c>
      <c r="B9828" s="14">
        <v>8</v>
      </c>
      <c r="C9828" s="14" t="s">
        <v>94</v>
      </c>
      <c r="D9828" s="37">
        <v>25.416625</v>
      </c>
    </row>
    <row r="9829" spans="1:4">
      <c r="A9829" s="15">
        <v>2003</v>
      </c>
      <c r="B9829" s="16">
        <v>9</v>
      </c>
      <c r="C9829" s="16" t="s">
        <v>94</v>
      </c>
      <c r="D9829" s="38">
        <v>21.331250000000001</v>
      </c>
    </row>
    <row r="9830" spans="1:4">
      <c r="A9830" s="13">
        <v>2003</v>
      </c>
      <c r="B9830" s="14">
        <v>10</v>
      </c>
      <c r="C9830" s="14" t="s">
        <v>94</v>
      </c>
      <c r="D9830" s="37">
        <v>15.394500000000001</v>
      </c>
    </row>
    <row r="9831" spans="1:4">
      <c r="A9831" s="15">
        <v>2003</v>
      </c>
      <c r="B9831" s="16">
        <v>11</v>
      </c>
      <c r="C9831" s="16" t="s">
        <v>94</v>
      </c>
      <c r="D9831" s="38">
        <v>7.9152500000000003</v>
      </c>
    </row>
    <row r="9832" spans="1:4">
      <c r="A9832" s="13">
        <v>2003</v>
      </c>
      <c r="B9832" s="14">
        <v>12</v>
      </c>
      <c r="C9832" s="14" t="s">
        <v>94</v>
      </c>
      <c r="D9832" s="37">
        <v>3.68825</v>
      </c>
    </row>
    <row r="9833" spans="1:4">
      <c r="A9833" s="15">
        <v>2004</v>
      </c>
      <c r="B9833" s="16">
        <v>1</v>
      </c>
      <c r="C9833" s="16" t="s">
        <v>94</v>
      </c>
      <c r="D9833" s="38">
        <v>3.3423750000000001</v>
      </c>
    </row>
    <row r="9834" spans="1:4">
      <c r="A9834" s="13">
        <v>2004</v>
      </c>
      <c r="B9834" s="14">
        <v>2</v>
      </c>
      <c r="C9834" s="14" t="s">
        <v>94</v>
      </c>
      <c r="D9834" s="37">
        <v>6.2491250000000003</v>
      </c>
    </row>
    <row r="9835" spans="1:4">
      <c r="A9835" s="15">
        <v>2004</v>
      </c>
      <c r="B9835" s="16">
        <v>3</v>
      </c>
      <c r="C9835" s="16" t="s">
        <v>94</v>
      </c>
      <c r="D9835" s="38">
        <v>12.49675</v>
      </c>
    </row>
    <row r="9836" spans="1:4">
      <c r="A9836" s="13">
        <v>2004</v>
      </c>
      <c r="B9836" s="14">
        <v>4</v>
      </c>
      <c r="C9836" s="14" t="s">
        <v>94</v>
      </c>
      <c r="D9836" s="37">
        <v>16.125624999999999</v>
      </c>
    </row>
    <row r="9837" spans="1:4">
      <c r="A9837" s="15">
        <v>2004</v>
      </c>
      <c r="B9837" s="16">
        <v>5</v>
      </c>
      <c r="C9837" s="16" t="s">
        <v>94</v>
      </c>
      <c r="D9837" s="38">
        <v>21.509</v>
      </c>
    </row>
    <row r="9838" spans="1:4">
      <c r="A9838" s="13">
        <v>2004</v>
      </c>
      <c r="B9838" s="14">
        <v>6</v>
      </c>
      <c r="C9838" s="14" t="s">
        <v>94</v>
      </c>
      <c r="D9838" s="37">
        <v>25.500875000000001</v>
      </c>
    </row>
    <row r="9839" spans="1:4">
      <c r="A9839" s="15">
        <v>2004</v>
      </c>
      <c r="B9839" s="16">
        <v>7</v>
      </c>
      <c r="C9839" s="16" t="s">
        <v>94</v>
      </c>
      <c r="D9839" s="38">
        <v>26.591875000000002</v>
      </c>
    </row>
    <row r="9840" spans="1:4">
      <c r="A9840" s="13">
        <v>2004</v>
      </c>
      <c r="B9840" s="14">
        <v>8</v>
      </c>
      <c r="C9840" s="14" t="s">
        <v>94</v>
      </c>
      <c r="D9840" s="37">
        <v>25.639749999999999</v>
      </c>
    </row>
    <row r="9841" spans="1:4">
      <c r="A9841" s="15">
        <v>2004</v>
      </c>
      <c r="B9841" s="16">
        <v>9</v>
      </c>
      <c r="C9841" s="16" t="s">
        <v>94</v>
      </c>
      <c r="D9841" s="38">
        <v>21.836874999999999</v>
      </c>
    </row>
    <row r="9842" spans="1:4">
      <c r="A9842" s="13">
        <v>2004</v>
      </c>
      <c r="B9842" s="14">
        <v>10</v>
      </c>
      <c r="C9842" s="14" t="s">
        <v>94</v>
      </c>
      <c r="D9842" s="37">
        <v>13.405875</v>
      </c>
    </row>
    <row r="9843" spans="1:4">
      <c r="A9843" s="15">
        <v>2004</v>
      </c>
      <c r="B9843" s="16">
        <v>11</v>
      </c>
      <c r="C9843" s="16" t="s">
        <v>94</v>
      </c>
      <c r="D9843" s="38">
        <v>10.612</v>
      </c>
    </row>
    <row r="9844" spans="1:4">
      <c r="A9844" s="13">
        <v>2004</v>
      </c>
      <c r="B9844" s="14">
        <v>12</v>
      </c>
      <c r="C9844" s="14" t="s">
        <v>94</v>
      </c>
      <c r="D9844" s="37">
        <v>3.948375</v>
      </c>
    </row>
    <row r="9845" spans="1:4">
      <c r="A9845" s="15">
        <v>2005</v>
      </c>
      <c r="B9845" s="16">
        <v>1</v>
      </c>
      <c r="C9845" s="16" t="s">
        <v>94</v>
      </c>
      <c r="D9845" s="38">
        <v>0.80812499999999998</v>
      </c>
    </row>
    <row r="9846" spans="1:4">
      <c r="A9846" s="13">
        <v>2005</v>
      </c>
      <c r="B9846" s="14">
        <v>2</v>
      </c>
      <c r="C9846" s="14" t="s">
        <v>94</v>
      </c>
      <c r="D9846" s="37">
        <v>1.9177500000000001</v>
      </c>
    </row>
    <row r="9847" spans="1:4">
      <c r="A9847" s="15">
        <v>2005</v>
      </c>
      <c r="B9847" s="16">
        <v>3</v>
      </c>
      <c r="C9847" s="16" t="s">
        <v>94</v>
      </c>
      <c r="D9847" s="38">
        <v>10.243874999999999</v>
      </c>
    </row>
    <row r="9848" spans="1:4">
      <c r="A9848" s="13">
        <v>2005</v>
      </c>
      <c r="B9848" s="14">
        <v>4</v>
      </c>
      <c r="C9848" s="14" t="s">
        <v>94</v>
      </c>
      <c r="D9848" s="37">
        <v>14.819125</v>
      </c>
    </row>
    <row r="9849" spans="1:4">
      <c r="A9849" s="15">
        <v>2005</v>
      </c>
      <c r="B9849" s="16">
        <v>5</v>
      </c>
      <c r="C9849" s="16" t="s">
        <v>94</v>
      </c>
      <c r="D9849" s="38">
        <v>18.344874999999998</v>
      </c>
    </row>
    <row r="9850" spans="1:4">
      <c r="A9850" s="13">
        <v>2005</v>
      </c>
      <c r="B9850" s="14">
        <v>6</v>
      </c>
      <c r="C9850" s="14" t="s">
        <v>94</v>
      </c>
      <c r="D9850" s="37">
        <v>25.251625000000001</v>
      </c>
    </row>
    <row r="9851" spans="1:4">
      <c r="A9851" s="15">
        <v>2005</v>
      </c>
      <c r="B9851" s="16">
        <v>7</v>
      </c>
      <c r="C9851" s="16" t="s">
        <v>94</v>
      </c>
      <c r="D9851" s="38">
        <v>27.015625</v>
      </c>
    </row>
    <row r="9852" spans="1:4">
      <c r="A9852" s="13">
        <v>2005</v>
      </c>
      <c r="B9852" s="14">
        <v>8</v>
      </c>
      <c r="C9852" s="14" t="s">
        <v>94</v>
      </c>
      <c r="D9852" s="37">
        <v>25.361374999999999</v>
      </c>
    </row>
    <row r="9853" spans="1:4">
      <c r="A9853" s="15">
        <v>2005</v>
      </c>
      <c r="B9853" s="16">
        <v>9</v>
      </c>
      <c r="C9853" s="16" t="s">
        <v>94</v>
      </c>
      <c r="D9853" s="38">
        <v>22.640875000000001</v>
      </c>
    </row>
    <row r="9854" spans="1:4">
      <c r="A9854" s="13">
        <v>2005</v>
      </c>
      <c r="B9854" s="14">
        <v>10</v>
      </c>
      <c r="C9854" s="14" t="s">
        <v>94</v>
      </c>
      <c r="D9854" s="37">
        <v>15.768875</v>
      </c>
    </row>
    <row r="9855" spans="1:4">
      <c r="A9855" s="15">
        <v>2005</v>
      </c>
      <c r="B9855" s="16">
        <v>11</v>
      </c>
      <c r="C9855" s="16" t="s">
        <v>94</v>
      </c>
      <c r="D9855" s="38">
        <v>8.3078749999999992</v>
      </c>
    </row>
    <row r="9856" spans="1:4">
      <c r="A9856" s="13">
        <v>2005</v>
      </c>
      <c r="B9856" s="14">
        <v>12</v>
      </c>
      <c r="C9856" s="14" t="s">
        <v>94</v>
      </c>
      <c r="D9856" s="37">
        <v>4.421875</v>
      </c>
    </row>
    <row r="9857" spans="1:4">
      <c r="A9857" s="15">
        <v>2006</v>
      </c>
      <c r="B9857" s="16">
        <v>1</v>
      </c>
      <c r="C9857" s="16" t="s">
        <v>94</v>
      </c>
      <c r="D9857" s="38">
        <v>0.11799999999999999</v>
      </c>
    </row>
    <row r="9858" spans="1:4">
      <c r="A9858" s="13">
        <v>2006</v>
      </c>
      <c r="B9858" s="14">
        <v>2</v>
      </c>
      <c r="C9858" s="14" t="s">
        <v>94</v>
      </c>
      <c r="D9858" s="37">
        <v>7.5542499999999997</v>
      </c>
    </row>
    <row r="9859" spans="1:4">
      <c r="A9859" s="15">
        <v>2006</v>
      </c>
      <c r="B9859" s="16">
        <v>3</v>
      </c>
      <c r="C9859" s="16" t="s">
        <v>94</v>
      </c>
      <c r="D9859" s="38">
        <v>10.08675</v>
      </c>
    </row>
    <row r="9860" spans="1:4">
      <c r="A9860" s="13">
        <v>2006</v>
      </c>
      <c r="B9860" s="14">
        <v>4</v>
      </c>
      <c r="C9860" s="14" t="s">
        <v>94</v>
      </c>
      <c r="D9860" s="37">
        <v>14.919750000000001</v>
      </c>
    </row>
    <row r="9861" spans="1:4">
      <c r="A9861" s="15">
        <v>2006</v>
      </c>
      <c r="B9861" s="16">
        <v>5</v>
      </c>
      <c r="C9861" s="16" t="s">
        <v>94</v>
      </c>
      <c r="D9861" s="38">
        <v>24.302499999999998</v>
      </c>
    </row>
    <row r="9862" spans="1:4">
      <c r="A9862" s="13">
        <v>2006</v>
      </c>
      <c r="B9862" s="14">
        <v>6</v>
      </c>
      <c r="C9862" s="14" t="s">
        <v>94</v>
      </c>
      <c r="D9862" s="37">
        <v>25.423749999999998</v>
      </c>
    </row>
    <row r="9863" spans="1:4">
      <c r="A9863" s="15">
        <v>2006</v>
      </c>
      <c r="B9863" s="16">
        <v>7</v>
      </c>
      <c r="C9863" s="16" t="s">
        <v>94</v>
      </c>
      <c r="D9863" s="38">
        <v>27.426874999999999</v>
      </c>
    </row>
    <row r="9864" spans="1:4">
      <c r="A9864" s="13">
        <v>2006</v>
      </c>
      <c r="B9864" s="14">
        <v>8</v>
      </c>
      <c r="C9864" s="14" t="s">
        <v>94</v>
      </c>
      <c r="D9864" s="37">
        <v>25.304749999999999</v>
      </c>
    </row>
    <row r="9865" spans="1:4">
      <c r="A9865" s="15">
        <v>2006</v>
      </c>
      <c r="B9865" s="16">
        <v>9</v>
      </c>
      <c r="C9865" s="16" t="s">
        <v>94</v>
      </c>
      <c r="D9865" s="38">
        <v>21.0535</v>
      </c>
    </row>
    <row r="9866" spans="1:4">
      <c r="A9866" s="13">
        <v>2006</v>
      </c>
      <c r="B9866" s="14">
        <v>10</v>
      </c>
      <c r="C9866" s="14" t="s">
        <v>94</v>
      </c>
      <c r="D9866" s="37">
        <v>17.433375000000002</v>
      </c>
    </row>
    <row r="9867" spans="1:4">
      <c r="A9867" s="15">
        <v>2006</v>
      </c>
      <c r="B9867" s="16">
        <v>11</v>
      </c>
      <c r="C9867" s="16" t="s">
        <v>94</v>
      </c>
      <c r="D9867" s="38">
        <v>9.2178749999999994</v>
      </c>
    </row>
    <row r="9868" spans="1:4">
      <c r="A9868" s="13">
        <v>2006</v>
      </c>
      <c r="B9868" s="14">
        <v>12</v>
      </c>
      <c r="C9868" s="14" t="s">
        <v>94</v>
      </c>
      <c r="D9868" s="37">
        <v>1.1140000000000001</v>
      </c>
    </row>
    <row r="9869" spans="1:4">
      <c r="A9869" s="15">
        <v>2007</v>
      </c>
      <c r="B9869" s="16">
        <v>1</v>
      </c>
      <c r="C9869" s="16" t="s">
        <v>94</v>
      </c>
      <c r="D9869" s="38">
        <v>1.328875</v>
      </c>
    </row>
    <row r="9870" spans="1:4">
      <c r="A9870" s="13">
        <v>2007</v>
      </c>
      <c r="B9870" s="14">
        <v>2</v>
      </c>
      <c r="C9870" s="14" t="s">
        <v>94</v>
      </c>
      <c r="D9870" s="37">
        <v>4.8516250000000003</v>
      </c>
    </row>
    <row r="9871" spans="1:4">
      <c r="A9871" s="15">
        <v>2007</v>
      </c>
      <c r="B9871" s="16">
        <v>3</v>
      </c>
      <c r="C9871" s="16" t="s">
        <v>94</v>
      </c>
      <c r="D9871" s="38">
        <v>8.5630000000000006</v>
      </c>
    </row>
    <row r="9872" spans="1:4">
      <c r="A9872" s="13">
        <v>2007</v>
      </c>
      <c r="B9872" s="14">
        <v>4</v>
      </c>
      <c r="C9872" s="14" t="s">
        <v>94</v>
      </c>
      <c r="D9872" s="37">
        <v>17.948499999999999</v>
      </c>
    </row>
    <row r="9873" spans="1:4">
      <c r="A9873" s="15">
        <v>2007</v>
      </c>
      <c r="B9873" s="16">
        <v>5</v>
      </c>
      <c r="C9873" s="16" t="s">
        <v>94</v>
      </c>
      <c r="D9873" s="38">
        <v>21.559625</v>
      </c>
    </row>
    <row r="9874" spans="1:4">
      <c r="A9874" s="13">
        <v>2007</v>
      </c>
      <c r="B9874" s="14">
        <v>6</v>
      </c>
      <c r="C9874" s="14" t="s">
        <v>94</v>
      </c>
      <c r="D9874" s="37">
        <v>25.571750000000002</v>
      </c>
    </row>
    <row r="9875" spans="1:4">
      <c r="A9875" s="15">
        <v>2007</v>
      </c>
      <c r="B9875" s="16">
        <v>7</v>
      </c>
      <c r="C9875" s="16" t="s">
        <v>94</v>
      </c>
      <c r="D9875" s="38">
        <v>26.531500000000001</v>
      </c>
    </row>
    <row r="9876" spans="1:4">
      <c r="A9876" s="13">
        <v>2007</v>
      </c>
      <c r="B9876" s="14">
        <v>8</v>
      </c>
      <c r="C9876" s="14" t="s">
        <v>94</v>
      </c>
      <c r="D9876" s="37">
        <v>25.435749999999999</v>
      </c>
    </row>
    <row r="9877" spans="1:4">
      <c r="A9877" s="15">
        <v>2007</v>
      </c>
      <c r="B9877" s="16">
        <v>9</v>
      </c>
      <c r="C9877" s="16" t="s">
        <v>94</v>
      </c>
      <c r="D9877" s="38">
        <v>21.344999999999999</v>
      </c>
    </row>
    <row r="9878" spans="1:4">
      <c r="A9878" s="13">
        <v>2007</v>
      </c>
      <c r="B9878" s="14">
        <v>10</v>
      </c>
      <c r="C9878" s="14" t="s">
        <v>94</v>
      </c>
      <c r="D9878" s="37">
        <v>13.541499999999999</v>
      </c>
    </row>
    <row r="9879" spans="1:4">
      <c r="A9879" s="15">
        <v>2007</v>
      </c>
      <c r="B9879" s="16">
        <v>11</v>
      </c>
      <c r="C9879" s="16" t="s">
        <v>94</v>
      </c>
      <c r="D9879" s="38">
        <v>10.175750000000001</v>
      </c>
    </row>
    <row r="9880" spans="1:4">
      <c r="A9880" s="13">
        <v>2007</v>
      </c>
      <c r="B9880" s="14">
        <v>12</v>
      </c>
      <c r="C9880" s="14" t="s">
        <v>94</v>
      </c>
      <c r="D9880" s="37">
        <v>2.7080000000000002</v>
      </c>
    </row>
    <row r="9881" spans="1:4">
      <c r="A9881" s="15">
        <v>2008</v>
      </c>
      <c r="B9881" s="16">
        <v>1</v>
      </c>
      <c r="C9881" s="16" t="s">
        <v>94</v>
      </c>
      <c r="D9881" s="38">
        <v>-3.1934999999999998</v>
      </c>
    </row>
    <row r="9882" spans="1:4">
      <c r="A9882" s="13">
        <v>2008</v>
      </c>
      <c r="B9882" s="14">
        <v>2</v>
      </c>
      <c r="C9882" s="14" t="s">
        <v>94</v>
      </c>
      <c r="D9882" s="37">
        <v>2.0383749999999998</v>
      </c>
    </row>
    <row r="9883" spans="1:4">
      <c r="A9883" s="15">
        <v>2008</v>
      </c>
      <c r="B9883" s="16">
        <v>3</v>
      </c>
      <c r="C9883" s="16" t="s">
        <v>94</v>
      </c>
      <c r="D9883" s="38">
        <v>13.108750000000001</v>
      </c>
    </row>
    <row r="9884" spans="1:4">
      <c r="A9884" s="13">
        <v>2008</v>
      </c>
      <c r="B9884" s="14">
        <v>4</v>
      </c>
      <c r="C9884" s="14" t="s">
        <v>94</v>
      </c>
      <c r="D9884" s="37">
        <v>15.616</v>
      </c>
    </row>
    <row r="9885" spans="1:4">
      <c r="A9885" s="15">
        <v>2008</v>
      </c>
      <c r="B9885" s="16">
        <v>5</v>
      </c>
      <c r="C9885" s="16" t="s">
        <v>94</v>
      </c>
      <c r="D9885" s="38">
        <v>22.620374999999999</v>
      </c>
    </row>
    <row r="9886" spans="1:4">
      <c r="A9886" s="13">
        <v>2008</v>
      </c>
      <c r="B9886" s="14">
        <v>6</v>
      </c>
      <c r="C9886" s="14" t="s">
        <v>94</v>
      </c>
      <c r="D9886" s="37">
        <v>26.886500000000002</v>
      </c>
    </row>
    <row r="9887" spans="1:4">
      <c r="A9887" s="15">
        <v>2008</v>
      </c>
      <c r="B9887" s="16">
        <v>7</v>
      </c>
      <c r="C9887" s="16" t="s">
        <v>94</v>
      </c>
      <c r="D9887" s="38">
        <v>27.15175</v>
      </c>
    </row>
    <row r="9888" spans="1:4">
      <c r="A9888" s="13">
        <v>2008</v>
      </c>
      <c r="B9888" s="14">
        <v>8</v>
      </c>
      <c r="C9888" s="14" t="s">
        <v>94</v>
      </c>
      <c r="D9888" s="37">
        <v>25.184750000000001</v>
      </c>
    </row>
    <row r="9889" spans="1:4">
      <c r="A9889" s="15">
        <v>2008</v>
      </c>
      <c r="B9889" s="16">
        <v>9</v>
      </c>
      <c r="C9889" s="16" t="s">
        <v>94</v>
      </c>
      <c r="D9889" s="38">
        <v>21.392375000000001</v>
      </c>
    </row>
    <row r="9890" spans="1:4">
      <c r="A9890" s="13">
        <v>2008</v>
      </c>
      <c r="B9890" s="14">
        <v>10</v>
      </c>
      <c r="C9890" s="14" t="s">
        <v>94</v>
      </c>
      <c r="D9890" s="37">
        <v>16.231999999999999</v>
      </c>
    </row>
    <row r="9891" spans="1:4">
      <c r="A9891" s="15">
        <v>2008</v>
      </c>
      <c r="B9891" s="16">
        <v>11</v>
      </c>
      <c r="C9891" s="16" t="s">
        <v>94</v>
      </c>
      <c r="D9891" s="38">
        <v>8.4653749999999999</v>
      </c>
    </row>
    <row r="9892" spans="1:4">
      <c r="A9892" s="13">
        <v>2008</v>
      </c>
      <c r="B9892" s="14">
        <v>12</v>
      </c>
      <c r="C9892" s="14" t="s">
        <v>94</v>
      </c>
      <c r="D9892" s="37">
        <v>4.3631250000000001</v>
      </c>
    </row>
    <row r="9893" spans="1:4">
      <c r="A9893" s="15">
        <v>2009</v>
      </c>
      <c r="B9893" s="16">
        <v>1</v>
      </c>
      <c r="C9893" s="16" t="s">
        <v>94</v>
      </c>
      <c r="D9893" s="38">
        <v>2.6481249999999998</v>
      </c>
    </row>
    <row r="9894" spans="1:4">
      <c r="A9894" s="13">
        <v>2009</v>
      </c>
      <c r="B9894" s="14">
        <v>2</v>
      </c>
      <c r="C9894" s="14" t="s">
        <v>94</v>
      </c>
      <c r="D9894" s="37">
        <v>5.3067500000000001</v>
      </c>
    </row>
    <row r="9895" spans="1:4">
      <c r="A9895" s="15">
        <v>2009</v>
      </c>
      <c r="B9895" s="16">
        <v>3</v>
      </c>
      <c r="C9895" s="16" t="s">
        <v>94</v>
      </c>
      <c r="D9895" s="38">
        <v>10.532</v>
      </c>
    </row>
    <row r="9896" spans="1:4">
      <c r="A9896" s="13">
        <v>2009</v>
      </c>
      <c r="B9896" s="14">
        <v>4</v>
      </c>
      <c r="C9896" s="14" t="s">
        <v>94</v>
      </c>
      <c r="D9896" s="37">
        <v>13.2515</v>
      </c>
    </row>
    <row r="9897" spans="1:4">
      <c r="A9897" s="15">
        <v>2009</v>
      </c>
      <c r="B9897" s="16">
        <v>5</v>
      </c>
      <c r="C9897" s="16" t="s">
        <v>94</v>
      </c>
      <c r="D9897" s="38">
        <v>21.120750000000001</v>
      </c>
    </row>
    <row r="9898" spans="1:4">
      <c r="A9898" s="13">
        <v>2009</v>
      </c>
      <c r="B9898" s="14">
        <v>6</v>
      </c>
      <c r="C9898" s="14" t="s">
        <v>94</v>
      </c>
      <c r="D9898" s="37">
        <v>23.082374999999999</v>
      </c>
    </row>
    <row r="9899" spans="1:4">
      <c r="A9899" s="15">
        <v>2009</v>
      </c>
      <c r="B9899" s="16">
        <v>7</v>
      </c>
      <c r="C9899" s="16" t="s">
        <v>94</v>
      </c>
      <c r="D9899" s="38">
        <v>27.183125</v>
      </c>
    </row>
    <row r="9900" spans="1:4">
      <c r="A9900" s="13">
        <v>2009</v>
      </c>
      <c r="B9900" s="14">
        <v>8</v>
      </c>
      <c r="C9900" s="14" t="s">
        <v>94</v>
      </c>
      <c r="D9900" s="37">
        <v>26.580500000000001</v>
      </c>
    </row>
    <row r="9901" spans="1:4">
      <c r="A9901" s="15">
        <v>2009</v>
      </c>
      <c r="B9901" s="16">
        <v>9</v>
      </c>
      <c r="C9901" s="16" t="s">
        <v>94</v>
      </c>
      <c r="D9901" s="38">
        <v>21.952000000000002</v>
      </c>
    </row>
    <row r="9902" spans="1:4">
      <c r="A9902" s="13">
        <v>2009</v>
      </c>
      <c r="B9902" s="14">
        <v>10</v>
      </c>
      <c r="C9902" s="14" t="s">
        <v>94</v>
      </c>
      <c r="D9902" s="37">
        <v>14.2455</v>
      </c>
    </row>
    <row r="9903" spans="1:4">
      <c r="A9903" s="15">
        <v>2009</v>
      </c>
      <c r="B9903" s="16">
        <v>11</v>
      </c>
      <c r="C9903" s="16" t="s">
        <v>94</v>
      </c>
      <c r="D9903" s="38">
        <v>8.3663749999999997</v>
      </c>
    </row>
    <row r="9904" spans="1:4">
      <c r="A9904" s="13">
        <v>2009</v>
      </c>
      <c r="B9904" s="14">
        <v>12</v>
      </c>
      <c r="C9904" s="14" t="s">
        <v>94</v>
      </c>
      <c r="D9904" s="37">
        <v>3.7885</v>
      </c>
    </row>
    <row r="9905" spans="1:4">
      <c r="A9905" s="15">
        <v>2010</v>
      </c>
      <c r="B9905" s="16">
        <v>1</v>
      </c>
      <c r="C9905" s="16" t="s">
        <v>94</v>
      </c>
      <c r="D9905" s="38">
        <v>4.4444999999999997</v>
      </c>
    </row>
    <row r="9906" spans="1:4">
      <c r="A9906" s="13">
        <v>2010</v>
      </c>
      <c r="B9906" s="14">
        <v>2</v>
      </c>
      <c r="C9906" s="14" t="s">
        <v>94</v>
      </c>
      <c r="D9906" s="37">
        <v>4.1822499999999998</v>
      </c>
    </row>
    <row r="9907" spans="1:4">
      <c r="A9907" s="15">
        <v>2010</v>
      </c>
      <c r="B9907" s="16">
        <v>3</v>
      </c>
      <c r="C9907" s="16" t="s">
        <v>94</v>
      </c>
      <c r="D9907" s="38">
        <v>12.948625</v>
      </c>
    </row>
    <row r="9908" spans="1:4">
      <c r="A9908" s="13">
        <v>2010</v>
      </c>
      <c r="B9908" s="14">
        <v>4</v>
      </c>
      <c r="C9908" s="14" t="s">
        <v>94</v>
      </c>
      <c r="D9908" s="37">
        <v>17.21425</v>
      </c>
    </row>
    <row r="9909" spans="1:4">
      <c r="A9909" s="15">
        <v>2010</v>
      </c>
      <c r="B9909" s="16">
        <v>5</v>
      </c>
      <c r="C9909" s="16" t="s">
        <v>94</v>
      </c>
      <c r="D9909" s="38">
        <v>21.169625</v>
      </c>
    </row>
    <row r="9910" spans="1:4">
      <c r="A9910" s="13">
        <v>2010</v>
      </c>
      <c r="B9910" s="14">
        <v>6</v>
      </c>
      <c r="C9910" s="14" t="s">
        <v>94</v>
      </c>
      <c r="D9910" s="37">
        <v>24.568750000000001</v>
      </c>
    </row>
    <row r="9911" spans="1:4">
      <c r="A9911" s="15">
        <v>2010</v>
      </c>
      <c r="B9911" s="16">
        <v>7</v>
      </c>
      <c r="C9911" s="16" t="s">
        <v>94</v>
      </c>
      <c r="D9911" s="38">
        <v>26.610375000000001</v>
      </c>
    </row>
    <row r="9912" spans="1:4">
      <c r="A9912" s="13">
        <v>2010</v>
      </c>
      <c r="B9912" s="14">
        <v>8</v>
      </c>
      <c r="C9912" s="14" t="s">
        <v>94</v>
      </c>
      <c r="D9912" s="37">
        <v>24.863499999999998</v>
      </c>
    </row>
    <row r="9913" spans="1:4">
      <c r="A9913" s="15">
        <v>2010</v>
      </c>
      <c r="B9913" s="16">
        <v>9</v>
      </c>
      <c r="C9913" s="16" t="s">
        <v>94</v>
      </c>
      <c r="D9913" s="38">
        <v>20.25375</v>
      </c>
    </row>
    <row r="9914" spans="1:4">
      <c r="A9914" s="13">
        <v>2010</v>
      </c>
      <c r="B9914" s="14">
        <v>10</v>
      </c>
      <c r="C9914" s="14" t="s">
        <v>94</v>
      </c>
      <c r="D9914" s="37">
        <v>16.833874999999999</v>
      </c>
    </row>
    <row r="9915" spans="1:4">
      <c r="A9915" s="15">
        <v>2010</v>
      </c>
      <c r="B9915" s="16">
        <v>11</v>
      </c>
      <c r="C9915" s="16" t="s">
        <v>94</v>
      </c>
      <c r="D9915" s="38">
        <v>8.8264999999999993</v>
      </c>
    </row>
    <row r="9916" spans="1:4">
      <c r="A9916" s="13">
        <v>2010</v>
      </c>
      <c r="B9916" s="14">
        <v>12</v>
      </c>
      <c r="C9916" s="14" t="s">
        <v>94</v>
      </c>
      <c r="D9916" s="37">
        <v>3.2911250000000001</v>
      </c>
    </row>
    <row r="9917" spans="1:4">
      <c r="A9917" s="15">
        <v>2011</v>
      </c>
      <c r="B9917" s="16">
        <v>1</v>
      </c>
      <c r="C9917" s="16" t="s">
        <v>94</v>
      </c>
      <c r="D9917" s="38">
        <v>2.12</v>
      </c>
    </row>
    <row r="9918" spans="1:4">
      <c r="A9918" s="13">
        <v>2011</v>
      </c>
      <c r="B9918" s="14">
        <v>2</v>
      </c>
      <c r="C9918" s="14" t="s">
        <v>94</v>
      </c>
      <c r="D9918" s="37">
        <v>3.062875</v>
      </c>
    </row>
    <row r="9919" spans="1:4">
      <c r="A9919" s="15">
        <v>2011</v>
      </c>
      <c r="B9919" s="16">
        <v>3</v>
      </c>
      <c r="C9919" s="16" t="s">
        <v>94</v>
      </c>
      <c r="D9919" s="38">
        <v>10.026624999999999</v>
      </c>
    </row>
    <row r="9920" spans="1:4">
      <c r="A9920" s="13">
        <v>2011</v>
      </c>
      <c r="B9920" s="14">
        <v>4</v>
      </c>
      <c r="C9920" s="14" t="s">
        <v>94</v>
      </c>
      <c r="D9920" s="37">
        <v>15.68125</v>
      </c>
    </row>
    <row r="9921" spans="1:4">
      <c r="A9921" s="15">
        <v>2011</v>
      </c>
      <c r="B9921" s="16">
        <v>5</v>
      </c>
      <c r="C9921" s="16" t="s">
        <v>94</v>
      </c>
      <c r="D9921" s="38">
        <v>23.781624999999998</v>
      </c>
    </row>
    <row r="9922" spans="1:4">
      <c r="A9922" s="13">
        <v>2011</v>
      </c>
      <c r="B9922" s="14">
        <v>6</v>
      </c>
      <c r="C9922" s="14" t="s">
        <v>94</v>
      </c>
      <c r="D9922" s="37">
        <v>27.256625</v>
      </c>
    </row>
    <row r="9923" spans="1:4">
      <c r="A9923" s="15">
        <v>2011</v>
      </c>
      <c r="B9923" s="16">
        <v>7</v>
      </c>
      <c r="C9923" s="16" t="s">
        <v>94</v>
      </c>
      <c r="D9923" s="38">
        <v>26.967375000000001</v>
      </c>
    </row>
    <row r="9924" spans="1:4">
      <c r="A9924" s="13">
        <v>2011</v>
      </c>
      <c r="B9924" s="14">
        <v>8</v>
      </c>
      <c r="C9924" s="14" t="s">
        <v>94</v>
      </c>
      <c r="D9924" s="37">
        <v>26.334250000000001</v>
      </c>
    </row>
    <row r="9925" spans="1:4">
      <c r="A9925" s="15">
        <v>2011</v>
      </c>
      <c r="B9925" s="16">
        <v>9</v>
      </c>
      <c r="C9925" s="16" t="s">
        <v>94</v>
      </c>
      <c r="D9925" s="38">
        <v>21.665125</v>
      </c>
    </row>
    <row r="9926" spans="1:4">
      <c r="A9926" s="13">
        <v>2011</v>
      </c>
      <c r="B9926" s="14">
        <v>10</v>
      </c>
      <c r="C9926" s="14" t="s">
        <v>94</v>
      </c>
      <c r="D9926" s="37">
        <v>15.331</v>
      </c>
    </row>
    <row r="9927" spans="1:4">
      <c r="A9927" s="15">
        <v>2011</v>
      </c>
      <c r="B9927" s="16">
        <v>11</v>
      </c>
      <c r="C9927" s="16" t="s">
        <v>94</v>
      </c>
      <c r="D9927" s="38">
        <v>9.4124999999999996</v>
      </c>
    </row>
    <row r="9928" spans="1:4">
      <c r="A9928" s="13">
        <v>2011</v>
      </c>
      <c r="B9928" s="14">
        <v>12</v>
      </c>
      <c r="C9928" s="14" t="s">
        <v>94</v>
      </c>
      <c r="D9928" s="37">
        <v>2.1716250000000001</v>
      </c>
    </row>
    <row r="9929" spans="1:4">
      <c r="A9929" s="15">
        <v>2012</v>
      </c>
      <c r="B9929" s="16">
        <v>1</v>
      </c>
      <c r="C9929" s="16" t="s">
        <v>94</v>
      </c>
      <c r="D9929" s="38">
        <v>-0.27400000000000002</v>
      </c>
    </row>
    <row r="9930" spans="1:4">
      <c r="A9930" s="13">
        <v>2012</v>
      </c>
      <c r="B9930" s="14">
        <v>2</v>
      </c>
      <c r="C9930" s="14" t="s">
        <v>94</v>
      </c>
      <c r="D9930" s="37">
        <v>0.17424999999999999</v>
      </c>
    </row>
    <row r="9931" spans="1:4">
      <c r="A9931" s="15">
        <v>2012</v>
      </c>
      <c r="B9931" s="16">
        <v>3</v>
      </c>
      <c r="C9931" s="16" t="s">
        <v>94</v>
      </c>
      <c r="D9931" s="38">
        <v>8.3155000000000001</v>
      </c>
    </row>
    <row r="9932" spans="1:4">
      <c r="A9932" s="13">
        <v>2012</v>
      </c>
      <c r="B9932" s="14">
        <v>4</v>
      </c>
      <c r="C9932" s="14" t="s">
        <v>94</v>
      </c>
      <c r="D9932" s="37">
        <v>15.58475</v>
      </c>
    </row>
    <row r="9933" spans="1:4">
      <c r="A9933" s="15">
        <v>2012</v>
      </c>
      <c r="B9933" s="16">
        <v>5</v>
      </c>
      <c r="C9933" s="16" t="s">
        <v>94</v>
      </c>
      <c r="D9933" s="38">
        <v>20.267499999999998</v>
      </c>
    </row>
    <row r="9934" spans="1:4">
      <c r="A9934" s="13">
        <v>2012</v>
      </c>
      <c r="B9934" s="14">
        <v>6</v>
      </c>
      <c r="C9934" s="14" t="s">
        <v>94</v>
      </c>
      <c r="D9934" s="37">
        <v>24.776875</v>
      </c>
    </row>
    <row r="9935" spans="1:4">
      <c r="A9935" s="15">
        <v>2012</v>
      </c>
      <c r="B9935" s="16">
        <v>7</v>
      </c>
      <c r="C9935" s="16" t="s">
        <v>94</v>
      </c>
      <c r="D9935" s="38">
        <v>27.566875</v>
      </c>
    </row>
    <row r="9936" spans="1:4">
      <c r="A9936" s="13">
        <v>2012</v>
      </c>
      <c r="B9936" s="14">
        <v>8</v>
      </c>
      <c r="C9936" s="14" t="s">
        <v>94</v>
      </c>
      <c r="D9936" s="37">
        <v>25.857875</v>
      </c>
    </row>
    <row r="9937" spans="1:4">
      <c r="A9937" s="15">
        <v>2012</v>
      </c>
      <c r="B9937" s="16">
        <v>9</v>
      </c>
      <c r="C9937" s="16" t="s">
        <v>94</v>
      </c>
      <c r="D9937" s="38">
        <v>20.630125</v>
      </c>
    </row>
    <row r="9938" spans="1:4">
      <c r="A9938" s="13">
        <v>2012</v>
      </c>
      <c r="B9938" s="14">
        <v>10</v>
      </c>
      <c r="C9938" s="14" t="s">
        <v>94</v>
      </c>
      <c r="D9938" s="37">
        <v>14.957375000000001</v>
      </c>
    </row>
    <row r="9939" spans="1:4">
      <c r="A9939" s="15">
        <v>2012</v>
      </c>
      <c r="B9939" s="16">
        <v>11</v>
      </c>
      <c r="C9939" s="16" t="s">
        <v>94</v>
      </c>
      <c r="D9939" s="38">
        <v>8.7792499999999993</v>
      </c>
    </row>
    <row r="9940" spans="1:4">
      <c r="A9940" s="13">
        <v>2012</v>
      </c>
      <c r="B9940" s="14">
        <v>12</v>
      </c>
      <c r="C9940" s="14" t="s">
        <v>94</v>
      </c>
      <c r="D9940" s="37">
        <v>3.1934999999999998</v>
      </c>
    </row>
    <row r="9941" spans="1:4">
      <c r="A9941" s="15">
        <v>2013</v>
      </c>
      <c r="B9941" s="16">
        <v>1</v>
      </c>
      <c r="C9941" s="16" t="s">
        <v>94</v>
      </c>
      <c r="D9941" s="38">
        <v>1.8740000000000001</v>
      </c>
    </row>
    <row r="9942" spans="1:4">
      <c r="A9942" s="13">
        <v>2013</v>
      </c>
      <c r="B9942" s="14">
        <v>2</v>
      </c>
      <c r="C9942" s="14" t="s">
        <v>94</v>
      </c>
      <c r="D9942" s="37">
        <v>4.0962500000000004</v>
      </c>
    </row>
    <row r="9943" spans="1:4">
      <c r="A9943" s="15">
        <v>2013</v>
      </c>
      <c r="B9943" s="16">
        <v>3</v>
      </c>
      <c r="C9943" s="16" t="s">
        <v>94</v>
      </c>
      <c r="D9943" s="38">
        <v>7.9493749999999999</v>
      </c>
    </row>
    <row r="9944" spans="1:4">
      <c r="A9944" s="13">
        <v>2013</v>
      </c>
      <c r="B9944" s="14">
        <v>4</v>
      </c>
      <c r="C9944" s="14" t="s">
        <v>94</v>
      </c>
      <c r="D9944" s="37">
        <v>14.568250000000001</v>
      </c>
    </row>
    <row r="9945" spans="1:4">
      <c r="A9945" s="15">
        <v>2013</v>
      </c>
      <c r="B9945" s="16">
        <v>5</v>
      </c>
      <c r="C9945" s="16" t="s">
        <v>94</v>
      </c>
      <c r="D9945" s="38">
        <v>20.976500000000001</v>
      </c>
    </row>
    <row r="9946" spans="1:4">
      <c r="A9946" s="13">
        <v>2013</v>
      </c>
      <c r="B9946" s="14">
        <v>6</v>
      </c>
      <c r="C9946" s="14" t="s">
        <v>94</v>
      </c>
      <c r="D9946" s="37">
        <v>26.044499999999999</v>
      </c>
    </row>
    <row r="9947" spans="1:4">
      <c r="A9947" s="15">
        <v>2013</v>
      </c>
      <c r="B9947" s="16">
        <v>7</v>
      </c>
      <c r="C9947" s="16" t="s">
        <v>94</v>
      </c>
      <c r="D9947" s="38">
        <v>27.246749999999999</v>
      </c>
    </row>
    <row r="9948" spans="1:4">
      <c r="A9948" s="13">
        <v>2013</v>
      </c>
      <c r="B9948" s="14">
        <v>8</v>
      </c>
      <c r="C9948" s="14" t="s">
        <v>94</v>
      </c>
      <c r="D9948" s="37">
        <v>25.238125</v>
      </c>
    </row>
    <row r="9949" spans="1:4">
      <c r="A9949" s="15">
        <v>2000</v>
      </c>
      <c r="B9949" s="16">
        <v>2</v>
      </c>
      <c r="C9949" s="16" t="s">
        <v>95</v>
      </c>
      <c r="D9949" s="38">
        <v>22.671031249999999</v>
      </c>
    </row>
    <row r="9950" spans="1:4">
      <c r="A9950" s="13">
        <v>2000</v>
      </c>
      <c r="B9950" s="14">
        <v>3</v>
      </c>
      <c r="C9950" s="14" t="s">
        <v>95</v>
      </c>
      <c r="D9950" s="37">
        <v>20.269781250000001</v>
      </c>
    </row>
    <row r="9951" spans="1:4">
      <c r="A9951" s="15">
        <v>2000</v>
      </c>
      <c r="B9951" s="16">
        <v>4</v>
      </c>
      <c r="C9951" s="16" t="s">
        <v>95</v>
      </c>
      <c r="D9951" s="38">
        <v>17.893000000000001</v>
      </c>
    </row>
    <row r="9952" spans="1:4">
      <c r="A9952" s="13">
        <v>2000</v>
      </c>
      <c r="B9952" s="14">
        <v>5</v>
      </c>
      <c r="C9952" s="14" t="s">
        <v>95</v>
      </c>
      <c r="D9952" s="37">
        <v>13.152687500000001</v>
      </c>
    </row>
    <row r="9953" spans="1:4">
      <c r="A9953" s="15">
        <v>2000</v>
      </c>
      <c r="B9953" s="16">
        <v>6</v>
      </c>
      <c r="C9953" s="16" t="s">
        <v>95</v>
      </c>
      <c r="D9953" s="38">
        <v>11.39296875</v>
      </c>
    </row>
    <row r="9954" spans="1:4">
      <c r="A9954" s="13">
        <v>2000</v>
      </c>
      <c r="B9954" s="14">
        <v>7</v>
      </c>
      <c r="C9954" s="14" t="s">
        <v>95</v>
      </c>
      <c r="D9954" s="37">
        <v>8.4646249999999998</v>
      </c>
    </row>
    <row r="9955" spans="1:4">
      <c r="A9955" s="15">
        <v>2000</v>
      </c>
      <c r="B9955" s="16">
        <v>8</v>
      </c>
      <c r="C9955" s="16" t="s">
        <v>95</v>
      </c>
      <c r="D9955" s="38">
        <v>12.2994375</v>
      </c>
    </row>
    <row r="9956" spans="1:4">
      <c r="A9956" s="13">
        <v>2000</v>
      </c>
      <c r="B9956" s="14">
        <v>9</v>
      </c>
      <c r="C9956" s="14" t="s">
        <v>95</v>
      </c>
      <c r="D9956" s="37">
        <v>14.271750000000001</v>
      </c>
    </row>
    <row r="9957" spans="1:4">
      <c r="A9957" s="15">
        <v>2000</v>
      </c>
      <c r="B9957" s="16">
        <v>10</v>
      </c>
      <c r="C9957" s="16" t="s">
        <v>95</v>
      </c>
      <c r="D9957" s="38">
        <v>18.239156250000001</v>
      </c>
    </row>
    <row r="9958" spans="1:4">
      <c r="A9958" s="13">
        <v>2000</v>
      </c>
      <c r="B9958" s="14">
        <v>11</v>
      </c>
      <c r="C9958" s="14" t="s">
        <v>95</v>
      </c>
      <c r="D9958" s="37">
        <v>19.59509375</v>
      </c>
    </row>
    <row r="9959" spans="1:4">
      <c r="A9959" s="15">
        <v>2000</v>
      </c>
      <c r="B9959" s="16">
        <v>12</v>
      </c>
      <c r="C9959" s="16" t="s">
        <v>95</v>
      </c>
      <c r="D9959" s="38">
        <v>22.868874999999999</v>
      </c>
    </row>
    <row r="9960" spans="1:4">
      <c r="A9960" s="13">
        <v>2001</v>
      </c>
      <c r="B9960" s="14">
        <v>1</v>
      </c>
      <c r="C9960" s="14" t="s">
        <v>95</v>
      </c>
      <c r="D9960" s="37">
        <v>24.185906249999999</v>
      </c>
    </row>
    <row r="9961" spans="1:4">
      <c r="A9961" s="15">
        <v>2001</v>
      </c>
      <c r="B9961" s="16">
        <v>2</v>
      </c>
      <c r="C9961" s="16" t="s">
        <v>95</v>
      </c>
      <c r="D9961" s="38">
        <v>24.65834375</v>
      </c>
    </row>
    <row r="9962" spans="1:4">
      <c r="A9962" s="13">
        <v>2001</v>
      </c>
      <c r="B9962" s="14">
        <v>3</v>
      </c>
      <c r="C9962" s="14" t="s">
        <v>95</v>
      </c>
      <c r="D9962" s="37">
        <v>21.899437500000001</v>
      </c>
    </row>
    <row r="9963" spans="1:4">
      <c r="A9963" s="15">
        <v>2001</v>
      </c>
      <c r="B9963" s="16">
        <v>4</v>
      </c>
      <c r="C9963" s="16" t="s">
        <v>95</v>
      </c>
      <c r="D9963" s="38">
        <v>17.145781249999999</v>
      </c>
    </row>
    <row r="9964" spans="1:4">
      <c r="A9964" s="13">
        <v>2001</v>
      </c>
      <c r="B9964" s="14">
        <v>5</v>
      </c>
      <c r="C9964" s="14" t="s">
        <v>95</v>
      </c>
      <c r="D9964" s="37">
        <v>12.864062499999999</v>
      </c>
    </row>
    <row r="9965" spans="1:4">
      <c r="A9965" s="15">
        <v>2001</v>
      </c>
      <c r="B9965" s="16">
        <v>6</v>
      </c>
      <c r="C9965" s="16" t="s">
        <v>95</v>
      </c>
      <c r="D9965" s="38">
        <v>11.341843750000001</v>
      </c>
    </row>
    <row r="9966" spans="1:4">
      <c r="A9966" s="13">
        <v>2001</v>
      </c>
      <c r="B9966" s="14">
        <v>7</v>
      </c>
      <c r="C9966" s="14" t="s">
        <v>95</v>
      </c>
      <c r="D9966" s="37">
        <v>10.767906249999999</v>
      </c>
    </row>
    <row r="9967" spans="1:4">
      <c r="A9967" s="15">
        <v>2001</v>
      </c>
      <c r="B9967" s="16">
        <v>8</v>
      </c>
      <c r="C9967" s="16" t="s">
        <v>95</v>
      </c>
      <c r="D9967" s="38">
        <v>14.39725</v>
      </c>
    </row>
    <row r="9968" spans="1:4">
      <c r="A9968" s="13">
        <v>2001</v>
      </c>
      <c r="B9968" s="14">
        <v>9</v>
      </c>
      <c r="C9968" s="14" t="s">
        <v>95</v>
      </c>
      <c r="D9968" s="37">
        <v>14.52221875</v>
      </c>
    </row>
    <row r="9969" spans="1:4">
      <c r="A9969" s="15">
        <v>2001</v>
      </c>
      <c r="B9969" s="16">
        <v>10</v>
      </c>
      <c r="C9969" s="16" t="s">
        <v>95</v>
      </c>
      <c r="D9969" s="38">
        <v>18.473812500000001</v>
      </c>
    </row>
    <row r="9970" spans="1:4">
      <c r="A9970" s="13">
        <v>2001</v>
      </c>
      <c r="B9970" s="14">
        <v>11</v>
      </c>
      <c r="C9970" s="14" t="s">
        <v>95</v>
      </c>
      <c r="D9970" s="37">
        <v>20.519562499999999</v>
      </c>
    </row>
    <row r="9971" spans="1:4">
      <c r="A9971" s="15">
        <v>2001</v>
      </c>
      <c r="B9971" s="16">
        <v>12</v>
      </c>
      <c r="C9971" s="16" t="s">
        <v>95</v>
      </c>
      <c r="D9971" s="38">
        <v>22.9743125</v>
      </c>
    </row>
    <row r="9972" spans="1:4">
      <c r="A9972" s="13">
        <v>2002</v>
      </c>
      <c r="B9972" s="14">
        <v>1</v>
      </c>
      <c r="C9972" s="14" t="s">
        <v>95</v>
      </c>
      <c r="D9972" s="37">
        <v>23.64753125</v>
      </c>
    </row>
    <row r="9973" spans="1:4">
      <c r="A9973" s="15">
        <v>2002</v>
      </c>
      <c r="B9973" s="16">
        <v>2</v>
      </c>
      <c r="C9973" s="16" t="s">
        <v>95</v>
      </c>
      <c r="D9973" s="38">
        <v>22.63190625</v>
      </c>
    </row>
    <row r="9974" spans="1:4">
      <c r="A9974" s="13">
        <v>2002</v>
      </c>
      <c r="B9974" s="14">
        <v>3</v>
      </c>
      <c r="C9974" s="14" t="s">
        <v>95</v>
      </c>
      <c r="D9974" s="37">
        <v>21.816781249999998</v>
      </c>
    </row>
    <row r="9975" spans="1:4">
      <c r="A9975" s="15">
        <v>2002</v>
      </c>
      <c r="B9975" s="16">
        <v>4</v>
      </c>
      <c r="C9975" s="16" t="s">
        <v>95</v>
      </c>
      <c r="D9975" s="38">
        <v>16.758906249999999</v>
      </c>
    </row>
    <row r="9976" spans="1:4">
      <c r="A9976" s="13">
        <v>2002</v>
      </c>
      <c r="B9976" s="14">
        <v>5</v>
      </c>
      <c r="C9976" s="14" t="s">
        <v>95</v>
      </c>
      <c r="D9976" s="37">
        <v>14.898687499999999</v>
      </c>
    </row>
    <row r="9977" spans="1:4">
      <c r="A9977" s="15">
        <v>2002</v>
      </c>
      <c r="B9977" s="16">
        <v>6</v>
      </c>
      <c r="C9977" s="16" t="s">
        <v>95</v>
      </c>
      <c r="D9977" s="38">
        <v>9.5295625000000008</v>
      </c>
    </row>
    <row r="9978" spans="1:4">
      <c r="A9978" s="13">
        <v>2002</v>
      </c>
      <c r="B9978" s="14">
        <v>7</v>
      </c>
      <c r="C9978" s="14" t="s">
        <v>95</v>
      </c>
      <c r="D9978" s="37">
        <v>10.40375</v>
      </c>
    </row>
    <row r="9979" spans="1:4">
      <c r="A9979" s="15">
        <v>2002</v>
      </c>
      <c r="B9979" s="16">
        <v>8</v>
      </c>
      <c r="C9979" s="16" t="s">
        <v>95</v>
      </c>
      <c r="D9979" s="38">
        <v>13.549906249999999</v>
      </c>
    </row>
    <row r="9980" spans="1:4">
      <c r="A9980" s="13">
        <v>2002</v>
      </c>
      <c r="B9980" s="14">
        <v>9</v>
      </c>
      <c r="C9980" s="14" t="s">
        <v>95</v>
      </c>
      <c r="D9980" s="37">
        <v>15.20665625</v>
      </c>
    </row>
    <row r="9981" spans="1:4">
      <c r="A9981" s="15">
        <v>2002</v>
      </c>
      <c r="B9981" s="16">
        <v>10</v>
      </c>
      <c r="C9981" s="16" t="s">
        <v>95</v>
      </c>
      <c r="D9981" s="38">
        <v>19.3709375</v>
      </c>
    </row>
    <row r="9982" spans="1:4">
      <c r="A9982" s="13">
        <v>2002</v>
      </c>
      <c r="B9982" s="14">
        <v>11</v>
      </c>
      <c r="C9982" s="14" t="s">
        <v>95</v>
      </c>
      <c r="D9982" s="37">
        <v>21.30590625</v>
      </c>
    </row>
    <row r="9983" spans="1:4">
      <c r="A9983" s="15">
        <v>2002</v>
      </c>
      <c r="B9983" s="16">
        <v>12</v>
      </c>
      <c r="C9983" s="16" t="s">
        <v>95</v>
      </c>
      <c r="D9983" s="38">
        <v>22.566781249999998</v>
      </c>
    </row>
    <row r="9984" spans="1:4">
      <c r="A9984" s="13">
        <v>2003</v>
      </c>
      <c r="B9984" s="14">
        <v>1</v>
      </c>
      <c r="C9984" s="14" t="s">
        <v>95</v>
      </c>
      <c r="D9984" s="37">
        <v>24.497875000000001</v>
      </c>
    </row>
    <row r="9985" spans="1:4">
      <c r="A9985" s="15">
        <v>2003</v>
      </c>
      <c r="B9985" s="16">
        <v>2</v>
      </c>
      <c r="C9985" s="16" t="s">
        <v>95</v>
      </c>
      <c r="D9985" s="38">
        <v>23.283999999999999</v>
      </c>
    </row>
    <row r="9986" spans="1:4">
      <c r="A9986" s="13">
        <v>2003</v>
      </c>
      <c r="B9986" s="14">
        <v>3</v>
      </c>
      <c r="C9986" s="14" t="s">
        <v>95</v>
      </c>
      <c r="D9986" s="37">
        <v>21.66378125</v>
      </c>
    </row>
    <row r="9987" spans="1:4">
      <c r="A9987" s="15">
        <v>2003</v>
      </c>
      <c r="B9987" s="16">
        <v>4</v>
      </c>
      <c r="C9987" s="16" t="s">
        <v>95</v>
      </c>
      <c r="D9987" s="38">
        <v>16.824999999999999</v>
      </c>
    </row>
    <row r="9988" spans="1:4">
      <c r="A9988" s="13">
        <v>2003</v>
      </c>
      <c r="B9988" s="14">
        <v>5</v>
      </c>
      <c r="C9988" s="14" t="s">
        <v>95</v>
      </c>
      <c r="D9988" s="37">
        <v>14.2440625</v>
      </c>
    </row>
    <row r="9989" spans="1:4">
      <c r="A9989" s="15">
        <v>2003</v>
      </c>
      <c r="B9989" s="16">
        <v>6</v>
      </c>
      <c r="C9989" s="16" t="s">
        <v>95</v>
      </c>
      <c r="D9989" s="38">
        <v>13.076499999999999</v>
      </c>
    </row>
    <row r="9990" spans="1:4">
      <c r="A9990" s="13">
        <v>2003</v>
      </c>
      <c r="B9990" s="14">
        <v>7</v>
      </c>
      <c r="C9990" s="14" t="s">
        <v>95</v>
      </c>
      <c r="D9990" s="37">
        <v>10.46453125</v>
      </c>
    </row>
    <row r="9991" spans="1:4">
      <c r="A9991" s="15">
        <v>2003</v>
      </c>
      <c r="B9991" s="16">
        <v>8</v>
      </c>
      <c r="C9991" s="16" t="s">
        <v>95</v>
      </c>
      <c r="D9991" s="38">
        <v>11.565625000000001</v>
      </c>
    </row>
    <row r="9992" spans="1:4">
      <c r="A9992" s="13">
        <v>2003</v>
      </c>
      <c r="B9992" s="14">
        <v>9</v>
      </c>
      <c r="C9992" s="14" t="s">
        <v>95</v>
      </c>
      <c r="D9992" s="37">
        <v>15.604687500000001</v>
      </c>
    </row>
    <row r="9993" spans="1:4">
      <c r="A9993" s="15">
        <v>2003</v>
      </c>
      <c r="B9993" s="16">
        <v>10</v>
      </c>
      <c r="C9993" s="16" t="s">
        <v>95</v>
      </c>
      <c r="D9993" s="38">
        <v>19.580656250000001</v>
      </c>
    </row>
    <row r="9994" spans="1:4">
      <c r="A9994" s="13">
        <v>2003</v>
      </c>
      <c r="B9994" s="14">
        <v>11</v>
      </c>
      <c r="C9994" s="14" t="s">
        <v>95</v>
      </c>
      <c r="D9994" s="37">
        <v>21.6535625</v>
      </c>
    </row>
    <row r="9995" spans="1:4">
      <c r="A9995" s="15">
        <v>2003</v>
      </c>
      <c r="B9995" s="16">
        <v>12</v>
      </c>
      <c r="C9995" s="16" t="s">
        <v>95</v>
      </c>
      <c r="D9995" s="38">
        <v>22.001374999999999</v>
      </c>
    </row>
    <row r="9996" spans="1:4">
      <c r="A9996" s="13">
        <v>2004</v>
      </c>
      <c r="B9996" s="14">
        <v>1</v>
      </c>
      <c r="C9996" s="14" t="s">
        <v>95</v>
      </c>
      <c r="D9996" s="37">
        <v>25.088281250000001</v>
      </c>
    </row>
    <row r="9997" spans="1:4">
      <c r="A9997" s="15">
        <v>2004</v>
      </c>
      <c r="B9997" s="16">
        <v>2</v>
      </c>
      <c r="C9997" s="16" t="s">
        <v>95</v>
      </c>
      <c r="D9997" s="38">
        <v>22.662624999999998</v>
      </c>
    </row>
    <row r="9998" spans="1:4">
      <c r="A9998" s="13">
        <v>2004</v>
      </c>
      <c r="B9998" s="14">
        <v>3</v>
      </c>
      <c r="C9998" s="14" t="s">
        <v>95</v>
      </c>
      <c r="D9998" s="37">
        <v>22.320625</v>
      </c>
    </row>
    <row r="9999" spans="1:4">
      <c r="A9999" s="15">
        <v>2004</v>
      </c>
      <c r="B9999" s="16">
        <v>4</v>
      </c>
      <c r="C9999" s="16" t="s">
        <v>95</v>
      </c>
      <c r="D9999" s="38">
        <v>18.14259375</v>
      </c>
    </row>
    <row r="10000" spans="1:4">
      <c r="A10000" s="13">
        <v>2004</v>
      </c>
      <c r="B10000" s="14">
        <v>5</v>
      </c>
      <c r="C10000" s="14" t="s">
        <v>95</v>
      </c>
      <c r="D10000" s="37">
        <v>11.239812499999999</v>
      </c>
    </row>
    <row r="10001" spans="1:4">
      <c r="A10001" s="15">
        <v>2004</v>
      </c>
      <c r="B10001" s="16">
        <v>6</v>
      </c>
      <c r="C10001" s="16" t="s">
        <v>95</v>
      </c>
      <c r="D10001" s="38">
        <v>11.65671875</v>
      </c>
    </row>
    <row r="10002" spans="1:4">
      <c r="A10002" s="13">
        <v>2004</v>
      </c>
      <c r="B10002" s="14">
        <v>7</v>
      </c>
      <c r="C10002" s="14" t="s">
        <v>95</v>
      </c>
      <c r="D10002" s="37">
        <v>10.782781249999999</v>
      </c>
    </row>
    <row r="10003" spans="1:4">
      <c r="A10003" s="15">
        <v>2004</v>
      </c>
      <c r="B10003" s="16">
        <v>8</v>
      </c>
      <c r="C10003" s="16" t="s">
        <v>95</v>
      </c>
      <c r="D10003" s="38">
        <v>12.57265625</v>
      </c>
    </row>
    <row r="10004" spans="1:4">
      <c r="A10004" s="13">
        <v>2004</v>
      </c>
      <c r="B10004" s="14">
        <v>9</v>
      </c>
      <c r="C10004" s="14" t="s">
        <v>95</v>
      </c>
      <c r="D10004" s="37">
        <v>16.11253125</v>
      </c>
    </row>
    <row r="10005" spans="1:4">
      <c r="A10005" s="15">
        <v>2004</v>
      </c>
      <c r="B10005" s="16">
        <v>10</v>
      </c>
      <c r="C10005" s="16" t="s">
        <v>95</v>
      </c>
      <c r="D10005" s="38">
        <v>18.2303125</v>
      </c>
    </row>
    <row r="10006" spans="1:4">
      <c r="A10006" s="13">
        <v>2004</v>
      </c>
      <c r="B10006" s="14">
        <v>11</v>
      </c>
      <c r="C10006" s="14" t="s">
        <v>95</v>
      </c>
      <c r="D10006" s="37">
        <v>20.288406250000001</v>
      </c>
    </row>
    <row r="10007" spans="1:4">
      <c r="A10007" s="15">
        <v>2004</v>
      </c>
      <c r="B10007" s="16">
        <v>12</v>
      </c>
      <c r="C10007" s="16" t="s">
        <v>95</v>
      </c>
      <c r="D10007" s="38">
        <v>23.24578125</v>
      </c>
    </row>
    <row r="10008" spans="1:4">
      <c r="A10008" s="13">
        <v>2005</v>
      </c>
      <c r="B10008" s="14">
        <v>1</v>
      </c>
      <c r="C10008" s="14" t="s">
        <v>95</v>
      </c>
      <c r="D10008" s="37">
        <v>24.408562499999999</v>
      </c>
    </row>
    <row r="10009" spans="1:4">
      <c r="A10009" s="15">
        <v>2005</v>
      </c>
      <c r="B10009" s="16">
        <v>2</v>
      </c>
      <c r="C10009" s="16" t="s">
        <v>95</v>
      </c>
      <c r="D10009" s="38">
        <v>23.52540625</v>
      </c>
    </row>
    <row r="10010" spans="1:4">
      <c r="A10010" s="13">
        <v>2005</v>
      </c>
      <c r="B10010" s="14">
        <v>3</v>
      </c>
      <c r="C10010" s="14" t="s">
        <v>95</v>
      </c>
      <c r="D10010" s="37">
        <v>20.923281249999999</v>
      </c>
    </row>
    <row r="10011" spans="1:4">
      <c r="A10011" s="15">
        <v>2005</v>
      </c>
      <c r="B10011" s="16">
        <v>4</v>
      </c>
      <c r="C10011" s="16" t="s">
        <v>95</v>
      </c>
      <c r="D10011" s="38">
        <v>16.028781250000002</v>
      </c>
    </row>
    <row r="10012" spans="1:4">
      <c r="A10012" s="13">
        <v>2005</v>
      </c>
      <c r="B10012" s="14">
        <v>5</v>
      </c>
      <c r="C10012" s="14" t="s">
        <v>95</v>
      </c>
      <c r="D10012" s="37">
        <v>13.818250000000001</v>
      </c>
    </row>
    <row r="10013" spans="1:4">
      <c r="A10013" s="15">
        <v>2005</v>
      </c>
      <c r="B10013" s="16">
        <v>6</v>
      </c>
      <c r="C10013" s="16" t="s">
        <v>95</v>
      </c>
      <c r="D10013" s="38">
        <v>12.295093749999999</v>
      </c>
    </row>
    <row r="10014" spans="1:4">
      <c r="A10014" s="13">
        <v>2005</v>
      </c>
      <c r="B10014" s="14">
        <v>7</v>
      </c>
      <c r="C10014" s="14" t="s">
        <v>95</v>
      </c>
      <c r="D10014" s="37">
        <v>10.926656250000001</v>
      </c>
    </row>
    <row r="10015" spans="1:4">
      <c r="A10015" s="15">
        <v>2005</v>
      </c>
      <c r="B10015" s="16">
        <v>8</v>
      </c>
      <c r="C10015" s="16" t="s">
        <v>95</v>
      </c>
      <c r="D10015" s="38">
        <v>12.605625</v>
      </c>
    </row>
    <row r="10016" spans="1:4">
      <c r="A10016" s="13">
        <v>2005</v>
      </c>
      <c r="B10016" s="14">
        <v>9</v>
      </c>
      <c r="C10016" s="14" t="s">
        <v>95</v>
      </c>
      <c r="D10016" s="37">
        <v>13.5085</v>
      </c>
    </row>
    <row r="10017" spans="1:4">
      <c r="A10017" s="15">
        <v>2005</v>
      </c>
      <c r="B10017" s="16">
        <v>10</v>
      </c>
      <c r="C10017" s="16" t="s">
        <v>95</v>
      </c>
      <c r="D10017" s="38">
        <v>17.265593750000001</v>
      </c>
    </row>
    <row r="10018" spans="1:4">
      <c r="A10018" s="13">
        <v>2005</v>
      </c>
      <c r="B10018" s="14">
        <v>11</v>
      </c>
      <c r="C10018" s="14" t="s">
        <v>95</v>
      </c>
      <c r="D10018" s="37">
        <v>21.862500000000001</v>
      </c>
    </row>
    <row r="10019" spans="1:4">
      <c r="A10019" s="15">
        <v>2005</v>
      </c>
      <c r="B10019" s="16">
        <v>12</v>
      </c>
      <c r="C10019" s="16" t="s">
        <v>95</v>
      </c>
      <c r="D10019" s="38">
        <v>22.572093750000001</v>
      </c>
    </row>
    <row r="10020" spans="1:4">
      <c r="A10020" s="13">
        <v>2006</v>
      </c>
      <c r="B10020" s="14">
        <v>1</v>
      </c>
      <c r="C10020" s="14" t="s">
        <v>95</v>
      </c>
      <c r="D10020" s="37">
        <v>24.672406250000002</v>
      </c>
    </row>
    <row r="10021" spans="1:4">
      <c r="A10021" s="15">
        <v>2006</v>
      </c>
      <c r="B10021" s="16">
        <v>2</v>
      </c>
      <c r="C10021" s="16" t="s">
        <v>95</v>
      </c>
      <c r="D10021" s="38">
        <v>23.399843749999999</v>
      </c>
    </row>
    <row r="10022" spans="1:4">
      <c r="A10022" s="13">
        <v>2006</v>
      </c>
      <c r="B10022" s="14">
        <v>3</v>
      </c>
      <c r="C10022" s="14" t="s">
        <v>95</v>
      </c>
      <c r="D10022" s="37">
        <v>20.854968750000001</v>
      </c>
    </row>
    <row r="10023" spans="1:4">
      <c r="A10023" s="15">
        <v>2006</v>
      </c>
      <c r="B10023" s="16">
        <v>4</v>
      </c>
      <c r="C10023" s="16" t="s">
        <v>95</v>
      </c>
      <c r="D10023" s="38">
        <v>17.741187499999999</v>
      </c>
    </row>
    <row r="10024" spans="1:4">
      <c r="A10024" s="13">
        <v>2006</v>
      </c>
      <c r="B10024" s="14">
        <v>5</v>
      </c>
      <c r="C10024" s="14" t="s">
        <v>95</v>
      </c>
      <c r="D10024" s="37">
        <v>12.47709375</v>
      </c>
    </row>
    <row r="10025" spans="1:4">
      <c r="A10025" s="15">
        <v>2006</v>
      </c>
      <c r="B10025" s="16">
        <v>6</v>
      </c>
      <c r="C10025" s="16" t="s">
        <v>95</v>
      </c>
      <c r="D10025" s="38">
        <v>12.152468750000001</v>
      </c>
    </row>
    <row r="10026" spans="1:4">
      <c r="A10026" s="13">
        <v>2006</v>
      </c>
      <c r="B10026" s="14">
        <v>7</v>
      </c>
      <c r="C10026" s="14" t="s">
        <v>95</v>
      </c>
      <c r="D10026" s="37">
        <v>12.82978125</v>
      </c>
    </row>
    <row r="10027" spans="1:4">
      <c r="A10027" s="15">
        <v>2006</v>
      </c>
      <c r="B10027" s="16">
        <v>8</v>
      </c>
      <c r="C10027" s="16" t="s">
        <v>95</v>
      </c>
      <c r="D10027" s="38">
        <v>12.271750000000001</v>
      </c>
    </row>
    <row r="10028" spans="1:4">
      <c r="A10028" s="13">
        <v>2006</v>
      </c>
      <c r="B10028" s="14">
        <v>9</v>
      </c>
      <c r="C10028" s="14" t="s">
        <v>95</v>
      </c>
      <c r="D10028" s="37">
        <v>15.219125</v>
      </c>
    </row>
    <row r="10029" spans="1:4">
      <c r="A10029" s="15">
        <v>2006</v>
      </c>
      <c r="B10029" s="16">
        <v>10</v>
      </c>
      <c r="C10029" s="16" t="s">
        <v>95</v>
      </c>
      <c r="D10029" s="38">
        <v>19.61296875</v>
      </c>
    </row>
    <row r="10030" spans="1:4">
      <c r="A10030" s="13">
        <v>2006</v>
      </c>
      <c r="B10030" s="14">
        <v>11</v>
      </c>
      <c r="C10030" s="14" t="s">
        <v>95</v>
      </c>
      <c r="D10030" s="37">
        <v>21.002156249999999</v>
      </c>
    </row>
    <row r="10031" spans="1:4">
      <c r="A10031" s="15">
        <v>2006</v>
      </c>
      <c r="B10031" s="16">
        <v>12</v>
      </c>
      <c r="C10031" s="16" t="s">
        <v>95</v>
      </c>
      <c r="D10031" s="38">
        <v>23.810749999999999</v>
      </c>
    </row>
    <row r="10032" spans="1:4">
      <c r="A10032" s="13">
        <v>2007</v>
      </c>
      <c r="B10032" s="14">
        <v>1</v>
      </c>
      <c r="C10032" s="14" t="s">
        <v>95</v>
      </c>
      <c r="D10032" s="37">
        <v>23.84946875</v>
      </c>
    </row>
    <row r="10033" spans="1:4">
      <c r="A10033" s="15">
        <v>2007</v>
      </c>
      <c r="B10033" s="16">
        <v>2</v>
      </c>
      <c r="C10033" s="16" t="s">
        <v>95</v>
      </c>
      <c r="D10033" s="38">
        <v>23.190281250000002</v>
      </c>
    </row>
    <row r="10034" spans="1:4">
      <c r="A10034" s="13">
        <v>2007</v>
      </c>
      <c r="B10034" s="14">
        <v>3</v>
      </c>
      <c r="C10034" s="14" t="s">
        <v>95</v>
      </c>
      <c r="D10034" s="37">
        <v>20.8933125</v>
      </c>
    </row>
    <row r="10035" spans="1:4">
      <c r="A10035" s="15">
        <v>2007</v>
      </c>
      <c r="B10035" s="16">
        <v>4</v>
      </c>
      <c r="C10035" s="16" t="s">
        <v>95</v>
      </c>
      <c r="D10035" s="38">
        <v>17.892343749999998</v>
      </c>
    </row>
    <row r="10036" spans="1:4">
      <c r="A10036" s="13">
        <v>2007</v>
      </c>
      <c r="B10036" s="14">
        <v>5</v>
      </c>
      <c r="C10036" s="14" t="s">
        <v>95</v>
      </c>
      <c r="D10036" s="37">
        <v>11.2455</v>
      </c>
    </row>
    <row r="10037" spans="1:4">
      <c r="A10037" s="15">
        <v>2007</v>
      </c>
      <c r="B10037" s="16">
        <v>6</v>
      </c>
      <c r="C10037" s="16" t="s">
        <v>95</v>
      </c>
      <c r="D10037" s="38">
        <v>9.7479999999999993</v>
      </c>
    </row>
    <row r="10038" spans="1:4">
      <c r="A10038" s="13">
        <v>2007</v>
      </c>
      <c r="B10038" s="14">
        <v>7</v>
      </c>
      <c r="C10038" s="14" t="s">
        <v>95</v>
      </c>
      <c r="D10038" s="37">
        <v>8.2247812499999995</v>
      </c>
    </row>
    <row r="10039" spans="1:4">
      <c r="A10039" s="15">
        <v>2007</v>
      </c>
      <c r="B10039" s="16">
        <v>8</v>
      </c>
      <c r="C10039" s="16" t="s">
        <v>95</v>
      </c>
      <c r="D10039" s="38">
        <v>9.2997812500000006</v>
      </c>
    </row>
    <row r="10040" spans="1:4">
      <c r="A10040" s="13">
        <v>2007</v>
      </c>
      <c r="B10040" s="14">
        <v>9</v>
      </c>
      <c r="C10040" s="14" t="s">
        <v>95</v>
      </c>
      <c r="D10040" s="37">
        <v>16.063343750000001</v>
      </c>
    </row>
    <row r="10041" spans="1:4">
      <c r="A10041" s="15">
        <v>2007</v>
      </c>
      <c r="B10041" s="16">
        <v>10</v>
      </c>
      <c r="C10041" s="16" t="s">
        <v>95</v>
      </c>
      <c r="D10041" s="38">
        <v>19.013406249999999</v>
      </c>
    </row>
    <row r="10042" spans="1:4">
      <c r="A10042" s="13">
        <v>2007</v>
      </c>
      <c r="B10042" s="14">
        <v>11</v>
      </c>
      <c r="C10042" s="14" t="s">
        <v>95</v>
      </c>
      <c r="D10042" s="37">
        <v>20.3455625</v>
      </c>
    </row>
    <row r="10043" spans="1:4">
      <c r="A10043" s="15">
        <v>2007</v>
      </c>
      <c r="B10043" s="16">
        <v>12</v>
      </c>
      <c r="C10043" s="16" t="s">
        <v>95</v>
      </c>
      <c r="D10043" s="38">
        <v>23.26834375</v>
      </c>
    </row>
    <row r="10044" spans="1:4">
      <c r="A10044" s="13">
        <v>2008</v>
      </c>
      <c r="B10044" s="14">
        <v>1</v>
      </c>
      <c r="C10044" s="14" t="s">
        <v>95</v>
      </c>
      <c r="D10044" s="37">
        <v>24.214468750000002</v>
      </c>
    </row>
    <row r="10045" spans="1:4">
      <c r="A10045" s="15">
        <v>2008</v>
      </c>
      <c r="B10045" s="16">
        <v>2</v>
      </c>
      <c r="C10045" s="16" t="s">
        <v>95</v>
      </c>
      <c r="D10045" s="38">
        <v>23.352437500000001</v>
      </c>
    </row>
    <row r="10046" spans="1:4">
      <c r="A10046" s="13">
        <v>2008</v>
      </c>
      <c r="B10046" s="14">
        <v>3</v>
      </c>
      <c r="C10046" s="14" t="s">
        <v>95</v>
      </c>
      <c r="D10046" s="37">
        <v>21.173625000000001</v>
      </c>
    </row>
    <row r="10047" spans="1:4">
      <c r="A10047" s="15">
        <v>2008</v>
      </c>
      <c r="B10047" s="16">
        <v>4</v>
      </c>
      <c r="C10047" s="16" t="s">
        <v>95</v>
      </c>
      <c r="D10047" s="38">
        <v>16.888093749999999</v>
      </c>
    </row>
    <row r="10048" spans="1:4">
      <c r="A10048" s="13">
        <v>2008</v>
      </c>
      <c r="B10048" s="14">
        <v>5</v>
      </c>
      <c r="C10048" s="14" t="s">
        <v>95</v>
      </c>
      <c r="D10048" s="37">
        <v>13.4238125</v>
      </c>
    </row>
    <row r="10049" spans="1:4">
      <c r="A10049" s="15">
        <v>2008</v>
      </c>
      <c r="B10049" s="16">
        <v>6</v>
      </c>
      <c r="C10049" s="16" t="s">
        <v>95</v>
      </c>
      <c r="D10049" s="38">
        <v>9.4423750000000002</v>
      </c>
    </row>
    <row r="10050" spans="1:4">
      <c r="A10050" s="13">
        <v>2008</v>
      </c>
      <c r="B10050" s="14">
        <v>7</v>
      </c>
      <c r="C10050" s="14" t="s">
        <v>95</v>
      </c>
      <c r="D10050" s="37">
        <v>12.8010625</v>
      </c>
    </row>
    <row r="10051" spans="1:4">
      <c r="A10051" s="15">
        <v>2008</v>
      </c>
      <c r="B10051" s="16">
        <v>8</v>
      </c>
      <c r="C10051" s="16" t="s">
        <v>95</v>
      </c>
      <c r="D10051" s="38">
        <v>12.444812499999999</v>
      </c>
    </row>
    <row r="10052" spans="1:4">
      <c r="A10052" s="13">
        <v>2008</v>
      </c>
      <c r="B10052" s="14">
        <v>9</v>
      </c>
      <c r="C10052" s="14" t="s">
        <v>95</v>
      </c>
      <c r="D10052" s="37">
        <v>14.54259375</v>
      </c>
    </row>
    <row r="10053" spans="1:4">
      <c r="A10053" s="15">
        <v>2008</v>
      </c>
      <c r="B10053" s="16">
        <v>10</v>
      </c>
      <c r="C10053" s="16" t="s">
        <v>95</v>
      </c>
      <c r="D10053" s="38">
        <v>18.469406249999999</v>
      </c>
    </row>
    <row r="10054" spans="1:4">
      <c r="A10054" s="13">
        <v>2008</v>
      </c>
      <c r="B10054" s="14">
        <v>11</v>
      </c>
      <c r="C10054" s="14" t="s">
        <v>95</v>
      </c>
      <c r="D10054" s="37">
        <v>22.885312500000001</v>
      </c>
    </row>
    <row r="10055" spans="1:4">
      <c r="A10055" s="15">
        <v>2008</v>
      </c>
      <c r="B10055" s="16">
        <v>12</v>
      </c>
      <c r="C10055" s="16" t="s">
        <v>95</v>
      </c>
      <c r="D10055" s="38">
        <v>23.7726875</v>
      </c>
    </row>
    <row r="10056" spans="1:4">
      <c r="A10056" s="13">
        <v>2009</v>
      </c>
      <c r="B10056" s="14">
        <v>1</v>
      </c>
      <c r="C10056" s="14" t="s">
        <v>95</v>
      </c>
      <c r="D10056" s="37">
        <v>24.01353125</v>
      </c>
    </row>
    <row r="10057" spans="1:4">
      <c r="A10057" s="15">
        <v>2009</v>
      </c>
      <c r="B10057" s="16">
        <v>2</v>
      </c>
      <c r="C10057" s="16" t="s">
        <v>95</v>
      </c>
      <c r="D10057" s="38">
        <v>23.607656250000002</v>
      </c>
    </row>
    <row r="10058" spans="1:4">
      <c r="A10058" s="13">
        <v>2009</v>
      </c>
      <c r="B10058" s="14">
        <v>3</v>
      </c>
      <c r="C10058" s="14" t="s">
        <v>95</v>
      </c>
      <c r="D10058" s="37">
        <v>22.605062499999999</v>
      </c>
    </row>
    <row r="10059" spans="1:4">
      <c r="A10059" s="15">
        <v>2009</v>
      </c>
      <c r="B10059" s="16">
        <v>4</v>
      </c>
      <c r="C10059" s="16" t="s">
        <v>95</v>
      </c>
      <c r="D10059" s="38">
        <v>19.272343750000001</v>
      </c>
    </row>
    <row r="10060" spans="1:4">
      <c r="A10060" s="13">
        <v>2009</v>
      </c>
      <c r="B10060" s="14">
        <v>5</v>
      </c>
      <c r="C10060" s="14" t="s">
        <v>95</v>
      </c>
      <c r="D10060" s="37">
        <v>14.785281250000001</v>
      </c>
    </row>
    <row r="10061" spans="1:4">
      <c r="A10061" s="15">
        <v>2009</v>
      </c>
      <c r="B10061" s="16">
        <v>6</v>
      </c>
      <c r="C10061" s="16" t="s">
        <v>95</v>
      </c>
      <c r="D10061" s="38">
        <v>10.236531250000001</v>
      </c>
    </row>
    <row r="10062" spans="1:4">
      <c r="A10062" s="13">
        <v>2009</v>
      </c>
      <c r="B10062" s="14">
        <v>7</v>
      </c>
      <c r="C10062" s="14" t="s">
        <v>95</v>
      </c>
      <c r="D10062" s="37">
        <v>9.1654374999999995</v>
      </c>
    </row>
    <row r="10063" spans="1:4">
      <c r="A10063" s="15">
        <v>2009</v>
      </c>
      <c r="B10063" s="16">
        <v>8</v>
      </c>
      <c r="C10063" s="16" t="s">
        <v>95</v>
      </c>
      <c r="D10063" s="38">
        <v>14.230375</v>
      </c>
    </row>
    <row r="10064" spans="1:4">
      <c r="A10064" s="13">
        <v>2009</v>
      </c>
      <c r="B10064" s="14">
        <v>9</v>
      </c>
      <c r="C10064" s="14" t="s">
        <v>95</v>
      </c>
      <c r="D10064" s="37">
        <v>13.69275</v>
      </c>
    </row>
    <row r="10065" spans="1:4">
      <c r="A10065" s="15">
        <v>2009</v>
      </c>
      <c r="B10065" s="16">
        <v>10</v>
      </c>
      <c r="C10065" s="16" t="s">
        <v>95</v>
      </c>
      <c r="D10065" s="38">
        <v>18.677656249999998</v>
      </c>
    </row>
    <row r="10066" spans="1:4">
      <c r="A10066" s="13">
        <v>2009</v>
      </c>
      <c r="B10066" s="14">
        <v>11</v>
      </c>
      <c r="C10066" s="14" t="s">
        <v>95</v>
      </c>
      <c r="D10066" s="37">
        <v>21.953218750000001</v>
      </c>
    </row>
    <row r="10067" spans="1:4">
      <c r="A10067" s="15">
        <v>2009</v>
      </c>
      <c r="B10067" s="16">
        <v>12</v>
      </c>
      <c r="C10067" s="16" t="s">
        <v>95</v>
      </c>
      <c r="D10067" s="38">
        <v>22.577999999999999</v>
      </c>
    </row>
    <row r="10068" spans="1:4">
      <c r="A10068" s="13">
        <v>2010</v>
      </c>
      <c r="B10068" s="14">
        <v>1</v>
      </c>
      <c r="C10068" s="14" t="s">
        <v>95</v>
      </c>
      <c r="D10068" s="37">
        <v>24.8426875</v>
      </c>
    </row>
    <row r="10069" spans="1:4">
      <c r="A10069" s="15">
        <v>2010</v>
      </c>
      <c r="B10069" s="16">
        <v>2</v>
      </c>
      <c r="C10069" s="16" t="s">
        <v>95</v>
      </c>
      <c r="D10069" s="38">
        <v>23.5710625</v>
      </c>
    </row>
    <row r="10070" spans="1:4">
      <c r="A10070" s="13">
        <v>2010</v>
      </c>
      <c r="B10070" s="14">
        <v>3</v>
      </c>
      <c r="C10070" s="14" t="s">
        <v>95</v>
      </c>
      <c r="D10070" s="37">
        <v>22.332000000000001</v>
      </c>
    </row>
    <row r="10071" spans="1:4">
      <c r="A10071" s="15">
        <v>2010</v>
      </c>
      <c r="B10071" s="16">
        <v>4</v>
      </c>
      <c r="C10071" s="16" t="s">
        <v>95</v>
      </c>
      <c r="D10071" s="38">
        <v>16.590562500000001</v>
      </c>
    </row>
    <row r="10072" spans="1:4">
      <c r="A10072" s="13">
        <v>2010</v>
      </c>
      <c r="B10072" s="14">
        <v>5</v>
      </c>
      <c r="C10072" s="14" t="s">
        <v>95</v>
      </c>
      <c r="D10072" s="37">
        <v>13.117374999999999</v>
      </c>
    </row>
    <row r="10073" spans="1:4">
      <c r="A10073" s="15">
        <v>2010</v>
      </c>
      <c r="B10073" s="16">
        <v>6</v>
      </c>
      <c r="C10073" s="16" t="s">
        <v>95</v>
      </c>
      <c r="D10073" s="38">
        <v>11.14721875</v>
      </c>
    </row>
    <row r="10074" spans="1:4">
      <c r="A10074" s="13">
        <v>2010</v>
      </c>
      <c r="B10074" s="14">
        <v>7</v>
      </c>
      <c r="C10074" s="14" t="s">
        <v>95</v>
      </c>
      <c r="D10074" s="37">
        <v>9.2595937500000005</v>
      </c>
    </row>
    <row r="10075" spans="1:4">
      <c r="A10075" s="15">
        <v>2010</v>
      </c>
      <c r="B10075" s="16">
        <v>8</v>
      </c>
      <c r="C10075" s="16" t="s">
        <v>95</v>
      </c>
      <c r="D10075" s="38">
        <v>11.275437500000001</v>
      </c>
    </row>
    <row r="10076" spans="1:4">
      <c r="A10076" s="13">
        <v>2010</v>
      </c>
      <c r="B10076" s="14">
        <v>9</v>
      </c>
      <c r="C10076" s="14" t="s">
        <v>95</v>
      </c>
      <c r="D10076" s="37">
        <v>15.018531250000001</v>
      </c>
    </row>
    <row r="10077" spans="1:4">
      <c r="A10077" s="15">
        <v>2010</v>
      </c>
      <c r="B10077" s="16">
        <v>10</v>
      </c>
      <c r="C10077" s="16" t="s">
        <v>95</v>
      </c>
      <c r="D10077" s="38">
        <v>17.5390625</v>
      </c>
    </row>
    <row r="10078" spans="1:4">
      <c r="A10078" s="13">
        <v>2010</v>
      </c>
      <c r="B10078" s="14">
        <v>11</v>
      </c>
      <c r="C10078" s="14" t="s">
        <v>95</v>
      </c>
      <c r="D10078" s="37">
        <v>20.669593750000001</v>
      </c>
    </row>
    <row r="10079" spans="1:4">
      <c r="A10079" s="15">
        <v>2010</v>
      </c>
      <c r="B10079" s="16">
        <v>12</v>
      </c>
      <c r="C10079" s="16" t="s">
        <v>95</v>
      </c>
      <c r="D10079" s="38">
        <v>23.567531249999998</v>
      </c>
    </row>
    <row r="10080" spans="1:4">
      <c r="A10080" s="13">
        <v>2011</v>
      </c>
      <c r="B10080" s="14">
        <v>1</v>
      </c>
      <c r="C10080" s="14" t="s">
        <v>95</v>
      </c>
      <c r="D10080" s="37">
        <v>24.46634375</v>
      </c>
    </row>
    <row r="10081" spans="1:4">
      <c r="A10081" s="15">
        <v>2011</v>
      </c>
      <c r="B10081" s="16">
        <v>2</v>
      </c>
      <c r="C10081" s="16" t="s">
        <v>95</v>
      </c>
      <c r="D10081" s="38">
        <v>22.741531250000001</v>
      </c>
    </row>
    <row r="10082" spans="1:4">
      <c r="A10082" s="13">
        <v>2011</v>
      </c>
      <c r="B10082" s="14">
        <v>3</v>
      </c>
      <c r="C10082" s="14" t="s">
        <v>95</v>
      </c>
      <c r="D10082" s="37">
        <v>20.869062499999998</v>
      </c>
    </row>
    <row r="10083" spans="1:4">
      <c r="A10083" s="15">
        <v>2011</v>
      </c>
      <c r="B10083" s="16">
        <v>4</v>
      </c>
      <c r="C10083" s="16" t="s">
        <v>95</v>
      </c>
      <c r="D10083" s="38">
        <v>17.770250000000001</v>
      </c>
    </row>
    <row r="10084" spans="1:4">
      <c r="A10084" s="13">
        <v>2011</v>
      </c>
      <c r="B10084" s="14">
        <v>5</v>
      </c>
      <c r="C10084" s="14" t="s">
        <v>95</v>
      </c>
      <c r="D10084" s="37">
        <v>13.79</v>
      </c>
    </row>
    <row r="10085" spans="1:4">
      <c r="A10085" s="15">
        <v>2011</v>
      </c>
      <c r="B10085" s="16">
        <v>6</v>
      </c>
      <c r="C10085" s="16" t="s">
        <v>95</v>
      </c>
      <c r="D10085" s="38">
        <v>10.564125000000001</v>
      </c>
    </row>
    <row r="10086" spans="1:4">
      <c r="A10086" s="13">
        <v>2011</v>
      </c>
      <c r="B10086" s="14">
        <v>7</v>
      </c>
      <c r="C10086" s="14" t="s">
        <v>95</v>
      </c>
      <c r="D10086" s="37">
        <v>9.8930624999999992</v>
      </c>
    </row>
    <row r="10087" spans="1:4">
      <c r="A10087" s="15">
        <v>2011</v>
      </c>
      <c r="B10087" s="16">
        <v>8</v>
      </c>
      <c r="C10087" s="16" t="s">
        <v>95</v>
      </c>
      <c r="D10087" s="38">
        <v>11.523562500000001</v>
      </c>
    </row>
    <row r="10088" spans="1:4">
      <c r="A10088" s="13">
        <v>2011</v>
      </c>
      <c r="B10088" s="14">
        <v>9</v>
      </c>
      <c r="C10088" s="14" t="s">
        <v>95</v>
      </c>
      <c r="D10088" s="37">
        <v>16.324406249999999</v>
      </c>
    </row>
    <row r="10089" spans="1:4">
      <c r="A10089" s="15">
        <v>2011</v>
      </c>
      <c r="B10089" s="16">
        <v>10</v>
      </c>
      <c r="C10089" s="16" t="s">
        <v>95</v>
      </c>
      <c r="D10089" s="38">
        <v>17.7378125</v>
      </c>
    </row>
    <row r="10090" spans="1:4">
      <c r="A10090" s="13">
        <v>2011</v>
      </c>
      <c r="B10090" s="14">
        <v>11</v>
      </c>
      <c r="C10090" s="14" t="s">
        <v>95</v>
      </c>
      <c r="D10090" s="37">
        <v>22.238031249999999</v>
      </c>
    </row>
    <row r="10091" spans="1:4">
      <c r="A10091" s="15">
        <v>2011</v>
      </c>
      <c r="B10091" s="16">
        <v>12</v>
      </c>
      <c r="C10091" s="16" t="s">
        <v>95</v>
      </c>
      <c r="D10091" s="38">
        <v>23.470968750000001</v>
      </c>
    </row>
    <row r="10092" spans="1:4">
      <c r="A10092" s="13">
        <v>2012</v>
      </c>
      <c r="B10092" s="14">
        <v>1</v>
      </c>
      <c r="C10092" s="14" t="s">
        <v>95</v>
      </c>
      <c r="D10092" s="37">
        <v>25.459562500000001</v>
      </c>
    </row>
    <row r="10093" spans="1:4">
      <c r="A10093" s="15">
        <v>2012</v>
      </c>
      <c r="B10093" s="16">
        <v>2</v>
      </c>
      <c r="C10093" s="16" t="s">
        <v>95</v>
      </c>
      <c r="D10093" s="38">
        <v>24.102875000000001</v>
      </c>
    </row>
    <row r="10094" spans="1:4">
      <c r="A10094" s="13">
        <v>2012</v>
      </c>
      <c r="B10094" s="14">
        <v>3</v>
      </c>
      <c r="C10094" s="14" t="s">
        <v>95</v>
      </c>
      <c r="D10094" s="37">
        <v>21.589781250000001</v>
      </c>
    </row>
    <row r="10095" spans="1:4">
      <c r="A10095" s="15">
        <v>2012</v>
      </c>
      <c r="B10095" s="16">
        <v>4</v>
      </c>
      <c r="C10095" s="16" t="s">
        <v>95</v>
      </c>
      <c r="D10095" s="38">
        <v>17.109437499999999</v>
      </c>
    </row>
    <row r="10096" spans="1:4">
      <c r="A10096" s="13">
        <v>2012</v>
      </c>
      <c r="B10096" s="14">
        <v>5</v>
      </c>
      <c r="C10096" s="14" t="s">
        <v>95</v>
      </c>
      <c r="D10096" s="37">
        <v>15.102</v>
      </c>
    </row>
    <row r="10097" spans="1:4">
      <c r="A10097" s="15">
        <v>2012</v>
      </c>
      <c r="B10097" s="16">
        <v>6</v>
      </c>
      <c r="C10097" s="16" t="s">
        <v>95</v>
      </c>
      <c r="D10097" s="38">
        <v>10.742312500000001</v>
      </c>
    </row>
    <row r="10098" spans="1:4">
      <c r="A10098" s="13">
        <v>2012</v>
      </c>
      <c r="B10098" s="14">
        <v>7</v>
      </c>
      <c r="C10098" s="14" t="s">
        <v>95</v>
      </c>
      <c r="D10098" s="37">
        <v>9.0018750000000001</v>
      </c>
    </row>
    <row r="10099" spans="1:4">
      <c r="A10099" s="15">
        <v>2012</v>
      </c>
      <c r="B10099" s="16">
        <v>8</v>
      </c>
      <c r="C10099" s="16" t="s">
        <v>95</v>
      </c>
      <c r="D10099" s="38">
        <v>13.32459375</v>
      </c>
    </row>
    <row r="10100" spans="1:4">
      <c r="A10100" s="13">
        <v>2012</v>
      </c>
      <c r="B10100" s="14">
        <v>9</v>
      </c>
      <c r="C10100" s="14" t="s">
        <v>95</v>
      </c>
      <c r="D10100" s="37">
        <v>16.287468749999999</v>
      </c>
    </row>
    <row r="10101" spans="1:4">
      <c r="A10101" s="15">
        <v>2012</v>
      </c>
      <c r="B10101" s="16">
        <v>10</v>
      </c>
      <c r="C10101" s="16" t="s">
        <v>95</v>
      </c>
      <c r="D10101" s="38">
        <v>18.65609375</v>
      </c>
    </row>
    <row r="10102" spans="1:4">
      <c r="A10102" s="13">
        <v>2012</v>
      </c>
      <c r="B10102" s="14">
        <v>11</v>
      </c>
      <c r="C10102" s="14" t="s">
        <v>95</v>
      </c>
      <c r="D10102" s="37">
        <v>22.066312499999999</v>
      </c>
    </row>
    <row r="10103" spans="1:4">
      <c r="A10103" s="15">
        <v>2012</v>
      </c>
      <c r="B10103" s="16">
        <v>12</v>
      </c>
      <c r="C10103" s="16" t="s">
        <v>95</v>
      </c>
      <c r="D10103" s="38">
        <v>23.67321875</v>
      </c>
    </row>
    <row r="10104" spans="1:4">
      <c r="A10104" s="13">
        <v>2013</v>
      </c>
      <c r="B10104" s="14">
        <v>1</v>
      </c>
      <c r="C10104" s="14" t="s">
        <v>95</v>
      </c>
      <c r="D10104" s="37">
        <v>24.425687499999999</v>
      </c>
    </row>
    <row r="10105" spans="1:4">
      <c r="A10105" s="15">
        <v>2013</v>
      </c>
      <c r="B10105" s="16">
        <v>2</v>
      </c>
      <c r="C10105" s="16" t="s">
        <v>95</v>
      </c>
      <c r="D10105" s="38">
        <v>23.368500000000001</v>
      </c>
    </row>
    <row r="10106" spans="1:4">
      <c r="A10106" s="13">
        <v>2013</v>
      </c>
      <c r="B10106" s="14">
        <v>3</v>
      </c>
      <c r="C10106" s="14" t="s">
        <v>95</v>
      </c>
      <c r="D10106" s="37">
        <v>19.568937500000001</v>
      </c>
    </row>
    <row r="10107" spans="1:4">
      <c r="A10107" s="15">
        <v>2013</v>
      </c>
      <c r="B10107" s="16">
        <v>4</v>
      </c>
      <c r="C10107" s="16" t="s">
        <v>95</v>
      </c>
      <c r="D10107" s="38">
        <v>18.04403125</v>
      </c>
    </row>
    <row r="10108" spans="1:4">
      <c r="A10108" s="13">
        <v>2013</v>
      </c>
      <c r="B10108" s="14">
        <v>5</v>
      </c>
      <c r="C10108" s="14" t="s">
        <v>95</v>
      </c>
      <c r="D10108" s="37">
        <v>13.9653125</v>
      </c>
    </row>
    <row r="10109" spans="1:4">
      <c r="A10109" s="15">
        <v>2013</v>
      </c>
      <c r="B10109" s="16">
        <v>6</v>
      </c>
      <c r="C10109" s="16" t="s">
        <v>95</v>
      </c>
      <c r="D10109" s="38">
        <v>11.72890625</v>
      </c>
    </row>
    <row r="10110" spans="1:4">
      <c r="A10110" s="13">
        <v>2013</v>
      </c>
      <c r="B10110" s="14">
        <v>7</v>
      </c>
      <c r="C10110" s="14" t="s">
        <v>95</v>
      </c>
      <c r="D10110" s="37">
        <v>10.6015625</v>
      </c>
    </row>
    <row r="10111" spans="1:4">
      <c r="A10111" s="15">
        <v>2013</v>
      </c>
      <c r="B10111" s="16">
        <v>8</v>
      </c>
      <c r="C10111" s="16" t="s">
        <v>95</v>
      </c>
      <c r="D10111" s="38">
        <v>11.386312500000001</v>
      </c>
    </row>
    <row r="10112" spans="1:4">
      <c r="A10112" s="13">
        <v>2000</v>
      </c>
      <c r="B10112" s="14">
        <v>2</v>
      </c>
      <c r="C10112" s="14" t="s">
        <v>96</v>
      </c>
      <c r="D10112" s="37">
        <v>2.9889999999999999</v>
      </c>
    </row>
    <row r="10113" spans="1:4">
      <c r="A10113" s="15">
        <v>2000</v>
      </c>
      <c r="B10113" s="16">
        <v>3</v>
      </c>
      <c r="C10113" s="16" t="s">
        <v>96</v>
      </c>
      <c r="D10113" s="38">
        <v>4.87</v>
      </c>
    </row>
    <row r="10114" spans="1:4">
      <c r="A10114" s="13">
        <v>2000</v>
      </c>
      <c r="B10114" s="14">
        <v>4</v>
      </c>
      <c r="C10114" s="14" t="s">
        <v>96</v>
      </c>
      <c r="D10114" s="37">
        <v>13.523999999999999</v>
      </c>
    </row>
    <row r="10115" spans="1:4">
      <c r="A10115" s="15">
        <v>2000</v>
      </c>
      <c r="B10115" s="16">
        <v>5</v>
      </c>
      <c r="C10115" s="16" t="s">
        <v>96</v>
      </c>
      <c r="D10115" s="38">
        <v>15.272</v>
      </c>
    </row>
    <row r="10116" spans="1:4">
      <c r="A10116" s="13">
        <v>2000</v>
      </c>
      <c r="B10116" s="14">
        <v>6</v>
      </c>
      <c r="C10116" s="14" t="s">
        <v>96</v>
      </c>
      <c r="D10116" s="37">
        <v>20.856999999999999</v>
      </c>
    </row>
    <row r="10117" spans="1:4">
      <c r="A10117" s="15">
        <v>2000</v>
      </c>
      <c r="B10117" s="16">
        <v>7</v>
      </c>
      <c r="C10117" s="16" t="s">
        <v>96</v>
      </c>
      <c r="D10117" s="38">
        <v>25.640999999999998</v>
      </c>
    </row>
    <row r="10118" spans="1:4">
      <c r="A10118" s="13">
        <v>2000</v>
      </c>
      <c r="B10118" s="14">
        <v>8</v>
      </c>
      <c r="C10118" s="14" t="s">
        <v>96</v>
      </c>
      <c r="D10118" s="37">
        <v>25.074999999999999</v>
      </c>
    </row>
    <row r="10119" spans="1:4">
      <c r="A10119" s="15">
        <v>2000</v>
      </c>
      <c r="B10119" s="16">
        <v>9</v>
      </c>
      <c r="C10119" s="16" t="s">
        <v>96</v>
      </c>
      <c r="D10119" s="38">
        <v>19.423999999999999</v>
      </c>
    </row>
    <row r="10120" spans="1:4">
      <c r="A10120" s="13">
        <v>2000</v>
      </c>
      <c r="B10120" s="14">
        <v>10</v>
      </c>
      <c r="C10120" s="14" t="s">
        <v>96</v>
      </c>
      <c r="D10120" s="37">
        <v>11.535</v>
      </c>
    </row>
    <row r="10121" spans="1:4">
      <c r="A10121" s="15">
        <v>2000</v>
      </c>
      <c r="B10121" s="16">
        <v>11</v>
      </c>
      <c r="C10121" s="16" t="s">
        <v>96</v>
      </c>
      <c r="D10121" s="38">
        <v>6.8639999999999999</v>
      </c>
    </row>
    <row r="10122" spans="1:4">
      <c r="A10122" s="13">
        <v>2000</v>
      </c>
      <c r="B10122" s="14">
        <v>12</v>
      </c>
      <c r="C10122" s="14" t="s">
        <v>96</v>
      </c>
      <c r="D10122" s="37">
        <v>4.16</v>
      </c>
    </row>
    <row r="10123" spans="1:4">
      <c r="A10123" s="15">
        <v>2001</v>
      </c>
      <c r="B10123" s="16">
        <v>1</v>
      </c>
      <c r="C10123" s="16" t="s">
        <v>96</v>
      </c>
      <c r="D10123" s="38">
        <v>1.548</v>
      </c>
    </row>
    <row r="10124" spans="1:4">
      <c r="A10124" s="13">
        <v>2001</v>
      </c>
      <c r="B10124" s="14">
        <v>2</v>
      </c>
      <c r="C10124" s="14" t="s">
        <v>96</v>
      </c>
      <c r="D10124" s="37">
        <v>3.7639999999999998</v>
      </c>
    </row>
    <row r="10125" spans="1:4">
      <c r="A10125" s="15">
        <v>2001</v>
      </c>
      <c r="B10125" s="16">
        <v>3</v>
      </c>
      <c r="C10125" s="16" t="s">
        <v>96</v>
      </c>
      <c r="D10125" s="38">
        <v>7.6859999999999999</v>
      </c>
    </row>
    <row r="10126" spans="1:4">
      <c r="A10126" s="13">
        <v>2001</v>
      </c>
      <c r="B10126" s="14">
        <v>4</v>
      </c>
      <c r="C10126" s="14" t="s">
        <v>96</v>
      </c>
      <c r="D10126" s="37">
        <v>11.448</v>
      </c>
    </row>
    <row r="10127" spans="1:4">
      <c r="A10127" s="15">
        <v>2001</v>
      </c>
      <c r="B10127" s="16">
        <v>5</v>
      </c>
      <c r="C10127" s="16" t="s">
        <v>96</v>
      </c>
      <c r="D10127" s="38">
        <v>16.276</v>
      </c>
    </row>
    <row r="10128" spans="1:4">
      <c r="A10128" s="13">
        <v>2001</v>
      </c>
      <c r="B10128" s="14">
        <v>6</v>
      </c>
      <c r="C10128" s="14" t="s">
        <v>96</v>
      </c>
      <c r="D10128" s="37">
        <v>21.44</v>
      </c>
    </row>
    <row r="10129" spans="1:4">
      <c r="A10129" s="15">
        <v>2001</v>
      </c>
      <c r="B10129" s="16">
        <v>7</v>
      </c>
      <c r="C10129" s="16" t="s">
        <v>96</v>
      </c>
      <c r="D10129" s="38">
        <v>24.893000000000001</v>
      </c>
    </row>
    <row r="10130" spans="1:4">
      <c r="A10130" s="13">
        <v>2001</v>
      </c>
      <c r="B10130" s="14">
        <v>8</v>
      </c>
      <c r="C10130" s="14" t="s">
        <v>96</v>
      </c>
      <c r="D10130" s="37">
        <v>24.396000000000001</v>
      </c>
    </row>
    <row r="10131" spans="1:4">
      <c r="A10131" s="15">
        <v>2001</v>
      </c>
      <c r="B10131" s="16">
        <v>9</v>
      </c>
      <c r="C10131" s="16" t="s">
        <v>96</v>
      </c>
      <c r="D10131" s="38">
        <v>19.756</v>
      </c>
    </row>
    <row r="10132" spans="1:4">
      <c r="A10132" s="13">
        <v>2001</v>
      </c>
      <c r="B10132" s="14">
        <v>10</v>
      </c>
      <c r="C10132" s="14" t="s">
        <v>96</v>
      </c>
      <c r="D10132" s="37">
        <v>12.167999999999999</v>
      </c>
    </row>
    <row r="10133" spans="1:4">
      <c r="A10133" s="15">
        <v>2001</v>
      </c>
      <c r="B10133" s="16">
        <v>11</v>
      </c>
      <c r="C10133" s="16" t="s">
        <v>96</v>
      </c>
      <c r="D10133" s="38">
        <v>8.4619999999999997</v>
      </c>
    </row>
    <row r="10134" spans="1:4">
      <c r="A10134" s="13">
        <v>2001</v>
      </c>
      <c r="B10134" s="14">
        <v>12</v>
      </c>
      <c r="C10134" s="14" t="s">
        <v>96</v>
      </c>
      <c r="D10134" s="37">
        <v>3.7749999999999999</v>
      </c>
    </row>
    <row r="10135" spans="1:4">
      <c r="A10135" s="15">
        <v>2002</v>
      </c>
      <c r="B10135" s="16">
        <v>1</v>
      </c>
      <c r="C10135" s="16" t="s">
        <v>96</v>
      </c>
      <c r="D10135" s="38">
        <v>1.3080000000000001</v>
      </c>
    </row>
    <row r="10136" spans="1:4">
      <c r="A10136" s="13">
        <v>2002</v>
      </c>
      <c r="B10136" s="14">
        <v>2</v>
      </c>
      <c r="C10136" s="14" t="s">
        <v>96</v>
      </c>
      <c r="D10136" s="37">
        <v>4.7949999999999999</v>
      </c>
    </row>
    <row r="10137" spans="1:4">
      <c r="A10137" s="15">
        <v>2002</v>
      </c>
      <c r="B10137" s="16">
        <v>3</v>
      </c>
      <c r="C10137" s="16" t="s">
        <v>96</v>
      </c>
      <c r="D10137" s="38">
        <v>7.9160000000000004</v>
      </c>
    </row>
    <row r="10138" spans="1:4">
      <c r="A10138" s="13">
        <v>2002</v>
      </c>
      <c r="B10138" s="14">
        <v>4</v>
      </c>
      <c r="C10138" s="14" t="s">
        <v>96</v>
      </c>
      <c r="D10138" s="37">
        <v>8.8490000000000002</v>
      </c>
    </row>
    <row r="10139" spans="1:4">
      <c r="A10139" s="15">
        <v>2002</v>
      </c>
      <c r="B10139" s="16">
        <v>5</v>
      </c>
      <c r="C10139" s="16" t="s">
        <v>96</v>
      </c>
      <c r="D10139" s="38">
        <v>14.273999999999999</v>
      </c>
    </row>
    <row r="10140" spans="1:4">
      <c r="A10140" s="13">
        <v>2002</v>
      </c>
      <c r="B10140" s="14">
        <v>6</v>
      </c>
      <c r="C10140" s="14" t="s">
        <v>96</v>
      </c>
      <c r="D10140" s="37">
        <v>20.29</v>
      </c>
    </row>
    <row r="10141" spans="1:4">
      <c r="A10141" s="15">
        <v>2002</v>
      </c>
      <c r="B10141" s="16">
        <v>7</v>
      </c>
      <c r="C10141" s="16" t="s">
        <v>96</v>
      </c>
      <c r="D10141" s="38">
        <v>25.236999999999998</v>
      </c>
    </row>
    <row r="10142" spans="1:4">
      <c r="A10142" s="13">
        <v>2002</v>
      </c>
      <c r="B10142" s="14">
        <v>8</v>
      </c>
      <c r="C10142" s="14" t="s">
        <v>96</v>
      </c>
      <c r="D10142" s="37">
        <v>23.622</v>
      </c>
    </row>
    <row r="10143" spans="1:4">
      <c r="A10143" s="15">
        <v>2002</v>
      </c>
      <c r="B10143" s="16">
        <v>9</v>
      </c>
      <c r="C10143" s="16" t="s">
        <v>96</v>
      </c>
      <c r="D10143" s="38">
        <v>21.027999999999999</v>
      </c>
    </row>
    <row r="10144" spans="1:4">
      <c r="A10144" s="13">
        <v>2002</v>
      </c>
      <c r="B10144" s="14">
        <v>10</v>
      </c>
      <c r="C10144" s="14" t="s">
        <v>96</v>
      </c>
      <c r="D10144" s="37">
        <v>15.340999999999999</v>
      </c>
    </row>
    <row r="10145" spans="1:4">
      <c r="A10145" s="15">
        <v>2002</v>
      </c>
      <c r="B10145" s="16">
        <v>11</v>
      </c>
      <c r="C10145" s="16" t="s">
        <v>96</v>
      </c>
      <c r="D10145" s="38">
        <v>9.1129999999999995</v>
      </c>
    </row>
    <row r="10146" spans="1:4">
      <c r="A10146" s="13">
        <v>2002</v>
      </c>
      <c r="B10146" s="14">
        <v>12</v>
      </c>
      <c r="C10146" s="14" t="s">
        <v>96</v>
      </c>
      <c r="D10146" s="37">
        <v>-2.3849999999999998</v>
      </c>
    </row>
    <row r="10147" spans="1:4">
      <c r="A10147" s="15">
        <v>2003</v>
      </c>
      <c r="B10147" s="16">
        <v>1</v>
      </c>
      <c r="C10147" s="16" t="s">
        <v>96</v>
      </c>
      <c r="D10147" s="38">
        <v>2.1869999999999998</v>
      </c>
    </row>
    <row r="10148" spans="1:4">
      <c r="A10148" s="13">
        <v>2003</v>
      </c>
      <c r="B10148" s="14">
        <v>2</v>
      </c>
      <c r="C10148" s="14" t="s">
        <v>96</v>
      </c>
      <c r="D10148" s="37">
        <v>0.78700000000000003</v>
      </c>
    </row>
    <row r="10149" spans="1:4">
      <c r="A10149" s="15">
        <v>2003</v>
      </c>
      <c r="B10149" s="16">
        <v>3</v>
      </c>
      <c r="C10149" s="16" t="s">
        <v>96</v>
      </c>
      <c r="D10149" s="38">
        <v>2.375</v>
      </c>
    </row>
    <row r="10150" spans="1:4">
      <c r="A10150" s="13">
        <v>2003</v>
      </c>
      <c r="B10150" s="14">
        <v>4</v>
      </c>
      <c r="C10150" s="14" t="s">
        <v>96</v>
      </c>
      <c r="D10150" s="37">
        <v>7.9029999999999996</v>
      </c>
    </row>
    <row r="10151" spans="1:4">
      <c r="A10151" s="15">
        <v>2003</v>
      </c>
      <c r="B10151" s="16">
        <v>5</v>
      </c>
      <c r="C10151" s="16" t="s">
        <v>96</v>
      </c>
      <c r="D10151" s="38">
        <v>16.222999999999999</v>
      </c>
    </row>
    <row r="10152" spans="1:4">
      <c r="A10152" s="13">
        <v>2003</v>
      </c>
      <c r="B10152" s="14">
        <v>6</v>
      </c>
      <c r="C10152" s="14" t="s">
        <v>96</v>
      </c>
      <c r="D10152" s="37">
        <v>19.321999999999999</v>
      </c>
    </row>
    <row r="10153" spans="1:4">
      <c r="A10153" s="15">
        <v>2003</v>
      </c>
      <c r="B10153" s="16">
        <v>7</v>
      </c>
      <c r="C10153" s="16" t="s">
        <v>96</v>
      </c>
      <c r="D10153" s="38">
        <v>23.498000000000001</v>
      </c>
    </row>
    <row r="10154" spans="1:4">
      <c r="A10154" s="13">
        <v>2003</v>
      </c>
      <c r="B10154" s="14">
        <v>8</v>
      </c>
      <c r="C10154" s="14" t="s">
        <v>96</v>
      </c>
      <c r="D10154" s="37">
        <v>24.484000000000002</v>
      </c>
    </row>
    <row r="10155" spans="1:4">
      <c r="A10155" s="15">
        <v>2003</v>
      </c>
      <c r="B10155" s="16">
        <v>9</v>
      </c>
      <c r="C10155" s="16" t="s">
        <v>96</v>
      </c>
      <c r="D10155" s="38">
        <v>18.664000000000001</v>
      </c>
    </row>
    <row r="10156" spans="1:4">
      <c r="A10156" s="13">
        <v>2003</v>
      </c>
      <c r="B10156" s="14">
        <v>10</v>
      </c>
      <c r="C10156" s="14" t="s">
        <v>96</v>
      </c>
      <c r="D10156" s="37">
        <v>15.218</v>
      </c>
    </row>
    <row r="10157" spans="1:4">
      <c r="A10157" s="15">
        <v>2003</v>
      </c>
      <c r="B10157" s="16">
        <v>11</v>
      </c>
      <c r="C10157" s="16" t="s">
        <v>96</v>
      </c>
      <c r="D10157" s="38">
        <v>7.4050000000000002</v>
      </c>
    </row>
    <row r="10158" spans="1:4">
      <c r="A10158" s="13">
        <v>2003</v>
      </c>
      <c r="B10158" s="14">
        <v>12</v>
      </c>
      <c r="C10158" s="14" t="s">
        <v>96</v>
      </c>
      <c r="D10158" s="37">
        <v>3.7120000000000002</v>
      </c>
    </row>
    <row r="10159" spans="1:4">
      <c r="A10159" s="15">
        <v>2004</v>
      </c>
      <c r="B10159" s="16">
        <v>1</v>
      </c>
      <c r="C10159" s="16" t="s">
        <v>96</v>
      </c>
      <c r="D10159" s="38">
        <v>3.5619999999999998</v>
      </c>
    </row>
    <row r="10160" spans="1:4">
      <c r="A10160" s="13">
        <v>2004</v>
      </c>
      <c r="B10160" s="14">
        <v>2</v>
      </c>
      <c r="C10160" s="14" t="s">
        <v>96</v>
      </c>
      <c r="D10160" s="37">
        <v>4.2130000000000001</v>
      </c>
    </row>
    <row r="10161" spans="1:4">
      <c r="A10161" s="15">
        <v>2004</v>
      </c>
      <c r="B10161" s="16">
        <v>3</v>
      </c>
      <c r="C10161" s="16" t="s">
        <v>96</v>
      </c>
      <c r="D10161" s="38">
        <v>6.8949999999999996</v>
      </c>
    </row>
    <row r="10162" spans="1:4">
      <c r="A10162" s="13">
        <v>2004</v>
      </c>
      <c r="B10162" s="14">
        <v>4</v>
      </c>
      <c r="C10162" s="14" t="s">
        <v>96</v>
      </c>
      <c r="D10162" s="37">
        <v>9.5820000000000007</v>
      </c>
    </row>
    <row r="10163" spans="1:4">
      <c r="A10163" s="15">
        <v>2004</v>
      </c>
      <c r="B10163" s="16">
        <v>5</v>
      </c>
      <c r="C10163" s="16" t="s">
        <v>96</v>
      </c>
      <c r="D10163" s="38">
        <v>15.885999999999999</v>
      </c>
    </row>
    <row r="10164" spans="1:4">
      <c r="A10164" s="13">
        <v>2004</v>
      </c>
      <c r="B10164" s="14">
        <v>6</v>
      </c>
      <c r="C10164" s="14" t="s">
        <v>96</v>
      </c>
      <c r="D10164" s="37">
        <v>21.283000000000001</v>
      </c>
    </row>
    <row r="10165" spans="1:4">
      <c r="A10165" s="15">
        <v>2004</v>
      </c>
      <c r="B10165" s="16">
        <v>7</v>
      </c>
      <c r="C10165" s="16" t="s">
        <v>96</v>
      </c>
      <c r="D10165" s="38">
        <v>22.899000000000001</v>
      </c>
    </row>
    <row r="10166" spans="1:4">
      <c r="A10166" s="13">
        <v>2004</v>
      </c>
      <c r="B10166" s="14">
        <v>8</v>
      </c>
      <c r="C10166" s="14" t="s">
        <v>96</v>
      </c>
      <c r="D10166" s="37">
        <v>24.949000000000002</v>
      </c>
    </row>
    <row r="10167" spans="1:4">
      <c r="A10167" s="15">
        <v>2004</v>
      </c>
      <c r="B10167" s="16">
        <v>9</v>
      </c>
      <c r="C10167" s="16" t="s">
        <v>96</v>
      </c>
      <c r="D10167" s="38">
        <v>19.62</v>
      </c>
    </row>
    <row r="10168" spans="1:4">
      <c r="A10168" s="13">
        <v>2004</v>
      </c>
      <c r="B10168" s="14">
        <v>10</v>
      </c>
      <c r="C10168" s="14" t="s">
        <v>96</v>
      </c>
      <c r="D10168" s="37">
        <v>13.398999999999999</v>
      </c>
    </row>
    <row r="10169" spans="1:4">
      <c r="A10169" s="15">
        <v>2004</v>
      </c>
      <c r="B10169" s="16">
        <v>11</v>
      </c>
      <c r="C10169" s="16" t="s">
        <v>96</v>
      </c>
      <c r="D10169" s="38">
        <v>8.5239999999999991</v>
      </c>
    </row>
    <row r="10170" spans="1:4">
      <c r="A10170" s="13">
        <v>2004</v>
      </c>
      <c r="B10170" s="14">
        <v>12</v>
      </c>
      <c r="C10170" s="14" t="s">
        <v>96</v>
      </c>
      <c r="D10170" s="37">
        <v>2.2549999999999999</v>
      </c>
    </row>
    <row r="10171" spans="1:4">
      <c r="A10171" s="15">
        <v>2005</v>
      </c>
      <c r="B10171" s="16">
        <v>1</v>
      </c>
      <c r="C10171" s="16" t="s">
        <v>96</v>
      </c>
      <c r="D10171" s="38">
        <v>2.5630000000000002</v>
      </c>
    </row>
    <row r="10172" spans="1:4">
      <c r="A10172" s="13">
        <v>2005</v>
      </c>
      <c r="B10172" s="14">
        <v>2</v>
      </c>
      <c r="C10172" s="14" t="s">
        <v>96</v>
      </c>
      <c r="D10172" s="37">
        <v>0.52500000000000002</v>
      </c>
    </row>
    <row r="10173" spans="1:4">
      <c r="A10173" s="15">
        <v>2005</v>
      </c>
      <c r="B10173" s="16">
        <v>3</v>
      </c>
      <c r="C10173" s="16" t="s">
        <v>96</v>
      </c>
      <c r="D10173" s="38">
        <v>5.1429999999999998</v>
      </c>
    </row>
    <row r="10174" spans="1:4">
      <c r="A10174" s="13">
        <v>2005</v>
      </c>
      <c r="B10174" s="14">
        <v>4</v>
      </c>
      <c r="C10174" s="14" t="s">
        <v>96</v>
      </c>
      <c r="D10174" s="37">
        <v>10.95</v>
      </c>
    </row>
    <row r="10175" spans="1:4">
      <c r="A10175" s="15">
        <v>2005</v>
      </c>
      <c r="B10175" s="16">
        <v>5</v>
      </c>
      <c r="C10175" s="16" t="s">
        <v>96</v>
      </c>
      <c r="D10175" s="38">
        <v>17.036000000000001</v>
      </c>
    </row>
    <row r="10176" spans="1:4">
      <c r="A10176" s="13">
        <v>2005</v>
      </c>
      <c r="B10176" s="14">
        <v>6</v>
      </c>
      <c r="C10176" s="14" t="s">
        <v>96</v>
      </c>
      <c r="D10176" s="37">
        <v>20.82</v>
      </c>
    </row>
    <row r="10177" spans="1:4">
      <c r="A10177" s="15">
        <v>2005</v>
      </c>
      <c r="B10177" s="16">
        <v>7</v>
      </c>
      <c r="C10177" s="16" t="s">
        <v>96</v>
      </c>
      <c r="D10177" s="38">
        <v>25.587</v>
      </c>
    </row>
    <row r="10178" spans="1:4">
      <c r="A10178" s="13">
        <v>2005</v>
      </c>
      <c r="B10178" s="14">
        <v>8</v>
      </c>
      <c r="C10178" s="14" t="s">
        <v>96</v>
      </c>
      <c r="D10178" s="37">
        <v>24.023</v>
      </c>
    </row>
    <row r="10179" spans="1:4">
      <c r="A10179" s="15">
        <v>2005</v>
      </c>
      <c r="B10179" s="16">
        <v>9</v>
      </c>
      <c r="C10179" s="16" t="s">
        <v>96</v>
      </c>
      <c r="D10179" s="38">
        <v>20.414999999999999</v>
      </c>
    </row>
    <row r="10180" spans="1:4">
      <c r="A10180" s="13">
        <v>2005</v>
      </c>
      <c r="B10180" s="14">
        <v>10</v>
      </c>
      <c r="C10180" s="14" t="s">
        <v>96</v>
      </c>
      <c r="D10180" s="37">
        <v>13.471</v>
      </c>
    </row>
    <row r="10181" spans="1:4">
      <c r="A10181" s="15">
        <v>2005</v>
      </c>
      <c r="B10181" s="16">
        <v>11</v>
      </c>
      <c r="C10181" s="16" t="s">
        <v>96</v>
      </c>
      <c r="D10181" s="38">
        <v>8.3309999999999995</v>
      </c>
    </row>
    <row r="10182" spans="1:4">
      <c r="A10182" s="13">
        <v>2005</v>
      </c>
      <c r="B10182" s="14">
        <v>12</v>
      </c>
      <c r="C10182" s="14" t="s">
        <v>96</v>
      </c>
      <c r="D10182" s="37">
        <v>5.7409999999999997</v>
      </c>
    </row>
    <row r="10183" spans="1:4">
      <c r="A10183" s="15">
        <v>2006</v>
      </c>
      <c r="B10183" s="16">
        <v>1</v>
      </c>
      <c r="C10183" s="16" t="s">
        <v>96</v>
      </c>
      <c r="D10183" s="38">
        <v>-1.4059999999999999</v>
      </c>
    </row>
    <row r="10184" spans="1:4">
      <c r="A10184" s="13">
        <v>2006</v>
      </c>
      <c r="B10184" s="14">
        <v>2</v>
      </c>
      <c r="C10184" s="14" t="s">
        <v>96</v>
      </c>
      <c r="D10184" s="37">
        <v>2.0430000000000001</v>
      </c>
    </row>
    <row r="10185" spans="1:4">
      <c r="A10185" s="15">
        <v>2006</v>
      </c>
      <c r="B10185" s="16">
        <v>3</v>
      </c>
      <c r="C10185" s="16" t="s">
        <v>96</v>
      </c>
      <c r="D10185" s="38">
        <v>6.3630000000000004</v>
      </c>
    </row>
    <row r="10186" spans="1:4">
      <c r="A10186" s="13">
        <v>2006</v>
      </c>
      <c r="B10186" s="14">
        <v>4</v>
      </c>
      <c r="C10186" s="14" t="s">
        <v>96</v>
      </c>
      <c r="D10186" s="37">
        <v>10.724</v>
      </c>
    </row>
    <row r="10187" spans="1:4">
      <c r="A10187" s="15">
        <v>2006</v>
      </c>
      <c r="B10187" s="16">
        <v>5</v>
      </c>
      <c r="C10187" s="16" t="s">
        <v>96</v>
      </c>
      <c r="D10187" s="38">
        <v>15.476000000000001</v>
      </c>
    </row>
    <row r="10188" spans="1:4">
      <c r="A10188" s="13">
        <v>2006</v>
      </c>
      <c r="B10188" s="14">
        <v>6</v>
      </c>
      <c r="C10188" s="14" t="s">
        <v>96</v>
      </c>
      <c r="D10188" s="37">
        <v>24.169</v>
      </c>
    </row>
    <row r="10189" spans="1:4">
      <c r="A10189" s="15">
        <v>2006</v>
      </c>
      <c r="B10189" s="16">
        <v>7</v>
      </c>
      <c r="C10189" s="16" t="s">
        <v>96</v>
      </c>
      <c r="D10189" s="38">
        <v>24.103000000000002</v>
      </c>
    </row>
    <row r="10190" spans="1:4">
      <c r="A10190" s="13">
        <v>2006</v>
      </c>
      <c r="B10190" s="14">
        <v>8</v>
      </c>
      <c r="C10190" s="14" t="s">
        <v>96</v>
      </c>
      <c r="D10190" s="37">
        <v>26.510999999999999</v>
      </c>
    </row>
    <row r="10191" spans="1:4">
      <c r="A10191" s="15">
        <v>2006</v>
      </c>
      <c r="B10191" s="16">
        <v>9</v>
      </c>
      <c r="C10191" s="16" t="s">
        <v>96</v>
      </c>
      <c r="D10191" s="38">
        <v>19.588999999999999</v>
      </c>
    </row>
    <row r="10192" spans="1:4">
      <c r="A10192" s="13">
        <v>2006</v>
      </c>
      <c r="B10192" s="14">
        <v>10</v>
      </c>
      <c r="C10192" s="14" t="s">
        <v>96</v>
      </c>
      <c r="D10192" s="37">
        <v>15.03</v>
      </c>
    </row>
    <row r="10193" spans="1:4">
      <c r="A10193" s="15">
        <v>2006</v>
      </c>
      <c r="B10193" s="16">
        <v>11</v>
      </c>
      <c r="C10193" s="16" t="s">
        <v>96</v>
      </c>
      <c r="D10193" s="38">
        <v>7.3920000000000003</v>
      </c>
    </row>
    <row r="10194" spans="1:4">
      <c r="A10194" s="13">
        <v>2006</v>
      </c>
      <c r="B10194" s="14">
        <v>12</v>
      </c>
      <c r="C10194" s="14" t="s">
        <v>96</v>
      </c>
      <c r="D10194" s="37">
        <v>1.901</v>
      </c>
    </row>
    <row r="10195" spans="1:4">
      <c r="A10195" s="15">
        <v>2007</v>
      </c>
      <c r="B10195" s="16">
        <v>1</v>
      </c>
      <c r="C10195" s="16" t="s">
        <v>96</v>
      </c>
      <c r="D10195" s="38">
        <v>2.883</v>
      </c>
    </row>
    <row r="10196" spans="1:4">
      <c r="A10196" s="13">
        <v>2007</v>
      </c>
      <c r="B10196" s="14">
        <v>2</v>
      </c>
      <c r="C10196" s="14" t="s">
        <v>96</v>
      </c>
      <c r="D10196" s="37">
        <v>1.9339999999999999</v>
      </c>
    </row>
    <row r="10197" spans="1:4">
      <c r="A10197" s="15">
        <v>2007</v>
      </c>
      <c r="B10197" s="16">
        <v>3</v>
      </c>
      <c r="C10197" s="16" t="s">
        <v>96</v>
      </c>
      <c r="D10197" s="38">
        <v>4.6020000000000003</v>
      </c>
    </row>
    <row r="10198" spans="1:4">
      <c r="A10198" s="13">
        <v>2007</v>
      </c>
      <c r="B10198" s="14">
        <v>4</v>
      </c>
      <c r="C10198" s="14" t="s">
        <v>96</v>
      </c>
      <c r="D10198" s="37">
        <v>8.6750000000000007</v>
      </c>
    </row>
    <row r="10199" spans="1:4">
      <c r="A10199" s="15">
        <v>2007</v>
      </c>
      <c r="B10199" s="16">
        <v>5</v>
      </c>
      <c r="C10199" s="16" t="s">
        <v>96</v>
      </c>
      <c r="D10199" s="38">
        <v>17.553999999999998</v>
      </c>
    </row>
    <row r="10200" spans="1:4">
      <c r="A10200" s="13">
        <v>2007</v>
      </c>
      <c r="B10200" s="14">
        <v>6</v>
      </c>
      <c r="C10200" s="14" t="s">
        <v>96</v>
      </c>
      <c r="D10200" s="37">
        <v>21.72</v>
      </c>
    </row>
    <row r="10201" spans="1:4">
      <c r="A10201" s="15">
        <v>2007</v>
      </c>
      <c r="B10201" s="16">
        <v>7</v>
      </c>
      <c r="C10201" s="16" t="s">
        <v>96</v>
      </c>
      <c r="D10201" s="38">
        <v>24.007000000000001</v>
      </c>
    </row>
    <row r="10202" spans="1:4">
      <c r="A10202" s="13">
        <v>2007</v>
      </c>
      <c r="B10202" s="14">
        <v>8</v>
      </c>
      <c r="C10202" s="14" t="s">
        <v>96</v>
      </c>
      <c r="D10202" s="37">
        <v>25.562999999999999</v>
      </c>
    </row>
    <row r="10203" spans="1:4">
      <c r="A10203" s="15">
        <v>2007</v>
      </c>
      <c r="B10203" s="16">
        <v>9</v>
      </c>
      <c r="C10203" s="16" t="s">
        <v>96</v>
      </c>
      <c r="D10203" s="38">
        <v>21.254999999999999</v>
      </c>
    </row>
    <row r="10204" spans="1:4">
      <c r="A10204" s="13">
        <v>2007</v>
      </c>
      <c r="B10204" s="14">
        <v>10</v>
      </c>
      <c r="C10204" s="14" t="s">
        <v>96</v>
      </c>
      <c r="D10204" s="37">
        <v>14.590999999999999</v>
      </c>
    </row>
    <row r="10205" spans="1:4">
      <c r="A10205" s="15">
        <v>2007</v>
      </c>
      <c r="B10205" s="16">
        <v>11</v>
      </c>
      <c r="C10205" s="16" t="s">
        <v>96</v>
      </c>
      <c r="D10205" s="38">
        <v>6.9989999999999997</v>
      </c>
    </row>
    <row r="10206" spans="1:4">
      <c r="A10206" s="13">
        <v>2007</v>
      </c>
      <c r="B10206" s="14">
        <v>12</v>
      </c>
      <c r="C10206" s="14" t="s">
        <v>96</v>
      </c>
      <c r="D10206" s="37">
        <v>3.169</v>
      </c>
    </row>
    <row r="10207" spans="1:4">
      <c r="A10207" s="15">
        <v>2008</v>
      </c>
      <c r="B10207" s="16">
        <v>1</v>
      </c>
      <c r="C10207" s="16" t="s">
        <v>96</v>
      </c>
      <c r="D10207" s="38">
        <v>-4.1050000000000004</v>
      </c>
    </row>
    <row r="10208" spans="1:4">
      <c r="A10208" s="13">
        <v>2008</v>
      </c>
      <c r="B10208" s="14">
        <v>2</v>
      </c>
      <c r="C10208" s="14" t="s">
        <v>96</v>
      </c>
      <c r="D10208" s="37">
        <v>0.48699999999999999</v>
      </c>
    </row>
    <row r="10209" spans="1:4">
      <c r="A10209" s="15">
        <v>2008</v>
      </c>
      <c r="B10209" s="16">
        <v>3</v>
      </c>
      <c r="C10209" s="16" t="s">
        <v>96</v>
      </c>
      <c r="D10209" s="38">
        <v>9.2940000000000005</v>
      </c>
    </row>
    <row r="10210" spans="1:4">
      <c r="A10210" s="13">
        <v>2008</v>
      </c>
      <c r="B10210" s="14">
        <v>4</v>
      </c>
      <c r="C10210" s="14" t="s">
        <v>96</v>
      </c>
      <c r="D10210" s="37">
        <v>12.750999999999999</v>
      </c>
    </row>
    <row r="10211" spans="1:4">
      <c r="A10211" s="15">
        <v>2008</v>
      </c>
      <c r="B10211" s="16">
        <v>5</v>
      </c>
      <c r="C10211" s="16" t="s">
        <v>96</v>
      </c>
      <c r="D10211" s="38">
        <v>15.862</v>
      </c>
    </row>
    <row r="10212" spans="1:4">
      <c r="A10212" s="13">
        <v>2008</v>
      </c>
      <c r="B10212" s="14">
        <v>6</v>
      </c>
      <c r="C10212" s="14" t="s">
        <v>96</v>
      </c>
      <c r="D10212" s="37">
        <v>20.634</v>
      </c>
    </row>
    <row r="10213" spans="1:4">
      <c r="A10213" s="15">
        <v>2008</v>
      </c>
      <c r="B10213" s="16">
        <v>7</v>
      </c>
      <c r="C10213" s="16" t="s">
        <v>96</v>
      </c>
      <c r="D10213" s="38">
        <v>24.920999999999999</v>
      </c>
    </row>
    <row r="10214" spans="1:4">
      <c r="A10214" s="13">
        <v>2008</v>
      </c>
      <c r="B10214" s="14">
        <v>8</v>
      </c>
      <c r="C10214" s="14" t="s">
        <v>96</v>
      </c>
      <c r="D10214" s="37">
        <v>25.094000000000001</v>
      </c>
    </row>
    <row r="10215" spans="1:4">
      <c r="A10215" s="15">
        <v>2008</v>
      </c>
      <c r="B10215" s="16">
        <v>9</v>
      </c>
      <c r="C10215" s="16" t="s">
        <v>96</v>
      </c>
      <c r="D10215" s="38">
        <v>19.216000000000001</v>
      </c>
    </row>
    <row r="10216" spans="1:4">
      <c r="A10216" s="13">
        <v>2008</v>
      </c>
      <c r="B10216" s="14">
        <v>10</v>
      </c>
      <c r="C10216" s="14" t="s">
        <v>96</v>
      </c>
      <c r="D10216" s="37">
        <v>13.297000000000001</v>
      </c>
    </row>
    <row r="10217" spans="1:4">
      <c r="A10217" s="15">
        <v>2008</v>
      </c>
      <c r="B10217" s="16">
        <v>11</v>
      </c>
      <c r="C10217" s="16" t="s">
        <v>96</v>
      </c>
      <c r="D10217" s="38">
        <v>8.3629999999999995</v>
      </c>
    </row>
    <row r="10218" spans="1:4">
      <c r="A10218" s="13">
        <v>2008</v>
      </c>
      <c r="B10218" s="14">
        <v>12</v>
      </c>
      <c r="C10218" s="14" t="s">
        <v>96</v>
      </c>
      <c r="D10218" s="37">
        <v>1.786</v>
      </c>
    </row>
    <row r="10219" spans="1:4">
      <c r="A10219" s="15">
        <v>2009</v>
      </c>
      <c r="B10219" s="16">
        <v>1</v>
      </c>
      <c r="C10219" s="16" t="s">
        <v>96</v>
      </c>
      <c r="D10219" s="38">
        <v>0.82</v>
      </c>
    </row>
    <row r="10220" spans="1:4">
      <c r="A10220" s="13">
        <v>2009</v>
      </c>
      <c r="B10220" s="14">
        <v>2</v>
      </c>
      <c r="C10220" s="14" t="s">
        <v>96</v>
      </c>
      <c r="D10220" s="37">
        <v>3.8690000000000002</v>
      </c>
    </row>
    <row r="10221" spans="1:4">
      <c r="A10221" s="15">
        <v>2009</v>
      </c>
      <c r="B10221" s="16">
        <v>3</v>
      </c>
      <c r="C10221" s="16" t="s">
        <v>96</v>
      </c>
      <c r="D10221" s="38">
        <v>6.4619999999999997</v>
      </c>
    </row>
    <row r="10222" spans="1:4">
      <c r="A10222" s="13">
        <v>2009</v>
      </c>
      <c r="B10222" s="14">
        <v>4</v>
      </c>
      <c r="C10222" s="14" t="s">
        <v>96</v>
      </c>
      <c r="D10222" s="37">
        <v>7.7539999999999996</v>
      </c>
    </row>
    <row r="10223" spans="1:4">
      <c r="A10223" s="15">
        <v>2009</v>
      </c>
      <c r="B10223" s="16">
        <v>5</v>
      </c>
      <c r="C10223" s="16" t="s">
        <v>96</v>
      </c>
      <c r="D10223" s="38">
        <v>16.036000000000001</v>
      </c>
    </row>
    <row r="10224" spans="1:4">
      <c r="A10224" s="13">
        <v>2009</v>
      </c>
      <c r="B10224" s="14">
        <v>6</v>
      </c>
      <c r="C10224" s="14" t="s">
        <v>96</v>
      </c>
      <c r="D10224" s="37">
        <v>22.334</v>
      </c>
    </row>
    <row r="10225" spans="1:4">
      <c r="A10225" s="15">
        <v>2009</v>
      </c>
      <c r="B10225" s="16">
        <v>7</v>
      </c>
      <c r="C10225" s="16" t="s">
        <v>96</v>
      </c>
      <c r="D10225" s="38">
        <v>25.466999999999999</v>
      </c>
    </row>
    <row r="10226" spans="1:4">
      <c r="A10226" s="13">
        <v>2009</v>
      </c>
      <c r="B10226" s="14">
        <v>8</v>
      </c>
      <c r="C10226" s="14" t="s">
        <v>96</v>
      </c>
      <c r="D10226" s="37">
        <v>21.923999999999999</v>
      </c>
    </row>
    <row r="10227" spans="1:4">
      <c r="A10227" s="15">
        <v>2009</v>
      </c>
      <c r="B10227" s="16">
        <v>9</v>
      </c>
      <c r="C10227" s="16" t="s">
        <v>96</v>
      </c>
      <c r="D10227" s="38">
        <v>18.225000000000001</v>
      </c>
    </row>
    <row r="10228" spans="1:4">
      <c r="A10228" s="13">
        <v>2009</v>
      </c>
      <c r="B10228" s="14">
        <v>10</v>
      </c>
      <c r="C10228" s="14" t="s">
        <v>96</v>
      </c>
      <c r="D10228" s="37">
        <v>15.013</v>
      </c>
    </row>
    <row r="10229" spans="1:4">
      <c r="A10229" s="15">
        <v>2009</v>
      </c>
      <c r="B10229" s="16">
        <v>11</v>
      </c>
      <c r="C10229" s="16" t="s">
        <v>96</v>
      </c>
      <c r="D10229" s="38">
        <v>8.8580000000000005</v>
      </c>
    </row>
    <row r="10230" spans="1:4">
      <c r="A10230" s="13">
        <v>2009</v>
      </c>
      <c r="B10230" s="14">
        <v>12</v>
      </c>
      <c r="C10230" s="14" t="s">
        <v>96</v>
      </c>
      <c r="D10230" s="37">
        <v>4.383</v>
      </c>
    </row>
    <row r="10231" spans="1:4">
      <c r="A10231" s="15">
        <v>2010</v>
      </c>
      <c r="B10231" s="16">
        <v>1</v>
      </c>
      <c r="C10231" s="16" t="s">
        <v>96</v>
      </c>
      <c r="D10231" s="38">
        <v>2.4169999999999998</v>
      </c>
    </row>
    <row r="10232" spans="1:4">
      <c r="A10232" s="13">
        <v>2010</v>
      </c>
      <c r="B10232" s="14">
        <v>2</v>
      </c>
      <c r="C10232" s="14" t="s">
        <v>96</v>
      </c>
      <c r="D10232" s="37">
        <v>1.9470000000000001</v>
      </c>
    </row>
    <row r="10233" spans="1:4">
      <c r="A10233" s="15">
        <v>2010</v>
      </c>
      <c r="B10233" s="16">
        <v>3</v>
      </c>
      <c r="C10233" s="16" t="s">
        <v>96</v>
      </c>
      <c r="D10233" s="38">
        <v>5.8659999999999997</v>
      </c>
    </row>
    <row r="10234" spans="1:4">
      <c r="A10234" s="13">
        <v>2010</v>
      </c>
      <c r="B10234" s="14">
        <v>4</v>
      </c>
      <c r="C10234" s="14" t="s">
        <v>96</v>
      </c>
      <c r="D10234" s="37">
        <v>9.9109999999999996</v>
      </c>
    </row>
    <row r="10235" spans="1:4">
      <c r="A10235" s="15">
        <v>2010</v>
      </c>
      <c r="B10235" s="16">
        <v>5</v>
      </c>
      <c r="C10235" s="16" t="s">
        <v>96</v>
      </c>
      <c r="D10235" s="38">
        <v>16.658000000000001</v>
      </c>
    </row>
    <row r="10236" spans="1:4">
      <c r="A10236" s="13">
        <v>2010</v>
      </c>
      <c r="B10236" s="14">
        <v>6</v>
      </c>
      <c r="C10236" s="14" t="s">
        <v>96</v>
      </c>
      <c r="D10236" s="37">
        <v>24.555</v>
      </c>
    </row>
    <row r="10237" spans="1:4">
      <c r="A10237" s="15">
        <v>2010</v>
      </c>
      <c r="B10237" s="16">
        <v>7</v>
      </c>
      <c r="C10237" s="16" t="s">
        <v>96</v>
      </c>
      <c r="D10237" s="38">
        <v>27</v>
      </c>
    </row>
    <row r="10238" spans="1:4">
      <c r="A10238" s="13">
        <v>2010</v>
      </c>
      <c r="B10238" s="14">
        <v>8</v>
      </c>
      <c r="C10238" s="14" t="s">
        <v>96</v>
      </c>
      <c r="D10238" s="37">
        <v>26.094000000000001</v>
      </c>
    </row>
    <row r="10239" spans="1:4">
      <c r="A10239" s="15">
        <v>2010</v>
      </c>
      <c r="B10239" s="16">
        <v>9</v>
      </c>
      <c r="C10239" s="16" t="s">
        <v>96</v>
      </c>
      <c r="D10239" s="38">
        <v>20.684999999999999</v>
      </c>
    </row>
    <row r="10240" spans="1:4">
      <c r="A10240" s="13">
        <v>2010</v>
      </c>
      <c r="B10240" s="14">
        <v>10</v>
      </c>
      <c r="C10240" s="14" t="s">
        <v>96</v>
      </c>
      <c r="D10240" s="37">
        <v>13.617000000000001</v>
      </c>
    </row>
    <row r="10241" spans="1:4">
      <c r="A10241" s="15">
        <v>2010</v>
      </c>
      <c r="B10241" s="16">
        <v>11</v>
      </c>
      <c r="C10241" s="16" t="s">
        <v>96</v>
      </c>
      <c r="D10241" s="38">
        <v>10.151999999999999</v>
      </c>
    </row>
    <row r="10242" spans="1:4">
      <c r="A10242" s="13">
        <v>2010</v>
      </c>
      <c r="B10242" s="14">
        <v>12</v>
      </c>
      <c r="C10242" s="14" t="s">
        <v>96</v>
      </c>
      <c r="D10242" s="37">
        <v>7.2610000000000001</v>
      </c>
    </row>
    <row r="10243" spans="1:4">
      <c r="A10243" s="15">
        <v>2011</v>
      </c>
      <c r="B10243" s="16">
        <v>1</v>
      </c>
      <c r="C10243" s="16" t="s">
        <v>96</v>
      </c>
      <c r="D10243" s="38">
        <v>2.1019999999999999</v>
      </c>
    </row>
    <row r="10244" spans="1:4">
      <c r="A10244" s="13">
        <v>2011</v>
      </c>
      <c r="B10244" s="14">
        <v>2</v>
      </c>
      <c r="C10244" s="14" t="s">
        <v>96</v>
      </c>
      <c r="D10244" s="37">
        <v>0.20300000000000001</v>
      </c>
    </row>
    <row r="10245" spans="1:4">
      <c r="A10245" s="15">
        <v>2011</v>
      </c>
      <c r="B10245" s="16">
        <v>3</v>
      </c>
      <c r="C10245" s="16" t="s">
        <v>96</v>
      </c>
      <c r="D10245" s="38">
        <v>4.4779999999999998</v>
      </c>
    </row>
    <row r="10246" spans="1:4">
      <c r="A10246" s="13">
        <v>2011</v>
      </c>
      <c r="B10246" s="14">
        <v>4</v>
      </c>
      <c r="C10246" s="14" t="s">
        <v>96</v>
      </c>
      <c r="D10246" s="37">
        <v>8.89</v>
      </c>
    </row>
    <row r="10247" spans="1:4">
      <c r="A10247" s="15">
        <v>2011</v>
      </c>
      <c r="B10247" s="16">
        <v>5</v>
      </c>
      <c r="C10247" s="16" t="s">
        <v>96</v>
      </c>
      <c r="D10247" s="38">
        <v>16.468</v>
      </c>
    </row>
    <row r="10248" spans="1:4">
      <c r="A10248" s="13">
        <v>2011</v>
      </c>
      <c r="B10248" s="14">
        <v>6</v>
      </c>
      <c r="C10248" s="14" t="s">
        <v>96</v>
      </c>
      <c r="D10248" s="37">
        <v>22.036999999999999</v>
      </c>
    </row>
    <row r="10249" spans="1:4">
      <c r="A10249" s="15">
        <v>2011</v>
      </c>
      <c r="B10249" s="16">
        <v>7</v>
      </c>
      <c r="C10249" s="16" t="s">
        <v>96</v>
      </c>
      <c r="D10249" s="38">
        <v>26.884</v>
      </c>
    </row>
    <row r="10250" spans="1:4">
      <c r="A10250" s="13">
        <v>2011</v>
      </c>
      <c r="B10250" s="14">
        <v>8</v>
      </c>
      <c r="C10250" s="14" t="s">
        <v>96</v>
      </c>
      <c r="D10250" s="37">
        <v>23.527999999999999</v>
      </c>
    </row>
    <row r="10251" spans="1:4">
      <c r="A10251" s="15">
        <v>2011</v>
      </c>
      <c r="B10251" s="16">
        <v>9</v>
      </c>
      <c r="C10251" s="16" t="s">
        <v>96</v>
      </c>
      <c r="D10251" s="38">
        <v>18.75</v>
      </c>
    </row>
    <row r="10252" spans="1:4">
      <c r="A10252" s="13">
        <v>2011</v>
      </c>
      <c r="B10252" s="14">
        <v>10</v>
      </c>
      <c r="C10252" s="14" t="s">
        <v>96</v>
      </c>
      <c r="D10252" s="37">
        <v>12.385</v>
      </c>
    </row>
    <row r="10253" spans="1:4">
      <c r="A10253" s="15">
        <v>2011</v>
      </c>
      <c r="B10253" s="16">
        <v>11</v>
      </c>
      <c r="C10253" s="16" t="s">
        <v>96</v>
      </c>
      <c r="D10253" s="38">
        <v>2.8290000000000002</v>
      </c>
    </row>
    <row r="10254" spans="1:4">
      <c r="A10254" s="13">
        <v>2011</v>
      </c>
      <c r="B10254" s="14">
        <v>12</v>
      </c>
      <c r="C10254" s="14" t="s">
        <v>96</v>
      </c>
      <c r="D10254" s="37">
        <v>2.9470000000000001</v>
      </c>
    </row>
    <row r="10255" spans="1:4">
      <c r="A10255" s="15">
        <v>2012</v>
      </c>
      <c r="B10255" s="16">
        <v>1</v>
      </c>
      <c r="C10255" s="16" t="s">
        <v>96</v>
      </c>
      <c r="D10255" s="38">
        <v>9.6000000000000002E-2</v>
      </c>
    </row>
    <row r="10256" spans="1:4">
      <c r="A10256" s="13">
        <v>2012</v>
      </c>
      <c r="B10256" s="14">
        <v>2</v>
      </c>
      <c r="C10256" s="14" t="s">
        <v>96</v>
      </c>
      <c r="D10256" s="37">
        <v>-2.423</v>
      </c>
    </row>
    <row r="10257" spans="1:4">
      <c r="A10257" s="15">
        <v>2012</v>
      </c>
      <c r="B10257" s="16">
        <v>3</v>
      </c>
      <c r="C10257" s="16" t="s">
        <v>96</v>
      </c>
      <c r="D10257" s="38">
        <v>3.0840000000000001</v>
      </c>
    </row>
    <row r="10258" spans="1:4">
      <c r="A10258" s="13">
        <v>2012</v>
      </c>
      <c r="B10258" s="14">
        <v>4</v>
      </c>
      <c r="C10258" s="14" t="s">
        <v>96</v>
      </c>
      <c r="D10258" s="37">
        <v>13.984</v>
      </c>
    </row>
    <row r="10259" spans="1:4">
      <c r="A10259" s="15">
        <v>2012</v>
      </c>
      <c r="B10259" s="16">
        <v>5</v>
      </c>
      <c r="C10259" s="16" t="s">
        <v>96</v>
      </c>
      <c r="D10259" s="38">
        <v>19.088999999999999</v>
      </c>
    </row>
    <row r="10260" spans="1:4">
      <c r="A10260" s="13">
        <v>2012</v>
      </c>
      <c r="B10260" s="14">
        <v>6</v>
      </c>
      <c r="C10260" s="14" t="s">
        <v>96</v>
      </c>
      <c r="D10260" s="37">
        <v>23.181999999999999</v>
      </c>
    </row>
    <row r="10261" spans="1:4">
      <c r="A10261" s="15">
        <v>2012</v>
      </c>
      <c r="B10261" s="16">
        <v>7</v>
      </c>
      <c r="C10261" s="16" t="s">
        <v>96</v>
      </c>
      <c r="D10261" s="38">
        <v>24.626000000000001</v>
      </c>
    </row>
    <row r="10262" spans="1:4">
      <c r="A10262" s="13">
        <v>2012</v>
      </c>
      <c r="B10262" s="14">
        <v>8</v>
      </c>
      <c r="C10262" s="14" t="s">
        <v>96</v>
      </c>
      <c r="D10262" s="37">
        <v>25.62</v>
      </c>
    </row>
    <row r="10263" spans="1:4">
      <c r="A10263" s="15">
        <v>2012</v>
      </c>
      <c r="B10263" s="16">
        <v>9</v>
      </c>
      <c r="C10263" s="16" t="s">
        <v>96</v>
      </c>
      <c r="D10263" s="38">
        <v>19.957999999999998</v>
      </c>
    </row>
    <row r="10264" spans="1:4">
      <c r="A10264" s="13">
        <v>2012</v>
      </c>
      <c r="B10264" s="14">
        <v>10</v>
      </c>
      <c r="C10264" s="14" t="s">
        <v>96</v>
      </c>
      <c r="D10264" s="37">
        <v>16.053000000000001</v>
      </c>
    </row>
    <row r="10265" spans="1:4">
      <c r="A10265" s="15">
        <v>2012</v>
      </c>
      <c r="B10265" s="16">
        <v>11</v>
      </c>
      <c r="C10265" s="16" t="s">
        <v>96</v>
      </c>
      <c r="D10265" s="38">
        <v>9.5310000000000006</v>
      </c>
    </row>
    <row r="10266" spans="1:4">
      <c r="A10266" s="13">
        <v>2012</v>
      </c>
      <c r="B10266" s="14">
        <v>12</v>
      </c>
      <c r="C10266" s="14" t="s">
        <v>96</v>
      </c>
      <c r="D10266" s="37">
        <v>3.1589999999999998</v>
      </c>
    </row>
    <row r="10267" spans="1:4">
      <c r="A10267" s="15">
        <v>2013</v>
      </c>
      <c r="B10267" s="16">
        <v>1</v>
      </c>
      <c r="C10267" s="16" t="s">
        <v>96</v>
      </c>
      <c r="D10267" s="38">
        <v>3.3580000000000001</v>
      </c>
    </row>
    <row r="10268" spans="1:4">
      <c r="A10268" s="13">
        <v>2013</v>
      </c>
      <c r="B10268" s="14">
        <v>2</v>
      </c>
      <c r="C10268" s="14" t="s">
        <v>96</v>
      </c>
      <c r="D10268" s="37">
        <v>4.6399999999999997</v>
      </c>
    </row>
    <row r="10269" spans="1:4">
      <c r="A10269" s="15">
        <v>2013</v>
      </c>
      <c r="B10269" s="16">
        <v>3</v>
      </c>
      <c r="C10269" s="16" t="s">
        <v>96</v>
      </c>
      <c r="D10269" s="38">
        <v>6.8079999999999998</v>
      </c>
    </row>
    <row r="10270" spans="1:4">
      <c r="A10270" s="13">
        <v>2013</v>
      </c>
      <c r="B10270" s="14">
        <v>4</v>
      </c>
      <c r="C10270" s="14" t="s">
        <v>96</v>
      </c>
      <c r="D10270" s="37">
        <v>11.154</v>
      </c>
    </row>
    <row r="10271" spans="1:4">
      <c r="A10271" s="15">
        <v>2013</v>
      </c>
      <c r="B10271" s="16">
        <v>5</v>
      </c>
      <c r="C10271" s="16" t="s">
        <v>96</v>
      </c>
      <c r="D10271" s="38">
        <v>17.381</v>
      </c>
    </row>
    <row r="10272" spans="1:4">
      <c r="A10272" s="13">
        <v>2013</v>
      </c>
      <c r="B10272" s="14">
        <v>6</v>
      </c>
      <c r="C10272" s="14" t="s">
        <v>96</v>
      </c>
      <c r="D10272" s="37">
        <v>22.012</v>
      </c>
    </row>
    <row r="10273" spans="1:4">
      <c r="A10273" s="15">
        <v>2013</v>
      </c>
      <c r="B10273" s="16">
        <v>7</v>
      </c>
      <c r="C10273" s="16" t="s">
        <v>96</v>
      </c>
      <c r="D10273" s="38">
        <v>24.478999999999999</v>
      </c>
    </row>
    <row r="10274" spans="1:4">
      <c r="A10274" s="13">
        <v>2013</v>
      </c>
      <c r="B10274" s="14">
        <v>8</v>
      </c>
      <c r="C10274" s="14" t="s">
        <v>96</v>
      </c>
      <c r="D10274" s="37">
        <v>23.152000000000001</v>
      </c>
    </row>
    <row r="10275" spans="1:4">
      <c r="A10275" s="15">
        <v>2000</v>
      </c>
      <c r="B10275" s="16">
        <v>2</v>
      </c>
      <c r="C10275" s="16" t="s">
        <v>97</v>
      </c>
      <c r="D10275" s="38">
        <v>0.71266666700000003</v>
      </c>
    </row>
    <row r="10276" spans="1:4">
      <c r="A10276" s="13">
        <v>2000</v>
      </c>
      <c r="B10276" s="14">
        <v>3</v>
      </c>
      <c r="C10276" s="14" t="s">
        <v>97</v>
      </c>
      <c r="D10276" s="37">
        <v>3.75</v>
      </c>
    </row>
    <row r="10277" spans="1:4">
      <c r="A10277" s="15">
        <v>2000</v>
      </c>
      <c r="B10277" s="16">
        <v>4</v>
      </c>
      <c r="C10277" s="16" t="s">
        <v>97</v>
      </c>
      <c r="D10277" s="38">
        <v>12.835333329999999</v>
      </c>
    </row>
    <row r="10278" spans="1:4">
      <c r="A10278" s="13">
        <v>2000</v>
      </c>
      <c r="B10278" s="14">
        <v>5</v>
      </c>
      <c r="C10278" s="14" t="s">
        <v>97</v>
      </c>
      <c r="D10278" s="37">
        <v>16.52</v>
      </c>
    </row>
    <row r="10279" spans="1:4">
      <c r="A10279" s="15">
        <v>2000</v>
      </c>
      <c r="B10279" s="16">
        <v>6</v>
      </c>
      <c r="C10279" s="16" t="s">
        <v>97</v>
      </c>
      <c r="D10279" s="38">
        <v>19.315999999999999</v>
      </c>
    </row>
    <row r="10280" spans="1:4">
      <c r="A10280" s="13">
        <v>2000</v>
      </c>
      <c r="B10280" s="14">
        <v>7</v>
      </c>
      <c r="C10280" s="14" t="s">
        <v>97</v>
      </c>
      <c r="D10280" s="37">
        <v>20.949000000000002</v>
      </c>
    </row>
    <row r="10281" spans="1:4">
      <c r="A10281" s="15">
        <v>2000</v>
      </c>
      <c r="B10281" s="16">
        <v>8</v>
      </c>
      <c r="C10281" s="16" t="s">
        <v>97</v>
      </c>
      <c r="D10281" s="38">
        <v>22.007999999999999</v>
      </c>
    </row>
    <row r="10282" spans="1:4">
      <c r="A10282" s="13">
        <v>2000</v>
      </c>
      <c r="B10282" s="14">
        <v>9</v>
      </c>
      <c r="C10282" s="14" t="s">
        <v>97</v>
      </c>
      <c r="D10282" s="37">
        <v>14.445</v>
      </c>
    </row>
    <row r="10283" spans="1:4">
      <c r="A10283" s="15">
        <v>2000</v>
      </c>
      <c r="B10283" s="16">
        <v>10</v>
      </c>
      <c r="C10283" s="16" t="s">
        <v>97</v>
      </c>
      <c r="D10283" s="38">
        <v>10.056333329999999</v>
      </c>
    </row>
    <row r="10284" spans="1:4">
      <c r="A10284" s="13">
        <v>2000</v>
      </c>
      <c r="B10284" s="14">
        <v>11</v>
      </c>
      <c r="C10284" s="14" t="s">
        <v>97</v>
      </c>
      <c r="D10284" s="37">
        <v>7.4463333330000001</v>
      </c>
    </row>
    <row r="10285" spans="1:4">
      <c r="A10285" s="15">
        <v>2000</v>
      </c>
      <c r="B10285" s="16">
        <v>12</v>
      </c>
      <c r="C10285" s="16" t="s">
        <v>97</v>
      </c>
      <c r="D10285" s="38">
        <v>1.605</v>
      </c>
    </row>
    <row r="10286" spans="1:4">
      <c r="A10286" s="13">
        <v>2001</v>
      </c>
      <c r="B10286" s="14">
        <v>1</v>
      </c>
      <c r="C10286" s="14" t="s">
        <v>97</v>
      </c>
      <c r="D10286" s="37">
        <v>-0.45700000000000002</v>
      </c>
    </row>
    <row r="10287" spans="1:4">
      <c r="A10287" s="15">
        <v>2001</v>
      </c>
      <c r="B10287" s="16">
        <v>2</v>
      </c>
      <c r="C10287" s="16" t="s">
        <v>97</v>
      </c>
      <c r="D10287" s="38">
        <v>-0.40966666699999998</v>
      </c>
    </row>
    <row r="10288" spans="1:4">
      <c r="A10288" s="13">
        <v>2001</v>
      </c>
      <c r="B10288" s="14">
        <v>3</v>
      </c>
      <c r="C10288" s="14" t="s">
        <v>97</v>
      </c>
      <c r="D10288" s="37">
        <v>5.3936666669999997</v>
      </c>
    </row>
    <row r="10289" spans="1:4">
      <c r="A10289" s="15">
        <v>2001</v>
      </c>
      <c r="B10289" s="16">
        <v>4</v>
      </c>
      <c r="C10289" s="16" t="s">
        <v>97</v>
      </c>
      <c r="D10289" s="38">
        <v>10.674666670000001</v>
      </c>
    </row>
    <row r="10290" spans="1:4">
      <c r="A10290" s="13">
        <v>2001</v>
      </c>
      <c r="B10290" s="14">
        <v>5</v>
      </c>
      <c r="C10290" s="14" t="s">
        <v>97</v>
      </c>
      <c r="D10290" s="37">
        <v>14.79066667</v>
      </c>
    </row>
    <row r="10291" spans="1:4">
      <c r="A10291" s="15">
        <v>2001</v>
      </c>
      <c r="B10291" s="16">
        <v>6</v>
      </c>
      <c r="C10291" s="16" t="s">
        <v>97</v>
      </c>
      <c r="D10291" s="38">
        <v>17.588000000000001</v>
      </c>
    </row>
    <row r="10292" spans="1:4">
      <c r="A10292" s="13">
        <v>2001</v>
      </c>
      <c r="B10292" s="14">
        <v>7</v>
      </c>
      <c r="C10292" s="14" t="s">
        <v>97</v>
      </c>
      <c r="D10292" s="37">
        <v>24.011333329999999</v>
      </c>
    </row>
    <row r="10293" spans="1:4">
      <c r="A10293" s="15">
        <v>2001</v>
      </c>
      <c r="B10293" s="16">
        <v>8</v>
      </c>
      <c r="C10293" s="16" t="s">
        <v>97</v>
      </c>
      <c r="D10293" s="38">
        <v>22.51733333</v>
      </c>
    </row>
    <row r="10294" spans="1:4">
      <c r="A10294" s="13">
        <v>2001</v>
      </c>
      <c r="B10294" s="14">
        <v>9</v>
      </c>
      <c r="C10294" s="14" t="s">
        <v>97</v>
      </c>
      <c r="D10294" s="37">
        <v>15.732333329999999</v>
      </c>
    </row>
    <row r="10295" spans="1:4">
      <c r="A10295" s="15">
        <v>2001</v>
      </c>
      <c r="B10295" s="16">
        <v>10</v>
      </c>
      <c r="C10295" s="16" t="s">
        <v>97</v>
      </c>
      <c r="D10295" s="38">
        <v>11.095000000000001</v>
      </c>
    </row>
    <row r="10296" spans="1:4">
      <c r="A10296" s="13">
        <v>2001</v>
      </c>
      <c r="B10296" s="14">
        <v>11</v>
      </c>
      <c r="C10296" s="14" t="s">
        <v>97</v>
      </c>
      <c r="D10296" s="37">
        <v>2.7519999999999998</v>
      </c>
    </row>
    <row r="10297" spans="1:4">
      <c r="A10297" s="15">
        <v>2001</v>
      </c>
      <c r="B10297" s="16">
        <v>12</v>
      </c>
      <c r="C10297" s="16" t="s">
        <v>97</v>
      </c>
      <c r="D10297" s="38">
        <v>-6.5253333329999998</v>
      </c>
    </row>
    <row r="10298" spans="1:4">
      <c r="A10298" s="13">
        <v>2002</v>
      </c>
      <c r="B10298" s="14">
        <v>1</v>
      </c>
      <c r="C10298" s="14" t="s">
        <v>97</v>
      </c>
      <c r="D10298" s="37">
        <v>-2.7363333330000001</v>
      </c>
    </row>
    <row r="10299" spans="1:4">
      <c r="A10299" s="15">
        <v>2002</v>
      </c>
      <c r="B10299" s="16">
        <v>2</v>
      </c>
      <c r="C10299" s="16" t="s">
        <v>97</v>
      </c>
      <c r="D10299" s="38">
        <v>4.0333333329999999</v>
      </c>
    </row>
    <row r="10300" spans="1:4">
      <c r="A10300" s="13">
        <v>2002</v>
      </c>
      <c r="B10300" s="14">
        <v>3</v>
      </c>
      <c r="C10300" s="14" t="s">
        <v>97</v>
      </c>
      <c r="D10300" s="37">
        <v>6.5339999999999998</v>
      </c>
    </row>
    <row r="10301" spans="1:4">
      <c r="A10301" s="15">
        <v>2002</v>
      </c>
      <c r="B10301" s="16">
        <v>4</v>
      </c>
      <c r="C10301" s="16" t="s">
        <v>97</v>
      </c>
      <c r="D10301" s="38">
        <v>9.6969999999999992</v>
      </c>
    </row>
    <row r="10302" spans="1:4">
      <c r="A10302" s="13">
        <v>2002</v>
      </c>
      <c r="B10302" s="14">
        <v>5</v>
      </c>
      <c r="C10302" s="14" t="s">
        <v>97</v>
      </c>
      <c r="D10302" s="37">
        <v>17.34566667</v>
      </c>
    </row>
    <row r="10303" spans="1:4">
      <c r="A10303" s="15">
        <v>2002</v>
      </c>
      <c r="B10303" s="16">
        <v>6</v>
      </c>
      <c r="C10303" s="16" t="s">
        <v>97</v>
      </c>
      <c r="D10303" s="38">
        <v>19.611000000000001</v>
      </c>
    </row>
    <row r="10304" spans="1:4">
      <c r="A10304" s="13">
        <v>2002</v>
      </c>
      <c r="B10304" s="14">
        <v>7</v>
      </c>
      <c r="C10304" s="14" t="s">
        <v>97</v>
      </c>
      <c r="D10304" s="37">
        <v>24.094333330000001</v>
      </c>
    </row>
    <row r="10305" spans="1:4">
      <c r="A10305" s="15">
        <v>2002</v>
      </c>
      <c r="B10305" s="16">
        <v>8</v>
      </c>
      <c r="C10305" s="16" t="s">
        <v>97</v>
      </c>
      <c r="D10305" s="38">
        <v>20.948</v>
      </c>
    </row>
    <row r="10306" spans="1:4">
      <c r="A10306" s="13">
        <v>2002</v>
      </c>
      <c r="B10306" s="14">
        <v>9</v>
      </c>
      <c r="C10306" s="14" t="s">
        <v>97</v>
      </c>
      <c r="D10306" s="37">
        <v>16.023</v>
      </c>
    </row>
    <row r="10307" spans="1:4">
      <c r="A10307" s="15">
        <v>2002</v>
      </c>
      <c r="B10307" s="16">
        <v>10</v>
      </c>
      <c r="C10307" s="16" t="s">
        <v>97</v>
      </c>
      <c r="D10307" s="38">
        <v>9.1549999999999994</v>
      </c>
    </row>
    <row r="10308" spans="1:4">
      <c r="A10308" s="13">
        <v>2002</v>
      </c>
      <c r="B10308" s="14">
        <v>11</v>
      </c>
      <c r="C10308" s="14" t="s">
        <v>97</v>
      </c>
      <c r="D10308" s="37">
        <v>5.7436666670000003</v>
      </c>
    </row>
    <row r="10309" spans="1:4">
      <c r="A10309" s="15">
        <v>2002</v>
      </c>
      <c r="B10309" s="16">
        <v>12</v>
      </c>
      <c r="C10309" s="16" t="s">
        <v>97</v>
      </c>
      <c r="D10309" s="38">
        <v>-7.0986666669999998</v>
      </c>
    </row>
    <row r="10310" spans="1:4">
      <c r="A10310" s="13">
        <v>2003</v>
      </c>
      <c r="B10310" s="14">
        <v>1</v>
      </c>
      <c r="C10310" s="14" t="s">
        <v>97</v>
      </c>
      <c r="D10310" s="37">
        <v>-3.600666667</v>
      </c>
    </row>
    <row r="10311" spans="1:4">
      <c r="A10311" s="15">
        <v>2003</v>
      </c>
      <c r="B10311" s="16">
        <v>2</v>
      </c>
      <c r="C10311" s="16" t="s">
        <v>97</v>
      </c>
      <c r="D10311" s="38">
        <v>-6.4893333330000003</v>
      </c>
    </row>
    <row r="10312" spans="1:4">
      <c r="A10312" s="13">
        <v>2003</v>
      </c>
      <c r="B10312" s="14">
        <v>3</v>
      </c>
      <c r="C10312" s="14" t="s">
        <v>97</v>
      </c>
      <c r="D10312" s="37">
        <v>0.51</v>
      </c>
    </row>
    <row r="10313" spans="1:4">
      <c r="A10313" s="15">
        <v>2003</v>
      </c>
      <c r="B10313" s="16">
        <v>4</v>
      </c>
      <c r="C10313" s="16" t="s">
        <v>97</v>
      </c>
      <c r="D10313" s="38">
        <v>8.1180000000000003</v>
      </c>
    </row>
    <row r="10314" spans="1:4">
      <c r="A10314" s="13">
        <v>2003</v>
      </c>
      <c r="B10314" s="14">
        <v>5</v>
      </c>
      <c r="C10314" s="14" t="s">
        <v>97</v>
      </c>
      <c r="D10314" s="37">
        <v>20.001666669999999</v>
      </c>
    </row>
    <row r="10315" spans="1:4">
      <c r="A10315" s="15">
        <v>2003</v>
      </c>
      <c r="B10315" s="16">
        <v>6</v>
      </c>
      <c r="C10315" s="16" t="s">
        <v>97</v>
      </c>
      <c r="D10315" s="38">
        <v>20.20633333</v>
      </c>
    </row>
    <row r="10316" spans="1:4">
      <c r="A10316" s="13">
        <v>2003</v>
      </c>
      <c r="B10316" s="14">
        <v>7</v>
      </c>
      <c r="C10316" s="14" t="s">
        <v>97</v>
      </c>
      <c r="D10316" s="37">
        <v>21.242333330000001</v>
      </c>
    </row>
    <row r="10317" spans="1:4">
      <c r="A10317" s="15">
        <v>2003</v>
      </c>
      <c r="B10317" s="16">
        <v>8</v>
      </c>
      <c r="C10317" s="16" t="s">
        <v>97</v>
      </c>
      <c r="D10317" s="38">
        <v>21.707333330000001</v>
      </c>
    </row>
    <row r="10318" spans="1:4">
      <c r="A10318" s="13">
        <v>2003</v>
      </c>
      <c r="B10318" s="14">
        <v>9</v>
      </c>
      <c r="C10318" s="14" t="s">
        <v>97</v>
      </c>
      <c r="D10318" s="37">
        <v>15.285</v>
      </c>
    </row>
    <row r="10319" spans="1:4">
      <c r="A10319" s="15">
        <v>2003</v>
      </c>
      <c r="B10319" s="16">
        <v>10</v>
      </c>
      <c r="C10319" s="16" t="s">
        <v>97</v>
      </c>
      <c r="D10319" s="38">
        <v>8.5766666669999996</v>
      </c>
    </row>
    <row r="10320" spans="1:4">
      <c r="A10320" s="13">
        <v>2003</v>
      </c>
      <c r="B10320" s="14">
        <v>11</v>
      </c>
      <c r="C10320" s="14" t="s">
        <v>97</v>
      </c>
      <c r="D10320" s="37">
        <v>5.0306666670000002</v>
      </c>
    </row>
    <row r="10321" spans="1:4">
      <c r="A10321" s="15">
        <v>2003</v>
      </c>
      <c r="B10321" s="16">
        <v>12</v>
      </c>
      <c r="C10321" s="16" t="s">
        <v>97</v>
      </c>
      <c r="D10321" s="38">
        <v>-0.36199999999999999</v>
      </c>
    </row>
    <row r="10322" spans="1:4">
      <c r="A10322" s="13">
        <v>2004</v>
      </c>
      <c r="B10322" s="14">
        <v>1</v>
      </c>
      <c r="C10322" s="14" t="s">
        <v>97</v>
      </c>
      <c r="D10322" s="37">
        <v>-4.4416666669999998</v>
      </c>
    </row>
    <row r="10323" spans="1:4">
      <c r="A10323" s="15">
        <v>2004</v>
      </c>
      <c r="B10323" s="16">
        <v>2</v>
      </c>
      <c r="C10323" s="16" t="s">
        <v>97</v>
      </c>
      <c r="D10323" s="38">
        <v>-1.231666667</v>
      </c>
    </row>
    <row r="10324" spans="1:4">
      <c r="A10324" s="13">
        <v>2004</v>
      </c>
      <c r="B10324" s="14">
        <v>3</v>
      </c>
      <c r="C10324" s="14" t="s">
        <v>97</v>
      </c>
      <c r="D10324" s="37">
        <v>5.008</v>
      </c>
    </row>
    <row r="10325" spans="1:4">
      <c r="A10325" s="15">
        <v>2004</v>
      </c>
      <c r="B10325" s="16">
        <v>4</v>
      </c>
      <c r="C10325" s="16" t="s">
        <v>97</v>
      </c>
      <c r="D10325" s="38">
        <v>10.01933333</v>
      </c>
    </row>
    <row r="10326" spans="1:4">
      <c r="A10326" s="13">
        <v>2004</v>
      </c>
      <c r="B10326" s="14">
        <v>5</v>
      </c>
      <c r="C10326" s="14" t="s">
        <v>97</v>
      </c>
      <c r="D10326" s="37">
        <v>14.467000000000001</v>
      </c>
    </row>
    <row r="10327" spans="1:4">
      <c r="A10327" s="15">
        <v>2004</v>
      </c>
      <c r="B10327" s="16">
        <v>6</v>
      </c>
      <c r="C10327" s="16" t="s">
        <v>97</v>
      </c>
      <c r="D10327" s="38">
        <v>18.600666669999999</v>
      </c>
    </row>
    <row r="10328" spans="1:4">
      <c r="A10328" s="13">
        <v>2004</v>
      </c>
      <c r="B10328" s="14">
        <v>7</v>
      </c>
      <c r="C10328" s="14" t="s">
        <v>97</v>
      </c>
      <c r="D10328" s="37">
        <v>21.146333330000001</v>
      </c>
    </row>
    <row r="10329" spans="1:4">
      <c r="A10329" s="15">
        <v>2004</v>
      </c>
      <c r="B10329" s="16">
        <v>8</v>
      </c>
      <c r="C10329" s="16" t="s">
        <v>97</v>
      </c>
      <c r="D10329" s="38">
        <v>20.29633333</v>
      </c>
    </row>
    <row r="10330" spans="1:4">
      <c r="A10330" s="13">
        <v>2004</v>
      </c>
      <c r="B10330" s="14">
        <v>9</v>
      </c>
      <c r="C10330" s="14" t="s">
        <v>97</v>
      </c>
      <c r="D10330" s="37">
        <v>15.489000000000001</v>
      </c>
    </row>
    <row r="10331" spans="1:4">
      <c r="A10331" s="15">
        <v>2004</v>
      </c>
      <c r="B10331" s="16">
        <v>10</v>
      </c>
      <c r="C10331" s="16" t="s">
        <v>97</v>
      </c>
      <c r="D10331" s="38">
        <v>10.701333330000001</v>
      </c>
    </row>
    <row r="10332" spans="1:4">
      <c r="A10332" s="13">
        <v>2004</v>
      </c>
      <c r="B10332" s="14">
        <v>11</v>
      </c>
      <c r="C10332" s="14" t="s">
        <v>97</v>
      </c>
      <c r="D10332" s="37">
        <v>4.7160000000000002</v>
      </c>
    </row>
    <row r="10333" spans="1:4">
      <c r="A10333" s="15">
        <v>2004</v>
      </c>
      <c r="B10333" s="16">
        <v>12</v>
      </c>
      <c r="C10333" s="16" t="s">
        <v>97</v>
      </c>
      <c r="D10333" s="38">
        <v>1.0253333330000001</v>
      </c>
    </row>
    <row r="10334" spans="1:4">
      <c r="A10334" s="13">
        <v>2005</v>
      </c>
      <c r="B10334" s="14">
        <v>1</v>
      </c>
      <c r="C10334" s="14" t="s">
        <v>97</v>
      </c>
      <c r="D10334" s="37">
        <v>2.5000000000000001E-2</v>
      </c>
    </row>
    <row r="10335" spans="1:4">
      <c r="A10335" s="15">
        <v>2005</v>
      </c>
      <c r="B10335" s="16">
        <v>2</v>
      </c>
      <c r="C10335" s="16" t="s">
        <v>97</v>
      </c>
      <c r="D10335" s="38">
        <v>-3.7370000000000001</v>
      </c>
    </row>
    <row r="10336" spans="1:4">
      <c r="A10336" s="13">
        <v>2005</v>
      </c>
      <c r="B10336" s="14">
        <v>3</v>
      </c>
      <c r="C10336" s="14" t="s">
        <v>97</v>
      </c>
      <c r="D10336" s="37">
        <v>1.2716666670000001</v>
      </c>
    </row>
    <row r="10337" spans="1:4">
      <c r="A10337" s="15">
        <v>2005</v>
      </c>
      <c r="B10337" s="16">
        <v>4</v>
      </c>
      <c r="C10337" s="16" t="s">
        <v>97</v>
      </c>
      <c r="D10337" s="38">
        <v>9.9373333329999998</v>
      </c>
    </row>
    <row r="10338" spans="1:4">
      <c r="A10338" s="13">
        <v>2005</v>
      </c>
      <c r="B10338" s="14">
        <v>5</v>
      </c>
      <c r="C10338" s="14" t="s">
        <v>97</v>
      </c>
      <c r="D10338" s="37">
        <v>16.350000000000001</v>
      </c>
    </row>
    <row r="10339" spans="1:4">
      <c r="A10339" s="15">
        <v>2005</v>
      </c>
      <c r="B10339" s="16">
        <v>6</v>
      </c>
      <c r="C10339" s="16" t="s">
        <v>97</v>
      </c>
      <c r="D10339" s="38">
        <v>18.192</v>
      </c>
    </row>
    <row r="10340" spans="1:4">
      <c r="A10340" s="13">
        <v>2005</v>
      </c>
      <c r="B10340" s="14">
        <v>7</v>
      </c>
      <c r="C10340" s="14" t="s">
        <v>97</v>
      </c>
      <c r="D10340" s="37">
        <v>21.732333329999999</v>
      </c>
    </row>
    <row r="10341" spans="1:4">
      <c r="A10341" s="15">
        <v>2005</v>
      </c>
      <c r="B10341" s="16">
        <v>8</v>
      </c>
      <c r="C10341" s="16" t="s">
        <v>97</v>
      </c>
      <c r="D10341" s="38">
        <v>20.971</v>
      </c>
    </row>
    <row r="10342" spans="1:4">
      <c r="A10342" s="13">
        <v>2005</v>
      </c>
      <c r="B10342" s="14">
        <v>9</v>
      </c>
      <c r="C10342" s="14" t="s">
        <v>97</v>
      </c>
      <c r="D10342" s="37">
        <v>17.120333330000001</v>
      </c>
    </row>
    <row r="10343" spans="1:4">
      <c r="A10343" s="15">
        <v>2005</v>
      </c>
      <c r="B10343" s="16">
        <v>10</v>
      </c>
      <c r="C10343" s="16" t="s">
        <v>97</v>
      </c>
      <c r="D10343" s="38">
        <v>9.8406666670000007</v>
      </c>
    </row>
    <row r="10344" spans="1:4">
      <c r="A10344" s="13">
        <v>2005</v>
      </c>
      <c r="B10344" s="14">
        <v>11</v>
      </c>
      <c r="C10344" s="14" t="s">
        <v>97</v>
      </c>
      <c r="D10344" s="37">
        <v>3.5013333329999998</v>
      </c>
    </row>
    <row r="10345" spans="1:4">
      <c r="A10345" s="15">
        <v>2005</v>
      </c>
      <c r="B10345" s="16">
        <v>12</v>
      </c>
      <c r="C10345" s="16" t="s">
        <v>97</v>
      </c>
      <c r="D10345" s="38">
        <v>0.33033333300000001</v>
      </c>
    </row>
    <row r="10346" spans="1:4">
      <c r="A10346" s="13">
        <v>2006</v>
      </c>
      <c r="B10346" s="14">
        <v>1</v>
      </c>
      <c r="C10346" s="14" t="s">
        <v>97</v>
      </c>
      <c r="D10346" s="37">
        <v>-7.4453333329999998</v>
      </c>
    </row>
    <row r="10347" spans="1:4">
      <c r="A10347" s="15">
        <v>2006</v>
      </c>
      <c r="B10347" s="16">
        <v>2</v>
      </c>
      <c r="C10347" s="16" t="s">
        <v>97</v>
      </c>
      <c r="D10347" s="38">
        <v>-4.0896666670000004</v>
      </c>
    </row>
    <row r="10348" spans="1:4">
      <c r="A10348" s="13">
        <v>2006</v>
      </c>
      <c r="B10348" s="14">
        <v>3</v>
      </c>
      <c r="C10348" s="14" t="s">
        <v>97</v>
      </c>
      <c r="D10348" s="37">
        <v>1.731666667</v>
      </c>
    </row>
    <row r="10349" spans="1:4">
      <c r="A10349" s="15">
        <v>2006</v>
      </c>
      <c r="B10349" s="16">
        <v>4</v>
      </c>
      <c r="C10349" s="16" t="s">
        <v>97</v>
      </c>
      <c r="D10349" s="38">
        <v>10.164666670000001</v>
      </c>
    </row>
    <row r="10350" spans="1:4">
      <c r="A10350" s="13">
        <v>2006</v>
      </c>
      <c r="B10350" s="14">
        <v>5</v>
      </c>
      <c r="C10350" s="14" t="s">
        <v>97</v>
      </c>
      <c r="D10350" s="37">
        <v>14.967333330000001</v>
      </c>
    </row>
    <row r="10351" spans="1:4">
      <c r="A10351" s="15">
        <v>2006</v>
      </c>
      <c r="B10351" s="16">
        <v>6</v>
      </c>
      <c r="C10351" s="16" t="s">
        <v>97</v>
      </c>
      <c r="D10351" s="38">
        <v>19.121333329999999</v>
      </c>
    </row>
    <row r="10352" spans="1:4">
      <c r="A10352" s="13">
        <v>2006</v>
      </c>
      <c r="B10352" s="14">
        <v>7</v>
      </c>
      <c r="C10352" s="14" t="s">
        <v>97</v>
      </c>
      <c r="D10352" s="37">
        <v>21.355666670000002</v>
      </c>
    </row>
    <row r="10353" spans="1:4">
      <c r="A10353" s="15">
        <v>2006</v>
      </c>
      <c r="B10353" s="16">
        <v>8</v>
      </c>
      <c r="C10353" s="16" t="s">
        <v>97</v>
      </c>
      <c r="D10353" s="38">
        <v>21.259</v>
      </c>
    </row>
    <row r="10354" spans="1:4">
      <c r="A10354" s="13">
        <v>2006</v>
      </c>
      <c r="B10354" s="14">
        <v>9</v>
      </c>
      <c r="C10354" s="14" t="s">
        <v>97</v>
      </c>
      <c r="D10354" s="37">
        <v>16.77566667</v>
      </c>
    </row>
    <row r="10355" spans="1:4">
      <c r="A10355" s="15">
        <v>2006</v>
      </c>
      <c r="B10355" s="16">
        <v>10</v>
      </c>
      <c r="C10355" s="16" t="s">
        <v>97</v>
      </c>
      <c r="D10355" s="38">
        <v>10.882</v>
      </c>
    </row>
    <row r="10356" spans="1:4">
      <c r="A10356" s="13">
        <v>2006</v>
      </c>
      <c r="B10356" s="14">
        <v>11</v>
      </c>
      <c r="C10356" s="14" t="s">
        <v>97</v>
      </c>
      <c r="D10356" s="37">
        <v>5.2433333329999998</v>
      </c>
    </row>
    <row r="10357" spans="1:4">
      <c r="A10357" s="15">
        <v>2006</v>
      </c>
      <c r="B10357" s="16">
        <v>12</v>
      </c>
      <c r="C10357" s="16" t="s">
        <v>97</v>
      </c>
      <c r="D10357" s="38">
        <v>1.9690000000000001</v>
      </c>
    </row>
    <row r="10358" spans="1:4">
      <c r="A10358" s="13">
        <v>2007</v>
      </c>
      <c r="B10358" s="14">
        <v>1</v>
      </c>
      <c r="C10358" s="14" t="s">
        <v>97</v>
      </c>
      <c r="D10358" s="37">
        <v>2.8679999999999999</v>
      </c>
    </row>
    <row r="10359" spans="1:4">
      <c r="A10359" s="15">
        <v>2007</v>
      </c>
      <c r="B10359" s="16">
        <v>2</v>
      </c>
      <c r="C10359" s="16" t="s">
        <v>97</v>
      </c>
      <c r="D10359" s="38">
        <v>-0.450333333</v>
      </c>
    </row>
    <row r="10360" spans="1:4">
      <c r="A10360" s="13">
        <v>2007</v>
      </c>
      <c r="B10360" s="14">
        <v>3</v>
      </c>
      <c r="C10360" s="14" t="s">
        <v>97</v>
      </c>
      <c r="D10360" s="37">
        <v>6.3286666670000002</v>
      </c>
    </row>
    <row r="10361" spans="1:4">
      <c r="A10361" s="15">
        <v>2007</v>
      </c>
      <c r="B10361" s="16">
        <v>4</v>
      </c>
      <c r="C10361" s="16" t="s">
        <v>97</v>
      </c>
      <c r="D10361" s="38">
        <v>9.6106666670000003</v>
      </c>
    </row>
    <row r="10362" spans="1:4">
      <c r="A10362" s="13">
        <v>2007</v>
      </c>
      <c r="B10362" s="14">
        <v>5</v>
      </c>
      <c r="C10362" s="14" t="s">
        <v>97</v>
      </c>
      <c r="D10362" s="37">
        <v>18.66866667</v>
      </c>
    </row>
    <row r="10363" spans="1:4">
      <c r="A10363" s="15">
        <v>2007</v>
      </c>
      <c r="B10363" s="16">
        <v>6</v>
      </c>
      <c r="C10363" s="16" t="s">
        <v>97</v>
      </c>
      <c r="D10363" s="38">
        <v>22.239333330000001</v>
      </c>
    </row>
    <row r="10364" spans="1:4">
      <c r="A10364" s="13">
        <v>2007</v>
      </c>
      <c r="B10364" s="14">
        <v>7</v>
      </c>
      <c r="C10364" s="14" t="s">
        <v>97</v>
      </c>
      <c r="D10364" s="37">
        <v>24.425333330000001</v>
      </c>
    </row>
    <row r="10365" spans="1:4">
      <c r="A10365" s="15">
        <v>2007</v>
      </c>
      <c r="B10365" s="16">
        <v>8</v>
      </c>
      <c r="C10365" s="16" t="s">
        <v>97</v>
      </c>
      <c r="D10365" s="38">
        <v>22.81066667</v>
      </c>
    </row>
    <row r="10366" spans="1:4">
      <c r="A10366" s="13">
        <v>2007</v>
      </c>
      <c r="B10366" s="14">
        <v>9</v>
      </c>
      <c r="C10366" s="14" t="s">
        <v>97</v>
      </c>
      <c r="D10366" s="37">
        <v>15.805</v>
      </c>
    </row>
    <row r="10367" spans="1:4">
      <c r="A10367" s="15">
        <v>2007</v>
      </c>
      <c r="B10367" s="16">
        <v>10</v>
      </c>
      <c r="C10367" s="16" t="s">
        <v>97</v>
      </c>
      <c r="D10367" s="38">
        <v>10.36233333</v>
      </c>
    </row>
    <row r="10368" spans="1:4">
      <c r="A10368" s="13">
        <v>2007</v>
      </c>
      <c r="B10368" s="14">
        <v>11</v>
      </c>
      <c r="C10368" s="14" t="s">
        <v>97</v>
      </c>
      <c r="D10368" s="37">
        <v>2.2853333330000001</v>
      </c>
    </row>
    <row r="10369" spans="1:4">
      <c r="A10369" s="15">
        <v>2007</v>
      </c>
      <c r="B10369" s="16">
        <v>12</v>
      </c>
      <c r="C10369" s="16" t="s">
        <v>97</v>
      </c>
      <c r="D10369" s="38">
        <v>-1.0373333330000001</v>
      </c>
    </row>
    <row r="10370" spans="1:4">
      <c r="A10370" s="13">
        <v>2008</v>
      </c>
      <c r="B10370" s="14">
        <v>1</v>
      </c>
      <c r="C10370" s="14" t="s">
        <v>97</v>
      </c>
      <c r="D10370" s="37">
        <v>-2.4623333330000001</v>
      </c>
    </row>
    <row r="10371" spans="1:4">
      <c r="A10371" s="15">
        <v>2008</v>
      </c>
      <c r="B10371" s="16">
        <v>2</v>
      </c>
      <c r="C10371" s="16" t="s">
        <v>97</v>
      </c>
      <c r="D10371" s="38">
        <v>1.153</v>
      </c>
    </row>
    <row r="10372" spans="1:4">
      <c r="A10372" s="13">
        <v>2008</v>
      </c>
      <c r="B10372" s="14">
        <v>3</v>
      </c>
      <c r="C10372" s="14" t="s">
        <v>97</v>
      </c>
      <c r="D10372" s="37">
        <v>6.1036666669999997</v>
      </c>
    </row>
    <row r="10373" spans="1:4">
      <c r="A10373" s="15">
        <v>2008</v>
      </c>
      <c r="B10373" s="16">
        <v>4</v>
      </c>
      <c r="C10373" s="16" t="s">
        <v>97</v>
      </c>
      <c r="D10373" s="38">
        <v>10.42433333</v>
      </c>
    </row>
    <row r="10374" spans="1:4">
      <c r="A10374" s="13">
        <v>2008</v>
      </c>
      <c r="B10374" s="14">
        <v>5</v>
      </c>
      <c r="C10374" s="14" t="s">
        <v>97</v>
      </c>
      <c r="D10374" s="37">
        <v>15.21166667</v>
      </c>
    </row>
    <row r="10375" spans="1:4">
      <c r="A10375" s="15">
        <v>2008</v>
      </c>
      <c r="B10375" s="16">
        <v>6</v>
      </c>
      <c r="C10375" s="16" t="s">
        <v>97</v>
      </c>
      <c r="D10375" s="38">
        <v>20.09633333</v>
      </c>
    </row>
    <row r="10376" spans="1:4">
      <c r="A10376" s="13">
        <v>2008</v>
      </c>
      <c r="B10376" s="14">
        <v>7</v>
      </c>
      <c r="C10376" s="14" t="s">
        <v>97</v>
      </c>
      <c r="D10376" s="37">
        <v>21.289000000000001</v>
      </c>
    </row>
    <row r="10377" spans="1:4">
      <c r="A10377" s="15">
        <v>2008</v>
      </c>
      <c r="B10377" s="16">
        <v>8</v>
      </c>
      <c r="C10377" s="16" t="s">
        <v>97</v>
      </c>
      <c r="D10377" s="38">
        <v>22.455666669999999</v>
      </c>
    </row>
    <row r="10378" spans="1:4">
      <c r="A10378" s="13">
        <v>2008</v>
      </c>
      <c r="B10378" s="14">
        <v>9</v>
      </c>
      <c r="C10378" s="14" t="s">
        <v>97</v>
      </c>
      <c r="D10378" s="37">
        <v>14.846</v>
      </c>
    </row>
    <row r="10379" spans="1:4">
      <c r="A10379" s="15">
        <v>2008</v>
      </c>
      <c r="B10379" s="16">
        <v>10</v>
      </c>
      <c r="C10379" s="16" t="s">
        <v>97</v>
      </c>
      <c r="D10379" s="38">
        <v>11.30533333</v>
      </c>
    </row>
    <row r="10380" spans="1:4">
      <c r="A10380" s="13">
        <v>2008</v>
      </c>
      <c r="B10380" s="14">
        <v>11</v>
      </c>
      <c r="C10380" s="14" t="s">
        <v>97</v>
      </c>
      <c r="D10380" s="37">
        <v>4.8046666670000002</v>
      </c>
    </row>
    <row r="10381" spans="1:4">
      <c r="A10381" s="15">
        <v>2008</v>
      </c>
      <c r="B10381" s="16">
        <v>12</v>
      </c>
      <c r="C10381" s="16" t="s">
        <v>97</v>
      </c>
      <c r="D10381" s="38">
        <v>0.70466666700000002</v>
      </c>
    </row>
    <row r="10382" spans="1:4">
      <c r="A10382" s="13">
        <v>2009</v>
      </c>
      <c r="B10382" s="14">
        <v>1</v>
      </c>
      <c r="C10382" s="14" t="s">
        <v>97</v>
      </c>
      <c r="D10382" s="37">
        <v>-2.2246666670000002</v>
      </c>
    </row>
    <row r="10383" spans="1:4">
      <c r="A10383" s="15">
        <v>2009</v>
      </c>
      <c r="B10383" s="16">
        <v>2</v>
      </c>
      <c r="C10383" s="16" t="s">
        <v>97</v>
      </c>
      <c r="D10383" s="38">
        <v>0.47866666699999999</v>
      </c>
    </row>
    <row r="10384" spans="1:4">
      <c r="A10384" s="13">
        <v>2009</v>
      </c>
      <c r="B10384" s="14">
        <v>3</v>
      </c>
      <c r="C10384" s="14" t="s">
        <v>97</v>
      </c>
      <c r="D10384" s="37">
        <v>3.3239999999999998</v>
      </c>
    </row>
    <row r="10385" spans="1:4">
      <c r="A10385" s="15">
        <v>2009</v>
      </c>
      <c r="B10385" s="16">
        <v>4</v>
      </c>
      <c r="C10385" s="16" t="s">
        <v>97</v>
      </c>
      <c r="D10385" s="38">
        <v>11.05833333</v>
      </c>
    </row>
    <row r="10386" spans="1:4">
      <c r="A10386" s="13">
        <v>2009</v>
      </c>
      <c r="B10386" s="14">
        <v>5</v>
      </c>
      <c r="C10386" s="14" t="s">
        <v>97</v>
      </c>
      <c r="D10386" s="37">
        <v>15.94033333</v>
      </c>
    </row>
    <row r="10387" spans="1:4">
      <c r="A10387" s="15">
        <v>2009</v>
      </c>
      <c r="B10387" s="16">
        <v>6</v>
      </c>
      <c r="C10387" s="16" t="s">
        <v>97</v>
      </c>
      <c r="D10387" s="38">
        <v>20.824999999999999</v>
      </c>
    </row>
    <row r="10388" spans="1:4">
      <c r="A10388" s="13">
        <v>2009</v>
      </c>
      <c r="B10388" s="14">
        <v>7</v>
      </c>
      <c r="C10388" s="14" t="s">
        <v>97</v>
      </c>
      <c r="D10388" s="37">
        <v>22.890999999999998</v>
      </c>
    </row>
    <row r="10389" spans="1:4">
      <c r="A10389" s="15">
        <v>2009</v>
      </c>
      <c r="B10389" s="16">
        <v>8</v>
      </c>
      <c r="C10389" s="16" t="s">
        <v>97</v>
      </c>
      <c r="D10389" s="38">
        <v>21.07033333</v>
      </c>
    </row>
    <row r="10390" spans="1:4">
      <c r="A10390" s="13">
        <v>2009</v>
      </c>
      <c r="B10390" s="14">
        <v>9</v>
      </c>
      <c r="C10390" s="14" t="s">
        <v>97</v>
      </c>
      <c r="D10390" s="37">
        <v>17.468</v>
      </c>
    </row>
    <row r="10391" spans="1:4">
      <c r="A10391" s="15">
        <v>2009</v>
      </c>
      <c r="B10391" s="16">
        <v>10</v>
      </c>
      <c r="C10391" s="16" t="s">
        <v>97</v>
      </c>
      <c r="D10391" s="38">
        <v>10.714</v>
      </c>
    </row>
    <row r="10392" spans="1:4">
      <c r="A10392" s="13">
        <v>2009</v>
      </c>
      <c r="B10392" s="14">
        <v>11</v>
      </c>
      <c r="C10392" s="14" t="s">
        <v>97</v>
      </c>
      <c r="D10392" s="37">
        <v>5.8703333329999996</v>
      </c>
    </row>
    <row r="10393" spans="1:4">
      <c r="A10393" s="15">
        <v>2009</v>
      </c>
      <c r="B10393" s="16">
        <v>12</v>
      </c>
      <c r="C10393" s="16" t="s">
        <v>97</v>
      </c>
      <c r="D10393" s="38">
        <v>-1.4866666669999999</v>
      </c>
    </row>
    <row r="10394" spans="1:4">
      <c r="A10394" s="13">
        <v>2010</v>
      </c>
      <c r="B10394" s="14">
        <v>1</v>
      </c>
      <c r="C10394" s="14" t="s">
        <v>97</v>
      </c>
      <c r="D10394" s="37">
        <v>-6.1779999999999999</v>
      </c>
    </row>
    <row r="10395" spans="1:4">
      <c r="A10395" s="15">
        <v>2010</v>
      </c>
      <c r="B10395" s="16">
        <v>2</v>
      </c>
      <c r="C10395" s="16" t="s">
        <v>97</v>
      </c>
      <c r="D10395" s="38">
        <v>-1.7490000000000001</v>
      </c>
    </row>
    <row r="10396" spans="1:4">
      <c r="A10396" s="13">
        <v>2010</v>
      </c>
      <c r="B10396" s="14">
        <v>3</v>
      </c>
      <c r="C10396" s="14" t="s">
        <v>97</v>
      </c>
      <c r="D10396" s="37">
        <v>3.206</v>
      </c>
    </row>
    <row r="10397" spans="1:4">
      <c r="A10397" s="15">
        <v>2010</v>
      </c>
      <c r="B10397" s="16">
        <v>4</v>
      </c>
      <c r="C10397" s="16" t="s">
        <v>97</v>
      </c>
      <c r="D10397" s="38">
        <v>10.23666667</v>
      </c>
    </row>
    <row r="10398" spans="1:4">
      <c r="A10398" s="13">
        <v>2010</v>
      </c>
      <c r="B10398" s="14">
        <v>5</v>
      </c>
      <c r="C10398" s="14" t="s">
        <v>97</v>
      </c>
      <c r="D10398" s="37">
        <v>16.773</v>
      </c>
    </row>
    <row r="10399" spans="1:4">
      <c r="A10399" s="15">
        <v>2010</v>
      </c>
      <c r="B10399" s="16">
        <v>6</v>
      </c>
      <c r="C10399" s="16" t="s">
        <v>97</v>
      </c>
      <c r="D10399" s="38">
        <v>20.664999999999999</v>
      </c>
    </row>
    <row r="10400" spans="1:4">
      <c r="A10400" s="13">
        <v>2010</v>
      </c>
      <c r="B10400" s="14">
        <v>7</v>
      </c>
      <c r="C10400" s="14" t="s">
        <v>97</v>
      </c>
      <c r="D10400" s="37">
        <v>23.082999999999998</v>
      </c>
    </row>
    <row r="10401" spans="1:4">
      <c r="A10401" s="15">
        <v>2010</v>
      </c>
      <c r="B10401" s="16">
        <v>8</v>
      </c>
      <c r="C10401" s="16" t="s">
        <v>97</v>
      </c>
      <c r="D10401" s="38">
        <v>24.19766667</v>
      </c>
    </row>
    <row r="10402" spans="1:4">
      <c r="A10402" s="13">
        <v>2010</v>
      </c>
      <c r="B10402" s="14">
        <v>9</v>
      </c>
      <c r="C10402" s="14" t="s">
        <v>97</v>
      </c>
      <c r="D10402" s="37">
        <v>15.86766667</v>
      </c>
    </row>
    <row r="10403" spans="1:4">
      <c r="A10403" s="15">
        <v>2010</v>
      </c>
      <c r="B10403" s="16">
        <v>10</v>
      </c>
      <c r="C10403" s="16" t="s">
        <v>97</v>
      </c>
      <c r="D10403" s="38">
        <v>7.0140000000000002</v>
      </c>
    </row>
    <row r="10404" spans="1:4">
      <c r="A10404" s="13">
        <v>2010</v>
      </c>
      <c r="B10404" s="14">
        <v>11</v>
      </c>
      <c r="C10404" s="14" t="s">
        <v>97</v>
      </c>
      <c r="D10404" s="37">
        <v>9.3746666669999996</v>
      </c>
    </row>
    <row r="10405" spans="1:4">
      <c r="A10405" s="15">
        <v>2010</v>
      </c>
      <c r="B10405" s="16">
        <v>12</v>
      </c>
      <c r="C10405" s="16" t="s">
        <v>97</v>
      </c>
      <c r="D10405" s="38">
        <v>-2.7233333329999998</v>
      </c>
    </row>
    <row r="10406" spans="1:4">
      <c r="A10406" s="13">
        <v>2011</v>
      </c>
      <c r="B10406" s="14">
        <v>1</v>
      </c>
      <c r="C10406" s="14" t="s">
        <v>97</v>
      </c>
      <c r="D10406" s="37">
        <v>-2.854666667</v>
      </c>
    </row>
    <row r="10407" spans="1:4">
      <c r="A10407" s="15">
        <v>2011</v>
      </c>
      <c r="B10407" s="16">
        <v>2</v>
      </c>
      <c r="C10407" s="16" t="s">
        <v>97</v>
      </c>
      <c r="D10407" s="38">
        <v>-3.8180000000000001</v>
      </c>
    </row>
    <row r="10408" spans="1:4">
      <c r="A10408" s="13">
        <v>2011</v>
      </c>
      <c r="B10408" s="14">
        <v>3</v>
      </c>
      <c r="C10408" s="14" t="s">
        <v>97</v>
      </c>
      <c r="D10408" s="37">
        <v>2.6583333329999999</v>
      </c>
    </row>
    <row r="10409" spans="1:4">
      <c r="A10409" s="15">
        <v>2011</v>
      </c>
      <c r="B10409" s="16">
        <v>4</v>
      </c>
      <c r="C10409" s="16" t="s">
        <v>97</v>
      </c>
      <c r="D10409" s="38">
        <v>9.609</v>
      </c>
    </row>
    <row r="10410" spans="1:4">
      <c r="A10410" s="13">
        <v>2011</v>
      </c>
      <c r="B10410" s="14">
        <v>5</v>
      </c>
      <c r="C10410" s="14" t="s">
        <v>97</v>
      </c>
      <c r="D10410" s="37">
        <v>16.355666670000002</v>
      </c>
    </row>
    <row r="10411" spans="1:4">
      <c r="A10411" s="15">
        <v>2011</v>
      </c>
      <c r="B10411" s="16">
        <v>6</v>
      </c>
      <c r="C10411" s="16" t="s">
        <v>97</v>
      </c>
      <c r="D10411" s="38">
        <v>20.214333329999999</v>
      </c>
    </row>
    <row r="10412" spans="1:4">
      <c r="A10412" s="13">
        <v>2011</v>
      </c>
      <c r="B10412" s="14">
        <v>7</v>
      </c>
      <c r="C10412" s="14" t="s">
        <v>97</v>
      </c>
      <c r="D10412" s="37">
        <v>22.454333330000001</v>
      </c>
    </row>
    <row r="10413" spans="1:4">
      <c r="A10413" s="15">
        <v>2011</v>
      </c>
      <c r="B10413" s="16">
        <v>8</v>
      </c>
      <c r="C10413" s="16" t="s">
        <v>97</v>
      </c>
      <c r="D10413" s="38">
        <v>21.021000000000001</v>
      </c>
    </row>
    <row r="10414" spans="1:4">
      <c r="A10414" s="13">
        <v>2011</v>
      </c>
      <c r="B10414" s="14">
        <v>9</v>
      </c>
      <c r="C10414" s="14" t="s">
        <v>97</v>
      </c>
      <c r="D10414" s="37">
        <v>17.84266667</v>
      </c>
    </row>
    <row r="10415" spans="1:4">
      <c r="A10415" s="15">
        <v>2011</v>
      </c>
      <c r="B10415" s="16">
        <v>10</v>
      </c>
      <c r="C10415" s="16" t="s">
        <v>97</v>
      </c>
      <c r="D10415" s="38">
        <v>8.3733333329999997</v>
      </c>
    </row>
    <row r="10416" spans="1:4">
      <c r="A10416" s="13">
        <v>2011</v>
      </c>
      <c r="B10416" s="14">
        <v>11</v>
      </c>
      <c r="C10416" s="14" t="s">
        <v>97</v>
      </c>
      <c r="D10416" s="37">
        <v>2.1993333329999998</v>
      </c>
    </row>
    <row r="10417" spans="1:4">
      <c r="A10417" s="15">
        <v>2011</v>
      </c>
      <c r="B10417" s="16">
        <v>12</v>
      </c>
      <c r="C10417" s="16" t="s">
        <v>97</v>
      </c>
      <c r="D10417" s="38">
        <v>2.0026666670000002</v>
      </c>
    </row>
    <row r="10418" spans="1:4">
      <c r="A10418" s="13">
        <v>2012</v>
      </c>
      <c r="B10418" s="14">
        <v>1</v>
      </c>
      <c r="C10418" s="14" t="s">
        <v>97</v>
      </c>
      <c r="D10418" s="37">
        <v>-3.2876666669999999</v>
      </c>
    </row>
    <row r="10419" spans="1:4">
      <c r="A10419" s="15">
        <v>2012</v>
      </c>
      <c r="B10419" s="16">
        <v>2</v>
      </c>
      <c r="C10419" s="16" t="s">
        <v>97</v>
      </c>
      <c r="D10419" s="38">
        <v>-8.7326666670000002</v>
      </c>
    </row>
    <row r="10420" spans="1:4">
      <c r="A10420" s="13">
        <v>2012</v>
      </c>
      <c r="B10420" s="14">
        <v>3</v>
      </c>
      <c r="C10420" s="14" t="s">
        <v>97</v>
      </c>
      <c r="D10420" s="37">
        <v>3.552666667</v>
      </c>
    </row>
    <row r="10421" spans="1:4">
      <c r="A10421" s="15">
        <v>2012</v>
      </c>
      <c r="B10421" s="16">
        <v>4</v>
      </c>
      <c r="C10421" s="16" t="s">
        <v>97</v>
      </c>
      <c r="D10421" s="38">
        <v>12.220333330000001</v>
      </c>
    </row>
    <row r="10422" spans="1:4">
      <c r="A10422" s="13">
        <v>2012</v>
      </c>
      <c r="B10422" s="14">
        <v>5</v>
      </c>
      <c r="C10422" s="14" t="s">
        <v>97</v>
      </c>
      <c r="D10422" s="37">
        <v>18.393000000000001</v>
      </c>
    </row>
    <row r="10423" spans="1:4">
      <c r="A10423" s="15">
        <v>2012</v>
      </c>
      <c r="B10423" s="16">
        <v>6</v>
      </c>
      <c r="C10423" s="16" t="s">
        <v>97</v>
      </c>
      <c r="D10423" s="38">
        <v>22.119666670000001</v>
      </c>
    </row>
    <row r="10424" spans="1:4">
      <c r="A10424" s="13">
        <v>2012</v>
      </c>
      <c r="B10424" s="14">
        <v>7</v>
      </c>
      <c r="C10424" s="14" t="s">
        <v>97</v>
      </c>
      <c r="D10424" s="37">
        <v>25.02566667</v>
      </c>
    </row>
    <row r="10425" spans="1:4">
      <c r="A10425" s="15">
        <v>2012</v>
      </c>
      <c r="B10425" s="16">
        <v>8</v>
      </c>
      <c r="C10425" s="16" t="s">
        <v>97</v>
      </c>
      <c r="D10425" s="38">
        <v>22.43333333</v>
      </c>
    </row>
    <row r="10426" spans="1:4">
      <c r="A10426" s="13">
        <v>2012</v>
      </c>
      <c r="B10426" s="14">
        <v>9</v>
      </c>
      <c r="C10426" s="14" t="s">
        <v>97</v>
      </c>
      <c r="D10426" s="37">
        <v>18.231999999999999</v>
      </c>
    </row>
    <row r="10427" spans="1:4">
      <c r="A10427" s="15">
        <v>2012</v>
      </c>
      <c r="B10427" s="16">
        <v>10</v>
      </c>
      <c r="C10427" s="16" t="s">
        <v>97</v>
      </c>
      <c r="D10427" s="38">
        <v>12.05133333</v>
      </c>
    </row>
    <row r="10428" spans="1:4">
      <c r="A10428" s="13">
        <v>2012</v>
      </c>
      <c r="B10428" s="14">
        <v>11</v>
      </c>
      <c r="C10428" s="14" t="s">
        <v>97</v>
      </c>
      <c r="D10428" s="37">
        <v>5.7359999999999998</v>
      </c>
    </row>
    <row r="10429" spans="1:4">
      <c r="A10429" s="15">
        <v>2012</v>
      </c>
      <c r="B10429" s="16">
        <v>12</v>
      </c>
      <c r="C10429" s="16" t="s">
        <v>97</v>
      </c>
      <c r="D10429" s="38">
        <v>-3.5343333330000002</v>
      </c>
    </row>
    <row r="10430" spans="1:4">
      <c r="A10430" s="13">
        <v>2013</v>
      </c>
      <c r="B10430" s="14">
        <v>1</v>
      </c>
      <c r="C10430" s="14" t="s">
        <v>97</v>
      </c>
      <c r="D10430" s="37">
        <v>-2.923333333</v>
      </c>
    </row>
    <row r="10431" spans="1:4">
      <c r="A10431" s="15">
        <v>2013</v>
      </c>
      <c r="B10431" s="16">
        <v>2</v>
      </c>
      <c r="C10431" s="16" t="s">
        <v>97</v>
      </c>
      <c r="D10431" s="38">
        <v>0.83699999999999997</v>
      </c>
    </row>
    <row r="10432" spans="1:4">
      <c r="A10432" s="13">
        <v>2013</v>
      </c>
      <c r="B10432" s="14">
        <v>3</v>
      </c>
      <c r="C10432" s="14" t="s">
        <v>97</v>
      </c>
      <c r="D10432" s="37">
        <v>1.6583333330000001</v>
      </c>
    </row>
    <row r="10433" spans="1:4">
      <c r="A10433" s="15">
        <v>2013</v>
      </c>
      <c r="B10433" s="16">
        <v>4</v>
      </c>
      <c r="C10433" s="16" t="s">
        <v>97</v>
      </c>
      <c r="D10433" s="38">
        <v>11.45633333</v>
      </c>
    </row>
    <row r="10434" spans="1:4">
      <c r="A10434" s="13">
        <v>2013</v>
      </c>
      <c r="B10434" s="14">
        <v>5</v>
      </c>
      <c r="C10434" s="14" t="s">
        <v>97</v>
      </c>
      <c r="D10434" s="37">
        <v>18.684999999999999</v>
      </c>
    </row>
    <row r="10435" spans="1:4">
      <c r="A10435" s="15">
        <v>2013</v>
      </c>
      <c r="B10435" s="16">
        <v>6</v>
      </c>
      <c r="C10435" s="16" t="s">
        <v>97</v>
      </c>
      <c r="D10435" s="38">
        <v>20.99666667</v>
      </c>
    </row>
    <row r="10436" spans="1:4">
      <c r="A10436" s="13">
        <v>2013</v>
      </c>
      <c r="B10436" s="14">
        <v>7</v>
      </c>
      <c r="C10436" s="14" t="s">
        <v>97</v>
      </c>
      <c r="D10436" s="37">
        <v>21.34266667</v>
      </c>
    </row>
    <row r="10437" spans="1:4">
      <c r="A10437" s="15">
        <v>2013</v>
      </c>
      <c r="B10437" s="16">
        <v>8</v>
      </c>
      <c r="C10437" s="16" t="s">
        <v>97</v>
      </c>
      <c r="D10437" s="38">
        <v>21.713000000000001</v>
      </c>
    </row>
    <row r="10438" spans="1:4">
      <c r="A10438" s="13">
        <v>2000</v>
      </c>
      <c r="B10438" s="14">
        <v>2</v>
      </c>
      <c r="C10438" s="14" t="s">
        <v>98</v>
      </c>
      <c r="D10438" s="37">
        <v>25.505333329999999</v>
      </c>
    </row>
    <row r="10439" spans="1:4">
      <c r="A10439" s="15">
        <v>2000</v>
      </c>
      <c r="B10439" s="16">
        <v>3</v>
      </c>
      <c r="C10439" s="16" t="s">
        <v>98</v>
      </c>
      <c r="D10439" s="38">
        <v>29.446666669999999</v>
      </c>
    </row>
    <row r="10440" spans="1:4">
      <c r="A10440" s="13">
        <v>2000</v>
      </c>
      <c r="B10440" s="14">
        <v>4</v>
      </c>
      <c r="C10440" s="14" t="s">
        <v>98</v>
      </c>
      <c r="D10440" s="37">
        <v>31.79633333</v>
      </c>
    </row>
    <row r="10441" spans="1:4">
      <c r="A10441" s="15">
        <v>2000</v>
      </c>
      <c r="B10441" s="16">
        <v>5</v>
      </c>
      <c r="C10441" s="16" t="s">
        <v>98</v>
      </c>
      <c r="D10441" s="38">
        <v>31.31</v>
      </c>
    </row>
    <row r="10442" spans="1:4">
      <c r="A10442" s="13">
        <v>2000</v>
      </c>
      <c r="B10442" s="14">
        <v>6</v>
      </c>
      <c r="C10442" s="14" t="s">
        <v>98</v>
      </c>
      <c r="D10442" s="37">
        <v>29.452000000000002</v>
      </c>
    </row>
    <row r="10443" spans="1:4">
      <c r="A10443" s="15">
        <v>2000</v>
      </c>
      <c r="B10443" s="16">
        <v>7</v>
      </c>
      <c r="C10443" s="16" t="s">
        <v>98</v>
      </c>
      <c r="D10443" s="38">
        <v>27.889333329999999</v>
      </c>
    </row>
    <row r="10444" spans="1:4">
      <c r="A10444" s="13">
        <v>2000</v>
      </c>
      <c r="B10444" s="14">
        <v>8</v>
      </c>
      <c r="C10444" s="14" t="s">
        <v>98</v>
      </c>
      <c r="D10444" s="37">
        <v>27.221666670000001</v>
      </c>
    </row>
    <row r="10445" spans="1:4">
      <c r="A10445" s="15">
        <v>2000</v>
      </c>
      <c r="B10445" s="16">
        <v>9</v>
      </c>
      <c r="C10445" s="16" t="s">
        <v>98</v>
      </c>
      <c r="D10445" s="38">
        <v>27.874333329999999</v>
      </c>
    </row>
    <row r="10446" spans="1:4">
      <c r="A10446" s="13">
        <v>2000</v>
      </c>
      <c r="B10446" s="14">
        <v>10</v>
      </c>
      <c r="C10446" s="14" t="s">
        <v>98</v>
      </c>
      <c r="D10446" s="37">
        <v>28.109333329999998</v>
      </c>
    </row>
    <row r="10447" spans="1:4">
      <c r="A10447" s="15">
        <v>2000</v>
      </c>
      <c r="B10447" s="16">
        <v>11</v>
      </c>
      <c r="C10447" s="16" t="s">
        <v>98</v>
      </c>
      <c r="D10447" s="38">
        <v>27.271333330000001</v>
      </c>
    </row>
    <row r="10448" spans="1:4">
      <c r="A10448" s="13">
        <v>2000</v>
      </c>
      <c r="B10448" s="14">
        <v>12</v>
      </c>
      <c r="C10448" s="14" t="s">
        <v>98</v>
      </c>
      <c r="D10448" s="37">
        <v>24.735666670000001</v>
      </c>
    </row>
    <row r="10449" spans="1:4">
      <c r="A10449" s="15">
        <v>2001</v>
      </c>
      <c r="B10449" s="16">
        <v>1</v>
      </c>
      <c r="C10449" s="16" t="s">
        <v>98</v>
      </c>
      <c r="D10449" s="38">
        <v>24.770666670000001</v>
      </c>
    </row>
    <row r="10450" spans="1:4">
      <c r="A10450" s="13">
        <v>2001</v>
      </c>
      <c r="B10450" s="14">
        <v>2</v>
      </c>
      <c r="C10450" s="14" t="s">
        <v>98</v>
      </c>
      <c r="D10450" s="37">
        <v>26.154</v>
      </c>
    </row>
    <row r="10451" spans="1:4">
      <c r="A10451" s="15">
        <v>2001</v>
      </c>
      <c r="B10451" s="16">
        <v>3</v>
      </c>
      <c r="C10451" s="16" t="s">
        <v>98</v>
      </c>
      <c r="D10451" s="38">
        <v>30.306000000000001</v>
      </c>
    </row>
    <row r="10452" spans="1:4">
      <c r="A10452" s="13">
        <v>2001</v>
      </c>
      <c r="B10452" s="14">
        <v>4</v>
      </c>
      <c r="C10452" s="14" t="s">
        <v>98</v>
      </c>
      <c r="D10452" s="37">
        <v>31.100999999999999</v>
      </c>
    </row>
    <row r="10453" spans="1:4">
      <c r="A10453" s="15">
        <v>2001</v>
      </c>
      <c r="B10453" s="16">
        <v>5</v>
      </c>
      <c r="C10453" s="16" t="s">
        <v>98</v>
      </c>
      <c r="D10453" s="38">
        <v>31.99133333</v>
      </c>
    </row>
    <row r="10454" spans="1:4">
      <c r="A10454" s="13">
        <v>2001</v>
      </c>
      <c r="B10454" s="14">
        <v>6</v>
      </c>
      <c r="C10454" s="14" t="s">
        <v>98</v>
      </c>
      <c r="D10454" s="37">
        <v>29.416333330000001</v>
      </c>
    </row>
    <row r="10455" spans="1:4">
      <c r="A10455" s="15">
        <v>2001</v>
      </c>
      <c r="B10455" s="16">
        <v>7</v>
      </c>
      <c r="C10455" s="16" t="s">
        <v>98</v>
      </c>
      <c r="D10455" s="38">
        <v>27.914333330000002</v>
      </c>
    </row>
    <row r="10456" spans="1:4">
      <c r="A10456" s="13">
        <v>2001</v>
      </c>
      <c r="B10456" s="14">
        <v>8</v>
      </c>
      <c r="C10456" s="14" t="s">
        <v>98</v>
      </c>
      <c r="D10456" s="37">
        <v>27.358000000000001</v>
      </c>
    </row>
    <row r="10457" spans="1:4">
      <c r="A10457" s="15">
        <v>2001</v>
      </c>
      <c r="B10457" s="16">
        <v>9</v>
      </c>
      <c r="C10457" s="16" t="s">
        <v>98</v>
      </c>
      <c r="D10457" s="38">
        <v>27.887</v>
      </c>
    </row>
    <row r="10458" spans="1:4">
      <c r="A10458" s="13">
        <v>2001</v>
      </c>
      <c r="B10458" s="14">
        <v>10</v>
      </c>
      <c r="C10458" s="14" t="s">
        <v>98</v>
      </c>
      <c r="D10458" s="37">
        <v>28.840666670000001</v>
      </c>
    </row>
    <row r="10459" spans="1:4">
      <c r="A10459" s="15">
        <v>2001</v>
      </c>
      <c r="B10459" s="16">
        <v>11</v>
      </c>
      <c r="C10459" s="16" t="s">
        <v>98</v>
      </c>
      <c r="D10459" s="38">
        <v>27.59566667</v>
      </c>
    </row>
    <row r="10460" spans="1:4">
      <c r="A10460" s="13">
        <v>2001</v>
      </c>
      <c r="B10460" s="14">
        <v>12</v>
      </c>
      <c r="C10460" s="14" t="s">
        <v>98</v>
      </c>
      <c r="D10460" s="37">
        <v>26.604333329999999</v>
      </c>
    </row>
    <row r="10461" spans="1:4">
      <c r="A10461" s="15">
        <v>2002</v>
      </c>
      <c r="B10461" s="16">
        <v>1</v>
      </c>
      <c r="C10461" s="16" t="s">
        <v>98</v>
      </c>
      <c r="D10461" s="38">
        <v>24.869</v>
      </c>
    </row>
    <row r="10462" spans="1:4">
      <c r="A10462" s="13">
        <v>2002</v>
      </c>
      <c r="B10462" s="14">
        <v>2</v>
      </c>
      <c r="C10462" s="14" t="s">
        <v>98</v>
      </c>
      <c r="D10462" s="37">
        <v>26.692666670000001</v>
      </c>
    </row>
    <row r="10463" spans="1:4">
      <c r="A10463" s="15">
        <v>2002</v>
      </c>
      <c r="B10463" s="16">
        <v>3</v>
      </c>
      <c r="C10463" s="16" t="s">
        <v>98</v>
      </c>
      <c r="D10463" s="38">
        <v>30.411666669999999</v>
      </c>
    </row>
    <row r="10464" spans="1:4">
      <c r="A10464" s="13">
        <v>2002</v>
      </c>
      <c r="B10464" s="14">
        <v>4</v>
      </c>
      <c r="C10464" s="14" t="s">
        <v>98</v>
      </c>
      <c r="D10464" s="37">
        <v>31.420333329999998</v>
      </c>
    </row>
    <row r="10465" spans="1:4">
      <c r="A10465" s="15">
        <v>2002</v>
      </c>
      <c r="B10465" s="16">
        <v>5</v>
      </c>
      <c r="C10465" s="16" t="s">
        <v>98</v>
      </c>
      <c r="D10465" s="38">
        <v>32.49</v>
      </c>
    </row>
    <row r="10466" spans="1:4">
      <c r="A10466" s="13">
        <v>2002</v>
      </c>
      <c r="B10466" s="14">
        <v>6</v>
      </c>
      <c r="C10466" s="14" t="s">
        <v>98</v>
      </c>
      <c r="D10466" s="37">
        <v>30.460999999999999</v>
      </c>
    </row>
    <row r="10467" spans="1:4">
      <c r="A10467" s="15">
        <v>2002</v>
      </c>
      <c r="B10467" s="16">
        <v>7</v>
      </c>
      <c r="C10467" s="16" t="s">
        <v>98</v>
      </c>
      <c r="D10467" s="38">
        <v>28.924666670000001</v>
      </c>
    </row>
    <row r="10468" spans="1:4">
      <c r="A10468" s="13">
        <v>2002</v>
      </c>
      <c r="B10468" s="14">
        <v>8</v>
      </c>
      <c r="C10468" s="14" t="s">
        <v>98</v>
      </c>
      <c r="D10468" s="37">
        <v>27.824000000000002</v>
      </c>
    </row>
    <row r="10469" spans="1:4">
      <c r="A10469" s="15">
        <v>2002</v>
      </c>
      <c r="B10469" s="16">
        <v>9</v>
      </c>
      <c r="C10469" s="16" t="s">
        <v>98</v>
      </c>
      <c r="D10469" s="38">
        <v>28.594999999999999</v>
      </c>
    </row>
    <row r="10470" spans="1:4">
      <c r="A10470" s="13">
        <v>2002</v>
      </c>
      <c r="B10470" s="14">
        <v>10</v>
      </c>
      <c r="C10470" s="14" t="s">
        <v>98</v>
      </c>
      <c r="D10470" s="37">
        <v>28.687666669999999</v>
      </c>
    </row>
    <row r="10471" spans="1:4">
      <c r="A10471" s="15">
        <v>2002</v>
      </c>
      <c r="B10471" s="16">
        <v>11</v>
      </c>
      <c r="C10471" s="16" t="s">
        <v>98</v>
      </c>
      <c r="D10471" s="38">
        <v>28.103999999999999</v>
      </c>
    </row>
    <row r="10472" spans="1:4">
      <c r="A10472" s="13">
        <v>2002</v>
      </c>
      <c r="B10472" s="14">
        <v>12</v>
      </c>
      <c r="C10472" s="14" t="s">
        <v>98</v>
      </c>
      <c r="D10472" s="37">
        <v>25.899333330000001</v>
      </c>
    </row>
    <row r="10473" spans="1:4">
      <c r="A10473" s="15">
        <v>2003</v>
      </c>
      <c r="B10473" s="16">
        <v>1</v>
      </c>
      <c r="C10473" s="16" t="s">
        <v>98</v>
      </c>
      <c r="D10473" s="38">
        <v>25.155999999999999</v>
      </c>
    </row>
    <row r="10474" spans="1:4">
      <c r="A10474" s="13">
        <v>2003</v>
      </c>
      <c r="B10474" s="14">
        <v>2</v>
      </c>
      <c r="C10474" s="14" t="s">
        <v>98</v>
      </c>
      <c r="D10474" s="37">
        <v>28.731333329999998</v>
      </c>
    </row>
    <row r="10475" spans="1:4">
      <c r="A10475" s="15">
        <v>2003</v>
      </c>
      <c r="B10475" s="16">
        <v>3</v>
      </c>
      <c r="C10475" s="16" t="s">
        <v>98</v>
      </c>
      <c r="D10475" s="38">
        <v>30.294666670000002</v>
      </c>
    </row>
    <row r="10476" spans="1:4">
      <c r="A10476" s="13">
        <v>2003</v>
      </c>
      <c r="B10476" s="14">
        <v>4</v>
      </c>
      <c r="C10476" s="14" t="s">
        <v>98</v>
      </c>
      <c r="D10476" s="37">
        <v>32.023000000000003</v>
      </c>
    </row>
    <row r="10477" spans="1:4">
      <c r="A10477" s="15">
        <v>2003</v>
      </c>
      <c r="B10477" s="16">
        <v>5</v>
      </c>
      <c r="C10477" s="16" t="s">
        <v>98</v>
      </c>
      <c r="D10477" s="38">
        <v>32.21</v>
      </c>
    </row>
    <row r="10478" spans="1:4">
      <c r="A10478" s="13">
        <v>2003</v>
      </c>
      <c r="B10478" s="14">
        <v>6</v>
      </c>
      <c r="C10478" s="14" t="s">
        <v>98</v>
      </c>
      <c r="D10478" s="37">
        <v>29.344000000000001</v>
      </c>
    </row>
    <row r="10479" spans="1:4">
      <c r="A10479" s="15">
        <v>2003</v>
      </c>
      <c r="B10479" s="16">
        <v>7</v>
      </c>
      <c r="C10479" s="16" t="s">
        <v>98</v>
      </c>
      <c r="D10479" s="38">
        <v>27.876000000000001</v>
      </c>
    </row>
    <row r="10480" spans="1:4">
      <c r="A10480" s="13">
        <v>2003</v>
      </c>
      <c r="B10480" s="14">
        <v>8</v>
      </c>
      <c r="C10480" s="14" t="s">
        <v>98</v>
      </c>
      <c r="D10480" s="37">
        <v>27.128</v>
      </c>
    </row>
    <row r="10481" spans="1:4">
      <c r="A10481" s="15">
        <v>2003</v>
      </c>
      <c r="B10481" s="16">
        <v>9</v>
      </c>
      <c r="C10481" s="16" t="s">
        <v>98</v>
      </c>
      <c r="D10481" s="38">
        <v>27.31966667</v>
      </c>
    </row>
    <row r="10482" spans="1:4">
      <c r="A10482" s="13">
        <v>2003</v>
      </c>
      <c r="B10482" s="14">
        <v>10</v>
      </c>
      <c r="C10482" s="14" t="s">
        <v>98</v>
      </c>
      <c r="D10482" s="37">
        <v>29.06966667</v>
      </c>
    </row>
    <row r="10483" spans="1:4">
      <c r="A10483" s="15">
        <v>2003</v>
      </c>
      <c r="B10483" s="16">
        <v>11</v>
      </c>
      <c r="C10483" s="16" t="s">
        <v>98</v>
      </c>
      <c r="D10483" s="38">
        <v>28.114000000000001</v>
      </c>
    </row>
    <row r="10484" spans="1:4">
      <c r="A10484" s="13">
        <v>2003</v>
      </c>
      <c r="B10484" s="14">
        <v>12</v>
      </c>
      <c r="C10484" s="14" t="s">
        <v>98</v>
      </c>
      <c r="D10484" s="37">
        <v>25.146999999999998</v>
      </c>
    </row>
    <row r="10485" spans="1:4">
      <c r="A10485" s="15">
        <v>2004</v>
      </c>
      <c r="B10485" s="16">
        <v>1</v>
      </c>
      <c r="C10485" s="16" t="s">
        <v>98</v>
      </c>
      <c r="D10485" s="38">
        <v>25.213333330000001</v>
      </c>
    </row>
    <row r="10486" spans="1:4">
      <c r="A10486" s="13">
        <v>2004</v>
      </c>
      <c r="B10486" s="14">
        <v>2</v>
      </c>
      <c r="C10486" s="14" t="s">
        <v>98</v>
      </c>
      <c r="D10486" s="37">
        <v>27.888999999999999</v>
      </c>
    </row>
    <row r="10487" spans="1:4">
      <c r="A10487" s="15">
        <v>2004</v>
      </c>
      <c r="B10487" s="16">
        <v>3</v>
      </c>
      <c r="C10487" s="16" t="s">
        <v>98</v>
      </c>
      <c r="D10487" s="38">
        <v>29.80233333</v>
      </c>
    </row>
    <row r="10488" spans="1:4">
      <c r="A10488" s="13">
        <v>2004</v>
      </c>
      <c r="B10488" s="14">
        <v>4</v>
      </c>
      <c r="C10488" s="14" t="s">
        <v>98</v>
      </c>
      <c r="D10488" s="37">
        <v>31.336333329999999</v>
      </c>
    </row>
    <row r="10489" spans="1:4">
      <c r="A10489" s="15">
        <v>2004</v>
      </c>
      <c r="B10489" s="16">
        <v>5</v>
      </c>
      <c r="C10489" s="16" t="s">
        <v>98</v>
      </c>
      <c r="D10489" s="38">
        <v>31.834</v>
      </c>
    </row>
    <row r="10490" spans="1:4">
      <c r="A10490" s="13">
        <v>2004</v>
      </c>
      <c r="B10490" s="14">
        <v>6</v>
      </c>
      <c r="C10490" s="14" t="s">
        <v>98</v>
      </c>
      <c r="D10490" s="37">
        <v>30.094999999999999</v>
      </c>
    </row>
    <row r="10491" spans="1:4">
      <c r="A10491" s="15">
        <v>2004</v>
      </c>
      <c r="B10491" s="16">
        <v>7</v>
      </c>
      <c r="C10491" s="16" t="s">
        <v>98</v>
      </c>
      <c r="D10491" s="38">
        <v>27.669666670000002</v>
      </c>
    </row>
    <row r="10492" spans="1:4">
      <c r="A10492" s="13">
        <v>2004</v>
      </c>
      <c r="B10492" s="14">
        <v>8</v>
      </c>
      <c r="C10492" s="14" t="s">
        <v>98</v>
      </c>
      <c r="D10492" s="37">
        <v>27.56</v>
      </c>
    </row>
    <row r="10493" spans="1:4">
      <c r="A10493" s="15">
        <v>2004</v>
      </c>
      <c r="B10493" s="16">
        <v>9</v>
      </c>
      <c r="C10493" s="16" t="s">
        <v>98</v>
      </c>
      <c r="D10493" s="38">
        <v>28.283333330000001</v>
      </c>
    </row>
    <row r="10494" spans="1:4">
      <c r="A10494" s="13">
        <v>2004</v>
      </c>
      <c r="B10494" s="14">
        <v>10</v>
      </c>
      <c r="C10494" s="14" t="s">
        <v>98</v>
      </c>
      <c r="D10494" s="37">
        <v>29.431999999999999</v>
      </c>
    </row>
    <row r="10495" spans="1:4">
      <c r="A10495" s="15">
        <v>2004</v>
      </c>
      <c r="B10495" s="16">
        <v>11</v>
      </c>
      <c r="C10495" s="16" t="s">
        <v>98</v>
      </c>
      <c r="D10495" s="38">
        <v>28.145</v>
      </c>
    </row>
    <row r="10496" spans="1:4">
      <c r="A10496" s="13">
        <v>2004</v>
      </c>
      <c r="B10496" s="14">
        <v>12</v>
      </c>
      <c r="C10496" s="14" t="s">
        <v>98</v>
      </c>
      <c r="D10496" s="37">
        <v>26.870666669999999</v>
      </c>
    </row>
    <row r="10497" spans="1:4">
      <c r="A10497" s="15">
        <v>2005</v>
      </c>
      <c r="B10497" s="16">
        <v>1</v>
      </c>
      <c r="C10497" s="16" t="s">
        <v>98</v>
      </c>
      <c r="D10497" s="38">
        <v>24.49433333</v>
      </c>
    </row>
    <row r="10498" spans="1:4">
      <c r="A10498" s="13">
        <v>2005</v>
      </c>
      <c r="B10498" s="14">
        <v>2</v>
      </c>
      <c r="C10498" s="14" t="s">
        <v>98</v>
      </c>
      <c r="D10498" s="37">
        <v>28.573</v>
      </c>
    </row>
    <row r="10499" spans="1:4">
      <c r="A10499" s="15">
        <v>2005</v>
      </c>
      <c r="B10499" s="16">
        <v>3</v>
      </c>
      <c r="C10499" s="16" t="s">
        <v>98</v>
      </c>
      <c r="D10499" s="38">
        <v>31.155666669999999</v>
      </c>
    </row>
    <row r="10500" spans="1:4">
      <c r="A10500" s="13">
        <v>2005</v>
      </c>
      <c r="B10500" s="14">
        <v>4</v>
      </c>
      <c r="C10500" s="14" t="s">
        <v>98</v>
      </c>
      <c r="D10500" s="37">
        <v>32.103666670000003</v>
      </c>
    </row>
    <row r="10501" spans="1:4">
      <c r="A10501" s="15">
        <v>2005</v>
      </c>
      <c r="B10501" s="16">
        <v>5</v>
      </c>
      <c r="C10501" s="16" t="s">
        <v>98</v>
      </c>
      <c r="D10501" s="38">
        <v>31.643666670000002</v>
      </c>
    </row>
    <row r="10502" spans="1:4">
      <c r="A10502" s="13">
        <v>2005</v>
      </c>
      <c r="B10502" s="14">
        <v>6</v>
      </c>
      <c r="C10502" s="14" t="s">
        <v>98</v>
      </c>
      <c r="D10502" s="37">
        <v>29.737333329999998</v>
      </c>
    </row>
    <row r="10503" spans="1:4">
      <c r="A10503" s="15">
        <v>2005</v>
      </c>
      <c r="B10503" s="16">
        <v>7</v>
      </c>
      <c r="C10503" s="16" t="s">
        <v>98</v>
      </c>
      <c r="D10503" s="38">
        <v>28.09033333</v>
      </c>
    </row>
    <row r="10504" spans="1:4">
      <c r="A10504" s="13">
        <v>2005</v>
      </c>
      <c r="B10504" s="14">
        <v>8</v>
      </c>
      <c r="C10504" s="14" t="s">
        <v>98</v>
      </c>
      <c r="D10504" s="37">
        <v>27.669</v>
      </c>
    </row>
    <row r="10505" spans="1:4">
      <c r="A10505" s="15">
        <v>2005</v>
      </c>
      <c r="B10505" s="16">
        <v>9</v>
      </c>
      <c r="C10505" s="16" t="s">
        <v>98</v>
      </c>
      <c r="D10505" s="38">
        <v>28.256</v>
      </c>
    </row>
    <row r="10506" spans="1:4">
      <c r="A10506" s="13">
        <v>2005</v>
      </c>
      <c r="B10506" s="14">
        <v>10</v>
      </c>
      <c r="C10506" s="14" t="s">
        <v>98</v>
      </c>
      <c r="D10506" s="37">
        <v>29.257999999999999</v>
      </c>
    </row>
    <row r="10507" spans="1:4">
      <c r="A10507" s="15">
        <v>2005</v>
      </c>
      <c r="B10507" s="16">
        <v>11</v>
      </c>
      <c r="C10507" s="16" t="s">
        <v>98</v>
      </c>
      <c r="D10507" s="38">
        <v>28.2</v>
      </c>
    </row>
    <row r="10508" spans="1:4">
      <c r="A10508" s="13">
        <v>2005</v>
      </c>
      <c r="B10508" s="14">
        <v>12</v>
      </c>
      <c r="C10508" s="14" t="s">
        <v>98</v>
      </c>
      <c r="D10508" s="37">
        <v>26.308666670000001</v>
      </c>
    </row>
    <row r="10509" spans="1:4">
      <c r="A10509" s="15">
        <v>2006</v>
      </c>
      <c r="B10509" s="16">
        <v>1</v>
      </c>
      <c r="C10509" s="16" t="s">
        <v>98</v>
      </c>
      <c r="D10509" s="38">
        <v>25.189666670000001</v>
      </c>
    </row>
    <row r="10510" spans="1:4">
      <c r="A10510" s="13">
        <v>2006</v>
      </c>
      <c r="B10510" s="14">
        <v>2</v>
      </c>
      <c r="C10510" s="14" t="s">
        <v>98</v>
      </c>
      <c r="D10510" s="37">
        <v>26.893666670000002</v>
      </c>
    </row>
    <row r="10511" spans="1:4">
      <c r="A10511" s="15">
        <v>2006</v>
      </c>
      <c r="B10511" s="16">
        <v>3</v>
      </c>
      <c r="C10511" s="16" t="s">
        <v>98</v>
      </c>
      <c r="D10511" s="38">
        <v>29.972666669999999</v>
      </c>
    </row>
    <row r="10512" spans="1:4">
      <c r="A10512" s="13">
        <v>2006</v>
      </c>
      <c r="B10512" s="14">
        <v>4</v>
      </c>
      <c r="C10512" s="14" t="s">
        <v>98</v>
      </c>
      <c r="D10512" s="37">
        <v>31.684999999999999</v>
      </c>
    </row>
    <row r="10513" spans="1:4">
      <c r="A10513" s="15">
        <v>2006</v>
      </c>
      <c r="B10513" s="16">
        <v>5</v>
      </c>
      <c r="C10513" s="16" t="s">
        <v>98</v>
      </c>
      <c r="D10513" s="38">
        <v>31.356666669999999</v>
      </c>
    </row>
    <row r="10514" spans="1:4">
      <c r="A10514" s="13">
        <v>2006</v>
      </c>
      <c r="B10514" s="14">
        <v>6</v>
      </c>
      <c r="C10514" s="14" t="s">
        <v>98</v>
      </c>
      <c r="D10514" s="37">
        <v>30.25</v>
      </c>
    </row>
    <row r="10515" spans="1:4">
      <c r="A10515" s="15">
        <v>2006</v>
      </c>
      <c r="B10515" s="16">
        <v>7</v>
      </c>
      <c r="C10515" s="16" t="s">
        <v>98</v>
      </c>
      <c r="D10515" s="38">
        <v>28.85466667</v>
      </c>
    </row>
    <row r="10516" spans="1:4">
      <c r="A10516" s="13">
        <v>2006</v>
      </c>
      <c r="B10516" s="14">
        <v>8</v>
      </c>
      <c r="C10516" s="14" t="s">
        <v>98</v>
      </c>
      <c r="D10516" s="37">
        <v>27.675333330000001</v>
      </c>
    </row>
    <row r="10517" spans="1:4">
      <c r="A10517" s="15">
        <v>2006</v>
      </c>
      <c r="B10517" s="16">
        <v>9</v>
      </c>
      <c r="C10517" s="16" t="s">
        <v>98</v>
      </c>
      <c r="D10517" s="38">
        <v>27.521000000000001</v>
      </c>
    </row>
    <row r="10518" spans="1:4">
      <c r="A10518" s="13">
        <v>2006</v>
      </c>
      <c r="B10518" s="14">
        <v>10</v>
      </c>
      <c r="C10518" s="14" t="s">
        <v>98</v>
      </c>
      <c r="D10518" s="37">
        <v>28.531333329999999</v>
      </c>
    </row>
    <row r="10519" spans="1:4">
      <c r="A10519" s="15">
        <v>2006</v>
      </c>
      <c r="B10519" s="16">
        <v>11</v>
      </c>
      <c r="C10519" s="16" t="s">
        <v>98</v>
      </c>
      <c r="D10519" s="38">
        <v>27.332999999999998</v>
      </c>
    </row>
    <row r="10520" spans="1:4">
      <c r="A10520" s="13">
        <v>2006</v>
      </c>
      <c r="B10520" s="14">
        <v>12</v>
      </c>
      <c r="C10520" s="14" t="s">
        <v>98</v>
      </c>
      <c r="D10520" s="37">
        <v>24.361999999999998</v>
      </c>
    </row>
    <row r="10521" spans="1:4">
      <c r="A10521" s="15">
        <v>2007</v>
      </c>
      <c r="B10521" s="16">
        <v>1</v>
      </c>
      <c r="C10521" s="16" t="s">
        <v>98</v>
      </c>
      <c r="D10521" s="38">
        <v>24.457333330000001</v>
      </c>
    </row>
    <row r="10522" spans="1:4">
      <c r="A10522" s="13">
        <v>2007</v>
      </c>
      <c r="B10522" s="14">
        <v>2</v>
      </c>
      <c r="C10522" s="14" t="s">
        <v>98</v>
      </c>
      <c r="D10522" s="37">
        <v>27.372</v>
      </c>
    </row>
    <row r="10523" spans="1:4">
      <c r="A10523" s="15">
        <v>2007</v>
      </c>
      <c r="B10523" s="16">
        <v>3</v>
      </c>
      <c r="C10523" s="16" t="s">
        <v>98</v>
      </c>
      <c r="D10523" s="38">
        <v>29.850333330000002</v>
      </c>
    </row>
    <row r="10524" spans="1:4">
      <c r="A10524" s="13">
        <v>2007</v>
      </c>
      <c r="B10524" s="14">
        <v>4</v>
      </c>
      <c r="C10524" s="14" t="s">
        <v>98</v>
      </c>
      <c r="D10524" s="37">
        <v>31.841000000000001</v>
      </c>
    </row>
    <row r="10525" spans="1:4">
      <c r="A10525" s="15">
        <v>2007</v>
      </c>
      <c r="B10525" s="16">
        <v>5</v>
      </c>
      <c r="C10525" s="16" t="s">
        <v>98</v>
      </c>
      <c r="D10525" s="38">
        <v>32.118000000000002</v>
      </c>
    </row>
    <row r="10526" spans="1:4">
      <c r="A10526" s="13">
        <v>2007</v>
      </c>
      <c r="B10526" s="14">
        <v>6</v>
      </c>
      <c r="C10526" s="14" t="s">
        <v>98</v>
      </c>
      <c r="D10526" s="37">
        <v>31.032</v>
      </c>
    </row>
    <row r="10527" spans="1:4">
      <c r="A10527" s="15">
        <v>2007</v>
      </c>
      <c r="B10527" s="16">
        <v>7</v>
      </c>
      <c r="C10527" s="16" t="s">
        <v>98</v>
      </c>
      <c r="D10527" s="38">
        <v>28.609333329999998</v>
      </c>
    </row>
    <row r="10528" spans="1:4">
      <c r="A10528" s="13">
        <v>2007</v>
      </c>
      <c r="B10528" s="14">
        <v>8</v>
      </c>
      <c r="C10528" s="14" t="s">
        <v>98</v>
      </c>
      <c r="D10528" s="37">
        <v>27.422666670000002</v>
      </c>
    </row>
    <row r="10529" spans="1:4">
      <c r="A10529" s="15">
        <v>2007</v>
      </c>
      <c r="B10529" s="16">
        <v>9</v>
      </c>
      <c r="C10529" s="16" t="s">
        <v>98</v>
      </c>
      <c r="D10529" s="38">
        <v>27.866</v>
      </c>
    </row>
    <row r="10530" spans="1:4">
      <c r="A10530" s="13">
        <v>2007</v>
      </c>
      <c r="B10530" s="14">
        <v>10</v>
      </c>
      <c r="C10530" s="14" t="s">
        <v>98</v>
      </c>
      <c r="D10530" s="37">
        <v>28.740333329999999</v>
      </c>
    </row>
    <row r="10531" spans="1:4">
      <c r="A10531" s="15">
        <v>2007</v>
      </c>
      <c r="B10531" s="16">
        <v>11</v>
      </c>
      <c r="C10531" s="16" t="s">
        <v>98</v>
      </c>
      <c r="D10531" s="38">
        <v>28.042666669999999</v>
      </c>
    </row>
    <row r="10532" spans="1:4">
      <c r="A10532" s="13">
        <v>2007</v>
      </c>
      <c r="B10532" s="14">
        <v>12</v>
      </c>
      <c r="C10532" s="14" t="s">
        <v>98</v>
      </c>
      <c r="D10532" s="37">
        <v>24.852666670000001</v>
      </c>
    </row>
    <row r="10533" spans="1:4">
      <c r="A10533" s="15">
        <v>2008</v>
      </c>
      <c r="B10533" s="16">
        <v>1</v>
      </c>
      <c r="C10533" s="16" t="s">
        <v>98</v>
      </c>
      <c r="D10533" s="38">
        <v>22.864666669999998</v>
      </c>
    </row>
    <row r="10534" spans="1:4">
      <c r="A10534" s="13">
        <v>2008</v>
      </c>
      <c r="B10534" s="14">
        <v>2</v>
      </c>
      <c r="C10534" s="14" t="s">
        <v>98</v>
      </c>
      <c r="D10534" s="37">
        <v>27.153333329999999</v>
      </c>
    </row>
    <row r="10535" spans="1:4">
      <c r="A10535" s="15">
        <v>2008</v>
      </c>
      <c r="B10535" s="16">
        <v>3</v>
      </c>
      <c r="C10535" s="16" t="s">
        <v>98</v>
      </c>
      <c r="D10535" s="38">
        <v>30.236000000000001</v>
      </c>
    </row>
    <row r="10536" spans="1:4">
      <c r="A10536" s="13">
        <v>2008</v>
      </c>
      <c r="B10536" s="14">
        <v>4</v>
      </c>
      <c r="C10536" s="14" t="s">
        <v>98</v>
      </c>
      <c r="D10536" s="37">
        <v>31.242999999999999</v>
      </c>
    </row>
    <row r="10537" spans="1:4">
      <c r="A10537" s="15">
        <v>2008</v>
      </c>
      <c r="B10537" s="16">
        <v>5</v>
      </c>
      <c r="C10537" s="16" t="s">
        <v>98</v>
      </c>
      <c r="D10537" s="38">
        <v>31.594999999999999</v>
      </c>
    </row>
    <row r="10538" spans="1:4">
      <c r="A10538" s="13">
        <v>2008</v>
      </c>
      <c r="B10538" s="14">
        <v>6</v>
      </c>
      <c r="C10538" s="14" t="s">
        <v>98</v>
      </c>
      <c r="D10538" s="37">
        <v>30.122</v>
      </c>
    </row>
    <row r="10539" spans="1:4">
      <c r="A10539" s="15">
        <v>2008</v>
      </c>
      <c r="B10539" s="16">
        <v>7</v>
      </c>
      <c r="C10539" s="16" t="s">
        <v>98</v>
      </c>
      <c r="D10539" s="38">
        <v>28.158333330000001</v>
      </c>
    </row>
    <row r="10540" spans="1:4">
      <c r="A10540" s="13">
        <v>2008</v>
      </c>
      <c r="B10540" s="14">
        <v>8</v>
      </c>
      <c r="C10540" s="14" t="s">
        <v>98</v>
      </c>
      <c r="D10540" s="37">
        <v>27.418333329999999</v>
      </c>
    </row>
    <row r="10541" spans="1:4">
      <c r="A10541" s="15">
        <v>2008</v>
      </c>
      <c r="B10541" s="16">
        <v>9</v>
      </c>
      <c r="C10541" s="16" t="s">
        <v>98</v>
      </c>
      <c r="D10541" s="38">
        <v>28.07266667</v>
      </c>
    </row>
    <row r="10542" spans="1:4">
      <c r="A10542" s="13">
        <v>2008</v>
      </c>
      <c r="B10542" s="14">
        <v>10</v>
      </c>
      <c r="C10542" s="14" t="s">
        <v>98</v>
      </c>
      <c r="D10542" s="37">
        <v>28.506</v>
      </c>
    </row>
    <row r="10543" spans="1:4">
      <c r="A10543" s="15">
        <v>2008</v>
      </c>
      <c r="B10543" s="16">
        <v>11</v>
      </c>
      <c r="C10543" s="16" t="s">
        <v>98</v>
      </c>
      <c r="D10543" s="38">
        <v>27.504333330000001</v>
      </c>
    </row>
    <row r="10544" spans="1:4">
      <c r="A10544" s="13">
        <v>2008</v>
      </c>
      <c r="B10544" s="14">
        <v>12</v>
      </c>
      <c r="C10544" s="14" t="s">
        <v>98</v>
      </c>
      <c r="D10544" s="37">
        <v>25.447333329999999</v>
      </c>
    </row>
    <row r="10545" spans="1:4">
      <c r="A10545" s="15">
        <v>2009</v>
      </c>
      <c r="B10545" s="16">
        <v>1</v>
      </c>
      <c r="C10545" s="16" t="s">
        <v>98</v>
      </c>
      <c r="D10545" s="38">
        <v>23.399000000000001</v>
      </c>
    </row>
    <row r="10546" spans="1:4">
      <c r="A10546" s="13">
        <v>2009</v>
      </c>
      <c r="B10546" s="14">
        <v>2</v>
      </c>
      <c r="C10546" s="14" t="s">
        <v>98</v>
      </c>
      <c r="D10546" s="37">
        <v>28.341000000000001</v>
      </c>
    </row>
    <row r="10547" spans="1:4">
      <c r="A10547" s="15">
        <v>2009</v>
      </c>
      <c r="B10547" s="16">
        <v>3</v>
      </c>
      <c r="C10547" s="16" t="s">
        <v>98</v>
      </c>
      <c r="D10547" s="38">
        <v>30.957999999999998</v>
      </c>
    </row>
    <row r="10548" spans="1:4">
      <c r="A10548" s="13">
        <v>2009</v>
      </c>
      <c r="B10548" s="14">
        <v>4</v>
      </c>
      <c r="C10548" s="14" t="s">
        <v>98</v>
      </c>
      <c r="D10548" s="37">
        <v>31.689666670000001</v>
      </c>
    </row>
    <row r="10549" spans="1:4">
      <c r="A10549" s="15">
        <v>2009</v>
      </c>
      <c r="B10549" s="16">
        <v>5</v>
      </c>
      <c r="C10549" s="16" t="s">
        <v>98</v>
      </c>
      <c r="D10549" s="38">
        <v>31.930666670000001</v>
      </c>
    </row>
    <row r="10550" spans="1:4">
      <c r="A10550" s="13">
        <v>2009</v>
      </c>
      <c r="B10550" s="14">
        <v>6</v>
      </c>
      <c r="C10550" s="14" t="s">
        <v>98</v>
      </c>
      <c r="D10550" s="37">
        <v>30.541</v>
      </c>
    </row>
    <row r="10551" spans="1:4">
      <c r="A10551" s="15">
        <v>2009</v>
      </c>
      <c r="B10551" s="16">
        <v>7</v>
      </c>
      <c r="C10551" s="16" t="s">
        <v>98</v>
      </c>
      <c r="D10551" s="38">
        <v>28.753666670000001</v>
      </c>
    </row>
    <row r="10552" spans="1:4">
      <c r="A10552" s="13">
        <v>2009</v>
      </c>
      <c r="B10552" s="14">
        <v>8</v>
      </c>
      <c r="C10552" s="14" t="s">
        <v>98</v>
      </c>
      <c r="D10552" s="37">
        <v>27.565000000000001</v>
      </c>
    </row>
    <row r="10553" spans="1:4">
      <c r="A10553" s="15">
        <v>2009</v>
      </c>
      <c r="B10553" s="16">
        <v>9</v>
      </c>
      <c r="C10553" s="16" t="s">
        <v>98</v>
      </c>
      <c r="D10553" s="38">
        <v>27.794666670000002</v>
      </c>
    </row>
    <row r="10554" spans="1:4">
      <c r="A10554" s="13">
        <v>2009</v>
      </c>
      <c r="B10554" s="14">
        <v>10</v>
      </c>
      <c r="C10554" s="14" t="s">
        <v>98</v>
      </c>
      <c r="D10554" s="37">
        <v>28.51466667</v>
      </c>
    </row>
    <row r="10555" spans="1:4">
      <c r="A10555" s="15">
        <v>2009</v>
      </c>
      <c r="B10555" s="16">
        <v>11</v>
      </c>
      <c r="C10555" s="16" t="s">
        <v>98</v>
      </c>
      <c r="D10555" s="38">
        <v>26.957666669999998</v>
      </c>
    </row>
    <row r="10556" spans="1:4">
      <c r="A10556" s="13">
        <v>2009</v>
      </c>
      <c r="B10556" s="14">
        <v>12</v>
      </c>
      <c r="C10556" s="14" t="s">
        <v>98</v>
      </c>
      <c r="D10556" s="37">
        <v>26.07833333</v>
      </c>
    </row>
    <row r="10557" spans="1:4">
      <c r="A10557" s="15">
        <v>2010</v>
      </c>
      <c r="B10557" s="16">
        <v>1</v>
      </c>
      <c r="C10557" s="16" t="s">
        <v>98</v>
      </c>
      <c r="D10557" s="38">
        <v>25.79666667</v>
      </c>
    </row>
    <row r="10558" spans="1:4">
      <c r="A10558" s="13">
        <v>2010</v>
      </c>
      <c r="B10558" s="14">
        <v>2</v>
      </c>
      <c r="C10558" s="14" t="s">
        <v>98</v>
      </c>
      <c r="D10558" s="37">
        <v>29.682333329999999</v>
      </c>
    </row>
    <row r="10559" spans="1:4">
      <c r="A10559" s="15">
        <v>2010</v>
      </c>
      <c r="B10559" s="16">
        <v>3</v>
      </c>
      <c r="C10559" s="16" t="s">
        <v>98</v>
      </c>
      <c r="D10559" s="38">
        <v>31.138666669999999</v>
      </c>
    </row>
    <row r="10560" spans="1:4">
      <c r="A10560" s="13">
        <v>2010</v>
      </c>
      <c r="B10560" s="14">
        <v>4</v>
      </c>
      <c r="C10560" s="14" t="s">
        <v>98</v>
      </c>
      <c r="D10560" s="37">
        <v>32.625666670000001</v>
      </c>
    </row>
    <row r="10561" spans="1:4">
      <c r="A10561" s="15">
        <v>2010</v>
      </c>
      <c r="B10561" s="16">
        <v>5</v>
      </c>
      <c r="C10561" s="16" t="s">
        <v>98</v>
      </c>
      <c r="D10561" s="38">
        <v>32.003</v>
      </c>
    </row>
    <row r="10562" spans="1:4">
      <c r="A10562" s="13">
        <v>2010</v>
      </c>
      <c r="B10562" s="14">
        <v>6</v>
      </c>
      <c r="C10562" s="14" t="s">
        <v>98</v>
      </c>
      <c r="D10562" s="37">
        <v>30.24366667</v>
      </c>
    </row>
    <row r="10563" spans="1:4">
      <c r="A10563" s="15">
        <v>2010</v>
      </c>
      <c r="B10563" s="16">
        <v>7</v>
      </c>
      <c r="C10563" s="16" t="s">
        <v>98</v>
      </c>
      <c r="D10563" s="38">
        <v>28.414333330000002</v>
      </c>
    </row>
    <row r="10564" spans="1:4">
      <c r="A10564" s="13">
        <v>2010</v>
      </c>
      <c r="B10564" s="14">
        <v>8</v>
      </c>
      <c r="C10564" s="14" t="s">
        <v>98</v>
      </c>
      <c r="D10564" s="37">
        <v>27.375666670000001</v>
      </c>
    </row>
    <row r="10565" spans="1:4">
      <c r="A10565" s="15">
        <v>2010</v>
      </c>
      <c r="B10565" s="16">
        <v>9</v>
      </c>
      <c r="C10565" s="16" t="s">
        <v>98</v>
      </c>
      <c r="D10565" s="38">
        <v>27.264333329999999</v>
      </c>
    </row>
    <row r="10566" spans="1:4">
      <c r="A10566" s="13">
        <v>2010</v>
      </c>
      <c r="B10566" s="14">
        <v>10</v>
      </c>
      <c r="C10566" s="14" t="s">
        <v>98</v>
      </c>
      <c r="D10566" s="37">
        <v>28.37233333</v>
      </c>
    </row>
    <row r="10567" spans="1:4">
      <c r="A10567" s="15">
        <v>2010</v>
      </c>
      <c r="B10567" s="16">
        <v>11</v>
      </c>
      <c r="C10567" s="16" t="s">
        <v>98</v>
      </c>
      <c r="D10567" s="38">
        <v>27.946999999999999</v>
      </c>
    </row>
    <row r="10568" spans="1:4">
      <c r="A10568" s="13">
        <v>2010</v>
      </c>
      <c r="B10568" s="14">
        <v>12</v>
      </c>
      <c r="C10568" s="14" t="s">
        <v>98</v>
      </c>
      <c r="D10568" s="37">
        <v>25.733333330000001</v>
      </c>
    </row>
    <row r="10569" spans="1:4">
      <c r="A10569" s="15">
        <v>2011</v>
      </c>
      <c r="B10569" s="16">
        <v>1</v>
      </c>
      <c r="C10569" s="16" t="s">
        <v>98</v>
      </c>
      <c r="D10569" s="38">
        <v>25.235666670000001</v>
      </c>
    </row>
    <row r="10570" spans="1:4">
      <c r="A10570" s="13">
        <v>2011</v>
      </c>
      <c r="B10570" s="14">
        <v>2</v>
      </c>
      <c r="C10570" s="14" t="s">
        <v>98</v>
      </c>
      <c r="D10570" s="37">
        <v>26.401666670000001</v>
      </c>
    </row>
    <row r="10571" spans="1:4">
      <c r="A10571" s="15">
        <v>2011</v>
      </c>
      <c r="B10571" s="16">
        <v>3</v>
      </c>
      <c r="C10571" s="16" t="s">
        <v>98</v>
      </c>
      <c r="D10571" s="38">
        <v>31.178000000000001</v>
      </c>
    </row>
    <row r="10572" spans="1:4">
      <c r="A10572" s="13">
        <v>2011</v>
      </c>
      <c r="B10572" s="14">
        <v>4</v>
      </c>
      <c r="C10572" s="14" t="s">
        <v>98</v>
      </c>
      <c r="D10572" s="37">
        <v>31.415333329999999</v>
      </c>
    </row>
    <row r="10573" spans="1:4">
      <c r="A10573" s="15">
        <v>2011</v>
      </c>
      <c r="B10573" s="16">
        <v>5</v>
      </c>
      <c r="C10573" s="16" t="s">
        <v>98</v>
      </c>
      <c r="D10573" s="38">
        <v>31.762</v>
      </c>
    </row>
    <row r="10574" spans="1:4">
      <c r="A10574" s="13">
        <v>2011</v>
      </c>
      <c r="B10574" s="14">
        <v>6</v>
      </c>
      <c r="C10574" s="14" t="s">
        <v>98</v>
      </c>
      <c r="D10574" s="37">
        <v>30.334666670000001</v>
      </c>
    </row>
    <row r="10575" spans="1:4">
      <c r="A10575" s="15">
        <v>2011</v>
      </c>
      <c r="B10575" s="16">
        <v>7</v>
      </c>
      <c r="C10575" s="16" t="s">
        <v>98</v>
      </c>
      <c r="D10575" s="38">
        <v>28.518333330000001</v>
      </c>
    </row>
    <row r="10576" spans="1:4">
      <c r="A10576" s="13">
        <v>2011</v>
      </c>
      <c r="B10576" s="14">
        <v>8</v>
      </c>
      <c r="C10576" s="14" t="s">
        <v>98</v>
      </c>
      <c r="D10576" s="37">
        <v>27.710333330000001</v>
      </c>
    </row>
    <row r="10577" spans="1:4">
      <c r="A10577" s="15">
        <v>2011</v>
      </c>
      <c r="B10577" s="16">
        <v>9</v>
      </c>
      <c r="C10577" s="16" t="s">
        <v>98</v>
      </c>
      <c r="D10577" s="38">
        <v>28.170666669999999</v>
      </c>
    </row>
    <row r="10578" spans="1:4">
      <c r="A10578" s="13">
        <v>2011</v>
      </c>
      <c r="B10578" s="14">
        <v>10</v>
      </c>
      <c r="C10578" s="14" t="s">
        <v>98</v>
      </c>
      <c r="D10578" s="37">
        <v>29.00266667</v>
      </c>
    </row>
    <row r="10579" spans="1:4">
      <c r="A10579" s="15">
        <v>2011</v>
      </c>
      <c r="B10579" s="16">
        <v>11</v>
      </c>
      <c r="C10579" s="16" t="s">
        <v>98</v>
      </c>
      <c r="D10579" s="38">
        <v>28.02633333</v>
      </c>
    </row>
    <row r="10580" spans="1:4">
      <c r="A10580" s="13">
        <v>2011</v>
      </c>
      <c r="B10580" s="14">
        <v>12</v>
      </c>
      <c r="C10580" s="14" t="s">
        <v>98</v>
      </c>
      <c r="D10580" s="37">
        <v>24.327333329999998</v>
      </c>
    </row>
    <row r="10581" spans="1:4">
      <c r="A10581" s="15">
        <v>2012</v>
      </c>
      <c r="B10581" s="16">
        <v>1</v>
      </c>
      <c r="C10581" s="16" t="s">
        <v>98</v>
      </c>
      <c r="D10581" s="38">
        <v>23.876666669999999</v>
      </c>
    </row>
    <row r="10582" spans="1:4">
      <c r="A10582" s="13">
        <v>2012</v>
      </c>
      <c r="B10582" s="14">
        <v>2</v>
      </c>
      <c r="C10582" s="14" t="s">
        <v>98</v>
      </c>
      <c r="D10582" s="37">
        <v>26.423999999999999</v>
      </c>
    </row>
    <row r="10583" spans="1:4">
      <c r="A10583" s="15">
        <v>2012</v>
      </c>
      <c r="B10583" s="16">
        <v>3</v>
      </c>
      <c r="C10583" s="16" t="s">
        <v>98</v>
      </c>
      <c r="D10583" s="38">
        <v>29.441333329999999</v>
      </c>
    </row>
    <row r="10584" spans="1:4">
      <c r="A10584" s="13">
        <v>2012</v>
      </c>
      <c r="B10584" s="14">
        <v>4</v>
      </c>
      <c r="C10584" s="14" t="s">
        <v>98</v>
      </c>
      <c r="D10584" s="37">
        <v>31.135000000000002</v>
      </c>
    </row>
    <row r="10585" spans="1:4">
      <c r="A10585" s="15">
        <v>2012</v>
      </c>
      <c r="B10585" s="16">
        <v>5</v>
      </c>
      <c r="C10585" s="16" t="s">
        <v>98</v>
      </c>
      <c r="D10585" s="38">
        <v>31.52933333</v>
      </c>
    </row>
    <row r="10586" spans="1:4">
      <c r="A10586" s="13">
        <v>2012</v>
      </c>
      <c r="B10586" s="14">
        <v>6</v>
      </c>
      <c r="C10586" s="14" t="s">
        <v>98</v>
      </c>
      <c r="D10586" s="37">
        <v>29.611000000000001</v>
      </c>
    </row>
    <row r="10587" spans="1:4">
      <c r="A10587" s="15">
        <v>2012</v>
      </c>
      <c r="B10587" s="16">
        <v>7</v>
      </c>
      <c r="C10587" s="16" t="s">
        <v>98</v>
      </c>
      <c r="D10587" s="38">
        <v>28.242000000000001</v>
      </c>
    </row>
    <row r="10588" spans="1:4">
      <c r="A10588" s="13">
        <v>2012</v>
      </c>
      <c r="B10588" s="14">
        <v>8</v>
      </c>
      <c r="C10588" s="14" t="s">
        <v>98</v>
      </c>
      <c r="D10588" s="37">
        <v>27.175333330000001</v>
      </c>
    </row>
    <row r="10589" spans="1:4">
      <c r="A10589" s="15">
        <v>2012</v>
      </c>
      <c r="B10589" s="16">
        <v>9</v>
      </c>
      <c r="C10589" s="16" t="s">
        <v>98</v>
      </c>
      <c r="D10589" s="38">
        <v>27.263999999999999</v>
      </c>
    </row>
    <row r="10590" spans="1:4">
      <c r="A10590" s="13">
        <v>2012</v>
      </c>
      <c r="B10590" s="14">
        <v>10</v>
      </c>
      <c r="C10590" s="14" t="s">
        <v>98</v>
      </c>
      <c r="D10590" s="37">
        <v>27.594333330000001</v>
      </c>
    </row>
    <row r="10591" spans="1:4">
      <c r="A10591" s="15">
        <v>2012</v>
      </c>
      <c r="B10591" s="16">
        <v>11</v>
      </c>
      <c r="C10591" s="16" t="s">
        <v>98</v>
      </c>
      <c r="D10591" s="38">
        <v>28.511333329999999</v>
      </c>
    </row>
    <row r="10592" spans="1:4">
      <c r="A10592" s="13">
        <v>2012</v>
      </c>
      <c r="B10592" s="14">
        <v>12</v>
      </c>
      <c r="C10592" s="14" t="s">
        <v>98</v>
      </c>
      <c r="D10592" s="37">
        <v>25.14833333</v>
      </c>
    </row>
    <row r="10593" spans="1:4">
      <c r="A10593" s="15">
        <v>2013</v>
      </c>
      <c r="B10593" s="16">
        <v>1</v>
      </c>
      <c r="C10593" s="16" t="s">
        <v>98</v>
      </c>
      <c r="D10593" s="38">
        <v>24.535666670000001</v>
      </c>
    </row>
    <row r="10594" spans="1:4">
      <c r="A10594" s="13">
        <v>2013</v>
      </c>
      <c r="B10594" s="14">
        <v>2</v>
      </c>
      <c r="C10594" s="14" t="s">
        <v>98</v>
      </c>
      <c r="D10594" s="37">
        <v>27.083333329999999</v>
      </c>
    </row>
    <row r="10595" spans="1:4">
      <c r="A10595" s="15">
        <v>2013</v>
      </c>
      <c r="B10595" s="16">
        <v>3</v>
      </c>
      <c r="C10595" s="16" t="s">
        <v>98</v>
      </c>
      <c r="D10595" s="38">
        <v>31.12233333</v>
      </c>
    </row>
    <row r="10596" spans="1:4">
      <c r="A10596" s="13">
        <v>2013</v>
      </c>
      <c r="B10596" s="14">
        <v>4</v>
      </c>
      <c r="C10596" s="14" t="s">
        <v>98</v>
      </c>
      <c r="D10596" s="37">
        <v>31.15366667</v>
      </c>
    </row>
    <row r="10597" spans="1:4">
      <c r="A10597" s="15">
        <v>2013</v>
      </c>
      <c r="B10597" s="16">
        <v>5</v>
      </c>
      <c r="C10597" s="16" t="s">
        <v>98</v>
      </c>
      <c r="D10597" s="38">
        <v>31.481000000000002</v>
      </c>
    </row>
    <row r="10598" spans="1:4">
      <c r="A10598" s="13">
        <v>2013</v>
      </c>
      <c r="B10598" s="14">
        <v>6</v>
      </c>
      <c r="C10598" s="14" t="s">
        <v>98</v>
      </c>
      <c r="D10598" s="37">
        <v>30.268999999999998</v>
      </c>
    </row>
    <row r="10599" spans="1:4">
      <c r="A10599" s="15">
        <v>2013</v>
      </c>
      <c r="B10599" s="16">
        <v>7</v>
      </c>
      <c r="C10599" s="16" t="s">
        <v>98</v>
      </c>
      <c r="D10599" s="38">
        <v>28.536666669999999</v>
      </c>
    </row>
    <row r="10600" spans="1:4">
      <c r="A10600" s="13">
        <v>2013</v>
      </c>
      <c r="B10600" s="14">
        <v>8</v>
      </c>
      <c r="C10600" s="14" t="s">
        <v>98</v>
      </c>
      <c r="D10600" s="37">
        <v>27.218</v>
      </c>
    </row>
    <row r="10601" spans="1:4">
      <c r="A10601" s="15">
        <v>2000</v>
      </c>
      <c r="B10601" s="16">
        <v>2</v>
      </c>
      <c r="C10601" s="16" t="s">
        <v>99</v>
      </c>
      <c r="D10601" s="38">
        <v>23.883260870000001</v>
      </c>
    </row>
    <row r="10602" spans="1:4">
      <c r="A10602" s="13">
        <v>2000</v>
      </c>
      <c r="B10602" s="14">
        <v>3</v>
      </c>
      <c r="C10602" s="14" t="s">
        <v>99</v>
      </c>
      <c r="D10602" s="37">
        <v>24.275652170000001</v>
      </c>
    </row>
    <row r="10603" spans="1:4">
      <c r="A10603" s="15">
        <v>2000</v>
      </c>
      <c r="B10603" s="16">
        <v>4</v>
      </c>
      <c r="C10603" s="16" t="s">
        <v>99</v>
      </c>
      <c r="D10603" s="38">
        <v>24.184000000000001</v>
      </c>
    </row>
    <row r="10604" spans="1:4">
      <c r="A10604" s="13">
        <v>2000</v>
      </c>
      <c r="B10604" s="14">
        <v>5</v>
      </c>
      <c r="C10604" s="14" t="s">
        <v>99</v>
      </c>
      <c r="D10604" s="37">
        <v>24.124521739999999</v>
      </c>
    </row>
    <row r="10605" spans="1:4">
      <c r="A10605" s="15">
        <v>2000</v>
      </c>
      <c r="B10605" s="16">
        <v>6</v>
      </c>
      <c r="C10605" s="16" t="s">
        <v>99</v>
      </c>
      <c r="D10605" s="38">
        <v>23.18352174</v>
      </c>
    </row>
    <row r="10606" spans="1:4">
      <c r="A10606" s="13">
        <v>2000</v>
      </c>
      <c r="B10606" s="14">
        <v>7</v>
      </c>
      <c r="C10606" s="14" t="s">
        <v>99</v>
      </c>
      <c r="D10606" s="37">
        <v>22.4566087</v>
      </c>
    </row>
    <row r="10607" spans="1:4">
      <c r="A10607" s="15">
        <v>2000</v>
      </c>
      <c r="B10607" s="16">
        <v>8</v>
      </c>
      <c r="C10607" s="16" t="s">
        <v>99</v>
      </c>
      <c r="D10607" s="38">
        <v>23.212695650000001</v>
      </c>
    </row>
    <row r="10608" spans="1:4">
      <c r="A10608" s="13">
        <v>2000</v>
      </c>
      <c r="B10608" s="14">
        <v>9</v>
      </c>
      <c r="C10608" s="14" t="s">
        <v>99</v>
      </c>
      <c r="D10608" s="37">
        <v>24.206217389999999</v>
      </c>
    </row>
    <row r="10609" spans="1:4">
      <c r="A10609" s="15">
        <v>2000</v>
      </c>
      <c r="B10609" s="16">
        <v>10</v>
      </c>
      <c r="C10609" s="16" t="s">
        <v>99</v>
      </c>
      <c r="D10609" s="38">
        <v>23.856000000000002</v>
      </c>
    </row>
    <row r="10610" spans="1:4">
      <c r="A10610" s="13">
        <v>2000</v>
      </c>
      <c r="B10610" s="14">
        <v>11</v>
      </c>
      <c r="C10610" s="14" t="s">
        <v>99</v>
      </c>
      <c r="D10610" s="37">
        <v>23.705434780000001</v>
      </c>
    </row>
    <row r="10611" spans="1:4">
      <c r="A10611" s="15">
        <v>2000</v>
      </c>
      <c r="B10611" s="16">
        <v>12</v>
      </c>
      <c r="C10611" s="16" t="s">
        <v>99</v>
      </c>
      <c r="D10611" s="38">
        <v>23.276739129999999</v>
      </c>
    </row>
    <row r="10612" spans="1:4">
      <c r="A10612" s="13">
        <v>2001</v>
      </c>
      <c r="B10612" s="14">
        <v>1</v>
      </c>
      <c r="C10612" s="14" t="s">
        <v>99</v>
      </c>
      <c r="D10612" s="37">
        <v>22.894173909999999</v>
      </c>
    </row>
    <row r="10613" spans="1:4">
      <c r="A10613" s="15">
        <v>2001</v>
      </c>
      <c r="B10613" s="16">
        <v>2</v>
      </c>
      <c r="C10613" s="16" t="s">
        <v>99</v>
      </c>
      <c r="D10613" s="38">
        <v>24.147869570000001</v>
      </c>
    </row>
    <row r="10614" spans="1:4">
      <c r="A10614" s="13">
        <v>2001</v>
      </c>
      <c r="B10614" s="14">
        <v>3</v>
      </c>
      <c r="C10614" s="14" t="s">
        <v>99</v>
      </c>
      <c r="D10614" s="37">
        <v>24.031956520000001</v>
      </c>
    </row>
    <row r="10615" spans="1:4">
      <c r="A10615" s="15">
        <v>2001</v>
      </c>
      <c r="B10615" s="16">
        <v>4</v>
      </c>
      <c r="C10615" s="16" t="s">
        <v>99</v>
      </c>
      <c r="D10615" s="38">
        <v>24.29578261</v>
      </c>
    </row>
    <row r="10616" spans="1:4">
      <c r="A10616" s="13">
        <v>2001</v>
      </c>
      <c r="B10616" s="14">
        <v>5</v>
      </c>
      <c r="C10616" s="14" t="s">
        <v>99</v>
      </c>
      <c r="D10616" s="37">
        <v>24.228608699999999</v>
      </c>
    </row>
    <row r="10617" spans="1:4">
      <c r="A10617" s="15">
        <v>2001</v>
      </c>
      <c r="B10617" s="16">
        <v>6</v>
      </c>
      <c r="C10617" s="16" t="s">
        <v>99</v>
      </c>
      <c r="D10617" s="38">
        <v>23.325347829999998</v>
      </c>
    </row>
    <row r="10618" spans="1:4">
      <c r="A10618" s="13">
        <v>2001</v>
      </c>
      <c r="B10618" s="14">
        <v>7</v>
      </c>
      <c r="C10618" s="14" t="s">
        <v>99</v>
      </c>
      <c r="D10618" s="37">
        <v>22.339826089999999</v>
      </c>
    </row>
    <row r="10619" spans="1:4">
      <c r="A10619" s="15">
        <v>2001</v>
      </c>
      <c r="B10619" s="16">
        <v>8</v>
      </c>
      <c r="C10619" s="16" t="s">
        <v>99</v>
      </c>
      <c r="D10619" s="38">
        <v>23.369347829999999</v>
      </c>
    </row>
    <row r="10620" spans="1:4">
      <c r="A10620" s="13">
        <v>2001</v>
      </c>
      <c r="B10620" s="14">
        <v>9</v>
      </c>
      <c r="C10620" s="14" t="s">
        <v>99</v>
      </c>
      <c r="D10620" s="37">
        <v>24.301695649999999</v>
      </c>
    </row>
    <row r="10621" spans="1:4">
      <c r="A10621" s="15">
        <v>2001</v>
      </c>
      <c r="B10621" s="16">
        <v>10</v>
      </c>
      <c r="C10621" s="16" t="s">
        <v>99</v>
      </c>
      <c r="D10621" s="38">
        <v>23.62356522</v>
      </c>
    </row>
    <row r="10622" spans="1:4">
      <c r="A10622" s="13">
        <v>2001</v>
      </c>
      <c r="B10622" s="14">
        <v>11</v>
      </c>
      <c r="C10622" s="14" t="s">
        <v>99</v>
      </c>
      <c r="D10622" s="37">
        <v>23.606999999999999</v>
      </c>
    </row>
    <row r="10623" spans="1:4">
      <c r="A10623" s="15">
        <v>2001</v>
      </c>
      <c r="B10623" s="16">
        <v>12</v>
      </c>
      <c r="C10623" s="16" t="s">
        <v>99</v>
      </c>
      <c r="D10623" s="38">
        <v>24.103478259999999</v>
      </c>
    </row>
    <row r="10624" spans="1:4">
      <c r="A10624" s="13">
        <v>2002</v>
      </c>
      <c r="B10624" s="14">
        <v>1</v>
      </c>
      <c r="C10624" s="14" t="s">
        <v>99</v>
      </c>
      <c r="D10624" s="37">
        <v>23.69717391</v>
      </c>
    </row>
    <row r="10625" spans="1:4">
      <c r="A10625" s="15">
        <v>2002</v>
      </c>
      <c r="B10625" s="16">
        <v>2</v>
      </c>
      <c r="C10625" s="16" t="s">
        <v>99</v>
      </c>
      <c r="D10625" s="38">
        <v>24.867478259999999</v>
      </c>
    </row>
    <row r="10626" spans="1:4">
      <c r="A10626" s="13">
        <v>2002</v>
      </c>
      <c r="B10626" s="14">
        <v>3</v>
      </c>
      <c r="C10626" s="14" t="s">
        <v>99</v>
      </c>
      <c r="D10626" s="37">
        <v>24.440913040000002</v>
      </c>
    </row>
    <row r="10627" spans="1:4">
      <c r="A10627" s="15">
        <v>2002</v>
      </c>
      <c r="B10627" s="16">
        <v>4</v>
      </c>
      <c r="C10627" s="16" t="s">
        <v>99</v>
      </c>
      <c r="D10627" s="38">
        <v>24.473869570000002</v>
      </c>
    </row>
    <row r="10628" spans="1:4">
      <c r="A10628" s="13">
        <v>2002</v>
      </c>
      <c r="B10628" s="14">
        <v>5</v>
      </c>
      <c r="C10628" s="14" t="s">
        <v>99</v>
      </c>
      <c r="D10628" s="37">
        <v>24.936652169999999</v>
      </c>
    </row>
    <row r="10629" spans="1:4">
      <c r="A10629" s="15">
        <v>2002</v>
      </c>
      <c r="B10629" s="16">
        <v>6</v>
      </c>
      <c r="C10629" s="16" t="s">
        <v>99</v>
      </c>
      <c r="D10629" s="38">
        <v>23.393478259999998</v>
      </c>
    </row>
    <row r="10630" spans="1:4">
      <c r="A10630" s="13">
        <v>2002</v>
      </c>
      <c r="B10630" s="14">
        <v>7</v>
      </c>
      <c r="C10630" s="14" t="s">
        <v>99</v>
      </c>
      <c r="D10630" s="37">
        <v>23.710695650000002</v>
      </c>
    </row>
    <row r="10631" spans="1:4">
      <c r="A10631" s="15">
        <v>2002</v>
      </c>
      <c r="B10631" s="16">
        <v>8</v>
      </c>
      <c r="C10631" s="16" t="s">
        <v>99</v>
      </c>
      <c r="D10631" s="38">
        <v>23.61069565</v>
      </c>
    </row>
    <row r="10632" spans="1:4">
      <c r="A10632" s="13">
        <v>2002</v>
      </c>
      <c r="B10632" s="14">
        <v>9</v>
      </c>
      <c r="C10632" s="14" t="s">
        <v>99</v>
      </c>
      <c r="D10632" s="37">
        <v>24.191739129999998</v>
      </c>
    </row>
    <row r="10633" spans="1:4">
      <c r="A10633" s="15">
        <v>2002</v>
      </c>
      <c r="B10633" s="16">
        <v>10</v>
      </c>
      <c r="C10633" s="16" t="s">
        <v>99</v>
      </c>
      <c r="D10633" s="38">
        <v>23.932304349999999</v>
      </c>
    </row>
    <row r="10634" spans="1:4">
      <c r="A10634" s="13">
        <v>2002</v>
      </c>
      <c r="B10634" s="14">
        <v>11</v>
      </c>
      <c r="C10634" s="14" t="s">
        <v>99</v>
      </c>
      <c r="D10634" s="37">
        <v>23.71769565</v>
      </c>
    </row>
    <row r="10635" spans="1:4">
      <c r="A10635" s="15">
        <v>2002</v>
      </c>
      <c r="B10635" s="16">
        <v>12</v>
      </c>
      <c r="C10635" s="16" t="s">
        <v>99</v>
      </c>
      <c r="D10635" s="38">
        <v>23.37065217</v>
      </c>
    </row>
    <row r="10636" spans="1:4">
      <c r="A10636" s="13">
        <v>2003</v>
      </c>
      <c r="B10636" s="14">
        <v>1</v>
      </c>
      <c r="C10636" s="14" t="s">
        <v>99</v>
      </c>
      <c r="D10636" s="37">
        <v>23.772130430000001</v>
      </c>
    </row>
    <row r="10637" spans="1:4">
      <c r="A10637" s="15">
        <v>2003</v>
      </c>
      <c r="B10637" s="16">
        <v>2</v>
      </c>
      <c r="C10637" s="16" t="s">
        <v>99</v>
      </c>
      <c r="D10637" s="38">
        <v>24.592521739999999</v>
      </c>
    </row>
    <row r="10638" spans="1:4">
      <c r="A10638" s="13">
        <v>2003</v>
      </c>
      <c r="B10638" s="14">
        <v>3</v>
      </c>
      <c r="C10638" s="14" t="s">
        <v>99</v>
      </c>
      <c r="D10638" s="37">
        <v>24.587347829999999</v>
      </c>
    </row>
    <row r="10639" spans="1:4">
      <c r="A10639" s="15">
        <v>2003</v>
      </c>
      <c r="B10639" s="16">
        <v>4</v>
      </c>
      <c r="C10639" s="16" t="s">
        <v>99</v>
      </c>
      <c r="D10639" s="38">
        <v>24.352956519999999</v>
      </c>
    </row>
    <row r="10640" spans="1:4">
      <c r="A10640" s="13">
        <v>2003</v>
      </c>
      <c r="B10640" s="14">
        <v>5</v>
      </c>
      <c r="C10640" s="14" t="s">
        <v>99</v>
      </c>
      <c r="D10640" s="37">
        <v>24.357565220000001</v>
      </c>
    </row>
    <row r="10641" spans="1:4">
      <c r="A10641" s="15">
        <v>2003</v>
      </c>
      <c r="B10641" s="16">
        <v>6</v>
      </c>
      <c r="C10641" s="16" t="s">
        <v>99</v>
      </c>
      <c r="D10641" s="38">
        <v>23.513347830000001</v>
      </c>
    </row>
    <row r="10642" spans="1:4">
      <c r="A10642" s="13">
        <v>2003</v>
      </c>
      <c r="B10642" s="14">
        <v>7</v>
      </c>
      <c r="C10642" s="14" t="s">
        <v>99</v>
      </c>
      <c r="D10642" s="37">
        <v>22.957826090000001</v>
      </c>
    </row>
    <row r="10643" spans="1:4">
      <c r="A10643" s="15">
        <v>2003</v>
      </c>
      <c r="B10643" s="16">
        <v>8</v>
      </c>
      <c r="C10643" s="16" t="s">
        <v>99</v>
      </c>
      <c r="D10643" s="38">
        <v>23.524260869999999</v>
      </c>
    </row>
    <row r="10644" spans="1:4">
      <c r="A10644" s="13">
        <v>2003</v>
      </c>
      <c r="B10644" s="14">
        <v>9</v>
      </c>
      <c r="C10644" s="14" t="s">
        <v>99</v>
      </c>
      <c r="D10644" s="37">
        <v>24.51491304</v>
      </c>
    </row>
    <row r="10645" spans="1:4">
      <c r="A10645" s="15">
        <v>2003</v>
      </c>
      <c r="B10645" s="16">
        <v>10</v>
      </c>
      <c r="C10645" s="16" t="s">
        <v>99</v>
      </c>
      <c r="D10645" s="38">
        <v>24.47347826</v>
      </c>
    </row>
    <row r="10646" spans="1:4">
      <c r="A10646" s="13">
        <v>2003</v>
      </c>
      <c r="B10646" s="14">
        <v>11</v>
      </c>
      <c r="C10646" s="14" t="s">
        <v>99</v>
      </c>
      <c r="D10646" s="37">
        <v>24.31430435</v>
      </c>
    </row>
    <row r="10647" spans="1:4">
      <c r="A10647" s="15">
        <v>2003</v>
      </c>
      <c r="B10647" s="16">
        <v>12</v>
      </c>
      <c r="C10647" s="16" t="s">
        <v>99</v>
      </c>
      <c r="D10647" s="38">
        <v>23.61982609</v>
      </c>
    </row>
    <row r="10648" spans="1:4">
      <c r="A10648" s="13">
        <v>2004</v>
      </c>
      <c r="B10648" s="14">
        <v>1</v>
      </c>
      <c r="C10648" s="14" t="s">
        <v>99</v>
      </c>
      <c r="D10648" s="37">
        <v>24.02808696</v>
      </c>
    </row>
    <row r="10649" spans="1:4">
      <c r="A10649" s="15">
        <v>2004</v>
      </c>
      <c r="B10649" s="16">
        <v>2</v>
      </c>
      <c r="C10649" s="16" t="s">
        <v>99</v>
      </c>
      <c r="D10649" s="38">
        <v>24.33926087</v>
      </c>
    </row>
    <row r="10650" spans="1:4">
      <c r="A10650" s="13">
        <v>2004</v>
      </c>
      <c r="B10650" s="14">
        <v>3</v>
      </c>
      <c r="C10650" s="14" t="s">
        <v>99</v>
      </c>
      <c r="D10650" s="37">
        <v>25.037347830000002</v>
      </c>
    </row>
    <row r="10651" spans="1:4">
      <c r="A10651" s="15">
        <v>2004</v>
      </c>
      <c r="B10651" s="16">
        <v>4</v>
      </c>
      <c r="C10651" s="16" t="s">
        <v>99</v>
      </c>
      <c r="D10651" s="38">
        <v>24.17130435</v>
      </c>
    </row>
    <row r="10652" spans="1:4">
      <c r="A10652" s="13">
        <v>2004</v>
      </c>
      <c r="B10652" s="14">
        <v>5</v>
      </c>
      <c r="C10652" s="14" t="s">
        <v>99</v>
      </c>
      <c r="D10652" s="37">
        <v>23.74513043</v>
      </c>
    </row>
    <row r="10653" spans="1:4">
      <c r="A10653" s="15">
        <v>2004</v>
      </c>
      <c r="B10653" s="16">
        <v>6</v>
      </c>
      <c r="C10653" s="16" t="s">
        <v>99</v>
      </c>
      <c r="D10653" s="38">
        <v>23.073130429999999</v>
      </c>
    </row>
    <row r="10654" spans="1:4">
      <c r="A10654" s="13">
        <v>2004</v>
      </c>
      <c r="B10654" s="14">
        <v>7</v>
      </c>
      <c r="C10654" s="14" t="s">
        <v>99</v>
      </c>
      <c r="D10654" s="37">
        <v>22.958521739999998</v>
      </c>
    </row>
    <row r="10655" spans="1:4">
      <c r="A10655" s="15">
        <v>2004</v>
      </c>
      <c r="B10655" s="16">
        <v>8</v>
      </c>
      <c r="C10655" s="16" t="s">
        <v>99</v>
      </c>
      <c r="D10655" s="38">
        <v>24.101260870000001</v>
      </c>
    </row>
    <row r="10656" spans="1:4">
      <c r="A10656" s="13">
        <v>2004</v>
      </c>
      <c r="B10656" s="14">
        <v>9</v>
      </c>
      <c r="C10656" s="14" t="s">
        <v>99</v>
      </c>
      <c r="D10656" s="37">
        <v>24.09278261</v>
      </c>
    </row>
    <row r="10657" spans="1:4">
      <c r="A10657" s="15">
        <v>2004</v>
      </c>
      <c r="B10657" s="16">
        <v>10</v>
      </c>
      <c r="C10657" s="16" t="s">
        <v>99</v>
      </c>
      <c r="D10657" s="38">
        <v>24.440391300000002</v>
      </c>
    </row>
    <row r="10658" spans="1:4">
      <c r="A10658" s="13">
        <v>2004</v>
      </c>
      <c r="B10658" s="14">
        <v>11</v>
      </c>
      <c r="C10658" s="14" t="s">
        <v>99</v>
      </c>
      <c r="D10658" s="37">
        <v>24.166347829999999</v>
      </c>
    </row>
    <row r="10659" spans="1:4">
      <c r="A10659" s="15">
        <v>2004</v>
      </c>
      <c r="B10659" s="16">
        <v>12</v>
      </c>
      <c r="C10659" s="16" t="s">
        <v>99</v>
      </c>
      <c r="D10659" s="38">
        <v>23.815521740000001</v>
      </c>
    </row>
    <row r="10660" spans="1:4">
      <c r="A10660" s="13">
        <v>2005</v>
      </c>
      <c r="B10660" s="14">
        <v>1</v>
      </c>
      <c r="C10660" s="14" t="s">
        <v>99</v>
      </c>
      <c r="D10660" s="37">
        <v>24.164913039999998</v>
      </c>
    </row>
    <row r="10661" spans="1:4">
      <c r="A10661" s="15">
        <v>2005</v>
      </c>
      <c r="B10661" s="16">
        <v>2</v>
      </c>
      <c r="C10661" s="16" t="s">
        <v>99</v>
      </c>
      <c r="D10661" s="38">
        <v>25.52578261</v>
      </c>
    </row>
    <row r="10662" spans="1:4">
      <c r="A10662" s="13">
        <v>2005</v>
      </c>
      <c r="B10662" s="14">
        <v>3</v>
      </c>
      <c r="C10662" s="14" t="s">
        <v>99</v>
      </c>
      <c r="D10662" s="37">
        <v>25.237826089999999</v>
      </c>
    </row>
    <row r="10663" spans="1:4">
      <c r="A10663" s="15">
        <v>2005</v>
      </c>
      <c r="B10663" s="16">
        <v>4</v>
      </c>
      <c r="C10663" s="16" t="s">
        <v>99</v>
      </c>
      <c r="D10663" s="38">
        <v>25.32352174</v>
      </c>
    </row>
    <row r="10664" spans="1:4">
      <c r="A10664" s="13">
        <v>2005</v>
      </c>
      <c r="B10664" s="14">
        <v>5</v>
      </c>
      <c r="C10664" s="14" t="s">
        <v>99</v>
      </c>
      <c r="D10664" s="37">
        <v>24.414086959999999</v>
      </c>
    </row>
    <row r="10665" spans="1:4">
      <c r="A10665" s="15">
        <v>2005</v>
      </c>
      <c r="B10665" s="16">
        <v>6</v>
      </c>
      <c r="C10665" s="16" t="s">
        <v>99</v>
      </c>
      <c r="D10665" s="38">
        <v>23.693173909999999</v>
      </c>
    </row>
    <row r="10666" spans="1:4">
      <c r="A10666" s="13">
        <v>2005</v>
      </c>
      <c r="B10666" s="14">
        <v>7</v>
      </c>
      <c r="C10666" s="14" t="s">
        <v>99</v>
      </c>
      <c r="D10666" s="37">
        <v>22.969000000000001</v>
      </c>
    </row>
    <row r="10667" spans="1:4">
      <c r="A10667" s="15">
        <v>2005</v>
      </c>
      <c r="B10667" s="16">
        <v>8</v>
      </c>
      <c r="C10667" s="16" t="s">
        <v>99</v>
      </c>
      <c r="D10667" s="38">
        <v>24.089521739999999</v>
      </c>
    </row>
    <row r="10668" spans="1:4">
      <c r="A10668" s="13">
        <v>2005</v>
      </c>
      <c r="B10668" s="14">
        <v>9</v>
      </c>
      <c r="C10668" s="14" t="s">
        <v>99</v>
      </c>
      <c r="D10668" s="37">
        <v>24.062173909999999</v>
      </c>
    </row>
    <row r="10669" spans="1:4">
      <c r="A10669" s="15">
        <v>2005</v>
      </c>
      <c r="B10669" s="16">
        <v>10</v>
      </c>
      <c r="C10669" s="16" t="s">
        <v>99</v>
      </c>
      <c r="D10669" s="38">
        <v>24.414608699999999</v>
      </c>
    </row>
    <row r="10670" spans="1:4">
      <c r="A10670" s="13">
        <v>2005</v>
      </c>
      <c r="B10670" s="14">
        <v>11</v>
      </c>
      <c r="C10670" s="14" t="s">
        <v>99</v>
      </c>
      <c r="D10670" s="37">
        <v>24.794565219999999</v>
      </c>
    </row>
    <row r="10671" spans="1:4">
      <c r="A10671" s="15">
        <v>2005</v>
      </c>
      <c r="B10671" s="16">
        <v>12</v>
      </c>
      <c r="C10671" s="16" t="s">
        <v>99</v>
      </c>
      <c r="D10671" s="38">
        <v>24.142347829999999</v>
      </c>
    </row>
    <row r="10672" spans="1:4">
      <c r="A10672" s="13">
        <v>2006</v>
      </c>
      <c r="B10672" s="14">
        <v>1</v>
      </c>
      <c r="C10672" s="14" t="s">
        <v>99</v>
      </c>
      <c r="D10672" s="37">
        <v>24.140521740000001</v>
      </c>
    </row>
    <row r="10673" spans="1:4">
      <c r="A10673" s="15">
        <v>2006</v>
      </c>
      <c r="B10673" s="16">
        <v>2</v>
      </c>
      <c r="C10673" s="16" t="s">
        <v>99</v>
      </c>
      <c r="D10673" s="38">
        <v>24.683739129999999</v>
      </c>
    </row>
    <row r="10674" spans="1:4">
      <c r="A10674" s="13">
        <v>2006</v>
      </c>
      <c r="B10674" s="14">
        <v>3</v>
      </c>
      <c r="C10674" s="14" t="s">
        <v>99</v>
      </c>
      <c r="D10674" s="37">
        <v>24.40543478</v>
      </c>
    </row>
    <row r="10675" spans="1:4">
      <c r="A10675" s="15">
        <v>2006</v>
      </c>
      <c r="B10675" s="16">
        <v>4</v>
      </c>
      <c r="C10675" s="16" t="s">
        <v>99</v>
      </c>
      <c r="D10675" s="38">
        <v>24.273217389999999</v>
      </c>
    </row>
    <row r="10676" spans="1:4">
      <c r="A10676" s="13">
        <v>2006</v>
      </c>
      <c r="B10676" s="14">
        <v>5</v>
      </c>
      <c r="C10676" s="14" t="s">
        <v>99</v>
      </c>
      <c r="D10676" s="37">
        <v>23.670304349999999</v>
      </c>
    </row>
    <row r="10677" spans="1:4">
      <c r="A10677" s="15">
        <v>2006</v>
      </c>
      <c r="B10677" s="16">
        <v>6</v>
      </c>
      <c r="C10677" s="16" t="s">
        <v>99</v>
      </c>
      <c r="D10677" s="38">
        <v>23.56947826</v>
      </c>
    </row>
    <row r="10678" spans="1:4">
      <c r="A10678" s="13">
        <v>2006</v>
      </c>
      <c r="B10678" s="14">
        <v>7</v>
      </c>
      <c r="C10678" s="14" t="s">
        <v>99</v>
      </c>
      <c r="D10678" s="37">
        <v>23.252565220000001</v>
      </c>
    </row>
    <row r="10679" spans="1:4">
      <c r="A10679" s="15">
        <v>2006</v>
      </c>
      <c r="B10679" s="16">
        <v>8</v>
      </c>
      <c r="C10679" s="16" t="s">
        <v>99</v>
      </c>
      <c r="D10679" s="38">
        <v>23.6743913</v>
      </c>
    </row>
    <row r="10680" spans="1:4">
      <c r="A10680" s="13">
        <v>2006</v>
      </c>
      <c r="B10680" s="14">
        <v>9</v>
      </c>
      <c r="C10680" s="14" t="s">
        <v>99</v>
      </c>
      <c r="D10680" s="37">
        <v>24.069913039999999</v>
      </c>
    </row>
    <row r="10681" spans="1:4">
      <c r="A10681" s="15">
        <v>2006</v>
      </c>
      <c r="B10681" s="16">
        <v>10</v>
      </c>
      <c r="C10681" s="16" t="s">
        <v>99</v>
      </c>
      <c r="D10681" s="38">
        <v>24.680434779999999</v>
      </c>
    </row>
    <row r="10682" spans="1:4">
      <c r="A10682" s="13">
        <v>2006</v>
      </c>
      <c r="B10682" s="14">
        <v>11</v>
      </c>
      <c r="C10682" s="14" t="s">
        <v>99</v>
      </c>
      <c r="D10682" s="37">
        <v>23.881304350000001</v>
      </c>
    </row>
    <row r="10683" spans="1:4">
      <c r="A10683" s="15">
        <v>2006</v>
      </c>
      <c r="B10683" s="16">
        <v>12</v>
      </c>
      <c r="C10683" s="16" t="s">
        <v>99</v>
      </c>
      <c r="D10683" s="38">
        <v>23.471260869999998</v>
      </c>
    </row>
    <row r="10684" spans="1:4">
      <c r="A10684" s="13">
        <v>2007</v>
      </c>
      <c r="B10684" s="14">
        <v>1</v>
      </c>
      <c r="C10684" s="14" t="s">
        <v>99</v>
      </c>
      <c r="D10684" s="37">
        <v>23.851521739999999</v>
      </c>
    </row>
    <row r="10685" spans="1:4">
      <c r="A10685" s="15">
        <v>2007</v>
      </c>
      <c r="B10685" s="16">
        <v>2</v>
      </c>
      <c r="C10685" s="16" t="s">
        <v>99</v>
      </c>
      <c r="D10685" s="38">
        <v>24.257217390000001</v>
      </c>
    </row>
    <row r="10686" spans="1:4">
      <c r="A10686" s="13">
        <v>2007</v>
      </c>
      <c r="B10686" s="14">
        <v>3</v>
      </c>
      <c r="C10686" s="14" t="s">
        <v>99</v>
      </c>
      <c r="D10686" s="37">
        <v>24.9</v>
      </c>
    </row>
    <row r="10687" spans="1:4">
      <c r="A10687" s="15">
        <v>2007</v>
      </c>
      <c r="B10687" s="16">
        <v>4</v>
      </c>
      <c r="C10687" s="16" t="s">
        <v>99</v>
      </c>
      <c r="D10687" s="38">
        <v>24.5176087</v>
      </c>
    </row>
    <row r="10688" spans="1:4">
      <c r="A10688" s="13">
        <v>2007</v>
      </c>
      <c r="B10688" s="14">
        <v>5</v>
      </c>
      <c r="C10688" s="14" t="s">
        <v>99</v>
      </c>
      <c r="D10688" s="37">
        <v>24.53708696</v>
      </c>
    </row>
    <row r="10689" spans="1:4">
      <c r="A10689" s="15">
        <v>2007</v>
      </c>
      <c r="B10689" s="16">
        <v>6</v>
      </c>
      <c r="C10689" s="16" t="s">
        <v>99</v>
      </c>
      <c r="D10689" s="38">
        <v>22.762652169999999</v>
      </c>
    </row>
    <row r="10690" spans="1:4">
      <c r="A10690" s="13">
        <v>2007</v>
      </c>
      <c r="B10690" s="14">
        <v>7</v>
      </c>
      <c r="C10690" s="14" t="s">
        <v>99</v>
      </c>
      <c r="D10690" s="37">
        <v>22.81369565</v>
      </c>
    </row>
    <row r="10691" spans="1:4">
      <c r="A10691" s="15">
        <v>2007</v>
      </c>
      <c r="B10691" s="16">
        <v>8</v>
      </c>
      <c r="C10691" s="16" t="s">
        <v>99</v>
      </c>
      <c r="D10691" s="38">
        <v>23.303695650000002</v>
      </c>
    </row>
    <row r="10692" spans="1:4">
      <c r="A10692" s="13">
        <v>2007</v>
      </c>
      <c r="B10692" s="14">
        <v>9</v>
      </c>
      <c r="C10692" s="14" t="s">
        <v>99</v>
      </c>
      <c r="D10692" s="37">
        <v>24.04826087</v>
      </c>
    </row>
    <row r="10693" spans="1:4">
      <c r="A10693" s="15">
        <v>2007</v>
      </c>
      <c r="B10693" s="16">
        <v>10</v>
      </c>
      <c r="C10693" s="16" t="s">
        <v>99</v>
      </c>
      <c r="D10693" s="38">
        <v>23.682956520000001</v>
      </c>
    </row>
    <row r="10694" spans="1:4">
      <c r="A10694" s="13">
        <v>2007</v>
      </c>
      <c r="B10694" s="14">
        <v>11</v>
      </c>
      <c r="C10694" s="14" t="s">
        <v>99</v>
      </c>
      <c r="D10694" s="37">
        <v>23.666434779999999</v>
      </c>
    </row>
    <row r="10695" spans="1:4">
      <c r="A10695" s="15">
        <v>2007</v>
      </c>
      <c r="B10695" s="16">
        <v>12</v>
      </c>
      <c r="C10695" s="16" t="s">
        <v>99</v>
      </c>
      <c r="D10695" s="38">
        <v>23.445043479999999</v>
      </c>
    </row>
    <row r="10696" spans="1:4">
      <c r="A10696" s="13">
        <v>2008</v>
      </c>
      <c r="B10696" s="14">
        <v>1</v>
      </c>
      <c r="C10696" s="14" t="s">
        <v>99</v>
      </c>
      <c r="D10696" s="37">
        <v>23.720391299999999</v>
      </c>
    </row>
    <row r="10697" spans="1:4">
      <c r="A10697" s="15">
        <v>2008</v>
      </c>
      <c r="B10697" s="16">
        <v>2</v>
      </c>
      <c r="C10697" s="16" t="s">
        <v>99</v>
      </c>
      <c r="D10697" s="38">
        <v>23.950652170000001</v>
      </c>
    </row>
    <row r="10698" spans="1:4">
      <c r="A10698" s="13">
        <v>2008</v>
      </c>
      <c r="B10698" s="14">
        <v>3</v>
      </c>
      <c r="C10698" s="14" t="s">
        <v>99</v>
      </c>
      <c r="D10698" s="37">
        <v>23.89334783</v>
      </c>
    </row>
    <row r="10699" spans="1:4">
      <c r="A10699" s="15">
        <v>2008</v>
      </c>
      <c r="B10699" s="16">
        <v>4</v>
      </c>
      <c r="C10699" s="16" t="s">
        <v>99</v>
      </c>
      <c r="D10699" s="38">
        <v>24.066304349999999</v>
      </c>
    </row>
    <row r="10700" spans="1:4">
      <c r="A10700" s="13">
        <v>2008</v>
      </c>
      <c r="B10700" s="14">
        <v>5</v>
      </c>
      <c r="C10700" s="14" t="s">
        <v>99</v>
      </c>
      <c r="D10700" s="37">
        <v>24.38213043</v>
      </c>
    </row>
    <row r="10701" spans="1:4">
      <c r="A10701" s="15">
        <v>2008</v>
      </c>
      <c r="B10701" s="16">
        <v>6</v>
      </c>
      <c r="C10701" s="16" t="s">
        <v>99</v>
      </c>
      <c r="D10701" s="38">
        <v>22.795956520000001</v>
      </c>
    </row>
    <row r="10702" spans="1:4">
      <c r="A10702" s="13">
        <v>2008</v>
      </c>
      <c r="B10702" s="14">
        <v>7</v>
      </c>
      <c r="C10702" s="14" t="s">
        <v>99</v>
      </c>
      <c r="D10702" s="37">
        <v>22.585391300000001</v>
      </c>
    </row>
    <row r="10703" spans="1:4">
      <c r="A10703" s="15">
        <v>2008</v>
      </c>
      <c r="B10703" s="16">
        <v>8</v>
      </c>
      <c r="C10703" s="16" t="s">
        <v>99</v>
      </c>
      <c r="D10703" s="38">
        <v>23.408304350000002</v>
      </c>
    </row>
    <row r="10704" spans="1:4">
      <c r="A10704" s="13">
        <v>2008</v>
      </c>
      <c r="B10704" s="14">
        <v>9</v>
      </c>
      <c r="C10704" s="14" t="s">
        <v>99</v>
      </c>
      <c r="D10704" s="37">
        <v>24.274173909999998</v>
      </c>
    </row>
    <row r="10705" spans="1:4">
      <c r="A10705" s="15">
        <v>2008</v>
      </c>
      <c r="B10705" s="16">
        <v>10</v>
      </c>
      <c r="C10705" s="16" t="s">
        <v>99</v>
      </c>
      <c r="D10705" s="38">
        <v>24.29443478</v>
      </c>
    </row>
    <row r="10706" spans="1:4">
      <c r="A10706" s="13">
        <v>2008</v>
      </c>
      <c r="B10706" s="14">
        <v>11</v>
      </c>
      <c r="C10706" s="14" t="s">
        <v>99</v>
      </c>
      <c r="D10706" s="37">
        <v>24.216217390000001</v>
      </c>
    </row>
    <row r="10707" spans="1:4">
      <c r="A10707" s="15">
        <v>2008</v>
      </c>
      <c r="B10707" s="16">
        <v>12</v>
      </c>
      <c r="C10707" s="16" t="s">
        <v>99</v>
      </c>
      <c r="D10707" s="38">
        <v>23.71686957</v>
      </c>
    </row>
    <row r="10708" spans="1:4">
      <c r="A10708" s="13">
        <v>2009</v>
      </c>
      <c r="B10708" s="14">
        <v>1</v>
      </c>
      <c r="C10708" s="14" t="s">
        <v>99</v>
      </c>
      <c r="D10708" s="37">
        <v>23.710260869999999</v>
      </c>
    </row>
    <row r="10709" spans="1:4">
      <c r="A10709" s="15">
        <v>2009</v>
      </c>
      <c r="B10709" s="16">
        <v>2</v>
      </c>
      <c r="C10709" s="16" t="s">
        <v>99</v>
      </c>
      <c r="D10709" s="38">
        <v>23.86786957</v>
      </c>
    </row>
    <row r="10710" spans="1:4">
      <c r="A10710" s="13">
        <v>2009</v>
      </c>
      <c r="B10710" s="14">
        <v>3</v>
      </c>
      <c r="C10710" s="14" t="s">
        <v>99</v>
      </c>
      <c r="D10710" s="37">
        <v>24.536086959999999</v>
      </c>
    </row>
    <row r="10711" spans="1:4">
      <c r="A10711" s="15">
        <v>2009</v>
      </c>
      <c r="B10711" s="16">
        <v>4</v>
      </c>
      <c r="C10711" s="16" t="s">
        <v>99</v>
      </c>
      <c r="D10711" s="38">
        <v>23.753608700000001</v>
      </c>
    </row>
    <row r="10712" spans="1:4">
      <c r="A10712" s="13">
        <v>2009</v>
      </c>
      <c r="B10712" s="14">
        <v>5</v>
      </c>
      <c r="C10712" s="14" t="s">
        <v>99</v>
      </c>
      <c r="D10712" s="37">
        <v>24.392043480000002</v>
      </c>
    </row>
    <row r="10713" spans="1:4">
      <c r="A10713" s="15">
        <v>2009</v>
      </c>
      <c r="B10713" s="16">
        <v>6</v>
      </c>
      <c r="C10713" s="16" t="s">
        <v>99</v>
      </c>
      <c r="D10713" s="38">
        <v>23.961956520000001</v>
      </c>
    </row>
    <row r="10714" spans="1:4">
      <c r="A10714" s="13">
        <v>2009</v>
      </c>
      <c r="B10714" s="14">
        <v>7</v>
      </c>
      <c r="C10714" s="14" t="s">
        <v>99</v>
      </c>
      <c r="D10714" s="37">
        <v>22.748913040000001</v>
      </c>
    </row>
    <row r="10715" spans="1:4">
      <c r="A10715" s="15">
        <v>2009</v>
      </c>
      <c r="B10715" s="16">
        <v>8</v>
      </c>
      <c r="C10715" s="16" t="s">
        <v>99</v>
      </c>
      <c r="D10715" s="38">
        <v>23.536739130000001</v>
      </c>
    </row>
    <row r="10716" spans="1:4">
      <c r="A10716" s="13">
        <v>2009</v>
      </c>
      <c r="B10716" s="14">
        <v>9</v>
      </c>
      <c r="C10716" s="14" t="s">
        <v>99</v>
      </c>
      <c r="D10716" s="37">
        <v>24.53108696</v>
      </c>
    </row>
    <row r="10717" spans="1:4">
      <c r="A10717" s="15">
        <v>2009</v>
      </c>
      <c r="B10717" s="16">
        <v>10</v>
      </c>
      <c r="C10717" s="16" t="s">
        <v>99</v>
      </c>
      <c r="D10717" s="38">
        <v>24.333652170000001</v>
      </c>
    </row>
    <row r="10718" spans="1:4">
      <c r="A10718" s="13">
        <v>2009</v>
      </c>
      <c r="B10718" s="14">
        <v>11</v>
      </c>
      <c r="C10718" s="14" t="s">
        <v>99</v>
      </c>
      <c r="D10718" s="37">
        <v>23.98</v>
      </c>
    </row>
    <row r="10719" spans="1:4">
      <c r="A10719" s="15">
        <v>2009</v>
      </c>
      <c r="B10719" s="16">
        <v>12</v>
      </c>
      <c r="C10719" s="16" t="s">
        <v>99</v>
      </c>
      <c r="D10719" s="38">
        <v>23.815478259999999</v>
      </c>
    </row>
    <row r="10720" spans="1:4">
      <c r="A10720" s="13">
        <v>2010</v>
      </c>
      <c r="B10720" s="14">
        <v>1</v>
      </c>
      <c r="C10720" s="14" t="s">
        <v>99</v>
      </c>
      <c r="D10720" s="37">
        <v>24.531217389999998</v>
      </c>
    </row>
    <row r="10721" spans="1:4">
      <c r="A10721" s="15">
        <v>2010</v>
      </c>
      <c r="B10721" s="16">
        <v>2</v>
      </c>
      <c r="C10721" s="16" t="s">
        <v>99</v>
      </c>
      <c r="D10721" s="38">
        <v>24.976521739999999</v>
      </c>
    </row>
    <row r="10722" spans="1:4">
      <c r="A10722" s="13">
        <v>2010</v>
      </c>
      <c r="B10722" s="14">
        <v>3</v>
      </c>
      <c r="C10722" s="14" t="s">
        <v>99</v>
      </c>
      <c r="D10722" s="37">
        <v>24.885999999999999</v>
      </c>
    </row>
    <row r="10723" spans="1:4">
      <c r="A10723" s="15">
        <v>2010</v>
      </c>
      <c r="B10723" s="16">
        <v>4</v>
      </c>
      <c r="C10723" s="16" t="s">
        <v>99</v>
      </c>
      <c r="D10723" s="38">
        <v>25.03304348</v>
      </c>
    </row>
    <row r="10724" spans="1:4">
      <c r="A10724" s="13">
        <v>2010</v>
      </c>
      <c r="B10724" s="14">
        <v>5</v>
      </c>
      <c r="C10724" s="14" t="s">
        <v>99</v>
      </c>
      <c r="D10724" s="37">
        <v>24.99573913</v>
      </c>
    </row>
    <row r="10725" spans="1:4">
      <c r="A10725" s="15">
        <v>2010</v>
      </c>
      <c r="B10725" s="16">
        <v>6</v>
      </c>
      <c r="C10725" s="16" t="s">
        <v>99</v>
      </c>
      <c r="D10725" s="38">
        <v>23.567043479999999</v>
      </c>
    </row>
    <row r="10726" spans="1:4">
      <c r="A10726" s="13">
        <v>2010</v>
      </c>
      <c r="B10726" s="14">
        <v>7</v>
      </c>
      <c r="C10726" s="14" t="s">
        <v>99</v>
      </c>
      <c r="D10726" s="37">
        <v>23.08408696</v>
      </c>
    </row>
    <row r="10727" spans="1:4">
      <c r="A10727" s="15">
        <v>2010</v>
      </c>
      <c r="B10727" s="16">
        <v>8</v>
      </c>
      <c r="C10727" s="16" t="s">
        <v>99</v>
      </c>
      <c r="D10727" s="38">
        <v>23.693217390000001</v>
      </c>
    </row>
    <row r="10728" spans="1:4">
      <c r="A10728" s="13">
        <v>2010</v>
      </c>
      <c r="B10728" s="14">
        <v>9</v>
      </c>
      <c r="C10728" s="14" t="s">
        <v>99</v>
      </c>
      <c r="D10728" s="37">
        <v>24.10491304</v>
      </c>
    </row>
    <row r="10729" spans="1:4">
      <c r="A10729" s="15">
        <v>2010</v>
      </c>
      <c r="B10729" s="16">
        <v>10</v>
      </c>
      <c r="C10729" s="16" t="s">
        <v>99</v>
      </c>
      <c r="D10729" s="38">
        <v>24.327434780000001</v>
      </c>
    </row>
    <row r="10730" spans="1:4">
      <c r="A10730" s="13">
        <v>2010</v>
      </c>
      <c r="B10730" s="14">
        <v>11</v>
      </c>
      <c r="C10730" s="14" t="s">
        <v>99</v>
      </c>
      <c r="D10730" s="37">
        <v>23.888086959999999</v>
      </c>
    </row>
    <row r="10731" spans="1:4">
      <c r="A10731" s="15">
        <v>2010</v>
      </c>
      <c r="B10731" s="16">
        <v>12</v>
      </c>
      <c r="C10731" s="16" t="s">
        <v>99</v>
      </c>
      <c r="D10731" s="38">
        <v>23.280826090000001</v>
      </c>
    </row>
    <row r="10732" spans="1:4">
      <c r="A10732" s="13">
        <v>2011</v>
      </c>
      <c r="B10732" s="14">
        <v>1</v>
      </c>
      <c r="C10732" s="14" t="s">
        <v>99</v>
      </c>
      <c r="D10732" s="37">
        <v>23.146826090000001</v>
      </c>
    </row>
    <row r="10733" spans="1:4">
      <c r="A10733" s="15">
        <v>2011</v>
      </c>
      <c r="B10733" s="16">
        <v>2</v>
      </c>
      <c r="C10733" s="16" t="s">
        <v>99</v>
      </c>
      <c r="D10733" s="38">
        <v>24.059826090000001</v>
      </c>
    </row>
    <row r="10734" spans="1:4">
      <c r="A10734" s="13">
        <v>2011</v>
      </c>
      <c r="B10734" s="14">
        <v>3</v>
      </c>
      <c r="C10734" s="14" t="s">
        <v>99</v>
      </c>
      <c r="D10734" s="37">
        <v>24.169304350000001</v>
      </c>
    </row>
    <row r="10735" spans="1:4">
      <c r="A10735" s="15">
        <v>2011</v>
      </c>
      <c r="B10735" s="16">
        <v>4</v>
      </c>
      <c r="C10735" s="16" t="s">
        <v>99</v>
      </c>
      <c r="D10735" s="38">
        <v>24.159304349999999</v>
      </c>
    </row>
    <row r="10736" spans="1:4">
      <c r="A10736" s="13">
        <v>2011</v>
      </c>
      <c r="B10736" s="14">
        <v>5</v>
      </c>
      <c r="C10736" s="14" t="s">
        <v>99</v>
      </c>
      <c r="D10736" s="37">
        <v>24.366565219999998</v>
      </c>
    </row>
    <row r="10737" spans="1:4">
      <c r="A10737" s="15">
        <v>2011</v>
      </c>
      <c r="B10737" s="16">
        <v>6</v>
      </c>
      <c r="C10737" s="16" t="s">
        <v>99</v>
      </c>
      <c r="D10737" s="38">
        <v>23.46086957</v>
      </c>
    </row>
    <row r="10738" spans="1:4">
      <c r="A10738" s="13">
        <v>2011</v>
      </c>
      <c r="B10738" s="14">
        <v>7</v>
      </c>
      <c r="C10738" s="14" t="s">
        <v>99</v>
      </c>
      <c r="D10738" s="37">
        <v>22.71904348</v>
      </c>
    </row>
    <row r="10739" spans="1:4">
      <c r="A10739" s="15">
        <v>2011</v>
      </c>
      <c r="B10739" s="16">
        <v>8</v>
      </c>
      <c r="C10739" s="16" t="s">
        <v>99</v>
      </c>
      <c r="D10739" s="38">
        <v>23.12552174</v>
      </c>
    </row>
    <row r="10740" spans="1:4">
      <c r="A10740" s="13">
        <v>2011</v>
      </c>
      <c r="B10740" s="14">
        <v>9</v>
      </c>
      <c r="C10740" s="14" t="s">
        <v>99</v>
      </c>
      <c r="D10740" s="37">
        <v>23.66934783</v>
      </c>
    </row>
    <row r="10741" spans="1:4">
      <c r="A10741" s="15">
        <v>2011</v>
      </c>
      <c r="B10741" s="16">
        <v>10</v>
      </c>
      <c r="C10741" s="16" t="s">
        <v>99</v>
      </c>
      <c r="D10741" s="38">
        <v>23.62043478</v>
      </c>
    </row>
    <row r="10742" spans="1:4">
      <c r="A10742" s="13">
        <v>2011</v>
      </c>
      <c r="B10742" s="14">
        <v>11</v>
      </c>
      <c r="C10742" s="14" t="s">
        <v>99</v>
      </c>
      <c r="D10742" s="37">
        <v>23.53643478</v>
      </c>
    </row>
    <row r="10743" spans="1:4">
      <c r="A10743" s="15">
        <v>2011</v>
      </c>
      <c r="B10743" s="16">
        <v>12</v>
      </c>
      <c r="C10743" s="16" t="s">
        <v>99</v>
      </c>
      <c r="D10743" s="38">
        <v>23.302565220000002</v>
      </c>
    </row>
    <row r="10744" spans="1:4">
      <c r="A10744" s="13">
        <v>2012</v>
      </c>
      <c r="B10744" s="14">
        <v>1</v>
      </c>
      <c r="C10744" s="14" t="s">
        <v>99</v>
      </c>
      <c r="D10744" s="37">
        <v>23.66073913</v>
      </c>
    </row>
    <row r="10745" spans="1:4">
      <c r="A10745" s="15">
        <v>2012</v>
      </c>
      <c r="B10745" s="16">
        <v>2</v>
      </c>
      <c r="C10745" s="16" t="s">
        <v>99</v>
      </c>
      <c r="D10745" s="38">
        <v>23.769391299999999</v>
      </c>
    </row>
    <row r="10746" spans="1:4">
      <c r="A10746" s="13">
        <v>2012</v>
      </c>
      <c r="B10746" s="14">
        <v>3</v>
      </c>
      <c r="C10746" s="14" t="s">
        <v>99</v>
      </c>
      <c r="D10746" s="37">
        <v>24.56047826</v>
      </c>
    </row>
    <row r="10747" spans="1:4">
      <c r="A10747" s="15">
        <v>2012</v>
      </c>
      <c r="B10747" s="16">
        <v>4</v>
      </c>
      <c r="C10747" s="16" t="s">
        <v>99</v>
      </c>
      <c r="D10747" s="38">
        <v>23.89043478</v>
      </c>
    </row>
    <row r="10748" spans="1:4">
      <c r="A10748" s="13">
        <v>2012</v>
      </c>
      <c r="B10748" s="14">
        <v>5</v>
      </c>
      <c r="C10748" s="14" t="s">
        <v>99</v>
      </c>
      <c r="D10748" s="37">
        <v>23.629304350000002</v>
      </c>
    </row>
    <row r="10749" spans="1:4">
      <c r="A10749" s="15">
        <v>2012</v>
      </c>
      <c r="B10749" s="16">
        <v>6</v>
      </c>
      <c r="C10749" s="16" t="s">
        <v>99</v>
      </c>
      <c r="D10749" s="38">
        <v>23.013826089999998</v>
      </c>
    </row>
    <row r="10750" spans="1:4">
      <c r="A10750" s="13">
        <v>2012</v>
      </c>
      <c r="B10750" s="14">
        <v>7</v>
      </c>
      <c r="C10750" s="14" t="s">
        <v>99</v>
      </c>
      <c r="D10750" s="37">
        <v>22.489652169999999</v>
      </c>
    </row>
    <row r="10751" spans="1:4">
      <c r="A10751" s="15">
        <v>2012</v>
      </c>
      <c r="B10751" s="16">
        <v>8</v>
      </c>
      <c r="C10751" s="16" t="s">
        <v>99</v>
      </c>
      <c r="D10751" s="38">
        <v>23.545000000000002</v>
      </c>
    </row>
    <row r="10752" spans="1:4">
      <c r="A10752" s="13">
        <v>2012</v>
      </c>
      <c r="B10752" s="14">
        <v>9</v>
      </c>
      <c r="C10752" s="14" t="s">
        <v>99</v>
      </c>
      <c r="D10752" s="37">
        <v>24.09621739</v>
      </c>
    </row>
    <row r="10753" spans="1:4">
      <c r="A10753" s="15">
        <v>2012</v>
      </c>
      <c r="B10753" s="16">
        <v>10</v>
      </c>
      <c r="C10753" s="16" t="s">
        <v>99</v>
      </c>
      <c r="D10753" s="38">
        <v>23.77404348</v>
      </c>
    </row>
    <row r="10754" spans="1:4">
      <c r="A10754" s="13">
        <v>2012</v>
      </c>
      <c r="B10754" s="14">
        <v>11</v>
      </c>
      <c r="C10754" s="14" t="s">
        <v>99</v>
      </c>
      <c r="D10754" s="37">
        <v>24.117478259999999</v>
      </c>
    </row>
    <row r="10755" spans="1:4">
      <c r="A10755" s="15">
        <v>2012</v>
      </c>
      <c r="B10755" s="16">
        <v>12</v>
      </c>
      <c r="C10755" s="16" t="s">
        <v>99</v>
      </c>
      <c r="D10755" s="38">
        <v>23.631086960000001</v>
      </c>
    </row>
    <row r="10756" spans="1:4">
      <c r="A10756" s="13">
        <v>2013</v>
      </c>
      <c r="B10756" s="14">
        <v>1</v>
      </c>
      <c r="C10756" s="14" t="s">
        <v>99</v>
      </c>
      <c r="D10756" s="37">
        <v>24.450739129999999</v>
      </c>
    </row>
    <row r="10757" spans="1:4">
      <c r="A10757" s="15">
        <v>2013</v>
      </c>
      <c r="B10757" s="16">
        <v>2</v>
      </c>
      <c r="C10757" s="16" t="s">
        <v>99</v>
      </c>
      <c r="D10757" s="38">
        <v>24.800782609999999</v>
      </c>
    </row>
    <row r="10758" spans="1:4">
      <c r="A10758" s="13">
        <v>2013</v>
      </c>
      <c r="B10758" s="14">
        <v>3</v>
      </c>
      <c r="C10758" s="14" t="s">
        <v>99</v>
      </c>
      <c r="D10758" s="37">
        <v>24.62313043</v>
      </c>
    </row>
    <row r="10759" spans="1:4">
      <c r="A10759" s="15">
        <v>2013</v>
      </c>
      <c r="B10759" s="16">
        <v>4</v>
      </c>
      <c r="C10759" s="16" t="s">
        <v>99</v>
      </c>
      <c r="D10759" s="38">
        <v>24.00321739</v>
      </c>
    </row>
    <row r="10760" spans="1:4">
      <c r="A10760" s="13">
        <v>2013</v>
      </c>
      <c r="B10760" s="14">
        <v>5</v>
      </c>
      <c r="C10760" s="14" t="s">
        <v>99</v>
      </c>
      <c r="D10760" s="37">
        <v>23.999652170000001</v>
      </c>
    </row>
    <row r="10761" spans="1:4">
      <c r="A10761" s="15">
        <v>2013</v>
      </c>
      <c r="B10761" s="16">
        <v>6</v>
      </c>
      <c r="C10761" s="16" t="s">
        <v>99</v>
      </c>
      <c r="D10761" s="38">
        <v>23.414478259999999</v>
      </c>
    </row>
    <row r="10762" spans="1:4">
      <c r="A10762" s="13">
        <v>2013</v>
      </c>
      <c r="B10762" s="14">
        <v>7</v>
      </c>
      <c r="C10762" s="14" t="s">
        <v>99</v>
      </c>
      <c r="D10762" s="37">
        <v>22.806086959999998</v>
      </c>
    </row>
    <row r="10763" spans="1:4">
      <c r="A10763" s="15">
        <v>2013</v>
      </c>
      <c r="B10763" s="16">
        <v>8</v>
      </c>
      <c r="C10763" s="16" t="s">
        <v>99</v>
      </c>
      <c r="D10763" s="38">
        <v>23.655521740000001</v>
      </c>
    </row>
    <row r="10764" spans="1:4">
      <c r="A10764" s="13">
        <v>2000</v>
      </c>
      <c r="B10764" s="14">
        <v>2</v>
      </c>
      <c r="C10764" s="14" t="s">
        <v>100</v>
      </c>
      <c r="D10764" s="37">
        <v>25.848380949999999</v>
      </c>
    </row>
    <row r="10765" spans="1:4">
      <c r="A10765" s="15">
        <v>2000</v>
      </c>
      <c r="B10765" s="16">
        <v>3</v>
      </c>
      <c r="C10765" s="16" t="s">
        <v>100</v>
      </c>
      <c r="D10765" s="38">
        <v>28.095428569999999</v>
      </c>
    </row>
    <row r="10766" spans="1:4">
      <c r="A10766" s="13">
        <v>2000</v>
      </c>
      <c r="B10766" s="14">
        <v>4</v>
      </c>
      <c r="C10766" s="14" t="s">
        <v>100</v>
      </c>
      <c r="D10766" s="37">
        <v>28.498238099999998</v>
      </c>
    </row>
    <row r="10767" spans="1:4">
      <c r="A10767" s="15">
        <v>2000</v>
      </c>
      <c r="B10767" s="16">
        <v>5</v>
      </c>
      <c r="C10767" s="16" t="s">
        <v>100</v>
      </c>
      <c r="D10767" s="38">
        <v>28.390809520000001</v>
      </c>
    </row>
    <row r="10768" spans="1:4">
      <c r="A10768" s="13">
        <v>2000</v>
      </c>
      <c r="B10768" s="14">
        <v>6</v>
      </c>
      <c r="C10768" s="14" t="s">
        <v>100</v>
      </c>
      <c r="D10768" s="37">
        <v>27.745809520000002</v>
      </c>
    </row>
    <row r="10769" spans="1:4">
      <c r="A10769" s="15">
        <v>2000</v>
      </c>
      <c r="B10769" s="16">
        <v>7</v>
      </c>
      <c r="C10769" s="16" t="s">
        <v>100</v>
      </c>
      <c r="D10769" s="38">
        <v>27.670761899999999</v>
      </c>
    </row>
    <row r="10770" spans="1:4">
      <c r="A10770" s="13">
        <v>2000</v>
      </c>
      <c r="B10770" s="14">
        <v>8</v>
      </c>
      <c r="C10770" s="14" t="s">
        <v>100</v>
      </c>
      <c r="D10770" s="37">
        <v>27.766285709999998</v>
      </c>
    </row>
    <row r="10771" spans="1:4">
      <c r="A10771" s="15">
        <v>2000</v>
      </c>
      <c r="B10771" s="16">
        <v>9</v>
      </c>
      <c r="C10771" s="16" t="s">
        <v>100</v>
      </c>
      <c r="D10771" s="38">
        <v>27.154904760000001</v>
      </c>
    </row>
    <row r="10772" spans="1:4">
      <c r="A10772" s="13">
        <v>2000</v>
      </c>
      <c r="B10772" s="14">
        <v>10</v>
      </c>
      <c r="C10772" s="14" t="s">
        <v>100</v>
      </c>
      <c r="D10772" s="37">
        <v>26.922809520000001</v>
      </c>
    </row>
    <row r="10773" spans="1:4">
      <c r="A10773" s="15">
        <v>2000</v>
      </c>
      <c r="B10773" s="16">
        <v>11</v>
      </c>
      <c r="C10773" s="16" t="s">
        <v>100</v>
      </c>
      <c r="D10773" s="38">
        <v>25.47619048</v>
      </c>
    </row>
    <row r="10774" spans="1:4">
      <c r="A10774" s="13">
        <v>2000</v>
      </c>
      <c r="B10774" s="14">
        <v>12</v>
      </c>
      <c r="C10774" s="14" t="s">
        <v>100</v>
      </c>
      <c r="D10774" s="37">
        <v>25.56952381</v>
      </c>
    </row>
    <row r="10775" spans="1:4">
      <c r="A10775" s="15">
        <v>2001</v>
      </c>
      <c r="B10775" s="16">
        <v>1</v>
      </c>
      <c r="C10775" s="16" t="s">
        <v>100</v>
      </c>
      <c r="D10775" s="38">
        <v>26.172904760000002</v>
      </c>
    </row>
    <row r="10776" spans="1:4">
      <c r="A10776" s="13">
        <v>2001</v>
      </c>
      <c r="B10776" s="14">
        <v>2</v>
      </c>
      <c r="C10776" s="14" t="s">
        <v>100</v>
      </c>
      <c r="D10776" s="37">
        <v>27.128952380000001</v>
      </c>
    </row>
    <row r="10777" spans="1:4">
      <c r="A10777" s="15">
        <v>2001</v>
      </c>
      <c r="B10777" s="16">
        <v>3</v>
      </c>
      <c r="C10777" s="16" t="s">
        <v>100</v>
      </c>
      <c r="D10777" s="38">
        <v>27.750476190000001</v>
      </c>
    </row>
    <row r="10778" spans="1:4">
      <c r="A10778" s="13">
        <v>2001</v>
      </c>
      <c r="B10778" s="14">
        <v>4</v>
      </c>
      <c r="C10778" s="14" t="s">
        <v>100</v>
      </c>
      <c r="D10778" s="37">
        <v>30.410190480000001</v>
      </c>
    </row>
    <row r="10779" spans="1:4">
      <c r="A10779" s="15">
        <v>2001</v>
      </c>
      <c r="B10779" s="16">
        <v>5</v>
      </c>
      <c r="C10779" s="16" t="s">
        <v>100</v>
      </c>
      <c r="D10779" s="38">
        <v>28.407809520000001</v>
      </c>
    </row>
    <row r="10780" spans="1:4">
      <c r="A10780" s="13">
        <v>2001</v>
      </c>
      <c r="B10780" s="14">
        <v>6</v>
      </c>
      <c r="C10780" s="14" t="s">
        <v>100</v>
      </c>
      <c r="D10780" s="37">
        <v>28.124428569999999</v>
      </c>
    </row>
    <row r="10781" spans="1:4">
      <c r="A10781" s="15">
        <v>2001</v>
      </c>
      <c r="B10781" s="16">
        <v>7</v>
      </c>
      <c r="C10781" s="16" t="s">
        <v>100</v>
      </c>
      <c r="D10781" s="38">
        <v>28.121571429999999</v>
      </c>
    </row>
    <row r="10782" spans="1:4">
      <c r="A10782" s="13">
        <v>2001</v>
      </c>
      <c r="B10782" s="14">
        <v>8</v>
      </c>
      <c r="C10782" s="14" t="s">
        <v>100</v>
      </c>
      <c r="D10782" s="37">
        <v>27.885809519999999</v>
      </c>
    </row>
    <row r="10783" spans="1:4">
      <c r="A10783" s="15">
        <v>2001</v>
      </c>
      <c r="B10783" s="16">
        <v>9</v>
      </c>
      <c r="C10783" s="16" t="s">
        <v>100</v>
      </c>
      <c r="D10783" s="38">
        <v>27.792476189999999</v>
      </c>
    </row>
    <row r="10784" spans="1:4">
      <c r="A10784" s="13">
        <v>2001</v>
      </c>
      <c r="B10784" s="14">
        <v>10</v>
      </c>
      <c r="C10784" s="14" t="s">
        <v>100</v>
      </c>
      <c r="D10784" s="37">
        <v>26.975333330000002</v>
      </c>
    </row>
    <row r="10785" spans="1:4">
      <c r="A10785" s="15">
        <v>2001</v>
      </c>
      <c r="B10785" s="16">
        <v>11</v>
      </c>
      <c r="C10785" s="16" t="s">
        <v>100</v>
      </c>
      <c r="D10785" s="38">
        <v>24.737333329999998</v>
      </c>
    </row>
    <row r="10786" spans="1:4">
      <c r="A10786" s="13">
        <v>2001</v>
      </c>
      <c r="B10786" s="14">
        <v>12</v>
      </c>
      <c r="C10786" s="14" t="s">
        <v>100</v>
      </c>
      <c r="D10786" s="37">
        <v>24.910761900000001</v>
      </c>
    </row>
    <row r="10787" spans="1:4">
      <c r="A10787" s="15">
        <v>2002</v>
      </c>
      <c r="B10787" s="16">
        <v>1</v>
      </c>
      <c r="C10787" s="16" t="s">
        <v>100</v>
      </c>
      <c r="D10787" s="38">
        <v>24.760428569999998</v>
      </c>
    </row>
    <row r="10788" spans="1:4">
      <c r="A10788" s="13">
        <v>2002</v>
      </c>
      <c r="B10788" s="14">
        <v>2</v>
      </c>
      <c r="C10788" s="14" t="s">
        <v>100</v>
      </c>
      <c r="D10788" s="37">
        <v>27.071476189999998</v>
      </c>
    </row>
    <row r="10789" spans="1:4">
      <c r="A10789" s="15">
        <v>2002</v>
      </c>
      <c r="B10789" s="16">
        <v>3</v>
      </c>
      <c r="C10789" s="16" t="s">
        <v>100</v>
      </c>
      <c r="D10789" s="38">
        <v>28.550142860000001</v>
      </c>
    </row>
    <row r="10790" spans="1:4">
      <c r="A10790" s="13">
        <v>2002</v>
      </c>
      <c r="B10790" s="14">
        <v>4</v>
      </c>
      <c r="C10790" s="14" t="s">
        <v>100</v>
      </c>
      <c r="D10790" s="37">
        <v>29.687619049999999</v>
      </c>
    </row>
    <row r="10791" spans="1:4">
      <c r="A10791" s="15">
        <v>2002</v>
      </c>
      <c r="B10791" s="16">
        <v>5</v>
      </c>
      <c r="C10791" s="16" t="s">
        <v>100</v>
      </c>
      <c r="D10791" s="38">
        <v>28.667571429999999</v>
      </c>
    </row>
    <row r="10792" spans="1:4">
      <c r="A10792" s="13">
        <v>2002</v>
      </c>
      <c r="B10792" s="14">
        <v>6</v>
      </c>
      <c r="C10792" s="14" t="s">
        <v>100</v>
      </c>
      <c r="D10792" s="37">
        <v>28.640666670000002</v>
      </c>
    </row>
    <row r="10793" spans="1:4">
      <c r="A10793" s="15">
        <v>2002</v>
      </c>
      <c r="B10793" s="16">
        <v>7</v>
      </c>
      <c r="C10793" s="16" t="s">
        <v>100</v>
      </c>
      <c r="D10793" s="38">
        <v>28.37804762</v>
      </c>
    </row>
    <row r="10794" spans="1:4">
      <c r="A10794" s="13">
        <v>2002</v>
      </c>
      <c r="B10794" s="14">
        <v>8</v>
      </c>
      <c r="C10794" s="14" t="s">
        <v>100</v>
      </c>
      <c r="D10794" s="37">
        <v>27.477238100000001</v>
      </c>
    </row>
    <row r="10795" spans="1:4">
      <c r="A10795" s="15">
        <v>2002</v>
      </c>
      <c r="B10795" s="16">
        <v>9</v>
      </c>
      <c r="C10795" s="16" t="s">
        <v>100</v>
      </c>
      <c r="D10795" s="38">
        <v>27.237095239999999</v>
      </c>
    </row>
    <row r="10796" spans="1:4">
      <c r="A10796" s="13">
        <v>2002</v>
      </c>
      <c r="B10796" s="14">
        <v>10</v>
      </c>
      <c r="C10796" s="14" t="s">
        <v>100</v>
      </c>
      <c r="D10796" s="37">
        <v>27.275476189999999</v>
      </c>
    </row>
    <row r="10797" spans="1:4">
      <c r="A10797" s="15">
        <v>2002</v>
      </c>
      <c r="B10797" s="16">
        <v>11</v>
      </c>
      <c r="C10797" s="16" t="s">
        <v>100</v>
      </c>
      <c r="D10797" s="38">
        <v>26.37795238</v>
      </c>
    </row>
    <row r="10798" spans="1:4">
      <c r="A10798" s="13">
        <v>2002</v>
      </c>
      <c r="B10798" s="14">
        <v>12</v>
      </c>
      <c r="C10798" s="14" t="s">
        <v>100</v>
      </c>
      <c r="D10798" s="37">
        <v>26.116904760000001</v>
      </c>
    </row>
    <row r="10799" spans="1:4">
      <c r="A10799" s="15">
        <v>2003</v>
      </c>
      <c r="B10799" s="16">
        <v>1</v>
      </c>
      <c r="C10799" s="16" t="s">
        <v>100</v>
      </c>
      <c r="D10799" s="38">
        <v>24.66028571</v>
      </c>
    </row>
    <row r="10800" spans="1:4">
      <c r="A10800" s="13">
        <v>2003</v>
      </c>
      <c r="B10800" s="14">
        <v>2</v>
      </c>
      <c r="C10800" s="14" t="s">
        <v>100</v>
      </c>
      <c r="D10800" s="37">
        <v>27.024142860000001</v>
      </c>
    </row>
    <row r="10801" spans="1:4">
      <c r="A10801" s="15">
        <v>2003</v>
      </c>
      <c r="B10801" s="16">
        <v>3</v>
      </c>
      <c r="C10801" s="16" t="s">
        <v>100</v>
      </c>
      <c r="D10801" s="38">
        <v>27.997571430000001</v>
      </c>
    </row>
    <row r="10802" spans="1:4">
      <c r="A10802" s="13">
        <v>2003</v>
      </c>
      <c r="B10802" s="14">
        <v>4</v>
      </c>
      <c r="C10802" s="14" t="s">
        <v>100</v>
      </c>
      <c r="D10802" s="37">
        <v>29.7907619</v>
      </c>
    </row>
    <row r="10803" spans="1:4">
      <c r="A10803" s="15">
        <v>2003</v>
      </c>
      <c r="B10803" s="16">
        <v>5</v>
      </c>
      <c r="C10803" s="16" t="s">
        <v>100</v>
      </c>
      <c r="D10803" s="38">
        <v>29.332095240000001</v>
      </c>
    </row>
    <row r="10804" spans="1:4">
      <c r="A10804" s="13">
        <v>2003</v>
      </c>
      <c r="B10804" s="14">
        <v>6</v>
      </c>
      <c r="C10804" s="14" t="s">
        <v>100</v>
      </c>
      <c r="D10804" s="37">
        <v>28.36309524</v>
      </c>
    </row>
    <row r="10805" spans="1:4">
      <c r="A10805" s="15">
        <v>2003</v>
      </c>
      <c r="B10805" s="16">
        <v>7</v>
      </c>
      <c r="C10805" s="16" t="s">
        <v>100</v>
      </c>
      <c r="D10805" s="38">
        <v>27.791523810000001</v>
      </c>
    </row>
    <row r="10806" spans="1:4">
      <c r="A10806" s="13">
        <v>2003</v>
      </c>
      <c r="B10806" s="14">
        <v>8</v>
      </c>
      <c r="C10806" s="14" t="s">
        <v>100</v>
      </c>
      <c r="D10806" s="37">
        <v>27.99452381</v>
      </c>
    </row>
    <row r="10807" spans="1:4">
      <c r="A10807" s="15">
        <v>2003</v>
      </c>
      <c r="B10807" s="16">
        <v>9</v>
      </c>
      <c r="C10807" s="16" t="s">
        <v>100</v>
      </c>
      <c r="D10807" s="38">
        <v>27.312142860000002</v>
      </c>
    </row>
    <row r="10808" spans="1:4">
      <c r="A10808" s="13">
        <v>2003</v>
      </c>
      <c r="B10808" s="14">
        <v>10</v>
      </c>
      <c r="C10808" s="14" t="s">
        <v>100</v>
      </c>
      <c r="D10808" s="37">
        <v>26.99138095</v>
      </c>
    </row>
    <row r="10809" spans="1:4">
      <c r="A10809" s="15">
        <v>2003</v>
      </c>
      <c r="B10809" s="16">
        <v>11</v>
      </c>
      <c r="C10809" s="16" t="s">
        <v>100</v>
      </c>
      <c r="D10809" s="38">
        <v>26.771666669999998</v>
      </c>
    </row>
    <row r="10810" spans="1:4">
      <c r="A10810" s="13">
        <v>2003</v>
      </c>
      <c r="B10810" s="14">
        <v>12</v>
      </c>
      <c r="C10810" s="14" t="s">
        <v>100</v>
      </c>
      <c r="D10810" s="37">
        <v>24.13019048</v>
      </c>
    </row>
    <row r="10811" spans="1:4">
      <c r="A10811" s="15">
        <v>2004</v>
      </c>
      <c r="B10811" s="16">
        <v>1</v>
      </c>
      <c r="C10811" s="16" t="s">
        <v>100</v>
      </c>
      <c r="D10811" s="38">
        <v>25.256571430000001</v>
      </c>
    </row>
    <row r="10812" spans="1:4">
      <c r="A10812" s="13">
        <v>2004</v>
      </c>
      <c r="B10812" s="14">
        <v>2</v>
      </c>
      <c r="C10812" s="14" t="s">
        <v>100</v>
      </c>
      <c r="D10812" s="37">
        <v>25.835238100000002</v>
      </c>
    </row>
    <row r="10813" spans="1:4">
      <c r="A10813" s="15">
        <v>2004</v>
      </c>
      <c r="B10813" s="16">
        <v>3</v>
      </c>
      <c r="C10813" s="16" t="s">
        <v>100</v>
      </c>
      <c r="D10813" s="38">
        <v>28.96242857</v>
      </c>
    </row>
    <row r="10814" spans="1:4">
      <c r="A10814" s="13">
        <v>2004</v>
      </c>
      <c r="B10814" s="14">
        <v>4</v>
      </c>
      <c r="C10814" s="14" t="s">
        <v>100</v>
      </c>
      <c r="D10814" s="37">
        <v>29.98852381</v>
      </c>
    </row>
    <row r="10815" spans="1:4">
      <c r="A10815" s="15">
        <v>2004</v>
      </c>
      <c r="B10815" s="16">
        <v>5</v>
      </c>
      <c r="C10815" s="16" t="s">
        <v>100</v>
      </c>
      <c r="D10815" s="38">
        <v>28.696380950000002</v>
      </c>
    </row>
    <row r="10816" spans="1:4">
      <c r="A10816" s="13">
        <v>2004</v>
      </c>
      <c r="B10816" s="14">
        <v>6</v>
      </c>
      <c r="C10816" s="14" t="s">
        <v>100</v>
      </c>
      <c r="D10816" s="37">
        <v>27.922380950000001</v>
      </c>
    </row>
    <row r="10817" spans="1:4">
      <c r="A10817" s="15">
        <v>2004</v>
      </c>
      <c r="B10817" s="16">
        <v>7</v>
      </c>
      <c r="C10817" s="16" t="s">
        <v>100</v>
      </c>
      <c r="D10817" s="38">
        <v>27.769666669999999</v>
      </c>
    </row>
    <row r="10818" spans="1:4">
      <c r="A10818" s="13">
        <v>2004</v>
      </c>
      <c r="B10818" s="14">
        <v>8</v>
      </c>
      <c r="C10818" s="14" t="s">
        <v>100</v>
      </c>
      <c r="D10818" s="37">
        <v>27.842047619999999</v>
      </c>
    </row>
    <row r="10819" spans="1:4">
      <c r="A10819" s="15">
        <v>2004</v>
      </c>
      <c r="B10819" s="16">
        <v>9</v>
      </c>
      <c r="C10819" s="16" t="s">
        <v>100</v>
      </c>
      <c r="D10819" s="38">
        <v>27.29633333</v>
      </c>
    </row>
    <row r="10820" spans="1:4">
      <c r="A10820" s="13">
        <v>2004</v>
      </c>
      <c r="B10820" s="14">
        <v>10</v>
      </c>
      <c r="C10820" s="14" t="s">
        <v>100</v>
      </c>
      <c r="D10820" s="37">
        <v>26.929619049999999</v>
      </c>
    </row>
    <row r="10821" spans="1:4">
      <c r="A10821" s="15">
        <v>2004</v>
      </c>
      <c r="B10821" s="16">
        <v>11</v>
      </c>
      <c r="C10821" s="16" t="s">
        <v>100</v>
      </c>
      <c r="D10821" s="38">
        <v>26.841142860000001</v>
      </c>
    </row>
    <row r="10822" spans="1:4">
      <c r="A10822" s="13">
        <v>2004</v>
      </c>
      <c r="B10822" s="14">
        <v>12</v>
      </c>
      <c r="C10822" s="14" t="s">
        <v>100</v>
      </c>
      <c r="D10822" s="37">
        <v>24.051238099999999</v>
      </c>
    </row>
    <row r="10823" spans="1:4">
      <c r="A10823" s="15">
        <v>2005</v>
      </c>
      <c r="B10823" s="16">
        <v>1</v>
      </c>
      <c r="C10823" s="16" t="s">
        <v>100</v>
      </c>
      <c r="D10823" s="38">
        <v>24.82509524</v>
      </c>
    </row>
    <row r="10824" spans="1:4">
      <c r="A10824" s="13">
        <v>2005</v>
      </c>
      <c r="B10824" s="14">
        <v>2</v>
      </c>
      <c r="C10824" s="14" t="s">
        <v>100</v>
      </c>
      <c r="D10824" s="37">
        <v>27.852571430000001</v>
      </c>
    </row>
    <row r="10825" spans="1:4">
      <c r="A10825" s="15">
        <v>2005</v>
      </c>
      <c r="B10825" s="16">
        <v>3</v>
      </c>
      <c r="C10825" s="16" t="s">
        <v>100</v>
      </c>
      <c r="D10825" s="38">
        <v>28.297095240000001</v>
      </c>
    </row>
    <row r="10826" spans="1:4">
      <c r="A10826" s="13">
        <v>2005</v>
      </c>
      <c r="B10826" s="14">
        <v>4</v>
      </c>
      <c r="C10826" s="14" t="s">
        <v>100</v>
      </c>
      <c r="D10826" s="37">
        <v>29.723285709999999</v>
      </c>
    </row>
    <row r="10827" spans="1:4">
      <c r="A10827" s="15">
        <v>2005</v>
      </c>
      <c r="B10827" s="16">
        <v>5</v>
      </c>
      <c r="C10827" s="16" t="s">
        <v>100</v>
      </c>
      <c r="D10827" s="38">
        <v>29.600666669999999</v>
      </c>
    </row>
    <row r="10828" spans="1:4">
      <c r="A10828" s="13">
        <v>2005</v>
      </c>
      <c r="B10828" s="14">
        <v>6</v>
      </c>
      <c r="C10828" s="14" t="s">
        <v>100</v>
      </c>
      <c r="D10828" s="37">
        <v>28.736380950000001</v>
      </c>
    </row>
    <row r="10829" spans="1:4">
      <c r="A10829" s="15">
        <v>2005</v>
      </c>
      <c r="B10829" s="16">
        <v>7</v>
      </c>
      <c r="C10829" s="16" t="s">
        <v>100</v>
      </c>
      <c r="D10829" s="38">
        <v>28.061809520000001</v>
      </c>
    </row>
    <row r="10830" spans="1:4">
      <c r="A10830" s="13">
        <v>2005</v>
      </c>
      <c r="B10830" s="14">
        <v>8</v>
      </c>
      <c r="C10830" s="14" t="s">
        <v>100</v>
      </c>
      <c r="D10830" s="37">
        <v>27.86047619</v>
      </c>
    </row>
    <row r="10831" spans="1:4">
      <c r="A10831" s="15">
        <v>2005</v>
      </c>
      <c r="B10831" s="16">
        <v>9</v>
      </c>
      <c r="C10831" s="16" t="s">
        <v>100</v>
      </c>
      <c r="D10831" s="38">
        <v>27.48290476</v>
      </c>
    </row>
    <row r="10832" spans="1:4">
      <c r="A10832" s="13">
        <v>2005</v>
      </c>
      <c r="B10832" s="14">
        <v>10</v>
      </c>
      <c r="C10832" s="14" t="s">
        <v>100</v>
      </c>
      <c r="D10832" s="37">
        <v>27.163904760000001</v>
      </c>
    </row>
    <row r="10833" spans="1:4">
      <c r="A10833" s="15">
        <v>2005</v>
      </c>
      <c r="B10833" s="16">
        <v>11</v>
      </c>
      <c r="C10833" s="16" t="s">
        <v>100</v>
      </c>
      <c r="D10833" s="38">
        <v>26.339095239999999</v>
      </c>
    </row>
    <row r="10834" spans="1:4">
      <c r="A10834" s="13">
        <v>2005</v>
      </c>
      <c r="B10834" s="14">
        <v>12</v>
      </c>
      <c r="C10834" s="14" t="s">
        <v>100</v>
      </c>
      <c r="D10834" s="37">
        <v>24.184142860000001</v>
      </c>
    </row>
    <row r="10835" spans="1:4">
      <c r="A10835" s="15">
        <v>2006</v>
      </c>
      <c r="B10835" s="16">
        <v>1</v>
      </c>
      <c r="C10835" s="16" t="s">
        <v>100</v>
      </c>
      <c r="D10835" s="38">
        <v>25.13966667</v>
      </c>
    </row>
    <row r="10836" spans="1:4">
      <c r="A10836" s="13">
        <v>2006</v>
      </c>
      <c r="B10836" s="14">
        <v>2</v>
      </c>
      <c r="C10836" s="14" t="s">
        <v>100</v>
      </c>
      <c r="D10836" s="37">
        <v>27.2417619</v>
      </c>
    </row>
    <row r="10837" spans="1:4">
      <c r="A10837" s="15">
        <v>2006</v>
      </c>
      <c r="B10837" s="16">
        <v>3</v>
      </c>
      <c r="C10837" s="16" t="s">
        <v>100</v>
      </c>
      <c r="D10837" s="38">
        <v>28.90109524</v>
      </c>
    </row>
    <row r="10838" spans="1:4">
      <c r="A10838" s="13">
        <v>2006</v>
      </c>
      <c r="B10838" s="14">
        <v>4</v>
      </c>
      <c r="C10838" s="14" t="s">
        <v>100</v>
      </c>
      <c r="D10838" s="37">
        <v>29.143619050000002</v>
      </c>
    </row>
    <row r="10839" spans="1:4">
      <c r="A10839" s="15">
        <v>2006</v>
      </c>
      <c r="B10839" s="16">
        <v>5</v>
      </c>
      <c r="C10839" s="16" t="s">
        <v>100</v>
      </c>
      <c r="D10839" s="38">
        <v>28.321952379999999</v>
      </c>
    </row>
    <row r="10840" spans="1:4">
      <c r="A10840" s="13">
        <v>2006</v>
      </c>
      <c r="B10840" s="14">
        <v>6</v>
      </c>
      <c r="C10840" s="14" t="s">
        <v>100</v>
      </c>
      <c r="D10840" s="37">
        <v>28.43347619</v>
      </c>
    </row>
    <row r="10841" spans="1:4">
      <c r="A10841" s="15">
        <v>2006</v>
      </c>
      <c r="B10841" s="16">
        <v>7</v>
      </c>
      <c r="C10841" s="16" t="s">
        <v>100</v>
      </c>
      <c r="D10841" s="38">
        <v>27.926380949999999</v>
      </c>
    </row>
    <row r="10842" spans="1:4">
      <c r="A10842" s="13">
        <v>2006</v>
      </c>
      <c r="B10842" s="14">
        <v>8</v>
      </c>
      <c r="C10842" s="14" t="s">
        <v>100</v>
      </c>
      <c r="D10842" s="37">
        <v>27.621761899999999</v>
      </c>
    </row>
    <row r="10843" spans="1:4">
      <c r="A10843" s="15">
        <v>2006</v>
      </c>
      <c r="B10843" s="16">
        <v>9</v>
      </c>
      <c r="C10843" s="16" t="s">
        <v>100</v>
      </c>
      <c r="D10843" s="38">
        <v>27.495619049999998</v>
      </c>
    </row>
    <row r="10844" spans="1:4">
      <c r="A10844" s="13">
        <v>2006</v>
      </c>
      <c r="B10844" s="14">
        <v>10</v>
      </c>
      <c r="C10844" s="14" t="s">
        <v>100</v>
      </c>
      <c r="D10844" s="37">
        <v>27.204952380000002</v>
      </c>
    </row>
    <row r="10845" spans="1:4">
      <c r="A10845" s="15">
        <v>2006</v>
      </c>
      <c r="B10845" s="16">
        <v>11</v>
      </c>
      <c r="C10845" s="16" t="s">
        <v>100</v>
      </c>
      <c r="D10845" s="38">
        <v>27.1747619</v>
      </c>
    </row>
    <row r="10846" spans="1:4">
      <c r="A10846" s="13">
        <v>2006</v>
      </c>
      <c r="B10846" s="14">
        <v>12</v>
      </c>
      <c r="C10846" s="14" t="s">
        <v>100</v>
      </c>
      <c r="D10846" s="37">
        <v>24.794666670000002</v>
      </c>
    </row>
    <row r="10847" spans="1:4">
      <c r="A10847" s="15">
        <v>2007</v>
      </c>
      <c r="B10847" s="16">
        <v>1</v>
      </c>
      <c r="C10847" s="16" t="s">
        <v>100</v>
      </c>
      <c r="D10847" s="38">
        <v>24.938761899999999</v>
      </c>
    </row>
    <row r="10848" spans="1:4">
      <c r="A10848" s="13">
        <v>2007</v>
      </c>
      <c r="B10848" s="14">
        <v>2</v>
      </c>
      <c r="C10848" s="14" t="s">
        <v>100</v>
      </c>
      <c r="D10848" s="37">
        <v>26.623904759999999</v>
      </c>
    </row>
    <row r="10849" spans="1:4">
      <c r="A10849" s="15">
        <v>2007</v>
      </c>
      <c r="B10849" s="16">
        <v>3</v>
      </c>
      <c r="C10849" s="16" t="s">
        <v>100</v>
      </c>
      <c r="D10849" s="38">
        <v>29.158285710000001</v>
      </c>
    </row>
    <row r="10850" spans="1:4">
      <c r="A10850" s="13">
        <v>2007</v>
      </c>
      <c r="B10850" s="14">
        <v>4</v>
      </c>
      <c r="C10850" s="14" t="s">
        <v>100</v>
      </c>
      <c r="D10850" s="37">
        <v>29.413190480000001</v>
      </c>
    </row>
    <row r="10851" spans="1:4">
      <c r="A10851" s="15">
        <v>2007</v>
      </c>
      <c r="B10851" s="16">
        <v>5</v>
      </c>
      <c r="C10851" s="16" t="s">
        <v>100</v>
      </c>
      <c r="D10851" s="38">
        <v>28.234476189999999</v>
      </c>
    </row>
    <row r="10852" spans="1:4">
      <c r="A10852" s="13">
        <v>2007</v>
      </c>
      <c r="B10852" s="14">
        <v>6</v>
      </c>
      <c r="C10852" s="14" t="s">
        <v>100</v>
      </c>
      <c r="D10852" s="37">
        <v>28.77347619</v>
      </c>
    </row>
    <row r="10853" spans="1:4">
      <c r="A10853" s="15">
        <v>2007</v>
      </c>
      <c r="B10853" s="16">
        <v>7</v>
      </c>
      <c r="C10853" s="16" t="s">
        <v>100</v>
      </c>
      <c r="D10853" s="38">
        <v>27.930619050000001</v>
      </c>
    </row>
    <row r="10854" spans="1:4">
      <c r="A10854" s="13">
        <v>2007</v>
      </c>
      <c r="B10854" s="14">
        <v>8</v>
      </c>
      <c r="C10854" s="14" t="s">
        <v>100</v>
      </c>
      <c r="D10854" s="37">
        <v>28.007190479999998</v>
      </c>
    </row>
    <row r="10855" spans="1:4">
      <c r="A10855" s="15">
        <v>2007</v>
      </c>
      <c r="B10855" s="16">
        <v>9</v>
      </c>
      <c r="C10855" s="16" t="s">
        <v>100</v>
      </c>
      <c r="D10855" s="38">
        <v>27.692904760000001</v>
      </c>
    </row>
    <row r="10856" spans="1:4">
      <c r="A10856" s="13">
        <v>2007</v>
      </c>
      <c r="B10856" s="14">
        <v>10</v>
      </c>
      <c r="C10856" s="14" t="s">
        <v>100</v>
      </c>
      <c r="D10856" s="37">
        <v>26.629714289999999</v>
      </c>
    </row>
    <row r="10857" spans="1:4">
      <c r="A10857" s="15">
        <v>2007</v>
      </c>
      <c r="B10857" s="16">
        <v>11</v>
      </c>
      <c r="C10857" s="16" t="s">
        <v>100</v>
      </c>
      <c r="D10857" s="38">
        <v>25.050571430000002</v>
      </c>
    </row>
    <row r="10858" spans="1:4">
      <c r="A10858" s="13">
        <v>2007</v>
      </c>
      <c r="B10858" s="14">
        <v>12</v>
      </c>
      <c r="C10858" s="14" t="s">
        <v>100</v>
      </c>
      <c r="D10858" s="37">
        <v>25.573904760000001</v>
      </c>
    </row>
    <row r="10859" spans="1:4">
      <c r="A10859" s="15">
        <v>2008</v>
      </c>
      <c r="B10859" s="16">
        <v>1</v>
      </c>
      <c r="C10859" s="16" t="s">
        <v>100</v>
      </c>
      <c r="D10859" s="38">
        <v>25.08428571</v>
      </c>
    </row>
    <row r="10860" spans="1:4">
      <c r="A10860" s="13">
        <v>2008</v>
      </c>
      <c r="B10860" s="14">
        <v>2</v>
      </c>
      <c r="C10860" s="14" t="s">
        <v>100</v>
      </c>
      <c r="D10860" s="37">
        <v>25.794809520000001</v>
      </c>
    </row>
    <row r="10861" spans="1:4">
      <c r="A10861" s="15">
        <v>2008</v>
      </c>
      <c r="B10861" s="16">
        <v>3</v>
      </c>
      <c r="C10861" s="16" t="s">
        <v>100</v>
      </c>
      <c r="D10861" s="38">
        <v>28.131142860000001</v>
      </c>
    </row>
    <row r="10862" spans="1:4">
      <c r="A10862" s="13">
        <v>2008</v>
      </c>
      <c r="B10862" s="14">
        <v>4</v>
      </c>
      <c r="C10862" s="14" t="s">
        <v>100</v>
      </c>
      <c r="D10862" s="37">
        <v>28.989619050000002</v>
      </c>
    </row>
    <row r="10863" spans="1:4">
      <c r="A10863" s="15">
        <v>2008</v>
      </c>
      <c r="B10863" s="16">
        <v>5</v>
      </c>
      <c r="C10863" s="16" t="s">
        <v>100</v>
      </c>
      <c r="D10863" s="38">
        <v>28.117857140000002</v>
      </c>
    </row>
    <row r="10864" spans="1:4">
      <c r="A10864" s="13">
        <v>2008</v>
      </c>
      <c r="B10864" s="14">
        <v>6</v>
      </c>
      <c r="C10864" s="14" t="s">
        <v>100</v>
      </c>
      <c r="D10864" s="37">
        <v>28.144380949999999</v>
      </c>
    </row>
    <row r="10865" spans="1:4">
      <c r="A10865" s="15">
        <v>2008</v>
      </c>
      <c r="B10865" s="16">
        <v>7</v>
      </c>
      <c r="C10865" s="16" t="s">
        <v>100</v>
      </c>
      <c r="D10865" s="38">
        <v>27.797476190000001</v>
      </c>
    </row>
    <row r="10866" spans="1:4">
      <c r="A10866" s="13">
        <v>2008</v>
      </c>
      <c r="B10866" s="14">
        <v>8</v>
      </c>
      <c r="C10866" s="14" t="s">
        <v>100</v>
      </c>
      <c r="D10866" s="37">
        <v>27.874523809999999</v>
      </c>
    </row>
    <row r="10867" spans="1:4">
      <c r="A10867" s="15">
        <v>2008</v>
      </c>
      <c r="B10867" s="16">
        <v>9</v>
      </c>
      <c r="C10867" s="16" t="s">
        <v>100</v>
      </c>
      <c r="D10867" s="38">
        <v>27.411000000000001</v>
      </c>
    </row>
    <row r="10868" spans="1:4">
      <c r="A10868" s="13">
        <v>2008</v>
      </c>
      <c r="B10868" s="14">
        <v>10</v>
      </c>
      <c r="C10868" s="14" t="s">
        <v>100</v>
      </c>
      <c r="D10868" s="37">
        <v>27.255095239999999</v>
      </c>
    </row>
    <row r="10869" spans="1:4">
      <c r="A10869" s="15">
        <v>2008</v>
      </c>
      <c r="B10869" s="16">
        <v>11</v>
      </c>
      <c r="C10869" s="16" t="s">
        <v>100</v>
      </c>
      <c r="D10869" s="38">
        <v>25.44180952</v>
      </c>
    </row>
    <row r="10870" spans="1:4">
      <c r="A10870" s="13">
        <v>2008</v>
      </c>
      <c r="B10870" s="14">
        <v>12</v>
      </c>
      <c r="C10870" s="14" t="s">
        <v>100</v>
      </c>
      <c r="D10870" s="37">
        <v>23.649380950000001</v>
      </c>
    </row>
    <row r="10871" spans="1:4">
      <c r="A10871" s="15">
        <v>2009</v>
      </c>
      <c r="B10871" s="16">
        <v>1</v>
      </c>
      <c r="C10871" s="16" t="s">
        <v>100</v>
      </c>
      <c r="D10871" s="38">
        <v>23.214095239999999</v>
      </c>
    </row>
    <row r="10872" spans="1:4">
      <c r="A10872" s="13">
        <v>2009</v>
      </c>
      <c r="B10872" s="14">
        <v>2</v>
      </c>
      <c r="C10872" s="14" t="s">
        <v>100</v>
      </c>
      <c r="D10872" s="37">
        <v>27.286619049999999</v>
      </c>
    </row>
    <row r="10873" spans="1:4">
      <c r="A10873" s="15">
        <v>2009</v>
      </c>
      <c r="B10873" s="16">
        <v>3</v>
      </c>
      <c r="C10873" s="16" t="s">
        <v>100</v>
      </c>
      <c r="D10873" s="38">
        <v>28.33747619</v>
      </c>
    </row>
    <row r="10874" spans="1:4">
      <c r="A10874" s="13">
        <v>2009</v>
      </c>
      <c r="B10874" s="14">
        <v>4</v>
      </c>
      <c r="C10874" s="14" t="s">
        <v>100</v>
      </c>
      <c r="D10874" s="37">
        <v>29.32557143</v>
      </c>
    </row>
    <row r="10875" spans="1:4">
      <c r="A10875" s="15">
        <v>2009</v>
      </c>
      <c r="B10875" s="16">
        <v>5</v>
      </c>
      <c r="C10875" s="16" t="s">
        <v>100</v>
      </c>
      <c r="D10875" s="38">
        <v>28.49738095</v>
      </c>
    </row>
    <row r="10876" spans="1:4">
      <c r="A10876" s="13">
        <v>2009</v>
      </c>
      <c r="B10876" s="14">
        <v>6</v>
      </c>
      <c r="C10876" s="14" t="s">
        <v>100</v>
      </c>
      <c r="D10876" s="37">
        <v>28.461095239999999</v>
      </c>
    </row>
    <row r="10877" spans="1:4">
      <c r="A10877" s="15">
        <v>2009</v>
      </c>
      <c r="B10877" s="16">
        <v>7</v>
      </c>
      <c r="C10877" s="16" t="s">
        <v>100</v>
      </c>
      <c r="D10877" s="38">
        <v>28.014714290000001</v>
      </c>
    </row>
    <row r="10878" spans="1:4">
      <c r="A10878" s="13">
        <v>2009</v>
      </c>
      <c r="B10878" s="14">
        <v>8</v>
      </c>
      <c r="C10878" s="14" t="s">
        <v>100</v>
      </c>
      <c r="D10878" s="37">
        <v>28.393000000000001</v>
      </c>
    </row>
    <row r="10879" spans="1:4">
      <c r="A10879" s="15">
        <v>2009</v>
      </c>
      <c r="B10879" s="16">
        <v>9</v>
      </c>
      <c r="C10879" s="16" t="s">
        <v>100</v>
      </c>
      <c r="D10879" s="38">
        <v>27.878761900000001</v>
      </c>
    </row>
    <row r="10880" spans="1:4">
      <c r="A10880" s="13">
        <v>2009</v>
      </c>
      <c r="B10880" s="14">
        <v>10</v>
      </c>
      <c r="C10880" s="14" t="s">
        <v>100</v>
      </c>
      <c r="D10880" s="37">
        <v>27.307333329999999</v>
      </c>
    </row>
    <row r="10881" spans="1:4">
      <c r="A10881" s="15">
        <v>2009</v>
      </c>
      <c r="B10881" s="16">
        <v>11</v>
      </c>
      <c r="C10881" s="16" t="s">
        <v>100</v>
      </c>
      <c r="D10881" s="38">
        <v>26.041333330000001</v>
      </c>
    </row>
    <row r="10882" spans="1:4">
      <c r="A10882" s="13">
        <v>2009</v>
      </c>
      <c r="B10882" s="14">
        <v>12</v>
      </c>
      <c r="C10882" s="14" t="s">
        <v>100</v>
      </c>
      <c r="D10882" s="37">
        <v>25.315000000000001</v>
      </c>
    </row>
    <row r="10883" spans="1:4">
      <c r="A10883" s="15">
        <v>2010</v>
      </c>
      <c r="B10883" s="16">
        <v>1</v>
      </c>
      <c r="C10883" s="16" t="s">
        <v>100</v>
      </c>
      <c r="D10883" s="38">
        <v>25.943904759999999</v>
      </c>
    </row>
    <row r="10884" spans="1:4">
      <c r="A10884" s="13">
        <v>2010</v>
      </c>
      <c r="B10884" s="14">
        <v>2</v>
      </c>
      <c r="C10884" s="14" t="s">
        <v>100</v>
      </c>
      <c r="D10884" s="37">
        <v>27.962904760000001</v>
      </c>
    </row>
    <row r="10885" spans="1:4">
      <c r="A10885" s="15">
        <v>2010</v>
      </c>
      <c r="B10885" s="16">
        <v>3</v>
      </c>
      <c r="C10885" s="16" t="s">
        <v>100</v>
      </c>
      <c r="D10885" s="38">
        <v>29.20061905</v>
      </c>
    </row>
    <row r="10886" spans="1:4">
      <c r="A10886" s="13">
        <v>2010</v>
      </c>
      <c r="B10886" s="14">
        <v>4</v>
      </c>
      <c r="C10886" s="14" t="s">
        <v>100</v>
      </c>
      <c r="D10886" s="37">
        <v>30.749476189999999</v>
      </c>
    </row>
    <row r="10887" spans="1:4">
      <c r="A10887" s="15">
        <v>2010</v>
      </c>
      <c r="B10887" s="16">
        <v>5</v>
      </c>
      <c r="C10887" s="16" t="s">
        <v>100</v>
      </c>
      <c r="D10887" s="38">
        <v>30.652619049999998</v>
      </c>
    </row>
    <row r="10888" spans="1:4">
      <c r="A10888" s="13">
        <v>2010</v>
      </c>
      <c r="B10888" s="14">
        <v>6</v>
      </c>
      <c r="C10888" s="14" t="s">
        <v>100</v>
      </c>
      <c r="D10888" s="37">
        <v>29.526714290000001</v>
      </c>
    </row>
    <row r="10889" spans="1:4">
      <c r="A10889" s="15">
        <v>2010</v>
      </c>
      <c r="B10889" s="16">
        <v>7</v>
      </c>
      <c r="C10889" s="16" t="s">
        <v>100</v>
      </c>
      <c r="D10889" s="38">
        <v>28.577476189999999</v>
      </c>
    </row>
    <row r="10890" spans="1:4">
      <c r="A10890" s="13">
        <v>2010</v>
      </c>
      <c r="B10890" s="14">
        <v>8</v>
      </c>
      <c r="C10890" s="14" t="s">
        <v>100</v>
      </c>
      <c r="D10890" s="37">
        <v>27.77866667</v>
      </c>
    </row>
    <row r="10891" spans="1:4">
      <c r="A10891" s="15">
        <v>2010</v>
      </c>
      <c r="B10891" s="16">
        <v>9</v>
      </c>
      <c r="C10891" s="16" t="s">
        <v>100</v>
      </c>
      <c r="D10891" s="38">
        <v>27.974142860000001</v>
      </c>
    </row>
    <row r="10892" spans="1:4">
      <c r="A10892" s="13">
        <v>2010</v>
      </c>
      <c r="B10892" s="14">
        <v>10</v>
      </c>
      <c r="C10892" s="14" t="s">
        <v>100</v>
      </c>
      <c r="D10892" s="37">
        <v>26.77028571</v>
      </c>
    </row>
    <row r="10893" spans="1:4">
      <c r="A10893" s="15">
        <v>2010</v>
      </c>
      <c r="B10893" s="16">
        <v>11</v>
      </c>
      <c r="C10893" s="16" t="s">
        <v>100</v>
      </c>
      <c r="D10893" s="38">
        <v>26.158952379999999</v>
      </c>
    </row>
    <row r="10894" spans="1:4">
      <c r="A10894" s="13">
        <v>2010</v>
      </c>
      <c r="B10894" s="14">
        <v>12</v>
      </c>
      <c r="C10894" s="14" t="s">
        <v>100</v>
      </c>
      <c r="D10894" s="37">
        <v>25.285476190000001</v>
      </c>
    </row>
    <row r="10895" spans="1:4">
      <c r="A10895" s="15">
        <v>2011</v>
      </c>
      <c r="B10895" s="16">
        <v>1</v>
      </c>
      <c r="C10895" s="16" t="s">
        <v>100</v>
      </c>
      <c r="D10895" s="38">
        <v>24.530476190000002</v>
      </c>
    </row>
    <row r="10896" spans="1:4">
      <c r="A10896" s="13">
        <v>2011</v>
      </c>
      <c r="B10896" s="14">
        <v>2</v>
      </c>
      <c r="C10896" s="14" t="s">
        <v>100</v>
      </c>
      <c r="D10896" s="37">
        <v>26.83185714</v>
      </c>
    </row>
    <row r="10897" spans="1:4">
      <c r="A10897" s="15">
        <v>2011</v>
      </c>
      <c r="B10897" s="16">
        <v>3</v>
      </c>
      <c r="C10897" s="16" t="s">
        <v>100</v>
      </c>
      <c r="D10897" s="38">
        <v>26.31666667</v>
      </c>
    </row>
    <row r="10898" spans="1:4">
      <c r="A10898" s="13">
        <v>2011</v>
      </c>
      <c r="B10898" s="14">
        <v>4</v>
      </c>
      <c r="C10898" s="14" t="s">
        <v>100</v>
      </c>
      <c r="D10898" s="37">
        <v>28.422714289999998</v>
      </c>
    </row>
    <row r="10899" spans="1:4">
      <c r="A10899" s="15">
        <v>2011</v>
      </c>
      <c r="B10899" s="16">
        <v>5</v>
      </c>
      <c r="C10899" s="16" t="s">
        <v>100</v>
      </c>
      <c r="D10899" s="38">
        <v>28.728142859999998</v>
      </c>
    </row>
    <row r="10900" spans="1:4">
      <c r="A10900" s="13">
        <v>2011</v>
      </c>
      <c r="B10900" s="14">
        <v>6</v>
      </c>
      <c r="C10900" s="14" t="s">
        <v>100</v>
      </c>
      <c r="D10900" s="37">
        <v>28.388619049999999</v>
      </c>
    </row>
    <row r="10901" spans="1:4">
      <c r="A10901" s="15">
        <v>2011</v>
      </c>
      <c r="B10901" s="16">
        <v>7</v>
      </c>
      <c r="C10901" s="16" t="s">
        <v>100</v>
      </c>
      <c r="D10901" s="38">
        <v>28.028095239999999</v>
      </c>
    </row>
    <row r="10902" spans="1:4">
      <c r="A10902" s="13">
        <v>2011</v>
      </c>
      <c r="B10902" s="14">
        <v>8</v>
      </c>
      <c r="C10902" s="14" t="s">
        <v>100</v>
      </c>
      <c r="D10902" s="37">
        <v>27.716523810000002</v>
      </c>
    </row>
    <row r="10903" spans="1:4">
      <c r="A10903" s="15">
        <v>2011</v>
      </c>
      <c r="B10903" s="16">
        <v>9</v>
      </c>
      <c r="C10903" s="16" t="s">
        <v>100</v>
      </c>
      <c r="D10903" s="38">
        <v>27.458238099999999</v>
      </c>
    </row>
    <row r="10904" spans="1:4">
      <c r="A10904" s="13">
        <v>2011</v>
      </c>
      <c r="B10904" s="14">
        <v>10</v>
      </c>
      <c r="C10904" s="14" t="s">
        <v>100</v>
      </c>
      <c r="D10904" s="37">
        <v>26.904952380000001</v>
      </c>
    </row>
    <row r="10905" spans="1:4">
      <c r="A10905" s="15">
        <v>2011</v>
      </c>
      <c r="B10905" s="16">
        <v>11</v>
      </c>
      <c r="C10905" s="16" t="s">
        <v>100</v>
      </c>
      <c r="D10905" s="38">
        <v>26.756523810000001</v>
      </c>
    </row>
    <row r="10906" spans="1:4">
      <c r="A10906" s="13">
        <v>2011</v>
      </c>
      <c r="B10906" s="14">
        <v>12</v>
      </c>
      <c r="C10906" s="14" t="s">
        <v>100</v>
      </c>
      <c r="D10906" s="37">
        <v>24.364809520000001</v>
      </c>
    </row>
    <row r="10907" spans="1:4">
      <c r="A10907" s="15">
        <v>2012</v>
      </c>
      <c r="B10907" s="16">
        <v>1</v>
      </c>
      <c r="C10907" s="16" t="s">
        <v>100</v>
      </c>
      <c r="D10907" s="38">
        <v>25.844000000000001</v>
      </c>
    </row>
    <row r="10908" spans="1:4">
      <c r="A10908" s="13">
        <v>2012</v>
      </c>
      <c r="B10908" s="14">
        <v>2</v>
      </c>
      <c r="C10908" s="14" t="s">
        <v>100</v>
      </c>
      <c r="D10908" s="37">
        <v>27.429619049999999</v>
      </c>
    </row>
    <row r="10909" spans="1:4">
      <c r="A10909" s="15">
        <v>2012</v>
      </c>
      <c r="B10909" s="16">
        <v>3</v>
      </c>
      <c r="C10909" s="16" t="s">
        <v>100</v>
      </c>
      <c r="D10909" s="38">
        <v>28.826666670000002</v>
      </c>
    </row>
    <row r="10910" spans="1:4">
      <c r="A10910" s="13">
        <v>2012</v>
      </c>
      <c r="B10910" s="14">
        <v>4</v>
      </c>
      <c r="C10910" s="14" t="s">
        <v>100</v>
      </c>
      <c r="D10910" s="37">
        <v>29.596523810000001</v>
      </c>
    </row>
    <row r="10911" spans="1:4">
      <c r="A10911" s="15">
        <v>2012</v>
      </c>
      <c r="B10911" s="16">
        <v>5</v>
      </c>
      <c r="C10911" s="16" t="s">
        <v>100</v>
      </c>
      <c r="D10911" s="38">
        <v>29.061904760000001</v>
      </c>
    </row>
    <row r="10912" spans="1:4">
      <c r="A10912" s="13">
        <v>2012</v>
      </c>
      <c r="B10912" s="14">
        <v>6</v>
      </c>
      <c r="C10912" s="14" t="s">
        <v>100</v>
      </c>
      <c r="D10912" s="37">
        <v>28.740095239999999</v>
      </c>
    </row>
    <row r="10913" spans="1:4">
      <c r="A10913" s="15">
        <v>2012</v>
      </c>
      <c r="B10913" s="16">
        <v>7</v>
      </c>
      <c r="C10913" s="16" t="s">
        <v>100</v>
      </c>
      <c r="D10913" s="38">
        <v>28.13371429</v>
      </c>
    </row>
    <row r="10914" spans="1:4">
      <c r="A10914" s="13">
        <v>2012</v>
      </c>
      <c r="B10914" s="14">
        <v>8</v>
      </c>
      <c r="C10914" s="14" t="s">
        <v>100</v>
      </c>
      <c r="D10914" s="37">
        <v>28.211619049999999</v>
      </c>
    </row>
    <row r="10915" spans="1:4">
      <c r="A10915" s="15">
        <v>2012</v>
      </c>
      <c r="B10915" s="16">
        <v>9</v>
      </c>
      <c r="C10915" s="16" t="s">
        <v>100</v>
      </c>
      <c r="D10915" s="38">
        <v>27.742000000000001</v>
      </c>
    </row>
    <row r="10916" spans="1:4">
      <c r="A10916" s="13">
        <v>2012</v>
      </c>
      <c r="B10916" s="14">
        <v>10</v>
      </c>
      <c r="C10916" s="14" t="s">
        <v>100</v>
      </c>
      <c r="D10916" s="37">
        <v>27.713238100000002</v>
      </c>
    </row>
    <row r="10917" spans="1:4">
      <c r="A10917" s="15">
        <v>2012</v>
      </c>
      <c r="B10917" s="16">
        <v>11</v>
      </c>
      <c r="C10917" s="16" t="s">
        <v>100</v>
      </c>
      <c r="D10917" s="38">
        <v>27.74447619</v>
      </c>
    </row>
    <row r="10918" spans="1:4">
      <c r="A10918" s="13">
        <v>2012</v>
      </c>
      <c r="B10918" s="14">
        <v>12</v>
      </c>
      <c r="C10918" s="14" t="s">
        <v>100</v>
      </c>
      <c r="D10918" s="37">
        <v>26.658761899999998</v>
      </c>
    </row>
    <row r="10919" spans="1:4">
      <c r="A10919" s="15">
        <v>2013</v>
      </c>
      <c r="B10919" s="16">
        <v>1</v>
      </c>
      <c r="C10919" s="16" t="s">
        <v>100</v>
      </c>
      <c r="D10919" s="38">
        <v>25.68609524</v>
      </c>
    </row>
    <row r="10920" spans="1:4">
      <c r="A10920" s="13">
        <v>2013</v>
      </c>
      <c r="B10920" s="14">
        <v>2</v>
      </c>
      <c r="C10920" s="14" t="s">
        <v>100</v>
      </c>
      <c r="D10920" s="37">
        <v>28.042857139999999</v>
      </c>
    </row>
    <row r="10921" spans="1:4">
      <c r="A10921" s="15">
        <v>2013</v>
      </c>
      <c r="B10921" s="16">
        <v>3</v>
      </c>
      <c r="C10921" s="16" t="s">
        <v>100</v>
      </c>
      <c r="D10921" s="38">
        <v>29.34557143</v>
      </c>
    </row>
    <row r="10922" spans="1:4">
      <c r="A10922" s="13">
        <v>2013</v>
      </c>
      <c r="B10922" s="14">
        <v>4</v>
      </c>
      <c r="C10922" s="14" t="s">
        <v>100</v>
      </c>
      <c r="D10922" s="37">
        <v>30.268238100000001</v>
      </c>
    </row>
    <row r="10923" spans="1:4">
      <c r="A10923" s="15">
        <v>2013</v>
      </c>
      <c r="B10923" s="16">
        <v>5</v>
      </c>
      <c r="C10923" s="16" t="s">
        <v>100</v>
      </c>
      <c r="D10923" s="38">
        <v>30.166523810000001</v>
      </c>
    </row>
    <row r="10924" spans="1:4">
      <c r="A10924" s="13">
        <v>2013</v>
      </c>
      <c r="B10924" s="14">
        <v>6</v>
      </c>
      <c r="C10924" s="14" t="s">
        <v>100</v>
      </c>
      <c r="D10924" s="37">
        <v>28.672047620000001</v>
      </c>
    </row>
    <row r="10925" spans="1:4">
      <c r="A10925" s="15">
        <v>2013</v>
      </c>
      <c r="B10925" s="16">
        <v>7</v>
      </c>
      <c r="C10925" s="16" t="s">
        <v>100</v>
      </c>
      <c r="D10925" s="38">
        <v>27.949476189999999</v>
      </c>
    </row>
    <row r="10926" spans="1:4">
      <c r="A10926" s="13">
        <v>2013</v>
      </c>
      <c r="B10926" s="14">
        <v>8</v>
      </c>
      <c r="C10926" s="14" t="s">
        <v>100</v>
      </c>
      <c r="D10926" s="37">
        <v>28.04080952</v>
      </c>
    </row>
    <row r="10927" spans="1:4">
      <c r="A10927" s="15">
        <v>2000</v>
      </c>
      <c r="B10927" s="16">
        <v>2</v>
      </c>
      <c r="C10927" s="16" t="s">
        <v>101</v>
      </c>
      <c r="D10927" s="38">
        <v>26.067</v>
      </c>
    </row>
    <row r="10928" spans="1:4">
      <c r="A10928" s="13">
        <v>2000</v>
      </c>
      <c r="B10928" s="14">
        <v>3</v>
      </c>
      <c r="C10928" s="14" t="s">
        <v>101</v>
      </c>
      <c r="D10928" s="37">
        <v>27.141999999999999</v>
      </c>
    </row>
    <row r="10929" spans="1:4">
      <c r="A10929" s="15">
        <v>2000</v>
      </c>
      <c r="B10929" s="16">
        <v>4</v>
      </c>
      <c r="C10929" s="16" t="s">
        <v>101</v>
      </c>
      <c r="D10929" s="38">
        <v>26.475000000000001</v>
      </c>
    </row>
    <row r="10930" spans="1:4">
      <c r="A10930" s="13">
        <v>2000</v>
      </c>
      <c r="B10930" s="14">
        <v>5</v>
      </c>
      <c r="C10930" s="14" t="s">
        <v>101</v>
      </c>
      <c r="D10930" s="37">
        <v>26.277000000000001</v>
      </c>
    </row>
    <row r="10931" spans="1:4">
      <c r="A10931" s="15">
        <v>2000</v>
      </c>
      <c r="B10931" s="16">
        <v>6</v>
      </c>
      <c r="C10931" s="16" t="s">
        <v>101</v>
      </c>
      <c r="D10931" s="38">
        <v>25.131</v>
      </c>
    </row>
    <row r="10932" spans="1:4">
      <c r="A10932" s="13">
        <v>2000</v>
      </c>
      <c r="B10932" s="14">
        <v>7</v>
      </c>
      <c r="C10932" s="14" t="s">
        <v>101</v>
      </c>
      <c r="D10932" s="37">
        <v>24.465</v>
      </c>
    </row>
    <row r="10933" spans="1:4">
      <c r="A10933" s="15">
        <v>2000</v>
      </c>
      <c r="B10933" s="16">
        <v>8</v>
      </c>
      <c r="C10933" s="16" t="s">
        <v>101</v>
      </c>
      <c r="D10933" s="38">
        <v>24.571999999999999</v>
      </c>
    </row>
    <row r="10934" spans="1:4">
      <c r="A10934" s="13">
        <v>2000</v>
      </c>
      <c r="B10934" s="14">
        <v>9</v>
      </c>
      <c r="C10934" s="14" t="s">
        <v>101</v>
      </c>
      <c r="D10934" s="37">
        <v>24.664000000000001</v>
      </c>
    </row>
    <row r="10935" spans="1:4">
      <c r="A10935" s="15">
        <v>2000</v>
      </c>
      <c r="B10935" s="16">
        <v>10</v>
      </c>
      <c r="C10935" s="16" t="s">
        <v>101</v>
      </c>
      <c r="D10935" s="38">
        <v>24.687000000000001</v>
      </c>
    </row>
    <row r="10936" spans="1:4">
      <c r="A10936" s="13">
        <v>2000</v>
      </c>
      <c r="B10936" s="14">
        <v>11</v>
      </c>
      <c r="C10936" s="14" t="s">
        <v>101</v>
      </c>
      <c r="D10936" s="37">
        <v>25.672999999999998</v>
      </c>
    </row>
    <row r="10937" spans="1:4">
      <c r="A10937" s="15">
        <v>2000</v>
      </c>
      <c r="B10937" s="16">
        <v>12</v>
      </c>
      <c r="C10937" s="16" t="s">
        <v>101</v>
      </c>
      <c r="D10937" s="38">
        <v>24.363</v>
      </c>
    </row>
    <row r="10938" spans="1:4">
      <c r="A10938" s="13">
        <v>2001</v>
      </c>
      <c r="B10938" s="14">
        <v>1</v>
      </c>
      <c r="C10938" s="14" t="s">
        <v>101</v>
      </c>
      <c r="D10938" s="37">
        <v>23.556999999999999</v>
      </c>
    </row>
    <row r="10939" spans="1:4">
      <c r="A10939" s="15">
        <v>2001</v>
      </c>
      <c r="B10939" s="16">
        <v>2</v>
      </c>
      <c r="C10939" s="16" t="s">
        <v>101</v>
      </c>
      <c r="D10939" s="38">
        <v>26.395</v>
      </c>
    </row>
    <row r="10940" spans="1:4">
      <c r="A10940" s="13">
        <v>2001</v>
      </c>
      <c r="B10940" s="14">
        <v>3</v>
      </c>
      <c r="C10940" s="14" t="s">
        <v>101</v>
      </c>
      <c r="D10940" s="37">
        <v>26.231999999999999</v>
      </c>
    </row>
    <row r="10941" spans="1:4">
      <c r="A10941" s="15">
        <v>2001</v>
      </c>
      <c r="B10941" s="16">
        <v>4</v>
      </c>
      <c r="C10941" s="16" t="s">
        <v>101</v>
      </c>
      <c r="D10941" s="38">
        <v>26.327000000000002</v>
      </c>
    </row>
    <row r="10942" spans="1:4">
      <c r="A10942" s="13">
        <v>2001</v>
      </c>
      <c r="B10942" s="14">
        <v>5</v>
      </c>
      <c r="C10942" s="14" t="s">
        <v>101</v>
      </c>
      <c r="D10942" s="37">
        <v>26.207999999999998</v>
      </c>
    </row>
    <row r="10943" spans="1:4">
      <c r="A10943" s="15">
        <v>2001</v>
      </c>
      <c r="B10943" s="16">
        <v>6</v>
      </c>
      <c r="C10943" s="16" t="s">
        <v>101</v>
      </c>
      <c r="D10943" s="38">
        <v>25.215</v>
      </c>
    </row>
    <row r="10944" spans="1:4">
      <c r="A10944" s="13">
        <v>2001</v>
      </c>
      <c r="B10944" s="14">
        <v>7</v>
      </c>
      <c r="C10944" s="14" t="s">
        <v>101</v>
      </c>
      <c r="D10944" s="37">
        <v>24.779</v>
      </c>
    </row>
    <row r="10945" spans="1:4">
      <c r="A10945" s="15">
        <v>2001</v>
      </c>
      <c r="B10945" s="16">
        <v>8</v>
      </c>
      <c r="C10945" s="16" t="s">
        <v>101</v>
      </c>
      <c r="D10945" s="38">
        <v>24.818999999999999</v>
      </c>
    </row>
    <row r="10946" spans="1:4">
      <c r="A10946" s="13">
        <v>2001</v>
      </c>
      <c r="B10946" s="14">
        <v>9</v>
      </c>
      <c r="C10946" s="14" t="s">
        <v>101</v>
      </c>
      <c r="D10946" s="37">
        <v>24.835999999999999</v>
      </c>
    </row>
    <row r="10947" spans="1:4">
      <c r="A10947" s="15">
        <v>2001</v>
      </c>
      <c r="B10947" s="16">
        <v>10</v>
      </c>
      <c r="C10947" s="16" t="s">
        <v>101</v>
      </c>
      <c r="D10947" s="38">
        <v>24.666</v>
      </c>
    </row>
    <row r="10948" spans="1:4">
      <c r="A10948" s="13">
        <v>2001</v>
      </c>
      <c r="B10948" s="14">
        <v>11</v>
      </c>
      <c r="C10948" s="14" t="s">
        <v>101</v>
      </c>
      <c r="D10948" s="37">
        <v>24.744</v>
      </c>
    </row>
    <row r="10949" spans="1:4">
      <c r="A10949" s="15">
        <v>2001</v>
      </c>
      <c r="B10949" s="16">
        <v>12</v>
      </c>
      <c r="C10949" s="16" t="s">
        <v>101</v>
      </c>
      <c r="D10949" s="38">
        <v>25.526</v>
      </c>
    </row>
    <row r="10950" spans="1:4">
      <c r="A10950" s="13">
        <v>2002</v>
      </c>
      <c r="B10950" s="14">
        <v>1</v>
      </c>
      <c r="C10950" s="14" t="s">
        <v>101</v>
      </c>
      <c r="D10950" s="37">
        <v>23.643999999999998</v>
      </c>
    </row>
    <row r="10951" spans="1:4">
      <c r="A10951" s="15">
        <v>2002</v>
      </c>
      <c r="B10951" s="16">
        <v>2</v>
      </c>
      <c r="C10951" s="16" t="s">
        <v>101</v>
      </c>
      <c r="D10951" s="38">
        <v>26.687999999999999</v>
      </c>
    </row>
    <row r="10952" spans="1:4">
      <c r="A10952" s="13">
        <v>2002</v>
      </c>
      <c r="B10952" s="14">
        <v>3</v>
      </c>
      <c r="C10952" s="14" t="s">
        <v>101</v>
      </c>
      <c r="D10952" s="37">
        <v>26.821999999999999</v>
      </c>
    </row>
    <row r="10953" spans="1:4">
      <c r="A10953" s="15">
        <v>2002</v>
      </c>
      <c r="B10953" s="16">
        <v>4</v>
      </c>
      <c r="C10953" s="16" t="s">
        <v>101</v>
      </c>
      <c r="D10953" s="38">
        <v>26.594000000000001</v>
      </c>
    </row>
    <row r="10954" spans="1:4">
      <c r="A10954" s="13">
        <v>2002</v>
      </c>
      <c r="B10954" s="14">
        <v>5</v>
      </c>
      <c r="C10954" s="14" t="s">
        <v>101</v>
      </c>
      <c r="D10954" s="37">
        <v>27.141999999999999</v>
      </c>
    </row>
    <row r="10955" spans="1:4">
      <c r="A10955" s="15">
        <v>2002</v>
      </c>
      <c r="B10955" s="16">
        <v>6</v>
      </c>
      <c r="C10955" s="16" t="s">
        <v>101</v>
      </c>
      <c r="D10955" s="38">
        <v>25.666</v>
      </c>
    </row>
    <row r="10956" spans="1:4">
      <c r="A10956" s="13">
        <v>2002</v>
      </c>
      <c r="B10956" s="14">
        <v>7</v>
      </c>
      <c r="C10956" s="14" t="s">
        <v>101</v>
      </c>
      <c r="D10956" s="37">
        <v>25.311</v>
      </c>
    </row>
    <row r="10957" spans="1:4">
      <c r="A10957" s="15">
        <v>2002</v>
      </c>
      <c r="B10957" s="16">
        <v>8</v>
      </c>
      <c r="C10957" s="16" t="s">
        <v>101</v>
      </c>
      <c r="D10957" s="38">
        <v>24.798999999999999</v>
      </c>
    </row>
    <row r="10958" spans="1:4">
      <c r="A10958" s="13">
        <v>2002</v>
      </c>
      <c r="B10958" s="14">
        <v>9</v>
      </c>
      <c r="C10958" s="14" t="s">
        <v>101</v>
      </c>
      <c r="D10958" s="37">
        <v>24.978000000000002</v>
      </c>
    </row>
    <row r="10959" spans="1:4">
      <c r="A10959" s="15">
        <v>2002</v>
      </c>
      <c r="B10959" s="16">
        <v>10</v>
      </c>
      <c r="C10959" s="16" t="s">
        <v>101</v>
      </c>
      <c r="D10959" s="38">
        <v>24.234000000000002</v>
      </c>
    </row>
    <row r="10960" spans="1:4">
      <c r="A10960" s="13">
        <v>2002</v>
      </c>
      <c r="B10960" s="14">
        <v>11</v>
      </c>
      <c r="C10960" s="14" t="s">
        <v>101</v>
      </c>
      <c r="D10960" s="37">
        <v>24.984000000000002</v>
      </c>
    </row>
    <row r="10961" spans="1:4">
      <c r="A10961" s="15">
        <v>2002</v>
      </c>
      <c r="B10961" s="16">
        <v>12</v>
      </c>
      <c r="C10961" s="16" t="s">
        <v>101</v>
      </c>
      <c r="D10961" s="38">
        <v>24.390999999999998</v>
      </c>
    </row>
    <row r="10962" spans="1:4">
      <c r="A10962" s="13">
        <v>2003</v>
      </c>
      <c r="B10962" s="14">
        <v>1</v>
      </c>
      <c r="C10962" s="14" t="s">
        <v>101</v>
      </c>
      <c r="D10962" s="37">
        <v>25.172999999999998</v>
      </c>
    </row>
    <row r="10963" spans="1:4">
      <c r="A10963" s="15">
        <v>2003</v>
      </c>
      <c r="B10963" s="16">
        <v>2</v>
      </c>
      <c r="C10963" s="16" t="s">
        <v>101</v>
      </c>
      <c r="D10963" s="38">
        <v>27.172000000000001</v>
      </c>
    </row>
    <row r="10964" spans="1:4">
      <c r="A10964" s="13">
        <v>2003</v>
      </c>
      <c r="B10964" s="14">
        <v>3</v>
      </c>
      <c r="C10964" s="14" t="s">
        <v>101</v>
      </c>
      <c r="D10964" s="37">
        <v>26.978999999999999</v>
      </c>
    </row>
    <row r="10965" spans="1:4">
      <c r="A10965" s="15">
        <v>2003</v>
      </c>
      <c r="B10965" s="16">
        <v>4</v>
      </c>
      <c r="C10965" s="16" t="s">
        <v>101</v>
      </c>
      <c r="D10965" s="38">
        <v>26.37</v>
      </c>
    </row>
    <row r="10966" spans="1:4">
      <c r="A10966" s="13">
        <v>2003</v>
      </c>
      <c r="B10966" s="14">
        <v>5</v>
      </c>
      <c r="C10966" s="14" t="s">
        <v>101</v>
      </c>
      <c r="D10966" s="37">
        <v>26.628</v>
      </c>
    </row>
    <row r="10967" spans="1:4">
      <c r="A10967" s="15">
        <v>2003</v>
      </c>
      <c r="B10967" s="16">
        <v>6</v>
      </c>
      <c r="C10967" s="16" t="s">
        <v>101</v>
      </c>
      <c r="D10967" s="38">
        <v>25.052</v>
      </c>
    </row>
    <row r="10968" spans="1:4">
      <c r="A10968" s="13">
        <v>2003</v>
      </c>
      <c r="B10968" s="14">
        <v>7</v>
      </c>
      <c r="C10968" s="14" t="s">
        <v>101</v>
      </c>
      <c r="D10968" s="37">
        <v>24.725000000000001</v>
      </c>
    </row>
    <row r="10969" spans="1:4">
      <c r="A10969" s="15">
        <v>2003</v>
      </c>
      <c r="B10969" s="16">
        <v>8</v>
      </c>
      <c r="C10969" s="16" t="s">
        <v>101</v>
      </c>
      <c r="D10969" s="38">
        <v>25.062999999999999</v>
      </c>
    </row>
    <row r="10970" spans="1:4">
      <c r="A10970" s="13">
        <v>2003</v>
      </c>
      <c r="B10970" s="14">
        <v>9</v>
      </c>
      <c r="C10970" s="14" t="s">
        <v>101</v>
      </c>
      <c r="D10970" s="37">
        <v>24.733000000000001</v>
      </c>
    </row>
    <row r="10971" spans="1:4">
      <c r="A10971" s="15">
        <v>2003</v>
      </c>
      <c r="B10971" s="16">
        <v>10</v>
      </c>
      <c r="C10971" s="16" t="s">
        <v>101</v>
      </c>
      <c r="D10971" s="38">
        <v>24.768999999999998</v>
      </c>
    </row>
    <row r="10972" spans="1:4">
      <c r="A10972" s="13">
        <v>2003</v>
      </c>
      <c r="B10972" s="14">
        <v>11</v>
      </c>
      <c r="C10972" s="14" t="s">
        <v>101</v>
      </c>
      <c r="D10972" s="37">
        <v>25.228000000000002</v>
      </c>
    </row>
    <row r="10973" spans="1:4">
      <c r="A10973" s="15">
        <v>2003</v>
      </c>
      <c r="B10973" s="16">
        <v>12</v>
      </c>
      <c r="C10973" s="16" t="s">
        <v>101</v>
      </c>
      <c r="D10973" s="38">
        <v>24.428000000000001</v>
      </c>
    </row>
    <row r="10974" spans="1:4">
      <c r="A10974" s="13">
        <v>2004</v>
      </c>
      <c r="B10974" s="14">
        <v>1</v>
      </c>
      <c r="C10974" s="14" t="s">
        <v>101</v>
      </c>
      <c r="D10974" s="37">
        <v>25.225999999999999</v>
      </c>
    </row>
    <row r="10975" spans="1:4">
      <c r="A10975" s="15">
        <v>2004</v>
      </c>
      <c r="B10975" s="16">
        <v>2</v>
      </c>
      <c r="C10975" s="16" t="s">
        <v>101</v>
      </c>
      <c r="D10975" s="38">
        <v>26.276</v>
      </c>
    </row>
    <row r="10976" spans="1:4">
      <c r="A10976" s="13">
        <v>2004</v>
      </c>
      <c r="B10976" s="14">
        <v>3</v>
      </c>
      <c r="C10976" s="14" t="s">
        <v>101</v>
      </c>
      <c r="D10976" s="37">
        <v>27.692</v>
      </c>
    </row>
    <row r="10977" spans="1:4">
      <c r="A10977" s="15">
        <v>2004</v>
      </c>
      <c r="B10977" s="16">
        <v>4</v>
      </c>
      <c r="C10977" s="16" t="s">
        <v>101</v>
      </c>
      <c r="D10977" s="38">
        <v>26.745999999999999</v>
      </c>
    </row>
    <row r="10978" spans="1:4">
      <c r="A10978" s="13">
        <v>2004</v>
      </c>
      <c r="B10978" s="14">
        <v>5</v>
      </c>
      <c r="C10978" s="14" t="s">
        <v>101</v>
      </c>
      <c r="D10978" s="37">
        <v>26.187000000000001</v>
      </c>
    </row>
    <row r="10979" spans="1:4">
      <c r="A10979" s="15">
        <v>2004</v>
      </c>
      <c r="B10979" s="16">
        <v>6</v>
      </c>
      <c r="C10979" s="16" t="s">
        <v>101</v>
      </c>
      <c r="D10979" s="38">
        <v>25.09</v>
      </c>
    </row>
    <row r="10980" spans="1:4">
      <c r="A10980" s="13">
        <v>2004</v>
      </c>
      <c r="B10980" s="14">
        <v>7</v>
      </c>
      <c r="C10980" s="14" t="s">
        <v>101</v>
      </c>
      <c r="D10980" s="37">
        <v>24.960999999999999</v>
      </c>
    </row>
    <row r="10981" spans="1:4">
      <c r="A10981" s="15">
        <v>2004</v>
      </c>
      <c r="B10981" s="16">
        <v>8</v>
      </c>
      <c r="C10981" s="16" t="s">
        <v>101</v>
      </c>
      <c r="D10981" s="38">
        <v>25.021000000000001</v>
      </c>
    </row>
    <row r="10982" spans="1:4">
      <c r="A10982" s="13">
        <v>2004</v>
      </c>
      <c r="B10982" s="14">
        <v>9</v>
      </c>
      <c r="C10982" s="14" t="s">
        <v>101</v>
      </c>
      <c r="D10982" s="37">
        <v>25.077000000000002</v>
      </c>
    </row>
    <row r="10983" spans="1:4">
      <c r="A10983" s="15">
        <v>2004</v>
      </c>
      <c r="B10983" s="16">
        <v>10</v>
      </c>
      <c r="C10983" s="16" t="s">
        <v>101</v>
      </c>
      <c r="D10983" s="38">
        <v>25.183</v>
      </c>
    </row>
    <row r="10984" spans="1:4">
      <c r="A10984" s="13">
        <v>2004</v>
      </c>
      <c r="B10984" s="14">
        <v>11</v>
      </c>
      <c r="C10984" s="14" t="s">
        <v>101</v>
      </c>
      <c r="D10984" s="37">
        <v>25.481000000000002</v>
      </c>
    </row>
    <row r="10985" spans="1:4">
      <c r="A10985" s="15">
        <v>2004</v>
      </c>
      <c r="B10985" s="16">
        <v>12</v>
      </c>
      <c r="C10985" s="16" t="s">
        <v>101</v>
      </c>
      <c r="D10985" s="38">
        <v>25.047000000000001</v>
      </c>
    </row>
    <row r="10986" spans="1:4">
      <c r="A10986" s="13">
        <v>2005</v>
      </c>
      <c r="B10986" s="14">
        <v>1</v>
      </c>
      <c r="C10986" s="14" t="s">
        <v>101</v>
      </c>
      <c r="D10986" s="37">
        <v>24.864000000000001</v>
      </c>
    </row>
    <row r="10987" spans="1:4">
      <c r="A10987" s="15">
        <v>2005</v>
      </c>
      <c r="B10987" s="16">
        <v>2</v>
      </c>
      <c r="C10987" s="16" t="s">
        <v>101</v>
      </c>
      <c r="D10987" s="38">
        <v>28.553999999999998</v>
      </c>
    </row>
    <row r="10988" spans="1:4">
      <c r="A10988" s="13">
        <v>2005</v>
      </c>
      <c r="B10988" s="14">
        <v>3</v>
      </c>
      <c r="C10988" s="14" t="s">
        <v>101</v>
      </c>
      <c r="D10988" s="37">
        <v>27.658000000000001</v>
      </c>
    </row>
    <row r="10989" spans="1:4">
      <c r="A10989" s="15">
        <v>2005</v>
      </c>
      <c r="B10989" s="16">
        <v>4</v>
      </c>
      <c r="C10989" s="16" t="s">
        <v>101</v>
      </c>
      <c r="D10989" s="38">
        <v>26.984000000000002</v>
      </c>
    </row>
    <row r="10990" spans="1:4">
      <c r="A10990" s="13">
        <v>2005</v>
      </c>
      <c r="B10990" s="14">
        <v>5</v>
      </c>
      <c r="C10990" s="14" t="s">
        <v>101</v>
      </c>
      <c r="D10990" s="37">
        <v>26.013000000000002</v>
      </c>
    </row>
    <row r="10991" spans="1:4">
      <c r="A10991" s="15">
        <v>2005</v>
      </c>
      <c r="B10991" s="16">
        <v>6</v>
      </c>
      <c r="C10991" s="16" t="s">
        <v>101</v>
      </c>
      <c r="D10991" s="38">
        <v>25.187999999999999</v>
      </c>
    </row>
    <row r="10992" spans="1:4">
      <c r="A10992" s="13">
        <v>2005</v>
      </c>
      <c r="B10992" s="14">
        <v>7</v>
      </c>
      <c r="C10992" s="14" t="s">
        <v>101</v>
      </c>
      <c r="D10992" s="37">
        <v>24.635999999999999</v>
      </c>
    </row>
    <row r="10993" spans="1:4">
      <c r="A10993" s="15">
        <v>2005</v>
      </c>
      <c r="B10993" s="16">
        <v>8</v>
      </c>
      <c r="C10993" s="16" t="s">
        <v>101</v>
      </c>
      <c r="D10993" s="38">
        <v>25.2</v>
      </c>
    </row>
    <row r="10994" spans="1:4">
      <c r="A10994" s="13">
        <v>2005</v>
      </c>
      <c r="B10994" s="14">
        <v>9</v>
      </c>
      <c r="C10994" s="14" t="s">
        <v>101</v>
      </c>
      <c r="D10994" s="37">
        <v>25.472999999999999</v>
      </c>
    </row>
    <row r="10995" spans="1:4">
      <c r="A10995" s="15">
        <v>2005</v>
      </c>
      <c r="B10995" s="16">
        <v>10</v>
      </c>
      <c r="C10995" s="16" t="s">
        <v>101</v>
      </c>
      <c r="D10995" s="38">
        <v>24.809000000000001</v>
      </c>
    </row>
    <row r="10996" spans="1:4">
      <c r="A10996" s="13">
        <v>2005</v>
      </c>
      <c r="B10996" s="14">
        <v>11</v>
      </c>
      <c r="C10996" s="14" t="s">
        <v>101</v>
      </c>
      <c r="D10996" s="37">
        <v>26.026</v>
      </c>
    </row>
    <row r="10997" spans="1:4">
      <c r="A10997" s="15">
        <v>2005</v>
      </c>
      <c r="B10997" s="16">
        <v>12</v>
      </c>
      <c r="C10997" s="16" t="s">
        <v>101</v>
      </c>
      <c r="D10997" s="38">
        <v>25.596</v>
      </c>
    </row>
    <row r="10998" spans="1:4">
      <c r="A10998" s="13">
        <v>2006</v>
      </c>
      <c r="B10998" s="14">
        <v>1</v>
      </c>
      <c r="C10998" s="14" t="s">
        <v>101</v>
      </c>
      <c r="D10998" s="37">
        <v>26.373999999999999</v>
      </c>
    </row>
    <row r="10999" spans="1:4">
      <c r="A10999" s="15">
        <v>2006</v>
      </c>
      <c r="B10999" s="16">
        <v>2</v>
      </c>
      <c r="C10999" s="16" t="s">
        <v>101</v>
      </c>
      <c r="D10999" s="38">
        <v>27.48</v>
      </c>
    </row>
    <row r="11000" spans="1:4">
      <c r="A11000" s="13">
        <v>2006</v>
      </c>
      <c r="B11000" s="14">
        <v>3</v>
      </c>
      <c r="C11000" s="14" t="s">
        <v>101</v>
      </c>
      <c r="D11000" s="37">
        <v>27.327000000000002</v>
      </c>
    </row>
    <row r="11001" spans="1:4">
      <c r="A11001" s="15">
        <v>2006</v>
      </c>
      <c r="B11001" s="16">
        <v>4</v>
      </c>
      <c r="C11001" s="16" t="s">
        <v>101</v>
      </c>
      <c r="D11001" s="38">
        <v>27.004999999999999</v>
      </c>
    </row>
    <row r="11002" spans="1:4">
      <c r="A11002" s="13">
        <v>2006</v>
      </c>
      <c r="B11002" s="14">
        <v>5</v>
      </c>
      <c r="C11002" s="14" t="s">
        <v>101</v>
      </c>
      <c r="D11002" s="37">
        <v>25.651</v>
      </c>
    </row>
    <row r="11003" spans="1:4">
      <c r="A11003" s="15">
        <v>2006</v>
      </c>
      <c r="B11003" s="16">
        <v>6</v>
      </c>
      <c r="C11003" s="16" t="s">
        <v>101</v>
      </c>
      <c r="D11003" s="38">
        <v>25.881</v>
      </c>
    </row>
    <row r="11004" spans="1:4">
      <c r="A11004" s="13">
        <v>2006</v>
      </c>
      <c r="B11004" s="14">
        <v>7</v>
      </c>
      <c r="C11004" s="14" t="s">
        <v>101</v>
      </c>
      <c r="D11004" s="37">
        <v>25.1</v>
      </c>
    </row>
    <row r="11005" spans="1:4">
      <c r="A11005" s="15">
        <v>2006</v>
      </c>
      <c r="B11005" s="16">
        <v>8</v>
      </c>
      <c r="C11005" s="16" t="s">
        <v>101</v>
      </c>
      <c r="D11005" s="38">
        <v>25.395</v>
      </c>
    </row>
    <row r="11006" spans="1:4">
      <c r="A11006" s="13">
        <v>2006</v>
      </c>
      <c r="B11006" s="14">
        <v>9</v>
      </c>
      <c r="C11006" s="14" t="s">
        <v>101</v>
      </c>
      <c r="D11006" s="37">
        <v>24.986999999999998</v>
      </c>
    </row>
    <row r="11007" spans="1:4">
      <c r="A11007" s="15">
        <v>2006</v>
      </c>
      <c r="B11007" s="16">
        <v>10</v>
      </c>
      <c r="C11007" s="16" t="s">
        <v>101</v>
      </c>
      <c r="D11007" s="38">
        <v>25.119</v>
      </c>
    </row>
    <row r="11008" spans="1:4">
      <c r="A11008" s="13">
        <v>2006</v>
      </c>
      <c r="B11008" s="14">
        <v>11</v>
      </c>
      <c r="C11008" s="14" t="s">
        <v>101</v>
      </c>
      <c r="D11008" s="37">
        <v>25.355</v>
      </c>
    </row>
    <row r="11009" spans="1:4">
      <c r="A11009" s="15">
        <v>2006</v>
      </c>
      <c r="B11009" s="16">
        <v>12</v>
      </c>
      <c r="C11009" s="16" t="s">
        <v>101</v>
      </c>
      <c r="D11009" s="38">
        <v>24.526</v>
      </c>
    </row>
    <row r="11010" spans="1:4">
      <c r="A11010" s="13">
        <v>2007</v>
      </c>
      <c r="B11010" s="14">
        <v>1</v>
      </c>
      <c r="C11010" s="14" t="s">
        <v>101</v>
      </c>
      <c r="D11010" s="37">
        <v>24.702000000000002</v>
      </c>
    </row>
    <row r="11011" spans="1:4">
      <c r="A11011" s="15">
        <v>2007</v>
      </c>
      <c r="B11011" s="16">
        <v>2</v>
      </c>
      <c r="C11011" s="16" t="s">
        <v>101</v>
      </c>
      <c r="D11011" s="38">
        <v>26.965</v>
      </c>
    </row>
    <row r="11012" spans="1:4">
      <c r="A11012" s="13">
        <v>2007</v>
      </c>
      <c r="B11012" s="14">
        <v>3</v>
      </c>
      <c r="C11012" s="14" t="s">
        <v>101</v>
      </c>
      <c r="D11012" s="37">
        <v>28.285</v>
      </c>
    </row>
    <row r="11013" spans="1:4">
      <c r="A11013" s="15">
        <v>2007</v>
      </c>
      <c r="B11013" s="16">
        <v>4</v>
      </c>
      <c r="C11013" s="16" t="s">
        <v>101</v>
      </c>
      <c r="D11013" s="38">
        <v>27.445</v>
      </c>
    </row>
    <row r="11014" spans="1:4">
      <c r="A11014" s="13">
        <v>2007</v>
      </c>
      <c r="B11014" s="14">
        <v>5</v>
      </c>
      <c r="C11014" s="14" t="s">
        <v>101</v>
      </c>
      <c r="D11014" s="37">
        <v>27.231000000000002</v>
      </c>
    </row>
    <row r="11015" spans="1:4">
      <c r="A11015" s="15">
        <v>2007</v>
      </c>
      <c r="B11015" s="16">
        <v>6</v>
      </c>
      <c r="C11015" s="16" t="s">
        <v>101</v>
      </c>
      <c r="D11015" s="38">
        <v>25.577999999999999</v>
      </c>
    </row>
    <row r="11016" spans="1:4">
      <c r="A11016" s="13">
        <v>2007</v>
      </c>
      <c r="B11016" s="14">
        <v>7</v>
      </c>
      <c r="C11016" s="14" t="s">
        <v>101</v>
      </c>
      <c r="D11016" s="37">
        <v>25.308</v>
      </c>
    </row>
    <row r="11017" spans="1:4">
      <c r="A11017" s="15">
        <v>2007</v>
      </c>
      <c r="B11017" s="16">
        <v>8</v>
      </c>
      <c r="C11017" s="16" t="s">
        <v>101</v>
      </c>
      <c r="D11017" s="38">
        <v>25.097999999999999</v>
      </c>
    </row>
    <row r="11018" spans="1:4">
      <c r="A11018" s="13">
        <v>2007</v>
      </c>
      <c r="B11018" s="14">
        <v>9</v>
      </c>
      <c r="C11018" s="14" t="s">
        <v>101</v>
      </c>
      <c r="D11018" s="37">
        <v>25.003</v>
      </c>
    </row>
    <row r="11019" spans="1:4">
      <c r="A11019" s="15">
        <v>2007</v>
      </c>
      <c r="B11019" s="16">
        <v>10</v>
      </c>
      <c r="C11019" s="16" t="s">
        <v>101</v>
      </c>
      <c r="D11019" s="38">
        <v>24.768999999999998</v>
      </c>
    </row>
    <row r="11020" spans="1:4">
      <c r="A11020" s="13">
        <v>2007</v>
      </c>
      <c r="B11020" s="14">
        <v>11</v>
      </c>
      <c r="C11020" s="14" t="s">
        <v>101</v>
      </c>
      <c r="D11020" s="37">
        <v>25.251000000000001</v>
      </c>
    </row>
    <row r="11021" spans="1:4">
      <c r="A11021" s="15">
        <v>2007</v>
      </c>
      <c r="B11021" s="16">
        <v>12</v>
      </c>
      <c r="C11021" s="16" t="s">
        <v>101</v>
      </c>
      <c r="D11021" s="38">
        <v>24.962</v>
      </c>
    </row>
    <row r="11022" spans="1:4">
      <c r="A11022" s="13">
        <v>2008</v>
      </c>
      <c r="B11022" s="14">
        <v>1</v>
      </c>
      <c r="C11022" s="14" t="s">
        <v>101</v>
      </c>
      <c r="D11022" s="37">
        <v>25.274999999999999</v>
      </c>
    </row>
    <row r="11023" spans="1:4">
      <c r="A11023" s="15">
        <v>2008</v>
      </c>
      <c r="B11023" s="16">
        <v>2</v>
      </c>
      <c r="C11023" s="16" t="s">
        <v>101</v>
      </c>
      <c r="D11023" s="38">
        <v>26.085999999999999</v>
      </c>
    </row>
    <row r="11024" spans="1:4">
      <c r="A11024" s="13">
        <v>2008</v>
      </c>
      <c r="B11024" s="14">
        <v>3</v>
      </c>
      <c r="C11024" s="14" t="s">
        <v>101</v>
      </c>
      <c r="D11024" s="37">
        <v>27.413</v>
      </c>
    </row>
    <row r="11025" spans="1:4">
      <c r="A11025" s="15">
        <v>2008</v>
      </c>
      <c r="B11025" s="16">
        <v>4</v>
      </c>
      <c r="C11025" s="16" t="s">
        <v>101</v>
      </c>
      <c r="D11025" s="38">
        <v>26.033999999999999</v>
      </c>
    </row>
    <row r="11026" spans="1:4">
      <c r="A11026" s="13">
        <v>2008</v>
      </c>
      <c r="B11026" s="14">
        <v>5</v>
      </c>
      <c r="C11026" s="14" t="s">
        <v>101</v>
      </c>
      <c r="D11026" s="37">
        <v>25.975000000000001</v>
      </c>
    </row>
    <row r="11027" spans="1:4">
      <c r="A11027" s="15">
        <v>2008</v>
      </c>
      <c r="B11027" s="16">
        <v>6</v>
      </c>
      <c r="C11027" s="16" t="s">
        <v>101</v>
      </c>
      <c r="D11027" s="38">
        <v>25.567</v>
      </c>
    </row>
    <row r="11028" spans="1:4">
      <c r="A11028" s="13">
        <v>2008</v>
      </c>
      <c r="B11028" s="14">
        <v>7</v>
      </c>
      <c r="C11028" s="14" t="s">
        <v>101</v>
      </c>
      <c r="D11028" s="37">
        <v>24.966999999999999</v>
      </c>
    </row>
    <row r="11029" spans="1:4">
      <c r="A11029" s="15">
        <v>2008</v>
      </c>
      <c r="B11029" s="16">
        <v>8</v>
      </c>
      <c r="C11029" s="16" t="s">
        <v>101</v>
      </c>
      <c r="D11029" s="38">
        <v>25.039000000000001</v>
      </c>
    </row>
    <row r="11030" spans="1:4">
      <c r="A11030" s="13">
        <v>2008</v>
      </c>
      <c r="B11030" s="14">
        <v>9</v>
      </c>
      <c r="C11030" s="14" t="s">
        <v>101</v>
      </c>
      <c r="D11030" s="37">
        <v>25.417000000000002</v>
      </c>
    </row>
    <row r="11031" spans="1:4">
      <c r="A11031" s="15">
        <v>2008</v>
      </c>
      <c r="B11031" s="16">
        <v>10</v>
      </c>
      <c r="C11031" s="16" t="s">
        <v>101</v>
      </c>
      <c r="D11031" s="38">
        <v>25.576000000000001</v>
      </c>
    </row>
    <row r="11032" spans="1:4">
      <c r="A11032" s="13">
        <v>2008</v>
      </c>
      <c r="B11032" s="14">
        <v>11</v>
      </c>
      <c r="C11032" s="14" t="s">
        <v>101</v>
      </c>
      <c r="D11032" s="37">
        <v>26.079000000000001</v>
      </c>
    </row>
    <row r="11033" spans="1:4">
      <c r="A11033" s="15">
        <v>2008</v>
      </c>
      <c r="B11033" s="16">
        <v>12</v>
      </c>
      <c r="C11033" s="16" t="s">
        <v>101</v>
      </c>
      <c r="D11033" s="38">
        <v>25.67</v>
      </c>
    </row>
    <row r="11034" spans="1:4">
      <c r="A11034" s="13">
        <v>2009</v>
      </c>
      <c r="B11034" s="14">
        <v>1</v>
      </c>
      <c r="C11034" s="14" t="s">
        <v>101</v>
      </c>
      <c r="D11034" s="37">
        <v>25.914000000000001</v>
      </c>
    </row>
    <row r="11035" spans="1:4">
      <c r="A11035" s="15">
        <v>2009</v>
      </c>
      <c r="B11035" s="16">
        <v>2</v>
      </c>
      <c r="C11035" s="16" t="s">
        <v>101</v>
      </c>
      <c r="D11035" s="38">
        <v>27.210999999999999</v>
      </c>
    </row>
    <row r="11036" spans="1:4">
      <c r="A11036" s="13">
        <v>2009</v>
      </c>
      <c r="B11036" s="14">
        <v>3</v>
      </c>
      <c r="C11036" s="14" t="s">
        <v>101</v>
      </c>
      <c r="D11036" s="37">
        <v>27.84</v>
      </c>
    </row>
    <row r="11037" spans="1:4">
      <c r="A11037" s="15">
        <v>2009</v>
      </c>
      <c r="B11037" s="16">
        <v>4</v>
      </c>
      <c r="C11037" s="16" t="s">
        <v>101</v>
      </c>
      <c r="D11037" s="38">
        <v>26.588000000000001</v>
      </c>
    </row>
    <row r="11038" spans="1:4">
      <c r="A11038" s="13">
        <v>2009</v>
      </c>
      <c r="B11038" s="14">
        <v>5</v>
      </c>
      <c r="C11038" s="14" t="s">
        <v>101</v>
      </c>
      <c r="D11038" s="37">
        <v>26.946999999999999</v>
      </c>
    </row>
    <row r="11039" spans="1:4">
      <c r="A11039" s="15">
        <v>2009</v>
      </c>
      <c r="B11039" s="16">
        <v>6</v>
      </c>
      <c r="C11039" s="16" t="s">
        <v>101</v>
      </c>
      <c r="D11039" s="38">
        <v>26.617999999999999</v>
      </c>
    </row>
    <row r="11040" spans="1:4">
      <c r="A11040" s="13">
        <v>2009</v>
      </c>
      <c r="B11040" s="14">
        <v>7</v>
      </c>
      <c r="C11040" s="14" t="s">
        <v>101</v>
      </c>
      <c r="D11040" s="37">
        <v>25.504000000000001</v>
      </c>
    </row>
    <row r="11041" spans="1:4">
      <c r="A11041" s="15">
        <v>2009</v>
      </c>
      <c r="B11041" s="16">
        <v>8</v>
      </c>
      <c r="C11041" s="16" t="s">
        <v>101</v>
      </c>
      <c r="D11041" s="38">
        <v>25.555</v>
      </c>
    </row>
    <row r="11042" spans="1:4">
      <c r="A11042" s="13">
        <v>2009</v>
      </c>
      <c r="B11042" s="14">
        <v>9</v>
      </c>
      <c r="C11042" s="14" t="s">
        <v>101</v>
      </c>
      <c r="D11042" s="37">
        <v>25.734999999999999</v>
      </c>
    </row>
    <row r="11043" spans="1:4">
      <c r="A11043" s="15">
        <v>2009</v>
      </c>
      <c r="B11043" s="16">
        <v>10</v>
      </c>
      <c r="C11043" s="16" t="s">
        <v>101</v>
      </c>
      <c r="D11043" s="38">
        <v>25.198</v>
      </c>
    </row>
    <row r="11044" spans="1:4">
      <c r="A11044" s="13">
        <v>2009</v>
      </c>
      <c r="B11044" s="14">
        <v>11</v>
      </c>
      <c r="C11044" s="14" t="s">
        <v>101</v>
      </c>
      <c r="D11044" s="37">
        <v>25.567</v>
      </c>
    </row>
    <row r="11045" spans="1:4">
      <c r="A11045" s="15">
        <v>2009</v>
      </c>
      <c r="B11045" s="16">
        <v>12</v>
      </c>
      <c r="C11045" s="16" t="s">
        <v>101</v>
      </c>
      <c r="D11045" s="38">
        <v>25.355</v>
      </c>
    </row>
    <row r="11046" spans="1:4">
      <c r="A11046" s="13">
        <v>2010</v>
      </c>
      <c r="B11046" s="14">
        <v>1</v>
      </c>
      <c r="C11046" s="14" t="s">
        <v>101</v>
      </c>
      <c r="D11046" s="37">
        <v>26.213999999999999</v>
      </c>
    </row>
    <row r="11047" spans="1:4">
      <c r="A11047" s="15">
        <v>2010</v>
      </c>
      <c r="B11047" s="16">
        <v>2</v>
      </c>
      <c r="C11047" s="16" t="s">
        <v>101</v>
      </c>
      <c r="D11047" s="38">
        <v>27.975999999999999</v>
      </c>
    </row>
    <row r="11048" spans="1:4">
      <c r="A11048" s="13">
        <v>2010</v>
      </c>
      <c r="B11048" s="14">
        <v>3</v>
      </c>
      <c r="C11048" s="14" t="s">
        <v>101</v>
      </c>
      <c r="D11048" s="37">
        <v>27.707000000000001</v>
      </c>
    </row>
    <row r="11049" spans="1:4">
      <c r="A11049" s="15">
        <v>2010</v>
      </c>
      <c r="B11049" s="16">
        <v>4</v>
      </c>
      <c r="C11049" s="16" t="s">
        <v>101</v>
      </c>
      <c r="D11049" s="38">
        <v>28.251999999999999</v>
      </c>
    </row>
    <row r="11050" spans="1:4">
      <c r="A11050" s="13">
        <v>2010</v>
      </c>
      <c r="B11050" s="14">
        <v>5</v>
      </c>
      <c r="C11050" s="14" t="s">
        <v>101</v>
      </c>
      <c r="D11050" s="37">
        <v>27.202000000000002</v>
      </c>
    </row>
    <row r="11051" spans="1:4">
      <c r="A11051" s="15">
        <v>2010</v>
      </c>
      <c r="B11051" s="16">
        <v>6</v>
      </c>
      <c r="C11051" s="16" t="s">
        <v>101</v>
      </c>
      <c r="D11051" s="38">
        <v>25.9</v>
      </c>
    </row>
    <row r="11052" spans="1:4">
      <c r="A11052" s="13">
        <v>2010</v>
      </c>
      <c r="B11052" s="14">
        <v>7</v>
      </c>
      <c r="C11052" s="14" t="s">
        <v>101</v>
      </c>
      <c r="D11052" s="37">
        <v>25.076000000000001</v>
      </c>
    </row>
    <row r="11053" spans="1:4">
      <c r="A11053" s="15">
        <v>2010</v>
      </c>
      <c r="B11053" s="16">
        <v>8</v>
      </c>
      <c r="C11053" s="16" t="s">
        <v>101</v>
      </c>
      <c r="D11053" s="38">
        <v>25.373999999999999</v>
      </c>
    </row>
    <row r="11054" spans="1:4">
      <c r="A11054" s="13">
        <v>2010</v>
      </c>
      <c r="B11054" s="14">
        <v>9</v>
      </c>
      <c r="C11054" s="14" t="s">
        <v>101</v>
      </c>
      <c r="D11054" s="37">
        <v>24.780999999999999</v>
      </c>
    </row>
    <row r="11055" spans="1:4">
      <c r="A11055" s="15">
        <v>2010</v>
      </c>
      <c r="B11055" s="16">
        <v>10</v>
      </c>
      <c r="C11055" s="16" t="s">
        <v>101</v>
      </c>
      <c r="D11055" s="38">
        <v>24.914000000000001</v>
      </c>
    </row>
    <row r="11056" spans="1:4">
      <c r="A11056" s="13">
        <v>2010</v>
      </c>
      <c r="B11056" s="14">
        <v>11</v>
      </c>
      <c r="C11056" s="14" t="s">
        <v>101</v>
      </c>
      <c r="D11056" s="37">
        <v>24.885999999999999</v>
      </c>
    </row>
    <row r="11057" spans="1:4">
      <c r="A11057" s="15">
        <v>2010</v>
      </c>
      <c r="B11057" s="16">
        <v>12</v>
      </c>
      <c r="C11057" s="16" t="s">
        <v>101</v>
      </c>
      <c r="D11057" s="38">
        <v>24.477</v>
      </c>
    </row>
    <row r="11058" spans="1:4">
      <c r="A11058" s="13">
        <v>2011</v>
      </c>
      <c r="B11058" s="14">
        <v>1</v>
      </c>
      <c r="C11058" s="14" t="s">
        <v>101</v>
      </c>
      <c r="D11058" s="37">
        <v>23.375</v>
      </c>
    </row>
    <row r="11059" spans="1:4">
      <c r="A11059" s="15">
        <v>2011</v>
      </c>
      <c r="B11059" s="16">
        <v>2</v>
      </c>
      <c r="C11059" s="16" t="s">
        <v>101</v>
      </c>
      <c r="D11059" s="38">
        <v>26.561</v>
      </c>
    </row>
    <row r="11060" spans="1:4">
      <c r="A11060" s="13">
        <v>2011</v>
      </c>
      <c r="B11060" s="14">
        <v>3</v>
      </c>
      <c r="C11060" s="14" t="s">
        <v>101</v>
      </c>
      <c r="D11060" s="37">
        <v>27.420999999999999</v>
      </c>
    </row>
    <row r="11061" spans="1:4">
      <c r="A11061" s="15">
        <v>2011</v>
      </c>
      <c r="B11061" s="16">
        <v>4</v>
      </c>
      <c r="C11061" s="16" t="s">
        <v>101</v>
      </c>
      <c r="D11061" s="38">
        <v>26.696999999999999</v>
      </c>
    </row>
    <row r="11062" spans="1:4">
      <c r="A11062" s="13">
        <v>2011</v>
      </c>
      <c r="B11062" s="14">
        <v>5</v>
      </c>
      <c r="C11062" s="14" t="s">
        <v>101</v>
      </c>
      <c r="D11062" s="37">
        <v>26.788</v>
      </c>
    </row>
    <row r="11063" spans="1:4">
      <c r="A11063" s="15">
        <v>2011</v>
      </c>
      <c r="B11063" s="16">
        <v>6</v>
      </c>
      <c r="C11063" s="16" t="s">
        <v>101</v>
      </c>
      <c r="D11063" s="38">
        <v>25.49</v>
      </c>
    </row>
    <row r="11064" spans="1:4">
      <c r="A11064" s="13">
        <v>2011</v>
      </c>
      <c r="B11064" s="14">
        <v>7</v>
      </c>
      <c r="C11064" s="14" t="s">
        <v>101</v>
      </c>
      <c r="D11064" s="37">
        <v>24.966999999999999</v>
      </c>
    </row>
    <row r="11065" spans="1:4">
      <c r="A11065" s="15">
        <v>2011</v>
      </c>
      <c r="B11065" s="16">
        <v>8</v>
      </c>
      <c r="C11065" s="16" t="s">
        <v>101</v>
      </c>
      <c r="D11065" s="38">
        <v>24.702999999999999</v>
      </c>
    </row>
    <row r="11066" spans="1:4">
      <c r="A11066" s="13">
        <v>2011</v>
      </c>
      <c r="B11066" s="14">
        <v>9</v>
      </c>
      <c r="C11066" s="14" t="s">
        <v>101</v>
      </c>
      <c r="D11066" s="37">
        <v>24.506</v>
      </c>
    </row>
    <row r="11067" spans="1:4">
      <c r="A11067" s="15">
        <v>2011</v>
      </c>
      <c r="B11067" s="16">
        <v>10</v>
      </c>
      <c r="C11067" s="16" t="s">
        <v>101</v>
      </c>
      <c r="D11067" s="38">
        <v>24.074999999999999</v>
      </c>
    </row>
    <row r="11068" spans="1:4">
      <c r="A11068" s="13">
        <v>2011</v>
      </c>
      <c r="B11068" s="14">
        <v>11</v>
      </c>
      <c r="C11068" s="14" t="s">
        <v>101</v>
      </c>
      <c r="D11068" s="37">
        <v>24.504000000000001</v>
      </c>
    </row>
    <row r="11069" spans="1:4">
      <c r="A11069" s="15">
        <v>2011</v>
      </c>
      <c r="B11069" s="16">
        <v>12</v>
      </c>
      <c r="C11069" s="16" t="s">
        <v>101</v>
      </c>
      <c r="D11069" s="38">
        <v>23.702000000000002</v>
      </c>
    </row>
    <row r="11070" spans="1:4">
      <c r="A11070" s="13">
        <v>2012</v>
      </c>
      <c r="B11070" s="14">
        <v>1</v>
      </c>
      <c r="C11070" s="14" t="s">
        <v>101</v>
      </c>
      <c r="D11070" s="37">
        <v>24.151</v>
      </c>
    </row>
    <row r="11071" spans="1:4">
      <c r="A11071" s="15">
        <v>2012</v>
      </c>
      <c r="B11071" s="16">
        <v>2</v>
      </c>
      <c r="C11071" s="16" t="s">
        <v>101</v>
      </c>
      <c r="D11071" s="38">
        <v>26.395</v>
      </c>
    </row>
    <row r="11072" spans="1:4">
      <c r="A11072" s="13">
        <v>2012</v>
      </c>
      <c r="B11072" s="14">
        <v>3</v>
      </c>
      <c r="C11072" s="14" t="s">
        <v>101</v>
      </c>
      <c r="D11072" s="37">
        <v>27.003</v>
      </c>
    </row>
    <row r="11073" spans="1:4">
      <c r="A11073" s="15">
        <v>2012</v>
      </c>
      <c r="B11073" s="16">
        <v>4</v>
      </c>
      <c r="C11073" s="16" t="s">
        <v>101</v>
      </c>
      <c r="D11073" s="38">
        <v>26.614000000000001</v>
      </c>
    </row>
    <row r="11074" spans="1:4">
      <c r="A11074" s="13">
        <v>2012</v>
      </c>
      <c r="B11074" s="14">
        <v>5</v>
      </c>
      <c r="C11074" s="14" t="s">
        <v>101</v>
      </c>
      <c r="D11074" s="37">
        <v>25.654</v>
      </c>
    </row>
    <row r="11075" spans="1:4">
      <c r="A11075" s="15">
        <v>2012</v>
      </c>
      <c r="B11075" s="16">
        <v>6</v>
      </c>
      <c r="C11075" s="16" t="s">
        <v>101</v>
      </c>
      <c r="D11075" s="38">
        <v>25.062000000000001</v>
      </c>
    </row>
    <row r="11076" spans="1:4">
      <c r="A11076" s="13">
        <v>2012</v>
      </c>
      <c r="B11076" s="14">
        <v>7</v>
      </c>
      <c r="C11076" s="14" t="s">
        <v>101</v>
      </c>
      <c r="D11076" s="37">
        <v>24.47</v>
      </c>
    </row>
    <row r="11077" spans="1:4">
      <c r="A11077" s="15">
        <v>2012</v>
      </c>
      <c r="B11077" s="16">
        <v>8</v>
      </c>
      <c r="C11077" s="16" t="s">
        <v>101</v>
      </c>
      <c r="D11077" s="38">
        <v>24.917999999999999</v>
      </c>
    </row>
    <row r="11078" spans="1:4">
      <c r="A11078" s="13">
        <v>2012</v>
      </c>
      <c r="B11078" s="14">
        <v>9</v>
      </c>
      <c r="C11078" s="14" t="s">
        <v>101</v>
      </c>
      <c r="D11078" s="37">
        <v>24.616</v>
      </c>
    </row>
    <row r="11079" spans="1:4">
      <c r="A11079" s="15">
        <v>2012</v>
      </c>
      <c r="B11079" s="16">
        <v>10</v>
      </c>
      <c r="C11079" s="16" t="s">
        <v>101</v>
      </c>
      <c r="D11079" s="38">
        <v>24.29</v>
      </c>
    </row>
    <row r="11080" spans="1:4">
      <c r="A11080" s="13">
        <v>2012</v>
      </c>
      <c r="B11080" s="14">
        <v>11</v>
      </c>
      <c r="C11080" s="14" t="s">
        <v>101</v>
      </c>
      <c r="D11080" s="37">
        <v>25.346</v>
      </c>
    </row>
    <row r="11081" spans="1:4">
      <c r="A11081" s="15">
        <v>2012</v>
      </c>
      <c r="B11081" s="16">
        <v>12</v>
      </c>
      <c r="C11081" s="16" t="s">
        <v>101</v>
      </c>
      <c r="D11081" s="38">
        <v>24.806000000000001</v>
      </c>
    </row>
    <row r="11082" spans="1:4">
      <c r="A11082" s="13">
        <v>2013</v>
      </c>
      <c r="B11082" s="14">
        <v>1</v>
      </c>
      <c r="C11082" s="14" t="s">
        <v>101</v>
      </c>
      <c r="D11082" s="37">
        <v>26.199000000000002</v>
      </c>
    </row>
    <row r="11083" spans="1:4">
      <c r="A11083" s="15">
        <v>2013</v>
      </c>
      <c r="B11083" s="16">
        <v>2</v>
      </c>
      <c r="C11083" s="16" t="s">
        <v>101</v>
      </c>
      <c r="D11083" s="38">
        <v>26.690999999999999</v>
      </c>
    </row>
    <row r="11084" spans="1:4">
      <c r="A11084" s="13">
        <v>2013</v>
      </c>
      <c r="B11084" s="14">
        <v>3</v>
      </c>
      <c r="C11084" s="14" t="s">
        <v>101</v>
      </c>
      <c r="D11084" s="37">
        <v>26.725000000000001</v>
      </c>
    </row>
    <row r="11085" spans="1:4">
      <c r="A11085" s="15">
        <v>2013</v>
      </c>
      <c r="B11085" s="16">
        <v>4</v>
      </c>
      <c r="C11085" s="16" t="s">
        <v>101</v>
      </c>
      <c r="D11085" s="38">
        <v>25.811</v>
      </c>
    </row>
    <row r="11086" spans="1:4">
      <c r="A11086" s="13">
        <v>2013</v>
      </c>
      <c r="B11086" s="14">
        <v>5</v>
      </c>
      <c r="C11086" s="14" t="s">
        <v>101</v>
      </c>
      <c r="D11086" s="37">
        <v>25.474</v>
      </c>
    </row>
    <row r="11087" spans="1:4">
      <c r="A11087" s="15">
        <v>2013</v>
      </c>
      <c r="B11087" s="16">
        <v>6</v>
      </c>
      <c r="C11087" s="16" t="s">
        <v>101</v>
      </c>
      <c r="D11087" s="38">
        <v>25.529</v>
      </c>
    </row>
    <row r="11088" spans="1:4">
      <c r="A11088" s="13">
        <v>2013</v>
      </c>
      <c r="B11088" s="14">
        <v>7</v>
      </c>
      <c r="C11088" s="14" t="s">
        <v>101</v>
      </c>
      <c r="D11088" s="37">
        <v>24.559000000000001</v>
      </c>
    </row>
    <row r="11089" spans="1:4">
      <c r="A11089" s="15">
        <v>2013</v>
      </c>
      <c r="B11089" s="16">
        <v>8</v>
      </c>
      <c r="C11089" s="16" t="s">
        <v>101</v>
      </c>
      <c r="D11089" s="38">
        <v>24.527000000000001</v>
      </c>
    </row>
    <row r="11090" spans="1:4">
      <c r="A11090" s="13">
        <v>2000</v>
      </c>
      <c r="B11090" s="14">
        <v>2</v>
      </c>
      <c r="C11090" s="14" t="s">
        <v>102</v>
      </c>
      <c r="D11090" s="37">
        <v>3.0102000000000002</v>
      </c>
    </row>
    <row r="11091" spans="1:4">
      <c r="A11091" s="15">
        <v>2000</v>
      </c>
      <c r="B11091" s="16">
        <v>3</v>
      </c>
      <c r="C11091" s="16" t="s">
        <v>102</v>
      </c>
      <c r="D11091" s="38">
        <v>6.1932</v>
      </c>
    </row>
    <row r="11092" spans="1:4">
      <c r="A11092" s="13">
        <v>2000</v>
      </c>
      <c r="B11092" s="14">
        <v>4</v>
      </c>
      <c r="C11092" s="14" t="s">
        <v>102</v>
      </c>
      <c r="D11092" s="37">
        <v>12.6114</v>
      </c>
    </row>
    <row r="11093" spans="1:4">
      <c r="A11093" s="15">
        <v>2000</v>
      </c>
      <c r="B11093" s="16">
        <v>5</v>
      </c>
      <c r="C11093" s="16" t="s">
        <v>102</v>
      </c>
      <c r="D11093" s="38">
        <v>17.081</v>
      </c>
    </row>
    <row r="11094" spans="1:4">
      <c r="A11094" s="13">
        <v>2000</v>
      </c>
      <c r="B11094" s="14">
        <v>6</v>
      </c>
      <c r="C11094" s="14" t="s">
        <v>102</v>
      </c>
      <c r="D11094" s="37">
        <v>20.369599999999998</v>
      </c>
    </row>
    <row r="11095" spans="1:4">
      <c r="A11095" s="15">
        <v>2000</v>
      </c>
      <c r="B11095" s="16">
        <v>7</v>
      </c>
      <c r="C11095" s="16" t="s">
        <v>102</v>
      </c>
      <c r="D11095" s="38">
        <v>20.6996</v>
      </c>
    </row>
    <row r="11096" spans="1:4">
      <c r="A11096" s="13">
        <v>2000</v>
      </c>
      <c r="B11096" s="14">
        <v>8</v>
      </c>
      <c r="C11096" s="14" t="s">
        <v>102</v>
      </c>
      <c r="D11096" s="37">
        <v>22.515599999999999</v>
      </c>
    </row>
    <row r="11097" spans="1:4">
      <c r="A11097" s="15">
        <v>2000</v>
      </c>
      <c r="B11097" s="16">
        <v>9</v>
      </c>
      <c r="C11097" s="16" t="s">
        <v>102</v>
      </c>
      <c r="D11097" s="38">
        <v>16.308</v>
      </c>
    </row>
    <row r="11098" spans="1:4">
      <c r="A11098" s="13">
        <v>2000</v>
      </c>
      <c r="B11098" s="14">
        <v>10</v>
      </c>
      <c r="C11098" s="14" t="s">
        <v>102</v>
      </c>
      <c r="D11098" s="37">
        <v>13.194800000000001</v>
      </c>
    </row>
    <row r="11099" spans="1:4">
      <c r="A11099" s="15">
        <v>2000</v>
      </c>
      <c r="B11099" s="16">
        <v>11</v>
      </c>
      <c r="C11099" s="16" t="s">
        <v>102</v>
      </c>
      <c r="D11099" s="38">
        <v>10.089399999999999</v>
      </c>
    </row>
    <row r="11100" spans="1:4">
      <c r="A11100" s="13">
        <v>2000</v>
      </c>
      <c r="B11100" s="14">
        <v>12</v>
      </c>
      <c r="C11100" s="14" t="s">
        <v>102</v>
      </c>
      <c r="D11100" s="37">
        <v>4.3356000000000003</v>
      </c>
    </row>
    <row r="11101" spans="1:4">
      <c r="A11101" s="15">
        <v>2001</v>
      </c>
      <c r="B11101" s="16">
        <v>1</v>
      </c>
      <c r="C11101" s="16" t="s">
        <v>102</v>
      </c>
      <c r="D11101" s="38">
        <v>3.8530000000000002</v>
      </c>
    </row>
    <row r="11102" spans="1:4">
      <c r="A11102" s="13">
        <v>2001</v>
      </c>
      <c r="B11102" s="14">
        <v>2</v>
      </c>
      <c r="C11102" s="14" t="s">
        <v>102</v>
      </c>
      <c r="D11102" s="37">
        <v>3.9982000000000002</v>
      </c>
    </row>
    <row r="11103" spans="1:4">
      <c r="A11103" s="15">
        <v>2001</v>
      </c>
      <c r="B11103" s="16">
        <v>3</v>
      </c>
      <c r="C11103" s="16" t="s">
        <v>102</v>
      </c>
      <c r="D11103" s="38">
        <v>9.8057999999999996</v>
      </c>
    </row>
    <row r="11104" spans="1:4">
      <c r="A11104" s="13">
        <v>2001</v>
      </c>
      <c r="B11104" s="14">
        <v>4</v>
      </c>
      <c r="C11104" s="14" t="s">
        <v>102</v>
      </c>
      <c r="D11104" s="37">
        <v>9.4277999999999995</v>
      </c>
    </row>
    <row r="11105" spans="1:4">
      <c r="A11105" s="15">
        <v>2001</v>
      </c>
      <c r="B11105" s="16">
        <v>5</v>
      </c>
      <c r="C11105" s="16" t="s">
        <v>102</v>
      </c>
      <c r="D11105" s="38">
        <v>16.338000000000001</v>
      </c>
    </row>
    <row r="11106" spans="1:4">
      <c r="A11106" s="13">
        <v>2001</v>
      </c>
      <c r="B11106" s="14">
        <v>6</v>
      </c>
      <c r="C11106" s="14" t="s">
        <v>102</v>
      </c>
      <c r="D11106" s="37">
        <v>17.456199999999999</v>
      </c>
    </row>
    <row r="11107" spans="1:4">
      <c r="A11107" s="15">
        <v>2001</v>
      </c>
      <c r="B11107" s="16">
        <v>7</v>
      </c>
      <c r="C11107" s="16" t="s">
        <v>102</v>
      </c>
      <c r="D11107" s="38">
        <v>21.252600000000001</v>
      </c>
    </row>
    <row r="11108" spans="1:4">
      <c r="A11108" s="13">
        <v>2001</v>
      </c>
      <c r="B11108" s="14">
        <v>8</v>
      </c>
      <c r="C11108" s="14" t="s">
        <v>102</v>
      </c>
      <c r="D11108" s="37">
        <v>22.347200000000001</v>
      </c>
    </row>
    <row r="11109" spans="1:4">
      <c r="A11109" s="15">
        <v>2001</v>
      </c>
      <c r="B11109" s="16">
        <v>9</v>
      </c>
      <c r="C11109" s="16" t="s">
        <v>102</v>
      </c>
      <c r="D11109" s="38">
        <v>14.527200000000001</v>
      </c>
    </row>
    <row r="11110" spans="1:4">
      <c r="A11110" s="13">
        <v>2001</v>
      </c>
      <c r="B11110" s="14">
        <v>10</v>
      </c>
      <c r="C11110" s="14" t="s">
        <v>102</v>
      </c>
      <c r="D11110" s="37">
        <v>13.930199999999999</v>
      </c>
    </row>
    <row r="11111" spans="1:4">
      <c r="A11111" s="15">
        <v>2001</v>
      </c>
      <c r="B11111" s="16">
        <v>11</v>
      </c>
      <c r="C11111" s="16" t="s">
        <v>102</v>
      </c>
      <c r="D11111" s="38">
        <v>4.9722</v>
      </c>
    </row>
    <row r="11112" spans="1:4">
      <c r="A11112" s="13">
        <v>2001</v>
      </c>
      <c r="B11112" s="14">
        <v>12</v>
      </c>
      <c r="C11112" s="14" t="s">
        <v>102</v>
      </c>
      <c r="D11112" s="37">
        <v>-1.494</v>
      </c>
    </row>
    <row r="11113" spans="1:4">
      <c r="A11113" s="15">
        <v>2002</v>
      </c>
      <c r="B11113" s="16">
        <v>1</v>
      </c>
      <c r="C11113" s="16" t="s">
        <v>102</v>
      </c>
      <c r="D11113" s="38">
        <v>0.106</v>
      </c>
    </row>
    <row r="11114" spans="1:4">
      <c r="A11114" s="13">
        <v>2002</v>
      </c>
      <c r="B11114" s="14">
        <v>2</v>
      </c>
      <c r="C11114" s="14" t="s">
        <v>102</v>
      </c>
      <c r="D11114" s="37">
        <v>5.952</v>
      </c>
    </row>
    <row r="11115" spans="1:4">
      <c r="A11115" s="15">
        <v>2002</v>
      </c>
      <c r="B11115" s="16">
        <v>3</v>
      </c>
      <c r="C11115" s="16" t="s">
        <v>102</v>
      </c>
      <c r="D11115" s="38">
        <v>8.5370000000000008</v>
      </c>
    </row>
    <row r="11116" spans="1:4">
      <c r="A11116" s="13">
        <v>2002</v>
      </c>
      <c r="B11116" s="14">
        <v>4</v>
      </c>
      <c r="C11116" s="14" t="s">
        <v>102</v>
      </c>
      <c r="D11116" s="37">
        <v>10.1586</v>
      </c>
    </row>
    <row r="11117" spans="1:4">
      <c r="A11117" s="15">
        <v>2002</v>
      </c>
      <c r="B11117" s="16">
        <v>5</v>
      </c>
      <c r="C11117" s="16" t="s">
        <v>102</v>
      </c>
      <c r="D11117" s="38">
        <v>16.354399999999998</v>
      </c>
    </row>
    <row r="11118" spans="1:4">
      <c r="A11118" s="13">
        <v>2002</v>
      </c>
      <c r="B11118" s="14">
        <v>6</v>
      </c>
      <c r="C11118" s="14" t="s">
        <v>102</v>
      </c>
      <c r="D11118" s="37">
        <v>20.318200000000001</v>
      </c>
    </row>
    <row r="11119" spans="1:4">
      <c r="A11119" s="15">
        <v>2002</v>
      </c>
      <c r="B11119" s="16">
        <v>7</v>
      </c>
      <c r="C11119" s="16" t="s">
        <v>102</v>
      </c>
      <c r="D11119" s="38">
        <v>21.442399999999999</v>
      </c>
    </row>
    <row r="11120" spans="1:4">
      <c r="A11120" s="13">
        <v>2002</v>
      </c>
      <c r="B11120" s="14">
        <v>8</v>
      </c>
      <c r="C11120" s="14" t="s">
        <v>102</v>
      </c>
      <c r="D11120" s="37">
        <v>19.9132</v>
      </c>
    </row>
    <row r="11121" spans="1:4">
      <c r="A11121" s="15">
        <v>2002</v>
      </c>
      <c r="B11121" s="16">
        <v>9</v>
      </c>
      <c r="C11121" s="16" t="s">
        <v>102</v>
      </c>
      <c r="D11121" s="38">
        <v>15.195</v>
      </c>
    </row>
    <row r="11122" spans="1:4">
      <c r="A11122" s="13">
        <v>2002</v>
      </c>
      <c r="B11122" s="14">
        <v>10</v>
      </c>
      <c r="C11122" s="14" t="s">
        <v>102</v>
      </c>
      <c r="D11122" s="37">
        <v>11.705399999999999</v>
      </c>
    </row>
    <row r="11123" spans="1:4">
      <c r="A11123" s="15">
        <v>2002</v>
      </c>
      <c r="B11123" s="16">
        <v>11</v>
      </c>
      <c r="C11123" s="16" t="s">
        <v>102</v>
      </c>
      <c r="D11123" s="38">
        <v>9.6386000000000003</v>
      </c>
    </row>
    <row r="11124" spans="1:4">
      <c r="A11124" s="13">
        <v>2002</v>
      </c>
      <c r="B11124" s="14">
        <v>12</v>
      </c>
      <c r="C11124" s="14" t="s">
        <v>102</v>
      </c>
      <c r="D11124" s="37">
        <v>2.9782000000000002</v>
      </c>
    </row>
    <row r="11125" spans="1:4">
      <c r="A11125" s="15">
        <v>2003</v>
      </c>
      <c r="B11125" s="16">
        <v>1</v>
      </c>
      <c r="C11125" s="16" t="s">
        <v>102</v>
      </c>
      <c r="D11125" s="38">
        <v>1.1053999999999999</v>
      </c>
    </row>
    <row r="11126" spans="1:4">
      <c r="A11126" s="13">
        <v>2003</v>
      </c>
      <c r="B11126" s="14">
        <v>2</v>
      </c>
      <c r="C11126" s="14" t="s">
        <v>102</v>
      </c>
      <c r="D11126" s="37">
        <v>-1.6215999999999999</v>
      </c>
    </row>
    <row r="11127" spans="1:4">
      <c r="A11127" s="15">
        <v>2003</v>
      </c>
      <c r="B11127" s="16">
        <v>3</v>
      </c>
      <c r="C11127" s="16" t="s">
        <v>102</v>
      </c>
      <c r="D11127" s="38">
        <v>5.9340000000000002</v>
      </c>
    </row>
    <row r="11128" spans="1:4">
      <c r="A11128" s="13">
        <v>2003</v>
      </c>
      <c r="B11128" s="14">
        <v>4</v>
      </c>
      <c r="C11128" s="14" t="s">
        <v>102</v>
      </c>
      <c r="D11128" s="37">
        <v>9.5296000000000003</v>
      </c>
    </row>
    <row r="11129" spans="1:4">
      <c r="A11129" s="15">
        <v>2003</v>
      </c>
      <c r="B11129" s="16">
        <v>5</v>
      </c>
      <c r="C11129" s="16" t="s">
        <v>102</v>
      </c>
      <c r="D11129" s="38">
        <v>18.016400000000001</v>
      </c>
    </row>
    <row r="11130" spans="1:4">
      <c r="A11130" s="13">
        <v>2003</v>
      </c>
      <c r="B11130" s="14">
        <v>6</v>
      </c>
      <c r="C11130" s="14" t="s">
        <v>102</v>
      </c>
      <c r="D11130" s="37">
        <v>22.356000000000002</v>
      </c>
    </row>
    <row r="11131" spans="1:4">
      <c r="A11131" s="15">
        <v>2003</v>
      </c>
      <c r="B11131" s="16">
        <v>7</v>
      </c>
      <c r="C11131" s="16" t="s">
        <v>102</v>
      </c>
      <c r="D11131" s="38">
        <v>22.0914</v>
      </c>
    </row>
    <row r="11132" spans="1:4">
      <c r="A11132" s="13">
        <v>2003</v>
      </c>
      <c r="B11132" s="14">
        <v>8</v>
      </c>
      <c r="C11132" s="14" t="s">
        <v>102</v>
      </c>
      <c r="D11132" s="37">
        <v>23.834399999999999</v>
      </c>
    </row>
    <row r="11133" spans="1:4">
      <c r="A11133" s="15">
        <v>2003</v>
      </c>
      <c r="B11133" s="16">
        <v>9</v>
      </c>
      <c r="C11133" s="16" t="s">
        <v>102</v>
      </c>
      <c r="D11133" s="38">
        <v>16.164200000000001</v>
      </c>
    </row>
    <row r="11134" spans="1:4">
      <c r="A11134" s="13">
        <v>2003</v>
      </c>
      <c r="B11134" s="14">
        <v>10</v>
      </c>
      <c r="C11134" s="14" t="s">
        <v>102</v>
      </c>
      <c r="D11134" s="37">
        <v>10.1366</v>
      </c>
    </row>
    <row r="11135" spans="1:4">
      <c r="A11135" s="15">
        <v>2003</v>
      </c>
      <c r="B11135" s="16">
        <v>11</v>
      </c>
      <c r="C11135" s="16" t="s">
        <v>102</v>
      </c>
      <c r="D11135" s="38">
        <v>8.4263999999999992</v>
      </c>
    </row>
    <row r="11136" spans="1:4">
      <c r="A11136" s="13">
        <v>2003</v>
      </c>
      <c r="B11136" s="14">
        <v>12</v>
      </c>
      <c r="C11136" s="14" t="s">
        <v>102</v>
      </c>
      <c r="D11136" s="37">
        <v>2.3132000000000001</v>
      </c>
    </row>
    <row r="11137" spans="1:4">
      <c r="A11137" s="15">
        <v>2004</v>
      </c>
      <c r="B11137" s="16">
        <v>1</v>
      </c>
      <c r="C11137" s="16" t="s">
        <v>102</v>
      </c>
      <c r="D11137" s="38">
        <v>2.5600000000000001E-2</v>
      </c>
    </row>
    <row r="11138" spans="1:4">
      <c r="A11138" s="13">
        <v>2004</v>
      </c>
      <c r="B11138" s="14">
        <v>2</v>
      </c>
      <c r="C11138" s="14" t="s">
        <v>102</v>
      </c>
      <c r="D11138" s="37">
        <v>2.6903999999999999</v>
      </c>
    </row>
    <row r="11139" spans="1:4">
      <c r="A11139" s="15">
        <v>2004</v>
      </c>
      <c r="B11139" s="16">
        <v>3</v>
      </c>
      <c r="C11139" s="16" t="s">
        <v>102</v>
      </c>
      <c r="D11139" s="38">
        <v>5.6109999999999998</v>
      </c>
    </row>
    <row r="11140" spans="1:4">
      <c r="A11140" s="13">
        <v>2004</v>
      </c>
      <c r="B11140" s="14">
        <v>4</v>
      </c>
      <c r="C11140" s="14" t="s">
        <v>102</v>
      </c>
      <c r="D11140" s="37">
        <v>10.844200000000001</v>
      </c>
    </row>
    <row r="11141" spans="1:4">
      <c r="A11141" s="15">
        <v>2004</v>
      </c>
      <c r="B11141" s="16">
        <v>5</v>
      </c>
      <c r="C11141" s="16" t="s">
        <v>102</v>
      </c>
      <c r="D11141" s="38">
        <v>13.080399999999999</v>
      </c>
    </row>
    <row r="11142" spans="1:4">
      <c r="A11142" s="13">
        <v>2004</v>
      </c>
      <c r="B11142" s="14">
        <v>6</v>
      </c>
      <c r="C11142" s="14" t="s">
        <v>102</v>
      </c>
      <c r="D11142" s="37">
        <v>18.3384</v>
      </c>
    </row>
    <row r="11143" spans="1:4">
      <c r="A11143" s="15">
        <v>2004</v>
      </c>
      <c r="B11143" s="16">
        <v>7</v>
      </c>
      <c r="C11143" s="16" t="s">
        <v>102</v>
      </c>
      <c r="D11143" s="38">
        <v>21.073</v>
      </c>
    </row>
    <row r="11144" spans="1:4">
      <c r="A11144" s="13">
        <v>2004</v>
      </c>
      <c r="B11144" s="14">
        <v>8</v>
      </c>
      <c r="C11144" s="14" t="s">
        <v>102</v>
      </c>
      <c r="D11144" s="37">
        <v>20.391200000000001</v>
      </c>
    </row>
    <row r="11145" spans="1:4">
      <c r="A11145" s="15">
        <v>2004</v>
      </c>
      <c r="B11145" s="16">
        <v>9</v>
      </c>
      <c r="C11145" s="16" t="s">
        <v>102</v>
      </c>
      <c r="D11145" s="38">
        <v>16.299800000000001</v>
      </c>
    </row>
    <row r="11146" spans="1:4">
      <c r="A11146" s="13">
        <v>2004</v>
      </c>
      <c r="B11146" s="14">
        <v>10</v>
      </c>
      <c r="C11146" s="14" t="s">
        <v>102</v>
      </c>
      <c r="D11146" s="37">
        <v>13.8302</v>
      </c>
    </row>
    <row r="11147" spans="1:4">
      <c r="A11147" s="15">
        <v>2004</v>
      </c>
      <c r="B11147" s="16">
        <v>11</v>
      </c>
      <c r="C11147" s="16" t="s">
        <v>102</v>
      </c>
      <c r="D11147" s="38">
        <v>6.2602000000000002</v>
      </c>
    </row>
    <row r="11148" spans="1:4">
      <c r="A11148" s="13">
        <v>2004</v>
      </c>
      <c r="B11148" s="14">
        <v>12</v>
      </c>
      <c r="C11148" s="14" t="s">
        <v>102</v>
      </c>
      <c r="D11148" s="37">
        <v>3.7385999999999999</v>
      </c>
    </row>
    <row r="11149" spans="1:4">
      <c r="A11149" s="15">
        <v>2005</v>
      </c>
      <c r="B11149" s="16">
        <v>1</v>
      </c>
      <c r="C11149" s="16" t="s">
        <v>102</v>
      </c>
      <c r="D11149" s="38">
        <v>0.42520000000000002</v>
      </c>
    </row>
    <row r="11150" spans="1:4">
      <c r="A11150" s="13">
        <v>2005</v>
      </c>
      <c r="B11150" s="14">
        <v>2</v>
      </c>
      <c r="C11150" s="14" t="s">
        <v>102</v>
      </c>
      <c r="D11150" s="37">
        <v>-1.2942</v>
      </c>
    </row>
    <row r="11151" spans="1:4">
      <c r="A11151" s="15">
        <v>2005</v>
      </c>
      <c r="B11151" s="16">
        <v>3</v>
      </c>
      <c r="C11151" s="16" t="s">
        <v>102</v>
      </c>
      <c r="D11151" s="38">
        <v>4.4142000000000001</v>
      </c>
    </row>
    <row r="11152" spans="1:4">
      <c r="A11152" s="13">
        <v>2005</v>
      </c>
      <c r="B11152" s="14">
        <v>4</v>
      </c>
      <c r="C11152" s="14" t="s">
        <v>102</v>
      </c>
      <c r="D11152" s="37">
        <v>10.0914</v>
      </c>
    </row>
    <row r="11153" spans="1:4">
      <c r="A11153" s="15">
        <v>2005</v>
      </c>
      <c r="B11153" s="16">
        <v>5</v>
      </c>
      <c r="C11153" s="16" t="s">
        <v>102</v>
      </c>
      <c r="D11153" s="38">
        <v>15.6646</v>
      </c>
    </row>
    <row r="11154" spans="1:4">
      <c r="A11154" s="13">
        <v>2005</v>
      </c>
      <c r="B11154" s="14">
        <v>6</v>
      </c>
      <c r="C11154" s="14" t="s">
        <v>102</v>
      </c>
      <c r="D11154" s="37">
        <v>18.32</v>
      </c>
    </row>
    <row r="11155" spans="1:4">
      <c r="A11155" s="15">
        <v>2005</v>
      </c>
      <c r="B11155" s="16">
        <v>7</v>
      </c>
      <c r="C11155" s="16" t="s">
        <v>102</v>
      </c>
      <c r="D11155" s="38">
        <v>20.905799999999999</v>
      </c>
    </row>
    <row r="11156" spans="1:4">
      <c r="A11156" s="13">
        <v>2005</v>
      </c>
      <c r="B11156" s="14">
        <v>8</v>
      </c>
      <c r="C11156" s="14" t="s">
        <v>102</v>
      </c>
      <c r="D11156" s="37">
        <v>18.882200000000001</v>
      </c>
    </row>
    <row r="11157" spans="1:4">
      <c r="A11157" s="15">
        <v>2005</v>
      </c>
      <c r="B11157" s="16">
        <v>9</v>
      </c>
      <c r="C11157" s="16" t="s">
        <v>102</v>
      </c>
      <c r="D11157" s="38">
        <v>16.713999999999999</v>
      </c>
    </row>
    <row r="11158" spans="1:4">
      <c r="A11158" s="13">
        <v>2005</v>
      </c>
      <c r="B11158" s="14">
        <v>10</v>
      </c>
      <c r="C11158" s="14" t="s">
        <v>102</v>
      </c>
      <c r="D11158" s="37">
        <v>11.542199999999999</v>
      </c>
    </row>
    <row r="11159" spans="1:4">
      <c r="A11159" s="15">
        <v>2005</v>
      </c>
      <c r="B11159" s="16">
        <v>11</v>
      </c>
      <c r="C11159" s="16" t="s">
        <v>102</v>
      </c>
      <c r="D11159" s="38">
        <v>6.0278</v>
      </c>
    </row>
    <row r="11160" spans="1:4">
      <c r="A11160" s="13">
        <v>2005</v>
      </c>
      <c r="B11160" s="14">
        <v>12</v>
      </c>
      <c r="C11160" s="14" t="s">
        <v>102</v>
      </c>
      <c r="D11160" s="37">
        <v>2.056</v>
      </c>
    </row>
    <row r="11161" spans="1:4">
      <c r="A11161" s="15">
        <v>2006</v>
      </c>
      <c r="B11161" s="16">
        <v>1</v>
      </c>
      <c r="C11161" s="16" t="s">
        <v>102</v>
      </c>
      <c r="D11161" s="38">
        <v>-0.63480000000000003</v>
      </c>
    </row>
    <row r="11162" spans="1:4">
      <c r="A11162" s="13">
        <v>2006</v>
      </c>
      <c r="B11162" s="14">
        <v>2</v>
      </c>
      <c r="C11162" s="14" t="s">
        <v>102</v>
      </c>
      <c r="D11162" s="37">
        <v>1.8395999999999999</v>
      </c>
    </row>
    <row r="11163" spans="1:4">
      <c r="A11163" s="15">
        <v>2006</v>
      </c>
      <c r="B11163" s="16">
        <v>3</v>
      </c>
      <c r="C11163" s="16" t="s">
        <v>102</v>
      </c>
      <c r="D11163" s="38">
        <v>4.9584000000000001</v>
      </c>
    </row>
    <row r="11164" spans="1:4">
      <c r="A11164" s="13">
        <v>2006</v>
      </c>
      <c r="B11164" s="14">
        <v>4</v>
      </c>
      <c r="C11164" s="14" t="s">
        <v>102</v>
      </c>
      <c r="D11164" s="37">
        <v>11.182600000000001</v>
      </c>
    </row>
    <row r="11165" spans="1:4">
      <c r="A11165" s="15">
        <v>2006</v>
      </c>
      <c r="B11165" s="16">
        <v>5</v>
      </c>
      <c r="C11165" s="16" t="s">
        <v>102</v>
      </c>
      <c r="D11165" s="38">
        <v>15.2174</v>
      </c>
    </row>
    <row r="11166" spans="1:4">
      <c r="A11166" s="13">
        <v>2006</v>
      </c>
      <c r="B11166" s="14">
        <v>6</v>
      </c>
      <c r="C11166" s="14" t="s">
        <v>102</v>
      </c>
      <c r="D11166" s="37">
        <v>18.3916</v>
      </c>
    </row>
    <row r="11167" spans="1:4">
      <c r="A11167" s="15">
        <v>2006</v>
      </c>
      <c r="B11167" s="16">
        <v>7</v>
      </c>
      <c r="C11167" s="16" t="s">
        <v>102</v>
      </c>
      <c r="D11167" s="38">
        <v>21.901800000000001</v>
      </c>
    </row>
    <row r="11168" spans="1:4">
      <c r="A11168" s="13">
        <v>2006</v>
      </c>
      <c r="B11168" s="14">
        <v>8</v>
      </c>
      <c r="C11168" s="14" t="s">
        <v>102</v>
      </c>
      <c r="D11168" s="37">
        <v>19.1374</v>
      </c>
    </row>
    <row r="11169" spans="1:4">
      <c r="A11169" s="15">
        <v>2006</v>
      </c>
      <c r="B11169" s="16">
        <v>9</v>
      </c>
      <c r="C11169" s="16" t="s">
        <v>102</v>
      </c>
      <c r="D11169" s="38">
        <v>17.202400000000001</v>
      </c>
    </row>
    <row r="11170" spans="1:4">
      <c r="A11170" s="13">
        <v>2006</v>
      </c>
      <c r="B11170" s="14">
        <v>10</v>
      </c>
      <c r="C11170" s="14" t="s">
        <v>102</v>
      </c>
      <c r="D11170" s="37">
        <v>13.309200000000001</v>
      </c>
    </row>
    <row r="11171" spans="1:4">
      <c r="A11171" s="15">
        <v>2006</v>
      </c>
      <c r="B11171" s="16">
        <v>11</v>
      </c>
      <c r="C11171" s="16" t="s">
        <v>102</v>
      </c>
      <c r="D11171" s="38">
        <v>6.8456000000000001</v>
      </c>
    </row>
    <row r="11172" spans="1:4">
      <c r="A11172" s="13">
        <v>2006</v>
      </c>
      <c r="B11172" s="14">
        <v>12</v>
      </c>
      <c r="C11172" s="14" t="s">
        <v>102</v>
      </c>
      <c r="D11172" s="37">
        <v>3.3048000000000002</v>
      </c>
    </row>
    <row r="11173" spans="1:4">
      <c r="A11173" s="15">
        <v>2007</v>
      </c>
      <c r="B11173" s="16">
        <v>1</v>
      </c>
      <c r="C11173" s="16" t="s">
        <v>102</v>
      </c>
      <c r="D11173" s="38">
        <v>4.9420000000000002</v>
      </c>
    </row>
    <row r="11174" spans="1:4">
      <c r="A11174" s="13">
        <v>2007</v>
      </c>
      <c r="B11174" s="14">
        <v>2</v>
      </c>
      <c r="C11174" s="14" t="s">
        <v>102</v>
      </c>
      <c r="D11174" s="37">
        <v>5.9214000000000002</v>
      </c>
    </row>
    <row r="11175" spans="1:4">
      <c r="A11175" s="15">
        <v>2007</v>
      </c>
      <c r="B11175" s="16">
        <v>3</v>
      </c>
      <c r="C11175" s="16" t="s">
        <v>102</v>
      </c>
      <c r="D11175" s="38">
        <v>8.0115999999999996</v>
      </c>
    </row>
    <row r="11176" spans="1:4">
      <c r="A11176" s="13">
        <v>2007</v>
      </c>
      <c r="B11176" s="14">
        <v>4</v>
      </c>
      <c r="C11176" s="14" t="s">
        <v>102</v>
      </c>
      <c r="D11176" s="37">
        <v>12.5694</v>
      </c>
    </row>
    <row r="11177" spans="1:4">
      <c r="A11177" s="15">
        <v>2007</v>
      </c>
      <c r="B11177" s="16">
        <v>5</v>
      </c>
      <c r="C11177" s="16" t="s">
        <v>102</v>
      </c>
      <c r="D11177" s="38">
        <v>16.681000000000001</v>
      </c>
    </row>
    <row r="11178" spans="1:4">
      <c r="A11178" s="13">
        <v>2007</v>
      </c>
      <c r="B11178" s="14">
        <v>6</v>
      </c>
      <c r="C11178" s="14" t="s">
        <v>102</v>
      </c>
      <c r="D11178" s="37">
        <v>20.737200000000001</v>
      </c>
    </row>
    <row r="11179" spans="1:4">
      <c r="A11179" s="15">
        <v>2007</v>
      </c>
      <c r="B11179" s="16">
        <v>7</v>
      </c>
      <c r="C11179" s="16" t="s">
        <v>102</v>
      </c>
      <c r="D11179" s="38">
        <v>22.9742</v>
      </c>
    </row>
    <row r="11180" spans="1:4">
      <c r="A11180" s="13">
        <v>2007</v>
      </c>
      <c r="B11180" s="14">
        <v>8</v>
      </c>
      <c r="C11180" s="14" t="s">
        <v>102</v>
      </c>
      <c r="D11180" s="37">
        <v>21.7424</v>
      </c>
    </row>
    <row r="11181" spans="1:4">
      <c r="A11181" s="15">
        <v>2007</v>
      </c>
      <c r="B11181" s="16">
        <v>9</v>
      </c>
      <c r="C11181" s="16" t="s">
        <v>102</v>
      </c>
      <c r="D11181" s="38">
        <v>14.632400000000001</v>
      </c>
    </row>
    <row r="11182" spans="1:4">
      <c r="A11182" s="13">
        <v>2007</v>
      </c>
      <c r="B11182" s="14">
        <v>10</v>
      </c>
      <c r="C11182" s="14" t="s">
        <v>102</v>
      </c>
      <c r="D11182" s="37">
        <v>10.369199999999999</v>
      </c>
    </row>
    <row r="11183" spans="1:4">
      <c r="A11183" s="15">
        <v>2007</v>
      </c>
      <c r="B11183" s="16">
        <v>11</v>
      </c>
      <c r="C11183" s="16" t="s">
        <v>102</v>
      </c>
      <c r="D11183" s="38">
        <v>4.4686000000000003</v>
      </c>
    </row>
    <row r="11184" spans="1:4">
      <c r="A11184" s="13">
        <v>2007</v>
      </c>
      <c r="B11184" s="14">
        <v>12</v>
      </c>
      <c r="C11184" s="14" t="s">
        <v>102</v>
      </c>
      <c r="D11184" s="37">
        <v>0.68640000000000001</v>
      </c>
    </row>
    <row r="11185" spans="1:4">
      <c r="A11185" s="15">
        <v>2008</v>
      </c>
      <c r="B11185" s="16">
        <v>1</v>
      </c>
      <c r="C11185" s="16" t="s">
        <v>102</v>
      </c>
      <c r="D11185" s="38">
        <v>2.7688000000000001</v>
      </c>
    </row>
    <row r="11186" spans="1:4">
      <c r="A11186" s="13">
        <v>2008</v>
      </c>
      <c r="B11186" s="14">
        <v>2</v>
      </c>
      <c r="C11186" s="14" t="s">
        <v>102</v>
      </c>
      <c r="D11186" s="37">
        <v>4.508</v>
      </c>
    </row>
    <row r="11187" spans="1:4">
      <c r="A11187" s="15">
        <v>2008</v>
      </c>
      <c r="B11187" s="16">
        <v>3</v>
      </c>
      <c r="C11187" s="16" t="s">
        <v>102</v>
      </c>
      <c r="D11187" s="38">
        <v>7.0004</v>
      </c>
    </row>
    <row r="11188" spans="1:4">
      <c r="A11188" s="13">
        <v>2008</v>
      </c>
      <c r="B11188" s="14">
        <v>4</v>
      </c>
      <c r="C11188" s="14" t="s">
        <v>102</v>
      </c>
      <c r="D11188" s="37">
        <v>10.8528</v>
      </c>
    </row>
    <row r="11189" spans="1:4">
      <c r="A11189" s="15">
        <v>2008</v>
      </c>
      <c r="B11189" s="16">
        <v>5</v>
      </c>
      <c r="C11189" s="16" t="s">
        <v>102</v>
      </c>
      <c r="D11189" s="38">
        <v>16.255199999999999</v>
      </c>
    </row>
    <row r="11190" spans="1:4">
      <c r="A11190" s="13">
        <v>2008</v>
      </c>
      <c r="B11190" s="14">
        <v>6</v>
      </c>
      <c r="C11190" s="14" t="s">
        <v>102</v>
      </c>
      <c r="D11190" s="37">
        <v>19.889399999999998</v>
      </c>
    </row>
    <row r="11191" spans="1:4">
      <c r="A11191" s="15">
        <v>2008</v>
      </c>
      <c r="B11191" s="16">
        <v>7</v>
      </c>
      <c r="C11191" s="16" t="s">
        <v>102</v>
      </c>
      <c r="D11191" s="38">
        <v>21.320799999999998</v>
      </c>
    </row>
    <row r="11192" spans="1:4">
      <c r="A11192" s="13">
        <v>2008</v>
      </c>
      <c r="B11192" s="14">
        <v>8</v>
      </c>
      <c r="C11192" s="14" t="s">
        <v>102</v>
      </c>
      <c r="D11192" s="37">
        <v>21.8996</v>
      </c>
    </row>
    <row r="11193" spans="1:4">
      <c r="A11193" s="15">
        <v>2008</v>
      </c>
      <c r="B11193" s="16">
        <v>9</v>
      </c>
      <c r="C11193" s="16" t="s">
        <v>102</v>
      </c>
      <c r="D11193" s="38">
        <v>15.381600000000001</v>
      </c>
    </row>
    <row r="11194" spans="1:4">
      <c r="A11194" s="13">
        <v>2008</v>
      </c>
      <c r="B11194" s="14">
        <v>10</v>
      </c>
      <c r="C11194" s="14" t="s">
        <v>102</v>
      </c>
      <c r="D11194" s="37">
        <v>12.831799999999999</v>
      </c>
    </row>
    <row r="11195" spans="1:4">
      <c r="A11195" s="15">
        <v>2008</v>
      </c>
      <c r="B11195" s="16">
        <v>11</v>
      </c>
      <c r="C11195" s="16" t="s">
        <v>102</v>
      </c>
      <c r="D11195" s="38">
        <v>8.0079999999999991</v>
      </c>
    </row>
    <row r="11196" spans="1:4">
      <c r="A11196" s="13">
        <v>2008</v>
      </c>
      <c r="B11196" s="14">
        <v>12</v>
      </c>
      <c r="C11196" s="14" t="s">
        <v>102</v>
      </c>
      <c r="D11196" s="37">
        <v>4.0716000000000001</v>
      </c>
    </row>
    <row r="11197" spans="1:4">
      <c r="A11197" s="15">
        <v>2009</v>
      </c>
      <c r="B11197" s="16">
        <v>1</v>
      </c>
      <c r="C11197" s="16" t="s">
        <v>102</v>
      </c>
      <c r="D11197" s="38">
        <v>0.70840000000000003</v>
      </c>
    </row>
    <row r="11198" spans="1:4">
      <c r="A11198" s="13">
        <v>2009</v>
      </c>
      <c r="B11198" s="14">
        <v>2</v>
      </c>
      <c r="C11198" s="14" t="s">
        <v>102</v>
      </c>
      <c r="D11198" s="37">
        <v>2.048</v>
      </c>
    </row>
    <row r="11199" spans="1:4">
      <c r="A11199" s="15">
        <v>2009</v>
      </c>
      <c r="B11199" s="16">
        <v>3</v>
      </c>
      <c r="C11199" s="16" t="s">
        <v>102</v>
      </c>
      <c r="D11199" s="38">
        <v>6.0852000000000004</v>
      </c>
    </row>
    <row r="11200" spans="1:4">
      <c r="A11200" s="13">
        <v>2009</v>
      </c>
      <c r="B11200" s="14">
        <v>4</v>
      </c>
      <c r="C11200" s="14" t="s">
        <v>102</v>
      </c>
      <c r="D11200" s="37">
        <v>12.384</v>
      </c>
    </row>
    <row r="11201" spans="1:4">
      <c r="A11201" s="15">
        <v>2009</v>
      </c>
      <c r="B11201" s="16">
        <v>5</v>
      </c>
      <c r="C11201" s="16" t="s">
        <v>102</v>
      </c>
      <c r="D11201" s="38">
        <v>17.32</v>
      </c>
    </row>
    <row r="11202" spans="1:4">
      <c r="A11202" s="13">
        <v>2009</v>
      </c>
      <c r="B11202" s="14">
        <v>6</v>
      </c>
      <c r="C11202" s="14" t="s">
        <v>102</v>
      </c>
      <c r="D11202" s="37">
        <v>18.304400000000001</v>
      </c>
    </row>
    <row r="11203" spans="1:4">
      <c r="A11203" s="15">
        <v>2009</v>
      </c>
      <c r="B11203" s="16">
        <v>7</v>
      </c>
      <c r="C11203" s="16" t="s">
        <v>102</v>
      </c>
      <c r="D11203" s="38">
        <v>22.079599999999999</v>
      </c>
    </row>
    <row r="11204" spans="1:4">
      <c r="A11204" s="13">
        <v>2009</v>
      </c>
      <c r="B11204" s="14">
        <v>8</v>
      </c>
      <c r="C11204" s="14" t="s">
        <v>102</v>
      </c>
      <c r="D11204" s="37">
        <v>22.243400000000001</v>
      </c>
    </row>
    <row r="11205" spans="1:4">
      <c r="A11205" s="15">
        <v>2009</v>
      </c>
      <c r="B11205" s="16">
        <v>9</v>
      </c>
      <c r="C11205" s="16" t="s">
        <v>102</v>
      </c>
      <c r="D11205" s="38">
        <v>18.290199999999999</v>
      </c>
    </row>
    <row r="11206" spans="1:4">
      <c r="A11206" s="13">
        <v>2009</v>
      </c>
      <c r="B11206" s="14">
        <v>10</v>
      </c>
      <c r="C11206" s="14" t="s">
        <v>102</v>
      </c>
      <c r="D11206" s="37">
        <v>11.046200000000001</v>
      </c>
    </row>
    <row r="11207" spans="1:4">
      <c r="A11207" s="15">
        <v>2009</v>
      </c>
      <c r="B11207" s="16">
        <v>11</v>
      </c>
      <c r="C11207" s="16" t="s">
        <v>102</v>
      </c>
      <c r="D11207" s="38">
        <v>8.0457999999999998</v>
      </c>
    </row>
    <row r="11208" spans="1:4">
      <c r="A11208" s="13">
        <v>2009</v>
      </c>
      <c r="B11208" s="14">
        <v>12</v>
      </c>
      <c r="C11208" s="14" t="s">
        <v>102</v>
      </c>
      <c r="D11208" s="37">
        <v>3.8496000000000001</v>
      </c>
    </row>
    <row r="11209" spans="1:4">
      <c r="A11209" s="15">
        <v>2010</v>
      </c>
      <c r="B11209" s="16">
        <v>1</v>
      </c>
      <c r="C11209" s="16" t="s">
        <v>102</v>
      </c>
      <c r="D11209" s="38">
        <v>0.81699999999999995</v>
      </c>
    </row>
    <row r="11210" spans="1:4">
      <c r="A11210" s="13">
        <v>2010</v>
      </c>
      <c r="B11210" s="14">
        <v>2</v>
      </c>
      <c r="C11210" s="14" t="s">
        <v>102</v>
      </c>
      <c r="D11210" s="37">
        <v>2.5598000000000001</v>
      </c>
    </row>
    <row r="11211" spans="1:4">
      <c r="A11211" s="15">
        <v>2010</v>
      </c>
      <c r="B11211" s="16">
        <v>3</v>
      </c>
      <c r="C11211" s="16" t="s">
        <v>102</v>
      </c>
      <c r="D11211" s="38">
        <v>6.3192000000000004</v>
      </c>
    </row>
    <row r="11212" spans="1:4">
      <c r="A11212" s="13">
        <v>2010</v>
      </c>
      <c r="B11212" s="14">
        <v>4</v>
      </c>
      <c r="C11212" s="14" t="s">
        <v>102</v>
      </c>
      <c r="D11212" s="37">
        <v>11.123200000000001</v>
      </c>
    </row>
    <row r="11213" spans="1:4">
      <c r="A11213" s="15">
        <v>2010</v>
      </c>
      <c r="B11213" s="16">
        <v>5</v>
      </c>
      <c r="C11213" s="16" t="s">
        <v>102</v>
      </c>
      <c r="D11213" s="38">
        <v>14.980399999999999</v>
      </c>
    </row>
    <row r="11214" spans="1:4">
      <c r="A11214" s="13">
        <v>2010</v>
      </c>
      <c r="B11214" s="14">
        <v>6</v>
      </c>
      <c r="C11214" s="14" t="s">
        <v>102</v>
      </c>
      <c r="D11214" s="37">
        <v>19.0794</v>
      </c>
    </row>
    <row r="11215" spans="1:4">
      <c r="A11215" s="15">
        <v>2010</v>
      </c>
      <c r="B11215" s="16">
        <v>7</v>
      </c>
      <c r="C11215" s="16" t="s">
        <v>102</v>
      </c>
      <c r="D11215" s="38">
        <v>22.151</v>
      </c>
    </row>
    <row r="11216" spans="1:4">
      <c r="A11216" s="13">
        <v>2010</v>
      </c>
      <c r="B11216" s="14">
        <v>8</v>
      </c>
      <c r="C11216" s="14" t="s">
        <v>102</v>
      </c>
      <c r="D11216" s="37">
        <v>21.703399999999998</v>
      </c>
    </row>
    <row r="11217" spans="1:4">
      <c r="A11217" s="15">
        <v>2010</v>
      </c>
      <c r="B11217" s="16">
        <v>9</v>
      </c>
      <c r="C11217" s="16" t="s">
        <v>102</v>
      </c>
      <c r="D11217" s="38">
        <v>15.819800000000001</v>
      </c>
    </row>
    <row r="11218" spans="1:4">
      <c r="A11218" s="13">
        <v>2010</v>
      </c>
      <c r="B11218" s="14">
        <v>10</v>
      </c>
      <c r="C11218" s="14" t="s">
        <v>102</v>
      </c>
      <c r="D11218" s="37">
        <v>9.7721999999999998</v>
      </c>
    </row>
    <row r="11219" spans="1:4">
      <c r="A11219" s="15">
        <v>2010</v>
      </c>
      <c r="B11219" s="16">
        <v>11</v>
      </c>
      <c r="C11219" s="16" t="s">
        <v>102</v>
      </c>
      <c r="D11219" s="38">
        <v>9.4323999999999995</v>
      </c>
    </row>
    <row r="11220" spans="1:4">
      <c r="A11220" s="13">
        <v>2010</v>
      </c>
      <c r="B11220" s="14">
        <v>12</v>
      </c>
      <c r="C11220" s="14" t="s">
        <v>102</v>
      </c>
      <c r="D11220" s="37">
        <v>2.1356000000000002</v>
      </c>
    </row>
    <row r="11221" spans="1:4">
      <c r="A11221" s="15">
        <v>2011</v>
      </c>
      <c r="B11221" s="16">
        <v>1</v>
      </c>
      <c r="C11221" s="16" t="s">
        <v>102</v>
      </c>
      <c r="D11221" s="38">
        <v>1.4219999999999999</v>
      </c>
    </row>
    <row r="11222" spans="1:4">
      <c r="A11222" s="13">
        <v>2011</v>
      </c>
      <c r="B11222" s="14">
        <v>2</v>
      </c>
      <c r="C11222" s="14" t="s">
        <v>102</v>
      </c>
      <c r="D11222" s="37">
        <v>2.1918000000000002</v>
      </c>
    </row>
    <row r="11223" spans="1:4">
      <c r="A11223" s="15">
        <v>2011</v>
      </c>
      <c r="B11223" s="16">
        <v>3</v>
      </c>
      <c r="C11223" s="16" t="s">
        <v>102</v>
      </c>
      <c r="D11223" s="38">
        <v>6.3832000000000004</v>
      </c>
    </row>
    <row r="11224" spans="1:4">
      <c r="A11224" s="13">
        <v>2011</v>
      </c>
      <c r="B11224" s="14">
        <v>4</v>
      </c>
      <c r="C11224" s="14" t="s">
        <v>102</v>
      </c>
      <c r="D11224" s="37">
        <v>12.106400000000001</v>
      </c>
    </row>
    <row r="11225" spans="1:4">
      <c r="A11225" s="15">
        <v>2011</v>
      </c>
      <c r="B11225" s="16">
        <v>5</v>
      </c>
      <c r="C11225" s="16" t="s">
        <v>102</v>
      </c>
      <c r="D11225" s="38">
        <v>15.363</v>
      </c>
    </row>
    <row r="11226" spans="1:4">
      <c r="A11226" s="13">
        <v>2011</v>
      </c>
      <c r="B11226" s="14">
        <v>6</v>
      </c>
      <c r="C11226" s="14" t="s">
        <v>102</v>
      </c>
      <c r="D11226" s="37">
        <v>19.9694</v>
      </c>
    </row>
    <row r="11227" spans="1:4">
      <c r="A11227" s="15">
        <v>2011</v>
      </c>
      <c r="B11227" s="16">
        <v>7</v>
      </c>
      <c r="C11227" s="16" t="s">
        <v>102</v>
      </c>
      <c r="D11227" s="38">
        <v>21.347999999999999</v>
      </c>
    </row>
    <row r="11228" spans="1:4">
      <c r="A11228" s="13">
        <v>2011</v>
      </c>
      <c r="B11228" s="14">
        <v>8</v>
      </c>
      <c r="C11228" s="14" t="s">
        <v>102</v>
      </c>
      <c r="D11228" s="37">
        <v>22.6052</v>
      </c>
    </row>
    <row r="11229" spans="1:4">
      <c r="A11229" s="15">
        <v>2011</v>
      </c>
      <c r="B11229" s="16">
        <v>9</v>
      </c>
      <c r="C11229" s="16" t="s">
        <v>102</v>
      </c>
      <c r="D11229" s="38">
        <v>20.300599999999999</v>
      </c>
    </row>
    <row r="11230" spans="1:4">
      <c r="A11230" s="13">
        <v>2011</v>
      </c>
      <c r="B11230" s="14">
        <v>10</v>
      </c>
      <c r="C11230" s="14" t="s">
        <v>102</v>
      </c>
      <c r="D11230" s="37">
        <v>11.1092</v>
      </c>
    </row>
    <row r="11231" spans="1:4">
      <c r="A11231" s="15">
        <v>2011</v>
      </c>
      <c r="B11231" s="16">
        <v>11</v>
      </c>
      <c r="C11231" s="16" t="s">
        <v>102</v>
      </c>
      <c r="D11231" s="38">
        <v>5.2624000000000004</v>
      </c>
    </row>
    <row r="11232" spans="1:4">
      <c r="A11232" s="13">
        <v>2011</v>
      </c>
      <c r="B11232" s="14">
        <v>12</v>
      </c>
      <c r="C11232" s="14" t="s">
        <v>102</v>
      </c>
      <c r="D11232" s="37">
        <v>3.7315999999999998</v>
      </c>
    </row>
    <row r="11233" spans="1:4">
      <c r="A11233" s="15">
        <v>2012</v>
      </c>
      <c r="B11233" s="16">
        <v>1</v>
      </c>
      <c r="C11233" s="16" t="s">
        <v>102</v>
      </c>
      <c r="D11233" s="38">
        <v>0.93140000000000001</v>
      </c>
    </row>
    <row r="11234" spans="1:4">
      <c r="A11234" s="13">
        <v>2012</v>
      </c>
      <c r="B11234" s="14">
        <v>2</v>
      </c>
      <c r="C11234" s="14" t="s">
        <v>102</v>
      </c>
      <c r="D11234" s="37">
        <v>-2.5135999999999998</v>
      </c>
    </row>
    <row r="11235" spans="1:4">
      <c r="A11235" s="15">
        <v>2012</v>
      </c>
      <c r="B11235" s="16">
        <v>3</v>
      </c>
      <c r="C11235" s="16" t="s">
        <v>102</v>
      </c>
      <c r="D11235" s="38">
        <v>8.7324000000000002</v>
      </c>
    </row>
    <row r="11236" spans="1:4">
      <c r="A11236" s="13">
        <v>2012</v>
      </c>
      <c r="B11236" s="14">
        <v>4</v>
      </c>
      <c r="C11236" s="14" t="s">
        <v>102</v>
      </c>
      <c r="D11236" s="37">
        <v>10.873799999999999</v>
      </c>
    </row>
    <row r="11237" spans="1:4">
      <c r="A11237" s="15">
        <v>2012</v>
      </c>
      <c r="B11237" s="16">
        <v>5</v>
      </c>
      <c r="C11237" s="16" t="s">
        <v>102</v>
      </c>
      <c r="D11237" s="38">
        <v>15.0786</v>
      </c>
    </row>
    <row r="11238" spans="1:4">
      <c r="A11238" s="13">
        <v>2012</v>
      </c>
      <c r="B11238" s="14">
        <v>6</v>
      </c>
      <c r="C11238" s="14" t="s">
        <v>102</v>
      </c>
      <c r="D11238" s="37">
        <v>21.526399999999999</v>
      </c>
    </row>
    <row r="11239" spans="1:4">
      <c r="A11239" s="15">
        <v>2012</v>
      </c>
      <c r="B11239" s="16">
        <v>7</v>
      </c>
      <c r="C11239" s="16" t="s">
        <v>102</v>
      </c>
      <c r="D11239" s="38">
        <v>23.891999999999999</v>
      </c>
    </row>
    <row r="11240" spans="1:4">
      <c r="A11240" s="13">
        <v>2012</v>
      </c>
      <c r="B11240" s="14">
        <v>8</v>
      </c>
      <c r="C11240" s="14" t="s">
        <v>102</v>
      </c>
      <c r="D11240" s="37">
        <v>23.561</v>
      </c>
    </row>
    <row r="11241" spans="1:4">
      <c r="A11241" s="15">
        <v>2012</v>
      </c>
      <c r="B11241" s="16">
        <v>9</v>
      </c>
      <c r="C11241" s="16" t="s">
        <v>102</v>
      </c>
      <c r="D11241" s="38">
        <v>18.6372</v>
      </c>
    </row>
    <row r="11242" spans="1:4">
      <c r="A11242" s="13">
        <v>2012</v>
      </c>
      <c r="B11242" s="14">
        <v>10</v>
      </c>
      <c r="C11242" s="14" t="s">
        <v>102</v>
      </c>
      <c r="D11242" s="37">
        <v>13.012600000000001</v>
      </c>
    </row>
    <row r="11243" spans="1:4">
      <c r="A11243" s="15">
        <v>2012</v>
      </c>
      <c r="B11243" s="16">
        <v>11</v>
      </c>
      <c r="C11243" s="16" t="s">
        <v>102</v>
      </c>
      <c r="D11243" s="38">
        <v>9.6143999999999998</v>
      </c>
    </row>
    <row r="11244" spans="1:4">
      <c r="A11244" s="13">
        <v>2012</v>
      </c>
      <c r="B11244" s="14">
        <v>12</v>
      </c>
      <c r="C11244" s="14" t="s">
        <v>102</v>
      </c>
      <c r="D11244" s="37">
        <v>1.5671999999999999</v>
      </c>
    </row>
    <row r="11245" spans="1:4">
      <c r="A11245" s="15">
        <v>2013</v>
      </c>
      <c r="B11245" s="16">
        <v>1</v>
      </c>
      <c r="C11245" s="16" t="s">
        <v>102</v>
      </c>
      <c r="D11245" s="38">
        <v>2.4156</v>
      </c>
    </row>
    <row r="11246" spans="1:4">
      <c r="A11246" s="13">
        <v>2013</v>
      </c>
      <c r="B11246" s="14">
        <v>2</v>
      </c>
      <c r="C11246" s="14" t="s">
        <v>102</v>
      </c>
      <c r="D11246" s="37">
        <v>3.0608</v>
      </c>
    </row>
    <row r="11247" spans="1:4">
      <c r="A11247" s="15">
        <v>2013</v>
      </c>
      <c r="B11247" s="16">
        <v>3</v>
      </c>
      <c r="C11247" s="16" t="s">
        <v>102</v>
      </c>
      <c r="D11247" s="38">
        <v>5.6555999999999997</v>
      </c>
    </row>
    <row r="11248" spans="1:4">
      <c r="A11248" s="13">
        <v>2013</v>
      </c>
      <c r="B11248" s="14">
        <v>4</v>
      </c>
      <c r="C11248" s="14" t="s">
        <v>102</v>
      </c>
      <c r="D11248" s="37">
        <v>12.364800000000001</v>
      </c>
    </row>
    <row r="11249" spans="1:4">
      <c r="A11249" s="15">
        <v>2013</v>
      </c>
      <c r="B11249" s="16">
        <v>5</v>
      </c>
      <c r="C11249" s="16" t="s">
        <v>102</v>
      </c>
      <c r="D11249" s="38">
        <v>15.7332</v>
      </c>
    </row>
    <row r="11250" spans="1:4">
      <c r="A11250" s="13">
        <v>2013</v>
      </c>
      <c r="B11250" s="14">
        <v>6</v>
      </c>
      <c r="C11250" s="14" t="s">
        <v>102</v>
      </c>
      <c r="D11250" s="37">
        <v>19.026800000000001</v>
      </c>
    </row>
    <row r="11251" spans="1:4">
      <c r="A11251" s="15">
        <v>2013</v>
      </c>
      <c r="B11251" s="16">
        <v>7</v>
      </c>
      <c r="C11251" s="16" t="s">
        <v>102</v>
      </c>
      <c r="D11251" s="38">
        <v>22.043199999999999</v>
      </c>
    </row>
    <row r="11252" spans="1:4">
      <c r="A11252" s="13">
        <v>2013</v>
      </c>
      <c r="B11252" s="14">
        <v>8</v>
      </c>
      <c r="C11252" s="14" t="s">
        <v>102</v>
      </c>
      <c r="D11252" s="37">
        <v>22.729800000000001</v>
      </c>
    </row>
    <row r="11253" spans="1:4">
      <c r="A11253" s="15">
        <v>2000</v>
      </c>
      <c r="B11253" s="16">
        <v>2</v>
      </c>
      <c r="C11253" s="16" t="s">
        <v>103</v>
      </c>
      <c r="D11253" s="38">
        <v>20.074631579999998</v>
      </c>
    </row>
    <row r="11254" spans="1:4">
      <c r="A11254" s="13">
        <v>2000</v>
      </c>
      <c r="B11254" s="14">
        <v>3</v>
      </c>
      <c r="C11254" s="14" t="s">
        <v>103</v>
      </c>
      <c r="D11254" s="37">
        <v>25.151473679999999</v>
      </c>
    </row>
    <row r="11255" spans="1:4">
      <c r="A11255" s="15">
        <v>2000</v>
      </c>
      <c r="B11255" s="16">
        <v>4</v>
      </c>
      <c r="C11255" s="16" t="s">
        <v>103</v>
      </c>
      <c r="D11255" s="38">
        <v>27.920578949999999</v>
      </c>
    </row>
    <row r="11256" spans="1:4">
      <c r="A11256" s="13">
        <v>2000</v>
      </c>
      <c r="B11256" s="14">
        <v>5</v>
      </c>
      <c r="C11256" s="14" t="s">
        <v>103</v>
      </c>
      <c r="D11256" s="37">
        <v>28.245315789999999</v>
      </c>
    </row>
    <row r="11257" spans="1:4">
      <c r="A11257" s="15">
        <v>2000</v>
      </c>
      <c r="B11257" s="16">
        <v>6</v>
      </c>
      <c r="C11257" s="16" t="s">
        <v>103</v>
      </c>
      <c r="D11257" s="38">
        <v>28.77705263</v>
      </c>
    </row>
    <row r="11258" spans="1:4">
      <c r="A11258" s="13">
        <v>2000</v>
      </c>
      <c r="B11258" s="14">
        <v>7</v>
      </c>
      <c r="C11258" s="14" t="s">
        <v>103</v>
      </c>
      <c r="D11258" s="37">
        <v>28.721473679999999</v>
      </c>
    </row>
    <row r="11259" spans="1:4">
      <c r="A11259" s="15">
        <v>2000</v>
      </c>
      <c r="B11259" s="16">
        <v>8</v>
      </c>
      <c r="C11259" s="16" t="s">
        <v>103</v>
      </c>
      <c r="D11259" s="38">
        <v>29.024894740000001</v>
      </c>
    </row>
    <row r="11260" spans="1:4">
      <c r="A11260" s="13">
        <v>2000</v>
      </c>
      <c r="B11260" s="14">
        <v>9</v>
      </c>
      <c r="C11260" s="14" t="s">
        <v>103</v>
      </c>
      <c r="D11260" s="37">
        <v>28.243368419999999</v>
      </c>
    </row>
    <row r="11261" spans="1:4">
      <c r="A11261" s="15">
        <v>2000</v>
      </c>
      <c r="B11261" s="16">
        <v>10</v>
      </c>
      <c r="C11261" s="16" t="s">
        <v>103</v>
      </c>
      <c r="D11261" s="38">
        <v>27.330842109999999</v>
      </c>
    </row>
    <row r="11262" spans="1:4">
      <c r="A11262" s="13">
        <v>2000</v>
      </c>
      <c r="B11262" s="14">
        <v>11</v>
      </c>
      <c r="C11262" s="14" t="s">
        <v>103</v>
      </c>
      <c r="D11262" s="37">
        <v>24.015789470000001</v>
      </c>
    </row>
    <row r="11263" spans="1:4">
      <c r="A11263" s="15">
        <v>2000</v>
      </c>
      <c r="B11263" s="16">
        <v>12</v>
      </c>
      <c r="C11263" s="16" t="s">
        <v>103</v>
      </c>
      <c r="D11263" s="38">
        <v>19.31442105</v>
      </c>
    </row>
    <row r="11264" spans="1:4">
      <c r="A11264" s="13">
        <v>2001</v>
      </c>
      <c r="B11264" s="14">
        <v>1</v>
      </c>
      <c r="C11264" s="14" t="s">
        <v>103</v>
      </c>
      <c r="D11264" s="37">
        <v>17.527157890000002</v>
      </c>
    </row>
    <row r="11265" spans="1:4">
      <c r="A11265" s="15">
        <v>2001</v>
      </c>
      <c r="B11265" s="16">
        <v>2</v>
      </c>
      <c r="C11265" s="16" t="s">
        <v>103</v>
      </c>
      <c r="D11265" s="38">
        <v>21.50257895</v>
      </c>
    </row>
    <row r="11266" spans="1:4">
      <c r="A11266" s="13">
        <v>2001</v>
      </c>
      <c r="B11266" s="14">
        <v>3</v>
      </c>
      <c r="C11266" s="14" t="s">
        <v>103</v>
      </c>
      <c r="D11266" s="37">
        <v>25.594210530000002</v>
      </c>
    </row>
    <row r="11267" spans="1:4">
      <c r="A11267" s="15">
        <v>2001</v>
      </c>
      <c r="B11267" s="16">
        <v>4</v>
      </c>
      <c r="C11267" s="16" t="s">
        <v>103</v>
      </c>
      <c r="D11267" s="38">
        <v>28.37931579</v>
      </c>
    </row>
    <row r="11268" spans="1:4">
      <c r="A11268" s="13">
        <v>2001</v>
      </c>
      <c r="B11268" s="14">
        <v>5</v>
      </c>
      <c r="C11268" s="14" t="s">
        <v>103</v>
      </c>
      <c r="D11268" s="37">
        <v>27.906947370000001</v>
      </c>
    </row>
    <row r="11269" spans="1:4">
      <c r="A11269" s="15">
        <v>2001</v>
      </c>
      <c r="B11269" s="16">
        <v>6</v>
      </c>
      <c r="C11269" s="16" t="s">
        <v>103</v>
      </c>
      <c r="D11269" s="38">
        <v>27.921526320000002</v>
      </c>
    </row>
    <row r="11270" spans="1:4">
      <c r="A11270" s="13">
        <v>2001</v>
      </c>
      <c r="B11270" s="14">
        <v>7</v>
      </c>
      <c r="C11270" s="14" t="s">
        <v>103</v>
      </c>
      <c r="D11270" s="37">
        <v>28.610105260000001</v>
      </c>
    </row>
    <row r="11271" spans="1:4">
      <c r="A11271" s="15">
        <v>2001</v>
      </c>
      <c r="B11271" s="16">
        <v>8</v>
      </c>
      <c r="C11271" s="16" t="s">
        <v>103</v>
      </c>
      <c r="D11271" s="38">
        <v>29.275421049999999</v>
      </c>
    </row>
    <row r="11272" spans="1:4">
      <c r="A11272" s="13">
        <v>2001</v>
      </c>
      <c r="B11272" s="14">
        <v>9</v>
      </c>
      <c r="C11272" s="14" t="s">
        <v>103</v>
      </c>
      <c r="D11272" s="37">
        <v>28.824000000000002</v>
      </c>
    </row>
    <row r="11273" spans="1:4">
      <c r="A11273" s="15">
        <v>2001</v>
      </c>
      <c r="B11273" s="16">
        <v>10</v>
      </c>
      <c r="C11273" s="16" t="s">
        <v>103</v>
      </c>
      <c r="D11273" s="38">
        <v>27.194631579999999</v>
      </c>
    </row>
    <row r="11274" spans="1:4">
      <c r="A11274" s="13">
        <v>2001</v>
      </c>
      <c r="B11274" s="14">
        <v>11</v>
      </c>
      <c r="C11274" s="14" t="s">
        <v>103</v>
      </c>
      <c r="D11274" s="37">
        <v>24.28305263</v>
      </c>
    </row>
    <row r="11275" spans="1:4">
      <c r="A11275" s="15">
        <v>2001</v>
      </c>
      <c r="B11275" s="16">
        <v>12</v>
      </c>
      <c r="C11275" s="16" t="s">
        <v>103</v>
      </c>
      <c r="D11275" s="38">
        <v>19.359368419999999</v>
      </c>
    </row>
    <row r="11276" spans="1:4">
      <c r="A11276" s="13">
        <v>2002</v>
      </c>
      <c r="B11276" s="14">
        <v>1</v>
      </c>
      <c r="C11276" s="14" t="s">
        <v>103</v>
      </c>
      <c r="D11276" s="37">
        <v>18.70747368</v>
      </c>
    </row>
    <row r="11277" spans="1:4">
      <c r="A11277" s="15">
        <v>2002</v>
      </c>
      <c r="B11277" s="16">
        <v>2</v>
      </c>
      <c r="C11277" s="16" t="s">
        <v>103</v>
      </c>
      <c r="D11277" s="38">
        <v>21.600631580000002</v>
      </c>
    </row>
    <row r="11278" spans="1:4">
      <c r="A11278" s="13">
        <v>2002</v>
      </c>
      <c r="B11278" s="14">
        <v>3</v>
      </c>
      <c r="C11278" s="14" t="s">
        <v>103</v>
      </c>
      <c r="D11278" s="37">
        <v>25.793947370000001</v>
      </c>
    </row>
    <row r="11279" spans="1:4">
      <c r="A11279" s="15">
        <v>2002</v>
      </c>
      <c r="B11279" s="16">
        <v>4</v>
      </c>
      <c r="C11279" s="16" t="s">
        <v>103</v>
      </c>
      <c r="D11279" s="38">
        <v>27.54636842</v>
      </c>
    </row>
    <row r="11280" spans="1:4">
      <c r="A11280" s="13">
        <v>2002</v>
      </c>
      <c r="B11280" s="14">
        <v>5</v>
      </c>
      <c r="C11280" s="14" t="s">
        <v>103</v>
      </c>
      <c r="D11280" s="37">
        <v>28.213789469999998</v>
      </c>
    </row>
    <row r="11281" spans="1:4">
      <c r="A11281" s="15">
        <v>2002</v>
      </c>
      <c r="B11281" s="16">
        <v>6</v>
      </c>
      <c r="C11281" s="16" t="s">
        <v>103</v>
      </c>
      <c r="D11281" s="38">
        <v>28.573578950000002</v>
      </c>
    </row>
    <row r="11282" spans="1:4">
      <c r="A11282" s="13">
        <v>2002</v>
      </c>
      <c r="B11282" s="14">
        <v>7</v>
      </c>
      <c r="C11282" s="14" t="s">
        <v>103</v>
      </c>
      <c r="D11282" s="37">
        <v>28.71778947</v>
      </c>
    </row>
    <row r="11283" spans="1:4">
      <c r="A11283" s="15">
        <v>2002</v>
      </c>
      <c r="B11283" s="16">
        <v>8</v>
      </c>
      <c r="C11283" s="16" t="s">
        <v>103</v>
      </c>
      <c r="D11283" s="38">
        <v>28.664789469999999</v>
      </c>
    </row>
    <row r="11284" spans="1:4">
      <c r="A11284" s="13">
        <v>2002</v>
      </c>
      <c r="B11284" s="14">
        <v>9</v>
      </c>
      <c r="C11284" s="14" t="s">
        <v>103</v>
      </c>
      <c r="D11284" s="37">
        <v>28.521210530000001</v>
      </c>
    </row>
    <row r="11285" spans="1:4">
      <c r="A11285" s="15">
        <v>2002</v>
      </c>
      <c r="B11285" s="16">
        <v>10</v>
      </c>
      <c r="C11285" s="16" t="s">
        <v>103</v>
      </c>
      <c r="D11285" s="38">
        <v>27.032684209999999</v>
      </c>
    </row>
    <row r="11286" spans="1:4">
      <c r="A11286" s="13">
        <v>2002</v>
      </c>
      <c r="B11286" s="14">
        <v>11</v>
      </c>
      <c r="C11286" s="14" t="s">
        <v>103</v>
      </c>
      <c r="D11286" s="37">
        <v>23.734263160000001</v>
      </c>
    </row>
    <row r="11287" spans="1:4">
      <c r="A11287" s="15">
        <v>2002</v>
      </c>
      <c r="B11287" s="16">
        <v>12</v>
      </c>
      <c r="C11287" s="16" t="s">
        <v>103</v>
      </c>
      <c r="D11287" s="38">
        <v>20.096947369999999</v>
      </c>
    </row>
    <row r="11288" spans="1:4">
      <c r="A11288" s="13">
        <v>2003</v>
      </c>
      <c r="B11288" s="14">
        <v>1</v>
      </c>
      <c r="C11288" s="14" t="s">
        <v>103</v>
      </c>
      <c r="D11288" s="37">
        <v>17.240526320000001</v>
      </c>
    </row>
    <row r="11289" spans="1:4">
      <c r="A11289" s="15">
        <v>2003</v>
      </c>
      <c r="B11289" s="16">
        <v>2</v>
      </c>
      <c r="C11289" s="16" t="s">
        <v>103</v>
      </c>
      <c r="D11289" s="38">
        <v>21.703052629999998</v>
      </c>
    </row>
    <row r="11290" spans="1:4">
      <c r="A11290" s="13">
        <v>2003</v>
      </c>
      <c r="B11290" s="14">
        <v>3</v>
      </c>
      <c r="C11290" s="14" t="s">
        <v>103</v>
      </c>
      <c r="D11290" s="37">
        <v>24.433368420000001</v>
      </c>
    </row>
    <row r="11291" spans="1:4">
      <c r="A11291" s="15">
        <v>2003</v>
      </c>
      <c r="B11291" s="16">
        <v>4</v>
      </c>
      <c r="C11291" s="16" t="s">
        <v>103</v>
      </c>
      <c r="D11291" s="38">
        <v>28.347684210000001</v>
      </c>
    </row>
    <row r="11292" spans="1:4">
      <c r="A11292" s="13">
        <v>2003</v>
      </c>
      <c r="B11292" s="14">
        <v>5</v>
      </c>
      <c r="C11292" s="14" t="s">
        <v>103</v>
      </c>
      <c r="D11292" s="37">
        <v>28.858473679999999</v>
      </c>
    </row>
    <row r="11293" spans="1:4">
      <c r="A11293" s="15">
        <v>2003</v>
      </c>
      <c r="B11293" s="16">
        <v>6</v>
      </c>
      <c r="C11293" s="16" t="s">
        <v>103</v>
      </c>
      <c r="D11293" s="38">
        <v>28.285052629999999</v>
      </c>
    </row>
    <row r="11294" spans="1:4">
      <c r="A11294" s="13">
        <v>2003</v>
      </c>
      <c r="B11294" s="14">
        <v>7</v>
      </c>
      <c r="C11294" s="14" t="s">
        <v>103</v>
      </c>
      <c r="D11294" s="37">
        <v>28.841105259999999</v>
      </c>
    </row>
    <row r="11295" spans="1:4">
      <c r="A11295" s="15">
        <v>2003</v>
      </c>
      <c r="B11295" s="16">
        <v>8</v>
      </c>
      <c r="C11295" s="16" t="s">
        <v>103</v>
      </c>
      <c r="D11295" s="38">
        <v>29.083842109999999</v>
      </c>
    </row>
    <row r="11296" spans="1:4">
      <c r="A11296" s="13">
        <v>2003</v>
      </c>
      <c r="B11296" s="14">
        <v>9</v>
      </c>
      <c r="C11296" s="14" t="s">
        <v>103</v>
      </c>
      <c r="D11296" s="37">
        <v>28.656157889999999</v>
      </c>
    </row>
    <row r="11297" spans="1:4">
      <c r="A11297" s="15">
        <v>2003</v>
      </c>
      <c r="B11297" s="16">
        <v>10</v>
      </c>
      <c r="C11297" s="16" t="s">
        <v>103</v>
      </c>
      <c r="D11297" s="38">
        <v>27.12368421</v>
      </c>
    </row>
    <row r="11298" spans="1:4">
      <c r="A11298" s="13">
        <v>2003</v>
      </c>
      <c r="B11298" s="14">
        <v>11</v>
      </c>
      <c r="C11298" s="14" t="s">
        <v>103</v>
      </c>
      <c r="D11298" s="37">
        <v>23.596526319999999</v>
      </c>
    </row>
    <row r="11299" spans="1:4">
      <c r="A11299" s="15">
        <v>2003</v>
      </c>
      <c r="B11299" s="16">
        <v>12</v>
      </c>
      <c r="C11299" s="16" t="s">
        <v>103</v>
      </c>
      <c r="D11299" s="38">
        <v>19.660789470000001</v>
      </c>
    </row>
    <row r="11300" spans="1:4">
      <c r="A11300" s="13">
        <v>2004</v>
      </c>
      <c r="B11300" s="14">
        <v>1</v>
      </c>
      <c r="C11300" s="14" t="s">
        <v>103</v>
      </c>
      <c r="D11300" s="37">
        <v>17.966631580000001</v>
      </c>
    </row>
    <row r="11301" spans="1:4">
      <c r="A11301" s="15">
        <v>2004</v>
      </c>
      <c r="B11301" s="16">
        <v>2</v>
      </c>
      <c r="C11301" s="16" t="s">
        <v>103</v>
      </c>
      <c r="D11301" s="38">
        <v>21.412052630000002</v>
      </c>
    </row>
    <row r="11302" spans="1:4">
      <c r="A11302" s="13">
        <v>2004</v>
      </c>
      <c r="B11302" s="14">
        <v>3</v>
      </c>
      <c r="C11302" s="14" t="s">
        <v>103</v>
      </c>
      <c r="D11302" s="37">
        <v>27.108736839999999</v>
      </c>
    </row>
    <row r="11303" spans="1:4">
      <c r="A11303" s="15">
        <v>2004</v>
      </c>
      <c r="B11303" s="16">
        <v>4</v>
      </c>
      <c r="C11303" s="16" t="s">
        <v>103</v>
      </c>
      <c r="D11303" s="38">
        <v>27.284210529999999</v>
      </c>
    </row>
    <row r="11304" spans="1:4">
      <c r="A11304" s="13">
        <v>2004</v>
      </c>
      <c r="B11304" s="14">
        <v>5</v>
      </c>
      <c r="C11304" s="14" t="s">
        <v>103</v>
      </c>
      <c r="D11304" s="37">
        <v>29.841789469999998</v>
      </c>
    </row>
    <row r="11305" spans="1:4">
      <c r="A11305" s="15">
        <v>2004</v>
      </c>
      <c r="B11305" s="16">
        <v>6</v>
      </c>
      <c r="C11305" s="16" t="s">
        <v>103</v>
      </c>
      <c r="D11305" s="38">
        <v>28.691157889999999</v>
      </c>
    </row>
    <row r="11306" spans="1:4">
      <c r="A11306" s="13">
        <v>2004</v>
      </c>
      <c r="B11306" s="14">
        <v>7</v>
      </c>
      <c r="C11306" s="14" t="s">
        <v>103</v>
      </c>
      <c r="D11306" s="37">
        <v>28.19542105</v>
      </c>
    </row>
    <row r="11307" spans="1:4">
      <c r="A11307" s="15">
        <v>2004</v>
      </c>
      <c r="B11307" s="16">
        <v>8</v>
      </c>
      <c r="C11307" s="16" t="s">
        <v>103</v>
      </c>
      <c r="D11307" s="38">
        <v>29.089894739999998</v>
      </c>
    </row>
    <row r="11308" spans="1:4">
      <c r="A11308" s="13">
        <v>2004</v>
      </c>
      <c r="B11308" s="14">
        <v>9</v>
      </c>
      <c r="C11308" s="14" t="s">
        <v>103</v>
      </c>
      <c r="D11308" s="37">
        <v>28.140526319999999</v>
      </c>
    </row>
    <row r="11309" spans="1:4">
      <c r="A11309" s="15">
        <v>2004</v>
      </c>
      <c r="B11309" s="16">
        <v>10</v>
      </c>
      <c r="C11309" s="16" t="s">
        <v>103</v>
      </c>
      <c r="D11309" s="38">
        <v>26.212736840000002</v>
      </c>
    </row>
    <row r="11310" spans="1:4">
      <c r="A11310" s="13">
        <v>2004</v>
      </c>
      <c r="B11310" s="14">
        <v>11</v>
      </c>
      <c r="C11310" s="14" t="s">
        <v>103</v>
      </c>
      <c r="D11310" s="37">
        <v>23.285105260000002</v>
      </c>
    </row>
    <row r="11311" spans="1:4">
      <c r="A11311" s="15">
        <v>2004</v>
      </c>
      <c r="B11311" s="16">
        <v>12</v>
      </c>
      <c r="C11311" s="16" t="s">
        <v>103</v>
      </c>
      <c r="D11311" s="38">
        <v>20.31894737</v>
      </c>
    </row>
    <row r="11312" spans="1:4">
      <c r="A11312" s="13">
        <v>2005</v>
      </c>
      <c r="B11312" s="14">
        <v>1</v>
      </c>
      <c r="C11312" s="14" t="s">
        <v>103</v>
      </c>
      <c r="D11312" s="37">
        <v>18.594578949999999</v>
      </c>
    </row>
    <row r="11313" spans="1:4">
      <c r="A11313" s="15">
        <v>2005</v>
      </c>
      <c r="B11313" s="16">
        <v>2</v>
      </c>
      <c r="C11313" s="16" t="s">
        <v>103</v>
      </c>
      <c r="D11313" s="38">
        <v>22.39389474</v>
      </c>
    </row>
    <row r="11314" spans="1:4">
      <c r="A11314" s="13">
        <v>2005</v>
      </c>
      <c r="B11314" s="14">
        <v>3</v>
      </c>
      <c r="C11314" s="14" t="s">
        <v>103</v>
      </c>
      <c r="D11314" s="37">
        <v>26.19736842</v>
      </c>
    </row>
    <row r="11315" spans="1:4">
      <c r="A11315" s="15">
        <v>2005</v>
      </c>
      <c r="B11315" s="16">
        <v>4</v>
      </c>
      <c r="C11315" s="16" t="s">
        <v>103</v>
      </c>
      <c r="D11315" s="38">
        <v>28.091736839999999</v>
      </c>
    </row>
    <row r="11316" spans="1:4">
      <c r="A11316" s="13">
        <v>2005</v>
      </c>
      <c r="B11316" s="14">
        <v>5</v>
      </c>
      <c r="C11316" s="14" t="s">
        <v>103</v>
      </c>
      <c r="D11316" s="37">
        <v>28.420210529999999</v>
      </c>
    </row>
    <row r="11317" spans="1:4">
      <c r="A11317" s="15">
        <v>2005</v>
      </c>
      <c r="B11317" s="16">
        <v>6</v>
      </c>
      <c r="C11317" s="16" t="s">
        <v>103</v>
      </c>
      <c r="D11317" s="38">
        <v>29.633052630000002</v>
      </c>
    </row>
    <row r="11318" spans="1:4">
      <c r="A11318" s="13">
        <v>2005</v>
      </c>
      <c r="B11318" s="14">
        <v>7</v>
      </c>
      <c r="C11318" s="14" t="s">
        <v>103</v>
      </c>
      <c r="D11318" s="37">
        <v>28.321210529999998</v>
      </c>
    </row>
    <row r="11319" spans="1:4">
      <c r="A11319" s="15">
        <v>2005</v>
      </c>
      <c r="B11319" s="16">
        <v>8</v>
      </c>
      <c r="C11319" s="16" t="s">
        <v>103</v>
      </c>
      <c r="D11319" s="38">
        <v>28.807684210000001</v>
      </c>
    </row>
    <row r="11320" spans="1:4">
      <c r="A11320" s="13">
        <v>2005</v>
      </c>
      <c r="B11320" s="14">
        <v>9</v>
      </c>
      <c r="C11320" s="14" t="s">
        <v>103</v>
      </c>
      <c r="D11320" s="37">
        <v>28.915684209999998</v>
      </c>
    </row>
    <row r="11321" spans="1:4">
      <c r="A11321" s="15">
        <v>2005</v>
      </c>
      <c r="B11321" s="16">
        <v>10</v>
      </c>
      <c r="C11321" s="16" t="s">
        <v>103</v>
      </c>
      <c r="D11321" s="38">
        <v>26.574842109999999</v>
      </c>
    </row>
    <row r="11322" spans="1:4">
      <c r="A11322" s="13">
        <v>2005</v>
      </c>
      <c r="B11322" s="14">
        <v>11</v>
      </c>
      <c r="C11322" s="14" t="s">
        <v>103</v>
      </c>
      <c r="D11322" s="37">
        <v>23.059578949999999</v>
      </c>
    </row>
    <row r="11323" spans="1:4">
      <c r="A11323" s="15">
        <v>2005</v>
      </c>
      <c r="B11323" s="16">
        <v>12</v>
      </c>
      <c r="C11323" s="16" t="s">
        <v>103</v>
      </c>
      <c r="D11323" s="38">
        <v>19.81852632</v>
      </c>
    </row>
    <row r="11324" spans="1:4">
      <c r="A11324" s="13">
        <v>2006</v>
      </c>
      <c r="B11324" s="14">
        <v>1</v>
      </c>
      <c r="C11324" s="14" t="s">
        <v>103</v>
      </c>
      <c r="D11324" s="37">
        <v>18.61705263</v>
      </c>
    </row>
    <row r="11325" spans="1:4">
      <c r="A11325" s="15">
        <v>2006</v>
      </c>
      <c r="B11325" s="16">
        <v>2</v>
      </c>
      <c r="C11325" s="16" t="s">
        <v>103</v>
      </c>
      <c r="D11325" s="38">
        <v>24.02857895</v>
      </c>
    </row>
    <row r="11326" spans="1:4">
      <c r="A11326" s="13">
        <v>2006</v>
      </c>
      <c r="B11326" s="14">
        <v>3</v>
      </c>
      <c r="C11326" s="14" t="s">
        <v>103</v>
      </c>
      <c r="D11326" s="37">
        <v>26.489842110000001</v>
      </c>
    </row>
    <row r="11327" spans="1:4">
      <c r="A11327" s="15">
        <v>2006</v>
      </c>
      <c r="B11327" s="16">
        <v>4</v>
      </c>
      <c r="C11327" s="16" t="s">
        <v>103</v>
      </c>
      <c r="D11327" s="38">
        <v>28.094894740000001</v>
      </c>
    </row>
    <row r="11328" spans="1:4">
      <c r="A11328" s="13">
        <v>2006</v>
      </c>
      <c r="B11328" s="14">
        <v>5</v>
      </c>
      <c r="C11328" s="14" t="s">
        <v>103</v>
      </c>
      <c r="D11328" s="37">
        <v>28.752052630000001</v>
      </c>
    </row>
    <row r="11329" spans="1:4">
      <c r="A11329" s="15">
        <v>2006</v>
      </c>
      <c r="B11329" s="16">
        <v>6</v>
      </c>
      <c r="C11329" s="16" t="s">
        <v>103</v>
      </c>
      <c r="D11329" s="38">
        <v>28.636421049999999</v>
      </c>
    </row>
    <row r="11330" spans="1:4">
      <c r="A11330" s="13">
        <v>2006</v>
      </c>
      <c r="B11330" s="14">
        <v>7</v>
      </c>
      <c r="C11330" s="14" t="s">
        <v>103</v>
      </c>
      <c r="D11330" s="37">
        <v>29.15252632</v>
      </c>
    </row>
    <row r="11331" spans="1:4">
      <c r="A11331" s="15">
        <v>2006</v>
      </c>
      <c r="B11331" s="16">
        <v>8</v>
      </c>
      <c r="C11331" s="16" t="s">
        <v>103</v>
      </c>
      <c r="D11331" s="38">
        <v>28.998000000000001</v>
      </c>
    </row>
    <row r="11332" spans="1:4">
      <c r="A11332" s="13">
        <v>2006</v>
      </c>
      <c r="B11332" s="14">
        <v>9</v>
      </c>
      <c r="C11332" s="14" t="s">
        <v>103</v>
      </c>
      <c r="D11332" s="37">
        <v>28.668736840000001</v>
      </c>
    </row>
    <row r="11333" spans="1:4">
      <c r="A11333" s="15">
        <v>2006</v>
      </c>
      <c r="B11333" s="16">
        <v>10</v>
      </c>
      <c r="C11333" s="16" t="s">
        <v>103</v>
      </c>
      <c r="D11333" s="38">
        <v>27.460894740000001</v>
      </c>
    </row>
    <row r="11334" spans="1:4">
      <c r="A11334" s="13">
        <v>2006</v>
      </c>
      <c r="B11334" s="14">
        <v>11</v>
      </c>
      <c r="C11334" s="14" t="s">
        <v>103</v>
      </c>
      <c r="D11334" s="37">
        <v>23.60778947</v>
      </c>
    </row>
    <row r="11335" spans="1:4">
      <c r="A11335" s="15">
        <v>2006</v>
      </c>
      <c r="B11335" s="16">
        <v>12</v>
      </c>
      <c r="C11335" s="16" t="s">
        <v>103</v>
      </c>
      <c r="D11335" s="38">
        <v>19.797315789999999</v>
      </c>
    </row>
    <row r="11336" spans="1:4">
      <c r="A11336" s="13">
        <v>2007</v>
      </c>
      <c r="B11336" s="14">
        <v>1</v>
      </c>
      <c r="C11336" s="14" t="s">
        <v>103</v>
      </c>
      <c r="D11336" s="37">
        <v>17.96710526</v>
      </c>
    </row>
    <row r="11337" spans="1:4">
      <c r="A11337" s="15">
        <v>2007</v>
      </c>
      <c r="B11337" s="16">
        <v>2</v>
      </c>
      <c r="C11337" s="16" t="s">
        <v>103</v>
      </c>
      <c r="D11337" s="38">
        <v>20.712052629999999</v>
      </c>
    </row>
    <row r="11338" spans="1:4">
      <c r="A11338" s="13">
        <v>2007</v>
      </c>
      <c r="B11338" s="14">
        <v>3</v>
      </c>
      <c r="C11338" s="14" t="s">
        <v>103</v>
      </c>
      <c r="D11338" s="37">
        <v>25.179842109999999</v>
      </c>
    </row>
    <row r="11339" spans="1:4">
      <c r="A11339" s="15">
        <v>2007</v>
      </c>
      <c r="B11339" s="16">
        <v>4</v>
      </c>
      <c r="C11339" s="16" t="s">
        <v>103</v>
      </c>
      <c r="D11339" s="38">
        <v>28.317842110000001</v>
      </c>
    </row>
    <row r="11340" spans="1:4">
      <c r="A11340" s="13">
        <v>2007</v>
      </c>
      <c r="B11340" s="14">
        <v>5</v>
      </c>
      <c r="C11340" s="14" t="s">
        <v>103</v>
      </c>
      <c r="D11340" s="37">
        <v>29.451789470000001</v>
      </c>
    </row>
    <row r="11341" spans="1:4">
      <c r="A11341" s="15">
        <v>2007</v>
      </c>
      <c r="B11341" s="16">
        <v>6</v>
      </c>
      <c r="C11341" s="16" t="s">
        <v>103</v>
      </c>
      <c r="D11341" s="38">
        <v>28.783578949999999</v>
      </c>
    </row>
    <row r="11342" spans="1:4">
      <c r="A11342" s="13">
        <v>2007</v>
      </c>
      <c r="B11342" s="14">
        <v>7</v>
      </c>
      <c r="C11342" s="14" t="s">
        <v>103</v>
      </c>
      <c r="D11342" s="37">
        <v>28.24978947</v>
      </c>
    </row>
    <row r="11343" spans="1:4">
      <c r="A11343" s="15">
        <v>2007</v>
      </c>
      <c r="B11343" s="16">
        <v>8</v>
      </c>
      <c r="C11343" s="16" t="s">
        <v>103</v>
      </c>
      <c r="D11343" s="38">
        <v>29.426368419999999</v>
      </c>
    </row>
    <row r="11344" spans="1:4">
      <c r="A11344" s="13">
        <v>2007</v>
      </c>
      <c r="B11344" s="14">
        <v>9</v>
      </c>
      <c r="C11344" s="14" t="s">
        <v>103</v>
      </c>
      <c r="D11344" s="37">
        <v>28.578315790000001</v>
      </c>
    </row>
    <row r="11345" spans="1:4">
      <c r="A11345" s="15">
        <v>2007</v>
      </c>
      <c r="B11345" s="16">
        <v>10</v>
      </c>
      <c r="C11345" s="16" t="s">
        <v>103</v>
      </c>
      <c r="D11345" s="38">
        <v>27.056631580000001</v>
      </c>
    </row>
    <row r="11346" spans="1:4">
      <c r="A11346" s="13">
        <v>2007</v>
      </c>
      <c r="B11346" s="14">
        <v>11</v>
      </c>
      <c r="C11346" s="14" t="s">
        <v>103</v>
      </c>
      <c r="D11346" s="37">
        <v>23.973631579999999</v>
      </c>
    </row>
    <row r="11347" spans="1:4">
      <c r="A11347" s="15">
        <v>2007</v>
      </c>
      <c r="B11347" s="16">
        <v>12</v>
      </c>
      <c r="C11347" s="16" t="s">
        <v>103</v>
      </c>
      <c r="D11347" s="38">
        <v>19.32278947</v>
      </c>
    </row>
    <row r="11348" spans="1:4">
      <c r="A11348" s="13">
        <v>2008</v>
      </c>
      <c r="B11348" s="14">
        <v>1</v>
      </c>
      <c r="C11348" s="14" t="s">
        <v>103</v>
      </c>
      <c r="D11348" s="37">
        <v>18.384736839999999</v>
      </c>
    </row>
    <row r="11349" spans="1:4">
      <c r="A11349" s="15">
        <v>2008</v>
      </c>
      <c r="B11349" s="16">
        <v>2</v>
      </c>
      <c r="C11349" s="16" t="s">
        <v>103</v>
      </c>
      <c r="D11349" s="38">
        <v>19.90547368</v>
      </c>
    </row>
    <row r="11350" spans="1:4">
      <c r="A11350" s="13">
        <v>2008</v>
      </c>
      <c r="B11350" s="14">
        <v>3</v>
      </c>
      <c r="C11350" s="14" t="s">
        <v>103</v>
      </c>
      <c r="D11350" s="37">
        <v>26.243894740000002</v>
      </c>
    </row>
    <row r="11351" spans="1:4">
      <c r="A11351" s="15">
        <v>2008</v>
      </c>
      <c r="B11351" s="16">
        <v>4</v>
      </c>
      <c r="C11351" s="16" t="s">
        <v>103</v>
      </c>
      <c r="D11351" s="38">
        <v>28.747052629999999</v>
      </c>
    </row>
    <row r="11352" spans="1:4">
      <c r="A11352" s="13">
        <v>2008</v>
      </c>
      <c r="B11352" s="14">
        <v>5</v>
      </c>
      <c r="C11352" s="14" t="s">
        <v>103</v>
      </c>
      <c r="D11352" s="37">
        <v>29.268105259999999</v>
      </c>
    </row>
    <row r="11353" spans="1:4">
      <c r="A11353" s="15">
        <v>2008</v>
      </c>
      <c r="B11353" s="16">
        <v>6</v>
      </c>
      <c r="C11353" s="16" t="s">
        <v>103</v>
      </c>
      <c r="D11353" s="38">
        <v>28.146789470000002</v>
      </c>
    </row>
    <row r="11354" spans="1:4">
      <c r="A11354" s="13">
        <v>2008</v>
      </c>
      <c r="B11354" s="14">
        <v>7</v>
      </c>
      <c r="C11354" s="14" t="s">
        <v>103</v>
      </c>
      <c r="D11354" s="37">
        <v>28.300157890000001</v>
      </c>
    </row>
    <row r="11355" spans="1:4">
      <c r="A11355" s="15">
        <v>2008</v>
      </c>
      <c r="B11355" s="16">
        <v>8</v>
      </c>
      <c r="C11355" s="16" t="s">
        <v>103</v>
      </c>
      <c r="D11355" s="38">
        <v>28.662105260000001</v>
      </c>
    </row>
    <row r="11356" spans="1:4">
      <c r="A11356" s="13">
        <v>2008</v>
      </c>
      <c r="B11356" s="14">
        <v>9</v>
      </c>
      <c r="C11356" s="14" t="s">
        <v>103</v>
      </c>
      <c r="D11356" s="37">
        <v>28.643421050000001</v>
      </c>
    </row>
    <row r="11357" spans="1:4">
      <c r="A11357" s="15">
        <v>2008</v>
      </c>
      <c r="B11357" s="16">
        <v>10</v>
      </c>
      <c r="C11357" s="16" t="s">
        <v>103</v>
      </c>
      <c r="D11357" s="38">
        <v>26.78589474</v>
      </c>
    </row>
    <row r="11358" spans="1:4">
      <c r="A11358" s="13">
        <v>2008</v>
      </c>
      <c r="B11358" s="14">
        <v>11</v>
      </c>
      <c r="C11358" s="14" t="s">
        <v>103</v>
      </c>
      <c r="D11358" s="37">
        <v>23.708526320000001</v>
      </c>
    </row>
    <row r="11359" spans="1:4">
      <c r="A11359" s="15">
        <v>2008</v>
      </c>
      <c r="B11359" s="16">
        <v>12</v>
      </c>
      <c r="C11359" s="16" t="s">
        <v>103</v>
      </c>
      <c r="D11359" s="38">
        <v>20.486999999999998</v>
      </c>
    </row>
    <row r="11360" spans="1:4">
      <c r="A11360" s="13">
        <v>2009</v>
      </c>
      <c r="B11360" s="14">
        <v>1</v>
      </c>
      <c r="C11360" s="14" t="s">
        <v>103</v>
      </c>
      <c r="D11360" s="37">
        <v>19.307052630000001</v>
      </c>
    </row>
    <row r="11361" spans="1:4">
      <c r="A11361" s="15">
        <v>2009</v>
      </c>
      <c r="B11361" s="16">
        <v>2</v>
      </c>
      <c r="C11361" s="16" t="s">
        <v>103</v>
      </c>
      <c r="D11361" s="38">
        <v>22.32257895</v>
      </c>
    </row>
    <row r="11362" spans="1:4">
      <c r="A11362" s="13">
        <v>2009</v>
      </c>
      <c r="B11362" s="14">
        <v>3</v>
      </c>
      <c r="C11362" s="14" t="s">
        <v>103</v>
      </c>
      <c r="D11362" s="37">
        <v>26.280842109999998</v>
      </c>
    </row>
    <row r="11363" spans="1:4">
      <c r="A11363" s="15">
        <v>2009</v>
      </c>
      <c r="B11363" s="16">
        <v>4</v>
      </c>
      <c r="C11363" s="16" t="s">
        <v>103</v>
      </c>
      <c r="D11363" s="38">
        <v>29.506</v>
      </c>
    </row>
    <row r="11364" spans="1:4">
      <c r="A11364" s="13">
        <v>2009</v>
      </c>
      <c r="B11364" s="14">
        <v>5</v>
      </c>
      <c r="C11364" s="14" t="s">
        <v>103</v>
      </c>
      <c r="D11364" s="37">
        <v>28.72336842</v>
      </c>
    </row>
    <row r="11365" spans="1:4">
      <c r="A11365" s="15">
        <v>2009</v>
      </c>
      <c r="B11365" s="16">
        <v>6</v>
      </c>
      <c r="C11365" s="16" t="s">
        <v>103</v>
      </c>
      <c r="D11365" s="38">
        <v>29.842473680000001</v>
      </c>
    </row>
    <row r="11366" spans="1:4">
      <c r="A11366" s="13">
        <v>2009</v>
      </c>
      <c r="B11366" s="14">
        <v>7</v>
      </c>
      <c r="C11366" s="14" t="s">
        <v>103</v>
      </c>
      <c r="D11366" s="37">
        <v>29.249631579999999</v>
      </c>
    </row>
    <row r="11367" spans="1:4">
      <c r="A11367" s="15">
        <v>2009</v>
      </c>
      <c r="B11367" s="16">
        <v>8</v>
      </c>
      <c r="C11367" s="16" t="s">
        <v>103</v>
      </c>
      <c r="D11367" s="38">
        <v>29.01047368</v>
      </c>
    </row>
    <row r="11368" spans="1:4">
      <c r="A11368" s="13">
        <v>2009</v>
      </c>
      <c r="B11368" s="14">
        <v>9</v>
      </c>
      <c r="C11368" s="14" t="s">
        <v>103</v>
      </c>
      <c r="D11368" s="37">
        <v>29.07815789</v>
      </c>
    </row>
    <row r="11369" spans="1:4">
      <c r="A11369" s="15">
        <v>2009</v>
      </c>
      <c r="B11369" s="16">
        <v>10</v>
      </c>
      <c r="C11369" s="16" t="s">
        <v>103</v>
      </c>
      <c r="D11369" s="38">
        <v>27.181631580000001</v>
      </c>
    </row>
    <row r="11370" spans="1:4">
      <c r="A11370" s="13">
        <v>2009</v>
      </c>
      <c r="B11370" s="14">
        <v>11</v>
      </c>
      <c r="C11370" s="14" t="s">
        <v>103</v>
      </c>
      <c r="D11370" s="37">
        <v>23.885999999999999</v>
      </c>
    </row>
    <row r="11371" spans="1:4">
      <c r="A11371" s="15">
        <v>2009</v>
      </c>
      <c r="B11371" s="16">
        <v>12</v>
      </c>
      <c r="C11371" s="16" t="s">
        <v>103</v>
      </c>
      <c r="D11371" s="38">
        <v>19.213578949999999</v>
      </c>
    </row>
    <row r="11372" spans="1:4">
      <c r="A11372" s="13">
        <v>2010</v>
      </c>
      <c r="B11372" s="14">
        <v>1</v>
      </c>
      <c r="C11372" s="14" t="s">
        <v>103</v>
      </c>
      <c r="D11372" s="37">
        <v>17.01178947</v>
      </c>
    </row>
    <row r="11373" spans="1:4">
      <c r="A11373" s="15">
        <v>2010</v>
      </c>
      <c r="B11373" s="16">
        <v>2</v>
      </c>
      <c r="C11373" s="16" t="s">
        <v>103</v>
      </c>
      <c r="D11373" s="38">
        <v>21.651578950000001</v>
      </c>
    </row>
    <row r="11374" spans="1:4">
      <c r="A11374" s="13">
        <v>2010</v>
      </c>
      <c r="B11374" s="14">
        <v>3</v>
      </c>
      <c r="C11374" s="14" t="s">
        <v>103</v>
      </c>
      <c r="D11374" s="37">
        <v>27.65505263</v>
      </c>
    </row>
    <row r="11375" spans="1:4">
      <c r="A11375" s="15">
        <v>2010</v>
      </c>
      <c r="B11375" s="16">
        <v>4</v>
      </c>
      <c r="C11375" s="16" t="s">
        <v>103</v>
      </c>
      <c r="D11375" s="38">
        <v>29.797789470000001</v>
      </c>
    </row>
    <row r="11376" spans="1:4">
      <c r="A11376" s="13">
        <v>2010</v>
      </c>
      <c r="B11376" s="14">
        <v>5</v>
      </c>
      <c r="C11376" s="14" t="s">
        <v>103</v>
      </c>
      <c r="D11376" s="37">
        <v>29.328473679999998</v>
      </c>
    </row>
    <row r="11377" spans="1:4">
      <c r="A11377" s="15">
        <v>2010</v>
      </c>
      <c r="B11377" s="16">
        <v>6</v>
      </c>
      <c r="C11377" s="16" t="s">
        <v>103</v>
      </c>
      <c r="D11377" s="38">
        <v>29.151894739999999</v>
      </c>
    </row>
    <row r="11378" spans="1:4">
      <c r="A11378" s="13">
        <v>2010</v>
      </c>
      <c r="B11378" s="14">
        <v>7</v>
      </c>
      <c r="C11378" s="14" t="s">
        <v>103</v>
      </c>
      <c r="D11378" s="37">
        <v>29.479894739999999</v>
      </c>
    </row>
    <row r="11379" spans="1:4">
      <c r="A11379" s="15">
        <v>2010</v>
      </c>
      <c r="B11379" s="16">
        <v>8</v>
      </c>
      <c r="C11379" s="16" t="s">
        <v>103</v>
      </c>
      <c r="D11379" s="38">
        <v>29.625315789999998</v>
      </c>
    </row>
    <row r="11380" spans="1:4">
      <c r="A11380" s="13">
        <v>2010</v>
      </c>
      <c r="B11380" s="14">
        <v>9</v>
      </c>
      <c r="C11380" s="14" t="s">
        <v>103</v>
      </c>
      <c r="D11380" s="37">
        <v>28.964263160000002</v>
      </c>
    </row>
    <row r="11381" spans="1:4">
      <c r="A11381" s="15">
        <v>2010</v>
      </c>
      <c r="B11381" s="16">
        <v>10</v>
      </c>
      <c r="C11381" s="16" t="s">
        <v>103</v>
      </c>
      <c r="D11381" s="38">
        <v>27.699578949999999</v>
      </c>
    </row>
    <row r="11382" spans="1:4">
      <c r="A11382" s="13">
        <v>2010</v>
      </c>
      <c r="B11382" s="14">
        <v>11</v>
      </c>
      <c r="C11382" s="14" t="s">
        <v>103</v>
      </c>
      <c r="D11382" s="37">
        <v>24.77468421</v>
      </c>
    </row>
    <row r="11383" spans="1:4">
      <c r="A11383" s="15">
        <v>2010</v>
      </c>
      <c r="B11383" s="16">
        <v>12</v>
      </c>
      <c r="C11383" s="16" t="s">
        <v>103</v>
      </c>
      <c r="D11383" s="38">
        <v>19.35415789</v>
      </c>
    </row>
    <row r="11384" spans="1:4">
      <c r="A11384" s="13">
        <v>2011</v>
      </c>
      <c r="B11384" s="14">
        <v>1</v>
      </c>
      <c r="C11384" s="14" t="s">
        <v>103</v>
      </c>
      <c r="D11384" s="37">
        <v>16.987368419999999</v>
      </c>
    </row>
    <row r="11385" spans="1:4">
      <c r="A11385" s="15">
        <v>2011</v>
      </c>
      <c r="B11385" s="16">
        <v>2</v>
      </c>
      <c r="C11385" s="16" t="s">
        <v>103</v>
      </c>
      <c r="D11385" s="38">
        <v>21.428947369999999</v>
      </c>
    </row>
    <row r="11386" spans="1:4">
      <c r="A11386" s="13">
        <v>2011</v>
      </c>
      <c r="B11386" s="14">
        <v>3</v>
      </c>
      <c r="C11386" s="14" t="s">
        <v>103</v>
      </c>
      <c r="D11386" s="37">
        <v>25.75405263</v>
      </c>
    </row>
    <row r="11387" spans="1:4">
      <c r="A11387" s="15">
        <v>2011</v>
      </c>
      <c r="B11387" s="16">
        <v>4</v>
      </c>
      <c r="C11387" s="16" t="s">
        <v>103</v>
      </c>
      <c r="D11387" s="38">
        <v>27.560421049999999</v>
      </c>
    </row>
    <row r="11388" spans="1:4">
      <c r="A11388" s="13">
        <v>2011</v>
      </c>
      <c r="B11388" s="14">
        <v>5</v>
      </c>
      <c r="C11388" s="14" t="s">
        <v>103</v>
      </c>
      <c r="D11388" s="37">
        <v>28.28526316</v>
      </c>
    </row>
    <row r="11389" spans="1:4">
      <c r="A11389" s="15">
        <v>2011</v>
      </c>
      <c r="B11389" s="16">
        <v>6</v>
      </c>
      <c r="C11389" s="16" t="s">
        <v>103</v>
      </c>
      <c r="D11389" s="38">
        <v>28.637157890000001</v>
      </c>
    </row>
    <row r="11390" spans="1:4">
      <c r="A11390" s="13">
        <v>2011</v>
      </c>
      <c r="B11390" s="14">
        <v>7</v>
      </c>
      <c r="C11390" s="14" t="s">
        <v>103</v>
      </c>
      <c r="D11390" s="37">
        <v>28.760631579999998</v>
      </c>
    </row>
    <row r="11391" spans="1:4">
      <c r="A11391" s="15">
        <v>2011</v>
      </c>
      <c r="B11391" s="16">
        <v>8</v>
      </c>
      <c r="C11391" s="16" t="s">
        <v>103</v>
      </c>
      <c r="D11391" s="38">
        <v>28.446842109999999</v>
      </c>
    </row>
    <row r="11392" spans="1:4">
      <c r="A11392" s="13">
        <v>2011</v>
      </c>
      <c r="B11392" s="14">
        <v>9</v>
      </c>
      <c r="C11392" s="14" t="s">
        <v>103</v>
      </c>
      <c r="D11392" s="37">
        <v>28.777157890000002</v>
      </c>
    </row>
    <row r="11393" spans="1:4">
      <c r="A11393" s="15">
        <v>2011</v>
      </c>
      <c r="B11393" s="16">
        <v>10</v>
      </c>
      <c r="C11393" s="16" t="s">
        <v>103</v>
      </c>
      <c r="D11393" s="38">
        <v>27.63426316</v>
      </c>
    </row>
    <row r="11394" spans="1:4">
      <c r="A11394" s="13">
        <v>2011</v>
      </c>
      <c r="B11394" s="14">
        <v>11</v>
      </c>
      <c r="C11394" s="14" t="s">
        <v>103</v>
      </c>
      <c r="D11394" s="37">
        <v>23.474105260000002</v>
      </c>
    </row>
    <row r="11395" spans="1:4">
      <c r="A11395" s="15">
        <v>2011</v>
      </c>
      <c r="B11395" s="16">
        <v>12</v>
      </c>
      <c r="C11395" s="16" t="s">
        <v>103</v>
      </c>
      <c r="D11395" s="38">
        <v>19.303842110000001</v>
      </c>
    </row>
    <row r="11396" spans="1:4">
      <c r="A11396" s="13">
        <v>2012</v>
      </c>
      <c r="B11396" s="14">
        <v>1</v>
      </c>
      <c r="C11396" s="14" t="s">
        <v>103</v>
      </c>
      <c r="D11396" s="37">
        <v>17.807473680000001</v>
      </c>
    </row>
    <row r="11397" spans="1:4">
      <c r="A11397" s="15">
        <v>2012</v>
      </c>
      <c r="B11397" s="16">
        <v>2</v>
      </c>
      <c r="C11397" s="16" t="s">
        <v>103</v>
      </c>
      <c r="D11397" s="38">
        <v>21.31505263</v>
      </c>
    </row>
    <row r="11398" spans="1:4">
      <c r="A11398" s="13">
        <v>2012</v>
      </c>
      <c r="B11398" s="14">
        <v>3</v>
      </c>
      <c r="C11398" s="14" t="s">
        <v>103</v>
      </c>
      <c r="D11398" s="37">
        <v>26.424526319999998</v>
      </c>
    </row>
    <row r="11399" spans="1:4">
      <c r="A11399" s="15">
        <v>2012</v>
      </c>
      <c r="B11399" s="16">
        <v>4</v>
      </c>
      <c r="C11399" s="16" t="s">
        <v>103</v>
      </c>
      <c r="D11399" s="38">
        <v>28.039263160000001</v>
      </c>
    </row>
    <row r="11400" spans="1:4">
      <c r="A11400" s="13">
        <v>2012</v>
      </c>
      <c r="B11400" s="14">
        <v>5</v>
      </c>
      <c r="C11400" s="14" t="s">
        <v>103</v>
      </c>
      <c r="D11400" s="37">
        <v>29.776736840000002</v>
      </c>
    </row>
    <row r="11401" spans="1:4">
      <c r="A11401" s="15">
        <v>2012</v>
      </c>
      <c r="B11401" s="16">
        <v>6</v>
      </c>
      <c r="C11401" s="16" t="s">
        <v>103</v>
      </c>
      <c r="D11401" s="38">
        <v>29.529105260000001</v>
      </c>
    </row>
    <row r="11402" spans="1:4">
      <c r="A11402" s="13">
        <v>2012</v>
      </c>
      <c r="B11402" s="14">
        <v>7</v>
      </c>
      <c r="C11402" s="14" t="s">
        <v>103</v>
      </c>
      <c r="D11402" s="37">
        <v>28.962263159999999</v>
      </c>
    </row>
    <row r="11403" spans="1:4">
      <c r="A11403" s="15">
        <v>2012</v>
      </c>
      <c r="B11403" s="16">
        <v>8</v>
      </c>
      <c r="C11403" s="16" t="s">
        <v>103</v>
      </c>
      <c r="D11403" s="38">
        <v>29.334473679999999</v>
      </c>
    </row>
    <row r="11404" spans="1:4">
      <c r="A11404" s="13">
        <v>2012</v>
      </c>
      <c r="B11404" s="14">
        <v>9</v>
      </c>
      <c r="C11404" s="14" t="s">
        <v>103</v>
      </c>
      <c r="D11404" s="37">
        <v>28.976684209999998</v>
      </c>
    </row>
    <row r="11405" spans="1:4">
      <c r="A11405" s="15">
        <v>2012</v>
      </c>
      <c r="B11405" s="16">
        <v>10</v>
      </c>
      <c r="C11405" s="16" t="s">
        <v>103</v>
      </c>
      <c r="D11405" s="38">
        <v>26.936052629999999</v>
      </c>
    </row>
    <row r="11406" spans="1:4">
      <c r="A11406" s="13">
        <v>2012</v>
      </c>
      <c r="B11406" s="14">
        <v>11</v>
      </c>
      <c r="C11406" s="14" t="s">
        <v>103</v>
      </c>
      <c r="D11406" s="37">
        <v>23.116473679999999</v>
      </c>
    </row>
    <row r="11407" spans="1:4">
      <c r="A11407" s="15">
        <v>2012</v>
      </c>
      <c r="B11407" s="16">
        <v>12</v>
      </c>
      <c r="C11407" s="16" t="s">
        <v>103</v>
      </c>
      <c r="D11407" s="38">
        <v>19.08415789</v>
      </c>
    </row>
    <row r="11408" spans="1:4">
      <c r="A11408" s="13">
        <v>2013</v>
      </c>
      <c r="B11408" s="14">
        <v>1</v>
      </c>
      <c r="C11408" s="14" t="s">
        <v>103</v>
      </c>
      <c r="D11408" s="37">
        <v>16.686</v>
      </c>
    </row>
    <row r="11409" spans="1:4">
      <c r="A11409" s="15">
        <v>2013</v>
      </c>
      <c r="B11409" s="16">
        <v>2</v>
      </c>
      <c r="C11409" s="16" t="s">
        <v>103</v>
      </c>
      <c r="D11409" s="38">
        <v>21.356000000000002</v>
      </c>
    </row>
    <row r="11410" spans="1:4">
      <c r="A11410" s="13">
        <v>2013</v>
      </c>
      <c r="B11410" s="14">
        <v>3</v>
      </c>
      <c r="C11410" s="14" t="s">
        <v>103</v>
      </c>
      <c r="D11410" s="37">
        <v>26.408263160000001</v>
      </c>
    </row>
    <row r="11411" spans="1:4">
      <c r="A11411" s="15">
        <v>2013</v>
      </c>
      <c r="B11411" s="16">
        <v>4</v>
      </c>
      <c r="C11411" s="16" t="s">
        <v>103</v>
      </c>
      <c r="D11411" s="38">
        <v>28.38168421</v>
      </c>
    </row>
    <row r="11412" spans="1:4">
      <c r="A11412" s="13">
        <v>2013</v>
      </c>
      <c r="B11412" s="14">
        <v>5</v>
      </c>
      <c r="C11412" s="14" t="s">
        <v>103</v>
      </c>
      <c r="D11412" s="37">
        <v>28.466105259999999</v>
      </c>
    </row>
    <row r="11413" spans="1:4">
      <c r="A11413" s="15">
        <v>2013</v>
      </c>
      <c r="B11413" s="16">
        <v>6</v>
      </c>
      <c r="C11413" s="16" t="s">
        <v>103</v>
      </c>
      <c r="D11413" s="38">
        <v>29.904842110000001</v>
      </c>
    </row>
    <row r="11414" spans="1:4">
      <c r="A11414" s="13">
        <v>2013</v>
      </c>
      <c r="B11414" s="14">
        <v>7</v>
      </c>
      <c r="C11414" s="14" t="s">
        <v>103</v>
      </c>
      <c r="D11414" s="37">
        <v>29.53757895</v>
      </c>
    </row>
    <row r="11415" spans="1:4">
      <c r="A11415" s="15">
        <v>2013</v>
      </c>
      <c r="B11415" s="16">
        <v>8</v>
      </c>
      <c r="C11415" s="16" t="s">
        <v>103</v>
      </c>
      <c r="D11415" s="38">
        <v>29.059421050000001</v>
      </c>
    </row>
    <row r="11416" spans="1:4">
      <c r="A11416" s="13">
        <v>2000</v>
      </c>
      <c r="B11416" s="14">
        <v>2</v>
      </c>
      <c r="C11416" s="14" t="s">
        <v>104</v>
      </c>
      <c r="D11416" s="37">
        <v>2.5785999999999998</v>
      </c>
    </row>
    <row r="11417" spans="1:4">
      <c r="A11417" s="15">
        <v>2000</v>
      </c>
      <c r="B11417" s="16">
        <v>3</v>
      </c>
      <c r="C11417" s="16" t="s">
        <v>104</v>
      </c>
      <c r="D11417" s="38">
        <v>4.5998000000000001</v>
      </c>
    </row>
    <row r="11418" spans="1:4">
      <c r="A11418" s="13">
        <v>2000</v>
      </c>
      <c r="B11418" s="14">
        <v>4</v>
      </c>
      <c r="C11418" s="14" t="s">
        <v>104</v>
      </c>
      <c r="D11418" s="37">
        <v>8.4854000000000003</v>
      </c>
    </row>
    <row r="11419" spans="1:4">
      <c r="A11419" s="15">
        <v>2000</v>
      </c>
      <c r="B11419" s="16">
        <v>5</v>
      </c>
      <c r="C11419" s="16" t="s">
        <v>104</v>
      </c>
      <c r="D11419" s="38">
        <v>13.936999999999999</v>
      </c>
    </row>
    <row r="11420" spans="1:4">
      <c r="A11420" s="13">
        <v>2000</v>
      </c>
      <c r="B11420" s="14">
        <v>6</v>
      </c>
      <c r="C11420" s="14" t="s">
        <v>104</v>
      </c>
      <c r="D11420" s="37">
        <v>16.910799999999998</v>
      </c>
    </row>
    <row r="11421" spans="1:4">
      <c r="A11421" s="15">
        <v>2000</v>
      </c>
      <c r="B11421" s="16">
        <v>7</v>
      </c>
      <c r="C11421" s="16" t="s">
        <v>104</v>
      </c>
      <c r="D11421" s="38">
        <v>15.2912</v>
      </c>
    </row>
    <row r="11422" spans="1:4">
      <c r="A11422" s="13">
        <v>2000</v>
      </c>
      <c r="B11422" s="14">
        <v>8</v>
      </c>
      <c r="C11422" s="14" t="s">
        <v>104</v>
      </c>
      <c r="D11422" s="37">
        <v>18.108599999999999</v>
      </c>
    </row>
    <row r="11423" spans="1:4">
      <c r="A11423" s="15">
        <v>2000</v>
      </c>
      <c r="B11423" s="16">
        <v>9</v>
      </c>
      <c r="C11423" s="16" t="s">
        <v>104</v>
      </c>
      <c r="D11423" s="38">
        <v>14.069000000000001</v>
      </c>
    </row>
    <row r="11424" spans="1:4">
      <c r="A11424" s="13">
        <v>2000</v>
      </c>
      <c r="B11424" s="14">
        <v>10</v>
      </c>
      <c r="C11424" s="14" t="s">
        <v>104</v>
      </c>
      <c r="D11424" s="37">
        <v>8.984</v>
      </c>
    </row>
    <row r="11425" spans="1:4">
      <c r="A11425" s="15">
        <v>2000</v>
      </c>
      <c r="B11425" s="16">
        <v>11</v>
      </c>
      <c r="C11425" s="16" t="s">
        <v>104</v>
      </c>
      <c r="D11425" s="38">
        <v>4.7051999999999996</v>
      </c>
    </row>
    <row r="11426" spans="1:4">
      <c r="A11426" s="13">
        <v>2000</v>
      </c>
      <c r="B11426" s="14">
        <v>12</v>
      </c>
      <c r="C11426" s="14" t="s">
        <v>104</v>
      </c>
      <c r="D11426" s="37">
        <v>2.9895999999999998</v>
      </c>
    </row>
    <row r="11427" spans="1:4">
      <c r="A11427" s="15">
        <v>2001</v>
      </c>
      <c r="B11427" s="16">
        <v>1</v>
      </c>
      <c r="C11427" s="16" t="s">
        <v>104</v>
      </c>
      <c r="D11427" s="38">
        <v>0.86660000000000004</v>
      </c>
    </row>
    <row r="11428" spans="1:4">
      <c r="A11428" s="13">
        <v>2001</v>
      </c>
      <c r="B11428" s="14">
        <v>2</v>
      </c>
      <c r="C11428" s="14" t="s">
        <v>104</v>
      </c>
      <c r="D11428" s="37">
        <v>2.0762</v>
      </c>
    </row>
    <row r="11429" spans="1:4">
      <c r="A11429" s="15">
        <v>2001</v>
      </c>
      <c r="B11429" s="16">
        <v>3</v>
      </c>
      <c r="C11429" s="16" t="s">
        <v>104</v>
      </c>
      <c r="D11429" s="38">
        <v>6.2004000000000001</v>
      </c>
    </row>
    <row r="11430" spans="1:4">
      <c r="A11430" s="13">
        <v>2001</v>
      </c>
      <c r="B11430" s="14">
        <v>4</v>
      </c>
      <c r="C11430" s="14" t="s">
        <v>104</v>
      </c>
      <c r="D11430" s="37">
        <v>5.9302000000000001</v>
      </c>
    </row>
    <row r="11431" spans="1:4">
      <c r="A11431" s="15">
        <v>2001</v>
      </c>
      <c r="B11431" s="16">
        <v>5</v>
      </c>
      <c r="C11431" s="16" t="s">
        <v>104</v>
      </c>
      <c r="D11431" s="38">
        <v>14.101599999999999</v>
      </c>
    </row>
    <row r="11432" spans="1:4">
      <c r="A11432" s="13">
        <v>2001</v>
      </c>
      <c r="B11432" s="14">
        <v>6</v>
      </c>
      <c r="C11432" s="14" t="s">
        <v>104</v>
      </c>
      <c r="D11432" s="37">
        <v>14.4636</v>
      </c>
    </row>
    <row r="11433" spans="1:4">
      <c r="A11433" s="15">
        <v>2001</v>
      </c>
      <c r="B11433" s="16">
        <v>7</v>
      </c>
      <c r="C11433" s="16" t="s">
        <v>104</v>
      </c>
      <c r="D11433" s="38">
        <v>17.796399999999998</v>
      </c>
    </row>
    <row r="11434" spans="1:4">
      <c r="A11434" s="13">
        <v>2001</v>
      </c>
      <c r="B11434" s="14">
        <v>8</v>
      </c>
      <c r="C11434" s="14" t="s">
        <v>104</v>
      </c>
      <c r="D11434" s="37">
        <v>18.260000000000002</v>
      </c>
    </row>
    <row r="11435" spans="1:4">
      <c r="A11435" s="15">
        <v>2001</v>
      </c>
      <c r="B11435" s="16">
        <v>9</v>
      </c>
      <c r="C11435" s="16" t="s">
        <v>104</v>
      </c>
      <c r="D11435" s="38">
        <v>10.686400000000001</v>
      </c>
    </row>
    <row r="11436" spans="1:4">
      <c r="A11436" s="13">
        <v>2001</v>
      </c>
      <c r="B11436" s="14">
        <v>10</v>
      </c>
      <c r="C11436" s="14" t="s">
        <v>104</v>
      </c>
      <c r="D11436" s="37">
        <v>11.9458</v>
      </c>
    </row>
    <row r="11437" spans="1:4">
      <c r="A11437" s="15">
        <v>2001</v>
      </c>
      <c r="B11437" s="16">
        <v>11</v>
      </c>
      <c r="C11437" s="16" t="s">
        <v>104</v>
      </c>
      <c r="D11437" s="38">
        <v>1.7514000000000001</v>
      </c>
    </row>
    <row r="11438" spans="1:4">
      <c r="A11438" s="13">
        <v>2001</v>
      </c>
      <c r="B11438" s="14">
        <v>12</v>
      </c>
      <c r="C11438" s="14" t="s">
        <v>104</v>
      </c>
      <c r="D11438" s="37">
        <v>-1.8158000000000001</v>
      </c>
    </row>
    <row r="11439" spans="1:4">
      <c r="A11439" s="15">
        <v>2002</v>
      </c>
      <c r="B11439" s="16">
        <v>1</v>
      </c>
      <c r="C11439" s="16" t="s">
        <v>104</v>
      </c>
      <c r="D11439" s="38">
        <v>-0.51800000000000002</v>
      </c>
    </row>
    <row r="11440" spans="1:4">
      <c r="A11440" s="13">
        <v>2002</v>
      </c>
      <c r="B11440" s="14">
        <v>2</v>
      </c>
      <c r="C11440" s="14" t="s">
        <v>104</v>
      </c>
      <c r="D11440" s="37">
        <v>3.9222000000000001</v>
      </c>
    </row>
    <row r="11441" spans="1:4">
      <c r="A11441" s="15">
        <v>2002</v>
      </c>
      <c r="B11441" s="16">
        <v>3</v>
      </c>
      <c r="C11441" s="16" t="s">
        <v>104</v>
      </c>
      <c r="D11441" s="38">
        <v>5.7012</v>
      </c>
    </row>
    <row r="11442" spans="1:4">
      <c r="A11442" s="13">
        <v>2002</v>
      </c>
      <c r="B11442" s="14">
        <v>4</v>
      </c>
      <c r="C11442" s="14" t="s">
        <v>104</v>
      </c>
      <c r="D11442" s="37">
        <v>7.8221999999999996</v>
      </c>
    </row>
    <row r="11443" spans="1:4">
      <c r="A11443" s="15">
        <v>2002</v>
      </c>
      <c r="B11443" s="16">
        <v>5</v>
      </c>
      <c r="C11443" s="16" t="s">
        <v>104</v>
      </c>
      <c r="D11443" s="38">
        <v>11.56</v>
      </c>
    </row>
    <row r="11444" spans="1:4">
      <c r="A11444" s="13">
        <v>2002</v>
      </c>
      <c r="B11444" s="14">
        <v>6</v>
      </c>
      <c r="C11444" s="14" t="s">
        <v>104</v>
      </c>
      <c r="D11444" s="37">
        <v>17.749199999999998</v>
      </c>
    </row>
    <row r="11445" spans="1:4">
      <c r="A11445" s="15">
        <v>2002</v>
      </c>
      <c r="B11445" s="16">
        <v>7</v>
      </c>
      <c r="C11445" s="16" t="s">
        <v>104</v>
      </c>
      <c r="D11445" s="38">
        <v>17.056999999999999</v>
      </c>
    </row>
    <row r="11446" spans="1:4">
      <c r="A11446" s="13">
        <v>2002</v>
      </c>
      <c r="B11446" s="14">
        <v>8</v>
      </c>
      <c r="C11446" s="14" t="s">
        <v>104</v>
      </c>
      <c r="D11446" s="37">
        <v>16.488600000000002</v>
      </c>
    </row>
    <row r="11447" spans="1:4">
      <c r="A11447" s="15">
        <v>2002</v>
      </c>
      <c r="B11447" s="16">
        <v>9</v>
      </c>
      <c r="C11447" s="16" t="s">
        <v>104</v>
      </c>
      <c r="D11447" s="38">
        <v>11.988</v>
      </c>
    </row>
    <row r="11448" spans="1:4">
      <c r="A11448" s="13">
        <v>2002</v>
      </c>
      <c r="B11448" s="14">
        <v>10</v>
      </c>
      <c r="C11448" s="14" t="s">
        <v>104</v>
      </c>
      <c r="D11448" s="37">
        <v>8.6454000000000004</v>
      </c>
    </row>
    <row r="11449" spans="1:4">
      <c r="A11449" s="15">
        <v>2002</v>
      </c>
      <c r="B11449" s="16">
        <v>11</v>
      </c>
      <c r="C11449" s="16" t="s">
        <v>104</v>
      </c>
      <c r="D11449" s="38">
        <v>5.4328000000000003</v>
      </c>
    </row>
    <row r="11450" spans="1:4">
      <c r="A11450" s="13">
        <v>2002</v>
      </c>
      <c r="B11450" s="14">
        <v>12</v>
      </c>
      <c r="C11450" s="14" t="s">
        <v>104</v>
      </c>
      <c r="D11450" s="37">
        <v>2.5318000000000001</v>
      </c>
    </row>
    <row r="11451" spans="1:4">
      <c r="A11451" s="15">
        <v>2003</v>
      </c>
      <c r="B11451" s="16">
        <v>1</v>
      </c>
      <c r="C11451" s="16" t="s">
        <v>104</v>
      </c>
      <c r="D11451" s="38">
        <v>-1.2502</v>
      </c>
    </row>
    <row r="11452" spans="1:4">
      <c r="A11452" s="13">
        <v>2003</v>
      </c>
      <c r="B11452" s="14">
        <v>2</v>
      </c>
      <c r="C11452" s="14" t="s">
        <v>104</v>
      </c>
      <c r="D11452" s="37">
        <v>-2.2063999999999999</v>
      </c>
    </row>
    <row r="11453" spans="1:4">
      <c r="A11453" s="15">
        <v>2003</v>
      </c>
      <c r="B11453" s="16">
        <v>3</v>
      </c>
      <c r="C11453" s="16" t="s">
        <v>104</v>
      </c>
      <c r="D11453" s="38">
        <v>6.0069999999999997</v>
      </c>
    </row>
    <row r="11454" spans="1:4">
      <c r="A11454" s="13">
        <v>2003</v>
      </c>
      <c r="B11454" s="14">
        <v>4</v>
      </c>
      <c r="C11454" s="14" t="s">
        <v>104</v>
      </c>
      <c r="D11454" s="37">
        <v>8.1205999999999996</v>
      </c>
    </row>
    <row r="11455" spans="1:4">
      <c r="A11455" s="15">
        <v>2003</v>
      </c>
      <c r="B11455" s="16">
        <v>5</v>
      </c>
      <c r="C11455" s="16" t="s">
        <v>104</v>
      </c>
      <c r="D11455" s="38">
        <v>13.507999999999999</v>
      </c>
    </row>
    <row r="11456" spans="1:4">
      <c r="A11456" s="13">
        <v>2003</v>
      </c>
      <c r="B11456" s="14">
        <v>6</v>
      </c>
      <c r="C11456" s="14" t="s">
        <v>104</v>
      </c>
      <c r="D11456" s="37">
        <v>20.971800000000002</v>
      </c>
    </row>
    <row r="11457" spans="1:4">
      <c r="A11457" s="15">
        <v>2003</v>
      </c>
      <c r="B11457" s="16">
        <v>7</v>
      </c>
      <c r="C11457" s="16" t="s">
        <v>104</v>
      </c>
      <c r="D11457" s="38">
        <v>19.2928</v>
      </c>
    </row>
    <row r="11458" spans="1:4">
      <c r="A11458" s="13">
        <v>2003</v>
      </c>
      <c r="B11458" s="14">
        <v>8</v>
      </c>
      <c r="C11458" s="14" t="s">
        <v>104</v>
      </c>
      <c r="D11458" s="37">
        <v>21.727</v>
      </c>
    </row>
    <row r="11459" spans="1:4">
      <c r="A11459" s="15">
        <v>2003</v>
      </c>
      <c r="B11459" s="16">
        <v>9</v>
      </c>
      <c r="C11459" s="16" t="s">
        <v>104</v>
      </c>
      <c r="D11459" s="38">
        <v>13.603400000000001</v>
      </c>
    </row>
    <row r="11460" spans="1:4">
      <c r="A11460" s="13">
        <v>2003</v>
      </c>
      <c r="B11460" s="14">
        <v>10</v>
      </c>
      <c r="C11460" s="14" t="s">
        <v>104</v>
      </c>
      <c r="D11460" s="37">
        <v>5.9290000000000003</v>
      </c>
    </row>
    <row r="11461" spans="1:4">
      <c r="A11461" s="15">
        <v>2003</v>
      </c>
      <c r="B11461" s="16">
        <v>11</v>
      </c>
      <c r="C11461" s="16" t="s">
        <v>104</v>
      </c>
      <c r="D11461" s="38">
        <v>4.71</v>
      </c>
    </row>
    <row r="11462" spans="1:4">
      <c r="A11462" s="13">
        <v>2003</v>
      </c>
      <c r="B11462" s="14">
        <v>12</v>
      </c>
      <c r="C11462" s="14" t="s">
        <v>104</v>
      </c>
      <c r="D11462" s="37">
        <v>0.51959999999999995</v>
      </c>
    </row>
    <row r="11463" spans="1:4">
      <c r="A11463" s="15">
        <v>2004</v>
      </c>
      <c r="B11463" s="16">
        <v>1</v>
      </c>
      <c r="C11463" s="16" t="s">
        <v>104</v>
      </c>
      <c r="D11463" s="38">
        <v>-0.3352</v>
      </c>
    </row>
    <row r="11464" spans="1:4">
      <c r="A11464" s="13">
        <v>2004</v>
      </c>
      <c r="B11464" s="14">
        <v>2</v>
      </c>
      <c r="C11464" s="14" t="s">
        <v>104</v>
      </c>
      <c r="D11464" s="37">
        <v>0.8246</v>
      </c>
    </row>
    <row r="11465" spans="1:4">
      <c r="A11465" s="15">
        <v>2004</v>
      </c>
      <c r="B11465" s="16">
        <v>3</v>
      </c>
      <c r="C11465" s="16" t="s">
        <v>104</v>
      </c>
      <c r="D11465" s="38">
        <v>3.2505999999999999</v>
      </c>
    </row>
    <row r="11466" spans="1:4">
      <c r="A11466" s="13">
        <v>2004</v>
      </c>
      <c r="B11466" s="14">
        <v>4</v>
      </c>
      <c r="C11466" s="14" t="s">
        <v>104</v>
      </c>
      <c r="D11466" s="37">
        <v>7.9042000000000003</v>
      </c>
    </row>
    <row r="11467" spans="1:4">
      <c r="A11467" s="15">
        <v>2004</v>
      </c>
      <c r="B11467" s="16">
        <v>5</v>
      </c>
      <c r="C11467" s="16" t="s">
        <v>104</v>
      </c>
      <c r="D11467" s="38">
        <v>10.9694</v>
      </c>
    </row>
    <row r="11468" spans="1:4">
      <c r="A11468" s="13">
        <v>2004</v>
      </c>
      <c r="B11468" s="14">
        <v>6</v>
      </c>
      <c r="C11468" s="14" t="s">
        <v>104</v>
      </c>
      <c r="D11468" s="37">
        <v>15.694000000000001</v>
      </c>
    </row>
    <row r="11469" spans="1:4">
      <c r="A11469" s="15">
        <v>2004</v>
      </c>
      <c r="B11469" s="16">
        <v>7</v>
      </c>
      <c r="C11469" s="16" t="s">
        <v>104</v>
      </c>
      <c r="D11469" s="38">
        <v>17.296399999999998</v>
      </c>
    </row>
    <row r="11470" spans="1:4">
      <c r="A11470" s="13">
        <v>2004</v>
      </c>
      <c r="B11470" s="14">
        <v>8</v>
      </c>
      <c r="C11470" s="14" t="s">
        <v>104</v>
      </c>
      <c r="D11470" s="37">
        <v>17.657599999999999</v>
      </c>
    </row>
    <row r="11471" spans="1:4">
      <c r="A11471" s="15">
        <v>2004</v>
      </c>
      <c r="B11471" s="16">
        <v>9</v>
      </c>
      <c r="C11471" s="16" t="s">
        <v>104</v>
      </c>
      <c r="D11471" s="38">
        <v>14.144</v>
      </c>
    </row>
    <row r="11472" spans="1:4">
      <c r="A11472" s="13">
        <v>2004</v>
      </c>
      <c r="B11472" s="14">
        <v>10</v>
      </c>
      <c r="C11472" s="14" t="s">
        <v>104</v>
      </c>
      <c r="D11472" s="37">
        <v>10.4138</v>
      </c>
    </row>
    <row r="11473" spans="1:4">
      <c r="A11473" s="15">
        <v>2004</v>
      </c>
      <c r="B11473" s="16">
        <v>11</v>
      </c>
      <c r="C11473" s="16" t="s">
        <v>104</v>
      </c>
      <c r="D11473" s="38">
        <v>2.9803999999999999</v>
      </c>
    </row>
    <row r="11474" spans="1:4">
      <c r="A11474" s="13">
        <v>2004</v>
      </c>
      <c r="B11474" s="14">
        <v>12</v>
      </c>
      <c r="C11474" s="14" t="s">
        <v>104</v>
      </c>
      <c r="D11474" s="37">
        <v>-0.219</v>
      </c>
    </row>
    <row r="11475" spans="1:4">
      <c r="A11475" s="15">
        <v>2005</v>
      </c>
      <c r="B11475" s="16">
        <v>1</v>
      </c>
      <c r="C11475" s="16" t="s">
        <v>104</v>
      </c>
      <c r="D11475" s="38">
        <v>-0.97419999999999995</v>
      </c>
    </row>
    <row r="11476" spans="1:4">
      <c r="A11476" s="13">
        <v>2005</v>
      </c>
      <c r="B11476" s="14">
        <v>2</v>
      </c>
      <c r="C11476" s="14" t="s">
        <v>104</v>
      </c>
      <c r="D11476" s="37">
        <v>-2.3887999999999998</v>
      </c>
    </row>
    <row r="11477" spans="1:4">
      <c r="A11477" s="15">
        <v>2005</v>
      </c>
      <c r="B11477" s="16">
        <v>3</v>
      </c>
      <c r="C11477" s="16" t="s">
        <v>104</v>
      </c>
      <c r="D11477" s="38">
        <v>4.0602</v>
      </c>
    </row>
    <row r="11478" spans="1:4">
      <c r="A11478" s="13">
        <v>2005</v>
      </c>
      <c r="B11478" s="14">
        <v>4</v>
      </c>
      <c r="C11478" s="14" t="s">
        <v>104</v>
      </c>
      <c r="D11478" s="37">
        <v>7.9695999999999998</v>
      </c>
    </row>
    <row r="11479" spans="1:4">
      <c r="A11479" s="15">
        <v>2005</v>
      </c>
      <c r="B11479" s="16">
        <v>5</v>
      </c>
      <c r="C11479" s="16" t="s">
        <v>104</v>
      </c>
      <c r="D11479" s="38">
        <v>12.763199999999999</v>
      </c>
    </row>
    <row r="11480" spans="1:4">
      <c r="A11480" s="13">
        <v>2005</v>
      </c>
      <c r="B11480" s="14">
        <v>6</v>
      </c>
      <c r="C11480" s="14" t="s">
        <v>104</v>
      </c>
      <c r="D11480" s="37">
        <v>17.477399999999999</v>
      </c>
    </row>
    <row r="11481" spans="1:4">
      <c r="A11481" s="15">
        <v>2005</v>
      </c>
      <c r="B11481" s="16">
        <v>7</v>
      </c>
      <c r="C11481" s="16" t="s">
        <v>104</v>
      </c>
      <c r="D11481" s="38">
        <v>17.7258</v>
      </c>
    </row>
    <row r="11482" spans="1:4">
      <c r="A11482" s="13">
        <v>2005</v>
      </c>
      <c r="B11482" s="14">
        <v>8</v>
      </c>
      <c r="C11482" s="14" t="s">
        <v>104</v>
      </c>
      <c r="D11482" s="37">
        <v>15.660399999999999</v>
      </c>
    </row>
    <row r="11483" spans="1:4">
      <c r="A11483" s="15">
        <v>2005</v>
      </c>
      <c r="B11483" s="16">
        <v>9</v>
      </c>
      <c r="C11483" s="16" t="s">
        <v>104</v>
      </c>
      <c r="D11483" s="38">
        <v>14.4932</v>
      </c>
    </row>
    <row r="11484" spans="1:4">
      <c r="A11484" s="13">
        <v>2005</v>
      </c>
      <c r="B11484" s="14">
        <v>10</v>
      </c>
      <c r="C11484" s="14" t="s">
        <v>104</v>
      </c>
      <c r="D11484" s="37">
        <v>10.268000000000001</v>
      </c>
    </row>
    <row r="11485" spans="1:4">
      <c r="A11485" s="15">
        <v>2005</v>
      </c>
      <c r="B11485" s="16">
        <v>11</v>
      </c>
      <c r="C11485" s="16" t="s">
        <v>104</v>
      </c>
      <c r="D11485" s="38">
        <v>2.7021999999999999</v>
      </c>
    </row>
    <row r="11486" spans="1:4">
      <c r="A11486" s="13">
        <v>2005</v>
      </c>
      <c r="B11486" s="14">
        <v>12</v>
      </c>
      <c r="C11486" s="14" t="s">
        <v>104</v>
      </c>
      <c r="D11486" s="37">
        <v>-1.891</v>
      </c>
    </row>
    <row r="11487" spans="1:4">
      <c r="A11487" s="15">
        <v>2006</v>
      </c>
      <c r="B11487" s="16">
        <v>1</v>
      </c>
      <c r="C11487" s="16" t="s">
        <v>104</v>
      </c>
      <c r="D11487" s="38">
        <v>-2.5514000000000001</v>
      </c>
    </row>
    <row r="11488" spans="1:4">
      <c r="A11488" s="13">
        <v>2006</v>
      </c>
      <c r="B11488" s="14">
        <v>2</v>
      </c>
      <c r="C11488" s="14" t="s">
        <v>104</v>
      </c>
      <c r="D11488" s="37">
        <v>-0.84599999999999997</v>
      </c>
    </row>
    <row r="11489" spans="1:4">
      <c r="A11489" s="15">
        <v>2006</v>
      </c>
      <c r="B11489" s="16">
        <v>3</v>
      </c>
      <c r="C11489" s="16" t="s">
        <v>104</v>
      </c>
      <c r="D11489" s="38">
        <v>2.4594</v>
      </c>
    </row>
    <row r="11490" spans="1:4">
      <c r="A11490" s="13">
        <v>2006</v>
      </c>
      <c r="B11490" s="14">
        <v>4</v>
      </c>
      <c r="C11490" s="14" t="s">
        <v>104</v>
      </c>
      <c r="D11490" s="37">
        <v>7.7178000000000004</v>
      </c>
    </row>
    <row r="11491" spans="1:4">
      <c r="A11491" s="15">
        <v>2006</v>
      </c>
      <c r="B11491" s="16">
        <v>5</v>
      </c>
      <c r="C11491" s="16" t="s">
        <v>104</v>
      </c>
      <c r="D11491" s="38">
        <v>12.3522</v>
      </c>
    </row>
    <row r="11492" spans="1:4">
      <c r="A11492" s="13">
        <v>2006</v>
      </c>
      <c r="B11492" s="14">
        <v>6</v>
      </c>
      <c r="C11492" s="14" t="s">
        <v>104</v>
      </c>
      <c r="D11492" s="37">
        <v>16.992799999999999</v>
      </c>
    </row>
    <row r="11493" spans="1:4">
      <c r="A11493" s="15">
        <v>2006</v>
      </c>
      <c r="B11493" s="16">
        <v>7</v>
      </c>
      <c r="C11493" s="16" t="s">
        <v>104</v>
      </c>
      <c r="D11493" s="38">
        <v>21.509</v>
      </c>
    </row>
    <row r="11494" spans="1:4">
      <c r="A11494" s="13">
        <v>2006</v>
      </c>
      <c r="B11494" s="14">
        <v>8</v>
      </c>
      <c r="C11494" s="14" t="s">
        <v>104</v>
      </c>
      <c r="D11494" s="37">
        <v>14.3514</v>
      </c>
    </row>
    <row r="11495" spans="1:4">
      <c r="A11495" s="15">
        <v>2006</v>
      </c>
      <c r="B11495" s="16">
        <v>9</v>
      </c>
      <c r="C11495" s="16" t="s">
        <v>104</v>
      </c>
      <c r="D11495" s="38">
        <v>16.1478</v>
      </c>
    </row>
    <row r="11496" spans="1:4">
      <c r="A11496" s="13">
        <v>2006</v>
      </c>
      <c r="B11496" s="14">
        <v>10</v>
      </c>
      <c r="C11496" s="14" t="s">
        <v>104</v>
      </c>
      <c r="D11496" s="37">
        <v>11.642799999999999</v>
      </c>
    </row>
    <row r="11497" spans="1:4">
      <c r="A11497" s="15">
        <v>2006</v>
      </c>
      <c r="B11497" s="16">
        <v>11</v>
      </c>
      <c r="C11497" s="16" t="s">
        <v>104</v>
      </c>
      <c r="D11497" s="38">
        <v>5.9156000000000004</v>
      </c>
    </row>
    <row r="11498" spans="1:4">
      <c r="A11498" s="13">
        <v>2006</v>
      </c>
      <c r="B11498" s="14">
        <v>12</v>
      </c>
      <c r="C11498" s="14" t="s">
        <v>104</v>
      </c>
      <c r="D11498" s="37">
        <v>1.4903999999999999</v>
      </c>
    </row>
    <row r="11499" spans="1:4">
      <c r="A11499" s="15">
        <v>2007</v>
      </c>
      <c r="B11499" s="16">
        <v>1</v>
      </c>
      <c r="C11499" s="16" t="s">
        <v>104</v>
      </c>
      <c r="D11499" s="38">
        <v>2.6629999999999998</v>
      </c>
    </row>
    <row r="11500" spans="1:4">
      <c r="A11500" s="13">
        <v>2007</v>
      </c>
      <c r="B11500" s="14">
        <v>2</v>
      </c>
      <c r="C11500" s="14" t="s">
        <v>104</v>
      </c>
      <c r="D11500" s="37">
        <v>3.6217999999999999</v>
      </c>
    </row>
    <row r="11501" spans="1:4">
      <c r="A11501" s="15">
        <v>2007</v>
      </c>
      <c r="B11501" s="16">
        <v>3</v>
      </c>
      <c r="C11501" s="16" t="s">
        <v>104</v>
      </c>
      <c r="D11501" s="38">
        <v>4.6562000000000001</v>
      </c>
    </row>
    <row r="11502" spans="1:4">
      <c r="A11502" s="13">
        <v>2007</v>
      </c>
      <c r="B11502" s="14">
        <v>4</v>
      </c>
      <c r="C11502" s="14" t="s">
        <v>104</v>
      </c>
      <c r="D11502" s="37">
        <v>12.242800000000001</v>
      </c>
    </row>
    <row r="11503" spans="1:4">
      <c r="A11503" s="15">
        <v>2007</v>
      </c>
      <c r="B11503" s="16">
        <v>5</v>
      </c>
      <c r="C11503" s="16" t="s">
        <v>104</v>
      </c>
      <c r="D11503" s="38">
        <v>13.487</v>
      </c>
    </row>
    <row r="11504" spans="1:4">
      <c r="A11504" s="13">
        <v>2007</v>
      </c>
      <c r="B11504" s="14">
        <v>6</v>
      </c>
      <c r="C11504" s="14" t="s">
        <v>104</v>
      </c>
      <c r="D11504" s="37">
        <v>16.272400000000001</v>
      </c>
    </row>
    <row r="11505" spans="1:4">
      <c r="A11505" s="15">
        <v>2007</v>
      </c>
      <c r="B11505" s="16">
        <v>7</v>
      </c>
      <c r="C11505" s="16" t="s">
        <v>104</v>
      </c>
      <c r="D11505" s="38">
        <v>16.830400000000001</v>
      </c>
    </row>
    <row r="11506" spans="1:4">
      <c r="A11506" s="13">
        <v>2007</v>
      </c>
      <c r="B11506" s="14">
        <v>8</v>
      </c>
      <c r="C11506" s="14" t="s">
        <v>104</v>
      </c>
      <c r="D11506" s="37">
        <v>16.287800000000001</v>
      </c>
    </row>
    <row r="11507" spans="1:4">
      <c r="A11507" s="15">
        <v>2007</v>
      </c>
      <c r="B11507" s="16">
        <v>9</v>
      </c>
      <c r="C11507" s="16" t="s">
        <v>104</v>
      </c>
      <c r="D11507" s="38">
        <v>12.1478</v>
      </c>
    </row>
    <row r="11508" spans="1:4">
      <c r="A11508" s="13">
        <v>2007</v>
      </c>
      <c r="B11508" s="14">
        <v>10</v>
      </c>
      <c r="C11508" s="14" t="s">
        <v>104</v>
      </c>
      <c r="D11508" s="37">
        <v>8.1902000000000008</v>
      </c>
    </row>
    <row r="11509" spans="1:4">
      <c r="A11509" s="15">
        <v>2007</v>
      </c>
      <c r="B11509" s="16">
        <v>11</v>
      </c>
      <c r="C11509" s="16" t="s">
        <v>104</v>
      </c>
      <c r="D11509" s="38">
        <v>2.0461999999999998</v>
      </c>
    </row>
    <row r="11510" spans="1:4">
      <c r="A11510" s="13">
        <v>2007</v>
      </c>
      <c r="B11510" s="14">
        <v>12</v>
      </c>
      <c r="C11510" s="14" t="s">
        <v>104</v>
      </c>
      <c r="D11510" s="37">
        <v>-0.42020000000000002</v>
      </c>
    </row>
    <row r="11511" spans="1:4">
      <c r="A11511" s="15">
        <v>2008</v>
      </c>
      <c r="B11511" s="16">
        <v>1</v>
      </c>
      <c r="C11511" s="16" t="s">
        <v>104</v>
      </c>
      <c r="D11511" s="38">
        <v>1.905</v>
      </c>
    </row>
    <row r="11512" spans="1:4">
      <c r="A11512" s="13">
        <v>2008</v>
      </c>
      <c r="B11512" s="14">
        <v>2</v>
      </c>
      <c r="C11512" s="14" t="s">
        <v>104</v>
      </c>
      <c r="D11512" s="37">
        <v>2.6949999999999998</v>
      </c>
    </row>
    <row r="11513" spans="1:4">
      <c r="A11513" s="15">
        <v>2008</v>
      </c>
      <c r="B11513" s="16">
        <v>3</v>
      </c>
      <c r="C11513" s="16" t="s">
        <v>104</v>
      </c>
      <c r="D11513" s="38">
        <v>3.476</v>
      </c>
    </row>
    <row r="11514" spans="1:4">
      <c r="A11514" s="13">
        <v>2008</v>
      </c>
      <c r="B11514" s="14">
        <v>4</v>
      </c>
      <c r="C11514" s="14" t="s">
        <v>104</v>
      </c>
      <c r="D11514" s="37">
        <v>6.8583999999999996</v>
      </c>
    </row>
    <row r="11515" spans="1:4">
      <c r="A11515" s="15">
        <v>2008</v>
      </c>
      <c r="B11515" s="16">
        <v>5</v>
      </c>
      <c r="C11515" s="16" t="s">
        <v>104</v>
      </c>
      <c r="D11515" s="38">
        <v>14.061999999999999</v>
      </c>
    </row>
    <row r="11516" spans="1:4">
      <c r="A11516" s="13">
        <v>2008</v>
      </c>
      <c r="B11516" s="14">
        <v>6</v>
      </c>
      <c r="C11516" s="14" t="s">
        <v>104</v>
      </c>
      <c r="D11516" s="37">
        <v>16.27</v>
      </c>
    </row>
    <row r="11517" spans="1:4">
      <c r="A11517" s="15">
        <v>2008</v>
      </c>
      <c r="B11517" s="16">
        <v>7</v>
      </c>
      <c r="C11517" s="16" t="s">
        <v>104</v>
      </c>
      <c r="D11517" s="38">
        <v>17.491800000000001</v>
      </c>
    </row>
    <row r="11518" spans="1:4">
      <c r="A11518" s="13">
        <v>2008</v>
      </c>
      <c r="B11518" s="14">
        <v>8</v>
      </c>
      <c r="C11518" s="14" t="s">
        <v>104</v>
      </c>
      <c r="D11518" s="37">
        <v>16.857800000000001</v>
      </c>
    </row>
    <row r="11519" spans="1:4">
      <c r="A11519" s="15">
        <v>2008</v>
      </c>
      <c r="B11519" s="16">
        <v>9</v>
      </c>
      <c r="C11519" s="16" t="s">
        <v>104</v>
      </c>
      <c r="D11519" s="38">
        <v>11.7136</v>
      </c>
    </row>
    <row r="11520" spans="1:4">
      <c r="A11520" s="13">
        <v>2008</v>
      </c>
      <c r="B11520" s="14">
        <v>10</v>
      </c>
      <c r="C11520" s="14" t="s">
        <v>104</v>
      </c>
      <c r="D11520" s="37">
        <v>8.6771999999999991</v>
      </c>
    </row>
    <row r="11521" spans="1:4">
      <c r="A11521" s="15">
        <v>2008</v>
      </c>
      <c r="B11521" s="16">
        <v>11</v>
      </c>
      <c r="C11521" s="16" t="s">
        <v>104</v>
      </c>
      <c r="D11521" s="38">
        <v>3.4609999999999999</v>
      </c>
    </row>
    <row r="11522" spans="1:4">
      <c r="A11522" s="13">
        <v>2008</v>
      </c>
      <c r="B11522" s="14">
        <v>12</v>
      </c>
      <c r="C11522" s="14" t="s">
        <v>104</v>
      </c>
      <c r="D11522" s="37">
        <v>-0.63919999999999999</v>
      </c>
    </row>
    <row r="11523" spans="1:4">
      <c r="A11523" s="15">
        <v>2009</v>
      </c>
      <c r="B11523" s="16">
        <v>1</v>
      </c>
      <c r="C11523" s="16" t="s">
        <v>104</v>
      </c>
      <c r="D11523" s="38">
        <v>-2.6602000000000001</v>
      </c>
    </row>
    <row r="11524" spans="1:4">
      <c r="A11524" s="13">
        <v>2009</v>
      </c>
      <c r="B11524" s="14">
        <v>2</v>
      </c>
      <c r="C11524" s="14" t="s">
        <v>104</v>
      </c>
      <c r="D11524" s="37">
        <v>-0.46300000000000002</v>
      </c>
    </row>
    <row r="11525" spans="1:4">
      <c r="A11525" s="15">
        <v>2009</v>
      </c>
      <c r="B11525" s="16">
        <v>3</v>
      </c>
      <c r="C11525" s="16" t="s">
        <v>104</v>
      </c>
      <c r="D11525" s="38">
        <v>3.5257999999999998</v>
      </c>
    </row>
    <row r="11526" spans="1:4">
      <c r="A11526" s="13">
        <v>2009</v>
      </c>
      <c r="B11526" s="14">
        <v>4</v>
      </c>
      <c r="C11526" s="14" t="s">
        <v>104</v>
      </c>
      <c r="D11526" s="37">
        <v>10.157999999999999</v>
      </c>
    </row>
    <row r="11527" spans="1:4">
      <c r="A11527" s="15">
        <v>2009</v>
      </c>
      <c r="B11527" s="16">
        <v>5</v>
      </c>
      <c r="C11527" s="16" t="s">
        <v>104</v>
      </c>
      <c r="D11527" s="38">
        <v>14.526400000000001</v>
      </c>
    </row>
    <row r="11528" spans="1:4">
      <c r="A11528" s="13">
        <v>2009</v>
      </c>
      <c r="B11528" s="14">
        <v>6</v>
      </c>
      <c r="C11528" s="14" t="s">
        <v>104</v>
      </c>
      <c r="D11528" s="37">
        <v>15.751799999999999</v>
      </c>
    </row>
    <row r="11529" spans="1:4">
      <c r="A11529" s="15">
        <v>2009</v>
      </c>
      <c r="B11529" s="16">
        <v>7</v>
      </c>
      <c r="C11529" s="16" t="s">
        <v>104</v>
      </c>
      <c r="D11529" s="38">
        <v>18.053999999999998</v>
      </c>
    </row>
    <row r="11530" spans="1:4">
      <c r="A11530" s="13">
        <v>2009</v>
      </c>
      <c r="B11530" s="14">
        <v>8</v>
      </c>
      <c r="C11530" s="14" t="s">
        <v>104</v>
      </c>
      <c r="D11530" s="37">
        <v>19.119399999999999</v>
      </c>
    </row>
    <row r="11531" spans="1:4">
      <c r="A11531" s="15">
        <v>2009</v>
      </c>
      <c r="B11531" s="16">
        <v>9</v>
      </c>
      <c r="C11531" s="16" t="s">
        <v>104</v>
      </c>
      <c r="D11531" s="38">
        <v>14.5542</v>
      </c>
    </row>
    <row r="11532" spans="1:4">
      <c r="A11532" s="13">
        <v>2009</v>
      </c>
      <c r="B11532" s="14">
        <v>10</v>
      </c>
      <c r="C11532" s="14" t="s">
        <v>104</v>
      </c>
      <c r="D11532" s="37">
        <v>8.3615999999999993</v>
      </c>
    </row>
    <row r="11533" spans="1:4">
      <c r="A11533" s="15">
        <v>2009</v>
      </c>
      <c r="B11533" s="16">
        <v>11</v>
      </c>
      <c r="C11533" s="16" t="s">
        <v>104</v>
      </c>
      <c r="D11533" s="38">
        <v>5.8666</v>
      </c>
    </row>
    <row r="11534" spans="1:4">
      <c r="A11534" s="13">
        <v>2009</v>
      </c>
      <c r="B11534" s="14">
        <v>12</v>
      </c>
      <c r="C11534" s="14" t="s">
        <v>104</v>
      </c>
      <c r="D11534" s="37">
        <v>-0.04</v>
      </c>
    </row>
    <row r="11535" spans="1:4">
      <c r="A11535" s="15">
        <v>2010</v>
      </c>
      <c r="B11535" s="16">
        <v>1</v>
      </c>
      <c r="C11535" s="16" t="s">
        <v>104</v>
      </c>
      <c r="D11535" s="38">
        <v>-2.9578000000000002</v>
      </c>
    </row>
    <row r="11536" spans="1:4">
      <c r="A11536" s="13">
        <v>2010</v>
      </c>
      <c r="B11536" s="14">
        <v>2</v>
      </c>
      <c r="C11536" s="14" t="s">
        <v>104</v>
      </c>
      <c r="D11536" s="37">
        <v>-0.27679999999999999</v>
      </c>
    </row>
    <row r="11537" spans="1:4">
      <c r="A11537" s="15">
        <v>2010</v>
      </c>
      <c r="B11537" s="16">
        <v>3</v>
      </c>
      <c r="C11537" s="16" t="s">
        <v>104</v>
      </c>
      <c r="D11537" s="38">
        <v>3.4965999999999999</v>
      </c>
    </row>
    <row r="11538" spans="1:4">
      <c r="A11538" s="13">
        <v>2010</v>
      </c>
      <c r="B11538" s="14">
        <v>4</v>
      </c>
      <c r="C11538" s="14" t="s">
        <v>104</v>
      </c>
      <c r="D11538" s="37">
        <v>8.7826000000000004</v>
      </c>
    </row>
    <row r="11539" spans="1:4">
      <c r="A11539" s="15">
        <v>2010</v>
      </c>
      <c r="B11539" s="16">
        <v>5</v>
      </c>
      <c r="C11539" s="16" t="s">
        <v>104</v>
      </c>
      <c r="D11539" s="38">
        <v>10.6736</v>
      </c>
    </row>
    <row r="11540" spans="1:4">
      <c r="A11540" s="13">
        <v>2010</v>
      </c>
      <c r="B11540" s="14">
        <v>6</v>
      </c>
      <c r="C11540" s="14" t="s">
        <v>104</v>
      </c>
      <c r="D11540" s="37">
        <v>15.918799999999999</v>
      </c>
    </row>
    <row r="11541" spans="1:4">
      <c r="A11541" s="15">
        <v>2010</v>
      </c>
      <c r="B11541" s="16">
        <v>7</v>
      </c>
      <c r="C11541" s="16" t="s">
        <v>104</v>
      </c>
      <c r="D11541" s="38">
        <v>19.460999999999999</v>
      </c>
    </row>
    <row r="11542" spans="1:4">
      <c r="A11542" s="13">
        <v>2010</v>
      </c>
      <c r="B11542" s="14">
        <v>8</v>
      </c>
      <c r="C11542" s="14" t="s">
        <v>104</v>
      </c>
      <c r="D11542" s="37">
        <v>16.415800000000001</v>
      </c>
    </row>
    <row r="11543" spans="1:4">
      <c r="A11543" s="15">
        <v>2010</v>
      </c>
      <c r="B11543" s="16">
        <v>9</v>
      </c>
      <c r="C11543" s="16" t="s">
        <v>104</v>
      </c>
      <c r="D11543" s="38">
        <v>12.277799999999999</v>
      </c>
    </row>
    <row r="11544" spans="1:4">
      <c r="A11544" s="13">
        <v>2010</v>
      </c>
      <c r="B11544" s="14">
        <v>10</v>
      </c>
      <c r="C11544" s="14" t="s">
        <v>104</v>
      </c>
      <c r="D11544" s="37">
        <v>7.7831999999999999</v>
      </c>
    </row>
    <row r="11545" spans="1:4">
      <c r="A11545" s="15">
        <v>2010</v>
      </c>
      <c r="B11545" s="16">
        <v>11</v>
      </c>
      <c r="C11545" s="16" t="s">
        <v>104</v>
      </c>
      <c r="D11545" s="38">
        <v>3.8997999999999999</v>
      </c>
    </row>
    <row r="11546" spans="1:4">
      <c r="A11546" s="13">
        <v>2010</v>
      </c>
      <c r="B11546" s="14">
        <v>12</v>
      </c>
      <c r="C11546" s="14" t="s">
        <v>104</v>
      </c>
      <c r="D11546" s="37">
        <v>-2.1606000000000001</v>
      </c>
    </row>
    <row r="11547" spans="1:4">
      <c r="A11547" s="15">
        <v>2011</v>
      </c>
      <c r="B11547" s="16">
        <v>1</v>
      </c>
      <c r="C11547" s="16" t="s">
        <v>104</v>
      </c>
      <c r="D11547" s="38">
        <v>-8.6800000000000002E-2</v>
      </c>
    </row>
    <row r="11548" spans="1:4">
      <c r="A11548" s="13">
        <v>2011</v>
      </c>
      <c r="B11548" s="14">
        <v>2</v>
      </c>
      <c r="C11548" s="14" t="s">
        <v>104</v>
      </c>
      <c r="D11548" s="37">
        <v>1.5169999999999999</v>
      </c>
    </row>
    <row r="11549" spans="1:4">
      <c r="A11549" s="15">
        <v>2011</v>
      </c>
      <c r="B11549" s="16">
        <v>3</v>
      </c>
      <c r="C11549" s="16" t="s">
        <v>104</v>
      </c>
      <c r="D11549" s="38">
        <v>5.3768000000000002</v>
      </c>
    </row>
    <row r="11550" spans="1:4">
      <c r="A11550" s="13">
        <v>2011</v>
      </c>
      <c r="B11550" s="14">
        <v>4</v>
      </c>
      <c r="C11550" s="14" t="s">
        <v>104</v>
      </c>
      <c r="D11550" s="37">
        <v>11.0824</v>
      </c>
    </row>
    <row r="11551" spans="1:4">
      <c r="A11551" s="15">
        <v>2011</v>
      </c>
      <c r="B11551" s="16">
        <v>5</v>
      </c>
      <c r="C11551" s="16" t="s">
        <v>104</v>
      </c>
      <c r="D11551" s="38">
        <v>14.285</v>
      </c>
    </row>
    <row r="11552" spans="1:4">
      <c r="A11552" s="13">
        <v>2011</v>
      </c>
      <c r="B11552" s="14">
        <v>6</v>
      </c>
      <c r="C11552" s="14" t="s">
        <v>104</v>
      </c>
      <c r="D11552" s="37">
        <v>15.8142</v>
      </c>
    </row>
    <row r="11553" spans="1:4">
      <c r="A11553" s="15">
        <v>2011</v>
      </c>
      <c r="B11553" s="16">
        <v>7</v>
      </c>
      <c r="C11553" s="16" t="s">
        <v>104</v>
      </c>
      <c r="D11553" s="38">
        <v>15.596</v>
      </c>
    </row>
    <row r="11554" spans="1:4">
      <c r="A11554" s="13">
        <v>2011</v>
      </c>
      <c r="B11554" s="14">
        <v>8</v>
      </c>
      <c r="C11554" s="14" t="s">
        <v>104</v>
      </c>
      <c r="D11554" s="37">
        <v>18.242000000000001</v>
      </c>
    </row>
    <row r="11555" spans="1:4">
      <c r="A11555" s="15">
        <v>2011</v>
      </c>
      <c r="B11555" s="16">
        <v>9</v>
      </c>
      <c r="C11555" s="16" t="s">
        <v>104</v>
      </c>
      <c r="D11555" s="38">
        <v>15.2948</v>
      </c>
    </row>
    <row r="11556" spans="1:4">
      <c r="A11556" s="13">
        <v>2011</v>
      </c>
      <c r="B11556" s="14">
        <v>10</v>
      </c>
      <c r="C11556" s="14" t="s">
        <v>104</v>
      </c>
      <c r="D11556" s="37">
        <v>8.6807999999999996</v>
      </c>
    </row>
    <row r="11557" spans="1:4">
      <c r="A11557" s="15">
        <v>2011</v>
      </c>
      <c r="B11557" s="16">
        <v>11</v>
      </c>
      <c r="C11557" s="16" t="s">
        <v>104</v>
      </c>
      <c r="D11557" s="38">
        <v>4.5288000000000004</v>
      </c>
    </row>
    <row r="11558" spans="1:4">
      <c r="A11558" s="13">
        <v>2011</v>
      </c>
      <c r="B11558" s="14">
        <v>12</v>
      </c>
      <c r="C11558" s="14" t="s">
        <v>104</v>
      </c>
      <c r="D11558" s="37">
        <v>2.1951999999999998</v>
      </c>
    </row>
    <row r="11559" spans="1:4">
      <c r="A11559" s="15">
        <v>2012</v>
      </c>
      <c r="B11559" s="16">
        <v>1</v>
      </c>
      <c r="C11559" s="16" t="s">
        <v>104</v>
      </c>
      <c r="D11559" s="38">
        <v>0.89180000000000004</v>
      </c>
    </row>
    <row r="11560" spans="1:4">
      <c r="A11560" s="13">
        <v>2012</v>
      </c>
      <c r="B11560" s="14">
        <v>2</v>
      </c>
      <c r="C11560" s="14" t="s">
        <v>104</v>
      </c>
      <c r="D11560" s="37">
        <v>-4.2906000000000004</v>
      </c>
    </row>
    <row r="11561" spans="1:4">
      <c r="A11561" s="15">
        <v>2012</v>
      </c>
      <c r="B11561" s="16">
        <v>3</v>
      </c>
      <c r="C11561" s="16" t="s">
        <v>104</v>
      </c>
      <c r="D11561" s="38">
        <v>6.6096000000000004</v>
      </c>
    </row>
    <row r="11562" spans="1:4">
      <c r="A11562" s="13">
        <v>2012</v>
      </c>
      <c r="B11562" s="14">
        <v>4</v>
      </c>
      <c r="C11562" s="14" t="s">
        <v>104</v>
      </c>
      <c r="D11562" s="37">
        <v>7.6416000000000004</v>
      </c>
    </row>
    <row r="11563" spans="1:4">
      <c r="A11563" s="15">
        <v>2012</v>
      </c>
      <c r="B11563" s="16">
        <v>5</v>
      </c>
      <c r="C11563" s="16" t="s">
        <v>104</v>
      </c>
      <c r="D11563" s="38">
        <v>13.163600000000001</v>
      </c>
    </row>
    <row r="11564" spans="1:4">
      <c r="A11564" s="13">
        <v>2012</v>
      </c>
      <c r="B11564" s="14">
        <v>6</v>
      </c>
      <c r="C11564" s="14" t="s">
        <v>104</v>
      </c>
      <c r="D11564" s="37">
        <v>15.8666</v>
      </c>
    </row>
    <row r="11565" spans="1:4">
      <c r="A11565" s="15">
        <v>2012</v>
      </c>
      <c r="B11565" s="16">
        <v>7</v>
      </c>
      <c r="C11565" s="16" t="s">
        <v>104</v>
      </c>
      <c r="D11565" s="38">
        <v>17.219000000000001</v>
      </c>
    </row>
    <row r="11566" spans="1:4">
      <c r="A11566" s="13">
        <v>2012</v>
      </c>
      <c r="B11566" s="14">
        <v>8</v>
      </c>
      <c r="C11566" s="14" t="s">
        <v>104</v>
      </c>
      <c r="D11566" s="37">
        <v>18.5976</v>
      </c>
    </row>
    <row r="11567" spans="1:4">
      <c r="A11567" s="15">
        <v>2012</v>
      </c>
      <c r="B11567" s="16">
        <v>9</v>
      </c>
      <c r="C11567" s="16" t="s">
        <v>104</v>
      </c>
      <c r="D11567" s="38">
        <v>13.434799999999999</v>
      </c>
    </row>
    <row r="11568" spans="1:4">
      <c r="A11568" s="13">
        <v>2012</v>
      </c>
      <c r="B11568" s="14">
        <v>10</v>
      </c>
      <c r="C11568" s="14" t="s">
        <v>104</v>
      </c>
      <c r="D11568" s="37">
        <v>8.8778000000000006</v>
      </c>
    </row>
    <row r="11569" spans="1:4">
      <c r="A11569" s="15">
        <v>2012</v>
      </c>
      <c r="B11569" s="16">
        <v>11</v>
      </c>
      <c r="C11569" s="16" t="s">
        <v>104</v>
      </c>
      <c r="D11569" s="38">
        <v>4.8654000000000002</v>
      </c>
    </row>
    <row r="11570" spans="1:4">
      <c r="A11570" s="13">
        <v>2012</v>
      </c>
      <c r="B11570" s="14">
        <v>12</v>
      </c>
      <c r="C11570" s="14" t="s">
        <v>104</v>
      </c>
      <c r="D11570" s="37">
        <v>0.88200000000000001</v>
      </c>
    </row>
    <row r="11571" spans="1:4">
      <c r="A11571" s="15">
        <v>2013</v>
      </c>
      <c r="B11571" s="16">
        <v>1</v>
      </c>
      <c r="C11571" s="16" t="s">
        <v>104</v>
      </c>
      <c r="D11571" s="38">
        <v>-0.27179999999999999</v>
      </c>
    </row>
    <row r="11572" spans="1:4">
      <c r="A11572" s="13">
        <v>2013</v>
      </c>
      <c r="B11572" s="14">
        <v>2</v>
      </c>
      <c r="C11572" s="14" t="s">
        <v>104</v>
      </c>
      <c r="D11572" s="37">
        <v>-1.9710000000000001</v>
      </c>
    </row>
    <row r="11573" spans="1:4">
      <c r="A11573" s="15">
        <v>2013</v>
      </c>
      <c r="B11573" s="16">
        <v>3</v>
      </c>
      <c r="C11573" s="16" t="s">
        <v>104</v>
      </c>
      <c r="D11573" s="38">
        <v>1.9272</v>
      </c>
    </row>
    <row r="11574" spans="1:4">
      <c r="A11574" s="13">
        <v>2013</v>
      </c>
      <c r="B11574" s="14">
        <v>4</v>
      </c>
      <c r="C11574" s="14" t="s">
        <v>104</v>
      </c>
      <c r="D11574" s="37">
        <v>7.7619999999999996</v>
      </c>
    </row>
    <row r="11575" spans="1:4">
      <c r="A11575" s="15">
        <v>2013</v>
      </c>
      <c r="B11575" s="16">
        <v>5</v>
      </c>
      <c r="C11575" s="16" t="s">
        <v>104</v>
      </c>
      <c r="D11575" s="38">
        <v>9.8308</v>
      </c>
    </row>
    <row r="11576" spans="1:4">
      <c r="A11576" s="13">
        <v>2013</v>
      </c>
      <c r="B11576" s="14">
        <v>6</v>
      </c>
      <c r="C11576" s="14" t="s">
        <v>104</v>
      </c>
      <c r="D11576" s="37">
        <v>15.054399999999999</v>
      </c>
    </row>
    <row r="11577" spans="1:4">
      <c r="A11577" s="15">
        <v>2013</v>
      </c>
      <c r="B11577" s="16">
        <v>7</v>
      </c>
      <c r="C11577" s="16" t="s">
        <v>104</v>
      </c>
      <c r="D11577" s="38">
        <v>19.4072</v>
      </c>
    </row>
    <row r="11578" spans="1:4">
      <c r="A11578" s="13">
        <v>2013</v>
      </c>
      <c r="B11578" s="14">
        <v>8</v>
      </c>
      <c r="C11578" s="14" t="s">
        <v>104</v>
      </c>
      <c r="D11578" s="37">
        <v>17.447399999999998</v>
      </c>
    </row>
    <row r="11579" spans="1:4">
      <c r="A11579" s="15">
        <v>2000</v>
      </c>
      <c r="B11579" s="16">
        <v>2</v>
      </c>
      <c r="C11579" s="16" t="s">
        <v>105</v>
      </c>
      <c r="D11579" s="38">
        <v>26.681999999999999</v>
      </c>
    </row>
    <row r="11580" spans="1:4">
      <c r="A11580" s="13">
        <v>2000</v>
      </c>
      <c r="B11580" s="14">
        <v>3</v>
      </c>
      <c r="C11580" s="14" t="s">
        <v>105</v>
      </c>
      <c r="D11580" s="37">
        <v>26.885000000000002</v>
      </c>
    </row>
    <row r="11581" spans="1:4">
      <c r="A11581" s="15">
        <v>2000</v>
      </c>
      <c r="B11581" s="16">
        <v>4</v>
      </c>
      <c r="C11581" s="16" t="s">
        <v>105</v>
      </c>
      <c r="D11581" s="38">
        <v>26.087</v>
      </c>
    </row>
    <row r="11582" spans="1:4">
      <c r="A11582" s="13">
        <v>2000</v>
      </c>
      <c r="B11582" s="14">
        <v>5</v>
      </c>
      <c r="C11582" s="14" t="s">
        <v>105</v>
      </c>
      <c r="D11582" s="37">
        <v>26.118500000000001</v>
      </c>
    </row>
    <row r="11583" spans="1:4">
      <c r="A11583" s="15">
        <v>2000</v>
      </c>
      <c r="B11583" s="16">
        <v>6</v>
      </c>
      <c r="C11583" s="16" t="s">
        <v>105</v>
      </c>
      <c r="D11583" s="38">
        <v>25.111499999999999</v>
      </c>
    </row>
    <row r="11584" spans="1:4">
      <c r="A11584" s="13">
        <v>2000</v>
      </c>
      <c r="B11584" s="14">
        <v>7</v>
      </c>
      <c r="C11584" s="14" t="s">
        <v>105</v>
      </c>
      <c r="D11584" s="37">
        <v>24.4055</v>
      </c>
    </row>
    <row r="11585" spans="1:4">
      <c r="A11585" s="15">
        <v>2000</v>
      </c>
      <c r="B11585" s="16">
        <v>8</v>
      </c>
      <c r="C11585" s="16" t="s">
        <v>105</v>
      </c>
      <c r="D11585" s="38">
        <v>24.096499999999999</v>
      </c>
    </row>
    <row r="11586" spans="1:4">
      <c r="A11586" s="13">
        <v>2000</v>
      </c>
      <c r="B11586" s="14">
        <v>9</v>
      </c>
      <c r="C11586" s="14" t="s">
        <v>105</v>
      </c>
      <c r="D11586" s="37">
        <v>24.522500000000001</v>
      </c>
    </row>
    <row r="11587" spans="1:4">
      <c r="A11587" s="15">
        <v>2000</v>
      </c>
      <c r="B11587" s="16">
        <v>10</v>
      </c>
      <c r="C11587" s="16" t="s">
        <v>105</v>
      </c>
      <c r="D11587" s="38">
        <v>24.597000000000001</v>
      </c>
    </row>
    <row r="11588" spans="1:4">
      <c r="A11588" s="13">
        <v>2000</v>
      </c>
      <c r="B11588" s="14">
        <v>11</v>
      </c>
      <c r="C11588" s="14" t="s">
        <v>105</v>
      </c>
      <c r="D11588" s="37">
        <v>25.314</v>
      </c>
    </row>
    <row r="11589" spans="1:4">
      <c r="A11589" s="15">
        <v>2000</v>
      </c>
      <c r="B11589" s="16">
        <v>12</v>
      </c>
      <c r="C11589" s="16" t="s">
        <v>105</v>
      </c>
      <c r="D11589" s="38">
        <v>25.720500000000001</v>
      </c>
    </row>
    <row r="11590" spans="1:4">
      <c r="A11590" s="13">
        <v>2001</v>
      </c>
      <c r="B11590" s="14">
        <v>1</v>
      </c>
      <c r="C11590" s="14" t="s">
        <v>105</v>
      </c>
      <c r="D11590" s="37">
        <v>25.843</v>
      </c>
    </row>
    <row r="11591" spans="1:4">
      <c r="A11591" s="15">
        <v>2001</v>
      </c>
      <c r="B11591" s="16">
        <v>2</v>
      </c>
      <c r="C11591" s="16" t="s">
        <v>105</v>
      </c>
      <c r="D11591" s="38">
        <v>26.888000000000002</v>
      </c>
    </row>
    <row r="11592" spans="1:4">
      <c r="A11592" s="13">
        <v>2001</v>
      </c>
      <c r="B11592" s="14">
        <v>3</v>
      </c>
      <c r="C11592" s="14" t="s">
        <v>105</v>
      </c>
      <c r="D11592" s="37">
        <v>26.410499999999999</v>
      </c>
    </row>
    <row r="11593" spans="1:4">
      <c r="A11593" s="15">
        <v>2001</v>
      </c>
      <c r="B11593" s="16">
        <v>4</v>
      </c>
      <c r="C11593" s="16" t="s">
        <v>105</v>
      </c>
      <c r="D11593" s="38">
        <v>26.401</v>
      </c>
    </row>
    <row r="11594" spans="1:4">
      <c r="A11594" s="13">
        <v>2001</v>
      </c>
      <c r="B11594" s="14">
        <v>5</v>
      </c>
      <c r="C11594" s="14" t="s">
        <v>105</v>
      </c>
      <c r="D11594" s="37">
        <v>26.402999999999999</v>
      </c>
    </row>
    <row r="11595" spans="1:4">
      <c r="A11595" s="15">
        <v>2001</v>
      </c>
      <c r="B11595" s="16">
        <v>6</v>
      </c>
      <c r="C11595" s="16" t="s">
        <v>105</v>
      </c>
      <c r="D11595" s="38">
        <v>25.3155</v>
      </c>
    </row>
    <row r="11596" spans="1:4">
      <c r="A11596" s="13">
        <v>2001</v>
      </c>
      <c r="B11596" s="14">
        <v>7</v>
      </c>
      <c r="C11596" s="14" t="s">
        <v>105</v>
      </c>
      <c r="D11596" s="37">
        <v>24.310500000000001</v>
      </c>
    </row>
    <row r="11597" spans="1:4">
      <c r="A11597" s="15">
        <v>2001</v>
      </c>
      <c r="B11597" s="16">
        <v>8</v>
      </c>
      <c r="C11597" s="16" t="s">
        <v>105</v>
      </c>
      <c r="D11597" s="38">
        <v>23.725000000000001</v>
      </c>
    </row>
    <row r="11598" spans="1:4">
      <c r="A11598" s="13">
        <v>2001</v>
      </c>
      <c r="B11598" s="14">
        <v>9</v>
      </c>
      <c r="C11598" s="14" t="s">
        <v>105</v>
      </c>
      <c r="D11598" s="37">
        <v>24.031500000000001</v>
      </c>
    </row>
    <row r="11599" spans="1:4">
      <c r="A11599" s="15">
        <v>2001</v>
      </c>
      <c r="B11599" s="16">
        <v>10</v>
      </c>
      <c r="C11599" s="16" t="s">
        <v>105</v>
      </c>
      <c r="D11599" s="38">
        <v>24.713000000000001</v>
      </c>
    </row>
    <row r="11600" spans="1:4">
      <c r="A11600" s="13">
        <v>2001</v>
      </c>
      <c r="B11600" s="14">
        <v>11</v>
      </c>
      <c r="C11600" s="14" t="s">
        <v>105</v>
      </c>
      <c r="D11600" s="37">
        <v>25.664999999999999</v>
      </c>
    </row>
    <row r="11601" spans="1:4">
      <c r="A11601" s="15">
        <v>2001</v>
      </c>
      <c r="B11601" s="16">
        <v>12</v>
      </c>
      <c r="C11601" s="16" t="s">
        <v>105</v>
      </c>
      <c r="D11601" s="38">
        <v>26.083500000000001</v>
      </c>
    </row>
    <row r="11602" spans="1:4">
      <c r="A11602" s="13">
        <v>2002</v>
      </c>
      <c r="B11602" s="14">
        <v>1</v>
      </c>
      <c r="C11602" s="14" t="s">
        <v>105</v>
      </c>
      <c r="D11602" s="37">
        <v>26.140999999999998</v>
      </c>
    </row>
    <row r="11603" spans="1:4">
      <c r="A11603" s="15">
        <v>2002</v>
      </c>
      <c r="B11603" s="16">
        <v>2</v>
      </c>
      <c r="C11603" s="16" t="s">
        <v>105</v>
      </c>
      <c r="D11603" s="38">
        <v>26.774999999999999</v>
      </c>
    </row>
    <row r="11604" spans="1:4">
      <c r="A11604" s="13">
        <v>2002</v>
      </c>
      <c r="B11604" s="14">
        <v>3</v>
      </c>
      <c r="C11604" s="14" t="s">
        <v>105</v>
      </c>
      <c r="D11604" s="37">
        <v>26.767499999999998</v>
      </c>
    </row>
    <row r="11605" spans="1:4">
      <c r="A11605" s="15">
        <v>2002</v>
      </c>
      <c r="B11605" s="16">
        <v>4</v>
      </c>
      <c r="C11605" s="16" t="s">
        <v>105</v>
      </c>
      <c r="D11605" s="38">
        <v>26.623000000000001</v>
      </c>
    </row>
    <row r="11606" spans="1:4">
      <c r="A11606" s="13">
        <v>2002</v>
      </c>
      <c r="B11606" s="14">
        <v>5</v>
      </c>
      <c r="C11606" s="14" t="s">
        <v>105</v>
      </c>
      <c r="D11606" s="37">
        <v>26.808</v>
      </c>
    </row>
    <row r="11607" spans="1:4">
      <c r="A11607" s="15">
        <v>2002</v>
      </c>
      <c r="B11607" s="16">
        <v>6</v>
      </c>
      <c r="C11607" s="16" t="s">
        <v>105</v>
      </c>
      <c r="D11607" s="38">
        <v>25.645</v>
      </c>
    </row>
    <row r="11608" spans="1:4">
      <c r="A11608" s="13">
        <v>2002</v>
      </c>
      <c r="B11608" s="14">
        <v>7</v>
      </c>
      <c r="C11608" s="14" t="s">
        <v>105</v>
      </c>
      <c r="D11608" s="37">
        <v>24.880500000000001</v>
      </c>
    </row>
    <row r="11609" spans="1:4">
      <c r="A11609" s="15">
        <v>2002</v>
      </c>
      <c r="B11609" s="16">
        <v>8</v>
      </c>
      <c r="C11609" s="16" t="s">
        <v>105</v>
      </c>
      <c r="D11609" s="38">
        <v>24.570499999999999</v>
      </c>
    </row>
    <row r="11610" spans="1:4">
      <c r="A11610" s="13">
        <v>2002</v>
      </c>
      <c r="B11610" s="14">
        <v>9</v>
      </c>
      <c r="C11610" s="14" t="s">
        <v>105</v>
      </c>
      <c r="D11610" s="37">
        <v>24.781500000000001</v>
      </c>
    </row>
    <row r="11611" spans="1:4">
      <c r="A11611" s="15">
        <v>2002</v>
      </c>
      <c r="B11611" s="16">
        <v>10</v>
      </c>
      <c r="C11611" s="16" t="s">
        <v>105</v>
      </c>
      <c r="D11611" s="38">
        <v>24.71</v>
      </c>
    </row>
    <row r="11612" spans="1:4">
      <c r="A11612" s="13">
        <v>2002</v>
      </c>
      <c r="B11612" s="14">
        <v>11</v>
      </c>
      <c r="C11612" s="14" t="s">
        <v>105</v>
      </c>
      <c r="D11612" s="37">
        <v>25.806999999999999</v>
      </c>
    </row>
    <row r="11613" spans="1:4">
      <c r="A11613" s="15">
        <v>2002</v>
      </c>
      <c r="B11613" s="16">
        <v>12</v>
      </c>
      <c r="C11613" s="16" t="s">
        <v>105</v>
      </c>
      <c r="D11613" s="38">
        <v>25.861999999999998</v>
      </c>
    </row>
    <row r="11614" spans="1:4">
      <c r="A11614" s="13">
        <v>2003</v>
      </c>
      <c r="B11614" s="14">
        <v>1</v>
      </c>
      <c r="C11614" s="14" t="s">
        <v>105</v>
      </c>
      <c r="D11614" s="37">
        <v>26.351500000000001</v>
      </c>
    </row>
    <row r="11615" spans="1:4">
      <c r="A11615" s="15">
        <v>2003</v>
      </c>
      <c r="B11615" s="16">
        <v>2</v>
      </c>
      <c r="C11615" s="16" t="s">
        <v>105</v>
      </c>
      <c r="D11615" s="38">
        <v>27.344999999999999</v>
      </c>
    </row>
    <row r="11616" spans="1:4">
      <c r="A11616" s="13">
        <v>2003</v>
      </c>
      <c r="B11616" s="14">
        <v>3</v>
      </c>
      <c r="C11616" s="14" t="s">
        <v>105</v>
      </c>
      <c r="D11616" s="37">
        <v>26.763999999999999</v>
      </c>
    </row>
    <row r="11617" spans="1:4">
      <c r="A11617" s="15">
        <v>2003</v>
      </c>
      <c r="B11617" s="16">
        <v>4</v>
      </c>
      <c r="C11617" s="16" t="s">
        <v>105</v>
      </c>
      <c r="D11617" s="38">
        <v>26.371500000000001</v>
      </c>
    </row>
    <row r="11618" spans="1:4">
      <c r="A11618" s="13">
        <v>2003</v>
      </c>
      <c r="B11618" s="14">
        <v>5</v>
      </c>
      <c r="C11618" s="14" t="s">
        <v>105</v>
      </c>
      <c r="D11618" s="37">
        <v>26.605</v>
      </c>
    </row>
    <row r="11619" spans="1:4">
      <c r="A11619" s="15">
        <v>2003</v>
      </c>
      <c r="B11619" s="16">
        <v>6</v>
      </c>
      <c r="C11619" s="16" t="s">
        <v>105</v>
      </c>
      <c r="D11619" s="38">
        <v>25.2545</v>
      </c>
    </row>
    <row r="11620" spans="1:4">
      <c r="A11620" s="13">
        <v>2003</v>
      </c>
      <c r="B11620" s="14">
        <v>7</v>
      </c>
      <c r="C11620" s="14" t="s">
        <v>105</v>
      </c>
      <c r="D11620" s="37">
        <v>25.225999999999999</v>
      </c>
    </row>
    <row r="11621" spans="1:4">
      <c r="A11621" s="15">
        <v>2003</v>
      </c>
      <c r="B11621" s="16">
        <v>8</v>
      </c>
      <c r="C11621" s="16" t="s">
        <v>105</v>
      </c>
      <c r="D11621" s="38">
        <v>25.077500000000001</v>
      </c>
    </row>
    <row r="11622" spans="1:4">
      <c r="A11622" s="13">
        <v>2003</v>
      </c>
      <c r="B11622" s="14">
        <v>9</v>
      </c>
      <c r="C11622" s="14" t="s">
        <v>105</v>
      </c>
      <c r="D11622" s="37">
        <v>24.951000000000001</v>
      </c>
    </row>
    <row r="11623" spans="1:4">
      <c r="A11623" s="15">
        <v>2003</v>
      </c>
      <c r="B11623" s="16">
        <v>10</v>
      </c>
      <c r="C11623" s="16" t="s">
        <v>105</v>
      </c>
      <c r="D11623" s="38">
        <v>25.3035</v>
      </c>
    </row>
    <row r="11624" spans="1:4">
      <c r="A11624" s="13">
        <v>2003</v>
      </c>
      <c r="B11624" s="14">
        <v>11</v>
      </c>
      <c r="C11624" s="14" t="s">
        <v>105</v>
      </c>
      <c r="D11624" s="37">
        <v>25.716000000000001</v>
      </c>
    </row>
    <row r="11625" spans="1:4">
      <c r="A11625" s="15">
        <v>2003</v>
      </c>
      <c r="B11625" s="16">
        <v>12</v>
      </c>
      <c r="C11625" s="16" t="s">
        <v>105</v>
      </c>
      <c r="D11625" s="38">
        <v>25.516999999999999</v>
      </c>
    </row>
    <row r="11626" spans="1:4">
      <c r="A11626" s="13">
        <v>2004</v>
      </c>
      <c r="B11626" s="14">
        <v>1</v>
      </c>
      <c r="C11626" s="14" t="s">
        <v>105</v>
      </c>
      <c r="D11626" s="37">
        <v>26.42</v>
      </c>
    </row>
    <row r="11627" spans="1:4">
      <c r="A11627" s="15">
        <v>2004</v>
      </c>
      <c r="B11627" s="16">
        <v>2</v>
      </c>
      <c r="C11627" s="16" t="s">
        <v>105</v>
      </c>
      <c r="D11627" s="38">
        <v>26.943999999999999</v>
      </c>
    </row>
    <row r="11628" spans="1:4">
      <c r="A11628" s="13">
        <v>2004</v>
      </c>
      <c r="B11628" s="14">
        <v>3</v>
      </c>
      <c r="C11628" s="14" t="s">
        <v>105</v>
      </c>
      <c r="D11628" s="37">
        <v>27.6005</v>
      </c>
    </row>
    <row r="11629" spans="1:4">
      <c r="A11629" s="15">
        <v>2004</v>
      </c>
      <c r="B11629" s="16">
        <v>4</v>
      </c>
      <c r="C11629" s="16" t="s">
        <v>105</v>
      </c>
      <c r="D11629" s="38">
        <v>26.735499999999998</v>
      </c>
    </row>
    <row r="11630" spans="1:4">
      <c r="A11630" s="13">
        <v>2004</v>
      </c>
      <c r="B11630" s="14">
        <v>5</v>
      </c>
      <c r="C11630" s="14" t="s">
        <v>105</v>
      </c>
      <c r="D11630" s="37">
        <v>25.87</v>
      </c>
    </row>
    <row r="11631" spans="1:4">
      <c r="A11631" s="15">
        <v>2004</v>
      </c>
      <c r="B11631" s="16">
        <v>6</v>
      </c>
      <c r="C11631" s="16" t="s">
        <v>105</v>
      </c>
      <c r="D11631" s="38">
        <v>24.901499999999999</v>
      </c>
    </row>
    <row r="11632" spans="1:4">
      <c r="A11632" s="13">
        <v>2004</v>
      </c>
      <c r="B11632" s="14">
        <v>7</v>
      </c>
      <c r="C11632" s="14" t="s">
        <v>105</v>
      </c>
      <c r="D11632" s="37">
        <v>25.06</v>
      </c>
    </row>
    <row r="11633" spans="1:4">
      <c r="A11633" s="15">
        <v>2004</v>
      </c>
      <c r="B11633" s="16">
        <v>8</v>
      </c>
      <c r="C11633" s="16" t="s">
        <v>105</v>
      </c>
      <c r="D11633" s="38">
        <v>24.8795</v>
      </c>
    </row>
    <row r="11634" spans="1:4">
      <c r="A11634" s="13">
        <v>2004</v>
      </c>
      <c r="B11634" s="14">
        <v>9</v>
      </c>
      <c r="C11634" s="14" t="s">
        <v>105</v>
      </c>
      <c r="D11634" s="37">
        <v>25.071999999999999</v>
      </c>
    </row>
    <row r="11635" spans="1:4">
      <c r="A11635" s="15">
        <v>2004</v>
      </c>
      <c r="B11635" s="16">
        <v>10</v>
      </c>
      <c r="C11635" s="16" t="s">
        <v>105</v>
      </c>
      <c r="D11635" s="38">
        <v>25.227499999999999</v>
      </c>
    </row>
    <row r="11636" spans="1:4">
      <c r="A11636" s="13">
        <v>2004</v>
      </c>
      <c r="B11636" s="14">
        <v>11</v>
      </c>
      <c r="C11636" s="14" t="s">
        <v>105</v>
      </c>
      <c r="D11636" s="37">
        <v>26.0945</v>
      </c>
    </row>
    <row r="11637" spans="1:4">
      <c r="A11637" s="15">
        <v>2004</v>
      </c>
      <c r="B11637" s="16">
        <v>12</v>
      </c>
      <c r="C11637" s="16" t="s">
        <v>105</v>
      </c>
      <c r="D11637" s="38">
        <v>26.546500000000002</v>
      </c>
    </row>
    <row r="11638" spans="1:4">
      <c r="A11638" s="13">
        <v>2005</v>
      </c>
      <c r="B11638" s="14">
        <v>1</v>
      </c>
      <c r="C11638" s="14" t="s">
        <v>105</v>
      </c>
      <c r="D11638" s="37">
        <v>26.381499999999999</v>
      </c>
    </row>
    <row r="11639" spans="1:4">
      <c r="A11639" s="15">
        <v>2005</v>
      </c>
      <c r="B11639" s="16">
        <v>2</v>
      </c>
      <c r="C11639" s="16" t="s">
        <v>105</v>
      </c>
      <c r="D11639" s="38">
        <v>27.557500000000001</v>
      </c>
    </row>
    <row r="11640" spans="1:4">
      <c r="A11640" s="13">
        <v>2005</v>
      </c>
      <c r="B11640" s="14">
        <v>3</v>
      </c>
      <c r="C11640" s="14" t="s">
        <v>105</v>
      </c>
      <c r="D11640" s="37">
        <v>27.0655</v>
      </c>
    </row>
    <row r="11641" spans="1:4">
      <c r="A11641" s="15">
        <v>2005</v>
      </c>
      <c r="B11641" s="16">
        <v>4</v>
      </c>
      <c r="C11641" s="16" t="s">
        <v>105</v>
      </c>
      <c r="D11641" s="38">
        <v>26.901499999999999</v>
      </c>
    </row>
    <row r="11642" spans="1:4">
      <c r="A11642" s="13">
        <v>2005</v>
      </c>
      <c r="B11642" s="14">
        <v>5</v>
      </c>
      <c r="C11642" s="14" t="s">
        <v>105</v>
      </c>
      <c r="D11642" s="37">
        <v>26.016999999999999</v>
      </c>
    </row>
    <row r="11643" spans="1:4">
      <c r="A11643" s="15">
        <v>2005</v>
      </c>
      <c r="B11643" s="16">
        <v>6</v>
      </c>
      <c r="C11643" s="16" t="s">
        <v>105</v>
      </c>
      <c r="D11643" s="38">
        <v>25.323499999999999</v>
      </c>
    </row>
    <row r="11644" spans="1:4">
      <c r="A11644" s="13">
        <v>2005</v>
      </c>
      <c r="B11644" s="14">
        <v>7</v>
      </c>
      <c r="C11644" s="14" t="s">
        <v>105</v>
      </c>
      <c r="D11644" s="37">
        <v>24.294</v>
      </c>
    </row>
    <row r="11645" spans="1:4">
      <c r="A11645" s="15">
        <v>2005</v>
      </c>
      <c r="B11645" s="16">
        <v>8</v>
      </c>
      <c r="C11645" s="16" t="s">
        <v>105</v>
      </c>
      <c r="D11645" s="38">
        <v>24.455500000000001</v>
      </c>
    </row>
    <row r="11646" spans="1:4">
      <c r="A11646" s="13">
        <v>2005</v>
      </c>
      <c r="B11646" s="14">
        <v>9</v>
      </c>
      <c r="C11646" s="14" t="s">
        <v>105</v>
      </c>
      <c r="D11646" s="37">
        <v>25.266999999999999</v>
      </c>
    </row>
    <row r="11647" spans="1:4">
      <c r="A11647" s="15">
        <v>2005</v>
      </c>
      <c r="B11647" s="16">
        <v>10</v>
      </c>
      <c r="C11647" s="16" t="s">
        <v>105</v>
      </c>
      <c r="D11647" s="38">
        <v>25.1065</v>
      </c>
    </row>
    <row r="11648" spans="1:4">
      <c r="A11648" s="13">
        <v>2005</v>
      </c>
      <c r="B11648" s="14">
        <v>11</v>
      </c>
      <c r="C11648" s="14" t="s">
        <v>105</v>
      </c>
      <c r="D11648" s="37">
        <v>26.434999999999999</v>
      </c>
    </row>
    <row r="11649" spans="1:4">
      <c r="A11649" s="15">
        <v>2005</v>
      </c>
      <c r="B11649" s="16">
        <v>12</v>
      </c>
      <c r="C11649" s="16" t="s">
        <v>105</v>
      </c>
      <c r="D11649" s="38">
        <v>26.089500000000001</v>
      </c>
    </row>
    <row r="11650" spans="1:4">
      <c r="A11650" s="13">
        <v>2006</v>
      </c>
      <c r="B11650" s="14">
        <v>1</v>
      </c>
      <c r="C11650" s="14" t="s">
        <v>105</v>
      </c>
      <c r="D11650" s="37">
        <v>27.0275</v>
      </c>
    </row>
    <row r="11651" spans="1:4">
      <c r="A11651" s="15">
        <v>2006</v>
      </c>
      <c r="B11651" s="16">
        <v>2</v>
      </c>
      <c r="C11651" s="16" t="s">
        <v>105</v>
      </c>
      <c r="D11651" s="38">
        <v>27.206</v>
      </c>
    </row>
    <row r="11652" spans="1:4">
      <c r="A11652" s="13">
        <v>2006</v>
      </c>
      <c r="B11652" s="14">
        <v>3</v>
      </c>
      <c r="C11652" s="14" t="s">
        <v>105</v>
      </c>
      <c r="D11652" s="37">
        <v>27.049499999999998</v>
      </c>
    </row>
    <row r="11653" spans="1:4">
      <c r="A11653" s="15">
        <v>2006</v>
      </c>
      <c r="B11653" s="16">
        <v>4</v>
      </c>
      <c r="C11653" s="16" t="s">
        <v>105</v>
      </c>
      <c r="D11653" s="38">
        <v>26.588999999999999</v>
      </c>
    </row>
    <row r="11654" spans="1:4">
      <c r="A11654" s="13">
        <v>2006</v>
      </c>
      <c r="B11654" s="14">
        <v>5</v>
      </c>
      <c r="C11654" s="14" t="s">
        <v>105</v>
      </c>
      <c r="D11654" s="37">
        <v>25.890499999999999</v>
      </c>
    </row>
    <row r="11655" spans="1:4">
      <c r="A11655" s="15">
        <v>2006</v>
      </c>
      <c r="B11655" s="16">
        <v>6</v>
      </c>
      <c r="C11655" s="16" t="s">
        <v>105</v>
      </c>
      <c r="D11655" s="38">
        <v>25.8565</v>
      </c>
    </row>
    <row r="11656" spans="1:4">
      <c r="A11656" s="13">
        <v>2006</v>
      </c>
      <c r="B11656" s="14">
        <v>7</v>
      </c>
      <c r="C11656" s="14" t="s">
        <v>105</v>
      </c>
      <c r="D11656" s="37">
        <v>25.0075</v>
      </c>
    </row>
    <row r="11657" spans="1:4">
      <c r="A11657" s="15">
        <v>2006</v>
      </c>
      <c r="B11657" s="16">
        <v>8</v>
      </c>
      <c r="C11657" s="16" t="s">
        <v>105</v>
      </c>
      <c r="D11657" s="38">
        <v>24.888000000000002</v>
      </c>
    </row>
    <row r="11658" spans="1:4">
      <c r="A11658" s="13">
        <v>2006</v>
      </c>
      <c r="B11658" s="14">
        <v>9</v>
      </c>
      <c r="C11658" s="14" t="s">
        <v>105</v>
      </c>
      <c r="D11658" s="37">
        <v>24.933</v>
      </c>
    </row>
    <row r="11659" spans="1:4">
      <c r="A11659" s="15">
        <v>2006</v>
      </c>
      <c r="B11659" s="16">
        <v>10</v>
      </c>
      <c r="C11659" s="16" t="s">
        <v>105</v>
      </c>
      <c r="D11659" s="38">
        <v>25.5855</v>
      </c>
    </row>
    <row r="11660" spans="1:4">
      <c r="A11660" s="13">
        <v>2006</v>
      </c>
      <c r="B11660" s="14">
        <v>11</v>
      </c>
      <c r="C11660" s="14" t="s">
        <v>105</v>
      </c>
      <c r="D11660" s="37">
        <v>25.824000000000002</v>
      </c>
    </row>
    <row r="11661" spans="1:4">
      <c r="A11661" s="15">
        <v>2006</v>
      </c>
      <c r="B11661" s="16">
        <v>12</v>
      </c>
      <c r="C11661" s="16" t="s">
        <v>105</v>
      </c>
      <c r="D11661" s="38">
        <v>26.297999999999998</v>
      </c>
    </row>
    <row r="11662" spans="1:4">
      <c r="A11662" s="13">
        <v>2007</v>
      </c>
      <c r="B11662" s="14">
        <v>1</v>
      </c>
      <c r="C11662" s="14" t="s">
        <v>105</v>
      </c>
      <c r="D11662" s="37">
        <v>26.304500000000001</v>
      </c>
    </row>
    <row r="11663" spans="1:4">
      <c r="A11663" s="15">
        <v>2007</v>
      </c>
      <c r="B11663" s="16">
        <v>2</v>
      </c>
      <c r="C11663" s="16" t="s">
        <v>105</v>
      </c>
      <c r="D11663" s="38">
        <v>27.479500000000002</v>
      </c>
    </row>
    <row r="11664" spans="1:4">
      <c r="A11664" s="13">
        <v>2007</v>
      </c>
      <c r="B11664" s="14">
        <v>3</v>
      </c>
      <c r="C11664" s="14" t="s">
        <v>105</v>
      </c>
      <c r="D11664" s="37">
        <v>27.7135</v>
      </c>
    </row>
    <row r="11665" spans="1:4">
      <c r="A11665" s="15">
        <v>2007</v>
      </c>
      <c r="B11665" s="16">
        <v>4</v>
      </c>
      <c r="C11665" s="16" t="s">
        <v>105</v>
      </c>
      <c r="D11665" s="38">
        <v>26.74</v>
      </c>
    </row>
    <row r="11666" spans="1:4">
      <c r="A11666" s="13">
        <v>2007</v>
      </c>
      <c r="B11666" s="14">
        <v>5</v>
      </c>
      <c r="C11666" s="14" t="s">
        <v>105</v>
      </c>
      <c r="D11666" s="37">
        <v>26.737500000000001</v>
      </c>
    </row>
    <row r="11667" spans="1:4">
      <c r="A11667" s="15">
        <v>2007</v>
      </c>
      <c r="B11667" s="16">
        <v>6</v>
      </c>
      <c r="C11667" s="16" t="s">
        <v>105</v>
      </c>
      <c r="D11667" s="38">
        <v>25.348500000000001</v>
      </c>
    </row>
    <row r="11668" spans="1:4">
      <c r="A11668" s="13">
        <v>2007</v>
      </c>
      <c r="B11668" s="14">
        <v>7</v>
      </c>
      <c r="C11668" s="14" t="s">
        <v>105</v>
      </c>
      <c r="D11668" s="37">
        <v>25.097999999999999</v>
      </c>
    </row>
    <row r="11669" spans="1:4">
      <c r="A11669" s="15">
        <v>2007</v>
      </c>
      <c r="B11669" s="16">
        <v>8</v>
      </c>
      <c r="C11669" s="16" t="s">
        <v>105</v>
      </c>
      <c r="D11669" s="38">
        <v>25.097999999999999</v>
      </c>
    </row>
    <row r="11670" spans="1:4">
      <c r="A11670" s="13">
        <v>2007</v>
      </c>
      <c r="B11670" s="14">
        <v>9</v>
      </c>
      <c r="C11670" s="14" t="s">
        <v>105</v>
      </c>
      <c r="D11670" s="37">
        <v>25.116499999999998</v>
      </c>
    </row>
    <row r="11671" spans="1:4">
      <c r="A11671" s="15">
        <v>2007</v>
      </c>
      <c r="B11671" s="16">
        <v>10</v>
      </c>
      <c r="C11671" s="16" t="s">
        <v>105</v>
      </c>
      <c r="D11671" s="38">
        <v>25.1355</v>
      </c>
    </row>
    <row r="11672" spans="1:4">
      <c r="A11672" s="13">
        <v>2007</v>
      </c>
      <c r="B11672" s="14">
        <v>11</v>
      </c>
      <c r="C11672" s="14" t="s">
        <v>105</v>
      </c>
      <c r="D11672" s="37">
        <v>25.611000000000001</v>
      </c>
    </row>
    <row r="11673" spans="1:4">
      <c r="A11673" s="15">
        <v>2007</v>
      </c>
      <c r="B11673" s="16">
        <v>12</v>
      </c>
      <c r="C11673" s="16" t="s">
        <v>105</v>
      </c>
      <c r="D11673" s="38">
        <v>26.1785</v>
      </c>
    </row>
    <row r="11674" spans="1:4">
      <c r="A11674" s="13">
        <v>2008</v>
      </c>
      <c r="B11674" s="14">
        <v>1</v>
      </c>
      <c r="C11674" s="14" t="s">
        <v>105</v>
      </c>
      <c r="D11674" s="37">
        <v>26.431000000000001</v>
      </c>
    </row>
    <row r="11675" spans="1:4">
      <c r="A11675" s="15">
        <v>2008</v>
      </c>
      <c r="B11675" s="16">
        <v>2</v>
      </c>
      <c r="C11675" s="16" t="s">
        <v>105</v>
      </c>
      <c r="D11675" s="38">
        <v>26.940999999999999</v>
      </c>
    </row>
    <row r="11676" spans="1:4">
      <c r="A11676" s="13">
        <v>2008</v>
      </c>
      <c r="B11676" s="14">
        <v>3</v>
      </c>
      <c r="C11676" s="14" t="s">
        <v>105</v>
      </c>
      <c r="D11676" s="37">
        <v>26.448</v>
      </c>
    </row>
    <row r="11677" spans="1:4">
      <c r="A11677" s="15">
        <v>2008</v>
      </c>
      <c r="B11677" s="16">
        <v>4</v>
      </c>
      <c r="C11677" s="16" t="s">
        <v>105</v>
      </c>
      <c r="D11677" s="38">
        <v>26.0215</v>
      </c>
    </row>
    <row r="11678" spans="1:4">
      <c r="A11678" s="13">
        <v>2008</v>
      </c>
      <c r="B11678" s="14">
        <v>5</v>
      </c>
      <c r="C11678" s="14" t="s">
        <v>105</v>
      </c>
      <c r="D11678" s="37">
        <v>26.475999999999999</v>
      </c>
    </row>
    <row r="11679" spans="1:4">
      <c r="A11679" s="15">
        <v>2008</v>
      </c>
      <c r="B11679" s="16">
        <v>6</v>
      </c>
      <c r="C11679" s="16" t="s">
        <v>105</v>
      </c>
      <c r="D11679" s="38">
        <v>25.601500000000001</v>
      </c>
    </row>
    <row r="11680" spans="1:4">
      <c r="A11680" s="13">
        <v>2008</v>
      </c>
      <c r="B11680" s="14">
        <v>7</v>
      </c>
      <c r="C11680" s="14" t="s">
        <v>105</v>
      </c>
      <c r="D11680" s="37">
        <v>24.999500000000001</v>
      </c>
    </row>
    <row r="11681" spans="1:4">
      <c r="A11681" s="15">
        <v>2008</v>
      </c>
      <c r="B11681" s="16">
        <v>8</v>
      </c>
      <c r="C11681" s="16" t="s">
        <v>105</v>
      </c>
      <c r="D11681" s="38">
        <v>25.155999999999999</v>
      </c>
    </row>
    <row r="11682" spans="1:4">
      <c r="A11682" s="13">
        <v>2008</v>
      </c>
      <c r="B11682" s="14">
        <v>9</v>
      </c>
      <c r="C11682" s="14" t="s">
        <v>105</v>
      </c>
      <c r="D11682" s="37">
        <v>25.527000000000001</v>
      </c>
    </row>
    <row r="11683" spans="1:4">
      <c r="A11683" s="15">
        <v>2008</v>
      </c>
      <c r="B11683" s="16">
        <v>10</v>
      </c>
      <c r="C11683" s="16" t="s">
        <v>105</v>
      </c>
      <c r="D11683" s="38">
        <v>25.564</v>
      </c>
    </row>
    <row r="11684" spans="1:4">
      <c r="A11684" s="13">
        <v>2008</v>
      </c>
      <c r="B11684" s="14">
        <v>11</v>
      </c>
      <c r="C11684" s="14" t="s">
        <v>105</v>
      </c>
      <c r="D11684" s="37">
        <v>26.369499999999999</v>
      </c>
    </row>
    <row r="11685" spans="1:4">
      <c r="A11685" s="15">
        <v>2008</v>
      </c>
      <c r="B11685" s="16">
        <v>12</v>
      </c>
      <c r="C11685" s="16" t="s">
        <v>105</v>
      </c>
      <c r="D11685" s="38">
        <v>26.3355</v>
      </c>
    </row>
    <row r="11686" spans="1:4">
      <c r="A11686" s="13">
        <v>2009</v>
      </c>
      <c r="B11686" s="14">
        <v>1</v>
      </c>
      <c r="C11686" s="14" t="s">
        <v>105</v>
      </c>
      <c r="D11686" s="37">
        <v>26.657499999999999</v>
      </c>
    </row>
    <row r="11687" spans="1:4">
      <c r="A11687" s="15">
        <v>2009</v>
      </c>
      <c r="B11687" s="16">
        <v>2</v>
      </c>
      <c r="C11687" s="16" t="s">
        <v>105</v>
      </c>
      <c r="D11687" s="38">
        <v>26.956</v>
      </c>
    </row>
    <row r="11688" spans="1:4">
      <c r="A11688" s="13">
        <v>2009</v>
      </c>
      <c r="B11688" s="14">
        <v>3</v>
      </c>
      <c r="C11688" s="14" t="s">
        <v>105</v>
      </c>
      <c r="D11688" s="37">
        <v>27.471499999999999</v>
      </c>
    </row>
    <row r="11689" spans="1:4">
      <c r="A11689" s="15">
        <v>2009</v>
      </c>
      <c r="B11689" s="16">
        <v>4</v>
      </c>
      <c r="C11689" s="16" t="s">
        <v>105</v>
      </c>
      <c r="D11689" s="38">
        <v>26.640999999999998</v>
      </c>
    </row>
    <row r="11690" spans="1:4">
      <c r="A11690" s="13">
        <v>2009</v>
      </c>
      <c r="B11690" s="14">
        <v>5</v>
      </c>
      <c r="C11690" s="14" t="s">
        <v>105</v>
      </c>
      <c r="D11690" s="37">
        <v>26.501000000000001</v>
      </c>
    </row>
    <row r="11691" spans="1:4">
      <c r="A11691" s="15">
        <v>2009</v>
      </c>
      <c r="B11691" s="16">
        <v>6</v>
      </c>
      <c r="C11691" s="16" t="s">
        <v>105</v>
      </c>
      <c r="D11691" s="38">
        <v>25.704000000000001</v>
      </c>
    </row>
    <row r="11692" spans="1:4">
      <c r="A11692" s="13">
        <v>2009</v>
      </c>
      <c r="B11692" s="14">
        <v>7</v>
      </c>
      <c r="C11692" s="14" t="s">
        <v>105</v>
      </c>
      <c r="D11692" s="37">
        <v>25.173500000000001</v>
      </c>
    </row>
    <row r="11693" spans="1:4">
      <c r="A11693" s="15">
        <v>2009</v>
      </c>
      <c r="B11693" s="16">
        <v>8</v>
      </c>
      <c r="C11693" s="16" t="s">
        <v>105</v>
      </c>
      <c r="D11693" s="38">
        <v>24.9895</v>
      </c>
    </row>
    <row r="11694" spans="1:4">
      <c r="A11694" s="13">
        <v>2009</v>
      </c>
      <c r="B11694" s="14">
        <v>9</v>
      </c>
      <c r="C11694" s="14" t="s">
        <v>105</v>
      </c>
      <c r="D11694" s="37">
        <v>25.414000000000001</v>
      </c>
    </row>
    <row r="11695" spans="1:4">
      <c r="A11695" s="15">
        <v>2009</v>
      </c>
      <c r="B11695" s="16">
        <v>10</v>
      </c>
      <c r="C11695" s="16" t="s">
        <v>105</v>
      </c>
      <c r="D11695" s="38">
        <v>25.145499999999998</v>
      </c>
    </row>
    <row r="11696" spans="1:4">
      <c r="A11696" s="13">
        <v>2009</v>
      </c>
      <c r="B11696" s="14">
        <v>11</v>
      </c>
      <c r="C11696" s="14" t="s">
        <v>105</v>
      </c>
      <c r="D11696" s="37">
        <v>25.948499999999999</v>
      </c>
    </row>
    <row r="11697" spans="1:4">
      <c r="A11697" s="15">
        <v>2009</v>
      </c>
      <c r="B11697" s="16">
        <v>12</v>
      </c>
      <c r="C11697" s="16" t="s">
        <v>105</v>
      </c>
      <c r="D11697" s="38">
        <v>26.658999999999999</v>
      </c>
    </row>
    <row r="11698" spans="1:4">
      <c r="A11698" s="13">
        <v>2010</v>
      </c>
      <c r="B11698" s="14">
        <v>1</v>
      </c>
      <c r="C11698" s="14" t="s">
        <v>105</v>
      </c>
      <c r="D11698" s="37">
        <v>27.245999999999999</v>
      </c>
    </row>
    <row r="11699" spans="1:4">
      <c r="A11699" s="15">
        <v>2010</v>
      </c>
      <c r="B11699" s="16">
        <v>2</v>
      </c>
      <c r="C11699" s="16" t="s">
        <v>105</v>
      </c>
      <c r="D11699" s="38">
        <v>27.64</v>
      </c>
    </row>
    <row r="11700" spans="1:4">
      <c r="A11700" s="13">
        <v>2010</v>
      </c>
      <c r="B11700" s="14">
        <v>3</v>
      </c>
      <c r="C11700" s="14" t="s">
        <v>105</v>
      </c>
      <c r="D11700" s="37">
        <v>27.415500000000002</v>
      </c>
    </row>
    <row r="11701" spans="1:4">
      <c r="A11701" s="15">
        <v>2010</v>
      </c>
      <c r="B11701" s="16">
        <v>4</v>
      </c>
      <c r="C11701" s="16" t="s">
        <v>105</v>
      </c>
      <c r="D11701" s="38">
        <v>27.345500000000001</v>
      </c>
    </row>
    <row r="11702" spans="1:4">
      <c r="A11702" s="13">
        <v>2010</v>
      </c>
      <c r="B11702" s="14">
        <v>5</v>
      </c>
      <c r="C11702" s="14" t="s">
        <v>105</v>
      </c>
      <c r="D11702" s="37">
        <v>26.954999999999998</v>
      </c>
    </row>
    <row r="11703" spans="1:4">
      <c r="A11703" s="15">
        <v>2010</v>
      </c>
      <c r="B11703" s="16">
        <v>6</v>
      </c>
      <c r="C11703" s="16" t="s">
        <v>105</v>
      </c>
      <c r="D11703" s="38">
        <v>25.786999999999999</v>
      </c>
    </row>
    <row r="11704" spans="1:4">
      <c r="A11704" s="13">
        <v>2010</v>
      </c>
      <c r="B11704" s="14">
        <v>7</v>
      </c>
      <c r="C11704" s="14" t="s">
        <v>105</v>
      </c>
      <c r="D11704" s="37">
        <v>24.978000000000002</v>
      </c>
    </row>
    <row r="11705" spans="1:4">
      <c r="A11705" s="15">
        <v>2010</v>
      </c>
      <c r="B11705" s="16">
        <v>8</v>
      </c>
      <c r="C11705" s="16" t="s">
        <v>105</v>
      </c>
      <c r="D11705" s="38">
        <v>25.062999999999999</v>
      </c>
    </row>
    <row r="11706" spans="1:4">
      <c r="A11706" s="13">
        <v>2010</v>
      </c>
      <c r="B11706" s="14">
        <v>9</v>
      </c>
      <c r="C11706" s="14" t="s">
        <v>105</v>
      </c>
      <c r="D11706" s="37">
        <v>25.184000000000001</v>
      </c>
    </row>
    <row r="11707" spans="1:4">
      <c r="A11707" s="15">
        <v>2010</v>
      </c>
      <c r="B11707" s="16">
        <v>10</v>
      </c>
      <c r="C11707" s="16" t="s">
        <v>105</v>
      </c>
      <c r="D11707" s="38">
        <v>25.282</v>
      </c>
    </row>
    <row r="11708" spans="1:4">
      <c r="A11708" s="13">
        <v>2010</v>
      </c>
      <c r="B11708" s="14">
        <v>11</v>
      </c>
      <c r="C11708" s="14" t="s">
        <v>105</v>
      </c>
      <c r="D11708" s="37">
        <v>25.753499999999999</v>
      </c>
    </row>
    <row r="11709" spans="1:4">
      <c r="A11709" s="15">
        <v>2010</v>
      </c>
      <c r="B11709" s="16">
        <v>12</v>
      </c>
      <c r="C11709" s="16" t="s">
        <v>105</v>
      </c>
      <c r="D11709" s="38">
        <v>26.085000000000001</v>
      </c>
    </row>
    <row r="11710" spans="1:4">
      <c r="A11710" s="13">
        <v>2011</v>
      </c>
      <c r="B11710" s="14">
        <v>1</v>
      </c>
      <c r="C11710" s="14" t="s">
        <v>105</v>
      </c>
      <c r="D11710" s="37">
        <v>26.071999999999999</v>
      </c>
    </row>
    <row r="11711" spans="1:4">
      <c r="A11711" s="15">
        <v>2011</v>
      </c>
      <c r="B11711" s="16">
        <v>2</v>
      </c>
      <c r="C11711" s="16" t="s">
        <v>105</v>
      </c>
      <c r="D11711" s="38">
        <v>26.526499999999999</v>
      </c>
    </row>
    <row r="11712" spans="1:4">
      <c r="A11712" s="13">
        <v>2011</v>
      </c>
      <c r="B11712" s="14">
        <v>3</v>
      </c>
      <c r="C11712" s="14" t="s">
        <v>105</v>
      </c>
      <c r="D11712" s="37">
        <v>27.197500000000002</v>
      </c>
    </row>
    <row r="11713" spans="1:4">
      <c r="A11713" s="15">
        <v>2011</v>
      </c>
      <c r="B11713" s="16">
        <v>4</v>
      </c>
      <c r="C11713" s="16" t="s">
        <v>105</v>
      </c>
      <c r="D11713" s="38">
        <v>26.548999999999999</v>
      </c>
    </row>
    <row r="11714" spans="1:4">
      <c r="A11714" s="13">
        <v>2011</v>
      </c>
      <c r="B11714" s="14">
        <v>5</v>
      </c>
      <c r="C11714" s="14" t="s">
        <v>105</v>
      </c>
      <c r="D11714" s="37">
        <v>26.643000000000001</v>
      </c>
    </row>
    <row r="11715" spans="1:4">
      <c r="A11715" s="15">
        <v>2011</v>
      </c>
      <c r="B11715" s="16">
        <v>6</v>
      </c>
      <c r="C11715" s="16" t="s">
        <v>105</v>
      </c>
      <c r="D11715" s="38">
        <v>25.447500000000002</v>
      </c>
    </row>
    <row r="11716" spans="1:4">
      <c r="A11716" s="13">
        <v>2011</v>
      </c>
      <c r="B11716" s="14">
        <v>7</v>
      </c>
      <c r="C11716" s="14" t="s">
        <v>105</v>
      </c>
      <c r="D11716" s="37">
        <v>24.764500000000002</v>
      </c>
    </row>
    <row r="11717" spans="1:4">
      <c r="A11717" s="15">
        <v>2011</v>
      </c>
      <c r="B11717" s="16">
        <v>8</v>
      </c>
      <c r="C11717" s="16" t="s">
        <v>105</v>
      </c>
      <c r="D11717" s="38">
        <v>24.770499999999998</v>
      </c>
    </row>
    <row r="11718" spans="1:4">
      <c r="A11718" s="13">
        <v>2011</v>
      </c>
      <c r="B11718" s="14">
        <v>9</v>
      </c>
      <c r="C11718" s="14" t="s">
        <v>105</v>
      </c>
      <c r="D11718" s="37">
        <v>24.944500000000001</v>
      </c>
    </row>
    <row r="11719" spans="1:4">
      <c r="A11719" s="15">
        <v>2011</v>
      </c>
      <c r="B11719" s="16">
        <v>10</v>
      </c>
      <c r="C11719" s="16" t="s">
        <v>105</v>
      </c>
      <c r="D11719" s="38">
        <v>25.052</v>
      </c>
    </row>
    <row r="11720" spans="1:4">
      <c r="A11720" s="13">
        <v>2011</v>
      </c>
      <c r="B11720" s="14">
        <v>11</v>
      </c>
      <c r="C11720" s="14" t="s">
        <v>105</v>
      </c>
      <c r="D11720" s="37">
        <v>25.787500000000001</v>
      </c>
    </row>
    <row r="11721" spans="1:4">
      <c r="A11721" s="15">
        <v>2011</v>
      </c>
      <c r="B11721" s="16">
        <v>12</v>
      </c>
      <c r="C11721" s="16" t="s">
        <v>105</v>
      </c>
      <c r="D11721" s="38">
        <v>26.326499999999999</v>
      </c>
    </row>
    <row r="11722" spans="1:4">
      <c r="A11722" s="13">
        <v>2012</v>
      </c>
      <c r="B11722" s="14">
        <v>1</v>
      </c>
      <c r="C11722" s="14" t="s">
        <v>105</v>
      </c>
      <c r="D11722" s="37">
        <v>26.4785</v>
      </c>
    </row>
    <row r="11723" spans="1:4">
      <c r="A11723" s="15">
        <v>2012</v>
      </c>
      <c r="B11723" s="16">
        <v>2</v>
      </c>
      <c r="C11723" s="16" t="s">
        <v>105</v>
      </c>
      <c r="D11723" s="38">
        <v>26.384499999999999</v>
      </c>
    </row>
    <row r="11724" spans="1:4">
      <c r="A11724" s="13">
        <v>2012</v>
      </c>
      <c r="B11724" s="14">
        <v>3</v>
      </c>
      <c r="C11724" s="14" t="s">
        <v>105</v>
      </c>
      <c r="D11724" s="37">
        <v>27.451499999999999</v>
      </c>
    </row>
    <row r="11725" spans="1:4">
      <c r="A11725" s="15">
        <v>2012</v>
      </c>
      <c r="B11725" s="16">
        <v>4</v>
      </c>
      <c r="C11725" s="16" t="s">
        <v>105</v>
      </c>
      <c r="D11725" s="38">
        <v>26.613</v>
      </c>
    </row>
    <row r="11726" spans="1:4">
      <c r="A11726" s="13">
        <v>2012</v>
      </c>
      <c r="B11726" s="14">
        <v>5</v>
      </c>
      <c r="C11726" s="14" t="s">
        <v>105</v>
      </c>
      <c r="D11726" s="37">
        <v>26.129000000000001</v>
      </c>
    </row>
    <row r="11727" spans="1:4">
      <c r="A11727" s="15">
        <v>2012</v>
      </c>
      <c r="B11727" s="16">
        <v>6</v>
      </c>
      <c r="C11727" s="16" t="s">
        <v>105</v>
      </c>
      <c r="D11727" s="38">
        <v>25.564</v>
      </c>
    </row>
    <row r="11728" spans="1:4">
      <c r="A11728" s="13">
        <v>2012</v>
      </c>
      <c r="B11728" s="14">
        <v>7</v>
      </c>
      <c r="C11728" s="14" t="s">
        <v>105</v>
      </c>
      <c r="D11728" s="37">
        <v>24.5655</v>
      </c>
    </row>
    <row r="11729" spans="1:4">
      <c r="A11729" s="15">
        <v>2012</v>
      </c>
      <c r="B11729" s="16">
        <v>8</v>
      </c>
      <c r="C11729" s="16" t="s">
        <v>105</v>
      </c>
      <c r="D11729" s="38">
        <v>24.812000000000001</v>
      </c>
    </row>
    <row r="11730" spans="1:4">
      <c r="A11730" s="13">
        <v>2012</v>
      </c>
      <c r="B11730" s="14">
        <v>9</v>
      </c>
      <c r="C11730" s="14" t="s">
        <v>105</v>
      </c>
      <c r="D11730" s="37">
        <v>24.791</v>
      </c>
    </row>
    <row r="11731" spans="1:4">
      <c r="A11731" s="15">
        <v>2012</v>
      </c>
      <c r="B11731" s="16">
        <v>10</v>
      </c>
      <c r="C11731" s="16" t="s">
        <v>105</v>
      </c>
      <c r="D11731" s="38">
        <v>24.781500000000001</v>
      </c>
    </row>
    <row r="11732" spans="1:4">
      <c r="A11732" s="13">
        <v>2012</v>
      </c>
      <c r="B11732" s="14">
        <v>11</v>
      </c>
      <c r="C11732" s="14" t="s">
        <v>105</v>
      </c>
      <c r="D11732" s="37">
        <v>25.528500000000001</v>
      </c>
    </row>
    <row r="11733" spans="1:4">
      <c r="A11733" s="15">
        <v>2012</v>
      </c>
      <c r="B11733" s="16">
        <v>12</v>
      </c>
      <c r="C11733" s="16" t="s">
        <v>105</v>
      </c>
      <c r="D11733" s="38">
        <v>26.238</v>
      </c>
    </row>
    <row r="11734" spans="1:4">
      <c r="A11734" s="13">
        <v>2013</v>
      </c>
      <c r="B11734" s="14">
        <v>1</v>
      </c>
      <c r="C11734" s="14" t="s">
        <v>105</v>
      </c>
      <c r="D11734" s="37">
        <v>26.7</v>
      </c>
    </row>
    <row r="11735" spans="1:4">
      <c r="A11735" s="15">
        <v>2013</v>
      </c>
      <c r="B11735" s="16">
        <v>2</v>
      </c>
      <c r="C11735" s="16" t="s">
        <v>105</v>
      </c>
      <c r="D11735" s="38">
        <v>27.587499999999999</v>
      </c>
    </row>
    <row r="11736" spans="1:4">
      <c r="A11736" s="13">
        <v>2013</v>
      </c>
      <c r="B11736" s="14">
        <v>3</v>
      </c>
      <c r="C11736" s="14" t="s">
        <v>105</v>
      </c>
      <c r="D11736" s="37">
        <v>26.760999999999999</v>
      </c>
    </row>
    <row r="11737" spans="1:4">
      <c r="A11737" s="15">
        <v>2013</v>
      </c>
      <c r="B11737" s="16">
        <v>4</v>
      </c>
      <c r="C11737" s="16" t="s">
        <v>105</v>
      </c>
      <c r="D11737" s="38">
        <v>26.236000000000001</v>
      </c>
    </row>
    <row r="11738" spans="1:4">
      <c r="A11738" s="13">
        <v>2013</v>
      </c>
      <c r="B11738" s="14">
        <v>5</v>
      </c>
      <c r="C11738" s="14" t="s">
        <v>105</v>
      </c>
      <c r="D11738" s="37">
        <v>25.936</v>
      </c>
    </row>
    <row r="11739" spans="1:4">
      <c r="A11739" s="15">
        <v>2013</v>
      </c>
      <c r="B11739" s="16">
        <v>6</v>
      </c>
      <c r="C11739" s="16" t="s">
        <v>105</v>
      </c>
      <c r="D11739" s="38">
        <v>25.288</v>
      </c>
    </row>
    <row r="11740" spans="1:4">
      <c r="A11740" s="13">
        <v>2013</v>
      </c>
      <c r="B11740" s="14">
        <v>7</v>
      </c>
      <c r="C11740" s="14" t="s">
        <v>105</v>
      </c>
      <c r="D11740" s="37">
        <v>24.970500000000001</v>
      </c>
    </row>
    <row r="11741" spans="1:4">
      <c r="A11741" s="15">
        <v>2013</v>
      </c>
      <c r="B11741" s="16">
        <v>8</v>
      </c>
      <c r="C11741" s="16" t="s">
        <v>105</v>
      </c>
      <c r="D11741" s="38">
        <v>24.382000000000001</v>
      </c>
    </row>
    <row r="11742" spans="1:4">
      <c r="A11742" s="13">
        <v>2000</v>
      </c>
      <c r="B11742" s="14">
        <v>2</v>
      </c>
      <c r="C11742" s="14" t="s">
        <v>106</v>
      </c>
      <c r="D11742" s="37">
        <v>23.620357139999999</v>
      </c>
    </row>
    <row r="11743" spans="1:4">
      <c r="A11743" s="15">
        <v>2000</v>
      </c>
      <c r="B11743" s="16">
        <v>3</v>
      </c>
      <c r="C11743" s="16" t="s">
        <v>106</v>
      </c>
      <c r="D11743" s="38">
        <v>24.707285710000001</v>
      </c>
    </row>
    <row r="11744" spans="1:4">
      <c r="A11744" s="13">
        <v>2000</v>
      </c>
      <c r="B11744" s="14">
        <v>4</v>
      </c>
      <c r="C11744" s="14" t="s">
        <v>106</v>
      </c>
      <c r="D11744" s="37">
        <v>25.753428570000001</v>
      </c>
    </row>
    <row r="11745" spans="1:4">
      <c r="A11745" s="15">
        <v>2000</v>
      </c>
      <c r="B11745" s="16">
        <v>5</v>
      </c>
      <c r="C11745" s="16" t="s">
        <v>106</v>
      </c>
      <c r="D11745" s="38">
        <v>26.928999999999998</v>
      </c>
    </row>
    <row r="11746" spans="1:4">
      <c r="A11746" s="13">
        <v>2000</v>
      </c>
      <c r="B11746" s="14">
        <v>6</v>
      </c>
      <c r="C11746" s="14" t="s">
        <v>106</v>
      </c>
      <c r="D11746" s="37">
        <v>27.741</v>
      </c>
    </row>
    <row r="11747" spans="1:4">
      <c r="A11747" s="15">
        <v>2000</v>
      </c>
      <c r="B11747" s="16">
        <v>7</v>
      </c>
      <c r="C11747" s="16" t="s">
        <v>106</v>
      </c>
      <c r="D11747" s="38">
        <v>28.46692857</v>
      </c>
    </row>
    <row r="11748" spans="1:4">
      <c r="A11748" s="13">
        <v>2000</v>
      </c>
      <c r="B11748" s="14">
        <v>8</v>
      </c>
      <c r="C11748" s="14" t="s">
        <v>106</v>
      </c>
      <c r="D11748" s="37">
        <v>28.50928571</v>
      </c>
    </row>
    <row r="11749" spans="1:4">
      <c r="A11749" s="15">
        <v>2000</v>
      </c>
      <c r="B11749" s="16">
        <v>9</v>
      </c>
      <c r="C11749" s="16" t="s">
        <v>106</v>
      </c>
      <c r="D11749" s="38">
        <v>28.08114286</v>
      </c>
    </row>
    <row r="11750" spans="1:4">
      <c r="A11750" s="13">
        <v>2000</v>
      </c>
      <c r="B11750" s="14">
        <v>10</v>
      </c>
      <c r="C11750" s="14" t="s">
        <v>106</v>
      </c>
      <c r="D11750" s="37">
        <v>26.488071430000002</v>
      </c>
    </row>
    <row r="11751" spans="1:4">
      <c r="A11751" s="15">
        <v>2000</v>
      </c>
      <c r="B11751" s="16">
        <v>11</v>
      </c>
      <c r="C11751" s="16" t="s">
        <v>106</v>
      </c>
      <c r="D11751" s="38">
        <v>24.99714286</v>
      </c>
    </row>
    <row r="11752" spans="1:4">
      <c r="A11752" s="13">
        <v>2000</v>
      </c>
      <c r="B11752" s="14">
        <v>12</v>
      </c>
      <c r="C11752" s="14" t="s">
        <v>106</v>
      </c>
      <c r="D11752" s="37">
        <v>23.696999999999999</v>
      </c>
    </row>
    <row r="11753" spans="1:4">
      <c r="A11753" s="15">
        <v>2001</v>
      </c>
      <c r="B11753" s="16">
        <v>1</v>
      </c>
      <c r="C11753" s="16" t="s">
        <v>106</v>
      </c>
      <c r="D11753" s="38">
        <v>21.672285710000001</v>
      </c>
    </row>
    <row r="11754" spans="1:4">
      <c r="A11754" s="13">
        <v>2001</v>
      </c>
      <c r="B11754" s="14">
        <v>2</v>
      </c>
      <c r="C11754" s="14" t="s">
        <v>106</v>
      </c>
      <c r="D11754" s="37">
        <v>24.76878571</v>
      </c>
    </row>
    <row r="11755" spans="1:4">
      <c r="A11755" s="15">
        <v>2001</v>
      </c>
      <c r="B11755" s="16">
        <v>3</v>
      </c>
      <c r="C11755" s="16" t="s">
        <v>106</v>
      </c>
      <c r="D11755" s="38">
        <v>25.11492857</v>
      </c>
    </row>
    <row r="11756" spans="1:4">
      <c r="A11756" s="13">
        <v>2001</v>
      </c>
      <c r="B11756" s="14">
        <v>4</v>
      </c>
      <c r="C11756" s="14" t="s">
        <v>106</v>
      </c>
      <c r="D11756" s="37">
        <v>25.866642859999999</v>
      </c>
    </row>
    <row r="11757" spans="1:4">
      <c r="A11757" s="15">
        <v>2001</v>
      </c>
      <c r="B11757" s="16">
        <v>5</v>
      </c>
      <c r="C11757" s="16" t="s">
        <v>106</v>
      </c>
      <c r="D11757" s="38">
        <v>26.191285709999999</v>
      </c>
    </row>
    <row r="11758" spans="1:4">
      <c r="A11758" s="13">
        <v>2001</v>
      </c>
      <c r="B11758" s="14">
        <v>6</v>
      </c>
      <c r="C11758" s="14" t="s">
        <v>106</v>
      </c>
      <c r="D11758" s="37">
        <v>28.001428570000002</v>
      </c>
    </row>
    <row r="11759" spans="1:4">
      <c r="A11759" s="15">
        <v>2001</v>
      </c>
      <c r="B11759" s="16">
        <v>7</v>
      </c>
      <c r="C11759" s="16" t="s">
        <v>106</v>
      </c>
      <c r="D11759" s="38">
        <v>28.052642859999999</v>
      </c>
    </row>
    <row r="11760" spans="1:4">
      <c r="A11760" s="13">
        <v>2001</v>
      </c>
      <c r="B11760" s="14">
        <v>8</v>
      </c>
      <c r="C11760" s="14" t="s">
        <v>106</v>
      </c>
      <c r="D11760" s="37">
        <v>28.877428569999999</v>
      </c>
    </row>
    <row r="11761" spans="1:4">
      <c r="A11761" s="15">
        <v>2001</v>
      </c>
      <c r="B11761" s="16">
        <v>9</v>
      </c>
      <c r="C11761" s="16" t="s">
        <v>106</v>
      </c>
      <c r="D11761" s="38">
        <v>27.727499999999999</v>
      </c>
    </row>
    <row r="11762" spans="1:4">
      <c r="A11762" s="13">
        <v>2001</v>
      </c>
      <c r="B11762" s="14">
        <v>10</v>
      </c>
      <c r="C11762" s="14" t="s">
        <v>106</v>
      </c>
      <c r="D11762" s="37">
        <v>26.94457143</v>
      </c>
    </row>
    <row r="11763" spans="1:4">
      <c r="A11763" s="15">
        <v>2001</v>
      </c>
      <c r="B11763" s="16">
        <v>11</v>
      </c>
      <c r="C11763" s="16" t="s">
        <v>106</v>
      </c>
      <c r="D11763" s="38">
        <v>24.827428569999999</v>
      </c>
    </row>
    <row r="11764" spans="1:4">
      <c r="A11764" s="13">
        <v>2001</v>
      </c>
      <c r="B11764" s="14">
        <v>12</v>
      </c>
      <c r="C11764" s="14" t="s">
        <v>106</v>
      </c>
      <c r="D11764" s="37">
        <v>24.619857140000001</v>
      </c>
    </row>
    <row r="11765" spans="1:4">
      <c r="A11765" s="15">
        <v>2002</v>
      </c>
      <c r="B11765" s="16">
        <v>1</v>
      </c>
      <c r="C11765" s="16" t="s">
        <v>106</v>
      </c>
      <c r="D11765" s="38">
        <v>23.87785714</v>
      </c>
    </row>
    <row r="11766" spans="1:4">
      <c r="A11766" s="13">
        <v>2002</v>
      </c>
      <c r="B11766" s="14">
        <v>2</v>
      </c>
      <c r="C11766" s="14" t="s">
        <v>106</v>
      </c>
      <c r="D11766" s="37">
        <v>24.38942857</v>
      </c>
    </row>
    <row r="11767" spans="1:4">
      <c r="A11767" s="15">
        <v>2002</v>
      </c>
      <c r="B11767" s="16">
        <v>3</v>
      </c>
      <c r="C11767" s="16" t="s">
        <v>106</v>
      </c>
      <c r="D11767" s="38">
        <v>25.561214289999999</v>
      </c>
    </row>
    <row r="11768" spans="1:4">
      <c r="A11768" s="13">
        <v>2002</v>
      </c>
      <c r="B11768" s="14">
        <v>4</v>
      </c>
      <c r="C11768" s="14" t="s">
        <v>106</v>
      </c>
      <c r="D11768" s="37">
        <v>26.22428571</v>
      </c>
    </row>
    <row r="11769" spans="1:4">
      <c r="A11769" s="15">
        <v>2002</v>
      </c>
      <c r="B11769" s="16">
        <v>5</v>
      </c>
      <c r="C11769" s="16" t="s">
        <v>106</v>
      </c>
      <c r="D11769" s="38">
        <v>27.15442857</v>
      </c>
    </row>
    <row r="11770" spans="1:4">
      <c r="A11770" s="13">
        <v>2002</v>
      </c>
      <c r="B11770" s="14">
        <v>6</v>
      </c>
      <c r="C11770" s="14" t="s">
        <v>106</v>
      </c>
      <c r="D11770" s="37">
        <v>27.661928570000001</v>
      </c>
    </row>
    <row r="11771" spans="1:4">
      <c r="A11771" s="15">
        <v>2002</v>
      </c>
      <c r="B11771" s="16">
        <v>7</v>
      </c>
      <c r="C11771" s="16" t="s">
        <v>106</v>
      </c>
      <c r="D11771" s="38">
        <v>28.765785709999999</v>
      </c>
    </row>
    <row r="11772" spans="1:4">
      <c r="A11772" s="13">
        <v>2002</v>
      </c>
      <c r="B11772" s="14">
        <v>8</v>
      </c>
      <c r="C11772" s="14" t="s">
        <v>106</v>
      </c>
      <c r="D11772" s="37">
        <v>28.34314286</v>
      </c>
    </row>
    <row r="11773" spans="1:4">
      <c r="A11773" s="15">
        <v>2002</v>
      </c>
      <c r="B11773" s="16">
        <v>9</v>
      </c>
      <c r="C11773" s="16" t="s">
        <v>106</v>
      </c>
      <c r="D11773" s="38">
        <v>27.595500000000001</v>
      </c>
    </row>
    <row r="11774" spans="1:4">
      <c r="A11774" s="13">
        <v>2002</v>
      </c>
      <c r="B11774" s="14">
        <v>10</v>
      </c>
      <c r="C11774" s="14" t="s">
        <v>106</v>
      </c>
      <c r="D11774" s="37">
        <v>27.39514286</v>
      </c>
    </row>
    <row r="11775" spans="1:4">
      <c r="A11775" s="15">
        <v>2002</v>
      </c>
      <c r="B11775" s="16">
        <v>11</v>
      </c>
      <c r="C11775" s="16" t="s">
        <v>106</v>
      </c>
      <c r="D11775" s="38">
        <v>26.178571430000002</v>
      </c>
    </row>
    <row r="11776" spans="1:4">
      <c r="A11776" s="13">
        <v>2002</v>
      </c>
      <c r="B11776" s="14">
        <v>12</v>
      </c>
      <c r="C11776" s="14" t="s">
        <v>106</v>
      </c>
      <c r="D11776" s="37">
        <v>24.917999999999999</v>
      </c>
    </row>
    <row r="11777" spans="1:4">
      <c r="A11777" s="15">
        <v>2003</v>
      </c>
      <c r="B11777" s="16">
        <v>1</v>
      </c>
      <c r="C11777" s="16" t="s">
        <v>106</v>
      </c>
      <c r="D11777" s="38">
        <v>22.844285710000001</v>
      </c>
    </row>
    <row r="11778" spans="1:4">
      <c r="A11778" s="13">
        <v>2003</v>
      </c>
      <c r="B11778" s="14">
        <v>2</v>
      </c>
      <c r="C11778" s="14" t="s">
        <v>106</v>
      </c>
      <c r="D11778" s="37">
        <v>25.381785709999999</v>
      </c>
    </row>
    <row r="11779" spans="1:4">
      <c r="A11779" s="15">
        <v>2003</v>
      </c>
      <c r="B11779" s="16">
        <v>3</v>
      </c>
      <c r="C11779" s="16" t="s">
        <v>106</v>
      </c>
      <c r="D11779" s="38">
        <v>26.684357139999999</v>
      </c>
    </row>
    <row r="11780" spans="1:4">
      <c r="A11780" s="13">
        <v>2003</v>
      </c>
      <c r="B11780" s="14">
        <v>4</v>
      </c>
      <c r="C11780" s="14" t="s">
        <v>106</v>
      </c>
      <c r="D11780" s="37">
        <v>25.71692857</v>
      </c>
    </row>
    <row r="11781" spans="1:4">
      <c r="A11781" s="15">
        <v>2003</v>
      </c>
      <c r="B11781" s="16">
        <v>5</v>
      </c>
      <c r="C11781" s="16" t="s">
        <v>106</v>
      </c>
      <c r="D11781" s="38">
        <v>27.746857139999999</v>
      </c>
    </row>
    <row r="11782" spans="1:4">
      <c r="A11782" s="13">
        <v>2003</v>
      </c>
      <c r="B11782" s="14">
        <v>6</v>
      </c>
      <c r="C11782" s="14" t="s">
        <v>106</v>
      </c>
      <c r="D11782" s="37">
        <v>27.901499999999999</v>
      </c>
    </row>
    <row r="11783" spans="1:4">
      <c r="A11783" s="15">
        <v>2003</v>
      </c>
      <c r="B11783" s="16">
        <v>7</v>
      </c>
      <c r="C11783" s="16" t="s">
        <v>106</v>
      </c>
      <c r="D11783" s="38">
        <v>28.42892857</v>
      </c>
    </row>
    <row r="11784" spans="1:4">
      <c r="A11784" s="13">
        <v>2003</v>
      </c>
      <c r="B11784" s="14">
        <v>8</v>
      </c>
      <c r="C11784" s="14" t="s">
        <v>106</v>
      </c>
      <c r="D11784" s="37">
        <v>28.37228571</v>
      </c>
    </row>
    <row r="11785" spans="1:4">
      <c r="A11785" s="15">
        <v>2003</v>
      </c>
      <c r="B11785" s="16">
        <v>9</v>
      </c>
      <c r="C11785" s="16" t="s">
        <v>106</v>
      </c>
      <c r="D11785" s="38">
        <v>28.206</v>
      </c>
    </row>
    <row r="11786" spans="1:4">
      <c r="A11786" s="13">
        <v>2003</v>
      </c>
      <c r="B11786" s="14">
        <v>10</v>
      </c>
      <c r="C11786" s="14" t="s">
        <v>106</v>
      </c>
      <c r="D11786" s="37">
        <v>27.593499999999999</v>
      </c>
    </row>
    <row r="11787" spans="1:4">
      <c r="A11787" s="15">
        <v>2003</v>
      </c>
      <c r="B11787" s="16">
        <v>11</v>
      </c>
      <c r="C11787" s="16" t="s">
        <v>106</v>
      </c>
      <c r="D11787" s="38">
        <v>26.151499999999999</v>
      </c>
    </row>
    <row r="11788" spans="1:4">
      <c r="A11788" s="13">
        <v>2003</v>
      </c>
      <c r="B11788" s="14">
        <v>12</v>
      </c>
      <c r="C11788" s="14" t="s">
        <v>106</v>
      </c>
      <c r="D11788" s="37">
        <v>23.808642859999999</v>
      </c>
    </row>
    <row r="11789" spans="1:4">
      <c r="A11789" s="15">
        <v>2004</v>
      </c>
      <c r="B11789" s="16">
        <v>1</v>
      </c>
      <c r="C11789" s="16" t="s">
        <v>106</v>
      </c>
      <c r="D11789" s="38">
        <v>23.403642860000001</v>
      </c>
    </row>
    <row r="11790" spans="1:4">
      <c r="A11790" s="13">
        <v>2004</v>
      </c>
      <c r="B11790" s="14">
        <v>2</v>
      </c>
      <c r="C11790" s="14" t="s">
        <v>106</v>
      </c>
      <c r="D11790" s="37">
        <v>24.985642859999999</v>
      </c>
    </row>
    <row r="11791" spans="1:4">
      <c r="A11791" s="15">
        <v>2004</v>
      </c>
      <c r="B11791" s="16">
        <v>3</v>
      </c>
      <c r="C11791" s="16" t="s">
        <v>106</v>
      </c>
      <c r="D11791" s="38">
        <v>25.364999999999998</v>
      </c>
    </row>
    <row r="11792" spans="1:4">
      <c r="A11792" s="13">
        <v>2004</v>
      </c>
      <c r="B11792" s="14">
        <v>4</v>
      </c>
      <c r="C11792" s="14" t="s">
        <v>106</v>
      </c>
      <c r="D11792" s="37">
        <v>25.640428570000001</v>
      </c>
    </row>
    <row r="11793" spans="1:4">
      <c r="A11793" s="15">
        <v>2004</v>
      </c>
      <c r="B11793" s="16">
        <v>5</v>
      </c>
      <c r="C11793" s="16" t="s">
        <v>106</v>
      </c>
      <c r="D11793" s="38">
        <v>27.207714289999998</v>
      </c>
    </row>
    <row r="11794" spans="1:4">
      <c r="A11794" s="13">
        <v>2004</v>
      </c>
      <c r="B11794" s="14">
        <v>6</v>
      </c>
      <c r="C11794" s="14" t="s">
        <v>106</v>
      </c>
      <c r="D11794" s="37">
        <v>28.617857140000002</v>
      </c>
    </row>
    <row r="11795" spans="1:4">
      <c r="A11795" s="15">
        <v>2004</v>
      </c>
      <c r="B11795" s="16">
        <v>7</v>
      </c>
      <c r="C11795" s="16" t="s">
        <v>106</v>
      </c>
      <c r="D11795" s="38">
        <v>28.499785710000001</v>
      </c>
    </row>
    <row r="11796" spans="1:4">
      <c r="A11796" s="13">
        <v>2004</v>
      </c>
      <c r="B11796" s="14">
        <v>8</v>
      </c>
      <c r="C11796" s="14" t="s">
        <v>106</v>
      </c>
      <c r="D11796" s="37">
        <v>28.811785709999999</v>
      </c>
    </row>
    <row r="11797" spans="1:4">
      <c r="A11797" s="15">
        <v>2004</v>
      </c>
      <c r="B11797" s="16">
        <v>9</v>
      </c>
      <c r="C11797" s="16" t="s">
        <v>106</v>
      </c>
      <c r="D11797" s="38">
        <v>28.234000000000002</v>
      </c>
    </row>
    <row r="11798" spans="1:4">
      <c r="A11798" s="13">
        <v>2004</v>
      </c>
      <c r="B11798" s="14">
        <v>10</v>
      </c>
      <c r="C11798" s="14" t="s">
        <v>106</v>
      </c>
      <c r="D11798" s="37">
        <v>27.24564286</v>
      </c>
    </row>
    <row r="11799" spans="1:4">
      <c r="A11799" s="15">
        <v>2004</v>
      </c>
      <c r="B11799" s="16">
        <v>11</v>
      </c>
      <c r="C11799" s="16" t="s">
        <v>106</v>
      </c>
      <c r="D11799" s="38">
        <v>25.42878571</v>
      </c>
    </row>
    <row r="11800" spans="1:4">
      <c r="A11800" s="13">
        <v>2004</v>
      </c>
      <c r="B11800" s="14">
        <v>12</v>
      </c>
      <c r="C11800" s="14" t="s">
        <v>106</v>
      </c>
      <c r="D11800" s="37">
        <v>24.150928570000001</v>
      </c>
    </row>
    <row r="11801" spans="1:4">
      <c r="A11801" s="15">
        <v>2005</v>
      </c>
      <c r="B11801" s="16">
        <v>1</v>
      </c>
      <c r="C11801" s="16" t="s">
        <v>106</v>
      </c>
      <c r="D11801" s="38">
        <v>23.05214286</v>
      </c>
    </row>
    <row r="11802" spans="1:4">
      <c r="A11802" s="13">
        <v>2005</v>
      </c>
      <c r="B11802" s="14">
        <v>2</v>
      </c>
      <c r="C11802" s="14" t="s">
        <v>106</v>
      </c>
      <c r="D11802" s="37">
        <v>22.929500000000001</v>
      </c>
    </row>
    <row r="11803" spans="1:4">
      <c r="A11803" s="15">
        <v>2005</v>
      </c>
      <c r="B11803" s="16">
        <v>3</v>
      </c>
      <c r="C11803" s="16" t="s">
        <v>106</v>
      </c>
      <c r="D11803" s="38">
        <v>25.573</v>
      </c>
    </row>
    <row r="11804" spans="1:4">
      <c r="A11804" s="13">
        <v>2005</v>
      </c>
      <c r="B11804" s="14">
        <v>4</v>
      </c>
      <c r="C11804" s="14" t="s">
        <v>106</v>
      </c>
      <c r="D11804" s="37">
        <v>25.885642860000001</v>
      </c>
    </row>
    <row r="11805" spans="1:4">
      <c r="A11805" s="15">
        <v>2005</v>
      </c>
      <c r="B11805" s="16">
        <v>5</v>
      </c>
      <c r="C11805" s="16" t="s">
        <v>106</v>
      </c>
      <c r="D11805" s="38">
        <v>27.410714290000001</v>
      </c>
    </row>
    <row r="11806" spans="1:4">
      <c r="A11806" s="13">
        <v>2005</v>
      </c>
      <c r="B11806" s="14">
        <v>6</v>
      </c>
      <c r="C11806" s="14" t="s">
        <v>106</v>
      </c>
      <c r="D11806" s="37">
        <v>28.204714289999998</v>
      </c>
    </row>
    <row r="11807" spans="1:4">
      <c r="A11807" s="15">
        <v>2005</v>
      </c>
      <c r="B11807" s="16">
        <v>7</v>
      </c>
      <c r="C11807" s="16" t="s">
        <v>106</v>
      </c>
      <c r="D11807" s="38">
        <v>28.75421429</v>
      </c>
    </row>
    <row r="11808" spans="1:4">
      <c r="A11808" s="13">
        <v>2005</v>
      </c>
      <c r="B11808" s="14">
        <v>8</v>
      </c>
      <c r="C11808" s="14" t="s">
        <v>106</v>
      </c>
      <c r="D11808" s="37">
        <v>28.822500000000002</v>
      </c>
    </row>
    <row r="11809" spans="1:4">
      <c r="A11809" s="15">
        <v>2005</v>
      </c>
      <c r="B11809" s="16">
        <v>9</v>
      </c>
      <c r="C11809" s="16" t="s">
        <v>106</v>
      </c>
      <c r="D11809" s="38">
        <v>28.636285709999999</v>
      </c>
    </row>
    <row r="11810" spans="1:4">
      <c r="A11810" s="13">
        <v>2005</v>
      </c>
      <c r="B11810" s="14">
        <v>10</v>
      </c>
      <c r="C11810" s="14" t="s">
        <v>106</v>
      </c>
      <c r="D11810" s="37">
        <v>26.743571429999999</v>
      </c>
    </row>
    <row r="11811" spans="1:4">
      <c r="A11811" s="15">
        <v>2005</v>
      </c>
      <c r="B11811" s="16">
        <v>11</v>
      </c>
      <c r="C11811" s="16" t="s">
        <v>106</v>
      </c>
      <c r="D11811" s="38">
        <v>25.865928570000001</v>
      </c>
    </row>
    <row r="11812" spans="1:4">
      <c r="A11812" s="13">
        <v>2005</v>
      </c>
      <c r="B11812" s="14">
        <v>12</v>
      </c>
      <c r="C11812" s="14" t="s">
        <v>106</v>
      </c>
      <c r="D11812" s="37">
        <v>24.231642860000001</v>
      </c>
    </row>
    <row r="11813" spans="1:4">
      <c r="A11813" s="15">
        <v>2006</v>
      </c>
      <c r="B11813" s="16">
        <v>1</v>
      </c>
      <c r="C11813" s="16" t="s">
        <v>106</v>
      </c>
      <c r="D11813" s="38">
        <v>23.571000000000002</v>
      </c>
    </row>
    <row r="11814" spans="1:4">
      <c r="A11814" s="13">
        <v>2006</v>
      </c>
      <c r="B11814" s="14">
        <v>2</v>
      </c>
      <c r="C11814" s="14" t="s">
        <v>106</v>
      </c>
      <c r="D11814" s="37">
        <v>23.397142859999999</v>
      </c>
    </row>
    <row r="11815" spans="1:4">
      <c r="A11815" s="15">
        <v>2006</v>
      </c>
      <c r="B11815" s="16">
        <v>3</v>
      </c>
      <c r="C11815" s="16" t="s">
        <v>106</v>
      </c>
      <c r="D11815" s="38">
        <v>24.820785709999999</v>
      </c>
    </row>
    <row r="11816" spans="1:4">
      <c r="A11816" s="13">
        <v>2006</v>
      </c>
      <c r="B11816" s="14">
        <v>4</v>
      </c>
      <c r="C11816" s="14" t="s">
        <v>106</v>
      </c>
      <c r="D11816" s="37">
        <v>25.98285714</v>
      </c>
    </row>
    <row r="11817" spans="1:4">
      <c r="A11817" s="15">
        <v>2006</v>
      </c>
      <c r="B11817" s="16">
        <v>5</v>
      </c>
      <c r="C11817" s="16" t="s">
        <v>106</v>
      </c>
      <c r="D11817" s="38">
        <v>27.137</v>
      </c>
    </row>
    <row r="11818" spans="1:4">
      <c r="A11818" s="13">
        <v>2006</v>
      </c>
      <c r="B11818" s="14">
        <v>6</v>
      </c>
      <c r="C11818" s="14" t="s">
        <v>106</v>
      </c>
      <c r="D11818" s="37">
        <v>27.76785714</v>
      </c>
    </row>
    <row r="11819" spans="1:4">
      <c r="A11819" s="15">
        <v>2006</v>
      </c>
      <c r="B11819" s="16">
        <v>7</v>
      </c>
      <c r="C11819" s="16" t="s">
        <v>106</v>
      </c>
      <c r="D11819" s="38">
        <v>28.388142859999999</v>
      </c>
    </row>
    <row r="11820" spans="1:4">
      <c r="A11820" s="13">
        <v>2006</v>
      </c>
      <c r="B11820" s="14">
        <v>8</v>
      </c>
      <c r="C11820" s="14" t="s">
        <v>106</v>
      </c>
      <c r="D11820" s="37">
        <v>28.315999999999999</v>
      </c>
    </row>
    <row r="11821" spans="1:4">
      <c r="A11821" s="15">
        <v>2006</v>
      </c>
      <c r="B11821" s="16">
        <v>9</v>
      </c>
      <c r="C11821" s="16" t="s">
        <v>106</v>
      </c>
      <c r="D11821" s="38">
        <v>28.442714290000001</v>
      </c>
    </row>
    <row r="11822" spans="1:4">
      <c r="A11822" s="13">
        <v>2006</v>
      </c>
      <c r="B11822" s="14">
        <v>10</v>
      </c>
      <c r="C11822" s="14" t="s">
        <v>106</v>
      </c>
      <c r="D11822" s="37">
        <v>27.548571429999999</v>
      </c>
    </row>
    <row r="11823" spans="1:4">
      <c r="A11823" s="15">
        <v>2006</v>
      </c>
      <c r="B11823" s="16">
        <v>11</v>
      </c>
      <c r="C11823" s="16" t="s">
        <v>106</v>
      </c>
      <c r="D11823" s="38">
        <v>25.433357139999998</v>
      </c>
    </row>
    <row r="11824" spans="1:4">
      <c r="A11824" s="13">
        <v>2006</v>
      </c>
      <c r="B11824" s="14">
        <v>12</v>
      </c>
      <c r="C11824" s="14" t="s">
        <v>106</v>
      </c>
      <c r="D11824" s="37">
        <v>25.57092857</v>
      </c>
    </row>
    <row r="11825" spans="1:4">
      <c r="A11825" s="15">
        <v>2007</v>
      </c>
      <c r="B11825" s="16">
        <v>1</v>
      </c>
      <c r="C11825" s="16" t="s">
        <v>106</v>
      </c>
      <c r="D11825" s="38">
        <v>24.771857140000002</v>
      </c>
    </row>
    <row r="11826" spans="1:4">
      <c r="A11826" s="13">
        <v>2007</v>
      </c>
      <c r="B11826" s="14">
        <v>2</v>
      </c>
      <c r="C11826" s="14" t="s">
        <v>106</v>
      </c>
      <c r="D11826" s="37">
        <v>24.948142860000001</v>
      </c>
    </row>
    <row r="11827" spans="1:4">
      <c r="A11827" s="15">
        <v>2007</v>
      </c>
      <c r="B11827" s="16">
        <v>3</v>
      </c>
      <c r="C11827" s="16" t="s">
        <v>106</v>
      </c>
      <c r="D11827" s="38">
        <v>25.189714290000001</v>
      </c>
    </row>
    <row r="11828" spans="1:4">
      <c r="A11828" s="13">
        <v>2007</v>
      </c>
      <c r="B11828" s="14">
        <v>4</v>
      </c>
      <c r="C11828" s="14" t="s">
        <v>106</v>
      </c>
      <c r="D11828" s="37">
        <v>25.83278571</v>
      </c>
    </row>
    <row r="11829" spans="1:4">
      <c r="A11829" s="15">
        <v>2007</v>
      </c>
      <c r="B11829" s="16">
        <v>5</v>
      </c>
      <c r="C11829" s="16" t="s">
        <v>106</v>
      </c>
      <c r="D11829" s="38">
        <v>26.56521429</v>
      </c>
    </row>
    <row r="11830" spans="1:4">
      <c r="A11830" s="13">
        <v>2007</v>
      </c>
      <c r="B11830" s="14">
        <v>6</v>
      </c>
      <c r="C11830" s="14" t="s">
        <v>106</v>
      </c>
      <c r="D11830" s="37">
        <v>27.823857140000001</v>
      </c>
    </row>
    <row r="11831" spans="1:4">
      <c r="A11831" s="15">
        <v>2007</v>
      </c>
      <c r="B11831" s="16">
        <v>7</v>
      </c>
      <c r="C11831" s="16" t="s">
        <v>106</v>
      </c>
      <c r="D11831" s="38">
        <v>28.69592857</v>
      </c>
    </row>
    <row r="11832" spans="1:4">
      <c r="A11832" s="13">
        <v>2007</v>
      </c>
      <c r="B11832" s="14">
        <v>8</v>
      </c>
      <c r="C11832" s="14" t="s">
        <v>106</v>
      </c>
      <c r="D11832" s="37">
        <v>28.582857140000002</v>
      </c>
    </row>
    <row r="11833" spans="1:4">
      <c r="A11833" s="15">
        <v>2007</v>
      </c>
      <c r="B11833" s="16">
        <v>9</v>
      </c>
      <c r="C11833" s="16" t="s">
        <v>106</v>
      </c>
      <c r="D11833" s="38">
        <v>27.87664286</v>
      </c>
    </row>
    <row r="11834" spans="1:4">
      <c r="A11834" s="13">
        <v>2007</v>
      </c>
      <c r="B11834" s="14">
        <v>10</v>
      </c>
      <c r="C11834" s="14" t="s">
        <v>106</v>
      </c>
      <c r="D11834" s="37">
        <v>27.012714290000002</v>
      </c>
    </row>
    <row r="11835" spans="1:4">
      <c r="A11835" s="15">
        <v>2007</v>
      </c>
      <c r="B11835" s="16">
        <v>11</v>
      </c>
      <c r="C11835" s="16" t="s">
        <v>106</v>
      </c>
      <c r="D11835" s="38">
        <v>25.47535714</v>
      </c>
    </row>
    <row r="11836" spans="1:4">
      <c r="A11836" s="13">
        <v>2007</v>
      </c>
      <c r="B11836" s="14">
        <v>12</v>
      </c>
      <c r="C11836" s="14" t="s">
        <v>106</v>
      </c>
      <c r="D11836" s="37">
        <v>24.872357139999998</v>
      </c>
    </row>
    <row r="11837" spans="1:4">
      <c r="A11837" s="15">
        <v>2008</v>
      </c>
      <c r="B11837" s="16">
        <v>1</v>
      </c>
      <c r="C11837" s="16" t="s">
        <v>106</v>
      </c>
      <c r="D11837" s="38">
        <v>23.765499999999999</v>
      </c>
    </row>
    <row r="11838" spans="1:4">
      <c r="A11838" s="13">
        <v>2008</v>
      </c>
      <c r="B11838" s="14">
        <v>2</v>
      </c>
      <c r="C11838" s="14" t="s">
        <v>106</v>
      </c>
      <c r="D11838" s="37">
        <v>24.525642860000001</v>
      </c>
    </row>
    <row r="11839" spans="1:4">
      <c r="A11839" s="15">
        <v>2008</v>
      </c>
      <c r="B11839" s="16">
        <v>3</v>
      </c>
      <c r="C11839" s="16" t="s">
        <v>106</v>
      </c>
      <c r="D11839" s="38">
        <v>24.982785710000002</v>
      </c>
    </row>
    <row r="11840" spans="1:4">
      <c r="A11840" s="13">
        <v>2008</v>
      </c>
      <c r="B11840" s="14">
        <v>4</v>
      </c>
      <c r="C11840" s="14" t="s">
        <v>106</v>
      </c>
      <c r="D11840" s="37">
        <v>25.40728571</v>
      </c>
    </row>
    <row r="11841" spans="1:4">
      <c r="A11841" s="15">
        <v>2008</v>
      </c>
      <c r="B11841" s="16">
        <v>5</v>
      </c>
      <c r="C11841" s="16" t="s">
        <v>106</v>
      </c>
      <c r="D11841" s="38">
        <v>27.315142860000002</v>
      </c>
    </row>
    <row r="11842" spans="1:4">
      <c r="A11842" s="13">
        <v>2008</v>
      </c>
      <c r="B11842" s="14">
        <v>6</v>
      </c>
      <c r="C11842" s="14" t="s">
        <v>106</v>
      </c>
      <c r="D11842" s="37">
        <v>27.974428570000001</v>
      </c>
    </row>
    <row r="11843" spans="1:4">
      <c r="A11843" s="15">
        <v>2008</v>
      </c>
      <c r="B11843" s="16">
        <v>7</v>
      </c>
      <c r="C11843" s="16" t="s">
        <v>106</v>
      </c>
      <c r="D11843" s="38">
        <v>28.33292857</v>
      </c>
    </row>
    <row r="11844" spans="1:4">
      <c r="A11844" s="13">
        <v>2008</v>
      </c>
      <c r="B11844" s="14">
        <v>8</v>
      </c>
      <c r="C11844" s="14" t="s">
        <v>106</v>
      </c>
      <c r="D11844" s="37">
        <v>28.544499999999999</v>
      </c>
    </row>
    <row r="11845" spans="1:4">
      <c r="A11845" s="15">
        <v>2008</v>
      </c>
      <c r="B11845" s="16">
        <v>9</v>
      </c>
      <c r="C11845" s="16" t="s">
        <v>106</v>
      </c>
      <c r="D11845" s="38">
        <v>28.022642860000001</v>
      </c>
    </row>
    <row r="11846" spans="1:4">
      <c r="A11846" s="13">
        <v>2008</v>
      </c>
      <c r="B11846" s="14">
        <v>10</v>
      </c>
      <c r="C11846" s="14" t="s">
        <v>106</v>
      </c>
      <c r="D11846" s="37">
        <v>26.986071429999999</v>
      </c>
    </row>
    <row r="11847" spans="1:4">
      <c r="A11847" s="15">
        <v>2008</v>
      </c>
      <c r="B11847" s="16">
        <v>11</v>
      </c>
      <c r="C11847" s="16" t="s">
        <v>106</v>
      </c>
      <c r="D11847" s="38">
        <v>24.84042857</v>
      </c>
    </row>
    <row r="11848" spans="1:4">
      <c r="A11848" s="13">
        <v>2008</v>
      </c>
      <c r="B11848" s="14">
        <v>12</v>
      </c>
      <c r="C11848" s="14" t="s">
        <v>106</v>
      </c>
      <c r="D11848" s="37">
        <v>24.07735714</v>
      </c>
    </row>
    <row r="11849" spans="1:4">
      <c r="A11849" s="15">
        <v>2009</v>
      </c>
      <c r="B11849" s="16">
        <v>1</v>
      </c>
      <c r="C11849" s="16" t="s">
        <v>106</v>
      </c>
      <c r="D11849" s="38">
        <v>23.276499999999999</v>
      </c>
    </row>
    <row r="11850" spans="1:4">
      <c r="A11850" s="13">
        <v>2009</v>
      </c>
      <c r="B11850" s="14">
        <v>2</v>
      </c>
      <c r="C11850" s="14" t="s">
        <v>106</v>
      </c>
      <c r="D11850" s="37">
        <v>22.666857140000001</v>
      </c>
    </row>
    <row r="11851" spans="1:4">
      <c r="A11851" s="15">
        <v>2009</v>
      </c>
      <c r="B11851" s="16">
        <v>3</v>
      </c>
      <c r="C11851" s="16" t="s">
        <v>106</v>
      </c>
      <c r="D11851" s="38">
        <v>23.824571429999999</v>
      </c>
    </row>
    <row r="11852" spans="1:4">
      <c r="A11852" s="13">
        <v>2009</v>
      </c>
      <c r="B11852" s="14">
        <v>4</v>
      </c>
      <c r="C11852" s="14" t="s">
        <v>106</v>
      </c>
      <c r="D11852" s="37">
        <v>25.645214289999998</v>
      </c>
    </row>
    <row r="11853" spans="1:4">
      <c r="A11853" s="15">
        <v>2009</v>
      </c>
      <c r="B11853" s="16">
        <v>5</v>
      </c>
      <c r="C11853" s="16" t="s">
        <v>106</v>
      </c>
      <c r="D11853" s="38">
        <v>26.565642860000001</v>
      </c>
    </row>
    <row r="11854" spans="1:4">
      <c r="A11854" s="13">
        <v>2009</v>
      </c>
      <c r="B11854" s="14">
        <v>6</v>
      </c>
      <c r="C11854" s="14" t="s">
        <v>106</v>
      </c>
      <c r="D11854" s="37">
        <v>27.620714289999999</v>
      </c>
    </row>
    <row r="11855" spans="1:4">
      <c r="A11855" s="15">
        <v>2009</v>
      </c>
      <c r="B11855" s="16">
        <v>7</v>
      </c>
      <c r="C11855" s="16" t="s">
        <v>106</v>
      </c>
      <c r="D11855" s="38">
        <v>28.968071429999998</v>
      </c>
    </row>
    <row r="11856" spans="1:4">
      <c r="A11856" s="13">
        <v>2009</v>
      </c>
      <c r="B11856" s="14">
        <v>8</v>
      </c>
      <c r="C11856" s="14" t="s">
        <v>106</v>
      </c>
      <c r="D11856" s="37">
        <v>28.72385714</v>
      </c>
    </row>
    <row r="11857" spans="1:4">
      <c r="A11857" s="15">
        <v>2009</v>
      </c>
      <c r="B11857" s="16">
        <v>9</v>
      </c>
      <c r="C11857" s="16" t="s">
        <v>106</v>
      </c>
      <c r="D11857" s="38">
        <v>28.301785710000001</v>
      </c>
    </row>
    <row r="11858" spans="1:4">
      <c r="A11858" s="13">
        <v>2009</v>
      </c>
      <c r="B11858" s="14">
        <v>10</v>
      </c>
      <c r="C11858" s="14" t="s">
        <v>106</v>
      </c>
      <c r="D11858" s="37">
        <v>27.60907143</v>
      </c>
    </row>
    <row r="11859" spans="1:4">
      <c r="A11859" s="15">
        <v>2009</v>
      </c>
      <c r="B11859" s="16">
        <v>11</v>
      </c>
      <c r="C11859" s="16" t="s">
        <v>106</v>
      </c>
      <c r="D11859" s="38">
        <v>25.866357140000002</v>
      </c>
    </row>
    <row r="11860" spans="1:4">
      <c r="A11860" s="13">
        <v>2009</v>
      </c>
      <c r="B11860" s="14">
        <v>12</v>
      </c>
      <c r="C11860" s="14" t="s">
        <v>106</v>
      </c>
      <c r="D11860" s="37">
        <v>25.323857140000001</v>
      </c>
    </row>
    <row r="11861" spans="1:4">
      <c r="A11861" s="15">
        <v>2010</v>
      </c>
      <c r="B11861" s="16">
        <v>1</v>
      </c>
      <c r="C11861" s="16" t="s">
        <v>106</v>
      </c>
      <c r="D11861" s="38">
        <v>22.769928570000001</v>
      </c>
    </row>
    <row r="11862" spans="1:4">
      <c r="A11862" s="13">
        <v>2010</v>
      </c>
      <c r="B11862" s="14">
        <v>2</v>
      </c>
      <c r="C11862" s="14" t="s">
        <v>106</v>
      </c>
      <c r="D11862" s="37">
        <v>23.374214290000001</v>
      </c>
    </row>
    <row r="11863" spans="1:4">
      <c r="A11863" s="15">
        <v>2010</v>
      </c>
      <c r="B11863" s="16">
        <v>3</v>
      </c>
      <c r="C11863" s="16" t="s">
        <v>106</v>
      </c>
      <c r="D11863" s="38">
        <v>23.83671429</v>
      </c>
    </row>
    <row r="11864" spans="1:4">
      <c r="A11864" s="13">
        <v>2010</v>
      </c>
      <c r="B11864" s="14">
        <v>4</v>
      </c>
      <c r="C11864" s="14" t="s">
        <v>106</v>
      </c>
      <c r="D11864" s="37">
        <v>25.836071430000001</v>
      </c>
    </row>
    <row r="11865" spans="1:4">
      <c r="A11865" s="15">
        <v>2010</v>
      </c>
      <c r="B11865" s="16">
        <v>5</v>
      </c>
      <c r="C11865" s="16" t="s">
        <v>106</v>
      </c>
      <c r="D11865" s="38">
        <v>27.77121429</v>
      </c>
    </row>
    <row r="11866" spans="1:4">
      <c r="A11866" s="13">
        <v>2010</v>
      </c>
      <c r="B11866" s="14">
        <v>6</v>
      </c>
      <c r="C11866" s="14" t="s">
        <v>106</v>
      </c>
      <c r="D11866" s="37">
        <v>28.82842857</v>
      </c>
    </row>
    <row r="11867" spans="1:4">
      <c r="A11867" s="15">
        <v>2010</v>
      </c>
      <c r="B11867" s="16">
        <v>7</v>
      </c>
      <c r="C11867" s="16" t="s">
        <v>106</v>
      </c>
      <c r="D11867" s="38">
        <v>28.414142859999998</v>
      </c>
    </row>
    <row r="11868" spans="1:4">
      <c r="A11868" s="13">
        <v>2010</v>
      </c>
      <c r="B11868" s="14">
        <v>8</v>
      </c>
      <c r="C11868" s="14" t="s">
        <v>106</v>
      </c>
      <c r="D11868" s="37">
        <v>28.69485714</v>
      </c>
    </row>
    <row r="11869" spans="1:4">
      <c r="A11869" s="15">
        <v>2010</v>
      </c>
      <c r="B11869" s="16">
        <v>9</v>
      </c>
      <c r="C11869" s="16" t="s">
        <v>106</v>
      </c>
      <c r="D11869" s="38">
        <v>28.062999999999999</v>
      </c>
    </row>
    <row r="11870" spans="1:4">
      <c r="A11870" s="13">
        <v>2010</v>
      </c>
      <c r="B11870" s="14">
        <v>10</v>
      </c>
      <c r="C11870" s="14" t="s">
        <v>106</v>
      </c>
      <c r="D11870" s="37">
        <v>26.845928570000002</v>
      </c>
    </row>
    <row r="11871" spans="1:4">
      <c r="A11871" s="15">
        <v>2010</v>
      </c>
      <c r="B11871" s="16">
        <v>11</v>
      </c>
      <c r="C11871" s="16" t="s">
        <v>106</v>
      </c>
      <c r="D11871" s="38">
        <v>24.847142860000002</v>
      </c>
    </row>
    <row r="11872" spans="1:4">
      <c r="A11872" s="13">
        <v>2010</v>
      </c>
      <c r="B11872" s="14">
        <v>12</v>
      </c>
      <c r="C11872" s="14" t="s">
        <v>106</v>
      </c>
      <c r="D11872" s="37">
        <v>21.220428569999999</v>
      </c>
    </row>
    <row r="11873" spans="1:4">
      <c r="A11873" s="15">
        <v>2011</v>
      </c>
      <c r="B11873" s="16">
        <v>1</v>
      </c>
      <c r="C11873" s="16" t="s">
        <v>106</v>
      </c>
      <c r="D11873" s="38">
        <v>23.30921429</v>
      </c>
    </row>
    <row r="11874" spans="1:4">
      <c r="A11874" s="13">
        <v>2011</v>
      </c>
      <c r="B11874" s="14">
        <v>2</v>
      </c>
      <c r="C11874" s="14" t="s">
        <v>106</v>
      </c>
      <c r="D11874" s="37">
        <v>24.29357143</v>
      </c>
    </row>
    <row r="11875" spans="1:4">
      <c r="A11875" s="15">
        <v>2011</v>
      </c>
      <c r="B11875" s="16">
        <v>3</v>
      </c>
      <c r="C11875" s="16" t="s">
        <v>106</v>
      </c>
      <c r="D11875" s="38">
        <v>24.511214290000002</v>
      </c>
    </row>
    <row r="11876" spans="1:4">
      <c r="A11876" s="13">
        <v>2011</v>
      </c>
      <c r="B11876" s="14">
        <v>4</v>
      </c>
      <c r="C11876" s="14" t="s">
        <v>106</v>
      </c>
      <c r="D11876" s="37">
        <v>26.66871429</v>
      </c>
    </row>
    <row r="11877" spans="1:4">
      <c r="A11877" s="15">
        <v>2011</v>
      </c>
      <c r="B11877" s="16">
        <v>5</v>
      </c>
      <c r="C11877" s="16" t="s">
        <v>106</v>
      </c>
      <c r="D11877" s="38">
        <v>26.946928570000001</v>
      </c>
    </row>
    <row r="11878" spans="1:4">
      <c r="A11878" s="13">
        <v>2011</v>
      </c>
      <c r="B11878" s="14">
        <v>6</v>
      </c>
      <c r="C11878" s="14" t="s">
        <v>106</v>
      </c>
      <c r="D11878" s="37">
        <v>27.90292857</v>
      </c>
    </row>
    <row r="11879" spans="1:4">
      <c r="A11879" s="15">
        <v>2011</v>
      </c>
      <c r="B11879" s="16">
        <v>7</v>
      </c>
      <c r="C11879" s="16" t="s">
        <v>106</v>
      </c>
      <c r="D11879" s="38">
        <v>28.305785709999999</v>
      </c>
    </row>
    <row r="11880" spans="1:4">
      <c r="A11880" s="13">
        <v>2011</v>
      </c>
      <c r="B11880" s="14">
        <v>8</v>
      </c>
      <c r="C11880" s="14" t="s">
        <v>106</v>
      </c>
      <c r="D11880" s="37">
        <v>28.541071429999999</v>
      </c>
    </row>
    <row r="11881" spans="1:4">
      <c r="A11881" s="15">
        <v>2011</v>
      </c>
      <c r="B11881" s="16">
        <v>9</v>
      </c>
      <c r="C11881" s="16" t="s">
        <v>106</v>
      </c>
      <c r="D11881" s="38">
        <v>28.208642860000001</v>
      </c>
    </row>
    <row r="11882" spans="1:4">
      <c r="A11882" s="13">
        <v>2011</v>
      </c>
      <c r="B11882" s="14">
        <v>10</v>
      </c>
      <c r="C11882" s="14" t="s">
        <v>106</v>
      </c>
      <c r="D11882" s="37">
        <v>26.99592857</v>
      </c>
    </row>
    <row r="11883" spans="1:4">
      <c r="A11883" s="15">
        <v>2011</v>
      </c>
      <c r="B11883" s="16">
        <v>11</v>
      </c>
      <c r="C11883" s="16" t="s">
        <v>106</v>
      </c>
      <c r="D11883" s="38">
        <v>25.63507143</v>
      </c>
    </row>
    <row r="11884" spans="1:4">
      <c r="A11884" s="13">
        <v>2011</v>
      </c>
      <c r="B11884" s="14">
        <v>12</v>
      </c>
      <c r="C11884" s="14" t="s">
        <v>106</v>
      </c>
      <c r="D11884" s="37">
        <v>24.539142859999998</v>
      </c>
    </row>
    <row r="11885" spans="1:4">
      <c r="A11885" s="15">
        <v>2012</v>
      </c>
      <c r="B11885" s="16">
        <v>1</v>
      </c>
      <c r="C11885" s="16" t="s">
        <v>106</v>
      </c>
      <c r="D11885" s="38">
        <v>23.71678571</v>
      </c>
    </row>
    <row r="11886" spans="1:4">
      <c r="A11886" s="13">
        <v>2012</v>
      </c>
      <c r="B11886" s="14">
        <v>2</v>
      </c>
      <c r="C11886" s="14" t="s">
        <v>106</v>
      </c>
      <c r="D11886" s="37">
        <v>24.696285710000002</v>
      </c>
    </row>
    <row r="11887" spans="1:4">
      <c r="A11887" s="15">
        <v>2012</v>
      </c>
      <c r="B11887" s="16">
        <v>3</v>
      </c>
      <c r="C11887" s="16" t="s">
        <v>106</v>
      </c>
      <c r="D11887" s="38">
        <v>25.238</v>
      </c>
    </row>
    <row r="11888" spans="1:4">
      <c r="A11888" s="13">
        <v>2012</v>
      </c>
      <c r="B11888" s="14">
        <v>4</v>
      </c>
      <c r="C11888" s="14" t="s">
        <v>106</v>
      </c>
      <c r="D11888" s="37">
        <v>25.672714289999998</v>
      </c>
    </row>
    <row r="11889" spans="1:4">
      <c r="A11889" s="15">
        <v>2012</v>
      </c>
      <c r="B11889" s="16">
        <v>5</v>
      </c>
      <c r="C11889" s="16" t="s">
        <v>106</v>
      </c>
      <c r="D11889" s="38">
        <v>26.871571429999999</v>
      </c>
    </row>
    <row r="11890" spans="1:4">
      <c r="A11890" s="13">
        <v>2012</v>
      </c>
      <c r="B11890" s="14">
        <v>6</v>
      </c>
      <c r="C11890" s="14" t="s">
        <v>106</v>
      </c>
      <c r="D11890" s="37">
        <v>28.06385714</v>
      </c>
    </row>
    <row r="11891" spans="1:4">
      <c r="A11891" s="15">
        <v>2012</v>
      </c>
      <c r="B11891" s="16">
        <v>7</v>
      </c>
      <c r="C11891" s="16" t="s">
        <v>106</v>
      </c>
      <c r="D11891" s="38">
        <v>28.224571430000001</v>
      </c>
    </row>
    <row r="11892" spans="1:4">
      <c r="A11892" s="13">
        <v>2012</v>
      </c>
      <c r="B11892" s="14">
        <v>8</v>
      </c>
      <c r="C11892" s="14" t="s">
        <v>106</v>
      </c>
      <c r="D11892" s="37">
        <v>28.388214290000001</v>
      </c>
    </row>
    <row r="11893" spans="1:4">
      <c r="A11893" s="15">
        <v>2012</v>
      </c>
      <c r="B11893" s="16">
        <v>9</v>
      </c>
      <c r="C11893" s="16" t="s">
        <v>106</v>
      </c>
      <c r="D11893" s="38">
        <v>28.067499999999999</v>
      </c>
    </row>
    <row r="11894" spans="1:4">
      <c r="A11894" s="13">
        <v>2012</v>
      </c>
      <c r="B11894" s="14">
        <v>10</v>
      </c>
      <c r="C11894" s="14" t="s">
        <v>106</v>
      </c>
      <c r="D11894" s="37">
        <v>26.963714289999999</v>
      </c>
    </row>
    <row r="11895" spans="1:4">
      <c r="A11895" s="15">
        <v>2012</v>
      </c>
      <c r="B11895" s="16">
        <v>11</v>
      </c>
      <c r="C11895" s="16" t="s">
        <v>106</v>
      </c>
      <c r="D11895" s="38">
        <v>24.741499999999998</v>
      </c>
    </row>
    <row r="11896" spans="1:4">
      <c r="A11896" s="13">
        <v>2012</v>
      </c>
      <c r="B11896" s="14">
        <v>12</v>
      </c>
      <c r="C11896" s="14" t="s">
        <v>106</v>
      </c>
      <c r="D11896" s="37">
        <v>24.558214289999999</v>
      </c>
    </row>
    <row r="11897" spans="1:4">
      <c r="A11897" s="15">
        <v>2013</v>
      </c>
      <c r="B11897" s="16">
        <v>1</v>
      </c>
      <c r="C11897" s="16" t="s">
        <v>106</v>
      </c>
      <c r="D11897" s="38">
        <v>24.702428569999999</v>
      </c>
    </row>
    <row r="11898" spans="1:4">
      <c r="A11898" s="13">
        <v>2013</v>
      </c>
      <c r="B11898" s="14">
        <v>2</v>
      </c>
      <c r="C11898" s="14" t="s">
        <v>106</v>
      </c>
      <c r="D11898" s="37">
        <v>24.58264286</v>
      </c>
    </row>
    <row r="11899" spans="1:4">
      <c r="A11899" s="15">
        <v>2013</v>
      </c>
      <c r="B11899" s="16">
        <v>3</v>
      </c>
      <c r="C11899" s="16" t="s">
        <v>106</v>
      </c>
      <c r="D11899" s="38">
        <v>23.923285709999998</v>
      </c>
    </row>
    <row r="11900" spans="1:4">
      <c r="A11900" s="13">
        <v>2013</v>
      </c>
      <c r="B11900" s="14">
        <v>4</v>
      </c>
      <c r="C11900" s="14" t="s">
        <v>106</v>
      </c>
      <c r="D11900" s="37">
        <v>26.507571429999999</v>
      </c>
    </row>
    <row r="11901" spans="1:4">
      <c r="A11901" s="15">
        <v>2013</v>
      </c>
      <c r="B11901" s="16">
        <v>5</v>
      </c>
      <c r="C11901" s="16" t="s">
        <v>106</v>
      </c>
      <c r="D11901" s="38">
        <v>26.822357140000001</v>
      </c>
    </row>
    <row r="11902" spans="1:4">
      <c r="A11902" s="13">
        <v>2013</v>
      </c>
      <c r="B11902" s="14">
        <v>6</v>
      </c>
      <c r="C11902" s="14" t="s">
        <v>106</v>
      </c>
      <c r="D11902" s="37">
        <v>27.69528571</v>
      </c>
    </row>
    <row r="11903" spans="1:4">
      <c r="A11903" s="15">
        <v>2013</v>
      </c>
      <c r="B11903" s="16">
        <v>7</v>
      </c>
      <c r="C11903" s="16" t="s">
        <v>106</v>
      </c>
      <c r="D11903" s="38">
        <v>27.746857139999999</v>
      </c>
    </row>
    <row r="11904" spans="1:4">
      <c r="A11904" s="13">
        <v>2013</v>
      </c>
      <c r="B11904" s="14">
        <v>8</v>
      </c>
      <c r="C11904" s="14" t="s">
        <v>106</v>
      </c>
      <c r="D11904" s="37">
        <v>28.04235714</v>
      </c>
    </row>
    <row r="11905" spans="1:4">
      <c r="A11905" s="15">
        <v>2013</v>
      </c>
      <c r="B11905" s="16">
        <v>9</v>
      </c>
      <c r="C11905" s="16" t="s">
        <v>106</v>
      </c>
      <c r="D11905" s="38">
        <v>28.504571429999999</v>
      </c>
    </row>
    <row r="11906" spans="1:4">
      <c r="A11906" s="13">
        <v>2000</v>
      </c>
      <c r="B11906" s="14">
        <v>2</v>
      </c>
      <c r="C11906" s="14" t="s">
        <v>107</v>
      </c>
      <c r="D11906" s="37">
        <v>11.656333330000001</v>
      </c>
    </row>
    <row r="11907" spans="1:4">
      <c r="A11907" s="15">
        <v>2000</v>
      </c>
      <c r="B11907" s="16">
        <v>3</v>
      </c>
      <c r="C11907" s="16" t="s">
        <v>107</v>
      </c>
      <c r="D11907" s="38">
        <v>12.961</v>
      </c>
    </row>
    <row r="11908" spans="1:4">
      <c r="A11908" s="13">
        <v>2000</v>
      </c>
      <c r="B11908" s="14">
        <v>4</v>
      </c>
      <c r="C11908" s="14" t="s">
        <v>107</v>
      </c>
      <c r="D11908" s="37">
        <v>18.198333330000001</v>
      </c>
    </row>
    <row r="11909" spans="1:4">
      <c r="A11909" s="15">
        <v>2000</v>
      </c>
      <c r="B11909" s="16">
        <v>5</v>
      </c>
      <c r="C11909" s="16" t="s">
        <v>107</v>
      </c>
      <c r="D11909" s="38">
        <v>20.867333330000001</v>
      </c>
    </row>
    <row r="11910" spans="1:4">
      <c r="A11910" s="13">
        <v>2000</v>
      </c>
      <c r="B11910" s="14">
        <v>6</v>
      </c>
      <c r="C11910" s="14" t="s">
        <v>107</v>
      </c>
      <c r="D11910" s="37">
        <v>25.016333329999998</v>
      </c>
    </row>
    <row r="11911" spans="1:4">
      <c r="A11911" s="15">
        <v>2000</v>
      </c>
      <c r="B11911" s="16">
        <v>7</v>
      </c>
      <c r="C11911" s="16" t="s">
        <v>107</v>
      </c>
      <c r="D11911" s="38">
        <v>27.743333329999999</v>
      </c>
    </row>
    <row r="11912" spans="1:4">
      <c r="A11912" s="13">
        <v>2000</v>
      </c>
      <c r="B11912" s="14">
        <v>8</v>
      </c>
      <c r="C11912" s="14" t="s">
        <v>107</v>
      </c>
      <c r="D11912" s="37">
        <v>27.075333329999999</v>
      </c>
    </row>
    <row r="11913" spans="1:4">
      <c r="A11913" s="15">
        <v>2000</v>
      </c>
      <c r="B11913" s="16">
        <v>9</v>
      </c>
      <c r="C11913" s="16" t="s">
        <v>107</v>
      </c>
      <c r="D11913" s="38">
        <v>25.416</v>
      </c>
    </row>
    <row r="11914" spans="1:4">
      <c r="A11914" s="13">
        <v>2000</v>
      </c>
      <c r="B11914" s="14">
        <v>10</v>
      </c>
      <c r="C11914" s="14" t="s">
        <v>107</v>
      </c>
      <c r="D11914" s="37">
        <v>21.485666670000001</v>
      </c>
    </row>
    <row r="11915" spans="1:4">
      <c r="A11915" s="15">
        <v>2000</v>
      </c>
      <c r="B11915" s="16">
        <v>11</v>
      </c>
      <c r="C11915" s="16" t="s">
        <v>107</v>
      </c>
      <c r="D11915" s="38">
        <v>18.26166667</v>
      </c>
    </row>
    <row r="11916" spans="1:4">
      <c r="A11916" s="13">
        <v>2000</v>
      </c>
      <c r="B11916" s="14">
        <v>12</v>
      </c>
      <c r="C11916" s="14" t="s">
        <v>107</v>
      </c>
      <c r="D11916" s="37">
        <v>14.025</v>
      </c>
    </row>
    <row r="11917" spans="1:4">
      <c r="A11917" s="15">
        <v>2001</v>
      </c>
      <c r="B11917" s="16">
        <v>1</v>
      </c>
      <c r="C11917" s="16" t="s">
        <v>107</v>
      </c>
      <c r="D11917" s="38">
        <v>12.941333330000001</v>
      </c>
    </row>
    <row r="11918" spans="1:4">
      <c r="A11918" s="13">
        <v>2001</v>
      </c>
      <c r="B11918" s="14">
        <v>2</v>
      </c>
      <c r="C11918" s="14" t="s">
        <v>107</v>
      </c>
      <c r="D11918" s="37">
        <v>12.933999999999999</v>
      </c>
    </row>
    <row r="11919" spans="1:4">
      <c r="A11919" s="15">
        <v>2001</v>
      </c>
      <c r="B11919" s="16">
        <v>3</v>
      </c>
      <c r="C11919" s="16" t="s">
        <v>107</v>
      </c>
      <c r="D11919" s="38">
        <v>17.442666670000001</v>
      </c>
    </row>
    <row r="11920" spans="1:4">
      <c r="A11920" s="13">
        <v>2001</v>
      </c>
      <c r="B11920" s="14">
        <v>4</v>
      </c>
      <c r="C11920" s="14" t="s">
        <v>107</v>
      </c>
      <c r="D11920" s="37">
        <v>18.833666669999999</v>
      </c>
    </row>
    <row r="11921" spans="1:4">
      <c r="A11921" s="15">
        <v>2001</v>
      </c>
      <c r="B11921" s="16">
        <v>5</v>
      </c>
      <c r="C11921" s="16" t="s">
        <v>107</v>
      </c>
      <c r="D11921" s="38">
        <v>21.309666669999999</v>
      </c>
    </row>
    <row r="11922" spans="1:4">
      <c r="A11922" s="13">
        <v>2001</v>
      </c>
      <c r="B11922" s="14">
        <v>6</v>
      </c>
      <c r="C11922" s="14" t="s">
        <v>107</v>
      </c>
      <c r="D11922" s="37">
        <v>24.713000000000001</v>
      </c>
    </row>
    <row r="11923" spans="1:4">
      <c r="A11923" s="15">
        <v>2001</v>
      </c>
      <c r="B11923" s="16">
        <v>7</v>
      </c>
      <c r="C11923" s="16" t="s">
        <v>107</v>
      </c>
      <c r="D11923" s="38">
        <v>26.632333330000002</v>
      </c>
    </row>
    <row r="11924" spans="1:4">
      <c r="A11924" s="13">
        <v>2001</v>
      </c>
      <c r="B11924" s="14">
        <v>8</v>
      </c>
      <c r="C11924" s="14" t="s">
        <v>107</v>
      </c>
      <c r="D11924" s="37">
        <v>27.266666669999999</v>
      </c>
    </row>
    <row r="11925" spans="1:4">
      <c r="A11925" s="15">
        <v>2001</v>
      </c>
      <c r="B11925" s="16">
        <v>9</v>
      </c>
      <c r="C11925" s="16" t="s">
        <v>107</v>
      </c>
      <c r="D11925" s="38">
        <v>25.521999999999998</v>
      </c>
    </row>
    <row r="11926" spans="1:4">
      <c r="A11926" s="13">
        <v>2001</v>
      </c>
      <c r="B11926" s="14">
        <v>10</v>
      </c>
      <c r="C11926" s="14" t="s">
        <v>107</v>
      </c>
      <c r="D11926" s="37">
        <v>22.629666669999999</v>
      </c>
    </row>
    <row r="11927" spans="1:4">
      <c r="A11927" s="15">
        <v>2001</v>
      </c>
      <c r="B11927" s="16">
        <v>11</v>
      </c>
      <c r="C11927" s="16" t="s">
        <v>107</v>
      </c>
      <c r="D11927" s="38">
        <v>17.250666670000001</v>
      </c>
    </row>
    <row r="11928" spans="1:4">
      <c r="A11928" s="13">
        <v>2001</v>
      </c>
      <c r="B11928" s="14">
        <v>12</v>
      </c>
      <c r="C11928" s="14" t="s">
        <v>107</v>
      </c>
      <c r="D11928" s="37">
        <v>13.873333329999999</v>
      </c>
    </row>
    <row r="11929" spans="1:4">
      <c r="A11929" s="15">
        <v>2002</v>
      </c>
      <c r="B11929" s="16">
        <v>1</v>
      </c>
      <c r="C11929" s="16" t="s">
        <v>107</v>
      </c>
      <c r="D11929" s="38">
        <v>10.69033333</v>
      </c>
    </row>
    <row r="11930" spans="1:4">
      <c r="A11930" s="13">
        <v>2002</v>
      </c>
      <c r="B11930" s="14">
        <v>2</v>
      </c>
      <c r="C11930" s="14" t="s">
        <v>107</v>
      </c>
      <c r="D11930" s="37">
        <v>14.15666667</v>
      </c>
    </row>
    <row r="11931" spans="1:4">
      <c r="A11931" s="15">
        <v>2002</v>
      </c>
      <c r="B11931" s="16">
        <v>3</v>
      </c>
      <c r="C11931" s="16" t="s">
        <v>107</v>
      </c>
      <c r="D11931" s="38">
        <v>15.661666670000001</v>
      </c>
    </row>
    <row r="11932" spans="1:4">
      <c r="A11932" s="13">
        <v>2002</v>
      </c>
      <c r="B11932" s="14">
        <v>4</v>
      </c>
      <c r="C11932" s="14" t="s">
        <v>107</v>
      </c>
      <c r="D11932" s="37">
        <v>16.719000000000001</v>
      </c>
    </row>
    <row r="11933" spans="1:4">
      <c r="A11933" s="15">
        <v>2002</v>
      </c>
      <c r="B11933" s="16">
        <v>5</v>
      </c>
      <c r="C11933" s="16" t="s">
        <v>107</v>
      </c>
      <c r="D11933" s="38">
        <v>20.364666669999998</v>
      </c>
    </row>
    <row r="11934" spans="1:4">
      <c r="A11934" s="13">
        <v>2002</v>
      </c>
      <c r="B11934" s="14">
        <v>6</v>
      </c>
      <c r="C11934" s="14" t="s">
        <v>107</v>
      </c>
      <c r="D11934" s="37">
        <v>24.33</v>
      </c>
    </row>
    <row r="11935" spans="1:4">
      <c r="A11935" s="15">
        <v>2002</v>
      </c>
      <c r="B11935" s="16">
        <v>7</v>
      </c>
      <c r="C11935" s="16" t="s">
        <v>107</v>
      </c>
      <c r="D11935" s="38">
        <v>27.263000000000002</v>
      </c>
    </row>
    <row r="11936" spans="1:4">
      <c r="A11936" s="13">
        <v>2002</v>
      </c>
      <c r="B11936" s="14">
        <v>8</v>
      </c>
      <c r="C11936" s="14" t="s">
        <v>107</v>
      </c>
      <c r="D11936" s="37">
        <v>26.960666669999998</v>
      </c>
    </row>
    <row r="11937" spans="1:4">
      <c r="A11937" s="15">
        <v>2002</v>
      </c>
      <c r="B11937" s="16">
        <v>9</v>
      </c>
      <c r="C11937" s="16" t="s">
        <v>107</v>
      </c>
      <c r="D11937" s="38">
        <v>25.748000000000001</v>
      </c>
    </row>
    <row r="11938" spans="1:4">
      <c r="A11938" s="13">
        <v>2002</v>
      </c>
      <c r="B11938" s="14">
        <v>10</v>
      </c>
      <c r="C11938" s="14" t="s">
        <v>107</v>
      </c>
      <c r="D11938" s="37">
        <v>23.439666670000001</v>
      </c>
    </row>
    <row r="11939" spans="1:4">
      <c r="A11939" s="15">
        <v>2002</v>
      </c>
      <c r="B11939" s="16">
        <v>11</v>
      </c>
      <c r="C11939" s="16" t="s">
        <v>107</v>
      </c>
      <c r="D11939" s="38">
        <v>18.957666669999998</v>
      </c>
    </row>
    <row r="11940" spans="1:4">
      <c r="A11940" s="13">
        <v>2002</v>
      </c>
      <c r="B11940" s="14">
        <v>12</v>
      </c>
      <c r="C11940" s="14" t="s">
        <v>107</v>
      </c>
      <c r="D11940" s="37">
        <v>12.87466667</v>
      </c>
    </row>
    <row r="11941" spans="1:4">
      <c r="A11941" s="15">
        <v>2003</v>
      </c>
      <c r="B11941" s="16">
        <v>1</v>
      </c>
      <c r="C11941" s="16" t="s">
        <v>107</v>
      </c>
      <c r="D11941" s="38">
        <v>13.915333329999999</v>
      </c>
    </row>
    <row r="11942" spans="1:4">
      <c r="A11942" s="13">
        <v>2003</v>
      </c>
      <c r="B11942" s="14">
        <v>2</v>
      </c>
      <c r="C11942" s="14" t="s">
        <v>107</v>
      </c>
      <c r="D11942" s="37">
        <v>11.121</v>
      </c>
    </row>
    <row r="11943" spans="1:4">
      <c r="A11943" s="15">
        <v>2003</v>
      </c>
      <c r="B11943" s="16">
        <v>3</v>
      </c>
      <c r="C11943" s="16" t="s">
        <v>107</v>
      </c>
      <c r="D11943" s="38">
        <v>12.45366667</v>
      </c>
    </row>
    <row r="11944" spans="1:4">
      <c r="A11944" s="13">
        <v>2003</v>
      </c>
      <c r="B11944" s="14">
        <v>4</v>
      </c>
      <c r="C11944" s="14" t="s">
        <v>107</v>
      </c>
      <c r="D11944" s="37">
        <v>17.035666670000001</v>
      </c>
    </row>
    <row r="11945" spans="1:4">
      <c r="A11945" s="15">
        <v>2003</v>
      </c>
      <c r="B11945" s="16">
        <v>5</v>
      </c>
      <c r="C11945" s="16" t="s">
        <v>107</v>
      </c>
      <c r="D11945" s="38">
        <v>23.50033333</v>
      </c>
    </row>
    <row r="11946" spans="1:4">
      <c r="A11946" s="13">
        <v>2003</v>
      </c>
      <c r="B11946" s="14">
        <v>6</v>
      </c>
      <c r="C11946" s="14" t="s">
        <v>107</v>
      </c>
      <c r="D11946" s="37">
        <v>24.454333330000001</v>
      </c>
    </row>
    <row r="11947" spans="1:4">
      <c r="A11947" s="15">
        <v>2003</v>
      </c>
      <c r="B11947" s="16">
        <v>7</v>
      </c>
      <c r="C11947" s="16" t="s">
        <v>107</v>
      </c>
      <c r="D11947" s="38">
        <v>26.540333329999999</v>
      </c>
    </row>
    <row r="11948" spans="1:4">
      <c r="A11948" s="13">
        <v>2003</v>
      </c>
      <c r="B11948" s="14">
        <v>8</v>
      </c>
      <c r="C11948" s="14" t="s">
        <v>107</v>
      </c>
      <c r="D11948" s="37">
        <v>27.484000000000002</v>
      </c>
    </row>
    <row r="11949" spans="1:4">
      <c r="A11949" s="15">
        <v>2003</v>
      </c>
      <c r="B11949" s="16">
        <v>9</v>
      </c>
      <c r="C11949" s="16" t="s">
        <v>107</v>
      </c>
      <c r="D11949" s="38">
        <v>25.132666669999999</v>
      </c>
    </row>
    <row r="11950" spans="1:4">
      <c r="A11950" s="13">
        <v>2003</v>
      </c>
      <c r="B11950" s="14">
        <v>10</v>
      </c>
      <c r="C11950" s="14" t="s">
        <v>107</v>
      </c>
      <c r="D11950" s="37">
        <v>22.766333329999998</v>
      </c>
    </row>
    <row r="11951" spans="1:4">
      <c r="A11951" s="15">
        <v>2003</v>
      </c>
      <c r="B11951" s="16">
        <v>11</v>
      </c>
      <c r="C11951" s="16" t="s">
        <v>107</v>
      </c>
      <c r="D11951" s="38">
        <v>17.96233333</v>
      </c>
    </row>
    <row r="11952" spans="1:4">
      <c r="A11952" s="13">
        <v>2003</v>
      </c>
      <c r="B11952" s="14">
        <v>12</v>
      </c>
      <c r="C11952" s="14" t="s">
        <v>107</v>
      </c>
      <c r="D11952" s="37">
        <v>13.622</v>
      </c>
    </row>
    <row r="11953" spans="1:4">
      <c r="A11953" s="15">
        <v>2004</v>
      </c>
      <c r="B11953" s="16">
        <v>1</v>
      </c>
      <c r="C11953" s="16" t="s">
        <v>107</v>
      </c>
      <c r="D11953" s="38">
        <v>11.99266667</v>
      </c>
    </row>
    <row r="11954" spans="1:4">
      <c r="A11954" s="13">
        <v>2004</v>
      </c>
      <c r="B11954" s="14">
        <v>2</v>
      </c>
      <c r="C11954" s="14" t="s">
        <v>107</v>
      </c>
      <c r="D11954" s="37">
        <v>12.05366667</v>
      </c>
    </row>
    <row r="11955" spans="1:4">
      <c r="A11955" s="15">
        <v>2004</v>
      </c>
      <c r="B11955" s="16">
        <v>3</v>
      </c>
      <c r="C11955" s="16" t="s">
        <v>107</v>
      </c>
      <c r="D11955" s="38">
        <v>15.62533333</v>
      </c>
    </row>
    <row r="11956" spans="1:4">
      <c r="A11956" s="13">
        <v>2004</v>
      </c>
      <c r="B11956" s="14">
        <v>4</v>
      </c>
      <c r="C11956" s="14" t="s">
        <v>107</v>
      </c>
      <c r="D11956" s="37">
        <v>17.39766667</v>
      </c>
    </row>
    <row r="11957" spans="1:4">
      <c r="A11957" s="15">
        <v>2004</v>
      </c>
      <c r="B11957" s="16">
        <v>5</v>
      </c>
      <c r="C11957" s="16" t="s">
        <v>107</v>
      </c>
      <c r="D11957" s="38">
        <v>20.521000000000001</v>
      </c>
    </row>
    <row r="11958" spans="1:4">
      <c r="A11958" s="13">
        <v>2004</v>
      </c>
      <c r="B11958" s="14">
        <v>6</v>
      </c>
      <c r="C11958" s="14" t="s">
        <v>107</v>
      </c>
      <c r="D11958" s="37">
        <v>23.916666670000001</v>
      </c>
    </row>
    <row r="11959" spans="1:4">
      <c r="A11959" s="15">
        <v>2004</v>
      </c>
      <c r="B11959" s="16">
        <v>7</v>
      </c>
      <c r="C11959" s="16" t="s">
        <v>107</v>
      </c>
      <c r="D11959" s="38">
        <v>26.819333329999999</v>
      </c>
    </row>
    <row r="11960" spans="1:4">
      <c r="A11960" s="13">
        <v>2004</v>
      </c>
      <c r="B11960" s="14">
        <v>8</v>
      </c>
      <c r="C11960" s="14" t="s">
        <v>107</v>
      </c>
      <c r="D11960" s="37">
        <v>26.498000000000001</v>
      </c>
    </row>
    <row r="11961" spans="1:4">
      <c r="A11961" s="15">
        <v>2004</v>
      </c>
      <c r="B11961" s="16">
        <v>9</v>
      </c>
      <c r="C11961" s="16" t="s">
        <v>107</v>
      </c>
      <c r="D11961" s="38">
        <v>25.548999999999999</v>
      </c>
    </row>
    <row r="11962" spans="1:4">
      <c r="A11962" s="13">
        <v>2004</v>
      </c>
      <c r="B11962" s="14">
        <v>10</v>
      </c>
      <c r="C11962" s="14" t="s">
        <v>107</v>
      </c>
      <c r="D11962" s="37">
        <v>23.780666669999999</v>
      </c>
    </row>
    <row r="11963" spans="1:4">
      <c r="A11963" s="15">
        <v>2004</v>
      </c>
      <c r="B11963" s="16">
        <v>11</v>
      </c>
      <c r="C11963" s="16" t="s">
        <v>107</v>
      </c>
      <c r="D11963" s="38">
        <v>18.114999999999998</v>
      </c>
    </row>
    <row r="11964" spans="1:4">
      <c r="A11964" s="13">
        <v>2004</v>
      </c>
      <c r="B11964" s="14">
        <v>12</v>
      </c>
      <c r="C11964" s="14" t="s">
        <v>107</v>
      </c>
      <c r="D11964" s="37">
        <v>12.394666669999999</v>
      </c>
    </row>
    <row r="11965" spans="1:4">
      <c r="A11965" s="15">
        <v>2005</v>
      </c>
      <c r="B11965" s="16">
        <v>1</v>
      </c>
      <c r="C11965" s="16" t="s">
        <v>107</v>
      </c>
      <c r="D11965" s="38">
        <v>12.45833333</v>
      </c>
    </row>
    <row r="11966" spans="1:4">
      <c r="A11966" s="13">
        <v>2005</v>
      </c>
      <c r="B11966" s="14">
        <v>2</v>
      </c>
      <c r="C11966" s="14" t="s">
        <v>107</v>
      </c>
      <c r="D11966" s="37">
        <v>11.955666669999999</v>
      </c>
    </row>
    <row r="11967" spans="1:4">
      <c r="A11967" s="15">
        <v>2005</v>
      </c>
      <c r="B11967" s="16">
        <v>3</v>
      </c>
      <c r="C11967" s="16" t="s">
        <v>107</v>
      </c>
      <c r="D11967" s="38">
        <v>15.058666669999999</v>
      </c>
    </row>
    <row r="11968" spans="1:4">
      <c r="A11968" s="13">
        <v>2005</v>
      </c>
      <c r="B11968" s="14">
        <v>4</v>
      </c>
      <c r="C11968" s="14" t="s">
        <v>107</v>
      </c>
      <c r="D11968" s="37">
        <v>17.981000000000002</v>
      </c>
    </row>
    <row r="11969" spans="1:4">
      <c r="A11969" s="15">
        <v>2005</v>
      </c>
      <c r="B11969" s="16">
        <v>5</v>
      </c>
      <c r="C11969" s="16" t="s">
        <v>107</v>
      </c>
      <c r="D11969" s="38">
        <v>20.678333330000001</v>
      </c>
    </row>
    <row r="11970" spans="1:4">
      <c r="A11970" s="13">
        <v>2005</v>
      </c>
      <c r="B11970" s="14">
        <v>6</v>
      </c>
      <c r="C11970" s="14" t="s">
        <v>107</v>
      </c>
      <c r="D11970" s="37">
        <v>23.753666670000001</v>
      </c>
    </row>
    <row r="11971" spans="1:4">
      <c r="A11971" s="15">
        <v>2005</v>
      </c>
      <c r="B11971" s="16">
        <v>7</v>
      </c>
      <c r="C11971" s="16" t="s">
        <v>107</v>
      </c>
      <c r="D11971" s="38">
        <v>26.59633333</v>
      </c>
    </row>
    <row r="11972" spans="1:4">
      <c r="A11972" s="13">
        <v>2005</v>
      </c>
      <c r="B11972" s="14">
        <v>8</v>
      </c>
      <c r="C11972" s="14" t="s">
        <v>107</v>
      </c>
      <c r="D11972" s="37">
        <v>27.061</v>
      </c>
    </row>
    <row r="11973" spans="1:4">
      <c r="A11973" s="15">
        <v>2005</v>
      </c>
      <c r="B11973" s="16">
        <v>9</v>
      </c>
      <c r="C11973" s="16" t="s">
        <v>107</v>
      </c>
      <c r="D11973" s="38">
        <v>25.53</v>
      </c>
    </row>
    <row r="11974" spans="1:4">
      <c r="A11974" s="13">
        <v>2005</v>
      </c>
      <c r="B11974" s="14">
        <v>10</v>
      </c>
      <c r="C11974" s="14" t="s">
        <v>107</v>
      </c>
      <c r="D11974" s="37">
        <v>21.260999999999999</v>
      </c>
    </row>
    <row r="11975" spans="1:4">
      <c r="A11975" s="15">
        <v>2005</v>
      </c>
      <c r="B11975" s="16">
        <v>11</v>
      </c>
      <c r="C11975" s="16" t="s">
        <v>107</v>
      </c>
      <c r="D11975" s="38">
        <v>16.66033333</v>
      </c>
    </row>
    <row r="11976" spans="1:4">
      <c r="A11976" s="13">
        <v>2005</v>
      </c>
      <c r="B11976" s="14">
        <v>12</v>
      </c>
      <c r="C11976" s="14" t="s">
        <v>107</v>
      </c>
      <c r="D11976" s="37">
        <v>15.052666670000001</v>
      </c>
    </row>
    <row r="11977" spans="1:4">
      <c r="A11977" s="15">
        <v>2006</v>
      </c>
      <c r="B11977" s="16">
        <v>1</v>
      </c>
      <c r="C11977" s="16" t="s">
        <v>107</v>
      </c>
      <c r="D11977" s="38">
        <v>11.76633333</v>
      </c>
    </row>
    <row r="11978" spans="1:4">
      <c r="A11978" s="13">
        <v>2006</v>
      </c>
      <c r="B11978" s="14">
        <v>2</v>
      </c>
      <c r="C11978" s="14" t="s">
        <v>107</v>
      </c>
      <c r="D11978" s="37">
        <v>13.037000000000001</v>
      </c>
    </row>
    <row r="11979" spans="1:4">
      <c r="A11979" s="15">
        <v>2006</v>
      </c>
      <c r="B11979" s="16">
        <v>3</v>
      </c>
      <c r="C11979" s="16" t="s">
        <v>107</v>
      </c>
      <c r="D11979" s="38">
        <v>14.713333329999999</v>
      </c>
    </row>
    <row r="11980" spans="1:4">
      <c r="A11980" s="13">
        <v>2006</v>
      </c>
      <c r="B11980" s="14">
        <v>4</v>
      </c>
      <c r="C11980" s="14" t="s">
        <v>107</v>
      </c>
      <c r="D11980" s="37">
        <v>17.474</v>
      </c>
    </row>
    <row r="11981" spans="1:4">
      <c r="A11981" s="15">
        <v>2006</v>
      </c>
      <c r="B11981" s="16">
        <v>5</v>
      </c>
      <c r="C11981" s="16" t="s">
        <v>107</v>
      </c>
      <c r="D11981" s="38">
        <v>21.210999999999999</v>
      </c>
    </row>
    <row r="11982" spans="1:4">
      <c r="A11982" s="13">
        <v>2006</v>
      </c>
      <c r="B11982" s="14">
        <v>6</v>
      </c>
      <c r="C11982" s="14" t="s">
        <v>107</v>
      </c>
      <c r="D11982" s="37">
        <v>24.79066667</v>
      </c>
    </row>
    <row r="11983" spans="1:4">
      <c r="A11983" s="15">
        <v>2006</v>
      </c>
      <c r="B11983" s="16">
        <v>7</v>
      </c>
      <c r="C11983" s="16" t="s">
        <v>107</v>
      </c>
      <c r="D11983" s="38">
        <v>26.008333329999999</v>
      </c>
    </row>
    <row r="11984" spans="1:4">
      <c r="A11984" s="13">
        <v>2006</v>
      </c>
      <c r="B11984" s="14">
        <v>8</v>
      </c>
      <c r="C11984" s="14" t="s">
        <v>107</v>
      </c>
      <c r="D11984" s="37">
        <v>27.260666669999999</v>
      </c>
    </row>
    <row r="11985" spans="1:4">
      <c r="A11985" s="15">
        <v>2006</v>
      </c>
      <c r="B11985" s="16">
        <v>9</v>
      </c>
      <c r="C11985" s="16" t="s">
        <v>107</v>
      </c>
      <c r="D11985" s="38">
        <v>26.001666669999999</v>
      </c>
    </row>
    <row r="11986" spans="1:4">
      <c r="A11986" s="13">
        <v>2006</v>
      </c>
      <c r="B11986" s="14">
        <v>10</v>
      </c>
      <c r="C11986" s="14" t="s">
        <v>107</v>
      </c>
      <c r="D11986" s="37">
        <v>21.944333329999999</v>
      </c>
    </row>
    <row r="11987" spans="1:4">
      <c r="A11987" s="15">
        <v>2006</v>
      </c>
      <c r="B11987" s="16">
        <v>11</v>
      </c>
      <c r="C11987" s="16" t="s">
        <v>107</v>
      </c>
      <c r="D11987" s="38">
        <v>16.324999999999999</v>
      </c>
    </row>
    <row r="11988" spans="1:4">
      <c r="A11988" s="13">
        <v>2006</v>
      </c>
      <c r="B11988" s="14">
        <v>12</v>
      </c>
      <c r="C11988" s="14" t="s">
        <v>107</v>
      </c>
      <c r="D11988" s="37">
        <v>12.45933333</v>
      </c>
    </row>
    <row r="11989" spans="1:4">
      <c r="A11989" s="15">
        <v>2007</v>
      </c>
      <c r="B11989" s="16">
        <v>1</v>
      </c>
      <c r="C11989" s="16" t="s">
        <v>107</v>
      </c>
      <c r="D11989" s="38">
        <v>11.598333330000001</v>
      </c>
    </row>
    <row r="11990" spans="1:4">
      <c r="A11990" s="13">
        <v>2007</v>
      </c>
      <c r="B11990" s="14">
        <v>2</v>
      </c>
      <c r="C11990" s="14" t="s">
        <v>107</v>
      </c>
      <c r="D11990" s="37">
        <v>12.720333330000001</v>
      </c>
    </row>
    <row r="11991" spans="1:4">
      <c r="A11991" s="15">
        <v>2007</v>
      </c>
      <c r="B11991" s="16">
        <v>3</v>
      </c>
      <c r="C11991" s="16" t="s">
        <v>107</v>
      </c>
      <c r="D11991" s="38">
        <v>14.283666670000001</v>
      </c>
    </row>
    <row r="11992" spans="1:4">
      <c r="A11992" s="13">
        <v>2007</v>
      </c>
      <c r="B11992" s="14">
        <v>4</v>
      </c>
      <c r="C11992" s="14" t="s">
        <v>107</v>
      </c>
      <c r="D11992" s="37">
        <v>16.424666670000001</v>
      </c>
    </row>
    <row r="11993" spans="1:4">
      <c r="A11993" s="15">
        <v>2007</v>
      </c>
      <c r="B11993" s="16">
        <v>5</v>
      </c>
      <c r="C11993" s="16" t="s">
        <v>107</v>
      </c>
      <c r="D11993" s="38">
        <v>22.268666670000002</v>
      </c>
    </row>
    <row r="11994" spans="1:4">
      <c r="A11994" s="13">
        <v>2007</v>
      </c>
      <c r="B11994" s="14">
        <v>6</v>
      </c>
      <c r="C11994" s="14" t="s">
        <v>107</v>
      </c>
      <c r="D11994" s="37">
        <v>24.959666670000001</v>
      </c>
    </row>
    <row r="11995" spans="1:4">
      <c r="A11995" s="15">
        <v>2007</v>
      </c>
      <c r="B11995" s="16">
        <v>7</v>
      </c>
      <c r="C11995" s="16" t="s">
        <v>107</v>
      </c>
      <c r="D11995" s="38">
        <v>27.307333329999999</v>
      </c>
    </row>
    <row r="11996" spans="1:4">
      <c r="A11996" s="13">
        <v>2007</v>
      </c>
      <c r="B11996" s="14">
        <v>8</v>
      </c>
      <c r="C11996" s="14" t="s">
        <v>107</v>
      </c>
      <c r="D11996" s="37">
        <v>27.315999999999999</v>
      </c>
    </row>
    <row r="11997" spans="1:4">
      <c r="A11997" s="15">
        <v>2007</v>
      </c>
      <c r="B11997" s="16">
        <v>9</v>
      </c>
      <c r="C11997" s="16" t="s">
        <v>107</v>
      </c>
      <c r="D11997" s="38">
        <v>25.91566667</v>
      </c>
    </row>
    <row r="11998" spans="1:4">
      <c r="A11998" s="13">
        <v>2007</v>
      </c>
      <c r="B11998" s="14">
        <v>10</v>
      </c>
      <c r="C11998" s="14" t="s">
        <v>107</v>
      </c>
      <c r="D11998" s="37">
        <v>23.646666669999998</v>
      </c>
    </row>
    <row r="11999" spans="1:4">
      <c r="A11999" s="15">
        <v>2007</v>
      </c>
      <c r="B11999" s="16">
        <v>11</v>
      </c>
      <c r="C11999" s="16" t="s">
        <v>107</v>
      </c>
      <c r="D11999" s="38">
        <v>18.344000000000001</v>
      </c>
    </row>
    <row r="12000" spans="1:4">
      <c r="A12000" s="13">
        <v>2007</v>
      </c>
      <c r="B12000" s="14">
        <v>12</v>
      </c>
      <c r="C12000" s="14" t="s">
        <v>107</v>
      </c>
      <c r="D12000" s="37">
        <v>13.436999999999999</v>
      </c>
    </row>
    <row r="12001" spans="1:4">
      <c r="A12001" s="15">
        <v>2008</v>
      </c>
      <c r="B12001" s="16">
        <v>1</v>
      </c>
      <c r="C12001" s="16" t="s">
        <v>107</v>
      </c>
      <c r="D12001" s="38">
        <v>9.6920000000000002</v>
      </c>
    </row>
    <row r="12002" spans="1:4">
      <c r="A12002" s="13">
        <v>2008</v>
      </c>
      <c r="B12002" s="14">
        <v>2</v>
      </c>
      <c r="C12002" s="14" t="s">
        <v>107</v>
      </c>
      <c r="D12002" s="37">
        <v>11.87066667</v>
      </c>
    </row>
    <row r="12003" spans="1:4">
      <c r="A12003" s="15">
        <v>2008</v>
      </c>
      <c r="B12003" s="16">
        <v>3</v>
      </c>
      <c r="C12003" s="16" t="s">
        <v>107</v>
      </c>
      <c r="D12003" s="38">
        <v>17.501666669999999</v>
      </c>
    </row>
    <row r="12004" spans="1:4">
      <c r="A12004" s="13">
        <v>2008</v>
      </c>
      <c r="B12004" s="14">
        <v>4</v>
      </c>
      <c r="C12004" s="14" t="s">
        <v>107</v>
      </c>
      <c r="D12004" s="37">
        <v>19.375</v>
      </c>
    </row>
    <row r="12005" spans="1:4">
      <c r="A12005" s="15">
        <v>2008</v>
      </c>
      <c r="B12005" s="16">
        <v>5</v>
      </c>
      <c r="C12005" s="16" t="s">
        <v>107</v>
      </c>
      <c r="D12005" s="38">
        <v>20.748666669999999</v>
      </c>
    </row>
    <row r="12006" spans="1:4">
      <c r="A12006" s="13">
        <v>2008</v>
      </c>
      <c r="B12006" s="14">
        <v>6</v>
      </c>
      <c r="C12006" s="14" t="s">
        <v>107</v>
      </c>
      <c r="D12006" s="37">
        <v>25.494666670000001</v>
      </c>
    </row>
    <row r="12007" spans="1:4">
      <c r="A12007" s="15">
        <v>2008</v>
      </c>
      <c r="B12007" s="16">
        <v>7</v>
      </c>
      <c r="C12007" s="16" t="s">
        <v>107</v>
      </c>
      <c r="D12007" s="38">
        <v>27.067</v>
      </c>
    </row>
    <row r="12008" spans="1:4">
      <c r="A12008" s="13">
        <v>2008</v>
      </c>
      <c r="B12008" s="14">
        <v>8</v>
      </c>
      <c r="C12008" s="14" t="s">
        <v>107</v>
      </c>
      <c r="D12008" s="37">
        <v>27.951333330000001</v>
      </c>
    </row>
    <row r="12009" spans="1:4">
      <c r="A12009" s="15">
        <v>2008</v>
      </c>
      <c r="B12009" s="16">
        <v>9</v>
      </c>
      <c r="C12009" s="16" t="s">
        <v>107</v>
      </c>
      <c r="D12009" s="38">
        <v>26.013333329999998</v>
      </c>
    </row>
    <row r="12010" spans="1:4">
      <c r="A12010" s="13">
        <v>2008</v>
      </c>
      <c r="B12010" s="14">
        <v>10</v>
      </c>
      <c r="C12010" s="14" t="s">
        <v>107</v>
      </c>
      <c r="D12010" s="37">
        <v>22.143333330000001</v>
      </c>
    </row>
    <row r="12011" spans="1:4">
      <c r="A12011" s="15">
        <v>2008</v>
      </c>
      <c r="B12011" s="16">
        <v>11</v>
      </c>
      <c r="C12011" s="16" t="s">
        <v>107</v>
      </c>
      <c r="D12011" s="38">
        <v>18.927</v>
      </c>
    </row>
    <row r="12012" spans="1:4">
      <c r="A12012" s="13">
        <v>2008</v>
      </c>
      <c r="B12012" s="14">
        <v>12</v>
      </c>
      <c r="C12012" s="14" t="s">
        <v>107</v>
      </c>
      <c r="D12012" s="37">
        <v>14.152333329999999</v>
      </c>
    </row>
    <row r="12013" spans="1:4">
      <c r="A12013" s="15">
        <v>2009</v>
      </c>
      <c r="B12013" s="16">
        <v>1</v>
      </c>
      <c r="C12013" s="16" t="s">
        <v>107</v>
      </c>
      <c r="D12013" s="38">
        <v>12.66333333</v>
      </c>
    </row>
    <row r="12014" spans="1:4">
      <c r="A12014" s="13">
        <v>2009</v>
      </c>
      <c r="B12014" s="14">
        <v>2</v>
      </c>
      <c r="C12014" s="14" t="s">
        <v>107</v>
      </c>
      <c r="D12014" s="37">
        <v>12.978666670000001</v>
      </c>
    </row>
    <row r="12015" spans="1:4">
      <c r="A12015" s="15">
        <v>2009</v>
      </c>
      <c r="B12015" s="16">
        <v>3</v>
      </c>
      <c r="C12015" s="16" t="s">
        <v>107</v>
      </c>
      <c r="D12015" s="38">
        <v>13.690666670000001</v>
      </c>
    </row>
    <row r="12016" spans="1:4">
      <c r="A12016" s="13">
        <v>2009</v>
      </c>
      <c r="B12016" s="14">
        <v>4</v>
      </c>
      <c r="C12016" s="14" t="s">
        <v>107</v>
      </c>
      <c r="D12016" s="37">
        <v>17.446666669999999</v>
      </c>
    </row>
    <row r="12017" spans="1:4">
      <c r="A12017" s="15">
        <v>2009</v>
      </c>
      <c r="B12017" s="16">
        <v>5</v>
      </c>
      <c r="C12017" s="16" t="s">
        <v>107</v>
      </c>
      <c r="D12017" s="38">
        <v>21.1</v>
      </c>
    </row>
    <row r="12018" spans="1:4">
      <c r="A12018" s="13">
        <v>2009</v>
      </c>
      <c r="B12018" s="14">
        <v>6</v>
      </c>
      <c r="C12018" s="14" t="s">
        <v>107</v>
      </c>
      <c r="D12018" s="37">
        <v>25.737666669999999</v>
      </c>
    </row>
    <row r="12019" spans="1:4">
      <c r="A12019" s="15">
        <v>2009</v>
      </c>
      <c r="B12019" s="16">
        <v>7</v>
      </c>
      <c r="C12019" s="16" t="s">
        <v>107</v>
      </c>
      <c r="D12019" s="38">
        <v>27.13966667</v>
      </c>
    </row>
    <row r="12020" spans="1:4">
      <c r="A12020" s="13">
        <v>2009</v>
      </c>
      <c r="B12020" s="14">
        <v>8</v>
      </c>
      <c r="C12020" s="14" t="s">
        <v>107</v>
      </c>
      <c r="D12020" s="37">
        <v>27.353333330000002</v>
      </c>
    </row>
    <row r="12021" spans="1:4">
      <c r="A12021" s="15">
        <v>2009</v>
      </c>
      <c r="B12021" s="16">
        <v>9</v>
      </c>
      <c r="C12021" s="16" t="s">
        <v>107</v>
      </c>
      <c r="D12021" s="38">
        <v>25.013999999999999</v>
      </c>
    </row>
    <row r="12022" spans="1:4">
      <c r="A12022" s="13">
        <v>2009</v>
      </c>
      <c r="B12022" s="14">
        <v>10</v>
      </c>
      <c r="C12022" s="14" t="s">
        <v>107</v>
      </c>
      <c r="D12022" s="37">
        <v>24.042999999999999</v>
      </c>
    </row>
    <row r="12023" spans="1:4">
      <c r="A12023" s="15">
        <v>2009</v>
      </c>
      <c r="B12023" s="16">
        <v>11</v>
      </c>
      <c r="C12023" s="16" t="s">
        <v>107</v>
      </c>
      <c r="D12023" s="38">
        <v>17.446999999999999</v>
      </c>
    </row>
    <row r="12024" spans="1:4">
      <c r="A12024" s="13">
        <v>2009</v>
      </c>
      <c r="B12024" s="14">
        <v>12</v>
      </c>
      <c r="C12024" s="14" t="s">
        <v>107</v>
      </c>
      <c r="D12024" s="37">
        <v>15.295666669999999</v>
      </c>
    </row>
    <row r="12025" spans="1:4">
      <c r="A12025" s="15">
        <v>2010</v>
      </c>
      <c r="B12025" s="16">
        <v>1</v>
      </c>
      <c r="C12025" s="16" t="s">
        <v>107</v>
      </c>
      <c r="D12025" s="38">
        <v>14.34033333</v>
      </c>
    </row>
    <row r="12026" spans="1:4">
      <c r="A12026" s="13">
        <v>2010</v>
      </c>
      <c r="B12026" s="14">
        <v>2</v>
      </c>
      <c r="C12026" s="14" t="s">
        <v>107</v>
      </c>
      <c r="D12026" s="37">
        <v>14.141999999999999</v>
      </c>
    </row>
    <row r="12027" spans="1:4">
      <c r="A12027" s="15">
        <v>2010</v>
      </c>
      <c r="B12027" s="16">
        <v>3</v>
      </c>
      <c r="C12027" s="16" t="s">
        <v>107</v>
      </c>
      <c r="D12027" s="38">
        <v>16.534333329999999</v>
      </c>
    </row>
    <row r="12028" spans="1:4">
      <c r="A12028" s="13">
        <v>2010</v>
      </c>
      <c r="B12028" s="14">
        <v>4</v>
      </c>
      <c r="C12028" s="14" t="s">
        <v>107</v>
      </c>
      <c r="D12028" s="37">
        <v>18.543333329999999</v>
      </c>
    </row>
    <row r="12029" spans="1:4">
      <c r="A12029" s="15">
        <v>2010</v>
      </c>
      <c r="B12029" s="16">
        <v>5</v>
      </c>
      <c r="C12029" s="16" t="s">
        <v>107</v>
      </c>
      <c r="D12029" s="38">
        <v>22.001000000000001</v>
      </c>
    </row>
    <row r="12030" spans="1:4">
      <c r="A12030" s="13">
        <v>2010</v>
      </c>
      <c r="B12030" s="14">
        <v>6</v>
      </c>
      <c r="C12030" s="14" t="s">
        <v>107</v>
      </c>
      <c r="D12030" s="37">
        <v>24.826000000000001</v>
      </c>
    </row>
    <row r="12031" spans="1:4">
      <c r="A12031" s="15">
        <v>2010</v>
      </c>
      <c r="B12031" s="16">
        <v>7</v>
      </c>
      <c r="C12031" s="16" t="s">
        <v>107</v>
      </c>
      <c r="D12031" s="38">
        <v>26.827333329999998</v>
      </c>
    </row>
    <row r="12032" spans="1:4">
      <c r="A12032" s="13">
        <v>2010</v>
      </c>
      <c r="B12032" s="14">
        <v>8</v>
      </c>
      <c r="C12032" s="14" t="s">
        <v>107</v>
      </c>
      <c r="D12032" s="37">
        <v>29.22366667</v>
      </c>
    </row>
    <row r="12033" spans="1:4">
      <c r="A12033" s="15">
        <v>2010</v>
      </c>
      <c r="B12033" s="16">
        <v>9</v>
      </c>
      <c r="C12033" s="16" t="s">
        <v>107</v>
      </c>
      <c r="D12033" s="38">
        <v>27.103999999999999</v>
      </c>
    </row>
    <row r="12034" spans="1:4">
      <c r="A12034" s="13">
        <v>2010</v>
      </c>
      <c r="B12034" s="14">
        <v>10</v>
      </c>
      <c r="C12034" s="14" t="s">
        <v>107</v>
      </c>
      <c r="D12034" s="37">
        <v>24.042999999999999</v>
      </c>
    </row>
    <row r="12035" spans="1:4">
      <c r="A12035" s="15">
        <v>2010</v>
      </c>
      <c r="B12035" s="16">
        <v>11</v>
      </c>
      <c r="C12035" s="16" t="s">
        <v>107</v>
      </c>
      <c r="D12035" s="38">
        <v>20.830666669999999</v>
      </c>
    </row>
    <row r="12036" spans="1:4">
      <c r="A12036" s="13">
        <v>2010</v>
      </c>
      <c r="B12036" s="14">
        <v>12</v>
      </c>
      <c r="C12036" s="14" t="s">
        <v>107</v>
      </c>
      <c r="D12036" s="37">
        <v>15.954000000000001</v>
      </c>
    </row>
    <row r="12037" spans="1:4">
      <c r="A12037" s="15">
        <v>2011</v>
      </c>
      <c r="B12037" s="16">
        <v>1</v>
      </c>
      <c r="C12037" s="16" t="s">
        <v>107</v>
      </c>
      <c r="D12037" s="38">
        <v>13.132666670000001</v>
      </c>
    </row>
    <row r="12038" spans="1:4">
      <c r="A12038" s="13">
        <v>2011</v>
      </c>
      <c r="B12038" s="14">
        <v>2</v>
      </c>
      <c r="C12038" s="14" t="s">
        <v>107</v>
      </c>
      <c r="D12038" s="37">
        <v>12.929</v>
      </c>
    </row>
    <row r="12039" spans="1:4">
      <c r="A12039" s="15">
        <v>2011</v>
      </c>
      <c r="B12039" s="16">
        <v>3</v>
      </c>
      <c r="C12039" s="16" t="s">
        <v>107</v>
      </c>
      <c r="D12039" s="38">
        <v>14.446666670000001</v>
      </c>
    </row>
    <row r="12040" spans="1:4">
      <c r="A12040" s="13">
        <v>2011</v>
      </c>
      <c r="B12040" s="14">
        <v>4</v>
      </c>
      <c r="C12040" s="14" t="s">
        <v>107</v>
      </c>
      <c r="D12040" s="37">
        <v>17.178000000000001</v>
      </c>
    </row>
    <row r="12041" spans="1:4">
      <c r="A12041" s="15">
        <v>2011</v>
      </c>
      <c r="B12041" s="16">
        <v>5</v>
      </c>
      <c r="C12041" s="16" t="s">
        <v>107</v>
      </c>
      <c r="D12041" s="38">
        <v>20.491666670000001</v>
      </c>
    </row>
    <row r="12042" spans="1:4">
      <c r="A12042" s="13">
        <v>2011</v>
      </c>
      <c r="B12042" s="14">
        <v>6</v>
      </c>
      <c r="C12042" s="14" t="s">
        <v>107</v>
      </c>
      <c r="D12042" s="37">
        <v>24.106333329999998</v>
      </c>
    </row>
    <row r="12043" spans="1:4">
      <c r="A12043" s="15">
        <v>2011</v>
      </c>
      <c r="B12043" s="16">
        <v>7</v>
      </c>
      <c r="C12043" s="16" t="s">
        <v>107</v>
      </c>
      <c r="D12043" s="38">
        <v>27.202000000000002</v>
      </c>
    </row>
    <row r="12044" spans="1:4">
      <c r="A12044" s="13">
        <v>2011</v>
      </c>
      <c r="B12044" s="14">
        <v>8</v>
      </c>
      <c r="C12044" s="14" t="s">
        <v>107</v>
      </c>
      <c r="D12044" s="37">
        <v>27.376333330000001</v>
      </c>
    </row>
    <row r="12045" spans="1:4">
      <c r="A12045" s="15">
        <v>2011</v>
      </c>
      <c r="B12045" s="16">
        <v>9</v>
      </c>
      <c r="C12045" s="16" t="s">
        <v>107</v>
      </c>
      <c r="D12045" s="38">
        <v>26.15366667</v>
      </c>
    </row>
    <row r="12046" spans="1:4">
      <c r="A12046" s="13">
        <v>2011</v>
      </c>
      <c r="B12046" s="14">
        <v>10</v>
      </c>
      <c r="C12046" s="14" t="s">
        <v>107</v>
      </c>
      <c r="D12046" s="37">
        <v>21.797666670000002</v>
      </c>
    </row>
    <row r="12047" spans="1:4">
      <c r="A12047" s="15">
        <v>2011</v>
      </c>
      <c r="B12047" s="16">
        <v>11</v>
      </c>
      <c r="C12047" s="16" t="s">
        <v>107</v>
      </c>
      <c r="D12047" s="38">
        <v>15.007999999999999</v>
      </c>
    </row>
    <row r="12048" spans="1:4">
      <c r="A12048" s="13">
        <v>2011</v>
      </c>
      <c r="B12048" s="14">
        <v>12</v>
      </c>
      <c r="C12048" s="14" t="s">
        <v>107</v>
      </c>
      <c r="D12048" s="37">
        <v>13.35566667</v>
      </c>
    </row>
    <row r="12049" spans="1:4">
      <c r="A12049" s="15">
        <v>2012</v>
      </c>
      <c r="B12049" s="16">
        <v>1</v>
      </c>
      <c r="C12049" s="16" t="s">
        <v>107</v>
      </c>
      <c r="D12049" s="38">
        <v>11.319000000000001</v>
      </c>
    </row>
    <row r="12050" spans="1:4">
      <c r="A12050" s="13">
        <v>2012</v>
      </c>
      <c r="B12050" s="14">
        <v>2</v>
      </c>
      <c r="C12050" s="14" t="s">
        <v>107</v>
      </c>
      <c r="D12050" s="37">
        <v>11.244666670000001</v>
      </c>
    </row>
    <row r="12051" spans="1:4">
      <c r="A12051" s="15">
        <v>2012</v>
      </c>
      <c r="B12051" s="16">
        <v>3</v>
      </c>
      <c r="C12051" s="16" t="s">
        <v>107</v>
      </c>
      <c r="D12051" s="38">
        <v>12.949</v>
      </c>
    </row>
    <row r="12052" spans="1:4">
      <c r="A12052" s="13">
        <v>2012</v>
      </c>
      <c r="B12052" s="14">
        <v>4</v>
      </c>
      <c r="C12052" s="14" t="s">
        <v>107</v>
      </c>
      <c r="D12052" s="37">
        <v>18.363</v>
      </c>
    </row>
    <row r="12053" spans="1:4">
      <c r="A12053" s="15">
        <v>2012</v>
      </c>
      <c r="B12053" s="16">
        <v>5</v>
      </c>
      <c r="C12053" s="16" t="s">
        <v>107</v>
      </c>
      <c r="D12053" s="38">
        <v>21.486999999999998</v>
      </c>
    </row>
    <row r="12054" spans="1:4">
      <c r="A12054" s="13">
        <v>2012</v>
      </c>
      <c r="B12054" s="14">
        <v>6</v>
      </c>
      <c r="C12054" s="14" t="s">
        <v>107</v>
      </c>
      <c r="D12054" s="37">
        <v>25.31</v>
      </c>
    </row>
    <row r="12055" spans="1:4">
      <c r="A12055" s="15">
        <v>2012</v>
      </c>
      <c r="B12055" s="16">
        <v>7</v>
      </c>
      <c r="C12055" s="16" t="s">
        <v>107</v>
      </c>
      <c r="D12055" s="38">
        <v>27.829000000000001</v>
      </c>
    </row>
    <row r="12056" spans="1:4">
      <c r="A12056" s="13">
        <v>2012</v>
      </c>
      <c r="B12056" s="14">
        <v>8</v>
      </c>
      <c r="C12056" s="14" t="s">
        <v>107</v>
      </c>
      <c r="D12056" s="37">
        <v>27.71533333</v>
      </c>
    </row>
    <row r="12057" spans="1:4">
      <c r="A12057" s="15">
        <v>2012</v>
      </c>
      <c r="B12057" s="16">
        <v>9</v>
      </c>
      <c r="C12057" s="16" t="s">
        <v>107</v>
      </c>
      <c r="D12057" s="38">
        <v>26.55466667</v>
      </c>
    </row>
    <row r="12058" spans="1:4">
      <c r="A12058" s="13">
        <v>2012</v>
      </c>
      <c r="B12058" s="14">
        <v>10</v>
      </c>
      <c r="C12058" s="14" t="s">
        <v>107</v>
      </c>
      <c r="D12058" s="37">
        <v>23.766999999999999</v>
      </c>
    </row>
    <row r="12059" spans="1:4">
      <c r="A12059" s="15">
        <v>2012</v>
      </c>
      <c r="B12059" s="16">
        <v>11</v>
      </c>
      <c r="C12059" s="16" t="s">
        <v>107</v>
      </c>
      <c r="D12059" s="38">
        <v>19.37833333</v>
      </c>
    </row>
    <row r="12060" spans="1:4">
      <c r="A12060" s="13">
        <v>2012</v>
      </c>
      <c r="B12060" s="14">
        <v>12</v>
      </c>
      <c r="C12060" s="14" t="s">
        <v>107</v>
      </c>
      <c r="D12060" s="37">
        <v>14.497999999999999</v>
      </c>
    </row>
    <row r="12061" spans="1:4">
      <c r="A12061" s="15">
        <v>2013</v>
      </c>
      <c r="B12061" s="16">
        <v>1</v>
      </c>
      <c r="C12061" s="16" t="s">
        <v>107</v>
      </c>
      <c r="D12061" s="38">
        <v>12.673</v>
      </c>
    </row>
    <row r="12062" spans="1:4">
      <c r="A12062" s="13">
        <v>2013</v>
      </c>
      <c r="B12062" s="14">
        <v>2</v>
      </c>
      <c r="C12062" s="14" t="s">
        <v>107</v>
      </c>
      <c r="D12062" s="37">
        <v>14.32566667</v>
      </c>
    </row>
    <row r="12063" spans="1:4">
      <c r="A12063" s="15">
        <v>2013</v>
      </c>
      <c r="B12063" s="16">
        <v>3</v>
      </c>
      <c r="C12063" s="16" t="s">
        <v>107</v>
      </c>
      <c r="D12063" s="38">
        <v>15.669333330000001</v>
      </c>
    </row>
    <row r="12064" spans="1:4">
      <c r="A12064" s="13">
        <v>2013</v>
      </c>
      <c r="B12064" s="14">
        <v>4</v>
      </c>
      <c r="C12064" s="14" t="s">
        <v>107</v>
      </c>
      <c r="D12064" s="37">
        <v>17.77633333</v>
      </c>
    </row>
    <row r="12065" spans="1:4">
      <c r="A12065" s="15">
        <v>2013</v>
      </c>
      <c r="B12065" s="16">
        <v>5</v>
      </c>
      <c r="C12065" s="16" t="s">
        <v>107</v>
      </c>
      <c r="D12065" s="38">
        <v>22.248999999999999</v>
      </c>
    </row>
    <row r="12066" spans="1:4">
      <c r="A12066" s="13">
        <v>2013</v>
      </c>
      <c r="B12066" s="14">
        <v>6</v>
      </c>
      <c r="C12066" s="14" t="s">
        <v>107</v>
      </c>
      <c r="D12066" s="37">
        <v>24.367666669999998</v>
      </c>
    </row>
    <row r="12067" spans="1:4">
      <c r="A12067" s="15">
        <v>2013</v>
      </c>
      <c r="B12067" s="16">
        <v>7</v>
      </c>
      <c r="C12067" s="16" t="s">
        <v>107</v>
      </c>
      <c r="D12067" s="38">
        <v>25.923666669999999</v>
      </c>
    </row>
    <row r="12068" spans="1:4">
      <c r="A12068" s="13">
        <v>2013</v>
      </c>
      <c r="B12068" s="14">
        <v>8</v>
      </c>
      <c r="C12068" s="14" t="s">
        <v>107</v>
      </c>
      <c r="D12068" s="37">
        <v>27.013333329999998</v>
      </c>
    </row>
    <row r="12069" spans="1:4">
      <c r="A12069" s="15">
        <v>2000</v>
      </c>
      <c r="B12069" s="16">
        <v>2</v>
      </c>
      <c r="C12069" s="16" t="s">
        <v>108</v>
      </c>
      <c r="D12069" s="38">
        <v>26.35091667</v>
      </c>
    </row>
    <row r="12070" spans="1:4">
      <c r="A12070" s="13">
        <v>2000</v>
      </c>
      <c r="B12070" s="14">
        <v>3</v>
      </c>
      <c r="C12070" s="14" t="s">
        <v>108</v>
      </c>
      <c r="D12070" s="37">
        <v>26.349083329999999</v>
      </c>
    </row>
    <row r="12071" spans="1:4">
      <c r="A12071" s="15">
        <v>2000</v>
      </c>
      <c r="B12071" s="16">
        <v>4</v>
      </c>
      <c r="C12071" s="16" t="s">
        <v>108</v>
      </c>
      <c r="D12071" s="38">
        <v>24.23075</v>
      </c>
    </row>
    <row r="12072" spans="1:4">
      <c r="A12072" s="13">
        <v>2000</v>
      </c>
      <c r="B12072" s="14">
        <v>5</v>
      </c>
      <c r="C12072" s="14" t="s">
        <v>108</v>
      </c>
      <c r="D12072" s="37">
        <v>22.018333330000001</v>
      </c>
    </row>
    <row r="12073" spans="1:4">
      <c r="A12073" s="15">
        <v>2000</v>
      </c>
      <c r="B12073" s="16">
        <v>6</v>
      </c>
      <c r="C12073" s="16" t="s">
        <v>108</v>
      </c>
      <c r="D12073" s="38">
        <v>21.245583329999999</v>
      </c>
    </row>
    <row r="12074" spans="1:4">
      <c r="A12074" s="13">
        <v>2000</v>
      </c>
      <c r="B12074" s="14">
        <v>7</v>
      </c>
      <c r="C12074" s="14" t="s">
        <v>108</v>
      </c>
      <c r="D12074" s="37">
        <v>20.142916670000002</v>
      </c>
    </row>
    <row r="12075" spans="1:4">
      <c r="A12075" s="15">
        <v>2000</v>
      </c>
      <c r="B12075" s="16">
        <v>8</v>
      </c>
      <c r="C12075" s="16" t="s">
        <v>108</v>
      </c>
      <c r="D12075" s="38">
        <v>21.12275</v>
      </c>
    </row>
    <row r="12076" spans="1:4">
      <c r="A12076" s="13">
        <v>2000</v>
      </c>
      <c r="B12076" s="14">
        <v>9</v>
      </c>
      <c r="C12076" s="14" t="s">
        <v>108</v>
      </c>
      <c r="D12076" s="37">
        <v>23.436250000000001</v>
      </c>
    </row>
    <row r="12077" spans="1:4">
      <c r="A12077" s="15">
        <v>2000</v>
      </c>
      <c r="B12077" s="16">
        <v>10</v>
      </c>
      <c r="C12077" s="16" t="s">
        <v>108</v>
      </c>
      <c r="D12077" s="38">
        <v>24.319833330000002</v>
      </c>
    </row>
    <row r="12078" spans="1:4">
      <c r="A12078" s="13">
        <v>2000</v>
      </c>
      <c r="B12078" s="14">
        <v>11</v>
      </c>
      <c r="C12078" s="14" t="s">
        <v>108</v>
      </c>
      <c r="D12078" s="37">
        <v>25.21391667</v>
      </c>
    </row>
    <row r="12079" spans="1:4">
      <c r="A12079" s="15">
        <v>2000</v>
      </c>
      <c r="B12079" s="16">
        <v>12</v>
      </c>
      <c r="C12079" s="16" t="s">
        <v>108</v>
      </c>
      <c r="D12079" s="38">
        <v>25.918083330000002</v>
      </c>
    </row>
    <row r="12080" spans="1:4">
      <c r="A12080" s="13">
        <v>2001</v>
      </c>
      <c r="B12080" s="14">
        <v>1</v>
      </c>
      <c r="C12080" s="14" t="s">
        <v>108</v>
      </c>
      <c r="D12080" s="37">
        <v>25.874916670000001</v>
      </c>
    </row>
    <row r="12081" spans="1:4">
      <c r="A12081" s="15">
        <v>2001</v>
      </c>
      <c r="B12081" s="16">
        <v>2</v>
      </c>
      <c r="C12081" s="16" t="s">
        <v>108</v>
      </c>
      <c r="D12081" s="38">
        <v>25.989916669999999</v>
      </c>
    </row>
    <row r="12082" spans="1:4">
      <c r="A12082" s="13">
        <v>2001</v>
      </c>
      <c r="B12082" s="14">
        <v>3</v>
      </c>
      <c r="C12082" s="14" t="s">
        <v>108</v>
      </c>
      <c r="D12082" s="37">
        <v>25.92891667</v>
      </c>
    </row>
    <row r="12083" spans="1:4">
      <c r="A12083" s="15">
        <v>2001</v>
      </c>
      <c r="B12083" s="16">
        <v>4</v>
      </c>
      <c r="C12083" s="16" t="s">
        <v>108</v>
      </c>
      <c r="D12083" s="38">
        <v>24.926166670000001</v>
      </c>
    </row>
    <row r="12084" spans="1:4">
      <c r="A12084" s="13">
        <v>2001</v>
      </c>
      <c r="B12084" s="14">
        <v>5</v>
      </c>
      <c r="C12084" s="14" t="s">
        <v>108</v>
      </c>
      <c r="D12084" s="37">
        <v>22.802833329999999</v>
      </c>
    </row>
    <row r="12085" spans="1:4">
      <c r="A12085" s="15">
        <v>2001</v>
      </c>
      <c r="B12085" s="16">
        <v>6</v>
      </c>
      <c r="C12085" s="16" t="s">
        <v>108</v>
      </c>
      <c r="D12085" s="38">
        <v>20.847999999999999</v>
      </c>
    </row>
    <row r="12086" spans="1:4">
      <c r="A12086" s="13">
        <v>2001</v>
      </c>
      <c r="B12086" s="14">
        <v>7</v>
      </c>
      <c r="C12086" s="14" t="s">
        <v>108</v>
      </c>
      <c r="D12086" s="37">
        <v>20.46875</v>
      </c>
    </row>
    <row r="12087" spans="1:4">
      <c r="A12087" s="15">
        <v>2001</v>
      </c>
      <c r="B12087" s="16">
        <v>8</v>
      </c>
      <c r="C12087" s="16" t="s">
        <v>108</v>
      </c>
      <c r="D12087" s="38">
        <v>22.419166669999999</v>
      </c>
    </row>
    <row r="12088" spans="1:4">
      <c r="A12088" s="13">
        <v>2001</v>
      </c>
      <c r="B12088" s="14">
        <v>9</v>
      </c>
      <c r="C12088" s="14" t="s">
        <v>108</v>
      </c>
      <c r="D12088" s="37">
        <v>23.63516667</v>
      </c>
    </row>
    <row r="12089" spans="1:4">
      <c r="A12089" s="15">
        <v>2001</v>
      </c>
      <c r="B12089" s="16">
        <v>10</v>
      </c>
      <c r="C12089" s="16" t="s">
        <v>108</v>
      </c>
      <c r="D12089" s="38">
        <v>24.85691667</v>
      </c>
    </row>
    <row r="12090" spans="1:4">
      <c r="A12090" s="13">
        <v>2001</v>
      </c>
      <c r="B12090" s="14">
        <v>11</v>
      </c>
      <c r="C12090" s="14" t="s">
        <v>108</v>
      </c>
      <c r="D12090" s="37">
        <v>26.540083330000002</v>
      </c>
    </row>
    <row r="12091" spans="1:4">
      <c r="A12091" s="15">
        <v>2001</v>
      </c>
      <c r="B12091" s="16">
        <v>12</v>
      </c>
      <c r="C12091" s="16" t="s">
        <v>108</v>
      </c>
      <c r="D12091" s="38">
        <v>26.409166670000001</v>
      </c>
    </row>
    <row r="12092" spans="1:4">
      <c r="A12092" s="13">
        <v>2002</v>
      </c>
      <c r="B12092" s="14">
        <v>1</v>
      </c>
      <c r="C12092" s="14" t="s">
        <v>108</v>
      </c>
      <c r="D12092" s="37">
        <v>26.616166669999998</v>
      </c>
    </row>
    <row r="12093" spans="1:4">
      <c r="A12093" s="15">
        <v>2002</v>
      </c>
      <c r="B12093" s="16">
        <v>2</v>
      </c>
      <c r="C12093" s="16" t="s">
        <v>108</v>
      </c>
      <c r="D12093" s="38">
        <v>26.396583329999999</v>
      </c>
    </row>
    <row r="12094" spans="1:4">
      <c r="A12094" s="13">
        <v>2002</v>
      </c>
      <c r="B12094" s="14">
        <v>3</v>
      </c>
      <c r="C12094" s="14" t="s">
        <v>108</v>
      </c>
      <c r="D12094" s="37">
        <v>26.505333329999999</v>
      </c>
    </row>
    <row r="12095" spans="1:4">
      <c r="A12095" s="15">
        <v>2002</v>
      </c>
      <c r="B12095" s="16">
        <v>4</v>
      </c>
      <c r="C12095" s="16" t="s">
        <v>108</v>
      </c>
      <c r="D12095" s="38">
        <v>24.874749999999999</v>
      </c>
    </row>
    <row r="12096" spans="1:4">
      <c r="A12096" s="13">
        <v>2002</v>
      </c>
      <c r="B12096" s="14">
        <v>5</v>
      </c>
      <c r="C12096" s="14" t="s">
        <v>108</v>
      </c>
      <c r="D12096" s="37">
        <v>23.310083330000001</v>
      </c>
    </row>
    <row r="12097" spans="1:4">
      <c r="A12097" s="15">
        <v>2002</v>
      </c>
      <c r="B12097" s="16">
        <v>6</v>
      </c>
      <c r="C12097" s="16" t="s">
        <v>108</v>
      </c>
      <c r="D12097" s="38">
        <v>20.851083330000002</v>
      </c>
    </row>
    <row r="12098" spans="1:4">
      <c r="A12098" s="13">
        <v>2002</v>
      </c>
      <c r="B12098" s="14">
        <v>7</v>
      </c>
      <c r="C12098" s="14" t="s">
        <v>108</v>
      </c>
      <c r="D12098" s="37">
        <v>21.259916669999999</v>
      </c>
    </row>
    <row r="12099" spans="1:4">
      <c r="A12099" s="15">
        <v>2002</v>
      </c>
      <c r="B12099" s="16">
        <v>8</v>
      </c>
      <c r="C12099" s="16" t="s">
        <v>108</v>
      </c>
      <c r="D12099" s="38">
        <v>22.47733333</v>
      </c>
    </row>
    <row r="12100" spans="1:4">
      <c r="A12100" s="13">
        <v>2002</v>
      </c>
      <c r="B12100" s="14">
        <v>9</v>
      </c>
      <c r="C12100" s="14" t="s">
        <v>108</v>
      </c>
      <c r="D12100" s="37">
        <v>23.39458333</v>
      </c>
    </row>
    <row r="12101" spans="1:4">
      <c r="A12101" s="15">
        <v>2002</v>
      </c>
      <c r="B12101" s="16">
        <v>10</v>
      </c>
      <c r="C12101" s="16" t="s">
        <v>108</v>
      </c>
      <c r="D12101" s="38">
        <v>24.922166669999999</v>
      </c>
    </row>
    <row r="12102" spans="1:4">
      <c r="A12102" s="13">
        <v>2002</v>
      </c>
      <c r="B12102" s="14">
        <v>11</v>
      </c>
      <c r="C12102" s="14" t="s">
        <v>108</v>
      </c>
      <c r="D12102" s="37">
        <v>25.206916669999998</v>
      </c>
    </row>
    <row r="12103" spans="1:4">
      <c r="A12103" s="15">
        <v>2002</v>
      </c>
      <c r="B12103" s="16">
        <v>12</v>
      </c>
      <c r="C12103" s="16" t="s">
        <v>108</v>
      </c>
      <c r="D12103" s="38">
        <v>26.292833330000001</v>
      </c>
    </row>
    <row r="12104" spans="1:4">
      <c r="A12104" s="13">
        <v>2003</v>
      </c>
      <c r="B12104" s="14">
        <v>1</v>
      </c>
      <c r="C12104" s="14" t="s">
        <v>108</v>
      </c>
      <c r="D12104" s="37">
        <v>26.696416670000001</v>
      </c>
    </row>
    <row r="12105" spans="1:4">
      <c r="A12105" s="15">
        <v>2003</v>
      </c>
      <c r="B12105" s="16">
        <v>2</v>
      </c>
      <c r="C12105" s="16" t="s">
        <v>108</v>
      </c>
      <c r="D12105" s="38">
        <v>27.125083329999999</v>
      </c>
    </row>
    <row r="12106" spans="1:4">
      <c r="A12106" s="13">
        <v>2003</v>
      </c>
      <c r="B12106" s="14">
        <v>3</v>
      </c>
      <c r="C12106" s="14" t="s">
        <v>108</v>
      </c>
      <c r="D12106" s="37">
        <v>26.527333330000001</v>
      </c>
    </row>
    <row r="12107" spans="1:4">
      <c r="A12107" s="15">
        <v>2003</v>
      </c>
      <c r="B12107" s="16">
        <v>4</v>
      </c>
      <c r="C12107" s="16" t="s">
        <v>108</v>
      </c>
      <c r="D12107" s="38">
        <v>25.085583329999999</v>
      </c>
    </row>
    <row r="12108" spans="1:4">
      <c r="A12108" s="13">
        <v>2003</v>
      </c>
      <c r="B12108" s="14">
        <v>5</v>
      </c>
      <c r="C12108" s="14" t="s">
        <v>108</v>
      </c>
      <c r="D12108" s="37">
        <v>22.990833330000001</v>
      </c>
    </row>
    <row r="12109" spans="1:4">
      <c r="A12109" s="15">
        <v>2003</v>
      </c>
      <c r="B12109" s="16">
        <v>6</v>
      </c>
      <c r="C12109" s="16" t="s">
        <v>108</v>
      </c>
      <c r="D12109" s="38">
        <v>21.077416670000002</v>
      </c>
    </row>
    <row r="12110" spans="1:4">
      <c r="A12110" s="13">
        <v>2003</v>
      </c>
      <c r="B12110" s="14">
        <v>7</v>
      </c>
      <c r="C12110" s="14" t="s">
        <v>108</v>
      </c>
      <c r="D12110" s="37">
        <v>19.916</v>
      </c>
    </row>
    <row r="12111" spans="1:4">
      <c r="A12111" s="15">
        <v>2003</v>
      </c>
      <c r="B12111" s="16">
        <v>8</v>
      </c>
      <c r="C12111" s="16" t="s">
        <v>108</v>
      </c>
      <c r="D12111" s="38">
        <v>21.259666670000001</v>
      </c>
    </row>
    <row r="12112" spans="1:4">
      <c r="A12112" s="13">
        <v>2003</v>
      </c>
      <c r="B12112" s="14">
        <v>9</v>
      </c>
      <c r="C12112" s="14" t="s">
        <v>108</v>
      </c>
      <c r="D12112" s="37">
        <v>23.417666669999999</v>
      </c>
    </row>
    <row r="12113" spans="1:4">
      <c r="A12113" s="15">
        <v>2003</v>
      </c>
      <c r="B12113" s="16">
        <v>10</v>
      </c>
      <c r="C12113" s="16" t="s">
        <v>108</v>
      </c>
      <c r="D12113" s="38">
        <v>25.107916670000002</v>
      </c>
    </row>
    <row r="12114" spans="1:4">
      <c r="A12114" s="13">
        <v>2003</v>
      </c>
      <c r="B12114" s="14">
        <v>11</v>
      </c>
      <c r="C12114" s="14" t="s">
        <v>108</v>
      </c>
      <c r="D12114" s="37">
        <v>26.381499999999999</v>
      </c>
    </row>
    <row r="12115" spans="1:4">
      <c r="A12115" s="15">
        <v>2003</v>
      </c>
      <c r="B12115" s="16">
        <v>12</v>
      </c>
      <c r="C12115" s="16" t="s">
        <v>108</v>
      </c>
      <c r="D12115" s="38">
        <v>26.80766667</v>
      </c>
    </row>
    <row r="12116" spans="1:4">
      <c r="A12116" s="13">
        <v>2004</v>
      </c>
      <c r="B12116" s="14">
        <v>1</v>
      </c>
      <c r="C12116" s="14" t="s">
        <v>108</v>
      </c>
      <c r="D12116" s="37">
        <v>26.832249999999998</v>
      </c>
    </row>
    <row r="12117" spans="1:4">
      <c r="A12117" s="15">
        <v>2004</v>
      </c>
      <c r="B12117" s="16">
        <v>2</v>
      </c>
      <c r="C12117" s="16" t="s">
        <v>108</v>
      </c>
      <c r="D12117" s="38">
        <v>26.311</v>
      </c>
    </row>
    <row r="12118" spans="1:4">
      <c r="A12118" s="13">
        <v>2004</v>
      </c>
      <c r="B12118" s="14">
        <v>3</v>
      </c>
      <c r="C12118" s="14" t="s">
        <v>108</v>
      </c>
      <c r="D12118" s="37">
        <v>26.101500000000001</v>
      </c>
    </row>
    <row r="12119" spans="1:4">
      <c r="A12119" s="15">
        <v>2004</v>
      </c>
      <c r="B12119" s="16">
        <v>4</v>
      </c>
      <c r="C12119" s="16" t="s">
        <v>108</v>
      </c>
      <c r="D12119" s="38">
        <v>24.404250000000001</v>
      </c>
    </row>
    <row r="12120" spans="1:4">
      <c r="A12120" s="13">
        <v>2004</v>
      </c>
      <c r="B12120" s="14">
        <v>5</v>
      </c>
      <c r="C12120" s="14" t="s">
        <v>108</v>
      </c>
      <c r="D12120" s="37">
        <v>21.9785</v>
      </c>
    </row>
    <row r="12121" spans="1:4">
      <c r="A12121" s="15">
        <v>2004</v>
      </c>
      <c r="B12121" s="16">
        <v>6</v>
      </c>
      <c r="C12121" s="16" t="s">
        <v>108</v>
      </c>
      <c r="D12121" s="38">
        <v>20.330749999999998</v>
      </c>
    </row>
    <row r="12122" spans="1:4">
      <c r="A12122" s="13">
        <v>2004</v>
      </c>
      <c r="B12122" s="14">
        <v>7</v>
      </c>
      <c r="C12122" s="14" t="s">
        <v>108</v>
      </c>
      <c r="D12122" s="37">
        <v>19.847999999999999</v>
      </c>
    </row>
    <row r="12123" spans="1:4">
      <c r="A12123" s="15">
        <v>2004</v>
      </c>
      <c r="B12123" s="16">
        <v>8</v>
      </c>
      <c r="C12123" s="16" t="s">
        <v>108</v>
      </c>
      <c r="D12123" s="38">
        <v>21.98266667</v>
      </c>
    </row>
    <row r="12124" spans="1:4">
      <c r="A12124" s="13">
        <v>2004</v>
      </c>
      <c r="B12124" s="14">
        <v>9</v>
      </c>
      <c r="C12124" s="14" t="s">
        <v>108</v>
      </c>
      <c r="D12124" s="37">
        <v>23.13741667</v>
      </c>
    </row>
    <row r="12125" spans="1:4">
      <c r="A12125" s="15">
        <v>2004</v>
      </c>
      <c r="B12125" s="16">
        <v>10</v>
      </c>
      <c r="C12125" s="16" t="s">
        <v>108</v>
      </c>
      <c r="D12125" s="38">
        <v>24.732833329999998</v>
      </c>
    </row>
    <row r="12126" spans="1:4">
      <c r="A12126" s="13">
        <v>2004</v>
      </c>
      <c r="B12126" s="14">
        <v>11</v>
      </c>
      <c r="C12126" s="14" t="s">
        <v>108</v>
      </c>
      <c r="D12126" s="37">
        <v>26.6525</v>
      </c>
    </row>
    <row r="12127" spans="1:4">
      <c r="A12127" s="15">
        <v>2004</v>
      </c>
      <c r="B12127" s="16">
        <v>12</v>
      </c>
      <c r="C12127" s="16" t="s">
        <v>108</v>
      </c>
      <c r="D12127" s="38">
        <v>26.381833329999999</v>
      </c>
    </row>
    <row r="12128" spans="1:4">
      <c r="A12128" s="13">
        <v>2005</v>
      </c>
      <c r="B12128" s="14">
        <v>1</v>
      </c>
      <c r="C12128" s="14" t="s">
        <v>108</v>
      </c>
      <c r="D12128" s="37">
        <v>26.87275</v>
      </c>
    </row>
    <row r="12129" spans="1:4">
      <c r="A12129" s="15">
        <v>2005</v>
      </c>
      <c r="B12129" s="16">
        <v>2</v>
      </c>
      <c r="C12129" s="16" t="s">
        <v>108</v>
      </c>
      <c r="D12129" s="38">
        <v>27.31058333</v>
      </c>
    </row>
    <row r="12130" spans="1:4">
      <c r="A12130" s="13">
        <v>2005</v>
      </c>
      <c r="B12130" s="14">
        <v>3</v>
      </c>
      <c r="C12130" s="14" t="s">
        <v>108</v>
      </c>
      <c r="D12130" s="37">
        <v>26.305166669999998</v>
      </c>
    </row>
    <row r="12131" spans="1:4">
      <c r="A12131" s="15">
        <v>2005</v>
      </c>
      <c r="B12131" s="16">
        <v>4</v>
      </c>
      <c r="C12131" s="16" t="s">
        <v>108</v>
      </c>
      <c r="D12131" s="38">
        <v>24.788499999999999</v>
      </c>
    </row>
    <row r="12132" spans="1:4">
      <c r="A12132" s="13">
        <v>2005</v>
      </c>
      <c r="B12132" s="14">
        <v>5</v>
      </c>
      <c r="C12132" s="14" t="s">
        <v>108</v>
      </c>
      <c r="D12132" s="37">
        <v>23.021999999999998</v>
      </c>
    </row>
    <row r="12133" spans="1:4">
      <c r="A12133" s="15">
        <v>2005</v>
      </c>
      <c r="B12133" s="16">
        <v>6</v>
      </c>
      <c r="C12133" s="16" t="s">
        <v>108</v>
      </c>
      <c r="D12133" s="38">
        <v>22.25416667</v>
      </c>
    </row>
    <row r="12134" spans="1:4">
      <c r="A12134" s="13">
        <v>2005</v>
      </c>
      <c r="B12134" s="14">
        <v>7</v>
      </c>
      <c r="C12134" s="14" t="s">
        <v>108</v>
      </c>
      <c r="D12134" s="37">
        <v>20.77483333</v>
      </c>
    </row>
    <row r="12135" spans="1:4">
      <c r="A12135" s="15">
        <v>2005</v>
      </c>
      <c r="B12135" s="16">
        <v>8</v>
      </c>
      <c r="C12135" s="16" t="s">
        <v>108</v>
      </c>
      <c r="D12135" s="38">
        <v>22.797249999999998</v>
      </c>
    </row>
    <row r="12136" spans="1:4">
      <c r="A12136" s="13">
        <v>2005</v>
      </c>
      <c r="B12136" s="14">
        <v>9</v>
      </c>
      <c r="C12136" s="14" t="s">
        <v>108</v>
      </c>
      <c r="D12136" s="37">
        <v>24.060916670000001</v>
      </c>
    </row>
    <row r="12137" spans="1:4">
      <c r="A12137" s="15">
        <v>2005</v>
      </c>
      <c r="B12137" s="16">
        <v>10</v>
      </c>
      <c r="C12137" s="16" t="s">
        <v>108</v>
      </c>
      <c r="D12137" s="38">
        <v>25.295583329999999</v>
      </c>
    </row>
    <row r="12138" spans="1:4">
      <c r="A12138" s="13">
        <v>2005</v>
      </c>
      <c r="B12138" s="14">
        <v>11</v>
      </c>
      <c r="C12138" s="14" t="s">
        <v>108</v>
      </c>
      <c r="D12138" s="37">
        <v>26.570916669999999</v>
      </c>
    </row>
    <row r="12139" spans="1:4">
      <c r="A12139" s="15">
        <v>2005</v>
      </c>
      <c r="B12139" s="16">
        <v>12</v>
      </c>
      <c r="C12139" s="16" t="s">
        <v>108</v>
      </c>
      <c r="D12139" s="38">
        <v>26.105250000000002</v>
      </c>
    </row>
    <row r="12140" spans="1:4">
      <c r="A12140" s="13">
        <v>2006</v>
      </c>
      <c r="B12140" s="14">
        <v>1</v>
      </c>
      <c r="C12140" s="14" t="s">
        <v>108</v>
      </c>
      <c r="D12140" s="37">
        <v>26.723916670000001</v>
      </c>
    </row>
    <row r="12141" spans="1:4">
      <c r="A12141" s="15">
        <v>2006</v>
      </c>
      <c r="B12141" s="16">
        <v>2</v>
      </c>
      <c r="C12141" s="16" t="s">
        <v>108</v>
      </c>
      <c r="D12141" s="38">
        <v>27.216416670000001</v>
      </c>
    </row>
    <row r="12142" spans="1:4">
      <c r="A12142" s="13">
        <v>2006</v>
      </c>
      <c r="B12142" s="14">
        <v>3</v>
      </c>
      <c r="C12142" s="14" t="s">
        <v>108</v>
      </c>
      <c r="D12142" s="37">
        <v>25.96091667</v>
      </c>
    </row>
    <row r="12143" spans="1:4">
      <c r="A12143" s="15">
        <v>2006</v>
      </c>
      <c r="B12143" s="16">
        <v>4</v>
      </c>
      <c r="C12143" s="16" t="s">
        <v>108</v>
      </c>
      <c r="D12143" s="38">
        <v>24.511833330000002</v>
      </c>
    </row>
    <row r="12144" spans="1:4">
      <c r="A12144" s="13">
        <v>2006</v>
      </c>
      <c r="B12144" s="14">
        <v>5</v>
      </c>
      <c r="C12144" s="14" t="s">
        <v>108</v>
      </c>
      <c r="D12144" s="37">
        <v>22.137083329999999</v>
      </c>
    </row>
    <row r="12145" spans="1:4">
      <c r="A12145" s="15">
        <v>2006</v>
      </c>
      <c r="B12145" s="16">
        <v>6</v>
      </c>
      <c r="C12145" s="16" t="s">
        <v>108</v>
      </c>
      <c r="D12145" s="38">
        <v>20.631166669999999</v>
      </c>
    </row>
    <row r="12146" spans="1:4">
      <c r="A12146" s="13">
        <v>2006</v>
      </c>
      <c r="B12146" s="14">
        <v>7</v>
      </c>
      <c r="C12146" s="14" t="s">
        <v>108</v>
      </c>
      <c r="D12146" s="37">
        <v>20.75791667</v>
      </c>
    </row>
    <row r="12147" spans="1:4">
      <c r="A12147" s="15">
        <v>2006</v>
      </c>
      <c r="B12147" s="16">
        <v>8</v>
      </c>
      <c r="C12147" s="16" t="s">
        <v>108</v>
      </c>
      <c r="D12147" s="38">
        <v>21.47625</v>
      </c>
    </row>
    <row r="12148" spans="1:4">
      <c r="A12148" s="13">
        <v>2006</v>
      </c>
      <c r="B12148" s="14">
        <v>9</v>
      </c>
      <c r="C12148" s="14" t="s">
        <v>108</v>
      </c>
      <c r="D12148" s="37">
        <v>22.795333329999998</v>
      </c>
    </row>
    <row r="12149" spans="1:4">
      <c r="A12149" s="15">
        <v>2006</v>
      </c>
      <c r="B12149" s="16">
        <v>10</v>
      </c>
      <c r="C12149" s="16" t="s">
        <v>108</v>
      </c>
      <c r="D12149" s="38">
        <v>25.363666670000001</v>
      </c>
    </row>
    <row r="12150" spans="1:4">
      <c r="A12150" s="13">
        <v>2006</v>
      </c>
      <c r="B12150" s="14">
        <v>11</v>
      </c>
      <c r="C12150" s="14" t="s">
        <v>108</v>
      </c>
      <c r="D12150" s="37">
        <v>25.954666670000002</v>
      </c>
    </row>
    <row r="12151" spans="1:4">
      <c r="A12151" s="15">
        <v>2006</v>
      </c>
      <c r="B12151" s="16">
        <v>12</v>
      </c>
      <c r="C12151" s="16" t="s">
        <v>108</v>
      </c>
      <c r="D12151" s="38">
        <v>26.998416670000001</v>
      </c>
    </row>
    <row r="12152" spans="1:4">
      <c r="A12152" s="13">
        <v>2007</v>
      </c>
      <c r="B12152" s="14">
        <v>1</v>
      </c>
      <c r="C12152" s="14" t="s">
        <v>108</v>
      </c>
      <c r="D12152" s="37">
        <v>26.272833330000001</v>
      </c>
    </row>
    <row r="12153" spans="1:4">
      <c r="A12153" s="15">
        <v>2007</v>
      </c>
      <c r="B12153" s="16">
        <v>2</v>
      </c>
      <c r="C12153" s="16" t="s">
        <v>108</v>
      </c>
      <c r="D12153" s="38">
        <v>26.631083329999999</v>
      </c>
    </row>
    <row r="12154" spans="1:4">
      <c r="A12154" s="13">
        <v>2007</v>
      </c>
      <c r="B12154" s="14">
        <v>3</v>
      </c>
      <c r="C12154" s="14" t="s">
        <v>108</v>
      </c>
      <c r="D12154" s="37">
        <v>26.55725</v>
      </c>
    </row>
    <row r="12155" spans="1:4">
      <c r="A12155" s="15">
        <v>2007</v>
      </c>
      <c r="B12155" s="16">
        <v>4</v>
      </c>
      <c r="C12155" s="16" t="s">
        <v>108</v>
      </c>
      <c r="D12155" s="38">
        <v>24.74</v>
      </c>
    </row>
    <row r="12156" spans="1:4">
      <c r="A12156" s="13">
        <v>2007</v>
      </c>
      <c r="B12156" s="14">
        <v>5</v>
      </c>
      <c r="C12156" s="14" t="s">
        <v>108</v>
      </c>
      <c r="D12156" s="37">
        <v>22.737333329999998</v>
      </c>
    </row>
    <row r="12157" spans="1:4">
      <c r="A12157" s="15">
        <v>2007</v>
      </c>
      <c r="B12157" s="16">
        <v>6</v>
      </c>
      <c r="C12157" s="16" t="s">
        <v>108</v>
      </c>
      <c r="D12157" s="38">
        <v>20.887083329999999</v>
      </c>
    </row>
    <row r="12158" spans="1:4">
      <c r="A12158" s="13">
        <v>2007</v>
      </c>
      <c r="B12158" s="14">
        <v>7</v>
      </c>
      <c r="C12158" s="14" t="s">
        <v>108</v>
      </c>
      <c r="D12158" s="37">
        <v>20.11866667</v>
      </c>
    </row>
    <row r="12159" spans="1:4">
      <c r="A12159" s="15">
        <v>2007</v>
      </c>
      <c r="B12159" s="16">
        <v>8</v>
      </c>
      <c r="C12159" s="16" t="s">
        <v>108</v>
      </c>
      <c r="D12159" s="38">
        <v>21.862749999999998</v>
      </c>
    </row>
    <row r="12160" spans="1:4">
      <c r="A12160" s="13">
        <v>2007</v>
      </c>
      <c r="B12160" s="14">
        <v>9</v>
      </c>
      <c r="C12160" s="14" t="s">
        <v>108</v>
      </c>
      <c r="D12160" s="37">
        <v>23.96691667</v>
      </c>
    </row>
    <row r="12161" spans="1:4">
      <c r="A12161" s="15">
        <v>2007</v>
      </c>
      <c r="B12161" s="16">
        <v>10</v>
      </c>
      <c r="C12161" s="16" t="s">
        <v>108</v>
      </c>
      <c r="D12161" s="38">
        <v>24.574000000000002</v>
      </c>
    </row>
    <row r="12162" spans="1:4">
      <c r="A12162" s="13">
        <v>2007</v>
      </c>
      <c r="B12162" s="14">
        <v>11</v>
      </c>
      <c r="C12162" s="14" t="s">
        <v>108</v>
      </c>
      <c r="D12162" s="37">
        <v>26.1</v>
      </c>
    </row>
    <row r="12163" spans="1:4">
      <c r="A12163" s="15">
        <v>2007</v>
      </c>
      <c r="B12163" s="16">
        <v>12</v>
      </c>
      <c r="C12163" s="16" t="s">
        <v>108</v>
      </c>
      <c r="D12163" s="38">
        <v>25.665500000000002</v>
      </c>
    </row>
    <row r="12164" spans="1:4">
      <c r="A12164" s="13">
        <v>2008</v>
      </c>
      <c r="B12164" s="14">
        <v>1</v>
      </c>
      <c r="C12164" s="14" t="s">
        <v>108</v>
      </c>
      <c r="D12164" s="37">
        <v>25.92475</v>
      </c>
    </row>
    <row r="12165" spans="1:4">
      <c r="A12165" s="15">
        <v>2008</v>
      </c>
      <c r="B12165" s="16">
        <v>2</v>
      </c>
      <c r="C12165" s="16" t="s">
        <v>108</v>
      </c>
      <c r="D12165" s="38">
        <v>26.221499999999999</v>
      </c>
    </row>
    <row r="12166" spans="1:4">
      <c r="A12166" s="13">
        <v>2008</v>
      </c>
      <c r="B12166" s="14">
        <v>3</v>
      </c>
      <c r="C12166" s="14" t="s">
        <v>108</v>
      </c>
      <c r="D12166" s="37">
        <v>25.43975</v>
      </c>
    </row>
    <row r="12167" spans="1:4">
      <c r="A12167" s="15">
        <v>2008</v>
      </c>
      <c r="B12167" s="16">
        <v>4</v>
      </c>
      <c r="C12167" s="16" t="s">
        <v>108</v>
      </c>
      <c r="D12167" s="38">
        <v>23.41116667</v>
      </c>
    </row>
    <row r="12168" spans="1:4">
      <c r="A12168" s="13">
        <v>2008</v>
      </c>
      <c r="B12168" s="14">
        <v>5</v>
      </c>
      <c r="C12168" s="14" t="s">
        <v>108</v>
      </c>
      <c r="D12168" s="37">
        <v>22.682333329999999</v>
      </c>
    </row>
    <row r="12169" spans="1:4">
      <c r="A12169" s="15">
        <v>2008</v>
      </c>
      <c r="B12169" s="16">
        <v>6</v>
      </c>
      <c r="C12169" s="16" t="s">
        <v>108</v>
      </c>
      <c r="D12169" s="38">
        <v>20.603750000000002</v>
      </c>
    </row>
    <row r="12170" spans="1:4">
      <c r="A12170" s="13">
        <v>2008</v>
      </c>
      <c r="B12170" s="14">
        <v>7</v>
      </c>
      <c r="C12170" s="14" t="s">
        <v>108</v>
      </c>
      <c r="D12170" s="37">
        <v>20.62316667</v>
      </c>
    </row>
    <row r="12171" spans="1:4">
      <c r="A12171" s="15">
        <v>2008</v>
      </c>
      <c r="B12171" s="16">
        <v>8</v>
      </c>
      <c r="C12171" s="16" t="s">
        <v>108</v>
      </c>
      <c r="D12171" s="38">
        <v>21.744666670000001</v>
      </c>
    </row>
    <row r="12172" spans="1:4">
      <c r="A12172" s="13">
        <v>2008</v>
      </c>
      <c r="B12172" s="14">
        <v>9</v>
      </c>
      <c r="C12172" s="14" t="s">
        <v>108</v>
      </c>
      <c r="D12172" s="37">
        <v>23.339749999999999</v>
      </c>
    </row>
    <row r="12173" spans="1:4">
      <c r="A12173" s="15">
        <v>2008</v>
      </c>
      <c r="B12173" s="16">
        <v>10</v>
      </c>
      <c r="C12173" s="16" t="s">
        <v>108</v>
      </c>
      <c r="D12173" s="38">
        <v>25.099166669999999</v>
      </c>
    </row>
    <row r="12174" spans="1:4">
      <c r="A12174" s="13">
        <v>2008</v>
      </c>
      <c r="B12174" s="14">
        <v>11</v>
      </c>
      <c r="C12174" s="14" t="s">
        <v>108</v>
      </c>
      <c r="D12174" s="37">
        <v>26.38591667</v>
      </c>
    </row>
    <row r="12175" spans="1:4">
      <c r="A12175" s="15">
        <v>2008</v>
      </c>
      <c r="B12175" s="16">
        <v>12</v>
      </c>
      <c r="C12175" s="16" t="s">
        <v>108</v>
      </c>
      <c r="D12175" s="38">
        <v>26.24058333</v>
      </c>
    </row>
    <row r="12176" spans="1:4">
      <c r="A12176" s="13">
        <v>2009</v>
      </c>
      <c r="B12176" s="14">
        <v>1</v>
      </c>
      <c r="C12176" s="14" t="s">
        <v>108</v>
      </c>
      <c r="D12176" s="37">
        <v>26.667999999999999</v>
      </c>
    </row>
    <row r="12177" spans="1:4">
      <c r="A12177" s="15">
        <v>2009</v>
      </c>
      <c r="B12177" s="16">
        <v>2</v>
      </c>
      <c r="C12177" s="16" t="s">
        <v>108</v>
      </c>
      <c r="D12177" s="38">
        <v>26.452416670000002</v>
      </c>
    </row>
    <row r="12178" spans="1:4">
      <c r="A12178" s="13">
        <v>2009</v>
      </c>
      <c r="B12178" s="14">
        <v>3</v>
      </c>
      <c r="C12178" s="14" t="s">
        <v>108</v>
      </c>
      <c r="D12178" s="37">
        <v>25.55008333</v>
      </c>
    </row>
    <row r="12179" spans="1:4">
      <c r="A12179" s="15">
        <v>2009</v>
      </c>
      <c r="B12179" s="16">
        <v>4</v>
      </c>
      <c r="C12179" s="16" t="s">
        <v>108</v>
      </c>
      <c r="D12179" s="38">
        <v>23.791</v>
      </c>
    </row>
    <row r="12180" spans="1:4">
      <c r="A12180" s="13">
        <v>2009</v>
      </c>
      <c r="B12180" s="14">
        <v>5</v>
      </c>
      <c r="C12180" s="14" t="s">
        <v>108</v>
      </c>
      <c r="D12180" s="37">
        <v>22.708416669999998</v>
      </c>
    </row>
    <row r="12181" spans="1:4">
      <c r="A12181" s="15">
        <v>2009</v>
      </c>
      <c r="B12181" s="16">
        <v>6</v>
      </c>
      <c r="C12181" s="16" t="s">
        <v>108</v>
      </c>
      <c r="D12181" s="38">
        <v>21.488250000000001</v>
      </c>
    </row>
    <row r="12182" spans="1:4">
      <c r="A12182" s="13">
        <v>2009</v>
      </c>
      <c r="B12182" s="14">
        <v>7</v>
      </c>
      <c r="C12182" s="14" t="s">
        <v>108</v>
      </c>
      <c r="D12182" s="37">
        <v>19.753833329999999</v>
      </c>
    </row>
    <row r="12183" spans="1:4">
      <c r="A12183" s="15">
        <v>2009</v>
      </c>
      <c r="B12183" s="16">
        <v>8</v>
      </c>
      <c r="C12183" s="16" t="s">
        <v>108</v>
      </c>
      <c r="D12183" s="38">
        <v>21.126333330000001</v>
      </c>
    </row>
    <row r="12184" spans="1:4">
      <c r="A12184" s="13">
        <v>2009</v>
      </c>
      <c r="B12184" s="14">
        <v>9</v>
      </c>
      <c r="C12184" s="14" t="s">
        <v>108</v>
      </c>
      <c r="D12184" s="37">
        <v>23.647749999999998</v>
      </c>
    </row>
    <row r="12185" spans="1:4">
      <c r="A12185" s="15">
        <v>2009</v>
      </c>
      <c r="B12185" s="16">
        <v>10</v>
      </c>
      <c r="C12185" s="16" t="s">
        <v>108</v>
      </c>
      <c r="D12185" s="38">
        <v>24.711166670000001</v>
      </c>
    </row>
    <row r="12186" spans="1:4">
      <c r="A12186" s="13">
        <v>2009</v>
      </c>
      <c r="B12186" s="14">
        <v>11</v>
      </c>
      <c r="C12186" s="14" t="s">
        <v>108</v>
      </c>
      <c r="D12186" s="37">
        <v>25.213333330000001</v>
      </c>
    </row>
    <row r="12187" spans="1:4">
      <c r="A12187" s="15">
        <v>2009</v>
      </c>
      <c r="B12187" s="16">
        <v>12</v>
      </c>
      <c r="C12187" s="16" t="s">
        <v>108</v>
      </c>
      <c r="D12187" s="38">
        <v>26.756499999999999</v>
      </c>
    </row>
    <row r="12188" spans="1:4">
      <c r="A12188" s="13">
        <v>2010</v>
      </c>
      <c r="B12188" s="14">
        <v>1</v>
      </c>
      <c r="C12188" s="14" t="s">
        <v>108</v>
      </c>
      <c r="D12188" s="37">
        <v>26.94233333</v>
      </c>
    </row>
    <row r="12189" spans="1:4">
      <c r="A12189" s="15">
        <v>2010</v>
      </c>
      <c r="B12189" s="16">
        <v>2</v>
      </c>
      <c r="C12189" s="16" t="s">
        <v>108</v>
      </c>
      <c r="D12189" s="38">
        <v>26.970916670000001</v>
      </c>
    </row>
    <row r="12190" spans="1:4">
      <c r="A12190" s="13">
        <v>2010</v>
      </c>
      <c r="B12190" s="14">
        <v>3</v>
      </c>
      <c r="C12190" s="14" t="s">
        <v>108</v>
      </c>
      <c r="D12190" s="37">
        <v>26.54975</v>
      </c>
    </row>
    <row r="12191" spans="1:4">
      <c r="A12191" s="15">
        <v>2010</v>
      </c>
      <c r="B12191" s="16">
        <v>4</v>
      </c>
      <c r="C12191" s="16" t="s">
        <v>108</v>
      </c>
      <c r="D12191" s="38">
        <v>25.324750000000002</v>
      </c>
    </row>
    <row r="12192" spans="1:4">
      <c r="A12192" s="13">
        <v>2010</v>
      </c>
      <c r="B12192" s="14">
        <v>5</v>
      </c>
      <c r="C12192" s="14" t="s">
        <v>108</v>
      </c>
      <c r="D12192" s="37">
        <v>23.65891667</v>
      </c>
    </row>
    <row r="12193" spans="1:4">
      <c r="A12193" s="15">
        <v>2010</v>
      </c>
      <c r="B12193" s="16">
        <v>6</v>
      </c>
      <c r="C12193" s="16" t="s">
        <v>108</v>
      </c>
      <c r="D12193" s="38">
        <v>21.50708333</v>
      </c>
    </row>
    <row r="12194" spans="1:4">
      <c r="A12194" s="13">
        <v>2010</v>
      </c>
      <c r="B12194" s="14">
        <v>7</v>
      </c>
      <c r="C12194" s="14" t="s">
        <v>108</v>
      </c>
      <c r="D12194" s="37">
        <v>20.589916670000001</v>
      </c>
    </row>
    <row r="12195" spans="1:4">
      <c r="A12195" s="15">
        <v>2010</v>
      </c>
      <c r="B12195" s="16">
        <v>8</v>
      </c>
      <c r="C12195" s="16" t="s">
        <v>108</v>
      </c>
      <c r="D12195" s="38">
        <v>20.954499999999999</v>
      </c>
    </row>
    <row r="12196" spans="1:4">
      <c r="A12196" s="13">
        <v>2010</v>
      </c>
      <c r="B12196" s="14">
        <v>9</v>
      </c>
      <c r="C12196" s="14" t="s">
        <v>108</v>
      </c>
      <c r="D12196" s="37">
        <v>23.670249999999999</v>
      </c>
    </row>
    <row r="12197" spans="1:4">
      <c r="A12197" s="15">
        <v>2010</v>
      </c>
      <c r="B12197" s="16">
        <v>10</v>
      </c>
      <c r="C12197" s="16" t="s">
        <v>108</v>
      </c>
      <c r="D12197" s="38">
        <v>25.309249999999999</v>
      </c>
    </row>
    <row r="12198" spans="1:4">
      <c r="A12198" s="13">
        <v>2010</v>
      </c>
      <c r="B12198" s="14">
        <v>11</v>
      </c>
      <c r="C12198" s="14" t="s">
        <v>108</v>
      </c>
      <c r="D12198" s="37">
        <v>26.55983333</v>
      </c>
    </row>
    <row r="12199" spans="1:4">
      <c r="A12199" s="15">
        <v>2010</v>
      </c>
      <c r="B12199" s="16">
        <v>12</v>
      </c>
      <c r="C12199" s="16" t="s">
        <v>108</v>
      </c>
      <c r="D12199" s="38">
        <v>26.164416670000001</v>
      </c>
    </row>
    <row r="12200" spans="1:4">
      <c r="A12200" s="13">
        <v>2011</v>
      </c>
      <c r="B12200" s="14">
        <v>1</v>
      </c>
      <c r="C12200" s="14" t="s">
        <v>108</v>
      </c>
      <c r="D12200" s="37">
        <v>26.365749999999998</v>
      </c>
    </row>
    <row r="12201" spans="1:4">
      <c r="A12201" s="15">
        <v>2011</v>
      </c>
      <c r="B12201" s="16">
        <v>2</v>
      </c>
      <c r="C12201" s="16" t="s">
        <v>108</v>
      </c>
      <c r="D12201" s="38">
        <v>26.074583329999999</v>
      </c>
    </row>
    <row r="12202" spans="1:4">
      <c r="A12202" s="13">
        <v>2011</v>
      </c>
      <c r="B12202" s="14">
        <v>3</v>
      </c>
      <c r="C12202" s="14" t="s">
        <v>108</v>
      </c>
      <c r="D12202" s="37">
        <v>26.730333330000001</v>
      </c>
    </row>
    <row r="12203" spans="1:4">
      <c r="A12203" s="15">
        <v>2011</v>
      </c>
      <c r="B12203" s="16">
        <v>4</v>
      </c>
      <c r="C12203" s="16" t="s">
        <v>108</v>
      </c>
      <c r="D12203" s="38">
        <v>24.72283333</v>
      </c>
    </row>
    <row r="12204" spans="1:4">
      <c r="A12204" s="13">
        <v>2011</v>
      </c>
      <c r="B12204" s="14">
        <v>5</v>
      </c>
      <c r="C12204" s="14" t="s">
        <v>108</v>
      </c>
      <c r="D12204" s="37">
        <v>23.59</v>
      </c>
    </row>
    <row r="12205" spans="1:4">
      <c r="A12205" s="15">
        <v>2011</v>
      </c>
      <c r="B12205" s="16">
        <v>6</v>
      </c>
      <c r="C12205" s="16" t="s">
        <v>108</v>
      </c>
      <c r="D12205" s="38">
        <v>21.346833329999999</v>
      </c>
    </row>
    <row r="12206" spans="1:4">
      <c r="A12206" s="13">
        <v>2011</v>
      </c>
      <c r="B12206" s="14">
        <v>7</v>
      </c>
      <c r="C12206" s="14" t="s">
        <v>108</v>
      </c>
      <c r="D12206" s="37">
        <v>19.892833329999998</v>
      </c>
    </row>
    <row r="12207" spans="1:4">
      <c r="A12207" s="15">
        <v>2011</v>
      </c>
      <c r="B12207" s="16">
        <v>8</v>
      </c>
      <c r="C12207" s="16" t="s">
        <v>108</v>
      </c>
      <c r="D12207" s="38">
        <v>20.709583330000001</v>
      </c>
    </row>
    <row r="12208" spans="1:4">
      <c r="A12208" s="13">
        <v>2011</v>
      </c>
      <c r="B12208" s="14">
        <v>9</v>
      </c>
      <c r="C12208" s="14" t="s">
        <v>108</v>
      </c>
      <c r="D12208" s="37">
        <v>23.59641667</v>
      </c>
    </row>
    <row r="12209" spans="1:4">
      <c r="A12209" s="15">
        <v>2011</v>
      </c>
      <c r="B12209" s="16">
        <v>10</v>
      </c>
      <c r="C12209" s="16" t="s">
        <v>108</v>
      </c>
      <c r="D12209" s="38">
        <v>24.936666670000001</v>
      </c>
    </row>
    <row r="12210" spans="1:4">
      <c r="A12210" s="13">
        <v>2011</v>
      </c>
      <c r="B12210" s="14">
        <v>11</v>
      </c>
      <c r="C12210" s="14" t="s">
        <v>108</v>
      </c>
      <c r="D12210" s="37">
        <v>25.992249999999999</v>
      </c>
    </row>
    <row r="12211" spans="1:4">
      <c r="A12211" s="15">
        <v>2011</v>
      </c>
      <c r="B12211" s="16">
        <v>12</v>
      </c>
      <c r="C12211" s="16" t="s">
        <v>108</v>
      </c>
      <c r="D12211" s="38">
        <v>26.21908333</v>
      </c>
    </row>
    <row r="12212" spans="1:4">
      <c r="A12212" s="13">
        <v>2012</v>
      </c>
      <c r="B12212" s="14">
        <v>1</v>
      </c>
      <c r="C12212" s="14" t="s">
        <v>108</v>
      </c>
      <c r="D12212" s="37">
        <v>25.939166669999999</v>
      </c>
    </row>
    <row r="12213" spans="1:4">
      <c r="A12213" s="15">
        <v>2012</v>
      </c>
      <c r="B12213" s="16">
        <v>2</v>
      </c>
      <c r="C12213" s="16" t="s">
        <v>108</v>
      </c>
      <c r="D12213" s="38">
        <v>26.67508333</v>
      </c>
    </row>
    <row r="12214" spans="1:4">
      <c r="A12214" s="13">
        <v>2012</v>
      </c>
      <c r="B12214" s="14">
        <v>3</v>
      </c>
      <c r="C12214" s="14" t="s">
        <v>108</v>
      </c>
      <c r="D12214" s="37">
        <v>25.91525</v>
      </c>
    </row>
    <row r="12215" spans="1:4">
      <c r="A12215" s="15">
        <v>2012</v>
      </c>
      <c r="B12215" s="16">
        <v>4</v>
      </c>
      <c r="C12215" s="16" t="s">
        <v>108</v>
      </c>
      <c r="D12215" s="38">
        <v>23.476083330000002</v>
      </c>
    </row>
    <row r="12216" spans="1:4">
      <c r="A12216" s="13">
        <v>2012</v>
      </c>
      <c r="B12216" s="14">
        <v>5</v>
      </c>
      <c r="C12216" s="14" t="s">
        <v>108</v>
      </c>
      <c r="D12216" s="37">
        <v>22.827833330000001</v>
      </c>
    </row>
    <row r="12217" spans="1:4">
      <c r="A12217" s="15">
        <v>2012</v>
      </c>
      <c r="B12217" s="16">
        <v>6</v>
      </c>
      <c r="C12217" s="16" t="s">
        <v>108</v>
      </c>
      <c r="D12217" s="38">
        <v>21.14916667</v>
      </c>
    </row>
    <row r="12218" spans="1:4">
      <c r="A12218" s="13">
        <v>2012</v>
      </c>
      <c r="B12218" s="14">
        <v>7</v>
      </c>
      <c r="C12218" s="14" t="s">
        <v>108</v>
      </c>
      <c r="D12218" s="37">
        <v>20.201833329999999</v>
      </c>
    </row>
    <row r="12219" spans="1:4">
      <c r="A12219" s="15">
        <v>2012</v>
      </c>
      <c r="B12219" s="16">
        <v>8</v>
      </c>
      <c r="C12219" s="16" t="s">
        <v>108</v>
      </c>
      <c r="D12219" s="38">
        <v>21.471083329999999</v>
      </c>
    </row>
    <row r="12220" spans="1:4">
      <c r="A12220" s="13">
        <v>2012</v>
      </c>
      <c r="B12220" s="14">
        <v>9</v>
      </c>
      <c r="C12220" s="14" t="s">
        <v>108</v>
      </c>
      <c r="D12220" s="37">
        <v>23.509916669999999</v>
      </c>
    </row>
    <row r="12221" spans="1:4">
      <c r="A12221" s="15">
        <v>2012</v>
      </c>
      <c r="B12221" s="16">
        <v>10</v>
      </c>
      <c r="C12221" s="16" t="s">
        <v>108</v>
      </c>
      <c r="D12221" s="38">
        <v>24.511583330000001</v>
      </c>
    </row>
    <row r="12222" spans="1:4">
      <c r="A12222" s="13">
        <v>2012</v>
      </c>
      <c r="B12222" s="14">
        <v>11</v>
      </c>
      <c r="C12222" s="14" t="s">
        <v>108</v>
      </c>
      <c r="D12222" s="37">
        <v>25.637916669999999</v>
      </c>
    </row>
    <row r="12223" spans="1:4">
      <c r="A12223" s="15">
        <v>2012</v>
      </c>
      <c r="B12223" s="16">
        <v>12</v>
      </c>
      <c r="C12223" s="16" t="s">
        <v>108</v>
      </c>
      <c r="D12223" s="38">
        <v>26.372916669999999</v>
      </c>
    </row>
    <row r="12224" spans="1:4">
      <c r="A12224" s="13">
        <v>2013</v>
      </c>
      <c r="B12224" s="14">
        <v>1</v>
      </c>
      <c r="C12224" s="14" t="s">
        <v>108</v>
      </c>
      <c r="D12224" s="37">
        <v>26.547333330000001</v>
      </c>
    </row>
    <row r="12225" spans="1:4">
      <c r="A12225" s="15">
        <v>2013</v>
      </c>
      <c r="B12225" s="16">
        <v>2</v>
      </c>
      <c r="C12225" s="16" t="s">
        <v>108</v>
      </c>
      <c r="D12225" s="38">
        <v>26.44608333</v>
      </c>
    </row>
    <row r="12226" spans="1:4">
      <c r="A12226" s="13">
        <v>2013</v>
      </c>
      <c r="B12226" s="14">
        <v>3</v>
      </c>
      <c r="C12226" s="14" t="s">
        <v>108</v>
      </c>
      <c r="D12226" s="37">
        <v>25.736750000000001</v>
      </c>
    </row>
    <row r="12227" spans="1:4">
      <c r="A12227" s="15">
        <v>2013</v>
      </c>
      <c r="B12227" s="16">
        <v>4</v>
      </c>
      <c r="C12227" s="16" t="s">
        <v>108</v>
      </c>
      <c r="D12227" s="38">
        <v>24.197500000000002</v>
      </c>
    </row>
    <row r="12228" spans="1:4">
      <c r="A12228" s="13">
        <v>2013</v>
      </c>
      <c r="B12228" s="14">
        <v>5</v>
      </c>
      <c r="C12228" s="14" t="s">
        <v>108</v>
      </c>
      <c r="D12228" s="37">
        <v>22.40583333</v>
      </c>
    </row>
    <row r="12229" spans="1:4">
      <c r="A12229" s="15">
        <v>2013</v>
      </c>
      <c r="B12229" s="16">
        <v>6</v>
      </c>
      <c r="C12229" s="16" t="s">
        <v>108</v>
      </c>
      <c r="D12229" s="38">
        <v>21.0885</v>
      </c>
    </row>
    <row r="12230" spans="1:4">
      <c r="A12230" s="13">
        <v>2013</v>
      </c>
      <c r="B12230" s="14">
        <v>7</v>
      </c>
      <c r="C12230" s="14" t="s">
        <v>108</v>
      </c>
      <c r="D12230" s="37">
        <v>20.496500000000001</v>
      </c>
    </row>
    <row r="12231" spans="1:4">
      <c r="A12231" s="15">
        <v>2013</v>
      </c>
      <c r="B12231" s="16">
        <v>8</v>
      </c>
      <c r="C12231" s="16" t="s">
        <v>108</v>
      </c>
      <c r="D12231" s="38">
        <v>22.141500000000001</v>
      </c>
    </row>
    <row r="12232" spans="1:4">
      <c r="A12232" s="13">
        <v>2000</v>
      </c>
      <c r="B12232" s="14">
        <v>2</v>
      </c>
      <c r="C12232" s="14" t="s">
        <v>109</v>
      </c>
      <c r="D12232" s="37">
        <v>2.0156666670000001</v>
      </c>
    </row>
    <row r="12233" spans="1:4">
      <c r="A12233" s="15">
        <v>2000</v>
      </c>
      <c r="B12233" s="16">
        <v>3</v>
      </c>
      <c r="C12233" s="16" t="s">
        <v>109</v>
      </c>
      <c r="D12233" s="38">
        <v>5.9809999999999999</v>
      </c>
    </row>
    <row r="12234" spans="1:4">
      <c r="A12234" s="13">
        <v>2000</v>
      </c>
      <c r="B12234" s="14">
        <v>4</v>
      </c>
      <c r="C12234" s="14" t="s">
        <v>109</v>
      </c>
      <c r="D12234" s="37">
        <v>13.26883333</v>
      </c>
    </row>
    <row r="12235" spans="1:4">
      <c r="A12235" s="15">
        <v>2000</v>
      </c>
      <c r="B12235" s="16">
        <v>5</v>
      </c>
      <c r="C12235" s="16" t="s">
        <v>109</v>
      </c>
      <c r="D12235" s="38">
        <v>17.165333329999999</v>
      </c>
    </row>
    <row r="12236" spans="1:4">
      <c r="A12236" s="13">
        <v>2000</v>
      </c>
      <c r="B12236" s="14">
        <v>6</v>
      </c>
      <c r="C12236" s="14" t="s">
        <v>109</v>
      </c>
      <c r="D12236" s="37">
        <v>20.3415</v>
      </c>
    </row>
    <row r="12237" spans="1:4">
      <c r="A12237" s="15">
        <v>2000</v>
      </c>
      <c r="B12237" s="16">
        <v>7</v>
      </c>
      <c r="C12237" s="16" t="s">
        <v>109</v>
      </c>
      <c r="D12237" s="38">
        <v>21.933499999999999</v>
      </c>
    </row>
    <row r="12238" spans="1:4">
      <c r="A12238" s="13">
        <v>2000</v>
      </c>
      <c r="B12238" s="14">
        <v>8</v>
      </c>
      <c r="C12238" s="14" t="s">
        <v>109</v>
      </c>
      <c r="D12238" s="37">
        <v>23.11483333</v>
      </c>
    </row>
    <row r="12239" spans="1:4">
      <c r="A12239" s="15">
        <v>2000</v>
      </c>
      <c r="B12239" s="16">
        <v>9</v>
      </c>
      <c r="C12239" s="16" t="s">
        <v>109</v>
      </c>
      <c r="D12239" s="38">
        <v>16.30683333</v>
      </c>
    </row>
    <row r="12240" spans="1:4">
      <c r="A12240" s="13">
        <v>2000</v>
      </c>
      <c r="B12240" s="14">
        <v>10</v>
      </c>
      <c r="C12240" s="14" t="s">
        <v>109</v>
      </c>
      <c r="D12240" s="37">
        <v>12.31266667</v>
      </c>
    </row>
    <row r="12241" spans="1:4">
      <c r="A12241" s="15">
        <v>2000</v>
      </c>
      <c r="B12241" s="16">
        <v>11</v>
      </c>
      <c r="C12241" s="16" t="s">
        <v>109</v>
      </c>
      <c r="D12241" s="38">
        <v>9.1545000000000005</v>
      </c>
    </row>
    <row r="12242" spans="1:4">
      <c r="A12242" s="13">
        <v>2000</v>
      </c>
      <c r="B12242" s="14">
        <v>12</v>
      </c>
      <c r="C12242" s="14" t="s">
        <v>109</v>
      </c>
      <c r="D12242" s="37">
        <v>2.1126666670000001</v>
      </c>
    </row>
    <row r="12243" spans="1:4">
      <c r="A12243" s="15">
        <v>2001</v>
      </c>
      <c r="B12243" s="16">
        <v>1</v>
      </c>
      <c r="C12243" s="16" t="s">
        <v>109</v>
      </c>
      <c r="D12243" s="38">
        <v>1.848666667</v>
      </c>
    </row>
    <row r="12244" spans="1:4">
      <c r="A12244" s="13">
        <v>2001</v>
      </c>
      <c r="B12244" s="14">
        <v>2</v>
      </c>
      <c r="C12244" s="14" t="s">
        <v>109</v>
      </c>
      <c r="D12244" s="37">
        <v>2.7381666670000002</v>
      </c>
    </row>
    <row r="12245" spans="1:4">
      <c r="A12245" s="15">
        <v>2001</v>
      </c>
      <c r="B12245" s="16">
        <v>3</v>
      </c>
      <c r="C12245" s="16" t="s">
        <v>109</v>
      </c>
      <c r="D12245" s="38">
        <v>9.8221666669999994</v>
      </c>
    </row>
    <row r="12246" spans="1:4">
      <c r="A12246" s="13">
        <v>2001</v>
      </c>
      <c r="B12246" s="14">
        <v>4</v>
      </c>
      <c r="C12246" s="14" t="s">
        <v>109</v>
      </c>
      <c r="D12246" s="37">
        <v>9.8421666670000008</v>
      </c>
    </row>
    <row r="12247" spans="1:4">
      <c r="A12247" s="15">
        <v>2001</v>
      </c>
      <c r="B12247" s="16">
        <v>5</v>
      </c>
      <c r="C12247" s="16" t="s">
        <v>109</v>
      </c>
      <c r="D12247" s="38">
        <v>16.482833329999998</v>
      </c>
    </row>
    <row r="12248" spans="1:4">
      <c r="A12248" s="13">
        <v>2001</v>
      </c>
      <c r="B12248" s="14">
        <v>6</v>
      </c>
      <c r="C12248" s="14" t="s">
        <v>109</v>
      </c>
      <c r="D12248" s="37">
        <v>17.824333330000002</v>
      </c>
    </row>
    <row r="12249" spans="1:4">
      <c r="A12249" s="15">
        <v>2001</v>
      </c>
      <c r="B12249" s="16">
        <v>7</v>
      </c>
      <c r="C12249" s="16" t="s">
        <v>109</v>
      </c>
      <c r="D12249" s="38">
        <v>21.80833333</v>
      </c>
    </row>
    <row r="12250" spans="1:4">
      <c r="A12250" s="13">
        <v>2001</v>
      </c>
      <c r="B12250" s="14">
        <v>8</v>
      </c>
      <c r="C12250" s="14" t="s">
        <v>109</v>
      </c>
      <c r="D12250" s="37">
        <v>22.391833330000001</v>
      </c>
    </row>
    <row r="12251" spans="1:4">
      <c r="A12251" s="15">
        <v>2001</v>
      </c>
      <c r="B12251" s="16">
        <v>9</v>
      </c>
      <c r="C12251" s="16" t="s">
        <v>109</v>
      </c>
      <c r="D12251" s="38">
        <v>15.708</v>
      </c>
    </row>
    <row r="12252" spans="1:4">
      <c r="A12252" s="13">
        <v>2001</v>
      </c>
      <c r="B12252" s="14">
        <v>10</v>
      </c>
      <c r="C12252" s="14" t="s">
        <v>109</v>
      </c>
      <c r="D12252" s="37">
        <v>13.131500000000001</v>
      </c>
    </row>
    <row r="12253" spans="1:4">
      <c r="A12253" s="15">
        <v>2001</v>
      </c>
      <c r="B12253" s="16">
        <v>11</v>
      </c>
      <c r="C12253" s="16" t="s">
        <v>109</v>
      </c>
      <c r="D12253" s="38">
        <v>3.556666667</v>
      </c>
    </row>
    <row r="12254" spans="1:4">
      <c r="A12254" s="13">
        <v>2001</v>
      </c>
      <c r="B12254" s="14">
        <v>12</v>
      </c>
      <c r="C12254" s="14" t="s">
        <v>109</v>
      </c>
      <c r="D12254" s="37">
        <v>-4.7573333330000001</v>
      </c>
    </row>
    <row r="12255" spans="1:4">
      <c r="A12255" s="15">
        <v>2002</v>
      </c>
      <c r="B12255" s="16">
        <v>1</v>
      </c>
      <c r="C12255" s="16" t="s">
        <v>109</v>
      </c>
      <c r="D12255" s="38">
        <v>-2.1564999999999999</v>
      </c>
    </row>
    <row r="12256" spans="1:4">
      <c r="A12256" s="13">
        <v>2002</v>
      </c>
      <c r="B12256" s="14">
        <v>2</v>
      </c>
      <c r="C12256" s="14" t="s">
        <v>109</v>
      </c>
      <c r="D12256" s="37">
        <v>5.1293333329999999</v>
      </c>
    </row>
    <row r="12257" spans="1:4">
      <c r="A12257" s="15">
        <v>2002</v>
      </c>
      <c r="B12257" s="16">
        <v>3</v>
      </c>
      <c r="C12257" s="16" t="s">
        <v>109</v>
      </c>
      <c r="D12257" s="38">
        <v>8.0386666669999993</v>
      </c>
    </row>
    <row r="12258" spans="1:4">
      <c r="A12258" s="13">
        <v>2002</v>
      </c>
      <c r="B12258" s="14">
        <v>4</v>
      </c>
      <c r="C12258" s="14" t="s">
        <v>109</v>
      </c>
      <c r="D12258" s="37">
        <v>10.076833329999999</v>
      </c>
    </row>
    <row r="12259" spans="1:4">
      <c r="A12259" s="15">
        <v>2002</v>
      </c>
      <c r="B12259" s="16">
        <v>5</v>
      </c>
      <c r="C12259" s="16" t="s">
        <v>109</v>
      </c>
      <c r="D12259" s="38">
        <v>17.03616667</v>
      </c>
    </row>
    <row r="12260" spans="1:4">
      <c r="A12260" s="13">
        <v>2002</v>
      </c>
      <c r="B12260" s="14">
        <v>6</v>
      </c>
      <c r="C12260" s="14" t="s">
        <v>109</v>
      </c>
      <c r="D12260" s="37">
        <v>20.602833329999999</v>
      </c>
    </row>
    <row r="12261" spans="1:4">
      <c r="A12261" s="15">
        <v>2002</v>
      </c>
      <c r="B12261" s="16">
        <v>7</v>
      </c>
      <c r="C12261" s="16" t="s">
        <v>109</v>
      </c>
      <c r="D12261" s="38">
        <v>22.333166670000001</v>
      </c>
    </row>
    <row r="12262" spans="1:4">
      <c r="A12262" s="13">
        <v>2002</v>
      </c>
      <c r="B12262" s="14">
        <v>8</v>
      </c>
      <c r="C12262" s="14" t="s">
        <v>109</v>
      </c>
      <c r="D12262" s="37">
        <v>20.271999999999998</v>
      </c>
    </row>
    <row r="12263" spans="1:4">
      <c r="A12263" s="15">
        <v>2002</v>
      </c>
      <c r="B12263" s="16">
        <v>9</v>
      </c>
      <c r="C12263" s="16" t="s">
        <v>109</v>
      </c>
      <c r="D12263" s="38">
        <v>15.137</v>
      </c>
    </row>
    <row r="12264" spans="1:4">
      <c r="A12264" s="13">
        <v>2002</v>
      </c>
      <c r="B12264" s="14">
        <v>10</v>
      </c>
      <c r="C12264" s="14" t="s">
        <v>109</v>
      </c>
      <c r="D12264" s="37">
        <v>10.8065</v>
      </c>
    </row>
    <row r="12265" spans="1:4">
      <c r="A12265" s="15">
        <v>2002</v>
      </c>
      <c r="B12265" s="16">
        <v>11</v>
      </c>
      <c r="C12265" s="16" t="s">
        <v>109</v>
      </c>
      <c r="D12265" s="38">
        <v>7.4474999999999998</v>
      </c>
    </row>
    <row r="12266" spans="1:4">
      <c r="A12266" s="13">
        <v>2002</v>
      </c>
      <c r="B12266" s="14">
        <v>12</v>
      </c>
      <c r="C12266" s="14" t="s">
        <v>109</v>
      </c>
      <c r="D12266" s="37">
        <v>1.2500000000000001E-2</v>
      </c>
    </row>
    <row r="12267" spans="1:4">
      <c r="A12267" s="15">
        <v>2003</v>
      </c>
      <c r="B12267" s="16">
        <v>1</v>
      </c>
      <c r="C12267" s="16" t="s">
        <v>109</v>
      </c>
      <c r="D12267" s="38">
        <v>-0.73450000000000004</v>
      </c>
    </row>
    <row r="12268" spans="1:4">
      <c r="A12268" s="13">
        <v>2003</v>
      </c>
      <c r="B12268" s="14">
        <v>2</v>
      </c>
      <c r="C12268" s="14" t="s">
        <v>109</v>
      </c>
      <c r="D12268" s="37">
        <v>-3.6396666670000002</v>
      </c>
    </row>
    <row r="12269" spans="1:4">
      <c r="A12269" s="15">
        <v>2003</v>
      </c>
      <c r="B12269" s="16">
        <v>3</v>
      </c>
      <c r="C12269" s="16" t="s">
        <v>109</v>
      </c>
      <c r="D12269" s="38">
        <v>4.6833333330000002</v>
      </c>
    </row>
    <row r="12270" spans="1:4">
      <c r="A12270" s="13">
        <v>2003</v>
      </c>
      <c r="B12270" s="14">
        <v>4</v>
      </c>
      <c r="C12270" s="14" t="s">
        <v>109</v>
      </c>
      <c r="D12270" s="37">
        <v>9.2941666670000007</v>
      </c>
    </row>
    <row r="12271" spans="1:4">
      <c r="A12271" s="15">
        <v>2003</v>
      </c>
      <c r="B12271" s="16">
        <v>5</v>
      </c>
      <c r="C12271" s="16" t="s">
        <v>109</v>
      </c>
      <c r="D12271" s="38">
        <v>18.684999999999999</v>
      </c>
    </row>
    <row r="12272" spans="1:4">
      <c r="A12272" s="13">
        <v>2003</v>
      </c>
      <c r="B12272" s="14">
        <v>6</v>
      </c>
      <c r="C12272" s="14" t="s">
        <v>109</v>
      </c>
      <c r="D12272" s="37">
        <v>22.294166669999999</v>
      </c>
    </row>
    <row r="12273" spans="1:4">
      <c r="A12273" s="15">
        <v>2003</v>
      </c>
      <c r="B12273" s="16">
        <v>7</v>
      </c>
      <c r="C12273" s="16" t="s">
        <v>109</v>
      </c>
      <c r="D12273" s="38">
        <v>21.90133333</v>
      </c>
    </row>
    <row r="12274" spans="1:4">
      <c r="A12274" s="13">
        <v>2003</v>
      </c>
      <c r="B12274" s="14">
        <v>8</v>
      </c>
      <c r="C12274" s="14" t="s">
        <v>109</v>
      </c>
      <c r="D12274" s="37">
        <v>23.539000000000001</v>
      </c>
    </row>
    <row r="12275" spans="1:4">
      <c r="A12275" s="15">
        <v>2003</v>
      </c>
      <c r="B12275" s="16">
        <v>9</v>
      </c>
      <c r="C12275" s="16" t="s">
        <v>109</v>
      </c>
      <c r="D12275" s="38">
        <v>15.7515</v>
      </c>
    </row>
    <row r="12276" spans="1:4">
      <c r="A12276" s="13">
        <v>2003</v>
      </c>
      <c r="B12276" s="14">
        <v>10</v>
      </c>
      <c r="C12276" s="14" t="s">
        <v>109</v>
      </c>
      <c r="D12276" s="37">
        <v>9.6406666669999996</v>
      </c>
    </row>
    <row r="12277" spans="1:4">
      <c r="A12277" s="15">
        <v>2003</v>
      </c>
      <c r="B12277" s="16">
        <v>11</v>
      </c>
      <c r="C12277" s="16" t="s">
        <v>109</v>
      </c>
      <c r="D12277" s="38">
        <v>7.0256666670000003</v>
      </c>
    </row>
    <row r="12278" spans="1:4">
      <c r="A12278" s="13">
        <v>2003</v>
      </c>
      <c r="B12278" s="14">
        <v>12</v>
      </c>
      <c r="C12278" s="14" t="s">
        <v>109</v>
      </c>
      <c r="D12278" s="37">
        <v>0.30033333299999998</v>
      </c>
    </row>
    <row r="12279" spans="1:4">
      <c r="A12279" s="15">
        <v>2004</v>
      </c>
      <c r="B12279" s="16">
        <v>1</v>
      </c>
      <c r="C12279" s="16" t="s">
        <v>109</v>
      </c>
      <c r="D12279" s="38">
        <v>-2.1393333330000002</v>
      </c>
    </row>
    <row r="12280" spans="1:4">
      <c r="A12280" s="13">
        <v>2004</v>
      </c>
      <c r="B12280" s="14">
        <v>2</v>
      </c>
      <c r="C12280" s="14" t="s">
        <v>109</v>
      </c>
      <c r="D12280" s="37">
        <v>1.579166667</v>
      </c>
    </row>
    <row r="12281" spans="1:4">
      <c r="A12281" s="15">
        <v>2004</v>
      </c>
      <c r="B12281" s="16">
        <v>3</v>
      </c>
      <c r="C12281" s="16" t="s">
        <v>109</v>
      </c>
      <c r="D12281" s="38">
        <v>5.8706666670000001</v>
      </c>
    </row>
    <row r="12282" spans="1:4">
      <c r="A12282" s="13">
        <v>2004</v>
      </c>
      <c r="B12282" s="14">
        <v>4</v>
      </c>
      <c r="C12282" s="14" t="s">
        <v>109</v>
      </c>
      <c r="D12282" s="37">
        <v>11.455833330000001</v>
      </c>
    </row>
    <row r="12283" spans="1:4">
      <c r="A12283" s="15">
        <v>2004</v>
      </c>
      <c r="B12283" s="16">
        <v>5</v>
      </c>
      <c r="C12283" s="16" t="s">
        <v>109</v>
      </c>
      <c r="D12283" s="38">
        <v>13.64816667</v>
      </c>
    </row>
    <row r="12284" spans="1:4">
      <c r="A12284" s="13">
        <v>2004</v>
      </c>
      <c r="B12284" s="14">
        <v>6</v>
      </c>
      <c r="C12284" s="14" t="s">
        <v>109</v>
      </c>
      <c r="D12284" s="37">
        <v>18.847666669999999</v>
      </c>
    </row>
    <row r="12285" spans="1:4">
      <c r="A12285" s="15">
        <v>2004</v>
      </c>
      <c r="B12285" s="16">
        <v>7</v>
      </c>
      <c r="C12285" s="16" t="s">
        <v>109</v>
      </c>
      <c r="D12285" s="38">
        <v>21.02033333</v>
      </c>
    </row>
    <row r="12286" spans="1:4">
      <c r="A12286" s="13">
        <v>2004</v>
      </c>
      <c r="B12286" s="14">
        <v>8</v>
      </c>
      <c r="C12286" s="14" t="s">
        <v>109</v>
      </c>
      <c r="D12286" s="37">
        <v>20.447166670000001</v>
      </c>
    </row>
    <row r="12287" spans="1:4">
      <c r="A12287" s="15">
        <v>2004</v>
      </c>
      <c r="B12287" s="16">
        <v>9</v>
      </c>
      <c r="C12287" s="16" t="s">
        <v>109</v>
      </c>
      <c r="D12287" s="38">
        <v>16.0335</v>
      </c>
    </row>
    <row r="12288" spans="1:4">
      <c r="A12288" s="13">
        <v>2004</v>
      </c>
      <c r="B12288" s="14">
        <v>10</v>
      </c>
      <c r="C12288" s="14" t="s">
        <v>109</v>
      </c>
      <c r="D12288" s="37">
        <v>12.9695</v>
      </c>
    </row>
    <row r="12289" spans="1:4">
      <c r="A12289" s="15">
        <v>2004</v>
      </c>
      <c r="B12289" s="16">
        <v>11</v>
      </c>
      <c r="C12289" s="16" t="s">
        <v>109</v>
      </c>
      <c r="D12289" s="38">
        <v>5.1011666670000002</v>
      </c>
    </row>
    <row r="12290" spans="1:4">
      <c r="A12290" s="13">
        <v>2004</v>
      </c>
      <c r="B12290" s="14">
        <v>12</v>
      </c>
      <c r="C12290" s="14" t="s">
        <v>109</v>
      </c>
      <c r="D12290" s="37">
        <v>1.6698333329999999</v>
      </c>
    </row>
    <row r="12291" spans="1:4">
      <c r="A12291" s="15">
        <v>2005</v>
      </c>
      <c r="B12291" s="16">
        <v>1</v>
      </c>
      <c r="C12291" s="16" t="s">
        <v>109</v>
      </c>
      <c r="D12291" s="38">
        <v>-0.59466666700000004</v>
      </c>
    </row>
    <row r="12292" spans="1:4">
      <c r="A12292" s="13">
        <v>2005</v>
      </c>
      <c r="B12292" s="14">
        <v>2</v>
      </c>
      <c r="C12292" s="14" t="s">
        <v>109</v>
      </c>
      <c r="D12292" s="37">
        <v>-2.6866666669999999</v>
      </c>
    </row>
    <row r="12293" spans="1:4">
      <c r="A12293" s="15">
        <v>2005</v>
      </c>
      <c r="B12293" s="16">
        <v>3</v>
      </c>
      <c r="C12293" s="16" t="s">
        <v>109</v>
      </c>
      <c r="D12293" s="38">
        <v>4.0088333330000001</v>
      </c>
    </row>
    <row r="12294" spans="1:4">
      <c r="A12294" s="13">
        <v>2005</v>
      </c>
      <c r="B12294" s="14">
        <v>4</v>
      </c>
      <c r="C12294" s="14" t="s">
        <v>109</v>
      </c>
      <c r="D12294" s="37">
        <v>10.37533333</v>
      </c>
    </row>
    <row r="12295" spans="1:4">
      <c r="A12295" s="15">
        <v>2005</v>
      </c>
      <c r="B12295" s="16">
        <v>5</v>
      </c>
      <c r="C12295" s="16" t="s">
        <v>109</v>
      </c>
      <c r="D12295" s="38">
        <v>15.857333329999999</v>
      </c>
    </row>
    <row r="12296" spans="1:4">
      <c r="A12296" s="13">
        <v>2005</v>
      </c>
      <c r="B12296" s="14">
        <v>6</v>
      </c>
      <c r="C12296" s="14" t="s">
        <v>109</v>
      </c>
      <c r="D12296" s="37">
        <v>18.18416667</v>
      </c>
    </row>
    <row r="12297" spans="1:4">
      <c r="A12297" s="15">
        <v>2005</v>
      </c>
      <c r="B12297" s="16">
        <v>7</v>
      </c>
      <c r="C12297" s="16" t="s">
        <v>109</v>
      </c>
      <c r="D12297" s="38">
        <v>20.986999999999998</v>
      </c>
    </row>
    <row r="12298" spans="1:4">
      <c r="A12298" s="13">
        <v>2005</v>
      </c>
      <c r="B12298" s="14">
        <v>8</v>
      </c>
      <c r="C12298" s="14" t="s">
        <v>109</v>
      </c>
      <c r="D12298" s="37">
        <v>19.49433333</v>
      </c>
    </row>
    <row r="12299" spans="1:4">
      <c r="A12299" s="15">
        <v>2005</v>
      </c>
      <c r="B12299" s="16">
        <v>9</v>
      </c>
      <c r="C12299" s="16" t="s">
        <v>109</v>
      </c>
      <c r="D12299" s="38">
        <v>16.732833329999998</v>
      </c>
    </row>
    <row r="12300" spans="1:4">
      <c r="A12300" s="13">
        <v>2005</v>
      </c>
      <c r="B12300" s="14">
        <v>10</v>
      </c>
      <c r="C12300" s="14" t="s">
        <v>109</v>
      </c>
      <c r="D12300" s="37">
        <v>10.68483333</v>
      </c>
    </row>
    <row r="12301" spans="1:4">
      <c r="A12301" s="15">
        <v>2005</v>
      </c>
      <c r="B12301" s="16">
        <v>11</v>
      </c>
      <c r="C12301" s="16" t="s">
        <v>109</v>
      </c>
      <c r="D12301" s="38">
        <v>4.0925000000000002</v>
      </c>
    </row>
    <row r="12302" spans="1:4">
      <c r="A12302" s="13">
        <v>2005</v>
      </c>
      <c r="B12302" s="14">
        <v>12</v>
      </c>
      <c r="C12302" s="14" t="s">
        <v>109</v>
      </c>
      <c r="D12302" s="37">
        <v>1.1851666670000001</v>
      </c>
    </row>
    <row r="12303" spans="1:4">
      <c r="A12303" s="15">
        <v>2006</v>
      </c>
      <c r="B12303" s="16">
        <v>1</v>
      </c>
      <c r="C12303" s="16" t="s">
        <v>109</v>
      </c>
      <c r="D12303" s="38">
        <v>-2.931</v>
      </c>
    </row>
    <row r="12304" spans="1:4">
      <c r="A12304" s="13">
        <v>2006</v>
      </c>
      <c r="B12304" s="14">
        <v>2</v>
      </c>
      <c r="C12304" s="14" t="s">
        <v>109</v>
      </c>
      <c r="D12304" s="37">
        <v>-0.112666667</v>
      </c>
    </row>
    <row r="12305" spans="1:4">
      <c r="A12305" s="15">
        <v>2006</v>
      </c>
      <c r="B12305" s="16">
        <v>3</v>
      </c>
      <c r="C12305" s="16" t="s">
        <v>109</v>
      </c>
      <c r="D12305" s="38">
        <v>5.0519999999999996</v>
      </c>
    </row>
    <row r="12306" spans="1:4">
      <c r="A12306" s="13">
        <v>2006</v>
      </c>
      <c r="B12306" s="14">
        <v>4</v>
      </c>
      <c r="C12306" s="14" t="s">
        <v>109</v>
      </c>
      <c r="D12306" s="37">
        <v>11.574999999999999</v>
      </c>
    </row>
    <row r="12307" spans="1:4">
      <c r="A12307" s="15">
        <v>2006</v>
      </c>
      <c r="B12307" s="16">
        <v>5</v>
      </c>
      <c r="C12307" s="16" t="s">
        <v>109</v>
      </c>
      <c r="D12307" s="38">
        <v>15.504</v>
      </c>
    </row>
    <row r="12308" spans="1:4">
      <c r="A12308" s="13">
        <v>2006</v>
      </c>
      <c r="B12308" s="14">
        <v>6</v>
      </c>
      <c r="C12308" s="14" t="s">
        <v>109</v>
      </c>
      <c r="D12308" s="37">
        <v>18.64</v>
      </c>
    </row>
    <row r="12309" spans="1:4">
      <c r="A12309" s="15">
        <v>2006</v>
      </c>
      <c r="B12309" s="16">
        <v>7</v>
      </c>
      <c r="C12309" s="16" t="s">
        <v>109</v>
      </c>
      <c r="D12309" s="38">
        <v>21.650333329999999</v>
      </c>
    </row>
    <row r="12310" spans="1:4">
      <c r="A12310" s="13">
        <v>2006</v>
      </c>
      <c r="B12310" s="14">
        <v>8</v>
      </c>
      <c r="C12310" s="14" t="s">
        <v>109</v>
      </c>
      <c r="D12310" s="37">
        <v>19.981999999999999</v>
      </c>
    </row>
    <row r="12311" spans="1:4">
      <c r="A12311" s="15">
        <v>2006</v>
      </c>
      <c r="B12311" s="16">
        <v>9</v>
      </c>
      <c r="C12311" s="16" t="s">
        <v>109</v>
      </c>
      <c r="D12311" s="38">
        <v>17.05466667</v>
      </c>
    </row>
    <row r="12312" spans="1:4">
      <c r="A12312" s="13">
        <v>2006</v>
      </c>
      <c r="B12312" s="14">
        <v>10</v>
      </c>
      <c r="C12312" s="14" t="s">
        <v>109</v>
      </c>
      <c r="D12312" s="37">
        <v>12.37016667</v>
      </c>
    </row>
    <row r="12313" spans="1:4">
      <c r="A12313" s="15">
        <v>2006</v>
      </c>
      <c r="B12313" s="16">
        <v>11</v>
      </c>
      <c r="C12313" s="16" t="s">
        <v>109</v>
      </c>
      <c r="D12313" s="38">
        <v>5.5208333329999997</v>
      </c>
    </row>
    <row r="12314" spans="1:4">
      <c r="A12314" s="13">
        <v>2006</v>
      </c>
      <c r="B12314" s="14">
        <v>12</v>
      </c>
      <c r="C12314" s="14" t="s">
        <v>109</v>
      </c>
      <c r="D12314" s="37">
        <v>1.085166667</v>
      </c>
    </row>
    <row r="12315" spans="1:4">
      <c r="A12315" s="15">
        <v>2007</v>
      </c>
      <c r="B12315" s="16">
        <v>1</v>
      </c>
      <c r="C12315" s="16" t="s">
        <v>109</v>
      </c>
      <c r="D12315" s="38">
        <v>3.67</v>
      </c>
    </row>
    <row r="12316" spans="1:4">
      <c r="A12316" s="13">
        <v>2007</v>
      </c>
      <c r="B12316" s="14">
        <v>2</v>
      </c>
      <c r="C12316" s="14" t="s">
        <v>109</v>
      </c>
      <c r="D12316" s="37">
        <v>4.608333333</v>
      </c>
    </row>
    <row r="12317" spans="1:4">
      <c r="A12317" s="15">
        <v>2007</v>
      </c>
      <c r="B12317" s="16">
        <v>3</v>
      </c>
      <c r="C12317" s="16" t="s">
        <v>109</v>
      </c>
      <c r="D12317" s="38">
        <v>7.9306666669999997</v>
      </c>
    </row>
    <row r="12318" spans="1:4">
      <c r="A12318" s="13">
        <v>2007</v>
      </c>
      <c r="B12318" s="14">
        <v>4</v>
      </c>
      <c r="C12318" s="14" t="s">
        <v>109</v>
      </c>
      <c r="D12318" s="37">
        <v>11.857333329999999</v>
      </c>
    </row>
    <row r="12319" spans="1:4">
      <c r="A12319" s="15">
        <v>2007</v>
      </c>
      <c r="B12319" s="16">
        <v>5</v>
      </c>
      <c r="C12319" s="16" t="s">
        <v>109</v>
      </c>
      <c r="D12319" s="38">
        <v>17.114000000000001</v>
      </c>
    </row>
    <row r="12320" spans="1:4">
      <c r="A12320" s="13">
        <v>2007</v>
      </c>
      <c r="B12320" s="14">
        <v>6</v>
      </c>
      <c r="C12320" s="14" t="s">
        <v>109</v>
      </c>
      <c r="D12320" s="37">
        <v>21.366166669999998</v>
      </c>
    </row>
    <row r="12321" spans="1:4">
      <c r="A12321" s="15">
        <v>2007</v>
      </c>
      <c r="B12321" s="16">
        <v>7</v>
      </c>
      <c r="C12321" s="16" t="s">
        <v>109</v>
      </c>
      <c r="D12321" s="38">
        <v>23.621500000000001</v>
      </c>
    </row>
    <row r="12322" spans="1:4">
      <c r="A12322" s="13">
        <v>2007</v>
      </c>
      <c r="B12322" s="14">
        <v>8</v>
      </c>
      <c r="C12322" s="14" t="s">
        <v>109</v>
      </c>
      <c r="D12322" s="37">
        <v>22.447166670000001</v>
      </c>
    </row>
    <row r="12323" spans="1:4">
      <c r="A12323" s="15">
        <v>2007</v>
      </c>
      <c r="B12323" s="16">
        <v>9</v>
      </c>
      <c r="C12323" s="16" t="s">
        <v>109</v>
      </c>
      <c r="D12323" s="38">
        <v>14.77316667</v>
      </c>
    </row>
    <row r="12324" spans="1:4">
      <c r="A12324" s="13">
        <v>2007</v>
      </c>
      <c r="B12324" s="14">
        <v>10</v>
      </c>
      <c r="C12324" s="14" t="s">
        <v>109</v>
      </c>
      <c r="D12324" s="37">
        <v>10.23433333</v>
      </c>
    </row>
    <row r="12325" spans="1:4">
      <c r="A12325" s="15">
        <v>2007</v>
      </c>
      <c r="B12325" s="16">
        <v>11</v>
      </c>
      <c r="C12325" s="16" t="s">
        <v>109</v>
      </c>
      <c r="D12325" s="38">
        <v>3.0601666669999998</v>
      </c>
    </row>
    <row r="12326" spans="1:4">
      <c r="A12326" s="13">
        <v>2007</v>
      </c>
      <c r="B12326" s="14">
        <v>12</v>
      </c>
      <c r="C12326" s="14" t="s">
        <v>109</v>
      </c>
      <c r="D12326" s="37">
        <v>-0.99633333300000004</v>
      </c>
    </row>
    <row r="12327" spans="1:4">
      <c r="A12327" s="15">
        <v>2008</v>
      </c>
      <c r="B12327" s="16">
        <v>1</v>
      </c>
      <c r="C12327" s="16" t="s">
        <v>109</v>
      </c>
      <c r="D12327" s="38">
        <v>0.12116666700000001</v>
      </c>
    </row>
    <row r="12328" spans="1:4">
      <c r="A12328" s="13">
        <v>2008</v>
      </c>
      <c r="B12328" s="14">
        <v>2</v>
      </c>
      <c r="C12328" s="14" t="s">
        <v>109</v>
      </c>
      <c r="D12328" s="37">
        <v>3.2973333330000001</v>
      </c>
    </row>
    <row r="12329" spans="1:4">
      <c r="A12329" s="15">
        <v>2008</v>
      </c>
      <c r="B12329" s="16">
        <v>3</v>
      </c>
      <c r="C12329" s="16" t="s">
        <v>109</v>
      </c>
      <c r="D12329" s="38">
        <v>7.217333333</v>
      </c>
    </row>
    <row r="12330" spans="1:4">
      <c r="A12330" s="13">
        <v>2008</v>
      </c>
      <c r="B12330" s="14">
        <v>4</v>
      </c>
      <c r="C12330" s="14" t="s">
        <v>109</v>
      </c>
      <c r="D12330" s="37">
        <v>11.499333330000001</v>
      </c>
    </row>
    <row r="12331" spans="1:4">
      <c r="A12331" s="15">
        <v>2008</v>
      </c>
      <c r="B12331" s="16">
        <v>5</v>
      </c>
      <c r="C12331" s="16" t="s">
        <v>109</v>
      </c>
      <c r="D12331" s="38">
        <v>16.45783333</v>
      </c>
    </row>
    <row r="12332" spans="1:4">
      <c r="A12332" s="13">
        <v>2008</v>
      </c>
      <c r="B12332" s="14">
        <v>6</v>
      </c>
      <c r="C12332" s="14" t="s">
        <v>109</v>
      </c>
      <c r="D12332" s="37">
        <v>20.494499999999999</v>
      </c>
    </row>
    <row r="12333" spans="1:4">
      <c r="A12333" s="15">
        <v>2008</v>
      </c>
      <c r="B12333" s="16">
        <v>7</v>
      </c>
      <c r="C12333" s="16" t="s">
        <v>109</v>
      </c>
      <c r="D12333" s="38">
        <v>21.313500000000001</v>
      </c>
    </row>
    <row r="12334" spans="1:4">
      <c r="A12334" s="13">
        <v>2008</v>
      </c>
      <c r="B12334" s="14">
        <v>8</v>
      </c>
      <c r="C12334" s="14" t="s">
        <v>109</v>
      </c>
      <c r="D12334" s="37">
        <v>22.23</v>
      </c>
    </row>
    <row r="12335" spans="1:4">
      <c r="A12335" s="15">
        <v>2008</v>
      </c>
      <c r="B12335" s="16">
        <v>9</v>
      </c>
      <c r="C12335" s="16" t="s">
        <v>109</v>
      </c>
      <c r="D12335" s="38">
        <v>15.29633333</v>
      </c>
    </row>
    <row r="12336" spans="1:4">
      <c r="A12336" s="13">
        <v>2008</v>
      </c>
      <c r="B12336" s="14">
        <v>10</v>
      </c>
      <c r="C12336" s="14" t="s">
        <v>109</v>
      </c>
      <c r="D12336" s="37">
        <v>12.148</v>
      </c>
    </row>
    <row r="12337" spans="1:4">
      <c r="A12337" s="15">
        <v>2008</v>
      </c>
      <c r="B12337" s="16">
        <v>11</v>
      </c>
      <c r="C12337" s="16" t="s">
        <v>109</v>
      </c>
      <c r="D12337" s="38">
        <v>6.8594999999999997</v>
      </c>
    </row>
    <row r="12338" spans="1:4">
      <c r="A12338" s="13">
        <v>2008</v>
      </c>
      <c r="B12338" s="14">
        <v>12</v>
      </c>
      <c r="C12338" s="14" t="s">
        <v>109</v>
      </c>
      <c r="D12338" s="37">
        <v>2.5856666669999999</v>
      </c>
    </row>
    <row r="12339" spans="1:4">
      <c r="A12339" s="15">
        <v>2009</v>
      </c>
      <c r="B12339" s="16">
        <v>1</v>
      </c>
      <c r="C12339" s="16" t="s">
        <v>109</v>
      </c>
      <c r="D12339" s="38">
        <v>-1.1605000000000001</v>
      </c>
    </row>
    <row r="12340" spans="1:4">
      <c r="A12340" s="13">
        <v>2009</v>
      </c>
      <c r="B12340" s="14">
        <v>2</v>
      </c>
      <c r="C12340" s="14" t="s">
        <v>109</v>
      </c>
      <c r="D12340" s="37">
        <v>1.024666667</v>
      </c>
    </row>
    <row r="12341" spans="1:4">
      <c r="A12341" s="15">
        <v>2009</v>
      </c>
      <c r="B12341" s="16">
        <v>3</v>
      </c>
      <c r="C12341" s="16" t="s">
        <v>109</v>
      </c>
      <c r="D12341" s="38">
        <v>5.4958333330000002</v>
      </c>
    </row>
    <row r="12342" spans="1:4">
      <c r="A12342" s="13">
        <v>2009</v>
      </c>
      <c r="B12342" s="14">
        <v>4</v>
      </c>
      <c r="C12342" s="14" t="s">
        <v>109</v>
      </c>
      <c r="D12342" s="37">
        <v>12.53916667</v>
      </c>
    </row>
    <row r="12343" spans="1:4">
      <c r="A12343" s="15">
        <v>2009</v>
      </c>
      <c r="B12343" s="16">
        <v>5</v>
      </c>
      <c r="C12343" s="16" t="s">
        <v>109</v>
      </c>
      <c r="D12343" s="38">
        <v>16.98383333</v>
      </c>
    </row>
    <row r="12344" spans="1:4">
      <c r="A12344" s="13">
        <v>2009</v>
      </c>
      <c r="B12344" s="14">
        <v>6</v>
      </c>
      <c r="C12344" s="14" t="s">
        <v>109</v>
      </c>
      <c r="D12344" s="37">
        <v>19.055499999999999</v>
      </c>
    </row>
    <row r="12345" spans="1:4">
      <c r="A12345" s="15">
        <v>2009</v>
      </c>
      <c r="B12345" s="16">
        <v>7</v>
      </c>
      <c r="C12345" s="16" t="s">
        <v>109</v>
      </c>
      <c r="D12345" s="38">
        <v>21.840166669999999</v>
      </c>
    </row>
    <row r="12346" spans="1:4">
      <c r="A12346" s="13">
        <v>2009</v>
      </c>
      <c r="B12346" s="14">
        <v>8</v>
      </c>
      <c r="C12346" s="14" t="s">
        <v>109</v>
      </c>
      <c r="D12346" s="37">
        <v>21.722333330000001</v>
      </c>
    </row>
    <row r="12347" spans="1:4">
      <c r="A12347" s="15">
        <v>2009</v>
      </c>
      <c r="B12347" s="16">
        <v>9</v>
      </c>
      <c r="C12347" s="16" t="s">
        <v>109</v>
      </c>
      <c r="D12347" s="38">
        <v>17.655666669999999</v>
      </c>
    </row>
    <row r="12348" spans="1:4">
      <c r="A12348" s="13">
        <v>2009</v>
      </c>
      <c r="B12348" s="14">
        <v>10</v>
      </c>
      <c r="C12348" s="14" t="s">
        <v>109</v>
      </c>
      <c r="D12348" s="37">
        <v>10.78483333</v>
      </c>
    </row>
    <row r="12349" spans="1:4">
      <c r="A12349" s="15">
        <v>2009</v>
      </c>
      <c r="B12349" s="16">
        <v>11</v>
      </c>
      <c r="C12349" s="16" t="s">
        <v>109</v>
      </c>
      <c r="D12349" s="38">
        <v>7.0883333329999996</v>
      </c>
    </row>
    <row r="12350" spans="1:4">
      <c r="A12350" s="13">
        <v>2009</v>
      </c>
      <c r="B12350" s="14">
        <v>12</v>
      </c>
      <c r="C12350" s="14" t="s">
        <v>109</v>
      </c>
      <c r="D12350" s="37">
        <v>2.6110000000000002</v>
      </c>
    </row>
    <row r="12351" spans="1:4">
      <c r="A12351" s="15">
        <v>2010</v>
      </c>
      <c r="B12351" s="16">
        <v>1</v>
      </c>
      <c r="C12351" s="16" t="s">
        <v>109</v>
      </c>
      <c r="D12351" s="38">
        <v>-0.58350000000000002</v>
      </c>
    </row>
    <row r="12352" spans="1:4">
      <c r="A12352" s="13">
        <v>2010</v>
      </c>
      <c r="B12352" s="14">
        <v>2</v>
      </c>
      <c r="C12352" s="14" t="s">
        <v>109</v>
      </c>
      <c r="D12352" s="37">
        <v>1.704</v>
      </c>
    </row>
    <row r="12353" spans="1:4">
      <c r="A12353" s="15">
        <v>2010</v>
      </c>
      <c r="B12353" s="16">
        <v>3</v>
      </c>
      <c r="C12353" s="16" t="s">
        <v>109</v>
      </c>
      <c r="D12353" s="38">
        <v>6.145333333</v>
      </c>
    </row>
    <row r="12354" spans="1:4">
      <c r="A12354" s="13">
        <v>2010</v>
      </c>
      <c r="B12354" s="14">
        <v>4</v>
      </c>
      <c r="C12354" s="14" t="s">
        <v>109</v>
      </c>
      <c r="D12354" s="37">
        <v>11.23733333</v>
      </c>
    </row>
    <row r="12355" spans="1:4">
      <c r="A12355" s="15">
        <v>2010</v>
      </c>
      <c r="B12355" s="16">
        <v>5</v>
      </c>
      <c r="C12355" s="16" t="s">
        <v>109</v>
      </c>
      <c r="D12355" s="38">
        <v>15.836166670000001</v>
      </c>
    </row>
    <row r="12356" spans="1:4">
      <c r="A12356" s="13">
        <v>2010</v>
      </c>
      <c r="B12356" s="14">
        <v>6</v>
      </c>
      <c r="C12356" s="14" t="s">
        <v>109</v>
      </c>
      <c r="D12356" s="37">
        <v>19.305166669999998</v>
      </c>
    </row>
    <row r="12357" spans="1:4">
      <c r="A12357" s="15">
        <v>2010</v>
      </c>
      <c r="B12357" s="16">
        <v>7</v>
      </c>
      <c r="C12357" s="16" t="s">
        <v>109</v>
      </c>
      <c r="D12357" s="38">
        <v>21.781333329999999</v>
      </c>
    </row>
    <row r="12358" spans="1:4">
      <c r="A12358" s="13">
        <v>2010</v>
      </c>
      <c r="B12358" s="14">
        <v>8</v>
      </c>
      <c r="C12358" s="14" t="s">
        <v>109</v>
      </c>
      <c r="D12358" s="37">
        <v>22.106000000000002</v>
      </c>
    </row>
    <row r="12359" spans="1:4">
      <c r="A12359" s="15">
        <v>2010</v>
      </c>
      <c r="B12359" s="16">
        <v>9</v>
      </c>
      <c r="C12359" s="16" t="s">
        <v>109</v>
      </c>
      <c r="D12359" s="38">
        <v>16.033000000000001</v>
      </c>
    </row>
    <row r="12360" spans="1:4">
      <c r="A12360" s="13">
        <v>2010</v>
      </c>
      <c r="B12360" s="14">
        <v>10</v>
      </c>
      <c r="C12360" s="14" t="s">
        <v>109</v>
      </c>
      <c r="D12360" s="37">
        <v>8.7248333329999994</v>
      </c>
    </row>
    <row r="12361" spans="1:4">
      <c r="A12361" s="15">
        <v>2010</v>
      </c>
      <c r="B12361" s="16">
        <v>11</v>
      </c>
      <c r="C12361" s="16" t="s">
        <v>109</v>
      </c>
      <c r="D12361" s="38">
        <v>9.3496666669999993</v>
      </c>
    </row>
    <row r="12362" spans="1:4">
      <c r="A12362" s="13">
        <v>2010</v>
      </c>
      <c r="B12362" s="14">
        <v>12</v>
      </c>
      <c r="C12362" s="14" t="s">
        <v>109</v>
      </c>
      <c r="D12362" s="37">
        <v>0.60683333299999997</v>
      </c>
    </row>
    <row r="12363" spans="1:4">
      <c r="A12363" s="15">
        <v>2011</v>
      </c>
      <c r="B12363" s="16">
        <v>1</v>
      </c>
      <c r="C12363" s="16" t="s">
        <v>109</v>
      </c>
      <c r="D12363" s="38">
        <v>-0.81166666700000001</v>
      </c>
    </row>
    <row r="12364" spans="1:4">
      <c r="A12364" s="13">
        <v>2011</v>
      </c>
      <c r="B12364" s="14">
        <v>2</v>
      </c>
      <c r="C12364" s="14" t="s">
        <v>109</v>
      </c>
      <c r="D12364" s="37">
        <v>-6.7333332999999995E-2</v>
      </c>
    </row>
    <row r="12365" spans="1:4">
      <c r="A12365" s="15">
        <v>2011</v>
      </c>
      <c r="B12365" s="16">
        <v>3</v>
      </c>
      <c r="C12365" s="16" t="s">
        <v>109</v>
      </c>
      <c r="D12365" s="38">
        <v>5.6393333329999997</v>
      </c>
    </row>
    <row r="12366" spans="1:4">
      <c r="A12366" s="13">
        <v>2011</v>
      </c>
      <c r="B12366" s="14">
        <v>4</v>
      </c>
      <c r="C12366" s="14" t="s">
        <v>109</v>
      </c>
      <c r="D12366" s="37">
        <v>11.1465</v>
      </c>
    </row>
    <row r="12367" spans="1:4">
      <c r="A12367" s="15">
        <v>2011</v>
      </c>
      <c r="B12367" s="16">
        <v>5</v>
      </c>
      <c r="C12367" s="16" t="s">
        <v>109</v>
      </c>
      <c r="D12367" s="38">
        <v>15.0685</v>
      </c>
    </row>
    <row r="12368" spans="1:4">
      <c r="A12368" s="13">
        <v>2011</v>
      </c>
      <c r="B12368" s="14">
        <v>6</v>
      </c>
      <c r="C12368" s="14" t="s">
        <v>109</v>
      </c>
      <c r="D12368" s="37">
        <v>19.628833329999999</v>
      </c>
    </row>
    <row r="12369" spans="1:4">
      <c r="A12369" s="15">
        <v>2011</v>
      </c>
      <c r="B12369" s="16">
        <v>7</v>
      </c>
      <c r="C12369" s="16" t="s">
        <v>109</v>
      </c>
      <c r="D12369" s="38">
        <v>21.732166670000002</v>
      </c>
    </row>
    <row r="12370" spans="1:4">
      <c r="A12370" s="13">
        <v>2011</v>
      </c>
      <c r="B12370" s="14">
        <v>8</v>
      </c>
      <c r="C12370" s="14" t="s">
        <v>109</v>
      </c>
      <c r="D12370" s="37">
        <v>22.38516667</v>
      </c>
    </row>
    <row r="12371" spans="1:4">
      <c r="A12371" s="15">
        <v>2011</v>
      </c>
      <c r="B12371" s="16">
        <v>9</v>
      </c>
      <c r="C12371" s="16" t="s">
        <v>109</v>
      </c>
      <c r="D12371" s="38">
        <v>19.8965</v>
      </c>
    </row>
    <row r="12372" spans="1:4">
      <c r="A12372" s="13">
        <v>2011</v>
      </c>
      <c r="B12372" s="14">
        <v>10</v>
      </c>
      <c r="C12372" s="14" t="s">
        <v>109</v>
      </c>
      <c r="D12372" s="37">
        <v>9.5154999999999994</v>
      </c>
    </row>
    <row r="12373" spans="1:4">
      <c r="A12373" s="15">
        <v>2011</v>
      </c>
      <c r="B12373" s="16">
        <v>11</v>
      </c>
      <c r="C12373" s="16" t="s">
        <v>109</v>
      </c>
      <c r="D12373" s="38">
        <v>2.4790000000000001</v>
      </c>
    </row>
    <row r="12374" spans="1:4">
      <c r="A12374" s="13">
        <v>2011</v>
      </c>
      <c r="B12374" s="14">
        <v>12</v>
      </c>
      <c r="C12374" s="14" t="s">
        <v>109</v>
      </c>
      <c r="D12374" s="37">
        <v>1.7168333330000001</v>
      </c>
    </row>
    <row r="12375" spans="1:4">
      <c r="A12375" s="15">
        <v>2012</v>
      </c>
      <c r="B12375" s="16">
        <v>1</v>
      </c>
      <c r="C12375" s="16" t="s">
        <v>109</v>
      </c>
      <c r="D12375" s="38">
        <v>-1.3418333330000001</v>
      </c>
    </row>
    <row r="12376" spans="1:4">
      <c r="A12376" s="13">
        <v>2012</v>
      </c>
      <c r="B12376" s="14">
        <v>2</v>
      </c>
      <c r="C12376" s="14" t="s">
        <v>109</v>
      </c>
      <c r="D12376" s="37">
        <v>-4.5023333330000002</v>
      </c>
    </row>
    <row r="12377" spans="1:4">
      <c r="A12377" s="15">
        <v>2012</v>
      </c>
      <c r="B12377" s="16">
        <v>3</v>
      </c>
      <c r="C12377" s="16" t="s">
        <v>109</v>
      </c>
      <c r="D12377" s="38">
        <v>7.0549999999999997</v>
      </c>
    </row>
    <row r="12378" spans="1:4">
      <c r="A12378" s="13">
        <v>2012</v>
      </c>
      <c r="B12378" s="14">
        <v>4</v>
      </c>
      <c r="C12378" s="14" t="s">
        <v>109</v>
      </c>
      <c r="D12378" s="37">
        <v>11.534166669999999</v>
      </c>
    </row>
    <row r="12379" spans="1:4">
      <c r="A12379" s="15">
        <v>2012</v>
      </c>
      <c r="B12379" s="16">
        <v>5</v>
      </c>
      <c r="C12379" s="16" t="s">
        <v>109</v>
      </c>
      <c r="D12379" s="38">
        <v>15.372999999999999</v>
      </c>
    </row>
    <row r="12380" spans="1:4">
      <c r="A12380" s="13">
        <v>2012</v>
      </c>
      <c r="B12380" s="14">
        <v>6</v>
      </c>
      <c r="C12380" s="14" t="s">
        <v>109</v>
      </c>
      <c r="D12380" s="37">
        <v>21.470333329999999</v>
      </c>
    </row>
    <row r="12381" spans="1:4">
      <c r="A12381" s="15">
        <v>2012</v>
      </c>
      <c r="B12381" s="16">
        <v>7</v>
      </c>
      <c r="C12381" s="16" t="s">
        <v>109</v>
      </c>
      <c r="D12381" s="38">
        <v>24.300999999999998</v>
      </c>
    </row>
    <row r="12382" spans="1:4">
      <c r="A12382" s="13">
        <v>2012</v>
      </c>
      <c r="B12382" s="14">
        <v>8</v>
      </c>
      <c r="C12382" s="14" t="s">
        <v>109</v>
      </c>
      <c r="D12382" s="37">
        <v>23.355833329999999</v>
      </c>
    </row>
    <row r="12383" spans="1:4">
      <c r="A12383" s="15">
        <v>2012</v>
      </c>
      <c r="B12383" s="16">
        <v>9</v>
      </c>
      <c r="C12383" s="16" t="s">
        <v>109</v>
      </c>
      <c r="D12383" s="38">
        <v>18.95366667</v>
      </c>
    </row>
    <row r="12384" spans="1:4">
      <c r="A12384" s="13">
        <v>2012</v>
      </c>
      <c r="B12384" s="14">
        <v>10</v>
      </c>
      <c r="C12384" s="14" t="s">
        <v>109</v>
      </c>
      <c r="D12384" s="37">
        <v>12.61633333</v>
      </c>
    </row>
    <row r="12385" spans="1:4">
      <c r="A12385" s="15">
        <v>2012</v>
      </c>
      <c r="B12385" s="16">
        <v>11</v>
      </c>
      <c r="C12385" s="16" t="s">
        <v>109</v>
      </c>
      <c r="D12385" s="38">
        <v>7.7731666669999999</v>
      </c>
    </row>
    <row r="12386" spans="1:4">
      <c r="A12386" s="13">
        <v>2012</v>
      </c>
      <c r="B12386" s="14">
        <v>12</v>
      </c>
      <c r="C12386" s="14" t="s">
        <v>109</v>
      </c>
      <c r="D12386" s="37">
        <v>-0.76349999999999996</v>
      </c>
    </row>
    <row r="12387" spans="1:4">
      <c r="A12387" s="15">
        <v>2013</v>
      </c>
      <c r="B12387" s="16">
        <v>1</v>
      </c>
      <c r="C12387" s="16" t="s">
        <v>109</v>
      </c>
      <c r="D12387" s="38">
        <v>0.39566666700000003</v>
      </c>
    </row>
    <row r="12388" spans="1:4">
      <c r="A12388" s="13">
        <v>2013</v>
      </c>
      <c r="B12388" s="14">
        <v>2</v>
      </c>
      <c r="C12388" s="14" t="s">
        <v>109</v>
      </c>
      <c r="D12388" s="37">
        <v>2.7029999999999998</v>
      </c>
    </row>
    <row r="12389" spans="1:4">
      <c r="A12389" s="15">
        <v>2013</v>
      </c>
      <c r="B12389" s="16">
        <v>3</v>
      </c>
      <c r="C12389" s="16" t="s">
        <v>109</v>
      </c>
      <c r="D12389" s="38">
        <v>5.223833333</v>
      </c>
    </row>
    <row r="12390" spans="1:4">
      <c r="A12390" s="13">
        <v>2013</v>
      </c>
      <c r="B12390" s="14">
        <v>4</v>
      </c>
      <c r="C12390" s="14" t="s">
        <v>109</v>
      </c>
      <c r="D12390" s="37">
        <v>12.45616667</v>
      </c>
    </row>
    <row r="12391" spans="1:4">
      <c r="A12391" s="15">
        <v>2013</v>
      </c>
      <c r="B12391" s="16">
        <v>5</v>
      </c>
      <c r="C12391" s="16" t="s">
        <v>109</v>
      </c>
      <c r="D12391" s="38">
        <v>17.269333329999998</v>
      </c>
    </row>
    <row r="12392" spans="1:4">
      <c r="A12392" s="13">
        <v>2013</v>
      </c>
      <c r="B12392" s="14">
        <v>6</v>
      </c>
      <c r="C12392" s="14" t="s">
        <v>109</v>
      </c>
      <c r="D12392" s="37">
        <v>19.43633333</v>
      </c>
    </row>
    <row r="12393" spans="1:4">
      <c r="A12393" s="15">
        <v>2013</v>
      </c>
      <c r="B12393" s="16">
        <v>7</v>
      </c>
      <c r="C12393" s="16" t="s">
        <v>109</v>
      </c>
      <c r="D12393" s="38">
        <v>21.916166669999999</v>
      </c>
    </row>
    <row r="12394" spans="1:4">
      <c r="A12394" s="13">
        <v>2013</v>
      </c>
      <c r="B12394" s="14">
        <v>8</v>
      </c>
      <c r="C12394" s="14" t="s">
        <v>109</v>
      </c>
      <c r="D12394" s="37">
        <v>23.021333330000001</v>
      </c>
    </row>
    <row r="12395" spans="1:4">
      <c r="A12395" s="15">
        <v>2000</v>
      </c>
      <c r="B12395" s="16">
        <v>2</v>
      </c>
      <c r="C12395" s="16" t="s">
        <v>110</v>
      </c>
      <c r="D12395" s="38">
        <v>23.150833330000001</v>
      </c>
    </row>
    <row r="12396" spans="1:4">
      <c r="A12396" s="13">
        <v>2000</v>
      </c>
      <c r="B12396" s="14">
        <v>3</v>
      </c>
      <c r="C12396" s="14" t="s">
        <v>110</v>
      </c>
      <c r="D12396" s="37">
        <v>24.07716667</v>
      </c>
    </row>
    <row r="12397" spans="1:4">
      <c r="A12397" s="15">
        <v>2000</v>
      </c>
      <c r="B12397" s="16">
        <v>4</v>
      </c>
      <c r="C12397" s="16" t="s">
        <v>110</v>
      </c>
      <c r="D12397" s="38">
        <v>23.239333330000001</v>
      </c>
    </row>
    <row r="12398" spans="1:4">
      <c r="A12398" s="13">
        <v>2000</v>
      </c>
      <c r="B12398" s="14">
        <v>5</v>
      </c>
      <c r="C12398" s="14" t="s">
        <v>110</v>
      </c>
      <c r="D12398" s="37">
        <v>22.336333329999999</v>
      </c>
    </row>
    <row r="12399" spans="1:4">
      <c r="A12399" s="15">
        <v>2000</v>
      </c>
      <c r="B12399" s="16">
        <v>6</v>
      </c>
      <c r="C12399" s="16" t="s">
        <v>110</v>
      </c>
      <c r="D12399" s="38">
        <v>20.998333330000001</v>
      </c>
    </row>
    <row r="12400" spans="1:4">
      <c r="A12400" s="13">
        <v>2000</v>
      </c>
      <c r="B12400" s="14">
        <v>7</v>
      </c>
      <c r="C12400" s="14" t="s">
        <v>110</v>
      </c>
      <c r="D12400" s="37">
        <v>19.670000000000002</v>
      </c>
    </row>
    <row r="12401" spans="1:4">
      <c r="A12401" s="15">
        <v>2000</v>
      </c>
      <c r="B12401" s="16">
        <v>8</v>
      </c>
      <c r="C12401" s="16" t="s">
        <v>110</v>
      </c>
      <c r="D12401" s="38">
        <v>21.232333329999999</v>
      </c>
    </row>
    <row r="12402" spans="1:4">
      <c r="A12402" s="13">
        <v>2000</v>
      </c>
      <c r="B12402" s="14">
        <v>9</v>
      </c>
      <c r="C12402" s="14" t="s">
        <v>110</v>
      </c>
      <c r="D12402" s="37">
        <v>22.713999999999999</v>
      </c>
    </row>
    <row r="12403" spans="1:4">
      <c r="A12403" s="15">
        <v>2000</v>
      </c>
      <c r="B12403" s="16">
        <v>10</v>
      </c>
      <c r="C12403" s="16" t="s">
        <v>110</v>
      </c>
      <c r="D12403" s="38">
        <v>23.053000000000001</v>
      </c>
    </row>
    <row r="12404" spans="1:4">
      <c r="A12404" s="13">
        <v>2000</v>
      </c>
      <c r="B12404" s="14">
        <v>11</v>
      </c>
      <c r="C12404" s="14" t="s">
        <v>110</v>
      </c>
      <c r="D12404" s="37">
        <v>23.39916667</v>
      </c>
    </row>
    <row r="12405" spans="1:4">
      <c r="A12405" s="15">
        <v>2000</v>
      </c>
      <c r="B12405" s="16">
        <v>12</v>
      </c>
      <c r="C12405" s="16" t="s">
        <v>110</v>
      </c>
      <c r="D12405" s="38">
        <v>22.845333329999999</v>
      </c>
    </row>
    <row r="12406" spans="1:4">
      <c r="A12406" s="13">
        <v>2001</v>
      </c>
      <c r="B12406" s="14">
        <v>1</v>
      </c>
      <c r="C12406" s="14" t="s">
        <v>110</v>
      </c>
      <c r="D12406" s="37">
        <v>22.803999999999998</v>
      </c>
    </row>
    <row r="12407" spans="1:4">
      <c r="A12407" s="15">
        <v>2001</v>
      </c>
      <c r="B12407" s="16">
        <v>2</v>
      </c>
      <c r="C12407" s="16" t="s">
        <v>110</v>
      </c>
      <c r="D12407" s="38">
        <v>23.346499999999999</v>
      </c>
    </row>
    <row r="12408" spans="1:4">
      <c r="A12408" s="13">
        <v>2001</v>
      </c>
      <c r="B12408" s="14">
        <v>3</v>
      </c>
      <c r="C12408" s="14" t="s">
        <v>110</v>
      </c>
      <c r="D12408" s="37">
        <v>24.378</v>
      </c>
    </row>
    <row r="12409" spans="1:4">
      <c r="A12409" s="15">
        <v>2001</v>
      </c>
      <c r="B12409" s="16">
        <v>4</v>
      </c>
      <c r="C12409" s="16" t="s">
        <v>110</v>
      </c>
      <c r="D12409" s="38">
        <v>23.55533333</v>
      </c>
    </row>
    <row r="12410" spans="1:4">
      <c r="A12410" s="13">
        <v>2001</v>
      </c>
      <c r="B12410" s="14">
        <v>5</v>
      </c>
      <c r="C12410" s="14" t="s">
        <v>110</v>
      </c>
      <c r="D12410" s="37">
        <v>22.750166669999999</v>
      </c>
    </row>
    <row r="12411" spans="1:4">
      <c r="A12411" s="15">
        <v>2001</v>
      </c>
      <c r="B12411" s="16">
        <v>6</v>
      </c>
      <c r="C12411" s="16" t="s">
        <v>110</v>
      </c>
      <c r="D12411" s="38">
        <v>21.28016667</v>
      </c>
    </row>
    <row r="12412" spans="1:4">
      <c r="A12412" s="13">
        <v>2001</v>
      </c>
      <c r="B12412" s="14">
        <v>7</v>
      </c>
      <c r="C12412" s="14" t="s">
        <v>110</v>
      </c>
      <c r="D12412" s="37">
        <v>19.11783333</v>
      </c>
    </row>
    <row r="12413" spans="1:4">
      <c r="A12413" s="15">
        <v>2001</v>
      </c>
      <c r="B12413" s="16">
        <v>8</v>
      </c>
      <c r="C12413" s="16" t="s">
        <v>110</v>
      </c>
      <c r="D12413" s="38">
        <v>20.609833330000001</v>
      </c>
    </row>
    <row r="12414" spans="1:4">
      <c r="A12414" s="13">
        <v>2001</v>
      </c>
      <c r="B12414" s="14">
        <v>9</v>
      </c>
      <c r="C12414" s="14" t="s">
        <v>110</v>
      </c>
      <c r="D12414" s="37">
        <v>22.969333330000001</v>
      </c>
    </row>
    <row r="12415" spans="1:4">
      <c r="A12415" s="15">
        <v>2001</v>
      </c>
      <c r="B12415" s="16">
        <v>10</v>
      </c>
      <c r="C12415" s="16" t="s">
        <v>110</v>
      </c>
      <c r="D12415" s="38">
        <v>23.11933333</v>
      </c>
    </row>
    <row r="12416" spans="1:4">
      <c r="A12416" s="13">
        <v>2001</v>
      </c>
      <c r="B12416" s="14">
        <v>11</v>
      </c>
      <c r="C12416" s="14" t="s">
        <v>110</v>
      </c>
      <c r="D12416" s="37">
        <v>23.5105</v>
      </c>
    </row>
    <row r="12417" spans="1:4">
      <c r="A12417" s="15">
        <v>2001</v>
      </c>
      <c r="B12417" s="16">
        <v>12</v>
      </c>
      <c r="C12417" s="16" t="s">
        <v>110</v>
      </c>
      <c r="D12417" s="38">
        <v>23.010666669999999</v>
      </c>
    </row>
    <row r="12418" spans="1:4">
      <c r="A12418" s="13">
        <v>2002</v>
      </c>
      <c r="B12418" s="14">
        <v>1</v>
      </c>
      <c r="C12418" s="14" t="s">
        <v>110</v>
      </c>
      <c r="D12418" s="37">
        <v>23.839833330000001</v>
      </c>
    </row>
    <row r="12419" spans="1:4">
      <c r="A12419" s="15">
        <v>2002</v>
      </c>
      <c r="B12419" s="16">
        <v>2</v>
      </c>
      <c r="C12419" s="16" t="s">
        <v>110</v>
      </c>
      <c r="D12419" s="38">
        <v>24.039333330000002</v>
      </c>
    </row>
    <row r="12420" spans="1:4">
      <c r="A12420" s="13">
        <v>2002</v>
      </c>
      <c r="B12420" s="14">
        <v>3</v>
      </c>
      <c r="C12420" s="14" t="s">
        <v>110</v>
      </c>
      <c r="D12420" s="37">
        <v>24.599499999999999</v>
      </c>
    </row>
    <row r="12421" spans="1:4">
      <c r="A12421" s="15">
        <v>2002</v>
      </c>
      <c r="B12421" s="16">
        <v>4</v>
      </c>
      <c r="C12421" s="16" t="s">
        <v>110</v>
      </c>
      <c r="D12421" s="38">
        <v>24.192166669999999</v>
      </c>
    </row>
    <row r="12422" spans="1:4">
      <c r="A12422" s="13">
        <v>2002</v>
      </c>
      <c r="B12422" s="14">
        <v>5</v>
      </c>
      <c r="C12422" s="14" t="s">
        <v>110</v>
      </c>
      <c r="D12422" s="37">
        <v>23.467333329999999</v>
      </c>
    </row>
    <row r="12423" spans="1:4">
      <c r="A12423" s="15">
        <v>2002</v>
      </c>
      <c r="B12423" s="16">
        <v>6</v>
      </c>
      <c r="C12423" s="16" t="s">
        <v>110</v>
      </c>
      <c r="D12423" s="38">
        <v>20.088666669999999</v>
      </c>
    </row>
    <row r="12424" spans="1:4">
      <c r="A12424" s="13">
        <v>2002</v>
      </c>
      <c r="B12424" s="14">
        <v>7</v>
      </c>
      <c r="C12424" s="14" t="s">
        <v>110</v>
      </c>
      <c r="D12424" s="37">
        <v>21.314833329999999</v>
      </c>
    </row>
    <row r="12425" spans="1:4">
      <c r="A12425" s="15">
        <v>2002</v>
      </c>
      <c r="B12425" s="16">
        <v>8</v>
      </c>
      <c r="C12425" s="16" t="s">
        <v>110</v>
      </c>
      <c r="D12425" s="38">
        <v>21.036000000000001</v>
      </c>
    </row>
    <row r="12426" spans="1:4">
      <c r="A12426" s="13">
        <v>2002</v>
      </c>
      <c r="B12426" s="14">
        <v>9</v>
      </c>
      <c r="C12426" s="14" t="s">
        <v>110</v>
      </c>
      <c r="D12426" s="37">
        <v>22.680499999999999</v>
      </c>
    </row>
    <row r="12427" spans="1:4">
      <c r="A12427" s="15">
        <v>2002</v>
      </c>
      <c r="B12427" s="16">
        <v>10</v>
      </c>
      <c r="C12427" s="16" t="s">
        <v>110</v>
      </c>
      <c r="D12427" s="38">
        <v>23.222999999999999</v>
      </c>
    </row>
    <row r="12428" spans="1:4">
      <c r="A12428" s="13">
        <v>2002</v>
      </c>
      <c r="B12428" s="14">
        <v>11</v>
      </c>
      <c r="C12428" s="14" t="s">
        <v>110</v>
      </c>
      <c r="D12428" s="37">
        <v>23.362500000000001</v>
      </c>
    </row>
    <row r="12429" spans="1:4">
      <c r="A12429" s="15">
        <v>2002</v>
      </c>
      <c r="B12429" s="16">
        <v>12</v>
      </c>
      <c r="C12429" s="16" t="s">
        <v>110</v>
      </c>
      <c r="D12429" s="38">
        <v>22.83666667</v>
      </c>
    </row>
    <row r="12430" spans="1:4">
      <c r="A12430" s="13">
        <v>2003</v>
      </c>
      <c r="B12430" s="14">
        <v>1</v>
      </c>
      <c r="C12430" s="14" t="s">
        <v>110</v>
      </c>
      <c r="D12430" s="37">
        <v>22.904666670000001</v>
      </c>
    </row>
    <row r="12431" spans="1:4">
      <c r="A12431" s="15">
        <v>2003</v>
      </c>
      <c r="B12431" s="16">
        <v>2</v>
      </c>
      <c r="C12431" s="16" t="s">
        <v>110</v>
      </c>
      <c r="D12431" s="38">
        <v>24.673666669999999</v>
      </c>
    </row>
    <row r="12432" spans="1:4">
      <c r="A12432" s="13">
        <v>2003</v>
      </c>
      <c r="B12432" s="14">
        <v>3</v>
      </c>
      <c r="C12432" s="14" t="s">
        <v>110</v>
      </c>
      <c r="D12432" s="37">
        <v>24.593833329999999</v>
      </c>
    </row>
    <row r="12433" spans="1:4">
      <c r="A12433" s="15">
        <v>2003</v>
      </c>
      <c r="B12433" s="16">
        <v>4</v>
      </c>
      <c r="C12433" s="16" t="s">
        <v>110</v>
      </c>
      <c r="D12433" s="38">
        <v>24.72516667</v>
      </c>
    </row>
    <row r="12434" spans="1:4">
      <c r="A12434" s="13">
        <v>2003</v>
      </c>
      <c r="B12434" s="14">
        <v>5</v>
      </c>
      <c r="C12434" s="14" t="s">
        <v>110</v>
      </c>
      <c r="D12434" s="37">
        <v>23.133166670000001</v>
      </c>
    </row>
    <row r="12435" spans="1:4">
      <c r="A12435" s="15">
        <v>2003</v>
      </c>
      <c r="B12435" s="16">
        <v>6</v>
      </c>
      <c r="C12435" s="16" t="s">
        <v>110</v>
      </c>
      <c r="D12435" s="38">
        <v>21.352499999999999</v>
      </c>
    </row>
    <row r="12436" spans="1:4">
      <c r="A12436" s="13">
        <v>2003</v>
      </c>
      <c r="B12436" s="14">
        <v>7</v>
      </c>
      <c r="C12436" s="14" t="s">
        <v>110</v>
      </c>
      <c r="D12436" s="37">
        <v>21.194333329999999</v>
      </c>
    </row>
    <row r="12437" spans="1:4">
      <c r="A12437" s="15">
        <v>2003</v>
      </c>
      <c r="B12437" s="16">
        <v>8</v>
      </c>
      <c r="C12437" s="16" t="s">
        <v>110</v>
      </c>
      <c r="D12437" s="38">
        <v>21.279833329999999</v>
      </c>
    </row>
    <row r="12438" spans="1:4">
      <c r="A12438" s="13">
        <v>2003</v>
      </c>
      <c r="B12438" s="14">
        <v>9</v>
      </c>
      <c r="C12438" s="14" t="s">
        <v>110</v>
      </c>
      <c r="D12438" s="37">
        <v>23.321999999999999</v>
      </c>
    </row>
    <row r="12439" spans="1:4">
      <c r="A12439" s="15">
        <v>2003</v>
      </c>
      <c r="B12439" s="16">
        <v>10</v>
      </c>
      <c r="C12439" s="16" t="s">
        <v>110</v>
      </c>
      <c r="D12439" s="38">
        <v>23.58283333</v>
      </c>
    </row>
    <row r="12440" spans="1:4">
      <c r="A12440" s="13">
        <v>2003</v>
      </c>
      <c r="B12440" s="14">
        <v>11</v>
      </c>
      <c r="C12440" s="14" t="s">
        <v>110</v>
      </c>
      <c r="D12440" s="37">
        <v>23.72133333</v>
      </c>
    </row>
    <row r="12441" spans="1:4">
      <c r="A12441" s="15">
        <v>2003</v>
      </c>
      <c r="B12441" s="16">
        <v>12</v>
      </c>
      <c r="C12441" s="16" t="s">
        <v>110</v>
      </c>
      <c r="D12441" s="38">
        <v>22.683499999999999</v>
      </c>
    </row>
    <row r="12442" spans="1:4">
      <c r="A12442" s="13">
        <v>2004</v>
      </c>
      <c r="B12442" s="14">
        <v>1</v>
      </c>
      <c r="C12442" s="14" t="s">
        <v>110</v>
      </c>
      <c r="D12442" s="37">
        <v>22.887</v>
      </c>
    </row>
    <row r="12443" spans="1:4">
      <c r="A12443" s="15">
        <v>2004</v>
      </c>
      <c r="B12443" s="16">
        <v>2</v>
      </c>
      <c r="C12443" s="16" t="s">
        <v>110</v>
      </c>
      <c r="D12443" s="38">
        <v>24.077999999999999</v>
      </c>
    </row>
    <row r="12444" spans="1:4">
      <c r="A12444" s="13">
        <v>2004</v>
      </c>
      <c r="B12444" s="14">
        <v>3</v>
      </c>
      <c r="C12444" s="14" t="s">
        <v>110</v>
      </c>
      <c r="D12444" s="37">
        <v>25.047666670000002</v>
      </c>
    </row>
    <row r="12445" spans="1:4">
      <c r="A12445" s="15">
        <v>2004</v>
      </c>
      <c r="B12445" s="16">
        <v>4</v>
      </c>
      <c r="C12445" s="16" t="s">
        <v>110</v>
      </c>
      <c r="D12445" s="38">
        <v>24.156333329999999</v>
      </c>
    </row>
    <row r="12446" spans="1:4">
      <c r="A12446" s="13">
        <v>2004</v>
      </c>
      <c r="B12446" s="14">
        <v>5</v>
      </c>
      <c r="C12446" s="14" t="s">
        <v>110</v>
      </c>
      <c r="D12446" s="37">
        <v>22.626333330000001</v>
      </c>
    </row>
    <row r="12447" spans="1:4">
      <c r="A12447" s="15">
        <v>2004</v>
      </c>
      <c r="B12447" s="16">
        <v>6</v>
      </c>
      <c r="C12447" s="16" t="s">
        <v>110</v>
      </c>
      <c r="D12447" s="38">
        <v>19.25783333</v>
      </c>
    </row>
    <row r="12448" spans="1:4">
      <c r="A12448" s="13">
        <v>2004</v>
      </c>
      <c r="B12448" s="14">
        <v>7</v>
      </c>
      <c r="C12448" s="14" t="s">
        <v>110</v>
      </c>
      <c r="D12448" s="37">
        <v>18.952333329999998</v>
      </c>
    </row>
    <row r="12449" spans="1:4">
      <c r="A12449" s="15">
        <v>2004</v>
      </c>
      <c r="B12449" s="16">
        <v>8</v>
      </c>
      <c r="C12449" s="16" t="s">
        <v>110</v>
      </c>
      <c r="D12449" s="38">
        <v>21.055166669999998</v>
      </c>
    </row>
    <row r="12450" spans="1:4">
      <c r="A12450" s="13">
        <v>2004</v>
      </c>
      <c r="B12450" s="14">
        <v>9</v>
      </c>
      <c r="C12450" s="14" t="s">
        <v>110</v>
      </c>
      <c r="D12450" s="37">
        <v>21.750666670000001</v>
      </c>
    </row>
    <row r="12451" spans="1:4">
      <c r="A12451" s="15">
        <v>2004</v>
      </c>
      <c r="B12451" s="16">
        <v>10</v>
      </c>
      <c r="C12451" s="16" t="s">
        <v>110</v>
      </c>
      <c r="D12451" s="38">
        <v>22.982333329999999</v>
      </c>
    </row>
    <row r="12452" spans="1:4">
      <c r="A12452" s="13">
        <v>2004</v>
      </c>
      <c r="B12452" s="14">
        <v>11</v>
      </c>
      <c r="C12452" s="14" t="s">
        <v>110</v>
      </c>
      <c r="D12452" s="37">
        <v>23.419166669999999</v>
      </c>
    </row>
    <row r="12453" spans="1:4">
      <c r="A12453" s="15">
        <v>2004</v>
      </c>
      <c r="B12453" s="16">
        <v>12</v>
      </c>
      <c r="C12453" s="16" t="s">
        <v>110</v>
      </c>
      <c r="D12453" s="38">
        <v>23.756</v>
      </c>
    </row>
    <row r="12454" spans="1:4">
      <c r="A12454" s="13">
        <v>2005</v>
      </c>
      <c r="B12454" s="14">
        <v>1</v>
      </c>
      <c r="C12454" s="14" t="s">
        <v>110</v>
      </c>
      <c r="D12454" s="37">
        <v>22.894166670000001</v>
      </c>
    </row>
    <row r="12455" spans="1:4">
      <c r="A12455" s="15">
        <v>2005</v>
      </c>
      <c r="B12455" s="16">
        <v>2</v>
      </c>
      <c r="C12455" s="16" t="s">
        <v>110</v>
      </c>
      <c r="D12455" s="38">
        <v>24.294166669999999</v>
      </c>
    </row>
    <row r="12456" spans="1:4">
      <c r="A12456" s="13">
        <v>2005</v>
      </c>
      <c r="B12456" s="14">
        <v>3</v>
      </c>
      <c r="C12456" s="14" t="s">
        <v>110</v>
      </c>
      <c r="D12456" s="37">
        <v>24.681666669999998</v>
      </c>
    </row>
    <row r="12457" spans="1:4">
      <c r="A12457" s="15">
        <v>2005</v>
      </c>
      <c r="B12457" s="16">
        <v>4</v>
      </c>
      <c r="C12457" s="16" t="s">
        <v>110</v>
      </c>
      <c r="D12457" s="38">
        <v>24.092833330000001</v>
      </c>
    </row>
    <row r="12458" spans="1:4">
      <c r="A12458" s="13">
        <v>2005</v>
      </c>
      <c r="B12458" s="14">
        <v>5</v>
      </c>
      <c r="C12458" s="14" t="s">
        <v>110</v>
      </c>
      <c r="D12458" s="37">
        <v>22.02633333</v>
      </c>
    </row>
    <row r="12459" spans="1:4">
      <c r="A12459" s="15">
        <v>2005</v>
      </c>
      <c r="B12459" s="16">
        <v>6</v>
      </c>
      <c r="C12459" s="16" t="s">
        <v>110</v>
      </c>
      <c r="D12459" s="38">
        <v>20.798999999999999</v>
      </c>
    </row>
    <row r="12460" spans="1:4">
      <c r="A12460" s="13">
        <v>2005</v>
      </c>
      <c r="B12460" s="14">
        <v>7</v>
      </c>
      <c r="C12460" s="14" t="s">
        <v>110</v>
      </c>
      <c r="D12460" s="37">
        <v>19.608499999999999</v>
      </c>
    </row>
    <row r="12461" spans="1:4">
      <c r="A12461" s="15">
        <v>2005</v>
      </c>
      <c r="B12461" s="16">
        <v>8</v>
      </c>
      <c r="C12461" s="16" t="s">
        <v>110</v>
      </c>
      <c r="D12461" s="38">
        <v>20.305833329999999</v>
      </c>
    </row>
    <row r="12462" spans="1:4">
      <c r="A12462" s="13">
        <v>2005</v>
      </c>
      <c r="B12462" s="14">
        <v>9</v>
      </c>
      <c r="C12462" s="14" t="s">
        <v>110</v>
      </c>
      <c r="D12462" s="37">
        <v>21.640666670000002</v>
      </c>
    </row>
    <row r="12463" spans="1:4">
      <c r="A12463" s="15">
        <v>2005</v>
      </c>
      <c r="B12463" s="16">
        <v>10</v>
      </c>
      <c r="C12463" s="16" t="s">
        <v>110</v>
      </c>
      <c r="D12463" s="38">
        <v>23.767499999999998</v>
      </c>
    </row>
    <row r="12464" spans="1:4">
      <c r="A12464" s="13">
        <v>2005</v>
      </c>
      <c r="B12464" s="14">
        <v>11</v>
      </c>
      <c r="C12464" s="14" t="s">
        <v>110</v>
      </c>
      <c r="D12464" s="37">
        <v>24.212833329999999</v>
      </c>
    </row>
    <row r="12465" spans="1:4">
      <c r="A12465" s="15">
        <v>2005</v>
      </c>
      <c r="B12465" s="16">
        <v>12</v>
      </c>
      <c r="C12465" s="16" t="s">
        <v>110</v>
      </c>
      <c r="D12465" s="38">
        <v>23.263833330000001</v>
      </c>
    </row>
    <row r="12466" spans="1:4">
      <c r="A12466" s="13">
        <v>2006</v>
      </c>
      <c r="B12466" s="14">
        <v>1</v>
      </c>
      <c r="C12466" s="14" t="s">
        <v>110</v>
      </c>
      <c r="D12466" s="37">
        <v>21.931000000000001</v>
      </c>
    </row>
    <row r="12467" spans="1:4">
      <c r="A12467" s="15">
        <v>2006</v>
      </c>
      <c r="B12467" s="16">
        <v>2</v>
      </c>
      <c r="C12467" s="16" t="s">
        <v>110</v>
      </c>
      <c r="D12467" s="38">
        <v>22.79516667</v>
      </c>
    </row>
    <row r="12468" spans="1:4">
      <c r="A12468" s="13">
        <v>2006</v>
      </c>
      <c r="B12468" s="14">
        <v>3</v>
      </c>
      <c r="C12468" s="14" t="s">
        <v>110</v>
      </c>
      <c r="D12468" s="37">
        <v>23.28533333</v>
      </c>
    </row>
    <row r="12469" spans="1:4">
      <c r="A12469" s="15">
        <v>2006</v>
      </c>
      <c r="B12469" s="16">
        <v>4</v>
      </c>
      <c r="C12469" s="16" t="s">
        <v>110</v>
      </c>
      <c r="D12469" s="38">
        <v>23.307333329999999</v>
      </c>
    </row>
    <row r="12470" spans="1:4">
      <c r="A12470" s="13">
        <v>2006</v>
      </c>
      <c r="B12470" s="14">
        <v>5</v>
      </c>
      <c r="C12470" s="14" t="s">
        <v>110</v>
      </c>
      <c r="D12470" s="37">
        <v>21.229166670000001</v>
      </c>
    </row>
    <row r="12471" spans="1:4">
      <c r="A12471" s="15">
        <v>2006</v>
      </c>
      <c r="B12471" s="16">
        <v>6</v>
      </c>
      <c r="C12471" s="16" t="s">
        <v>110</v>
      </c>
      <c r="D12471" s="38">
        <v>20.341333330000001</v>
      </c>
    </row>
    <row r="12472" spans="1:4">
      <c r="A12472" s="13">
        <v>2006</v>
      </c>
      <c r="B12472" s="14">
        <v>7</v>
      </c>
      <c r="C12472" s="14" t="s">
        <v>110</v>
      </c>
      <c r="D12472" s="37">
        <v>19.670666669999999</v>
      </c>
    </row>
    <row r="12473" spans="1:4">
      <c r="A12473" s="15">
        <v>2006</v>
      </c>
      <c r="B12473" s="16">
        <v>8</v>
      </c>
      <c r="C12473" s="16" t="s">
        <v>110</v>
      </c>
      <c r="D12473" s="38">
        <v>19.984333329999998</v>
      </c>
    </row>
    <row r="12474" spans="1:4">
      <c r="A12474" s="13">
        <v>2006</v>
      </c>
      <c r="B12474" s="14">
        <v>9</v>
      </c>
      <c r="C12474" s="14" t="s">
        <v>110</v>
      </c>
      <c r="D12474" s="37">
        <v>22.289000000000001</v>
      </c>
    </row>
    <row r="12475" spans="1:4">
      <c r="A12475" s="15">
        <v>2006</v>
      </c>
      <c r="B12475" s="16">
        <v>10</v>
      </c>
      <c r="C12475" s="16" t="s">
        <v>110</v>
      </c>
      <c r="D12475" s="38">
        <v>22.31216667</v>
      </c>
    </row>
    <row r="12476" spans="1:4">
      <c r="A12476" s="13">
        <v>2006</v>
      </c>
      <c r="B12476" s="14">
        <v>11</v>
      </c>
      <c r="C12476" s="14" t="s">
        <v>110</v>
      </c>
      <c r="D12476" s="37">
        <v>23.150833330000001</v>
      </c>
    </row>
    <row r="12477" spans="1:4">
      <c r="A12477" s="15">
        <v>2006</v>
      </c>
      <c r="B12477" s="16">
        <v>12</v>
      </c>
      <c r="C12477" s="16" t="s">
        <v>110</v>
      </c>
      <c r="D12477" s="38">
        <v>22.718499999999999</v>
      </c>
    </row>
    <row r="12478" spans="1:4">
      <c r="A12478" s="13">
        <v>2007</v>
      </c>
      <c r="B12478" s="14">
        <v>1</v>
      </c>
      <c r="C12478" s="14" t="s">
        <v>110</v>
      </c>
      <c r="D12478" s="37">
        <v>22.25483333</v>
      </c>
    </row>
    <row r="12479" spans="1:4">
      <c r="A12479" s="15">
        <v>2007</v>
      </c>
      <c r="B12479" s="16">
        <v>2</v>
      </c>
      <c r="C12479" s="16" t="s">
        <v>110</v>
      </c>
      <c r="D12479" s="38">
        <v>24.591666669999999</v>
      </c>
    </row>
    <row r="12480" spans="1:4">
      <c r="A12480" s="13">
        <v>2007</v>
      </c>
      <c r="B12480" s="14">
        <v>3</v>
      </c>
      <c r="C12480" s="14" t="s">
        <v>110</v>
      </c>
      <c r="D12480" s="37">
        <v>24.834833329999999</v>
      </c>
    </row>
    <row r="12481" spans="1:4">
      <c r="A12481" s="15">
        <v>2007</v>
      </c>
      <c r="B12481" s="16">
        <v>4</v>
      </c>
      <c r="C12481" s="16" t="s">
        <v>110</v>
      </c>
      <c r="D12481" s="38">
        <v>23.824999999999999</v>
      </c>
    </row>
    <row r="12482" spans="1:4">
      <c r="A12482" s="13">
        <v>2007</v>
      </c>
      <c r="B12482" s="14">
        <v>5</v>
      </c>
      <c r="C12482" s="14" t="s">
        <v>110</v>
      </c>
      <c r="D12482" s="37">
        <v>22.916499999999999</v>
      </c>
    </row>
    <row r="12483" spans="1:4">
      <c r="A12483" s="15">
        <v>2007</v>
      </c>
      <c r="B12483" s="16">
        <v>6</v>
      </c>
      <c r="C12483" s="16" t="s">
        <v>110</v>
      </c>
      <c r="D12483" s="38">
        <v>19.656833330000001</v>
      </c>
    </row>
    <row r="12484" spans="1:4">
      <c r="A12484" s="13">
        <v>2007</v>
      </c>
      <c r="B12484" s="14">
        <v>7</v>
      </c>
      <c r="C12484" s="14" t="s">
        <v>110</v>
      </c>
      <c r="D12484" s="37">
        <v>19.226166670000001</v>
      </c>
    </row>
    <row r="12485" spans="1:4">
      <c r="A12485" s="15">
        <v>2007</v>
      </c>
      <c r="B12485" s="16">
        <v>8</v>
      </c>
      <c r="C12485" s="16" t="s">
        <v>110</v>
      </c>
      <c r="D12485" s="38">
        <v>20.10233333</v>
      </c>
    </row>
    <row r="12486" spans="1:4">
      <c r="A12486" s="13">
        <v>2007</v>
      </c>
      <c r="B12486" s="14">
        <v>9</v>
      </c>
      <c r="C12486" s="14" t="s">
        <v>110</v>
      </c>
      <c r="D12486" s="37">
        <v>22.484500000000001</v>
      </c>
    </row>
    <row r="12487" spans="1:4">
      <c r="A12487" s="15">
        <v>2007</v>
      </c>
      <c r="B12487" s="16">
        <v>10</v>
      </c>
      <c r="C12487" s="16" t="s">
        <v>110</v>
      </c>
      <c r="D12487" s="38">
        <v>22.766833330000001</v>
      </c>
    </row>
    <row r="12488" spans="1:4">
      <c r="A12488" s="13">
        <v>2007</v>
      </c>
      <c r="B12488" s="14">
        <v>11</v>
      </c>
      <c r="C12488" s="14" t="s">
        <v>110</v>
      </c>
      <c r="D12488" s="37">
        <v>23.109833330000001</v>
      </c>
    </row>
    <row r="12489" spans="1:4">
      <c r="A12489" s="15">
        <v>2007</v>
      </c>
      <c r="B12489" s="16">
        <v>12</v>
      </c>
      <c r="C12489" s="16" t="s">
        <v>110</v>
      </c>
      <c r="D12489" s="38">
        <v>22.76466667</v>
      </c>
    </row>
    <row r="12490" spans="1:4">
      <c r="A12490" s="13">
        <v>2008</v>
      </c>
      <c r="B12490" s="14">
        <v>1</v>
      </c>
      <c r="C12490" s="14" t="s">
        <v>110</v>
      </c>
      <c r="D12490" s="37">
        <v>22.514500000000002</v>
      </c>
    </row>
    <row r="12491" spans="1:4">
      <c r="A12491" s="15">
        <v>2008</v>
      </c>
      <c r="B12491" s="16">
        <v>2</v>
      </c>
      <c r="C12491" s="16" t="s">
        <v>110</v>
      </c>
      <c r="D12491" s="38">
        <v>22.810500000000001</v>
      </c>
    </row>
    <row r="12492" spans="1:4">
      <c r="A12492" s="13">
        <v>2008</v>
      </c>
      <c r="B12492" s="14">
        <v>3</v>
      </c>
      <c r="C12492" s="14" t="s">
        <v>110</v>
      </c>
      <c r="D12492" s="37">
        <v>23.457000000000001</v>
      </c>
    </row>
    <row r="12493" spans="1:4">
      <c r="A12493" s="15">
        <v>2008</v>
      </c>
      <c r="B12493" s="16">
        <v>4</v>
      </c>
      <c r="C12493" s="16" t="s">
        <v>110</v>
      </c>
      <c r="D12493" s="38">
        <v>22.92733333</v>
      </c>
    </row>
    <row r="12494" spans="1:4">
      <c r="A12494" s="13">
        <v>2008</v>
      </c>
      <c r="B12494" s="14">
        <v>5</v>
      </c>
      <c r="C12494" s="14" t="s">
        <v>110</v>
      </c>
      <c r="D12494" s="37">
        <v>22.905999999999999</v>
      </c>
    </row>
    <row r="12495" spans="1:4">
      <c r="A12495" s="15">
        <v>2008</v>
      </c>
      <c r="B12495" s="16">
        <v>6</v>
      </c>
      <c r="C12495" s="16" t="s">
        <v>110</v>
      </c>
      <c r="D12495" s="38">
        <v>19.88966667</v>
      </c>
    </row>
    <row r="12496" spans="1:4">
      <c r="A12496" s="13">
        <v>2008</v>
      </c>
      <c r="B12496" s="14">
        <v>7</v>
      </c>
      <c r="C12496" s="14" t="s">
        <v>110</v>
      </c>
      <c r="D12496" s="37">
        <v>19.477499999999999</v>
      </c>
    </row>
    <row r="12497" spans="1:4">
      <c r="A12497" s="15">
        <v>2008</v>
      </c>
      <c r="B12497" s="16">
        <v>8</v>
      </c>
      <c r="C12497" s="16" t="s">
        <v>110</v>
      </c>
      <c r="D12497" s="38">
        <v>21.596</v>
      </c>
    </row>
    <row r="12498" spans="1:4">
      <c r="A12498" s="13">
        <v>2008</v>
      </c>
      <c r="B12498" s="14">
        <v>9</v>
      </c>
      <c r="C12498" s="14" t="s">
        <v>110</v>
      </c>
      <c r="D12498" s="37">
        <v>23.326000000000001</v>
      </c>
    </row>
    <row r="12499" spans="1:4">
      <c r="A12499" s="15">
        <v>2008</v>
      </c>
      <c r="B12499" s="16">
        <v>10</v>
      </c>
      <c r="C12499" s="16" t="s">
        <v>110</v>
      </c>
      <c r="D12499" s="38">
        <v>23.736166669999999</v>
      </c>
    </row>
    <row r="12500" spans="1:4">
      <c r="A12500" s="13">
        <v>2008</v>
      </c>
      <c r="B12500" s="14">
        <v>11</v>
      </c>
      <c r="C12500" s="14" t="s">
        <v>110</v>
      </c>
      <c r="D12500" s="37">
        <v>23.67583333</v>
      </c>
    </row>
    <row r="12501" spans="1:4">
      <c r="A12501" s="15">
        <v>2008</v>
      </c>
      <c r="B12501" s="16">
        <v>12</v>
      </c>
      <c r="C12501" s="16" t="s">
        <v>110</v>
      </c>
      <c r="D12501" s="38">
        <v>22.30466667</v>
      </c>
    </row>
    <row r="12502" spans="1:4">
      <c r="A12502" s="13">
        <v>2009</v>
      </c>
      <c r="B12502" s="14">
        <v>1</v>
      </c>
      <c r="C12502" s="14" t="s">
        <v>110</v>
      </c>
      <c r="D12502" s="37">
        <v>22.748333330000001</v>
      </c>
    </row>
    <row r="12503" spans="1:4">
      <c r="A12503" s="15">
        <v>2009</v>
      </c>
      <c r="B12503" s="16">
        <v>2</v>
      </c>
      <c r="C12503" s="16" t="s">
        <v>110</v>
      </c>
      <c r="D12503" s="38">
        <v>22.770666670000001</v>
      </c>
    </row>
    <row r="12504" spans="1:4">
      <c r="A12504" s="13">
        <v>2009</v>
      </c>
      <c r="B12504" s="14">
        <v>3</v>
      </c>
      <c r="C12504" s="14" t="s">
        <v>110</v>
      </c>
      <c r="D12504" s="37">
        <v>23.944333329999999</v>
      </c>
    </row>
    <row r="12505" spans="1:4">
      <c r="A12505" s="15">
        <v>2009</v>
      </c>
      <c r="B12505" s="16">
        <v>4</v>
      </c>
      <c r="C12505" s="16" t="s">
        <v>110</v>
      </c>
      <c r="D12505" s="38">
        <v>23.6355</v>
      </c>
    </row>
    <row r="12506" spans="1:4">
      <c r="A12506" s="13">
        <v>2009</v>
      </c>
      <c r="B12506" s="14">
        <v>5</v>
      </c>
      <c r="C12506" s="14" t="s">
        <v>110</v>
      </c>
      <c r="D12506" s="37">
        <v>22.690999999999999</v>
      </c>
    </row>
    <row r="12507" spans="1:4">
      <c r="A12507" s="15">
        <v>2009</v>
      </c>
      <c r="B12507" s="16">
        <v>6</v>
      </c>
      <c r="C12507" s="16" t="s">
        <v>110</v>
      </c>
      <c r="D12507" s="38">
        <v>20.71383333</v>
      </c>
    </row>
    <row r="12508" spans="1:4">
      <c r="A12508" s="13">
        <v>2009</v>
      </c>
      <c r="B12508" s="14">
        <v>7</v>
      </c>
      <c r="C12508" s="14" t="s">
        <v>110</v>
      </c>
      <c r="D12508" s="37">
        <v>19.182833330000001</v>
      </c>
    </row>
    <row r="12509" spans="1:4">
      <c r="A12509" s="15">
        <v>2009</v>
      </c>
      <c r="B12509" s="16">
        <v>8</v>
      </c>
      <c r="C12509" s="16" t="s">
        <v>110</v>
      </c>
      <c r="D12509" s="38">
        <v>20.387499999999999</v>
      </c>
    </row>
    <row r="12510" spans="1:4">
      <c r="A12510" s="13">
        <v>2009</v>
      </c>
      <c r="B12510" s="14">
        <v>9</v>
      </c>
      <c r="C12510" s="14" t="s">
        <v>110</v>
      </c>
      <c r="D12510" s="37">
        <v>22.632333330000002</v>
      </c>
    </row>
    <row r="12511" spans="1:4">
      <c r="A12511" s="15">
        <v>2009</v>
      </c>
      <c r="B12511" s="16">
        <v>10</v>
      </c>
      <c r="C12511" s="16" t="s">
        <v>110</v>
      </c>
      <c r="D12511" s="38">
        <v>23.032166669999999</v>
      </c>
    </row>
    <row r="12512" spans="1:4">
      <c r="A12512" s="13">
        <v>2009</v>
      </c>
      <c r="B12512" s="14">
        <v>11</v>
      </c>
      <c r="C12512" s="14" t="s">
        <v>110</v>
      </c>
      <c r="D12512" s="37">
        <v>23.19233333</v>
      </c>
    </row>
    <row r="12513" spans="1:4">
      <c r="A12513" s="15">
        <v>2009</v>
      </c>
      <c r="B12513" s="16">
        <v>12</v>
      </c>
      <c r="C12513" s="16" t="s">
        <v>110</v>
      </c>
      <c r="D12513" s="38">
        <v>23.544499999999999</v>
      </c>
    </row>
    <row r="12514" spans="1:4">
      <c r="A12514" s="13">
        <v>2010</v>
      </c>
      <c r="B12514" s="14">
        <v>1</v>
      </c>
      <c r="C12514" s="14" t="s">
        <v>110</v>
      </c>
      <c r="D12514" s="37">
        <v>23.292833330000001</v>
      </c>
    </row>
    <row r="12515" spans="1:4">
      <c r="A12515" s="15">
        <v>2010</v>
      </c>
      <c r="B12515" s="16">
        <v>2</v>
      </c>
      <c r="C12515" s="16" t="s">
        <v>110</v>
      </c>
      <c r="D12515" s="38">
        <v>24.764166670000002</v>
      </c>
    </row>
    <row r="12516" spans="1:4">
      <c r="A12516" s="13">
        <v>2010</v>
      </c>
      <c r="B12516" s="14">
        <v>3</v>
      </c>
      <c r="C12516" s="14" t="s">
        <v>110</v>
      </c>
      <c r="D12516" s="37">
        <v>24.245000000000001</v>
      </c>
    </row>
    <row r="12517" spans="1:4">
      <c r="A12517" s="15">
        <v>2010</v>
      </c>
      <c r="B12517" s="16">
        <v>4</v>
      </c>
      <c r="C12517" s="16" t="s">
        <v>110</v>
      </c>
      <c r="D12517" s="38">
        <v>23.506</v>
      </c>
    </row>
    <row r="12518" spans="1:4">
      <c r="A12518" s="13">
        <v>2010</v>
      </c>
      <c r="B12518" s="14">
        <v>5</v>
      </c>
      <c r="C12518" s="14" t="s">
        <v>110</v>
      </c>
      <c r="D12518" s="37">
        <v>22.672000000000001</v>
      </c>
    </row>
    <row r="12519" spans="1:4">
      <c r="A12519" s="15">
        <v>2010</v>
      </c>
      <c r="B12519" s="16">
        <v>6</v>
      </c>
      <c r="C12519" s="16" t="s">
        <v>110</v>
      </c>
      <c r="D12519" s="38">
        <v>20.499833330000001</v>
      </c>
    </row>
    <row r="12520" spans="1:4">
      <c r="A12520" s="13">
        <v>2010</v>
      </c>
      <c r="B12520" s="14">
        <v>7</v>
      </c>
      <c r="C12520" s="14" t="s">
        <v>110</v>
      </c>
      <c r="D12520" s="37">
        <v>20.06883333</v>
      </c>
    </row>
    <row r="12521" spans="1:4">
      <c r="A12521" s="15">
        <v>2010</v>
      </c>
      <c r="B12521" s="16">
        <v>8</v>
      </c>
      <c r="C12521" s="16" t="s">
        <v>110</v>
      </c>
      <c r="D12521" s="38">
        <v>21.073833329999999</v>
      </c>
    </row>
    <row r="12522" spans="1:4">
      <c r="A12522" s="13">
        <v>2010</v>
      </c>
      <c r="B12522" s="14">
        <v>9</v>
      </c>
      <c r="C12522" s="14" t="s">
        <v>110</v>
      </c>
      <c r="D12522" s="37">
        <v>22.925000000000001</v>
      </c>
    </row>
    <row r="12523" spans="1:4">
      <c r="A12523" s="15">
        <v>2010</v>
      </c>
      <c r="B12523" s="16">
        <v>10</v>
      </c>
      <c r="C12523" s="16" t="s">
        <v>110</v>
      </c>
      <c r="D12523" s="38">
        <v>23.34633333</v>
      </c>
    </row>
    <row r="12524" spans="1:4">
      <c r="A12524" s="13">
        <v>2010</v>
      </c>
      <c r="B12524" s="14">
        <v>11</v>
      </c>
      <c r="C12524" s="14" t="s">
        <v>110</v>
      </c>
      <c r="D12524" s="37">
        <v>22.150833330000001</v>
      </c>
    </row>
    <row r="12525" spans="1:4">
      <c r="A12525" s="15">
        <v>2010</v>
      </c>
      <c r="B12525" s="16">
        <v>12</v>
      </c>
      <c r="C12525" s="16" t="s">
        <v>110</v>
      </c>
      <c r="D12525" s="38">
        <v>21.8445</v>
      </c>
    </row>
    <row r="12526" spans="1:4">
      <c r="A12526" s="13">
        <v>2011</v>
      </c>
      <c r="B12526" s="14">
        <v>1</v>
      </c>
      <c r="C12526" s="14" t="s">
        <v>110</v>
      </c>
      <c r="D12526" s="37">
        <v>21.366499999999998</v>
      </c>
    </row>
    <row r="12527" spans="1:4">
      <c r="A12527" s="15">
        <v>2011</v>
      </c>
      <c r="B12527" s="16">
        <v>2</v>
      </c>
      <c r="C12527" s="16" t="s">
        <v>110</v>
      </c>
      <c r="D12527" s="38">
        <v>23.741166669999998</v>
      </c>
    </row>
    <row r="12528" spans="1:4">
      <c r="A12528" s="13">
        <v>2011</v>
      </c>
      <c r="B12528" s="14">
        <v>3</v>
      </c>
      <c r="C12528" s="14" t="s">
        <v>110</v>
      </c>
      <c r="D12528" s="37">
        <v>23.9345</v>
      </c>
    </row>
    <row r="12529" spans="1:4">
      <c r="A12529" s="15">
        <v>2011</v>
      </c>
      <c r="B12529" s="16">
        <v>4</v>
      </c>
      <c r="C12529" s="16" t="s">
        <v>110</v>
      </c>
      <c r="D12529" s="38">
        <v>23.32416667</v>
      </c>
    </row>
    <row r="12530" spans="1:4">
      <c r="A12530" s="13">
        <v>2011</v>
      </c>
      <c r="B12530" s="14">
        <v>5</v>
      </c>
      <c r="C12530" s="14" t="s">
        <v>110</v>
      </c>
      <c r="D12530" s="37">
        <v>22.18</v>
      </c>
    </row>
    <row r="12531" spans="1:4">
      <c r="A12531" s="15">
        <v>2011</v>
      </c>
      <c r="B12531" s="16">
        <v>6</v>
      </c>
      <c r="C12531" s="16" t="s">
        <v>110</v>
      </c>
      <c r="D12531" s="38">
        <v>19.784166670000001</v>
      </c>
    </row>
    <row r="12532" spans="1:4">
      <c r="A12532" s="13">
        <v>2011</v>
      </c>
      <c r="B12532" s="14">
        <v>7</v>
      </c>
      <c r="C12532" s="14" t="s">
        <v>110</v>
      </c>
      <c r="D12532" s="37">
        <v>19.166833329999999</v>
      </c>
    </row>
    <row r="12533" spans="1:4">
      <c r="A12533" s="15">
        <v>2011</v>
      </c>
      <c r="B12533" s="16">
        <v>8</v>
      </c>
      <c r="C12533" s="16" t="s">
        <v>110</v>
      </c>
      <c r="D12533" s="38">
        <v>20.052499999999998</v>
      </c>
    </row>
    <row r="12534" spans="1:4">
      <c r="A12534" s="13">
        <v>2011</v>
      </c>
      <c r="B12534" s="14">
        <v>9</v>
      </c>
      <c r="C12534" s="14" t="s">
        <v>110</v>
      </c>
      <c r="D12534" s="37">
        <v>22.536666669999999</v>
      </c>
    </row>
    <row r="12535" spans="1:4">
      <c r="A12535" s="15">
        <v>2011</v>
      </c>
      <c r="B12535" s="16">
        <v>10</v>
      </c>
      <c r="C12535" s="16" t="s">
        <v>110</v>
      </c>
      <c r="D12535" s="38">
        <v>22.026166669999999</v>
      </c>
    </row>
    <row r="12536" spans="1:4">
      <c r="A12536" s="13">
        <v>2011</v>
      </c>
      <c r="B12536" s="14">
        <v>11</v>
      </c>
      <c r="C12536" s="14" t="s">
        <v>110</v>
      </c>
      <c r="D12536" s="37">
        <v>23.135000000000002</v>
      </c>
    </row>
    <row r="12537" spans="1:4">
      <c r="A12537" s="15">
        <v>2011</v>
      </c>
      <c r="B12537" s="16">
        <v>12</v>
      </c>
      <c r="C12537" s="16" t="s">
        <v>110</v>
      </c>
      <c r="D12537" s="38">
        <v>23.0185</v>
      </c>
    </row>
    <row r="12538" spans="1:4">
      <c r="A12538" s="13">
        <v>2012</v>
      </c>
      <c r="B12538" s="14">
        <v>1</v>
      </c>
      <c r="C12538" s="14" t="s">
        <v>110</v>
      </c>
      <c r="D12538" s="37">
        <v>22.117999999999999</v>
      </c>
    </row>
    <row r="12539" spans="1:4">
      <c r="A12539" s="15">
        <v>2012</v>
      </c>
      <c r="B12539" s="16">
        <v>2</v>
      </c>
      <c r="C12539" s="16" t="s">
        <v>110</v>
      </c>
      <c r="D12539" s="38">
        <v>22.177166669999998</v>
      </c>
    </row>
    <row r="12540" spans="1:4">
      <c r="A12540" s="13">
        <v>2012</v>
      </c>
      <c r="B12540" s="14">
        <v>3</v>
      </c>
      <c r="C12540" s="14" t="s">
        <v>110</v>
      </c>
      <c r="D12540" s="37">
        <v>24.038166669999999</v>
      </c>
    </row>
    <row r="12541" spans="1:4">
      <c r="A12541" s="15">
        <v>2012</v>
      </c>
      <c r="B12541" s="16">
        <v>4</v>
      </c>
      <c r="C12541" s="16" t="s">
        <v>110</v>
      </c>
      <c r="D12541" s="38">
        <v>23.374500000000001</v>
      </c>
    </row>
    <row r="12542" spans="1:4">
      <c r="A12542" s="13">
        <v>2012</v>
      </c>
      <c r="B12542" s="14">
        <v>5</v>
      </c>
      <c r="C12542" s="14" t="s">
        <v>110</v>
      </c>
      <c r="D12542" s="37">
        <v>21.94466667</v>
      </c>
    </row>
    <row r="12543" spans="1:4">
      <c r="A12543" s="15">
        <v>2012</v>
      </c>
      <c r="B12543" s="16">
        <v>6</v>
      </c>
      <c r="C12543" s="16" t="s">
        <v>110</v>
      </c>
      <c r="D12543" s="38">
        <v>19.41</v>
      </c>
    </row>
    <row r="12544" spans="1:4">
      <c r="A12544" s="13">
        <v>2012</v>
      </c>
      <c r="B12544" s="14">
        <v>7</v>
      </c>
      <c r="C12544" s="14" t="s">
        <v>110</v>
      </c>
      <c r="D12544" s="37">
        <v>19.086500000000001</v>
      </c>
    </row>
    <row r="12545" spans="1:4">
      <c r="A12545" s="15">
        <v>2012</v>
      </c>
      <c r="B12545" s="16">
        <v>8</v>
      </c>
      <c r="C12545" s="16" t="s">
        <v>110</v>
      </c>
      <c r="D12545" s="38">
        <v>21.02783333</v>
      </c>
    </row>
    <row r="12546" spans="1:4">
      <c r="A12546" s="13">
        <v>2012</v>
      </c>
      <c r="B12546" s="14">
        <v>9</v>
      </c>
      <c r="C12546" s="14" t="s">
        <v>110</v>
      </c>
      <c r="D12546" s="37">
        <v>22.5855</v>
      </c>
    </row>
    <row r="12547" spans="1:4">
      <c r="A12547" s="15">
        <v>2012</v>
      </c>
      <c r="B12547" s="16">
        <v>10</v>
      </c>
      <c r="C12547" s="16" t="s">
        <v>110</v>
      </c>
      <c r="D12547" s="38">
        <v>23.028333329999999</v>
      </c>
    </row>
    <row r="12548" spans="1:4">
      <c r="A12548" s="13">
        <v>2012</v>
      </c>
      <c r="B12548" s="14">
        <v>11</v>
      </c>
      <c r="C12548" s="14" t="s">
        <v>110</v>
      </c>
      <c r="D12548" s="37">
        <v>23.997833329999999</v>
      </c>
    </row>
    <row r="12549" spans="1:4">
      <c r="A12549" s="15">
        <v>2012</v>
      </c>
      <c r="B12549" s="16">
        <v>12</v>
      </c>
      <c r="C12549" s="16" t="s">
        <v>110</v>
      </c>
      <c r="D12549" s="38">
        <v>22.9695</v>
      </c>
    </row>
    <row r="12550" spans="1:4">
      <c r="A12550" s="13">
        <v>2013</v>
      </c>
      <c r="B12550" s="14">
        <v>1</v>
      </c>
      <c r="C12550" s="14" t="s">
        <v>110</v>
      </c>
      <c r="D12550" s="37">
        <v>24.526</v>
      </c>
    </row>
    <row r="12551" spans="1:4">
      <c r="A12551" s="15">
        <v>2013</v>
      </c>
      <c r="B12551" s="16">
        <v>2</v>
      </c>
      <c r="C12551" s="16" t="s">
        <v>110</v>
      </c>
      <c r="D12551" s="38">
        <v>25.236999999999998</v>
      </c>
    </row>
    <row r="12552" spans="1:4">
      <c r="A12552" s="13">
        <v>2013</v>
      </c>
      <c r="B12552" s="14">
        <v>3</v>
      </c>
      <c r="C12552" s="14" t="s">
        <v>110</v>
      </c>
      <c r="D12552" s="37">
        <v>25.226166670000001</v>
      </c>
    </row>
    <row r="12553" spans="1:4">
      <c r="A12553" s="15">
        <v>2013</v>
      </c>
      <c r="B12553" s="16">
        <v>4</v>
      </c>
      <c r="C12553" s="16" t="s">
        <v>110</v>
      </c>
      <c r="D12553" s="38">
        <v>24.003</v>
      </c>
    </row>
    <row r="12554" spans="1:4">
      <c r="A12554" s="13">
        <v>2013</v>
      </c>
      <c r="B12554" s="14">
        <v>5</v>
      </c>
      <c r="C12554" s="14" t="s">
        <v>110</v>
      </c>
      <c r="D12554" s="37">
        <v>22.86566667</v>
      </c>
    </row>
    <row r="12555" spans="1:4">
      <c r="A12555" s="15">
        <v>2013</v>
      </c>
      <c r="B12555" s="16">
        <v>6</v>
      </c>
      <c r="C12555" s="16" t="s">
        <v>110</v>
      </c>
      <c r="D12555" s="38">
        <v>20.596666670000001</v>
      </c>
    </row>
    <row r="12556" spans="1:4">
      <c r="A12556" s="13">
        <v>2013</v>
      </c>
      <c r="B12556" s="14">
        <v>7</v>
      </c>
      <c r="C12556" s="14" t="s">
        <v>110</v>
      </c>
      <c r="D12556" s="37">
        <v>19.529499999999999</v>
      </c>
    </row>
    <row r="12557" spans="1:4">
      <c r="A12557" s="15">
        <v>2013</v>
      </c>
      <c r="B12557" s="16">
        <v>8</v>
      </c>
      <c r="C12557" s="16" t="s">
        <v>110</v>
      </c>
      <c r="D12557" s="38">
        <v>20.748999999999999</v>
      </c>
    </row>
    <row r="12558" spans="1:4">
      <c r="A12558" s="13">
        <v>2000</v>
      </c>
      <c r="B12558" s="14">
        <v>2</v>
      </c>
      <c r="C12558" s="14" t="s">
        <v>111</v>
      </c>
      <c r="D12558" s="37">
        <v>26.192599999999999</v>
      </c>
    </row>
    <row r="12559" spans="1:4">
      <c r="A12559" s="15">
        <v>2000</v>
      </c>
      <c r="B12559" s="16">
        <v>3</v>
      </c>
      <c r="C12559" s="16" t="s">
        <v>111</v>
      </c>
      <c r="D12559" s="38">
        <v>27.736799999999999</v>
      </c>
    </row>
    <row r="12560" spans="1:4">
      <c r="A12560" s="13">
        <v>2000</v>
      </c>
      <c r="B12560" s="14">
        <v>4</v>
      </c>
      <c r="C12560" s="14" t="s">
        <v>111</v>
      </c>
      <c r="D12560" s="37">
        <v>28.671199999999999</v>
      </c>
    </row>
    <row r="12561" spans="1:4">
      <c r="A12561" s="15">
        <v>2000</v>
      </c>
      <c r="B12561" s="16">
        <v>5</v>
      </c>
      <c r="C12561" s="16" t="s">
        <v>111</v>
      </c>
      <c r="D12561" s="38">
        <v>28.844799999999999</v>
      </c>
    </row>
    <row r="12562" spans="1:4">
      <c r="A12562" s="13">
        <v>2000</v>
      </c>
      <c r="B12562" s="14">
        <v>6</v>
      </c>
      <c r="C12562" s="14" t="s">
        <v>111</v>
      </c>
      <c r="D12562" s="37">
        <v>28.144600000000001</v>
      </c>
    </row>
    <row r="12563" spans="1:4">
      <c r="A12563" s="15">
        <v>2000</v>
      </c>
      <c r="B12563" s="16">
        <v>7</v>
      </c>
      <c r="C12563" s="16" t="s">
        <v>111</v>
      </c>
      <c r="D12563" s="38">
        <v>27.412800000000001</v>
      </c>
    </row>
    <row r="12564" spans="1:4">
      <c r="A12564" s="13">
        <v>2000</v>
      </c>
      <c r="B12564" s="14">
        <v>8</v>
      </c>
      <c r="C12564" s="14" t="s">
        <v>111</v>
      </c>
      <c r="D12564" s="37">
        <v>27.502600000000001</v>
      </c>
    </row>
    <row r="12565" spans="1:4">
      <c r="A12565" s="15">
        <v>2000</v>
      </c>
      <c r="B12565" s="16">
        <v>9</v>
      </c>
      <c r="C12565" s="16" t="s">
        <v>111</v>
      </c>
      <c r="D12565" s="38">
        <v>27.349599999999999</v>
      </c>
    </row>
    <row r="12566" spans="1:4">
      <c r="A12566" s="13">
        <v>2000</v>
      </c>
      <c r="B12566" s="14">
        <v>10</v>
      </c>
      <c r="C12566" s="14" t="s">
        <v>111</v>
      </c>
      <c r="D12566" s="37">
        <v>26.9772</v>
      </c>
    </row>
    <row r="12567" spans="1:4">
      <c r="A12567" s="15">
        <v>2000</v>
      </c>
      <c r="B12567" s="16">
        <v>11</v>
      </c>
      <c r="C12567" s="16" t="s">
        <v>111</v>
      </c>
      <c r="D12567" s="38">
        <v>26.908999999999999</v>
      </c>
    </row>
    <row r="12568" spans="1:4">
      <c r="A12568" s="13">
        <v>2000</v>
      </c>
      <c r="B12568" s="14">
        <v>12</v>
      </c>
      <c r="C12568" s="14" t="s">
        <v>111</v>
      </c>
      <c r="D12568" s="37">
        <v>26.025600000000001</v>
      </c>
    </row>
    <row r="12569" spans="1:4">
      <c r="A12569" s="15">
        <v>2001</v>
      </c>
      <c r="B12569" s="16">
        <v>1</v>
      </c>
      <c r="C12569" s="16" t="s">
        <v>111</v>
      </c>
      <c r="D12569" s="38">
        <v>25.4102</v>
      </c>
    </row>
    <row r="12570" spans="1:4">
      <c r="A12570" s="13">
        <v>2001</v>
      </c>
      <c r="B12570" s="14">
        <v>2</v>
      </c>
      <c r="C12570" s="14" t="s">
        <v>111</v>
      </c>
      <c r="D12570" s="37">
        <v>25.743200000000002</v>
      </c>
    </row>
    <row r="12571" spans="1:4">
      <c r="A12571" s="15">
        <v>2001</v>
      </c>
      <c r="B12571" s="16">
        <v>3</v>
      </c>
      <c r="C12571" s="16" t="s">
        <v>111</v>
      </c>
      <c r="D12571" s="38">
        <v>27.3766</v>
      </c>
    </row>
    <row r="12572" spans="1:4">
      <c r="A12572" s="13">
        <v>2001</v>
      </c>
      <c r="B12572" s="14">
        <v>4</v>
      </c>
      <c r="C12572" s="14" t="s">
        <v>111</v>
      </c>
      <c r="D12572" s="37">
        <v>27.816800000000001</v>
      </c>
    </row>
    <row r="12573" spans="1:4">
      <c r="A12573" s="15">
        <v>2001</v>
      </c>
      <c r="B12573" s="16">
        <v>5</v>
      </c>
      <c r="C12573" s="16" t="s">
        <v>111</v>
      </c>
      <c r="D12573" s="38">
        <v>28.807400000000001</v>
      </c>
    </row>
    <row r="12574" spans="1:4">
      <c r="A12574" s="13">
        <v>2001</v>
      </c>
      <c r="B12574" s="14">
        <v>6</v>
      </c>
      <c r="C12574" s="14" t="s">
        <v>111</v>
      </c>
      <c r="D12574" s="37">
        <v>27.8718</v>
      </c>
    </row>
    <row r="12575" spans="1:4">
      <c r="A12575" s="15">
        <v>2001</v>
      </c>
      <c r="B12575" s="16">
        <v>7</v>
      </c>
      <c r="C12575" s="16" t="s">
        <v>111</v>
      </c>
      <c r="D12575" s="38">
        <v>27.525200000000002</v>
      </c>
    </row>
    <row r="12576" spans="1:4">
      <c r="A12576" s="13">
        <v>2001</v>
      </c>
      <c r="B12576" s="14">
        <v>8</v>
      </c>
      <c r="C12576" s="14" t="s">
        <v>111</v>
      </c>
      <c r="D12576" s="37">
        <v>26.8414</v>
      </c>
    </row>
    <row r="12577" spans="1:4">
      <c r="A12577" s="15">
        <v>2001</v>
      </c>
      <c r="B12577" s="16">
        <v>9</v>
      </c>
      <c r="C12577" s="16" t="s">
        <v>111</v>
      </c>
      <c r="D12577" s="38">
        <v>27.450399999999998</v>
      </c>
    </row>
    <row r="12578" spans="1:4">
      <c r="A12578" s="13">
        <v>2001</v>
      </c>
      <c r="B12578" s="14">
        <v>10</v>
      </c>
      <c r="C12578" s="14" t="s">
        <v>111</v>
      </c>
      <c r="D12578" s="37">
        <v>27.190999999999999</v>
      </c>
    </row>
    <row r="12579" spans="1:4">
      <c r="A12579" s="15">
        <v>2001</v>
      </c>
      <c r="B12579" s="16">
        <v>11</v>
      </c>
      <c r="C12579" s="16" t="s">
        <v>111</v>
      </c>
      <c r="D12579" s="38">
        <v>26.535399999999999</v>
      </c>
    </row>
    <row r="12580" spans="1:4">
      <c r="A12580" s="13">
        <v>2001</v>
      </c>
      <c r="B12580" s="14">
        <v>12</v>
      </c>
      <c r="C12580" s="14" t="s">
        <v>111</v>
      </c>
      <c r="D12580" s="37">
        <v>25.773599999999998</v>
      </c>
    </row>
    <row r="12581" spans="1:4">
      <c r="A12581" s="15">
        <v>2002</v>
      </c>
      <c r="B12581" s="16">
        <v>1</v>
      </c>
      <c r="C12581" s="16" t="s">
        <v>111</v>
      </c>
      <c r="D12581" s="38">
        <v>25.868200000000002</v>
      </c>
    </row>
    <row r="12582" spans="1:4">
      <c r="A12582" s="13">
        <v>2002</v>
      </c>
      <c r="B12582" s="14">
        <v>2</v>
      </c>
      <c r="C12582" s="14" t="s">
        <v>111</v>
      </c>
      <c r="D12582" s="37">
        <v>25.9328</v>
      </c>
    </row>
    <row r="12583" spans="1:4">
      <c r="A12583" s="15">
        <v>2002</v>
      </c>
      <c r="B12583" s="16">
        <v>3</v>
      </c>
      <c r="C12583" s="16" t="s">
        <v>111</v>
      </c>
      <c r="D12583" s="38">
        <v>28.202000000000002</v>
      </c>
    </row>
    <row r="12584" spans="1:4">
      <c r="A12584" s="13">
        <v>2002</v>
      </c>
      <c r="B12584" s="14">
        <v>4</v>
      </c>
      <c r="C12584" s="14" t="s">
        <v>111</v>
      </c>
      <c r="D12584" s="37">
        <v>27.983599999999999</v>
      </c>
    </row>
    <row r="12585" spans="1:4">
      <c r="A12585" s="15">
        <v>2002</v>
      </c>
      <c r="B12585" s="16">
        <v>5</v>
      </c>
      <c r="C12585" s="16" t="s">
        <v>111</v>
      </c>
      <c r="D12585" s="38">
        <v>28.839600000000001</v>
      </c>
    </row>
    <row r="12586" spans="1:4">
      <c r="A12586" s="13">
        <v>2002</v>
      </c>
      <c r="B12586" s="14">
        <v>6</v>
      </c>
      <c r="C12586" s="14" t="s">
        <v>111</v>
      </c>
      <c r="D12586" s="37">
        <v>27.6676</v>
      </c>
    </row>
    <row r="12587" spans="1:4">
      <c r="A12587" s="15">
        <v>2002</v>
      </c>
      <c r="B12587" s="16">
        <v>7</v>
      </c>
      <c r="C12587" s="16" t="s">
        <v>111</v>
      </c>
      <c r="D12587" s="38">
        <v>27.764800000000001</v>
      </c>
    </row>
    <row r="12588" spans="1:4">
      <c r="A12588" s="13">
        <v>2002</v>
      </c>
      <c r="B12588" s="14">
        <v>8</v>
      </c>
      <c r="C12588" s="14" t="s">
        <v>111</v>
      </c>
      <c r="D12588" s="37">
        <v>27.063199999999998</v>
      </c>
    </row>
    <row r="12589" spans="1:4">
      <c r="A12589" s="15">
        <v>2002</v>
      </c>
      <c r="B12589" s="16">
        <v>9</v>
      </c>
      <c r="C12589" s="16" t="s">
        <v>111</v>
      </c>
      <c r="D12589" s="38">
        <v>27.151</v>
      </c>
    </row>
    <row r="12590" spans="1:4">
      <c r="A12590" s="13">
        <v>2002</v>
      </c>
      <c r="B12590" s="14">
        <v>10</v>
      </c>
      <c r="C12590" s="14" t="s">
        <v>111</v>
      </c>
      <c r="D12590" s="37">
        <v>26.387</v>
      </c>
    </row>
    <row r="12591" spans="1:4">
      <c r="A12591" s="15">
        <v>2002</v>
      </c>
      <c r="B12591" s="16">
        <v>11</v>
      </c>
      <c r="C12591" s="16" t="s">
        <v>111</v>
      </c>
      <c r="D12591" s="38">
        <v>25.858799999999999</v>
      </c>
    </row>
    <row r="12592" spans="1:4">
      <c r="A12592" s="13">
        <v>2002</v>
      </c>
      <c r="B12592" s="14">
        <v>12</v>
      </c>
      <c r="C12592" s="14" t="s">
        <v>111</v>
      </c>
      <c r="D12592" s="37">
        <v>26.120200000000001</v>
      </c>
    </row>
    <row r="12593" spans="1:4">
      <c r="A12593" s="15">
        <v>2003</v>
      </c>
      <c r="B12593" s="16">
        <v>1</v>
      </c>
      <c r="C12593" s="16" t="s">
        <v>111</v>
      </c>
      <c r="D12593" s="38">
        <v>25.245000000000001</v>
      </c>
    </row>
    <row r="12594" spans="1:4">
      <c r="A12594" s="13">
        <v>2003</v>
      </c>
      <c r="B12594" s="14">
        <v>2</v>
      </c>
      <c r="C12594" s="14" t="s">
        <v>111</v>
      </c>
      <c r="D12594" s="37">
        <v>26.664999999999999</v>
      </c>
    </row>
    <row r="12595" spans="1:4">
      <c r="A12595" s="15">
        <v>2003</v>
      </c>
      <c r="B12595" s="16">
        <v>3</v>
      </c>
      <c r="C12595" s="16" t="s">
        <v>111</v>
      </c>
      <c r="D12595" s="38">
        <v>28.301400000000001</v>
      </c>
    </row>
    <row r="12596" spans="1:4">
      <c r="A12596" s="13">
        <v>2003</v>
      </c>
      <c r="B12596" s="14">
        <v>4</v>
      </c>
      <c r="C12596" s="14" t="s">
        <v>111</v>
      </c>
      <c r="D12596" s="37">
        <v>28.7272</v>
      </c>
    </row>
    <row r="12597" spans="1:4">
      <c r="A12597" s="15">
        <v>2003</v>
      </c>
      <c r="B12597" s="16">
        <v>5</v>
      </c>
      <c r="C12597" s="16" t="s">
        <v>111</v>
      </c>
      <c r="D12597" s="38">
        <v>28.953399999999998</v>
      </c>
    </row>
    <row r="12598" spans="1:4">
      <c r="A12598" s="13">
        <v>2003</v>
      </c>
      <c r="B12598" s="14">
        <v>6</v>
      </c>
      <c r="C12598" s="14" t="s">
        <v>111</v>
      </c>
      <c r="D12598" s="37">
        <v>28.607800000000001</v>
      </c>
    </row>
    <row r="12599" spans="1:4">
      <c r="A12599" s="15">
        <v>2003</v>
      </c>
      <c r="B12599" s="16">
        <v>7</v>
      </c>
      <c r="C12599" s="16" t="s">
        <v>111</v>
      </c>
      <c r="D12599" s="38">
        <v>27.800599999999999</v>
      </c>
    </row>
    <row r="12600" spans="1:4">
      <c r="A12600" s="13">
        <v>2003</v>
      </c>
      <c r="B12600" s="14">
        <v>8</v>
      </c>
      <c r="C12600" s="14" t="s">
        <v>111</v>
      </c>
      <c r="D12600" s="37">
        <v>27.592199999999998</v>
      </c>
    </row>
    <row r="12601" spans="1:4">
      <c r="A12601" s="15">
        <v>2003</v>
      </c>
      <c r="B12601" s="16">
        <v>9</v>
      </c>
      <c r="C12601" s="16" t="s">
        <v>111</v>
      </c>
      <c r="D12601" s="38">
        <v>27.3126</v>
      </c>
    </row>
    <row r="12602" spans="1:4">
      <c r="A12602" s="13">
        <v>2003</v>
      </c>
      <c r="B12602" s="14">
        <v>10</v>
      </c>
      <c r="C12602" s="14" t="s">
        <v>111</v>
      </c>
      <c r="D12602" s="37">
        <v>26.9176</v>
      </c>
    </row>
    <row r="12603" spans="1:4">
      <c r="A12603" s="15">
        <v>2003</v>
      </c>
      <c r="B12603" s="16">
        <v>11</v>
      </c>
      <c r="C12603" s="16" t="s">
        <v>111</v>
      </c>
      <c r="D12603" s="38">
        <v>26.425599999999999</v>
      </c>
    </row>
    <row r="12604" spans="1:4">
      <c r="A12604" s="13">
        <v>2003</v>
      </c>
      <c r="B12604" s="14">
        <v>12</v>
      </c>
      <c r="C12604" s="14" t="s">
        <v>111</v>
      </c>
      <c r="D12604" s="37">
        <v>25.455200000000001</v>
      </c>
    </row>
    <row r="12605" spans="1:4">
      <c r="A12605" s="15">
        <v>2004</v>
      </c>
      <c r="B12605" s="16">
        <v>1</v>
      </c>
      <c r="C12605" s="16" t="s">
        <v>111</v>
      </c>
      <c r="D12605" s="38">
        <v>26.124199999999998</v>
      </c>
    </row>
    <row r="12606" spans="1:4">
      <c r="A12606" s="13">
        <v>2004</v>
      </c>
      <c r="B12606" s="14">
        <v>2</v>
      </c>
      <c r="C12606" s="14" t="s">
        <v>111</v>
      </c>
      <c r="D12606" s="37">
        <v>26.149799999999999</v>
      </c>
    </row>
    <row r="12607" spans="1:4">
      <c r="A12607" s="15">
        <v>2004</v>
      </c>
      <c r="B12607" s="16">
        <v>3</v>
      </c>
      <c r="C12607" s="16" t="s">
        <v>111</v>
      </c>
      <c r="D12607" s="38">
        <v>27.2898</v>
      </c>
    </row>
    <row r="12608" spans="1:4">
      <c r="A12608" s="13">
        <v>2004</v>
      </c>
      <c r="B12608" s="14">
        <v>4</v>
      </c>
      <c r="C12608" s="14" t="s">
        <v>111</v>
      </c>
      <c r="D12608" s="37">
        <v>28.1006</v>
      </c>
    </row>
    <row r="12609" spans="1:4">
      <c r="A12609" s="15">
        <v>2004</v>
      </c>
      <c r="B12609" s="16">
        <v>5</v>
      </c>
      <c r="C12609" s="16" t="s">
        <v>111</v>
      </c>
      <c r="D12609" s="38">
        <v>28.9466</v>
      </c>
    </row>
    <row r="12610" spans="1:4">
      <c r="A12610" s="13">
        <v>2004</v>
      </c>
      <c r="B12610" s="14">
        <v>6</v>
      </c>
      <c r="C12610" s="14" t="s">
        <v>111</v>
      </c>
      <c r="D12610" s="37">
        <v>28.1496</v>
      </c>
    </row>
    <row r="12611" spans="1:4">
      <c r="A12611" s="15">
        <v>2004</v>
      </c>
      <c r="B12611" s="16">
        <v>7</v>
      </c>
      <c r="C12611" s="16" t="s">
        <v>111</v>
      </c>
      <c r="D12611" s="38">
        <v>27.555599999999998</v>
      </c>
    </row>
    <row r="12612" spans="1:4">
      <c r="A12612" s="13">
        <v>2004</v>
      </c>
      <c r="B12612" s="14">
        <v>8</v>
      </c>
      <c r="C12612" s="14" t="s">
        <v>111</v>
      </c>
      <c r="D12612" s="37">
        <v>28.1082</v>
      </c>
    </row>
    <row r="12613" spans="1:4">
      <c r="A12613" s="15">
        <v>2004</v>
      </c>
      <c r="B12613" s="16">
        <v>9</v>
      </c>
      <c r="C12613" s="16" t="s">
        <v>111</v>
      </c>
      <c r="D12613" s="38">
        <v>27.603000000000002</v>
      </c>
    </row>
    <row r="12614" spans="1:4">
      <c r="A12614" s="13">
        <v>2004</v>
      </c>
      <c r="B12614" s="14">
        <v>10</v>
      </c>
      <c r="C12614" s="14" t="s">
        <v>111</v>
      </c>
      <c r="D12614" s="37">
        <v>26.545999999999999</v>
      </c>
    </row>
    <row r="12615" spans="1:4">
      <c r="A12615" s="15">
        <v>2004</v>
      </c>
      <c r="B12615" s="16">
        <v>11</v>
      </c>
      <c r="C12615" s="16" t="s">
        <v>111</v>
      </c>
      <c r="D12615" s="38">
        <v>26.3048</v>
      </c>
    </row>
    <row r="12616" spans="1:4">
      <c r="A12616" s="13">
        <v>2004</v>
      </c>
      <c r="B12616" s="14">
        <v>12</v>
      </c>
      <c r="C12616" s="14" t="s">
        <v>111</v>
      </c>
      <c r="D12616" s="37">
        <v>25.667200000000001</v>
      </c>
    </row>
    <row r="12617" spans="1:4">
      <c r="A12617" s="15">
        <v>2005</v>
      </c>
      <c r="B12617" s="16">
        <v>1</v>
      </c>
      <c r="C12617" s="16" t="s">
        <v>111</v>
      </c>
      <c r="D12617" s="38">
        <v>25.356200000000001</v>
      </c>
    </row>
    <row r="12618" spans="1:4">
      <c r="A12618" s="13">
        <v>2005</v>
      </c>
      <c r="B12618" s="14">
        <v>2</v>
      </c>
      <c r="C12618" s="14" t="s">
        <v>111</v>
      </c>
      <c r="D12618" s="37">
        <v>26.435199999999998</v>
      </c>
    </row>
    <row r="12619" spans="1:4">
      <c r="A12619" s="15">
        <v>2005</v>
      </c>
      <c r="B12619" s="16">
        <v>3</v>
      </c>
      <c r="C12619" s="16" t="s">
        <v>111</v>
      </c>
      <c r="D12619" s="38">
        <v>28.496600000000001</v>
      </c>
    </row>
    <row r="12620" spans="1:4">
      <c r="A12620" s="13">
        <v>2005</v>
      </c>
      <c r="B12620" s="14">
        <v>4</v>
      </c>
      <c r="C12620" s="14" t="s">
        <v>111</v>
      </c>
      <c r="D12620" s="37">
        <v>28.657800000000002</v>
      </c>
    </row>
    <row r="12621" spans="1:4">
      <c r="A12621" s="15">
        <v>2005</v>
      </c>
      <c r="B12621" s="16">
        <v>5</v>
      </c>
      <c r="C12621" s="16" t="s">
        <v>111</v>
      </c>
      <c r="D12621" s="38">
        <v>28.976800000000001</v>
      </c>
    </row>
    <row r="12622" spans="1:4">
      <c r="A12622" s="13">
        <v>2005</v>
      </c>
      <c r="B12622" s="14">
        <v>6</v>
      </c>
      <c r="C12622" s="14" t="s">
        <v>111</v>
      </c>
      <c r="D12622" s="37">
        <v>28.1858</v>
      </c>
    </row>
    <row r="12623" spans="1:4">
      <c r="A12623" s="15">
        <v>2005</v>
      </c>
      <c r="B12623" s="16">
        <v>7</v>
      </c>
      <c r="C12623" s="16" t="s">
        <v>111</v>
      </c>
      <c r="D12623" s="38">
        <v>27.832000000000001</v>
      </c>
    </row>
    <row r="12624" spans="1:4">
      <c r="A12624" s="13">
        <v>2005</v>
      </c>
      <c r="B12624" s="14">
        <v>8</v>
      </c>
      <c r="C12624" s="14" t="s">
        <v>111</v>
      </c>
      <c r="D12624" s="37">
        <v>27.2944</v>
      </c>
    </row>
    <row r="12625" spans="1:4">
      <c r="A12625" s="15">
        <v>2005</v>
      </c>
      <c r="B12625" s="16">
        <v>9</v>
      </c>
      <c r="C12625" s="16" t="s">
        <v>111</v>
      </c>
      <c r="D12625" s="38">
        <v>28.0794</v>
      </c>
    </row>
    <row r="12626" spans="1:4">
      <c r="A12626" s="13">
        <v>2005</v>
      </c>
      <c r="B12626" s="14">
        <v>10</v>
      </c>
      <c r="C12626" s="14" t="s">
        <v>111</v>
      </c>
      <c r="D12626" s="37">
        <v>27.1614</v>
      </c>
    </row>
    <row r="12627" spans="1:4">
      <c r="A12627" s="15">
        <v>2005</v>
      </c>
      <c r="B12627" s="16">
        <v>11</v>
      </c>
      <c r="C12627" s="16" t="s">
        <v>111</v>
      </c>
      <c r="D12627" s="38">
        <v>26.723600000000001</v>
      </c>
    </row>
    <row r="12628" spans="1:4">
      <c r="A12628" s="13">
        <v>2005</v>
      </c>
      <c r="B12628" s="14">
        <v>12</v>
      </c>
      <c r="C12628" s="14" t="s">
        <v>111</v>
      </c>
      <c r="D12628" s="37">
        <v>25.5854</v>
      </c>
    </row>
    <row r="12629" spans="1:4">
      <c r="A12629" s="15">
        <v>2006</v>
      </c>
      <c r="B12629" s="16">
        <v>1</v>
      </c>
      <c r="C12629" s="16" t="s">
        <v>111</v>
      </c>
      <c r="D12629" s="38">
        <v>25.103000000000002</v>
      </c>
    </row>
    <row r="12630" spans="1:4">
      <c r="A12630" s="13">
        <v>2006</v>
      </c>
      <c r="B12630" s="14">
        <v>2</v>
      </c>
      <c r="C12630" s="14" t="s">
        <v>111</v>
      </c>
      <c r="D12630" s="37">
        <v>26.543600000000001</v>
      </c>
    </row>
    <row r="12631" spans="1:4">
      <c r="A12631" s="15">
        <v>2006</v>
      </c>
      <c r="B12631" s="16">
        <v>3</v>
      </c>
      <c r="C12631" s="16" t="s">
        <v>111</v>
      </c>
      <c r="D12631" s="38">
        <v>27.778600000000001</v>
      </c>
    </row>
    <row r="12632" spans="1:4">
      <c r="A12632" s="13">
        <v>2006</v>
      </c>
      <c r="B12632" s="14">
        <v>4</v>
      </c>
      <c r="C12632" s="14" t="s">
        <v>111</v>
      </c>
      <c r="D12632" s="37">
        <v>28.035399999999999</v>
      </c>
    </row>
    <row r="12633" spans="1:4">
      <c r="A12633" s="15">
        <v>2006</v>
      </c>
      <c r="B12633" s="16">
        <v>5</v>
      </c>
      <c r="C12633" s="16" t="s">
        <v>111</v>
      </c>
      <c r="D12633" s="38">
        <v>28.677</v>
      </c>
    </row>
    <row r="12634" spans="1:4">
      <c r="A12634" s="13">
        <v>2006</v>
      </c>
      <c r="B12634" s="14">
        <v>6</v>
      </c>
      <c r="C12634" s="14" t="s">
        <v>111</v>
      </c>
      <c r="D12634" s="37">
        <v>28.241399999999999</v>
      </c>
    </row>
    <row r="12635" spans="1:4">
      <c r="A12635" s="15">
        <v>2006</v>
      </c>
      <c r="B12635" s="16">
        <v>7</v>
      </c>
      <c r="C12635" s="16" t="s">
        <v>111</v>
      </c>
      <c r="D12635" s="38">
        <v>27.856200000000001</v>
      </c>
    </row>
    <row r="12636" spans="1:4">
      <c r="A12636" s="13">
        <v>2006</v>
      </c>
      <c r="B12636" s="14">
        <v>8</v>
      </c>
      <c r="C12636" s="14" t="s">
        <v>111</v>
      </c>
      <c r="D12636" s="37">
        <v>27.916399999999999</v>
      </c>
    </row>
    <row r="12637" spans="1:4">
      <c r="A12637" s="15">
        <v>2006</v>
      </c>
      <c r="B12637" s="16">
        <v>9</v>
      </c>
      <c r="C12637" s="16" t="s">
        <v>111</v>
      </c>
      <c r="D12637" s="38">
        <v>27.840199999999999</v>
      </c>
    </row>
    <row r="12638" spans="1:4">
      <c r="A12638" s="13">
        <v>2006</v>
      </c>
      <c r="B12638" s="14">
        <v>10</v>
      </c>
      <c r="C12638" s="14" t="s">
        <v>111</v>
      </c>
      <c r="D12638" s="37">
        <v>26.601600000000001</v>
      </c>
    </row>
    <row r="12639" spans="1:4">
      <c r="A12639" s="15">
        <v>2006</v>
      </c>
      <c r="B12639" s="16">
        <v>11</v>
      </c>
      <c r="C12639" s="16" t="s">
        <v>111</v>
      </c>
      <c r="D12639" s="38">
        <v>26.134599999999999</v>
      </c>
    </row>
    <row r="12640" spans="1:4">
      <c r="A12640" s="13">
        <v>2006</v>
      </c>
      <c r="B12640" s="14">
        <v>12</v>
      </c>
      <c r="C12640" s="14" t="s">
        <v>111</v>
      </c>
      <c r="D12640" s="37">
        <v>25.483799999999999</v>
      </c>
    </row>
    <row r="12641" spans="1:4">
      <c r="A12641" s="15">
        <v>2007</v>
      </c>
      <c r="B12641" s="16">
        <v>1</v>
      </c>
      <c r="C12641" s="16" t="s">
        <v>111</v>
      </c>
      <c r="D12641" s="38">
        <v>25.299399999999999</v>
      </c>
    </row>
    <row r="12642" spans="1:4">
      <c r="A12642" s="13">
        <v>2007</v>
      </c>
      <c r="B12642" s="14">
        <v>2</v>
      </c>
      <c r="C12642" s="14" t="s">
        <v>111</v>
      </c>
      <c r="D12642" s="37">
        <v>27.025600000000001</v>
      </c>
    </row>
    <row r="12643" spans="1:4">
      <c r="A12643" s="15">
        <v>2007</v>
      </c>
      <c r="B12643" s="16">
        <v>3</v>
      </c>
      <c r="C12643" s="16" t="s">
        <v>111</v>
      </c>
      <c r="D12643" s="38">
        <v>28.255800000000001</v>
      </c>
    </row>
    <row r="12644" spans="1:4">
      <c r="A12644" s="13">
        <v>2007</v>
      </c>
      <c r="B12644" s="14">
        <v>4</v>
      </c>
      <c r="C12644" s="14" t="s">
        <v>111</v>
      </c>
      <c r="D12644" s="37">
        <v>28.5656</v>
      </c>
    </row>
    <row r="12645" spans="1:4">
      <c r="A12645" s="15">
        <v>2007</v>
      </c>
      <c r="B12645" s="16">
        <v>5</v>
      </c>
      <c r="C12645" s="16" t="s">
        <v>111</v>
      </c>
      <c r="D12645" s="38">
        <v>29.1128</v>
      </c>
    </row>
    <row r="12646" spans="1:4">
      <c r="A12646" s="13">
        <v>2007</v>
      </c>
      <c r="B12646" s="14">
        <v>6</v>
      </c>
      <c r="C12646" s="14" t="s">
        <v>111</v>
      </c>
      <c r="D12646" s="37">
        <v>28.593599999999999</v>
      </c>
    </row>
    <row r="12647" spans="1:4">
      <c r="A12647" s="15">
        <v>2007</v>
      </c>
      <c r="B12647" s="16">
        <v>7</v>
      </c>
      <c r="C12647" s="16" t="s">
        <v>111</v>
      </c>
      <c r="D12647" s="38">
        <v>27.429400000000001</v>
      </c>
    </row>
    <row r="12648" spans="1:4">
      <c r="A12648" s="13">
        <v>2007</v>
      </c>
      <c r="B12648" s="14">
        <v>8</v>
      </c>
      <c r="C12648" s="14" t="s">
        <v>111</v>
      </c>
      <c r="D12648" s="37">
        <v>27.393799999999999</v>
      </c>
    </row>
    <row r="12649" spans="1:4">
      <c r="A12649" s="15">
        <v>2007</v>
      </c>
      <c r="B12649" s="16">
        <v>9</v>
      </c>
      <c r="C12649" s="16" t="s">
        <v>111</v>
      </c>
      <c r="D12649" s="38">
        <v>28.071000000000002</v>
      </c>
    </row>
    <row r="12650" spans="1:4">
      <c r="A12650" s="13">
        <v>2007</v>
      </c>
      <c r="B12650" s="14">
        <v>10</v>
      </c>
      <c r="C12650" s="14" t="s">
        <v>111</v>
      </c>
      <c r="D12650" s="37">
        <v>26.862200000000001</v>
      </c>
    </row>
    <row r="12651" spans="1:4">
      <c r="A12651" s="15">
        <v>2007</v>
      </c>
      <c r="B12651" s="16">
        <v>11</v>
      </c>
      <c r="C12651" s="16" t="s">
        <v>111</v>
      </c>
      <c r="D12651" s="38">
        <v>26.4878</v>
      </c>
    </row>
    <row r="12652" spans="1:4">
      <c r="A12652" s="13">
        <v>2007</v>
      </c>
      <c r="B12652" s="14">
        <v>12</v>
      </c>
      <c r="C12652" s="14" t="s">
        <v>111</v>
      </c>
      <c r="D12652" s="37">
        <v>25.6248</v>
      </c>
    </row>
    <row r="12653" spans="1:4">
      <c r="A12653" s="15">
        <v>2008</v>
      </c>
      <c r="B12653" s="16">
        <v>1</v>
      </c>
      <c r="C12653" s="16" t="s">
        <v>111</v>
      </c>
      <c r="D12653" s="38">
        <v>25.455200000000001</v>
      </c>
    </row>
    <row r="12654" spans="1:4">
      <c r="A12654" s="13">
        <v>2008</v>
      </c>
      <c r="B12654" s="14">
        <v>2</v>
      </c>
      <c r="C12654" s="14" t="s">
        <v>111</v>
      </c>
      <c r="D12654" s="37">
        <v>25.383800000000001</v>
      </c>
    </row>
    <row r="12655" spans="1:4">
      <c r="A12655" s="15">
        <v>2008</v>
      </c>
      <c r="B12655" s="16">
        <v>3</v>
      </c>
      <c r="C12655" s="16" t="s">
        <v>111</v>
      </c>
      <c r="D12655" s="38">
        <v>26.696000000000002</v>
      </c>
    </row>
    <row r="12656" spans="1:4">
      <c r="A12656" s="13">
        <v>2008</v>
      </c>
      <c r="B12656" s="14">
        <v>4</v>
      </c>
      <c r="C12656" s="14" t="s">
        <v>111</v>
      </c>
      <c r="D12656" s="37">
        <v>27.462</v>
      </c>
    </row>
    <row r="12657" spans="1:4">
      <c r="A12657" s="15">
        <v>2008</v>
      </c>
      <c r="B12657" s="16">
        <v>5</v>
      </c>
      <c r="C12657" s="16" t="s">
        <v>111</v>
      </c>
      <c r="D12657" s="38">
        <v>28.6052</v>
      </c>
    </row>
    <row r="12658" spans="1:4">
      <c r="A12658" s="13">
        <v>2008</v>
      </c>
      <c r="B12658" s="14">
        <v>6</v>
      </c>
      <c r="C12658" s="14" t="s">
        <v>111</v>
      </c>
      <c r="D12658" s="37">
        <v>27.854399999999998</v>
      </c>
    </row>
    <row r="12659" spans="1:4">
      <c r="A12659" s="15">
        <v>2008</v>
      </c>
      <c r="B12659" s="16">
        <v>7</v>
      </c>
      <c r="C12659" s="16" t="s">
        <v>111</v>
      </c>
      <c r="D12659" s="38">
        <v>27.652000000000001</v>
      </c>
    </row>
    <row r="12660" spans="1:4">
      <c r="A12660" s="13">
        <v>2008</v>
      </c>
      <c r="B12660" s="14">
        <v>8</v>
      </c>
      <c r="C12660" s="14" t="s">
        <v>111</v>
      </c>
      <c r="D12660" s="37">
        <v>27.702000000000002</v>
      </c>
    </row>
    <row r="12661" spans="1:4">
      <c r="A12661" s="15">
        <v>2008</v>
      </c>
      <c r="B12661" s="16">
        <v>9</v>
      </c>
      <c r="C12661" s="16" t="s">
        <v>111</v>
      </c>
      <c r="D12661" s="38">
        <v>28.171800000000001</v>
      </c>
    </row>
    <row r="12662" spans="1:4">
      <c r="A12662" s="13">
        <v>2008</v>
      </c>
      <c r="B12662" s="14">
        <v>10</v>
      </c>
      <c r="C12662" s="14" t="s">
        <v>111</v>
      </c>
      <c r="D12662" s="37">
        <v>27.164000000000001</v>
      </c>
    </row>
    <row r="12663" spans="1:4">
      <c r="A12663" s="15">
        <v>2008</v>
      </c>
      <c r="B12663" s="16">
        <v>11</v>
      </c>
      <c r="C12663" s="16" t="s">
        <v>111</v>
      </c>
      <c r="D12663" s="38">
        <v>26.378399999999999</v>
      </c>
    </row>
    <row r="12664" spans="1:4">
      <c r="A12664" s="13">
        <v>2008</v>
      </c>
      <c r="B12664" s="14">
        <v>12</v>
      </c>
      <c r="C12664" s="14" t="s">
        <v>111</v>
      </c>
      <c r="D12664" s="37">
        <v>25.6402</v>
      </c>
    </row>
    <row r="12665" spans="1:4">
      <c r="A12665" s="15">
        <v>2009</v>
      </c>
      <c r="B12665" s="16">
        <v>1</v>
      </c>
      <c r="C12665" s="16" t="s">
        <v>111</v>
      </c>
      <c r="D12665" s="38">
        <v>25.400200000000002</v>
      </c>
    </row>
    <row r="12666" spans="1:4">
      <c r="A12666" s="13">
        <v>2009</v>
      </c>
      <c r="B12666" s="14">
        <v>2</v>
      </c>
      <c r="C12666" s="14" t="s">
        <v>111</v>
      </c>
      <c r="D12666" s="37">
        <v>26.105</v>
      </c>
    </row>
    <row r="12667" spans="1:4">
      <c r="A12667" s="15">
        <v>2009</v>
      </c>
      <c r="B12667" s="16">
        <v>3</v>
      </c>
      <c r="C12667" s="16" t="s">
        <v>111</v>
      </c>
      <c r="D12667" s="38">
        <v>27.869199999999999</v>
      </c>
    </row>
    <row r="12668" spans="1:4">
      <c r="A12668" s="13">
        <v>2009</v>
      </c>
      <c r="B12668" s="14">
        <v>4</v>
      </c>
      <c r="C12668" s="14" t="s">
        <v>111</v>
      </c>
      <c r="D12668" s="37">
        <v>28.514800000000001</v>
      </c>
    </row>
    <row r="12669" spans="1:4">
      <c r="A12669" s="15">
        <v>2009</v>
      </c>
      <c r="B12669" s="16">
        <v>5</v>
      </c>
      <c r="C12669" s="16" t="s">
        <v>111</v>
      </c>
      <c r="D12669" s="38">
        <v>28.856000000000002</v>
      </c>
    </row>
    <row r="12670" spans="1:4">
      <c r="A12670" s="13">
        <v>2009</v>
      </c>
      <c r="B12670" s="14">
        <v>6</v>
      </c>
      <c r="C12670" s="14" t="s">
        <v>111</v>
      </c>
      <c r="D12670" s="37">
        <v>28.5838</v>
      </c>
    </row>
    <row r="12671" spans="1:4">
      <c r="A12671" s="15">
        <v>2009</v>
      </c>
      <c r="B12671" s="16">
        <v>7</v>
      </c>
      <c r="C12671" s="16" t="s">
        <v>111</v>
      </c>
      <c r="D12671" s="38">
        <v>28.38</v>
      </c>
    </row>
    <row r="12672" spans="1:4">
      <c r="A12672" s="13">
        <v>2009</v>
      </c>
      <c r="B12672" s="14">
        <v>8</v>
      </c>
      <c r="C12672" s="14" t="s">
        <v>111</v>
      </c>
      <c r="D12672" s="37">
        <v>28.2636</v>
      </c>
    </row>
    <row r="12673" spans="1:4">
      <c r="A12673" s="15">
        <v>2009</v>
      </c>
      <c r="B12673" s="16">
        <v>9</v>
      </c>
      <c r="C12673" s="16" t="s">
        <v>111</v>
      </c>
      <c r="D12673" s="38">
        <v>28.071200000000001</v>
      </c>
    </row>
    <row r="12674" spans="1:4">
      <c r="A12674" s="13">
        <v>2009</v>
      </c>
      <c r="B12674" s="14">
        <v>10</v>
      </c>
      <c r="C12674" s="14" t="s">
        <v>111</v>
      </c>
      <c r="D12674" s="37">
        <v>26.638400000000001</v>
      </c>
    </row>
    <row r="12675" spans="1:4">
      <c r="A12675" s="15">
        <v>2009</v>
      </c>
      <c r="B12675" s="16">
        <v>11</v>
      </c>
      <c r="C12675" s="16" t="s">
        <v>111</v>
      </c>
      <c r="D12675" s="38">
        <v>26.968599999999999</v>
      </c>
    </row>
    <row r="12676" spans="1:4">
      <c r="A12676" s="13">
        <v>2009</v>
      </c>
      <c r="B12676" s="14">
        <v>12</v>
      </c>
      <c r="C12676" s="14" t="s">
        <v>111</v>
      </c>
      <c r="D12676" s="37">
        <v>26.556000000000001</v>
      </c>
    </row>
    <row r="12677" spans="1:4">
      <c r="A12677" s="15">
        <v>2010</v>
      </c>
      <c r="B12677" s="16">
        <v>1</v>
      </c>
      <c r="C12677" s="16" t="s">
        <v>111</v>
      </c>
      <c r="D12677" s="38">
        <v>25.642399999999999</v>
      </c>
    </row>
    <row r="12678" spans="1:4">
      <c r="A12678" s="13">
        <v>2010</v>
      </c>
      <c r="B12678" s="14">
        <v>2</v>
      </c>
      <c r="C12678" s="14" t="s">
        <v>111</v>
      </c>
      <c r="D12678" s="37">
        <v>26.466799999999999</v>
      </c>
    </row>
    <row r="12679" spans="1:4">
      <c r="A12679" s="15">
        <v>2010</v>
      </c>
      <c r="B12679" s="16">
        <v>3</v>
      </c>
      <c r="C12679" s="16" t="s">
        <v>111</v>
      </c>
      <c r="D12679" s="38">
        <v>27.660799999999998</v>
      </c>
    </row>
    <row r="12680" spans="1:4">
      <c r="A12680" s="13">
        <v>2010</v>
      </c>
      <c r="B12680" s="14">
        <v>4</v>
      </c>
      <c r="C12680" s="14" t="s">
        <v>111</v>
      </c>
      <c r="D12680" s="37">
        <v>27.684999999999999</v>
      </c>
    </row>
    <row r="12681" spans="1:4">
      <c r="A12681" s="15">
        <v>2010</v>
      </c>
      <c r="B12681" s="16">
        <v>5</v>
      </c>
      <c r="C12681" s="16" t="s">
        <v>111</v>
      </c>
      <c r="D12681" s="38">
        <v>29.006799999999998</v>
      </c>
    </row>
    <row r="12682" spans="1:4">
      <c r="A12682" s="13">
        <v>2010</v>
      </c>
      <c r="B12682" s="14">
        <v>6</v>
      </c>
      <c r="C12682" s="14" t="s">
        <v>111</v>
      </c>
      <c r="D12682" s="37">
        <v>28.663599999999999</v>
      </c>
    </row>
    <row r="12683" spans="1:4">
      <c r="A12683" s="15">
        <v>2010</v>
      </c>
      <c r="B12683" s="16">
        <v>7</v>
      </c>
      <c r="C12683" s="16" t="s">
        <v>111</v>
      </c>
      <c r="D12683" s="38">
        <v>27.658999999999999</v>
      </c>
    </row>
    <row r="12684" spans="1:4">
      <c r="A12684" s="13">
        <v>2010</v>
      </c>
      <c r="B12684" s="14">
        <v>8</v>
      </c>
      <c r="C12684" s="14" t="s">
        <v>111</v>
      </c>
      <c r="D12684" s="37">
        <v>27.836600000000001</v>
      </c>
    </row>
    <row r="12685" spans="1:4">
      <c r="A12685" s="15">
        <v>2010</v>
      </c>
      <c r="B12685" s="16">
        <v>9</v>
      </c>
      <c r="C12685" s="16" t="s">
        <v>111</v>
      </c>
      <c r="D12685" s="38">
        <v>27.5932</v>
      </c>
    </row>
    <row r="12686" spans="1:4">
      <c r="A12686" s="13">
        <v>2010</v>
      </c>
      <c r="B12686" s="14">
        <v>10</v>
      </c>
      <c r="C12686" s="14" t="s">
        <v>111</v>
      </c>
      <c r="D12686" s="37">
        <v>27.575399999999998</v>
      </c>
    </row>
    <row r="12687" spans="1:4">
      <c r="A12687" s="15">
        <v>2010</v>
      </c>
      <c r="B12687" s="16">
        <v>11</v>
      </c>
      <c r="C12687" s="16" t="s">
        <v>111</v>
      </c>
      <c r="D12687" s="38">
        <v>26.832599999999999</v>
      </c>
    </row>
    <row r="12688" spans="1:4">
      <c r="A12688" s="13">
        <v>2010</v>
      </c>
      <c r="B12688" s="14">
        <v>12</v>
      </c>
      <c r="C12688" s="14" t="s">
        <v>111</v>
      </c>
      <c r="D12688" s="37">
        <v>25.830400000000001</v>
      </c>
    </row>
    <row r="12689" spans="1:4">
      <c r="A12689" s="15">
        <v>2011</v>
      </c>
      <c r="B12689" s="16">
        <v>1</v>
      </c>
      <c r="C12689" s="16" t="s">
        <v>111</v>
      </c>
      <c r="D12689" s="38">
        <v>25.270600000000002</v>
      </c>
    </row>
    <row r="12690" spans="1:4">
      <c r="A12690" s="13">
        <v>2011</v>
      </c>
      <c r="B12690" s="14">
        <v>2</v>
      </c>
      <c r="C12690" s="14" t="s">
        <v>111</v>
      </c>
      <c r="D12690" s="37">
        <v>26.188199999999998</v>
      </c>
    </row>
    <row r="12691" spans="1:4">
      <c r="A12691" s="15">
        <v>2011</v>
      </c>
      <c r="B12691" s="16">
        <v>3</v>
      </c>
      <c r="C12691" s="16" t="s">
        <v>111</v>
      </c>
      <c r="D12691" s="38">
        <v>27.749600000000001</v>
      </c>
    </row>
    <row r="12692" spans="1:4">
      <c r="A12692" s="13">
        <v>2011</v>
      </c>
      <c r="B12692" s="14">
        <v>4</v>
      </c>
      <c r="C12692" s="14" t="s">
        <v>111</v>
      </c>
      <c r="D12692" s="37">
        <v>28.880199999999999</v>
      </c>
    </row>
    <row r="12693" spans="1:4">
      <c r="A12693" s="15">
        <v>2011</v>
      </c>
      <c r="B12693" s="16">
        <v>5</v>
      </c>
      <c r="C12693" s="16" t="s">
        <v>111</v>
      </c>
      <c r="D12693" s="38">
        <v>29.087800000000001</v>
      </c>
    </row>
    <row r="12694" spans="1:4">
      <c r="A12694" s="13">
        <v>2011</v>
      </c>
      <c r="B12694" s="14">
        <v>6</v>
      </c>
      <c r="C12694" s="14" t="s">
        <v>111</v>
      </c>
      <c r="D12694" s="37">
        <v>28.867999999999999</v>
      </c>
    </row>
    <row r="12695" spans="1:4">
      <c r="A12695" s="15">
        <v>2011</v>
      </c>
      <c r="B12695" s="16">
        <v>7</v>
      </c>
      <c r="C12695" s="16" t="s">
        <v>111</v>
      </c>
      <c r="D12695" s="38">
        <v>28.646599999999999</v>
      </c>
    </row>
    <row r="12696" spans="1:4">
      <c r="A12696" s="13">
        <v>2011</v>
      </c>
      <c r="B12696" s="14">
        <v>8</v>
      </c>
      <c r="C12696" s="14" t="s">
        <v>111</v>
      </c>
      <c r="D12696" s="37">
        <v>28.227399999999999</v>
      </c>
    </row>
    <row r="12697" spans="1:4">
      <c r="A12697" s="15">
        <v>2011</v>
      </c>
      <c r="B12697" s="16">
        <v>9</v>
      </c>
      <c r="C12697" s="16" t="s">
        <v>111</v>
      </c>
      <c r="D12697" s="38">
        <v>28.516999999999999</v>
      </c>
    </row>
    <row r="12698" spans="1:4">
      <c r="A12698" s="13">
        <v>2011</v>
      </c>
      <c r="B12698" s="14">
        <v>10</v>
      </c>
      <c r="C12698" s="14" t="s">
        <v>111</v>
      </c>
      <c r="D12698" s="37">
        <v>26.704599999999999</v>
      </c>
    </row>
    <row r="12699" spans="1:4">
      <c r="A12699" s="15">
        <v>2011</v>
      </c>
      <c r="B12699" s="16">
        <v>11</v>
      </c>
      <c r="C12699" s="16" t="s">
        <v>111</v>
      </c>
      <c r="D12699" s="38">
        <v>26.573599999999999</v>
      </c>
    </row>
    <row r="12700" spans="1:4">
      <c r="A12700" s="13">
        <v>2011</v>
      </c>
      <c r="B12700" s="14">
        <v>12</v>
      </c>
      <c r="C12700" s="14" t="s">
        <v>111</v>
      </c>
      <c r="D12700" s="37">
        <v>25.3186</v>
      </c>
    </row>
    <row r="12701" spans="1:4">
      <c r="A12701" s="15">
        <v>2012</v>
      </c>
      <c r="B12701" s="16">
        <v>1</v>
      </c>
      <c r="C12701" s="16" t="s">
        <v>111</v>
      </c>
      <c r="D12701" s="38">
        <v>25.603200000000001</v>
      </c>
    </row>
    <row r="12702" spans="1:4">
      <c r="A12702" s="13">
        <v>2012</v>
      </c>
      <c r="B12702" s="14">
        <v>2</v>
      </c>
      <c r="C12702" s="14" t="s">
        <v>111</v>
      </c>
      <c r="D12702" s="37">
        <v>25.930599999999998</v>
      </c>
    </row>
    <row r="12703" spans="1:4">
      <c r="A12703" s="15">
        <v>2012</v>
      </c>
      <c r="B12703" s="16">
        <v>3</v>
      </c>
      <c r="C12703" s="16" t="s">
        <v>111</v>
      </c>
      <c r="D12703" s="38">
        <v>27.235800000000001</v>
      </c>
    </row>
    <row r="12704" spans="1:4">
      <c r="A12704" s="13">
        <v>2012</v>
      </c>
      <c r="B12704" s="14">
        <v>4</v>
      </c>
      <c r="C12704" s="14" t="s">
        <v>111</v>
      </c>
      <c r="D12704" s="37">
        <v>28.392800000000001</v>
      </c>
    </row>
    <row r="12705" spans="1:4">
      <c r="A12705" s="15">
        <v>2012</v>
      </c>
      <c r="B12705" s="16">
        <v>5</v>
      </c>
      <c r="C12705" s="16" t="s">
        <v>111</v>
      </c>
      <c r="D12705" s="38">
        <v>28.470199999999998</v>
      </c>
    </row>
    <row r="12706" spans="1:4">
      <c r="A12706" s="13">
        <v>2012</v>
      </c>
      <c r="B12706" s="14">
        <v>6</v>
      </c>
      <c r="C12706" s="14" t="s">
        <v>111</v>
      </c>
      <c r="D12706" s="37">
        <v>28.7118</v>
      </c>
    </row>
    <row r="12707" spans="1:4">
      <c r="A12707" s="15">
        <v>2012</v>
      </c>
      <c r="B12707" s="16">
        <v>7</v>
      </c>
      <c r="C12707" s="16" t="s">
        <v>111</v>
      </c>
      <c r="D12707" s="38">
        <v>27.963999999999999</v>
      </c>
    </row>
    <row r="12708" spans="1:4">
      <c r="A12708" s="13">
        <v>2012</v>
      </c>
      <c r="B12708" s="14">
        <v>8</v>
      </c>
      <c r="C12708" s="14" t="s">
        <v>111</v>
      </c>
      <c r="D12708" s="37">
        <v>28.545400000000001</v>
      </c>
    </row>
    <row r="12709" spans="1:4">
      <c r="A12709" s="15">
        <v>2012</v>
      </c>
      <c r="B12709" s="16">
        <v>9</v>
      </c>
      <c r="C12709" s="16" t="s">
        <v>111</v>
      </c>
      <c r="D12709" s="38">
        <v>28.538599999999999</v>
      </c>
    </row>
    <row r="12710" spans="1:4">
      <c r="A12710" s="13">
        <v>2012</v>
      </c>
      <c r="B12710" s="14">
        <v>10</v>
      </c>
      <c r="C12710" s="14" t="s">
        <v>111</v>
      </c>
      <c r="D12710" s="37">
        <v>27.136800000000001</v>
      </c>
    </row>
    <row r="12711" spans="1:4">
      <c r="A12711" s="15">
        <v>2012</v>
      </c>
      <c r="B12711" s="16">
        <v>11</v>
      </c>
      <c r="C12711" s="16" t="s">
        <v>111</v>
      </c>
      <c r="D12711" s="38">
        <v>26.788399999999999</v>
      </c>
    </row>
    <row r="12712" spans="1:4">
      <c r="A12712" s="13">
        <v>2012</v>
      </c>
      <c r="B12712" s="14">
        <v>12</v>
      </c>
      <c r="C12712" s="14" t="s">
        <v>111</v>
      </c>
      <c r="D12712" s="37">
        <v>26.414000000000001</v>
      </c>
    </row>
    <row r="12713" spans="1:4">
      <c r="A12713" s="15">
        <v>2013</v>
      </c>
      <c r="B12713" s="16">
        <v>1</v>
      </c>
      <c r="C12713" s="16" t="s">
        <v>111</v>
      </c>
      <c r="D12713" s="38">
        <v>25.768799999999999</v>
      </c>
    </row>
    <row r="12714" spans="1:4">
      <c r="A12714" s="13">
        <v>2013</v>
      </c>
      <c r="B12714" s="14">
        <v>2</v>
      </c>
      <c r="C12714" s="14" t="s">
        <v>111</v>
      </c>
      <c r="D12714" s="37">
        <v>26.1496</v>
      </c>
    </row>
    <row r="12715" spans="1:4">
      <c r="A12715" s="15">
        <v>2013</v>
      </c>
      <c r="B12715" s="16">
        <v>3</v>
      </c>
      <c r="C12715" s="16" t="s">
        <v>111</v>
      </c>
      <c r="D12715" s="38">
        <v>27.559000000000001</v>
      </c>
    </row>
    <row r="12716" spans="1:4">
      <c r="A12716" s="13">
        <v>2013</v>
      </c>
      <c r="B12716" s="14">
        <v>4</v>
      </c>
      <c r="C12716" s="14" t="s">
        <v>111</v>
      </c>
      <c r="D12716" s="37">
        <v>28.4846</v>
      </c>
    </row>
    <row r="12717" spans="1:4">
      <c r="A12717" s="15">
        <v>2013</v>
      </c>
      <c r="B12717" s="16">
        <v>5</v>
      </c>
      <c r="C12717" s="16" t="s">
        <v>111</v>
      </c>
      <c r="D12717" s="38">
        <v>28.896799999999999</v>
      </c>
    </row>
    <row r="12718" spans="1:4">
      <c r="A12718" s="13">
        <v>2013</v>
      </c>
      <c r="B12718" s="14">
        <v>6</v>
      </c>
      <c r="C12718" s="14" t="s">
        <v>111</v>
      </c>
      <c r="D12718" s="37">
        <v>27.979600000000001</v>
      </c>
    </row>
    <row r="12719" spans="1:4">
      <c r="A12719" s="15">
        <v>2013</v>
      </c>
      <c r="B12719" s="16">
        <v>7</v>
      </c>
      <c r="C12719" s="16" t="s">
        <v>111</v>
      </c>
      <c r="D12719" s="38">
        <v>27.635400000000001</v>
      </c>
    </row>
    <row r="12720" spans="1:4">
      <c r="A12720" s="13">
        <v>2013</v>
      </c>
      <c r="B12720" s="14">
        <v>8</v>
      </c>
      <c r="C12720" s="14" t="s">
        <v>111</v>
      </c>
      <c r="D12720" s="37">
        <v>28.063400000000001</v>
      </c>
    </row>
    <row r="12721" spans="1:4">
      <c r="A12721" s="15">
        <v>2000</v>
      </c>
      <c r="B12721" s="16">
        <v>2</v>
      </c>
      <c r="C12721" s="16" t="s">
        <v>112</v>
      </c>
      <c r="D12721" s="38">
        <v>-0.97850000000000004</v>
      </c>
    </row>
    <row r="12722" spans="1:4">
      <c r="A12722" s="13">
        <v>2000</v>
      </c>
      <c r="B12722" s="14">
        <v>3</v>
      </c>
      <c r="C12722" s="14" t="s">
        <v>112</v>
      </c>
      <c r="D12722" s="37">
        <v>-0.17499999999999999</v>
      </c>
    </row>
    <row r="12723" spans="1:4">
      <c r="A12723" s="15">
        <v>2000</v>
      </c>
      <c r="B12723" s="16">
        <v>4</v>
      </c>
      <c r="C12723" s="16" t="s">
        <v>112</v>
      </c>
      <c r="D12723" s="38">
        <v>3.54975</v>
      </c>
    </row>
    <row r="12724" spans="1:4">
      <c r="A12724" s="13">
        <v>2000</v>
      </c>
      <c r="B12724" s="14">
        <v>5</v>
      </c>
      <c r="C12724" s="14" t="s">
        <v>112</v>
      </c>
      <c r="D12724" s="37">
        <v>8.9870000000000001</v>
      </c>
    </row>
    <row r="12725" spans="1:4">
      <c r="A12725" s="15">
        <v>2000</v>
      </c>
      <c r="B12725" s="16">
        <v>6</v>
      </c>
      <c r="C12725" s="16" t="s">
        <v>112</v>
      </c>
      <c r="D12725" s="38">
        <v>9.9152500000000003</v>
      </c>
    </row>
    <row r="12726" spans="1:4">
      <c r="A12726" s="13">
        <v>2000</v>
      </c>
      <c r="B12726" s="14">
        <v>7</v>
      </c>
      <c r="C12726" s="14" t="s">
        <v>112</v>
      </c>
      <c r="D12726" s="37">
        <v>12.44875</v>
      </c>
    </row>
    <row r="12727" spans="1:4">
      <c r="A12727" s="15">
        <v>2000</v>
      </c>
      <c r="B12727" s="16">
        <v>8</v>
      </c>
      <c r="C12727" s="16" t="s">
        <v>112</v>
      </c>
      <c r="D12727" s="38">
        <v>11.71125</v>
      </c>
    </row>
    <row r="12728" spans="1:4">
      <c r="A12728" s="13">
        <v>2000</v>
      </c>
      <c r="B12728" s="14">
        <v>9</v>
      </c>
      <c r="C12728" s="14" t="s">
        <v>112</v>
      </c>
      <c r="D12728" s="37">
        <v>9.6202500000000004</v>
      </c>
    </row>
    <row r="12729" spans="1:4">
      <c r="A12729" s="15">
        <v>2000</v>
      </c>
      <c r="B12729" s="16">
        <v>10</v>
      </c>
      <c r="C12729" s="16" t="s">
        <v>112</v>
      </c>
      <c r="D12729" s="38">
        <v>7.1704999999999997</v>
      </c>
    </row>
    <row r="12730" spans="1:4">
      <c r="A12730" s="13">
        <v>2000</v>
      </c>
      <c r="B12730" s="14">
        <v>11</v>
      </c>
      <c r="C12730" s="14" t="s">
        <v>112</v>
      </c>
      <c r="D12730" s="37">
        <v>3.3442500000000002</v>
      </c>
    </row>
    <row r="12731" spans="1:4">
      <c r="A12731" s="15">
        <v>2000</v>
      </c>
      <c r="B12731" s="16">
        <v>12</v>
      </c>
      <c r="C12731" s="16" t="s">
        <v>112</v>
      </c>
      <c r="D12731" s="38">
        <v>-1.179</v>
      </c>
    </row>
    <row r="12732" spans="1:4">
      <c r="A12732" s="13">
        <v>2001</v>
      </c>
      <c r="B12732" s="14">
        <v>1</v>
      </c>
      <c r="C12732" s="14" t="s">
        <v>112</v>
      </c>
      <c r="D12732" s="37">
        <v>-2.7355</v>
      </c>
    </row>
    <row r="12733" spans="1:4">
      <c r="A12733" s="15">
        <v>2001</v>
      </c>
      <c r="B12733" s="16">
        <v>2</v>
      </c>
      <c r="C12733" s="16" t="s">
        <v>112</v>
      </c>
      <c r="D12733" s="38">
        <v>-5.6159999999999997</v>
      </c>
    </row>
    <row r="12734" spans="1:4">
      <c r="A12734" s="13">
        <v>2001</v>
      </c>
      <c r="B12734" s="14">
        <v>3</v>
      </c>
      <c r="C12734" s="14" t="s">
        <v>112</v>
      </c>
      <c r="D12734" s="37">
        <v>-3.0550000000000002</v>
      </c>
    </row>
    <row r="12735" spans="1:4">
      <c r="A12735" s="15">
        <v>2001</v>
      </c>
      <c r="B12735" s="16">
        <v>4</v>
      </c>
      <c r="C12735" s="16" t="s">
        <v>112</v>
      </c>
      <c r="D12735" s="38">
        <v>2.0945</v>
      </c>
    </row>
    <row r="12736" spans="1:4">
      <c r="A12736" s="13">
        <v>2001</v>
      </c>
      <c r="B12736" s="14">
        <v>5</v>
      </c>
      <c r="C12736" s="14" t="s">
        <v>112</v>
      </c>
      <c r="D12736" s="37">
        <v>7.6384999999999996</v>
      </c>
    </row>
    <row r="12737" spans="1:4">
      <c r="A12737" s="15">
        <v>2001</v>
      </c>
      <c r="B12737" s="16">
        <v>6</v>
      </c>
      <c r="C12737" s="16" t="s">
        <v>112</v>
      </c>
      <c r="D12737" s="38">
        <v>10.29975</v>
      </c>
    </row>
    <row r="12738" spans="1:4">
      <c r="A12738" s="13">
        <v>2001</v>
      </c>
      <c r="B12738" s="14">
        <v>7</v>
      </c>
      <c r="C12738" s="14" t="s">
        <v>112</v>
      </c>
      <c r="D12738" s="37">
        <v>13.66525</v>
      </c>
    </row>
    <row r="12739" spans="1:4">
      <c r="A12739" s="15">
        <v>2001</v>
      </c>
      <c r="B12739" s="16">
        <v>8</v>
      </c>
      <c r="C12739" s="16" t="s">
        <v>112</v>
      </c>
      <c r="D12739" s="38">
        <v>12.53275</v>
      </c>
    </row>
    <row r="12740" spans="1:4">
      <c r="A12740" s="13">
        <v>2001</v>
      </c>
      <c r="B12740" s="14">
        <v>9</v>
      </c>
      <c r="C12740" s="14" t="s">
        <v>112</v>
      </c>
      <c r="D12740" s="37">
        <v>9.3877500000000005</v>
      </c>
    </row>
    <row r="12741" spans="1:4">
      <c r="A12741" s="15">
        <v>2001</v>
      </c>
      <c r="B12741" s="16">
        <v>10</v>
      </c>
      <c r="C12741" s="16" t="s">
        <v>112</v>
      </c>
      <c r="D12741" s="38">
        <v>6.7982500000000003</v>
      </c>
    </row>
    <row r="12742" spans="1:4">
      <c r="A12742" s="13">
        <v>2001</v>
      </c>
      <c r="B12742" s="14">
        <v>11</v>
      </c>
      <c r="C12742" s="14" t="s">
        <v>112</v>
      </c>
      <c r="D12742" s="37">
        <v>0.71350000000000002</v>
      </c>
    </row>
    <row r="12743" spans="1:4">
      <c r="A12743" s="15">
        <v>2001</v>
      </c>
      <c r="B12743" s="16">
        <v>12</v>
      </c>
      <c r="C12743" s="16" t="s">
        <v>112</v>
      </c>
      <c r="D12743" s="38">
        <v>-4.0802500000000004</v>
      </c>
    </row>
    <row r="12744" spans="1:4">
      <c r="A12744" s="13">
        <v>2002</v>
      </c>
      <c r="B12744" s="14">
        <v>1</v>
      </c>
      <c r="C12744" s="14" t="s">
        <v>112</v>
      </c>
      <c r="D12744" s="37">
        <v>-1.86225</v>
      </c>
    </row>
    <row r="12745" spans="1:4">
      <c r="A12745" s="15">
        <v>2002</v>
      </c>
      <c r="B12745" s="16">
        <v>2</v>
      </c>
      <c r="C12745" s="16" t="s">
        <v>112</v>
      </c>
      <c r="D12745" s="38">
        <v>-0.89600000000000002</v>
      </c>
    </row>
    <row r="12746" spans="1:4">
      <c r="A12746" s="13">
        <v>2002</v>
      </c>
      <c r="B12746" s="14">
        <v>3</v>
      </c>
      <c r="C12746" s="14" t="s">
        <v>112</v>
      </c>
      <c r="D12746" s="37">
        <v>0.1575</v>
      </c>
    </row>
    <row r="12747" spans="1:4">
      <c r="A12747" s="15">
        <v>2002</v>
      </c>
      <c r="B12747" s="16">
        <v>4</v>
      </c>
      <c r="C12747" s="16" t="s">
        <v>112</v>
      </c>
      <c r="D12747" s="38">
        <v>4.7157499999999999</v>
      </c>
    </row>
    <row r="12748" spans="1:4">
      <c r="A12748" s="13">
        <v>2002</v>
      </c>
      <c r="B12748" s="14">
        <v>5</v>
      </c>
      <c r="C12748" s="14" t="s">
        <v>112</v>
      </c>
      <c r="D12748" s="37">
        <v>9.75075</v>
      </c>
    </row>
    <row r="12749" spans="1:4">
      <c r="A12749" s="15">
        <v>2002</v>
      </c>
      <c r="B12749" s="16">
        <v>6</v>
      </c>
      <c r="C12749" s="16" t="s">
        <v>112</v>
      </c>
      <c r="D12749" s="38">
        <v>13.103999999999999</v>
      </c>
    </row>
    <row r="12750" spans="1:4">
      <c r="A12750" s="13">
        <v>2002</v>
      </c>
      <c r="B12750" s="14">
        <v>7</v>
      </c>
      <c r="C12750" s="14" t="s">
        <v>112</v>
      </c>
      <c r="D12750" s="37">
        <v>13.867000000000001</v>
      </c>
    </row>
    <row r="12751" spans="1:4">
      <c r="A12751" s="15">
        <v>2002</v>
      </c>
      <c r="B12751" s="16">
        <v>8</v>
      </c>
      <c r="C12751" s="16" t="s">
        <v>112</v>
      </c>
      <c r="D12751" s="38">
        <v>16.4925</v>
      </c>
    </row>
    <row r="12752" spans="1:4">
      <c r="A12752" s="13">
        <v>2002</v>
      </c>
      <c r="B12752" s="14">
        <v>9</v>
      </c>
      <c r="C12752" s="14" t="s">
        <v>112</v>
      </c>
      <c r="D12752" s="37">
        <v>10.60375</v>
      </c>
    </row>
    <row r="12753" spans="1:4">
      <c r="A12753" s="15">
        <v>2002</v>
      </c>
      <c r="B12753" s="16">
        <v>10</v>
      </c>
      <c r="C12753" s="16" t="s">
        <v>112</v>
      </c>
      <c r="D12753" s="38">
        <v>1.996</v>
      </c>
    </row>
    <row r="12754" spans="1:4">
      <c r="A12754" s="13">
        <v>2002</v>
      </c>
      <c r="B12754" s="14">
        <v>11</v>
      </c>
      <c r="C12754" s="14" t="s">
        <v>112</v>
      </c>
      <c r="D12754" s="37">
        <v>-2.22275</v>
      </c>
    </row>
    <row r="12755" spans="1:4">
      <c r="A12755" s="15">
        <v>2002</v>
      </c>
      <c r="B12755" s="16">
        <v>12</v>
      </c>
      <c r="C12755" s="16" t="s">
        <v>112</v>
      </c>
      <c r="D12755" s="38">
        <v>-5.2720000000000002</v>
      </c>
    </row>
    <row r="12756" spans="1:4">
      <c r="A12756" s="13">
        <v>2003</v>
      </c>
      <c r="B12756" s="14">
        <v>1</v>
      </c>
      <c r="C12756" s="14" t="s">
        <v>112</v>
      </c>
      <c r="D12756" s="37">
        <v>-3.4387500000000002</v>
      </c>
    </row>
    <row r="12757" spans="1:4">
      <c r="A12757" s="15">
        <v>2003</v>
      </c>
      <c r="B12757" s="16">
        <v>2</v>
      </c>
      <c r="C12757" s="16" t="s">
        <v>112</v>
      </c>
      <c r="D12757" s="38">
        <v>-2.6535000000000002</v>
      </c>
    </row>
    <row r="12758" spans="1:4">
      <c r="A12758" s="13">
        <v>2003</v>
      </c>
      <c r="B12758" s="14">
        <v>3</v>
      </c>
      <c r="C12758" s="14" t="s">
        <v>112</v>
      </c>
      <c r="D12758" s="37">
        <v>0.92800000000000005</v>
      </c>
    </row>
    <row r="12759" spans="1:4">
      <c r="A12759" s="15">
        <v>2003</v>
      </c>
      <c r="B12759" s="16">
        <v>4</v>
      </c>
      <c r="C12759" s="16" t="s">
        <v>112</v>
      </c>
      <c r="D12759" s="38">
        <v>4.0452500000000002</v>
      </c>
    </row>
    <row r="12760" spans="1:4">
      <c r="A12760" s="13">
        <v>2003</v>
      </c>
      <c r="B12760" s="14">
        <v>5</v>
      </c>
      <c r="C12760" s="14" t="s">
        <v>112</v>
      </c>
      <c r="D12760" s="37">
        <v>7.2037500000000003</v>
      </c>
    </row>
    <row r="12761" spans="1:4">
      <c r="A12761" s="15">
        <v>2003</v>
      </c>
      <c r="B12761" s="16">
        <v>6</v>
      </c>
      <c r="C12761" s="16" t="s">
        <v>112</v>
      </c>
      <c r="D12761" s="38">
        <v>12.358750000000001</v>
      </c>
    </row>
    <row r="12762" spans="1:4">
      <c r="A12762" s="13">
        <v>2003</v>
      </c>
      <c r="B12762" s="14">
        <v>7</v>
      </c>
      <c r="C12762" s="14" t="s">
        <v>112</v>
      </c>
      <c r="D12762" s="37">
        <v>15.798249999999999</v>
      </c>
    </row>
    <row r="12763" spans="1:4">
      <c r="A12763" s="15">
        <v>2003</v>
      </c>
      <c r="B12763" s="16">
        <v>8</v>
      </c>
      <c r="C12763" s="16" t="s">
        <v>112</v>
      </c>
      <c r="D12763" s="38">
        <v>13.66625</v>
      </c>
    </row>
    <row r="12764" spans="1:4">
      <c r="A12764" s="13">
        <v>2003</v>
      </c>
      <c r="B12764" s="14">
        <v>9</v>
      </c>
      <c r="C12764" s="14" t="s">
        <v>112</v>
      </c>
      <c r="D12764" s="37">
        <v>9.6902500000000007</v>
      </c>
    </row>
    <row r="12765" spans="1:4">
      <c r="A12765" s="15">
        <v>2003</v>
      </c>
      <c r="B12765" s="16">
        <v>10</v>
      </c>
      <c r="C12765" s="16" t="s">
        <v>112</v>
      </c>
      <c r="D12765" s="38">
        <v>2.359</v>
      </c>
    </row>
    <row r="12766" spans="1:4">
      <c r="A12766" s="13">
        <v>2003</v>
      </c>
      <c r="B12766" s="14">
        <v>11</v>
      </c>
      <c r="C12766" s="14" t="s">
        <v>112</v>
      </c>
      <c r="D12766" s="37">
        <v>1.7925</v>
      </c>
    </row>
    <row r="12767" spans="1:4">
      <c r="A12767" s="15">
        <v>2003</v>
      </c>
      <c r="B12767" s="16">
        <v>12</v>
      </c>
      <c r="C12767" s="16" t="s">
        <v>112</v>
      </c>
      <c r="D12767" s="38">
        <v>-0.9375</v>
      </c>
    </row>
    <row r="12768" spans="1:4">
      <c r="A12768" s="13">
        <v>2004</v>
      </c>
      <c r="B12768" s="14">
        <v>1</v>
      </c>
      <c r="C12768" s="14" t="s">
        <v>112</v>
      </c>
      <c r="D12768" s="37">
        <v>-4.2662500000000003</v>
      </c>
    </row>
    <row r="12769" spans="1:4">
      <c r="A12769" s="15">
        <v>2004</v>
      </c>
      <c r="B12769" s="16">
        <v>2</v>
      </c>
      <c r="C12769" s="16" t="s">
        <v>112</v>
      </c>
      <c r="D12769" s="38">
        <v>-1.825</v>
      </c>
    </row>
    <row r="12770" spans="1:4">
      <c r="A12770" s="13">
        <v>2004</v>
      </c>
      <c r="B12770" s="14">
        <v>3</v>
      </c>
      <c r="C12770" s="14" t="s">
        <v>112</v>
      </c>
      <c r="D12770" s="37">
        <v>0.70225000000000004</v>
      </c>
    </row>
    <row r="12771" spans="1:4">
      <c r="A12771" s="15">
        <v>2004</v>
      </c>
      <c r="B12771" s="16">
        <v>4</v>
      </c>
      <c r="C12771" s="16" t="s">
        <v>112</v>
      </c>
      <c r="D12771" s="38">
        <v>5.0062499999999996</v>
      </c>
    </row>
    <row r="12772" spans="1:4">
      <c r="A12772" s="13">
        <v>2004</v>
      </c>
      <c r="B12772" s="14">
        <v>5</v>
      </c>
      <c r="C12772" s="14" t="s">
        <v>112</v>
      </c>
      <c r="D12772" s="37">
        <v>8.3079999999999998</v>
      </c>
    </row>
    <row r="12773" spans="1:4">
      <c r="A12773" s="15">
        <v>2004</v>
      </c>
      <c r="B12773" s="16">
        <v>6</v>
      </c>
      <c r="C12773" s="16" t="s">
        <v>112</v>
      </c>
      <c r="D12773" s="38">
        <v>10.5975</v>
      </c>
    </row>
    <row r="12774" spans="1:4">
      <c r="A12774" s="13">
        <v>2004</v>
      </c>
      <c r="B12774" s="14">
        <v>7</v>
      </c>
      <c r="C12774" s="14" t="s">
        <v>112</v>
      </c>
      <c r="D12774" s="37">
        <v>12.502000000000001</v>
      </c>
    </row>
    <row r="12775" spans="1:4">
      <c r="A12775" s="15">
        <v>2004</v>
      </c>
      <c r="B12775" s="16">
        <v>8</v>
      </c>
      <c r="C12775" s="16" t="s">
        <v>112</v>
      </c>
      <c r="D12775" s="38">
        <v>14.4655</v>
      </c>
    </row>
    <row r="12776" spans="1:4">
      <c r="A12776" s="13">
        <v>2004</v>
      </c>
      <c r="B12776" s="14">
        <v>9</v>
      </c>
      <c r="C12776" s="14" t="s">
        <v>112</v>
      </c>
      <c r="D12776" s="37">
        <v>9.79725</v>
      </c>
    </row>
    <row r="12777" spans="1:4">
      <c r="A12777" s="15">
        <v>2004</v>
      </c>
      <c r="B12777" s="16">
        <v>10</v>
      </c>
      <c r="C12777" s="16" t="s">
        <v>112</v>
      </c>
      <c r="D12777" s="38">
        <v>4.8777499999999998</v>
      </c>
    </row>
    <row r="12778" spans="1:4">
      <c r="A12778" s="13">
        <v>2004</v>
      </c>
      <c r="B12778" s="14">
        <v>11</v>
      </c>
      <c r="C12778" s="14" t="s">
        <v>112</v>
      </c>
      <c r="D12778" s="37">
        <v>0.15125</v>
      </c>
    </row>
    <row r="12779" spans="1:4">
      <c r="A12779" s="15">
        <v>2004</v>
      </c>
      <c r="B12779" s="16">
        <v>12</v>
      </c>
      <c r="C12779" s="16" t="s">
        <v>112</v>
      </c>
      <c r="D12779" s="38">
        <v>-0.40575</v>
      </c>
    </row>
    <row r="12780" spans="1:4">
      <c r="A12780" s="13">
        <v>2005</v>
      </c>
      <c r="B12780" s="14">
        <v>1</v>
      </c>
      <c r="C12780" s="14" t="s">
        <v>112</v>
      </c>
      <c r="D12780" s="37">
        <v>-7.2499999999999995E-2</v>
      </c>
    </row>
    <row r="12781" spans="1:4">
      <c r="A12781" s="15">
        <v>2005</v>
      </c>
      <c r="B12781" s="16">
        <v>2</v>
      </c>
      <c r="C12781" s="16" t="s">
        <v>112</v>
      </c>
      <c r="D12781" s="38">
        <v>-2.12175</v>
      </c>
    </row>
    <row r="12782" spans="1:4">
      <c r="A12782" s="13">
        <v>2005</v>
      </c>
      <c r="B12782" s="14">
        <v>3</v>
      </c>
      <c r="C12782" s="14" t="s">
        <v>112</v>
      </c>
      <c r="D12782" s="37">
        <v>-0.94974999999999998</v>
      </c>
    </row>
    <row r="12783" spans="1:4">
      <c r="A12783" s="15">
        <v>2005</v>
      </c>
      <c r="B12783" s="16">
        <v>4</v>
      </c>
      <c r="C12783" s="16" t="s">
        <v>112</v>
      </c>
      <c r="D12783" s="38">
        <v>4.1522500000000004</v>
      </c>
    </row>
    <row r="12784" spans="1:4">
      <c r="A12784" s="13">
        <v>2005</v>
      </c>
      <c r="B12784" s="14">
        <v>5</v>
      </c>
      <c r="C12784" s="14" t="s">
        <v>112</v>
      </c>
      <c r="D12784" s="37">
        <v>6.5757500000000002</v>
      </c>
    </row>
    <row r="12785" spans="1:4">
      <c r="A12785" s="15">
        <v>2005</v>
      </c>
      <c r="B12785" s="16">
        <v>6</v>
      </c>
      <c r="C12785" s="16" t="s">
        <v>112</v>
      </c>
      <c r="D12785" s="38">
        <v>10.389749999999999</v>
      </c>
    </row>
    <row r="12786" spans="1:4">
      <c r="A12786" s="13">
        <v>2005</v>
      </c>
      <c r="B12786" s="14">
        <v>7</v>
      </c>
      <c r="C12786" s="14" t="s">
        <v>112</v>
      </c>
      <c r="D12786" s="37">
        <v>14.4665</v>
      </c>
    </row>
    <row r="12787" spans="1:4">
      <c r="A12787" s="15">
        <v>2005</v>
      </c>
      <c r="B12787" s="16">
        <v>8</v>
      </c>
      <c r="C12787" s="16" t="s">
        <v>112</v>
      </c>
      <c r="D12787" s="38">
        <v>12.23325</v>
      </c>
    </row>
    <row r="12788" spans="1:4">
      <c r="A12788" s="13">
        <v>2005</v>
      </c>
      <c r="B12788" s="14">
        <v>9</v>
      </c>
      <c r="C12788" s="14" t="s">
        <v>112</v>
      </c>
      <c r="D12788" s="37">
        <v>9.7409999999999997</v>
      </c>
    </row>
    <row r="12789" spans="1:4">
      <c r="A12789" s="15">
        <v>2005</v>
      </c>
      <c r="B12789" s="16">
        <v>10</v>
      </c>
      <c r="C12789" s="16" t="s">
        <v>112</v>
      </c>
      <c r="D12789" s="38">
        <v>6.2142499999999998</v>
      </c>
    </row>
    <row r="12790" spans="1:4">
      <c r="A12790" s="13">
        <v>2005</v>
      </c>
      <c r="B12790" s="14">
        <v>11</v>
      </c>
      <c r="C12790" s="14" t="s">
        <v>112</v>
      </c>
      <c r="D12790" s="37">
        <v>2.3414999999999999</v>
      </c>
    </row>
    <row r="12791" spans="1:4">
      <c r="A12791" s="15">
        <v>2005</v>
      </c>
      <c r="B12791" s="16">
        <v>12</v>
      </c>
      <c r="C12791" s="16" t="s">
        <v>112</v>
      </c>
      <c r="D12791" s="38">
        <v>-1.8912500000000001</v>
      </c>
    </row>
    <row r="12792" spans="1:4">
      <c r="A12792" s="13">
        <v>2006</v>
      </c>
      <c r="B12792" s="14">
        <v>1</v>
      </c>
      <c r="C12792" s="14" t="s">
        <v>112</v>
      </c>
      <c r="D12792" s="37">
        <v>-2.3992499999999999</v>
      </c>
    </row>
    <row r="12793" spans="1:4">
      <c r="A12793" s="15">
        <v>2006</v>
      </c>
      <c r="B12793" s="16">
        <v>2</v>
      </c>
      <c r="C12793" s="16" t="s">
        <v>112</v>
      </c>
      <c r="D12793" s="38">
        <v>-2.4052500000000001</v>
      </c>
    </row>
    <row r="12794" spans="1:4">
      <c r="A12794" s="13">
        <v>2006</v>
      </c>
      <c r="B12794" s="14">
        <v>3</v>
      </c>
      <c r="C12794" s="14" t="s">
        <v>112</v>
      </c>
      <c r="D12794" s="37">
        <v>-4.25075</v>
      </c>
    </row>
    <row r="12795" spans="1:4">
      <c r="A12795" s="15">
        <v>2006</v>
      </c>
      <c r="B12795" s="16">
        <v>4</v>
      </c>
      <c r="C12795" s="16" t="s">
        <v>112</v>
      </c>
      <c r="D12795" s="38">
        <v>2.3527499999999999</v>
      </c>
    </row>
    <row r="12796" spans="1:4">
      <c r="A12796" s="13">
        <v>2006</v>
      </c>
      <c r="B12796" s="14">
        <v>5</v>
      </c>
      <c r="C12796" s="14" t="s">
        <v>112</v>
      </c>
      <c r="D12796" s="37">
        <v>8.1359999999999992</v>
      </c>
    </row>
    <row r="12797" spans="1:4">
      <c r="A12797" s="15">
        <v>2006</v>
      </c>
      <c r="B12797" s="16">
        <v>6</v>
      </c>
      <c r="C12797" s="16" t="s">
        <v>112</v>
      </c>
      <c r="D12797" s="38">
        <v>11.826750000000001</v>
      </c>
    </row>
    <row r="12798" spans="1:4">
      <c r="A12798" s="13">
        <v>2006</v>
      </c>
      <c r="B12798" s="14">
        <v>7</v>
      </c>
      <c r="C12798" s="14" t="s">
        <v>112</v>
      </c>
      <c r="D12798" s="37">
        <v>15.725</v>
      </c>
    </row>
    <row r="12799" spans="1:4">
      <c r="A12799" s="15">
        <v>2006</v>
      </c>
      <c r="B12799" s="16">
        <v>8</v>
      </c>
      <c r="C12799" s="16" t="s">
        <v>112</v>
      </c>
      <c r="D12799" s="38">
        <v>14.933249999999999</v>
      </c>
    </row>
    <row r="12800" spans="1:4">
      <c r="A12800" s="13">
        <v>2006</v>
      </c>
      <c r="B12800" s="14">
        <v>9</v>
      </c>
      <c r="C12800" s="14" t="s">
        <v>112</v>
      </c>
      <c r="D12800" s="37">
        <v>12.346</v>
      </c>
    </row>
    <row r="12801" spans="1:4">
      <c r="A12801" s="15">
        <v>2006</v>
      </c>
      <c r="B12801" s="16">
        <v>10</v>
      </c>
      <c r="C12801" s="16" t="s">
        <v>112</v>
      </c>
      <c r="D12801" s="38">
        <v>6.3654999999999999</v>
      </c>
    </row>
    <row r="12802" spans="1:4">
      <c r="A12802" s="13">
        <v>2006</v>
      </c>
      <c r="B12802" s="14">
        <v>11</v>
      </c>
      <c r="C12802" s="14" t="s">
        <v>112</v>
      </c>
      <c r="D12802" s="37">
        <v>2.7345000000000002</v>
      </c>
    </row>
    <row r="12803" spans="1:4">
      <c r="A12803" s="15">
        <v>2006</v>
      </c>
      <c r="B12803" s="16">
        <v>12</v>
      </c>
      <c r="C12803" s="16" t="s">
        <v>112</v>
      </c>
      <c r="D12803" s="38">
        <v>2.29175</v>
      </c>
    </row>
    <row r="12804" spans="1:4">
      <c r="A12804" s="13">
        <v>2007</v>
      </c>
      <c r="B12804" s="14">
        <v>1</v>
      </c>
      <c r="C12804" s="14" t="s">
        <v>112</v>
      </c>
      <c r="D12804" s="37">
        <v>-1.1172500000000001</v>
      </c>
    </row>
    <row r="12805" spans="1:4">
      <c r="A12805" s="15">
        <v>2007</v>
      </c>
      <c r="B12805" s="16">
        <v>2</v>
      </c>
      <c r="C12805" s="16" t="s">
        <v>112</v>
      </c>
      <c r="D12805" s="38">
        <v>-3.4264999999999999</v>
      </c>
    </row>
    <row r="12806" spans="1:4">
      <c r="A12806" s="13">
        <v>2007</v>
      </c>
      <c r="B12806" s="14">
        <v>3</v>
      </c>
      <c r="C12806" s="14" t="s">
        <v>112</v>
      </c>
      <c r="D12806" s="37">
        <v>2.4862500000000001</v>
      </c>
    </row>
    <row r="12807" spans="1:4">
      <c r="A12807" s="15">
        <v>2007</v>
      </c>
      <c r="B12807" s="16">
        <v>4</v>
      </c>
      <c r="C12807" s="16" t="s">
        <v>112</v>
      </c>
      <c r="D12807" s="38">
        <v>4.5010000000000003</v>
      </c>
    </row>
    <row r="12808" spans="1:4">
      <c r="A12808" s="13">
        <v>2007</v>
      </c>
      <c r="B12808" s="14">
        <v>5</v>
      </c>
      <c r="C12808" s="14" t="s">
        <v>112</v>
      </c>
      <c r="D12808" s="37">
        <v>7.44625</v>
      </c>
    </row>
    <row r="12809" spans="1:4">
      <c r="A12809" s="15">
        <v>2007</v>
      </c>
      <c r="B12809" s="16">
        <v>6</v>
      </c>
      <c r="C12809" s="16" t="s">
        <v>112</v>
      </c>
      <c r="D12809" s="38">
        <v>13.00525</v>
      </c>
    </row>
    <row r="12810" spans="1:4">
      <c r="A12810" s="13">
        <v>2007</v>
      </c>
      <c r="B12810" s="14">
        <v>7</v>
      </c>
      <c r="C12810" s="14" t="s">
        <v>112</v>
      </c>
      <c r="D12810" s="37">
        <v>13.226749999999999</v>
      </c>
    </row>
    <row r="12811" spans="1:4">
      <c r="A12811" s="15">
        <v>2007</v>
      </c>
      <c r="B12811" s="16">
        <v>8</v>
      </c>
      <c r="C12811" s="16" t="s">
        <v>112</v>
      </c>
      <c r="D12811" s="38">
        <v>12.6205</v>
      </c>
    </row>
    <row r="12812" spans="1:4">
      <c r="A12812" s="13">
        <v>2007</v>
      </c>
      <c r="B12812" s="14">
        <v>9</v>
      </c>
      <c r="C12812" s="14" t="s">
        <v>112</v>
      </c>
      <c r="D12812" s="37">
        <v>8.0422499999999992</v>
      </c>
    </row>
    <row r="12813" spans="1:4">
      <c r="A12813" s="15">
        <v>2007</v>
      </c>
      <c r="B12813" s="16">
        <v>10</v>
      </c>
      <c r="C12813" s="16" t="s">
        <v>112</v>
      </c>
      <c r="D12813" s="38">
        <v>5.12425</v>
      </c>
    </row>
    <row r="12814" spans="1:4">
      <c r="A12814" s="13">
        <v>2007</v>
      </c>
      <c r="B12814" s="14">
        <v>11</v>
      </c>
      <c r="C12814" s="14" t="s">
        <v>112</v>
      </c>
      <c r="D12814" s="37">
        <v>0.15049999999999999</v>
      </c>
    </row>
    <row r="12815" spans="1:4">
      <c r="A12815" s="15">
        <v>2007</v>
      </c>
      <c r="B12815" s="16">
        <v>12</v>
      </c>
      <c r="C12815" s="16" t="s">
        <v>112</v>
      </c>
      <c r="D12815" s="38">
        <v>-1.9177500000000001</v>
      </c>
    </row>
    <row r="12816" spans="1:4">
      <c r="A12816" s="13">
        <v>2008</v>
      </c>
      <c r="B12816" s="14">
        <v>1</v>
      </c>
      <c r="C12816" s="14" t="s">
        <v>112</v>
      </c>
      <c r="D12816" s="37">
        <v>-0.65700000000000003</v>
      </c>
    </row>
    <row r="12817" spans="1:4">
      <c r="A12817" s="15">
        <v>2008</v>
      </c>
      <c r="B12817" s="16">
        <v>2</v>
      </c>
      <c r="C12817" s="16" t="s">
        <v>112</v>
      </c>
      <c r="D12817" s="38">
        <v>0.55574999999999997</v>
      </c>
    </row>
    <row r="12818" spans="1:4">
      <c r="A12818" s="13">
        <v>2008</v>
      </c>
      <c r="B12818" s="14">
        <v>3</v>
      </c>
      <c r="C12818" s="14" t="s">
        <v>112</v>
      </c>
      <c r="D12818" s="37">
        <v>-0.68300000000000005</v>
      </c>
    </row>
    <row r="12819" spans="1:4">
      <c r="A12819" s="15">
        <v>2008</v>
      </c>
      <c r="B12819" s="16">
        <v>4</v>
      </c>
      <c r="C12819" s="16" t="s">
        <v>112</v>
      </c>
      <c r="D12819" s="38">
        <v>3.75725</v>
      </c>
    </row>
    <row r="12820" spans="1:4">
      <c r="A12820" s="13">
        <v>2008</v>
      </c>
      <c r="B12820" s="14">
        <v>5</v>
      </c>
      <c r="C12820" s="14" t="s">
        <v>112</v>
      </c>
      <c r="D12820" s="37">
        <v>8.6635000000000009</v>
      </c>
    </row>
    <row r="12821" spans="1:4">
      <c r="A12821" s="15">
        <v>2008</v>
      </c>
      <c r="B12821" s="16">
        <v>6</v>
      </c>
      <c r="C12821" s="16" t="s">
        <v>112</v>
      </c>
      <c r="D12821" s="38">
        <v>11.69675</v>
      </c>
    </row>
    <row r="12822" spans="1:4">
      <c r="A12822" s="13">
        <v>2008</v>
      </c>
      <c r="B12822" s="14">
        <v>7</v>
      </c>
      <c r="C12822" s="14" t="s">
        <v>112</v>
      </c>
      <c r="D12822" s="37">
        <v>14.941750000000001</v>
      </c>
    </row>
    <row r="12823" spans="1:4">
      <c r="A12823" s="15">
        <v>2008</v>
      </c>
      <c r="B12823" s="16">
        <v>8</v>
      </c>
      <c r="C12823" s="16" t="s">
        <v>112</v>
      </c>
      <c r="D12823" s="38">
        <v>12.870749999999999</v>
      </c>
    </row>
    <row r="12824" spans="1:4">
      <c r="A12824" s="13">
        <v>2008</v>
      </c>
      <c r="B12824" s="14">
        <v>9</v>
      </c>
      <c r="C12824" s="14" t="s">
        <v>112</v>
      </c>
      <c r="D12824" s="37">
        <v>9.4544999999999995</v>
      </c>
    </row>
    <row r="12825" spans="1:4">
      <c r="A12825" s="15">
        <v>2008</v>
      </c>
      <c r="B12825" s="16">
        <v>10</v>
      </c>
      <c r="C12825" s="16" t="s">
        <v>112</v>
      </c>
      <c r="D12825" s="38">
        <v>4.8289999999999997</v>
      </c>
    </row>
    <row r="12826" spans="1:4">
      <c r="A12826" s="13">
        <v>2008</v>
      </c>
      <c r="B12826" s="14">
        <v>11</v>
      </c>
      <c r="C12826" s="14" t="s">
        <v>112</v>
      </c>
      <c r="D12826" s="37">
        <v>0.64175000000000004</v>
      </c>
    </row>
    <row r="12827" spans="1:4">
      <c r="A12827" s="15">
        <v>2008</v>
      </c>
      <c r="B12827" s="16">
        <v>12</v>
      </c>
      <c r="C12827" s="16" t="s">
        <v>112</v>
      </c>
      <c r="D12827" s="38">
        <v>-2.3367499999999999</v>
      </c>
    </row>
    <row r="12828" spans="1:4">
      <c r="A12828" s="13">
        <v>2009</v>
      </c>
      <c r="B12828" s="14">
        <v>1</v>
      </c>
      <c r="C12828" s="14" t="s">
        <v>112</v>
      </c>
      <c r="D12828" s="37">
        <v>-2.2385000000000002</v>
      </c>
    </row>
    <row r="12829" spans="1:4">
      <c r="A12829" s="15">
        <v>2009</v>
      </c>
      <c r="B12829" s="16">
        <v>2</v>
      </c>
      <c r="C12829" s="16" t="s">
        <v>112</v>
      </c>
      <c r="D12829" s="38">
        <v>-4.2502500000000003</v>
      </c>
    </row>
    <row r="12830" spans="1:4">
      <c r="A12830" s="13">
        <v>2009</v>
      </c>
      <c r="B12830" s="14">
        <v>3</v>
      </c>
      <c r="C12830" s="14" t="s">
        <v>112</v>
      </c>
      <c r="D12830" s="37">
        <v>0.56425000000000003</v>
      </c>
    </row>
    <row r="12831" spans="1:4">
      <c r="A12831" s="15">
        <v>2009</v>
      </c>
      <c r="B12831" s="16">
        <v>4</v>
      </c>
      <c r="C12831" s="16" t="s">
        <v>112</v>
      </c>
      <c r="D12831" s="38">
        <v>5.5532500000000002</v>
      </c>
    </row>
    <row r="12832" spans="1:4">
      <c r="A12832" s="13">
        <v>2009</v>
      </c>
      <c r="B12832" s="14">
        <v>5</v>
      </c>
      <c r="C12832" s="14" t="s">
        <v>112</v>
      </c>
      <c r="D12832" s="37">
        <v>8.49925</v>
      </c>
    </row>
    <row r="12833" spans="1:4">
      <c r="A12833" s="15">
        <v>2009</v>
      </c>
      <c r="B12833" s="16">
        <v>6</v>
      </c>
      <c r="C12833" s="16" t="s">
        <v>112</v>
      </c>
      <c r="D12833" s="38">
        <v>11.4445</v>
      </c>
    </row>
    <row r="12834" spans="1:4">
      <c r="A12834" s="13">
        <v>2009</v>
      </c>
      <c r="B12834" s="14">
        <v>7</v>
      </c>
      <c r="C12834" s="14" t="s">
        <v>112</v>
      </c>
      <c r="D12834" s="37">
        <v>14.118</v>
      </c>
    </row>
    <row r="12835" spans="1:4">
      <c r="A12835" s="15">
        <v>2009</v>
      </c>
      <c r="B12835" s="16">
        <v>8</v>
      </c>
      <c r="C12835" s="16" t="s">
        <v>112</v>
      </c>
      <c r="D12835" s="38">
        <v>13.24375</v>
      </c>
    </row>
    <row r="12836" spans="1:4">
      <c r="A12836" s="13">
        <v>2009</v>
      </c>
      <c r="B12836" s="14">
        <v>9</v>
      </c>
      <c r="C12836" s="14" t="s">
        <v>112</v>
      </c>
      <c r="D12836" s="37">
        <v>9.9647500000000004</v>
      </c>
    </row>
    <row r="12837" spans="1:4">
      <c r="A12837" s="15">
        <v>2009</v>
      </c>
      <c r="B12837" s="16">
        <v>10</v>
      </c>
      <c r="C12837" s="16" t="s">
        <v>112</v>
      </c>
      <c r="D12837" s="38">
        <v>2.8570000000000002</v>
      </c>
    </row>
    <row r="12838" spans="1:4">
      <c r="A12838" s="13">
        <v>2009</v>
      </c>
      <c r="B12838" s="14">
        <v>11</v>
      </c>
      <c r="C12838" s="14" t="s">
        <v>112</v>
      </c>
      <c r="D12838" s="37">
        <v>1.9217500000000001</v>
      </c>
    </row>
    <row r="12839" spans="1:4">
      <c r="A12839" s="15">
        <v>2009</v>
      </c>
      <c r="B12839" s="16">
        <v>12</v>
      </c>
      <c r="C12839" s="16" t="s">
        <v>112</v>
      </c>
      <c r="D12839" s="38">
        <v>-4.30525</v>
      </c>
    </row>
    <row r="12840" spans="1:4">
      <c r="A12840" s="13">
        <v>2010</v>
      </c>
      <c r="B12840" s="14">
        <v>1</v>
      </c>
      <c r="C12840" s="14" t="s">
        <v>112</v>
      </c>
      <c r="D12840" s="37">
        <v>-7.9065000000000003</v>
      </c>
    </row>
    <row r="12841" spans="1:4">
      <c r="A12841" s="15">
        <v>2010</v>
      </c>
      <c r="B12841" s="16">
        <v>2</v>
      </c>
      <c r="C12841" s="16" t="s">
        <v>112</v>
      </c>
      <c r="D12841" s="38">
        <v>-6.7205000000000004</v>
      </c>
    </row>
    <row r="12842" spans="1:4">
      <c r="A12842" s="13">
        <v>2010</v>
      </c>
      <c r="B12842" s="14">
        <v>3</v>
      </c>
      <c r="C12842" s="14" t="s">
        <v>112</v>
      </c>
      <c r="D12842" s="37">
        <v>-0.51</v>
      </c>
    </row>
    <row r="12843" spans="1:4">
      <c r="A12843" s="15">
        <v>2010</v>
      </c>
      <c r="B12843" s="16">
        <v>4</v>
      </c>
      <c r="C12843" s="16" t="s">
        <v>112</v>
      </c>
      <c r="D12843" s="38">
        <v>3.18425</v>
      </c>
    </row>
    <row r="12844" spans="1:4">
      <c r="A12844" s="13">
        <v>2010</v>
      </c>
      <c r="B12844" s="14">
        <v>5</v>
      </c>
      <c r="C12844" s="14" t="s">
        <v>112</v>
      </c>
      <c r="D12844" s="37">
        <v>6.6715</v>
      </c>
    </row>
    <row r="12845" spans="1:4">
      <c r="A12845" s="15">
        <v>2010</v>
      </c>
      <c r="B12845" s="16">
        <v>6</v>
      </c>
      <c r="C12845" s="16" t="s">
        <v>112</v>
      </c>
      <c r="D12845" s="38">
        <v>10.70725</v>
      </c>
    </row>
    <row r="12846" spans="1:4">
      <c r="A12846" s="13">
        <v>2010</v>
      </c>
      <c r="B12846" s="14">
        <v>7</v>
      </c>
      <c r="C12846" s="14" t="s">
        <v>112</v>
      </c>
      <c r="D12846" s="37">
        <v>14.045500000000001</v>
      </c>
    </row>
    <row r="12847" spans="1:4">
      <c r="A12847" s="15">
        <v>2010</v>
      </c>
      <c r="B12847" s="16">
        <v>8</v>
      </c>
      <c r="C12847" s="16" t="s">
        <v>112</v>
      </c>
      <c r="D12847" s="38">
        <v>13.09625</v>
      </c>
    </row>
    <row r="12848" spans="1:4">
      <c r="A12848" s="13">
        <v>2010</v>
      </c>
      <c r="B12848" s="14">
        <v>9</v>
      </c>
      <c r="C12848" s="14" t="s">
        <v>112</v>
      </c>
      <c r="D12848" s="37">
        <v>9.0299999999999994</v>
      </c>
    </row>
    <row r="12849" spans="1:4">
      <c r="A12849" s="15">
        <v>2010</v>
      </c>
      <c r="B12849" s="16">
        <v>10</v>
      </c>
      <c r="C12849" s="16" t="s">
        <v>112</v>
      </c>
      <c r="D12849" s="38">
        <v>4.3319999999999999</v>
      </c>
    </row>
    <row r="12850" spans="1:4">
      <c r="A12850" s="13">
        <v>2010</v>
      </c>
      <c r="B12850" s="14">
        <v>11</v>
      </c>
      <c r="C12850" s="14" t="s">
        <v>112</v>
      </c>
      <c r="D12850" s="37">
        <v>-3.7382499999999999</v>
      </c>
    </row>
    <row r="12851" spans="1:4">
      <c r="A12851" s="15">
        <v>2010</v>
      </c>
      <c r="B12851" s="16">
        <v>12</v>
      </c>
      <c r="C12851" s="16" t="s">
        <v>112</v>
      </c>
      <c r="D12851" s="38">
        <v>-8.8670000000000009</v>
      </c>
    </row>
    <row r="12852" spans="1:4">
      <c r="A12852" s="13">
        <v>2011</v>
      </c>
      <c r="B12852" s="14">
        <v>1</v>
      </c>
      <c r="C12852" s="14" t="s">
        <v>112</v>
      </c>
      <c r="D12852" s="37">
        <v>-3.0907499999999999</v>
      </c>
    </row>
    <row r="12853" spans="1:4">
      <c r="A12853" s="15">
        <v>2011</v>
      </c>
      <c r="B12853" s="16">
        <v>2</v>
      </c>
      <c r="C12853" s="16" t="s">
        <v>112</v>
      </c>
      <c r="D12853" s="38">
        <v>-4.2062499999999998</v>
      </c>
    </row>
    <row r="12854" spans="1:4">
      <c r="A12854" s="13">
        <v>2011</v>
      </c>
      <c r="B12854" s="14">
        <v>3</v>
      </c>
      <c r="C12854" s="14" t="s">
        <v>112</v>
      </c>
      <c r="D12854" s="37">
        <v>-0.52</v>
      </c>
    </row>
    <row r="12855" spans="1:4">
      <c r="A12855" s="15">
        <v>2011</v>
      </c>
      <c r="B12855" s="16">
        <v>4</v>
      </c>
      <c r="C12855" s="16" t="s">
        <v>112</v>
      </c>
      <c r="D12855" s="38">
        <v>5.8650000000000002</v>
      </c>
    </row>
    <row r="12856" spans="1:4">
      <c r="A12856" s="13">
        <v>2011</v>
      </c>
      <c r="B12856" s="14">
        <v>5</v>
      </c>
      <c r="C12856" s="14" t="s">
        <v>112</v>
      </c>
      <c r="D12856" s="37">
        <v>8.0442499999999999</v>
      </c>
    </row>
    <row r="12857" spans="1:4">
      <c r="A12857" s="15">
        <v>2011</v>
      </c>
      <c r="B12857" s="16">
        <v>6</v>
      </c>
      <c r="C12857" s="16" t="s">
        <v>112</v>
      </c>
      <c r="D12857" s="38">
        <v>11.755750000000001</v>
      </c>
    </row>
    <row r="12858" spans="1:4">
      <c r="A12858" s="13">
        <v>2011</v>
      </c>
      <c r="B12858" s="14">
        <v>7</v>
      </c>
      <c r="C12858" s="14" t="s">
        <v>112</v>
      </c>
      <c r="D12858" s="37">
        <v>13.85425</v>
      </c>
    </row>
    <row r="12859" spans="1:4">
      <c r="A12859" s="15">
        <v>2011</v>
      </c>
      <c r="B12859" s="16">
        <v>8</v>
      </c>
      <c r="C12859" s="16" t="s">
        <v>112</v>
      </c>
      <c r="D12859" s="38">
        <v>12.86575</v>
      </c>
    </row>
    <row r="12860" spans="1:4">
      <c r="A12860" s="13">
        <v>2011</v>
      </c>
      <c r="B12860" s="14">
        <v>9</v>
      </c>
      <c r="C12860" s="14" t="s">
        <v>112</v>
      </c>
      <c r="D12860" s="37">
        <v>10.363</v>
      </c>
    </row>
    <row r="12861" spans="1:4">
      <c r="A12861" s="15">
        <v>2011</v>
      </c>
      <c r="B12861" s="16">
        <v>10</v>
      </c>
      <c r="C12861" s="16" t="s">
        <v>112</v>
      </c>
      <c r="D12861" s="38">
        <v>5.8297499999999998</v>
      </c>
    </row>
    <row r="12862" spans="1:4">
      <c r="A12862" s="13">
        <v>2011</v>
      </c>
      <c r="B12862" s="14">
        <v>11</v>
      </c>
      <c r="C12862" s="14" t="s">
        <v>112</v>
      </c>
      <c r="D12862" s="37">
        <v>3.5545</v>
      </c>
    </row>
    <row r="12863" spans="1:4">
      <c r="A12863" s="15">
        <v>2011</v>
      </c>
      <c r="B12863" s="16">
        <v>12</v>
      </c>
      <c r="C12863" s="16" t="s">
        <v>112</v>
      </c>
      <c r="D12863" s="38">
        <v>-0.96625000000000005</v>
      </c>
    </row>
    <row r="12864" spans="1:4">
      <c r="A12864" s="13">
        <v>2012</v>
      </c>
      <c r="B12864" s="14">
        <v>1</v>
      </c>
      <c r="C12864" s="14" t="s">
        <v>112</v>
      </c>
      <c r="D12864" s="37">
        <v>-2.7257500000000001</v>
      </c>
    </row>
    <row r="12865" spans="1:4">
      <c r="A12865" s="15">
        <v>2012</v>
      </c>
      <c r="B12865" s="16">
        <v>2</v>
      </c>
      <c r="C12865" s="16" t="s">
        <v>112</v>
      </c>
      <c r="D12865" s="38">
        <v>-2.1339999999999999</v>
      </c>
    </row>
    <row r="12866" spans="1:4">
      <c r="A12866" s="13">
        <v>2012</v>
      </c>
      <c r="B12866" s="14">
        <v>3</v>
      </c>
      <c r="C12866" s="14" t="s">
        <v>112</v>
      </c>
      <c r="D12866" s="37">
        <v>2.9982500000000001</v>
      </c>
    </row>
    <row r="12867" spans="1:4">
      <c r="A12867" s="15">
        <v>2012</v>
      </c>
      <c r="B12867" s="16">
        <v>4</v>
      </c>
      <c r="C12867" s="16" t="s">
        <v>112</v>
      </c>
      <c r="D12867" s="38">
        <v>2.0842499999999999</v>
      </c>
    </row>
    <row r="12868" spans="1:4">
      <c r="A12868" s="13">
        <v>2012</v>
      </c>
      <c r="B12868" s="14">
        <v>5</v>
      </c>
      <c r="C12868" s="14" t="s">
        <v>112</v>
      </c>
      <c r="D12868" s="37">
        <v>7.6414999999999997</v>
      </c>
    </row>
    <row r="12869" spans="1:4">
      <c r="A12869" s="15">
        <v>2012</v>
      </c>
      <c r="B12869" s="16">
        <v>6</v>
      </c>
      <c r="C12869" s="16" t="s">
        <v>112</v>
      </c>
      <c r="D12869" s="38">
        <v>9.7312499999999993</v>
      </c>
    </row>
    <row r="12870" spans="1:4">
      <c r="A12870" s="13">
        <v>2012</v>
      </c>
      <c r="B12870" s="14">
        <v>7</v>
      </c>
      <c r="C12870" s="14" t="s">
        <v>112</v>
      </c>
      <c r="D12870" s="37">
        <v>12.603999999999999</v>
      </c>
    </row>
    <row r="12871" spans="1:4">
      <c r="A12871" s="15">
        <v>2012</v>
      </c>
      <c r="B12871" s="16">
        <v>8</v>
      </c>
      <c r="C12871" s="16" t="s">
        <v>112</v>
      </c>
      <c r="D12871" s="38">
        <v>12.749750000000001</v>
      </c>
    </row>
    <row r="12872" spans="1:4">
      <c r="A12872" s="13">
        <v>2012</v>
      </c>
      <c r="B12872" s="14">
        <v>9</v>
      </c>
      <c r="C12872" s="14" t="s">
        <v>112</v>
      </c>
      <c r="D12872" s="37">
        <v>8.2977500000000006</v>
      </c>
    </row>
    <row r="12873" spans="1:4">
      <c r="A12873" s="15">
        <v>2012</v>
      </c>
      <c r="B12873" s="16">
        <v>10</v>
      </c>
      <c r="C12873" s="16" t="s">
        <v>112</v>
      </c>
      <c r="D12873" s="38">
        <v>3.1992500000000001</v>
      </c>
    </row>
    <row r="12874" spans="1:4">
      <c r="A12874" s="13">
        <v>2012</v>
      </c>
      <c r="B12874" s="14">
        <v>11</v>
      </c>
      <c r="C12874" s="14" t="s">
        <v>112</v>
      </c>
      <c r="D12874" s="37">
        <v>1.6167499999999999</v>
      </c>
    </row>
    <row r="12875" spans="1:4">
      <c r="A12875" s="15">
        <v>2012</v>
      </c>
      <c r="B12875" s="16">
        <v>12</v>
      </c>
      <c r="C12875" s="16" t="s">
        <v>112</v>
      </c>
      <c r="D12875" s="38">
        <v>-6.0802500000000004</v>
      </c>
    </row>
    <row r="12876" spans="1:4">
      <c r="A12876" s="13">
        <v>2013</v>
      </c>
      <c r="B12876" s="14">
        <v>1</v>
      </c>
      <c r="C12876" s="14" t="s">
        <v>112</v>
      </c>
      <c r="D12876" s="37">
        <v>-5.1197499999999998</v>
      </c>
    </row>
    <row r="12877" spans="1:4">
      <c r="A12877" s="15">
        <v>2013</v>
      </c>
      <c r="B12877" s="16">
        <v>2</v>
      </c>
      <c r="C12877" s="16" t="s">
        <v>112</v>
      </c>
      <c r="D12877" s="38">
        <v>-4.05525</v>
      </c>
    </row>
    <row r="12878" spans="1:4">
      <c r="A12878" s="13">
        <v>2013</v>
      </c>
      <c r="B12878" s="14">
        <v>3</v>
      </c>
      <c r="C12878" s="14" t="s">
        <v>112</v>
      </c>
      <c r="D12878" s="37">
        <v>-3.6887500000000002</v>
      </c>
    </row>
    <row r="12879" spans="1:4">
      <c r="A12879" s="15">
        <v>2013</v>
      </c>
      <c r="B12879" s="16">
        <v>4</v>
      </c>
      <c r="C12879" s="16" t="s">
        <v>112</v>
      </c>
      <c r="D12879" s="38">
        <v>1.6679999999999999</v>
      </c>
    </row>
    <row r="12880" spans="1:4">
      <c r="A12880" s="13">
        <v>2013</v>
      </c>
      <c r="B12880" s="14">
        <v>5</v>
      </c>
      <c r="C12880" s="14" t="s">
        <v>112</v>
      </c>
      <c r="D12880" s="37">
        <v>9.0367499999999996</v>
      </c>
    </row>
    <row r="12881" spans="1:4">
      <c r="A12881" s="15">
        <v>2013</v>
      </c>
      <c r="B12881" s="16">
        <v>6</v>
      </c>
      <c r="C12881" s="16" t="s">
        <v>112</v>
      </c>
      <c r="D12881" s="38">
        <v>11.393750000000001</v>
      </c>
    </row>
    <row r="12882" spans="1:4">
      <c r="A12882" s="13">
        <v>2013</v>
      </c>
      <c r="B12882" s="14">
        <v>7</v>
      </c>
      <c r="C12882" s="14" t="s">
        <v>112</v>
      </c>
      <c r="D12882" s="37">
        <v>13.856</v>
      </c>
    </row>
    <row r="12883" spans="1:4">
      <c r="A12883" s="15">
        <v>2013</v>
      </c>
      <c r="B12883" s="16">
        <v>8</v>
      </c>
      <c r="C12883" s="16" t="s">
        <v>112</v>
      </c>
      <c r="D12883" s="38">
        <v>12.958</v>
      </c>
    </row>
    <row r="12884" spans="1:4">
      <c r="A12884" s="13">
        <v>2000</v>
      </c>
      <c r="B12884" s="14">
        <v>2</v>
      </c>
      <c r="C12884" s="14" t="s">
        <v>113</v>
      </c>
      <c r="D12884" s="37">
        <v>10.713285709999999</v>
      </c>
    </row>
    <row r="12885" spans="1:4">
      <c r="A12885" s="15">
        <v>2000</v>
      </c>
      <c r="B12885" s="16">
        <v>3</v>
      </c>
      <c r="C12885" s="16" t="s">
        <v>113</v>
      </c>
      <c r="D12885" s="38">
        <v>15.887571429999999</v>
      </c>
    </row>
    <row r="12886" spans="1:4">
      <c r="A12886" s="13">
        <v>2000</v>
      </c>
      <c r="B12886" s="14">
        <v>4</v>
      </c>
      <c r="C12886" s="14" t="s">
        <v>113</v>
      </c>
      <c r="D12886" s="37">
        <v>20.7</v>
      </c>
    </row>
    <row r="12887" spans="1:4">
      <c r="A12887" s="15">
        <v>2000</v>
      </c>
      <c r="B12887" s="16">
        <v>5</v>
      </c>
      <c r="C12887" s="16" t="s">
        <v>113</v>
      </c>
      <c r="D12887" s="38">
        <v>22.900285709999999</v>
      </c>
    </row>
    <row r="12888" spans="1:4">
      <c r="A12888" s="13">
        <v>2000</v>
      </c>
      <c r="B12888" s="14">
        <v>6</v>
      </c>
      <c r="C12888" s="14" t="s">
        <v>113</v>
      </c>
      <c r="D12888" s="37">
        <v>23.542142859999998</v>
      </c>
    </row>
    <row r="12889" spans="1:4">
      <c r="A12889" s="15">
        <v>2000</v>
      </c>
      <c r="B12889" s="16">
        <v>7</v>
      </c>
      <c r="C12889" s="16" t="s">
        <v>113</v>
      </c>
      <c r="D12889" s="38">
        <v>23.622857140000001</v>
      </c>
    </row>
    <row r="12890" spans="1:4">
      <c r="A12890" s="13">
        <v>2000</v>
      </c>
      <c r="B12890" s="14">
        <v>8</v>
      </c>
      <c r="C12890" s="14" t="s">
        <v>113</v>
      </c>
      <c r="D12890" s="37">
        <v>23.704999999999998</v>
      </c>
    </row>
    <row r="12891" spans="1:4">
      <c r="A12891" s="15">
        <v>2000</v>
      </c>
      <c r="B12891" s="16">
        <v>9</v>
      </c>
      <c r="C12891" s="16" t="s">
        <v>113</v>
      </c>
      <c r="D12891" s="38">
        <v>22.18014286</v>
      </c>
    </row>
    <row r="12892" spans="1:4">
      <c r="A12892" s="13">
        <v>2000</v>
      </c>
      <c r="B12892" s="14">
        <v>10</v>
      </c>
      <c r="C12892" s="14" t="s">
        <v>113</v>
      </c>
      <c r="D12892" s="37">
        <v>20.513714289999999</v>
      </c>
    </row>
    <row r="12893" spans="1:4">
      <c r="A12893" s="15">
        <v>2000</v>
      </c>
      <c r="B12893" s="16">
        <v>11</v>
      </c>
      <c r="C12893" s="16" t="s">
        <v>113</v>
      </c>
      <c r="D12893" s="38">
        <v>16.453714290000001</v>
      </c>
    </row>
    <row r="12894" spans="1:4">
      <c r="A12894" s="13">
        <v>2000</v>
      </c>
      <c r="B12894" s="14">
        <v>12</v>
      </c>
      <c r="C12894" s="14" t="s">
        <v>113</v>
      </c>
      <c r="D12894" s="37">
        <v>11.85328571</v>
      </c>
    </row>
    <row r="12895" spans="1:4">
      <c r="A12895" s="15">
        <v>2001</v>
      </c>
      <c r="B12895" s="16">
        <v>1</v>
      </c>
      <c r="C12895" s="16" t="s">
        <v>113</v>
      </c>
      <c r="D12895" s="38">
        <v>10.24557143</v>
      </c>
    </row>
    <row r="12896" spans="1:4">
      <c r="A12896" s="13">
        <v>2001</v>
      </c>
      <c r="B12896" s="14">
        <v>2</v>
      </c>
      <c r="C12896" s="14" t="s">
        <v>113</v>
      </c>
      <c r="D12896" s="37">
        <v>13.62514286</v>
      </c>
    </row>
    <row r="12897" spans="1:4">
      <c r="A12897" s="15">
        <v>2001</v>
      </c>
      <c r="B12897" s="16">
        <v>3</v>
      </c>
      <c r="C12897" s="16" t="s">
        <v>113</v>
      </c>
      <c r="D12897" s="38">
        <v>16.481999999999999</v>
      </c>
    </row>
    <row r="12898" spans="1:4">
      <c r="A12898" s="13">
        <v>2001</v>
      </c>
      <c r="B12898" s="14">
        <v>4</v>
      </c>
      <c r="C12898" s="14" t="s">
        <v>113</v>
      </c>
      <c r="D12898" s="37">
        <v>20.63942857</v>
      </c>
    </row>
    <row r="12899" spans="1:4">
      <c r="A12899" s="15">
        <v>2001</v>
      </c>
      <c r="B12899" s="16">
        <v>5</v>
      </c>
      <c r="C12899" s="16" t="s">
        <v>113</v>
      </c>
      <c r="D12899" s="38">
        <v>22.422571430000001</v>
      </c>
    </row>
    <row r="12900" spans="1:4">
      <c r="A12900" s="13">
        <v>2001</v>
      </c>
      <c r="B12900" s="14">
        <v>6</v>
      </c>
      <c r="C12900" s="14" t="s">
        <v>113</v>
      </c>
      <c r="D12900" s="37">
        <v>23.254571429999999</v>
      </c>
    </row>
    <row r="12901" spans="1:4">
      <c r="A12901" s="15">
        <v>2001</v>
      </c>
      <c r="B12901" s="16">
        <v>7</v>
      </c>
      <c r="C12901" s="16" t="s">
        <v>113</v>
      </c>
      <c r="D12901" s="38">
        <v>23.864857140000002</v>
      </c>
    </row>
    <row r="12902" spans="1:4">
      <c r="A12902" s="13">
        <v>2001</v>
      </c>
      <c r="B12902" s="14">
        <v>8</v>
      </c>
      <c r="C12902" s="14" t="s">
        <v>113</v>
      </c>
      <c r="D12902" s="37">
        <v>23.96771429</v>
      </c>
    </row>
    <row r="12903" spans="1:4">
      <c r="A12903" s="15">
        <v>2001</v>
      </c>
      <c r="B12903" s="16">
        <v>9</v>
      </c>
      <c r="C12903" s="16" t="s">
        <v>113</v>
      </c>
      <c r="D12903" s="38">
        <v>23.161285710000001</v>
      </c>
    </row>
    <row r="12904" spans="1:4">
      <c r="A12904" s="13">
        <v>2001</v>
      </c>
      <c r="B12904" s="14">
        <v>10</v>
      </c>
      <c r="C12904" s="14" t="s">
        <v>113</v>
      </c>
      <c r="D12904" s="37">
        <v>20.398</v>
      </c>
    </row>
    <row r="12905" spans="1:4">
      <c r="A12905" s="15">
        <v>2001</v>
      </c>
      <c r="B12905" s="16">
        <v>11</v>
      </c>
      <c r="C12905" s="16" t="s">
        <v>113</v>
      </c>
      <c r="D12905" s="38">
        <v>16.382857139999999</v>
      </c>
    </row>
    <row r="12906" spans="1:4">
      <c r="A12906" s="13">
        <v>2001</v>
      </c>
      <c r="B12906" s="14">
        <v>12</v>
      </c>
      <c r="C12906" s="14" t="s">
        <v>113</v>
      </c>
      <c r="D12906" s="37">
        <v>11.37042857</v>
      </c>
    </row>
    <row r="12907" spans="1:4">
      <c r="A12907" s="15">
        <v>2002</v>
      </c>
      <c r="B12907" s="16">
        <v>1</v>
      </c>
      <c r="C12907" s="16" t="s">
        <v>113</v>
      </c>
      <c r="D12907" s="38">
        <v>9.9238571429999993</v>
      </c>
    </row>
    <row r="12908" spans="1:4">
      <c r="A12908" s="13">
        <v>2002</v>
      </c>
      <c r="B12908" s="14">
        <v>2</v>
      </c>
      <c r="C12908" s="14" t="s">
        <v>113</v>
      </c>
      <c r="D12908" s="37">
        <v>13.32257143</v>
      </c>
    </row>
    <row r="12909" spans="1:4">
      <c r="A12909" s="15">
        <v>2002</v>
      </c>
      <c r="B12909" s="16">
        <v>3</v>
      </c>
      <c r="C12909" s="16" t="s">
        <v>113</v>
      </c>
      <c r="D12909" s="38">
        <v>17.181428570000001</v>
      </c>
    </row>
    <row r="12910" spans="1:4">
      <c r="A12910" s="13">
        <v>2002</v>
      </c>
      <c r="B12910" s="14">
        <v>4</v>
      </c>
      <c r="C12910" s="14" t="s">
        <v>113</v>
      </c>
      <c r="D12910" s="37">
        <v>20.83185714</v>
      </c>
    </row>
    <row r="12911" spans="1:4">
      <c r="A12911" s="15">
        <v>2002</v>
      </c>
      <c r="B12911" s="16">
        <v>5</v>
      </c>
      <c r="C12911" s="16" t="s">
        <v>113</v>
      </c>
      <c r="D12911" s="38">
        <v>22.42485714</v>
      </c>
    </row>
    <row r="12912" spans="1:4">
      <c r="A12912" s="13">
        <v>2002</v>
      </c>
      <c r="B12912" s="14">
        <v>6</v>
      </c>
      <c r="C12912" s="14" t="s">
        <v>113</v>
      </c>
      <c r="D12912" s="37">
        <v>24.32242857</v>
      </c>
    </row>
    <row r="12913" spans="1:4">
      <c r="A12913" s="15">
        <v>2002</v>
      </c>
      <c r="B12913" s="16">
        <v>7</v>
      </c>
      <c r="C12913" s="16" t="s">
        <v>113</v>
      </c>
      <c r="D12913" s="38">
        <v>24.385571429999999</v>
      </c>
    </row>
    <row r="12914" spans="1:4">
      <c r="A12914" s="13">
        <v>2002</v>
      </c>
      <c r="B12914" s="14">
        <v>8</v>
      </c>
      <c r="C12914" s="14" t="s">
        <v>113</v>
      </c>
      <c r="D12914" s="37">
        <v>23.795571429999999</v>
      </c>
    </row>
    <row r="12915" spans="1:4">
      <c r="A12915" s="15">
        <v>2002</v>
      </c>
      <c r="B12915" s="16">
        <v>9</v>
      </c>
      <c r="C12915" s="16" t="s">
        <v>113</v>
      </c>
      <c r="D12915" s="38">
        <v>22.259857140000001</v>
      </c>
    </row>
    <row r="12916" spans="1:4">
      <c r="A12916" s="13">
        <v>2002</v>
      </c>
      <c r="B12916" s="14">
        <v>10</v>
      </c>
      <c r="C12916" s="14" t="s">
        <v>113</v>
      </c>
      <c r="D12916" s="37">
        <v>19.587714290000001</v>
      </c>
    </row>
    <row r="12917" spans="1:4">
      <c r="A12917" s="15">
        <v>2002</v>
      </c>
      <c r="B12917" s="16">
        <v>11</v>
      </c>
      <c r="C12917" s="16" t="s">
        <v>113</v>
      </c>
      <c r="D12917" s="38">
        <v>15.857714290000001</v>
      </c>
    </row>
    <row r="12918" spans="1:4">
      <c r="A12918" s="13">
        <v>2002</v>
      </c>
      <c r="B12918" s="14">
        <v>12</v>
      </c>
      <c r="C12918" s="14" t="s">
        <v>113</v>
      </c>
      <c r="D12918" s="37">
        <v>11.98385714</v>
      </c>
    </row>
    <row r="12919" spans="1:4">
      <c r="A12919" s="15">
        <v>2003</v>
      </c>
      <c r="B12919" s="16">
        <v>1</v>
      </c>
      <c r="C12919" s="16" t="s">
        <v>113</v>
      </c>
      <c r="D12919" s="38">
        <v>9.3719999999999999</v>
      </c>
    </row>
    <row r="12920" spans="1:4">
      <c r="A12920" s="13">
        <v>2003</v>
      </c>
      <c r="B12920" s="14">
        <v>2</v>
      </c>
      <c r="C12920" s="14" t="s">
        <v>113</v>
      </c>
      <c r="D12920" s="37">
        <v>12.51457143</v>
      </c>
    </row>
    <row r="12921" spans="1:4">
      <c r="A12921" s="15">
        <v>2003</v>
      </c>
      <c r="B12921" s="16">
        <v>3</v>
      </c>
      <c r="C12921" s="16" t="s">
        <v>113</v>
      </c>
      <c r="D12921" s="38">
        <v>16.501571429999998</v>
      </c>
    </row>
    <row r="12922" spans="1:4">
      <c r="A12922" s="13">
        <v>2003</v>
      </c>
      <c r="B12922" s="14">
        <v>4</v>
      </c>
      <c r="C12922" s="14" t="s">
        <v>113</v>
      </c>
      <c r="D12922" s="37">
        <v>21.367714289999999</v>
      </c>
    </row>
    <row r="12923" spans="1:4">
      <c r="A12923" s="15">
        <v>2003</v>
      </c>
      <c r="B12923" s="16">
        <v>5</v>
      </c>
      <c r="C12923" s="16" t="s">
        <v>113</v>
      </c>
      <c r="D12923" s="38">
        <v>23.063142859999999</v>
      </c>
    </row>
    <row r="12924" spans="1:4">
      <c r="A12924" s="13">
        <v>2003</v>
      </c>
      <c r="B12924" s="14">
        <v>6</v>
      </c>
      <c r="C12924" s="14" t="s">
        <v>113</v>
      </c>
      <c r="D12924" s="37">
        <v>24.146857140000002</v>
      </c>
    </row>
    <row r="12925" spans="1:4">
      <c r="A12925" s="15">
        <v>2003</v>
      </c>
      <c r="B12925" s="16">
        <v>7</v>
      </c>
      <c r="C12925" s="16" t="s">
        <v>113</v>
      </c>
      <c r="D12925" s="38">
        <v>23.866</v>
      </c>
    </row>
    <row r="12926" spans="1:4">
      <c r="A12926" s="13">
        <v>2003</v>
      </c>
      <c r="B12926" s="14">
        <v>8</v>
      </c>
      <c r="C12926" s="14" t="s">
        <v>113</v>
      </c>
      <c r="D12926" s="37">
        <v>24.103857139999999</v>
      </c>
    </row>
    <row r="12927" spans="1:4">
      <c r="A12927" s="15">
        <v>2003</v>
      </c>
      <c r="B12927" s="16">
        <v>9</v>
      </c>
      <c r="C12927" s="16" t="s">
        <v>113</v>
      </c>
      <c r="D12927" s="38">
        <v>22.734000000000002</v>
      </c>
    </row>
    <row r="12928" spans="1:4">
      <c r="A12928" s="13">
        <v>2003</v>
      </c>
      <c r="B12928" s="14">
        <v>10</v>
      </c>
      <c r="C12928" s="14" t="s">
        <v>113</v>
      </c>
      <c r="D12928" s="37">
        <v>19.965714290000001</v>
      </c>
    </row>
    <row r="12929" spans="1:4">
      <c r="A12929" s="15">
        <v>2003</v>
      </c>
      <c r="B12929" s="16">
        <v>11</v>
      </c>
      <c r="C12929" s="16" t="s">
        <v>113</v>
      </c>
      <c r="D12929" s="38">
        <v>15.97142857</v>
      </c>
    </row>
    <row r="12930" spans="1:4">
      <c r="A12930" s="13">
        <v>2003</v>
      </c>
      <c r="B12930" s="14">
        <v>12</v>
      </c>
      <c r="C12930" s="14" t="s">
        <v>113</v>
      </c>
      <c r="D12930" s="37">
        <v>11.23857143</v>
      </c>
    </row>
    <row r="12931" spans="1:4">
      <c r="A12931" s="15">
        <v>2004</v>
      </c>
      <c r="B12931" s="16">
        <v>1</v>
      </c>
      <c r="C12931" s="16" t="s">
        <v>113</v>
      </c>
      <c r="D12931" s="38">
        <v>9.0114285709999997</v>
      </c>
    </row>
    <row r="12932" spans="1:4">
      <c r="A12932" s="13">
        <v>2004</v>
      </c>
      <c r="B12932" s="14">
        <v>2</v>
      </c>
      <c r="C12932" s="14" t="s">
        <v>113</v>
      </c>
      <c r="D12932" s="37">
        <v>12.706714290000001</v>
      </c>
    </row>
    <row r="12933" spans="1:4">
      <c r="A12933" s="15">
        <v>2004</v>
      </c>
      <c r="B12933" s="16">
        <v>3</v>
      </c>
      <c r="C12933" s="16" t="s">
        <v>113</v>
      </c>
      <c r="D12933" s="38">
        <v>18.906142859999999</v>
      </c>
    </row>
    <row r="12934" spans="1:4">
      <c r="A12934" s="13">
        <v>2004</v>
      </c>
      <c r="B12934" s="14">
        <v>4</v>
      </c>
      <c r="C12934" s="14" t="s">
        <v>113</v>
      </c>
      <c r="D12934" s="37">
        <v>20.917714289999999</v>
      </c>
    </row>
    <row r="12935" spans="1:4">
      <c r="A12935" s="15">
        <v>2004</v>
      </c>
      <c r="B12935" s="16">
        <v>5</v>
      </c>
      <c r="C12935" s="16" t="s">
        <v>113</v>
      </c>
      <c r="D12935" s="38">
        <v>23.45014286</v>
      </c>
    </row>
    <row r="12936" spans="1:4">
      <c r="A12936" s="13">
        <v>2004</v>
      </c>
      <c r="B12936" s="14">
        <v>6</v>
      </c>
      <c r="C12936" s="14" t="s">
        <v>113</v>
      </c>
      <c r="D12936" s="37">
        <v>23.399857140000002</v>
      </c>
    </row>
    <row r="12937" spans="1:4">
      <c r="A12937" s="15">
        <v>2004</v>
      </c>
      <c r="B12937" s="16">
        <v>7</v>
      </c>
      <c r="C12937" s="16" t="s">
        <v>113</v>
      </c>
      <c r="D12937" s="38">
        <v>23.212</v>
      </c>
    </row>
    <row r="12938" spans="1:4">
      <c r="A12938" s="13">
        <v>2004</v>
      </c>
      <c r="B12938" s="14">
        <v>8</v>
      </c>
      <c r="C12938" s="14" t="s">
        <v>113</v>
      </c>
      <c r="D12938" s="37">
        <v>23.952714289999999</v>
      </c>
    </row>
    <row r="12939" spans="1:4">
      <c r="A12939" s="15">
        <v>2004</v>
      </c>
      <c r="B12939" s="16">
        <v>9</v>
      </c>
      <c r="C12939" s="16" t="s">
        <v>113</v>
      </c>
      <c r="D12939" s="38">
        <v>23.321428569999998</v>
      </c>
    </row>
    <row r="12940" spans="1:4">
      <c r="A12940" s="13">
        <v>2004</v>
      </c>
      <c r="B12940" s="14">
        <v>10</v>
      </c>
      <c r="C12940" s="14" t="s">
        <v>113</v>
      </c>
      <c r="D12940" s="37">
        <v>18.952428569999999</v>
      </c>
    </row>
    <row r="12941" spans="1:4">
      <c r="A12941" s="15">
        <v>2004</v>
      </c>
      <c r="B12941" s="16">
        <v>11</v>
      </c>
      <c r="C12941" s="16" t="s">
        <v>113</v>
      </c>
      <c r="D12941" s="38">
        <v>14.730142860000001</v>
      </c>
    </row>
    <row r="12942" spans="1:4">
      <c r="A12942" s="13">
        <v>2004</v>
      </c>
      <c r="B12942" s="14">
        <v>12</v>
      </c>
      <c r="C12942" s="14" t="s">
        <v>113</v>
      </c>
      <c r="D12942" s="37">
        <v>12.19628571</v>
      </c>
    </row>
    <row r="12943" spans="1:4">
      <c r="A12943" s="15">
        <v>2005</v>
      </c>
      <c r="B12943" s="16">
        <v>1</v>
      </c>
      <c r="C12943" s="16" t="s">
        <v>113</v>
      </c>
      <c r="D12943" s="38">
        <v>10.41728571</v>
      </c>
    </row>
    <row r="12944" spans="1:4">
      <c r="A12944" s="13">
        <v>2005</v>
      </c>
      <c r="B12944" s="14">
        <v>2</v>
      </c>
      <c r="C12944" s="14" t="s">
        <v>113</v>
      </c>
      <c r="D12944" s="37">
        <v>13.36171429</v>
      </c>
    </row>
    <row r="12945" spans="1:4">
      <c r="A12945" s="15">
        <v>2005</v>
      </c>
      <c r="B12945" s="16">
        <v>3</v>
      </c>
      <c r="C12945" s="16" t="s">
        <v>113</v>
      </c>
      <c r="D12945" s="38">
        <v>17.998142860000002</v>
      </c>
    </row>
    <row r="12946" spans="1:4">
      <c r="A12946" s="13">
        <v>2005</v>
      </c>
      <c r="B12946" s="14">
        <v>4</v>
      </c>
      <c r="C12946" s="14" t="s">
        <v>113</v>
      </c>
      <c r="D12946" s="37">
        <v>20.913</v>
      </c>
    </row>
    <row r="12947" spans="1:4">
      <c r="A12947" s="15">
        <v>2005</v>
      </c>
      <c r="B12947" s="16">
        <v>5</v>
      </c>
      <c r="C12947" s="16" t="s">
        <v>113</v>
      </c>
      <c r="D12947" s="38">
        <v>22.517285709999999</v>
      </c>
    </row>
    <row r="12948" spans="1:4">
      <c r="A12948" s="13">
        <v>2005</v>
      </c>
      <c r="B12948" s="14">
        <v>6</v>
      </c>
      <c r="C12948" s="14" t="s">
        <v>113</v>
      </c>
      <c r="D12948" s="37">
        <v>25.07514286</v>
      </c>
    </row>
    <row r="12949" spans="1:4">
      <c r="A12949" s="15">
        <v>2005</v>
      </c>
      <c r="B12949" s="16">
        <v>7</v>
      </c>
      <c r="C12949" s="16" t="s">
        <v>113</v>
      </c>
      <c r="D12949" s="38">
        <v>23.63914286</v>
      </c>
    </row>
    <row r="12950" spans="1:4">
      <c r="A12950" s="13">
        <v>2005</v>
      </c>
      <c r="B12950" s="14">
        <v>8</v>
      </c>
      <c r="C12950" s="14" t="s">
        <v>113</v>
      </c>
      <c r="D12950" s="37">
        <v>24.077714289999999</v>
      </c>
    </row>
    <row r="12951" spans="1:4">
      <c r="A12951" s="15">
        <v>2005</v>
      </c>
      <c r="B12951" s="16">
        <v>9</v>
      </c>
      <c r="C12951" s="16" t="s">
        <v>113</v>
      </c>
      <c r="D12951" s="38">
        <v>23.463142860000001</v>
      </c>
    </row>
    <row r="12952" spans="1:4">
      <c r="A12952" s="13">
        <v>2005</v>
      </c>
      <c r="B12952" s="14">
        <v>10</v>
      </c>
      <c r="C12952" s="14" t="s">
        <v>113</v>
      </c>
      <c r="D12952" s="37">
        <v>19.456714290000001</v>
      </c>
    </row>
    <row r="12953" spans="1:4">
      <c r="A12953" s="15">
        <v>2005</v>
      </c>
      <c r="B12953" s="16">
        <v>11</v>
      </c>
      <c r="C12953" s="16" t="s">
        <v>113</v>
      </c>
      <c r="D12953" s="38">
        <v>15.03171429</v>
      </c>
    </row>
    <row r="12954" spans="1:4">
      <c r="A12954" s="13">
        <v>2005</v>
      </c>
      <c r="B12954" s="14">
        <v>12</v>
      </c>
      <c r="C12954" s="14" t="s">
        <v>113</v>
      </c>
      <c r="D12954" s="37">
        <v>11.345000000000001</v>
      </c>
    </row>
    <row r="12955" spans="1:4">
      <c r="A12955" s="15">
        <v>2006</v>
      </c>
      <c r="B12955" s="16">
        <v>1</v>
      </c>
      <c r="C12955" s="16" t="s">
        <v>113</v>
      </c>
      <c r="D12955" s="38">
        <v>11.44485714</v>
      </c>
    </row>
    <row r="12956" spans="1:4">
      <c r="A12956" s="13">
        <v>2006</v>
      </c>
      <c r="B12956" s="14">
        <v>2</v>
      </c>
      <c r="C12956" s="14" t="s">
        <v>113</v>
      </c>
      <c r="D12956" s="37">
        <v>15.827999999999999</v>
      </c>
    </row>
    <row r="12957" spans="1:4">
      <c r="A12957" s="15">
        <v>2006</v>
      </c>
      <c r="B12957" s="16">
        <v>3</v>
      </c>
      <c r="C12957" s="16" t="s">
        <v>113</v>
      </c>
      <c r="D12957" s="38">
        <v>16.977142860000001</v>
      </c>
    </row>
    <row r="12958" spans="1:4">
      <c r="A12958" s="13">
        <v>2006</v>
      </c>
      <c r="B12958" s="14">
        <v>4</v>
      </c>
      <c r="C12958" s="14" t="s">
        <v>113</v>
      </c>
      <c r="D12958" s="37">
        <v>20.849857140000001</v>
      </c>
    </row>
    <row r="12959" spans="1:4">
      <c r="A12959" s="15">
        <v>2006</v>
      </c>
      <c r="B12959" s="16">
        <v>5</v>
      </c>
      <c r="C12959" s="16" t="s">
        <v>113</v>
      </c>
      <c r="D12959" s="38">
        <v>22.901857140000001</v>
      </c>
    </row>
    <row r="12960" spans="1:4">
      <c r="A12960" s="13">
        <v>2006</v>
      </c>
      <c r="B12960" s="14">
        <v>6</v>
      </c>
      <c r="C12960" s="14" t="s">
        <v>113</v>
      </c>
      <c r="D12960" s="37">
        <v>23.900285709999999</v>
      </c>
    </row>
    <row r="12961" spans="1:4">
      <c r="A12961" s="15">
        <v>2006</v>
      </c>
      <c r="B12961" s="16">
        <v>7</v>
      </c>
      <c r="C12961" s="16" t="s">
        <v>113</v>
      </c>
      <c r="D12961" s="38">
        <v>24.318999999999999</v>
      </c>
    </row>
    <row r="12962" spans="1:4">
      <c r="A12962" s="13">
        <v>2006</v>
      </c>
      <c r="B12962" s="14">
        <v>8</v>
      </c>
      <c r="C12962" s="14" t="s">
        <v>113</v>
      </c>
      <c r="D12962" s="37">
        <v>23.902142860000001</v>
      </c>
    </row>
    <row r="12963" spans="1:4">
      <c r="A12963" s="15">
        <v>2006</v>
      </c>
      <c r="B12963" s="16">
        <v>9</v>
      </c>
      <c r="C12963" s="16" t="s">
        <v>113</v>
      </c>
      <c r="D12963" s="38">
        <v>23.01757143</v>
      </c>
    </row>
    <row r="12964" spans="1:4">
      <c r="A12964" s="13">
        <v>2006</v>
      </c>
      <c r="B12964" s="14">
        <v>10</v>
      </c>
      <c r="C12964" s="14" t="s">
        <v>113</v>
      </c>
      <c r="D12964" s="37">
        <v>19.964142859999999</v>
      </c>
    </row>
    <row r="12965" spans="1:4">
      <c r="A12965" s="15">
        <v>2006</v>
      </c>
      <c r="B12965" s="16">
        <v>11</v>
      </c>
      <c r="C12965" s="16" t="s">
        <v>113</v>
      </c>
      <c r="D12965" s="38">
        <v>15.93571429</v>
      </c>
    </row>
    <row r="12966" spans="1:4">
      <c r="A12966" s="13">
        <v>2006</v>
      </c>
      <c r="B12966" s="14">
        <v>12</v>
      </c>
      <c r="C12966" s="14" t="s">
        <v>113</v>
      </c>
      <c r="D12966" s="37">
        <v>12.353857140000001</v>
      </c>
    </row>
    <row r="12967" spans="1:4">
      <c r="A12967" s="15">
        <v>2007</v>
      </c>
      <c r="B12967" s="16">
        <v>1</v>
      </c>
      <c r="C12967" s="16" t="s">
        <v>113</v>
      </c>
      <c r="D12967" s="38">
        <v>10.544142859999999</v>
      </c>
    </row>
    <row r="12968" spans="1:4">
      <c r="A12968" s="13">
        <v>2007</v>
      </c>
      <c r="B12968" s="14">
        <v>2</v>
      </c>
      <c r="C12968" s="14" t="s">
        <v>113</v>
      </c>
      <c r="D12968" s="37">
        <v>11.971571429999999</v>
      </c>
    </row>
    <row r="12969" spans="1:4">
      <c r="A12969" s="15">
        <v>2007</v>
      </c>
      <c r="B12969" s="16">
        <v>3</v>
      </c>
      <c r="C12969" s="16" t="s">
        <v>113</v>
      </c>
      <c r="D12969" s="38">
        <v>16.594571429999998</v>
      </c>
    </row>
    <row r="12970" spans="1:4">
      <c r="A12970" s="13">
        <v>2007</v>
      </c>
      <c r="B12970" s="14">
        <v>4</v>
      </c>
      <c r="C12970" s="14" t="s">
        <v>113</v>
      </c>
      <c r="D12970" s="37">
        <v>21.367142860000001</v>
      </c>
    </row>
    <row r="12971" spans="1:4">
      <c r="A12971" s="15">
        <v>2007</v>
      </c>
      <c r="B12971" s="16">
        <v>5</v>
      </c>
      <c r="C12971" s="16" t="s">
        <v>113</v>
      </c>
      <c r="D12971" s="38">
        <v>23.286285710000001</v>
      </c>
    </row>
    <row r="12972" spans="1:4">
      <c r="A12972" s="13">
        <v>2007</v>
      </c>
      <c r="B12972" s="14">
        <v>6</v>
      </c>
      <c r="C12972" s="14" t="s">
        <v>113</v>
      </c>
      <c r="D12972" s="37">
        <v>24.257428569999998</v>
      </c>
    </row>
    <row r="12973" spans="1:4">
      <c r="A12973" s="15">
        <v>2007</v>
      </c>
      <c r="B12973" s="16">
        <v>7</v>
      </c>
      <c r="C12973" s="16" t="s">
        <v>113</v>
      </c>
      <c r="D12973" s="38">
        <v>23.619571430000001</v>
      </c>
    </row>
    <row r="12974" spans="1:4">
      <c r="A12974" s="13">
        <v>2007</v>
      </c>
      <c r="B12974" s="14">
        <v>8</v>
      </c>
      <c r="C12974" s="14" t="s">
        <v>113</v>
      </c>
      <c r="D12974" s="37">
        <v>24.073142860000001</v>
      </c>
    </row>
    <row r="12975" spans="1:4">
      <c r="A12975" s="15">
        <v>2007</v>
      </c>
      <c r="B12975" s="16">
        <v>9</v>
      </c>
      <c r="C12975" s="16" t="s">
        <v>113</v>
      </c>
      <c r="D12975" s="38">
        <v>23.010999999999999</v>
      </c>
    </row>
    <row r="12976" spans="1:4">
      <c r="A12976" s="13">
        <v>2007</v>
      </c>
      <c r="B12976" s="14">
        <v>10</v>
      </c>
      <c r="C12976" s="14" t="s">
        <v>113</v>
      </c>
      <c r="D12976" s="37">
        <v>20.430571430000001</v>
      </c>
    </row>
    <row r="12977" spans="1:4">
      <c r="A12977" s="15">
        <v>2007</v>
      </c>
      <c r="B12977" s="16">
        <v>11</v>
      </c>
      <c r="C12977" s="16" t="s">
        <v>113</v>
      </c>
      <c r="D12977" s="38">
        <v>15.90385714</v>
      </c>
    </row>
    <row r="12978" spans="1:4">
      <c r="A12978" s="13">
        <v>2007</v>
      </c>
      <c r="B12978" s="14">
        <v>12</v>
      </c>
      <c r="C12978" s="14" t="s">
        <v>113</v>
      </c>
      <c r="D12978" s="37">
        <v>11.84014286</v>
      </c>
    </row>
    <row r="12979" spans="1:4">
      <c r="A12979" s="15">
        <v>2008</v>
      </c>
      <c r="B12979" s="16">
        <v>1</v>
      </c>
      <c r="C12979" s="16" t="s">
        <v>113</v>
      </c>
      <c r="D12979" s="38">
        <v>10.74128571</v>
      </c>
    </row>
    <row r="12980" spans="1:4">
      <c r="A12980" s="13">
        <v>2008</v>
      </c>
      <c r="B12980" s="14">
        <v>2</v>
      </c>
      <c r="C12980" s="14" t="s">
        <v>113</v>
      </c>
      <c r="D12980" s="37">
        <v>11.20571429</v>
      </c>
    </row>
    <row r="12981" spans="1:4">
      <c r="A12981" s="15">
        <v>2008</v>
      </c>
      <c r="B12981" s="16">
        <v>3</v>
      </c>
      <c r="C12981" s="16" t="s">
        <v>113</v>
      </c>
      <c r="D12981" s="38">
        <v>17.339857139999999</v>
      </c>
    </row>
    <row r="12982" spans="1:4">
      <c r="A12982" s="13">
        <v>2008</v>
      </c>
      <c r="B12982" s="14">
        <v>4</v>
      </c>
      <c r="C12982" s="14" t="s">
        <v>113</v>
      </c>
      <c r="D12982" s="37">
        <v>20.769428569999999</v>
      </c>
    </row>
    <row r="12983" spans="1:4">
      <c r="A12983" s="15">
        <v>2008</v>
      </c>
      <c r="B12983" s="16">
        <v>5</v>
      </c>
      <c r="C12983" s="16" t="s">
        <v>113</v>
      </c>
      <c r="D12983" s="38">
        <v>22.70614286</v>
      </c>
    </row>
    <row r="12984" spans="1:4">
      <c r="A12984" s="13">
        <v>2008</v>
      </c>
      <c r="B12984" s="14">
        <v>6</v>
      </c>
      <c r="C12984" s="14" t="s">
        <v>113</v>
      </c>
      <c r="D12984" s="37">
        <v>23.032</v>
      </c>
    </row>
    <row r="12985" spans="1:4">
      <c r="A12985" s="15">
        <v>2008</v>
      </c>
      <c r="B12985" s="16">
        <v>7</v>
      </c>
      <c r="C12985" s="16" t="s">
        <v>113</v>
      </c>
      <c r="D12985" s="38">
        <v>23.32557143</v>
      </c>
    </row>
    <row r="12986" spans="1:4">
      <c r="A12986" s="13">
        <v>2008</v>
      </c>
      <c r="B12986" s="14">
        <v>8</v>
      </c>
      <c r="C12986" s="14" t="s">
        <v>113</v>
      </c>
      <c r="D12986" s="37">
        <v>23.675428570000001</v>
      </c>
    </row>
    <row r="12987" spans="1:4">
      <c r="A12987" s="15">
        <v>2008</v>
      </c>
      <c r="B12987" s="16">
        <v>9</v>
      </c>
      <c r="C12987" s="16" t="s">
        <v>113</v>
      </c>
      <c r="D12987" s="38">
        <v>23.01185714</v>
      </c>
    </row>
    <row r="12988" spans="1:4">
      <c r="A12988" s="13">
        <v>2008</v>
      </c>
      <c r="B12988" s="14">
        <v>10</v>
      </c>
      <c r="C12988" s="14" t="s">
        <v>113</v>
      </c>
      <c r="D12988" s="37">
        <v>19.81085714</v>
      </c>
    </row>
    <row r="12989" spans="1:4">
      <c r="A12989" s="15">
        <v>2008</v>
      </c>
      <c r="B12989" s="16">
        <v>11</v>
      </c>
      <c r="C12989" s="16" t="s">
        <v>113</v>
      </c>
      <c r="D12989" s="38">
        <v>16.062000000000001</v>
      </c>
    </row>
    <row r="12990" spans="1:4">
      <c r="A12990" s="13">
        <v>2008</v>
      </c>
      <c r="B12990" s="14">
        <v>12</v>
      </c>
      <c r="C12990" s="14" t="s">
        <v>113</v>
      </c>
      <c r="D12990" s="37">
        <v>12.75185714</v>
      </c>
    </row>
    <row r="12991" spans="1:4">
      <c r="A12991" s="15">
        <v>2009</v>
      </c>
      <c r="B12991" s="16">
        <v>1</v>
      </c>
      <c r="C12991" s="16" t="s">
        <v>113</v>
      </c>
      <c r="D12991" s="38">
        <v>11.68171429</v>
      </c>
    </row>
    <row r="12992" spans="1:4">
      <c r="A12992" s="13">
        <v>2009</v>
      </c>
      <c r="B12992" s="14">
        <v>2</v>
      </c>
      <c r="C12992" s="14" t="s">
        <v>113</v>
      </c>
      <c r="D12992" s="37">
        <v>14.172285710000001</v>
      </c>
    </row>
    <row r="12993" spans="1:4">
      <c r="A12993" s="15">
        <v>2009</v>
      </c>
      <c r="B12993" s="16">
        <v>3</v>
      </c>
      <c r="C12993" s="16" t="s">
        <v>113</v>
      </c>
      <c r="D12993" s="38">
        <v>17.455857139999999</v>
      </c>
    </row>
    <row r="12994" spans="1:4">
      <c r="A12994" s="13">
        <v>2009</v>
      </c>
      <c r="B12994" s="14">
        <v>4</v>
      </c>
      <c r="C12994" s="14" t="s">
        <v>113</v>
      </c>
      <c r="D12994" s="37">
        <v>21.882000000000001</v>
      </c>
    </row>
    <row r="12995" spans="1:4">
      <c r="A12995" s="15">
        <v>2009</v>
      </c>
      <c r="B12995" s="16">
        <v>5</v>
      </c>
      <c r="C12995" s="16" t="s">
        <v>113</v>
      </c>
      <c r="D12995" s="38">
        <v>22.385571429999999</v>
      </c>
    </row>
    <row r="12996" spans="1:4">
      <c r="A12996" s="13">
        <v>2009</v>
      </c>
      <c r="B12996" s="14">
        <v>6</v>
      </c>
      <c r="C12996" s="14" t="s">
        <v>113</v>
      </c>
      <c r="D12996" s="37">
        <v>24.808857140000001</v>
      </c>
    </row>
    <row r="12997" spans="1:4">
      <c r="A12997" s="15">
        <v>2009</v>
      </c>
      <c r="B12997" s="16">
        <v>7</v>
      </c>
      <c r="C12997" s="16" t="s">
        <v>113</v>
      </c>
      <c r="D12997" s="38">
        <v>24.772571429999999</v>
      </c>
    </row>
    <row r="12998" spans="1:4">
      <c r="A12998" s="13">
        <v>2009</v>
      </c>
      <c r="B12998" s="14">
        <v>8</v>
      </c>
      <c r="C12998" s="14" t="s">
        <v>113</v>
      </c>
      <c r="D12998" s="37">
        <v>24.2</v>
      </c>
    </row>
    <row r="12999" spans="1:4">
      <c r="A12999" s="15">
        <v>2009</v>
      </c>
      <c r="B12999" s="16">
        <v>9</v>
      </c>
      <c r="C12999" s="16" t="s">
        <v>113</v>
      </c>
      <c r="D12999" s="38">
        <v>23.364571430000002</v>
      </c>
    </row>
    <row r="13000" spans="1:4">
      <c r="A13000" s="13">
        <v>2009</v>
      </c>
      <c r="B13000" s="14">
        <v>10</v>
      </c>
      <c r="C13000" s="14" t="s">
        <v>113</v>
      </c>
      <c r="D13000" s="37">
        <v>19.798428569999999</v>
      </c>
    </row>
    <row r="13001" spans="1:4">
      <c r="A13001" s="15">
        <v>2009</v>
      </c>
      <c r="B13001" s="16">
        <v>11</v>
      </c>
      <c r="C13001" s="16" t="s">
        <v>113</v>
      </c>
      <c r="D13001" s="38">
        <v>15.577714289999999</v>
      </c>
    </row>
    <row r="13002" spans="1:4">
      <c r="A13002" s="13">
        <v>2009</v>
      </c>
      <c r="B13002" s="14">
        <v>12</v>
      </c>
      <c r="C13002" s="14" t="s">
        <v>113</v>
      </c>
      <c r="D13002" s="37">
        <v>11.76142857</v>
      </c>
    </row>
    <row r="13003" spans="1:4">
      <c r="A13003" s="15">
        <v>2010</v>
      </c>
      <c r="B13003" s="16">
        <v>1</v>
      </c>
      <c r="C13003" s="16" t="s">
        <v>113</v>
      </c>
      <c r="D13003" s="38">
        <v>9.3742857140000009</v>
      </c>
    </row>
    <row r="13004" spans="1:4">
      <c r="A13004" s="13">
        <v>2010</v>
      </c>
      <c r="B13004" s="14">
        <v>2</v>
      </c>
      <c r="C13004" s="14" t="s">
        <v>113</v>
      </c>
      <c r="D13004" s="37">
        <v>12.992000000000001</v>
      </c>
    </row>
    <row r="13005" spans="1:4">
      <c r="A13005" s="15">
        <v>2010</v>
      </c>
      <c r="B13005" s="16">
        <v>3</v>
      </c>
      <c r="C13005" s="16" t="s">
        <v>113</v>
      </c>
      <c r="D13005" s="38">
        <v>19.275428569999999</v>
      </c>
    </row>
    <row r="13006" spans="1:4">
      <c r="A13006" s="13">
        <v>2010</v>
      </c>
      <c r="B13006" s="14">
        <v>4</v>
      </c>
      <c r="C13006" s="14" t="s">
        <v>113</v>
      </c>
      <c r="D13006" s="37">
        <v>22.778285709999999</v>
      </c>
    </row>
    <row r="13007" spans="1:4">
      <c r="A13007" s="15">
        <v>2010</v>
      </c>
      <c r="B13007" s="16">
        <v>5</v>
      </c>
      <c r="C13007" s="16" t="s">
        <v>113</v>
      </c>
      <c r="D13007" s="38">
        <v>23.42671429</v>
      </c>
    </row>
    <row r="13008" spans="1:4">
      <c r="A13008" s="13">
        <v>2010</v>
      </c>
      <c r="B13008" s="14">
        <v>6</v>
      </c>
      <c r="C13008" s="14" t="s">
        <v>113</v>
      </c>
      <c r="D13008" s="37">
        <v>24.996571429999999</v>
      </c>
    </row>
    <row r="13009" spans="1:4">
      <c r="A13009" s="15">
        <v>2010</v>
      </c>
      <c r="B13009" s="16">
        <v>7</v>
      </c>
      <c r="C13009" s="16" t="s">
        <v>113</v>
      </c>
      <c r="D13009" s="38">
        <v>24.434428570000001</v>
      </c>
    </row>
    <row r="13010" spans="1:4">
      <c r="A13010" s="13">
        <v>2010</v>
      </c>
      <c r="B13010" s="14">
        <v>8</v>
      </c>
      <c r="C13010" s="14" t="s">
        <v>113</v>
      </c>
      <c r="D13010" s="37">
        <v>24.222999999999999</v>
      </c>
    </row>
    <row r="13011" spans="1:4">
      <c r="A13011" s="15">
        <v>2010</v>
      </c>
      <c r="B13011" s="16">
        <v>9</v>
      </c>
      <c r="C13011" s="16" t="s">
        <v>113</v>
      </c>
      <c r="D13011" s="38">
        <v>23.187285710000001</v>
      </c>
    </row>
    <row r="13012" spans="1:4">
      <c r="A13012" s="13">
        <v>2010</v>
      </c>
      <c r="B13012" s="14">
        <v>10</v>
      </c>
      <c r="C13012" s="14" t="s">
        <v>113</v>
      </c>
      <c r="D13012" s="37">
        <v>20.250857140000001</v>
      </c>
    </row>
    <row r="13013" spans="1:4">
      <c r="A13013" s="15">
        <v>2010</v>
      </c>
      <c r="B13013" s="16">
        <v>11</v>
      </c>
      <c r="C13013" s="16" t="s">
        <v>113</v>
      </c>
      <c r="D13013" s="38">
        <v>16.75557143</v>
      </c>
    </row>
    <row r="13014" spans="1:4">
      <c r="A13014" s="13">
        <v>2010</v>
      </c>
      <c r="B13014" s="14">
        <v>12</v>
      </c>
      <c r="C13014" s="14" t="s">
        <v>113</v>
      </c>
      <c r="D13014" s="37">
        <v>11.250714289999999</v>
      </c>
    </row>
    <row r="13015" spans="1:4">
      <c r="A13015" s="15">
        <v>2011</v>
      </c>
      <c r="B13015" s="16">
        <v>1</v>
      </c>
      <c r="C13015" s="16" t="s">
        <v>113</v>
      </c>
      <c r="D13015" s="38">
        <v>9.1807142860000006</v>
      </c>
    </row>
    <row r="13016" spans="1:4">
      <c r="A13016" s="13">
        <v>2011</v>
      </c>
      <c r="B13016" s="14">
        <v>2</v>
      </c>
      <c r="C13016" s="14" t="s">
        <v>113</v>
      </c>
      <c r="D13016" s="37">
        <v>12.798857140000001</v>
      </c>
    </row>
    <row r="13017" spans="1:4">
      <c r="A13017" s="15">
        <v>2011</v>
      </c>
      <c r="B13017" s="16">
        <v>3</v>
      </c>
      <c r="C13017" s="16" t="s">
        <v>113</v>
      </c>
      <c r="D13017" s="38">
        <v>17.203285709999999</v>
      </c>
    </row>
    <row r="13018" spans="1:4">
      <c r="A13018" s="13">
        <v>2011</v>
      </c>
      <c r="B13018" s="14">
        <v>4</v>
      </c>
      <c r="C13018" s="14" t="s">
        <v>113</v>
      </c>
      <c r="D13018" s="37">
        <v>19.947285709999999</v>
      </c>
    </row>
    <row r="13019" spans="1:4">
      <c r="A13019" s="15">
        <v>2011</v>
      </c>
      <c r="B13019" s="16">
        <v>5</v>
      </c>
      <c r="C13019" s="16" t="s">
        <v>113</v>
      </c>
      <c r="D13019" s="38">
        <v>22.663857140000001</v>
      </c>
    </row>
    <row r="13020" spans="1:4">
      <c r="A13020" s="13">
        <v>2011</v>
      </c>
      <c r="B13020" s="14">
        <v>6</v>
      </c>
      <c r="C13020" s="14" t="s">
        <v>113</v>
      </c>
      <c r="D13020" s="37">
        <v>23.44471429</v>
      </c>
    </row>
    <row r="13021" spans="1:4">
      <c r="A13021" s="15">
        <v>2011</v>
      </c>
      <c r="B13021" s="16">
        <v>7</v>
      </c>
      <c r="C13021" s="16" t="s">
        <v>113</v>
      </c>
      <c r="D13021" s="38">
        <v>23.792428569999998</v>
      </c>
    </row>
    <row r="13022" spans="1:4">
      <c r="A13022" s="13">
        <v>2011</v>
      </c>
      <c r="B13022" s="14">
        <v>8</v>
      </c>
      <c r="C13022" s="14" t="s">
        <v>113</v>
      </c>
      <c r="D13022" s="37">
        <v>23.558571430000001</v>
      </c>
    </row>
    <row r="13023" spans="1:4">
      <c r="A13023" s="15">
        <v>2011</v>
      </c>
      <c r="B13023" s="16">
        <v>9</v>
      </c>
      <c r="C13023" s="16" t="s">
        <v>113</v>
      </c>
      <c r="D13023" s="38">
        <v>22.925857140000002</v>
      </c>
    </row>
    <row r="13024" spans="1:4">
      <c r="A13024" s="13">
        <v>2011</v>
      </c>
      <c r="B13024" s="14">
        <v>10</v>
      </c>
      <c r="C13024" s="14" t="s">
        <v>113</v>
      </c>
      <c r="D13024" s="37">
        <v>19.66928571</v>
      </c>
    </row>
    <row r="13025" spans="1:4">
      <c r="A13025" s="15">
        <v>2011</v>
      </c>
      <c r="B13025" s="16">
        <v>11</v>
      </c>
      <c r="C13025" s="16" t="s">
        <v>113</v>
      </c>
      <c r="D13025" s="38">
        <v>15.936571430000001</v>
      </c>
    </row>
    <row r="13026" spans="1:4">
      <c r="A13026" s="13">
        <v>2011</v>
      </c>
      <c r="B13026" s="14">
        <v>12</v>
      </c>
      <c r="C13026" s="14" t="s">
        <v>113</v>
      </c>
      <c r="D13026" s="37">
        <v>11.439857140000001</v>
      </c>
    </row>
    <row r="13027" spans="1:4">
      <c r="A13027" s="15">
        <v>2012</v>
      </c>
      <c r="B13027" s="16">
        <v>1</v>
      </c>
      <c r="C13027" s="16" t="s">
        <v>113</v>
      </c>
      <c r="D13027" s="38">
        <v>9.1170000000000009</v>
      </c>
    </row>
    <row r="13028" spans="1:4">
      <c r="A13028" s="13">
        <v>2012</v>
      </c>
      <c r="B13028" s="14">
        <v>2</v>
      </c>
      <c r="C13028" s="14" t="s">
        <v>113</v>
      </c>
      <c r="D13028" s="37">
        <v>12.71985714</v>
      </c>
    </row>
    <row r="13029" spans="1:4">
      <c r="A13029" s="15">
        <v>2012</v>
      </c>
      <c r="B13029" s="16">
        <v>3</v>
      </c>
      <c r="C13029" s="16" t="s">
        <v>113</v>
      </c>
      <c r="D13029" s="38">
        <v>16.821285710000002</v>
      </c>
    </row>
    <row r="13030" spans="1:4">
      <c r="A13030" s="13">
        <v>2012</v>
      </c>
      <c r="B13030" s="14">
        <v>4</v>
      </c>
      <c r="C13030" s="14" t="s">
        <v>113</v>
      </c>
      <c r="D13030" s="37">
        <v>20.69485714</v>
      </c>
    </row>
    <row r="13031" spans="1:4">
      <c r="A13031" s="15">
        <v>2012</v>
      </c>
      <c r="B13031" s="16">
        <v>5</v>
      </c>
      <c r="C13031" s="16" t="s">
        <v>113</v>
      </c>
      <c r="D13031" s="38">
        <v>23.878571430000001</v>
      </c>
    </row>
    <row r="13032" spans="1:4">
      <c r="A13032" s="13">
        <v>2012</v>
      </c>
      <c r="B13032" s="14">
        <v>6</v>
      </c>
      <c r="C13032" s="14" t="s">
        <v>113</v>
      </c>
      <c r="D13032" s="37">
        <v>25.710714289999999</v>
      </c>
    </row>
    <row r="13033" spans="1:4">
      <c r="A13033" s="15">
        <v>2012</v>
      </c>
      <c r="B13033" s="16">
        <v>7</v>
      </c>
      <c r="C13033" s="16" t="s">
        <v>113</v>
      </c>
      <c r="D13033" s="38">
        <v>23.491714290000001</v>
      </c>
    </row>
    <row r="13034" spans="1:4">
      <c r="A13034" s="13">
        <v>2012</v>
      </c>
      <c r="B13034" s="14">
        <v>8</v>
      </c>
      <c r="C13034" s="14" t="s">
        <v>113</v>
      </c>
      <c r="D13034" s="37">
        <v>24.114000000000001</v>
      </c>
    </row>
    <row r="13035" spans="1:4">
      <c r="A13035" s="15">
        <v>2012</v>
      </c>
      <c r="B13035" s="16">
        <v>9</v>
      </c>
      <c r="C13035" s="16" t="s">
        <v>113</v>
      </c>
      <c r="D13035" s="38">
        <v>23.01485714</v>
      </c>
    </row>
    <row r="13036" spans="1:4">
      <c r="A13036" s="13">
        <v>2012</v>
      </c>
      <c r="B13036" s="14">
        <v>10</v>
      </c>
      <c r="C13036" s="14" t="s">
        <v>113</v>
      </c>
      <c r="D13036" s="37">
        <v>18.874428569999999</v>
      </c>
    </row>
    <row r="13037" spans="1:4">
      <c r="A13037" s="15">
        <v>2012</v>
      </c>
      <c r="B13037" s="16">
        <v>11</v>
      </c>
      <c r="C13037" s="16" t="s">
        <v>113</v>
      </c>
      <c r="D13037" s="38">
        <v>14.313142859999999</v>
      </c>
    </row>
    <row r="13038" spans="1:4">
      <c r="A13038" s="13">
        <v>2012</v>
      </c>
      <c r="B13038" s="14">
        <v>12</v>
      </c>
      <c r="C13038" s="14" t="s">
        <v>113</v>
      </c>
      <c r="D13038" s="37">
        <v>11.255000000000001</v>
      </c>
    </row>
    <row r="13039" spans="1:4">
      <c r="A13039" s="15">
        <v>2013</v>
      </c>
      <c r="B13039" s="16">
        <v>1</v>
      </c>
      <c r="C13039" s="16" t="s">
        <v>113</v>
      </c>
      <c r="D13039" s="38">
        <v>8.5067142859999993</v>
      </c>
    </row>
    <row r="13040" spans="1:4">
      <c r="A13040" s="13">
        <v>2013</v>
      </c>
      <c r="B13040" s="14">
        <v>2</v>
      </c>
      <c r="C13040" s="14" t="s">
        <v>113</v>
      </c>
      <c r="D13040" s="37">
        <v>12.305857140000001</v>
      </c>
    </row>
    <row r="13041" spans="1:4">
      <c r="A13041" s="15">
        <v>2013</v>
      </c>
      <c r="B13041" s="16">
        <v>3</v>
      </c>
      <c r="C13041" s="16" t="s">
        <v>113</v>
      </c>
      <c r="D13041" s="38">
        <v>16.72142857</v>
      </c>
    </row>
    <row r="13042" spans="1:4">
      <c r="A13042" s="13">
        <v>2013</v>
      </c>
      <c r="B13042" s="14">
        <v>4</v>
      </c>
      <c r="C13042" s="14" t="s">
        <v>113</v>
      </c>
      <c r="D13042" s="37">
        <v>20.16542857</v>
      </c>
    </row>
    <row r="13043" spans="1:4">
      <c r="A13043" s="15">
        <v>2013</v>
      </c>
      <c r="B13043" s="16">
        <v>5</v>
      </c>
      <c r="C13043" s="16" t="s">
        <v>113</v>
      </c>
      <c r="D13043" s="38">
        <v>23.23257143</v>
      </c>
    </row>
    <row r="13044" spans="1:4">
      <c r="A13044" s="13">
        <v>2013</v>
      </c>
      <c r="B13044" s="14">
        <v>6</v>
      </c>
      <c r="C13044" s="14" t="s">
        <v>113</v>
      </c>
      <c r="D13044" s="37">
        <v>24.187428570000002</v>
      </c>
    </row>
    <row r="13045" spans="1:4">
      <c r="A13045" s="15">
        <v>2013</v>
      </c>
      <c r="B13045" s="16">
        <v>7</v>
      </c>
      <c r="C13045" s="16" t="s">
        <v>113</v>
      </c>
      <c r="D13045" s="38">
        <v>24.31385714</v>
      </c>
    </row>
    <row r="13046" spans="1:4">
      <c r="A13046" s="13">
        <v>2013</v>
      </c>
      <c r="B13046" s="14">
        <v>8</v>
      </c>
      <c r="C13046" s="14" t="s">
        <v>113</v>
      </c>
      <c r="D13046" s="37">
        <v>24.176142859999999</v>
      </c>
    </row>
    <row r="13047" spans="1:4">
      <c r="A13047" s="15">
        <v>2000</v>
      </c>
      <c r="B13047" s="16">
        <v>2</v>
      </c>
      <c r="C13047" s="16" t="s">
        <v>114</v>
      </c>
      <c r="D13047" s="38">
        <v>2.315157895</v>
      </c>
    </row>
    <row r="13048" spans="1:4">
      <c r="A13048" s="13">
        <v>2000</v>
      </c>
      <c r="B13048" s="14">
        <v>3</v>
      </c>
      <c r="C13048" s="14" t="s">
        <v>114</v>
      </c>
      <c r="D13048" s="37">
        <v>4.0143684210000004</v>
      </c>
    </row>
    <row r="13049" spans="1:4">
      <c r="A13049" s="15">
        <v>2000</v>
      </c>
      <c r="B13049" s="16">
        <v>4</v>
      </c>
      <c r="C13049" s="16" t="s">
        <v>114</v>
      </c>
      <c r="D13049" s="38">
        <v>12.152105260000001</v>
      </c>
    </row>
    <row r="13050" spans="1:4">
      <c r="A13050" s="13">
        <v>2000</v>
      </c>
      <c r="B13050" s="14">
        <v>5</v>
      </c>
      <c r="C13050" s="14" t="s">
        <v>114</v>
      </c>
      <c r="D13050" s="37">
        <v>15.497236839999999</v>
      </c>
    </row>
    <row r="13051" spans="1:4">
      <c r="A13051" s="15">
        <v>2000</v>
      </c>
      <c r="B13051" s="16">
        <v>6</v>
      </c>
      <c r="C13051" s="16" t="s">
        <v>114</v>
      </c>
      <c r="D13051" s="38">
        <v>17.60976316</v>
      </c>
    </row>
    <row r="13052" spans="1:4">
      <c r="A13052" s="13">
        <v>2000</v>
      </c>
      <c r="B13052" s="14">
        <v>7</v>
      </c>
      <c r="C13052" s="14" t="s">
        <v>114</v>
      </c>
      <c r="D13052" s="37">
        <v>16.72742105</v>
      </c>
    </row>
    <row r="13053" spans="1:4">
      <c r="A13053" s="15">
        <v>2000</v>
      </c>
      <c r="B13053" s="16">
        <v>8</v>
      </c>
      <c r="C13053" s="16" t="s">
        <v>114</v>
      </c>
      <c r="D13053" s="38">
        <v>18.730763159999999</v>
      </c>
    </row>
    <row r="13054" spans="1:4">
      <c r="A13054" s="13">
        <v>2000</v>
      </c>
      <c r="B13054" s="14">
        <v>9</v>
      </c>
      <c r="C13054" s="14" t="s">
        <v>114</v>
      </c>
      <c r="D13054" s="37">
        <v>12.74602632</v>
      </c>
    </row>
    <row r="13055" spans="1:4">
      <c r="A13055" s="15">
        <v>2000</v>
      </c>
      <c r="B13055" s="16">
        <v>10</v>
      </c>
      <c r="C13055" s="16" t="s">
        <v>114</v>
      </c>
      <c r="D13055" s="38">
        <v>12.09397368</v>
      </c>
    </row>
    <row r="13056" spans="1:4">
      <c r="A13056" s="13">
        <v>2000</v>
      </c>
      <c r="B13056" s="14">
        <v>11</v>
      </c>
      <c r="C13056" s="14" t="s">
        <v>114</v>
      </c>
      <c r="D13056" s="37">
        <v>6.793973684</v>
      </c>
    </row>
    <row r="13057" spans="1:4">
      <c r="A13057" s="15">
        <v>2000</v>
      </c>
      <c r="B13057" s="16">
        <v>12</v>
      </c>
      <c r="C13057" s="16" t="s">
        <v>114</v>
      </c>
      <c r="D13057" s="38">
        <v>1.557868421</v>
      </c>
    </row>
    <row r="13058" spans="1:4">
      <c r="A13058" s="13">
        <v>2001</v>
      </c>
      <c r="B13058" s="14">
        <v>1</v>
      </c>
      <c r="C13058" s="14" t="s">
        <v>114</v>
      </c>
      <c r="D13058" s="37">
        <v>-0.82202631599999998</v>
      </c>
    </row>
    <row r="13059" spans="1:4">
      <c r="A13059" s="15">
        <v>2001</v>
      </c>
      <c r="B13059" s="16">
        <v>2</v>
      </c>
      <c r="C13059" s="16" t="s">
        <v>114</v>
      </c>
      <c r="D13059" s="38">
        <v>-0.176263158</v>
      </c>
    </row>
    <row r="13060" spans="1:4">
      <c r="A13060" s="13">
        <v>2001</v>
      </c>
      <c r="B13060" s="14">
        <v>3</v>
      </c>
      <c r="C13060" s="14" t="s">
        <v>114</v>
      </c>
      <c r="D13060" s="37">
        <v>2.9205263160000001</v>
      </c>
    </row>
    <row r="13061" spans="1:4">
      <c r="A13061" s="15">
        <v>2001</v>
      </c>
      <c r="B13061" s="16">
        <v>4</v>
      </c>
      <c r="C13061" s="16" t="s">
        <v>114</v>
      </c>
      <c r="D13061" s="38">
        <v>8.1216842109999998</v>
      </c>
    </row>
    <row r="13062" spans="1:4">
      <c r="A13062" s="13">
        <v>2001</v>
      </c>
      <c r="B13062" s="14">
        <v>5</v>
      </c>
      <c r="C13062" s="14" t="s">
        <v>114</v>
      </c>
      <c r="D13062" s="37">
        <v>14.475368420000001</v>
      </c>
    </row>
    <row r="13063" spans="1:4">
      <c r="A13063" s="15">
        <v>2001</v>
      </c>
      <c r="B13063" s="16">
        <v>6</v>
      </c>
      <c r="C13063" s="16" t="s">
        <v>114</v>
      </c>
      <c r="D13063" s="38">
        <v>14.95802632</v>
      </c>
    </row>
    <row r="13064" spans="1:4">
      <c r="A13064" s="13">
        <v>2001</v>
      </c>
      <c r="B13064" s="14">
        <v>7</v>
      </c>
      <c r="C13064" s="14" t="s">
        <v>114</v>
      </c>
      <c r="D13064" s="37">
        <v>20.010184209999998</v>
      </c>
    </row>
    <row r="13065" spans="1:4">
      <c r="A13065" s="15">
        <v>2001</v>
      </c>
      <c r="B13065" s="16">
        <v>8</v>
      </c>
      <c r="C13065" s="16" t="s">
        <v>114</v>
      </c>
      <c r="D13065" s="38">
        <v>19.36752632</v>
      </c>
    </row>
    <row r="13066" spans="1:4">
      <c r="A13066" s="13">
        <v>2001</v>
      </c>
      <c r="B13066" s="14">
        <v>9</v>
      </c>
      <c r="C13066" s="14" t="s">
        <v>114</v>
      </c>
      <c r="D13066" s="37">
        <v>12.419</v>
      </c>
    </row>
    <row r="13067" spans="1:4">
      <c r="A13067" s="15">
        <v>2001</v>
      </c>
      <c r="B13067" s="16">
        <v>10</v>
      </c>
      <c r="C13067" s="16" t="s">
        <v>114</v>
      </c>
      <c r="D13067" s="38">
        <v>11.600578949999999</v>
      </c>
    </row>
    <row r="13068" spans="1:4">
      <c r="A13068" s="13">
        <v>2001</v>
      </c>
      <c r="B13068" s="14">
        <v>11</v>
      </c>
      <c r="C13068" s="14" t="s">
        <v>114</v>
      </c>
      <c r="D13068" s="37">
        <v>2.555973684</v>
      </c>
    </row>
    <row r="13069" spans="1:4">
      <c r="A13069" s="15">
        <v>2001</v>
      </c>
      <c r="B13069" s="16">
        <v>12</v>
      </c>
      <c r="C13069" s="16" t="s">
        <v>114</v>
      </c>
      <c r="D13069" s="38">
        <v>-3.6923157889999998</v>
      </c>
    </row>
    <row r="13070" spans="1:4">
      <c r="A13070" s="13">
        <v>2002</v>
      </c>
      <c r="B13070" s="14">
        <v>1</v>
      </c>
      <c r="C13070" s="14" t="s">
        <v>114</v>
      </c>
      <c r="D13070" s="37">
        <v>-0.96371052599999996</v>
      </c>
    </row>
    <row r="13071" spans="1:4">
      <c r="A13071" s="15">
        <v>2002</v>
      </c>
      <c r="B13071" s="16">
        <v>2</v>
      </c>
      <c r="C13071" s="16" t="s">
        <v>114</v>
      </c>
      <c r="D13071" s="38">
        <v>3.662447368</v>
      </c>
    </row>
    <row r="13072" spans="1:4">
      <c r="A13072" s="13">
        <v>2002</v>
      </c>
      <c r="B13072" s="14">
        <v>3</v>
      </c>
      <c r="C13072" s="14" t="s">
        <v>114</v>
      </c>
      <c r="D13072" s="37">
        <v>4.905657895</v>
      </c>
    </row>
    <row r="13073" spans="1:4">
      <c r="A13073" s="15">
        <v>2002</v>
      </c>
      <c r="B13073" s="16">
        <v>4</v>
      </c>
      <c r="C13073" s="16" t="s">
        <v>114</v>
      </c>
      <c r="D13073" s="38">
        <v>8.6654210529999993</v>
      </c>
    </row>
    <row r="13074" spans="1:4">
      <c r="A13074" s="13">
        <v>2002</v>
      </c>
      <c r="B13074" s="14">
        <v>5</v>
      </c>
      <c r="C13074" s="14" t="s">
        <v>114</v>
      </c>
      <c r="D13074" s="37">
        <v>16.871210529999999</v>
      </c>
    </row>
    <row r="13075" spans="1:4">
      <c r="A13075" s="15">
        <v>2002</v>
      </c>
      <c r="B13075" s="16">
        <v>6</v>
      </c>
      <c r="C13075" s="16" t="s">
        <v>114</v>
      </c>
      <c r="D13075" s="38">
        <v>17.640999999999998</v>
      </c>
    </row>
    <row r="13076" spans="1:4">
      <c r="A13076" s="13">
        <v>2002</v>
      </c>
      <c r="B13076" s="14">
        <v>7</v>
      </c>
      <c r="C13076" s="14" t="s">
        <v>114</v>
      </c>
      <c r="D13076" s="37">
        <v>20.39428947</v>
      </c>
    </row>
    <row r="13077" spans="1:4">
      <c r="A13077" s="15">
        <v>2002</v>
      </c>
      <c r="B13077" s="16">
        <v>8</v>
      </c>
      <c r="C13077" s="16" t="s">
        <v>114</v>
      </c>
      <c r="D13077" s="38">
        <v>20.635131579999999</v>
      </c>
    </row>
    <row r="13078" spans="1:4">
      <c r="A13078" s="13">
        <v>2002</v>
      </c>
      <c r="B13078" s="14">
        <v>9</v>
      </c>
      <c r="C13078" s="14" t="s">
        <v>114</v>
      </c>
      <c r="D13078" s="37">
        <v>13.581131579999999</v>
      </c>
    </row>
    <row r="13079" spans="1:4">
      <c r="A13079" s="15">
        <v>2002</v>
      </c>
      <c r="B13079" s="16">
        <v>10</v>
      </c>
      <c r="C13079" s="16" t="s">
        <v>114</v>
      </c>
      <c r="D13079" s="38">
        <v>7.3354473679999996</v>
      </c>
    </row>
    <row r="13080" spans="1:4">
      <c r="A13080" s="13">
        <v>2002</v>
      </c>
      <c r="B13080" s="14">
        <v>11</v>
      </c>
      <c r="C13080" s="14" t="s">
        <v>114</v>
      </c>
      <c r="D13080" s="37">
        <v>4.5967105259999999</v>
      </c>
    </row>
    <row r="13081" spans="1:4">
      <c r="A13081" s="15">
        <v>2002</v>
      </c>
      <c r="B13081" s="16">
        <v>12</v>
      </c>
      <c r="C13081" s="16" t="s">
        <v>114</v>
      </c>
      <c r="D13081" s="38">
        <v>-4.982868421</v>
      </c>
    </row>
    <row r="13082" spans="1:4">
      <c r="A13082" s="13">
        <v>2003</v>
      </c>
      <c r="B13082" s="14">
        <v>1</v>
      </c>
      <c r="C13082" s="14" t="s">
        <v>114</v>
      </c>
      <c r="D13082" s="37">
        <v>-2.9563421050000001</v>
      </c>
    </row>
    <row r="13083" spans="1:4">
      <c r="A13083" s="15">
        <v>2003</v>
      </c>
      <c r="B13083" s="16">
        <v>2</v>
      </c>
      <c r="C13083" s="16" t="s">
        <v>114</v>
      </c>
      <c r="D13083" s="38">
        <v>-4.3706315790000003</v>
      </c>
    </row>
    <row r="13084" spans="1:4">
      <c r="A13084" s="13">
        <v>2003</v>
      </c>
      <c r="B13084" s="14">
        <v>3</v>
      </c>
      <c r="C13084" s="14" t="s">
        <v>114</v>
      </c>
      <c r="D13084" s="37">
        <v>2.864394737</v>
      </c>
    </row>
    <row r="13085" spans="1:4">
      <c r="A13085" s="15">
        <v>2003</v>
      </c>
      <c r="B13085" s="16">
        <v>4</v>
      </c>
      <c r="C13085" s="16" t="s">
        <v>114</v>
      </c>
      <c r="D13085" s="38">
        <v>7.6364999999999998</v>
      </c>
    </row>
    <row r="13086" spans="1:4">
      <c r="A13086" s="13">
        <v>2003</v>
      </c>
      <c r="B13086" s="14">
        <v>5</v>
      </c>
      <c r="C13086" s="14" t="s">
        <v>114</v>
      </c>
      <c r="D13086" s="37">
        <v>15.77707895</v>
      </c>
    </row>
    <row r="13087" spans="1:4">
      <c r="A13087" s="15">
        <v>2003</v>
      </c>
      <c r="B13087" s="16">
        <v>6</v>
      </c>
      <c r="C13087" s="16" t="s">
        <v>114</v>
      </c>
      <c r="D13087" s="38">
        <v>18.656736840000001</v>
      </c>
    </row>
    <row r="13088" spans="1:4">
      <c r="A13088" s="13">
        <v>2003</v>
      </c>
      <c r="B13088" s="14">
        <v>7</v>
      </c>
      <c r="C13088" s="14" t="s">
        <v>114</v>
      </c>
      <c r="D13088" s="37">
        <v>19.79726316</v>
      </c>
    </row>
    <row r="13089" spans="1:4">
      <c r="A13089" s="15">
        <v>2003</v>
      </c>
      <c r="B13089" s="16">
        <v>8</v>
      </c>
      <c r="C13089" s="16" t="s">
        <v>114</v>
      </c>
      <c r="D13089" s="38">
        <v>19.77168421</v>
      </c>
    </row>
    <row r="13090" spans="1:4">
      <c r="A13090" s="13">
        <v>2003</v>
      </c>
      <c r="B13090" s="14">
        <v>9</v>
      </c>
      <c r="C13090" s="14" t="s">
        <v>114</v>
      </c>
      <c r="D13090" s="37">
        <v>14.437736839999999</v>
      </c>
    </row>
    <row r="13091" spans="1:4">
      <c r="A13091" s="15">
        <v>2003</v>
      </c>
      <c r="B13091" s="16">
        <v>10</v>
      </c>
      <c r="C13091" s="16" t="s">
        <v>114</v>
      </c>
      <c r="D13091" s="38">
        <v>5.6146578949999997</v>
      </c>
    </row>
    <row r="13092" spans="1:4">
      <c r="A13092" s="13">
        <v>2003</v>
      </c>
      <c r="B13092" s="14">
        <v>11</v>
      </c>
      <c r="C13092" s="14" t="s">
        <v>114</v>
      </c>
      <c r="D13092" s="37">
        <v>5.5039999999999996</v>
      </c>
    </row>
    <row r="13093" spans="1:4">
      <c r="A13093" s="15">
        <v>2003</v>
      </c>
      <c r="B13093" s="16">
        <v>12</v>
      </c>
      <c r="C13093" s="16" t="s">
        <v>114</v>
      </c>
      <c r="D13093" s="38">
        <v>0.74615789499999996</v>
      </c>
    </row>
    <row r="13094" spans="1:4">
      <c r="A13094" s="13">
        <v>2004</v>
      </c>
      <c r="B13094" s="14">
        <v>1</v>
      </c>
      <c r="C13094" s="14" t="s">
        <v>114</v>
      </c>
      <c r="D13094" s="37">
        <v>-4.8914999999999997</v>
      </c>
    </row>
    <row r="13095" spans="1:4">
      <c r="A13095" s="15">
        <v>2004</v>
      </c>
      <c r="B13095" s="16">
        <v>2</v>
      </c>
      <c r="C13095" s="16" t="s">
        <v>114</v>
      </c>
      <c r="D13095" s="38">
        <v>0.17865789500000001</v>
      </c>
    </row>
    <row r="13096" spans="1:4">
      <c r="A13096" s="13">
        <v>2004</v>
      </c>
      <c r="B13096" s="14">
        <v>3</v>
      </c>
      <c r="C13096" s="14" t="s">
        <v>114</v>
      </c>
      <c r="D13096" s="37">
        <v>3.7622105260000001</v>
      </c>
    </row>
    <row r="13097" spans="1:4">
      <c r="A13097" s="15">
        <v>2004</v>
      </c>
      <c r="B13097" s="16">
        <v>4</v>
      </c>
      <c r="C13097" s="16" t="s">
        <v>114</v>
      </c>
      <c r="D13097" s="38">
        <v>9.1824999999999992</v>
      </c>
    </row>
    <row r="13098" spans="1:4">
      <c r="A13098" s="13">
        <v>2004</v>
      </c>
      <c r="B13098" s="14">
        <v>5</v>
      </c>
      <c r="C13098" s="14" t="s">
        <v>114</v>
      </c>
      <c r="D13098" s="37">
        <v>12.44873684</v>
      </c>
    </row>
    <row r="13099" spans="1:4">
      <c r="A13099" s="15">
        <v>2004</v>
      </c>
      <c r="B13099" s="16">
        <v>6</v>
      </c>
      <c r="C13099" s="16" t="s">
        <v>114</v>
      </c>
      <c r="D13099" s="38">
        <v>16.160342109999998</v>
      </c>
    </row>
    <row r="13100" spans="1:4">
      <c r="A13100" s="13">
        <v>2004</v>
      </c>
      <c r="B13100" s="14">
        <v>7</v>
      </c>
      <c r="C13100" s="14" t="s">
        <v>114</v>
      </c>
      <c r="D13100" s="37">
        <v>18.05842105</v>
      </c>
    </row>
    <row r="13101" spans="1:4">
      <c r="A13101" s="15">
        <v>2004</v>
      </c>
      <c r="B13101" s="16">
        <v>8</v>
      </c>
      <c r="C13101" s="16" t="s">
        <v>114</v>
      </c>
      <c r="D13101" s="38">
        <v>19.33484211</v>
      </c>
    </row>
    <row r="13102" spans="1:4">
      <c r="A13102" s="13">
        <v>2004</v>
      </c>
      <c r="B13102" s="14">
        <v>9</v>
      </c>
      <c r="C13102" s="14" t="s">
        <v>114</v>
      </c>
      <c r="D13102" s="37">
        <v>14.043131580000001</v>
      </c>
    </row>
    <row r="13103" spans="1:4">
      <c r="A13103" s="15">
        <v>2004</v>
      </c>
      <c r="B13103" s="16">
        <v>10</v>
      </c>
      <c r="C13103" s="16" t="s">
        <v>114</v>
      </c>
      <c r="D13103" s="38">
        <v>10.212684210000001</v>
      </c>
    </row>
    <row r="13104" spans="1:4">
      <c r="A13104" s="13">
        <v>2004</v>
      </c>
      <c r="B13104" s="14">
        <v>11</v>
      </c>
      <c r="C13104" s="14" t="s">
        <v>114</v>
      </c>
      <c r="D13104" s="37">
        <v>3.8397368420000002</v>
      </c>
    </row>
    <row r="13105" spans="1:4">
      <c r="A13105" s="15">
        <v>2004</v>
      </c>
      <c r="B13105" s="16">
        <v>12</v>
      </c>
      <c r="C13105" s="16" t="s">
        <v>114</v>
      </c>
      <c r="D13105" s="38">
        <v>0.97105263200000003</v>
      </c>
    </row>
    <row r="13106" spans="1:4">
      <c r="A13106" s="13">
        <v>2005</v>
      </c>
      <c r="B13106" s="14">
        <v>1</v>
      </c>
      <c r="C13106" s="14" t="s">
        <v>114</v>
      </c>
      <c r="D13106" s="37">
        <v>0.23044736800000001</v>
      </c>
    </row>
    <row r="13107" spans="1:4">
      <c r="A13107" s="15">
        <v>2005</v>
      </c>
      <c r="B13107" s="16">
        <v>2</v>
      </c>
      <c r="C13107" s="16" t="s">
        <v>114</v>
      </c>
      <c r="D13107" s="38">
        <v>-2.9272631580000001</v>
      </c>
    </row>
    <row r="13108" spans="1:4">
      <c r="A13108" s="13">
        <v>2005</v>
      </c>
      <c r="B13108" s="14">
        <v>3</v>
      </c>
      <c r="C13108" s="14" t="s">
        <v>114</v>
      </c>
      <c r="D13108" s="37">
        <v>0.91405263199999998</v>
      </c>
    </row>
    <row r="13109" spans="1:4">
      <c r="A13109" s="15">
        <v>2005</v>
      </c>
      <c r="B13109" s="16">
        <v>4</v>
      </c>
      <c r="C13109" s="16" t="s">
        <v>114</v>
      </c>
      <c r="D13109" s="38">
        <v>9.2616315789999994</v>
      </c>
    </row>
    <row r="13110" spans="1:4">
      <c r="A13110" s="13">
        <v>2005</v>
      </c>
      <c r="B13110" s="14">
        <v>5</v>
      </c>
      <c r="C13110" s="14" t="s">
        <v>114</v>
      </c>
      <c r="D13110" s="37">
        <v>13.759499999999999</v>
      </c>
    </row>
    <row r="13111" spans="1:4">
      <c r="A13111" s="15">
        <v>2005</v>
      </c>
      <c r="B13111" s="16">
        <v>6</v>
      </c>
      <c r="C13111" s="16" t="s">
        <v>114</v>
      </c>
      <c r="D13111" s="38">
        <v>16.365605259999999</v>
      </c>
    </row>
    <row r="13112" spans="1:4">
      <c r="A13112" s="13">
        <v>2005</v>
      </c>
      <c r="B13112" s="14">
        <v>7</v>
      </c>
      <c r="C13112" s="14" t="s">
        <v>114</v>
      </c>
      <c r="D13112" s="37">
        <v>19.925289469999999</v>
      </c>
    </row>
    <row r="13113" spans="1:4">
      <c r="A13113" s="15">
        <v>2005</v>
      </c>
      <c r="B13113" s="16">
        <v>8</v>
      </c>
      <c r="C13113" s="16" t="s">
        <v>114</v>
      </c>
      <c r="D13113" s="38">
        <v>17.63142105</v>
      </c>
    </row>
    <row r="13114" spans="1:4">
      <c r="A13114" s="13">
        <v>2005</v>
      </c>
      <c r="B13114" s="14">
        <v>9</v>
      </c>
      <c r="C13114" s="14" t="s">
        <v>114</v>
      </c>
      <c r="D13114" s="37">
        <v>15.7285</v>
      </c>
    </row>
    <row r="13115" spans="1:4">
      <c r="A13115" s="15">
        <v>2005</v>
      </c>
      <c r="B13115" s="16">
        <v>10</v>
      </c>
      <c r="C13115" s="16" t="s">
        <v>114</v>
      </c>
      <c r="D13115" s="38">
        <v>9.9292105260000003</v>
      </c>
    </row>
    <row r="13116" spans="1:4">
      <c r="A13116" s="13">
        <v>2005</v>
      </c>
      <c r="B13116" s="14">
        <v>11</v>
      </c>
      <c r="C13116" s="14" t="s">
        <v>114</v>
      </c>
      <c r="D13116" s="37">
        <v>3.160973684</v>
      </c>
    </row>
    <row r="13117" spans="1:4">
      <c r="A13117" s="15">
        <v>2005</v>
      </c>
      <c r="B13117" s="16">
        <v>12</v>
      </c>
      <c r="C13117" s="16" t="s">
        <v>114</v>
      </c>
      <c r="D13117" s="38">
        <v>-0.78547368399999995</v>
      </c>
    </row>
    <row r="13118" spans="1:4">
      <c r="A13118" s="13">
        <v>2006</v>
      </c>
      <c r="B13118" s="14">
        <v>1</v>
      </c>
      <c r="C13118" s="14" t="s">
        <v>114</v>
      </c>
      <c r="D13118" s="37">
        <v>-7.2089473679999996</v>
      </c>
    </row>
    <row r="13119" spans="1:4">
      <c r="A13119" s="15">
        <v>2006</v>
      </c>
      <c r="B13119" s="16">
        <v>2</v>
      </c>
      <c r="C13119" s="16" t="s">
        <v>114</v>
      </c>
      <c r="D13119" s="38">
        <v>-2.8158684209999998</v>
      </c>
    </row>
    <row r="13120" spans="1:4">
      <c r="A13120" s="13">
        <v>2006</v>
      </c>
      <c r="B13120" s="14">
        <v>3</v>
      </c>
      <c r="C13120" s="14" t="s">
        <v>114</v>
      </c>
      <c r="D13120" s="37">
        <v>1.8684210000000001E-3</v>
      </c>
    </row>
    <row r="13121" spans="1:4">
      <c r="A13121" s="15">
        <v>2006</v>
      </c>
      <c r="B13121" s="16">
        <v>4</v>
      </c>
      <c r="C13121" s="16" t="s">
        <v>114</v>
      </c>
      <c r="D13121" s="38">
        <v>9.0166578949999998</v>
      </c>
    </row>
    <row r="13122" spans="1:4">
      <c r="A13122" s="13">
        <v>2006</v>
      </c>
      <c r="B13122" s="14">
        <v>5</v>
      </c>
      <c r="C13122" s="14" t="s">
        <v>114</v>
      </c>
      <c r="D13122" s="37">
        <v>13.76618421</v>
      </c>
    </row>
    <row r="13123" spans="1:4">
      <c r="A13123" s="15">
        <v>2006</v>
      </c>
      <c r="B13123" s="16">
        <v>6</v>
      </c>
      <c r="C13123" s="16" t="s">
        <v>114</v>
      </c>
      <c r="D13123" s="38">
        <v>17.78457895</v>
      </c>
    </row>
    <row r="13124" spans="1:4">
      <c r="A13124" s="13">
        <v>2006</v>
      </c>
      <c r="B13124" s="14">
        <v>7</v>
      </c>
      <c r="C13124" s="14" t="s">
        <v>114</v>
      </c>
      <c r="D13124" s="37">
        <v>22.814473679999999</v>
      </c>
    </row>
    <row r="13125" spans="1:4">
      <c r="A13125" s="15">
        <v>2006</v>
      </c>
      <c r="B13125" s="16">
        <v>8</v>
      </c>
      <c r="C13125" s="16" t="s">
        <v>114</v>
      </c>
      <c r="D13125" s="38">
        <v>17.63357895</v>
      </c>
    </row>
    <row r="13126" spans="1:4">
      <c r="A13126" s="13">
        <v>2006</v>
      </c>
      <c r="B13126" s="14">
        <v>9</v>
      </c>
      <c r="C13126" s="14" t="s">
        <v>114</v>
      </c>
      <c r="D13126" s="37">
        <v>16.564973680000001</v>
      </c>
    </row>
    <row r="13127" spans="1:4">
      <c r="A13127" s="15">
        <v>2006</v>
      </c>
      <c r="B13127" s="16">
        <v>10</v>
      </c>
      <c r="C13127" s="16" t="s">
        <v>114</v>
      </c>
      <c r="D13127" s="38">
        <v>11.04615789</v>
      </c>
    </row>
    <row r="13128" spans="1:4">
      <c r="A13128" s="13">
        <v>2006</v>
      </c>
      <c r="B13128" s="14">
        <v>11</v>
      </c>
      <c r="C13128" s="14" t="s">
        <v>114</v>
      </c>
      <c r="D13128" s="37">
        <v>6.1416842110000003</v>
      </c>
    </row>
    <row r="13129" spans="1:4">
      <c r="A13129" s="15">
        <v>2006</v>
      </c>
      <c r="B13129" s="16">
        <v>12</v>
      </c>
      <c r="C13129" s="16" t="s">
        <v>114</v>
      </c>
      <c r="D13129" s="38">
        <v>3.4762894740000001</v>
      </c>
    </row>
    <row r="13130" spans="1:4">
      <c r="A13130" s="13">
        <v>2007</v>
      </c>
      <c r="B13130" s="14">
        <v>1</v>
      </c>
      <c r="C13130" s="14" t="s">
        <v>114</v>
      </c>
      <c r="D13130" s="37">
        <v>2.9763684210000001</v>
      </c>
    </row>
    <row r="13131" spans="1:4">
      <c r="A13131" s="15">
        <v>2007</v>
      </c>
      <c r="B13131" s="16">
        <v>2</v>
      </c>
      <c r="C13131" s="16" t="s">
        <v>114</v>
      </c>
      <c r="D13131" s="38">
        <v>0.40186842099999998</v>
      </c>
    </row>
    <row r="13132" spans="1:4">
      <c r="A13132" s="13">
        <v>2007</v>
      </c>
      <c r="B13132" s="14">
        <v>3</v>
      </c>
      <c r="C13132" s="14" t="s">
        <v>114</v>
      </c>
      <c r="D13132" s="37">
        <v>6.4690000000000003</v>
      </c>
    </row>
    <row r="13133" spans="1:4">
      <c r="A13133" s="15">
        <v>2007</v>
      </c>
      <c r="B13133" s="16">
        <v>4</v>
      </c>
      <c r="C13133" s="16" t="s">
        <v>114</v>
      </c>
      <c r="D13133" s="38">
        <v>9.9166315790000006</v>
      </c>
    </row>
    <row r="13134" spans="1:4">
      <c r="A13134" s="13">
        <v>2007</v>
      </c>
      <c r="B13134" s="14">
        <v>5</v>
      </c>
      <c r="C13134" s="14" t="s">
        <v>114</v>
      </c>
      <c r="D13134" s="37">
        <v>15.40836842</v>
      </c>
    </row>
    <row r="13135" spans="1:4">
      <c r="A13135" s="15">
        <v>2007</v>
      </c>
      <c r="B13135" s="16">
        <v>6</v>
      </c>
      <c r="C13135" s="16" t="s">
        <v>114</v>
      </c>
      <c r="D13135" s="38">
        <v>18.85092105</v>
      </c>
    </row>
    <row r="13136" spans="1:4">
      <c r="A13136" s="13">
        <v>2007</v>
      </c>
      <c r="B13136" s="14">
        <v>7</v>
      </c>
      <c r="C13136" s="14" t="s">
        <v>114</v>
      </c>
      <c r="D13136" s="37">
        <v>19.002605259999999</v>
      </c>
    </row>
    <row r="13137" spans="1:4">
      <c r="A13137" s="15">
        <v>2007</v>
      </c>
      <c r="B13137" s="16">
        <v>8</v>
      </c>
      <c r="C13137" s="16" t="s">
        <v>114</v>
      </c>
      <c r="D13137" s="38">
        <v>19.123789469999998</v>
      </c>
    </row>
    <row r="13138" spans="1:4">
      <c r="A13138" s="13">
        <v>2007</v>
      </c>
      <c r="B13138" s="14">
        <v>9</v>
      </c>
      <c r="C13138" s="14" t="s">
        <v>114</v>
      </c>
      <c r="D13138" s="37">
        <v>13.21726316</v>
      </c>
    </row>
    <row r="13139" spans="1:4">
      <c r="A13139" s="15">
        <v>2007</v>
      </c>
      <c r="B13139" s="16">
        <v>10</v>
      </c>
      <c r="C13139" s="16" t="s">
        <v>114</v>
      </c>
      <c r="D13139" s="38">
        <v>8.0553157889999998</v>
      </c>
    </row>
    <row r="13140" spans="1:4">
      <c r="A13140" s="13">
        <v>2007</v>
      </c>
      <c r="B13140" s="14">
        <v>11</v>
      </c>
      <c r="C13140" s="14" t="s">
        <v>114</v>
      </c>
      <c r="D13140" s="37">
        <v>1.9419999999999999</v>
      </c>
    </row>
    <row r="13141" spans="1:4">
      <c r="A13141" s="15">
        <v>2007</v>
      </c>
      <c r="B13141" s="16">
        <v>12</v>
      </c>
      <c r="C13141" s="16" t="s">
        <v>114</v>
      </c>
      <c r="D13141" s="38">
        <v>-0.113789474</v>
      </c>
    </row>
    <row r="13142" spans="1:4">
      <c r="A13142" s="13">
        <v>2008</v>
      </c>
      <c r="B13142" s="14">
        <v>1</v>
      </c>
      <c r="C13142" s="14" t="s">
        <v>114</v>
      </c>
      <c r="D13142" s="37">
        <v>1.065842105</v>
      </c>
    </row>
    <row r="13143" spans="1:4">
      <c r="A13143" s="15">
        <v>2008</v>
      </c>
      <c r="B13143" s="16">
        <v>2</v>
      </c>
      <c r="C13143" s="16" t="s">
        <v>114</v>
      </c>
      <c r="D13143" s="38">
        <v>2.946684211</v>
      </c>
    </row>
    <row r="13144" spans="1:4">
      <c r="A13144" s="13">
        <v>2008</v>
      </c>
      <c r="B13144" s="14">
        <v>3</v>
      </c>
      <c r="C13144" s="14" t="s">
        <v>114</v>
      </c>
      <c r="D13144" s="37">
        <v>4.020026316</v>
      </c>
    </row>
    <row r="13145" spans="1:4">
      <c r="A13145" s="15">
        <v>2008</v>
      </c>
      <c r="B13145" s="16">
        <v>4</v>
      </c>
      <c r="C13145" s="16" t="s">
        <v>114</v>
      </c>
      <c r="D13145" s="38">
        <v>8.9124473680000005</v>
      </c>
    </row>
    <row r="13146" spans="1:4">
      <c r="A13146" s="13">
        <v>2008</v>
      </c>
      <c r="B13146" s="14">
        <v>5</v>
      </c>
      <c r="C13146" s="14" t="s">
        <v>114</v>
      </c>
      <c r="D13146" s="37">
        <v>13.896605259999999</v>
      </c>
    </row>
    <row r="13147" spans="1:4">
      <c r="A13147" s="15">
        <v>2008</v>
      </c>
      <c r="B13147" s="16">
        <v>6</v>
      </c>
      <c r="C13147" s="16" t="s">
        <v>114</v>
      </c>
      <c r="D13147" s="38">
        <v>18.208657890000001</v>
      </c>
    </row>
    <row r="13148" spans="1:4">
      <c r="A13148" s="13">
        <v>2008</v>
      </c>
      <c r="B13148" s="14">
        <v>7</v>
      </c>
      <c r="C13148" s="14" t="s">
        <v>114</v>
      </c>
      <c r="D13148" s="37">
        <v>19.29465789</v>
      </c>
    </row>
    <row r="13149" spans="1:4">
      <c r="A13149" s="15">
        <v>2008</v>
      </c>
      <c r="B13149" s="16">
        <v>8</v>
      </c>
      <c r="C13149" s="16" t="s">
        <v>114</v>
      </c>
      <c r="D13149" s="38">
        <v>18.739842110000001</v>
      </c>
    </row>
    <row r="13150" spans="1:4">
      <c r="A13150" s="13">
        <v>2008</v>
      </c>
      <c r="B13150" s="14">
        <v>9</v>
      </c>
      <c r="C13150" s="14" t="s">
        <v>114</v>
      </c>
      <c r="D13150" s="37">
        <v>13.13165789</v>
      </c>
    </row>
    <row r="13151" spans="1:4">
      <c r="A13151" s="15">
        <v>2008</v>
      </c>
      <c r="B13151" s="16">
        <v>10</v>
      </c>
      <c r="C13151" s="16" t="s">
        <v>114</v>
      </c>
      <c r="D13151" s="38">
        <v>9.7171315790000001</v>
      </c>
    </row>
    <row r="13152" spans="1:4">
      <c r="A13152" s="13">
        <v>2008</v>
      </c>
      <c r="B13152" s="14">
        <v>11</v>
      </c>
      <c r="C13152" s="14" t="s">
        <v>114</v>
      </c>
      <c r="D13152" s="37">
        <v>5.285973684</v>
      </c>
    </row>
    <row r="13153" spans="1:4">
      <c r="A13153" s="15">
        <v>2008</v>
      </c>
      <c r="B13153" s="16">
        <v>12</v>
      </c>
      <c r="C13153" s="16" t="s">
        <v>114</v>
      </c>
      <c r="D13153" s="38">
        <v>0.90963157900000002</v>
      </c>
    </row>
    <row r="13154" spans="1:4">
      <c r="A13154" s="13">
        <v>2009</v>
      </c>
      <c r="B13154" s="14">
        <v>1</v>
      </c>
      <c r="C13154" s="14" t="s">
        <v>114</v>
      </c>
      <c r="D13154" s="37">
        <v>-3.1441842109999998</v>
      </c>
    </row>
    <row r="13155" spans="1:4">
      <c r="A13155" s="15">
        <v>2009</v>
      </c>
      <c r="B13155" s="16">
        <v>2</v>
      </c>
      <c r="C13155" s="16" t="s">
        <v>114</v>
      </c>
      <c r="D13155" s="38">
        <v>-0.950763158</v>
      </c>
    </row>
    <row r="13156" spans="1:4">
      <c r="A13156" s="13">
        <v>2009</v>
      </c>
      <c r="B13156" s="14">
        <v>3</v>
      </c>
      <c r="C13156" s="14" t="s">
        <v>114</v>
      </c>
      <c r="D13156" s="37">
        <v>3.1272894739999999</v>
      </c>
    </row>
    <row r="13157" spans="1:4">
      <c r="A13157" s="15">
        <v>2009</v>
      </c>
      <c r="B13157" s="16">
        <v>4</v>
      </c>
      <c r="C13157" s="16" t="s">
        <v>114</v>
      </c>
      <c r="D13157" s="38">
        <v>11.63978947</v>
      </c>
    </row>
    <row r="13158" spans="1:4">
      <c r="A13158" s="13">
        <v>2009</v>
      </c>
      <c r="B13158" s="14">
        <v>5</v>
      </c>
      <c r="C13158" s="14" t="s">
        <v>114</v>
      </c>
      <c r="D13158" s="37">
        <v>13.671236840000001</v>
      </c>
    </row>
    <row r="13159" spans="1:4">
      <c r="A13159" s="15">
        <v>2009</v>
      </c>
      <c r="B13159" s="16">
        <v>6</v>
      </c>
      <c r="C13159" s="16" t="s">
        <v>114</v>
      </c>
      <c r="D13159" s="38">
        <v>15.78973684</v>
      </c>
    </row>
    <row r="13160" spans="1:4">
      <c r="A13160" s="13">
        <v>2009</v>
      </c>
      <c r="B13160" s="14">
        <v>7</v>
      </c>
      <c r="C13160" s="14" t="s">
        <v>114</v>
      </c>
      <c r="D13160" s="37">
        <v>19.676078950000001</v>
      </c>
    </row>
    <row r="13161" spans="1:4">
      <c r="A13161" s="15">
        <v>2009</v>
      </c>
      <c r="B13161" s="16">
        <v>8</v>
      </c>
      <c r="C13161" s="16" t="s">
        <v>114</v>
      </c>
      <c r="D13161" s="38">
        <v>19.165315790000001</v>
      </c>
    </row>
    <row r="13162" spans="1:4">
      <c r="A13162" s="13">
        <v>2009</v>
      </c>
      <c r="B13162" s="14">
        <v>9</v>
      </c>
      <c r="C13162" s="14" t="s">
        <v>114</v>
      </c>
      <c r="D13162" s="37">
        <v>15.51126316</v>
      </c>
    </row>
    <row r="13163" spans="1:4">
      <c r="A13163" s="15">
        <v>2009</v>
      </c>
      <c r="B13163" s="16">
        <v>10</v>
      </c>
      <c r="C13163" s="16" t="s">
        <v>114</v>
      </c>
      <c r="D13163" s="38">
        <v>7.2316578949999997</v>
      </c>
    </row>
    <row r="13164" spans="1:4">
      <c r="A13164" s="13">
        <v>2009</v>
      </c>
      <c r="B13164" s="14">
        <v>11</v>
      </c>
      <c r="C13164" s="14" t="s">
        <v>114</v>
      </c>
      <c r="D13164" s="37">
        <v>5.9416578949999996</v>
      </c>
    </row>
    <row r="13165" spans="1:4">
      <c r="A13165" s="15">
        <v>2009</v>
      </c>
      <c r="B13165" s="16">
        <v>12</v>
      </c>
      <c r="C13165" s="16" t="s">
        <v>114</v>
      </c>
      <c r="D13165" s="38">
        <v>-1.2231315789999999</v>
      </c>
    </row>
    <row r="13166" spans="1:4">
      <c r="A13166" s="13">
        <v>2010</v>
      </c>
      <c r="B13166" s="14">
        <v>1</v>
      </c>
      <c r="C13166" s="14" t="s">
        <v>114</v>
      </c>
      <c r="D13166" s="37">
        <v>-7.1811578950000001</v>
      </c>
    </row>
    <row r="13167" spans="1:4">
      <c r="A13167" s="15">
        <v>2010</v>
      </c>
      <c r="B13167" s="16">
        <v>2</v>
      </c>
      <c r="C13167" s="16" t="s">
        <v>114</v>
      </c>
      <c r="D13167" s="38">
        <v>-1.777973684</v>
      </c>
    </row>
    <row r="13168" spans="1:4">
      <c r="A13168" s="13">
        <v>2010</v>
      </c>
      <c r="B13168" s="14">
        <v>3</v>
      </c>
      <c r="C13168" s="14" t="s">
        <v>114</v>
      </c>
      <c r="D13168" s="37">
        <v>3.4698947370000002</v>
      </c>
    </row>
    <row r="13169" spans="1:4">
      <c r="A13169" s="15">
        <v>2010</v>
      </c>
      <c r="B13169" s="16">
        <v>4</v>
      </c>
      <c r="C13169" s="16" t="s">
        <v>114</v>
      </c>
      <c r="D13169" s="38">
        <v>8.8673947369999997</v>
      </c>
    </row>
    <row r="13170" spans="1:4">
      <c r="A13170" s="13">
        <v>2010</v>
      </c>
      <c r="B13170" s="14">
        <v>5</v>
      </c>
      <c r="C13170" s="14" t="s">
        <v>114</v>
      </c>
      <c r="D13170" s="37">
        <v>12.656315790000001</v>
      </c>
    </row>
    <row r="13171" spans="1:4">
      <c r="A13171" s="15">
        <v>2010</v>
      </c>
      <c r="B13171" s="16">
        <v>6</v>
      </c>
      <c r="C13171" s="16" t="s">
        <v>114</v>
      </c>
      <c r="D13171" s="38">
        <v>17.41065789</v>
      </c>
    </row>
    <row r="13172" spans="1:4">
      <c r="A13172" s="13">
        <v>2010</v>
      </c>
      <c r="B13172" s="14">
        <v>7</v>
      </c>
      <c r="C13172" s="14" t="s">
        <v>114</v>
      </c>
      <c r="D13172" s="37">
        <v>21.41342105</v>
      </c>
    </row>
    <row r="13173" spans="1:4">
      <c r="A13173" s="15">
        <v>2010</v>
      </c>
      <c r="B13173" s="16">
        <v>8</v>
      </c>
      <c r="C13173" s="16" t="s">
        <v>114</v>
      </c>
      <c r="D13173" s="38">
        <v>19.165078950000002</v>
      </c>
    </row>
    <row r="13174" spans="1:4">
      <c r="A13174" s="13">
        <v>2010</v>
      </c>
      <c r="B13174" s="14">
        <v>9</v>
      </c>
      <c r="C13174" s="14" t="s">
        <v>114</v>
      </c>
      <c r="D13174" s="37">
        <v>12.68923684</v>
      </c>
    </row>
    <row r="13175" spans="1:4">
      <c r="A13175" s="15">
        <v>2010</v>
      </c>
      <c r="B13175" s="16">
        <v>10</v>
      </c>
      <c r="C13175" s="16" t="s">
        <v>114</v>
      </c>
      <c r="D13175" s="38">
        <v>6.247263158</v>
      </c>
    </row>
    <row r="13176" spans="1:4">
      <c r="A13176" s="13">
        <v>2010</v>
      </c>
      <c r="B13176" s="14">
        <v>11</v>
      </c>
      <c r="C13176" s="14" t="s">
        <v>114</v>
      </c>
      <c r="D13176" s="37">
        <v>5.5768684210000004</v>
      </c>
    </row>
    <row r="13177" spans="1:4">
      <c r="A13177" s="15">
        <v>2010</v>
      </c>
      <c r="B13177" s="16">
        <v>12</v>
      </c>
      <c r="C13177" s="16" t="s">
        <v>114</v>
      </c>
      <c r="D13177" s="38">
        <v>-5.5689473679999999</v>
      </c>
    </row>
    <row r="13178" spans="1:4">
      <c r="A13178" s="13">
        <v>2011</v>
      </c>
      <c r="B13178" s="14">
        <v>1</v>
      </c>
      <c r="C13178" s="14" t="s">
        <v>114</v>
      </c>
      <c r="D13178" s="37">
        <v>-0.94739473699999999</v>
      </c>
    </row>
    <row r="13179" spans="1:4">
      <c r="A13179" s="15">
        <v>2011</v>
      </c>
      <c r="B13179" s="16">
        <v>2</v>
      </c>
      <c r="C13179" s="16" t="s">
        <v>114</v>
      </c>
      <c r="D13179" s="38">
        <v>-3.3076052630000001</v>
      </c>
    </row>
    <row r="13180" spans="1:4">
      <c r="A13180" s="13">
        <v>2011</v>
      </c>
      <c r="B13180" s="14">
        <v>3</v>
      </c>
      <c r="C13180" s="14" t="s">
        <v>114</v>
      </c>
      <c r="D13180" s="37">
        <v>3.6578947369999999</v>
      </c>
    </row>
    <row r="13181" spans="1:4">
      <c r="A13181" s="15">
        <v>2011</v>
      </c>
      <c r="B13181" s="16">
        <v>4</v>
      </c>
      <c r="C13181" s="16" t="s">
        <v>114</v>
      </c>
      <c r="D13181" s="38">
        <v>10.826342110000001</v>
      </c>
    </row>
    <row r="13182" spans="1:4">
      <c r="A13182" s="13">
        <v>2011</v>
      </c>
      <c r="B13182" s="14">
        <v>5</v>
      </c>
      <c r="C13182" s="14" t="s">
        <v>114</v>
      </c>
      <c r="D13182" s="37">
        <v>14.1945</v>
      </c>
    </row>
    <row r="13183" spans="1:4">
      <c r="A13183" s="15">
        <v>2011</v>
      </c>
      <c r="B13183" s="16">
        <v>6</v>
      </c>
      <c r="C13183" s="16" t="s">
        <v>114</v>
      </c>
      <c r="D13183" s="38">
        <v>18.394184209999999</v>
      </c>
    </row>
    <row r="13184" spans="1:4">
      <c r="A13184" s="13">
        <v>2011</v>
      </c>
      <c r="B13184" s="14">
        <v>7</v>
      </c>
      <c r="C13184" s="14" t="s">
        <v>114</v>
      </c>
      <c r="D13184" s="37">
        <v>18.173999999999999</v>
      </c>
    </row>
    <row r="13185" spans="1:4">
      <c r="A13185" s="15">
        <v>2011</v>
      </c>
      <c r="B13185" s="16">
        <v>8</v>
      </c>
      <c r="C13185" s="16" t="s">
        <v>114</v>
      </c>
      <c r="D13185" s="38">
        <v>19.031289470000001</v>
      </c>
    </row>
    <row r="13186" spans="1:4">
      <c r="A13186" s="13">
        <v>2011</v>
      </c>
      <c r="B13186" s="14">
        <v>9</v>
      </c>
      <c r="C13186" s="14" t="s">
        <v>114</v>
      </c>
      <c r="D13186" s="37">
        <v>15.489631579999999</v>
      </c>
    </row>
    <row r="13187" spans="1:4">
      <c r="A13187" s="15">
        <v>2011</v>
      </c>
      <c r="B13187" s="16">
        <v>10</v>
      </c>
      <c r="C13187" s="16" t="s">
        <v>114</v>
      </c>
      <c r="D13187" s="38">
        <v>8.9032105260000005</v>
      </c>
    </row>
    <row r="13188" spans="1:4">
      <c r="A13188" s="13">
        <v>2011</v>
      </c>
      <c r="B13188" s="14">
        <v>11</v>
      </c>
      <c r="C13188" s="14" t="s">
        <v>114</v>
      </c>
      <c r="D13188" s="37">
        <v>3.3797105260000002</v>
      </c>
    </row>
    <row r="13189" spans="1:4">
      <c r="A13189" s="15">
        <v>2011</v>
      </c>
      <c r="B13189" s="16">
        <v>12</v>
      </c>
      <c r="C13189" s="16" t="s">
        <v>114</v>
      </c>
      <c r="D13189" s="38">
        <v>2.2090526320000001</v>
      </c>
    </row>
    <row r="13190" spans="1:4">
      <c r="A13190" s="13">
        <v>2012</v>
      </c>
      <c r="B13190" s="14">
        <v>1</v>
      </c>
      <c r="C13190" s="14" t="s">
        <v>114</v>
      </c>
      <c r="D13190" s="37">
        <v>-1.092447368</v>
      </c>
    </row>
    <row r="13191" spans="1:4">
      <c r="A13191" s="15">
        <v>2012</v>
      </c>
      <c r="B13191" s="16">
        <v>2</v>
      </c>
      <c r="C13191" s="16" t="s">
        <v>114</v>
      </c>
      <c r="D13191" s="38">
        <v>-5.748815789</v>
      </c>
    </row>
    <row r="13192" spans="1:4">
      <c r="A13192" s="13">
        <v>2012</v>
      </c>
      <c r="B13192" s="14">
        <v>3</v>
      </c>
      <c r="C13192" s="14" t="s">
        <v>114</v>
      </c>
      <c r="D13192" s="37">
        <v>5.2032631580000004</v>
      </c>
    </row>
    <row r="13193" spans="1:4">
      <c r="A13193" s="15">
        <v>2012</v>
      </c>
      <c r="B13193" s="16">
        <v>4</v>
      </c>
      <c r="C13193" s="16" t="s">
        <v>114</v>
      </c>
      <c r="D13193" s="38">
        <v>9.3682631579999995</v>
      </c>
    </row>
    <row r="13194" spans="1:4">
      <c r="A13194" s="13">
        <v>2012</v>
      </c>
      <c r="B13194" s="14">
        <v>5</v>
      </c>
      <c r="C13194" s="14" t="s">
        <v>114</v>
      </c>
      <c r="D13194" s="37">
        <v>15.16526316</v>
      </c>
    </row>
    <row r="13195" spans="1:4">
      <c r="A13195" s="15">
        <v>2012</v>
      </c>
      <c r="B13195" s="16">
        <v>6</v>
      </c>
      <c r="C13195" s="16" t="s">
        <v>114</v>
      </c>
      <c r="D13195" s="38">
        <v>16.656868419999999</v>
      </c>
    </row>
    <row r="13196" spans="1:4">
      <c r="A13196" s="13">
        <v>2012</v>
      </c>
      <c r="B13196" s="14">
        <v>7</v>
      </c>
      <c r="C13196" s="14" t="s">
        <v>114</v>
      </c>
      <c r="D13196" s="37">
        <v>20.096052629999999</v>
      </c>
    </row>
    <row r="13197" spans="1:4">
      <c r="A13197" s="15">
        <v>2012</v>
      </c>
      <c r="B13197" s="16">
        <v>8</v>
      </c>
      <c r="C13197" s="16" t="s">
        <v>114</v>
      </c>
      <c r="D13197" s="38">
        <v>19.061078949999999</v>
      </c>
    </row>
    <row r="13198" spans="1:4">
      <c r="A13198" s="13">
        <v>2012</v>
      </c>
      <c r="B13198" s="14">
        <v>9</v>
      </c>
      <c r="C13198" s="14" t="s">
        <v>114</v>
      </c>
      <c r="D13198" s="37">
        <v>14.91936842</v>
      </c>
    </row>
    <row r="13199" spans="1:4">
      <c r="A13199" s="15">
        <v>2012</v>
      </c>
      <c r="B13199" s="16">
        <v>10</v>
      </c>
      <c r="C13199" s="16" t="s">
        <v>114</v>
      </c>
      <c r="D13199" s="38">
        <v>8.5511315789999998</v>
      </c>
    </row>
    <row r="13200" spans="1:4">
      <c r="A13200" s="13">
        <v>2012</v>
      </c>
      <c r="B13200" s="14">
        <v>11</v>
      </c>
      <c r="C13200" s="14" t="s">
        <v>114</v>
      </c>
      <c r="D13200" s="37">
        <v>5.4923684210000001</v>
      </c>
    </row>
    <row r="13201" spans="1:4">
      <c r="A13201" s="15">
        <v>2012</v>
      </c>
      <c r="B13201" s="16">
        <v>12</v>
      </c>
      <c r="C13201" s="16" t="s">
        <v>114</v>
      </c>
      <c r="D13201" s="38">
        <v>-2.4790000000000001</v>
      </c>
    </row>
    <row r="13202" spans="1:4">
      <c r="A13202" s="13">
        <v>2013</v>
      </c>
      <c r="B13202" s="14">
        <v>1</v>
      </c>
      <c r="C13202" s="14" t="s">
        <v>114</v>
      </c>
      <c r="D13202" s="37">
        <v>-2.9713684210000002</v>
      </c>
    </row>
    <row r="13203" spans="1:4">
      <c r="A13203" s="15">
        <v>2013</v>
      </c>
      <c r="B13203" s="16">
        <v>2</v>
      </c>
      <c r="C13203" s="16" t="s">
        <v>114</v>
      </c>
      <c r="D13203" s="38">
        <v>-0.66331578899999999</v>
      </c>
    </row>
    <row r="13204" spans="1:4">
      <c r="A13204" s="13">
        <v>2013</v>
      </c>
      <c r="B13204" s="14">
        <v>3</v>
      </c>
      <c r="C13204" s="14" t="s">
        <v>114</v>
      </c>
      <c r="D13204" s="37">
        <v>-1.0088947370000001</v>
      </c>
    </row>
    <row r="13205" spans="1:4">
      <c r="A13205" s="15">
        <v>2013</v>
      </c>
      <c r="B13205" s="16">
        <v>4</v>
      </c>
      <c r="C13205" s="16" t="s">
        <v>114</v>
      </c>
      <c r="D13205" s="38">
        <v>8.5066052630000009</v>
      </c>
    </row>
    <row r="13206" spans="1:4">
      <c r="A13206" s="13">
        <v>2013</v>
      </c>
      <c r="B13206" s="14">
        <v>5</v>
      </c>
      <c r="C13206" s="14" t="s">
        <v>114</v>
      </c>
      <c r="D13206" s="37">
        <v>14.77771053</v>
      </c>
    </row>
    <row r="13207" spans="1:4">
      <c r="A13207" s="15">
        <v>2013</v>
      </c>
      <c r="B13207" s="16">
        <v>6</v>
      </c>
      <c r="C13207" s="16" t="s">
        <v>114</v>
      </c>
      <c r="D13207" s="38">
        <v>17.736736839999999</v>
      </c>
    </row>
    <row r="13208" spans="1:4">
      <c r="A13208" s="13">
        <v>2013</v>
      </c>
      <c r="B13208" s="14">
        <v>7</v>
      </c>
      <c r="C13208" s="14" t="s">
        <v>114</v>
      </c>
      <c r="D13208" s="37">
        <v>19.819447369999999</v>
      </c>
    </row>
    <row r="13209" spans="1:4">
      <c r="A13209" s="15">
        <v>2013</v>
      </c>
      <c r="B13209" s="16">
        <v>8</v>
      </c>
      <c r="C13209" s="16" t="s">
        <v>114</v>
      </c>
      <c r="D13209" s="38">
        <v>19.281078950000001</v>
      </c>
    </row>
    <row r="13210" spans="1:4">
      <c r="A13210" s="13">
        <v>2000</v>
      </c>
      <c r="B13210" s="14">
        <v>2</v>
      </c>
      <c r="C13210" s="14" t="s">
        <v>115</v>
      </c>
      <c r="D13210" s="37">
        <v>-0.113</v>
      </c>
    </row>
    <row r="13211" spans="1:4">
      <c r="A13211" s="15">
        <v>2000</v>
      </c>
      <c r="B13211" s="16">
        <v>3</v>
      </c>
      <c r="C13211" s="16" t="s">
        <v>115</v>
      </c>
      <c r="D13211" s="38">
        <v>2.3639166669999998</v>
      </c>
    </row>
    <row r="13212" spans="1:4">
      <c r="A13212" s="13">
        <v>2000</v>
      </c>
      <c r="B13212" s="14">
        <v>4</v>
      </c>
      <c r="C13212" s="14" t="s">
        <v>115</v>
      </c>
      <c r="D13212" s="37">
        <v>12.541</v>
      </c>
    </row>
    <row r="13213" spans="1:4">
      <c r="A13213" s="15">
        <v>2000</v>
      </c>
      <c r="B13213" s="16">
        <v>5</v>
      </c>
      <c r="C13213" s="16" t="s">
        <v>115</v>
      </c>
      <c r="D13213" s="38">
        <v>14.755333329999999</v>
      </c>
    </row>
    <row r="13214" spans="1:4">
      <c r="A13214" s="13">
        <v>2000</v>
      </c>
      <c r="B13214" s="14">
        <v>6</v>
      </c>
      <c r="C13214" s="14" t="s">
        <v>115</v>
      </c>
      <c r="D13214" s="37">
        <v>17.966208330000001</v>
      </c>
    </row>
    <row r="13215" spans="1:4">
      <c r="A13215" s="15">
        <v>2000</v>
      </c>
      <c r="B13215" s="16">
        <v>7</v>
      </c>
      <c r="C13215" s="16" t="s">
        <v>115</v>
      </c>
      <c r="D13215" s="38">
        <v>20.313958329999998</v>
      </c>
    </row>
    <row r="13216" spans="1:4">
      <c r="A13216" s="13">
        <v>2000</v>
      </c>
      <c r="B13216" s="14">
        <v>8</v>
      </c>
      <c r="C13216" s="14" t="s">
        <v>115</v>
      </c>
      <c r="D13216" s="37">
        <v>20.761208329999999</v>
      </c>
    </row>
    <row r="13217" spans="1:4">
      <c r="A13217" s="15">
        <v>2000</v>
      </c>
      <c r="B13217" s="16">
        <v>9</v>
      </c>
      <c r="C13217" s="16" t="s">
        <v>115</v>
      </c>
      <c r="D13217" s="38">
        <v>13.45983333</v>
      </c>
    </row>
    <row r="13218" spans="1:4">
      <c r="A13218" s="13">
        <v>2000</v>
      </c>
      <c r="B13218" s="14">
        <v>10</v>
      </c>
      <c r="C13218" s="14" t="s">
        <v>115</v>
      </c>
      <c r="D13218" s="37">
        <v>9.4299583330000001</v>
      </c>
    </row>
    <row r="13219" spans="1:4">
      <c r="A13219" s="15">
        <v>2000</v>
      </c>
      <c r="B13219" s="16">
        <v>11</v>
      </c>
      <c r="C13219" s="16" t="s">
        <v>115</v>
      </c>
      <c r="D13219" s="38">
        <v>5.1444166669999998</v>
      </c>
    </row>
    <row r="13220" spans="1:4">
      <c r="A13220" s="13">
        <v>2000</v>
      </c>
      <c r="B13220" s="14">
        <v>12</v>
      </c>
      <c r="C13220" s="14" t="s">
        <v>115</v>
      </c>
      <c r="D13220" s="37">
        <v>1.319041667</v>
      </c>
    </row>
    <row r="13221" spans="1:4">
      <c r="A13221" s="15">
        <v>2001</v>
      </c>
      <c r="B13221" s="16">
        <v>1</v>
      </c>
      <c r="C13221" s="16" t="s">
        <v>115</v>
      </c>
      <c r="D13221" s="38">
        <v>-0.198625</v>
      </c>
    </row>
    <row r="13222" spans="1:4">
      <c r="A13222" s="13">
        <v>2001</v>
      </c>
      <c r="B13222" s="14">
        <v>2</v>
      </c>
      <c r="C13222" s="14" t="s">
        <v>115</v>
      </c>
      <c r="D13222" s="37">
        <v>-1.8280000000000001</v>
      </c>
    </row>
    <row r="13223" spans="1:4">
      <c r="A13223" s="15">
        <v>2001</v>
      </c>
      <c r="B13223" s="16">
        <v>3</v>
      </c>
      <c r="C13223" s="16" t="s">
        <v>115</v>
      </c>
      <c r="D13223" s="38">
        <v>3.7435416670000001</v>
      </c>
    </row>
    <row r="13224" spans="1:4">
      <c r="A13224" s="13">
        <v>2001</v>
      </c>
      <c r="B13224" s="14">
        <v>4</v>
      </c>
      <c r="C13224" s="14" t="s">
        <v>115</v>
      </c>
      <c r="D13224" s="37">
        <v>10.543625</v>
      </c>
    </row>
    <row r="13225" spans="1:4">
      <c r="A13225" s="15">
        <v>2001</v>
      </c>
      <c r="B13225" s="16">
        <v>5</v>
      </c>
      <c r="C13225" s="16" t="s">
        <v>115</v>
      </c>
      <c r="D13225" s="38">
        <v>13.89041667</v>
      </c>
    </row>
    <row r="13226" spans="1:4">
      <c r="A13226" s="13">
        <v>2001</v>
      </c>
      <c r="B13226" s="14">
        <v>6</v>
      </c>
      <c r="C13226" s="14" t="s">
        <v>115</v>
      </c>
      <c r="D13226" s="37">
        <v>17.05</v>
      </c>
    </row>
    <row r="13227" spans="1:4">
      <c r="A13227" s="15">
        <v>2001</v>
      </c>
      <c r="B13227" s="16">
        <v>7</v>
      </c>
      <c r="C13227" s="16" t="s">
        <v>115</v>
      </c>
      <c r="D13227" s="38">
        <v>24.18770833</v>
      </c>
    </row>
    <row r="13228" spans="1:4">
      <c r="A13228" s="13">
        <v>2001</v>
      </c>
      <c r="B13228" s="14">
        <v>8</v>
      </c>
      <c r="C13228" s="14" t="s">
        <v>115</v>
      </c>
      <c r="D13228" s="37">
        <v>21.45258333</v>
      </c>
    </row>
    <row r="13229" spans="1:4">
      <c r="A13229" s="15">
        <v>2001</v>
      </c>
      <c r="B13229" s="16">
        <v>9</v>
      </c>
      <c r="C13229" s="16" t="s">
        <v>115</v>
      </c>
      <c r="D13229" s="38">
        <v>15.00791667</v>
      </c>
    </row>
    <row r="13230" spans="1:4">
      <c r="A13230" s="13">
        <v>2001</v>
      </c>
      <c r="B13230" s="14">
        <v>10</v>
      </c>
      <c r="C13230" s="14" t="s">
        <v>115</v>
      </c>
      <c r="D13230" s="37">
        <v>9.4692500000000006</v>
      </c>
    </row>
    <row r="13231" spans="1:4">
      <c r="A13231" s="15">
        <v>2001</v>
      </c>
      <c r="B13231" s="16">
        <v>11</v>
      </c>
      <c r="C13231" s="16" t="s">
        <v>115</v>
      </c>
      <c r="D13231" s="38">
        <v>2.9714166670000002</v>
      </c>
    </row>
    <row r="13232" spans="1:4">
      <c r="A13232" s="13">
        <v>2001</v>
      </c>
      <c r="B13232" s="14">
        <v>12</v>
      </c>
      <c r="C13232" s="14" t="s">
        <v>115</v>
      </c>
      <c r="D13232" s="37">
        <v>-6.7308333329999996</v>
      </c>
    </row>
    <row r="13233" spans="1:4">
      <c r="A13233" s="15">
        <v>2002</v>
      </c>
      <c r="B13233" s="16">
        <v>1</v>
      </c>
      <c r="C13233" s="16" t="s">
        <v>115</v>
      </c>
      <c r="D13233" s="38">
        <v>-3.1048333330000002</v>
      </c>
    </row>
    <row r="13234" spans="1:4">
      <c r="A13234" s="13">
        <v>2002</v>
      </c>
      <c r="B13234" s="14">
        <v>2</v>
      </c>
      <c r="C13234" s="14" t="s">
        <v>115</v>
      </c>
      <c r="D13234" s="37">
        <v>3.268583333</v>
      </c>
    </row>
    <row r="13235" spans="1:4">
      <c r="A13235" s="15">
        <v>2002</v>
      </c>
      <c r="B13235" s="16">
        <v>3</v>
      </c>
      <c r="C13235" s="16" t="s">
        <v>115</v>
      </c>
      <c r="D13235" s="38">
        <v>5.4700416670000003</v>
      </c>
    </row>
    <row r="13236" spans="1:4">
      <c r="A13236" s="13">
        <v>2002</v>
      </c>
      <c r="B13236" s="14">
        <v>4</v>
      </c>
      <c r="C13236" s="14" t="s">
        <v>115</v>
      </c>
      <c r="D13236" s="37">
        <v>9.0896666669999995</v>
      </c>
    </row>
    <row r="13237" spans="1:4">
      <c r="A13237" s="15">
        <v>2002</v>
      </c>
      <c r="B13237" s="16">
        <v>5</v>
      </c>
      <c r="C13237" s="16" t="s">
        <v>115</v>
      </c>
      <c r="D13237" s="38">
        <v>15.99020833</v>
      </c>
    </row>
    <row r="13238" spans="1:4">
      <c r="A13238" s="13">
        <v>2002</v>
      </c>
      <c r="B13238" s="14">
        <v>6</v>
      </c>
      <c r="C13238" s="14" t="s">
        <v>115</v>
      </c>
      <c r="D13238" s="37">
        <v>18.80575</v>
      </c>
    </row>
    <row r="13239" spans="1:4">
      <c r="A13239" s="15">
        <v>2002</v>
      </c>
      <c r="B13239" s="16">
        <v>7</v>
      </c>
      <c r="C13239" s="16" t="s">
        <v>115</v>
      </c>
      <c r="D13239" s="38">
        <v>24.09204167</v>
      </c>
    </row>
    <row r="13240" spans="1:4">
      <c r="A13240" s="13">
        <v>2002</v>
      </c>
      <c r="B13240" s="14">
        <v>8</v>
      </c>
      <c r="C13240" s="14" t="s">
        <v>115</v>
      </c>
      <c r="D13240" s="37">
        <v>20.446625000000001</v>
      </c>
    </row>
    <row r="13241" spans="1:4">
      <c r="A13241" s="15">
        <v>2002</v>
      </c>
      <c r="B13241" s="16">
        <v>9</v>
      </c>
      <c r="C13241" s="16" t="s">
        <v>115</v>
      </c>
      <c r="D13241" s="38">
        <v>15.489750000000001</v>
      </c>
    </row>
    <row r="13242" spans="1:4">
      <c r="A13242" s="13">
        <v>2002</v>
      </c>
      <c r="B13242" s="14">
        <v>10</v>
      </c>
      <c r="C13242" s="14" t="s">
        <v>115</v>
      </c>
      <c r="D13242" s="37">
        <v>8.0018333330000004</v>
      </c>
    </row>
    <row r="13243" spans="1:4">
      <c r="A13243" s="15">
        <v>2002</v>
      </c>
      <c r="B13243" s="16">
        <v>11</v>
      </c>
      <c r="C13243" s="16" t="s">
        <v>115</v>
      </c>
      <c r="D13243" s="38">
        <v>4.6898749999999998</v>
      </c>
    </row>
    <row r="13244" spans="1:4">
      <c r="A13244" s="13">
        <v>2002</v>
      </c>
      <c r="B13244" s="14">
        <v>12</v>
      </c>
      <c r="C13244" s="14" t="s">
        <v>115</v>
      </c>
      <c r="D13244" s="37">
        <v>-7.786333333</v>
      </c>
    </row>
    <row r="13245" spans="1:4">
      <c r="A13245" s="15">
        <v>2003</v>
      </c>
      <c r="B13245" s="16">
        <v>1</v>
      </c>
      <c r="C13245" s="16" t="s">
        <v>115</v>
      </c>
      <c r="D13245" s="38">
        <v>-3.7492083329999999</v>
      </c>
    </row>
    <row r="13246" spans="1:4">
      <c r="A13246" s="13">
        <v>2003</v>
      </c>
      <c r="B13246" s="14">
        <v>2</v>
      </c>
      <c r="C13246" s="14" t="s">
        <v>115</v>
      </c>
      <c r="D13246" s="37">
        <v>-7.0297499999999999</v>
      </c>
    </row>
    <row r="13247" spans="1:4">
      <c r="A13247" s="15">
        <v>2003</v>
      </c>
      <c r="B13247" s="16">
        <v>3</v>
      </c>
      <c r="C13247" s="16" t="s">
        <v>115</v>
      </c>
      <c r="D13247" s="38">
        <v>-0.32158333300000003</v>
      </c>
    </row>
    <row r="13248" spans="1:4">
      <c r="A13248" s="13">
        <v>2003</v>
      </c>
      <c r="B13248" s="14">
        <v>4</v>
      </c>
      <c r="C13248" s="14" t="s">
        <v>115</v>
      </c>
      <c r="D13248" s="37">
        <v>6.9770833330000004</v>
      </c>
    </row>
    <row r="13249" spans="1:4">
      <c r="A13249" s="15">
        <v>2003</v>
      </c>
      <c r="B13249" s="16">
        <v>5</v>
      </c>
      <c r="C13249" s="16" t="s">
        <v>115</v>
      </c>
      <c r="D13249" s="38">
        <v>18.652374999999999</v>
      </c>
    </row>
    <row r="13250" spans="1:4">
      <c r="A13250" s="13">
        <v>2003</v>
      </c>
      <c r="B13250" s="14">
        <v>6</v>
      </c>
      <c r="C13250" s="14" t="s">
        <v>115</v>
      </c>
      <c r="D13250" s="37">
        <v>18.194375000000001</v>
      </c>
    </row>
    <row r="13251" spans="1:4">
      <c r="A13251" s="15">
        <v>2003</v>
      </c>
      <c r="B13251" s="16">
        <v>7</v>
      </c>
      <c r="C13251" s="16" t="s">
        <v>115</v>
      </c>
      <c r="D13251" s="38">
        <v>20.80104167</v>
      </c>
    </row>
    <row r="13252" spans="1:4">
      <c r="A13252" s="13">
        <v>2003</v>
      </c>
      <c r="B13252" s="14">
        <v>8</v>
      </c>
      <c r="C13252" s="14" t="s">
        <v>115</v>
      </c>
      <c r="D13252" s="37">
        <v>20.278708330000001</v>
      </c>
    </row>
    <row r="13253" spans="1:4">
      <c r="A13253" s="15">
        <v>2003</v>
      </c>
      <c r="B13253" s="16">
        <v>9</v>
      </c>
      <c r="C13253" s="16" t="s">
        <v>115</v>
      </c>
      <c r="D13253" s="38">
        <v>14.565125</v>
      </c>
    </row>
    <row r="13254" spans="1:4">
      <c r="A13254" s="13">
        <v>2003</v>
      </c>
      <c r="B13254" s="14">
        <v>10</v>
      </c>
      <c r="C13254" s="14" t="s">
        <v>115</v>
      </c>
      <c r="D13254" s="37">
        <v>8.1007499999999997</v>
      </c>
    </row>
    <row r="13255" spans="1:4">
      <c r="A13255" s="15">
        <v>2003</v>
      </c>
      <c r="B13255" s="16">
        <v>11</v>
      </c>
      <c r="C13255" s="16" t="s">
        <v>115</v>
      </c>
      <c r="D13255" s="38">
        <v>4.2729166669999996</v>
      </c>
    </row>
    <row r="13256" spans="1:4">
      <c r="A13256" s="13">
        <v>2003</v>
      </c>
      <c r="B13256" s="14">
        <v>12</v>
      </c>
      <c r="C13256" s="14" t="s">
        <v>115</v>
      </c>
      <c r="D13256" s="37">
        <v>-0.22916666699999999</v>
      </c>
    </row>
    <row r="13257" spans="1:4">
      <c r="A13257" s="15">
        <v>2004</v>
      </c>
      <c r="B13257" s="16">
        <v>1</v>
      </c>
      <c r="C13257" s="16" t="s">
        <v>115</v>
      </c>
      <c r="D13257" s="38">
        <v>-2.8387500000000001</v>
      </c>
    </row>
    <row r="13258" spans="1:4">
      <c r="A13258" s="13">
        <v>2004</v>
      </c>
      <c r="B13258" s="14">
        <v>2</v>
      </c>
      <c r="C13258" s="14" t="s">
        <v>115</v>
      </c>
      <c r="D13258" s="37">
        <v>-1.9477500000000001</v>
      </c>
    </row>
    <row r="13259" spans="1:4">
      <c r="A13259" s="15">
        <v>2004</v>
      </c>
      <c r="B13259" s="16">
        <v>3</v>
      </c>
      <c r="C13259" s="16" t="s">
        <v>115</v>
      </c>
      <c r="D13259" s="38">
        <v>4.2394999999999996</v>
      </c>
    </row>
    <row r="13260" spans="1:4">
      <c r="A13260" s="13">
        <v>2004</v>
      </c>
      <c r="B13260" s="14">
        <v>4</v>
      </c>
      <c r="C13260" s="14" t="s">
        <v>115</v>
      </c>
      <c r="D13260" s="37">
        <v>8.9591666669999999</v>
      </c>
    </row>
    <row r="13261" spans="1:4">
      <c r="A13261" s="15">
        <v>2004</v>
      </c>
      <c r="B13261" s="16">
        <v>5</v>
      </c>
      <c r="C13261" s="16" t="s">
        <v>115</v>
      </c>
      <c r="D13261" s="38">
        <v>13.47666667</v>
      </c>
    </row>
    <row r="13262" spans="1:4">
      <c r="A13262" s="13">
        <v>2004</v>
      </c>
      <c r="B13262" s="14">
        <v>6</v>
      </c>
      <c r="C13262" s="14" t="s">
        <v>115</v>
      </c>
      <c r="D13262" s="37">
        <v>17.364041669999999</v>
      </c>
    </row>
    <row r="13263" spans="1:4">
      <c r="A13263" s="15">
        <v>2004</v>
      </c>
      <c r="B13263" s="16">
        <v>7</v>
      </c>
      <c r="C13263" s="16" t="s">
        <v>115</v>
      </c>
      <c r="D13263" s="38">
        <v>20.207583329999999</v>
      </c>
    </row>
    <row r="13264" spans="1:4">
      <c r="A13264" s="13">
        <v>2004</v>
      </c>
      <c r="B13264" s="14">
        <v>8</v>
      </c>
      <c r="C13264" s="14" t="s">
        <v>115</v>
      </c>
      <c r="D13264" s="37">
        <v>20.200500000000002</v>
      </c>
    </row>
    <row r="13265" spans="1:4">
      <c r="A13265" s="15">
        <v>2004</v>
      </c>
      <c r="B13265" s="16">
        <v>9</v>
      </c>
      <c r="C13265" s="16" t="s">
        <v>115</v>
      </c>
      <c r="D13265" s="38">
        <v>15.009625</v>
      </c>
    </row>
    <row r="13266" spans="1:4">
      <c r="A13266" s="13">
        <v>2004</v>
      </c>
      <c r="B13266" s="14">
        <v>10</v>
      </c>
      <c r="C13266" s="14" t="s">
        <v>115</v>
      </c>
      <c r="D13266" s="37">
        <v>9.555541667</v>
      </c>
    </row>
    <row r="13267" spans="1:4">
      <c r="A13267" s="15">
        <v>2004</v>
      </c>
      <c r="B13267" s="16">
        <v>11</v>
      </c>
      <c r="C13267" s="16" t="s">
        <v>115</v>
      </c>
      <c r="D13267" s="38">
        <v>3.729708333</v>
      </c>
    </row>
    <row r="13268" spans="1:4">
      <c r="A13268" s="13">
        <v>2004</v>
      </c>
      <c r="B13268" s="14">
        <v>12</v>
      </c>
      <c r="C13268" s="14" t="s">
        <v>115</v>
      </c>
      <c r="D13268" s="37">
        <v>0.42491666700000003</v>
      </c>
    </row>
    <row r="13269" spans="1:4">
      <c r="A13269" s="15">
        <v>2005</v>
      </c>
      <c r="B13269" s="16">
        <v>1</v>
      </c>
      <c r="C13269" s="16" t="s">
        <v>115</v>
      </c>
      <c r="D13269" s="38">
        <v>-0.14937500000000001</v>
      </c>
    </row>
    <row r="13270" spans="1:4">
      <c r="A13270" s="13">
        <v>2005</v>
      </c>
      <c r="B13270" s="14">
        <v>2</v>
      </c>
      <c r="C13270" s="14" t="s">
        <v>115</v>
      </c>
      <c r="D13270" s="37">
        <v>-4.4692916670000002</v>
      </c>
    </row>
    <row r="13271" spans="1:4">
      <c r="A13271" s="15">
        <v>2005</v>
      </c>
      <c r="B13271" s="16">
        <v>3</v>
      </c>
      <c r="C13271" s="16" t="s">
        <v>115</v>
      </c>
      <c r="D13271" s="38">
        <v>-0.89387499999999998</v>
      </c>
    </row>
    <row r="13272" spans="1:4">
      <c r="A13272" s="13">
        <v>2005</v>
      </c>
      <c r="B13272" s="14">
        <v>4</v>
      </c>
      <c r="C13272" s="14" t="s">
        <v>115</v>
      </c>
      <c r="D13272" s="37">
        <v>9.9220416670000002</v>
      </c>
    </row>
    <row r="13273" spans="1:4">
      <c r="A13273" s="15">
        <v>2005</v>
      </c>
      <c r="B13273" s="16">
        <v>5</v>
      </c>
      <c r="C13273" s="16" t="s">
        <v>115</v>
      </c>
      <c r="D13273" s="38">
        <v>16.379375</v>
      </c>
    </row>
    <row r="13274" spans="1:4">
      <c r="A13274" s="13">
        <v>2005</v>
      </c>
      <c r="B13274" s="14">
        <v>6</v>
      </c>
      <c r="C13274" s="14" t="s">
        <v>115</v>
      </c>
      <c r="D13274" s="37">
        <v>17.682708330000001</v>
      </c>
    </row>
    <row r="13275" spans="1:4">
      <c r="A13275" s="15">
        <v>2005</v>
      </c>
      <c r="B13275" s="16">
        <v>7</v>
      </c>
      <c r="C13275" s="16" t="s">
        <v>115</v>
      </c>
      <c r="D13275" s="38">
        <v>21.073374999999999</v>
      </c>
    </row>
    <row r="13276" spans="1:4">
      <c r="A13276" s="13">
        <v>2005</v>
      </c>
      <c r="B13276" s="14">
        <v>8</v>
      </c>
      <c r="C13276" s="14" t="s">
        <v>115</v>
      </c>
      <c r="D13276" s="37">
        <v>20.80854167</v>
      </c>
    </row>
    <row r="13277" spans="1:4">
      <c r="A13277" s="15">
        <v>2005</v>
      </c>
      <c r="B13277" s="16">
        <v>9</v>
      </c>
      <c r="C13277" s="16" t="s">
        <v>115</v>
      </c>
      <c r="D13277" s="38">
        <v>16.659083330000001</v>
      </c>
    </row>
    <row r="13278" spans="1:4">
      <c r="A13278" s="13">
        <v>2005</v>
      </c>
      <c r="B13278" s="14">
        <v>10</v>
      </c>
      <c r="C13278" s="14" t="s">
        <v>115</v>
      </c>
      <c r="D13278" s="37">
        <v>9.3582916669999996</v>
      </c>
    </row>
    <row r="13279" spans="1:4">
      <c r="A13279" s="15">
        <v>2005</v>
      </c>
      <c r="B13279" s="16">
        <v>11</v>
      </c>
      <c r="C13279" s="16" t="s">
        <v>115</v>
      </c>
      <c r="D13279" s="38">
        <v>3.2515833330000001</v>
      </c>
    </row>
    <row r="13280" spans="1:4">
      <c r="A13280" s="13">
        <v>2005</v>
      </c>
      <c r="B13280" s="14">
        <v>12</v>
      </c>
      <c r="C13280" s="14" t="s">
        <v>115</v>
      </c>
      <c r="D13280" s="37">
        <v>-0.12775</v>
      </c>
    </row>
    <row r="13281" spans="1:4">
      <c r="A13281" s="15">
        <v>2006</v>
      </c>
      <c r="B13281" s="16">
        <v>1</v>
      </c>
      <c r="C13281" s="16" t="s">
        <v>115</v>
      </c>
      <c r="D13281" s="38">
        <v>-8.0570000000000004</v>
      </c>
    </row>
    <row r="13282" spans="1:4">
      <c r="A13282" s="13">
        <v>2006</v>
      </c>
      <c r="B13282" s="14">
        <v>2</v>
      </c>
      <c r="C13282" s="14" t="s">
        <v>115</v>
      </c>
      <c r="D13282" s="37">
        <v>-5.9042500000000002</v>
      </c>
    </row>
    <row r="13283" spans="1:4">
      <c r="A13283" s="15">
        <v>2006</v>
      </c>
      <c r="B13283" s="16">
        <v>3</v>
      </c>
      <c r="C13283" s="16" t="s">
        <v>115</v>
      </c>
      <c r="D13283" s="38">
        <v>0.77870833299999997</v>
      </c>
    </row>
    <row r="13284" spans="1:4">
      <c r="A13284" s="13">
        <v>2006</v>
      </c>
      <c r="B13284" s="14">
        <v>4</v>
      </c>
      <c r="C13284" s="14" t="s">
        <v>115</v>
      </c>
      <c r="D13284" s="37">
        <v>9.2735000000000003</v>
      </c>
    </row>
    <row r="13285" spans="1:4">
      <c r="A13285" s="15">
        <v>2006</v>
      </c>
      <c r="B13285" s="16">
        <v>5</v>
      </c>
      <c r="C13285" s="16" t="s">
        <v>115</v>
      </c>
      <c r="D13285" s="38">
        <v>14.41329167</v>
      </c>
    </row>
    <row r="13286" spans="1:4">
      <c r="A13286" s="13">
        <v>2006</v>
      </c>
      <c r="B13286" s="14">
        <v>6</v>
      </c>
      <c r="C13286" s="14" t="s">
        <v>115</v>
      </c>
      <c r="D13286" s="37">
        <v>19.02345833</v>
      </c>
    </row>
    <row r="13287" spans="1:4">
      <c r="A13287" s="15">
        <v>2006</v>
      </c>
      <c r="B13287" s="16">
        <v>7</v>
      </c>
      <c r="C13287" s="16" t="s">
        <v>115</v>
      </c>
      <c r="D13287" s="38">
        <v>20.68708333</v>
      </c>
    </row>
    <row r="13288" spans="1:4">
      <c r="A13288" s="13">
        <v>2006</v>
      </c>
      <c r="B13288" s="14">
        <v>8</v>
      </c>
      <c r="C13288" s="14" t="s">
        <v>115</v>
      </c>
      <c r="D13288" s="37">
        <v>21.302375000000001</v>
      </c>
    </row>
    <row r="13289" spans="1:4">
      <c r="A13289" s="15">
        <v>2006</v>
      </c>
      <c r="B13289" s="16">
        <v>9</v>
      </c>
      <c r="C13289" s="16" t="s">
        <v>115</v>
      </c>
      <c r="D13289" s="38">
        <v>15.973416670000001</v>
      </c>
    </row>
    <row r="13290" spans="1:4">
      <c r="A13290" s="13">
        <v>2006</v>
      </c>
      <c r="B13290" s="14">
        <v>10</v>
      </c>
      <c r="C13290" s="14" t="s">
        <v>115</v>
      </c>
      <c r="D13290" s="37">
        <v>10.08583333</v>
      </c>
    </row>
    <row r="13291" spans="1:4">
      <c r="A13291" s="15">
        <v>2006</v>
      </c>
      <c r="B13291" s="16">
        <v>11</v>
      </c>
      <c r="C13291" s="16" t="s">
        <v>115</v>
      </c>
      <c r="D13291" s="38">
        <v>3.9972083330000001</v>
      </c>
    </row>
    <row r="13292" spans="1:4">
      <c r="A13292" s="13">
        <v>2006</v>
      </c>
      <c r="B13292" s="14">
        <v>12</v>
      </c>
      <c r="C13292" s="14" t="s">
        <v>115</v>
      </c>
      <c r="D13292" s="37">
        <v>1.881916667</v>
      </c>
    </row>
    <row r="13293" spans="1:4">
      <c r="A13293" s="15">
        <v>2007</v>
      </c>
      <c r="B13293" s="16">
        <v>1</v>
      </c>
      <c r="C13293" s="16" t="s">
        <v>115</v>
      </c>
      <c r="D13293" s="38">
        <v>2.0547916669999999</v>
      </c>
    </row>
    <row r="13294" spans="1:4">
      <c r="A13294" s="13">
        <v>2007</v>
      </c>
      <c r="B13294" s="14">
        <v>2</v>
      </c>
      <c r="C13294" s="14" t="s">
        <v>115</v>
      </c>
      <c r="D13294" s="37">
        <v>-2.5593333330000001</v>
      </c>
    </row>
    <row r="13295" spans="1:4">
      <c r="A13295" s="15">
        <v>2007</v>
      </c>
      <c r="B13295" s="16">
        <v>3</v>
      </c>
      <c r="C13295" s="16" t="s">
        <v>115</v>
      </c>
      <c r="D13295" s="38">
        <v>5.4750833329999997</v>
      </c>
    </row>
    <row r="13296" spans="1:4">
      <c r="A13296" s="13">
        <v>2007</v>
      </c>
      <c r="B13296" s="14">
        <v>4</v>
      </c>
      <c r="C13296" s="14" t="s">
        <v>115</v>
      </c>
      <c r="D13296" s="37">
        <v>8.4506250000000005</v>
      </c>
    </row>
    <row r="13297" spans="1:4">
      <c r="A13297" s="15">
        <v>2007</v>
      </c>
      <c r="B13297" s="16">
        <v>5</v>
      </c>
      <c r="C13297" s="16" t="s">
        <v>115</v>
      </c>
      <c r="D13297" s="38">
        <v>17.782</v>
      </c>
    </row>
    <row r="13298" spans="1:4">
      <c r="A13298" s="13">
        <v>2007</v>
      </c>
      <c r="B13298" s="14">
        <v>6</v>
      </c>
      <c r="C13298" s="14" t="s">
        <v>115</v>
      </c>
      <c r="D13298" s="37">
        <v>20.797708329999999</v>
      </c>
    </row>
    <row r="13299" spans="1:4">
      <c r="A13299" s="15">
        <v>2007</v>
      </c>
      <c r="B13299" s="16">
        <v>7</v>
      </c>
      <c r="C13299" s="16" t="s">
        <v>115</v>
      </c>
      <c r="D13299" s="38">
        <v>22.51166667</v>
      </c>
    </row>
    <row r="13300" spans="1:4">
      <c r="A13300" s="13">
        <v>2007</v>
      </c>
      <c r="B13300" s="14">
        <v>8</v>
      </c>
      <c r="C13300" s="14" t="s">
        <v>115</v>
      </c>
      <c r="D13300" s="37">
        <v>22.592333329999999</v>
      </c>
    </row>
    <row r="13301" spans="1:4">
      <c r="A13301" s="15">
        <v>2007</v>
      </c>
      <c r="B13301" s="16">
        <v>9</v>
      </c>
      <c r="C13301" s="16" t="s">
        <v>115</v>
      </c>
      <c r="D13301" s="38">
        <v>15.438375000000001</v>
      </c>
    </row>
    <row r="13302" spans="1:4">
      <c r="A13302" s="13">
        <v>2007</v>
      </c>
      <c r="B13302" s="14">
        <v>10</v>
      </c>
      <c r="C13302" s="14" t="s">
        <v>115</v>
      </c>
      <c r="D13302" s="37">
        <v>9.928833333</v>
      </c>
    </row>
    <row r="13303" spans="1:4">
      <c r="A13303" s="15">
        <v>2007</v>
      </c>
      <c r="B13303" s="16">
        <v>11</v>
      </c>
      <c r="C13303" s="16" t="s">
        <v>115</v>
      </c>
      <c r="D13303" s="38">
        <v>1.433666667</v>
      </c>
    </row>
    <row r="13304" spans="1:4">
      <c r="A13304" s="13">
        <v>2007</v>
      </c>
      <c r="B13304" s="14">
        <v>12</v>
      </c>
      <c r="C13304" s="14" t="s">
        <v>115</v>
      </c>
      <c r="D13304" s="37">
        <v>-0.91345833300000001</v>
      </c>
    </row>
    <row r="13305" spans="1:4">
      <c r="A13305" s="15">
        <v>2008</v>
      </c>
      <c r="B13305" s="16">
        <v>1</v>
      </c>
      <c r="C13305" s="16" t="s">
        <v>115</v>
      </c>
      <c r="D13305" s="38">
        <v>-3.6870416669999999</v>
      </c>
    </row>
    <row r="13306" spans="1:4">
      <c r="A13306" s="13">
        <v>2008</v>
      </c>
      <c r="B13306" s="14">
        <v>2</v>
      </c>
      <c r="C13306" s="14" t="s">
        <v>115</v>
      </c>
      <c r="D13306" s="37">
        <v>-1.1166667E-2</v>
      </c>
    </row>
    <row r="13307" spans="1:4">
      <c r="A13307" s="15">
        <v>2008</v>
      </c>
      <c r="B13307" s="16">
        <v>3</v>
      </c>
      <c r="C13307" s="16" t="s">
        <v>115</v>
      </c>
      <c r="D13307" s="38">
        <v>5.1067499999999999</v>
      </c>
    </row>
    <row r="13308" spans="1:4">
      <c r="A13308" s="13">
        <v>2008</v>
      </c>
      <c r="B13308" s="14">
        <v>4</v>
      </c>
      <c r="C13308" s="14" t="s">
        <v>115</v>
      </c>
      <c r="D13308" s="37">
        <v>10.44445833</v>
      </c>
    </row>
    <row r="13309" spans="1:4">
      <c r="A13309" s="15">
        <v>2008</v>
      </c>
      <c r="B13309" s="16">
        <v>5</v>
      </c>
      <c r="C13309" s="16" t="s">
        <v>115</v>
      </c>
      <c r="D13309" s="38">
        <v>14.09370833</v>
      </c>
    </row>
    <row r="13310" spans="1:4">
      <c r="A13310" s="13">
        <v>2008</v>
      </c>
      <c r="B13310" s="14">
        <v>6</v>
      </c>
      <c r="C13310" s="14" t="s">
        <v>115</v>
      </c>
      <c r="D13310" s="37">
        <v>18.91225</v>
      </c>
    </row>
    <row r="13311" spans="1:4">
      <c r="A13311" s="15">
        <v>2008</v>
      </c>
      <c r="B13311" s="16">
        <v>7</v>
      </c>
      <c r="C13311" s="16" t="s">
        <v>115</v>
      </c>
      <c r="D13311" s="38">
        <v>21.025124999999999</v>
      </c>
    </row>
    <row r="13312" spans="1:4">
      <c r="A13312" s="13">
        <v>2008</v>
      </c>
      <c r="B13312" s="14">
        <v>8</v>
      </c>
      <c r="C13312" s="14" t="s">
        <v>115</v>
      </c>
      <c r="D13312" s="37">
        <v>21.85166667</v>
      </c>
    </row>
    <row r="13313" spans="1:4">
      <c r="A13313" s="15">
        <v>2008</v>
      </c>
      <c r="B13313" s="16">
        <v>9</v>
      </c>
      <c r="C13313" s="16" t="s">
        <v>115</v>
      </c>
      <c r="D13313" s="38">
        <v>14.366625000000001</v>
      </c>
    </row>
    <row r="13314" spans="1:4">
      <c r="A13314" s="13">
        <v>2008</v>
      </c>
      <c r="B13314" s="14">
        <v>10</v>
      </c>
      <c r="C13314" s="14" t="s">
        <v>115</v>
      </c>
      <c r="D13314" s="37">
        <v>10.662750000000001</v>
      </c>
    </row>
    <row r="13315" spans="1:4">
      <c r="A13315" s="15">
        <v>2008</v>
      </c>
      <c r="B13315" s="16">
        <v>11</v>
      </c>
      <c r="C13315" s="16" t="s">
        <v>115</v>
      </c>
      <c r="D13315" s="38">
        <v>4.3135000000000003</v>
      </c>
    </row>
    <row r="13316" spans="1:4">
      <c r="A13316" s="13">
        <v>2008</v>
      </c>
      <c r="B13316" s="14">
        <v>12</v>
      </c>
      <c r="C13316" s="14" t="s">
        <v>115</v>
      </c>
      <c r="D13316" s="37">
        <v>-0.54162500000000002</v>
      </c>
    </row>
    <row r="13317" spans="1:4">
      <c r="A13317" s="15">
        <v>2009</v>
      </c>
      <c r="B13317" s="16">
        <v>1</v>
      </c>
      <c r="C13317" s="16" t="s">
        <v>115</v>
      </c>
      <c r="D13317" s="38">
        <v>-3.335375</v>
      </c>
    </row>
    <row r="13318" spans="1:4">
      <c r="A13318" s="13">
        <v>2009</v>
      </c>
      <c r="B13318" s="14">
        <v>2</v>
      </c>
      <c r="C13318" s="14" t="s">
        <v>115</v>
      </c>
      <c r="D13318" s="37">
        <v>-0.54058333300000005</v>
      </c>
    </row>
    <row r="13319" spans="1:4">
      <c r="A13319" s="15">
        <v>2009</v>
      </c>
      <c r="B13319" s="16">
        <v>3</v>
      </c>
      <c r="C13319" s="16" t="s">
        <v>115</v>
      </c>
      <c r="D13319" s="38">
        <v>2.5522083329999998</v>
      </c>
    </row>
    <row r="13320" spans="1:4">
      <c r="A13320" s="13">
        <v>2009</v>
      </c>
      <c r="B13320" s="14">
        <v>4</v>
      </c>
      <c r="C13320" s="14" t="s">
        <v>115</v>
      </c>
      <c r="D13320" s="37">
        <v>9.6728333329999998</v>
      </c>
    </row>
    <row r="13321" spans="1:4">
      <c r="A13321" s="15">
        <v>2009</v>
      </c>
      <c r="B13321" s="16">
        <v>5</v>
      </c>
      <c r="C13321" s="16" t="s">
        <v>115</v>
      </c>
      <c r="D13321" s="38">
        <v>14.674416669999999</v>
      </c>
    </row>
    <row r="13322" spans="1:4">
      <c r="A13322" s="13">
        <v>2009</v>
      </c>
      <c r="B13322" s="14">
        <v>6</v>
      </c>
      <c r="C13322" s="14" t="s">
        <v>115</v>
      </c>
      <c r="D13322" s="37">
        <v>20.468041670000002</v>
      </c>
    </row>
    <row r="13323" spans="1:4">
      <c r="A13323" s="15">
        <v>2009</v>
      </c>
      <c r="B13323" s="16">
        <v>7</v>
      </c>
      <c r="C13323" s="16" t="s">
        <v>115</v>
      </c>
      <c r="D13323" s="38">
        <v>22.14758333</v>
      </c>
    </row>
    <row r="13324" spans="1:4">
      <c r="A13324" s="13">
        <v>2009</v>
      </c>
      <c r="B13324" s="14">
        <v>8</v>
      </c>
      <c r="C13324" s="14" t="s">
        <v>115</v>
      </c>
      <c r="D13324" s="37">
        <v>19.518999999999998</v>
      </c>
    </row>
    <row r="13325" spans="1:4">
      <c r="A13325" s="15">
        <v>2009</v>
      </c>
      <c r="B13325" s="16">
        <v>9</v>
      </c>
      <c r="C13325" s="16" t="s">
        <v>115</v>
      </c>
      <c r="D13325" s="38">
        <v>16.663791669999998</v>
      </c>
    </row>
    <row r="13326" spans="1:4">
      <c r="A13326" s="13">
        <v>2009</v>
      </c>
      <c r="B13326" s="14">
        <v>10</v>
      </c>
      <c r="C13326" s="14" t="s">
        <v>115</v>
      </c>
      <c r="D13326" s="37">
        <v>9.9101666670000004</v>
      </c>
    </row>
    <row r="13327" spans="1:4">
      <c r="A13327" s="15">
        <v>2009</v>
      </c>
      <c r="B13327" s="16">
        <v>11</v>
      </c>
      <c r="C13327" s="16" t="s">
        <v>115</v>
      </c>
      <c r="D13327" s="38">
        <v>5.389875</v>
      </c>
    </row>
    <row r="13328" spans="1:4">
      <c r="A13328" s="13">
        <v>2009</v>
      </c>
      <c r="B13328" s="14">
        <v>12</v>
      </c>
      <c r="C13328" s="14" t="s">
        <v>115</v>
      </c>
      <c r="D13328" s="37">
        <v>-1.7542500000000001</v>
      </c>
    </row>
    <row r="13329" spans="1:4">
      <c r="A13329" s="15">
        <v>2010</v>
      </c>
      <c r="B13329" s="16">
        <v>1</v>
      </c>
      <c r="C13329" s="16" t="s">
        <v>115</v>
      </c>
      <c r="D13329" s="38">
        <v>-7.2418333329999998</v>
      </c>
    </row>
    <row r="13330" spans="1:4">
      <c r="A13330" s="13">
        <v>2010</v>
      </c>
      <c r="B13330" s="14">
        <v>2</v>
      </c>
      <c r="C13330" s="14" t="s">
        <v>115</v>
      </c>
      <c r="D13330" s="37">
        <v>-2.551958333</v>
      </c>
    </row>
    <row r="13331" spans="1:4">
      <c r="A13331" s="15">
        <v>2010</v>
      </c>
      <c r="B13331" s="16">
        <v>3</v>
      </c>
      <c r="C13331" s="16" t="s">
        <v>115</v>
      </c>
      <c r="D13331" s="38">
        <v>1.717666667</v>
      </c>
    </row>
    <row r="13332" spans="1:4">
      <c r="A13332" s="13">
        <v>2010</v>
      </c>
      <c r="B13332" s="14">
        <v>4</v>
      </c>
      <c r="C13332" s="14" t="s">
        <v>115</v>
      </c>
      <c r="D13332" s="37">
        <v>9.6889583330000004</v>
      </c>
    </row>
    <row r="13333" spans="1:4">
      <c r="A13333" s="15">
        <v>2010</v>
      </c>
      <c r="B13333" s="16">
        <v>5</v>
      </c>
      <c r="C13333" s="16" t="s">
        <v>115</v>
      </c>
      <c r="D13333" s="38">
        <v>16.713125000000002</v>
      </c>
    </row>
    <row r="13334" spans="1:4">
      <c r="A13334" s="13">
        <v>2010</v>
      </c>
      <c r="B13334" s="14">
        <v>6</v>
      </c>
      <c r="C13334" s="14" t="s">
        <v>115</v>
      </c>
      <c r="D13334" s="37">
        <v>21.176749999999998</v>
      </c>
    </row>
    <row r="13335" spans="1:4">
      <c r="A13335" s="15">
        <v>2010</v>
      </c>
      <c r="B13335" s="16">
        <v>7</v>
      </c>
      <c r="C13335" s="16" t="s">
        <v>115</v>
      </c>
      <c r="D13335" s="38">
        <v>23.86795833</v>
      </c>
    </row>
    <row r="13336" spans="1:4">
      <c r="A13336" s="13">
        <v>2010</v>
      </c>
      <c r="B13336" s="14">
        <v>8</v>
      </c>
      <c r="C13336" s="14" t="s">
        <v>115</v>
      </c>
      <c r="D13336" s="37">
        <v>24.140666670000002</v>
      </c>
    </row>
    <row r="13337" spans="1:4">
      <c r="A13337" s="15">
        <v>2010</v>
      </c>
      <c r="B13337" s="16">
        <v>9</v>
      </c>
      <c r="C13337" s="16" t="s">
        <v>115</v>
      </c>
      <c r="D13337" s="38">
        <v>15.49733333</v>
      </c>
    </row>
    <row r="13338" spans="1:4">
      <c r="A13338" s="13">
        <v>2010</v>
      </c>
      <c r="B13338" s="14">
        <v>10</v>
      </c>
      <c r="C13338" s="14" t="s">
        <v>115</v>
      </c>
      <c r="D13338" s="37">
        <v>6.4432499999999999</v>
      </c>
    </row>
    <row r="13339" spans="1:4">
      <c r="A13339" s="15">
        <v>2010</v>
      </c>
      <c r="B13339" s="16">
        <v>11</v>
      </c>
      <c r="C13339" s="16" t="s">
        <v>115</v>
      </c>
      <c r="D13339" s="38">
        <v>8.5107916669999994</v>
      </c>
    </row>
    <row r="13340" spans="1:4">
      <c r="A13340" s="13">
        <v>2010</v>
      </c>
      <c r="B13340" s="14">
        <v>12</v>
      </c>
      <c r="C13340" s="14" t="s">
        <v>115</v>
      </c>
      <c r="D13340" s="37">
        <v>-1.809958333</v>
      </c>
    </row>
    <row r="13341" spans="1:4">
      <c r="A13341" s="15">
        <v>2011</v>
      </c>
      <c r="B13341" s="16">
        <v>1</v>
      </c>
      <c r="C13341" s="16" t="s">
        <v>115</v>
      </c>
      <c r="D13341" s="38">
        <v>-3.622458333</v>
      </c>
    </row>
    <row r="13342" spans="1:4">
      <c r="A13342" s="13">
        <v>2011</v>
      </c>
      <c r="B13342" s="14">
        <v>2</v>
      </c>
      <c r="C13342" s="14" t="s">
        <v>115</v>
      </c>
      <c r="D13342" s="37">
        <v>-5.8356250000000003</v>
      </c>
    </row>
    <row r="13343" spans="1:4">
      <c r="A13343" s="15">
        <v>2011</v>
      </c>
      <c r="B13343" s="16">
        <v>3</v>
      </c>
      <c r="C13343" s="16" t="s">
        <v>115</v>
      </c>
      <c r="D13343" s="38">
        <v>1.0880000000000001</v>
      </c>
    </row>
    <row r="13344" spans="1:4">
      <c r="A13344" s="13">
        <v>2011</v>
      </c>
      <c r="B13344" s="14">
        <v>4</v>
      </c>
      <c r="C13344" s="14" t="s">
        <v>115</v>
      </c>
      <c r="D13344" s="37">
        <v>9.0073749999999997</v>
      </c>
    </row>
    <row r="13345" spans="1:4">
      <c r="A13345" s="15">
        <v>2011</v>
      </c>
      <c r="B13345" s="16">
        <v>5</v>
      </c>
      <c r="C13345" s="16" t="s">
        <v>115</v>
      </c>
      <c r="D13345" s="38">
        <v>15.980541669999999</v>
      </c>
    </row>
    <row r="13346" spans="1:4">
      <c r="A13346" s="13">
        <v>2011</v>
      </c>
      <c r="B13346" s="14">
        <v>6</v>
      </c>
      <c r="C13346" s="14" t="s">
        <v>115</v>
      </c>
      <c r="D13346" s="37">
        <v>20.204875000000001</v>
      </c>
    </row>
    <row r="13347" spans="1:4">
      <c r="A13347" s="15">
        <v>2011</v>
      </c>
      <c r="B13347" s="16">
        <v>7</v>
      </c>
      <c r="C13347" s="16" t="s">
        <v>115</v>
      </c>
      <c r="D13347" s="38">
        <v>22.447083330000002</v>
      </c>
    </row>
    <row r="13348" spans="1:4">
      <c r="A13348" s="13">
        <v>2011</v>
      </c>
      <c r="B13348" s="14">
        <v>8</v>
      </c>
      <c r="C13348" s="14" t="s">
        <v>115</v>
      </c>
      <c r="D13348" s="37">
        <v>20.294333330000001</v>
      </c>
    </row>
    <row r="13349" spans="1:4">
      <c r="A13349" s="15">
        <v>2011</v>
      </c>
      <c r="B13349" s="16">
        <v>9</v>
      </c>
      <c r="C13349" s="16" t="s">
        <v>115</v>
      </c>
      <c r="D13349" s="38">
        <v>16.122375000000002</v>
      </c>
    </row>
    <row r="13350" spans="1:4">
      <c r="A13350" s="13">
        <v>2011</v>
      </c>
      <c r="B13350" s="14">
        <v>10</v>
      </c>
      <c r="C13350" s="14" t="s">
        <v>115</v>
      </c>
      <c r="D13350" s="37">
        <v>7.9276666669999996</v>
      </c>
    </row>
    <row r="13351" spans="1:4">
      <c r="A13351" s="15">
        <v>2011</v>
      </c>
      <c r="B13351" s="16">
        <v>11</v>
      </c>
      <c r="C13351" s="16" t="s">
        <v>115</v>
      </c>
      <c r="D13351" s="38">
        <v>1.629583333</v>
      </c>
    </row>
    <row r="13352" spans="1:4">
      <c r="A13352" s="13">
        <v>2011</v>
      </c>
      <c r="B13352" s="14">
        <v>12</v>
      </c>
      <c r="C13352" s="14" t="s">
        <v>115</v>
      </c>
      <c r="D13352" s="37">
        <v>2.0818750000000001</v>
      </c>
    </row>
    <row r="13353" spans="1:4">
      <c r="A13353" s="15">
        <v>2012</v>
      </c>
      <c r="B13353" s="16">
        <v>1</v>
      </c>
      <c r="C13353" s="16" t="s">
        <v>115</v>
      </c>
      <c r="D13353" s="38">
        <v>-3.6645416669999999</v>
      </c>
    </row>
    <row r="13354" spans="1:4">
      <c r="A13354" s="13">
        <v>2012</v>
      </c>
      <c r="B13354" s="14">
        <v>2</v>
      </c>
      <c r="C13354" s="14" t="s">
        <v>115</v>
      </c>
      <c r="D13354" s="37">
        <v>-9.4823749999999993</v>
      </c>
    </row>
    <row r="13355" spans="1:4">
      <c r="A13355" s="15">
        <v>2012</v>
      </c>
      <c r="B13355" s="16">
        <v>3</v>
      </c>
      <c r="C13355" s="16" t="s">
        <v>115</v>
      </c>
      <c r="D13355" s="38">
        <v>1.6249166669999999</v>
      </c>
    </row>
    <row r="13356" spans="1:4">
      <c r="A13356" s="13">
        <v>2012</v>
      </c>
      <c r="B13356" s="14">
        <v>4</v>
      </c>
      <c r="C13356" s="14" t="s">
        <v>115</v>
      </c>
      <c r="D13356" s="37">
        <v>11.851625</v>
      </c>
    </row>
    <row r="13357" spans="1:4">
      <c r="A13357" s="15">
        <v>2012</v>
      </c>
      <c r="B13357" s="16">
        <v>5</v>
      </c>
      <c r="C13357" s="16" t="s">
        <v>115</v>
      </c>
      <c r="D13357" s="38">
        <v>18.18791667</v>
      </c>
    </row>
    <row r="13358" spans="1:4">
      <c r="A13358" s="13">
        <v>2012</v>
      </c>
      <c r="B13358" s="14">
        <v>6</v>
      </c>
      <c r="C13358" s="14" t="s">
        <v>115</v>
      </c>
      <c r="D13358" s="37">
        <v>20.74175</v>
      </c>
    </row>
    <row r="13359" spans="1:4">
      <c r="A13359" s="15">
        <v>2012</v>
      </c>
      <c r="B13359" s="16">
        <v>7</v>
      </c>
      <c r="C13359" s="16" t="s">
        <v>115</v>
      </c>
      <c r="D13359" s="38">
        <v>23.690625000000001</v>
      </c>
    </row>
    <row r="13360" spans="1:4">
      <c r="A13360" s="13">
        <v>2012</v>
      </c>
      <c r="B13360" s="14">
        <v>8</v>
      </c>
      <c r="C13360" s="14" t="s">
        <v>115</v>
      </c>
      <c r="D13360" s="37">
        <v>21.417958330000001</v>
      </c>
    </row>
    <row r="13361" spans="1:4">
      <c r="A13361" s="15">
        <v>2012</v>
      </c>
      <c r="B13361" s="16">
        <v>9</v>
      </c>
      <c r="C13361" s="16" t="s">
        <v>115</v>
      </c>
      <c r="D13361" s="38">
        <v>16.801208330000001</v>
      </c>
    </row>
    <row r="13362" spans="1:4">
      <c r="A13362" s="13">
        <v>2012</v>
      </c>
      <c r="B13362" s="14">
        <v>10</v>
      </c>
      <c r="C13362" s="14" t="s">
        <v>115</v>
      </c>
      <c r="D13362" s="37">
        <v>11.177875</v>
      </c>
    </row>
    <row r="13363" spans="1:4">
      <c r="A13363" s="15">
        <v>2012</v>
      </c>
      <c r="B13363" s="16">
        <v>11</v>
      </c>
      <c r="C13363" s="16" t="s">
        <v>115</v>
      </c>
      <c r="D13363" s="38">
        <v>5.1984583329999996</v>
      </c>
    </row>
    <row r="13364" spans="1:4">
      <c r="A13364" s="13">
        <v>2012</v>
      </c>
      <c r="B13364" s="14">
        <v>12</v>
      </c>
      <c r="C13364" s="14" t="s">
        <v>115</v>
      </c>
      <c r="D13364" s="37">
        <v>-3.7909166669999999</v>
      </c>
    </row>
    <row r="13365" spans="1:4">
      <c r="A13365" s="15">
        <v>2013</v>
      </c>
      <c r="B13365" s="16">
        <v>1</v>
      </c>
      <c r="C13365" s="16" t="s">
        <v>115</v>
      </c>
      <c r="D13365" s="38">
        <v>-3.157291667</v>
      </c>
    </row>
    <row r="13366" spans="1:4">
      <c r="A13366" s="13">
        <v>2013</v>
      </c>
      <c r="B13366" s="14">
        <v>2</v>
      </c>
      <c r="C13366" s="14" t="s">
        <v>115</v>
      </c>
      <c r="D13366" s="37">
        <v>7.2458333E-2</v>
      </c>
    </row>
    <row r="13367" spans="1:4">
      <c r="A13367" s="15">
        <v>2013</v>
      </c>
      <c r="B13367" s="16">
        <v>3</v>
      </c>
      <c r="C13367" s="16" t="s">
        <v>115</v>
      </c>
      <c r="D13367" s="38">
        <v>-8.0583332999999993E-2</v>
      </c>
    </row>
    <row r="13368" spans="1:4">
      <c r="A13368" s="13">
        <v>2013</v>
      </c>
      <c r="B13368" s="14">
        <v>4</v>
      </c>
      <c r="C13368" s="14" t="s">
        <v>115</v>
      </c>
      <c r="D13368" s="37">
        <v>10.34333333</v>
      </c>
    </row>
    <row r="13369" spans="1:4">
      <c r="A13369" s="15">
        <v>2013</v>
      </c>
      <c r="B13369" s="16">
        <v>5</v>
      </c>
      <c r="C13369" s="16" t="s">
        <v>115</v>
      </c>
      <c r="D13369" s="38">
        <v>18.600999999999999</v>
      </c>
    </row>
    <row r="13370" spans="1:4">
      <c r="A13370" s="13">
        <v>2013</v>
      </c>
      <c r="B13370" s="14">
        <v>6</v>
      </c>
      <c r="C13370" s="14" t="s">
        <v>115</v>
      </c>
      <c r="D13370" s="37">
        <v>20.971541670000001</v>
      </c>
    </row>
    <row r="13371" spans="1:4">
      <c r="A13371" s="15">
        <v>2013</v>
      </c>
      <c r="B13371" s="16">
        <v>7</v>
      </c>
      <c r="C13371" s="16" t="s">
        <v>115</v>
      </c>
      <c r="D13371" s="38">
        <v>20.980374999999999</v>
      </c>
    </row>
    <row r="13372" spans="1:4">
      <c r="A13372" s="13">
        <v>2013</v>
      </c>
      <c r="B13372" s="14">
        <v>8</v>
      </c>
      <c r="C13372" s="14" t="s">
        <v>115</v>
      </c>
      <c r="D13372" s="37">
        <v>21.086749999999999</v>
      </c>
    </row>
    <row r="13373" spans="1:4">
      <c r="A13373" s="15">
        <v>2000</v>
      </c>
      <c r="B13373" s="16">
        <v>2</v>
      </c>
      <c r="C13373" s="16" t="s">
        <v>116</v>
      </c>
      <c r="D13373" s="38">
        <v>27.518999999999998</v>
      </c>
    </row>
    <row r="13374" spans="1:4">
      <c r="A13374" s="13">
        <v>2000</v>
      </c>
      <c r="B13374" s="14">
        <v>3</v>
      </c>
      <c r="C13374" s="14" t="s">
        <v>116</v>
      </c>
      <c r="D13374" s="37">
        <v>30.013000000000002</v>
      </c>
    </row>
    <row r="13375" spans="1:4">
      <c r="A13375" s="15">
        <v>2000</v>
      </c>
      <c r="B13375" s="16">
        <v>4</v>
      </c>
      <c r="C13375" s="16" t="s">
        <v>116</v>
      </c>
      <c r="D13375" s="38">
        <v>30.765999999999998</v>
      </c>
    </row>
    <row r="13376" spans="1:4">
      <c r="A13376" s="13">
        <v>2000</v>
      </c>
      <c r="B13376" s="14">
        <v>5</v>
      </c>
      <c r="C13376" s="14" t="s">
        <v>116</v>
      </c>
      <c r="D13376" s="37">
        <v>30.138000000000002</v>
      </c>
    </row>
    <row r="13377" spans="1:4">
      <c r="A13377" s="15">
        <v>2000</v>
      </c>
      <c r="B13377" s="16">
        <v>6</v>
      </c>
      <c r="C13377" s="16" t="s">
        <v>116</v>
      </c>
      <c r="D13377" s="38">
        <v>28.507999999999999</v>
      </c>
    </row>
    <row r="13378" spans="1:4">
      <c r="A13378" s="13">
        <v>2000</v>
      </c>
      <c r="B13378" s="14">
        <v>7</v>
      </c>
      <c r="C13378" s="14" t="s">
        <v>116</v>
      </c>
      <c r="D13378" s="37">
        <v>26.472000000000001</v>
      </c>
    </row>
    <row r="13379" spans="1:4">
      <c r="A13379" s="15">
        <v>2000</v>
      </c>
      <c r="B13379" s="16">
        <v>8</v>
      </c>
      <c r="C13379" s="16" t="s">
        <v>116</v>
      </c>
      <c r="D13379" s="38">
        <v>25.768000000000001</v>
      </c>
    </row>
    <row r="13380" spans="1:4">
      <c r="A13380" s="13">
        <v>2000</v>
      </c>
      <c r="B13380" s="14">
        <v>9</v>
      </c>
      <c r="C13380" s="14" t="s">
        <v>116</v>
      </c>
      <c r="D13380" s="37">
        <v>26.321000000000002</v>
      </c>
    </row>
    <row r="13381" spans="1:4">
      <c r="A13381" s="15">
        <v>2000</v>
      </c>
      <c r="B13381" s="16">
        <v>10</v>
      </c>
      <c r="C13381" s="16" t="s">
        <v>116</v>
      </c>
      <c r="D13381" s="38">
        <v>26.725000000000001</v>
      </c>
    </row>
    <row r="13382" spans="1:4">
      <c r="A13382" s="13">
        <v>2000</v>
      </c>
      <c r="B13382" s="14">
        <v>11</v>
      </c>
      <c r="C13382" s="14" t="s">
        <v>116</v>
      </c>
      <c r="D13382" s="37">
        <v>26.88</v>
      </c>
    </row>
    <row r="13383" spans="1:4">
      <c r="A13383" s="15">
        <v>2000</v>
      </c>
      <c r="B13383" s="16">
        <v>12</v>
      </c>
      <c r="C13383" s="16" t="s">
        <v>116</v>
      </c>
      <c r="D13383" s="38">
        <v>25.420999999999999</v>
      </c>
    </row>
    <row r="13384" spans="1:4">
      <c r="A13384" s="13">
        <v>2001</v>
      </c>
      <c r="B13384" s="14">
        <v>1</v>
      </c>
      <c r="C13384" s="14" t="s">
        <v>116</v>
      </c>
      <c r="D13384" s="37">
        <v>25.907</v>
      </c>
    </row>
    <row r="13385" spans="1:4">
      <c r="A13385" s="15">
        <v>2001</v>
      </c>
      <c r="B13385" s="16">
        <v>2</v>
      </c>
      <c r="C13385" s="16" t="s">
        <v>116</v>
      </c>
      <c r="D13385" s="38">
        <v>28.507000000000001</v>
      </c>
    </row>
    <row r="13386" spans="1:4">
      <c r="A13386" s="13">
        <v>2001</v>
      </c>
      <c r="B13386" s="14">
        <v>3</v>
      </c>
      <c r="C13386" s="14" t="s">
        <v>116</v>
      </c>
      <c r="D13386" s="37">
        <v>30.341999999999999</v>
      </c>
    </row>
    <row r="13387" spans="1:4">
      <c r="A13387" s="15">
        <v>2001</v>
      </c>
      <c r="B13387" s="16">
        <v>4</v>
      </c>
      <c r="C13387" s="16" t="s">
        <v>116</v>
      </c>
      <c r="D13387" s="38">
        <v>31.042000000000002</v>
      </c>
    </row>
    <row r="13388" spans="1:4">
      <c r="A13388" s="13">
        <v>2001</v>
      </c>
      <c r="B13388" s="14">
        <v>5</v>
      </c>
      <c r="C13388" s="14" t="s">
        <v>116</v>
      </c>
      <c r="D13388" s="37">
        <v>30.085000000000001</v>
      </c>
    </row>
    <row r="13389" spans="1:4">
      <c r="A13389" s="15">
        <v>2001</v>
      </c>
      <c r="B13389" s="16">
        <v>6</v>
      </c>
      <c r="C13389" s="16" t="s">
        <v>116</v>
      </c>
      <c r="D13389" s="38">
        <v>28.846</v>
      </c>
    </row>
    <row r="13390" spans="1:4">
      <c r="A13390" s="13">
        <v>2001</v>
      </c>
      <c r="B13390" s="14">
        <v>7</v>
      </c>
      <c r="C13390" s="14" t="s">
        <v>116</v>
      </c>
      <c r="D13390" s="37">
        <v>26.321999999999999</v>
      </c>
    </row>
    <row r="13391" spans="1:4">
      <c r="A13391" s="15">
        <v>2001</v>
      </c>
      <c r="B13391" s="16">
        <v>8</v>
      </c>
      <c r="C13391" s="16" t="s">
        <v>116</v>
      </c>
      <c r="D13391" s="38">
        <v>26.815999999999999</v>
      </c>
    </row>
    <row r="13392" spans="1:4">
      <c r="A13392" s="13">
        <v>2001</v>
      </c>
      <c r="B13392" s="14">
        <v>9</v>
      </c>
      <c r="C13392" s="14" t="s">
        <v>116</v>
      </c>
      <c r="D13392" s="37">
        <v>26.23</v>
      </c>
    </row>
    <row r="13393" spans="1:4">
      <c r="A13393" s="15">
        <v>2001</v>
      </c>
      <c r="B13393" s="16">
        <v>10</v>
      </c>
      <c r="C13393" s="16" t="s">
        <v>116</v>
      </c>
      <c r="D13393" s="38">
        <v>27.29</v>
      </c>
    </row>
    <row r="13394" spans="1:4">
      <c r="A13394" s="13">
        <v>2001</v>
      </c>
      <c r="B13394" s="14">
        <v>11</v>
      </c>
      <c r="C13394" s="14" t="s">
        <v>116</v>
      </c>
      <c r="D13394" s="37">
        <v>27.161999999999999</v>
      </c>
    </row>
    <row r="13395" spans="1:4">
      <c r="A13395" s="15">
        <v>2001</v>
      </c>
      <c r="B13395" s="16">
        <v>12</v>
      </c>
      <c r="C13395" s="16" t="s">
        <v>116</v>
      </c>
      <c r="D13395" s="38">
        <v>26.852</v>
      </c>
    </row>
    <row r="13396" spans="1:4">
      <c r="A13396" s="13">
        <v>2002</v>
      </c>
      <c r="B13396" s="14">
        <v>1</v>
      </c>
      <c r="C13396" s="14" t="s">
        <v>116</v>
      </c>
      <c r="D13396" s="37">
        <v>26.116</v>
      </c>
    </row>
    <row r="13397" spans="1:4">
      <c r="A13397" s="15">
        <v>2002</v>
      </c>
      <c r="B13397" s="16">
        <v>2</v>
      </c>
      <c r="C13397" s="16" t="s">
        <v>116</v>
      </c>
      <c r="D13397" s="38">
        <v>28.527999999999999</v>
      </c>
    </row>
    <row r="13398" spans="1:4">
      <c r="A13398" s="13">
        <v>2002</v>
      </c>
      <c r="B13398" s="14">
        <v>3</v>
      </c>
      <c r="C13398" s="14" t="s">
        <v>116</v>
      </c>
      <c r="D13398" s="37">
        <v>30.036999999999999</v>
      </c>
    </row>
    <row r="13399" spans="1:4">
      <c r="A13399" s="15">
        <v>2002</v>
      </c>
      <c r="B13399" s="16">
        <v>4</v>
      </c>
      <c r="C13399" s="16" t="s">
        <v>116</v>
      </c>
      <c r="D13399" s="38">
        <v>30.216999999999999</v>
      </c>
    </row>
    <row r="13400" spans="1:4">
      <c r="A13400" s="13">
        <v>2002</v>
      </c>
      <c r="B13400" s="14">
        <v>5</v>
      </c>
      <c r="C13400" s="14" t="s">
        <v>116</v>
      </c>
      <c r="D13400" s="37">
        <v>30.577000000000002</v>
      </c>
    </row>
    <row r="13401" spans="1:4">
      <c r="A13401" s="15">
        <v>2002</v>
      </c>
      <c r="B13401" s="16">
        <v>6</v>
      </c>
      <c r="C13401" s="16" t="s">
        <v>116</v>
      </c>
      <c r="D13401" s="38">
        <v>28.855</v>
      </c>
    </row>
    <row r="13402" spans="1:4">
      <c r="A13402" s="13">
        <v>2002</v>
      </c>
      <c r="B13402" s="14">
        <v>7</v>
      </c>
      <c r="C13402" s="14" t="s">
        <v>116</v>
      </c>
      <c r="D13402" s="37">
        <v>27.614999999999998</v>
      </c>
    </row>
    <row r="13403" spans="1:4">
      <c r="A13403" s="15">
        <v>2002</v>
      </c>
      <c r="B13403" s="16">
        <v>8</v>
      </c>
      <c r="C13403" s="16" t="s">
        <v>116</v>
      </c>
      <c r="D13403" s="38">
        <v>26.907</v>
      </c>
    </row>
    <row r="13404" spans="1:4">
      <c r="A13404" s="13">
        <v>2002</v>
      </c>
      <c r="B13404" s="14">
        <v>9</v>
      </c>
      <c r="C13404" s="14" t="s">
        <v>116</v>
      </c>
      <c r="D13404" s="37">
        <v>26.939</v>
      </c>
    </row>
    <row r="13405" spans="1:4">
      <c r="A13405" s="15">
        <v>2002</v>
      </c>
      <c r="B13405" s="16">
        <v>10</v>
      </c>
      <c r="C13405" s="16" t="s">
        <v>116</v>
      </c>
      <c r="D13405" s="38">
        <v>27.782</v>
      </c>
    </row>
    <row r="13406" spans="1:4">
      <c r="A13406" s="13">
        <v>2002</v>
      </c>
      <c r="B13406" s="14">
        <v>11</v>
      </c>
      <c r="C13406" s="14" t="s">
        <v>116</v>
      </c>
      <c r="D13406" s="37">
        <v>27.324000000000002</v>
      </c>
    </row>
    <row r="13407" spans="1:4">
      <c r="A13407" s="15">
        <v>2002</v>
      </c>
      <c r="B13407" s="16">
        <v>12</v>
      </c>
      <c r="C13407" s="16" t="s">
        <v>116</v>
      </c>
      <c r="D13407" s="38">
        <v>26.266999999999999</v>
      </c>
    </row>
    <row r="13408" spans="1:4">
      <c r="A13408" s="13">
        <v>2003</v>
      </c>
      <c r="B13408" s="14">
        <v>1</v>
      </c>
      <c r="C13408" s="14" t="s">
        <v>116</v>
      </c>
      <c r="D13408" s="37">
        <v>25.94</v>
      </c>
    </row>
    <row r="13409" spans="1:4">
      <c r="A13409" s="15">
        <v>2003</v>
      </c>
      <c r="B13409" s="16">
        <v>2</v>
      </c>
      <c r="C13409" s="16" t="s">
        <v>116</v>
      </c>
      <c r="D13409" s="38">
        <v>27.469000000000001</v>
      </c>
    </row>
    <row r="13410" spans="1:4">
      <c r="A13410" s="13">
        <v>2003</v>
      </c>
      <c r="B13410" s="14">
        <v>3</v>
      </c>
      <c r="C13410" s="14" t="s">
        <v>116</v>
      </c>
      <c r="D13410" s="37">
        <v>30.533999999999999</v>
      </c>
    </row>
    <row r="13411" spans="1:4">
      <c r="A13411" s="15">
        <v>2003</v>
      </c>
      <c r="B13411" s="16">
        <v>4</v>
      </c>
      <c r="C13411" s="16" t="s">
        <v>116</v>
      </c>
      <c r="D13411" s="38">
        <v>30.896000000000001</v>
      </c>
    </row>
    <row r="13412" spans="1:4">
      <c r="A13412" s="13">
        <v>2003</v>
      </c>
      <c r="B13412" s="14">
        <v>5</v>
      </c>
      <c r="C13412" s="14" t="s">
        <v>116</v>
      </c>
      <c r="D13412" s="37">
        <v>30.597999999999999</v>
      </c>
    </row>
    <row r="13413" spans="1:4">
      <c r="A13413" s="15">
        <v>2003</v>
      </c>
      <c r="B13413" s="16">
        <v>6</v>
      </c>
      <c r="C13413" s="16" t="s">
        <v>116</v>
      </c>
      <c r="D13413" s="38">
        <v>28.332000000000001</v>
      </c>
    </row>
    <row r="13414" spans="1:4">
      <c r="A13414" s="13">
        <v>2003</v>
      </c>
      <c r="B13414" s="14">
        <v>7</v>
      </c>
      <c r="C13414" s="14" t="s">
        <v>116</v>
      </c>
      <c r="D13414" s="37">
        <v>26.204999999999998</v>
      </c>
    </row>
    <row r="13415" spans="1:4">
      <c r="A13415" s="15">
        <v>2003</v>
      </c>
      <c r="B13415" s="16">
        <v>8</v>
      </c>
      <c r="C13415" s="16" t="s">
        <v>116</v>
      </c>
      <c r="D13415" s="38">
        <v>26.140999999999998</v>
      </c>
    </row>
    <row r="13416" spans="1:4">
      <c r="A13416" s="13">
        <v>2003</v>
      </c>
      <c r="B13416" s="14">
        <v>9</v>
      </c>
      <c r="C13416" s="14" t="s">
        <v>116</v>
      </c>
      <c r="D13416" s="37">
        <v>26.648</v>
      </c>
    </row>
    <row r="13417" spans="1:4">
      <c r="A13417" s="15">
        <v>2003</v>
      </c>
      <c r="B13417" s="16">
        <v>10</v>
      </c>
      <c r="C13417" s="16" t="s">
        <v>116</v>
      </c>
      <c r="D13417" s="38">
        <v>27.66</v>
      </c>
    </row>
    <row r="13418" spans="1:4">
      <c r="A13418" s="13">
        <v>2003</v>
      </c>
      <c r="B13418" s="14">
        <v>11</v>
      </c>
      <c r="C13418" s="14" t="s">
        <v>116</v>
      </c>
      <c r="D13418" s="37">
        <v>27.15</v>
      </c>
    </row>
    <row r="13419" spans="1:4">
      <c r="A13419" s="15">
        <v>2003</v>
      </c>
      <c r="B13419" s="16">
        <v>12</v>
      </c>
      <c r="C13419" s="16" t="s">
        <v>116</v>
      </c>
      <c r="D13419" s="38">
        <v>25.640999999999998</v>
      </c>
    </row>
    <row r="13420" spans="1:4">
      <c r="A13420" s="13">
        <v>2004</v>
      </c>
      <c r="B13420" s="14">
        <v>1</v>
      </c>
      <c r="C13420" s="14" t="s">
        <v>116</v>
      </c>
      <c r="D13420" s="37">
        <v>25.486999999999998</v>
      </c>
    </row>
    <row r="13421" spans="1:4">
      <c r="A13421" s="15">
        <v>2004</v>
      </c>
      <c r="B13421" s="16">
        <v>2</v>
      </c>
      <c r="C13421" s="16" t="s">
        <v>116</v>
      </c>
      <c r="D13421" s="38">
        <v>28.102</v>
      </c>
    </row>
    <row r="13422" spans="1:4">
      <c r="A13422" s="13">
        <v>2004</v>
      </c>
      <c r="B13422" s="14">
        <v>3</v>
      </c>
      <c r="C13422" s="14" t="s">
        <v>116</v>
      </c>
      <c r="D13422" s="37">
        <v>30.138999999999999</v>
      </c>
    </row>
    <row r="13423" spans="1:4">
      <c r="A13423" s="15">
        <v>2004</v>
      </c>
      <c r="B13423" s="16">
        <v>4</v>
      </c>
      <c r="C13423" s="16" t="s">
        <v>116</v>
      </c>
      <c r="D13423" s="38">
        <v>30.741</v>
      </c>
    </row>
    <row r="13424" spans="1:4">
      <c r="A13424" s="13">
        <v>2004</v>
      </c>
      <c r="B13424" s="14">
        <v>5</v>
      </c>
      <c r="C13424" s="14" t="s">
        <v>116</v>
      </c>
      <c r="D13424" s="37">
        <v>30.599</v>
      </c>
    </row>
    <row r="13425" spans="1:4">
      <c r="A13425" s="15">
        <v>2004</v>
      </c>
      <c r="B13425" s="16">
        <v>6</v>
      </c>
      <c r="C13425" s="16" t="s">
        <v>116</v>
      </c>
      <c r="D13425" s="38">
        <v>28.565000000000001</v>
      </c>
    </row>
    <row r="13426" spans="1:4">
      <c r="A13426" s="13">
        <v>2004</v>
      </c>
      <c r="B13426" s="14">
        <v>7</v>
      </c>
      <c r="C13426" s="14" t="s">
        <v>116</v>
      </c>
      <c r="D13426" s="37">
        <v>26.344999999999999</v>
      </c>
    </row>
    <row r="13427" spans="1:4">
      <c r="A13427" s="15">
        <v>2004</v>
      </c>
      <c r="B13427" s="16">
        <v>8</v>
      </c>
      <c r="C13427" s="16" t="s">
        <v>116</v>
      </c>
      <c r="D13427" s="38">
        <v>26.33</v>
      </c>
    </row>
    <row r="13428" spans="1:4">
      <c r="A13428" s="13">
        <v>2004</v>
      </c>
      <c r="B13428" s="14">
        <v>9</v>
      </c>
      <c r="C13428" s="14" t="s">
        <v>116</v>
      </c>
      <c r="D13428" s="37">
        <v>26.92</v>
      </c>
    </row>
    <row r="13429" spans="1:4">
      <c r="A13429" s="15">
        <v>2004</v>
      </c>
      <c r="B13429" s="16">
        <v>10</v>
      </c>
      <c r="C13429" s="16" t="s">
        <v>116</v>
      </c>
      <c r="D13429" s="38">
        <v>27.934000000000001</v>
      </c>
    </row>
    <row r="13430" spans="1:4">
      <c r="A13430" s="13">
        <v>2004</v>
      </c>
      <c r="B13430" s="14">
        <v>11</v>
      </c>
      <c r="C13430" s="14" t="s">
        <v>116</v>
      </c>
      <c r="D13430" s="37">
        <v>27.376999999999999</v>
      </c>
    </row>
    <row r="13431" spans="1:4">
      <c r="A13431" s="15">
        <v>2004</v>
      </c>
      <c r="B13431" s="16">
        <v>12</v>
      </c>
      <c r="C13431" s="16" t="s">
        <v>116</v>
      </c>
      <c r="D13431" s="38">
        <v>26.587</v>
      </c>
    </row>
    <row r="13432" spans="1:4">
      <c r="A13432" s="13">
        <v>2005</v>
      </c>
      <c r="B13432" s="14">
        <v>1</v>
      </c>
      <c r="C13432" s="14" t="s">
        <v>116</v>
      </c>
      <c r="D13432" s="37">
        <v>25.8</v>
      </c>
    </row>
    <row r="13433" spans="1:4">
      <c r="A13433" s="15">
        <v>2005</v>
      </c>
      <c r="B13433" s="16">
        <v>2</v>
      </c>
      <c r="C13433" s="16" t="s">
        <v>116</v>
      </c>
      <c r="D13433" s="38">
        <v>28.120999999999999</v>
      </c>
    </row>
    <row r="13434" spans="1:4">
      <c r="A13434" s="13">
        <v>2005</v>
      </c>
      <c r="B13434" s="14">
        <v>3</v>
      </c>
      <c r="C13434" s="14" t="s">
        <v>116</v>
      </c>
      <c r="D13434" s="37">
        <v>30.818000000000001</v>
      </c>
    </row>
    <row r="13435" spans="1:4">
      <c r="A13435" s="15">
        <v>2005</v>
      </c>
      <c r="B13435" s="16">
        <v>4</v>
      </c>
      <c r="C13435" s="16" t="s">
        <v>116</v>
      </c>
      <c r="D13435" s="38">
        <v>31.183</v>
      </c>
    </row>
    <row r="13436" spans="1:4">
      <c r="A13436" s="13">
        <v>2005</v>
      </c>
      <c r="B13436" s="14">
        <v>5</v>
      </c>
      <c r="C13436" s="14" t="s">
        <v>116</v>
      </c>
      <c r="D13436" s="37">
        <v>31.094000000000001</v>
      </c>
    </row>
    <row r="13437" spans="1:4">
      <c r="A13437" s="15">
        <v>2005</v>
      </c>
      <c r="B13437" s="16">
        <v>6</v>
      </c>
      <c r="C13437" s="16" t="s">
        <v>116</v>
      </c>
      <c r="D13437" s="38">
        <v>29.167999999999999</v>
      </c>
    </row>
    <row r="13438" spans="1:4">
      <c r="A13438" s="13">
        <v>2005</v>
      </c>
      <c r="B13438" s="14">
        <v>7</v>
      </c>
      <c r="C13438" s="14" t="s">
        <v>116</v>
      </c>
      <c r="D13438" s="37">
        <v>27.033000000000001</v>
      </c>
    </row>
    <row r="13439" spans="1:4">
      <c r="A13439" s="15">
        <v>2005</v>
      </c>
      <c r="B13439" s="16">
        <v>8</v>
      </c>
      <c r="C13439" s="16" t="s">
        <v>116</v>
      </c>
      <c r="D13439" s="38">
        <v>26.530999999999999</v>
      </c>
    </row>
    <row r="13440" spans="1:4">
      <c r="A13440" s="13">
        <v>2005</v>
      </c>
      <c r="B13440" s="14">
        <v>9</v>
      </c>
      <c r="C13440" s="14" t="s">
        <v>116</v>
      </c>
      <c r="D13440" s="37">
        <v>26.847000000000001</v>
      </c>
    </row>
    <row r="13441" spans="1:4">
      <c r="A13441" s="15">
        <v>2005</v>
      </c>
      <c r="B13441" s="16">
        <v>10</v>
      </c>
      <c r="C13441" s="16" t="s">
        <v>116</v>
      </c>
      <c r="D13441" s="38">
        <v>27.786000000000001</v>
      </c>
    </row>
    <row r="13442" spans="1:4">
      <c r="A13442" s="13">
        <v>2005</v>
      </c>
      <c r="B13442" s="14">
        <v>11</v>
      </c>
      <c r="C13442" s="14" t="s">
        <v>116</v>
      </c>
      <c r="D13442" s="37">
        <v>27.649000000000001</v>
      </c>
    </row>
    <row r="13443" spans="1:4">
      <c r="A13443" s="15">
        <v>2005</v>
      </c>
      <c r="B13443" s="16">
        <v>12</v>
      </c>
      <c r="C13443" s="16" t="s">
        <v>116</v>
      </c>
      <c r="D13443" s="38">
        <v>26.86</v>
      </c>
    </row>
    <row r="13444" spans="1:4">
      <c r="A13444" s="13">
        <v>2006</v>
      </c>
      <c r="B13444" s="14">
        <v>1</v>
      </c>
      <c r="C13444" s="14" t="s">
        <v>116</v>
      </c>
      <c r="D13444" s="37">
        <v>25.603999999999999</v>
      </c>
    </row>
    <row r="13445" spans="1:4">
      <c r="A13445" s="15">
        <v>2006</v>
      </c>
      <c r="B13445" s="16">
        <v>2</v>
      </c>
      <c r="C13445" s="16" t="s">
        <v>116</v>
      </c>
      <c r="D13445" s="38">
        <v>27.475999999999999</v>
      </c>
    </row>
    <row r="13446" spans="1:4">
      <c r="A13446" s="13">
        <v>2006</v>
      </c>
      <c r="B13446" s="14">
        <v>3</v>
      </c>
      <c r="C13446" s="14" t="s">
        <v>116</v>
      </c>
      <c r="D13446" s="37">
        <v>29.902000000000001</v>
      </c>
    </row>
    <row r="13447" spans="1:4">
      <c r="A13447" s="15">
        <v>2006</v>
      </c>
      <c r="B13447" s="16">
        <v>4</v>
      </c>
      <c r="C13447" s="16" t="s">
        <v>116</v>
      </c>
      <c r="D13447" s="38">
        <v>30.233000000000001</v>
      </c>
    </row>
    <row r="13448" spans="1:4">
      <c r="A13448" s="13">
        <v>2006</v>
      </c>
      <c r="B13448" s="14">
        <v>5</v>
      </c>
      <c r="C13448" s="14" t="s">
        <v>116</v>
      </c>
      <c r="D13448" s="37">
        <v>30.260999999999999</v>
      </c>
    </row>
    <row r="13449" spans="1:4">
      <c r="A13449" s="15">
        <v>2006</v>
      </c>
      <c r="B13449" s="16">
        <v>6</v>
      </c>
      <c r="C13449" s="16" t="s">
        <v>116</v>
      </c>
      <c r="D13449" s="38">
        <v>28.507000000000001</v>
      </c>
    </row>
    <row r="13450" spans="1:4">
      <c r="A13450" s="13">
        <v>2006</v>
      </c>
      <c r="B13450" s="14">
        <v>7</v>
      </c>
      <c r="C13450" s="14" t="s">
        <v>116</v>
      </c>
      <c r="D13450" s="37">
        <v>27.189</v>
      </c>
    </row>
    <row r="13451" spans="1:4">
      <c r="A13451" s="15">
        <v>2006</v>
      </c>
      <c r="B13451" s="16">
        <v>8</v>
      </c>
      <c r="C13451" s="16" t="s">
        <v>116</v>
      </c>
      <c r="D13451" s="38">
        <v>26.356000000000002</v>
      </c>
    </row>
    <row r="13452" spans="1:4">
      <c r="A13452" s="13">
        <v>2006</v>
      </c>
      <c r="B13452" s="14">
        <v>9</v>
      </c>
      <c r="C13452" s="14" t="s">
        <v>116</v>
      </c>
      <c r="D13452" s="37">
        <v>26.09</v>
      </c>
    </row>
    <row r="13453" spans="1:4">
      <c r="A13453" s="15">
        <v>2006</v>
      </c>
      <c r="B13453" s="16">
        <v>10</v>
      </c>
      <c r="C13453" s="16" t="s">
        <v>116</v>
      </c>
      <c r="D13453" s="38">
        <v>27.649000000000001</v>
      </c>
    </row>
    <row r="13454" spans="1:4">
      <c r="A13454" s="13">
        <v>2006</v>
      </c>
      <c r="B13454" s="14">
        <v>11</v>
      </c>
      <c r="C13454" s="14" t="s">
        <v>116</v>
      </c>
      <c r="D13454" s="37">
        <v>27.425999999999998</v>
      </c>
    </row>
    <row r="13455" spans="1:4">
      <c r="A13455" s="15">
        <v>2006</v>
      </c>
      <c r="B13455" s="16">
        <v>12</v>
      </c>
      <c r="C13455" s="16" t="s">
        <v>116</v>
      </c>
      <c r="D13455" s="38">
        <v>24.98</v>
      </c>
    </row>
    <row r="13456" spans="1:4">
      <c r="A13456" s="13">
        <v>2007</v>
      </c>
      <c r="B13456" s="14">
        <v>1</v>
      </c>
      <c r="C13456" s="14" t="s">
        <v>116</v>
      </c>
      <c r="D13456" s="37">
        <v>25.849</v>
      </c>
    </row>
    <row r="13457" spans="1:4">
      <c r="A13457" s="15">
        <v>2007</v>
      </c>
      <c r="B13457" s="16">
        <v>2</v>
      </c>
      <c r="C13457" s="16" t="s">
        <v>116</v>
      </c>
      <c r="D13457" s="38">
        <v>28.364000000000001</v>
      </c>
    </row>
    <row r="13458" spans="1:4">
      <c r="A13458" s="13">
        <v>2007</v>
      </c>
      <c r="B13458" s="14">
        <v>3</v>
      </c>
      <c r="C13458" s="14" t="s">
        <v>116</v>
      </c>
      <c r="D13458" s="37">
        <v>30.631</v>
      </c>
    </row>
    <row r="13459" spans="1:4">
      <c r="A13459" s="15">
        <v>2007</v>
      </c>
      <c r="B13459" s="16">
        <v>4</v>
      </c>
      <c r="C13459" s="16" t="s">
        <v>116</v>
      </c>
      <c r="D13459" s="38">
        <v>30.405999999999999</v>
      </c>
    </row>
    <row r="13460" spans="1:4">
      <c r="A13460" s="13">
        <v>2007</v>
      </c>
      <c r="B13460" s="14">
        <v>5</v>
      </c>
      <c r="C13460" s="14" t="s">
        <v>116</v>
      </c>
      <c r="D13460" s="37">
        <v>30.788</v>
      </c>
    </row>
    <row r="13461" spans="1:4">
      <c r="A13461" s="15">
        <v>2007</v>
      </c>
      <c r="B13461" s="16">
        <v>6</v>
      </c>
      <c r="C13461" s="16" t="s">
        <v>116</v>
      </c>
      <c r="D13461" s="38">
        <v>28.873999999999999</v>
      </c>
    </row>
    <row r="13462" spans="1:4">
      <c r="A13462" s="13">
        <v>2007</v>
      </c>
      <c r="B13462" s="14">
        <v>7</v>
      </c>
      <c r="C13462" s="14" t="s">
        <v>116</v>
      </c>
      <c r="D13462" s="37">
        <v>26.834</v>
      </c>
    </row>
    <row r="13463" spans="1:4">
      <c r="A13463" s="15">
        <v>2007</v>
      </c>
      <c r="B13463" s="16">
        <v>8</v>
      </c>
      <c r="C13463" s="16" t="s">
        <v>116</v>
      </c>
      <c r="D13463" s="38">
        <v>25.937999999999999</v>
      </c>
    </row>
    <row r="13464" spans="1:4">
      <c r="A13464" s="13">
        <v>2007</v>
      </c>
      <c r="B13464" s="14">
        <v>9</v>
      </c>
      <c r="C13464" s="14" t="s">
        <v>116</v>
      </c>
      <c r="D13464" s="37">
        <v>26.184999999999999</v>
      </c>
    </row>
    <row r="13465" spans="1:4">
      <c r="A13465" s="15">
        <v>2007</v>
      </c>
      <c r="B13465" s="16">
        <v>10</v>
      </c>
      <c r="C13465" s="16" t="s">
        <v>116</v>
      </c>
      <c r="D13465" s="38">
        <v>27.771999999999998</v>
      </c>
    </row>
    <row r="13466" spans="1:4">
      <c r="A13466" s="13">
        <v>2007</v>
      </c>
      <c r="B13466" s="14">
        <v>11</v>
      </c>
      <c r="C13466" s="14" t="s">
        <v>116</v>
      </c>
      <c r="D13466" s="37">
        <v>26.867000000000001</v>
      </c>
    </row>
    <row r="13467" spans="1:4">
      <c r="A13467" s="15">
        <v>2007</v>
      </c>
      <c r="B13467" s="16">
        <v>12</v>
      </c>
      <c r="C13467" s="16" t="s">
        <v>116</v>
      </c>
      <c r="D13467" s="38">
        <v>25.391999999999999</v>
      </c>
    </row>
    <row r="13468" spans="1:4">
      <c r="A13468" s="13">
        <v>2008</v>
      </c>
      <c r="B13468" s="14">
        <v>1</v>
      </c>
      <c r="C13468" s="14" t="s">
        <v>116</v>
      </c>
      <c r="D13468" s="37">
        <v>25.478000000000002</v>
      </c>
    </row>
    <row r="13469" spans="1:4">
      <c r="A13469" s="15">
        <v>2008</v>
      </c>
      <c r="B13469" s="16">
        <v>2</v>
      </c>
      <c r="C13469" s="16" t="s">
        <v>116</v>
      </c>
      <c r="D13469" s="38">
        <v>28.54</v>
      </c>
    </row>
    <row r="13470" spans="1:4">
      <c r="A13470" s="13">
        <v>2008</v>
      </c>
      <c r="B13470" s="14">
        <v>3</v>
      </c>
      <c r="C13470" s="14" t="s">
        <v>116</v>
      </c>
      <c r="D13470" s="37">
        <v>30.123000000000001</v>
      </c>
    </row>
    <row r="13471" spans="1:4">
      <c r="A13471" s="15">
        <v>2008</v>
      </c>
      <c r="B13471" s="16">
        <v>4</v>
      </c>
      <c r="C13471" s="16" t="s">
        <v>116</v>
      </c>
      <c r="D13471" s="38">
        <v>30.585999999999999</v>
      </c>
    </row>
    <row r="13472" spans="1:4">
      <c r="A13472" s="13">
        <v>2008</v>
      </c>
      <c r="B13472" s="14">
        <v>5</v>
      </c>
      <c r="C13472" s="14" t="s">
        <v>116</v>
      </c>
      <c r="D13472" s="37">
        <v>30.844000000000001</v>
      </c>
    </row>
    <row r="13473" spans="1:4">
      <c r="A13473" s="15">
        <v>2008</v>
      </c>
      <c r="B13473" s="16">
        <v>6</v>
      </c>
      <c r="C13473" s="16" t="s">
        <v>116</v>
      </c>
      <c r="D13473" s="38">
        <v>28.603999999999999</v>
      </c>
    </row>
    <row r="13474" spans="1:4">
      <c r="A13474" s="13">
        <v>2008</v>
      </c>
      <c r="B13474" s="14">
        <v>7</v>
      </c>
      <c r="C13474" s="14" t="s">
        <v>116</v>
      </c>
      <c r="D13474" s="37">
        <v>26.771000000000001</v>
      </c>
    </row>
    <row r="13475" spans="1:4">
      <c r="A13475" s="15">
        <v>2008</v>
      </c>
      <c r="B13475" s="16">
        <v>8</v>
      </c>
      <c r="C13475" s="16" t="s">
        <v>116</v>
      </c>
      <c r="D13475" s="38">
        <v>26.056000000000001</v>
      </c>
    </row>
    <row r="13476" spans="1:4">
      <c r="A13476" s="13">
        <v>2008</v>
      </c>
      <c r="B13476" s="14">
        <v>9</v>
      </c>
      <c r="C13476" s="14" t="s">
        <v>116</v>
      </c>
      <c r="D13476" s="37">
        <v>26.768000000000001</v>
      </c>
    </row>
    <row r="13477" spans="1:4">
      <c r="A13477" s="15">
        <v>2008</v>
      </c>
      <c r="B13477" s="16">
        <v>10</v>
      </c>
      <c r="C13477" s="16" t="s">
        <v>116</v>
      </c>
      <c r="D13477" s="38">
        <v>27.391999999999999</v>
      </c>
    </row>
    <row r="13478" spans="1:4">
      <c r="A13478" s="13">
        <v>2008</v>
      </c>
      <c r="B13478" s="14">
        <v>11</v>
      </c>
      <c r="C13478" s="14" t="s">
        <v>116</v>
      </c>
      <c r="D13478" s="37">
        <v>27.568000000000001</v>
      </c>
    </row>
    <row r="13479" spans="1:4">
      <c r="A13479" s="15">
        <v>2008</v>
      </c>
      <c r="B13479" s="16">
        <v>12</v>
      </c>
      <c r="C13479" s="16" t="s">
        <v>116</v>
      </c>
      <c r="D13479" s="38">
        <v>25.821000000000002</v>
      </c>
    </row>
    <row r="13480" spans="1:4">
      <c r="A13480" s="13">
        <v>2009</v>
      </c>
      <c r="B13480" s="14">
        <v>1</v>
      </c>
      <c r="C13480" s="14" t="s">
        <v>116</v>
      </c>
      <c r="D13480" s="37">
        <v>24.547999999999998</v>
      </c>
    </row>
    <row r="13481" spans="1:4">
      <c r="A13481" s="15">
        <v>2009</v>
      </c>
      <c r="B13481" s="16">
        <v>2</v>
      </c>
      <c r="C13481" s="16" t="s">
        <v>116</v>
      </c>
      <c r="D13481" s="38">
        <v>27.302</v>
      </c>
    </row>
    <row r="13482" spans="1:4">
      <c r="A13482" s="13">
        <v>2009</v>
      </c>
      <c r="B13482" s="14">
        <v>3</v>
      </c>
      <c r="C13482" s="14" t="s">
        <v>116</v>
      </c>
      <c r="D13482" s="37">
        <v>29.555</v>
      </c>
    </row>
    <row r="13483" spans="1:4">
      <c r="A13483" s="15">
        <v>2009</v>
      </c>
      <c r="B13483" s="16">
        <v>4</v>
      </c>
      <c r="C13483" s="16" t="s">
        <v>116</v>
      </c>
      <c r="D13483" s="38">
        <v>30.282</v>
      </c>
    </row>
    <row r="13484" spans="1:4">
      <c r="A13484" s="13">
        <v>2009</v>
      </c>
      <c r="B13484" s="14">
        <v>5</v>
      </c>
      <c r="C13484" s="14" t="s">
        <v>116</v>
      </c>
      <c r="D13484" s="37">
        <v>30.247</v>
      </c>
    </row>
    <row r="13485" spans="1:4">
      <c r="A13485" s="15">
        <v>2009</v>
      </c>
      <c r="B13485" s="16">
        <v>6</v>
      </c>
      <c r="C13485" s="16" t="s">
        <v>116</v>
      </c>
      <c r="D13485" s="38">
        <v>29.065999999999999</v>
      </c>
    </row>
    <row r="13486" spans="1:4">
      <c r="A13486" s="13">
        <v>2009</v>
      </c>
      <c r="B13486" s="14">
        <v>7</v>
      </c>
      <c r="C13486" s="14" t="s">
        <v>116</v>
      </c>
      <c r="D13486" s="37">
        <v>27.15</v>
      </c>
    </row>
    <row r="13487" spans="1:4">
      <c r="A13487" s="15">
        <v>2009</v>
      </c>
      <c r="B13487" s="16">
        <v>8</v>
      </c>
      <c r="C13487" s="16" t="s">
        <v>116</v>
      </c>
      <c r="D13487" s="38">
        <v>26.085000000000001</v>
      </c>
    </row>
    <row r="13488" spans="1:4">
      <c r="A13488" s="13">
        <v>2009</v>
      </c>
      <c r="B13488" s="14">
        <v>9</v>
      </c>
      <c r="C13488" s="14" t="s">
        <v>116</v>
      </c>
      <c r="D13488" s="37">
        <v>26.641999999999999</v>
      </c>
    </row>
    <row r="13489" spans="1:4">
      <c r="A13489" s="15">
        <v>2009</v>
      </c>
      <c r="B13489" s="16">
        <v>10</v>
      </c>
      <c r="C13489" s="16" t="s">
        <v>116</v>
      </c>
      <c r="D13489" s="38">
        <v>27.957999999999998</v>
      </c>
    </row>
    <row r="13490" spans="1:4">
      <c r="A13490" s="13">
        <v>2009</v>
      </c>
      <c r="B13490" s="14">
        <v>11</v>
      </c>
      <c r="C13490" s="14" t="s">
        <v>116</v>
      </c>
      <c r="D13490" s="37">
        <v>27.256</v>
      </c>
    </row>
    <row r="13491" spans="1:4">
      <c r="A13491" s="15">
        <v>2009</v>
      </c>
      <c r="B13491" s="16">
        <v>12</v>
      </c>
      <c r="C13491" s="16" t="s">
        <v>116</v>
      </c>
      <c r="D13491" s="38">
        <v>25.571999999999999</v>
      </c>
    </row>
    <row r="13492" spans="1:4">
      <c r="A13492" s="13">
        <v>2010</v>
      </c>
      <c r="B13492" s="14">
        <v>1</v>
      </c>
      <c r="C13492" s="14" t="s">
        <v>116</v>
      </c>
      <c r="D13492" s="37">
        <v>26.513000000000002</v>
      </c>
    </row>
    <row r="13493" spans="1:4">
      <c r="A13493" s="15">
        <v>2010</v>
      </c>
      <c r="B13493" s="16">
        <v>2</v>
      </c>
      <c r="C13493" s="16" t="s">
        <v>116</v>
      </c>
      <c r="D13493" s="38">
        <v>29.100999999999999</v>
      </c>
    </row>
    <row r="13494" spans="1:4">
      <c r="A13494" s="13">
        <v>2010</v>
      </c>
      <c r="B13494" s="14">
        <v>3</v>
      </c>
      <c r="C13494" s="14" t="s">
        <v>116</v>
      </c>
      <c r="D13494" s="37">
        <v>30.829000000000001</v>
      </c>
    </row>
    <row r="13495" spans="1:4">
      <c r="A13495" s="15">
        <v>2010</v>
      </c>
      <c r="B13495" s="16">
        <v>4</v>
      </c>
      <c r="C13495" s="16" t="s">
        <v>116</v>
      </c>
      <c r="D13495" s="38">
        <v>31.344000000000001</v>
      </c>
    </row>
    <row r="13496" spans="1:4">
      <c r="A13496" s="13">
        <v>2010</v>
      </c>
      <c r="B13496" s="14">
        <v>5</v>
      </c>
      <c r="C13496" s="14" t="s">
        <v>116</v>
      </c>
      <c r="D13496" s="37">
        <v>31.183</v>
      </c>
    </row>
    <row r="13497" spans="1:4">
      <c r="A13497" s="15">
        <v>2010</v>
      </c>
      <c r="B13497" s="16">
        <v>6</v>
      </c>
      <c r="C13497" s="16" t="s">
        <v>116</v>
      </c>
      <c r="D13497" s="38">
        <v>28.913</v>
      </c>
    </row>
    <row r="13498" spans="1:4">
      <c r="A13498" s="13">
        <v>2010</v>
      </c>
      <c r="B13498" s="14">
        <v>7</v>
      </c>
      <c r="C13498" s="14" t="s">
        <v>116</v>
      </c>
      <c r="D13498" s="37">
        <v>26.693000000000001</v>
      </c>
    </row>
    <row r="13499" spans="1:4">
      <c r="A13499" s="15">
        <v>2010</v>
      </c>
      <c r="B13499" s="16">
        <v>8</v>
      </c>
      <c r="C13499" s="16" t="s">
        <v>116</v>
      </c>
      <c r="D13499" s="38">
        <v>26.175999999999998</v>
      </c>
    </row>
    <row r="13500" spans="1:4">
      <c r="A13500" s="13">
        <v>2010</v>
      </c>
      <c r="B13500" s="14">
        <v>9</v>
      </c>
      <c r="C13500" s="14" t="s">
        <v>116</v>
      </c>
      <c r="D13500" s="37">
        <v>26.222000000000001</v>
      </c>
    </row>
    <row r="13501" spans="1:4">
      <c r="A13501" s="15">
        <v>2010</v>
      </c>
      <c r="B13501" s="16">
        <v>10</v>
      </c>
      <c r="C13501" s="16" t="s">
        <v>116</v>
      </c>
      <c r="D13501" s="38">
        <v>27.545999999999999</v>
      </c>
    </row>
    <row r="13502" spans="1:4">
      <c r="A13502" s="13">
        <v>2010</v>
      </c>
      <c r="B13502" s="14">
        <v>11</v>
      </c>
      <c r="C13502" s="14" t="s">
        <v>116</v>
      </c>
      <c r="D13502" s="37">
        <v>27.475999999999999</v>
      </c>
    </row>
    <row r="13503" spans="1:4">
      <c r="A13503" s="15">
        <v>2010</v>
      </c>
      <c r="B13503" s="16">
        <v>12</v>
      </c>
      <c r="C13503" s="16" t="s">
        <v>116</v>
      </c>
      <c r="D13503" s="38">
        <v>26.468</v>
      </c>
    </row>
    <row r="13504" spans="1:4">
      <c r="A13504" s="13">
        <v>2011</v>
      </c>
      <c r="B13504" s="14">
        <v>1</v>
      </c>
      <c r="C13504" s="14" t="s">
        <v>116</v>
      </c>
      <c r="D13504" s="37">
        <v>25.904</v>
      </c>
    </row>
    <row r="13505" spans="1:4">
      <c r="A13505" s="15">
        <v>2011</v>
      </c>
      <c r="B13505" s="16">
        <v>2</v>
      </c>
      <c r="C13505" s="16" t="s">
        <v>116</v>
      </c>
      <c r="D13505" s="38">
        <v>27.544</v>
      </c>
    </row>
    <row r="13506" spans="1:4">
      <c r="A13506" s="13">
        <v>2011</v>
      </c>
      <c r="B13506" s="14">
        <v>3</v>
      </c>
      <c r="C13506" s="14" t="s">
        <v>116</v>
      </c>
      <c r="D13506" s="37">
        <v>29.734000000000002</v>
      </c>
    </row>
    <row r="13507" spans="1:4">
      <c r="A13507" s="15">
        <v>2011</v>
      </c>
      <c r="B13507" s="16">
        <v>4</v>
      </c>
      <c r="C13507" s="16" t="s">
        <v>116</v>
      </c>
      <c r="D13507" s="38">
        <v>31.085999999999999</v>
      </c>
    </row>
    <row r="13508" spans="1:4">
      <c r="A13508" s="13">
        <v>2011</v>
      </c>
      <c r="B13508" s="14">
        <v>5</v>
      </c>
      <c r="C13508" s="14" t="s">
        <v>116</v>
      </c>
      <c r="D13508" s="37">
        <v>30.105</v>
      </c>
    </row>
    <row r="13509" spans="1:4">
      <c r="A13509" s="15">
        <v>2011</v>
      </c>
      <c r="B13509" s="16">
        <v>6</v>
      </c>
      <c r="C13509" s="16" t="s">
        <v>116</v>
      </c>
      <c r="D13509" s="38">
        <v>28.766999999999999</v>
      </c>
    </row>
    <row r="13510" spans="1:4">
      <c r="A13510" s="13">
        <v>2011</v>
      </c>
      <c r="B13510" s="14">
        <v>7</v>
      </c>
      <c r="C13510" s="14" t="s">
        <v>116</v>
      </c>
      <c r="D13510" s="37">
        <v>27.119</v>
      </c>
    </row>
    <row r="13511" spans="1:4">
      <c r="A13511" s="15">
        <v>2011</v>
      </c>
      <c r="B13511" s="16">
        <v>8</v>
      </c>
      <c r="C13511" s="16" t="s">
        <v>116</v>
      </c>
      <c r="D13511" s="38">
        <v>26.292999999999999</v>
      </c>
    </row>
    <row r="13512" spans="1:4">
      <c r="A13512" s="13">
        <v>2011</v>
      </c>
      <c r="B13512" s="14">
        <v>9</v>
      </c>
      <c r="C13512" s="14" t="s">
        <v>116</v>
      </c>
      <c r="D13512" s="37">
        <v>26.827000000000002</v>
      </c>
    </row>
    <row r="13513" spans="1:4">
      <c r="A13513" s="15">
        <v>2011</v>
      </c>
      <c r="B13513" s="16">
        <v>10</v>
      </c>
      <c r="C13513" s="16" t="s">
        <v>116</v>
      </c>
      <c r="D13513" s="38">
        <v>27.725999999999999</v>
      </c>
    </row>
    <row r="13514" spans="1:4">
      <c r="A13514" s="13">
        <v>2011</v>
      </c>
      <c r="B13514" s="14">
        <v>11</v>
      </c>
      <c r="C13514" s="14" t="s">
        <v>116</v>
      </c>
      <c r="D13514" s="37">
        <v>27.332999999999998</v>
      </c>
    </row>
    <row r="13515" spans="1:4">
      <c r="A13515" s="15">
        <v>2011</v>
      </c>
      <c r="B13515" s="16">
        <v>12</v>
      </c>
      <c r="C13515" s="16" t="s">
        <v>116</v>
      </c>
      <c r="D13515" s="38">
        <v>25.265000000000001</v>
      </c>
    </row>
    <row r="13516" spans="1:4">
      <c r="A13516" s="13">
        <v>2012</v>
      </c>
      <c r="B13516" s="14">
        <v>1</v>
      </c>
      <c r="C13516" s="14" t="s">
        <v>116</v>
      </c>
      <c r="D13516" s="37">
        <v>25.702000000000002</v>
      </c>
    </row>
    <row r="13517" spans="1:4">
      <c r="A13517" s="15">
        <v>2012</v>
      </c>
      <c r="B13517" s="16">
        <v>2</v>
      </c>
      <c r="C13517" s="16" t="s">
        <v>116</v>
      </c>
      <c r="D13517" s="38">
        <v>27.376999999999999</v>
      </c>
    </row>
    <row r="13518" spans="1:4">
      <c r="A13518" s="13">
        <v>2012</v>
      </c>
      <c r="B13518" s="14">
        <v>3</v>
      </c>
      <c r="C13518" s="14" t="s">
        <v>116</v>
      </c>
      <c r="D13518" s="37">
        <v>30.134</v>
      </c>
    </row>
    <row r="13519" spans="1:4">
      <c r="A13519" s="15">
        <v>2012</v>
      </c>
      <c r="B13519" s="16">
        <v>4</v>
      </c>
      <c r="C13519" s="16" t="s">
        <v>116</v>
      </c>
      <c r="D13519" s="38">
        <v>30.672000000000001</v>
      </c>
    </row>
    <row r="13520" spans="1:4">
      <c r="A13520" s="13">
        <v>2012</v>
      </c>
      <c r="B13520" s="14">
        <v>5</v>
      </c>
      <c r="C13520" s="14" t="s">
        <v>116</v>
      </c>
      <c r="D13520" s="37">
        <v>30.175000000000001</v>
      </c>
    </row>
    <row r="13521" spans="1:4">
      <c r="A13521" s="15">
        <v>2012</v>
      </c>
      <c r="B13521" s="16">
        <v>6</v>
      </c>
      <c r="C13521" s="16" t="s">
        <v>116</v>
      </c>
      <c r="D13521" s="38">
        <v>28.754000000000001</v>
      </c>
    </row>
    <row r="13522" spans="1:4">
      <c r="A13522" s="13">
        <v>2012</v>
      </c>
      <c r="B13522" s="14">
        <v>7</v>
      </c>
      <c r="C13522" s="14" t="s">
        <v>116</v>
      </c>
      <c r="D13522" s="37">
        <v>26.396999999999998</v>
      </c>
    </row>
    <row r="13523" spans="1:4">
      <c r="A13523" s="15">
        <v>2012</v>
      </c>
      <c r="B13523" s="16">
        <v>8</v>
      </c>
      <c r="C13523" s="16" t="s">
        <v>116</v>
      </c>
      <c r="D13523" s="38">
        <v>26.285</v>
      </c>
    </row>
    <row r="13524" spans="1:4">
      <c r="A13524" s="13">
        <v>2012</v>
      </c>
      <c r="B13524" s="14">
        <v>9</v>
      </c>
      <c r="C13524" s="14" t="s">
        <v>116</v>
      </c>
      <c r="D13524" s="37">
        <v>26.113</v>
      </c>
    </row>
    <row r="13525" spans="1:4">
      <c r="A13525" s="15">
        <v>2012</v>
      </c>
      <c r="B13525" s="16">
        <v>10</v>
      </c>
      <c r="C13525" s="16" t="s">
        <v>116</v>
      </c>
      <c r="D13525" s="38">
        <v>27.550999999999998</v>
      </c>
    </row>
    <row r="13526" spans="1:4">
      <c r="A13526" s="13">
        <v>2012</v>
      </c>
      <c r="B13526" s="14">
        <v>11</v>
      </c>
      <c r="C13526" s="14" t="s">
        <v>116</v>
      </c>
      <c r="D13526" s="37">
        <v>28.338999999999999</v>
      </c>
    </row>
    <row r="13527" spans="1:4">
      <c r="A13527" s="15">
        <v>2012</v>
      </c>
      <c r="B13527" s="16">
        <v>12</v>
      </c>
      <c r="C13527" s="16" t="s">
        <v>116</v>
      </c>
      <c r="D13527" s="38">
        <v>26.073</v>
      </c>
    </row>
    <row r="13528" spans="1:4">
      <c r="A13528" s="13">
        <v>2013</v>
      </c>
      <c r="B13528" s="14">
        <v>1</v>
      </c>
      <c r="C13528" s="14" t="s">
        <v>116</v>
      </c>
      <c r="D13528" s="37">
        <v>25.457000000000001</v>
      </c>
    </row>
    <row r="13529" spans="1:4">
      <c r="A13529" s="15">
        <v>2013</v>
      </c>
      <c r="B13529" s="16">
        <v>2</v>
      </c>
      <c r="C13529" s="16" t="s">
        <v>116</v>
      </c>
      <c r="D13529" s="38">
        <v>28.199000000000002</v>
      </c>
    </row>
    <row r="13530" spans="1:4">
      <c r="A13530" s="13">
        <v>2013</v>
      </c>
      <c r="B13530" s="14">
        <v>3</v>
      </c>
      <c r="C13530" s="14" t="s">
        <v>116</v>
      </c>
      <c r="D13530" s="37">
        <v>30.332000000000001</v>
      </c>
    </row>
    <row r="13531" spans="1:4">
      <c r="A13531" s="15">
        <v>2013</v>
      </c>
      <c r="B13531" s="16">
        <v>4</v>
      </c>
      <c r="C13531" s="16" t="s">
        <v>116</v>
      </c>
      <c r="D13531" s="38">
        <v>30.638000000000002</v>
      </c>
    </row>
    <row r="13532" spans="1:4">
      <c r="A13532" s="13">
        <v>2013</v>
      </c>
      <c r="B13532" s="14">
        <v>5</v>
      </c>
      <c r="C13532" s="14" t="s">
        <v>116</v>
      </c>
      <c r="D13532" s="37">
        <v>30.74</v>
      </c>
    </row>
    <row r="13533" spans="1:4">
      <c r="A13533" s="15">
        <v>2013</v>
      </c>
      <c r="B13533" s="16">
        <v>6</v>
      </c>
      <c r="C13533" s="16" t="s">
        <v>116</v>
      </c>
      <c r="D13533" s="38">
        <v>29.081</v>
      </c>
    </row>
    <row r="13534" spans="1:4">
      <c r="A13534" s="13">
        <v>2013</v>
      </c>
      <c r="B13534" s="14">
        <v>7</v>
      </c>
      <c r="C13534" s="14" t="s">
        <v>116</v>
      </c>
      <c r="D13534" s="37">
        <v>26.949000000000002</v>
      </c>
    </row>
    <row r="13535" spans="1:4">
      <c r="A13535" s="15">
        <v>2013</v>
      </c>
      <c r="B13535" s="16">
        <v>8</v>
      </c>
      <c r="C13535" s="16" t="s">
        <v>116</v>
      </c>
      <c r="D13535" s="38">
        <v>25.475999999999999</v>
      </c>
    </row>
    <row r="13536" spans="1:4">
      <c r="A13536" s="13">
        <v>2000</v>
      </c>
      <c r="B13536" s="14">
        <v>2</v>
      </c>
      <c r="C13536" s="14" t="s">
        <v>117</v>
      </c>
      <c r="D13536" s="37">
        <v>23.0305</v>
      </c>
    </row>
    <row r="13537" spans="1:4">
      <c r="A13537" s="15">
        <v>2000</v>
      </c>
      <c r="B13537" s="16">
        <v>3</v>
      </c>
      <c r="C13537" s="16" t="s">
        <v>117</v>
      </c>
      <c r="D13537" s="38">
        <v>23.1295</v>
      </c>
    </row>
    <row r="13538" spans="1:4">
      <c r="A13538" s="13">
        <v>2000</v>
      </c>
      <c r="B13538" s="14">
        <v>4</v>
      </c>
      <c r="C13538" s="14" t="s">
        <v>117</v>
      </c>
      <c r="D13538" s="37">
        <v>21.927</v>
      </c>
    </row>
    <row r="13539" spans="1:4">
      <c r="A13539" s="15">
        <v>2000</v>
      </c>
      <c r="B13539" s="16">
        <v>5</v>
      </c>
      <c r="C13539" s="16" t="s">
        <v>117</v>
      </c>
      <c r="D13539" s="38">
        <v>19.795500000000001</v>
      </c>
    </row>
    <row r="13540" spans="1:4">
      <c r="A13540" s="13">
        <v>2000</v>
      </c>
      <c r="B13540" s="14">
        <v>6</v>
      </c>
      <c r="C13540" s="14" t="s">
        <v>117</v>
      </c>
      <c r="D13540" s="37">
        <v>18.427499999999998</v>
      </c>
    </row>
    <row r="13541" spans="1:4">
      <c r="A13541" s="15">
        <v>2000</v>
      </c>
      <c r="B13541" s="16">
        <v>7</v>
      </c>
      <c r="C13541" s="16" t="s">
        <v>117</v>
      </c>
      <c r="D13541" s="38">
        <v>17.5365</v>
      </c>
    </row>
    <row r="13542" spans="1:4">
      <c r="A13542" s="13">
        <v>2000</v>
      </c>
      <c r="B13542" s="14">
        <v>8</v>
      </c>
      <c r="C13542" s="14" t="s">
        <v>117</v>
      </c>
      <c r="D13542" s="37">
        <v>18.899999999999999</v>
      </c>
    </row>
    <row r="13543" spans="1:4">
      <c r="A13543" s="15">
        <v>2000</v>
      </c>
      <c r="B13543" s="16">
        <v>9</v>
      </c>
      <c r="C13543" s="16" t="s">
        <v>117</v>
      </c>
      <c r="D13543" s="38">
        <v>22.293500000000002</v>
      </c>
    </row>
    <row r="13544" spans="1:4">
      <c r="A13544" s="13">
        <v>2000</v>
      </c>
      <c r="B13544" s="14">
        <v>10</v>
      </c>
      <c r="C13544" s="14" t="s">
        <v>117</v>
      </c>
      <c r="D13544" s="37">
        <v>24.081</v>
      </c>
    </row>
    <row r="13545" spans="1:4">
      <c r="A13545" s="15">
        <v>2000</v>
      </c>
      <c r="B13545" s="16">
        <v>11</v>
      </c>
      <c r="C13545" s="16" t="s">
        <v>117</v>
      </c>
      <c r="D13545" s="38">
        <v>23.852499999999999</v>
      </c>
    </row>
    <row r="13546" spans="1:4">
      <c r="A13546" s="13">
        <v>2000</v>
      </c>
      <c r="B13546" s="14">
        <v>12</v>
      </c>
      <c r="C13546" s="14" t="s">
        <v>117</v>
      </c>
      <c r="D13546" s="37">
        <v>23.2745</v>
      </c>
    </row>
    <row r="13547" spans="1:4">
      <c r="A13547" s="15">
        <v>2001</v>
      </c>
      <c r="B13547" s="16">
        <v>1</v>
      </c>
      <c r="C13547" s="16" t="s">
        <v>117</v>
      </c>
      <c r="D13547" s="38">
        <v>22.492000000000001</v>
      </c>
    </row>
    <row r="13548" spans="1:4">
      <c r="A13548" s="13">
        <v>2001</v>
      </c>
      <c r="B13548" s="14">
        <v>2</v>
      </c>
      <c r="C13548" s="14" t="s">
        <v>117</v>
      </c>
      <c r="D13548" s="37">
        <v>22.641999999999999</v>
      </c>
    </row>
    <row r="13549" spans="1:4">
      <c r="A13549" s="15">
        <v>2001</v>
      </c>
      <c r="B13549" s="16">
        <v>3</v>
      </c>
      <c r="C13549" s="16" t="s">
        <v>117</v>
      </c>
      <c r="D13549" s="38">
        <v>22.657</v>
      </c>
    </row>
    <row r="13550" spans="1:4">
      <c r="A13550" s="13">
        <v>2001</v>
      </c>
      <c r="B13550" s="14">
        <v>4</v>
      </c>
      <c r="C13550" s="14" t="s">
        <v>117</v>
      </c>
      <c r="D13550" s="37">
        <v>21.811499999999999</v>
      </c>
    </row>
    <row r="13551" spans="1:4">
      <c r="A13551" s="15">
        <v>2001</v>
      </c>
      <c r="B13551" s="16">
        <v>5</v>
      </c>
      <c r="C13551" s="16" t="s">
        <v>117</v>
      </c>
      <c r="D13551" s="38">
        <v>19.9255</v>
      </c>
    </row>
    <row r="13552" spans="1:4">
      <c r="A13552" s="13">
        <v>2001</v>
      </c>
      <c r="B13552" s="14">
        <v>6</v>
      </c>
      <c r="C13552" s="14" t="s">
        <v>117</v>
      </c>
      <c r="D13552" s="37">
        <v>17.758500000000002</v>
      </c>
    </row>
    <row r="13553" spans="1:4">
      <c r="A13553" s="15">
        <v>2001</v>
      </c>
      <c r="B13553" s="16">
        <v>7</v>
      </c>
      <c r="C13553" s="16" t="s">
        <v>117</v>
      </c>
      <c r="D13553" s="38">
        <v>18.07</v>
      </c>
    </row>
    <row r="13554" spans="1:4">
      <c r="A13554" s="13">
        <v>2001</v>
      </c>
      <c r="B13554" s="14">
        <v>8</v>
      </c>
      <c r="C13554" s="14" t="s">
        <v>117</v>
      </c>
      <c r="D13554" s="37">
        <v>20.452500000000001</v>
      </c>
    </row>
    <row r="13555" spans="1:4">
      <c r="A13555" s="15">
        <v>2001</v>
      </c>
      <c r="B13555" s="16">
        <v>9</v>
      </c>
      <c r="C13555" s="16" t="s">
        <v>117</v>
      </c>
      <c r="D13555" s="38">
        <v>22.837499999999999</v>
      </c>
    </row>
    <row r="13556" spans="1:4">
      <c r="A13556" s="13">
        <v>2001</v>
      </c>
      <c r="B13556" s="14">
        <v>10</v>
      </c>
      <c r="C13556" s="14" t="s">
        <v>117</v>
      </c>
      <c r="D13556" s="37">
        <v>24.728999999999999</v>
      </c>
    </row>
    <row r="13557" spans="1:4">
      <c r="A13557" s="15">
        <v>2001</v>
      </c>
      <c r="B13557" s="16">
        <v>11</v>
      </c>
      <c r="C13557" s="16" t="s">
        <v>117</v>
      </c>
      <c r="D13557" s="38">
        <v>25.695499999999999</v>
      </c>
    </row>
    <row r="13558" spans="1:4">
      <c r="A13558" s="13">
        <v>2001</v>
      </c>
      <c r="B13558" s="14">
        <v>12</v>
      </c>
      <c r="C13558" s="14" t="s">
        <v>117</v>
      </c>
      <c r="D13558" s="37">
        <v>24.192499999999999</v>
      </c>
    </row>
    <row r="13559" spans="1:4">
      <c r="A13559" s="15">
        <v>2002</v>
      </c>
      <c r="B13559" s="16">
        <v>1</v>
      </c>
      <c r="C13559" s="16" t="s">
        <v>117</v>
      </c>
      <c r="D13559" s="38">
        <v>23.009499999999999</v>
      </c>
    </row>
    <row r="13560" spans="1:4">
      <c r="A13560" s="13">
        <v>2002</v>
      </c>
      <c r="B13560" s="14">
        <v>2</v>
      </c>
      <c r="C13560" s="14" t="s">
        <v>117</v>
      </c>
      <c r="D13560" s="37">
        <v>22.971499999999999</v>
      </c>
    </row>
    <row r="13561" spans="1:4">
      <c r="A13561" s="15">
        <v>2002</v>
      </c>
      <c r="B13561" s="16">
        <v>3</v>
      </c>
      <c r="C13561" s="16" t="s">
        <v>117</v>
      </c>
      <c r="D13561" s="38">
        <v>23.163</v>
      </c>
    </row>
    <row r="13562" spans="1:4">
      <c r="A13562" s="13">
        <v>2002</v>
      </c>
      <c r="B13562" s="14">
        <v>4</v>
      </c>
      <c r="C13562" s="14" t="s">
        <v>117</v>
      </c>
      <c r="D13562" s="37">
        <v>21.8155</v>
      </c>
    </row>
    <row r="13563" spans="1:4">
      <c r="A13563" s="15">
        <v>2002</v>
      </c>
      <c r="B13563" s="16">
        <v>5</v>
      </c>
      <c r="C13563" s="16" t="s">
        <v>117</v>
      </c>
      <c r="D13563" s="38">
        <v>21.258500000000002</v>
      </c>
    </row>
    <row r="13564" spans="1:4">
      <c r="A13564" s="13">
        <v>2002</v>
      </c>
      <c r="B13564" s="14">
        <v>6</v>
      </c>
      <c r="C13564" s="14" t="s">
        <v>117</v>
      </c>
      <c r="D13564" s="37">
        <v>18.117000000000001</v>
      </c>
    </row>
    <row r="13565" spans="1:4">
      <c r="A13565" s="15">
        <v>2002</v>
      </c>
      <c r="B13565" s="16">
        <v>7</v>
      </c>
      <c r="C13565" s="16" t="s">
        <v>117</v>
      </c>
      <c r="D13565" s="38">
        <v>19.689499999999999</v>
      </c>
    </row>
    <row r="13566" spans="1:4">
      <c r="A13566" s="13">
        <v>2002</v>
      </c>
      <c r="B13566" s="14">
        <v>8</v>
      </c>
      <c r="C13566" s="14" t="s">
        <v>117</v>
      </c>
      <c r="D13566" s="37">
        <v>20.207000000000001</v>
      </c>
    </row>
    <row r="13567" spans="1:4">
      <c r="A13567" s="15">
        <v>2002</v>
      </c>
      <c r="B13567" s="16">
        <v>9</v>
      </c>
      <c r="C13567" s="16" t="s">
        <v>117</v>
      </c>
      <c r="D13567" s="38">
        <v>22.446000000000002</v>
      </c>
    </row>
    <row r="13568" spans="1:4">
      <c r="A13568" s="13">
        <v>2002</v>
      </c>
      <c r="B13568" s="14">
        <v>10</v>
      </c>
      <c r="C13568" s="14" t="s">
        <v>117</v>
      </c>
      <c r="D13568" s="37">
        <v>24.537500000000001</v>
      </c>
    </row>
    <row r="13569" spans="1:4">
      <c r="A13569" s="15">
        <v>2002</v>
      </c>
      <c r="B13569" s="16">
        <v>11</v>
      </c>
      <c r="C13569" s="16" t="s">
        <v>117</v>
      </c>
      <c r="D13569" s="38">
        <v>24.672999999999998</v>
      </c>
    </row>
    <row r="13570" spans="1:4">
      <c r="A13570" s="13">
        <v>2002</v>
      </c>
      <c r="B13570" s="14">
        <v>12</v>
      </c>
      <c r="C13570" s="14" t="s">
        <v>117</v>
      </c>
      <c r="D13570" s="37">
        <v>23.91</v>
      </c>
    </row>
    <row r="13571" spans="1:4">
      <c r="A13571" s="15">
        <v>2003</v>
      </c>
      <c r="B13571" s="16">
        <v>1</v>
      </c>
      <c r="C13571" s="16" t="s">
        <v>117</v>
      </c>
      <c r="D13571" s="38">
        <v>23.24</v>
      </c>
    </row>
    <row r="13572" spans="1:4">
      <c r="A13572" s="13">
        <v>2003</v>
      </c>
      <c r="B13572" s="14">
        <v>2</v>
      </c>
      <c r="C13572" s="14" t="s">
        <v>117</v>
      </c>
      <c r="D13572" s="37">
        <v>23.737500000000001</v>
      </c>
    </row>
    <row r="13573" spans="1:4">
      <c r="A13573" s="15">
        <v>2003</v>
      </c>
      <c r="B13573" s="16">
        <v>3</v>
      </c>
      <c r="C13573" s="16" t="s">
        <v>117</v>
      </c>
      <c r="D13573" s="38">
        <v>23.061</v>
      </c>
    </row>
    <row r="13574" spans="1:4">
      <c r="A13574" s="13">
        <v>2003</v>
      </c>
      <c r="B13574" s="14">
        <v>4</v>
      </c>
      <c r="C13574" s="14" t="s">
        <v>117</v>
      </c>
      <c r="D13574" s="37">
        <v>22.366</v>
      </c>
    </row>
    <row r="13575" spans="1:4">
      <c r="A13575" s="15">
        <v>2003</v>
      </c>
      <c r="B13575" s="16">
        <v>5</v>
      </c>
      <c r="C13575" s="16" t="s">
        <v>117</v>
      </c>
      <c r="D13575" s="38">
        <v>20.293500000000002</v>
      </c>
    </row>
    <row r="13576" spans="1:4">
      <c r="A13576" s="13">
        <v>2003</v>
      </c>
      <c r="B13576" s="14">
        <v>6</v>
      </c>
      <c r="C13576" s="14" t="s">
        <v>117</v>
      </c>
      <c r="D13576" s="37">
        <v>18.971</v>
      </c>
    </row>
    <row r="13577" spans="1:4">
      <c r="A13577" s="15">
        <v>2003</v>
      </c>
      <c r="B13577" s="16">
        <v>7</v>
      </c>
      <c r="C13577" s="16" t="s">
        <v>117</v>
      </c>
      <c r="D13577" s="38">
        <v>17.37</v>
      </c>
    </row>
    <row r="13578" spans="1:4">
      <c r="A13578" s="13">
        <v>2003</v>
      </c>
      <c r="B13578" s="14">
        <v>8</v>
      </c>
      <c r="C13578" s="14" t="s">
        <v>117</v>
      </c>
      <c r="D13578" s="37">
        <v>19.577500000000001</v>
      </c>
    </row>
    <row r="13579" spans="1:4">
      <c r="A13579" s="15">
        <v>2003</v>
      </c>
      <c r="B13579" s="16">
        <v>9</v>
      </c>
      <c r="C13579" s="16" t="s">
        <v>117</v>
      </c>
      <c r="D13579" s="38">
        <v>22.510999999999999</v>
      </c>
    </row>
    <row r="13580" spans="1:4">
      <c r="A13580" s="13">
        <v>2003</v>
      </c>
      <c r="B13580" s="14">
        <v>10</v>
      </c>
      <c r="C13580" s="14" t="s">
        <v>117</v>
      </c>
      <c r="D13580" s="37">
        <v>24.688500000000001</v>
      </c>
    </row>
    <row r="13581" spans="1:4">
      <c r="A13581" s="15">
        <v>2003</v>
      </c>
      <c r="B13581" s="16">
        <v>11</v>
      </c>
      <c r="C13581" s="16" t="s">
        <v>117</v>
      </c>
      <c r="D13581" s="38">
        <v>25.830500000000001</v>
      </c>
    </row>
    <row r="13582" spans="1:4">
      <c r="A13582" s="13">
        <v>2003</v>
      </c>
      <c r="B13582" s="14">
        <v>12</v>
      </c>
      <c r="C13582" s="14" t="s">
        <v>117</v>
      </c>
      <c r="D13582" s="37">
        <v>24.127500000000001</v>
      </c>
    </row>
    <row r="13583" spans="1:4">
      <c r="A13583" s="15">
        <v>2004</v>
      </c>
      <c r="B13583" s="16">
        <v>1</v>
      </c>
      <c r="C13583" s="16" t="s">
        <v>117</v>
      </c>
      <c r="D13583" s="38">
        <v>23.309000000000001</v>
      </c>
    </row>
    <row r="13584" spans="1:4">
      <c r="A13584" s="13">
        <v>2004</v>
      </c>
      <c r="B13584" s="14">
        <v>2</v>
      </c>
      <c r="C13584" s="14" t="s">
        <v>117</v>
      </c>
      <c r="D13584" s="37">
        <v>23.25</v>
      </c>
    </row>
    <row r="13585" spans="1:4">
      <c r="A13585" s="15">
        <v>2004</v>
      </c>
      <c r="B13585" s="16">
        <v>3</v>
      </c>
      <c r="C13585" s="16" t="s">
        <v>117</v>
      </c>
      <c r="D13585" s="38">
        <v>23.3035</v>
      </c>
    </row>
    <row r="13586" spans="1:4">
      <c r="A13586" s="13">
        <v>2004</v>
      </c>
      <c r="B13586" s="14">
        <v>4</v>
      </c>
      <c r="C13586" s="14" t="s">
        <v>117</v>
      </c>
      <c r="D13586" s="37">
        <v>21.471499999999999</v>
      </c>
    </row>
    <row r="13587" spans="1:4">
      <c r="A13587" s="15">
        <v>2004</v>
      </c>
      <c r="B13587" s="16">
        <v>5</v>
      </c>
      <c r="C13587" s="16" t="s">
        <v>117</v>
      </c>
      <c r="D13587" s="38">
        <v>19.109500000000001</v>
      </c>
    </row>
    <row r="13588" spans="1:4">
      <c r="A13588" s="13">
        <v>2004</v>
      </c>
      <c r="B13588" s="14">
        <v>6</v>
      </c>
      <c r="C13588" s="14" t="s">
        <v>117</v>
      </c>
      <c r="D13588" s="37">
        <v>17.777000000000001</v>
      </c>
    </row>
    <row r="13589" spans="1:4">
      <c r="A13589" s="15">
        <v>2004</v>
      </c>
      <c r="B13589" s="16">
        <v>7</v>
      </c>
      <c r="C13589" s="16" t="s">
        <v>117</v>
      </c>
      <c r="D13589" s="38">
        <v>17.832999999999998</v>
      </c>
    </row>
    <row r="13590" spans="1:4">
      <c r="A13590" s="13">
        <v>2004</v>
      </c>
      <c r="B13590" s="14">
        <v>8</v>
      </c>
      <c r="C13590" s="14" t="s">
        <v>117</v>
      </c>
      <c r="D13590" s="37">
        <v>20.332000000000001</v>
      </c>
    </row>
    <row r="13591" spans="1:4">
      <c r="A13591" s="15">
        <v>2004</v>
      </c>
      <c r="B13591" s="16">
        <v>9</v>
      </c>
      <c r="C13591" s="16" t="s">
        <v>117</v>
      </c>
      <c r="D13591" s="38">
        <v>22.561499999999999</v>
      </c>
    </row>
    <row r="13592" spans="1:4">
      <c r="A13592" s="13">
        <v>2004</v>
      </c>
      <c r="B13592" s="14">
        <v>10</v>
      </c>
      <c r="C13592" s="14" t="s">
        <v>117</v>
      </c>
      <c r="D13592" s="37">
        <v>24.204499999999999</v>
      </c>
    </row>
    <row r="13593" spans="1:4">
      <c r="A13593" s="15">
        <v>2004</v>
      </c>
      <c r="B13593" s="16">
        <v>11</v>
      </c>
      <c r="C13593" s="16" t="s">
        <v>117</v>
      </c>
      <c r="D13593" s="38">
        <v>25.106000000000002</v>
      </c>
    </row>
    <row r="13594" spans="1:4">
      <c r="A13594" s="13">
        <v>2004</v>
      </c>
      <c r="B13594" s="14">
        <v>12</v>
      </c>
      <c r="C13594" s="14" t="s">
        <v>117</v>
      </c>
      <c r="D13594" s="37">
        <v>22.990500000000001</v>
      </c>
    </row>
    <row r="13595" spans="1:4">
      <c r="A13595" s="15">
        <v>2005</v>
      </c>
      <c r="B13595" s="16">
        <v>1</v>
      </c>
      <c r="C13595" s="16" t="s">
        <v>117</v>
      </c>
      <c r="D13595" s="38">
        <v>23.321999999999999</v>
      </c>
    </row>
    <row r="13596" spans="1:4">
      <c r="A13596" s="13">
        <v>2005</v>
      </c>
      <c r="B13596" s="14">
        <v>2</v>
      </c>
      <c r="C13596" s="14" t="s">
        <v>117</v>
      </c>
      <c r="D13596" s="37">
        <v>24.4955</v>
      </c>
    </row>
    <row r="13597" spans="1:4">
      <c r="A13597" s="15">
        <v>2005</v>
      </c>
      <c r="B13597" s="16">
        <v>3</v>
      </c>
      <c r="C13597" s="16" t="s">
        <v>117</v>
      </c>
      <c r="D13597" s="38">
        <v>24.1325</v>
      </c>
    </row>
    <row r="13598" spans="1:4">
      <c r="A13598" s="13">
        <v>2005</v>
      </c>
      <c r="B13598" s="14">
        <v>4</v>
      </c>
      <c r="C13598" s="14" t="s">
        <v>117</v>
      </c>
      <c r="D13598" s="37">
        <v>22.446000000000002</v>
      </c>
    </row>
    <row r="13599" spans="1:4">
      <c r="A13599" s="15">
        <v>2005</v>
      </c>
      <c r="B13599" s="16">
        <v>5</v>
      </c>
      <c r="C13599" s="16" t="s">
        <v>117</v>
      </c>
      <c r="D13599" s="38">
        <v>20.542000000000002</v>
      </c>
    </row>
    <row r="13600" spans="1:4">
      <c r="A13600" s="13">
        <v>2005</v>
      </c>
      <c r="B13600" s="14">
        <v>6</v>
      </c>
      <c r="C13600" s="14" t="s">
        <v>117</v>
      </c>
      <c r="D13600" s="37">
        <v>20.3825</v>
      </c>
    </row>
    <row r="13601" spans="1:4">
      <c r="A13601" s="15">
        <v>2005</v>
      </c>
      <c r="B13601" s="16">
        <v>7</v>
      </c>
      <c r="C13601" s="16" t="s">
        <v>117</v>
      </c>
      <c r="D13601" s="38">
        <v>18.412500000000001</v>
      </c>
    </row>
    <row r="13602" spans="1:4">
      <c r="A13602" s="13">
        <v>2005</v>
      </c>
      <c r="B13602" s="14">
        <v>8</v>
      </c>
      <c r="C13602" s="14" t="s">
        <v>117</v>
      </c>
      <c r="D13602" s="37">
        <v>20.783999999999999</v>
      </c>
    </row>
    <row r="13603" spans="1:4">
      <c r="A13603" s="15">
        <v>2005</v>
      </c>
      <c r="B13603" s="16">
        <v>9</v>
      </c>
      <c r="C13603" s="16" t="s">
        <v>117</v>
      </c>
      <c r="D13603" s="38">
        <v>22.66</v>
      </c>
    </row>
    <row r="13604" spans="1:4">
      <c r="A13604" s="13">
        <v>2005</v>
      </c>
      <c r="B13604" s="14">
        <v>10</v>
      </c>
      <c r="C13604" s="14" t="s">
        <v>117</v>
      </c>
      <c r="D13604" s="37">
        <v>24.7545</v>
      </c>
    </row>
    <row r="13605" spans="1:4">
      <c r="A13605" s="15">
        <v>2005</v>
      </c>
      <c r="B13605" s="16">
        <v>11</v>
      </c>
      <c r="C13605" s="16" t="s">
        <v>117</v>
      </c>
      <c r="D13605" s="38">
        <v>26.1175</v>
      </c>
    </row>
    <row r="13606" spans="1:4">
      <c r="A13606" s="13">
        <v>2005</v>
      </c>
      <c r="B13606" s="14">
        <v>12</v>
      </c>
      <c r="C13606" s="14" t="s">
        <v>117</v>
      </c>
      <c r="D13606" s="37">
        <v>24.501000000000001</v>
      </c>
    </row>
    <row r="13607" spans="1:4">
      <c r="A13607" s="15">
        <v>2006</v>
      </c>
      <c r="B13607" s="16">
        <v>1</v>
      </c>
      <c r="C13607" s="16" t="s">
        <v>117</v>
      </c>
      <c r="D13607" s="38">
        <v>22.995000000000001</v>
      </c>
    </row>
    <row r="13608" spans="1:4">
      <c r="A13608" s="13">
        <v>2006</v>
      </c>
      <c r="B13608" s="14">
        <v>2</v>
      </c>
      <c r="C13608" s="14" t="s">
        <v>117</v>
      </c>
      <c r="D13608" s="37">
        <v>23.173500000000001</v>
      </c>
    </row>
    <row r="13609" spans="1:4">
      <c r="A13609" s="15">
        <v>2006</v>
      </c>
      <c r="B13609" s="16">
        <v>3</v>
      </c>
      <c r="C13609" s="16" t="s">
        <v>117</v>
      </c>
      <c r="D13609" s="38">
        <v>23.3765</v>
      </c>
    </row>
    <row r="13610" spans="1:4">
      <c r="A13610" s="13">
        <v>2006</v>
      </c>
      <c r="B13610" s="14">
        <v>4</v>
      </c>
      <c r="C13610" s="14" t="s">
        <v>117</v>
      </c>
      <c r="D13610" s="37">
        <v>22.011500000000002</v>
      </c>
    </row>
    <row r="13611" spans="1:4">
      <c r="A13611" s="15">
        <v>2006</v>
      </c>
      <c r="B13611" s="16">
        <v>5</v>
      </c>
      <c r="C13611" s="16" t="s">
        <v>117</v>
      </c>
      <c r="D13611" s="38">
        <v>20.201499999999999</v>
      </c>
    </row>
    <row r="13612" spans="1:4">
      <c r="A13612" s="13">
        <v>2006</v>
      </c>
      <c r="B13612" s="14">
        <v>6</v>
      </c>
      <c r="C13612" s="14" t="s">
        <v>117</v>
      </c>
      <c r="D13612" s="37">
        <v>18.3735</v>
      </c>
    </row>
    <row r="13613" spans="1:4">
      <c r="A13613" s="15">
        <v>2006</v>
      </c>
      <c r="B13613" s="16">
        <v>7</v>
      </c>
      <c r="C13613" s="16" t="s">
        <v>117</v>
      </c>
      <c r="D13613" s="38">
        <v>18.283999999999999</v>
      </c>
    </row>
    <row r="13614" spans="1:4">
      <c r="A13614" s="13">
        <v>2006</v>
      </c>
      <c r="B13614" s="14">
        <v>8</v>
      </c>
      <c r="C13614" s="14" t="s">
        <v>117</v>
      </c>
      <c r="D13614" s="37">
        <v>20.274000000000001</v>
      </c>
    </row>
    <row r="13615" spans="1:4">
      <c r="A13615" s="15">
        <v>2006</v>
      </c>
      <c r="B13615" s="16">
        <v>9</v>
      </c>
      <c r="C13615" s="16" t="s">
        <v>117</v>
      </c>
      <c r="D13615" s="38">
        <v>21.708500000000001</v>
      </c>
    </row>
    <row r="13616" spans="1:4">
      <c r="A13616" s="13">
        <v>2006</v>
      </c>
      <c r="B13616" s="14">
        <v>10</v>
      </c>
      <c r="C13616" s="14" t="s">
        <v>117</v>
      </c>
      <c r="D13616" s="37">
        <v>25.045000000000002</v>
      </c>
    </row>
    <row r="13617" spans="1:4">
      <c r="A13617" s="15">
        <v>2006</v>
      </c>
      <c r="B13617" s="16">
        <v>11</v>
      </c>
      <c r="C13617" s="16" t="s">
        <v>117</v>
      </c>
      <c r="D13617" s="38">
        <v>24.882000000000001</v>
      </c>
    </row>
    <row r="13618" spans="1:4">
      <c r="A13618" s="13">
        <v>2006</v>
      </c>
      <c r="B13618" s="14">
        <v>12</v>
      </c>
      <c r="C13618" s="14" t="s">
        <v>117</v>
      </c>
      <c r="D13618" s="37">
        <v>23.966000000000001</v>
      </c>
    </row>
    <row r="13619" spans="1:4">
      <c r="A13619" s="15">
        <v>2007</v>
      </c>
      <c r="B13619" s="16">
        <v>1</v>
      </c>
      <c r="C13619" s="16" t="s">
        <v>117</v>
      </c>
      <c r="D13619" s="38">
        <v>22.502500000000001</v>
      </c>
    </row>
    <row r="13620" spans="1:4">
      <c r="A13620" s="13">
        <v>2007</v>
      </c>
      <c r="B13620" s="14">
        <v>2</v>
      </c>
      <c r="C13620" s="14" t="s">
        <v>117</v>
      </c>
      <c r="D13620" s="37">
        <v>23.091000000000001</v>
      </c>
    </row>
    <row r="13621" spans="1:4">
      <c r="A13621" s="15">
        <v>2007</v>
      </c>
      <c r="B13621" s="16">
        <v>3</v>
      </c>
      <c r="C13621" s="16" t="s">
        <v>117</v>
      </c>
      <c r="D13621" s="38">
        <v>23.247</v>
      </c>
    </row>
    <row r="13622" spans="1:4">
      <c r="A13622" s="13">
        <v>2007</v>
      </c>
      <c r="B13622" s="14">
        <v>4</v>
      </c>
      <c r="C13622" s="14" t="s">
        <v>117</v>
      </c>
      <c r="D13622" s="37">
        <v>22.310500000000001</v>
      </c>
    </row>
    <row r="13623" spans="1:4">
      <c r="A13623" s="15">
        <v>2007</v>
      </c>
      <c r="B13623" s="16">
        <v>5</v>
      </c>
      <c r="C13623" s="16" t="s">
        <v>117</v>
      </c>
      <c r="D13623" s="38">
        <v>20.441500000000001</v>
      </c>
    </row>
    <row r="13624" spans="1:4">
      <c r="A13624" s="13">
        <v>2007</v>
      </c>
      <c r="B13624" s="14">
        <v>6</v>
      </c>
      <c r="C13624" s="14" t="s">
        <v>117</v>
      </c>
      <c r="D13624" s="37">
        <v>18.521000000000001</v>
      </c>
    </row>
    <row r="13625" spans="1:4">
      <c r="A13625" s="15">
        <v>2007</v>
      </c>
      <c r="B13625" s="16">
        <v>7</v>
      </c>
      <c r="C13625" s="16" t="s">
        <v>117</v>
      </c>
      <c r="D13625" s="38">
        <v>17.765000000000001</v>
      </c>
    </row>
    <row r="13626" spans="1:4">
      <c r="A13626" s="13">
        <v>2007</v>
      </c>
      <c r="B13626" s="14">
        <v>8</v>
      </c>
      <c r="C13626" s="14" t="s">
        <v>117</v>
      </c>
      <c r="D13626" s="37">
        <v>20.039000000000001</v>
      </c>
    </row>
    <row r="13627" spans="1:4">
      <c r="A13627" s="15">
        <v>2007</v>
      </c>
      <c r="B13627" s="16">
        <v>9</v>
      </c>
      <c r="C13627" s="16" t="s">
        <v>117</v>
      </c>
      <c r="D13627" s="38">
        <v>22.9285</v>
      </c>
    </row>
    <row r="13628" spans="1:4">
      <c r="A13628" s="13">
        <v>2007</v>
      </c>
      <c r="B13628" s="14">
        <v>10</v>
      </c>
      <c r="C13628" s="14" t="s">
        <v>117</v>
      </c>
      <c r="D13628" s="37">
        <v>24.212499999999999</v>
      </c>
    </row>
    <row r="13629" spans="1:4">
      <c r="A13629" s="15">
        <v>2007</v>
      </c>
      <c r="B13629" s="16">
        <v>11</v>
      </c>
      <c r="C13629" s="16" t="s">
        <v>117</v>
      </c>
      <c r="D13629" s="38">
        <v>25.494499999999999</v>
      </c>
    </row>
    <row r="13630" spans="1:4">
      <c r="A13630" s="13">
        <v>2007</v>
      </c>
      <c r="B13630" s="14">
        <v>12</v>
      </c>
      <c r="C13630" s="14" t="s">
        <v>117</v>
      </c>
      <c r="D13630" s="37">
        <v>23.601500000000001</v>
      </c>
    </row>
    <row r="13631" spans="1:4">
      <c r="A13631" s="15">
        <v>2008</v>
      </c>
      <c r="B13631" s="16">
        <v>1</v>
      </c>
      <c r="C13631" s="16" t="s">
        <v>117</v>
      </c>
      <c r="D13631" s="38">
        <v>22.547499999999999</v>
      </c>
    </row>
    <row r="13632" spans="1:4">
      <c r="A13632" s="13">
        <v>2008</v>
      </c>
      <c r="B13632" s="14">
        <v>2</v>
      </c>
      <c r="C13632" s="14" t="s">
        <v>117</v>
      </c>
      <c r="D13632" s="37">
        <v>22.761500000000002</v>
      </c>
    </row>
    <row r="13633" spans="1:4">
      <c r="A13633" s="15">
        <v>2008</v>
      </c>
      <c r="B13633" s="16">
        <v>3</v>
      </c>
      <c r="C13633" s="16" t="s">
        <v>117</v>
      </c>
      <c r="D13633" s="38">
        <v>22.372499999999999</v>
      </c>
    </row>
    <row r="13634" spans="1:4">
      <c r="A13634" s="13">
        <v>2008</v>
      </c>
      <c r="B13634" s="14">
        <v>4</v>
      </c>
      <c r="C13634" s="14" t="s">
        <v>117</v>
      </c>
      <c r="D13634" s="37">
        <v>21.143000000000001</v>
      </c>
    </row>
    <row r="13635" spans="1:4">
      <c r="A13635" s="15">
        <v>2008</v>
      </c>
      <c r="B13635" s="16">
        <v>5</v>
      </c>
      <c r="C13635" s="16" t="s">
        <v>117</v>
      </c>
      <c r="D13635" s="38">
        <v>20.071999999999999</v>
      </c>
    </row>
    <row r="13636" spans="1:4">
      <c r="A13636" s="13">
        <v>2008</v>
      </c>
      <c r="B13636" s="14">
        <v>6</v>
      </c>
      <c r="C13636" s="14" t="s">
        <v>117</v>
      </c>
      <c r="D13636" s="37">
        <v>17.822500000000002</v>
      </c>
    </row>
    <row r="13637" spans="1:4">
      <c r="A13637" s="15">
        <v>2008</v>
      </c>
      <c r="B13637" s="16">
        <v>7</v>
      </c>
      <c r="C13637" s="16" t="s">
        <v>117</v>
      </c>
      <c r="D13637" s="38">
        <v>17.902999999999999</v>
      </c>
    </row>
    <row r="13638" spans="1:4">
      <c r="A13638" s="13">
        <v>2008</v>
      </c>
      <c r="B13638" s="14">
        <v>8</v>
      </c>
      <c r="C13638" s="14" t="s">
        <v>117</v>
      </c>
      <c r="D13638" s="37">
        <v>19.611499999999999</v>
      </c>
    </row>
    <row r="13639" spans="1:4">
      <c r="A13639" s="15">
        <v>2008</v>
      </c>
      <c r="B13639" s="16">
        <v>9</v>
      </c>
      <c r="C13639" s="16" t="s">
        <v>117</v>
      </c>
      <c r="D13639" s="38">
        <v>22.599</v>
      </c>
    </row>
    <row r="13640" spans="1:4">
      <c r="A13640" s="13">
        <v>2008</v>
      </c>
      <c r="B13640" s="14">
        <v>10</v>
      </c>
      <c r="C13640" s="14" t="s">
        <v>117</v>
      </c>
      <c r="D13640" s="37">
        <v>24.971</v>
      </c>
    </row>
    <row r="13641" spans="1:4">
      <c r="A13641" s="15">
        <v>2008</v>
      </c>
      <c r="B13641" s="16">
        <v>11</v>
      </c>
      <c r="C13641" s="16" t="s">
        <v>117</v>
      </c>
      <c r="D13641" s="38">
        <v>25.869</v>
      </c>
    </row>
    <row r="13642" spans="1:4">
      <c r="A13642" s="13">
        <v>2008</v>
      </c>
      <c r="B13642" s="14">
        <v>12</v>
      </c>
      <c r="C13642" s="14" t="s">
        <v>117</v>
      </c>
      <c r="D13642" s="37">
        <v>23.652000000000001</v>
      </c>
    </row>
    <row r="13643" spans="1:4">
      <c r="A13643" s="15">
        <v>2009</v>
      </c>
      <c r="B13643" s="16">
        <v>1</v>
      </c>
      <c r="C13643" s="16" t="s">
        <v>117</v>
      </c>
      <c r="D13643" s="38">
        <v>23.325500000000002</v>
      </c>
    </row>
    <row r="13644" spans="1:4">
      <c r="A13644" s="13">
        <v>2009</v>
      </c>
      <c r="B13644" s="14">
        <v>2</v>
      </c>
      <c r="C13644" s="14" t="s">
        <v>117</v>
      </c>
      <c r="D13644" s="37">
        <v>23.097999999999999</v>
      </c>
    </row>
    <row r="13645" spans="1:4">
      <c r="A13645" s="15">
        <v>2009</v>
      </c>
      <c r="B13645" s="16">
        <v>3</v>
      </c>
      <c r="C13645" s="16" t="s">
        <v>117</v>
      </c>
      <c r="D13645" s="38">
        <v>22.5505</v>
      </c>
    </row>
    <row r="13646" spans="1:4">
      <c r="A13646" s="13">
        <v>2009</v>
      </c>
      <c r="B13646" s="14">
        <v>4</v>
      </c>
      <c r="C13646" s="14" t="s">
        <v>117</v>
      </c>
      <c r="D13646" s="37">
        <v>20.822500000000002</v>
      </c>
    </row>
    <row r="13647" spans="1:4">
      <c r="A13647" s="15">
        <v>2009</v>
      </c>
      <c r="B13647" s="16">
        <v>5</v>
      </c>
      <c r="C13647" s="16" t="s">
        <v>117</v>
      </c>
      <c r="D13647" s="38">
        <v>20.140499999999999</v>
      </c>
    </row>
    <row r="13648" spans="1:4">
      <c r="A13648" s="13">
        <v>2009</v>
      </c>
      <c r="B13648" s="14">
        <v>6</v>
      </c>
      <c r="C13648" s="14" t="s">
        <v>117</v>
      </c>
      <c r="D13648" s="37">
        <v>19.177</v>
      </c>
    </row>
    <row r="13649" spans="1:4">
      <c r="A13649" s="15">
        <v>2009</v>
      </c>
      <c r="B13649" s="16">
        <v>7</v>
      </c>
      <c r="C13649" s="16" t="s">
        <v>117</v>
      </c>
      <c r="D13649" s="38">
        <v>17.248999999999999</v>
      </c>
    </row>
    <row r="13650" spans="1:4">
      <c r="A13650" s="13">
        <v>2009</v>
      </c>
      <c r="B13650" s="14">
        <v>8</v>
      </c>
      <c r="C13650" s="14" t="s">
        <v>117</v>
      </c>
      <c r="D13650" s="37">
        <v>19.699000000000002</v>
      </c>
    </row>
    <row r="13651" spans="1:4">
      <c r="A13651" s="15">
        <v>2009</v>
      </c>
      <c r="B13651" s="16">
        <v>9</v>
      </c>
      <c r="C13651" s="16" t="s">
        <v>117</v>
      </c>
      <c r="D13651" s="38">
        <v>23.027000000000001</v>
      </c>
    </row>
    <row r="13652" spans="1:4">
      <c r="A13652" s="13">
        <v>2009</v>
      </c>
      <c r="B13652" s="14">
        <v>10</v>
      </c>
      <c r="C13652" s="14" t="s">
        <v>117</v>
      </c>
      <c r="D13652" s="37">
        <v>24.635999999999999</v>
      </c>
    </row>
    <row r="13653" spans="1:4">
      <c r="A13653" s="15">
        <v>2009</v>
      </c>
      <c r="B13653" s="16">
        <v>11</v>
      </c>
      <c r="C13653" s="16" t="s">
        <v>117</v>
      </c>
      <c r="D13653" s="38">
        <v>24.7285</v>
      </c>
    </row>
    <row r="13654" spans="1:4">
      <c r="A13654" s="13">
        <v>2009</v>
      </c>
      <c r="B13654" s="14">
        <v>12</v>
      </c>
      <c r="C13654" s="14" t="s">
        <v>117</v>
      </c>
      <c r="D13654" s="37">
        <v>24.402000000000001</v>
      </c>
    </row>
    <row r="13655" spans="1:4">
      <c r="A13655" s="15">
        <v>2010</v>
      </c>
      <c r="B13655" s="16">
        <v>1</v>
      </c>
      <c r="C13655" s="16" t="s">
        <v>117</v>
      </c>
      <c r="D13655" s="38">
        <v>24.047499999999999</v>
      </c>
    </row>
    <row r="13656" spans="1:4">
      <c r="A13656" s="13">
        <v>2010</v>
      </c>
      <c r="B13656" s="14">
        <v>2</v>
      </c>
      <c r="C13656" s="14" t="s">
        <v>117</v>
      </c>
      <c r="D13656" s="37">
        <v>23.584</v>
      </c>
    </row>
    <row r="13657" spans="1:4">
      <c r="A13657" s="15">
        <v>2010</v>
      </c>
      <c r="B13657" s="16">
        <v>3</v>
      </c>
      <c r="C13657" s="16" t="s">
        <v>117</v>
      </c>
      <c r="D13657" s="38">
        <v>23.683499999999999</v>
      </c>
    </row>
    <row r="13658" spans="1:4">
      <c r="A13658" s="13">
        <v>2010</v>
      </c>
      <c r="B13658" s="14">
        <v>4</v>
      </c>
      <c r="C13658" s="14" t="s">
        <v>117</v>
      </c>
      <c r="D13658" s="37">
        <v>23.147500000000001</v>
      </c>
    </row>
    <row r="13659" spans="1:4">
      <c r="A13659" s="15">
        <v>2010</v>
      </c>
      <c r="B13659" s="16">
        <v>5</v>
      </c>
      <c r="C13659" s="16" t="s">
        <v>117</v>
      </c>
      <c r="D13659" s="38">
        <v>21.020499999999998</v>
      </c>
    </row>
    <row r="13660" spans="1:4">
      <c r="A13660" s="13">
        <v>2010</v>
      </c>
      <c r="B13660" s="14">
        <v>6</v>
      </c>
      <c r="C13660" s="14" t="s">
        <v>117</v>
      </c>
      <c r="D13660" s="37">
        <v>18.755500000000001</v>
      </c>
    </row>
    <row r="13661" spans="1:4">
      <c r="A13661" s="15">
        <v>2010</v>
      </c>
      <c r="B13661" s="16">
        <v>7</v>
      </c>
      <c r="C13661" s="16" t="s">
        <v>117</v>
      </c>
      <c r="D13661" s="38">
        <v>18.321999999999999</v>
      </c>
    </row>
    <row r="13662" spans="1:4">
      <c r="A13662" s="13">
        <v>2010</v>
      </c>
      <c r="B13662" s="14">
        <v>8</v>
      </c>
      <c r="C13662" s="14" t="s">
        <v>117</v>
      </c>
      <c r="D13662" s="37">
        <v>19.219000000000001</v>
      </c>
    </row>
    <row r="13663" spans="1:4">
      <c r="A13663" s="15">
        <v>2010</v>
      </c>
      <c r="B13663" s="16">
        <v>9</v>
      </c>
      <c r="C13663" s="16" t="s">
        <v>117</v>
      </c>
      <c r="D13663" s="38">
        <v>23.2515</v>
      </c>
    </row>
    <row r="13664" spans="1:4">
      <c r="A13664" s="13">
        <v>2010</v>
      </c>
      <c r="B13664" s="14">
        <v>10</v>
      </c>
      <c r="C13664" s="14" t="s">
        <v>117</v>
      </c>
      <c r="D13664" s="37">
        <v>25.731000000000002</v>
      </c>
    </row>
    <row r="13665" spans="1:4">
      <c r="A13665" s="15">
        <v>2010</v>
      </c>
      <c r="B13665" s="16">
        <v>11</v>
      </c>
      <c r="C13665" s="16" t="s">
        <v>117</v>
      </c>
      <c r="D13665" s="38">
        <v>26.0715</v>
      </c>
    </row>
    <row r="13666" spans="1:4">
      <c r="A13666" s="13">
        <v>2010</v>
      </c>
      <c r="B13666" s="14">
        <v>12</v>
      </c>
      <c r="C13666" s="14" t="s">
        <v>117</v>
      </c>
      <c r="D13666" s="37">
        <v>23.777999999999999</v>
      </c>
    </row>
    <row r="13667" spans="1:4">
      <c r="A13667" s="15">
        <v>2011</v>
      </c>
      <c r="B13667" s="16">
        <v>1</v>
      </c>
      <c r="C13667" s="16" t="s">
        <v>117</v>
      </c>
      <c r="D13667" s="38">
        <v>23.373999999999999</v>
      </c>
    </row>
    <row r="13668" spans="1:4">
      <c r="A13668" s="13">
        <v>2011</v>
      </c>
      <c r="B13668" s="14">
        <v>2</v>
      </c>
      <c r="C13668" s="14" t="s">
        <v>117</v>
      </c>
      <c r="D13668" s="37">
        <v>22.682500000000001</v>
      </c>
    </row>
    <row r="13669" spans="1:4">
      <c r="A13669" s="15">
        <v>2011</v>
      </c>
      <c r="B13669" s="16">
        <v>3</v>
      </c>
      <c r="C13669" s="16" t="s">
        <v>117</v>
      </c>
      <c r="D13669" s="38">
        <v>23.255500000000001</v>
      </c>
    </row>
    <row r="13670" spans="1:4">
      <c r="A13670" s="13">
        <v>2011</v>
      </c>
      <c r="B13670" s="14">
        <v>4</v>
      </c>
      <c r="C13670" s="14" t="s">
        <v>117</v>
      </c>
      <c r="D13670" s="37">
        <v>22.5245</v>
      </c>
    </row>
    <row r="13671" spans="1:4">
      <c r="A13671" s="15">
        <v>2011</v>
      </c>
      <c r="B13671" s="16">
        <v>5</v>
      </c>
      <c r="C13671" s="16" t="s">
        <v>117</v>
      </c>
      <c r="D13671" s="38">
        <v>21.464500000000001</v>
      </c>
    </row>
    <row r="13672" spans="1:4">
      <c r="A13672" s="13">
        <v>2011</v>
      </c>
      <c r="B13672" s="14">
        <v>6</v>
      </c>
      <c r="C13672" s="14" t="s">
        <v>117</v>
      </c>
      <c r="D13672" s="37">
        <v>19.6175</v>
      </c>
    </row>
    <row r="13673" spans="1:4">
      <c r="A13673" s="15">
        <v>2011</v>
      </c>
      <c r="B13673" s="16">
        <v>7</v>
      </c>
      <c r="C13673" s="16" t="s">
        <v>117</v>
      </c>
      <c r="D13673" s="38">
        <v>17.9695</v>
      </c>
    </row>
    <row r="13674" spans="1:4">
      <c r="A13674" s="13">
        <v>2011</v>
      </c>
      <c r="B13674" s="14">
        <v>8</v>
      </c>
      <c r="C13674" s="14" t="s">
        <v>117</v>
      </c>
      <c r="D13674" s="37">
        <v>19.1875</v>
      </c>
    </row>
    <row r="13675" spans="1:4">
      <c r="A13675" s="15">
        <v>2011</v>
      </c>
      <c r="B13675" s="16">
        <v>9</v>
      </c>
      <c r="C13675" s="16" t="s">
        <v>117</v>
      </c>
      <c r="D13675" s="38">
        <v>22.45</v>
      </c>
    </row>
    <row r="13676" spans="1:4">
      <c r="A13676" s="13">
        <v>2011</v>
      </c>
      <c r="B13676" s="14">
        <v>10</v>
      </c>
      <c r="C13676" s="14" t="s">
        <v>117</v>
      </c>
      <c r="D13676" s="37">
        <v>25.15</v>
      </c>
    </row>
    <row r="13677" spans="1:4">
      <c r="A13677" s="15">
        <v>2011</v>
      </c>
      <c r="B13677" s="16">
        <v>11</v>
      </c>
      <c r="C13677" s="16" t="s">
        <v>117</v>
      </c>
      <c r="D13677" s="38">
        <v>25.016500000000001</v>
      </c>
    </row>
    <row r="13678" spans="1:4">
      <c r="A13678" s="13">
        <v>2011</v>
      </c>
      <c r="B13678" s="14">
        <v>12</v>
      </c>
      <c r="C13678" s="14" t="s">
        <v>117</v>
      </c>
      <c r="D13678" s="37">
        <v>24.611499999999999</v>
      </c>
    </row>
    <row r="13679" spans="1:4">
      <c r="A13679" s="15">
        <v>2012</v>
      </c>
      <c r="B13679" s="16">
        <v>1</v>
      </c>
      <c r="C13679" s="16" t="s">
        <v>117</v>
      </c>
      <c r="D13679" s="38">
        <v>22.694500000000001</v>
      </c>
    </row>
    <row r="13680" spans="1:4">
      <c r="A13680" s="13">
        <v>2012</v>
      </c>
      <c r="B13680" s="14">
        <v>2</v>
      </c>
      <c r="C13680" s="14" t="s">
        <v>117</v>
      </c>
      <c r="D13680" s="37">
        <v>23.413</v>
      </c>
    </row>
    <row r="13681" spans="1:4">
      <c r="A13681" s="15">
        <v>2012</v>
      </c>
      <c r="B13681" s="16">
        <v>3</v>
      </c>
      <c r="C13681" s="16" t="s">
        <v>117</v>
      </c>
      <c r="D13681" s="38">
        <v>22.863499999999998</v>
      </c>
    </row>
    <row r="13682" spans="1:4">
      <c r="A13682" s="13">
        <v>2012</v>
      </c>
      <c r="B13682" s="14">
        <v>4</v>
      </c>
      <c r="C13682" s="14" t="s">
        <v>117</v>
      </c>
      <c r="D13682" s="37">
        <v>20.699000000000002</v>
      </c>
    </row>
    <row r="13683" spans="1:4">
      <c r="A13683" s="15">
        <v>2012</v>
      </c>
      <c r="B13683" s="16">
        <v>5</v>
      </c>
      <c r="C13683" s="16" t="s">
        <v>117</v>
      </c>
      <c r="D13683" s="38">
        <v>20.263000000000002</v>
      </c>
    </row>
    <row r="13684" spans="1:4">
      <c r="A13684" s="13">
        <v>2012</v>
      </c>
      <c r="B13684" s="14">
        <v>6</v>
      </c>
      <c r="C13684" s="14" t="s">
        <v>117</v>
      </c>
      <c r="D13684" s="37">
        <v>18.141999999999999</v>
      </c>
    </row>
    <row r="13685" spans="1:4">
      <c r="A13685" s="15">
        <v>2012</v>
      </c>
      <c r="B13685" s="16">
        <v>7</v>
      </c>
      <c r="C13685" s="16" t="s">
        <v>117</v>
      </c>
      <c r="D13685" s="38">
        <v>17.8035</v>
      </c>
    </row>
    <row r="13686" spans="1:4">
      <c r="A13686" s="13">
        <v>2012</v>
      </c>
      <c r="B13686" s="14">
        <v>8</v>
      </c>
      <c r="C13686" s="14" t="s">
        <v>117</v>
      </c>
      <c r="D13686" s="37">
        <v>19.409500000000001</v>
      </c>
    </row>
    <row r="13687" spans="1:4">
      <c r="A13687" s="15">
        <v>2012</v>
      </c>
      <c r="B13687" s="16">
        <v>9</v>
      </c>
      <c r="C13687" s="16" t="s">
        <v>117</v>
      </c>
      <c r="D13687" s="38">
        <v>22.712</v>
      </c>
    </row>
    <row r="13688" spans="1:4">
      <c r="A13688" s="13">
        <v>2012</v>
      </c>
      <c r="B13688" s="14">
        <v>10</v>
      </c>
      <c r="C13688" s="14" t="s">
        <v>117</v>
      </c>
      <c r="D13688" s="37">
        <v>23.673500000000001</v>
      </c>
    </row>
    <row r="13689" spans="1:4">
      <c r="A13689" s="15">
        <v>2012</v>
      </c>
      <c r="B13689" s="16">
        <v>11</v>
      </c>
      <c r="C13689" s="16" t="s">
        <v>117</v>
      </c>
      <c r="D13689" s="38">
        <v>25.013500000000001</v>
      </c>
    </row>
    <row r="13690" spans="1:4">
      <c r="A13690" s="13">
        <v>2012</v>
      </c>
      <c r="B13690" s="14">
        <v>12</v>
      </c>
      <c r="C13690" s="14" t="s">
        <v>117</v>
      </c>
      <c r="D13690" s="37">
        <v>24.384</v>
      </c>
    </row>
    <row r="13691" spans="1:4">
      <c r="A13691" s="15">
        <v>2013</v>
      </c>
      <c r="B13691" s="16">
        <v>1</v>
      </c>
      <c r="C13691" s="16" t="s">
        <v>117</v>
      </c>
      <c r="D13691" s="38">
        <v>23.369499999999999</v>
      </c>
    </row>
    <row r="13692" spans="1:4">
      <c r="A13692" s="13">
        <v>2013</v>
      </c>
      <c r="B13692" s="14">
        <v>2</v>
      </c>
      <c r="C13692" s="14" t="s">
        <v>117</v>
      </c>
      <c r="D13692" s="37">
        <v>23.609500000000001</v>
      </c>
    </row>
    <row r="13693" spans="1:4">
      <c r="A13693" s="15">
        <v>2013</v>
      </c>
      <c r="B13693" s="16">
        <v>3</v>
      </c>
      <c r="C13693" s="16" t="s">
        <v>117</v>
      </c>
      <c r="D13693" s="38">
        <v>23.036000000000001</v>
      </c>
    </row>
    <row r="13694" spans="1:4">
      <c r="A13694" s="13">
        <v>2013</v>
      </c>
      <c r="B13694" s="14">
        <v>4</v>
      </c>
      <c r="C13694" s="14" t="s">
        <v>117</v>
      </c>
      <c r="D13694" s="37">
        <v>21.575500000000002</v>
      </c>
    </row>
    <row r="13695" spans="1:4">
      <c r="A13695" s="15">
        <v>2013</v>
      </c>
      <c r="B13695" s="16">
        <v>5</v>
      </c>
      <c r="C13695" s="16" t="s">
        <v>117</v>
      </c>
      <c r="D13695" s="38">
        <v>19.889500000000002</v>
      </c>
    </row>
    <row r="13696" spans="1:4">
      <c r="A13696" s="13">
        <v>2013</v>
      </c>
      <c r="B13696" s="14">
        <v>6</v>
      </c>
      <c r="C13696" s="14" t="s">
        <v>117</v>
      </c>
      <c r="D13696" s="37">
        <v>18.501000000000001</v>
      </c>
    </row>
    <row r="13697" spans="1:4">
      <c r="A13697" s="15">
        <v>2013</v>
      </c>
      <c r="B13697" s="16">
        <v>7</v>
      </c>
      <c r="C13697" s="16" t="s">
        <v>117</v>
      </c>
      <c r="D13697" s="38">
        <v>17.979500000000002</v>
      </c>
    </row>
    <row r="13698" spans="1:4">
      <c r="A13698" s="13">
        <v>2013</v>
      </c>
      <c r="B13698" s="14">
        <v>8</v>
      </c>
      <c r="C13698" s="14" t="s">
        <v>117</v>
      </c>
      <c r="D13698" s="37">
        <v>20.404499999999999</v>
      </c>
    </row>
    <row r="13699" spans="1:4">
      <c r="A13699" s="15">
        <v>2000</v>
      </c>
      <c r="B13699" s="16">
        <v>2</v>
      </c>
      <c r="C13699" s="16" t="s">
        <v>118</v>
      </c>
      <c r="D13699" s="38">
        <v>26.375499999999999</v>
      </c>
    </row>
    <row r="13700" spans="1:4">
      <c r="A13700" s="13">
        <v>2000</v>
      </c>
      <c r="B13700" s="14">
        <v>3</v>
      </c>
      <c r="C13700" s="14" t="s">
        <v>118</v>
      </c>
      <c r="D13700" s="37">
        <v>30.236499999999999</v>
      </c>
    </row>
    <row r="13701" spans="1:4">
      <c r="A13701" s="15">
        <v>2000</v>
      </c>
      <c r="B13701" s="16">
        <v>4</v>
      </c>
      <c r="C13701" s="16" t="s">
        <v>118</v>
      </c>
      <c r="D13701" s="38">
        <v>32.066000000000003</v>
      </c>
    </row>
    <row r="13702" spans="1:4">
      <c r="A13702" s="13">
        <v>2000</v>
      </c>
      <c r="B13702" s="14">
        <v>5</v>
      </c>
      <c r="C13702" s="14" t="s">
        <v>118</v>
      </c>
      <c r="D13702" s="37">
        <v>30.573499999999999</v>
      </c>
    </row>
    <row r="13703" spans="1:4">
      <c r="A13703" s="15">
        <v>2000</v>
      </c>
      <c r="B13703" s="16">
        <v>6</v>
      </c>
      <c r="C13703" s="16" t="s">
        <v>118</v>
      </c>
      <c r="D13703" s="38">
        <v>28.4725</v>
      </c>
    </row>
    <row r="13704" spans="1:4">
      <c r="A13704" s="13">
        <v>2000</v>
      </c>
      <c r="B13704" s="14">
        <v>7</v>
      </c>
      <c r="C13704" s="14" t="s">
        <v>118</v>
      </c>
      <c r="D13704" s="37">
        <v>27.063500000000001</v>
      </c>
    </row>
    <row r="13705" spans="1:4">
      <c r="A13705" s="15">
        <v>2000</v>
      </c>
      <c r="B13705" s="16">
        <v>8</v>
      </c>
      <c r="C13705" s="16" t="s">
        <v>118</v>
      </c>
      <c r="D13705" s="38">
        <v>26.731000000000002</v>
      </c>
    </row>
    <row r="13706" spans="1:4">
      <c r="A13706" s="13">
        <v>2000</v>
      </c>
      <c r="B13706" s="14">
        <v>9</v>
      </c>
      <c r="C13706" s="14" t="s">
        <v>118</v>
      </c>
      <c r="D13706" s="37">
        <v>27.358000000000001</v>
      </c>
    </row>
    <row r="13707" spans="1:4">
      <c r="A13707" s="15">
        <v>2000</v>
      </c>
      <c r="B13707" s="16">
        <v>10</v>
      </c>
      <c r="C13707" s="16" t="s">
        <v>118</v>
      </c>
      <c r="D13707" s="38">
        <v>28.203499999999998</v>
      </c>
    </row>
    <row r="13708" spans="1:4">
      <c r="A13708" s="13">
        <v>2000</v>
      </c>
      <c r="B13708" s="14">
        <v>11</v>
      </c>
      <c r="C13708" s="14" t="s">
        <v>118</v>
      </c>
      <c r="D13708" s="37">
        <v>28.579499999999999</v>
      </c>
    </row>
    <row r="13709" spans="1:4">
      <c r="A13709" s="15">
        <v>2000</v>
      </c>
      <c r="B13709" s="16">
        <v>12</v>
      </c>
      <c r="C13709" s="16" t="s">
        <v>118</v>
      </c>
      <c r="D13709" s="38">
        <v>26.07</v>
      </c>
    </row>
    <row r="13710" spans="1:4">
      <c r="A13710" s="13">
        <v>2001</v>
      </c>
      <c r="B13710" s="14">
        <v>1</v>
      </c>
      <c r="C13710" s="14" t="s">
        <v>118</v>
      </c>
      <c r="D13710" s="37">
        <v>25.934999999999999</v>
      </c>
    </row>
    <row r="13711" spans="1:4">
      <c r="A13711" s="15">
        <v>2001</v>
      </c>
      <c r="B13711" s="16">
        <v>2</v>
      </c>
      <c r="C13711" s="16" t="s">
        <v>118</v>
      </c>
      <c r="D13711" s="38">
        <v>27.240500000000001</v>
      </c>
    </row>
    <row r="13712" spans="1:4">
      <c r="A13712" s="13">
        <v>2001</v>
      </c>
      <c r="B13712" s="14">
        <v>3</v>
      </c>
      <c r="C13712" s="14" t="s">
        <v>118</v>
      </c>
      <c r="D13712" s="37">
        <v>31.152999999999999</v>
      </c>
    </row>
    <row r="13713" spans="1:4">
      <c r="A13713" s="15">
        <v>2001</v>
      </c>
      <c r="B13713" s="16">
        <v>4</v>
      </c>
      <c r="C13713" s="16" t="s">
        <v>118</v>
      </c>
      <c r="D13713" s="38">
        <v>31.637</v>
      </c>
    </row>
    <row r="13714" spans="1:4">
      <c r="A13714" s="13">
        <v>2001</v>
      </c>
      <c r="B13714" s="14">
        <v>5</v>
      </c>
      <c r="C13714" s="14" t="s">
        <v>118</v>
      </c>
      <c r="D13714" s="37">
        <v>31.142499999999998</v>
      </c>
    </row>
    <row r="13715" spans="1:4">
      <c r="A13715" s="15">
        <v>2001</v>
      </c>
      <c r="B13715" s="16">
        <v>6</v>
      </c>
      <c r="C13715" s="16" t="s">
        <v>118</v>
      </c>
      <c r="D13715" s="38">
        <v>28.775500000000001</v>
      </c>
    </row>
    <row r="13716" spans="1:4">
      <c r="A13716" s="13">
        <v>2001</v>
      </c>
      <c r="B13716" s="14">
        <v>7</v>
      </c>
      <c r="C13716" s="14" t="s">
        <v>118</v>
      </c>
      <c r="D13716" s="37">
        <v>27.434999999999999</v>
      </c>
    </row>
    <row r="13717" spans="1:4">
      <c r="A13717" s="15">
        <v>2001</v>
      </c>
      <c r="B13717" s="16">
        <v>8</v>
      </c>
      <c r="C13717" s="16" t="s">
        <v>118</v>
      </c>
      <c r="D13717" s="38">
        <v>26.823</v>
      </c>
    </row>
    <row r="13718" spans="1:4">
      <c r="A13718" s="13">
        <v>2001</v>
      </c>
      <c r="B13718" s="14">
        <v>9</v>
      </c>
      <c r="C13718" s="14" t="s">
        <v>118</v>
      </c>
      <c r="D13718" s="37">
        <v>27.175000000000001</v>
      </c>
    </row>
    <row r="13719" spans="1:4">
      <c r="A13719" s="15">
        <v>2001</v>
      </c>
      <c r="B13719" s="16">
        <v>10</v>
      </c>
      <c r="C13719" s="16" t="s">
        <v>118</v>
      </c>
      <c r="D13719" s="38">
        <v>28.882999999999999</v>
      </c>
    </row>
    <row r="13720" spans="1:4">
      <c r="A13720" s="13">
        <v>2001</v>
      </c>
      <c r="B13720" s="14">
        <v>11</v>
      </c>
      <c r="C13720" s="14" t="s">
        <v>118</v>
      </c>
      <c r="D13720" s="37">
        <v>28.672000000000001</v>
      </c>
    </row>
    <row r="13721" spans="1:4">
      <c r="A13721" s="15">
        <v>2001</v>
      </c>
      <c r="B13721" s="16">
        <v>12</v>
      </c>
      <c r="C13721" s="16" t="s">
        <v>118</v>
      </c>
      <c r="D13721" s="38">
        <v>27.6755</v>
      </c>
    </row>
    <row r="13722" spans="1:4">
      <c r="A13722" s="13">
        <v>2002</v>
      </c>
      <c r="B13722" s="14">
        <v>1</v>
      </c>
      <c r="C13722" s="14" t="s">
        <v>118</v>
      </c>
      <c r="D13722" s="37">
        <v>26.042999999999999</v>
      </c>
    </row>
    <row r="13723" spans="1:4">
      <c r="A13723" s="15">
        <v>2002</v>
      </c>
      <c r="B13723" s="16">
        <v>2</v>
      </c>
      <c r="C13723" s="16" t="s">
        <v>118</v>
      </c>
      <c r="D13723" s="38">
        <v>27.945499999999999</v>
      </c>
    </row>
    <row r="13724" spans="1:4">
      <c r="A13724" s="13">
        <v>2002</v>
      </c>
      <c r="B13724" s="14">
        <v>3</v>
      </c>
      <c r="C13724" s="14" t="s">
        <v>118</v>
      </c>
      <c r="D13724" s="37">
        <v>31.931000000000001</v>
      </c>
    </row>
    <row r="13725" spans="1:4">
      <c r="A13725" s="15">
        <v>2002</v>
      </c>
      <c r="B13725" s="16">
        <v>4</v>
      </c>
      <c r="C13725" s="16" t="s">
        <v>118</v>
      </c>
      <c r="D13725" s="38">
        <v>31.859500000000001</v>
      </c>
    </row>
    <row r="13726" spans="1:4">
      <c r="A13726" s="13">
        <v>2002</v>
      </c>
      <c r="B13726" s="14">
        <v>5</v>
      </c>
      <c r="C13726" s="14" t="s">
        <v>118</v>
      </c>
      <c r="D13726" s="37">
        <v>31.6905</v>
      </c>
    </row>
    <row r="13727" spans="1:4">
      <c r="A13727" s="15">
        <v>2002</v>
      </c>
      <c r="B13727" s="16">
        <v>6</v>
      </c>
      <c r="C13727" s="16" t="s">
        <v>118</v>
      </c>
      <c r="D13727" s="38">
        <v>29.312000000000001</v>
      </c>
    </row>
    <row r="13728" spans="1:4">
      <c r="A13728" s="13">
        <v>2002</v>
      </c>
      <c r="B13728" s="14">
        <v>7</v>
      </c>
      <c r="C13728" s="14" t="s">
        <v>118</v>
      </c>
      <c r="D13728" s="37">
        <v>28.264500000000002</v>
      </c>
    </row>
    <row r="13729" spans="1:4">
      <c r="A13729" s="15">
        <v>2002</v>
      </c>
      <c r="B13729" s="16">
        <v>8</v>
      </c>
      <c r="C13729" s="16" t="s">
        <v>118</v>
      </c>
      <c r="D13729" s="38">
        <v>27.1435</v>
      </c>
    </row>
    <row r="13730" spans="1:4">
      <c r="A13730" s="13">
        <v>2002</v>
      </c>
      <c r="B13730" s="14">
        <v>9</v>
      </c>
      <c r="C13730" s="14" t="s">
        <v>118</v>
      </c>
      <c r="D13730" s="37">
        <v>27.585999999999999</v>
      </c>
    </row>
    <row r="13731" spans="1:4">
      <c r="A13731" s="15">
        <v>2002</v>
      </c>
      <c r="B13731" s="16">
        <v>10</v>
      </c>
      <c r="C13731" s="16" t="s">
        <v>118</v>
      </c>
      <c r="D13731" s="38">
        <v>28.128499999999999</v>
      </c>
    </row>
    <row r="13732" spans="1:4">
      <c r="A13732" s="13">
        <v>2002</v>
      </c>
      <c r="B13732" s="14">
        <v>11</v>
      </c>
      <c r="C13732" s="14" t="s">
        <v>118</v>
      </c>
      <c r="D13732" s="37">
        <v>28.384499999999999</v>
      </c>
    </row>
    <row r="13733" spans="1:4">
      <c r="A13733" s="15">
        <v>2002</v>
      </c>
      <c r="B13733" s="16">
        <v>12</v>
      </c>
      <c r="C13733" s="16" t="s">
        <v>118</v>
      </c>
      <c r="D13733" s="38">
        <v>26.855499999999999</v>
      </c>
    </row>
    <row r="13734" spans="1:4">
      <c r="A13734" s="13">
        <v>2003</v>
      </c>
      <c r="B13734" s="14">
        <v>1</v>
      </c>
      <c r="C13734" s="14" t="s">
        <v>118</v>
      </c>
      <c r="D13734" s="37">
        <v>26.791499999999999</v>
      </c>
    </row>
    <row r="13735" spans="1:4">
      <c r="A13735" s="15">
        <v>2003</v>
      </c>
      <c r="B13735" s="16">
        <v>2</v>
      </c>
      <c r="C13735" s="16" t="s">
        <v>118</v>
      </c>
      <c r="D13735" s="38">
        <v>30.078499999999998</v>
      </c>
    </row>
    <row r="13736" spans="1:4">
      <c r="A13736" s="13">
        <v>2003</v>
      </c>
      <c r="B13736" s="14">
        <v>3</v>
      </c>
      <c r="C13736" s="14" t="s">
        <v>118</v>
      </c>
      <c r="D13736" s="37">
        <v>30.710999999999999</v>
      </c>
    </row>
    <row r="13737" spans="1:4">
      <c r="A13737" s="15">
        <v>2003</v>
      </c>
      <c r="B13737" s="16">
        <v>4</v>
      </c>
      <c r="C13737" s="16" t="s">
        <v>118</v>
      </c>
      <c r="D13737" s="38">
        <v>31.738499999999998</v>
      </c>
    </row>
    <row r="13738" spans="1:4">
      <c r="A13738" s="13">
        <v>2003</v>
      </c>
      <c r="B13738" s="14">
        <v>5</v>
      </c>
      <c r="C13738" s="14" t="s">
        <v>118</v>
      </c>
      <c r="D13738" s="37">
        <v>31.26</v>
      </c>
    </row>
    <row r="13739" spans="1:4">
      <c r="A13739" s="15">
        <v>2003</v>
      </c>
      <c r="B13739" s="16">
        <v>6</v>
      </c>
      <c r="C13739" s="16" t="s">
        <v>118</v>
      </c>
      <c r="D13739" s="38">
        <v>28.123999999999999</v>
      </c>
    </row>
    <row r="13740" spans="1:4">
      <c r="A13740" s="13">
        <v>2003</v>
      </c>
      <c r="B13740" s="14">
        <v>7</v>
      </c>
      <c r="C13740" s="14" t="s">
        <v>118</v>
      </c>
      <c r="D13740" s="37">
        <v>27.388999999999999</v>
      </c>
    </row>
    <row r="13741" spans="1:4">
      <c r="A13741" s="15">
        <v>2003</v>
      </c>
      <c r="B13741" s="16">
        <v>8</v>
      </c>
      <c r="C13741" s="16" t="s">
        <v>118</v>
      </c>
      <c r="D13741" s="38">
        <v>26.913499999999999</v>
      </c>
    </row>
    <row r="13742" spans="1:4">
      <c r="A13742" s="13">
        <v>2003</v>
      </c>
      <c r="B13742" s="14">
        <v>9</v>
      </c>
      <c r="C13742" s="14" t="s">
        <v>118</v>
      </c>
      <c r="D13742" s="37">
        <v>27.087</v>
      </c>
    </row>
    <row r="13743" spans="1:4">
      <c r="A13743" s="15">
        <v>2003</v>
      </c>
      <c r="B13743" s="16">
        <v>10</v>
      </c>
      <c r="C13743" s="16" t="s">
        <v>118</v>
      </c>
      <c r="D13743" s="38">
        <v>28.8475</v>
      </c>
    </row>
    <row r="13744" spans="1:4">
      <c r="A13744" s="13">
        <v>2003</v>
      </c>
      <c r="B13744" s="14">
        <v>11</v>
      </c>
      <c r="C13744" s="14" t="s">
        <v>118</v>
      </c>
      <c r="D13744" s="37">
        <v>28.6905</v>
      </c>
    </row>
    <row r="13745" spans="1:4">
      <c r="A13745" s="15">
        <v>2003</v>
      </c>
      <c r="B13745" s="16">
        <v>12</v>
      </c>
      <c r="C13745" s="16" t="s">
        <v>118</v>
      </c>
      <c r="D13745" s="38">
        <v>26.337499999999999</v>
      </c>
    </row>
    <row r="13746" spans="1:4">
      <c r="A13746" s="13">
        <v>2004</v>
      </c>
      <c r="B13746" s="14">
        <v>1</v>
      </c>
      <c r="C13746" s="14" t="s">
        <v>118</v>
      </c>
      <c r="D13746" s="37">
        <v>26.829000000000001</v>
      </c>
    </row>
    <row r="13747" spans="1:4">
      <c r="A13747" s="15">
        <v>2004</v>
      </c>
      <c r="B13747" s="16">
        <v>2</v>
      </c>
      <c r="C13747" s="16" t="s">
        <v>118</v>
      </c>
      <c r="D13747" s="38">
        <v>28.861999999999998</v>
      </c>
    </row>
    <row r="13748" spans="1:4">
      <c r="A13748" s="13">
        <v>2004</v>
      </c>
      <c r="B13748" s="14">
        <v>3</v>
      </c>
      <c r="C13748" s="14" t="s">
        <v>118</v>
      </c>
      <c r="D13748" s="37">
        <v>30.507999999999999</v>
      </c>
    </row>
    <row r="13749" spans="1:4">
      <c r="A13749" s="15">
        <v>2004</v>
      </c>
      <c r="B13749" s="16">
        <v>4</v>
      </c>
      <c r="C13749" s="16" t="s">
        <v>118</v>
      </c>
      <c r="D13749" s="38">
        <v>31.199000000000002</v>
      </c>
    </row>
    <row r="13750" spans="1:4">
      <c r="A13750" s="13">
        <v>2004</v>
      </c>
      <c r="B13750" s="14">
        <v>5</v>
      </c>
      <c r="C13750" s="14" t="s">
        <v>118</v>
      </c>
      <c r="D13750" s="37">
        <v>30.242000000000001</v>
      </c>
    </row>
    <row r="13751" spans="1:4">
      <c r="A13751" s="15">
        <v>2004</v>
      </c>
      <c r="B13751" s="16">
        <v>6</v>
      </c>
      <c r="C13751" s="16" t="s">
        <v>118</v>
      </c>
      <c r="D13751" s="38">
        <v>28.841000000000001</v>
      </c>
    </row>
    <row r="13752" spans="1:4">
      <c r="A13752" s="13">
        <v>2004</v>
      </c>
      <c r="B13752" s="14">
        <v>7</v>
      </c>
      <c r="C13752" s="14" t="s">
        <v>118</v>
      </c>
      <c r="D13752" s="37">
        <v>27.09</v>
      </c>
    </row>
    <row r="13753" spans="1:4">
      <c r="A13753" s="15">
        <v>2004</v>
      </c>
      <c r="B13753" s="16">
        <v>8</v>
      </c>
      <c r="C13753" s="16" t="s">
        <v>118</v>
      </c>
      <c r="D13753" s="38">
        <v>27.086500000000001</v>
      </c>
    </row>
    <row r="13754" spans="1:4">
      <c r="A13754" s="13">
        <v>2004</v>
      </c>
      <c r="B13754" s="14">
        <v>9</v>
      </c>
      <c r="C13754" s="14" t="s">
        <v>118</v>
      </c>
      <c r="D13754" s="37">
        <v>27.3935</v>
      </c>
    </row>
    <row r="13755" spans="1:4">
      <c r="A13755" s="15">
        <v>2004</v>
      </c>
      <c r="B13755" s="16">
        <v>10</v>
      </c>
      <c r="C13755" s="16" t="s">
        <v>118</v>
      </c>
      <c r="D13755" s="38">
        <v>29.2075</v>
      </c>
    </row>
    <row r="13756" spans="1:4">
      <c r="A13756" s="13">
        <v>2004</v>
      </c>
      <c r="B13756" s="14">
        <v>11</v>
      </c>
      <c r="C13756" s="14" t="s">
        <v>118</v>
      </c>
      <c r="D13756" s="37">
        <v>28.763999999999999</v>
      </c>
    </row>
    <row r="13757" spans="1:4">
      <c r="A13757" s="15">
        <v>2004</v>
      </c>
      <c r="B13757" s="16">
        <v>12</v>
      </c>
      <c r="C13757" s="16" t="s">
        <v>118</v>
      </c>
      <c r="D13757" s="38">
        <v>28.363</v>
      </c>
    </row>
    <row r="13758" spans="1:4">
      <c r="A13758" s="13">
        <v>2005</v>
      </c>
      <c r="B13758" s="14">
        <v>1</v>
      </c>
      <c r="C13758" s="14" t="s">
        <v>118</v>
      </c>
      <c r="D13758" s="37">
        <v>25.947500000000002</v>
      </c>
    </row>
    <row r="13759" spans="1:4">
      <c r="A13759" s="15">
        <v>2005</v>
      </c>
      <c r="B13759" s="16">
        <v>2</v>
      </c>
      <c r="C13759" s="16" t="s">
        <v>118</v>
      </c>
      <c r="D13759" s="38">
        <v>30.538499999999999</v>
      </c>
    </row>
    <row r="13760" spans="1:4">
      <c r="A13760" s="13">
        <v>2005</v>
      </c>
      <c r="B13760" s="14">
        <v>3</v>
      </c>
      <c r="C13760" s="14" t="s">
        <v>118</v>
      </c>
      <c r="D13760" s="37">
        <v>32.594499999999996</v>
      </c>
    </row>
    <row r="13761" spans="1:4">
      <c r="A13761" s="15">
        <v>2005</v>
      </c>
      <c r="B13761" s="16">
        <v>4</v>
      </c>
      <c r="C13761" s="16" t="s">
        <v>118</v>
      </c>
      <c r="D13761" s="38">
        <v>32.259</v>
      </c>
    </row>
    <row r="13762" spans="1:4">
      <c r="A13762" s="13">
        <v>2005</v>
      </c>
      <c r="B13762" s="14">
        <v>5</v>
      </c>
      <c r="C13762" s="14" t="s">
        <v>118</v>
      </c>
      <c r="D13762" s="37">
        <v>30.677499999999998</v>
      </c>
    </row>
    <row r="13763" spans="1:4">
      <c r="A13763" s="15">
        <v>2005</v>
      </c>
      <c r="B13763" s="16">
        <v>6</v>
      </c>
      <c r="C13763" s="16" t="s">
        <v>118</v>
      </c>
      <c r="D13763" s="38">
        <v>28.831499999999998</v>
      </c>
    </row>
    <row r="13764" spans="1:4">
      <c r="A13764" s="13">
        <v>2005</v>
      </c>
      <c r="B13764" s="14">
        <v>7</v>
      </c>
      <c r="C13764" s="14" t="s">
        <v>118</v>
      </c>
      <c r="D13764" s="37">
        <v>27.532499999999999</v>
      </c>
    </row>
    <row r="13765" spans="1:4">
      <c r="A13765" s="15">
        <v>2005</v>
      </c>
      <c r="B13765" s="16">
        <v>8</v>
      </c>
      <c r="C13765" s="16" t="s">
        <v>118</v>
      </c>
      <c r="D13765" s="38">
        <v>27.055</v>
      </c>
    </row>
    <row r="13766" spans="1:4">
      <c r="A13766" s="13">
        <v>2005</v>
      </c>
      <c r="B13766" s="14">
        <v>9</v>
      </c>
      <c r="C13766" s="14" t="s">
        <v>118</v>
      </c>
      <c r="D13766" s="37">
        <v>27.622499999999999</v>
      </c>
    </row>
    <row r="13767" spans="1:4">
      <c r="A13767" s="15">
        <v>2005</v>
      </c>
      <c r="B13767" s="16">
        <v>10</v>
      </c>
      <c r="C13767" s="16" t="s">
        <v>118</v>
      </c>
      <c r="D13767" s="38">
        <v>28.6585</v>
      </c>
    </row>
    <row r="13768" spans="1:4">
      <c r="A13768" s="13">
        <v>2005</v>
      </c>
      <c r="B13768" s="14">
        <v>11</v>
      </c>
      <c r="C13768" s="14" t="s">
        <v>118</v>
      </c>
      <c r="D13768" s="37">
        <v>28.736499999999999</v>
      </c>
    </row>
    <row r="13769" spans="1:4">
      <c r="A13769" s="15">
        <v>2005</v>
      </c>
      <c r="B13769" s="16">
        <v>12</v>
      </c>
      <c r="C13769" s="16" t="s">
        <v>118</v>
      </c>
      <c r="D13769" s="38">
        <v>27.590499999999999</v>
      </c>
    </row>
    <row r="13770" spans="1:4">
      <c r="A13770" s="13">
        <v>2006</v>
      </c>
      <c r="B13770" s="14">
        <v>1</v>
      </c>
      <c r="C13770" s="14" t="s">
        <v>118</v>
      </c>
      <c r="D13770" s="37">
        <v>27.655999999999999</v>
      </c>
    </row>
    <row r="13771" spans="1:4">
      <c r="A13771" s="15">
        <v>2006</v>
      </c>
      <c r="B13771" s="16">
        <v>2</v>
      </c>
      <c r="C13771" s="16" t="s">
        <v>118</v>
      </c>
      <c r="D13771" s="38">
        <v>29.1145</v>
      </c>
    </row>
    <row r="13772" spans="1:4">
      <c r="A13772" s="13">
        <v>2006</v>
      </c>
      <c r="B13772" s="14">
        <v>3</v>
      </c>
      <c r="C13772" s="14" t="s">
        <v>118</v>
      </c>
      <c r="D13772" s="37">
        <v>31.563500000000001</v>
      </c>
    </row>
    <row r="13773" spans="1:4">
      <c r="A13773" s="15">
        <v>2006</v>
      </c>
      <c r="B13773" s="16">
        <v>4</v>
      </c>
      <c r="C13773" s="16" t="s">
        <v>118</v>
      </c>
      <c r="D13773" s="38">
        <v>31.963999999999999</v>
      </c>
    </row>
    <row r="13774" spans="1:4">
      <c r="A13774" s="13">
        <v>2006</v>
      </c>
      <c r="B13774" s="14">
        <v>5</v>
      </c>
      <c r="C13774" s="14" t="s">
        <v>118</v>
      </c>
      <c r="D13774" s="37">
        <v>30.850999999999999</v>
      </c>
    </row>
    <row r="13775" spans="1:4">
      <c r="A13775" s="15">
        <v>2006</v>
      </c>
      <c r="B13775" s="16">
        <v>6</v>
      </c>
      <c r="C13775" s="16" t="s">
        <v>118</v>
      </c>
      <c r="D13775" s="38">
        <v>29.358000000000001</v>
      </c>
    </row>
    <row r="13776" spans="1:4">
      <c r="A13776" s="13">
        <v>2006</v>
      </c>
      <c r="B13776" s="14">
        <v>7</v>
      </c>
      <c r="C13776" s="14" t="s">
        <v>118</v>
      </c>
      <c r="D13776" s="37">
        <v>28.1325</v>
      </c>
    </row>
    <row r="13777" spans="1:4">
      <c r="A13777" s="15">
        <v>2006</v>
      </c>
      <c r="B13777" s="16">
        <v>8</v>
      </c>
      <c r="C13777" s="16" t="s">
        <v>118</v>
      </c>
      <c r="D13777" s="38">
        <v>27.233000000000001</v>
      </c>
    </row>
    <row r="13778" spans="1:4">
      <c r="A13778" s="13">
        <v>2006</v>
      </c>
      <c r="B13778" s="14">
        <v>9</v>
      </c>
      <c r="C13778" s="14" t="s">
        <v>118</v>
      </c>
      <c r="D13778" s="37">
        <v>26.954999999999998</v>
      </c>
    </row>
    <row r="13779" spans="1:4">
      <c r="A13779" s="15">
        <v>2006</v>
      </c>
      <c r="B13779" s="16">
        <v>10</v>
      </c>
      <c r="C13779" s="16" t="s">
        <v>118</v>
      </c>
      <c r="D13779" s="38">
        <v>28.220500000000001</v>
      </c>
    </row>
    <row r="13780" spans="1:4">
      <c r="A13780" s="13">
        <v>2006</v>
      </c>
      <c r="B13780" s="14">
        <v>11</v>
      </c>
      <c r="C13780" s="14" t="s">
        <v>118</v>
      </c>
      <c r="D13780" s="37">
        <v>27.5945</v>
      </c>
    </row>
    <row r="13781" spans="1:4">
      <c r="A13781" s="15">
        <v>2006</v>
      </c>
      <c r="B13781" s="16">
        <v>12</v>
      </c>
      <c r="C13781" s="16" t="s">
        <v>118</v>
      </c>
      <c r="D13781" s="38">
        <v>25.907</v>
      </c>
    </row>
    <row r="13782" spans="1:4">
      <c r="A13782" s="13">
        <v>2007</v>
      </c>
      <c r="B13782" s="14">
        <v>1</v>
      </c>
      <c r="C13782" s="14" t="s">
        <v>118</v>
      </c>
      <c r="D13782" s="37">
        <v>25.662500000000001</v>
      </c>
    </row>
    <row r="13783" spans="1:4">
      <c r="A13783" s="15">
        <v>2007</v>
      </c>
      <c r="B13783" s="16">
        <v>2</v>
      </c>
      <c r="C13783" s="16" t="s">
        <v>118</v>
      </c>
      <c r="D13783" s="38">
        <v>28.963999999999999</v>
      </c>
    </row>
    <row r="13784" spans="1:4">
      <c r="A13784" s="13">
        <v>2007</v>
      </c>
      <c r="B13784" s="14">
        <v>3</v>
      </c>
      <c r="C13784" s="14" t="s">
        <v>118</v>
      </c>
      <c r="D13784" s="37">
        <v>31.252500000000001</v>
      </c>
    </row>
    <row r="13785" spans="1:4">
      <c r="A13785" s="15">
        <v>2007</v>
      </c>
      <c r="B13785" s="16">
        <v>4</v>
      </c>
      <c r="C13785" s="16" t="s">
        <v>118</v>
      </c>
      <c r="D13785" s="38">
        <v>31.445</v>
      </c>
    </row>
    <row r="13786" spans="1:4">
      <c r="A13786" s="13">
        <v>2007</v>
      </c>
      <c r="B13786" s="14">
        <v>5</v>
      </c>
      <c r="C13786" s="14" t="s">
        <v>118</v>
      </c>
      <c r="D13786" s="37">
        <v>30.922499999999999</v>
      </c>
    </row>
    <row r="13787" spans="1:4">
      <c r="A13787" s="15">
        <v>2007</v>
      </c>
      <c r="B13787" s="16">
        <v>6</v>
      </c>
      <c r="C13787" s="16" t="s">
        <v>118</v>
      </c>
      <c r="D13787" s="38">
        <v>29.761500000000002</v>
      </c>
    </row>
    <row r="13788" spans="1:4">
      <c r="A13788" s="13">
        <v>2007</v>
      </c>
      <c r="B13788" s="14">
        <v>7</v>
      </c>
      <c r="C13788" s="14" t="s">
        <v>118</v>
      </c>
      <c r="D13788" s="37">
        <v>27.954000000000001</v>
      </c>
    </row>
    <row r="13789" spans="1:4">
      <c r="A13789" s="15">
        <v>2007</v>
      </c>
      <c r="B13789" s="16">
        <v>8</v>
      </c>
      <c r="C13789" s="16" t="s">
        <v>118</v>
      </c>
      <c r="D13789" s="38">
        <v>26.763999999999999</v>
      </c>
    </row>
    <row r="13790" spans="1:4">
      <c r="A13790" s="13">
        <v>2007</v>
      </c>
      <c r="B13790" s="14">
        <v>9</v>
      </c>
      <c r="C13790" s="14" t="s">
        <v>118</v>
      </c>
      <c r="D13790" s="37">
        <v>27.361499999999999</v>
      </c>
    </row>
    <row r="13791" spans="1:4">
      <c r="A13791" s="15">
        <v>2007</v>
      </c>
      <c r="B13791" s="16">
        <v>10</v>
      </c>
      <c r="C13791" s="16" t="s">
        <v>118</v>
      </c>
      <c r="D13791" s="38">
        <v>28.919499999999999</v>
      </c>
    </row>
    <row r="13792" spans="1:4">
      <c r="A13792" s="13">
        <v>2007</v>
      </c>
      <c r="B13792" s="14">
        <v>11</v>
      </c>
      <c r="C13792" s="14" t="s">
        <v>118</v>
      </c>
      <c r="D13792" s="37">
        <v>29.337</v>
      </c>
    </row>
    <row r="13793" spans="1:4">
      <c r="A13793" s="15">
        <v>2007</v>
      </c>
      <c r="B13793" s="16">
        <v>12</v>
      </c>
      <c r="C13793" s="16" t="s">
        <v>118</v>
      </c>
      <c r="D13793" s="38">
        <v>26.635000000000002</v>
      </c>
    </row>
    <row r="13794" spans="1:4">
      <c r="A13794" s="13">
        <v>2008</v>
      </c>
      <c r="B13794" s="14">
        <v>1</v>
      </c>
      <c r="C13794" s="14" t="s">
        <v>118</v>
      </c>
      <c r="D13794" s="37">
        <v>24.0535</v>
      </c>
    </row>
    <row r="13795" spans="1:4">
      <c r="A13795" s="15">
        <v>2008</v>
      </c>
      <c r="B13795" s="16">
        <v>2</v>
      </c>
      <c r="C13795" s="16" t="s">
        <v>118</v>
      </c>
      <c r="D13795" s="38">
        <v>28.157499999999999</v>
      </c>
    </row>
    <row r="13796" spans="1:4">
      <c r="A13796" s="13">
        <v>2008</v>
      </c>
      <c r="B13796" s="14">
        <v>3</v>
      </c>
      <c r="C13796" s="14" t="s">
        <v>118</v>
      </c>
      <c r="D13796" s="37">
        <v>30.972000000000001</v>
      </c>
    </row>
    <row r="13797" spans="1:4">
      <c r="A13797" s="15">
        <v>2008</v>
      </c>
      <c r="B13797" s="16">
        <v>4</v>
      </c>
      <c r="C13797" s="16" t="s">
        <v>118</v>
      </c>
      <c r="D13797" s="38">
        <v>31.570499999999999</v>
      </c>
    </row>
    <row r="13798" spans="1:4">
      <c r="A13798" s="13">
        <v>2008</v>
      </c>
      <c r="B13798" s="14">
        <v>5</v>
      </c>
      <c r="C13798" s="14" t="s">
        <v>118</v>
      </c>
      <c r="D13798" s="37">
        <v>30.992000000000001</v>
      </c>
    </row>
    <row r="13799" spans="1:4">
      <c r="A13799" s="15">
        <v>2008</v>
      </c>
      <c r="B13799" s="16">
        <v>6</v>
      </c>
      <c r="C13799" s="16" t="s">
        <v>118</v>
      </c>
      <c r="D13799" s="38">
        <v>29.0625</v>
      </c>
    </row>
    <row r="13800" spans="1:4">
      <c r="A13800" s="13">
        <v>2008</v>
      </c>
      <c r="B13800" s="14">
        <v>7</v>
      </c>
      <c r="C13800" s="14" t="s">
        <v>118</v>
      </c>
      <c r="D13800" s="37">
        <v>27.341000000000001</v>
      </c>
    </row>
    <row r="13801" spans="1:4">
      <c r="A13801" s="15">
        <v>2008</v>
      </c>
      <c r="B13801" s="16">
        <v>8</v>
      </c>
      <c r="C13801" s="16" t="s">
        <v>118</v>
      </c>
      <c r="D13801" s="38">
        <v>26.8765</v>
      </c>
    </row>
    <row r="13802" spans="1:4">
      <c r="A13802" s="13">
        <v>2008</v>
      </c>
      <c r="B13802" s="14">
        <v>9</v>
      </c>
      <c r="C13802" s="14" t="s">
        <v>118</v>
      </c>
      <c r="D13802" s="37">
        <v>27.3185</v>
      </c>
    </row>
    <row r="13803" spans="1:4">
      <c r="A13803" s="15">
        <v>2008</v>
      </c>
      <c r="B13803" s="16">
        <v>10</v>
      </c>
      <c r="C13803" s="16" t="s">
        <v>118</v>
      </c>
      <c r="D13803" s="38">
        <v>28.235499999999998</v>
      </c>
    </row>
    <row r="13804" spans="1:4">
      <c r="A13804" s="13">
        <v>2008</v>
      </c>
      <c r="B13804" s="14">
        <v>11</v>
      </c>
      <c r="C13804" s="14" t="s">
        <v>118</v>
      </c>
      <c r="D13804" s="37">
        <v>27.892499999999998</v>
      </c>
    </row>
    <row r="13805" spans="1:4">
      <c r="A13805" s="15">
        <v>2008</v>
      </c>
      <c r="B13805" s="16">
        <v>12</v>
      </c>
      <c r="C13805" s="16" t="s">
        <v>118</v>
      </c>
      <c r="D13805" s="38">
        <v>27.187999999999999</v>
      </c>
    </row>
    <row r="13806" spans="1:4">
      <c r="A13806" s="13">
        <v>2009</v>
      </c>
      <c r="B13806" s="14">
        <v>1</v>
      </c>
      <c r="C13806" s="14" t="s">
        <v>118</v>
      </c>
      <c r="D13806" s="37">
        <v>25.512499999999999</v>
      </c>
    </row>
    <row r="13807" spans="1:4">
      <c r="A13807" s="15">
        <v>2009</v>
      </c>
      <c r="B13807" s="16">
        <v>2</v>
      </c>
      <c r="C13807" s="16" t="s">
        <v>118</v>
      </c>
      <c r="D13807" s="38">
        <v>30.134499999999999</v>
      </c>
    </row>
    <row r="13808" spans="1:4">
      <c r="A13808" s="13">
        <v>2009</v>
      </c>
      <c r="B13808" s="14">
        <v>3</v>
      </c>
      <c r="C13808" s="14" t="s">
        <v>118</v>
      </c>
      <c r="D13808" s="37">
        <v>31.637</v>
      </c>
    </row>
    <row r="13809" spans="1:4">
      <c r="A13809" s="15">
        <v>2009</v>
      </c>
      <c r="B13809" s="16">
        <v>4</v>
      </c>
      <c r="C13809" s="16" t="s">
        <v>118</v>
      </c>
      <c r="D13809" s="38">
        <v>31.743500000000001</v>
      </c>
    </row>
    <row r="13810" spans="1:4">
      <c r="A13810" s="13">
        <v>2009</v>
      </c>
      <c r="B13810" s="14">
        <v>5</v>
      </c>
      <c r="C13810" s="14" t="s">
        <v>118</v>
      </c>
      <c r="D13810" s="37">
        <v>31.044</v>
      </c>
    </row>
    <row r="13811" spans="1:4">
      <c r="A13811" s="15">
        <v>2009</v>
      </c>
      <c r="B13811" s="16">
        <v>6</v>
      </c>
      <c r="C13811" s="16" t="s">
        <v>118</v>
      </c>
      <c r="D13811" s="38">
        <v>29.265499999999999</v>
      </c>
    </row>
    <row r="13812" spans="1:4">
      <c r="A13812" s="13">
        <v>2009</v>
      </c>
      <c r="B13812" s="14">
        <v>7</v>
      </c>
      <c r="C13812" s="14" t="s">
        <v>118</v>
      </c>
      <c r="D13812" s="37">
        <v>27.94</v>
      </c>
    </row>
    <row r="13813" spans="1:4">
      <c r="A13813" s="15">
        <v>2009</v>
      </c>
      <c r="B13813" s="16">
        <v>8</v>
      </c>
      <c r="C13813" s="16" t="s">
        <v>118</v>
      </c>
      <c r="D13813" s="38">
        <v>27.185500000000001</v>
      </c>
    </row>
    <row r="13814" spans="1:4">
      <c r="A13814" s="13">
        <v>2009</v>
      </c>
      <c r="B13814" s="14">
        <v>9</v>
      </c>
      <c r="C13814" s="14" t="s">
        <v>118</v>
      </c>
      <c r="D13814" s="37">
        <v>27.365500000000001</v>
      </c>
    </row>
    <row r="13815" spans="1:4">
      <c r="A13815" s="15">
        <v>2009</v>
      </c>
      <c r="B13815" s="16">
        <v>10</v>
      </c>
      <c r="C13815" s="16" t="s">
        <v>118</v>
      </c>
      <c r="D13815" s="38">
        <v>28.236999999999998</v>
      </c>
    </row>
    <row r="13816" spans="1:4">
      <c r="A13816" s="13">
        <v>2009</v>
      </c>
      <c r="B13816" s="14">
        <v>11</v>
      </c>
      <c r="C13816" s="14" t="s">
        <v>118</v>
      </c>
      <c r="D13816" s="37">
        <v>27.729500000000002</v>
      </c>
    </row>
    <row r="13817" spans="1:4">
      <c r="A13817" s="15">
        <v>2009</v>
      </c>
      <c r="B13817" s="16">
        <v>12</v>
      </c>
      <c r="C13817" s="16" t="s">
        <v>118</v>
      </c>
      <c r="D13817" s="38">
        <v>27.425999999999998</v>
      </c>
    </row>
    <row r="13818" spans="1:4">
      <c r="A13818" s="13">
        <v>2010</v>
      </c>
      <c r="B13818" s="14">
        <v>1</v>
      </c>
      <c r="C13818" s="14" t="s">
        <v>118</v>
      </c>
      <c r="D13818" s="37">
        <v>27.254999999999999</v>
      </c>
    </row>
    <row r="13819" spans="1:4">
      <c r="A13819" s="15">
        <v>2010</v>
      </c>
      <c r="B13819" s="16">
        <v>2</v>
      </c>
      <c r="C13819" s="16" t="s">
        <v>118</v>
      </c>
      <c r="D13819" s="38">
        <v>30.819500000000001</v>
      </c>
    </row>
    <row r="13820" spans="1:4">
      <c r="A13820" s="13">
        <v>2010</v>
      </c>
      <c r="B13820" s="14">
        <v>3</v>
      </c>
      <c r="C13820" s="14" t="s">
        <v>118</v>
      </c>
      <c r="D13820" s="37">
        <v>32.222000000000001</v>
      </c>
    </row>
    <row r="13821" spans="1:4">
      <c r="A13821" s="15">
        <v>2010</v>
      </c>
      <c r="B13821" s="16">
        <v>4</v>
      </c>
      <c r="C13821" s="16" t="s">
        <v>118</v>
      </c>
      <c r="D13821" s="38">
        <v>32.332000000000001</v>
      </c>
    </row>
    <row r="13822" spans="1:4">
      <c r="A13822" s="13">
        <v>2010</v>
      </c>
      <c r="B13822" s="14">
        <v>5</v>
      </c>
      <c r="C13822" s="14" t="s">
        <v>118</v>
      </c>
      <c r="D13822" s="37">
        <v>30.889500000000002</v>
      </c>
    </row>
    <row r="13823" spans="1:4">
      <c r="A13823" s="15">
        <v>2010</v>
      </c>
      <c r="B13823" s="16">
        <v>6</v>
      </c>
      <c r="C13823" s="16" t="s">
        <v>118</v>
      </c>
      <c r="D13823" s="38">
        <v>29.135999999999999</v>
      </c>
    </row>
    <row r="13824" spans="1:4">
      <c r="A13824" s="13">
        <v>2010</v>
      </c>
      <c r="B13824" s="14">
        <v>7</v>
      </c>
      <c r="C13824" s="14" t="s">
        <v>118</v>
      </c>
      <c r="D13824" s="37">
        <v>27.667000000000002</v>
      </c>
    </row>
    <row r="13825" spans="1:4">
      <c r="A13825" s="15">
        <v>2010</v>
      </c>
      <c r="B13825" s="16">
        <v>8</v>
      </c>
      <c r="C13825" s="16" t="s">
        <v>118</v>
      </c>
      <c r="D13825" s="38">
        <v>27.0885</v>
      </c>
    </row>
    <row r="13826" spans="1:4">
      <c r="A13826" s="13">
        <v>2010</v>
      </c>
      <c r="B13826" s="14">
        <v>9</v>
      </c>
      <c r="C13826" s="14" t="s">
        <v>118</v>
      </c>
      <c r="D13826" s="37">
        <v>26.988499999999998</v>
      </c>
    </row>
    <row r="13827" spans="1:4">
      <c r="A13827" s="15">
        <v>2010</v>
      </c>
      <c r="B13827" s="16">
        <v>10</v>
      </c>
      <c r="C13827" s="16" t="s">
        <v>118</v>
      </c>
      <c r="D13827" s="38">
        <v>27.946000000000002</v>
      </c>
    </row>
    <row r="13828" spans="1:4">
      <c r="A13828" s="13">
        <v>2010</v>
      </c>
      <c r="B13828" s="14">
        <v>11</v>
      </c>
      <c r="C13828" s="14" t="s">
        <v>118</v>
      </c>
      <c r="D13828" s="37">
        <v>28.856000000000002</v>
      </c>
    </row>
    <row r="13829" spans="1:4">
      <c r="A13829" s="15">
        <v>2010</v>
      </c>
      <c r="B13829" s="16">
        <v>12</v>
      </c>
      <c r="C13829" s="16" t="s">
        <v>118</v>
      </c>
      <c r="D13829" s="38">
        <v>26.6935</v>
      </c>
    </row>
    <row r="13830" spans="1:4">
      <c r="A13830" s="13">
        <v>2011</v>
      </c>
      <c r="B13830" s="14">
        <v>1</v>
      </c>
      <c r="C13830" s="14" t="s">
        <v>118</v>
      </c>
      <c r="D13830" s="37">
        <v>26.1875</v>
      </c>
    </row>
    <row r="13831" spans="1:4">
      <c r="A13831" s="15">
        <v>2011</v>
      </c>
      <c r="B13831" s="16">
        <v>2</v>
      </c>
      <c r="C13831" s="16" t="s">
        <v>118</v>
      </c>
      <c r="D13831" s="38">
        <v>28.9815</v>
      </c>
    </row>
    <row r="13832" spans="1:4">
      <c r="A13832" s="13">
        <v>2011</v>
      </c>
      <c r="B13832" s="14">
        <v>3</v>
      </c>
      <c r="C13832" s="14" t="s">
        <v>118</v>
      </c>
      <c r="D13832" s="37">
        <v>32.213000000000001</v>
      </c>
    </row>
    <row r="13833" spans="1:4">
      <c r="A13833" s="15">
        <v>2011</v>
      </c>
      <c r="B13833" s="16">
        <v>4</v>
      </c>
      <c r="C13833" s="16" t="s">
        <v>118</v>
      </c>
      <c r="D13833" s="38">
        <v>31.789000000000001</v>
      </c>
    </row>
    <row r="13834" spans="1:4">
      <c r="A13834" s="13">
        <v>2011</v>
      </c>
      <c r="B13834" s="14">
        <v>5</v>
      </c>
      <c r="C13834" s="14" t="s">
        <v>118</v>
      </c>
      <c r="D13834" s="37">
        <v>31.027000000000001</v>
      </c>
    </row>
    <row r="13835" spans="1:4">
      <c r="A13835" s="15">
        <v>2011</v>
      </c>
      <c r="B13835" s="16">
        <v>6</v>
      </c>
      <c r="C13835" s="16" t="s">
        <v>118</v>
      </c>
      <c r="D13835" s="38">
        <v>29.3705</v>
      </c>
    </row>
    <row r="13836" spans="1:4">
      <c r="A13836" s="13">
        <v>2011</v>
      </c>
      <c r="B13836" s="14">
        <v>7</v>
      </c>
      <c r="C13836" s="14" t="s">
        <v>118</v>
      </c>
      <c r="D13836" s="37">
        <v>28.091999999999999</v>
      </c>
    </row>
    <row r="13837" spans="1:4">
      <c r="A13837" s="15">
        <v>2011</v>
      </c>
      <c r="B13837" s="16">
        <v>8</v>
      </c>
      <c r="C13837" s="16" t="s">
        <v>118</v>
      </c>
      <c r="D13837" s="38">
        <v>27.0105</v>
      </c>
    </row>
    <row r="13838" spans="1:4">
      <c r="A13838" s="13">
        <v>2011</v>
      </c>
      <c r="B13838" s="14">
        <v>9</v>
      </c>
      <c r="C13838" s="14" t="s">
        <v>118</v>
      </c>
      <c r="D13838" s="37">
        <v>27.568999999999999</v>
      </c>
    </row>
    <row r="13839" spans="1:4">
      <c r="A13839" s="15">
        <v>2011</v>
      </c>
      <c r="B13839" s="16">
        <v>10</v>
      </c>
      <c r="C13839" s="16" t="s">
        <v>118</v>
      </c>
      <c r="D13839" s="38">
        <v>28.633500000000002</v>
      </c>
    </row>
    <row r="13840" spans="1:4">
      <c r="A13840" s="13">
        <v>2011</v>
      </c>
      <c r="B13840" s="14">
        <v>11</v>
      </c>
      <c r="C13840" s="14" t="s">
        <v>118</v>
      </c>
      <c r="D13840" s="37">
        <v>28.608499999999999</v>
      </c>
    </row>
    <row r="13841" spans="1:4">
      <c r="A13841" s="15">
        <v>2011</v>
      </c>
      <c r="B13841" s="16">
        <v>12</v>
      </c>
      <c r="C13841" s="16" t="s">
        <v>118</v>
      </c>
      <c r="D13841" s="38">
        <v>25.720500000000001</v>
      </c>
    </row>
    <row r="13842" spans="1:4">
      <c r="A13842" s="13">
        <v>2012</v>
      </c>
      <c r="B13842" s="14">
        <v>1</v>
      </c>
      <c r="C13842" s="14" t="s">
        <v>118</v>
      </c>
      <c r="D13842" s="37">
        <v>25.722999999999999</v>
      </c>
    </row>
    <row r="13843" spans="1:4">
      <c r="A13843" s="15">
        <v>2012</v>
      </c>
      <c r="B13843" s="16">
        <v>2</v>
      </c>
      <c r="C13843" s="16" t="s">
        <v>118</v>
      </c>
      <c r="D13843" s="38">
        <v>28.651</v>
      </c>
    </row>
    <row r="13844" spans="1:4">
      <c r="A13844" s="13">
        <v>2012</v>
      </c>
      <c r="B13844" s="14">
        <v>3</v>
      </c>
      <c r="C13844" s="14" t="s">
        <v>118</v>
      </c>
      <c r="D13844" s="37">
        <v>30.9285</v>
      </c>
    </row>
    <row r="13845" spans="1:4">
      <c r="A13845" s="15">
        <v>2012</v>
      </c>
      <c r="B13845" s="16">
        <v>4</v>
      </c>
      <c r="C13845" s="16" t="s">
        <v>118</v>
      </c>
      <c r="D13845" s="38">
        <v>31.252500000000001</v>
      </c>
    </row>
    <row r="13846" spans="1:4">
      <c r="A13846" s="13">
        <v>2012</v>
      </c>
      <c r="B13846" s="14">
        <v>5</v>
      </c>
      <c r="C13846" s="14" t="s">
        <v>118</v>
      </c>
      <c r="D13846" s="37">
        <v>30.2135</v>
      </c>
    </row>
    <row r="13847" spans="1:4">
      <c r="A13847" s="15">
        <v>2012</v>
      </c>
      <c r="B13847" s="16">
        <v>6</v>
      </c>
      <c r="C13847" s="16" t="s">
        <v>118</v>
      </c>
      <c r="D13847" s="38">
        <v>29.019500000000001</v>
      </c>
    </row>
    <row r="13848" spans="1:4">
      <c r="A13848" s="13">
        <v>2012</v>
      </c>
      <c r="B13848" s="14">
        <v>7</v>
      </c>
      <c r="C13848" s="14" t="s">
        <v>118</v>
      </c>
      <c r="D13848" s="37">
        <v>27.271000000000001</v>
      </c>
    </row>
    <row r="13849" spans="1:4">
      <c r="A13849" s="15">
        <v>2012</v>
      </c>
      <c r="B13849" s="16">
        <v>8</v>
      </c>
      <c r="C13849" s="16" t="s">
        <v>118</v>
      </c>
      <c r="D13849" s="38">
        <v>26.8565</v>
      </c>
    </row>
    <row r="13850" spans="1:4">
      <c r="A13850" s="13">
        <v>2012</v>
      </c>
      <c r="B13850" s="14">
        <v>9</v>
      </c>
      <c r="C13850" s="14" t="s">
        <v>118</v>
      </c>
      <c r="D13850" s="37">
        <v>27.052499999999998</v>
      </c>
    </row>
    <row r="13851" spans="1:4">
      <c r="A13851" s="15">
        <v>2012</v>
      </c>
      <c r="B13851" s="16">
        <v>10</v>
      </c>
      <c r="C13851" s="16" t="s">
        <v>118</v>
      </c>
      <c r="D13851" s="38">
        <v>28.132999999999999</v>
      </c>
    </row>
    <row r="13852" spans="1:4">
      <c r="A13852" s="13">
        <v>2012</v>
      </c>
      <c r="B13852" s="14">
        <v>11</v>
      </c>
      <c r="C13852" s="14" t="s">
        <v>118</v>
      </c>
      <c r="D13852" s="37">
        <v>29.1845</v>
      </c>
    </row>
    <row r="13853" spans="1:4">
      <c r="A13853" s="15">
        <v>2012</v>
      </c>
      <c r="B13853" s="16">
        <v>12</v>
      </c>
      <c r="C13853" s="16" t="s">
        <v>118</v>
      </c>
      <c r="D13853" s="38">
        <v>26.573</v>
      </c>
    </row>
    <row r="13854" spans="1:4">
      <c r="A13854" s="13">
        <v>2013</v>
      </c>
      <c r="B13854" s="14">
        <v>1</v>
      </c>
      <c r="C13854" s="14" t="s">
        <v>118</v>
      </c>
      <c r="D13854" s="37">
        <v>26.006</v>
      </c>
    </row>
    <row r="13855" spans="1:4">
      <c r="A13855" s="15">
        <v>2013</v>
      </c>
      <c r="B13855" s="16">
        <v>2</v>
      </c>
      <c r="C13855" s="16" t="s">
        <v>118</v>
      </c>
      <c r="D13855" s="38">
        <v>28.653500000000001</v>
      </c>
    </row>
    <row r="13856" spans="1:4">
      <c r="A13856" s="13">
        <v>2013</v>
      </c>
      <c r="B13856" s="14">
        <v>3</v>
      </c>
      <c r="C13856" s="14" t="s">
        <v>118</v>
      </c>
      <c r="D13856" s="37">
        <v>32.167000000000002</v>
      </c>
    </row>
    <row r="13857" spans="1:4">
      <c r="A13857" s="15">
        <v>2013</v>
      </c>
      <c r="B13857" s="16">
        <v>4</v>
      </c>
      <c r="C13857" s="16" t="s">
        <v>118</v>
      </c>
      <c r="D13857" s="38">
        <v>31.089500000000001</v>
      </c>
    </row>
    <row r="13858" spans="1:4">
      <c r="A13858" s="13">
        <v>2013</v>
      </c>
      <c r="B13858" s="14">
        <v>5</v>
      </c>
      <c r="C13858" s="14" t="s">
        <v>118</v>
      </c>
      <c r="D13858" s="37">
        <v>30.790500000000002</v>
      </c>
    </row>
    <row r="13859" spans="1:4">
      <c r="A13859" s="15">
        <v>2013</v>
      </c>
      <c r="B13859" s="16">
        <v>6</v>
      </c>
      <c r="C13859" s="16" t="s">
        <v>118</v>
      </c>
      <c r="D13859" s="38">
        <v>29.412500000000001</v>
      </c>
    </row>
    <row r="13860" spans="1:4">
      <c r="A13860" s="13">
        <v>2013</v>
      </c>
      <c r="B13860" s="14">
        <v>7</v>
      </c>
      <c r="C13860" s="14" t="s">
        <v>118</v>
      </c>
      <c r="D13860" s="37">
        <v>27.693999999999999</v>
      </c>
    </row>
    <row r="13861" spans="1:4">
      <c r="A13861" s="15">
        <v>2013</v>
      </c>
      <c r="B13861" s="16">
        <v>8</v>
      </c>
      <c r="C13861" s="16" t="s">
        <v>118</v>
      </c>
      <c r="D13861" s="38">
        <v>26.5685</v>
      </c>
    </row>
    <row r="13862" spans="1:4">
      <c r="A13862" s="13">
        <v>2000</v>
      </c>
      <c r="B13862" s="14">
        <v>2</v>
      </c>
      <c r="C13862" s="14" t="s">
        <v>119</v>
      </c>
      <c r="D13862" s="37">
        <v>2.0089999999999999</v>
      </c>
    </row>
    <row r="13863" spans="1:4">
      <c r="A13863" s="15">
        <v>2000</v>
      </c>
      <c r="B13863" s="16">
        <v>3</v>
      </c>
      <c r="C13863" s="16" t="s">
        <v>119</v>
      </c>
      <c r="D13863" s="38">
        <v>4.6624999999999996</v>
      </c>
    </row>
    <row r="13864" spans="1:4">
      <c r="A13864" s="13">
        <v>2000</v>
      </c>
      <c r="B13864" s="14">
        <v>4</v>
      </c>
      <c r="C13864" s="14" t="s">
        <v>119</v>
      </c>
      <c r="D13864" s="37">
        <v>12.91</v>
      </c>
    </row>
    <row r="13865" spans="1:4">
      <c r="A13865" s="15">
        <v>2000</v>
      </c>
      <c r="B13865" s="16">
        <v>5</v>
      </c>
      <c r="C13865" s="16" t="s">
        <v>119</v>
      </c>
      <c r="D13865" s="38">
        <v>16.598500000000001</v>
      </c>
    </row>
    <row r="13866" spans="1:4">
      <c r="A13866" s="13">
        <v>2000</v>
      </c>
      <c r="B13866" s="14">
        <v>6</v>
      </c>
      <c r="C13866" s="14" t="s">
        <v>119</v>
      </c>
      <c r="D13866" s="37">
        <v>19.240500000000001</v>
      </c>
    </row>
    <row r="13867" spans="1:4">
      <c r="A13867" s="15">
        <v>2000</v>
      </c>
      <c r="B13867" s="16">
        <v>7</v>
      </c>
      <c r="C13867" s="16" t="s">
        <v>119</v>
      </c>
      <c r="D13867" s="38">
        <v>18.613499999999998</v>
      </c>
    </row>
    <row r="13868" spans="1:4">
      <c r="A13868" s="13">
        <v>2000</v>
      </c>
      <c r="B13868" s="14">
        <v>8</v>
      </c>
      <c r="C13868" s="14" t="s">
        <v>119</v>
      </c>
      <c r="D13868" s="37">
        <v>21.061</v>
      </c>
    </row>
    <row r="13869" spans="1:4">
      <c r="A13869" s="15">
        <v>2000</v>
      </c>
      <c r="B13869" s="16">
        <v>9</v>
      </c>
      <c r="C13869" s="16" t="s">
        <v>119</v>
      </c>
      <c r="D13869" s="38">
        <v>14.1075</v>
      </c>
    </row>
    <row r="13870" spans="1:4">
      <c r="A13870" s="13">
        <v>2000</v>
      </c>
      <c r="B13870" s="14">
        <v>10</v>
      </c>
      <c r="C13870" s="14" t="s">
        <v>119</v>
      </c>
      <c r="D13870" s="37">
        <v>12.343500000000001</v>
      </c>
    </row>
    <row r="13871" spans="1:4">
      <c r="A13871" s="15">
        <v>2000</v>
      </c>
      <c r="B13871" s="16">
        <v>11</v>
      </c>
      <c r="C13871" s="16" t="s">
        <v>119</v>
      </c>
      <c r="D13871" s="38">
        <v>7.87</v>
      </c>
    </row>
    <row r="13872" spans="1:4">
      <c r="A13872" s="13">
        <v>2000</v>
      </c>
      <c r="B13872" s="14">
        <v>12</v>
      </c>
      <c r="C13872" s="14" t="s">
        <v>119</v>
      </c>
      <c r="D13872" s="37">
        <v>1.6555</v>
      </c>
    </row>
    <row r="13873" spans="1:4">
      <c r="A13873" s="15">
        <v>2001</v>
      </c>
      <c r="B13873" s="16">
        <v>1</v>
      </c>
      <c r="C13873" s="16" t="s">
        <v>119</v>
      </c>
      <c r="D13873" s="38">
        <v>-0.26900000000000002</v>
      </c>
    </row>
    <row r="13874" spans="1:4">
      <c r="A13874" s="13">
        <v>2001</v>
      </c>
      <c r="B13874" s="14">
        <v>2</v>
      </c>
      <c r="C13874" s="14" t="s">
        <v>119</v>
      </c>
      <c r="D13874" s="37">
        <v>1.569</v>
      </c>
    </row>
    <row r="13875" spans="1:4">
      <c r="A13875" s="15">
        <v>2001</v>
      </c>
      <c r="B13875" s="16">
        <v>3</v>
      </c>
      <c r="C13875" s="16" t="s">
        <v>119</v>
      </c>
      <c r="D13875" s="38">
        <v>6.3129999999999997</v>
      </c>
    </row>
    <row r="13876" spans="1:4">
      <c r="A13876" s="13">
        <v>2001</v>
      </c>
      <c r="B13876" s="14">
        <v>4</v>
      </c>
      <c r="C13876" s="14" t="s">
        <v>119</v>
      </c>
      <c r="D13876" s="37">
        <v>9.5425000000000004</v>
      </c>
    </row>
    <row r="13877" spans="1:4">
      <c r="A13877" s="15">
        <v>2001</v>
      </c>
      <c r="B13877" s="16">
        <v>5</v>
      </c>
      <c r="C13877" s="16" t="s">
        <v>119</v>
      </c>
      <c r="D13877" s="38">
        <v>16.295000000000002</v>
      </c>
    </row>
    <row r="13878" spans="1:4">
      <c r="A13878" s="13">
        <v>2001</v>
      </c>
      <c r="B13878" s="14">
        <v>6</v>
      </c>
      <c r="C13878" s="14" t="s">
        <v>119</v>
      </c>
      <c r="D13878" s="37">
        <v>16.750499999999999</v>
      </c>
    </row>
    <row r="13879" spans="1:4">
      <c r="A13879" s="15">
        <v>2001</v>
      </c>
      <c r="B13879" s="16">
        <v>7</v>
      </c>
      <c r="C13879" s="16" t="s">
        <v>119</v>
      </c>
      <c r="D13879" s="38">
        <v>20.659500000000001</v>
      </c>
    </row>
    <row r="13880" spans="1:4">
      <c r="A13880" s="13">
        <v>2001</v>
      </c>
      <c r="B13880" s="14">
        <v>8</v>
      </c>
      <c r="C13880" s="14" t="s">
        <v>119</v>
      </c>
      <c r="D13880" s="37">
        <v>21.005500000000001</v>
      </c>
    </row>
    <row r="13881" spans="1:4">
      <c r="A13881" s="15">
        <v>2001</v>
      </c>
      <c r="B13881" s="16">
        <v>9</v>
      </c>
      <c r="C13881" s="16" t="s">
        <v>119</v>
      </c>
      <c r="D13881" s="38">
        <v>13.532999999999999</v>
      </c>
    </row>
    <row r="13882" spans="1:4">
      <c r="A13882" s="13">
        <v>2001</v>
      </c>
      <c r="B13882" s="14">
        <v>10</v>
      </c>
      <c r="C13882" s="14" t="s">
        <v>119</v>
      </c>
      <c r="D13882" s="37">
        <v>12.31</v>
      </c>
    </row>
    <row r="13883" spans="1:4">
      <c r="A13883" s="15">
        <v>2001</v>
      </c>
      <c r="B13883" s="16">
        <v>11</v>
      </c>
      <c r="C13883" s="16" t="s">
        <v>119</v>
      </c>
      <c r="D13883" s="38">
        <v>2.3755000000000002</v>
      </c>
    </row>
    <row r="13884" spans="1:4">
      <c r="A13884" s="13">
        <v>2001</v>
      </c>
      <c r="B13884" s="14">
        <v>12</v>
      </c>
      <c r="C13884" s="14" t="s">
        <v>119</v>
      </c>
      <c r="D13884" s="37">
        <v>-5.226</v>
      </c>
    </row>
    <row r="13885" spans="1:4">
      <c r="A13885" s="15">
        <v>2002</v>
      </c>
      <c r="B13885" s="16">
        <v>1</v>
      </c>
      <c r="C13885" s="16" t="s">
        <v>119</v>
      </c>
      <c r="D13885" s="38">
        <v>-1.67</v>
      </c>
    </row>
    <row r="13886" spans="1:4">
      <c r="A13886" s="13">
        <v>2002</v>
      </c>
      <c r="B13886" s="14">
        <v>2</v>
      </c>
      <c r="C13886" s="14" t="s">
        <v>119</v>
      </c>
      <c r="D13886" s="37">
        <v>3.8165</v>
      </c>
    </row>
    <row r="13887" spans="1:4">
      <c r="A13887" s="15">
        <v>2002</v>
      </c>
      <c r="B13887" s="16">
        <v>3</v>
      </c>
      <c r="C13887" s="16" t="s">
        <v>119</v>
      </c>
      <c r="D13887" s="38">
        <v>6.2145000000000001</v>
      </c>
    </row>
    <row r="13888" spans="1:4">
      <c r="A13888" s="13">
        <v>2002</v>
      </c>
      <c r="B13888" s="14">
        <v>4</v>
      </c>
      <c r="C13888" s="14" t="s">
        <v>119</v>
      </c>
      <c r="D13888" s="37">
        <v>9.7119999999999997</v>
      </c>
    </row>
    <row r="13889" spans="1:4">
      <c r="A13889" s="15">
        <v>2002</v>
      </c>
      <c r="B13889" s="16">
        <v>5</v>
      </c>
      <c r="C13889" s="16" t="s">
        <v>119</v>
      </c>
      <c r="D13889" s="38">
        <v>17.585000000000001</v>
      </c>
    </row>
    <row r="13890" spans="1:4">
      <c r="A13890" s="13">
        <v>2002</v>
      </c>
      <c r="B13890" s="14">
        <v>6</v>
      </c>
      <c r="C13890" s="14" t="s">
        <v>119</v>
      </c>
      <c r="D13890" s="37">
        <v>19.579999999999998</v>
      </c>
    </row>
    <row r="13891" spans="1:4">
      <c r="A13891" s="15">
        <v>2002</v>
      </c>
      <c r="B13891" s="16">
        <v>7</v>
      </c>
      <c r="C13891" s="16" t="s">
        <v>119</v>
      </c>
      <c r="D13891" s="38">
        <v>21.957999999999998</v>
      </c>
    </row>
    <row r="13892" spans="1:4">
      <c r="A13892" s="13">
        <v>2002</v>
      </c>
      <c r="B13892" s="14">
        <v>8</v>
      </c>
      <c r="C13892" s="14" t="s">
        <v>119</v>
      </c>
      <c r="D13892" s="37">
        <v>20.277999999999999</v>
      </c>
    </row>
    <row r="13893" spans="1:4">
      <c r="A13893" s="15">
        <v>2002</v>
      </c>
      <c r="B13893" s="16">
        <v>9</v>
      </c>
      <c r="C13893" s="16" t="s">
        <v>119</v>
      </c>
      <c r="D13893" s="38">
        <v>14.137</v>
      </c>
    </row>
    <row r="13894" spans="1:4">
      <c r="A13894" s="13">
        <v>2002</v>
      </c>
      <c r="B13894" s="14">
        <v>10</v>
      </c>
      <c r="C13894" s="14" t="s">
        <v>119</v>
      </c>
      <c r="D13894" s="37">
        <v>8.6449999999999996</v>
      </c>
    </row>
    <row r="13895" spans="1:4">
      <c r="A13895" s="15">
        <v>2002</v>
      </c>
      <c r="B13895" s="16">
        <v>11</v>
      </c>
      <c r="C13895" s="16" t="s">
        <v>119</v>
      </c>
      <c r="D13895" s="38">
        <v>6.5175000000000001</v>
      </c>
    </row>
    <row r="13896" spans="1:4">
      <c r="A13896" s="13">
        <v>2002</v>
      </c>
      <c r="B13896" s="14">
        <v>12</v>
      </c>
      <c r="C13896" s="14" t="s">
        <v>119</v>
      </c>
      <c r="D13896" s="37">
        <v>-2.8864999999999998</v>
      </c>
    </row>
    <row r="13897" spans="1:4">
      <c r="A13897" s="15">
        <v>2003</v>
      </c>
      <c r="B13897" s="16">
        <v>1</v>
      </c>
      <c r="C13897" s="16" t="s">
        <v>119</v>
      </c>
      <c r="D13897" s="38">
        <v>-3.0619999999999998</v>
      </c>
    </row>
    <row r="13898" spans="1:4">
      <c r="A13898" s="13">
        <v>2003</v>
      </c>
      <c r="B13898" s="14">
        <v>2</v>
      </c>
      <c r="C13898" s="14" t="s">
        <v>119</v>
      </c>
      <c r="D13898" s="37">
        <v>-4.4584999999999999</v>
      </c>
    </row>
    <row r="13899" spans="1:4">
      <c r="A13899" s="15">
        <v>2003</v>
      </c>
      <c r="B13899" s="16">
        <v>3</v>
      </c>
      <c r="C13899" s="16" t="s">
        <v>119</v>
      </c>
      <c r="D13899" s="38">
        <v>3.9220000000000002</v>
      </c>
    </row>
    <row r="13900" spans="1:4">
      <c r="A13900" s="13">
        <v>2003</v>
      </c>
      <c r="B13900" s="14">
        <v>4</v>
      </c>
      <c r="C13900" s="14" t="s">
        <v>119</v>
      </c>
      <c r="D13900" s="37">
        <v>8.8930000000000007</v>
      </c>
    </row>
    <row r="13901" spans="1:4">
      <c r="A13901" s="15">
        <v>2003</v>
      </c>
      <c r="B13901" s="16">
        <v>5</v>
      </c>
      <c r="C13901" s="16" t="s">
        <v>119</v>
      </c>
      <c r="D13901" s="38">
        <v>18.021000000000001</v>
      </c>
    </row>
    <row r="13902" spans="1:4">
      <c r="A13902" s="13">
        <v>2003</v>
      </c>
      <c r="B13902" s="14">
        <v>6</v>
      </c>
      <c r="C13902" s="14" t="s">
        <v>119</v>
      </c>
      <c r="D13902" s="37">
        <v>20.788499999999999</v>
      </c>
    </row>
    <row r="13903" spans="1:4">
      <c r="A13903" s="15">
        <v>2003</v>
      </c>
      <c r="B13903" s="16">
        <v>7</v>
      </c>
      <c r="C13903" s="16" t="s">
        <v>119</v>
      </c>
      <c r="D13903" s="38">
        <v>21.012</v>
      </c>
    </row>
    <row r="13904" spans="1:4">
      <c r="A13904" s="13">
        <v>2003</v>
      </c>
      <c r="B13904" s="14">
        <v>8</v>
      </c>
      <c r="C13904" s="14" t="s">
        <v>119</v>
      </c>
      <c r="D13904" s="37">
        <v>22.079499999999999</v>
      </c>
    </row>
    <row r="13905" spans="1:4">
      <c r="A13905" s="15">
        <v>2003</v>
      </c>
      <c r="B13905" s="16">
        <v>9</v>
      </c>
      <c r="C13905" s="16" t="s">
        <v>119</v>
      </c>
      <c r="D13905" s="38">
        <v>15.010999999999999</v>
      </c>
    </row>
    <row r="13906" spans="1:4">
      <c r="A13906" s="13">
        <v>2003</v>
      </c>
      <c r="B13906" s="14">
        <v>10</v>
      </c>
      <c r="C13906" s="14" t="s">
        <v>119</v>
      </c>
      <c r="D13906" s="37">
        <v>6.9714999999999998</v>
      </c>
    </row>
    <row r="13907" spans="1:4">
      <c r="A13907" s="15">
        <v>2003</v>
      </c>
      <c r="B13907" s="16">
        <v>11</v>
      </c>
      <c r="C13907" s="16" t="s">
        <v>119</v>
      </c>
      <c r="D13907" s="38">
        <v>6.3079999999999998</v>
      </c>
    </row>
    <row r="13908" spans="1:4">
      <c r="A13908" s="13">
        <v>2003</v>
      </c>
      <c r="B13908" s="14">
        <v>12</v>
      </c>
      <c r="C13908" s="14" t="s">
        <v>119</v>
      </c>
      <c r="D13908" s="37">
        <v>-0.13650000000000001</v>
      </c>
    </row>
    <row r="13909" spans="1:4">
      <c r="A13909" s="15">
        <v>2004</v>
      </c>
      <c r="B13909" s="16">
        <v>1</v>
      </c>
      <c r="C13909" s="16" t="s">
        <v>119</v>
      </c>
      <c r="D13909" s="38">
        <v>-3.7414999999999998</v>
      </c>
    </row>
    <row r="13910" spans="1:4">
      <c r="A13910" s="13">
        <v>2004</v>
      </c>
      <c r="B13910" s="14">
        <v>2</v>
      </c>
      <c r="C13910" s="14" t="s">
        <v>119</v>
      </c>
      <c r="D13910" s="37">
        <v>0.17100000000000001</v>
      </c>
    </row>
    <row r="13911" spans="1:4">
      <c r="A13911" s="15">
        <v>2004</v>
      </c>
      <c r="B13911" s="16">
        <v>3</v>
      </c>
      <c r="C13911" s="16" t="s">
        <v>119</v>
      </c>
      <c r="D13911" s="38">
        <v>4.1334999999999997</v>
      </c>
    </row>
    <row r="13912" spans="1:4">
      <c r="A13912" s="13">
        <v>2004</v>
      </c>
      <c r="B13912" s="14">
        <v>4</v>
      </c>
      <c r="C13912" s="14" t="s">
        <v>119</v>
      </c>
      <c r="D13912" s="37">
        <v>10.426</v>
      </c>
    </row>
    <row r="13913" spans="1:4">
      <c r="A13913" s="15">
        <v>2004</v>
      </c>
      <c r="B13913" s="16">
        <v>5</v>
      </c>
      <c r="C13913" s="16" t="s">
        <v>119</v>
      </c>
      <c r="D13913" s="38">
        <v>13.4145</v>
      </c>
    </row>
    <row r="13914" spans="1:4">
      <c r="A13914" s="13">
        <v>2004</v>
      </c>
      <c r="B13914" s="14">
        <v>6</v>
      </c>
      <c r="C13914" s="14" t="s">
        <v>119</v>
      </c>
      <c r="D13914" s="37">
        <v>17.713000000000001</v>
      </c>
    </row>
    <row r="13915" spans="1:4">
      <c r="A13915" s="15">
        <v>2004</v>
      </c>
      <c r="B13915" s="16">
        <v>7</v>
      </c>
      <c r="C13915" s="16" t="s">
        <v>119</v>
      </c>
      <c r="D13915" s="38">
        <v>19.736999999999998</v>
      </c>
    </row>
    <row r="13916" spans="1:4">
      <c r="A13916" s="13">
        <v>2004</v>
      </c>
      <c r="B13916" s="14">
        <v>8</v>
      </c>
      <c r="C13916" s="14" t="s">
        <v>119</v>
      </c>
      <c r="D13916" s="37">
        <v>19.684000000000001</v>
      </c>
    </row>
    <row r="13917" spans="1:4">
      <c r="A13917" s="15">
        <v>2004</v>
      </c>
      <c r="B13917" s="16">
        <v>9</v>
      </c>
      <c r="C13917" s="16" t="s">
        <v>119</v>
      </c>
      <c r="D13917" s="38">
        <v>14.4655</v>
      </c>
    </row>
    <row r="13918" spans="1:4">
      <c r="A13918" s="13">
        <v>2004</v>
      </c>
      <c r="B13918" s="14">
        <v>10</v>
      </c>
      <c r="C13918" s="14" t="s">
        <v>119</v>
      </c>
      <c r="D13918" s="37">
        <v>10.9215</v>
      </c>
    </row>
    <row r="13919" spans="1:4">
      <c r="A13919" s="15">
        <v>2004</v>
      </c>
      <c r="B13919" s="16">
        <v>11</v>
      </c>
      <c r="C13919" s="16" t="s">
        <v>119</v>
      </c>
      <c r="D13919" s="38">
        <v>4.6044999999999998</v>
      </c>
    </row>
    <row r="13920" spans="1:4">
      <c r="A13920" s="13">
        <v>2004</v>
      </c>
      <c r="B13920" s="14">
        <v>12</v>
      </c>
      <c r="C13920" s="14" t="s">
        <v>119</v>
      </c>
      <c r="D13920" s="37">
        <v>0.14199999999999999</v>
      </c>
    </row>
    <row r="13921" spans="1:4">
      <c r="A13921" s="15">
        <v>2005</v>
      </c>
      <c r="B13921" s="16">
        <v>1</v>
      </c>
      <c r="C13921" s="16" t="s">
        <v>119</v>
      </c>
      <c r="D13921" s="38">
        <v>-1.1435</v>
      </c>
    </row>
    <row r="13922" spans="1:4">
      <c r="A13922" s="13">
        <v>2005</v>
      </c>
      <c r="B13922" s="14">
        <v>2</v>
      </c>
      <c r="C13922" s="14" t="s">
        <v>119</v>
      </c>
      <c r="D13922" s="37">
        <v>-3.4285000000000001</v>
      </c>
    </row>
    <row r="13923" spans="1:4">
      <c r="A13923" s="15">
        <v>2005</v>
      </c>
      <c r="B13923" s="16">
        <v>3</v>
      </c>
      <c r="C13923" s="16" t="s">
        <v>119</v>
      </c>
      <c r="D13923" s="38">
        <v>2.3170000000000002</v>
      </c>
    </row>
    <row r="13924" spans="1:4">
      <c r="A13924" s="13">
        <v>2005</v>
      </c>
      <c r="B13924" s="14">
        <v>4</v>
      </c>
      <c r="C13924" s="14" t="s">
        <v>119</v>
      </c>
      <c r="D13924" s="37">
        <v>10.378500000000001</v>
      </c>
    </row>
    <row r="13925" spans="1:4">
      <c r="A13925" s="15">
        <v>2005</v>
      </c>
      <c r="B13925" s="16">
        <v>5</v>
      </c>
      <c r="C13925" s="16" t="s">
        <v>119</v>
      </c>
      <c r="D13925" s="38">
        <v>15.239000000000001</v>
      </c>
    </row>
    <row r="13926" spans="1:4">
      <c r="A13926" s="13">
        <v>2005</v>
      </c>
      <c r="B13926" s="14">
        <v>6</v>
      </c>
      <c r="C13926" s="14" t="s">
        <v>119</v>
      </c>
      <c r="D13926" s="37">
        <v>17.779499999999999</v>
      </c>
    </row>
    <row r="13927" spans="1:4">
      <c r="A13927" s="15">
        <v>2005</v>
      </c>
      <c r="B13927" s="16">
        <v>7</v>
      </c>
      <c r="C13927" s="16" t="s">
        <v>119</v>
      </c>
      <c r="D13927" s="38">
        <v>20.343499999999999</v>
      </c>
    </row>
    <row r="13928" spans="1:4">
      <c r="A13928" s="13">
        <v>2005</v>
      </c>
      <c r="B13928" s="14">
        <v>8</v>
      </c>
      <c r="C13928" s="14" t="s">
        <v>119</v>
      </c>
      <c r="D13928" s="37">
        <v>18.600000000000001</v>
      </c>
    </row>
    <row r="13929" spans="1:4">
      <c r="A13929" s="15">
        <v>2005</v>
      </c>
      <c r="B13929" s="16">
        <v>9</v>
      </c>
      <c r="C13929" s="16" t="s">
        <v>119</v>
      </c>
      <c r="D13929" s="38">
        <v>15.936999999999999</v>
      </c>
    </row>
    <row r="13930" spans="1:4">
      <c r="A13930" s="13">
        <v>2005</v>
      </c>
      <c r="B13930" s="14">
        <v>10</v>
      </c>
      <c r="C13930" s="14" t="s">
        <v>119</v>
      </c>
      <c r="D13930" s="37">
        <v>10.292999999999999</v>
      </c>
    </row>
    <row r="13931" spans="1:4">
      <c r="A13931" s="15">
        <v>2005</v>
      </c>
      <c r="B13931" s="16">
        <v>11</v>
      </c>
      <c r="C13931" s="16" t="s">
        <v>119</v>
      </c>
      <c r="D13931" s="38">
        <v>3.2545000000000002</v>
      </c>
    </row>
    <row r="13932" spans="1:4">
      <c r="A13932" s="13">
        <v>2005</v>
      </c>
      <c r="B13932" s="14">
        <v>12</v>
      </c>
      <c r="C13932" s="14" t="s">
        <v>119</v>
      </c>
      <c r="D13932" s="37">
        <v>-0.49349999999999999</v>
      </c>
    </row>
    <row r="13933" spans="1:4">
      <c r="A13933" s="15">
        <v>2006</v>
      </c>
      <c r="B13933" s="16">
        <v>1</v>
      </c>
      <c r="C13933" s="16" t="s">
        <v>119</v>
      </c>
      <c r="D13933" s="38">
        <v>-5.0454999999999997</v>
      </c>
    </row>
    <row r="13934" spans="1:4">
      <c r="A13934" s="13">
        <v>2006</v>
      </c>
      <c r="B13934" s="14">
        <v>2</v>
      </c>
      <c r="C13934" s="14" t="s">
        <v>119</v>
      </c>
      <c r="D13934" s="37">
        <v>-2.1324999999999998</v>
      </c>
    </row>
    <row r="13935" spans="1:4">
      <c r="A13935" s="15">
        <v>2006</v>
      </c>
      <c r="B13935" s="16">
        <v>3</v>
      </c>
      <c r="C13935" s="16" t="s">
        <v>119</v>
      </c>
      <c r="D13935" s="38">
        <v>2.3555000000000001</v>
      </c>
    </row>
    <row r="13936" spans="1:4">
      <c r="A13936" s="13">
        <v>2006</v>
      </c>
      <c r="B13936" s="14">
        <v>4</v>
      </c>
      <c r="C13936" s="14" t="s">
        <v>119</v>
      </c>
      <c r="D13936" s="37">
        <v>10.912000000000001</v>
      </c>
    </row>
    <row r="13937" spans="1:4">
      <c r="A13937" s="15">
        <v>2006</v>
      </c>
      <c r="B13937" s="16">
        <v>5</v>
      </c>
      <c r="C13937" s="16" t="s">
        <v>119</v>
      </c>
      <c r="D13937" s="38">
        <v>14.413500000000001</v>
      </c>
    </row>
    <row r="13938" spans="1:4">
      <c r="A13938" s="13">
        <v>2006</v>
      </c>
      <c r="B13938" s="14">
        <v>6</v>
      </c>
      <c r="C13938" s="14" t="s">
        <v>119</v>
      </c>
      <c r="D13938" s="37">
        <v>18.422000000000001</v>
      </c>
    </row>
    <row r="13939" spans="1:4">
      <c r="A13939" s="15">
        <v>2006</v>
      </c>
      <c r="B13939" s="16">
        <v>7</v>
      </c>
      <c r="C13939" s="16" t="s">
        <v>119</v>
      </c>
      <c r="D13939" s="38">
        <v>22.415500000000002</v>
      </c>
    </row>
    <row r="13940" spans="1:4">
      <c r="A13940" s="13">
        <v>2006</v>
      </c>
      <c r="B13940" s="14">
        <v>8</v>
      </c>
      <c r="C13940" s="14" t="s">
        <v>119</v>
      </c>
      <c r="D13940" s="37">
        <v>18.204999999999998</v>
      </c>
    </row>
    <row r="13941" spans="1:4">
      <c r="A13941" s="15">
        <v>2006</v>
      </c>
      <c r="B13941" s="16">
        <v>9</v>
      </c>
      <c r="C13941" s="16" t="s">
        <v>119</v>
      </c>
      <c r="D13941" s="38">
        <v>16.641500000000001</v>
      </c>
    </row>
    <row r="13942" spans="1:4">
      <c r="A13942" s="13">
        <v>2006</v>
      </c>
      <c r="B13942" s="14">
        <v>10</v>
      </c>
      <c r="C13942" s="14" t="s">
        <v>119</v>
      </c>
      <c r="D13942" s="37">
        <v>11.336499999999999</v>
      </c>
    </row>
    <row r="13943" spans="1:4">
      <c r="A13943" s="15">
        <v>2006</v>
      </c>
      <c r="B13943" s="16">
        <v>11</v>
      </c>
      <c r="C13943" s="16" t="s">
        <v>119</v>
      </c>
      <c r="D13943" s="38">
        <v>6.202</v>
      </c>
    </row>
    <row r="13944" spans="1:4">
      <c r="A13944" s="13">
        <v>2006</v>
      </c>
      <c r="B13944" s="14">
        <v>12</v>
      </c>
      <c r="C13944" s="14" t="s">
        <v>119</v>
      </c>
      <c r="D13944" s="37">
        <v>2.0034999999999998</v>
      </c>
    </row>
    <row r="13945" spans="1:4">
      <c r="A13945" s="15">
        <v>2007</v>
      </c>
      <c r="B13945" s="16">
        <v>1</v>
      </c>
      <c r="C13945" s="16" t="s">
        <v>119</v>
      </c>
      <c r="D13945" s="38">
        <v>3.0865</v>
      </c>
    </row>
    <row r="13946" spans="1:4">
      <c r="A13946" s="13">
        <v>2007</v>
      </c>
      <c r="B13946" s="14">
        <v>2</v>
      </c>
      <c r="C13946" s="14" t="s">
        <v>119</v>
      </c>
      <c r="D13946" s="37">
        <v>3.14</v>
      </c>
    </row>
    <row r="13947" spans="1:4">
      <c r="A13947" s="15">
        <v>2007</v>
      </c>
      <c r="B13947" s="16">
        <v>3</v>
      </c>
      <c r="C13947" s="16" t="s">
        <v>119</v>
      </c>
      <c r="D13947" s="38">
        <v>7.4320000000000004</v>
      </c>
    </row>
    <row r="13948" spans="1:4">
      <c r="A13948" s="13">
        <v>2007</v>
      </c>
      <c r="B13948" s="14">
        <v>4</v>
      </c>
      <c r="C13948" s="14" t="s">
        <v>119</v>
      </c>
      <c r="D13948" s="37">
        <v>11.327999999999999</v>
      </c>
    </row>
    <row r="13949" spans="1:4">
      <c r="A13949" s="15">
        <v>2007</v>
      </c>
      <c r="B13949" s="16">
        <v>5</v>
      </c>
      <c r="C13949" s="16" t="s">
        <v>119</v>
      </c>
      <c r="D13949" s="38">
        <v>16.843</v>
      </c>
    </row>
    <row r="13950" spans="1:4">
      <c r="A13950" s="13">
        <v>2007</v>
      </c>
      <c r="B13950" s="14">
        <v>6</v>
      </c>
      <c r="C13950" s="14" t="s">
        <v>119</v>
      </c>
      <c r="D13950" s="37">
        <v>20.481000000000002</v>
      </c>
    </row>
    <row r="13951" spans="1:4">
      <c r="A13951" s="15">
        <v>2007</v>
      </c>
      <c r="B13951" s="16">
        <v>7</v>
      </c>
      <c r="C13951" s="16" t="s">
        <v>119</v>
      </c>
      <c r="D13951" s="38">
        <v>21.735499999999998</v>
      </c>
    </row>
    <row r="13952" spans="1:4">
      <c r="A13952" s="13">
        <v>2007</v>
      </c>
      <c r="B13952" s="14">
        <v>8</v>
      </c>
      <c r="C13952" s="14" t="s">
        <v>119</v>
      </c>
      <c r="D13952" s="37">
        <v>20.715</v>
      </c>
    </row>
    <row r="13953" spans="1:4">
      <c r="A13953" s="15">
        <v>2007</v>
      </c>
      <c r="B13953" s="16">
        <v>9</v>
      </c>
      <c r="C13953" s="16" t="s">
        <v>119</v>
      </c>
      <c r="D13953" s="38">
        <v>13.407999999999999</v>
      </c>
    </row>
    <row r="13954" spans="1:4">
      <c r="A13954" s="13">
        <v>2007</v>
      </c>
      <c r="B13954" s="14">
        <v>10</v>
      </c>
      <c r="C13954" s="14" t="s">
        <v>119</v>
      </c>
      <c r="D13954" s="37">
        <v>8.9154999999999998</v>
      </c>
    </row>
    <row r="13955" spans="1:4">
      <c r="A13955" s="15">
        <v>2007</v>
      </c>
      <c r="B13955" s="16">
        <v>11</v>
      </c>
      <c r="C13955" s="16" t="s">
        <v>119</v>
      </c>
      <c r="D13955" s="38">
        <v>2.6675</v>
      </c>
    </row>
    <row r="13956" spans="1:4">
      <c r="A13956" s="13">
        <v>2007</v>
      </c>
      <c r="B13956" s="14">
        <v>12</v>
      </c>
      <c r="C13956" s="14" t="s">
        <v>119</v>
      </c>
      <c r="D13956" s="37">
        <v>-1.4215</v>
      </c>
    </row>
    <row r="13957" spans="1:4">
      <c r="A13957" s="15">
        <v>2008</v>
      </c>
      <c r="B13957" s="16">
        <v>1</v>
      </c>
      <c r="C13957" s="16" t="s">
        <v>119</v>
      </c>
      <c r="D13957" s="38">
        <v>0.39</v>
      </c>
    </row>
    <row r="13958" spans="1:4">
      <c r="A13958" s="13">
        <v>2008</v>
      </c>
      <c r="B13958" s="14">
        <v>2</v>
      </c>
      <c r="C13958" s="14" t="s">
        <v>119</v>
      </c>
      <c r="D13958" s="37">
        <v>2.6324999999999998</v>
      </c>
    </row>
    <row r="13959" spans="1:4">
      <c r="A13959" s="15">
        <v>2008</v>
      </c>
      <c r="B13959" s="16">
        <v>3</v>
      </c>
      <c r="C13959" s="16" t="s">
        <v>119</v>
      </c>
      <c r="D13959" s="38">
        <v>5.3055000000000003</v>
      </c>
    </row>
    <row r="13960" spans="1:4">
      <c r="A13960" s="13">
        <v>2008</v>
      </c>
      <c r="B13960" s="14">
        <v>4</v>
      </c>
      <c r="C13960" s="14" t="s">
        <v>119</v>
      </c>
      <c r="D13960" s="37">
        <v>10.48</v>
      </c>
    </row>
    <row r="13961" spans="1:4">
      <c r="A13961" s="15">
        <v>2008</v>
      </c>
      <c r="B13961" s="16">
        <v>5</v>
      </c>
      <c r="C13961" s="16" t="s">
        <v>119</v>
      </c>
      <c r="D13961" s="38">
        <v>15.4605</v>
      </c>
    </row>
    <row r="13962" spans="1:4">
      <c r="A13962" s="13">
        <v>2008</v>
      </c>
      <c r="B13962" s="14">
        <v>6</v>
      </c>
      <c r="C13962" s="14" t="s">
        <v>119</v>
      </c>
      <c r="D13962" s="37">
        <v>19.600000000000001</v>
      </c>
    </row>
    <row r="13963" spans="1:4">
      <c r="A13963" s="15">
        <v>2008</v>
      </c>
      <c r="B13963" s="16">
        <v>7</v>
      </c>
      <c r="C13963" s="16" t="s">
        <v>119</v>
      </c>
      <c r="D13963" s="38">
        <v>19.942499999999999</v>
      </c>
    </row>
    <row r="13964" spans="1:4">
      <c r="A13964" s="13">
        <v>2008</v>
      </c>
      <c r="B13964" s="14">
        <v>8</v>
      </c>
      <c r="C13964" s="14" t="s">
        <v>119</v>
      </c>
      <c r="D13964" s="37">
        <v>20.017499999999998</v>
      </c>
    </row>
    <row r="13965" spans="1:4">
      <c r="A13965" s="15">
        <v>2008</v>
      </c>
      <c r="B13965" s="16">
        <v>9</v>
      </c>
      <c r="C13965" s="16" t="s">
        <v>119</v>
      </c>
      <c r="D13965" s="38">
        <v>14.166499999999999</v>
      </c>
    </row>
    <row r="13966" spans="1:4">
      <c r="A13966" s="13">
        <v>2008</v>
      </c>
      <c r="B13966" s="14">
        <v>10</v>
      </c>
      <c r="C13966" s="14" t="s">
        <v>119</v>
      </c>
      <c r="D13966" s="37">
        <v>10.906499999999999</v>
      </c>
    </row>
    <row r="13967" spans="1:4">
      <c r="A13967" s="15">
        <v>2008</v>
      </c>
      <c r="B13967" s="16">
        <v>11</v>
      </c>
      <c r="C13967" s="16" t="s">
        <v>119</v>
      </c>
      <c r="D13967" s="38">
        <v>5.7859999999999996</v>
      </c>
    </row>
    <row r="13968" spans="1:4">
      <c r="A13968" s="13">
        <v>2008</v>
      </c>
      <c r="B13968" s="14">
        <v>12</v>
      </c>
      <c r="C13968" s="14" t="s">
        <v>119</v>
      </c>
      <c r="D13968" s="37">
        <v>1.64</v>
      </c>
    </row>
    <row r="13969" spans="1:4">
      <c r="A13969" s="15">
        <v>2009</v>
      </c>
      <c r="B13969" s="16">
        <v>1</v>
      </c>
      <c r="C13969" s="16" t="s">
        <v>119</v>
      </c>
      <c r="D13969" s="38">
        <v>-2.7250000000000001</v>
      </c>
    </row>
    <row r="13970" spans="1:4">
      <c r="A13970" s="13">
        <v>2009</v>
      </c>
      <c r="B13970" s="14">
        <v>2</v>
      </c>
      <c r="C13970" s="14" t="s">
        <v>119</v>
      </c>
      <c r="D13970" s="37">
        <v>8.6499999999999994E-2</v>
      </c>
    </row>
    <row r="13971" spans="1:4">
      <c r="A13971" s="15">
        <v>2009</v>
      </c>
      <c r="B13971" s="16">
        <v>3</v>
      </c>
      <c r="C13971" s="16" t="s">
        <v>119</v>
      </c>
      <c r="D13971" s="38">
        <v>4.3929999999999998</v>
      </c>
    </row>
    <row r="13972" spans="1:4">
      <c r="A13972" s="13">
        <v>2009</v>
      </c>
      <c r="B13972" s="14">
        <v>4</v>
      </c>
      <c r="C13972" s="14" t="s">
        <v>119</v>
      </c>
      <c r="D13972" s="37">
        <v>13.252000000000001</v>
      </c>
    </row>
    <row r="13973" spans="1:4">
      <c r="A13973" s="15">
        <v>2009</v>
      </c>
      <c r="B13973" s="16">
        <v>5</v>
      </c>
      <c r="C13973" s="16" t="s">
        <v>119</v>
      </c>
      <c r="D13973" s="38">
        <v>15.566000000000001</v>
      </c>
    </row>
    <row r="13974" spans="1:4">
      <c r="A13974" s="13">
        <v>2009</v>
      </c>
      <c r="B13974" s="14">
        <v>6</v>
      </c>
      <c r="C13974" s="14" t="s">
        <v>119</v>
      </c>
      <c r="D13974" s="37">
        <v>17.829999999999998</v>
      </c>
    </row>
    <row r="13975" spans="1:4">
      <c r="A13975" s="15">
        <v>2009</v>
      </c>
      <c r="B13975" s="16">
        <v>7</v>
      </c>
      <c r="C13975" s="16" t="s">
        <v>119</v>
      </c>
      <c r="D13975" s="38">
        <v>21.262499999999999</v>
      </c>
    </row>
    <row r="13976" spans="1:4">
      <c r="A13976" s="13">
        <v>2009</v>
      </c>
      <c r="B13976" s="14">
        <v>8</v>
      </c>
      <c r="C13976" s="14" t="s">
        <v>119</v>
      </c>
      <c r="D13976" s="37">
        <v>20.5855</v>
      </c>
    </row>
    <row r="13977" spans="1:4">
      <c r="A13977" s="15">
        <v>2009</v>
      </c>
      <c r="B13977" s="16">
        <v>9</v>
      </c>
      <c r="C13977" s="16" t="s">
        <v>119</v>
      </c>
      <c r="D13977" s="38">
        <v>16.912500000000001</v>
      </c>
    </row>
    <row r="13978" spans="1:4">
      <c r="A13978" s="13">
        <v>2009</v>
      </c>
      <c r="B13978" s="14">
        <v>10</v>
      </c>
      <c r="C13978" s="14" t="s">
        <v>119</v>
      </c>
      <c r="D13978" s="37">
        <v>9.3785000000000007</v>
      </c>
    </row>
    <row r="13979" spans="1:4">
      <c r="A13979" s="15">
        <v>2009</v>
      </c>
      <c r="B13979" s="16">
        <v>11</v>
      </c>
      <c r="C13979" s="16" t="s">
        <v>119</v>
      </c>
      <c r="D13979" s="38">
        <v>6.1165000000000003</v>
      </c>
    </row>
    <row r="13980" spans="1:4">
      <c r="A13980" s="13">
        <v>2009</v>
      </c>
      <c r="B13980" s="14">
        <v>12</v>
      </c>
      <c r="C13980" s="14" t="s">
        <v>119</v>
      </c>
      <c r="D13980" s="37">
        <v>0.21049999999999999</v>
      </c>
    </row>
    <row r="13981" spans="1:4">
      <c r="A13981" s="15">
        <v>2010</v>
      </c>
      <c r="B13981" s="16">
        <v>1</v>
      </c>
      <c r="C13981" s="16" t="s">
        <v>119</v>
      </c>
      <c r="D13981" s="38">
        <v>-3.7625000000000002</v>
      </c>
    </row>
    <row r="13982" spans="1:4">
      <c r="A13982" s="13">
        <v>2010</v>
      </c>
      <c r="B13982" s="14">
        <v>2</v>
      </c>
      <c r="C13982" s="14" t="s">
        <v>119</v>
      </c>
      <c r="D13982" s="37">
        <v>-0.50600000000000001</v>
      </c>
    </row>
    <row r="13983" spans="1:4">
      <c r="A13983" s="15">
        <v>2010</v>
      </c>
      <c r="B13983" s="16">
        <v>3</v>
      </c>
      <c r="C13983" s="16" t="s">
        <v>119</v>
      </c>
      <c r="D13983" s="38">
        <v>4.8639999999999999</v>
      </c>
    </row>
    <row r="13984" spans="1:4">
      <c r="A13984" s="13">
        <v>2010</v>
      </c>
      <c r="B13984" s="14">
        <v>4</v>
      </c>
      <c r="C13984" s="14" t="s">
        <v>119</v>
      </c>
      <c r="D13984" s="37">
        <v>10.2575</v>
      </c>
    </row>
    <row r="13985" spans="1:4">
      <c r="A13985" s="15">
        <v>2010</v>
      </c>
      <c r="B13985" s="16">
        <v>5</v>
      </c>
      <c r="C13985" s="16" t="s">
        <v>119</v>
      </c>
      <c r="D13985" s="38">
        <v>14.962999999999999</v>
      </c>
    </row>
    <row r="13986" spans="1:4">
      <c r="A13986" s="13">
        <v>2010</v>
      </c>
      <c r="B13986" s="14">
        <v>6</v>
      </c>
      <c r="C13986" s="14" t="s">
        <v>119</v>
      </c>
      <c r="D13986" s="37">
        <v>18.744499999999999</v>
      </c>
    </row>
    <row r="13987" spans="1:4">
      <c r="A13987" s="15">
        <v>2010</v>
      </c>
      <c r="B13987" s="16">
        <v>7</v>
      </c>
      <c r="C13987" s="16" t="s">
        <v>119</v>
      </c>
      <c r="D13987" s="38">
        <v>21.796500000000002</v>
      </c>
    </row>
    <row r="13988" spans="1:4">
      <c r="A13988" s="13">
        <v>2010</v>
      </c>
      <c r="B13988" s="14">
        <v>8</v>
      </c>
      <c r="C13988" s="14" t="s">
        <v>119</v>
      </c>
      <c r="D13988" s="37">
        <v>19.961500000000001</v>
      </c>
    </row>
    <row r="13989" spans="1:4">
      <c r="A13989" s="15">
        <v>2010</v>
      </c>
      <c r="B13989" s="16">
        <v>9</v>
      </c>
      <c r="C13989" s="16" t="s">
        <v>119</v>
      </c>
      <c r="D13989" s="38">
        <v>13.566000000000001</v>
      </c>
    </row>
    <row r="13990" spans="1:4">
      <c r="A13990" s="13">
        <v>2010</v>
      </c>
      <c r="B13990" s="14">
        <v>10</v>
      </c>
      <c r="C13990" s="14" t="s">
        <v>119</v>
      </c>
      <c r="D13990" s="37">
        <v>6.9264999999999999</v>
      </c>
    </row>
    <row r="13991" spans="1:4">
      <c r="A13991" s="15">
        <v>2010</v>
      </c>
      <c r="B13991" s="16">
        <v>11</v>
      </c>
      <c r="C13991" s="16" t="s">
        <v>119</v>
      </c>
      <c r="D13991" s="38">
        <v>7.3194999999999997</v>
      </c>
    </row>
    <row r="13992" spans="1:4">
      <c r="A13992" s="13">
        <v>2010</v>
      </c>
      <c r="B13992" s="14">
        <v>12</v>
      </c>
      <c r="C13992" s="14" t="s">
        <v>119</v>
      </c>
      <c r="D13992" s="37">
        <v>-2.7480000000000002</v>
      </c>
    </row>
    <row r="13993" spans="1:4">
      <c r="A13993" s="15">
        <v>2011</v>
      </c>
      <c r="B13993" s="16">
        <v>1</v>
      </c>
      <c r="C13993" s="16" t="s">
        <v>119</v>
      </c>
      <c r="D13993" s="38">
        <v>-1.177</v>
      </c>
    </row>
    <row r="13994" spans="1:4">
      <c r="A13994" s="13">
        <v>2011</v>
      </c>
      <c r="B13994" s="14">
        <v>2</v>
      </c>
      <c r="C13994" s="14" t="s">
        <v>119</v>
      </c>
      <c r="D13994" s="37">
        <v>-1.8594999999999999</v>
      </c>
    </row>
    <row r="13995" spans="1:4">
      <c r="A13995" s="15">
        <v>2011</v>
      </c>
      <c r="B13995" s="16">
        <v>3</v>
      </c>
      <c r="C13995" s="16" t="s">
        <v>119</v>
      </c>
      <c r="D13995" s="38">
        <v>5.03</v>
      </c>
    </row>
    <row r="13996" spans="1:4">
      <c r="A13996" s="13">
        <v>2011</v>
      </c>
      <c r="B13996" s="14">
        <v>4</v>
      </c>
      <c r="C13996" s="14" t="s">
        <v>119</v>
      </c>
      <c r="D13996" s="37">
        <v>11.7155</v>
      </c>
    </row>
    <row r="13997" spans="1:4">
      <c r="A13997" s="15">
        <v>2011</v>
      </c>
      <c r="B13997" s="16">
        <v>5</v>
      </c>
      <c r="C13997" s="16" t="s">
        <v>119</v>
      </c>
      <c r="D13997" s="38">
        <v>15.3255</v>
      </c>
    </row>
    <row r="13998" spans="1:4">
      <c r="A13998" s="13">
        <v>2011</v>
      </c>
      <c r="B13998" s="14">
        <v>6</v>
      </c>
      <c r="C13998" s="14" t="s">
        <v>119</v>
      </c>
      <c r="D13998" s="37">
        <v>19.395</v>
      </c>
    </row>
    <row r="13999" spans="1:4">
      <c r="A13999" s="15">
        <v>2011</v>
      </c>
      <c r="B13999" s="16">
        <v>7</v>
      </c>
      <c r="C13999" s="16" t="s">
        <v>119</v>
      </c>
      <c r="D13999" s="38">
        <v>19.560500000000001</v>
      </c>
    </row>
    <row r="14000" spans="1:4">
      <c r="A14000" s="13">
        <v>2011</v>
      </c>
      <c r="B14000" s="14">
        <v>8</v>
      </c>
      <c r="C14000" s="14" t="s">
        <v>119</v>
      </c>
      <c r="D14000" s="37">
        <v>20.751999999999999</v>
      </c>
    </row>
    <row r="14001" spans="1:4">
      <c r="A14001" s="15">
        <v>2011</v>
      </c>
      <c r="B14001" s="16">
        <v>9</v>
      </c>
      <c r="C14001" s="16" t="s">
        <v>119</v>
      </c>
      <c r="D14001" s="38">
        <v>17.571000000000002</v>
      </c>
    </row>
    <row r="14002" spans="1:4">
      <c r="A14002" s="13">
        <v>2011</v>
      </c>
      <c r="B14002" s="14">
        <v>10</v>
      </c>
      <c r="C14002" s="14" t="s">
        <v>119</v>
      </c>
      <c r="D14002" s="37">
        <v>8.9250000000000007</v>
      </c>
    </row>
    <row r="14003" spans="1:4">
      <c r="A14003" s="15">
        <v>2011</v>
      </c>
      <c r="B14003" s="16">
        <v>11</v>
      </c>
      <c r="C14003" s="16" t="s">
        <v>119</v>
      </c>
      <c r="D14003" s="38">
        <v>1.9775</v>
      </c>
    </row>
    <row r="14004" spans="1:4">
      <c r="A14004" s="13">
        <v>2011</v>
      </c>
      <c r="B14004" s="14">
        <v>12</v>
      </c>
      <c r="C14004" s="14" t="s">
        <v>119</v>
      </c>
      <c r="D14004" s="37">
        <v>1.6715</v>
      </c>
    </row>
    <row r="14005" spans="1:4">
      <c r="A14005" s="15">
        <v>2012</v>
      </c>
      <c r="B14005" s="16">
        <v>1</v>
      </c>
      <c r="C14005" s="16" t="s">
        <v>119</v>
      </c>
      <c r="D14005" s="38">
        <v>-0.57399999999999995</v>
      </c>
    </row>
    <row r="14006" spans="1:4">
      <c r="A14006" s="13">
        <v>2012</v>
      </c>
      <c r="B14006" s="14">
        <v>2</v>
      </c>
      <c r="C14006" s="14" t="s">
        <v>119</v>
      </c>
      <c r="D14006" s="37">
        <v>-5.1695000000000002</v>
      </c>
    </row>
    <row r="14007" spans="1:4">
      <c r="A14007" s="15">
        <v>2012</v>
      </c>
      <c r="B14007" s="16">
        <v>3</v>
      </c>
      <c r="C14007" s="16" t="s">
        <v>119</v>
      </c>
      <c r="D14007" s="38">
        <v>6.5274999999999999</v>
      </c>
    </row>
    <row r="14008" spans="1:4">
      <c r="A14008" s="13">
        <v>2012</v>
      </c>
      <c r="B14008" s="14">
        <v>4</v>
      </c>
      <c r="C14008" s="14" t="s">
        <v>119</v>
      </c>
      <c r="D14008" s="37">
        <v>10.929</v>
      </c>
    </row>
    <row r="14009" spans="1:4">
      <c r="A14009" s="15">
        <v>2012</v>
      </c>
      <c r="B14009" s="16">
        <v>5</v>
      </c>
      <c r="C14009" s="16" t="s">
        <v>119</v>
      </c>
      <c r="D14009" s="38">
        <v>16.115500000000001</v>
      </c>
    </row>
    <row r="14010" spans="1:4">
      <c r="A14010" s="13">
        <v>2012</v>
      </c>
      <c r="B14010" s="14">
        <v>6</v>
      </c>
      <c r="C14010" s="14" t="s">
        <v>119</v>
      </c>
      <c r="D14010" s="37">
        <v>19.726500000000001</v>
      </c>
    </row>
    <row r="14011" spans="1:4">
      <c r="A14011" s="15">
        <v>2012</v>
      </c>
      <c r="B14011" s="16">
        <v>7</v>
      </c>
      <c r="C14011" s="16" t="s">
        <v>119</v>
      </c>
      <c r="D14011" s="38">
        <v>22.147500000000001</v>
      </c>
    </row>
    <row r="14012" spans="1:4">
      <c r="A14012" s="13">
        <v>2012</v>
      </c>
      <c r="B14012" s="14">
        <v>8</v>
      </c>
      <c r="C14012" s="14" t="s">
        <v>119</v>
      </c>
      <c r="D14012" s="37">
        <v>21.117999999999999</v>
      </c>
    </row>
    <row r="14013" spans="1:4">
      <c r="A14013" s="15">
        <v>2012</v>
      </c>
      <c r="B14013" s="16">
        <v>9</v>
      </c>
      <c r="C14013" s="16" t="s">
        <v>119</v>
      </c>
      <c r="D14013" s="38">
        <v>16.647500000000001</v>
      </c>
    </row>
    <row r="14014" spans="1:4">
      <c r="A14014" s="13">
        <v>2012</v>
      </c>
      <c r="B14014" s="14">
        <v>10</v>
      </c>
      <c r="C14014" s="14" t="s">
        <v>119</v>
      </c>
      <c r="D14014" s="37">
        <v>9.8765000000000001</v>
      </c>
    </row>
    <row r="14015" spans="1:4">
      <c r="A14015" s="15">
        <v>2012</v>
      </c>
      <c r="B14015" s="16">
        <v>11</v>
      </c>
      <c r="C14015" s="16" t="s">
        <v>119</v>
      </c>
      <c r="D14015" s="38">
        <v>6.3434999999999997</v>
      </c>
    </row>
    <row r="14016" spans="1:4">
      <c r="A14016" s="13">
        <v>2012</v>
      </c>
      <c r="B14016" s="14">
        <v>12</v>
      </c>
      <c r="C14016" s="14" t="s">
        <v>119</v>
      </c>
      <c r="D14016" s="37">
        <v>-1.9139999999999999</v>
      </c>
    </row>
    <row r="14017" spans="1:4">
      <c r="A14017" s="15">
        <v>2013</v>
      </c>
      <c r="B14017" s="16">
        <v>1</v>
      </c>
      <c r="C14017" s="16" t="s">
        <v>119</v>
      </c>
      <c r="D14017" s="38">
        <v>-1.861</v>
      </c>
    </row>
    <row r="14018" spans="1:4">
      <c r="A14018" s="13">
        <v>2013</v>
      </c>
      <c r="B14018" s="14">
        <v>2</v>
      </c>
      <c r="C14018" s="14" t="s">
        <v>119</v>
      </c>
      <c r="D14018" s="37">
        <v>0.46250000000000002</v>
      </c>
    </row>
    <row r="14019" spans="1:4">
      <c r="A14019" s="15">
        <v>2013</v>
      </c>
      <c r="B14019" s="16">
        <v>3</v>
      </c>
      <c r="C14019" s="16" t="s">
        <v>119</v>
      </c>
      <c r="D14019" s="38">
        <v>1.9119999999999999</v>
      </c>
    </row>
    <row r="14020" spans="1:4">
      <c r="A14020" s="13">
        <v>2013</v>
      </c>
      <c r="B14020" s="14">
        <v>4</v>
      </c>
      <c r="C14020" s="14" t="s">
        <v>119</v>
      </c>
      <c r="D14020" s="37">
        <v>11.05</v>
      </c>
    </row>
    <row r="14021" spans="1:4">
      <c r="A14021" s="15">
        <v>2013</v>
      </c>
      <c r="B14021" s="16">
        <v>5</v>
      </c>
      <c r="C14021" s="16" t="s">
        <v>119</v>
      </c>
      <c r="D14021" s="38">
        <v>15.698</v>
      </c>
    </row>
    <row r="14022" spans="1:4">
      <c r="A14022" s="13">
        <v>2013</v>
      </c>
      <c r="B14022" s="14">
        <v>6</v>
      </c>
      <c r="C14022" s="14" t="s">
        <v>119</v>
      </c>
      <c r="D14022" s="37">
        <v>19.172499999999999</v>
      </c>
    </row>
    <row r="14023" spans="1:4">
      <c r="A14023" s="15">
        <v>2013</v>
      </c>
      <c r="B14023" s="16">
        <v>7</v>
      </c>
      <c r="C14023" s="16" t="s">
        <v>119</v>
      </c>
      <c r="D14023" s="38">
        <v>21.279499999999999</v>
      </c>
    </row>
    <row r="14024" spans="1:4">
      <c r="A14024" s="13">
        <v>2013</v>
      </c>
      <c r="B14024" s="14">
        <v>8</v>
      </c>
      <c r="C14024" s="14" t="s">
        <v>119</v>
      </c>
      <c r="D14024" s="37">
        <v>21.076000000000001</v>
      </c>
    </row>
    <row r="14025" spans="1:4">
      <c r="A14025" s="15">
        <v>2000</v>
      </c>
      <c r="B14025" s="16">
        <v>2</v>
      </c>
      <c r="C14025" s="16" t="s">
        <v>120</v>
      </c>
      <c r="D14025" s="38">
        <v>24.513000000000002</v>
      </c>
    </row>
    <row r="14026" spans="1:4">
      <c r="A14026" s="13">
        <v>2000</v>
      </c>
      <c r="B14026" s="14">
        <v>3</v>
      </c>
      <c r="C14026" s="14" t="s">
        <v>120</v>
      </c>
      <c r="D14026" s="37">
        <v>25.48</v>
      </c>
    </row>
    <row r="14027" spans="1:4">
      <c r="A14027" s="15">
        <v>2000</v>
      </c>
      <c r="B14027" s="16">
        <v>4</v>
      </c>
      <c r="C14027" s="16" t="s">
        <v>120</v>
      </c>
      <c r="D14027" s="38">
        <v>25.302</v>
      </c>
    </row>
    <row r="14028" spans="1:4">
      <c r="A14028" s="13">
        <v>2000</v>
      </c>
      <c r="B14028" s="14">
        <v>5</v>
      </c>
      <c r="C14028" s="14" t="s">
        <v>120</v>
      </c>
      <c r="D14028" s="37">
        <v>25.113</v>
      </c>
    </row>
    <row r="14029" spans="1:4">
      <c r="A14029" s="15">
        <v>2000</v>
      </c>
      <c r="B14029" s="16">
        <v>6</v>
      </c>
      <c r="C14029" s="16" t="s">
        <v>120</v>
      </c>
      <c r="D14029" s="38">
        <v>23.126000000000001</v>
      </c>
    </row>
    <row r="14030" spans="1:4">
      <c r="A14030" s="13">
        <v>2000</v>
      </c>
      <c r="B14030" s="14">
        <v>7</v>
      </c>
      <c r="C14030" s="14" t="s">
        <v>120</v>
      </c>
      <c r="D14030" s="37">
        <v>22.106999999999999</v>
      </c>
    </row>
    <row r="14031" spans="1:4">
      <c r="A14031" s="15">
        <v>2000</v>
      </c>
      <c r="B14031" s="16">
        <v>8</v>
      </c>
      <c r="C14031" s="16" t="s">
        <v>120</v>
      </c>
      <c r="D14031" s="38">
        <v>22.597999999999999</v>
      </c>
    </row>
    <row r="14032" spans="1:4">
      <c r="A14032" s="13">
        <v>2000</v>
      </c>
      <c r="B14032" s="14">
        <v>9</v>
      </c>
      <c r="C14032" s="14" t="s">
        <v>120</v>
      </c>
      <c r="D14032" s="37">
        <v>24.109000000000002</v>
      </c>
    </row>
    <row r="14033" spans="1:4">
      <c r="A14033" s="15">
        <v>2000</v>
      </c>
      <c r="B14033" s="16">
        <v>10</v>
      </c>
      <c r="C14033" s="16" t="s">
        <v>120</v>
      </c>
      <c r="D14033" s="38">
        <v>24.361000000000001</v>
      </c>
    </row>
    <row r="14034" spans="1:4">
      <c r="A14034" s="13">
        <v>2000</v>
      </c>
      <c r="B14034" s="14">
        <v>11</v>
      </c>
      <c r="C14034" s="14" t="s">
        <v>120</v>
      </c>
      <c r="D14034" s="37">
        <v>24.63</v>
      </c>
    </row>
    <row r="14035" spans="1:4">
      <c r="A14035" s="15">
        <v>2000</v>
      </c>
      <c r="B14035" s="16">
        <v>12</v>
      </c>
      <c r="C14035" s="16" t="s">
        <v>120</v>
      </c>
      <c r="D14035" s="38">
        <v>24.256</v>
      </c>
    </row>
    <row r="14036" spans="1:4">
      <c r="A14036" s="13">
        <v>2001</v>
      </c>
      <c r="B14036" s="14">
        <v>1</v>
      </c>
      <c r="C14036" s="14" t="s">
        <v>120</v>
      </c>
      <c r="D14036" s="37">
        <v>24.274999999999999</v>
      </c>
    </row>
    <row r="14037" spans="1:4">
      <c r="A14037" s="15">
        <v>2001</v>
      </c>
      <c r="B14037" s="16">
        <v>2</v>
      </c>
      <c r="C14037" s="16" t="s">
        <v>120</v>
      </c>
      <c r="D14037" s="38">
        <v>24.841000000000001</v>
      </c>
    </row>
    <row r="14038" spans="1:4">
      <c r="A14038" s="13">
        <v>2001</v>
      </c>
      <c r="B14038" s="14">
        <v>3</v>
      </c>
      <c r="C14038" s="14" t="s">
        <v>120</v>
      </c>
      <c r="D14038" s="37">
        <v>25.337</v>
      </c>
    </row>
    <row r="14039" spans="1:4">
      <c r="A14039" s="15">
        <v>2001</v>
      </c>
      <c r="B14039" s="16">
        <v>4</v>
      </c>
      <c r="C14039" s="16" t="s">
        <v>120</v>
      </c>
      <c r="D14039" s="38">
        <v>25.262</v>
      </c>
    </row>
    <row r="14040" spans="1:4">
      <c r="A14040" s="13">
        <v>2001</v>
      </c>
      <c r="B14040" s="14">
        <v>5</v>
      </c>
      <c r="C14040" s="14" t="s">
        <v>120</v>
      </c>
      <c r="D14040" s="37">
        <v>25.405999999999999</v>
      </c>
    </row>
    <row r="14041" spans="1:4">
      <c r="A14041" s="15">
        <v>2001</v>
      </c>
      <c r="B14041" s="16">
        <v>6</v>
      </c>
      <c r="C14041" s="16" t="s">
        <v>120</v>
      </c>
      <c r="D14041" s="38">
        <v>23.92</v>
      </c>
    </row>
    <row r="14042" spans="1:4">
      <c r="A14042" s="13">
        <v>2001</v>
      </c>
      <c r="B14042" s="14">
        <v>7</v>
      </c>
      <c r="C14042" s="14" t="s">
        <v>120</v>
      </c>
      <c r="D14042" s="37">
        <v>22.193000000000001</v>
      </c>
    </row>
    <row r="14043" spans="1:4">
      <c r="A14043" s="15">
        <v>2001</v>
      </c>
      <c r="B14043" s="16">
        <v>8</v>
      </c>
      <c r="C14043" s="16" t="s">
        <v>120</v>
      </c>
      <c r="D14043" s="38">
        <v>22.675000000000001</v>
      </c>
    </row>
    <row r="14044" spans="1:4">
      <c r="A14044" s="13">
        <v>2001</v>
      </c>
      <c r="B14044" s="14">
        <v>9</v>
      </c>
      <c r="C14044" s="14" t="s">
        <v>120</v>
      </c>
      <c r="D14044" s="37">
        <v>24.594000000000001</v>
      </c>
    </row>
    <row r="14045" spans="1:4">
      <c r="A14045" s="15">
        <v>2001</v>
      </c>
      <c r="B14045" s="16">
        <v>10</v>
      </c>
      <c r="C14045" s="16" t="s">
        <v>120</v>
      </c>
      <c r="D14045" s="38">
        <v>23.117000000000001</v>
      </c>
    </row>
    <row r="14046" spans="1:4">
      <c r="A14046" s="13">
        <v>2001</v>
      </c>
      <c r="B14046" s="14">
        <v>11</v>
      </c>
      <c r="C14046" s="14" t="s">
        <v>120</v>
      </c>
      <c r="D14046" s="37">
        <v>24.622</v>
      </c>
    </row>
    <row r="14047" spans="1:4">
      <c r="A14047" s="15">
        <v>2001</v>
      </c>
      <c r="B14047" s="16">
        <v>12</v>
      </c>
      <c r="C14047" s="16" t="s">
        <v>120</v>
      </c>
      <c r="D14047" s="38">
        <v>24.763999999999999</v>
      </c>
    </row>
    <row r="14048" spans="1:4">
      <c r="A14048" s="13">
        <v>2002</v>
      </c>
      <c r="B14048" s="14">
        <v>1</v>
      </c>
      <c r="C14048" s="14" t="s">
        <v>120</v>
      </c>
      <c r="D14048" s="37">
        <v>24.907</v>
      </c>
    </row>
    <row r="14049" spans="1:4">
      <c r="A14049" s="15">
        <v>2002</v>
      </c>
      <c r="B14049" s="16">
        <v>2</v>
      </c>
      <c r="C14049" s="16" t="s">
        <v>120</v>
      </c>
      <c r="D14049" s="38">
        <v>25.658999999999999</v>
      </c>
    </row>
    <row r="14050" spans="1:4">
      <c r="A14050" s="13">
        <v>2002</v>
      </c>
      <c r="B14050" s="14">
        <v>3</v>
      </c>
      <c r="C14050" s="14" t="s">
        <v>120</v>
      </c>
      <c r="D14050" s="37">
        <v>25.411000000000001</v>
      </c>
    </row>
    <row r="14051" spans="1:4">
      <c r="A14051" s="15">
        <v>2002</v>
      </c>
      <c r="B14051" s="16">
        <v>4</v>
      </c>
      <c r="C14051" s="16" t="s">
        <v>120</v>
      </c>
      <c r="D14051" s="38">
        <v>25.794</v>
      </c>
    </row>
    <row r="14052" spans="1:4">
      <c r="A14052" s="13">
        <v>2002</v>
      </c>
      <c r="B14052" s="14">
        <v>5</v>
      </c>
      <c r="C14052" s="14" t="s">
        <v>120</v>
      </c>
      <c r="D14052" s="37">
        <v>26.027999999999999</v>
      </c>
    </row>
    <row r="14053" spans="1:4">
      <c r="A14053" s="15">
        <v>2002</v>
      </c>
      <c r="B14053" s="16">
        <v>6</v>
      </c>
      <c r="C14053" s="16" t="s">
        <v>120</v>
      </c>
      <c r="D14053" s="38">
        <v>23.695</v>
      </c>
    </row>
    <row r="14054" spans="1:4">
      <c r="A14054" s="13">
        <v>2002</v>
      </c>
      <c r="B14054" s="14">
        <v>7</v>
      </c>
      <c r="C14054" s="14" t="s">
        <v>120</v>
      </c>
      <c r="D14054" s="37">
        <v>22.940999999999999</v>
      </c>
    </row>
    <row r="14055" spans="1:4">
      <c r="A14055" s="15">
        <v>2002</v>
      </c>
      <c r="B14055" s="16">
        <v>8</v>
      </c>
      <c r="C14055" s="16" t="s">
        <v>120</v>
      </c>
      <c r="D14055" s="38">
        <v>23.382000000000001</v>
      </c>
    </row>
    <row r="14056" spans="1:4">
      <c r="A14056" s="13">
        <v>2002</v>
      </c>
      <c r="B14056" s="14">
        <v>9</v>
      </c>
      <c r="C14056" s="14" t="s">
        <v>120</v>
      </c>
      <c r="D14056" s="37">
        <v>24.521000000000001</v>
      </c>
    </row>
    <row r="14057" spans="1:4">
      <c r="A14057" s="15">
        <v>2002</v>
      </c>
      <c r="B14057" s="16">
        <v>10</v>
      </c>
      <c r="C14057" s="16" t="s">
        <v>120</v>
      </c>
      <c r="D14057" s="38">
        <v>24.495999999999999</v>
      </c>
    </row>
    <row r="14058" spans="1:4">
      <c r="A14058" s="13">
        <v>2002</v>
      </c>
      <c r="B14058" s="14">
        <v>11</v>
      </c>
      <c r="C14058" s="14" t="s">
        <v>120</v>
      </c>
      <c r="D14058" s="37">
        <v>24.515000000000001</v>
      </c>
    </row>
    <row r="14059" spans="1:4">
      <c r="A14059" s="15">
        <v>2002</v>
      </c>
      <c r="B14059" s="16">
        <v>12</v>
      </c>
      <c r="C14059" s="16" t="s">
        <v>120</v>
      </c>
      <c r="D14059" s="38">
        <v>24.169</v>
      </c>
    </row>
    <row r="14060" spans="1:4">
      <c r="A14060" s="13">
        <v>2003</v>
      </c>
      <c r="B14060" s="14">
        <v>1</v>
      </c>
      <c r="C14060" s="14" t="s">
        <v>120</v>
      </c>
      <c r="D14060" s="37">
        <v>24.664000000000001</v>
      </c>
    </row>
    <row r="14061" spans="1:4">
      <c r="A14061" s="15">
        <v>2003</v>
      </c>
      <c r="B14061" s="16">
        <v>2</v>
      </c>
      <c r="C14061" s="16" t="s">
        <v>120</v>
      </c>
      <c r="D14061" s="38">
        <v>25.597999999999999</v>
      </c>
    </row>
    <row r="14062" spans="1:4">
      <c r="A14062" s="13">
        <v>2003</v>
      </c>
      <c r="B14062" s="14">
        <v>3</v>
      </c>
      <c r="C14062" s="14" t="s">
        <v>120</v>
      </c>
      <c r="D14062" s="37">
        <v>25.494</v>
      </c>
    </row>
    <row r="14063" spans="1:4">
      <c r="A14063" s="15">
        <v>2003</v>
      </c>
      <c r="B14063" s="16">
        <v>4</v>
      </c>
      <c r="C14063" s="16" t="s">
        <v>120</v>
      </c>
      <c r="D14063" s="38">
        <v>25.475999999999999</v>
      </c>
    </row>
    <row r="14064" spans="1:4">
      <c r="A14064" s="13">
        <v>2003</v>
      </c>
      <c r="B14064" s="14">
        <v>5</v>
      </c>
      <c r="C14064" s="14" t="s">
        <v>120</v>
      </c>
      <c r="D14064" s="37">
        <v>25.468</v>
      </c>
    </row>
    <row r="14065" spans="1:4">
      <c r="A14065" s="15">
        <v>2003</v>
      </c>
      <c r="B14065" s="16">
        <v>6</v>
      </c>
      <c r="C14065" s="16" t="s">
        <v>120</v>
      </c>
      <c r="D14065" s="38">
        <v>23.574999999999999</v>
      </c>
    </row>
    <row r="14066" spans="1:4">
      <c r="A14066" s="13">
        <v>2003</v>
      </c>
      <c r="B14066" s="14">
        <v>7</v>
      </c>
      <c r="C14066" s="14" t="s">
        <v>120</v>
      </c>
      <c r="D14066" s="37">
        <v>22.986999999999998</v>
      </c>
    </row>
    <row r="14067" spans="1:4">
      <c r="A14067" s="15">
        <v>2003</v>
      </c>
      <c r="B14067" s="16">
        <v>8</v>
      </c>
      <c r="C14067" s="16" t="s">
        <v>120</v>
      </c>
      <c r="D14067" s="38">
        <v>23.693999999999999</v>
      </c>
    </row>
    <row r="14068" spans="1:4">
      <c r="A14068" s="13">
        <v>2003</v>
      </c>
      <c r="B14068" s="14">
        <v>9</v>
      </c>
      <c r="C14068" s="14" t="s">
        <v>120</v>
      </c>
      <c r="D14068" s="37">
        <v>24.61</v>
      </c>
    </row>
    <row r="14069" spans="1:4">
      <c r="A14069" s="15">
        <v>2003</v>
      </c>
      <c r="B14069" s="16">
        <v>10</v>
      </c>
      <c r="C14069" s="16" t="s">
        <v>120</v>
      </c>
      <c r="D14069" s="38">
        <v>24.922999999999998</v>
      </c>
    </row>
    <row r="14070" spans="1:4">
      <c r="A14070" s="13">
        <v>2003</v>
      </c>
      <c r="B14070" s="14">
        <v>11</v>
      </c>
      <c r="C14070" s="14" t="s">
        <v>120</v>
      </c>
      <c r="D14070" s="37">
        <v>24.702000000000002</v>
      </c>
    </row>
    <row r="14071" spans="1:4">
      <c r="A14071" s="15">
        <v>2003</v>
      </c>
      <c r="B14071" s="16">
        <v>12</v>
      </c>
      <c r="C14071" s="16" t="s">
        <v>120</v>
      </c>
      <c r="D14071" s="38">
        <v>24.445</v>
      </c>
    </row>
    <row r="14072" spans="1:4">
      <c r="A14072" s="13">
        <v>2004</v>
      </c>
      <c r="B14072" s="14">
        <v>1</v>
      </c>
      <c r="C14072" s="14" t="s">
        <v>120</v>
      </c>
      <c r="D14072" s="37">
        <v>25.131</v>
      </c>
    </row>
    <row r="14073" spans="1:4">
      <c r="A14073" s="15">
        <v>2004</v>
      </c>
      <c r="B14073" s="16">
        <v>2</v>
      </c>
      <c r="C14073" s="16" t="s">
        <v>120</v>
      </c>
      <c r="D14073" s="38">
        <v>25.097999999999999</v>
      </c>
    </row>
    <row r="14074" spans="1:4">
      <c r="A14074" s="13">
        <v>2004</v>
      </c>
      <c r="B14074" s="14">
        <v>3</v>
      </c>
      <c r="C14074" s="14" t="s">
        <v>120</v>
      </c>
      <c r="D14074" s="37">
        <v>25.899000000000001</v>
      </c>
    </row>
    <row r="14075" spans="1:4">
      <c r="A14075" s="15">
        <v>2004</v>
      </c>
      <c r="B14075" s="16">
        <v>4</v>
      </c>
      <c r="C14075" s="16" t="s">
        <v>120</v>
      </c>
      <c r="D14075" s="38">
        <v>25.404</v>
      </c>
    </row>
    <row r="14076" spans="1:4">
      <c r="A14076" s="13">
        <v>2004</v>
      </c>
      <c r="B14076" s="14">
        <v>5</v>
      </c>
      <c r="C14076" s="14" t="s">
        <v>120</v>
      </c>
      <c r="D14076" s="37">
        <v>24.966000000000001</v>
      </c>
    </row>
    <row r="14077" spans="1:4">
      <c r="A14077" s="15">
        <v>2004</v>
      </c>
      <c r="B14077" s="16">
        <v>6</v>
      </c>
      <c r="C14077" s="16" t="s">
        <v>120</v>
      </c>
      <c r="D14077" s="38">
        <v>22.625</v>
      </c>
    </row>
    <row r="14078" spans="1:4">
      <c r="A14078" s="13">
        <v>2004</v>
      </c>
      <c r="B14078" s="14">
        <v>7</v>
      </c>
      <c r="C14078" s="14" t="s">
        <v>120</v>
      </c>
      <c r="D14078" s="37">
        <v>22.513999999999999</v>
      </c>
    </row>
    <row r="14079" spans="1:4">
      <c r="A14079" s="15">
        <v>2004</v>
      </c>
      <c r="B14079" s="16">
        <v>8</v>
      </c>
      <c r="C14079" s="16" t="s">
        <v>120</v>
      </c>
      <c r="D14079" s="38">
        <v>24.055</v>
      </c>
    </row>
    <row r="14080" spans="1:4">
      <c r="A14080" s="13">
        <v>2004</v>
      </c>
      <c r="B14080" s="14">
        <v>9</v>
      </c>
      <c r="C14080" s="14" t="s">
        <v>120</v>
      </c>
      <c r="D14080" s="37">
        <v>24.527000000000001</v>
      </c>
    </row>
    <row r="14081" spans="1:4">
      <c r="A14081" s="15">
        <v>2004</v>
      </c>
      <c r="B14081" s="16">
        <v>10</v>
      </c>
      <c r="C14081" s="16" t="s">
        <v>120</v>
      </c>
      <c r="D14081" s="38">
        <v>25.393999999999998</v>
      </c>
    </row>
    <row r="14082" spans="1:4">
      <c r="A14082" s="13">
        <v>2004</v>
      </c>
      <c r="B14082" s="14">
        <v>11</v>
      </c>
      <c r="C14082" s="14" t="s">
        <v>120</v>
      </c>
      <c r="D14082" s="37">
        <v>25.245000000000001</v>
      </c>
    </row>
    <row r="14083" spans="1:4">
      <c r="A14083" s="15">
        <v>2004</v>
      </c>
      <c r="B14083" s="16">
        <v>12</v>
      </c>
      <c r="C14083" s="16" t="s">
        <v>120</v>
      </c>
      <c r="D14083" s="38">
        <v>25.114000000000001</v>
      </c>
    </row>
    <row r="14084" spans="1:4">
      <c r="A14084" s="13">
        <v>2005</v>
      </c>
      <c r="B14084" s="14">
        <v>1</v>
      </c>
      <c r="C14084" s="14" t="s">
        <v>120</v>
      </c>
      <c r="D14084" s="37">
        <v>25.315000000000001</v>
      </c>
    </row>
    <row r="14085" spans="1:4">
      <c r="A14085" s="15">
        <v>2005</v>
      </c>
      <c r="B14085" s="16">
        <v>2</v>
      </c>
      <c r="C14085" s="16" t="s">
        <v>120</v>
      </c>
      <c r="D14085" s="38">
        <v>26.32</v>
      </c>
    </row>
    <row r="14086" spans="1:4">
      <c r="A14086" s="13">
        <v>2005</v>
      </c>
      <c r="B14086" s="14">
        <v>3</v>
      </c>
      <c r="C14086" s="14" t="s">
        <v>120</v>
      </c>
      <c r="D14086" s="37">
        <v>26.425999999999998</v>
      </c>
    </row>
    <row r="14087" spans="1:4">
      <c r="A14087" s="15">
        <v>2005</v>
      </c>
      <c r="B14087" s="16">
        <v>4</v>
      </c>
      <c r="C14087" s="16" t="s">
        <v>120</v>
      </c>
      <c r="D14087" s="38">
        <v>26.161000000000001</v>
      </c>
    </row>
    <row r="14088" spans="1:4">
      <c r="A14088" s="13">
        <v>2005</v>
      </c>
      <c r="B14088" s="14">
        <v>5</v>
      </c>
      <c r="C14088" s="14" t="s">
        <v>120</v>
      </c>
      <c r="D14088" s="37">
        <v>24.963999999999999</v>
      </c>
    </row>
    <row r="14089" spans="1:4">
      <c r="A14089" s="15">
        <v>2005</v>
      </c>
      <c r="B14089" s="16">
        <v>6</v>
      </c>
      <c r="C14089" s="16" t="s">
        <v>120</v>
      </c>
      <c r="D14089" s="38">
        <v>22.74</v>
      </c>
    </row>
    <row r="14090" spans="1:4">
      <c r="A14090" s="13">
        <v>2005</v>
      </c>
      <c r="B14090" s="14">
        <v>7</v>
      </c>
      <c r="C14090" s="14" t="s">
        <v>120</v>
      </c>
      <c r="D14090" s="37">
        <v>22.472999999999999</v>
      </c>
    </row>
    <row r="14091" spans="1:4">
      <c r="A14091" s="15">
        <v>2005</v>
      </c>
      <c r="B14091" s="16">
        <v>8</v>
      </c>
      <c r="C14091" s="16" t="s">
        <v>120</v>
      </c>
      <c r="D14091" s="38">
        <v>23.591000000000001</v>
      </c>
    </row>
    <row r="14092" spans="1:4">
      <c r="A14092" s="13">
        <v>2005</v>
      </c>
      <c r="B14092" s="14">
        <v>9</v>
      </c>
      <c r="C14092" s="14" t="s">
        <v>120</v>
      </c>
      <c r="D14092" s="37">
        <v>24.552</v>
      </c>
    </row>
    <row r="14093" spans="1:4">
      <c r="A14093" s="15">
        <v>2005</v>
      </c>
      <c r="B14093" s="16">
        <v>10</v>
      </c>
      <c r="C14093" s="16" t="s">
        <v>120</v>
      </c>
      <c r="D14093" s="38">
        <v>24.603999999999999</v>
      </c>
    </row>
    <row r="14094" spans="1:4">
      <c r="A14094" s="13">
        <v>2005</v>
      </c>
      <c r="B14094" s="14">
        <v>11</v>
      </c>
      <c r="C14094" s="14" t="s">
        <v>120</v>
      </c>
      <c r="D14094" s="37">
        <v>24.826000000000001</v>
      </c>
    </row>
    <row r="14095" spans="1:4">
      <c r="A14095" s="15">
        <v>2005</v>
      </c>
      <c r="B14095" s="16">
        <v>12</v>
      </c>
      <c r="C14095" s="16" t="s">
        <v>120</v>
      </c>
      <c r="D14095" s="38">
        <v>24.492000000000001</v>
      </c>
    </row>
    <row r="14096" spans="1:4">
      <c r="A14096" s="13">
        <v>2006</v>
      </c>
      <c r="B14096" s="14">
        <v>1</v>
      </c>
      <c r="C14096" s="14" t="s">
        <v>120</v>
      </c>
      <c r="D14096" s="37">
        <v>24.731000000000002</v>
      </c>
    </row>
    <row r="14097" spans="1:4">
      <c r="A14097" s="15">
        <v>2006</v>
      </c>
      <c r="B14097" s="16">
        <v>2</v>
      </c>
      <c r="C14097" s="16" t="s">
        <v>120</v>
      </c>
      <c r="D14097" s="38">
        <v>25.536999999999999</v>
      </c>
    </row>
    <row r="14098" spans="1:4">
      <c r="A14098" s="13">
        <v>2006</v>
      </c>
      <c r="B14098" s="14">
        <v>3</v>
      </c>
      <c r="C14098" s="14" t="s">
        <v>120</v>
      </c>
      <c r="D14098" s="37">
        <v>25.603000000000002</v>
      </c>
    </row>
    <row r="14099" spans="1:4">
      <c r="A14099" s="15">
        <v>2006</v>
      </c>
      <c r="B14099" s="16">
        <v>4</v>
      </c>
      <c r="C14099" s="16" t="s">
        <v>120</v>
      </c>
      <c r="D14099" s="38">
        <v>25.574000000000002</v>
      </c>
    </row>
    <row r="14100" spans="1:4">
      <c r="A14100" s="13">
        <v>2006</v>
      </c>
      <c r="B14100" s="14">
        <v>5</v>
      </c>
      <c r="C14100" s="14" t="s">
        <v>120</v>
      </c>
      <c r="D14100" s="37">
        <v>24.832000000000001</v>
      </c>
    </row>
    <row r="14101" spans="1:4">
      <c r="A14101" s="15">
        <v>2006</v>
      </c>
      <c r="B14101" s="16">
        <v>6</v>
      </c>
      <c r="C14101" s="16" t="s">
        <v>120</v>
      </c>
      <c r="D14101" s="38">
        <v>24.448</v>
      </c>
    </row>
    <row r="14102" spans="1:4">
      <c r="A14102" s="13">
        <v>2006</v>
      </c>
      <c r="B14102" s="14">
        <v>7</v>
      </c>
      <c r="C14102" s="14" t="s">
        <v>120</v>
      </c>
      <c r="D14102" s="37">
        <v>23.056999999999999</v>
      </c>
    </row>
    <row r="14103" spans="1:4">
      <c r="A14103" s="15">
        <v>2006</v>
      </c>
      <c r="B14103" s="16">
        <v>8</v>
      </c>
      <c r="C14103" s="16" t="s">
        <v>120</v>
      </c>
      <c r="D14103" s="38">
        <v>23.353999999999999</v>
      </c>
    </row>
    <row r="14104" spans="1:4">
      <c r="A14104" s="13">
        <v>2006</v>
      </c>
      <c r="B14104" s="14">
        <v>9</v>
      </c>
      <c r="C14104" s="14" t="s">
        <v>120</v>
      </c>
      <c r="D14104" s="37">
        <v>24.207999999999998</v>
      </c>
    </row>
    <row r="14105" spans="1:4">
      <c r="A14105" s="15">
        <v>2006</v>
      </c>
      <c r="B14105" s="16">
        <v>10</v>
      </c>
      <c r="C14105" s="16" t="s">
        <v>120</v>
      </c>
      <c r="D14105" s="38">
        <v>24.704999999999998</v>
      </c>
    </row>
    <row r="14106" spans="1:4">
      <c r="A14106" s="13">
        <v>2006</v>
      </c>
      <c r="B14106" s="14">
        <v>11</v>
      </c>
      <c r="C14106" s="14" t="s">
        <v>120</v>
      </c>
      <c r="D14106" s="37">
        <v>24.574000000000002</v>
      </c>
    </row>
    <row r="14107" spans="1:4">
      <c r="A14107" s="15">
        <v>2006</v>
      </c>
      <c r="B14107" s="16">
        <v>12</v>
      </c>
      <c r="C14107" s="16" t="s">
        <v>120</v>
      </c>
      <c r="D14107" s="38">
        <v>24.422999999999998</v>
      </c>
    </row>
    <row r="14108" spans="1:4">
      <c r="A14108" s="13">
        <v>2007</v>
      </c>
      <c r="B14108" s="14">
        <v>1</v>
      </c>
      <c r="C14108" s="14" t="s">
        <v>120</v>
      </c>
      <c r="D14108" s="37">
        <v>25.189</v>
      </c>
    </row>
    <row r="14109" spans="1:4">
      <c r="A14109" s="15">
        <v>2007</v>
      </c>
      <c r="B14109" s="16">
        <v>2</v>
      </c>
      <c r="C14109" s="16" t="s">
        <v>120</v>
      </c>
      <c r="D14109" s="38">
        <v>25.238</v>
      </c>
    </row>
    <row r="14110" spans="1:4">
      <c r="A14110" s="13">
        <v>2007</v>
      </c>
      <c r="B14110" s="14">
        <v>3</v>
      </c>
      <c r="C14110" s="14" t="s">
        <v>120</v>
      </c>
      <c r="D14110" s="37">
        <v>26.306999999999999</v>
      </c>
    </row>
    <row r="14111" spans="1:4">
      <c r="A14111" s="15">
        <v>2007</v>
      </c>
      <c r="B14111" s="16">
        <v>4</v>
      </c>
      <c r="C14111" s="16" t="s">
        <v>120</v>
      </c>
      <c r="D14111" s="38">
        <v>25.916</v>
      </c>
    </row>
    <row r="14112" spans="1:4">
      <c r="A14112" s="13">
        <v>2007</v>
      </c>
      <c r="B14112" s="14">
        <v>5</v>
      </c>
      <c r="C14112" s="14" t="s">
        <v>120</v>
      </c>
      <c r="D14112" s="37">
        <v>25.774999999999999</v>
      </c>
    </row>
    <row r="14113" spans="1:4">
      <c r="A14113" s="15">
        <v>2007</v>
      </c>
      <c r="B14113" s="16">
        <v>6</v>
      </c>
      <c r="C14113" s="16" t="s">
        <v>120</v>
      </c>
      <c r="D14113" s="38">
        <v>22.95</v>
      </c>
    </row>
    <row r="14114" spans="1:4">
      <c r="A14114" s="13">
        <v>2007</v>
      </c>
      <c r="B14114" s="14">
        <v>7</v>
      </c>
      <c r="C14114" s="14" t="s">
        <v>120</v>
      </c>
      <c r="D14114" s="37">
        <v>22.635999999999999</v>
      </c>
    </row>
    <row r="14115" spans="1:4">
      <c r="A14115" s="15">
        <v>2007</v>
      </c>
      <c r="B14115" s="16">
        <v>8</v>
      </c>
      <c r="C14115" s="16" t="s">
        <v>120</v>
      </c>
      <c r="D14115" s="38">
        <v>23.334</v>
      </c>
    </row>
    <row r="14116" spans="1:4">
      <c r="A14116" s="13">
        <v>2007</v>
      </c>
      <c r="B14116" s="14">
        <v>9</v>
      </c>
      <c r="C14116" s="14" t="s">
        <v>120</v>
      </c>
      <c r="D14116" s="37">
        <v>24.504000000000001</v>
      </c>
    </row>
    <row r="14117" spans="1:4">
      <c r="A14117" s="15">
        <v>2007</v>
      </c>
      <c r="B14117" s="16">
        <v>10</v>
      </c>
      <c r="C14117" s="16" t="s">
        <v>120</v>
      </c>
      <c r="D14117" s="38">
        <v>24.553000000000001</v>
      </c>
    </row>
    <row r="14118" spans="1:4">
      <c r="A14118" s="13">
        <v>2007</v>
      </c>
      <c r="B14118" s="14">
        <v>11</v>
      </c>
      <c r="C14118" s="14" t="s">
        <v>120</v>
      </c>
      <c r="D14118" s="37">
        <v>24.247</v>
      </c>
    </row>
    <row r="14119" spans="1:4">
      <c r="A14119" s="15">
        <v>2007</v>
      </c>
      <c r="B14119" s="16">
        <v>12</v>
      </c>
      <c r="C14119" s="16" t="s">
        <v>120</v>
      </c>
      <c r="D14119" s="38">
        <v>24.196999999999999</v>
      </c>
    </row>
    <row r="14120" spans="1:4">
      <c r="A14120" s="13">
        <v>2008</v>
      </c>
      <c r="B14120" s="14">
        <v>1</v>
      </c>
      <c r="C14120" s="14" t="s">
        <v>120</v>
      </c>
      <c r="D14120" s="37">
        <v>24.657</v>
      </c>
    </row>
    <row r="14121" spans="1:4">
      <c r="A14121" s="15">
        <v>2008</v>
      </c>
      <c r="B14121" s="16">
        <v>2</v>
      </c>
      <c r="C14121" s="16" t="s">
        <v>120</v>
      </c>
      <c r="D14121" s="38">
        <v>24.873000000000001</v>
      </c>
    </row>
    <row r="14122" spans="1:4">
      <c r="A14122" s="13">
        <v>2008</v>
      </c>
      <c r="B14122" s="14">
        <v>3</v>
      </c>
      <c r="C14122" s="14" t="s">
        <v>120</v>
      </c>
      <c r="D14122" s="37">
        <v>25.212</v>
      </c>
    </row>
    <row r="14123" spans="1:4">
      <c r="A14123" s="15">
        <v>2008</v>
      </c>
      <c r="B14123" s="16">
        <v>4</v>
      </c>
      <c r="C14123" s="16" t="s">
        <v>120</v>
      </c>
      <c r="D14123" s="38">
        <v>25.425999999999998</v>
      </c>
    </row>
    <row r="14124" spans="1:4">
      <c r="A14124" s="13">
        <v>2008</v>
      </c>
      <c r="B14124" s="14">
        <v>5</v>
      </c>
      <c r="C14124" s="14" t="s">
        <v>120</v>
      </c>
      <c r="D14124" s="37">
        <v>25.257999999999999</v>
      </c>
    </row>
    <row r="14125" spans="1:4">
      <c r="A14125" s="15">
        <v>2008</v>
      </c>
      <c r="B14125" s="16">
        <v>6</v>
      </c>
      <c r="C14125" s="16" t="s">
        <v>120</v>
      </c>
      <c r="D14125" s="38">
        <v>22.792999999999999</v>
      </c>
    </row>
    <row r="14126" spans="1:4">
      <c r="A14126" s="13">
        <v>2008</v>
      </c>
      <c r="B14126" s="14">
        <v>7</v>
      </c>
      <c r="C14126" s="14" t="s">
        <v>120</v>
      </c>
      <c r="D14126" s="37">
        <v>22.427</v>
      </c>
    </row>
    <row r="14127" spans="1:4">
      <c r="A14127" s="15">
        <v>2008</v>
      </c>
      <c r="B14127" s="16">
        <v>8</v>
      </c>
      <c r="C14127" s="16" t="s">
        <v>120</v>
      </c>
      <c r="D14127" s="38">
        <v>23.751000000000001</v>
      </c>
    </row>
    <row r="14128" spans="1:4">
      <c r="A14128" s="13">
        <v>2008</v>
      </c>
      <c r="B14128" s="14">
        <v>9</v>
      </c>
      <c r="C14128" s="14" t="s">
        <v>120</v>
      </c>
      <c r="D14128" s="37">
        <v>24.992999999999999</v>
      </c>
    </row>
    <row r="14129" spans="1:4">
      <c r="A14129" s="15">
        <v>2008</v>
      </c>
      <c r="B14129" s="16">
        <v>10</v>
      </c>
      <c r="C14129" s="16" t="s">
        <v>120</v>
      </c>
      <c r="D14129" s="38">
        <v>24.978000000000002</v>
      </c>
    </row>
    <row r="14130" spans="1:4">
      <c r="A14130" s="13">
        <v>2008</v>
      </c>
      <c r="B14130" s="14">
        <v>11</v>
      </c>
      <c r="C14130" s="14" t="s">
        <v>120</v>
      </c>
      <c r="D14130" s="37">
        <v>25.074999999999999</v>
      </c>
    </row>
    <row r="14131" spans="1:4">
      <c r="A14131" s="15">
        <v>2008</v>
      </c>
      <c r="B14131" s="16">
        <v>12</v>
      </c>
      <c r="C14131" s="16" t="s">
        <v>120</v>
      </c>
      <c r="D14131" s="38">
        <v>24.748000000000001</v>
      </c>
    </row>
    <row r="14132" spans="1:4">
      <c r="A14132" s="13">
        <v>2009</v>
      </c>
      <c r="B14132" s="14">
        <v>1</v>
      </c>
      <c r="C14132" s="14" t="s">
        <v>120</v>
      </c>
      <c r="D14132" s="37">
        <v>24.6</v>
      </c>
    </row>
    <row r="14133" spans="1:4">
      <c r="A14133" s="15">
        <v>2009</v>
      </c>
      <c r="B14133" s="16">
        <v>2</v>
      </c>
      <c r="C14133" s="16" t="s">
        <v>120</v>
      </c>
      <c r="D14133" s="38">
        <v>25.036000000000001</v>
      </c>
    </row>
    <row r="14134" spans="1:4">
      <c r="A14134" s="13">
        <v>2009</v>
      </c>
      <c r="B14134" s="14">
        <v>3</v>
      </c>
      <c r="C14134" s="14" t="s">
        <v>120</v>
      </c>
      <c r="D14134" s="37">
        <v>25.611999999999998</v>
      </c>
    </row>
    <row r="14135" spans="1:4">
      <c r="A14135" s="15">
        <v>2009</v>
      </c>
      <c r="B14135" s="16">
        <v>4</v>
      </c>
      <c r="C14135" s="16" t="s">
        <v>120</v>
      </c>
      <c r="D14135" s="38">
        <v>25.355</v>
      </c>
    </row>
    <row r="14136" spans="1:4">
      <c r="A14136" s="13">
        <v>2009</v>
      </c>
      <c r="B14136" s="14">
        <v>5</v>
      </c>
      <c r="C14136" s="14" t="s">
        <v>120</v>
      </c>
      <c r="D14136" s="37">
        <v>25.661999999999999</v>
      </c>
    </row>
    <row r="14137" spans="1:4">
      <c r="A14137" s="15">
        <v>2009</v>
      </c>
      <c r="B14137" s="16">
        <v>6</v>
      </c>
      <c r="C14137" s="16" t="s">
        <v>120</v>
      </c>
      <c r="D14137" s="38">
        <v>23.792000000000002</v>
      </c>
    </row>
    <row r="14138" spans="1:4">
      <c r="A14138" s="13">
        <v>2009</v>
      </c>
      <c r="B14138" s="14">
        <v>7</v>
      </c>
      <c r="C14138" s="14" t="s">
        <v>120</v>
      </c>
      <c r="D14138" s="37">
        <v>22.466999999999999</v>
      </c>
    </row>
    <row r="14139" spans="1:4">
      <c r="A14139" s="15">
        <v>2009</v>
      </c>
      <c r="B14139" s="16">
        <v>8</v>
      </c>
      <c r="C14139" s="16" t="s">
        <v>120</v>
      </c>
      <c r="D14139" s="38">
        <v>23.256</v>
      </c>
    </row>
    <row r="14140" spans="1:4">
      <c r="A14140" s="13">
        <v>2009</v>
      </c>
      <c r="B14140" s="14">
        <v>9</v>
      </c>
      <c r="C14140" s="14" t="s">
        <v>120</v>
      </c>
      <c r="D14140" s="37">
        <v>24.875</v>
      </c>
    </row>
    <row r="14141" spans="1:4">
      <c r="A14141" s="15">
        <v>2009</v>
      </c>
      <c r="B14141" s="16">
        <v>10</v>
      </c>
      <c r="C14141" s="16" t="s">
        <v>120</v>
      </c>
      <c r="D14141" s="38">
        <v>24.919</v>
      </c>
    </row>
    <row r="14142" spans="1:4">
      <c r="A14142" s="13">
        <v>2009</v>
      </c>
      <c r="B14142" s="14">
        <v>11</v>
      </c>
      <c r="C14142" s="14" t="s">
        <v>120</v>
      </c>
      <c r="D14142" s="37">
        <v>24.571000000000002</v>
      </c>
    </row>
    <row r="14143" spans="1:4">
      <c r="A14143" s="15">
        <v>2009</v>
      </c>
      <c r="B14143" s="16">
        <v>12</v>
      </c>
      <c r="C14143" s="16" t="s">
        <v>120</v>
      </c>
      <c r="D14143" s="38">
        <v>24.835999999999999</v>
      </c>
    </row>
    <row r="14144" spans="1:4">
      <c r="A14144" s="13">
        <v>2010</v>
      </c>
      <c r="B14144" s="14">
        <v>1</v>
      </c>
      <c r="C14144" s="14" t="s">
        <v>120</v>
      </c>
      <c r="D14144" s="37">
        <v>25.605</v>
      </c>
    </row>
    <row r="14145" spans="1:4">
      <c r="A14145" s="15">
        <v>2010</v>
      </c>
      <c r="B14145" s="16">
        <v>2</v>
      </c>
      <c r="C14145" s="16" t="s">
        <v>120</v>
      </c>
      <c r="D14145" s="38">
        <v>26.22</v>
      </c>
    </row>
    <row r="14146" spans="1:4">
      <c r="A14146" s="13">
        <v>2010</v>
      </c>
      <c r="B14146" s="14">
        <v>3</v>
      </c>
      <c r="C14146" s="14" t="s">
        <v>120</v>
      </c>
      <c r="D14146" s="37">
        <v>26.341000000000001</v>
      </c>
    </row>
    <row r="14147" spans="1:4">
      <c r="A14147" s="15">
        <v>2010</v>
      </c>
      <c r="B14147" s="16">
        <v>4</v>
      </c>
      <c r="C14147" s="16" t="s">
        <v>120</v>
      </c>
      <c r="D14147" s="38">
        <v>26.027000000000001</v>
      </c>
    </row>
    <row r="14148" spans="1:4">
      <c r="A14148" s="13">
        <v>2010</v>
      </c>
      <c r="B14148" s="14">
        <v>5</v>
      </c>
      <c r="C14148" s="14" t="s">
        <v>120</v>
      </c>
      <c r="D14148" s="37">
        <v>25.984999999999999</v>
      </c>
    </row>
    <row r="14149" spans="1:4">
      <c r="A14149" s="15">
        <v>2010</v>
      </c>
      <c r="B14149" s="16">
        <v>6</v>
      </c>
      <c r="C14149" s="16" t="s">
        <v>120</v>
      </c>
      <c r="D14149" s="38">
        <v>23.72</v>
      </c>
    </row>
    <row r="14150" spans="1:4">
      <c r="A14150" s="13">
        <v>2010</v>
      </c>
      <c r="B14150" s="14">
        <v>7</v>
      </c>
      <c r="C14150" s="14" t="s">
        <v>120</v>
      </c>
      <c r="D14150" s="37">
        <v>22.876999999999999</v>
      </c>
    </row>
    <row r="14151" spans="1:4">
      <c r="A14151" s="15">
        <v>2010</v>
      </c>
      <c r="B14151" s="16">
        <v>8</v>
      </c>
      <c r="C14151" s="16" t="s">
        <v>120</v>
      </c>
      <c r="D14151" s="38">
        <v>23.733000000000001</v>
      </c>
    </row>
    <row r="14152" spans="1:4">
      <c r="A14152" s="13">
        <v>2010</v>
      </c>
      <c r="B14152" s="14">
        <v>9</v>
      </c>
      <c r="C14152" s="14" t="s">
        <v>120</v>
      </c>
      <c r="D14152" s="37">
        <v>24.718</v>
      </c>
    </row>
    <row r="14153" spans="1:4">
      <c r="A14153" s="15">
        <v>2010</v>
      </c>
      <c r="B14153" s="16">
        <v>10</v>
      </c>
      <c r="C14153" s="16" t="s">
        <v>120</v>
      </c>
      <c r="D14153" s="38">
        <v>24.97</v>
      </c>
    </row>
    <row r="14154" spans="1:4">
      <c r="A14154" s="13">
        <v>2010</v>
      </c>
      <c r="B14154" s="14">
        <v>11</v>
      </c>
      <c r="C14154" s="14" t="s">
        <v>120</v>
      </c>
      <c r="D14154" s="37">
        <v>24.565000000000001</v>
      </c>
    </row>
    <row r="14155" spans="1:4">
      <c r="A14155" s="15">
        <v>2010</v>
      </c>
      <c r="B14155" s="16">
        <v>12</v>
      </c>
      <c r="C14155" s="16" t="s">
        <v>120</v>
      </c>
      <c r="D14155" s="38">
        <v>24.08</v>
      </c>
    </row>
    <row r="14156" spans="1:4">
      <c r="A14156" s="13">
        <v>2011</v>
      </c>
      <c r="B14156" s="14">
        <v>1</v>
      </c>
      <c r="C14156" s="14" t="s">
        <v>120</v>
      </c>
      <c r="D14156" s="37">
        <v>24.141999999999999</v>
      </c>
    </row>
    <row r="14157" spans="1:4">
      <c r="A14157" s="15">
        <v>2011</v>
      </c>
      <c r="B14157" s="16">
        <v>2</v>
      </c>
      <c r="C14157" s="16" t="s">
        <v>120</v>
      </c>
      <c r="D14157" s="38">
        <v>24.86</v>
      </c>
    </row>
    <row r="14158" spans="1:4">
      <c r="A14158" s="13">
        <v>2011</v>
      </c>
      <c r="B14158" s="14">
        <v>3</v>
      </c>
      <c r="C14158" s="14" t="s">
        <v>120</v>
      </c>
      <c r="D14158" s="37">
        <v>25.559000000000001</v>
      </c>
    </row>
    <row r="14159" spans="1:4">
      <c r="A14159" s="15">
        <v>2011</v>
      </c>
      <c r="B14159" s="16">
        <v>4</v>
      </c>
      <c r="C14159" s="16" t="s">
        <v>120</v>
      </c>
      <c r="D14159" s="38">
        <v>24.959</v>
      </c>
    </row>
    <row r="14160" spans="1:4">
      <c r="A14160" s="13">
        <v>2011</v>
      </c>
      <c r="B14160" s="14">
        <v>5</v>
      </c>
      <c r="C14160" s="14" t="s">
        <v>120</v>
      </c>
      <c r="D14160" s="37">
        <v>24.934000000000001</v>
      </c>
    </row>
    <row r="14161" spans="1:4">
      <c r="A14161" s="15">
        <v>2011</v>
      </c>
      <c r="B14161" s="16">
        <v>6</v>
      </c>
      <c r="C14161" s="16" t="s">
        <v>120</v>
      </c>
      <c r="D14161" s="38">
        <v>23.225000000000001</v>
      </c>
    </row>
    <row r="14162" spans="1:4">
      <c r="A14162" s="13">
        <v>2011</v>
      </c>
      <c r="B14162" s="14">
        <v>7</v>
      </c>
      <c r="C14162" s="14" t="s">
        <v>120</v>
      </c>
      <c r="D14162" s="37">
        <v>22.318999999999999</v>
      </c>
    </row>
    <row r="14163" spans="1:4">
      <c r="A14163" s="15">
        <v>2011</v>
      </c>
      <c r="B14163" s="16">
        <v>8</v>
      </c>
      <c r="C14163" s="16" t="s">
        <v>120</v>
      </c>
      <c r="D14163" s="38">
        <v>23.300999999999998</v>
      </c>
    </row>
    <row r="14164" spans="1:4">
      <c r="A14164" s="13">
        <v>2011</v>
      </c>
      <c r="B14164" s="14">
        <v>9</v>
      </c>
      <c r="C14164" s="14" t="s">
        <v>120</v>
      </c>
      <c r="D14164" s="37">
        <v>24.335000000000001</v>
      </c>
    </row>
    <row r="14165" spans="1:4">
      <c r="A14165" s="15">
        <v>2011</v>
      </c>
      <c r="B14165" s="16">
        <v>10</v>
      </c>
      <c r="C14165" s="16" t="s">
        <v>120</v>
      </c>
      <c r="D14165" s="38">
        <v>24.274999999999999</v>
      </c>
    </row>
    <row r="14166" spans="1:4">
      <c r="A14166" s="13">
        <v>2011</v>
      </c>
      <c r="B14166" s="14">
        <v>11</v>
      </c>
      <c r="C14166" s="14" t="s">
        <v>120</v>
      </c>
      <c r="D14166" s="37">
        <v>24.236000000000001</v>
      </c>
    </row>
    <row r="14167" spans="1:4">
      <c r="A14167" s="15">
        <v>2011</v>
      </c>
      <c r="B14167" s="16">
        <v>12</v>
      </c>
      <c r="C14167" s="16" t="s">
        <v>120</v>
      </c>
      <c r="D14167" s="38">
        <v>24.236999999999998</v>
      </c>
    </row>
    <row r="14168" spans="1:4">
      <c r="A14168" s="13">
        <v>2012</v>
      </c>
      <c r="B14168" s="14">
        <v>1</v>
      </c>
      <c r="C14168" s="14" t="s">
        <v>120</v>
      </c>
      <c r="D14168" s="37">
        <v>24.71</v>
      </c>
    </row>
    <row r="14169" spans="1:4">
      <c r="A14169" s="15">
        <v>2012</v>
      </c>
      <c r="B14169" s="16">
        <v>2</v>
      </c>
      <c r="C14169" s="16" t="s">
        <v>120</v>
      </c>
      <c r="D14169" s="38">
        <v>24.413</v>
      </c>
    </row>
    <row r="14170" spans="1:4">
      <c r="A14170" s="13">
        <v>2012</v>
      </c>
      <c r="B14170" s="14">
        <v>3</v>
      </c>
      <c r="C14170" s="14" t="s">
        <v>120</v>
      </c>
      <c r="D14170" s="37">
        <v>25.747</v>
      </c>
    </row>
    <row r="14171" spans="1:4">
      <c r="A14171" s="15">
        <v>2012</v>
      </c>
      <c r="B14171" s="16">
        <v>4</v>
      </c>
      <c r="C14171" s="16" t="s">
        <v>120</v>
      </c>
      <c r="D14171" s="38">
        <v>24.942</v>
      </c>
    </row>
    <row r="14172" spans="1:4">
      <c r="A14172" s="13">
        <v>2012</v>
      </c>
      <c r="B14172" s="14">
        <v>5</v>
      </c>
      <c r="C14172" s="14" t="s">
        <v>120</v>
      </c>
      <c r="D14172" s="37">
        <v>24.954999999999998</v>
      </c>
    </row>
    <row r="14173" spans="1:4">
      <c r="A14173" s="15">
        <v>2012</v>
      </c>
      <c r="B14173" s="16">
        <v>6</v>
      </c>
      <c r="C14173" s="16" t="s">
        <v>120</v>
      </c>
      <c r="D14173" s="38">
        <v>22.971</v>
      </c>
    </row>
    <row r="14174" spans="1:4">
      <c r="A14174" s="13">
        <v>2012</v>
      </c>
      <c r="B14174" s="14">
        <v>7</v>
      </c>
      <c r="C14174" s="14" t="s">
        <v>120</v>
      </c>
      <c r="D14174" s="37">
        <v>21.753</v>
      </c>
    </row>
    <row r="14175" spans="1:4">
      <c r="A14175" s="15">
        <v>2012</v>
      </c>
      <c r="B14175" s="16">
        <v>8</v>
      </c>
      <c r="C14175" s="16" t="s">
        <v>120</v>
      </c>
      <c r="D14175" s="38">
        <v>23.206</v>
      </c>
    </row>
    <row r="14176" spans="1:4">
      <c r="A14176" s="13">
        <v>2012</v>
      </c>
      <c r="B14176" s="14">
        <v>9</v>
      </c>
      <c r="C14176" s="14" t="s">
        <v>120</v>
      </c>
      <c r="D14176" s="37">
        <v>24.25</v>
      </c>
    </row>
    <row r="14177" spans="1:4">
      <c r="A14177" s="15">
        <v>2012</v>
      </c>
      <c r="B14177" s="16">
        <v>10</v>
      </c>
      <c r="C14177" s="16" t="s">
        <v>120</v>
      </c>
      <c r="D14177" s="38">
        <v>24.498999999999999</v>
      </c>
    </row>
    <row r="14178" spans="1:4">
      <c r="A14178" s="13">
        <v>2012</v>
      </c>
      <c r="B14178" s="14">
        <v>11</v>
      </c>
      <c r="C14178" s="14" t="s">
        <v>120</v>
      </c>
      <c r="D14178" s="37">
        <v>24.609000000000002</v>
      </c>
    </row>
    <row r="14179" spans="1:4">
      <c r="A14179" s="15">
        <v>2012</v>
      </c>
      <c r="B14179" s="16">
        <v>12</v>
      </c>
      <c r="C14179" s="16" t="s">
        <v>120</v>
      </c>
      <c r="D14179" s="38">
        <v>24.471</v>
      </c>
    </row>
    <row r="14180" spans="1:4">
      <c r="A14180" s="13">
        <v>2013</v>
      </c>
      <c r="B14180" s="14">
        <v>1</v>
      </c>
      <c r="C14180" s="14" t="s">
        <v>120</v>
      </c>
      <c r="D14180" s="37">
        <v>25.076000000000001</v>
      </c>
    </row>
    <row r="14181" spans="1:4">
      <c r="A14181" s="15">
        <v>2013</v>
      </c>
      <c r="B14181" s="16">
        <v>2</v>
      </c>
      <c r="C14181" s="16" t="s">
        <v>120</v>
      </c>
      <c r="D14181" s="38">
        <v>25.605</v>
      </c>
    </row>
    <row r="14182" spans="1:4">
      <c r="A14182" s="13">
        <v>2013</v>
      </c>
      <c r="B14182" s="14">
        <v>3</v>
      </c>
      <c r="C14182" s="14" t="s">
        <v>120</v>
      </c>
      <c r="D14182" s="37">
        <v>25.786000000000001</v>
      </c>
    </row>
    <row r="14183" spans="1:4">
      <c r="A14183" s="15">
        <v>2013</v>
      </c>
      <c r="B14183" s="16">
        <v>4</v>
      </c>
      <c r="C14183" s="16" t="s">
        <v>120</v>
      </c>
      <c r="D14183" s="38">
        <v>25.539000000000001</v>
      </c>
    </row>
    <row r="14184" spans="1:4">
      <c r="A14184" s="13">
        <v>2013</v>
      </c>
      <c r="B14184" s="14">
        <v>5</v>
      </c>
      <c r="C14184" s="14" t="s">
        <v>120</v>
      </c>
      <c r="D14184" s="37">
        <v>25.093</v>
      </c>
    </row>
    <row r="14185" spans="1:4">
      <c r="A14185" s="15">
        <v>2013</v>
      </c>
      <c r="B14185" s="16">
        <v>6</v>
      </c>
      <c r="C14185" s="16" t="s">
        <v>120</v>
      </c>
      <c r="D14185" s="38">
        <v>23.256</v>
      </c>
    </row>
    <row r="14186" spans="1:4">
      <c r="A14186" s="13">
        <v>2013</v>
      </c>
      <c r="B14186" s="14">
        <v>7</v>
      </c>
      <c r="C14186" s="14" t="s">
        <v>120</v>
      </c>
      <c r="D14186" s="37">
        <v>22.146000000000001</v>
      </c>
    </row>
    <row r="14187" spans="1:4">
      <c r="A14187" s="15">
        <v>2013</v>
      </c>
      <c r="B14187" s="16">
        <v>8</v>
      </c>
      <c r="C14187" s="16" t="s">
        <v>120</v>
      </c>
      <c r="D14187" s="38">
        <v>22.765999999999998</v>
      </c>
    </row>
    <row r="14188" spans="1:4">
      <c r="A14188" s="13">
        <v>2000</v>
      </c>
      <c r="B14188" s="14">
        <v>2</v>
      </c>
      <c r="C14188" s="14" t="s">
        <v>121</v>
      </c>
      <c r="D14188" s="37">
        <v>-0.19587499999999999</v>
      </c>
    </row>
    <row r="14189" spans="1:4">
      <c r="A14189" s="15">
        <v>2000</v>
      </c>
      <c r="B14189" s="16">
        <v>3</v>
      </c>
      <c r="C14189" s="16" t="s">
        <v>121</v>
      </c>
      <c r="D14189" s="38">
        <v>1.5823750000000001</v>
      </c>
    </row>
    <row r="14190" spans="1:4">
      <c r="A14190" s="13">
        <v>2000</v>
      </c>
      <c r="B14190" s="14">
        <v>4</v>
      </c>
      <c r="C14190" s="14" t="s">
        <v>121</v>
      </c>
      <c r="D14190" s="37">
        <v>11.50475</v>
      </c>
    </row>
    <row r="14191" spans="1:4">
      <c r="A14191" s="15">
        <v>2000</v>
      </c>
      <c r="B14191" s="16">
        <v>5</v>
      </c>
      <c r="C14191" s="16" t="s">
        <v>121</v>
      </c>
      <c r="D14191" s="38">
        <v>13.7475</v>
      </c>
    </row>
    <row r="14192" spans="1:4">
      <c r="A14192" s="13">
        <v>2000</v>
      </c>
      <c r="B14192" s="14">
        <v>6</v>
      </c>
      <c r="C14192" s="14" t="s">
        <v>121</v>
      </c>
      <c r="D14192" s="37">
        <v>16.538374999999998</v>
      </c>
    </row>
    <row r="14193" spans="1:4">
      <c r="A14193" s="15">
        <v>2000</v>
      </c>
      <c r="B14193" s="16">
        <v>7</v>
      </c>
      <c r="C14193" s="16" t="s">
        <v>121</v>
      </c>
      <c r="D14193" s="38">
        <v>17.44425</v>
      </c>
    </row>
    <row r="14194" spans="1:4">
      <c r="A14194" s="13">
        <v>2000</v>
      </c>
      <c r="B14194" s="14">
        <v>8</v>
      </c>
      <c r="C14194" s="14" t="s">
        <v>121</v>
      </c>
      <c r="D14194" s="37">
        <v>17.657374999999998</v>
      </c>
    </row>
    <row r="14195" spans="1:4">
      <c r="A14195" s="15">
        <v>2000</v>
      </c>
      <c r="B14195" s="16">
        <v>9</v>
      </c>
      <c r="C14195" s="16" t="s">
        <v>121</v>
      </c>
      <c r="D14195" s="38">
        <v>10.771375000000001</v>
      </c>
    </row>
    <row r="14196" spans="1:4">
      <c r="A14196" s="13">
        <v>2000</v>
      </c>
      <c r="B14196" s="14">
        <v>10</v>
      </c>
      <c r="C14196" s="14" t="s">
        <v>121</v>
      </c>
      <c r="D14196" s="37">
        <v>9.03125</v>
      </c>
    </row>
    <row r="14197" spans="1:4">
      <c r="A14197" s="15">
        <v>2000</v>
      </c>
      <c r="B14197" s="16">
        <v>11</v>
      </c>
      <c r="C14197" s="16" t="s">
        <v>121</v>
      </c>
      <c r="D14197" s="38">
        <v>4.4995000000000003</v>
      </c>
    </row>
    <row r="14198" spans="1:4">
      <c r="A14198" s="13">
        <v>2000</v>
      </c>
      <c r="B14198" s="14">
        <v>12</v>
      </c>
      <c r="C14198" s="14" t="s">
        <v>121</v>
      </c>
      <c r="D14198" s="37">
        <v>0.39887499999999998</v>
      </c>
    </row>
    <row r="14199" spans="1:4">
      <c r="A14199" s="15">
        <v>2001</v>
      </c>
      <c r="B14199" s="16">
        <v>1</v>
      </c>
      <c r="C14199" s="16" t="s">
        <v>121</v>
      </c>
      <c r="D14199" s="38">
        <v>-1.9697499999999999</v>
      </c>
    </row>
    <row r="14200" spans="1:4">
      <c r="A14200" s="13">
        <v>2001</v>
      </c>
      <c r="B14200" s="14">
        <v>2</v>
      </c>
      <c r="C14200" s="14" t="s">
        <v>121</v>
      </c>
      <c r="D14200" s="37">
        <v>-3.4936250000000002</v>
      </c>
    </row>
    <row r="14201" spans="1:4">
      <c r="A14201" s="15">
        <v>2001</v>
      </c>
      <c r="B14201" s="16">
        <v>3</v>
      </c>
      <c r="C14201" s="16" t="s">
        <v>121</v>
      </c>
      <c r="D14201" s="38">
        <v>0.82850000000000001</v>
      </c>
    </row>
    <row r="14202" spans="1:4">
      <c r="A14202" s="13">
        <v>2001</v>
      </c>
      <c r="B14202" s="14">
        <v>4</v>
      </c>
      <c r="C14202" s="14" t="s">
        <v>121</v>
      </c>
      <c r="D14202" s="37">
        <v>9.5860000000000003</v>
      </c>
    </row>
    <row r="14203" spans="1:4">
      <c r="A14203" s="15">
        <v>2001</v>
      </c>
      <c r="B14203" s="16">
        <v>5</v>
      </c>
      <c r="C14203" s="16" t="s">
        <v>121</v>
      </c>
      <c r="D14203" s="38">
        <v>13.101000000000001</v>
      </c>
    </row>
    <row r="14204" spans="1:4">
      <c r="A14204" s="13">
        <v>2001</v>
      </c>
      <c r="B14204" s="14">
        <v>6</v>
      </c>
      <c r="C14204" s="14" t="s">
        <v>121</v>
      </c>
      <c r="D14204" s="37">
        <v>15.52</v>
      </c>
    </row>
    <row r="14205" spans="1:4">
      <c r="A14205" s="15">
        <v>2001</v>
      </c>
      <c r="B14205" s="16">
        <v>7</v>
      </c>
      <c r="C14205" s="16" t="s">
        <v>121</v>
      </c>
      <c r="D14205" s="38">
        <v>22.317499999999999</v>
      </c>
    </row>
    <row r="14206" spans="1:4">
      <c r="A14206" s="13">
        <v>2001</v>
      </c>
      <c r="B14206" s="14">
        <v>8</v>
      </c>
      <c r="C14206" s="14" t="s">
        <v>121</v>
      </c>
      <c r="D14206" s="37">
        <v>18.66825</v>
      </c>
    </row>
    <row r="14207" spans="1:4">
      <c r="A14207" s="15">
        <v>2001</v>
      </c>
      <c r="B14207" s="16">
        <v>9</v>
      </c>
      <c r="C14207" s="16" t="s">
        <v>121</v>
      </c>
      <c r="D14207" s="38">
        <v>12.411875</v>
      </c>
    </row>
    <row r="14208" spans="1:4">
      <c r="A14208" s="13">
        <v>2001</v>
      </c>
      <c r="B14208" s="14">
        <v>10</v>
      </c>
      <c r="C14208" s="14" t="s">
        <v>121</v>
      </c>
      <c r="D14208" s="37">
        <v>8.4954999999999998</v>
      </c>
    </row>
    <row r="14209" spans="1:4">
      <c r="A14209" s="15">
        <v>2001</v>
      </c>
      <c r="B14209" s="16">
        <v>11</v>
      </c>
      <c r="C14209" s="16" t="s">
        <v>121</v>
      </c>
      <c r="D14209" s="38">
        <v>1.2809999999999999</v>
      </c>
    </row>
    <row r="14210" spans="1:4">
      <c r="A14210" s="13">
        <v>2001</v>
      </c>
      <c r="B14210" s="14">
        <v>12</v>
      </c>
      <c r="C14210" s="14" t="s">
        <v>121</v>
      </c>
      <c r="D14210" s="37">
        <v>-7.9428749999999999</v>
      </c>
    </row>
    <row r="14211" spans="1:4">
      <c r="A14211" s="15">
        <v>2002</v>
      </c>
      <c r="B14211" s="16">
        <v>1</v>
      </c>
      <c r="C14211" s="16" t="s">
        <v>121</v>
      </c>
      <c r="D14211" s="38">
        <v>-2.8955000000000002</v>
      </c>
    </row>
    <row r="14212" spans="1:4">
      <c r="A14212" s="13">
        <v>2002</v>
      </c>
      <c r="B14212" s="14">
        <v>2</v>
      </c>
      <c r="C14212" s="14" t="s">
        <v>121</v>
      </c>
      <c r="D14212" s="37">
        <v>2.0265</v>
      </c>
    </row>
    <row r="14213" spans="1:4">
      <c r="A14213" s="15">
        <v>2002</v>
      </c>
      <c r="B14213" s="16">
        <v>3</v>
      </c>
      <c r="C14213" s="16" t="s">
        <v>121</v>
      </c>
      <c r="D14213" s="38">
        <v>3.7388750000000002</v>
      </c>
    </row>
    <row r="14214" spans="1:4">
      <c r="A14214" s="13">
        <v>2002</v>
      </c>
      <c r="B14214" s="14">
        <v>4</v>
      </c>
      <c r="C14214" s="14" t="s">
        <v>121</v>
      </c>
      <c r="D14214" s="37">
        <v>8.3737499999999994</v>
      </c>
    </row>
    <row r="14215" spans="1:4">
      <c r="A14215" s="15">
        <v>2002</v>
      </c>
      <c r="B14215" s="16">
        <v>5</v>
      </c>
      <c r="C14215" s="16" t="s">
        <v>121</v>
      </c>
      <c r="D14215" s="38">
        <v>15.524125</v>
      </c>
    </row>
    <row r="14216" spans="1:4">
      <c r="A14216" s="13">
        <v>2002</v>
      </c>
      <c r="B14216" s="14">
        <v>6</v>
      </c>
      <c r="C14216" s="14" t="s">
        <v>121</v>
      </c>
      <c r="D14216" s="37">
        <v>17.418375000000001</v>
      </c>
    </row>
    <row r="14217" spans="1:4">
      <c r="A14217" s="15">
        <v>2002</v>
      </c>
      <c r="B14217" s="16">
        <v>7</v>
      </c>
      <c r="C14217" s="16" t="s">
        <v>121</v>
      </c>
      <c r="D14217" s="38">
        <v>21.971</v>
      </c>
    </row>
    <row r="14218" spans="1:4">
      <c r="A14218" s="13">
        <v>2002</v>
      </c>
      <c r="B14218" s="14">
        <v>8</v>
      </c>
      <c r="C14218" s="14" t="s">
        <v>121</v>
      </c>
      <c r="D14218" s="37">
        <v>19.526875</v>
      </c>
    </row>
    <row r="14219" spans="1:4">
      <c r="A14219" s="15">
        <v>2002</v>
      </c>
      <c r="B14219" s="16">
        <v>9</v>
      </c>
      <c r="C14219" s="16" t="s">
        <v>121</v>
      </c>
      <c r="D14219" s="38">
        <v>12.566125</v>
      </c>
    </row>
    <row r="14220" spans="1:4">
      <c r="A14220" s="13">
        <v>2002</v>
      </c>
      <c r="B14220" s="14">
        <v>10</v>
      </c>
      <c r="C14220" s="14" t="s">
        <v>121</v>
      </c>
      <c r="D14220" s="37">
        <v>5.3621249999999998</v>
      </c>
    </row>
    <row r="14221" spans="1:4">
      <c r="A14221" s="15">
        <v>2002</v>
      </c>
      <c r="B14221" s="16">
        <v>11</v>
      </c>
      <c r="C14221" s="16" t="s">
        <v>121</v>
      </c>
      <c r="D14221" s="38">
        <v>2.2538749999999999</v>
      </c>
    </row>
    <row r="14222" spans="1:4">
      <c r="A14222" s="13">
        <v>2002</v>
      </c>
      <c r="B14222" s="14">
        <v>12</v>
      </c>
      <c r="C14222" s="14" t="s">
        <v>121</v>
      </c>
      <c r="D14222" s="37">
        <v>-9.2754999999999992</v>
      </c>
    </row>
    <row r="14223" spans="1:4">
      <c r="A14223" s="15">
        <v>2003</v>
      </c>
      <c r="B14223" s="16">
        <v>1</v>
      </c>
      <c r="C14223" s="16" t="s">
        <v>121</v>
      </c>
      <c r="D14223" s="38">
        <v>-5.2625000000000002</v>
      </c>
    </row>
    <row r="14224" spans="1:4">
      <c r="A14224" s="13">
        <v>2003</v>
      </c>
      <c r="B14224" s="14">
        <v>2</v>
      </c>
      <c r="C14224" s="14" t="s">
        <v>121</v>
      </c>
      <c r="D14224" s="37">
        <v>-7.1056249999999999</v>
      </c>
    </row>
    <row r="14225" spans="1:4">
      <c r="A14225" s="15">
        <v>2003</v>
      </c>
      <c r="B14225" s="16">
        <v>3</v>
      </c>
      <c r="C14225" s="16" t="s">
        <v>121</v>
      </c>
      <c r="D14225" s="38">
        <v>5.45E-2</v>
      </c>
    </row>
    <row r="14226" spans="1:4">
      <c r="A14226" s="13">
        <v>2003</v>
      </c>
      <c r="B14226" s="14">
        <v>4</v>
      </c>
      <c r="C14226" s="14" t="s">
        <v>121</v>
      </c>
      <c r="D14226" s="37">
        <v>5.7735000000000003</v>
      </c>
    </row>
    <row r="14227" spans="1:4">
      <c r="A14227" s="15">
        <v>2003</v>
      </c>
      <c r="B14227" s="16">
        <v>5</v>
      </c>
      <c r="C14227" s="16" t="s">
        <v>121</v>
      </c>
      <c r="D14227" s="38">
        <v>16.224</v>
      </c>
    </row>
    <row r="14228" spans="1:4">
      <c r="A14228" s="13">
        <v>2003</v>
      </c>
      <c r="B14228" s="14">
        <v>6</v>
      </c>
      <c r="C14228" s="14" t="s">
        <v>121</v>
      </c>
      <c r="D14228" s="37">
        <v>16.104875</v>
      </c>
    </row>
    <row r="14229" spans="1:4">
      <c r="A14229" s="15">
        <v>2003</v>
      </c>
      <c r="B14229" s="16">
        <v>7</v>
      </c>
      <c r="C14229" s="16" t="s">
        <v>121</v>
      </c>
      <c r="D14229" s="38">
        <v>20.327500000000001</v>
      </c>
    </row>
    <row r="14230" spans="1:4">
      <c r="A14230" s="13">
        <v>2003</v>
      </c>
      <c r="B14230" s="14">
        <v>8</v>
      </c>
      <c r="C14230" s="14" t="s">
        <v>121</v>
      </c>
      <c r="D14230" s="37">
        <v>17.671749999999999</v>
      </c>
    </row>
    <row r="14231" spans="1:4">
      <c r="A14231" s="15">
        <v>2003</v>
      </c>
      <c r="B14231" s="16">
        <v>9</v>
      </c>
      <c r="C14231" s="16" t="s">
        <v>121</v>
      </c>
      <c r="D14231" s="38">
        <v>12.656874999999999</v>
      </c>
    </row>
    <row r="14232" spans="1:4">
      <c r="A14232" s="13">
        <v>2003</v>
      </c>
      <c r="B14232" s="14">
        <v>10</v>
      </c>
      <c r="C14232" s="14" t="s">
        <v>121</v>
      </c>
      <c r="D14232" s="37">
        <v>5.2619999999999996</v>
      </c>
    </row>
    <row r="14233" spans="1:4">
      <c r="A14233" s="15">
        <v>2003</v>
      </c>
      <c r="B14233" s="16">
        <v>11</v>
      </c>
      <c r="C14233" s="16" t="s">
        <v>121</v>
      </c>
      <c r="D14233" s="38">
        <v>3.33725</v>
      </c>
    </row>
    <row r="14234" spans="1:4">
      <c r="A14234" s="13">
        <v>2003</v>
      </c>
      <c r="B14234" s="14">
        <v>12</v>
      </c>
      <c r="C14234" s="14" t="s">
        <v>121</v>
      </c>
      <c r="D14234" s="37">
        <v>-0.89012500000000006</v>
      </c>
    </row>
    <row r="14235" spans="1:4">
      <c r="A14235" s="15">
        <v>2004</v>
      </c>
      <c r="B14235" s="16">
        <v>1</v>
      </c>
      <c r="C14235" s="16" t="s">
        <v>121</v>
      </c>
      <c r="D14235" s="38">
        <v>-6.3333750000000002</v>
      </c>
    </row>
    <row r="14236" spans="1:4">
      <c r="A14236" s="13">
        <v>2004</v>
      </c>
      <c r="B14236" s="14">
        <v>2</v>
      </c>
      <c r="C14236" s="14" t="s">
        <v>121</v>
      </c>
      <c r="D14236" s="37">
        <v>-3.3811249999999999</v>
      </c>
    </row>
    <row r="14237" spans="1:4">
      <c r="A14237" s="15">
        <v>2004</v>
      </c>
      <c r="B14237" s="16">
        <v>3</v>
      </c>
      <c r="C14237" s="16" t="s">
        <v>121</v>
      </c>
      <c r="D14237" s="38">
        <v>2.028375</v>
      </c>
    </row>
    <row r="14238" spans="1:4">
      <c r="A14238" s="13">
        <v>2004</v>
      </c>
      <c r="B14238" s="14">
        <v>4</v>
      </c>
      <c r="C14238" s="14" t="s">
        <v>121</v>
      </c>
      <c r="D14238" s="37">
        <v>7.4195000000000002</v>
      </c>
    </row>
    <row r="14239" spans="1:4">
      <c r="A14239" s="15">
        <v>2004</v>
      </c>
      <c r="B14239" s="16">
        <v>5</v>
      </c>
      <c r="C14239" s="16" t="s">
        <v>121</v>
      </c>
      <c r="D14239" s="38">
        <v>11.755375000000001</v>
      </c>
    </row>
    <row r="14240" spans="1:4">
      <c r="A14240" s="13">
        <v>2004</v>
      </c>
      <c r="B14240" s="14">
        <v>6</v>
      </c>
      <c r="C14240" s="14" t="s">
        <v>121</v>
      </c>
      <c r="D14240" s="37">
        <v>15.646750000000001</v>
      </c>
    </row>
    <row r="14241" spans="1:4">
      <c r="A14241" s="15">
        <v>2004</v>
      </c>
      <c r="B14241" s="16">
        <v>7</v>
      </c>
      <c r="C14241" s="16" t="s">
        <v>121</v>
      </c>
      <c r="D14241" s="38">
        <v>18.333500000000001</v>
      </c>
    </row>
    <row r="14242" spans="1:4">
      <c r="A14242" s="13">
        <v>2004</v>
      </c>
      <c r="B14242" s="14">
        <v>8</v>
      </c>
      <c r="C14242" s="14" t="s">
        <v>121</v>
      </c>
      <c r="D14242" s="37">
        <v>18.855125000000001</v>
      </c>
    </row>
    <row r="14243" spans="1:4">
      <c r="A14243" s="15">
        <v>2004</v>
      </c>
      <c r="B14243" s="16">
        <v>9</v>
      </c>
      <c r="C14243" s="16" t="s">
        <v>121</v>
      </c>
      <c r="D14243" s="38">
        <v>12.887124999999999</v>
      </c>
    </row>
    <row r="14244" spans="1:4">
      <c r="A14244" s="13">
        <v>2004</v>
      </c>
      <c r="B14244" s="14">
        <v>10</v>
      </c>
      <c r="C14244" s="14" t="s">
        <v>121</v>
      </c>
      <c r="D14244" s="37">
        <v>8.2952499999999993</v>
      </c>
    </row>
    <row r="14245" spans="1:4">
      <c r="A14245" s="15">
        <v>2004</v>
      </c>
      <c r="B14245" s="16">
        <v>11</v>
      </c>
      <c r="C14245" s="16" t="s">
        <v>121</v>
      </c>
      <c r="D14245" s="38">
        <v>1.2895000000000001</v>
      </c>
    </row>
    <row r="14246" spans="1:4">
      <c r="A14246" s="13">
        <v>2004</v>
      </c>
      <c r="B14246" s="14">
        <v>12</v>
      </c>
      <c r="C14246" s="14" t="s">
        <v>121</v>
      </c>
      <c r="D14246" s="37">
        <v>-0.13025</v>
      </c>
    </row>
    <row r="14247" spans="1:4">
      <c r="A14247" s="15">
        <v>2005</v>
      </c>
      <c r="B14247" s="16">
        <v>1</v>
      </c>
      <c r="C14247" s="16" t="s">
        <v>121</v>
      </c>
      <c r="D14247" s="38">
        <v>-1.2070000000000001</v>
      </c>
    </row>
    <row r="14248" spans="1:4">
      <c r="A14248" s="13">
        <v>2005</v>
      </c>
      <c r="B14248" s="14">
        <v>2</v>
      </c>
      <c r="C14248" s="14" t="s">
        <v>121</v>
      </c>
      <c r="D14248" s="37">
        <v>-6.0471250000000003</v>
      </c>
    </row>
    <row r="14249" spans="1:4">
      <c r="A14249" s="15">
        <v>2005</v>
      </c>
      <c r="B14249" s="16">
        <v>3</v>
      </c>
      <c r="C14249" s="16" t="s">
        <v>121</v>
      </c>
      <c r="D14249" s="38">
        <v>-2.87</v>
      </c>
    </row>
    <row r="14250" spans="1:4">
      <c r="A14250" s="13">
        <v>2005</v>
      </c>
      <c r="B14250" s="14">
        <v>4</v>
      </c>
      <c r="C14250" s="14" t="s">
        <v>121</v>
      </c>
      <c r="D14250" s="37">
        <v>8.5147499999999994</v>
      </c>
    </row>
    <row r="14251" spans="1:4">
      <c r="A14251" s="15">
        <v>2005</v>
      </c>
      <c r="B14251" s="16">
        <v>5</v>
      </c>
      <c r="C14251" s="16" t="s">
        <v>121</v>
      </c>
      <c r="D14251" s="38">
        <v>13.907624999999999</v>
      </c>
    </row>
    <row r="14252" spans="1:4">
      <c r="A14252" s="13">
        <v>2005</v>
      </c>
      <c r="B14252" s="14">
        <v>6</v>
      </c>
      <c r="C14252" s="14" t="s">
        <v>121</v>
      </c>
      <c r="D14252" s="37">
        <v>15.98075</v>
      </c>
    </row>
    <row r="14253" spans="1:4">
      <c r="A14253" s="15">
        <v>2005</v>
      </c>
      <c r="B14253" s="16">
        <v>7</v>
      </c>
      <c r="C14253" s="16" t="s">
        <v>121</v>
      </c>
      <c r="D14253" s="38">
        <v>19.777125000000002</v>
      </c>
    </row>
    <row r="14254" spans="1:4">
      <c r="A14254" s="13">
        <v>2005</v>
      </c>
      <c r="B14254" s="14">
        <v>8</v>
      </c>
      <c r="C14254" s="14" t="s">
        <v>121</v>
      </c>
      <c r="D14254" s="37">
        <v>17.676749999999998</v>
      </c>
    </row>
    <row r="14255" spans="1:4">
      <c r="A14255" s="15">
        <v>2005</v>
      </c>
      <c r="B14255" s="16">
        <v>9</v>
      </c>
      <c r="C14255" s="16" t="s">
        <v>121</v>
      </c>
      <c r="D14255" s="38">
        <v>14.4605</v>
      </c>
    </row>
    <row r="14256" spans="1:4">
      <c r="A14256" s="13">
        <v>2005</v>
      </c>
      <c r="B14256" s="14">
        <v>10</v>
      </c>
      <c r="C14256" s="14" t="s">
        <v>121</v>
      </c>
      <c r="D14256" s="37">
        <v>7.7698749999999999</v>
      </c>
    </row>
    <row r="14257" spans="1:4">
      <c r="A14257" s="15">
        <v>2005</v>
      </c>
      <c r="B14257" s="16">
        <v>11</v>
      </c>
      <c r="C14257" s="16" t="s">
        <v>121</v>
      </c>
      <c r="D14257" s="38">
        <v>1.768375</v>
      </c>
    </row>
    <row r="14258" spans="1:4">
      <c r="A14258" s="13">
        <v>2005</v>
      </c>
      <c r="B14258" s="14">
        <v>12</v>
      </c>
      <c r="C14258" s="14" t="s">
        <v>121</v>
      </c>
      <c r="D14258" s="37">
        <v>-2.3142499999999999</v>
      </c>
    </row>
    <row r="14259" spans="1:4">
      <c r="A14259" s="15">
        <v>2006</v>
      </c>
      <c r="B14259" s="16">
        <v>1</v>
      </c>
      <c r="C14259" s="16" t="s">
        <v>121</v>
      </c>
      <c r="D14259" s="38">
        <v>-8.3330000000000002</v>
      </c>
    </row>
    <row r="14260" spans="1:4">
      <c r="A14260" s="13">
        <v>2006</v>
      </c>
      <c r="B14260" s="14">
        <v>2</v>
      </c>
      <c r="C14260" s="14" t="s">
        <v>121</v>
      </c>
      <c r="D14260" s="37">
        <v>-7.7218749999999998</v>
      </c>
    </row>
    <row r="14261" spans="1:4">
      <c r="A14261" s="15">
        <v>2006</v>
      </c>
      <c r="B14261" s="16">
        <v>3</v>
      </c>
      <c r="C14261" s="16" t="s">
        <v>121</v>
      </c>
      <c r="D14261" s="38">
        <v>-2.5711249999999999</v>
      </c>
    </row>
    <row r="14262" spans="1:4">
      <c r="A14262" s="13">
        <v>2006</v>
      </c>
      <c r="B14262" s="14">
        <v>4</v>
      </c>
      <c r="C14262" s="14" t="s">
        <v>121</v>
      </c>
      <c r="D14262" s="37">
        <v>7.8403749999999999</v>
      </c>
    </row>
    <row r="14263" spans="1:4">
      <c r="A14263" s="15">
        <v>2006</v>
      </c>
      <c r="B14263" s="16">
        <v>5</v>
      </c>
      <c r="C14263" s="16" t="s">
        <v>121</v>
      </c>
      <c r="D14263" s="38">
        <v>13.22575</v>
      </c>
    </row>
    <row r="14264" spans="1:4">
      <c r="A14264" s="13">
        <v>2006</v>
      </c>
      <c r="B14264" s="14">
        <v>6</v>
      </c>
      <c r="C14264" s="14" t="s">
        <v>121</v>
      </c>
      <c r="D14264" s="37">
        <v>17.272749999999998</v>
      </c>
    </row>
    <row r="14265" spans="1:4">
      <c r="A14265" s="15">
        <v>2006</v>
      </c>
      <c r="B14265" s="16">
        <v>7</v>
      </c>
      <c r="C14265" s="16" t="s">
        <v>121</v>
      </c>
      <c r="D14265" s="38">
        <v>20.506374999999998</v>
      </c>
    </row>
    <row r="14266" spans="1:4">
      <c r="A14266" s="13">
        <v>2006</v>
      </c>
      <c r="B14266" s="14">
        <v>8</v>
      </c>
      <c r="C14266" s="14" t="s">
        <v>121</v>
      </c>
      <c r="D14266" s="37">
        <v>18.218624999999999</v>
      </c>
    </row>
    <row r="14267" spans="1:4">
      <c r="A14267" s="15">
        <v>2006</v>
      </c>
      <c r="B14267" s="16">
        <v>9</v>
      </c>
      <c r="C14267" s="16" t="s">
        <v>121</v>
      </c>
      <c r="D14267" s="38">
        <v>14.343249999999999</v>
      </c>
    </row>
    <row r="14268" spans="1:4">
      <c r="A14268" s="13">
        <v>2006</v>
      </c>
      <c r="B14268" s="14">
        <v>10</v>
      </c>
      <c r="C14268" s="14" t="s">
        <v>121</v>
      </c>
      <c r="D14268" s="37">
        <v>8.7171249999999993</v>
      </c>
    </row>
    <row r="14269" spans="1:4">
      <c r="A14269" s="15">
        <v>2006</v>
      </c>
      <c r="B14269" s="16">
        <v>11</v>
      </c>
      <c r="C14269" s="16" t="s">
        <v>121</v>
      </c>
      <c r="D14269" s="38">
        <v>3.27475</v>
      </c>
    </row>
    <row r="14270" spans="1:4">
      <c r="A14270" s="13">
        <v>2006</v>
      </c>
      <c r="B14270" s="14">
        <v>12</v>
      </c>
      <c r="C14270" s="14" t="s">
        <v>121</v>
      </c>
      <c r="D14270" s="37">
        <v>2.3867500000000001</v>
      </c>
    </row>
    <row r="14271" spans="1:4">
      <c r="A14271" s="15">
        <v>2007</v>
      </c>
      <c r="B14271" s="16">
        <v>1</v>
      </c>
      <c r="C14271" s="16" t="s">
        <v>121</v>
      </c>
      <c r="D14271" s="38">
        <v>0.84675</v>
      </c>
    </row>
    <row r="14272" spans="1:4">
      <c r="A14272" s="13">
        <v>2007</v>
      </c>
      <c r="B14272" s="14">
        <v>2</v>
      </c>
      <c r="C14272" s="14" t="s">
        <v>121</v>
      </c>
      <c r="D14272" s="37">
        <v>-6.3816249999999997</v>
      </c>
    </row>
    <row r="14273" spans="1:4">
      <c r="A14273" s="15">
        <v>2007</v>
      </c>
      <c r="B14273" s="16">
        <v>3</v>
      </c>
      <c r="C14273" s="16" t="s">
        <v>121</v>
      </c>
      <c r="D14273" s="38">
        <v>5.6837499999999999</v>
      </c>
    </row>
    <row r="14274" spans="1:4">
      <c r="A14274" s="13">
        <v>2007</v>
      </c>
      <c r="B14274" s="14">
        <v>4</v>
      </c>
      <c r="C14274" s="14" t="s">
        <v>121</v>
      </c>
      <c r="D14274" s="37">
        <v>7.1213749999999996</v>
      </c>
    </row>
    <row r="14275" spans="1:4">
      <c r="A14275" s="15">
        <v>2007</v>
      </c>
      <c r="B14275" s="16">
        <v>5</v>
      </c>
      <c r="C14275" s="16" t="s">
        <v>121</v>
      </c>
      <c r="D14275" s="38">
        <v>15.580375</v>
      </c>
    </row>
    <row r="14276" spans="1:4">
      <c r="A14276" s="13">
        <v>2007</v>
      </c>
      <c r="B14276" s="14">
        <v>6</v>
      </c>
      <c r="C14276" s="14" t="s">
        <v>121</v>
      </c>
      <c r="D14276" s="37">
        <v>18.723375000000001</v>
      </c>
    </row>
    <row r="14277" spans="1:4">
      <c r="A14277" s="15">
        <v>2007</v>
      </c>
      <c r="B14277" s="16">
        <v>7</v>
      </c>
      <c r="C14277" s="16" t="s">
        <v>121</v>
      </c>
      <c r="D14277" s="38">
        <v>18.53275</v>
      </c>
    </row>
    <row r="14278" spans="1:4">
      <c r="A14278" s="13">
        <v>2007</v>
      </c>
      <c r="B14278" s="14">
        <v>8</v>
      </c>
      <c r="C14278" s="14" t="s">
        <v>121</v>
      </c>
      <c r="D14278" s="37">
        <v>19.699249999999999</v>
      </c>
    </row>
    <row r="14279" spans="1:4">
      <c r="A14279" s="15">
        <v>2007</v>
      </c>
      <c r="B14279" s="16">
        <v>9</v>
      </c>
      <c r="C14279" s="16" t="s">
        <v>121</v>
      </c>
      <c r="D14279" s="38">
        <v>13.05875</v>
      </c>
    </row>
    <row r="14280" spans="1:4">
      <c r="A14280" s="13">
        <v>2007</v>
      </c>
      <c r="B14280" s="14">
        <v>10</v>
      </c>
      <c r="C14280" s="14" t="s">
        <v>121</v>
      </c>
      <c r="D14280" s="37">
        <v>7.4492500000000001</v>
      </c>
    </row>
    <row r="14281" spans="1:4">
      <c r="A14281" s="15">
        <v>2007</v>
      </c>
      <c r="B14281" s="16">
        <v>11</v>
      </c>
      <c r="C14281" s="16" t="s">
        <v>121</v>
      </c>
      <c r="D14281" s="38">
        <v>6.0000000000000001E-3</v>
      </c>
    </row>
    <row r="14282" spans="1:4">
      <c r="A14282" s="13">
        <v>2007</v>
      </c>
      <c r="B14282" s="14">
        <v>12</v>
      </c>
      <c r="C14282" s="14" t="s">
        <v>121</v>
      </c>
      <c r="D14282" s="37">
        <v>-1.071375</v>
      </c>
    </row>
    <row r="14283" spans="1:4">
      <c r="A14283" s="15">
        <v>2008</v>
      </c>
      <c r="B14283" s="16">
        <v>1</v>
      </c>
      <c r="C14283" s="16" t="s">
        <v>121</v>
      </c>
      <c r="D14283" s="38">
        <v>-2.445125</v>
      </c>
    </row>
    <row r="14284" spans="1:4">
      <c r="A14284" s="13">
        <v>2008</v>
      </c>
      <c r="B14284" s="14">
        <v>2</v>
      </c>
      <c r="C14284" s="14" t="s">
        <v>121</v>
      </c>
      <c r="D14284" s="37">
        <v>0.69687500000000002</v>
      </c>
    </row>
    <row r="14285" spans="1:4">
      <c r="A14285" s="15">
        <v>2008</v>
      </c>
      <c r="B14285" s="16">
        <v>3</v>
      </c>
      <c r="C14285" s="16" t="s">
        <v>121</v>
      </c>
      <c r="D14285" s="38">
        <v>2.8571249999999999</v>
      </c>
    </row>
    <row r="14286" spans="1:4">
      <c r="A14286" s="13">
        <v>2008</v>
      </c>
      <c r="B14286" s="14">
        <v>4</v>
      </c>
      <c r="C14286" s="14" t="s">
        <v>121</v>
      </c>
      <c r="D14286" s="37">
        <v>9.3666250000000009</v>
      </c>
    </row>
    <row r="14287" spans="1:4">
      <c r="A14287" s="15">
        <v>2008</v>
      </c>
      <c r="B14287" s="16">
        <v>5</v>
      </c>
      <c r="C14287" s="16" t="s">
        <v>121</v>
      </c>
      <c r="D14287" s="38">
        <v>12.6675</v>
      </c>
    </row>
    <row r="14288" spans="1:4">
      <c r="A14288" s="13">
        <v>2008</v>
      </c>
      <c r="B14288" s="14">
        <v>6</v>
      </c>
      <c r="C14288" s="14" t="s">
        <v>121</v>
      </c>
      <c r="D14288" s="37">
        <v>16.882625000000001</v>
      </c>
    </row>
    <row r="14289" spans="1:4">
      <c r="A14289" s="15">
        <v>2008</v>
      </c>
      <c r="B14289" s="16">
        <v>7</v>
      </c>
      <c r="C14289" s="16" t="s">
        <v>121</v>
      </c>
      <c r="D14289" s="38">
        <v>18.756875000000001</v>
      </c>
    </row>
    <row r="14290" spans="1:4">
      <c r="A14290" s="13">
        <v>2008</v>
      </c>
      <c r="B14290" s="14">
        <v>8</v>
      </c>
      <c r="C14290" s="14" t="s">
        <v>121</v>
      </c>
      <c r="D14290" s="37">
        <v>18.843</v>
      </c>
    </row>
    <row r="14291" spans="1:4">
      <c r="A14291" s="15">
        <v>2008</v>
      </c>
      <c r="B14291" s="16">
        <v>9</v>
      </c>
      <c r="C14291" s="16" t="s">
        <v>121</v>
      </c>
      <c r="D14291" s="38">
        <v>12.345000000000001</v>
      </c>
    </row>
    <row r="14292" spans="1:4">
      <c r="A14292" s="13">
        <v>2008</v>
      </c>
      <c r="B14292" s="14">
        <v>10</v>
      </c>
      <c r="C14292" s="14" t="s">
        <v>121</v>
      </c>
      <c r="D14292" s="37">
        <v>9.0608749999999993</v>
      </c>
    </row>
    <row r="14293" spans="1:4">
      <c r="A14293" s="15">
        <v>2008</v>
      </c>
      <c r="B14293" s="16">
        <v>11</v>
      </c>
      <c r="C14293" s="16" t="s">
        <v>121</v>
      </c>
      <c r="D14293" s="38">
        <v>2.7490000000000001</v>
      </c>
    </row>
    <row r="14294" spans="1:4">
      <c r="A14294" s="13">
        <v>2008</v>
      </c>
      <c r="B14294" s="14">
        <v>12</v>
      </c>
      <c r="C14294" s="14" t="s">
        <v>121</v>
      </c>
      <c r="D14294" s="37">
        <v>-0.83137499999999998</v>
      </c>
    </row>
    <row r="14295" spans="1:4">
      <c r="A14295" s="15">
        <v>2009</v>
      </c>
      <c r="B14295" s="16">
        <v>1</v>
      </c>
      <c r="C14295" s="16" t="s">
        <v>121</v>
      </c>
      <c r="D14295" s="38">
        <v>-4.1983750000000004</v>
      </c>
    </row>
    <row r="14296" spans="1:4">
      <c r="A14296" s="13">
        <v>2009</v>
      </c>
      <c r="B14296" s="14">
        <v>2</v>
      </c>
      <c r="C14296" s="14" t="s">
        <v>121</v>
      </c>
      <c r="D14296" s="37">
        <v>-2.921125</v>
      </c>
    </row>
    <row r="14297" spans="1:4">
      <c r="A14297" s="15">
        <v>2009</v>
      </c>
      <c r="B14297" s="16">
        <v>3</v>
      </c>
      <c r="C14297" s="16" t="s">
        <v>121</v>
      </c>
      <c r="D14297" s="38">
        <v>0.98387500000000006</v>
      </c>
    </row>
    <row r="14298" spans="1:4">
      <c r="A14298" s="13">
        <v>2009</v>
      </c>
      <c r="B14298" s="14">
        <v>4</v>
      </c>
      <c r="C14298" s="14" t="s">
        <v>121</v>
      </c>
      <c r="D14298" s="37">
        <v>9.01</v>
      </c>
    </row>
    <row r="14299" spans="1:4">
      <c r="A14299" s="15">
        <v>2009</v>
      </c>
      <c r="B14299" s="16">
        <v>5</v>
      </c>
      <c r="C14299" s="16" t="s">
        <v>121</v>
      </c>
      <c r="D14299" s="38">
        <v>13.158875</v>
      </c>
    </row>
    <row r="14300" spans="1:4">
      <c r="A14300" s="13">
        <v>2009</v>
      </c>
      <c r="B14300" s="14">
        <v>6</v>
      </c>
      <c r="C14300" s="14" t="s">
        <v>121</v>
      </c>
      <c r="D14300" s="37">
        <v>16.869375000000002</v>
      </c>
    </row>
    <row r="14301" spans="1:4">
      <c r="A14301" s="15">
        <v>2009</v>
      </c>
      <c r="B14301" s="16">
        <v>7</v>
      </c>
      <c r="C14301" s="16" t="s">
        <v>121</v>
      </c>
      <c r="D14301" s="38">
        <v>19.286000000000001</v>
      </c>
    </row>
    <row r="14302" spans="1:4">
      <c r="A14302" s="13">
        <v>2009</v>
      </c>
      <c r="B14302" s="14">
        <v>8</v>
      </c>
      <c r="C14302" s="14" t="s">
        <v>121</v>
      </c>
      <c r="D14302" s="37">
        <v>16.963625</v>
      </c>
    </row>
    <row r="14303" spans="1:4">
      <c r="A14303" s="15">
        <v>2009</v>
      </c>
      <c r="B14303" s="16">
        <v>9</v>
      </c>
      <c r="C14303" s="16" t="s">
        <v>121</v>
      </c>
      <c r="D14303" s="38">
        <v>14.426125000000001</v>
      </c>
    </row>
    <row r="14304" spans="1:4">
      <c r="A14304" s="13">
        <v>2009</v>
      </c>
      <c r="B14304" s="14">
        <v>10</v>
      </c>
      <c r="C14304" s="14" t="s">
        <v>121</v>
      </c>
      <c r="D14304" s="37">
        <v>6.3387500000000001</v>
      </c>
    </row>
    <row r="14305" spans="1:4">
      <c r="A14305" s="15">
        <v>2009</v>
      </c>
      <c r="B14305" s="16">
        <v>11</v>
      </c>
      <c r="C14305" s="16" t="s">
        <v>121</v>
      </c>
      <c r="D14305" s="38">
        <v>4.0268750000000004</v>
      </c>
    </row>
    <row r="14306" spans="1:4">
      <c r="A14306" s="13">
        <v>2009</v>
      </c>
      <c r="B14306" s="14">
        <v>12</v>
      </c>
      <c r="C14306" s="14" t="s">
        <v>121</v>
      </c>
      <c r="D14306" s="37">
        <v>-3.6901250000000001</v>
      </c>
    </row>
    <row r="14307" spans="1:4">
      <c r="A14307" s="15">
        <v>2010</v>
      </c>
      <c r="B14307" s="16">
        <v>1</v>
      </c>
      <c r="C14307" s="16" t="s">
        <v>121</v>
      </c>
      <c r="D14307" s="38">
        <v>-11.039125</v>
      </c>
    </row>
    <row r="14308" spans="1:4">
      <c r="A14308" s="13">
        <v>2010</v>
      </c>
      <c r="B14308" s="14">
        <v>2</v>
      </c>
      <c r="C14308" s="14" t="s">
        <v>121</v>
      </c>
      <c r="D14308" s="37">
        <v>-4.2701250000000002</v>
      </c>
    </row>
    <row r="14309" spans="1:4">
      <c r="A14309" s="15">
        <v>2010</v>
      </c>
      <c r="B14309" s="16">
        <v>3</v>
      </c>
      <c r="C14309" s="16" t="s">
        <v>121</v>
      </c>
      <c r="D14309" s="38">
        <v>0.69425000000000003</v>
      </c>
    </row>
    <row r="14310" spans="1:4">
      <c r="A14310" s="13">
        <v>2010</v>
      </c>
      <c r="B14310" s="14">
        <v>4</v>
      </c>
      <c r="C14310" s="14" t="s">
        <v>121</v>
      </c>
      <c r="D14310" s="37">
        <v>8.7841249999999995</v>
      </c>
    </row>
    <row r="14311" spans="1:4">
      <c r="A14311" s="15">
        <v>2010</v>
      </c>
      <c r="B14311" s="16">
        <v>5</v>
      </c>
      <c r="C14311" s="16" t="s">
        <v>121</v>
      </c>
      <c r="D14311" s="38">
        <v>15.5045</v>
      </c>
    </row>
    <row r="14312" spans="1:4">
      <c r="A14312" s="13">
        <v>2010</v>
      </c>
      <c r="B14312" s="14">
        <v>6</v>
      </c>
      <c r="C14312" s="14" t="s">
        <v>121</v>
      </c>
      <c r="D14312" s="37">
        <v>18.96275</v>
      </c>
    </row>
    <row r="14313" spans="1:4">
      <c r="A14313" s="15">
        <v>2010</v>
      </c>
      <c r="B14313" s="16">
        <v>7</v>
      </c>
      <c r="C14313" s="16" t="s">
        <v>121</v>
      </c>
      <c r="D14313" s="38">
        <v>22.796749999999999</v>
      </c>
    </row>
    <row r="14314" spans="1:4">
      <c r="A14314" s="13">
        <v>2010</v>
      </c>
      <c r="B14314" s="14">
        <v>8</v>
      </c>
      <c r="C14314" s="14" t="s">
        <v>121</v>
      </c>
      <c r="D14314" s="37">
        <v>21.066875</v>
      </c>
    </row>
    <row r="14315" spans="1:4">
      <c r="A14315" s="15">
        <v>2010</v>
      </c>
      <c r="B14315" s="16">
        <v>9</v>
      </c>
      <c r="C14315" s="16" t="s">
        <v>121</v>
      </c>
      <c r="D14315" s="38">
        <v>12.365500000000001</v>
      </c>
    </row>
    <row r="14316" spans="1:4">
      <c r="A14316" s="13">
        <v>2010</v>
      </c>
      <c r="B14316" s="14">
        <v>10</v>
      </c>
      <c r="C14316" s="14" t="s">
        <v>121</v>
      </c>
      <c r="D14316" s="37">
        <v>4.6753749999999998</v>
      </c>
    </row>
    <row r="14317" spans="1:4">
      <c r="A14317" s="15">
        <v>2010</v>
      </c>
      <c r="B14317" s="16">
        <v>11</v>
      </c>
      <c r="C14317" s="16" t="s">
        <v>121</v>
      </c>
      <c r="D14317" s="38">
        <v>5.0292500000000002</v>
      </c>
    </row>
    <row r="14318" spans="1:4">
      <c r="A14318" s="13">
        <v>2010</v>
      </c>
      <c r="B14318" s="14">
        <v>12</v>
      </c>
      <c r="C14318" s="14" t="s">
        <v>121</v>
      </c>
      <c r="D14318" s="37">
        <v>-6.51675</v>
      </c>
    </row>
    <row r="14319" spans="1:4">
      <c r="A14319" s="15">
        <v>2011</v>
      </c>
      <c r="B14319" s="16">
        <v>1</v>
      </c>
      <c r="C14319" s="16" t="s">
        <v>121</v>
      </c>
      <c r="D14319" s="38">
        <v>-3.4911249999999998</v>
      </c>
    </row>
    <row r="14320" spans="1:4">
      <c r="A14320" s="13">
        <v>2011</v>
      </c>
      <c r="B14320" s="14">
        <v>2</v>
      </c>
      <c r="C14320" s="14" t="s">
        <v>121</v>
      </c>
      <c r="D14320" s="37">
        <v>-7.3736249999999997</v>
      </c>
    </row>
    <row r="14321" spans="1:4">
      <c r="A14321" s="15">
        <v>2011</v>
      </c>
      <c r="B14321" s="16">
        <v>3</v>
      </c>
      <c r="C14321" s="16" t="s">
        <v>121</v>
      </c>
      <c r="D14321" s="38">
        <v>7.85E-2</v>
      </c>
    </row>
    <row r="14322" spans="1:4">
      <c r="A14322" s="13">
        <v>2011</v>
      </c>
      <c r="B14322" s="14">
        <v>4</v>
      </c>
      <c r="C14322" s="14" t="s">
        <v>121</v>
      </c>
      <c r="D14322" s="37">
        <v>8.8699999999999992</v>
      </c>
    </row>
    <row r="14323" spans="1:4">
      <c r="A14323" s="15">
        <v>2011</v>
      </c>
      <c r="B14323" s="16">
        <v>5</v>
      </c>
      <c r="C14323" s="16" t="s">
        <v>121</v>
      </c>
      <c r="D14323" s="38">
        <v>14.279375</v>
      </c>
    </row>
    <row r="14324" spans="1:4">
      <c r="A14324" s="13">
        <v>2011</v>
      </c>
      <c r="B14324" s="14">
        <v>6</v>
      </c>
      <c r="C14324" s="14" t="s">
        <v>121</v>
      </c>
      <c r="D14324" s="37">
        <v>19.035125000000001</v>
      </c>
    </row>
    <row r="14325" spans="1:4">
      <c r="A14325" s="15">
        <v>2011</v>
      </c>
      <c r="B14325" s="16">
        <v>7</v>
      </c>
      <c r="C14325" s="16" t="s">
        <v>121</v>
      </c>
      <c r="D14325" s="38">
        <v>20.335125000000001</v>
      </c>
    </row>
    <row r="14326" spans="1:4">
      <c r="A14326" s="13">
        <v>2011</v>
      </c>
      <c r="B14326" s="14">
        <v>8</v>
      </c>
      <c r="C14326" s="14" t="s">
        <v>121</v>
      </c>
      <c r="D14326" s="37">
        <v>18.21875</v>
      </c>
    </row>
    <row r="14327" spans="1:4">
      <c r="A14327" s="15">
        <v>2011</v>
      </c>
      <c r="B14327" s="16">
        <v>9</v>
      </c>
      <c r="C14327" s="16" t="s">
        <v>121</v>
      </c>
      <c r="D14327" s="38">
        <v>13.92075</v>
      </c>
    </row>
    <row r="14328" spans="1:4">
      <c r="A14328" s="13">
        <v>2011</v>
      </c>
      <c r="B14328" s="14">
        <v>10</v>
      </c>
      <c r="C14328" s="14" t="s">
        <v>121</v>
      </c>
      <c r="D14328" s="37">
        <v>6.5045000000000002</v>
      </c>
    </row>
    <row r="14329" spans="1:4">
      <c r="A14329" s="15">
        <v>2011</v>
      </c>
      <c r="B14329" s="16">
        <v>11</v>
      </c>
      <c r="C14329" s="16" t="s">
        <v>121</v>
      </c>
      <c r="D14329" s="38">
        <v>2.2288749999999999</v>
      </c>
    </row>
    <row r="14330" spans="1:4">
      <c r="A14330" s="13">
        <v>2011</v>
      </c>
      <c r="B14330" s="14">
        <v>12</v>
      </c>
      <c r="C14330" s="14" t="s">
        <v>121</v>
      </c>
      <c r="D14330" s="37">
        <v>1.276375</v>
      </c>
    </row>
    <row r="14331" spans="1:4">
      <c r="A14331" s="15">
        <v>2012</v>
      </c>
      <c r="B14331" s="16">
        <v>1</v>
      </c>
      <c r="C14331" s="16" t="s">
        <v>121</v>
      </c>
      <c r="D14331" s="38">
        <v>-4.4722499999999998</v>
      </c>
    </row>
    <row r="14332" spans="1:4">
      <c r="A14332" s="13">
        <v>2012</v>
      </c>
      <c r="B14332" s="14">
        <v>2</v>
      </c>
      <c r="C14332" s="14" t="s">
        <v>121</v>
      </c>
      <c r="D14332" s="37">
        <v>-10.439875000000001</v>
      </c>
    </row>
    <row r="14333" spans="1:4">
      <c r="A14333" s="15">
        <v>2012</v>
      </c>
      <c r="B14333" s="16">
        <v>3</v>
      </c>
      <c r="C14333" s="16" t="s">
        <v>121</v>
      </c>
      <c r="D14333" s="38">
        <v>1.70875</v>
      </c>
    </row>
    <row r="14334" spans="1:4">
      <c r="A14334" s="13">
        <v>2012</v>
      </c>
      <c r="B14334" s="14">
        <v>4</v>
      </c>
      <c r="C14334" s="14" t="s">
        <v>121</v>
      </c>
      <c r="D14334" s="37">
        <v>8.8518749999999997</v>
      </c>
    </row>
    <row r="14335" spans="1:4">
      <c r="A14335" s="15">
        <v>2012</v>
      </c>
      <c r="B14335" s="16">
        <v>5</v>
      </c>
      <c r="C14335" s="16" t="s">
        <v>121</v>
      </c>
      <c r="D14335" s="38">
        <v>15.3675</v>
      </c>
    </row>
    <row r="14336" spans="1:4">
      <c r="A14336" s="13">
        <v>2012</v>
      </c>
      <c r="B14336" s="14">
        <v>6</v>
      </c>
      <c r="C14336" s="14" t="s">
        <v>121</v>
      </c>
      <c r="D14336" s="37">
        <v>16.518625</v>
      </c>
    </row>
    <row r="14337" spans="1:4">
      <c r="A14337" s="15">
        <v>2012</v>
      </c>
      <c r="B14337" s="16">
        <v>7</v>
      </c>
      <c r="C14337" s="16" t="s">
        <v>121</v>
      </c>
      <c r="D14337" s="38">
        <v>20.958375</v>
      </c>
    </row>
    <row r="14338" spans="1:4">
      <c r="A14338" s="13">
        <v>2012</v>
      </c>
      <c r="B14338" s="14">
        <v>8</v>
      </c>
      <c r="C14338" s="14" t="s">
        <v>121</v>
      </c>
      <c r="D14338" s="37">
        <v>18.216374999999999</v>
      </c>
    </row>
    <row r="14339" spans="1:4">
      <c r="A14339" s="15">
        <v>2012</v>
      </c>
      <c r="B14339" s="16">
        <v>9</v>
      </c>
      <c r="C14339" s="16" t="s">
        <v>121</v>
      </c>
      <c r="D14339" s="38">
        <v>13.984999999999999</v>
      </c>
    </row>
    <row r="14340" spans="1:4">
      <c r="A14340" s="13">
        <v>2012</v>
      </c>
      <c r="B14340" s="14">
        <v>10</v>
      </c>
      <c r="C14340" s="14" t="s">
        <v>121</v>
      </c>
      <c r="D14340" s="37">
        <v>7.4859999999999998</v>
      </c>
    </row>
    <row r="14341" spans="1:4">
      <c r="A14341" s="15">
        <v>2012</v>
      </c>
      <c r="B14341" s="16">
        <v>11</v>
      </c>
      <c r="C14341" s="16" t="s">
        <v>121</v>
      </c>
      <c r="D14341" s="38">
        <v>4.1224999999999996</v>
      </c>
    </row>
    <row r="14342" spans="1:4">
      <c r="A14342" s="13">
        <v>2012</v>
      </c>
      <c r="B14342" s="14">
        <v>12</v>
      </c>
      <c r="C14342" s="14" t="s">
        <v>121</v>
      </c>
      <c r="D14342" s="37">
        <v>-5.7143750000000004</v>
      </c>
    </row>
    <row r="14343" spans="1:4">
      <c r="A14343" s="15">
        <v>2013</v>
      </c>
      <c r="B14343" s="16">
        <v>1</v>
      </c>
      <c r="C14343" s="16" t="s">
        <v>121</v>
      </c>
      <c r="D14343" s="38">
        <v>-6.4320000000000004</v>
      </c>
    </row>
    <row r="14344" spans="1:4">
      <c r="A14344" s="13">
        <v>2013</v>
      </c>
      <c r="B14344" s="14">
        <v>2</v>
      </c>
      <c r="C14344" s="14" t="s">
        <v>121</v>
      </c>
      <c r="D14344" s="37">
        <v>-1.66875</v>
      </c>
    </row>
    <row r="14345" spans="1:4">
      <c r="A14345" s="15">
        <v>2013</v>
      </c>
      <c r="B14345" s="16">
        <v>3</v>
      </c>
      <c r="C14345" s="16" t="s">
        <v>121</v>
      </c>
      <c r="D14345" s="38">
        <v>-3.8851249999999999</v>
      </c>
    </row>
    <row r="14346" spans="1:4">
      <c r="A14346" s="13">
        <v>2013</v>
      </c>
      <c r="B14346" s="14">
        <v>4</v>
      </c>
      <c r="C14346" s="14" t="s">
        <v>121</v>
      </c>
      <c r="D14346" s="37">
        <v>7.4427500000000002</v>
      </c>
    </row>
    <row r="14347" spans="1:4">
      <c r="A14347" s="15">
        <v>2013</v>
      </c>
      <c r="B14347" s="16">
        <v>5</v>
      </c>
      <c r="C14347" s="16" t="s">
        <v>121</v>
      </c>
      <c r="D14347" s="38">
        <v>16.884374999999999</v>
      </c>
    </row>
    <row r="14348" spans="1:4">
      <c r="A14348" s="13">
        <v>2013</v>
      </c>
      <c r="B14348" s="14">
        <v>6</v>
      </c>
      <c r="C14348" s="14" t="s">
        <v>121</v>
      </c>
      <c r="D14348" s="37">
        <v>19.21425</v>
      </c>
    </row>
    <row r="14349" spans="1:4">
      <c r="A14349" s="15">
        <v>2013</v>
      </c>
      <c r="B14349" s="16">
        <v>7</v>
      </c>
      <c r="C14349" s="16" t="s">
        <v>121</v>
      </c>
      <c r="D14349" s="38">
        <v>18.923124999999999</v>
      </c>
    </row>
    <row r="14350" spans="1:4">
      <c r="A14350" s="13">
        <v>2013</v>
      </c>
      <c r="B14350" s="14">
        <v>8</v>
      </c>
      <c r="C14350" s="14" t="s">
        <v>121</v>
      </c>
      <c r="D14350" s="37">
        <v>18.546749999999999</v>
      </c>
    </row>
    <row r="14351" spans="1:4">
      <c r="A14351" s="15">
        <v>2000</v>
      </c>
      <c r="B14351" s="16">
        <v>2</v>
      </c>
      <c r="C14351" s="16" t="s">
        <v>122</v>
      </c>
      <c r="D14351" s="38">
        <v>23.526</v>
      </c>
    </row>
    <row r="14352" spans="1:4">
      <c r="A14352" s="13">
        <v>2000</v>
      </c>
      <c r="B14352" s="14">
        <v>3</v>
      </c>
      <c r="C14352" s="14" t="s">
        <v>122</v>
      </c>
      <c r="D14352" s="37">
        <v>23.968</v>
      </c>
    </row>
    <row r="14353" spans="1:4">
      <c r="A14353" s="15">
        <v>2000</v>
      </c>
      <c r="B14353" s="16">
        <v>4</v>
      </c>
      <c r="C14353" s="16" t="s">
        <v>122</v>
      </c>
      <c r="D14353" s="38">
        <v>24.134</v>
      </c>
    </row>
    <row r="14354" spans="1:4">
      <c r="A14354" s="13">
        <v>2000</v>
      </c>
      <c r="B14354" s="14">
        <v>5</v>
      </c>
      <c r="C14354" s="14" t="s">
        <v>122</v>
      </c>
      <c r="D14354" s="37">
        <v>24.254999999999999</v>
      </c>
    </row>
    <row r="14355" spans="1:4">
      <c r="A14355" s="15">
        <v>2000</v>
      </c>
      <c r="B14355" s="16">
        <v>6</v>
      </c>
      <c r="C14355" s="16" t="s">
        <v>122</v>
      </c>
      <c r="D14355" s="38">
        <v>27.178000000000001</v>
      </c>
    </row>
    <row r="14356" spans="1:4">
      <c r="A14356" s="13">
        <v>2000</v>
      </c>
      <c r="B14356" s="14">
        <v>7</v>
      </c>
      <c r="C14356" s="14" t="s">
        <v>122</v>
      </c>
      <c r="D14356" s="37">
        <v>28.161999999999999</v>
      </c>
    </row>
    <row r="14357" spans="1:4">
      <c r="A14357" s="15">
        <v>2000</v>
      </c>
      <c r="B14357" s="16">
        <v>8</v>
      </c>
      <c r="C14357" s="16" t="s">
        <v>122</v>
      </c>
      <c r="D14357" s="38">
        <v>28.018000000000001</v>
      </c>
    </row>
    <row r="14358" spans="1:4">
      <c r="A14358" s="13">
        <v>2000</v>
      </c>
      <c r="B14358" s="14">
        <v>9</v>
      </c>
      <c r="C14358" s="14" t="s">
        <v>122</v>
      </c>
      <c r="D14358" s="37">
        <v>27.978000000000002</v>
      </c>
    </row>
    <row r="14359" spans="1:4">
      <c r="A14359" s="15">
        <v>2000</v>
      </c>
      <c r="B14359" s="16">
        <v>10</v>
      </c>
      <c r="C14359" s="16" t="s">
        <v>122</v>
      </c>
      <c r="D14359" s="38">
        <v>27.536999999999999</v>
      </c>
    </row>
    <row r="14360" spans="1:4">
      <c r="A14360" s="13">
        <v>2000</v>
      </c>
      <c r="B14360" s="14">
        <v>11</v>
      </c>
      <c r="C14360" s="14" t="s">
        <v>122</v>
      </c>
      <c r="D14360" s="37">
        <v>26.725000000000001</v>
      </c>
    </row>
    <row r="14361" spans="1:4">
      <c r="A14361" s="15">
        <v>2000</v>
      </c>
      <c r="B14361" s="16">
        <v>12</v>
      </c>
      <c r="C14361" s="16" t="s">
        <v>122</v>
      </c>
      <c r="D14361" s="38">
        <v>24.273</v>
      </c>
    </row>
    <row r="14362" spans="1:4">
      <c r="A14362" s="13">
        <v>2001</v>
      </c>
      <c r="B14362" s="14">
        <v>1</v>
      </c>
      <c r="C14362" s="14" t="s">
        <v>122</v>
      </c>
      <c r="D14362" s="37">
        <v>22.957000000000001</v>
      </c>
    </row>
    <row r="14363" spans="1:4">
      <c r="A14363" s="15">
        <v>2001</v>
      </c>
      <c r="B14363" s="16">
        <v>2</v>
      </c>
      <c r="C14363" s="16" t="s">
        <v>122</v>
      </c>
      <c r="D14363" s="38">
        <v>23.704000000000001</v>
      </c>
    </row>
    <row r="14364" spans="1:4">
      <c r="A14364" s="13">
        <v>2001</v>
      </c>
      <c r="B14364" s="14">
        <v>3</v>
      </c>
      <c r="C14364" s="14" t="s">
        <v>122</v>
      </c>
      <c r="D14364" s="37">
        <v>23.611999999999998</v>
      </c>
    </row>
    <row r="14365" spans="1:4">
      <c r="A14365" s="15">
        <v>2001</v>
      </c>
      <c r="B14365" s="16">
        <v>4</v>
      </c>
      <c r="C14365" s="16" t="s">
        <v>122</v>
      </c>
      <c r="D14365" s="38">
        <v>23.641999999999999</v>
      </c>
    </row>
    <row r="14366" spans="1:4">
      <c r="A14366" s="13">
        <v>2001</v>
      </c>
      <c r="B14366" s="14">
        <v>5</v>
      </c>
      <c r="C14366" s="14" t="s">
        <v>122</v>
      </c>
      <c r="D14366" s="37">
        <v>24.989000000000001</v>
      </c>
    </row>
    <row r="14367" spans="1:4">
      <c r="A14367" s="15">
        <v>2001</v>
      </c>
      <c r="B14367" s="16">
        <v>6</v>
      </c>
      <c r="C14367" s="16" t="s">
        <v>122</v>
      </c>
      <c r="D14367" s="38">
        <v>28.266999999999999</v>
      </c>
    </row>
    <row r="14368" spans="1:4">
      <c r="A14368" s="13">
        <v>2001</v>
      </c>
      <c r="B14368" s="14">
        <v>7</v>
      </c>
      <c r="C14368" s="14" t="s">
        <v>122</v>
      </c>
      <c r="D14368" s="37">
        <v>28.56</v>
      </c>
    </row>
    <row r="14369" spans="1:4">
      <c r="A14369" s="15">
        <v>2001</v>
      </c>
      <c r="B14369" s="16">
        <v>8</v>
      </c>
      <c r="C14369" s="16" t="s">
        <v>122</v>
      </c>
      <c r="D14369" s="38">
        <v>28.719000000000001</v>
      </c>
    </row>
    <row r="14370" spans="1:4">
      <c r="A14370" s="13">
        <v>2001</v>
      </c>
      <c r="B14370" s="14">
        <v>9</v>
      </c>
      <c r="C14370" s="14" t="s">
        <v>122</v>
      </c>
      <c r="D14370" s="37">
        <v>28.155000000000001</v>
      </c>
    </row>
    <row r="14371" spans="1:4">
      <c r="A14371" s="15">
        <v>2001</v>
      </c>
      <c r="B14371" s="16">
        <v>10</v>
      </c>
      <c r="C14371" s="16" t="s">
        <v>122</v>
      </c>
      <c r="D14371" s="38">
        <v>28.355</v>
      </c>
    </row>
    <row r="14372" spans="1:4">
      <c r="A14372" s="13">
        <v>2001</v>
      </c>
      <c r="B14372" s="14">
        <v>11</v>
      </c>
      <c r="C14372" s="14" t="s">
        <v>122</v>
      </c>
      <c r="D14372" s="37">
        <v>27.71</v>
      </c>
    </row>
    <row r="14373" spans="1:4">
      <c r="A14373" s="15">
        <v>2001</v>
      </c>
      <c r="B14373" s="16">
        <v>12</v>
      </c>
      <c r="C14373" s="16" t="s">
        <v>122</v>
      </c>
      <c r="D14373" s="38">
        <v>26.120999999999999</v>
      </c>
    </row>
    <row r="14374" spans="1:4">
      <c r="A14374" s="13">
        <v>2002</v>
      </c>
      <c r="B14374" s="14">
        <v>1</v>
      </c>
      <c r="C14374" s="14" t="s">
        <v>122</v>
      </c>
      <c r="D14374" s="37">
        <v>23.765999999999998</v>
      </c>
    </row>
    <row r="14375" spans="1:4">
      <c r="A14375" s="15">
        <v>2002</v>
      </c>
      <c r="B14375" s="16">
        <v>2</v>
      </c>
      <c r="C14375" s="16" t="s">
        <v>122</v>
      </c>
      <c r="D14375" s="38">
        <v>24.058</v>
      </c>
    </row>
    <row r="14376" spans="1:4">
      <c r="A14376" s="13">
        <v>2002</v>
      </c>
      <c r="B14376" s="14">
        <v>3</v>
      </c>
      <c r="C14376" s="14" t="s">
        <v>122</v>
      </c>
      <c r="D14376" s="37">
        <v>23.190999999999999</v>
      </c>
    </row>
    <row r="14377" spans="1:4">
      <c r="A14377" s="15">
        <v>2002</v>
      </c>
      <c r="B14377" s="16">
        <v>4</v>
      </c>
      <c r="C14377" s="16" t="s">
        <v>122</v>
      </c>
      <c r="D14377" s="38">
        <v>22.626999999999999</v>
      </c>
    </row>
    <row r="14378" spans="1:4">
      <c r="A14378" s="13">
        <v>2002</v>
      </c>
      <c r="B14378" s="14">
        <v>5</v>
      </c>
      <c r="C14378" s="14" t="s">
        <v>122</v>
      </c>
      <c r="D14378" s="37">
        <v>25.048999999999999</v>
      </c>
    </row>
    <row r="14379" spans="1:4">
      <c r="A14379" s="15">
        <v>2002</v>
      </c>
      <c r="B14379" s="16">
        <v>6</v>
      </c>
      <c r="C14379" s="16" t="s">
        <v>122</v>
      </c>
      <c r="D14379" s="38">
        <v>27.646000000000001</v>
      </c>
    </row>
    <row r="14380" spans="1:4">
      <c r="A14380" s="13">
        <v>2002</v>
      </c>
      <c r="B14380" s="14">
        <v>7</v>
      </c>
      <c r="C14380" s="14" t="s">
        <v>122</v>
      </c>
      <c r="D14380" s="37">
        <v>28.942</v>
      </c>
    </row>
    <row r="14381" spans="1:4">
      <c r="A14381" s="15">
        <v>2002</v>
      </c>
      <c r="B14381" s="16">
        <v>8</v>
      </c>
      <c r="C14381" s="16" t="s">
        <v>122</v>
      </c>
      <c r="D14381" s="38">
        <v>28.670999999999999</v>
      </c>
    </row>
    <row r="14382" spans="1:4">
      <c r="A14382" s="13">
        <v>2002</v>
      </c>
      <c r="B14382" s="14">
        <v>9</v>
      </c>
      <c r="C14382" s="14" t="s">
        <v>122</v>
      </c>
      <c r="D14382" s="37">
        <v>28.172000000000001</v>
      </c>
    </row>
    <row r="14383" spans="1:4">
      <c r="A14383" s="15">
        <v>2002</v>
      </c>
      <c r="B14383" s="16">
        <v>10</v>
      </c>
      <c r="C14383" s="16" t="s">
        <v>122</v>
      </c>
      <c r="D14383" s="38">
        <v>28.504999999999999</v>
      </c>
    </row>
    <row r="14384" spans="1:4">
      <c r="A14384" s="13">
        <v>2002</v>
      </c>
      <c r="B14384" s="14">
        <v>11</v>
      </c>
      <c r="C14384" s="14" t="s">
        <v>122</v>
      </c>
      <c r="D14384" s="37">
        <v>26.98</v>
      </c>
    </row>
    <row r="14385" spans="1:4">
      <c r="A14385" s="15">
        <v>2002</v>
      </c>
      <c r="B14385" s="16">
        <v>12</v>
      </c>
      <c r="C14385" s="16" t="s">
        <v>122</v>
      </c>
      <c r="D14385" s="38">
        <v>25.177</v>
      </c>
    </row>
    <row r="14386" spans="1:4">
      <c r="A14386" s="13">
        <v>2003</v>
      </c>
      <c r="B14386" s="14">
        <v>1</v>
      </c>
      <c r="C14386" s="14" t="s">
        <v>122</v>
      </c>
      <c r="D14386" s="37">
        <v>22.905000000000001</v>
      </c>
    </row>
    <row r="14387" spans="1:4">
      <c r="A14387" s="15">
        <v>2003</v>
      </c>
      <c r="B14387" s="16">
        <v>2</v>
      </c>
      <c r="C14387" s="16" t="s">
        <v>122</v>
      </c>
      <c r="D14387" s="38">
        <v>21.954000000000001</v>
      </c>
    </row>
    <row r="14388" spans="1:4">
      <c r="A14388" s="13">
        <v>2003</v>
      </c>
      <c r="B14388" s="14">
        <v>3</v>
      </c>
      <c r="C14388" s="14" t="s">
        <v>122</v>
      </c>
      <c r="D14388" s="37">
        <v>23.658000000000001</v>
      </c>
    </row>
    <row r="14389" spans="1:4">
      <c r="A14389" s="15">
        <v>2003</v>
      </c>
      <c r="B14389" s="16">
        <v>4</v>
      </c>
      <c r="C14389" s="16" t="s">
        <v>122</v>
      </c>
      <c r="D14389" s="38">
        <v>23.251000000000001</v>
      </c>
    </row>
    <row r="14390" spans="1:4">
      <c r="A14390" s="13">
        <v>2003</v>
      </c>
      <c r="B14390" s="14">
        <v>5</v>
      </c>
      <c r="C14390" s="14" t="s">
        <v>122</v>
      </c>
      <c r="D14390" s="37">
        <v>25.263000000000002</v>
      </c>
    </row>
    <row r="14391" spans="1:4">
      <c r="A14391" s="15">
        <v>2003</v>
      </c>
      <c r="B14391" s="16">
        <v>6</v>
      </c>
      <c r="C14391" s="16" t="s">
        <v>122</v>
      </c>
      <c r="D14391" s="38">
        <v>27.285</v>
      </c>
    </row>
    <row r="14392" spans="1:4">
      <c r="A14392" s="13">
        <v>2003</v>
      </c>
      <c r="B14392" s="14">
        <v>7</v>
      </c>
      <c r="C14392" s="14" t="s">
        <v>122</v>
      </c>
      <c r="D14392" s="37">
        <v>28.170999999999999</v>
      </c>
    </row>
    <row r="14393" spans="1:4">
      <c r="A14393" s="15">
        <v>2003</v>
      </c>
      <c r="B14393" s="16">
        <v>8</v>
      </c>
      <c r="C14393" s="16" t="s">
        <v>122</v>
      </c>
      <c r="D14393" s="38">
        <v>28.117000000000001</v>
      </c>
    </row>
    <row r="14394" spans="1:4">
      <c r="A14394" s="13">
        <v>2003</v>
      </c>
      <c r="B14394" s="14">
        <v>9</v>
      </c>
      <c r="C14394" s="14" t="s">
        <v>122</v>
      </c>
      <c r="D14394" s="37">
        <v>28.242999999999999</v>
      </c>
    </row>
    <row r="14395" spans="1:4">
      <c r="A14395" s="15">
        <v>2003</v>
      </c>
      <c r="B14395" s="16">
        <v>10</v>
      </c>
      <c r="C14395" s="16" t="s">
        <v>122</v>
      </c>
      <c r="D14395" s="38">
        <v>28.626000000000001</v>
      </c>
    </row>
    <row r="14396" spans="1:4">
      <c r="A14396" s="13">
        <v>2003</v>
      </c>
      <c r="B14396" s="14">
        <v>11</v>
      </c>
      <c r="C14396" s="14" t="s">
        <v>122</v>
      </c>
      <c r="D14396" s="37">
        <v>27.056000000000001</v>
      </c>
    </row>
    <row r="14397" spans="1:4">
      <c r="A14397" s="15">
        <v>2003</v>
      </c>
      <c r="B14397" s="16">
        <v>12</v>
      </c>
      <c r="C14397" s="16" t="s">
        <v>122</v>
      </c>
      <c r="D14397" s="38">
        <v>25.13</v>
      </c>
    </row>
    <row r="14398" spans="1:4">
      <c r="A14398" s="13">
        <v>2004</v>
      </c>
      <c r="B14398" s="14">
        <v>1</v>
      </c>
      <c r="C14398" s="14" t="s">
        <v>122</v>
      </c>
      <c r="D14398" s="37">
        <v>23.17</v>
      </c>
    </row>
    <row r="14399" spans="1:4">
      <c r="A14399" s="15">
        <v>2004</v>
      </c>
      <c r="B14399" s="16">
        <v>2</v>
      </c>
      <c r="C14399" s="16" t="s">
        <v>122</v>
      </c>
      <c r="D14399" s="38">
        <v>23.079000000000001</v>
      </c>
    </row>
    <row r="14400" spans="1:4">
      <c r="A14400" s="13">
        <v>2004</v>
      </c>
      <c r="B14400" s="14">
        <v>3</v>
      </c>
      <c r="C14400" s="14" t="s">
        <v>122</v>
      </c>
      <c r="D14400" s="37">
        <v>23.597000000000001</v>
      </c>
    </row>
    <row r="14401" spans="1:4">
      <c r="A14401" s="15">
        <v>2004</v>
      </c>
      <c r="B14401" s="16">
        <v>4</v>
      </c>
      <c r="C14401" s="16" t="s">
        <v>122</v>
      </c>
      <c r="D14401" s="38">
        <v>22.963000000000001</v>
      </c>
    </row>
    <row r="14402" spans="1:4">
      <c r="A14402" s="13">
        <v>2004</v>
      </c>
      <c r="B14402" s="14">
        <v>5</v>
      </c>
      <c r="C14402" s="14" t="s">
        <v>122</v>
      </c>
      <c r="D14402" s="37">
        <v>24.817</v>
      </c>
    </row>
    <row r="14403" spans="1:4">
      <c r="A14403" s="15">
        <v>2004</v>
      </c>
      <c r="B14403" s="16">
        <v>6</v>
      </c>
      <c r="C14403" s="16" t="s">
        <v>122</v>
      </c>
      <c r="D14403" s="38">
        <v>27.581</v>
      </c>
    </row>
    <row r="14404" spans="1:4">
      <c r="A14404" s="13">
        <v>2004</v>
      </c>
      <c r="B14404" s="14">
        <v>7</v>
      </c>
      <c r="C14404" s="14" t="s">
        <v>122</v>
      </c>
      <c r="D14404" s="37">
        <v>28.123999999999999</v>
      </c>
    </row>
    <row r="14405" spans="1:4">
      <c r="A14405" s="15">
        <v>2004</v>
      </c>
      <c r="B14405" s="16">
        <v>8</v>
      </c>
      <c r="C14405" s="16" t="s">
        <v>122</v>
      </c>
      <c r="D14405" s="38">
        <v>28.39</v>
      </c>
    </row>
    <row r="14406" spans="1:4">
      <c r="A14406" s="13">
        <v>2004</v>
      </c>
      <c r="B14406" s="14">
        <v>9</v>
      </c>
      <c r="C14406" s="14" t="s">
        <v>122</v>
      </c>
      <c r="D14406" s="37">
        <v>28.379000000000001</v>
      </c>
    </row>
    <row r="14407" spans="1:4">
      <c r="A14407" s="15">
        <v>2004</v>
      </c>
      <c r="B14407" s="16">
        <v>10</v>
      </c>
      <c r="C14407" s="16" t="s">
        <v>122</v>
      </c>
      <c r="D14407" s="38">
        <v>28.891999999999999</v>
      </c>
    </row>
    <row r="14408" spans="1:4">
      <c r="A14408" s="13">
        <v>2004</v>
      </c>
      <c r="B14408" s="14">
        <v>11</v>
      </c>
      <c r="C14408" s="14" t="s">
        <v>122</v>
      </c>
      <c r="D14408" s="37">
        <v>27.673999999999999</v>
      </c>
    </row>
    <row r="14409" spans="1:4">
      <c r="A14409" s="15">
        <v>2004</v>
      </c>
      <c r="B14409" s="16">
        <v>12</v>
      </c>
      <c r="C14409" s="16" t="s">
        <v>122</v>
      </c>
      <c r="D14409" s="38">
        <v>24.777999999999999</v>
      </c>
    </row>
    <row r="14410" spans="1:4">
      <c r="A14410" s="13">
        <v>2005</v>
      </c>
      <c r="B14410" s="14">
        <v>1</v>
      </c>
      <c r="C14410" s="14" t="s">
        <v>122</v>
      </c>
      <c r="D14410" s="37">
        <v>23.047999999999998</v>
      </c>
    </row>
    <row r="14411" spans="1:4">
      <c r="A14411" s="15">
        <v>2005</v>
      </c>
      <c r="B14411" s="16">
        <v>2</v>
      </c>
      <c r="C14411" s="16" t="s">
        <v>122</v>
      </c>
      <c r="D14411" s="38">
        <v>22.518999999999998</v>
      </c>
    </row>
    <row r="14412" spans="1:4">
      <c r="A14412" s="13">
        <v>2005</v>
      </c>
      <c r="B14412" s="14">
        <v>3</v>
      </c>
      <c r="C14412" s="14" t="s">
        <v>122</v>
      </c>
      <c r="D14412" s="37">
        <v>24.026</v>
      </c>
    </row>
    <row r="14413" spans="1:4">
      <c r="A14413" s="15">
        <v>2005</v>
      </c>
      <c r="B14413" s="16">
        <v>4</v>
      </c>
      <c r="C14413" s="16" t="s">
        <v>122</v>
      </c>
      <c r="D14413" s="38">
        <v>24.007000000000001</v>
      </c>
    </row>
    <row r="14414" spans="1:4">
      <c r="A14414" s="13">
        <v>2005</v>
      </c>
      <c r="B14414" s="14">
        <v>5</v>
      </c>
      <c r="C14414" s="14" t="s">
        <v>122</v>
      </c>
      <c r="D14414" s="37">
        <v>27.018999999999998</v>
      </c>
    </row>
    <row r="14415" spans="1:4">
      <c r="A14415" s="15">
        <v>2005</v>
      </c>
      <c r="B14415" s="16">
        <v>6</v>
      </c>
      <c r="C14415" s="16" t="s">
        <v>122</v>
      </c>
      <c r="D14415" s="38">
        <v>28.263000000000002</v>
      </c>
    </row>
    <row r="14416" spans="1:4">
      <c r="A14416" s="13">
        <v>2005</v>
      </c>
      <c r="B14416" s="14">
        <v>7</v>
      </c>
      <c r="C14416" s="14" t="s">
        <v>122</v>
      </c>
      <c r="D14416" s="37">
        <v>28.652000000000001</v>
      </c>
    </row>
    <row r="14417" spans="1:4">
      <c r="A14417" s="15">
        <v>2005</v>
      </c>
      <c r="B14417" s="16">
        <v>8</v>
      </c>
      <c r="C14417" s="16" t="s">
        <v>122</v>
      </c>
      <c r="D14417" s="38">
        <v>28.484999999999999</v>
      </c>
    </row>
    <row r="14418" spans="1:4">
      <c r="A14418" s="13">
        <v>2005</v>
      </c>
      <c r="B14418" s="14">
        <v>9</v>
      </c>
      <c r="C14418" s="14" t="s">
        <v>122</v>
      </c>
      <c r="D14418" s="37">
        <v>28.321000000000002</v>
      </c>
    </row>
    <row r="14419" spans="1:4">
      <c r="A14419" s="15">
        <v>2005</v>
      </c>
      <c r="B14419" s="16">
        <v>10</v>
      </c>
      <c r="C14419" s="16" t="s">
        <v>122</v>
      </c>
      <c r="D14419" s="38">
        <v>28.536000000000001</v>
      </c>
    </row>
    <row r="14420" spans="1:4">
      <c r="A14420" s="13">
        <v>2005</v>
      </c>
      <c r="B14420" s="14">
        <v>11</v>
      </c>
      <c r="C14420" s="14" t="s">
        <v>122</v>
      </c>
      <c r="D14420" s="37">
        <v>27.55</v>
      </c>
    </row>
    <row r="14421" spans="1:4">
      <c r="A14421" s="15">
        <v>2005</v>
      </c>
      <c r="B14421" s="16">
        <v>12</v>
      </c>
      <c r="C14421" s="16" t="s">
        <v>122</v>
      </c>
      <c r="D14421" s="38">
        <v>26.173999999999999</v>
      </c>
    </row>
    <row r="14422" spans="1:4">
      <c r="A14422" s="13">
        <v>2006</v>
      </c>
      <c r="B14422" s="14">
        <v>1</v>
      </c>
      <c r="C14422" s="14" t="s">
        <v>122</v>
      </c>
      <c r="D14422" s="37">
        <v>22.667000000000002</v>
      </c>
    </row>
    <row r="14423" spans="1:4">
      <c r="A14423" s="15">
        <v>2006</v>
      </c>
      <c r="B14423" s="16">
        <v>2</v>
      </c>
      <c r="C14423" s="16" t="s">
        <v>122</v>
      </c>
      <c r="D14423" s="38">
        <v>22.552</v>
      </c>
    </row>
    <row r="14424" spans="1:4">
      <c r="A14424" s="13">
        <v>2006</v>
      </c>
      <c r="B14424" s="14">
        <v>3</v>
      </c>
      <c r="C14424" s="14" t="s">
        <v>122</v>
      </c>
      <c r="D14424" s="37">
        <v>23.452999999999999</v>
      </c>
    </row>
    <row r="14425" spans="1:4">
      <c r="A14425" s="15">
        <v>2006</v>
      </c>
      <c r="B14425" s="16">
        <v>4</v>
      </c>
      <c r="C14425" s="16" t="s">
        <v>122</v>
      </c>
      <c r="D14425" s="38">
        <v>23.189</v>
      </c>
    </row>
    <row r="14426" spans="1:4">
      <c r="A14426" s="13">
        <v>2006</v>
      </c>
      <c r="B14426" s="14">
        <v>5</v>
      </c>
      <c r="C14426" s="14" t="s">
        <v>122</v>
      </c>
      <c r="D14426" s="37">
        <v>25.218</v>
      </c>
    </row>
    <row r="14427" spans="1:4">
      <c r="A14427" s="15">
        <v>2006</v>
      </c>
      <c r="B14427" s="16">
        <v>6</v>
      </c>
      <c r="C14427" s="16" t="s">
        <v>122</v>
      </c>
      <c r="D14427" s="38">
        <v>28.021999999999998</v>
      </c>
    </row>
    <row r="14428" spans="1:4">
      <c r="A14428" s="13">
        <v>2006</v>
      </c>
      <c r="B14428" s="14">
        <v>7</v>
      </c>
      <c r="C14428" s="14" t="s">
        <v>122</v>
      </c>
      <c r="D14428" s="37">
        <v>28.747</v>
      </c>
    </row>
    <row r="14429" spans="1:4">
      <c r="A14429" s="15">
        <v>2006</v>
      </c>
      <c r="B14429" s="16">
        <v>8</v>
      </c>
      <c r="C14429" s="16" t="s">
        <v>122</v>
      </c>
      <c r="D14429" s="38">
        <v>28.47</v>
      </c>
    </row>
    <row r="14430" spans="1:4">
      <c r="A14430" s="13">
        <v>2006</v>
      </c>
      <c r="B14430" s="14">
        <v>9</v>
      </c>
      <c r="C14430" s="14" t="s">
        <v>122</v>
      </c>
      <c r="D14430" s="37">
        <v>27.771999999999998</v>
      </c>
    </row>
    <row r="14431" spans="1:4">
      <c r="A14431" s="15">
        <v>2006</v>
      </c>
      <c r="B14431" s="16">
        <v>10</v>
      </c>
      <c r="C14431" s="16" t="s">
        <v>122</v>
      </c>
      <c r="D14431" s="38">
        <v>28.497</v>
      </c>
    </row>
    <row r="14432" spans="1:4">
      <c r="A14432" s="13">
        <v>2006</v>
      </c>
      <c r="B14432" s="14">
        <v>11</v>
      </c>
      <c r="C14432" s="14" t="s">
        <v>122</v>
      </c>
      <c r="D14432" s="37">
        <v>27.686</v>
      </c>
    </row>
    <row r="14433" spans="1:4">
      <c r="A14433" s="15">
        <v>2006</v>
      </c>
      <c r="B14433" s="16">
        <v>12</v>
      </c>
      <c r="C14433" s="16" t="s">
        <v>122</v>
      </c>
      <c r="D14433" s="38">
        <v>23.869</v>
      </c>
    </row>
    <row r="14434" spans="1:4">
      <c r="A14434" s="13">
        <v>2007</v>
      </c>
      <c r="B14434" s="14">
        <v>1</v>
      </c>
      <c r="C14434" s="14" t="s">
        <v>122</v>
      </c>
      <c r="D14434" s="37">
        <v>23.341999999999999</v>
      </c>
    </row>
    <row r="14435" spans="1:4">
      <c r="A14435" s="15">
        <v>2007</v>
      </c>
      <c r="B14435" s="16">
        <v>2</v>
      </c>
      <c r="C14435" s="16" t="s">
        <v>122</v>
      </c>
      <c r="D14435" s="38">
        <v>23.765999999999998</v>
      </c>
    </row>
    <row r="14436" spans="1:4">
      <c r="A14436" s="13">
        <v>2007</v>
      </c>
      <c r="B14436" s="14">
        <v>3</v>
      </c>
      <c r="C14436" s="14" t="s">
        <v>122</v>
      </c>
      <c r="D14436" s="37">
        <v>24.102</v>
      </c>
    </row>
    <row r="14437" spans="1:4">
      <c r="A14437" s="15">
        <v>2007</v>
      </c>
      <c r="B14437" s="16">
        <v>4</v>
      </c>
      <c r="C14437" s="16" t="s">
        <v>122</v>
      </c>
      <c r="D14437" s="38">
        <v>23.082999999999998</v>
      </c>
    </row>
    <row r="14438" spans="1:4">
      <c r="A14438" s="13">
        <v>2007</v>
      </c>
      <c r="B14438" s="14">
        <v>5</v>
      </c>
      <c r="C14438" s="14" t="s">
        <v>122</v>
      </c>
      <c r="D14438" s="37">
        <v>25.193999999999999</v>
      </c>
    </row>
    <row r="14439" spans="1:4">
      <c r="A14439" s="15">
        <v>2007</v>
      </c>
      <c r="B14439" s="16">
        <v>6</v>
      </c>
      <c r="C14439" s="16" t="s">
        <v>122</v>
      </c>
      <c r="D14439" s="38">
        <v>27.201000000000001</v>
      </c>
    </row>
    <row r="14440" spans="1:4">
      <c r="A14440" s="13">
        <v>2007</v>
      </c>
      <c r="B14440" s="14">
        <v>7</v>
      </c>
      <c r="C14440" s="14" t="s">
        <v>122</v>
      </c>
      <c r="D14440" s="37">
        <v>28.452999999999999</v>
      </c>
    </row>
    <row r="14441" spans="1:4">
      <c r="A14441" s="15">
        <v>2007</v>
      </c>
      <c r="B14441" s="16">
        <v>8</v>
      </c>
      <c r="C14441" s="16" t="s">
        <v>122</v>
      </c>
      <c r="D14441" s="38">
        <v>28.132000000000001</v>
      </c>
    </row>
    <row r="14442" spans="1:4">
      <c r="A14442" s="13">
        <v>2007</v>
      </c>
      <c r="B14442" s="14">
        <v>9</v>
      </c>
      <c r="C14442" s="14" t="s">
        <v>122</v>
      </c>
      <c r="D14442" s="37">
        <v>27.887</v>
      </c>
    </row>
    <row r="14443" spans="1:4">
      <c r="A14443" s="15">
        <v>2007</v>
      </c>
      <c r="B14443" s="16">
        <v>10</v>
      </c>
      <c r="C14443" s="16" t="s">
        <v>122</v>
      </c>
      <c r="D14443" s="38">
        <v>28.457000000000001</v>
      </c>
    </row>
    <row r="14444" spans="1:4">
      <c r="A14444" s="13">
        <v>2007</v>
      </c>
      <c r="B14444" s="14">
        <v>11</v>
      </c>
      <c r="C14444" s="14" t="s">
        <v>122</v>
      </c>
      <c r="D14444" s="37">
        <v>27.309000000000001</v>
      </c>
    </row>
    <row r="14445" spans="1:4">
      <c r="A14445" s="15">
        <v>2007</v>
      </c>
      <c r="B14445" s="16">
        <v>12</v>
      </c>
      <c r="C14445" s="16" t="s">
        <v>122</v>
      </c>
      <c r="D14445" s="38">
        <v>23.957000000000001</v>
      </c>
    </row>
    <row r="14446" spans="1:4">
      <c r="A14446" s="13">
        <v>2008</v>
      </c>
      <c r="B14446" s="14">
        <v>1</v>
      </c>
      <c r="C14446" s="14" t="s">
        <v>122</v>
      </c>
      <c r="D14446" s="37">
        <v>23.292999999999999</v>
      </c>
    </row>
    <row r="14447" spans="1:4">
      <c r="A14447" s="15">
        <v>2008</v>
      </c>
      <c r="B14447" s="16">
        <v>2</v>
      </c>
      <c r="C14447" s="16" t="s">
        <v>122</v>
      </c>
      <c r="D14447" s="38">
        <v>23.957000000000001</v>
      </c>
    </row>
    <row r="14448" spans="1:4">
      <c r="A14448" s="13">
        <v>2008</v>
      </c>
      <c r="B14448" s="14">
        <v>3</v>
      </c>
      <c r="C14448" s="14" t="s">
        <v>122</v>
      </c>
      <c r="D14448" s="37">
        <v>24.012</v>
      </c>
    </row>
    <row r="14449" spans="1:4">
      <c r="A14449" s="15">
        <v>2008</v>
      </c>
      <c r="B14449" s="16">
        <v>4</v>
      </c>
      <c r="C14449" s="16" t="s">
        <v>122</v>
      </c>
      <c r="D14449" s="38">
        <v>23.742000000000001</v>
      </c>
    </row>
    <row r="14450" spans="1:4">
      <c r="A14450" s="13">
        <v>2008</v>
      </c>
      <c r="B14450" s="14">
        <v>5</v>
      </c>
      <c r="C14450" s="14" t="s">
        <v>122</v>
      </c>
      <c r="D14450" s="37">
        <v>25.437999999999999</v>
      </c>
    </row>
    <row r="14451" spans="1:4">
      <c r="A14451" s="15">
        <v>2008</v>
      </c>
      <c r="B14451" s="16">
        <v>6</v>
      </c>
      <c r="C14451" s="16" t="s">
        <v>122</v>
      </c>
      <c r="D14451" s="38">
        <v>27.975999999999999</v>
      </c>
    </row>
    <row r="14452" spans="1:4">
      <c r="A14452" s="13">
        <v>2008</v>
      </c>
      <c r="B14452" s="14">
        <v>7</v>
      </c>
      <c r="C14452" s="14" t="s">
        <v>122</v>
      </c>
      <c r="D14452" s="37">
        <v>28.341000000000001</v>
      </c>
    </row>
    <row r="14453" spans="1:4">
      <c r="A14453" s="15">
        <v>2008</v>
      </c>
      <c r="B14453" s="16">
        <v>8</v>
      </c>
      <c r="C14453" s="16" t="s">
        <v>122</v>
      </c>
      <c r="D14453" s="38">
        <v>28.077999999999999</v>
      </c>
    </row>
    <row r="14454" spans="1:4">
      <c r="A14454" s="13">
        <v>2008</v>
      </c>
      <c r="B14454" s="14">
        <v>9</v>
      </c>
      <c r="C14454" s="14" t="s">
        <v>122</v>
      </c>
      <c r="D14454" s="37">
        <v>28.109000000000002</v>
      </c>
    </row>
    <row r="14455" spans="1:4">
      <c r="A14455" s="15">
        <v>2008</v>
      </c>
      <c r="B14455" s="16">
        <v>10</v>
      </c>
      <c r="C14455" s="16" t="s">
        <v>122</v>
      </c>
      <c r="D14455" s="38">
        <v>27.989000000000001</v>
      </c>
    </row>
    <row r="14456" spans="1:4">
      <c r="A14456" s="13">
        <v>2008</v>
      </c>
      <c r="B14456" s="14">
        <v>11</v>
      </c>
      <c r="C14456" s="14" t="s">
        <v>122</v>
      </c>
      <c r="D14456" s="37">
        <v>26.984999999999999</v>
      </c>
    </row>
    <row r="14457" spans="1:4">
      <c r="A14457" s="15">
        <v>2008</v>
      </c>
      <c r="B14457" s="16">
        <v>12</v>
      </c>
      <c r="C14457" s="16" t="s">
        <v>122</v>
      </c>
      <c r="D14457" s="38">
        <v>23.98</v>
      </c>
    </row>
    <row r="14458" spans="1:4">
      <c r="A14458" s="13">
        <v>2009</v>
      </c>
      <c r="B14458" s="14">
        <v>1</v>
      </c>
      <c r="C14458" s="14" t="s">
        <v>122</v>
      </c>
      <c r="D14458" s="37">
        <v>21.556000000000001</v>
      </c>
    </row>
    <row r="14459" spans="1:4">
      <c r="A14459" s="15">
        <v>2009</v>
      </c>
      <c r="B14459" s="16">
        <v>2</v>
      </c>
      <c r="C14459" s="16" t="s">
        <v>122</v>
      </c>
      <c r="D14459" s="38">
        <v>21.684999999999999</v>
      </c>
    </row>
    <row r="14460" spans="1:4">
      <c r="A14460" s="13">
        <v>2009</v>
      </c>
      <c r="B14460" s="14">
        <v>3</v>
      </c>
      <c r="C14460" s="14" t="s">
        <v>122</v>
      </c>
      <c r="D14460" s="37">
        <v>22.026</v>
      </c>
    </row>
    <row r="14461" spans="1:4">
      <c r="A14461" s="15">
        <v>2009</v>
      </c>
      <c r="B14461" s="16">
        <v>4</v>
      </c>
      <c r="C14461" s="16" t="s">
        <v>122</v>
      </c>
      <c r="D14461" s="38">
        <v>22.768999999999998</v>
      </c>
    </row>
    <row r="14462" spans="1:4">
      <c r="A14462" s="13">
        <v>2009</v>
      </c>
      <c r="B14462" s="14">
        <v>5</v>
      </c>
      <c r="C14462" s="14" t="s">
        <v>122</v>
      </c>
      <c r="D14462" s="37">
        <v>24.808</v>
      </c>
    </row>
    <row r="14463" spans="1:4">
      <c r="A14463" s="15">
        <v>2009</v>
      </c>
      <c r="B14463" s="16">
        <v>6</v>
      </c>
      <c r="C14463" s="16" t="s">
        <v>122</v>
      </c>
      <c r="D14463" s="38">
        <v>27.425000000000001</v>
      </c>
    </row>
    <row r="14464" spans="1:4">
      <c r="A14464" s="13">
        <v>2009</v>
      </c>
      <c r="B14464" s="14">
        <v>7</v>
      </c>
      <c r="C14464" s="14" t="s">
        <v>122</v>
      </c>
      <c r="D14464" s="37">
        <v>28.911000000000001</v>
      </c>
    </row>
    <row r="14465" spans="1:4">
      <c r="A14465" s="15">
        <v>2009</v>
      </c>
      <c r="B14465" s="16">
        <v>8</v>
      </c>
      <c r="C14465" s="16" t="s">
        <v>122</v>
      </c>
      <c r="D14465" s="38">
        <v>28.303999999999998</v>
      </c>
    </row>
    <row r="14466" spans="1:4">
      <c r="A14466" s="13">
        <v>2009</v>
      </c>
      <c r="B14466" s="14">
        <v>9</v>
      </c>
      <c r="C14466" s="14" t="s">
        <v>122</v>
      </c>
      <c r="D14466" s="37">
        <v>27.832999999999998</v>
      </c>
    </row>
    <row r="14467" spans="1:4">
      <c r="A14467" s="15">
        <v>2009</v>
      </c>
      <c r="B14467" s="16">
        <v>10</v>
      </c>
      <c r="C14467" s="16" t="s">
        <v>122</v>
      </c>
      <c r="D14467" s="38">
        <v>28.654</v>
      </c>
    </row>
    <row r="14468" spans="1:4">
      <c r="A14468" s="13">
        <v>2009</v>
      </c>
      <c r="B14468" s="14">
        <v>11</v>
      </c>
      <c r="C14468" s="14" t="s">
        <v>122</v>
      </c>
      <c r="D14468" s="37">
        <v>27.045999999999999</v>
      </c>
    </row>
    <row r="14469" spans="1:4">
      <c r="A14469" s="15">
        <v>2009</v>
      </c>
      <c r="B14469" s="16">
        <v>12</v>
      </c>
      <c r="C14469" s="16" t="s">
        <v>122</v>
      </c>
      <c r="D14469" s="38">
        <v>24.614999999999998</v>
      </c>
    </row>
    <row r="14470" spans="1:4">
      <c r="A14470" s="13">
        <v>2010</v>
      </c>
      <c r="B14470" s="14">
        <v>1</v>
      </c>
      <c r="C14470" s="14" t="s">
        <v>122</v>
      </c>
      <c r="D14470" s="37">
        <v>23.768999999999998</v>
      </c>
    </row>
    <row r="14471" spans="1:4">
      <c r="A14471" s="15">
        <v>2010</v>
      </c>
      <c r="B14471" s="16">
        <v>2</v>
      </c>
      <c r="C14471" s="16" t="s">
        <v>122</v>
      </c>
      <c r="D14471" s="38">
        <v>24.173999999999999</v>
      </c>
    </row>
    <row r="14472" spans="1:4">
      <c r="A14472" s="13">
        <v>2010</v>
      </c>
      <c r="B14472" s="14">
        <v>3</v>
      </c>
      <c r="C14472" s="14" t="s">
        <v>122</v>
      </c>
      <c r="D14472" s="37">
        <v>24.734999999999999</v>
      </c>
    </row>
    <row r="14473" spans="1:4">
      <c r="A14473" s="15">
        <v>2010</v>
      </c>
      <c r="B14473" s="16">
        <v>4</v>
      </c>
      <c r="C14473" s="16" t="s">
        <v>122</v>
      </c>
      <c r="D14473" s="38">
        <v>24.248000000000001</v>
      </c>
    </row>
    <row r="14474" spans="1:4">
      <c r="A14474" s="13">
        <v>2010</v>
      </c>
      <c r="B14474" s="14">
        <v>5</v>
      </c>
      <c r="C14474" s="14" t="s">
        <v>122</v>
      </c>
      <c r="D14474" s="37">
        <v>25.992000000000001</v>
      </c>
    </row>
    <row r="14475" spans="1:4">
      <c r="A14475" s="15">
        <v>2010</v>
      </c>
      <c r="B14475" s="16">
        <v>6</v>
      </c>
      <c r="C14475" s="16" t="s">
        <v>122</v>
      </c>
      <c r="D14475" s="38">
        <v>28.145</v>
      </c>
    </row>
    <row r="14476" spans="1:4">
      <c r="A14476" s="13">
        <v>2010</v>
      </c>
      <c r="B14476" s="14">
        <v>7</v>
      </c>
      <c r="C14476" s="14" t="s">
        <v>122</v>
      </c>
      <c r="D14476" s="37">
        <v>28.754000000000001</v>
      </c>
    </row>
    <row r="14477" spans="1:4">
      <c r="A14477" s="15">
        <v>2010</v>
      </c>
      <c r="B14477" s="16">
        <v>8</v>
      </c>
      <c r="C14477" s="16" t="s">
        <v>122</v>
      </c>
      <c r="D14477" s="38">
        <v>28.567</v>
      </c>
    </row>
    <row r="14478" spans="1:4">
      <c r="A14478" s="13">
        <v>2010</v>
      </c>
      <c r="B14478" s="14">
        <v>9</v>
      </c>
      <c r="C14478" s="14" t="s">
        <v>122</v>
      </c>
      <c r="D14478" s="37">
        <v>28.030999999999999</v>
      </c>
    </row>
    <row r="14479" spans="1:4">
      <c r="A14479" s="15">
        <v>2010</v>
      </c>
      <c r="B14479" s="16">
        <v>10</v>
      </c>
      <c r="C14479" s="16" t="s">
        <v>122</v>
      </c>
      <c r="D14479" s="38">
        <v>28.396999999999998</v>
      </c>
    </row>
    <row r="14480" spans="1:4">
      <c r="A14480" s="13">
        <v>2010</v>
      </c>
      <c r="B14480" s="14">
        <v>11</v>
      </c>
      <c r="C14480" s="14" t="s">
        <v>122</v>
      </c>
      <c r="D14480" s="37">
        <v>27.652999999999999</v>
      </c>
    </row>
    <row r="14481" spans="1:4">
      <c r="A14481" s="15">
        <v>2010</v>
      </c>
      <c r="B14481" s="16">
        <v>12</v>
      </c>
      <c r="C14481" s="16" t="s">
        <v>122</v>
      </c>
      <c r="D14481" s="38">
        <v>25.785</v>
      </c>
    </row>
    <row r="14482" spans="1:4">
      <c r="A14482" s="13">
        <v>2011</v>
      </c>
      <c r="B14482" s="14">
        <v>1</v>
      </c>
      <c r="C14482" s="14" t="s">
        <v>122</v>
      </c>
      <c r="D14482" s="37">
        <v>23.619</v>
      </c>
    </row>
    <row r="14483" spans="1:4">
      <c r="A14483" s="15">
        <v>2011</v>
      </c>
      <c r="B14483" s="16">
        <v>2</v>
      </c>
      <c r="C14483" s="16" t="s">
        <v>122</v>
      </c>
      <c r="D14483" s="38">
        <v>22.986000000000001</v>
      </c>
    </row>
    <row r="14484" spans="1:4">
      <c r="A14484" s="13">
        <v>2011</v>
      </c>
      <c r="B14484" s="14">
        <v>3</v>
      </c>
      <c r="C14484" s="14" t="s">
        <v>122</v>
      </c>
      <c r="D14484" s="37">
        <v>22.545000000000002</v>
      </c>
    </row>
    <row r="14485" spans="1:4">
      <c r="A14485" s="15">
        <v>2011</v>
      </c>
      <c r="B14485" s="16">
        <v>4</v>
      </c>
      <c r="C14485" s="16" t="s">
        <v>122</v>
      </c>
      <c r="D14485" s="38">
        <v>23.573</v>
      </c>
    </row>
    <row r="14486" spans="1:4">
      <c r="A14486" s="13">
        <v>2011</v>
      </c>
      <c r="B14486" s="14">
        <v>5</v>
      </c>
      <c r="C14486" s="14" t="s">
        <v>122</v>
      </c>
      <c r="D14486" s="37">
        <v>24.24</v>
      </c>
    </row>
    <row r="14487" spans="1:4">
      <c r="A14487" s="15">
        <v>2011</v>
      </c>
      <c r="B14487" s="16">
        <v>6</v>
      </c>
      <c r="C14487" s="16" t="s">
        <v>122</v>
      </c>
      <c r="D14487" s="38">
        <v>27.69</v>
      </c>
    </row>
    <row r="14488" spans="1:4">
      <c r="A14488" s="13">
        <v>2011</v>
      </c>
      <c r="B14488" s="14">
        <v>7</v>
      </c>
      <c r="C14488" s="14" t="s">
        <v>122</v>
      </c>
      <c r="D14488" s="37">
        <v>28.786000000000001</v>
      </c>
    </row>
    <row r="14489" spans="1:4">
      <c r="A14489" s="15">
        <v>2011</v>
      </c>
      <c r="B14489" s="16">
        <v>8</v>
      </c>
      <c r="C14489" s="16" t="s">
        <v>122</v>
      </c>
      <c r="D14489" s="38">
        <v>28.318000000000001</v>
      </c>
    </row>
    <row r="14490" spans="1:4">
      <c r="A14490" s="13">
        <v>2011</v>
      </c>
      <c r="B14490" s="14">
        <v>9</v>
      </c>
      <c r="C14490" s="14" t="s">
        <v>122</v>
      </c>
      <c r="D14490" s="37">
        <v>28.504999999999999</v>
      </c>
    </row>
    <row r="14491" spans="1:4">
      <c r="A14491" s="15">
        <v>2011</v>
      </c>
      <c r="B14491" s="16">
        <v>10</v>
      </c>
      <c r="C14491" s="16" t="s">
        <v>122</v>
      </c>
      <c r="D14491" s="38">
        <v>28.756</v>
      </c>
    </row>
    <row r="14492" spans="1:4">
      <c r="A14492" s="13">
        <v>2011</v>
      </c>
      <c r="B14492" s="14">
        <v>11</v>
      </c>
      <c r="C14492" s="14" t="s">
        <v>122</v>
      </c>
      <c r="D14492" s="37">
        <v>26.952999999999999</v>
      </c>
    </row>
    <row r="14493" spans="1:4">
      <c r="A14493" s="15">
        <v>2011</v>
      </c>
      <c r="B14493" s="16">
        <v>12</v>
      </c>
      <c r="C14493" s="16" t="s">
        <v>122</v>
      </c>
      <c r="D14493" s="38">
        <v>24.477</v>
      </c>
    </row>
    <row r="14494" spans="1:4">
      <c r="A14494" s="13">
        <v>2012</v>
      </c>
      <c r="B14494" s="14">
        <v>1</v>
      </c>
      <c r="C14494" s="14" t="s">
        <v>122</v>
      </c>
      <c r="D14494" s="37">
        <v>23.001999999999999</v>
      </c>
    </row>
    <row r="14495" spans="1:4">
      <c r="A14495" s="15">
        <v>2012</v>
      </c>
      <c r="B14495" s="16">
        <v>2</v>
      </c>
      <c r="C14495" s="16" t="s">
        <v>122</v>
      </c>
      <c r="D14495" s="38">
        <v>22.585000000000001</v>
      </c>
    </row>
    <row r="14496" spans="1:4">
      <c r="A14496" s="13">
        <v>2012</v>
      </c>
      <c r="B14496" s="14">
        <v>3</v>
      </c>
      <c r="C14496" s="14" t="s">
        <v>122</v>
      </c>
      <c r="D14496" s="37">
        <v>23.693999999999999</v>
      </c>
    </row>
    <row r="14497" spans="1:4">
      <c r="A14497" s="15">
        <v>2012</v>
      </c>
      <c r="B14497" s="16">
        <v>4</v>
      </c>
      <c r="C14497" s="16" t="s">
        <v>122</v>
      </c>
      <c r="D14497" s="38">
        <v>23.425999999999998</v>
      </c>
    </row>
    <row r="14498" spans="1:4">
      <c r="A14498" s="13">
        <v>2012</v>
      </c>
      <c r="B14498" s="14">
        <v>5</v>
      </c>
      <c r="C14498" s="14" t="s">
        <v>122</v>
      </c>
      <c r="D14498" s="37">
        <v>25.591000000000001</v>
      </c>
    </row>
    <row r="14499" spans="1:4">
      <c r="A14499" s="15">
        <v>2012</v>
      </c>
      <c r="B14499" s="16">
        <v>6</v>
      </c>
      <c r="C14499" s="16" t="s">
        <v>122</v>
      </c>
      <c r="D14499" s="38">
        <v>27.974</v>
      </c>
    </row>
    <row r="14500" spans="1:4">
      <c r="A14500" s="13">
        <v>2012</v>
      </c>
      <c r="B14500" s="14">
        <v>7</v>
      </c>
      <c r="C14500" s="14" t="s">
        <v>122</v>
      </c>
      <c r="D14500" s="37">
        <v>28.411999999999999</v>
      </c>
    </row>
    <row r="14501" spans="1:4">
      <c r="A14501" s="15">
        <v>2012</v>
      </c>
      <c r="B14501" s="16">
        <v>8</v>
      </c>
      <c r="C14501" s="16" t="s">
        <v>122</v>
      </c>
      <c r="D14501" s="38">
        <v>28.387</v>
      </c>
    </row>
    <row r="14502" spans="1:4">
      <c r="A14502" s="13">
        <v>2012</v>
      </c>
      <c r="B14502" s="14">
        <v>9</v>
      </c>
      <c r="C14502" s="14" t="s">
        <v>122</v>
      </c>
      <c r="D14502" s="37">
        <v>27.879000000000001</v>
      </c>
    </row>
    <row r="14503" spans="1:4">
      <c r="A14503" s="15">
        <v>2012</v>
      </c>
      <c r="B14503" s="16">
        <v>10</v>
      </c>
      <c r="C14503" s="16" t="s">
        <v>122</v>
      </c>
      <c r="D14503" s="38">
        <v>28.587</v>
      </c>
    </row>
    <row r="14504" spans="1:4">
      <c r="A14504" s="13">
        <v>2012</v>
      </c>
      <c r="B14504" s="14">
        <v>11</v>
      </c>
      <c r="C14504" s="14" t="s">
        <v>122</v>
      </c>
      <c r="D14504" s="37">
        <v>27.916</v>
      </c>
    </row>
    <row r="14505" spans="1:4">
      <c r="A14505" s="15">
        <v>2012</v>
      </c>
      <c r="B14505" s="16">
        <v>12</v>
      </c>
      <c r="C14505" s="16" t="s">
        <v>122</v>
      </c>
      <c r="D14505" s="38">
        <v>24.17</v>
      </c>
    </row>
    <row r="14506" spans="1:4">
      <c r="A14506" s="13">
        <v>2013</v>
      </c>
      <c r="B14506" s="14">
        <v>1</v>
      </c>
      <c r="C14506" s="14" t="s">
        <v>122</v>
      </c>
      <c r="D14506" s="37">
        <v>22.776</v>
      </c>
    </row>
    <row r="14507" spans="1:4">
      <c r="A14507" s="15">
        <v>2013</v>
      </c>
      <c r="B14507" s="16">
        <v>2</v>
      </c>
      <c r="C14507" s="16" t="s">
        <v>122</v>
      </c>
      <c r="D14507" s="38">
        <v>23.588999999999999</v>
      </c>
    </row>
    <row r="14508" spans="1:4">
      <c r="A14508" s="13">
        <v>2013</v>
      </c>
      <c r="B14508" s="14">
        <v>3</v>
      </c>
      <c r="C14508" s="14" t="s">
        <v>122</v>
      </c>
      <c r="D14508" s="37">
        <v>23.922999999999998</v>
      </c>
    </row>
    <row r="14509" spans="1:4">
      <c r="A14509" s="15">
        <v>2013</v>
      </c>
      <c r="B14509" s="16">
        <v>4</v>
      </c>
      <c r="C14509" s="16" t="s">
        <v>122</v>
      </c>
      <c r="D14509" s="38">
        <v>23.263999999999999</v>
      </c>
    </row>
    <row r="14510" spans="1:4">
      <c r="A14510" s="13">
        <v>2013</v>
      </c>
      <c r="B14510" s="14">
        <v>5</v>
      </c>
      <c r="C14510" s="14" t="s">
        <v>122</v>
      </c>
      <c r="D14510" s="37">
        <v>25.896000000000001</v>
      </c>
    </row>
    <row r="14511" spans="1:4">
      <c r="A14511" s="15">
        <v>2013</v>
      </c>
      <c r="B14511" s="16">
        <v>6</v>
      </c>
      <c r="C14511" s="16" t="s">
        <v>122</v>
      </c>
      <c r="D14511" s="38">
        <v>28.056000000000001</v>
      </c>
    </row>
    <row r="14512" spans="1:4">
      <c r="A14512" s="13">
        <v>2013</v>
      </c>
      <c r="B14512" s="14">
        <v>7</v>
      </c>
      <c r="C14512" s="14" t="s">
        <v>122</v>
      </c>
      <c r="D14512" s="37">
        <v>28.834</v>
      </c>
    </row>
    <row r="14513" spans="1:4">
      <c r="A14513" s="15">
        <v>2013</v>
      </c>
      <c r="B14513" s="16">
        <v>8</v>
      </c>
      <c r="C14513" s="16" t="s">
        <v>122</v>
      </c>
      <c r="D14513" s="38">
        <v>27.657</v>
      </c>
    </row>
    <row r="14514" spans="1:4">
      <c r="A14514" s="13">
        <v>2000</v>
      </c>
      <c r="B14514" s="14">
        <v>2</v>
      </c>
      <c r="C14514" s="14" t="s">
        <v>123</v>
      </c>
      <c r="D14514" s="37">
        <v>2.8980000000000001</v>
      </c>
    </row>
    <row r="14515" spans="1:4">
      <c r="A14515" s="15">
        <v>2000</v>
      </c>
      <c r="B14515" s="16">
        <v>3</v>
      </c>
      <c r="C14515" s="16" t="s">
        <v>123</v>
      </c>
      <c r="D14515" s="38">
        <v>4.468</v>
      </c>
    </row>
    <row r="14516" spans="1:4">
      <c r="A14516" s="13">
        <v>2000</v>
      </c>
      <c r="B14516" s="14">
        <v>4</v>
      </c>
      <c r="C14516" s="14" t="s">
        <v>123</v>
      </c>
      <c r="D14516" s="37">
        <v>11.9458</v>
      </c>
    </row>
    <row r="14517" spans="1:4">
      <c r="A14517" s="15">
        <v>2000</v>
      </c>
      <c r="B14517" s="16">
        <v>5</v>
      </c>
      <c r="C14517" s="16" t="s">
        <v>123</v>
      </c>
      <c r="D14517" s="38">
        <v>15.942399999999999</v>
      </c>
    </row>
    <row r="14518" spans="1:4">
      <c r="A14518" s="13">
        <v>2000</v>
      </c>
      <c r="B14518" s="14">
        <v>6</v>
      </c>
      <c r="C14518" s="14" t="s">
        <v>123</v>
      </c>
      <c r="D14518" s="37">
        <v>18.357199999999999</v>
      </c>
    </row>
    <row r="14519" spans="1:4">
      <c r="A14519" s="15">
        <v>2000</v>
      </c>
      <c r="B14519" s="16">
        <v>7</v>
      </c>
      <c r="C14519" s="16" t="s">
        <v>123</v>
      </c>
      <c r="D14519" s="38">
        <v>16.804400000000001</v>
      </c>
    </row>
    <row r="14520" spans="1:4">
      <c r="A14520" s="13">
        <v>2000</v>
      </c>
      <c r="B14520" s="14">
        <v>8</v>
      </c>
      <c r="C14520" s="14" t="s">
        <v>123</v>
      </c>
      <c r="D14520" s="37">
        <v>19.715399999999999</v>
      </c>
    </row>
    <row r="14521" spans="1:4">
      <c r="A14521" s="15">
        <v>2000</v>
      </c>
      <c r="B14521" s="16">
        <v>9</v>
      </c>
      <c r="C14521" s="16" t="s">
        <v>123</v>
      </c>
      <c r="D14521" s="38">
        <v>13.7148</v>
      </c>
    </row>
    <row r="14522" spans="1:4">
      <c r="A14522" s="13">
        <v>2000</v>
      </c>
      <c r="B14522" s="14">
        <v>10</v>
      </c>
      <c r="C14522" s="14" t="s">
        <v>123</v>
      </c>
      <c r="D14522" s="37">
        <v>11.9114</v>
      </c>
    </row>
    <row r="14523" spans="1:4">
      <c r="A14523" s="15">
        <v>2000</v>
      </c>
      <c r="B14523" s="16">
        <v>11</v>
      </c>
      <c r="C14523" s="16" t="s">
        <v>123</v>
      </c>
      <c r="D14523" s="38">
        <v>6.6372</v>
      </c>
    </row>
    <row r="14524" spans="1:4">
      <c r="A14524" s="13">
        <v>2000</v>
      </c>
      <c r="B14524" s="14">
        <v>12</v>
      </c>
      <c r="C14524" s="14" t="s">
        <v>123</v>
      </c>
      <c r="D14524" s="37">
        <v>1.3974</v>
      </c>
    </row>
    <row r="14525" spans="1:4">
      <c r="A14525" s="15">
        <v>2001</v>
      </c>
      <c r="B14525" s="16">
        <v>1</v>
      </c>
      <c r="C14525" s="16" t="s">
        <v>123</v>
      </c>
      <c r="D14525" s="38">
        <v>-0.7046</v>
      </c>
    </row>
    <row r="14526" spans="1:4">
      <c r="A14526" s="13">
        <v>2001</v>
      </c>
      <c r="B14526" s="14">
        <v>2</v>
      </c>
      <c r="C14526" s="14" t="s">
        <v>123</v>
      </c>
      <c r="D14526" s="37">
        <v>1.0311999999999999</v>
      </c>
    </row>
    <row r="14527" spans="1:4">
      <c r="A14527" s="15">
        <v>2001</v>
      </c>
      <c r="B14527" s="16">
        <v>3</v>
      </c>
      <c r="C14527" s="16" t="s">
        <v>123</v>
      </c>
      <c r="D14527" s="38">
        <v>4.2027999999999999</v>
      </c>
    </row>
    <row r="14528" spans="1:4">
      <c r="A14528" s="13">
        <v>2001</v>
      </c>
      <c r="B14528" s="14">
        <v>4</v>
      </c>
      <c r="C14528" s="14" t="s">
        <v>123</v>
      </c>
      <c r="D14528" s="37">
        <v>7.8609999999999998</v>
      </c>
    </row>
    <row r="14529" spans="1:4">
      <c r="A14529" s="15">
        <v>2001</v>
      </c>
      <c r="B14529" s="16">
        <v>5</v>
      </c>
      <c r="C14529" s="16" t="s">
        <v>123</v>
      </c>
      <c r="D14529" s="38">
        <v>15.176600000000001</v>
      </c>
    </row>
    <row r="14530" spans="1:4">
      <c r="A14530" s="13">
        <v>2001</v>
      </c>
      <c r="B14530" s="14">
        <v>6</v>
      </c>
      <c r="C14530" s="14" t="s">
        <v>123</v>
      </c>
      <c r="D14530" s="37">
        <v>15.221</v>
      </c>
    </row>
    <row r="14531" spans="1:4">
      <c r="A14531" s="15">
        <v>2001</v>
      </c>
      <c r="B14531" s="16">
        <v>7</v>
      </c>
      <c r="C14531" s="16" t="s">
        <v>123</v>
      </c>
      <c r="D14531" s="38">
        <v>19.371400000000001</v>
      </c>
    </row>
    <row r="14532" spans="1:4">
      <c r="A14532" s="13">
        <v>2001</v>
      </c>
      <c r="B14532" s="14">
        <v>8</v>
      </c>
      <c r="C14532" s="14" t="s">
        <v>123</v>
      </c>
      <c r="D14532" s="37">
        <v>19.6602</v>
      </c>
    </row>
    <row r="14533" spans="1:4">
      <c r="A14533" s="15">
        <v>2001</v>
      </c>
      <c r="B14533" s="16">
        <v>9</v>
      </c>
      <c r="C14533" s="16" t="s">
        <v>123</v>
      </c>
      <c r="D14533" s="38">
        <v>12.3668</v>
      </c>
    </row>
    <row r="14534" spans="1:4">
      <c r="A14534" s="13">
        <v>2001</v>
      </c>
      <c r="B14534" s="14">
        <v>10</v>
      </c>
      <c r="C14534" s="14" t="s">
        <v>123</v>
      </c>
      <c r="D14534" s="37">
        <v>12.0906</v>
      </c>
    </row>
    <row r="14535" spans="1:4">
      <c r="A14535" s="15">
        <v>2001</v>
      </c>
      <c r="B14535" s="16">
        <v>11</v>
      </c>
      <c r="C14535" s="16" t="s">
        <v>123</v>
      </c>
      <c r="D14535" s="38">
        <v>2.5207999999999999</v>
      </c>
    </row>
    <row r="14536" spans="1:4">
      <c r="A14536" s="13">
        <v>2001</v>
      </c>
      <c r="B14536" s="14">
        <v>12</v>
      </c>
      <c r="C14536" s="14" t="s">
        <v>123</v>
      </c>
      <c r="D14536" s="37">
        <v>-3.2038000000000002</v>
      </c>
    </row>
    <row r="14537" spans="1:4">
      <c r="A14537" s="15">
        <v>2002</v>
      </c>
      <c r="B14537" s="16">
        <v>1</v>
      </c>
      <c r="C14537" s="16" t="s">
        <v>123</v>
      </c>
      <c r="D14537" s="38">
        <v>-0.71140000000000003</v>
      </c>
    </row>
    <row r="14538" spans="1:4">
      <c r="A14538" s="13">
        <v>2002</v>
      </c>
      <c r="B14538" s="14">
        <v>2</v>
      </c>
      <c r="C14538" s="14" t="s">
        <v>123</v>
      </c>
      <c r="D14538" s="37">
        <v>4.1139999999999999</v>
      </c>
    </row>
    <row r="14539" spans="1:4">
      <c r="A14539" s="15">
        <v>2002</v>
      </c>
      <c r="B14539" s="16">
        <v>3</v>
      </c>
      <c r="C14539" s="16" t="s">
        <v>123</v>
      </c>
      <c r="D14539" s="38">
        <v>5.2244000000000002</v>
      </c>
    </row>
    <row r="14540" spans="1:4">
      <c r="A14540" s="13">
        <v>2002</v>
      </c>
      <c r="B14540" s="14">
        <v>4</v>
      </c>
      <c r="C14540" s="14" t="s">
        <v>123</v>
      </c>
      <c r="D14540" s="37">
        <v>8.5548000000000002</v>
      </c>
    </row>
    <row r="14541" spans="1:4">
      <c r="A14541" s="15">
        <v>2002</v>
      </c>
      <c r="B14541" s="16">
        <v>5</v>
      </c>
      <c r="C14541" s="16" t="s">
        <v>123</v>
      </c>
      <c r="D14541" s="38">
        <v>16.4862</v>
      </c>
    </row>
    <row r="14542" spans="1:4">
      <c r="A14542" s="13">
        <v>2002</v>
      </c>
      <c r="B14542" s="14">
        <v>6</v>
      </c>
      <c r="C14542" s="14" t="s">
        <v>123</v>
      </c>
      <c r="D14542" s="37">
        <v>18.289200000000001</v>
      </c>
    </row>
    <row r="14543" spans="1:4">
      <c r="A14543" s="15">
        <v>2002</v>
      </c>
      <c r="B14543" s="16">
        <v>7</v>
      </c>
      <c r="C14543" s="16" t="s">
        <v>123</v>
      </c>
      <c r="D14543" s="38">
        <v>20.004799999999999</v>
      </c>
    </row>
    <row r="14544" spans="1:4">
      <c r="A14544" s="13">
        <v>2002</v>
      </c>
      <c r="B14544" s="14">
        <v>8</v>
      </c>
      <c r="C14544" s="14" t="s">
        <v>123</v>
      </c>
      <c r="D14544" s="37">
        <v>20.02</v>
      </c>
    </row>
    <row r="14545" spans="1:4">
      <c r="A14545" s="15">
        <v>2002</v>
      </c>
      <c r="B14545" s="16">
        <v>9</v>
      </c>
      <c r="C14545" s="16" t="s">
        <v>123</v>
      </c>
      <c r="D14545" s="38">
        <v>13.402799999999999</v>
      </c>
    </row>
    <row r="14546" spans="1:4">
      <c r="A14546" s="13">
        <v>2002</v>
      </c>
      <c r="B14546" s="14">
        <v>10</v>
      </c>
      <c r="C14546" s="14" t="s">
        <v>123</v>
      </c>
      <c r="D14546" s="37">
        <v>7.7115999999999998</v>
      </c>
    </row>
    <row r="14547" spans="1:4">
      <c r="A14547" s="15">
        <v>2002</v>
      </c>
      <c r="B14547" s="16">
        <v>11</v>
      </c>
      <c r="C14547" s="16" t="s">
        <v>123</v>
      </c>
      <c r="D14547" s="38">
        <v>5.4584000000000001</v>
      </c>
    </row>
    <row r="14548" spans="1:4">
      <c r="A14548" s="13">
        <v>2002</v>
      </c>
      <c r="B14548" s="14">
        <v>12</v>
      </c>
      <c r="C14548" s="14" t="s">
        <v>123</v>
      </c>
      <c r="D14548" s="37">
        <v>-2.8271999999999999</v>
      </c>
    </row>
    <row r="14549" spans="1:4">
      <c r="A14549" s="15">
        <v>2003</v>
      </c>
      <c r="B14549" s="16">
        <v>1</v>
      </c>
      <c r="C14549" s="16" t="s">
        <v>123</v>
      </c>
      <c r="D14549" s="38">
        <v>-2.0653999999999999</v>
      </c>
    </row>
    <row r="14550" spans="1:4">
      <c r="A14550" s="13">
        <v>2003</v>
      </c>
      <c r="B14550" s="14">
        <v>2</v>
      </c>
      <c r="C14550" s="14" t="s">
        <v>123</v>
      </c>
      <c r="D14550" s="37">
        <v>-3.3530000000000002</v>
      </c>
    </row>
    <row r="14551" spans="1:4">
      <c r="A14551" s="15">
        <v>2003</v>
      </c>
      <c r="B14551" s="16">
        <v>3</v>
      </c>
      <c r="C14551" s="16" t="s">
        <v>123</v>
      </c>
      <c r="D14551" s="38">
        <v>4.3</v>
      </c>
    </row>
    <row r="14552" spans="1:4">
      <c r="A14552" s="13">
        <v>2003</v>
      </c>
      <c r="B14552" s="14">
        <v>4</v>
      </c>
      <c r="C14552" s="14" t="s">
        <v>123</v>
      </c>
      <c r="D14552" s="37">
        <v>8.1456</v>
      </c>
    </row>
    <row r="14553" spans="1:4">
      <c r="A14553" s="15">
        <v>2003</v>
      </c>
      <c r="B14553" s="16">
        <v>5</v>
      </c>
      <c r="C14553" s="16" t="s">
        <v>123</v>
      </c>
      <c r="D14553" s="38">
        <v>16.1844</v>
      </c>
    </row>
    <row r="14554" spans="1:4">
      <c r="A14554" s="13">
        <v>2003</v>
      </c>
      <c r="B14554" s="14">
        <v>6</v>
      </c>
      <c r="C14554" s="14" t="s">
        <v>123</v>
      </c>
      <c r="D14554" s="37">
        <v>20.159400000000002</v>
      </c>
    </row>
    <row r="14555" spans="1:4">
      <c r="A14555" s="15">
        <v>2003</v>
      </c>
      <c r="B14555" s="16">
        <v>7</v>
      </c>
      <c r="C14555" s="16" t="s">
        <v>123</v>
      </c>
      <c r="D14555" s="38">
        <v>19.765799999999999</v>
      </c>
    </row>
    <row r="14556" spans="1:4">
      <c r="A14556" s="13">
        <v>2003</v>
      </c>
      <c r="B14556" s="14">
        <v>8</v>
      </c>
      <c r="C14556" s="14" t="s">
        <v>123</v>
      </c>
      <c r="D14556" s="37">
        <v>21.281600000000001</v>
      </c>
    </row>
    <row r="14557" spans="1:4">
      <c r="A14557" s="15">
        <v>2003</v>
      </c>
      <c r="B14557" s="16">
        <v>9</v>
      </c>
      <c r="C14557" s="16" t="s">
        <v>123</v>
      </c>
      <c r="D14557" s="38">
        <v>14.733599999999999</v>
      </c>
    </row>
    <row r="14558" spans="1:4">
      <c r="A14558" s="13">
        <v>2003</v>
      </c>
      <c r="B14558" s="14">
        <v>10</v>
      </c>
      <c r="C14558" s="14" t="s">
        <v>123</v>
      </c>
      <c r="D14558" s="37">
        <v>5.9207999999999998</v>
      </c>
    </row>
    <row r="14559" spans="1:4">
      <c r="A14559" s="15">
        <v>2003</v>
      </c>
      <c r="B14559" s="16">
        <v>11</v>
      </c>
      <c r="C14559" s="16" t="s">
        <v>123</v>
      </c>
      <c r="D14559" s="38">
        <v>5.6668000000000003</v>
      </c>
    </row>
    <row r="14560" spans="1:4">
      <c r="A14560" s="13">
        <v>2003</v>
      </c>
      <c r="B14560" s="14">
        <v>12</v>
      </c>
      <c r="C14560" s="14" t="s">
        <v>123</v>
      </c>
      <c r="D14560" s="37">
        <v>0.3538</v>
      </c>
    </row>
    <row r="14561" spans="1:4">
      <c r="A14561" s="15">
        <v>2004</v>
      </c>
      <c r="B14561" s="16">
        <v>1</v>
      </c>
      <c r="C14561" s="16" t="s">
        <v>123</v>
      </c>
      <c r="D14561" s="38">
        <v>-3.4228000000000001</v>
      </c>
    </row>
    <row r="14562" spans="1:4">
      <c r="A14562" s="13">
        <v>2004</v>
      </c>
      <c r="B14562" s="14">
        <v>2</v>
      </c>
      <c r="C14562" s="14" t="s">
        <v>123</v>
      </c>
      <c r="D14562" s="37">
        <v>1.177</v>
      </c>
    </row>
    <row r="14563" spans="1:4">
      <c r="A14563" s="15">
        <v>2004</v>
      </c>
      <c r="B14563" s="16">
        <v>3</v>
      </c>
      <c r="C14563" s="16" t="s">
        <v>123</v>
      </c>
      <c r="D14563" s="38">
        <v>3.7151999999999998</v>
      </c>
    </row>
    <row r="14564" spans="1:4">
      <c r="A14564" s="13">
        <v>2004</v>
      </c>
      <c r="B14564" s="14">
        <v>4</v>
      </c>
      <c r="C14564" s="14" t="s">
        <v>123</v>
      </c>
      <c r="D14564" s="37">
        <v>9.7704000000000004</v>
      </c>
    </row>
    <row r="14565" spans="1:4">
      <c r="A14565" s="15">
        <v>2004</v>
      </c>
      <c r="B14565" s="16">
        <v>5</v>
      </c>
      <c r="C14565" s="16" t="s">
        <v>123</v>
      </c>
      <c r="D14565" s="38">
        <v>12.495799999999999</v>
      </c>
    </row>
    <row r="14566" spans="1:4">
      <c r="A14566" s="13">
        <v>2004</v>
      </c>
      <c r="B14566" s="14">
        <v>6</v>
      </c>
      <c r="C14566" s="14" t="s">
        <v>123</v>
      </c>
      <c r="D14566" s="37">
        <v>16.434799999999999</v>
      </c>
    </row>
    <row r="14567" spans="1:4">
      <c r="A14567" s="15">
        <v>2004</v>
      </c>
      <c r="B14567" s="16">
        <v>7</v>
      </c>
      <c r="C14567" s="16" t="s">
        <v>123</v>
      </c>
      <c r="D14567" s="38">
        <v>18.372</v>
      </c>
    </row>
    <row r="14568" spans="1:4">
      <c r="A14568" s="13">
        <v>2004</v>
      </c>
      <c r="B14568" s="14">
        <v>8</v>
      </c>
      <c r="C14568" s="14" t="s">
        <v>123</v>
      </c>
      <c r="D14568" s="37">
        <v>19.450399999999998</v>
      </c>
    </row>
    <row r="14569" spans="1:4">
      <c r="A14569" s="15">
        <v>2004</v>
      </c>
      <c r="B14569" s="16">
        <v>9</v>
      </c>
      <c r="C14569" s="16" t="s">
        <v>123</v>
      </c>
      <c r="D14569" s="38">
        <v>14.266</v>
      </c>
    </row>
    <row r="14570" spans="1:4">
      <c r="A14570" s="13">
        <v>2004</v>
      </c>
      <c r="B14570" s="14">
        <v>10</v>
      </c>
      <c r="C14570" s="14" t="s">
        <v>123</v>
      </c>
      <c r="D14570" s="37">
        <v>10.253399999999999</v>
      </c>
    </row>
    <row r="14571" spans="1:4">
      <c r="A14571" s="15">
        <v>2004</v>
      </c>
      <c r="B14571" s="16">
        <v>11</v>
      </c>
      <c r="C14571" s="16" t="s">
        <v>123</v>
      </c>
      <c r="D14571" s="38">
        <v>4.2271999999999998</v>
      </c>
    </row>
    <row r="14572" spans="1:4">
      <c r="A14572" s="13">
        <v>2004</v>
      </c>
      <c r="B14572" s="14">
        <v>12</v>
      </c>
      <c r="C14572" s="14" t="s">
        <v>123</v>
      </c>
      <c r="D14572" s="37">
        <v>0.3276</v>
      </c>
    </row>
    <row r="14573" spans="1:4">
      <c r="A14573" s="15">
        <v>2005</v>
      </c>
      <c r="B14573" s="16">
        <v>1</v>
      </c>
      <c r="C14573" s="16" t="s">
        <v>123</v>
      </c>
      <c r="D14573" s="38">
        <v>0.32340000000000002</v>
      </c>
    </row>
    <row r="14574" spans="1:4">
      <c r="A14574" s="13">
        <v>2005</v>
      </c>
      <c r="B14574" s="14">
        <v>2</v>
      </c>
      <c r="C14574" s="14" t="s">
        <v>123</v>
      </c>
      <c r="D14574" s="37">
        <v>-2.6440000000000001</v>
      </c>
    </row>
    <row r="14575" spans="1:4">
      <c r="A14575" s="15">
        <v>2005</v>
      </c>
      <c r="B14575" s="16">
        <v>3</v>
      </c>
      <c r="C14575" s="16" t="s">
        <v>123</v>
      </c>
      <c r="D14575" s="38">
        <v>2.0333999999999999</v>
      </c>
    </row>
    <row r="14576" spans="1:4">
      <c r="A14576" s="13">
        <v>2005</v>
      </c>
      <c r="B14576" s="14">
        <v>4</v>
      </c>
      <c r="C14576" s="14" t="s">
        <v>123</v>
      </c>
      <c r="D14576" s="37">
        <v>9.9131999999999998</v>
      </c>
    </row>
    <row r="14577" spans="1:4">
      <c r="A14577" s="15">
        <v>2005</v>
      </c>
      <c r="B14577" s="16">
        <v>5</v>
      </c>
      <c r="C14577" s="16" t="s">
        <v>123</v>
      </c>
      <c r="D14577" s="38">
        <v>14.198</v>
      </c>
    </row>
    <row r="14578" spans="1:4">
      <c r="A14578" s="13">
        <v>2005</v>
      </c>
      <c r="B14578" s="14">
        <v>6</v>
      </c>
      <c r="C14578" s="14" t="s">
        <v>123</v>
      </c>
      <c r="D14578" s="37">
        <v>17.0076</v>
      </c>
    </row>
    <row r="14579" spans="1:4">
      <c r="A14579" s="15">
        <v>2005</v>
      </c>
      <c r="B14579" s="16">
        <v>7</v>
      </c>
      <c r="C14579" s="16" t="s">
        <v>123</v>
      </c>
      <c r="D14579" s="38">
        <v>19.398399999999999</v>
      </c>
    </row>
    <row r="14580" spans="1:4">
      <c r="A14580" s="13">
        <v>2005</v>
      </c>
      <c r="B14580" s="14">
        <v>8</v>
      </c>
      <c r="C14580" s="14" t="s">
        <v>123</v>
      </c>
      <c r="D14580" s="37">
        <v>17.375599999999999</v>
      </c>
    </row>
    <row r="14581" spans="1:4">
      <c r="A14581" s="15">
        <v>2005</v>
      </c>
      <c r="B14581" s="16">
        <v>9</v>
      </c>
      <c r="C14581" s="16" t="s">
        <v>123</v>
      </c>
      <c r="D14581" s="38">
        <v>15.598000000000001</v>
      </c>
    </row>
    <row r="14582" spans="1:4">
      <c r="A14582" s="13">
        <v>2005</v>
      </c>
      <c r="B14582" s="14">
        <v>10</v>
      </c>
      <c r="C14582" s="14" t="s">
        <v>123</v>
      </c>
      <c r="D14582" s="37">
        <v>10.153</v>
      </c>
    </row>
    <row r="14583" spans="1:4">
      <c r="A14583" s="15">
        <v>2005</v>
      </c>
      <c r="B14583" s="16">
        <v>11</v>
      </c>
      <c r="C14583" s="16" t="s">
        <v>123</v>
      </c>
      <c r="D14583" s="38">
        <v>2.9964</v>
      </c>
    </row>
    <row r="14584" spans="1:4">
      <c r="A14584" s="13">
        <v>2005</v>
      </c>
      <c r="B14584" s="14">
        <v>12</v>
      </c>
      <c r="C14584" s="14" t="s">
        <v>123</v>
      </c>
      <c r="D14584" s="37">
        <v>-0.56059999999999999</v>
      </c>
    </row>
    <row r="14585" spans="1:4">
      <c r="A14585" s="15">
        <v>2006</v>
      </c>
      <c r="B14585" s="16">
        <v>1</v>
      </c>
      <c r="C14585" s="16" t="s">
        <v>123</v>
      </c>
      <c r="D14585" s="38">
        <v>-5.5602</v>
      </c>
    </row>
    <row r="14586" spans="1:4">
      <c r="A14586" s="13">
        <v>2006</v>
      </c>
      <c r="B14586" s="14">
        <v>2</v>
      </c>
      <c r="C14586" s="14" t="s">
        <v>123</v>
      </c>
      <c r="D14586" s="37">
        <v>-2.1110000000000002</v>
      </c>
    </row>
    <row r="14587" spans="1:4">
      <c r="A14587" s="15">
        <v>2006</v>
      </c>
      <c r="B14587" s="16">
        <v>3</v>
      </c>
      <c r="C14587" s="16" t="s">
        <v>123</v>
      </c>
      <c r="D14587" s="38">
        <v>1.1442000000000001</v>
      </c>
    </row>
    <row r="14588" spans="1:4">
      <c r="A14588" s="13">
        <v>2006</v>
      </c>
      <c r="B14588" s="14">
        <v>4</v>
      </c>
      <c r="C14588" s="14" t="s">
        <v>123</v>
      </c>
      <c r="D14588" s="37">
        <v>9.4854000000000003</v>
      </c>
    </row>
    <row r="14589" spans="1:4">
      <c r="A14589" s="15">
        <v>2006</v>
      </c>
      <c r="B14589" s="16">
        <v>5</v>
      </c>
      <c r="C14589" s="16" t="s">
        <v>123</v>
      </c>
      <c r="D14589" s="38">
        <v>13.881600000000001</v>
      </c>
    </row>
    <row r="14590" spans="1:4">
      <c r="A14590" s="13">
        <v>2006</v>
      </c>
      <c r="B14590" s="14">
        <v>6</v>
      </c>
      <c r="C14590" s="14" t="s">
        <v>123</v>
      </c>
      <c r="D14590" s="37">
        <v>18.0184</v>
      </c>
    </row>
    <row r="14591" spans="1:4">
      <c r="A14591" s="15">
        <v>2006</v>
      </c>
      <c r="B14591" s="16">
        <v>7</v>
      </c>
      <c r="C14591" s="16" t="s">
        <v>123</v>
      </c>
      <c r="D14591" s="38">
        <v>22.8078</v>
      </c>
    </row>
    <row r="14592" spans="1:4">
      <c r="A14592" s="13">
        <v>2006</v>
      </c>
      <c r="B14592" s="14">
        <v>8</v>
      </c>
      <c r="C14592" s="14" t="s">
        <v>123</v>
      </c>
      <c r="D14592" s="37">
        <v>16.8032</v>
      </c>
    </row>
    <row r="14593" spans="1:4">
      <c r="A14593" s="15">
        <v>2006</v>
      </c>
      <c r="B14593" s="16">
        <v>9</v>
      </c>
      <c r="C14593" s="16" t="s">
        <v>123</v>
      </c>
      <c r="D14593" s="38">
        <v>16.913399999999999</v>
      </c>
    </row>
    <row r="14594" spans="1:4">
      <c r="A14594" s="13">
        <v>2006</v>
      </c>
      <c r="B14594" s="14">
        <v>10</v>
      </c>
      <c r="C14594" s="14" t="s">
        <v>123</v>
      </c>
      <c r="D14594" s="37">
        <v>11.226000000000001</v>
      </c>
    </row>
    <row r="14595" spans="1:4">
      <c r="A14595" s="15">
        <v>2006</v>
      </c>
      <c r="B14595" s="16">
        <v>11</v>
      </c>
      <c r="C14595" s="16" t="s">
        <v>123</v>
      </c>
      <c r="D14595" s="38">
        <v>6.423</v>
      </c>
    </row>
    <row r="14596" spans="1:4">
      <c r="A14596" s="13">
        <v>2006</v>
      </c>
      <c r="B14596" s="14">
        <v>12</v>
      </c>
      <c r="C14596" s="14" t="s">
        <v>123</v>
      </c>
      <c r="D14596" s="37">
        <v>3.0044</v>
      </c>
    </row>
    <row r="14597" spans="1:4">
      <c r="A14597" s="15">
        <v>2007</v>
      </c>
      <c r="B14597" s="16">
        <v>1</v>
      </c>
      <c r="C14597" s="16" t="s">
        <v>123</v>
      </c>
      <c r="D14597" s="38">
        <v>3.6295999999999999</v>
      </c>
    </row>
    <row r="14598" spans="1:4">
      <c r="A14598" s="13">
        <v>2007</v>
      </c>
      <c r="B14598" s="14">
        <v>2</v>
      </c>
      <c r="C14598" s="14" t="s">
        <v>123</v>
      </c>
      <c r="D14598" s="37">
        <v>3.0806</v>
      </c>
    </row>
    <row r="14599" spans="1:4">
      <c r="A14599" s="15">
        <v>2007</v>
      </c>
      <c r="B14599" s="16">
        <v>3</v>
      </c>
      <c r="C14599" s="16" t="s">
        <v>123</v>
      </c>
      <c r="D14599" s="38">
        <v>6.3684000000000003</v>
      </c>
    </row>
    <row r="14600" spans="1:4">
      <c r="A14600" s="13">
        <v>2007</v>
      </c>
      <c r="B14600" s="14">
        <v>4</v>
      </c>
      <c r="C14600" s="14" t="s">
        <v>123</v>
      </c>
      <c r="D14600" s="37">
        <v>11.1272</v>
      </c>
    </row>
    <row r="14601" spans="1:4">
      <c r="A14601" s="15">
        <v>2007</v>
      </c>
      <c r="B14601" s="16">
        <v>5</v>
      </c>
      <c r="C14601" s="16" t="s">
        <v>123</v>
      </c>
      <c r="D14601" s="38">
        <v>15.577199999999999</v>
      </c>
    </row>
    <row r="14602" spans="1:4">
      <c r="A14602" s="13">
        <v>2007</v>
      </c>
      <c r="B14602" s="14">
        <v>6</v>
      </c>
      <c r="C14602" s="14" t="s">
        <v>123</v>
      </c>
      <c r="D14602" s="37">
        <v>19.208400000000001</v>
      </c>
    </row>
    <row r="14603" spans="1:4">
      <c r="A14603" s="15">
        <v>2007</v>
      </c>
      <c r="B14603" s="16">
        <v>7</v>
      </c>
      <c r="C14603" s="16" t="s">
        <v>123</v>
      </c>
      <c r="D14603" s="38">
        <v>19.619199999999999</v>
      </c>
    </row>
    <row r="14604" spans="1:4">
      <c r="A14604" s="13">
        <v>2007</v>
      </c>
      <c r="B14604" s="14">
        <v>8</v>
      </c>
      <c r="C14604" s="14" t="s">
        <v>123</v>
      </c>
      <c r="D14604" s="37">
        <v>19.135400000000001</v>
      </c>
    </row>
    <row r="14605" spans="1:4">
      <c r="A14605" s="15">
        <v>2007</v>
      </c>
      <c r="B14605" s="16">
        <v>9</v>
      </c>
      <c r="C14605" s="16" t="s">
        <v>123</v>
      </c>
      <c r="D14605" s="38">
        <v>12.8034</v>
      </c>
    </row>
    <row r="14606" spans="1:4">
      <c r="A14606" s="13">
        <v>2007</v>
      </c>
      <c r="B14606" s="14">
        <v>10</v>
      </c>
      <c r="C14606" s="14" t="s">
        <v>123</v>
      </c>
      <c r="D14606" s="37">
        <v>8.0624000000000002</v>
      </c>
    </row>
    <row r="14607" spans="1:4">
      <c r="A14607" s="15">
        <v>2007</v>
      </c>
      <c r="B14607" s="16">
        <v>11</v>
      </c>
      <c r="C14607" s="16" t="s">
        <v>123</v>
      </c>
      <c r="D14607" s="38">
        <v>2.2532000000000001</v>
      </c>
    </row>
    <row r="14608" spans="1:4">
      <c r="A14608" s="13">
        <v>2007</v>
      </c>
      <c r="B14608" s="14">
        <v>12</v>
      </c>
      <c r="C14608" s="14" t="s">
        <v>123</v>
      </c>
      <c r="D14608" s="37">
        <v>-0.20960000000000001</v>
      </c>
    </row>
    <row r="14609" spans="1:4">
      <c r="A14609" s="15">
        <v>2008</v>
      </c>
      <c r="B14609" s="16">
        <v>1</v>
      </c>
      <c r="C14609" s="16" t="s">
        <v>123</v>
      </c>
      <c r="D14609" s="38">
        <v>1.8051999999999999</v>
      </c>
    </row>
    <row r="14610" spans="1:4">
      <c r="A14610" s="13">
        <v>2008</v>
      </c>
      <c r="B14610" s="14">
        <v>2</v>
      </c>
      <c r="C14610" s="14" t="s">
        <v>123</v>
      </c>
      <c r="D14610" s="37">
        <v>3.1652</v>
      </c>
    </row>
    <row r="14611" spans="1:4">
      <c r="A14611" s="15">
        <v>2008</v>
      </c>
      <c r="B14611" s="16">
        <v>3</v>
      </c>
      <c r="C14611" s="16" t="s">
        <v>123</v>
      </c>
      <c r="D14611" s="38">
        <v>4.2317999999999998</v>
      </c>
    </row>
    <row r="14612" spans="1:4">
      <c r="A14612" s="13">
        <v>2008</v>
      </c>
      <c r="B14612" s="14">
        <v>4</v>
      </c>
      <c r="C14612" s="14" t="s">
        <v>123</v>
      </c>
      <c r="D14612" s="37">
        <v>8.9166000000000007</v>
      </c>
    </row>
    <row r="14613" spans="1:4">
      <c r="A14613" s="15">
        <v>2008</v>
      </c>
      <c r="B14613" s="16">
        <v>5</v>
      </c>
      <c r="C14613" s="16" t="s">
        <v>123</v>
      </c>
      <c r="D14613" s="38">
        <v>14.576599999999999</v>
      </c>
    </row>
    <row r="14614" spans="1:4">
      <c r="A14614" s="13">
        <v>2008</v>
      </c>
      <c r="B14614" s="14">
        <v>6</v>
      </c>
      <c r="C14614" s="14" t="s">
        <v>123</v>
      </c>
      <c r="D14614" s="37">
        <v>18.6676</v>
      </c>
    </row>
    <row r="14615" spans="1:4">
      <c r="A14615" s="15">
        <v>2008</v>
      </c>
      <c r="B14615" s="16">
        <v>7</v>
      </c>
      <c r="C14615" s="16" t="s">
        <v>123</v>
      </c>
      <c r="D14615" s="38">
        <v>19.2182</v>
      </c>
    </row>
    <row r="14616" spans="1:4">
      <c r="A14616" s="13">
        <v>2008</v>
      </c>
      <c r="B14616" s="14">
        <v>8</v>
      </c>
      <c r="C14616" s="14" t="s">
        <v>123</v>
      </c>
      <c r="D14616" s="37">
        <v>18.854199999999999</v>
      </c>
    </row>
    <row r="14617" spans="1:4">
      <c r="A14617" s="15">
        <v>2008</v>
      </c>
      <c r="B14617" s="16">
        <v>9</v>
      </c>
      <c r="C14617" s="16" t="s">
        <v>123</v>
      </c>
      <c r="D14617" s="38">
        <v>13.301</v>
      </c>
    </row>
    <row r="14618" spans="1:4">
      <c r="A14618" s="13">
        <v>2008</v>
      </c>
      <c r="B14618" s="14">
        <v>10</v>
      </c>
      <c r="C14618" s="14" t="s">
        <v>123</v>
      </c>
      <c r="D14618" s="37">
        <v>9.4825999999999997</v>
      </c>
    </row>
    <row r="14619" spans="1:4">
      <c r="A14619" s="15">
        <v>2008</v>
      </c>
      <c r="B14619" s="16">
        <v>11</v>
      </c>
      <c r="C14619" s="16" t="s">
        <v>123</v>
      </c>
      <c r="D14619" s="38">
        <v>5.4847999999999999</v>
      </c>
    </row>
    <row r="14620" spans="1:4">
      <c r="A14620" s="13">
        <v>2008</v>
      </c>
      <c r="B14620" s="14">
        <v>12</v>
      </c>
      <c r="C14620" s="14" t="s">
        <v>123</v>
      </c>
      <c r="D14620" s="37">
        <v>1.3069999999999999</v>
      </c>
    </row>
    <row r="14621" spans="1:4">
      <c r="A14621" s="15">
        <v>2009</v>
      </c>
      <c r="B14621" s="16">
        <v>1</v>
      </c>
      <c r="C14621" s="16" t="s">
        <v>123</v>
      </c>
      <c r="D14621" s="38">
        <v>-3.2906</v>
      </c>
    </row>
    <row r="14622" spans="1:4">
      <c r="A14622" s="13">
        <v>2009</v>
      </c>
      <c r="B14622" s="14">
        <v>2</v>
      </c>
      <c r="C14622" s="14" t="s">
        <v>123</v>
      </c>
      <c r="D14622" s="37">
        <v>-0.28860000000000002</v>
      </c>
    </row>
    <row r="14623" spans="1:4">
      <c r="A14623" s="15">
        <v>2009</v>
      </c>
      <c r="B14623" s="16">
        <v>3</v>
      </c>
      <c r="C14623" s="16" t="s">
        <v>123</v>
      </c>
      <c r="D14623" s="38">
        <v>4.0418000000000003</v>
      </c>
    </row>
    <row r="14624" spans="1:4">
      <c r="A14624" s="13">
        <v>2009</v>
      </c>
      <c r="B14624" s="14">
        <v>4</v>
      </c>
      <c r="C14624" s="14" t="s">
        <v>123</v>
      </c>
      <c r="D14624" s="37">
        <v>12.8322</v>
      </c>
    </row>
    <row r="14625" spans="1:4">
      <c r="A14625" s="15">
        <v>2009</v>
      </c>
      <c r="B14625" s="16">
        <v>5</v>
      </c>
      <c r="C14625" s="16" t="s">
        <v>123</v>
      </c>
      <c r="D14625" s="38">
        <v>14.404999999999999</v>
      </c>
    </row>
    <row r="14626" spans="1:4">
      <c r="A14626" s="13">
        <v>2009</v>
      </c>
      <c r="B14626" s="14">
        <v>6</v>
      </c>
      <c r="C14626" s="14" t="s">
        <v>123</v>
      </c>
      <c r="D14626" s="37">
        <v>16.026399999999999</v>
      </c>
    </row>
    <row r="14627" spans="1:4">
      <c r="A14627" s="15">
        <v>2009</v>
      </c>
      <c r="B14627" s="16">
        <v>7</v>
      </c>
      <c r="C14627" s="16" t="s">
        <v>123</v>
      </c>
      <c r="D14627" s="38">
        <v>19.588799999999999</v>
      </c>
    </row>
    <row r="14628" spans="1:4">
      <c r="A14628" s="13">
        <v>2009</v>
      </c>
      <c r="B14628" s="14">
        <v>8</v>
      </c>
      <c r="C14628" s="14" t="s">
        <v>123</v>
      </c>
      <c r="D14628" s="37">
        <v>19.759399999999999</v>
      </c>
    </row>
    <row r="14629" spans="1:4">
      <c r="A14629" s="15">
        <v>2009</v>
      </c>
      <c r="B14629" s="16">
        <v>9</v>
      </c>
      <c r="C14629" s="16" t="s">
        <v>123</v>
      </c>
      <c r="D14629" s="38">
        <v>16.037600000000001</v>
      </c>
    </row>
    <row r="14630" spans="1:4">
      <c r="A14630" s="13">
        <v>2009</v>
      </c>
      <c r="B14630" s="14">
        <v>10</v>
      </c>
      <c r="C14630" s="14" t="s">
        <v>123</v>
      </c>
      <c r="D14630" s="37">
        <v>7.9767999999999999</v>
      </c>
    </row>
    <row r="14631" spans="1:4">
      <c r="A14631" s="15">
        <v>2009</v>
      </c>
      <c r="B14631" s="16">
        <v>11</v>
      </c>
      <c r="C14631" s="16" t="s">
        <v>123</v>
      </c>
      <c r="D14631" s="38">
        <v>6.1627999999999998</v>
      </c>
    </row>
    <row r="14632" spans="1:4">
      <c r="A14632" s="13">
        <v>2009</v>
      </c>
      <c r="B14632" s="14">
        <v>12</v>
      </c>
      <c r="C14632" s="14" t="s">
        <v>123</v>
      </c>
      <c r="D14632" s="37">
        <v>-0.51639999999999997</v>
      </c>
    </row>
    <row r="14633" spans="1:4">
      <c r="A14633" s="15">
        <v>2010</v>
      </c>
      <c r="B14633" s="16">
        <v>1</v>
      </c>
      <c r="C14633" s="16" t="s">
        <v>123</v>
      </c>
      <c r="D14633" s="38">
        <v>-4.8109999999999999</v>
      </c>
    </row>
    <row r="14634" spans="1:4">
      <c r="A14634" s="13">
        <v>2010</v>
      </c>
      <c r="B14634" s="14">
        <v>2</v>
      </c>
      <c r="C14634" s="14" t="s">
        <v>123</v>
      </c>
      <c r="D14634" s="37">
        <v>-1.0938000000000001</v>
      </c>
    </row>
    <row r="14635" spans="1:4">
      <c r="A14635" s="15">
        <v>2010</v>
      </c>
      <c r="B14635" s="16">
        <v>3</v>
      </c>
      <c r="C14635" s="16" t="s">
        <v>123</v>
      </c>
      <c r="D14635" s="38">
        <v>4.0557999999999996</v>
      </c>
    </row>
    <row r="14636" spans="1:4">
      <c r="A14636" s="13">
        <v>2010</v>
      </c>
      <c r="B14636" s="14">
        <v>4</v>
      </c>
      <c r="C14636" s="14" t="s">
        <v>123</v>
      </c>
      <c r="D14636" s="37">
        <v>9.1243999999999996</v>
      </c>
    </row>
    <row r="14637" spans="1:4">
      <c r="A14637" s="15">
        <v>2010</v>
      </c>
      <c r="B14637" s="16">
        <v>5</v>
      </c>
      <c r="C14637" s="16" t="s">
        <v>123</v>
      </c>
      <c r="D14637" s="38">
        <v>12.720800000000001</v>
      </c>
    </row>
    <row r="14638" spans="1:4">
      <c r="A14638" s="13">
        <v>2010</v>
      </c>
      <c r="B14638" s="14">
        <v>6</v>
      </c>
      <c r="C14638" s="14" t="s">
        <v>123</v>
      </c>
      <c r="D14638" s="37">
        <v>17.635400000000001</v>
      </c>
    </row>
    <row r="14639" spans="1:4">
      <c r="A14639" s="15">
        <v>2010</v>
      </c>
      <c r="B14639" s="16">
        <v>7</v>
      </c>
      <c r="C14639" s="16" t="s">
        <v>123</v>
      </c>
      <c r="D14639" s="38">
        <v>21.255400000000002</v>
      </c>
    </row>
    <row r="14640" spans="1:4">
      <c r="A14640" s="13">
        <v>2010</v>
      </c>
      <c r="B14640" s="14">
        <v>8</v>
      </c>
      <c r="C14640" s="14" t="s">
        <v>123</v>
      </c>
      <c r="D14640" s="37">
        <v>18.4588</v>
      </c>
    </row>
    <row r="14641" spans="1:4">
      <c r="A14641" s="15">
        <v>2010</v>
      </c>
      <c r="B14641" s="16">
        <v>9</v>
      </c>
      <c r="C14641" s="16" t="s">
        <v>123</v>
      </c>
      <c r="D14641" s="38">
        <v>12.726000000000001</v>
      </c>
    </row>
    <row r="14642" spans="1:4">
      <c r="A14642" s="13">
        <v>2010</v>
      </c>
      <c r="B14642" s="14">
        <v>10</v>
      </c>
      <c r="C14642" s="14" t="s">
        <v>123</v>
      </c>
      <c r="D14642" s="37">
        <v>6.8533999999999997</v>
      </c>
    </row>
    <row r="14643" spans="1:4">
      <c r="A14643" s="15">
        <v>2010</v>
      </c>
      <c r="B14643" s="16">
        <v>11</v>
      </c>
      <c r="C14643" s="16" t="s">
        <v>123</v>
      </c>
      <c r="D14643" s="38">
        <v>5.8704000000000001</v>
      </c>
    </row>
    <row r="14644" spans="1:4">
      <c r="A14644" s="13">
        <v>2010</v>
      </c>
      <c r="B14644" s="14">
        <v>12</v>
      </c>
      <c r="C14644" s="14" t="s">
        <v>123</v>
      </c>
      <c r="D14644" s="37">
        <v>-4.5713999999999997</v>
      </c>
    </row>
    <row r="14645" spans="1:4">
      <c r="A14645" s="15">
        <v>2011</v>
      </c>
      <c r="B14645" s="16">
        <v>1</v>
      </c>
      <c r="C14645" s="16" t="s">
        <v>123</v>
      </c>
      <c r="D14645" s="38">
        <v>-0.60819999999999996</v>
      </c>
    </row>
    <row r="14646" spans="1:4">
      <c r="A14646" s="13">
        <v>2011</v>
      </c>
      <c r="B14646" s="14">
        <v>2</v>
      </c>
      <c r="C14646" s="14" t="s">
        <v>123</v>
      </c>
      <c r="D14646" s="37">
        <v>-1.4942</v>
      </c>
    </row>
    <row r="14647" spans="1:4">
      <c r="A14647" s="15">
        <v>2011</v>
      </c>
      <c r="B14647" s="16">
        <v>3</v>
      </c>
      <c r="C14647" s="16" t="s">
        <v>123</v>
      </c>
      <c r="D14647" s="38">
        <v>4.9180000000000001</v>
      </c>
    </row>
    <row r="14648" spans="1:4">
      <c r="A14648" s="13">
        <v>2011</v>
      </c>
      <c r="B14648" s="14">
        <v>4</v>
      </c>
      <c r="C14648" s="14" t="s">
        <v>123</v>
      </c>
      <c r="D14648" s="37">
        <v>11.4552</v>
      </c>
    </row>
    <row r="14649" spans="1:4">
      <c r="A14649" s="15">
        <v>2011</v>
      </c>
      <c r="B14649" s="16">
        <v>5</v>
      </c>
      <c r="C14649" s="16" t="s">
        <v>123</v>
      </c>
      <c r="D14649" s="38">
        <v>14.4124</v>
      </c>
    </row>
    <row r="14650" spans="1:4">
      <c r="A14650" s="13">
        <v>2011</v>
      </c>
      <c r="B14650" s="14">
        <v>6</v>
      </c>
      <c r="C14650" s="14" t="s">
        <v>123</v>
      </c>
      <c r="D14650" s="37">
        <v>18.235399999999998</v>
      </c>
    </row>
    <row r="14651" spans="1:4">
      <c r="A14651" s="15">
        <v>2011</v>
      </c>
      <c r="B14651" s="16">
        <v>7</v>
      </c>
      <c r="C14651" s="16" t="s">
        <v>123</v>
      </c>
      <c r="D14651" s="38">
        <v>17.754999999999999</v>
      </c>
    </row>
    <row r="14652" spans="1:4">
      <c r="A14652" s="13">
        <v>2011</v>
      </c>
      <c r="B14652" s="14">
        <v>8</v>
      </c>
      <c r="C14652" s="14" t="s">
        <v>123</v>
      </c>
      <c r="D14652" s="37">
        <v>19.410399999999999</v>
      </c>
    </row>
    <row r="14653" spans="1:4">
      <c r="A14653" s="15">
        <v>2011</v>
      </c>
      <c r="B14653" s="16">
        <v>9</v>
      </c>
      <c r="C14653" s="16" t="s">
        <v>123</v>
      </c>
      <c r="D14653" s="38">
        <v>16.151800000000001</v>
      </c>
    </row>
    <row r="14654" spans="1:4">
      <c r="A14654" s="13">
        <v>2011</v>
      </c>
      <c r="B14654" s="14">
        <v>10</v>
      </c>
      <c r="C14654" s="14" t="s">
        <v>123</v>
      </c>
      <c r="D14654" s="37">
        <v>8.9911999999999992</v>
      </c>
    </row>
    <row r="14655" spans="1:4">
      <c r="A14655" s="15">
        <v>2011</v>
      </c>
      <c r="B14655" s="16">
        <v>11</v>
      </c>
      <c r="C14655" s="16" t="s">
        <v>123</v>
      </c>
      <c r="D14655" s="38">
        <v>3.1722000000000001</v>
      </c>
    </row>
    <row r="14656" spans="1:4">
      <c r="A14656" s="13">
        <v>2011</v>
      </c>
      <c r="B14656" s="14">
        <v>12</v>
      </c>
      <c r="C14656" s="14" t="s">
        <v>123</v>
      </c>
      <c r="D14656" s="37">
        <v>2.3972000000000002</v>
      </c>
    </row>
    <row r="14657" spans="1:4">
      <c r="A14657" s="15">
        <v>2012</v>
      </c>
      <c r="B14657" s="16">
        <v>1</v>
      </c>
      <c r="C14657" s="16" t="s">
        <v>123</v>
      </c>
      <c r="D14657" s="38">
        <v>0.29420000000000002</v>
      </c>
    </row>
    <row r="14658" spans="1:4">
      <c r="A14658" s="13">
        <v>2012</v>
      </c>
      <c r="B14658" s="14">
        <v>2</v>
      </c>
      <c r="C14658" s="14" t="s">
        <v>123</v>
      </c>
      <c r="D14658" s="37">
        <v>-4.4340000000000002</v>
      </c>
    </row>
    <row r="14659" spans="1:4">
      <c r="A14659" s="15">
        <v>2012</v>
      </c>
      <c r="B14659" s="16">
        <v>3</v>
      </c>
      <c r="C14659" s="16" t="s">
        <v>123</v>
      </c>
      <c r="D14659" s="38">
        <v>6.3516000000000004</v>
      </c>
    </row>
    <row r="14660" spans="1:4">
      <c r="A14660" s="13">
        <v>2012</v>
      </c>
      <c r="B14660" s="14">
        <v>4</v>
      </c>
      <c r="C14660" s="14" t="s">
        <v>123</v>
      </c>
      <c r="D14660" s="37">
        <v>9.59</v>
      </c>
    </row>
    <row r="14661" spans="1:4">
      <c r="A14661" s="15">
        <v>2012</v>
      </c>
      <c r="B14661" s="16">
        <v>5</v>
      </c>
      <c r="C14661" s="16" t="s">
        <v>123</v>
      </c>
      <c r="D14661" s="38">
        <v>15.6632</v>
      </c>
    </row>
    <row r="14662" spans="1:4">
      <c r="A14662" s="13">
        <v>2012</v>
      </c>
      <c r="B14662" s="14">
        <v>6</v>
      </c>
      <c r="C14662" s="14" t="s">
        <v>123</v>
      </c>
      <c r="D14662" s="37">
        <v>17.526399999999999</v>
      </c>
    </row>
    <row r="14663" spans="1:4">
      <c r="A14663" s="15">
        <v>2012</v>
      </c>
      <c r="B14663" s="16">
        <v>7</v>
      </c>
      <c r="C14663" s="16" t="s">
        <v>123</v>
      </c>
      <c r="D14663" s="38">
        <v>19.84</v>
      </c>
    </row>
    <row r="14664" spans="1:4">
      <c r="A14664" s="13">
        <v>2012</v>
      </c>
      <c r="B14664" s="14">
        <v>8</v>
      </c>
      <c r="C14664" s="14" t="s">
        <v>123</v>
      </c>
      <c r="D14664" s="37">
        <v>19.7088</v>
      </c>
    </row>
    <row r="14665" spans="1:4">
      <c r="A14665" s="15">
        <v>2012</v>
      </c>
      <c r="B14665" s="16">
        <v>9</v>
      </c>
      <c r="C14665" s="16" t="s">
        <v>123</v>
      </c>
      <c r="D14665" s="38">
        <v>14.967000000000001</v>
      </c>
    </row>
    <row r="14666" spans="1:4">
      <c r="A14666" s="13">
        <v>2012</v>
      </c>
      <c r="B14666" s="14">
        <v>10</v>
      </c>
      <c r="C14666" s="14" t="s">
        <v>123</v>
      </c>
      <c r="D14666" s="37">
        <v>8.5931999999999995</v>
      </c>
    </row>
    <row r="14667" spans="1:4">
      <c r="A14667" s="15">
        <v>2012</v>
      </c>
      <c r="B14667" s="16">
        <v>11</v>
      </c>
      <c r="C14667" s="16" t="s">
        <v>123</v>
      </c>
      <c r="D14667" s="38">
        <v>5.5522</v>
      </c>
    </row>
    <row r="14668" spans="1:4">
      <c r="A14668" s="13">
        <v>2012</v>
      </c>
      <c r="B14668" s="14">
        <v>12</v>
      </c>
      <c r="C14668" s="14" t="s">
        <v>123</v>
      </c>
      <c r="D14668" s="37">
        <v>-1.2172000000000001</v>
      </c>
    </row>
    <row r="14669" spans="1:4">
      <c r="A14669" s="15">
        <v>2013</v>
      </c>
      <c r="B14669" s="16">
        <v>1</v>
      </c>
      <c r="C14669" s="16" t="s">
        <v>123</v>
      </c>
      <c r="D14669" s="38">
        <v>-1.6386000000000001</v>
      </c>
    </row>
    <row r="14670" spans="1:4">
      <c r="A14670" s="13">
        <v>2013</v>
      </c>
      <c r="B14670" s="14">
        <v>2</v>
      </c>
      <c r="C14670" s="14" t="s">
        <v>123</v>
      </c>
      <c r="D14670" s="37">
        <v>-0.59740000000000004</v>
      </c>
    </row>
    <row r="14671" spans="1:4">
      <c r="A14671" s="15">
        <v>2013</v>
      </c>
      <c r="B14671" s="16">
        <v>3</v>
      </c>
      <c r="C14671" s="16" t="s">
        <v>123</v>
      </c>
      <c r="D14671" s="38">
        <v>7.0800000000000002E-2</v>
      </c>
    </row>
    <row r="14672" spans="1:4">
      <c r="A14672" s="13">
        <v>2013</v>
      </c>
      <c r="B14672" s="14">
        <v>4</v>
      </c>
      <c r="C14672" s="14" t="s">
        <v>123</v>
      </c>
      <c r="D14672" s="37">
        <v>9.2956000000000003</v>
      </c>
    </row>
    <row r="14673" spans="1:4">
      <c r="A14673" s="15">
        <v>2013</v>
      </c>
      <c r="B14673" s="16">
        <v>5</v>
      </c>
      <c r="C14673" s="16" t="s">
        <v>123</v>
      </c>
      <c r="D14673" s="38">
        <v>13.779199999999999</v>
      </c>
    </row>
    <row r="14674" spans="1:4">
      <c r="A14674" s="13">
        <v>2013</v>
      </c>
      <c r="B14674" s="14">
        <v>6</v>
      </c>
      <c r="C14674" s="14" t="s">
        <v>123</v>
      </c>
      <c r="D14674" s="37">
        <v>17.368200000000002</v>
      </c>
    </row>
    <row r="14675" spans="1:4">
      <c r="A14675" s="15">
        <v>2013</v>
      </c>
      <c r="B14675" s="16">
        <v>7</v>
      </c>
      <c r="C14675" s="16" t="s">
        <v>123</v>
      </c>
      <c r="D14675" s="38">
        <v>20.6174</v>
      </c>
    </row>
    <row r="14676" spans="1:4">
      <c r="A14676" s="13">
        <v>2013</v>
      </c>
      <c r="B14676" s="14">
        <v>8</v>
      </c>
      <c r="C14676" s="14" t="s">
        <v>123</v>
      </c>
      <c r="D14676" s="37">
        <v>19.332599999999999</v>
      </c>
    </row>
    <row r="14677" spans="1:4">
      <c r="A14677" s="15">
        <v>2000</v>
      </c>
      <c r="B14677" s="16">
        <v>2</v>
      </c>
      <c r="C14677" s="16" t="s">
        <v>124</v>
      </c>
      <c r="D14677" s="38">
        <v>2.8359999999999999</v>
      </c>
    </row>
    <row r="14678" spans="1:4">
      <c r="A14678" s="13">
        <v>2000</v>
      </c>
      <c r="B14678" s="14">
        <v>3</v>
      </c>
      <c r="C14678" s="14" t="s">
        <v>124</v>
      </c>
      <c r="D14678" s="37">
        <v>5.7644444439999996</v>
      </c>
    </row>
    <row r="14679" spans="1:4">
      <c r="A14679" s="15">
        <v>2000</v>
      </c>
      <c r="B14679" s="16">
        <v>4</v>
      </c>
      <c r="C14679" s="16" t="s">
        <v>124</v>
      </c>
      <c r="D14679" s="38">
        <v>13.85955556</v>
      </c>
    </row>
    <row r="14680" spans="1:4">
      <c r="A14680" s="13">
        <v>2000</v>
      </c>
      <c r="B14680" s="14">
        <v>5</v>
      </c>
      <c r="C14680" s="14" t="s">
        <v>124</v>
      </c>
      <c r="D14680" s="37">
        <v>17.82</v>
      </c>
    </row>
    <row r="14681" spans="1:4">
      <c r="A14681" s="15">
        <v>2000</v>
      </c>
      <c r="B14681" s="16">
        <v>6</v>
      </c>
      <c r="C14681" s="16" t="s">
        <v>124</v>
      </c>
      <c r="D14681" s="38">
        <v>20.946999999999999</v>
      </c>
    </row>
    <row r="14682" spans="1:4">
      <c r="A14682" s="13">
        <v>2000</v>
      </c>
      <c r="B14682" s="14">
        <v>7</v>
      </c>
      <c r="C14682" s="14" t="s">
        <v>124</v>
      </c>
      <c r="D14682" s="37">
        <v>20.328555560000002</v>
      </c>
    </row>
    <row r="14683" spans="1:4">
      <c r="A14683" s="15">
        <v>2000</v>
      </c>
      <c r="B14683" s="16">
        <v>8</v>
      </c>
      <c r="C14683" s="16" t="s">
        <v>124</v>
      </c>
      <c r="D14683" s="38">
        <v>22.857777779999999</v>
      </c>
    </row>
    <row r="14684" spans="1:4">
      <c r="A14684" s="13">
        <v>2000</v>
      </c>
      <c r="B14684" s="14">
        <v>9</v>
      </c>
      <c r="C14684" s="14" t="s">
        <v>124</v>
      </c>
      <c r="D14684" s="37">
        <v>15.740444439999999</v>
      </c>
    </row>
    <row r="14685" spans="1:4">
      <c r="A14685" s="15">
        <v>2000</v>
      </c>
      <c r="B14685" s="16">
        <v>10</v>
      </c>
      <c r="C14685" s="16" t="s">
        <v>124</v>
      </c>
      <c r="D14685" s="38">
        <v>13.11088889</v>
      </c>
    </row>
    <row r="14686" spans="1:4">
      <c r="A14686" s="13">
        <v>2000</v>
      </c>
      <c r="B14686" s="14">
        <v>11</v>
      </c>
      <c r="C14686" s="14" t="s">
        <v>124</v>
      </c>
      <c r="D14686" s="37">
        <v>8.7016666669999996</v>
      </c>
    </row>
    <row r="14687" spans="1:4">
      <c r="A14687" s="15">
        <v>2000</v>
      </c>
      <c r="B14687" s="16">
        <v>12</v>
      </c>
      <c r="C14687" s="16" t="s">
        <v>124</v>
      </c>
      <c r="D14687" s="38">
        <v>2.312555556</v>
      </c>
    </row>
    <row r="14688" spans="1:4">
      <c r="A14688" s="13">
        <v>2001</v>
      </c>
      <c r="B14688" s="14">
        <v>1</v>
      </c>
      <c r="C14688" s="14" t="s">
        <v>124</v>
      </c>
      <c r="D14688" s="37">
        <v>0.89266666699999997</v>
      </c>
    </row>
    <row r="14689" spans="1:4">
      <c r="A14689" s="15">
        <v>2001</v>
      </c>
      <c r="B14689" s="16">
        <v>2</v>
      </c>
      <c r="C14689" s="16" t="s">
        <v>124</v>
      </c>
      <c r="D14689" s="38">
        <v>2.699555556</v>
      </c>
    </row>
    <row r="14690" spans="1:4">
      <c r="A14690" s="13">
        <v>2001</v>
      </c>
      <c r="B14690" s="14">
        <v>3</v>
      </c>
      <c r="C14690" s="14" t="s">
        <v>124</v>
      </c>
      <c r="D14690" s="37">
        <v>8.0353333330000005</v>
      </c>
    </row>
    <row r="14691" spans="1:4">
      <c r="A14691" s="15">
        <v>2001</v>
      </c>
      <c r="B14691" s="16">
        <v>4</v>
      </c>
      <c r="C14691" s="16" t="s">
        <v>124</v>
      </c>
      <c r="D14691" s="38">
        <v>10.510222219999999</v>
      </c>
    </row>
    <row r="14692" spans="1:4">
      <c r="A14692" s="13">
        <v>2001</v>
      </c>
      <c r="B14692" s="14">
        <v>5</v>
      </c>
      <c r="C14692" s="14" t="s">
        <v>124</v>
      </c>
      <c r="D14692" s="37">
        <v>17.58966667</v>
      </c>
    </row>
    <row r="14693" spans="1:4">
      <c r="A14693" s="15">
        <v>2001</v>
      </c>
      <c r="B14693" s="16">
        <v>6</v>
      </c>
      <c r="C14693" s="16" t="s">
        <v>124</v>
      </c>
      <c r="D14693" s="38">
        <v>17.838666669999999</v>
      </c>
    </row>
    <row r="14694" spans="1:4">
      <c r="A14694" s="13">
        <v>2001</v>
      </c>
      <c r="B14694" s="14">
        <v>7</v>
      </c>
      <c r="C14694" s="14" t="s">
        <v>124</v>
      </c>
      <c r="D14694" s="37">
        <v>21.560333329999999</v>
      </c>
    </row>
    <row r="14695" spans="1:4">
      <c r="A14695" s="15">
        <v>2001</v>
      </c>
      <c r="B14695" s="16">
        <v>8</v>
      </c>
      <c r="C14695" s="16" t="s">
        <v>124</v>
      </c>
      <c r="D14695" s="38">
        <v>22.249111110000001</v>
      </c>
    </row>
    <row r="14696" spans="1:4">
      <c r="A14696" s="13">
        <v>2001</v>
      </c>
      <c r="B14696" s="14">
        <v>9</v>
      </c>
      <c r="C14696" s="14" t="s">
        <v>124</v>
      </c>
      <c r="D14696" s="37">
        <v>14.634555560000001</v>
      </c>
    </row>
    <row r="14697" spans="1:4">
      <c r="A14697" s="15">
        <v>2001</v>
      </c>
      <c r="B14697" s="16">
        <v>10</v>
      </c>
      <c r="C14697" s="16" t="s">
        <v>124</v>
      </c>
      <c r="D14697" s="38">
        <v>13.146555559999999</v>
      </c>
    </row>
    <row r="14698" spans="1:4">
      <c r="A14698" s="13">
        <v>2001</v>
      </c>
      <c r="B14698" s="14">
        <v>11</v>
      </c>
      <c r="C14698" s="14" t="s">
        <v>124</v>
      </c>
      <c r="D14698" s="37">
        <v>2.887</v>
      </c>
    </row>
    <row r="14699" spans="1:4">
      <c r="A14699" s="15">
        <v>2001</v>
      </c>
      <c r="B14699" s="16">
        <v>12</v>
      </c>
      <c r="C14699" s="16" t="s">
        <v>124</v>
      </c>
      <c r="D14699" s="38">
        <v>-4.7098888890000001</v>
      </c>
    </row>
    <row r="14700" spans="1:4">
      <c r="A14700" s="13">
        <v>2002</v>
      </c>
      <c r="B14700" s="14">
        <v>1</v>
      </c>
      <c r="C14700" s="14" t="s">
        <v>124</v>
      </c>
      <c r="D14700" s="37">
        <v>-0.86522222199999999</v>
      </c>
    </row>
    <row r="14701" spans="1:4">
      <c r="A14701" s="15">
        <v>2002</v>
      </c>
      <c r="B14701" s="16">
        <v>2</v>
      </c>
      <c r="C14701" s="16" t="s">
        <v>124</v>
      </c>
      <c r="D14701" s="38">
        <v>4.8335555560000003</v>
      </c>
    </row>
    <row r="14702" spans="1:4">
      <c r="A14702" s="13">
        <v>2002</v>
      </c>
      <c r="B14702" s="14">
        <v>3</v>
      </c>
      <c r="C14702" s="14" t="s">
        <v>124</v>
      </c>
      <c r="D14702" s="37">
        <v>7.5652222220000001</v>
      </c>
    </row>
    <row r="14703" spans="1:4">
      <c r="A14703" s="15">
        <v>2002</v>
      </c>
      <c r="B14703" s="16">
        <v>4</v>
      </c>
      <c r="C14703" s="16" t="s">
        <v>124</v>
      </c>
      <c r="D14703" s="38">
        <v>10.897</v>
      </c>
    </row>
    <row r="14704" spans="1:4">
      <c r="A14704" s="13">
        <v>2002</v>
      </c>
      <c r="B14704" s="14">
        <v>5</v>
      </c>
      <c r="C14704" s="14" t="s">
        <v>124</v>
      </c>
      <c r="D14704" s="37">
        <v>18.69911111</v>
      </c>
    </row>
    <row r="14705" spans="1:4">
      <c r="A14705" s="15">
        <v>2002</v>
      </c>
      <c r="B14705" s="16">
        <v>6</v>
      </c>
      <c r="C14705" s="16" t="s">
        <v>124</v>
      </c>
      <c r="D14705" s="38">
        <v>21.064444439999999</v>
      </c>
    </row>
    <row r="14706" spans="1:4">
      <c r="A14706" s="13">
        <v>2002</v>
      </c>
      <c r="B14706" s="14">
        <v>7</v>
      </c>
      <c r="C14706" s="14" t="s">
        <v>124</v>
      </c>
      <c r="D14706" s="37">
        <v>23.150555560000001</v>
      </c>
    </row>
    <row r="14707" spans="1:4">
      <c r="A14707" s="15">
        <v>2002</v>
      </c>
      <c r="B14707" s="16">
        <v>8</v>
      </c>
      <c r="C14707" s="16" t="s">
        <v>124</v>
      </c>
      <c r="D14707" s="38">
        <v>21.218444439999999</v>
      </c>
    </row>
    <row r="14708" spans="1:4">
      <c r="A14708" s="13">
        <v>2002</v>
      </c>
      <c r="B14708" s="14">
        <v>9</v>
      </c>
      <c r="C14708" s="14" t="s">
        <v>124</v>
      </c>
      <c r="D14708" s="37">
        <v>15.450222220000001</v>
      </c>
    </row>
    <row r="14709" spans="1:4">
      <c r="A14709" s="15">
        <v>2002</v>
      </c>
      <c r="B14709" s="16">
        <v>10</v>
      </c>
      <c r="C14709" s="16" t="s">
        <v>124</v>
      </c>
      <c r="D14709" s="38">
        <v>10.125888890000001</v>
      </c>
    </row>
    <row r="14710" spans="1:4">
      <c r="A14710" s="13">
        <v>2002</v>
      </c>
      <c r="B14710" s="14">
        <v>11</v>
      </c>
      <c r="C14710" s="14" t="s">
        <v>124</v>
      </c>
      <c r="D14710" s="37">
        <v>7.5624444439999996</v>
      </c>
    </row>
    <row r="14711" spans="1:4">
      <c r="A14711" s="15">
        <v>2002</v>
      </c>
      <c r="B14711" s="16">
        <v>12</v>
      </c>
      <c r="C14711" s="16" t="s">
        <v>124</v>
      </c>
      <c r="D14711" s="38">
        <v>-1.117444444</v>
      </c>
    </row>
    <row r="14712" spans="1:4">
      <c r="A14712" s="13">
        <v>2003</v>
      </c>
      <c r="B14712" s="14">
        <v>1</v>
      </c>
      <c r="C14712" s="14" t="s">
        <v>124</v>
      </c>
      <c r="D14712" s="37">
        <v>-2.5542222219999999</v>
      </c>
    </row>
    <row r="14713" spans="1:4">
      <c r="A14713" s="15">
        <v>2003</v>
      </c>
      <c r="B14713" s="16">
        <v>2</v>
      </c>
      <c r="C14713" s="16" t="s">
        <v>124</v>
      </c>
      <c r="D14713" s="38">
        <v>-4.2274444439999996</v>
      </c>
    </row>
    <row r="14714" spans="1:4">
      <c r="A14714" s="13">
        <v>2003</v>
      </c>
      <c r="B14714" s="14">
        <v>3</v>
      </c>
      <c r="C14714" s="14" t="s">
        <v>124</v>
      </c>
      <c r="D14714" s="37">
        <v>4.9226666669999997</v>
      </c>
    </row>
    <row r="14715" spans="1:4">
      <c r="A14715" s="15">
        <v>2003</v>
      </c>
      <c r="B14715" s="16">
        <v>4</v>
      </c>
      <c r="C14715" s="16" t="s">
        <v>124</v>
      </c>
      <c r="D14715" s="38">
        <v>10.11277778</v>
      </c>
    </row>
    <row r="14716" spans="1:4">
      <c r="A14716" s="13">
        <v>2003</v>
      </c>
      <c r="B14716" s="14">
        <v>5</v>
      </c>
      <c r="C14716" s="14" t="s">
        <v>124</v>
      </c>
      <c r="D14716" s="37">
        <v>19.56888889</v>
      </c>
    </row>
    <row r="14717" spans="1:4">
      <c r="A14717" s="15">
        <v>2003</v>
      </c>
      <c r="B14717" s="16">
        <v>6</v>
      </c>
      <c r="C14717" s="16" t="s">
        <v>124</v>
      </c>
      <c r="D14717" s="38">
        <v>22.694444440000002</v>
      </c>
    </row>
    <row r="14718" spans="1:4">
      <c r="A14718" s="13">
        <v>2003</v>
      </c>
      <c r="B14718" s="14">
        <v>7</v>
      </c>
      <c r="C14718" s="14" t="s">
        <v>124</v>
      </c>
      <c r="D14718" s="37">
        <v>22.22288889</v>
      </c>
    </row>
    <row r="14719" spans="1:4">
      <c r="A14719" s="15">
        <v>2003</v>
      </c>
      <c r="B14719" s="16">
        <v>8</v>
      </c>
      <c r="C14719" s="16" t="s">
        <v>124</v>
      </c>
      <c r="D14719" s="38">
        <v>23.734888890000001</v>
      </c>
    </row>
    <row r="14720" spans="1:4">
      <c r="A14720" s="13">
        <v>2003</v>
      </c>
      <c r="B14720" s="14">
        <v>9</v>
      </c>
      <c r="C14720" s="14" t="s">
        <v>124</v>
      </c>
      <c r="D14720" s="37">
        <v>16.15066667</v>
      </c>
    </row>
    <row r="14721" spans="1:4">
      <c r="A14721" s="15">
        <v>2003</v>
      </c>
      <c r="B14721" s="16">
        <v>10</v>
      </c>
      <c r="C14721" s="16" t="s">
        <v>124</v>
      </c>
      <c r="D14721" s="38">
        <v>8.2084444439999995</v>
      </c>
    </row>
    <row r="14722" spans="1:4">
      <c r="A14722" s="13">
        <v>2003</v>
      </c>
      <c r="B14722" s="14">
        <v>11</v>
      </c>
      <c r="C14722" s="14" t="s">
        <v>124</v>
      </c>
      <c r="D14722" s="37">
        <v>6.9347777779999999</v>
      </c>
    </row>
    <row r="14723" spans="1:4">
      <c r="A14723" s="15">
        <v>2003</v>
      </c>
      <c r="B14723" s="16">
        <v>12</v>
      </c>
      <c r="C14723" s="16" t="s">
        <v>124</v>
      </c>
      <c r="D14723" s="38">
        <v>0.37866666700000001</v>
      </c>
    </row>
    <row r="14724" spans="1:4">
      <c r="A14724" s="13">
        <v>2004</v>
      </c>
      <c r="B14724" s="14">
        <v>1</v>
      </c>
      <c r="C14724" s="14" t="s">
        <v>124</v>
      </c>
      <c r="D14724" s="37">
        <v>-2.5697777780000002</v>
      </c>
    </row>
    <row r="14725" spans="1:4">
      <c r="A14725" s="15">
        <v>2004</v>
      </c>
      <c r="B14725" s="16">
        <v>2</v>
      </c>
      <c r="C14725" s="16" t="s">
        <v>124</v>
      </c>
      <c r="D14725" s="38">
        <v>1.2031111109999999</v>
      </c>
    </row>
    <row r="14726" spans="1:4">
      <c r="A14726" s="13">
        <v>2004</v>
      </c>
      <c r="B14726" s="14">
        <v>3</v>
      </c>
      <c r="C14726" s="14" t="s">
        <v>124</v>
      </c>
      <c r="D14726" s="37">
        <v>5.3144444440000003</v>
      </c>
    </row>
    <row r="14727" spans="1:4">
      <c r="A14727" s="15">
        <v>2004</v>
      </c>
      <c r="B14727" s="16">
        <v>4</v>
      </c>
      <c r="C14727" s="16" t="s">
        <v>124</v>
      </c>
      <c r="D14727" s="38">
        <v>11.571222219999999</v>
      </c>
    </row>
    <row r="14728" spans="1:4">
      <c r="A14728" s="13">
        <v>2004</v>
      </c>
      <c r="B14728" s="14">
        <v>5</v>
      </c>
      <c r="C14728" s="14" t="s">
        <v>124</v>
      </c>
      <c r="D14728" s="37">
        <v>14.59377778</v>
      </c>
    </row>
    <row r="14729" spans="1:4">
      <c r="A14729" s="15">
        <v>2004</v>
      </c>
      <c r="B14729" s="16">
        <v>6</v>
      </c>
      <c r="C14729" s="16" t="s">
        <v>124</v>
      </c>
      <c r="D14729" s="38">
        <v>19.005777779999999</v>
      </c>
    </row>
    <row r="14730" spans="1:4">
      <c r="A14730" s="13">
        <v>2004</v>
      </c>
      <c r="B14730" s="14">
        <v>7</v>
      </c>
      <c r="C14730" s="14" t="s">
        <v>124</v>
      </c>
      <c r="D14730" s="37">
        <v>21.124111110000001</v>
      </c>
    </row>
    <row r="14731" spans="1:4">
      <c r="A14731" s="15">
        <v>2004</v>
      </c>
      <c r="B14731" s="16">
        <v>8</v>
      </c>
      <c r="C14731" s="16" t="s">
        <v>124</v>
      </c>
      <c r="D14731" s="38">
        <v>20.882999999999999</v>
      </c>
    </row>
    <row r="14732" spans="1:4">
      <c r="A14732" s="13">
        <v>2004</v>
      </c>
      <c r="B14732" s="14">
        <v>9</v>
      </c>
      <c r="C14732" s="14" t="s">
        <v>124</v>
      </c>
      <c r="D14732" s="37">
        <v>15.555222219999999</v>
      </c>
    </row>
    <row r="14733" spans="1:4">
      <c r="A14733" s="15">
        <v>2004</v>
      </c>
      <c r="B14733" s="16">
        <v>10</v>
      </c>
      <c r="C14733" s="16" t="s">
        <v>124</v>
      </c>
      <c r="D14733" s="38">
        <v>11.913888890000001</v>
      </c>
    </row>
    <row r="14734" spans="1:4">
      <c r="A14734" s="13">
        <v>2004</v>
      </c>
      <c r="B14734" s="14">
        <v>11</v>
      </c>
      <c r="C14734" s="14" t="s">
        <v>124</v>
      </c>
      <c r="D14734" s="37">
        <v>5.5668888890000003</v>
      </c>
    </row>
    <row r="14735" spans="1:4">
      <c r="A14735" s="15">
        <v>2004</v>
      </c>
      <c r="B14735" s="16">
        <v>12</v>
      </c>
      <c r="C14735" s="16" t="s">
        <v>124</v>
      </c>
      <c r="D14735" s="38">
        <v>0.91911111099999998</v>
      </c>
    </row>
    <row r="14736" spans="1:4">
      <c r="A14736" s="13">
        <v>2005</v>
      </c>
      <c r="B14736" s="14">
        <v>1</v>
      </c>
      <c r="C14736" s="14" t="s">
        <v>124</v>
      </c>
      <c r="D14736" s="37">
        <v>-0.48511111099999998</v>
      </c>
    </row>
    <row r="14737" spans="1:4">
      <c r="A14737" s="15">
        <v>2005</v>
      </c>
      <c r="B14737" s="16">
        <v>2</v>
      </c>
      <c r="C14737" s="16" t="s">
        <v>124</v>
      </c>
      <c r="D14737" s="38">
        <v>-2.9992222220000002</v>
      </c>
    </row>
    <row r="14738" spans="1:4">
      <c r="A14738" s="13">
        <v>2005</v>
      </c>
      <c r="B14738" s="14">
        <v>3</v>
      </c>
      <c r="C14738" s="14" t="s">
        <v>124</v>
      </c>
      <c r="D14738" s="37">
        <v>3.4968888890000001</v>
      </c>
    </row>
    <row r="14739" spans="1:4">
      <c r="A14739" s="15">
        <v>2005</v>
      </c>
      <c r="B14739" s="16">
        <v>4</v>
      </c>
      <c r="C14739" s="16" t="s">
        <v>124</v>
      </c>
      <c r="D14739" s="38">
        <v>11.22</v>
      </c>
    </row>
    <row r="14740" spans="1:4">
      <c r="A14740" s="13">
        <v>2005</v>
      </c>
      <c r="B14740" s="14">
        <v>5</v>
      </c>
      <c r="C14740" s="14" t="s">
        <v>124</v>
      </c>
      <c r="D14740" s="37">
        <v>16.590888889999999</v>
      </c>
    </row>
    <row r="14741" spans="1:4">
      <c r="A14741" s="15">
        <v>2005</v>
      </c>
      <c r="B14741" s="16">
        <v>6</v>
      </c>
      <c r="C14741" s="16" t="s">
        <v>124</v>
      </c>
      <c r="D14741" s="38">
        <v>19.04744444</v>
      </c>
    </row>
    <row r="14742" spans="1:4">
      <c r="A14742" s="13">
        <v>2005</v>
      </c>
      <c r="B14742" s="14">
        <v>7</v>
      </c>
      <c r="C14742" s="14" t="s">
        <v>124</v>
      </c>
      <c r="D14742" s="37">
        <v>21.26166667</v>
      </c>
    </row>
    <row r="14743" spans="1:4">
      <c r="A14743" s="15">
        <v>2005</v>
      </c>
      <c r="B14743" s="16">
        <v>8</v>
      </c>
      <c r="C14743" s="16" t="s">
        <v>124</v>
      </c>
      <c r="D14743" s="38">
        <v>19.580777779999998</v>
      </c>
    </row>
    <row r="14744" spans="1:4">
      <c r="A14744" s="13">
        <v>2005</v>
      </c>
      <c r="B14744" s="14">
        <v>9</v>
      </c>
      <c r="C14744" s="14" t="s">
        <v>124</v>
      </c>
      <c r="D14744" s="37">
        <v>16.99855556</v>
      </c>
    </row>
    <row r="14745" spans="1:4">
      <c r="A14745" s="15">
        <v>2005</v>
      </c>
      <c r="B14745" s="16">
        <v>10</v>
      </c>
      <c r="C14745" s="16" t="s">
        <v>124</v>
      </c>
      <c r="D14745" s="38">
        <v>11.156888889999999</v>
      </c>
    </row>
    <row r="14746" spans="1:4">
      <c r="A14746" s="13">
        <v>2005</v>
      </c>
      <c r="B14746" s="14">
        <v>11</v>
      </c>
      <c r="C14746" s="14" t="s">
        <v>124</v>
      </c>
      <c r="D14746" s="37">
        <v>4.0633333330000001</v>
      </c>
    </row>
    <row r="14747" spans="1:4">
      <c r="A14747" s="15">
        <v>2005</v>
      </c>
      <c r="B14747" s="16">
        <v>12</v>
      </c>
      <c r="C14747" s="16" t="s">
        <v>124</v>
      </c>
      <c r="D14747" s="38">
        <v>0.57388888900000001</v>
      </c>
    </row>
    <row r="14748" spans="1:4">
      <c r="A14748" s="13">
        <v>2006</v>
      </c>
      <c r="B14748" s="14">
        <v>1</v>
      </c>
      <c r="C14748" s="14" t="s">
        <v>124</v>
      </c>
      <c r="D14748" s="37">
        <v>-3.1284444439999999</v>
      </c>
    </row>
    <row r="14749" spans="1:4">
      <c r="A14749" s="15">
        <v>2006</v>
      </c>
      <c r="B14749" s="16">
        <v>2</v>
      </c>
      <c r="C14749" s="16" t="s">
        <v>124</v>
      </c>
      <c r="D14749" s="38">
        <v>-0.80755555599999995</v>
      </c>
    </row>
    <row r="14750" spans="1:4">
      <c r="A14750" s="13">
        <v>2006</v>
      </c>
      <c r="B14750" s="14">
        <v>3</v>
      </c>
      <c r="C14750" s="14" t="s">
        <v>124</v>
      </c>
      <c r="D14750" s="37">
        <v>3.9757777779999999</v>
      </c>
    </row>
    <row r="14751" spans="1:4">
      <c r="A14751" s="15">
        <v>2006</v>
      </c>
      <c r="B14751" s="16">
        <v>4</v>
      </c>
      <c r="C14751" s="16" t="s">
        <v>124</v>
      </c>
      <c r="D14751" s="38">
        <v>12.111888889999999</v>
      </c>
    </row>
    <row r="14752" spans="1:4">
      <c r="A14752" s="13">
        <v>2006</v>
      </c>
      <c r="B14752" s="14">
        <v>5</v>
      </c>
      <c r="C14752" s="14" t="s">
        <v>124</v>
      </c>
      <c r="D14752" s="37">
        <v>15.564111110000001</v>
      </c>
    </row>
    <row r="14753" spans="1:4">
      <c r="A14753" s="15">
        <v>2006</v>
      </c>
      <c r="B14753" s="16">
        <v>6</v>
      </c>
      <c r="C14753" s="16" t="s">
        <v>124</v>
      </c>
      <c r="D14753" s="38">
        <v>19.47544444</v>
      </c>
    </row>
    <row r="14754" spans="1:4">
      <c r="A14754" s="13">
        <v>2006</v>
      </c>
      <c r="B14754" s="14">
        <v>7</v>
      </c>
      <c r="C14754" s="14" t="s">
        <v>124</v>
      </c>
      <c r="D14754" s="37">
        <v>23.317888889999999</v>
      </c>
    </row>
    <row r="14755" spans="1:4">
      <c r="A14755" s="15">
        <v>2006</v>
      </c>
      <c r="B14755" s="16">
        <v>8</v>
      </c>
      <c r="C14755" s="16" t="s">
        <v>124</v>
      </c>
      <c r="D14755" s="38">
        <v>19.088222219999999</v>
      </c>
    </row>
    <row r="14756" spans="1:4">
      <c r="A14756" s="13">
        <v>2006</v>
      </c>
      <c r="B14756" s="14">
        <v>9</v>
      </c>
      <c r="C14756" s="14" t="s">
        <v>124</v>
      </c>
      <c r="D14756" s="37">
        <v>17.595444440000001</v>
      </c>
    </row>
    <row r="14757" spans="1:4">
      <c r="A14757" s="15">
        <v>2006</v>
      </c>
      <c r="B14757" s="16">
        <v>10</v>
      </c>
      <c r="C14757" s="16" t="s">
        <v>124</v>
      </c>
      <c r="D14757" s="38">
        <v>12.24211111</v>
      </c>
    </row>
    <row r="14758" spans="1:4">
      <c r="A14758" s="13">
        <v>2006</v>
      </c>
      <c r="B14758" s="14">
        <v>11</v>
      </c>
      <c r="C14758" s="14" t="s">
        <v>124</v>
      </c>
      <c r="D14758" s="37">
        <v>6.9482222220000001</v>
      </c>
    </row>
    <row r="14759" spans="1:4">
      <c r="A14759" s="15">
        <v>2006</v>
      </c>
      <c r="B14759" s="16">
        <v>12</v>
      </c>
      <c r="C14759" s="16" t="s">
        <v>124</v>
      </c>
      <c r="D14759" s="38">
        <v>2.2605555559999999</v>
      </c>
    </row>
    <row r="14760" spans="1:4">
      <c r="A14760" s="13">
        <v>2007</v>
      </c>
      <c r="B14760" s="14">
        <v>1</v>
      </c>
      <c r="C14760" s="14" t="s">
        <v>124</v>
      </c>
      <c r="D14760" s="37">
        <v>4.3145555560000002</v>
      </c>
    </row>
    <row r="14761" spans="1:4">
      <c r="A14761" s="15">
        <v>2007</v>
      </c>
      <c r="B14761" s="16">
        <v>2</v>
      </c>
      <c r="C14761" s="16" t="s">
        <v>124</v>
      </c>
      <c r="D14761" s="38">
        <v>4.6669999999999998</v>
      </c>
    </row>
    <row r="14762" spans="1:4">
      <c r="A14762" s="13">
        <v>2007</v>
      </c>
      <c r="B14762" s="14">
        <v>3</v>
      </c>
      <c r="C14762" s="14" t="s">
        <v>124</v>
      </c>
      <c r="D14762" s="37">
        <v>8.3213333330000001</v>
      </c>
    </row>
    <row r="14763" spans="1:4">
      <c r="A14763" s="15">
        <v>2007</v>
      </c>
      <c r="B14763" s="16">
        <v>4</v>
      </c>
      <c r="C14763" s="16" t="s">
        <v>124</v>
      </c>
      <c r="D14763" s="38">
        <v>12.62955556</v>
      </c>
    </row>
    <row r="14764" spans="1:4">
      <c r="A14764" s="13">
        <v>2007</v>
      </c>
      <c r="B14764" s="14">
        <v>5</v>
      </c>
      <c r="C14764" s="14" t="s">
        <v>124</v>
      </c>
      <c r="D14764" s="37">
        <v>17.867222219999999</v>
      </c>
    </row>
    <row r="14765" spans="1:4">
      <c r="A14765" s="15">
        <v>2007</v>
      </c>
      <c r="B14765" s="16">
        <v>6</v>
      </c>
      <c r="C14765" s="16" t="s">
        <v>124</v>
      </c>
      <c r="D14765" s="38">
        <v>21.81022222</v>
      </c>
    </row>
    <row r="14766" spans="1:4">
      <c r="A14766" s="13">
        <v>2007</v>
      </c>
      <c r="B14766" s="14">
        <v>7</v>
      </c>
      <c r="C14766" s="14" t="s">
        <v>124</v>
      </c>
      <c r="D14766" s="37">
        <v>23.193222219999999</v>
      </c>
    </row>
    <row r="14767" spans="1:4">
      <c r="A14767" s="15">
        <v>2007</v>
      </c>
      <c r="B14767" s="16">
        <v>8</v>
      </c>
      <c r="C14767" s="16" t="s">
        <v>124</v>
      </c>
      <c r="D14767" s="38">
        <v>22.06177778</v>
      </c>
    </row>
    <row r="14768" spans="1:4">
      <c r="A14768" s="13">
        <v>2007</v>
      </c>
      <c r="B14768" s="14">
        <v>9</v>
      </c>
      <c r="C14768" s="14" t="s">
        <v>124</v>
      </c>
      <c r="D14768" s="37">
        <v>14.337999999999999</v>
      </c>
    </row>
    <row r="14769" spans="1:4">
      <c r="A14769" s="15">
        <v>2007</v>
      </c>
      <c r="B14769" s="16">
        <v>10</v>
      </c>
      <c r="C14769" s="16" t="s">
        <v>124</v>
      </c>
      <c r="D14769" s="38">
        <v>9.9551111110000008</v>
      </c>
    </row>
    <row r="14770" spans="1:4">
      <c r="A14770" s="13">
        <v>2007</v>
      </c>
      <c r="B14770" s="14">
        <v>11</v>
      </c>
      <c r="C14770" s="14" t="s">
        <v>124</v>
      </c>
      <c r="D14770" s="37">
        <v>3.6051111109999998</v>
      </c>
    </row>
    <row r="14771" spans="1:4">
      <c r="A14771" s="15">
        <v>2007</v>
      </c>
      <c r="B14771" s="16">
        <v>12</v>
      </c>
      <c r="C14771" s="16" t="s">
        <v>124</v>
      </c>
      <c r="D14771" s="38">
        <v>-0.84644444399999996</v>
      </c>
    </row>
    <row r="14772" spans="1:4">
      <c r="A14772" s="13">
        <v>2008</v>
      </c>
      <c r="B14772" s="14">
        <v>1</v>
      </c>
      <c r="C14772" s="14" t="s">
        <v>124</v>
      </c>
      <c r="D14772" s="37">
        <v>0.85844444399999997</v>
      </c>
    </row>
    <row r="14773" spans="1:4">
      <c r="A14773" s="15">
        <v>2008</v>
      </c>
      <c r="B14773" s="16">
        <v>2</v>
      </c>
      <c r="C14773" s="16" t="s">
        <v>124</v>
      </c>
      <c r="D14773" s="38">
        <v>3.6061111110000001</v>
      </c>
    </row>
    <row r="14774" spans="1:4">
      <c r="A14774" s="13">
        <v>2008</v>
      </c>
      <c r="B14774" s="14">
        <v>3</v>
      </c>
      <c r="C14774" s="14" t="s">
        <v>124</v>
      </c>
      <c r="D14774" s="37">
        <v>6.6165555559999998</v>
      </c>
    </row>
    <row r="14775" spans="1:4">
      <c r="A14775" s="15">
        <v>2008</v>
      </c>
      <c r="B14775" s="16">
        <v>4</v>
      </c>
      <c r="C14775" s="16" t="s">
        <v>124</v>
      </c>
      <c r="D14775" s="38">
        <v>11.60866667</v>
      </c>
    </row>
    <row r="14776" spans="1:4">
      <c r="A14776" s="13">
        <v>2008</v>
      </c>
      <c r="B14776" s="14">
        <v>5</v>
      </c>
      <c r="C14776" s="14" t="s">
        <v>124</v>
      </c>
      <c r="D14776" s="37">
        <v>16.95977778</v>
      </c>
    </row>
    <row r="14777" spans="1:4">
      <c r="A14777" s="15">
        <v>2008</v>
      </c>
      <c r="B14777" s="16">
        <v>6</v>
      </c>
      <c r="C14777" s="16" t="s">
        <v>124</v>
      </c>
      <c r="D14777" s="38">
        <v>20.948333330000001</v>
      </c>
    </row>
    <row r="14778" spans="1:4">
      <c r="A14778" s="13">
        <v>2008</v>
      </c>
      <c r="B14778" s="14">
        <v>7</v>
      </c>
      <c r="C14778" s="14" t="s">
        <v>124</v>
      </c>
      <c r="D14778" s="37">
        <v>21.254222219999999</v>
      </c>
    </row>
    <row r="14779" spans="1:4">
      <c r="A14779" s="15">
        <v>2008</v>
      </c>
      <c r="B14779" s="16">
        <v>8</v>
      </c>
      <c r="C14779" s="16" t="s">
        <v>124</v>
      </c>
      <c r="D14779" s="38">
        <v>21.468222220000001</v>
      </c>
    </row>
    <row r="14780" spans="1:4">
      <c r="A14780" s="13">
        <v>2008</v>
      </c>
      <c r="B14780" s="14">
        <v>9</v>
      </c>
      <c r="C14780" s="14" t="s">
        <v>124</v>
      </c>
      <c r="D14780" s="37">
        <v>15.27955556</v>
      </c>
    </row>
    <row r="14781" spans="1:4">
      <c r="A14781" s="15">
        <v>2008</v>
      </c>
      <c r="B14781" s="16">
        <v>10</v>
      </c>
      <c r="C14781" s="16" t="s">
        <v>124</v>
      </c>
      <c r="D14781" s="38">
        <v>11.88777778</v>
      </c>
    </row>
    <row r="14782" spans="1:4">
      <c r="A14782" s="13">
        <v>2008</v>
      </c>
      <c r="B14782" s="14">
        <v>11</v>
      </c>
      <c r="C14782" s="14" t="s">
        <v>124</v>
      </c>
      <c r="D14782" s="37">
        <v>6.5717777780000004</v>
      </c>
    </row>
    <row r="14783" spans="1:4">
      <c r="A14783" s="15">
        <v>2008</v>
      </c>
      <c r="B14783" s="16">
        <v>12</v>
      </c>
      <c r="C14783" s="16" t="s">
        <v>124</v>
      </c>
      <c r="D14783" s="38">
        <v>2.573</v>
      </c>
    </row>
    <row r="14784" spans="1:4">
      <c r="A14784" s="13">
        <v>2009</v>
      </c>
      <c r="B14784" s="14">
        <v>1</v>
      </c>
      <c r="C14784" s="14" t="s">
        <v>124</v>
      </c>
      <c r="D14784" s="37">
        <v>-1.907444444</v>
      </c>
    </row>
    <row r="14785" spans="1:4">
      <c r="A14785" s="15">
        <v>2009</v>
      </c>
      <c r="B14785" s="16">
        <v>2</v>
      </c>
      <c r="C14785" s="16" t="s">
        <v>124</v>
      </c>
      <c r="D14785" s="38">
        <v>1.096222222</v>
      </c>
    </row>
    <row r="14786" spans="1:4">
      <c r="A14786" s="13">
        <v>2009</v>
      </c>
      <c r="B14786" s="14">
        <v>3</v>
      </c>
      <c r="C14786" s="14" t="s">
        <v>124</v>
      </c>
      <c r="D14786" s="37">
        <v>5.7774444440000003</v>
      </c>
    </row>
    <row r="14787" spans="1:4">
      <c r="A14787" s="15">
        <v>2009</v>
      </c>
      <c r="B14787" s="16">
        <v>4</v>
      </c>
      <c r="C14787" s="16" t="s">
        <v>124</v>
      </c>
      <c r="D14787" s="38">
        <v>14.38722222</v>
      </c>
    </row>
    <row r="14788" spans="1:4">
      <c r="A14788" s="13">
        <v>2009</v>
      </c>
      <c r="B14788" s="14">
        <v>5</v>
      </c>
      <c r="C14788" s="14" t="s">
        <v>124</v>
      </c>
      <c r="D14788" s="37">
        <v>17.220333329999999</v>
      </c>
    </row>
    <row r="14789" spans="1:4">
      <c r="A14789" s="15">
        <v>2009</v>
      </c>
      <c r="B14789" s="16">
        <v>6</v>
      </c>
      <c r="C14789" s="16" t="s">
        <v>124</v>
      </c>
      <c r="D14789" s="38">
        <v>19.154</v>
      </c>
    </row>
    <row r="14790" spans="1:4">
      <c r="A14790" s="13">
        <v>2009</v>
      </c>
      <c r="B14790" s="14">
        <v>7</v>
      </c>
      <c r="C14790" s="14" t="s">
        <v>124</v>
      </c>
      <c r="D14790" s="37">
        <v>22.531777779999999</v>
      </c>
    </row>
    <row r="14791" spans="1:4">
      <c r="A14791" s="15">
        <v>2009</v>
      </c>
      <c r="B14791" s="16">
        <v>8</v>
      </c>
      <c r="C14791" s="16" t="s">
        <v>124</v>
      </c>
      <c r="D14791" s="38">
        <v>22.118888890000001</v>
      </c>
    </row>
    <row r="14792" spans="1:4">
      <c r="A14792" s="13">
        <v>2009</v>
      </c>
      <c r="B14792" s="14">
        <v>9</v>
      </c>
      <c r="C14792" s="14" t="s">
        <v>124</v>
      </c>
      <c r="D14792" s="37">
        <v>18.402999999999999</v>
      </c>
    </row>
    <row r="14793" spans="1:4">
      <c r="A14793" s="15">
        <v>2009</v>
      </c>
      <c r="B14793" s="16">
        <v>10</v>
      </c>
      <c r="C14793" s="16" t="s">
        <v>124</v>
      </c>
      <c r="D14793" s="38">
        <v>10.698888889999999</v>
      </c>
    </row>
    <row r="14794" spans="1:4">
      <c r="A14794" s="13">
        <v>2009</v>
      </c>
      <c r="B14794" s="14">
        <v>11</v>
      </c>
      <c r="C14794" s="14" t="s">
        <v>124</v>
      </c>
      <c r="D14794" s="37">
        <v>7.0846666669999996</v>
      </c>
    </row>
    <row r="14795" spans="1:4">
      <c r="A14795" s="15">
        <v>2009</v>
      </c>
      <c r="B14795" s="16">
        <v>12</v>
      </c>
      <c r="C14795" s="16" t="s">
        <v>124</v>
      </c>
      <c r="D14795" s="38">
        <v>1.5924444440000001</v>
      </c>
    </row>
    <row r="14796" spans="1:4">
      <c r="A14796" s="13">
        <v>2010</v>
      </c>
      <c r="B14796" s="14">
        <v>1</v>
      </c>
      <c r="C14796" s="14" t="s">
        <v>124</v>
      </c>
      <c r="D14796" s="37">
        <v>-2.0085555560000001</v>
      </c>
    </row>
    <row r="14797" spans="1:4">
      <c r="A14797" s="15">
        <v>2010</v>
      </c>
      <c r="B14797" s="16">
        <v>2</v>
      </c>
      <c r="C14797" s="16" t="s">
        <v>124</v>
      </c>
      <c r="D14797" s="38">
        <v>0.89633333299999995</v>
      </c>
    </row>
    <row r="14798" spans="1:4">
      <c r="A14798" s="13">
        <v>2010</v>
      </c>
      <c r="B14798" s="14">
        <v>3</v>
      </c>
      <c r="C14798" s="14" t="s">
        <v>124</v>
      </c>
      <c r="D14798" s="37">
        <v>6.1191111109999996</v>
      </c>
    </row>
    <row r="14799" spans="1:4">
      <c r="A14799" s="15">
        <v>2010</v>
      </c>
      <c r="B14799" s="16">
        <v>4</v>
      </c>
      <c r="C14799" s="16" t="s">
        <v>124</v>
      </c>
      <c r="D14799" s="38">
        <v>11.38311111</v>
      </c>
    </row>
    <row r="14800" spans="1:4">
      <c r="A14800" s="13">
        <v>2010</v>
      </c>
      <c r="B14800" s="14">
        <v>5</v>
      </c>
      <c r="C14800" s="14" t="s">
        <v>124</v>
      </c>
      <c r="D14800" s="37">
        <v>16.045111110000001</v>
      </c>
    </row>
    <row r="14801" spans="1:4">
      <c r="A14801" s="15">
        <v>2010</v>
      </c>
      <c r="B14801" s="16">
        <v>6</v>
      </c>
      <c r="C14801" s="16" t="s">
        <v>124</v>
      </c>
      <c r="D14801" s="38">
        <v>19.801111110000001</v>
      </c>
    </row>
    <row r="14802" spans="1:4">
      <c r="A14802" s="13">
        <v>2010</v>
      </c>
      <c r="B14802" s="14">
        <v>7</v>
      </c>
      <c r="C14802" s="14" t="s">
        <v>124</v>
      </c>
      <c r="D14802" s="37">
        <v>22.80311111</v>
      </c>
    </row>
    <row r="14803" spans="1:4">
      <c r="A14803" s="15">
        <v>2010</v>
      </c>
      <c r="B14803" s="16">
        <v>8</v>
      </c>
      <c r="C14803" s="16" t="s">
        <v>124</v>
      </c>
      <c r="D14803" s="38">
        <v>21.022777779999998</v>
      </c>
    </row>
    <row r="14804" spans="1:4">
      <c r="A14804" s="13">
        <v>2010</v>
      </c>
      <c r="B14804" s="14">
        <v>9</v>
      </c>
      <c r="C14804" s="14" t="s">
        <v>124</v>
      </c>
      <c r="D14804" s="37">
        <v>14.803000000000001</v>
      </c>
    </row>
    <row r="14805" spans="1:4">
      <c r="A14805" s="15">
        <v>2010</v>
      </c>
      <c r="B14805" s="16">
        <v>10</v>
      </c>
      <c r="C14805" s="16" t="s">
        <v>124</v>
      </c>
      <c r="D14805" s="38">
        <v>8.0528888890000001</v>
      </c>
    </row>
    <row r="14806" spans="1:4">
      <c r="A14806" s="13">
        <v>2010</v>
      </c>
      <c r="B14806" s="14">
        <v>11</v>
      </c>
      <c r="C14806" s="14" t="s">
        <v>124</v>
      </c>
      <c r="D14806" s="37">
        <v>8.1903333329999999</v>
      </c>
    </row>
    <row r="14807" spans="1:4">
      <c r="A14807" s="15">
        <v>2010</v>
      </c>
      <c r="B14807" s="16">
        <v>12</v>
      </c>
      <c r="C14807" s="16" t="s">
        <v>124</v>
      </c>
      <c r="D14807" s="38">
        <v>-1.278666667</v>
      </c>
    </row>
    <row r="14808" spans="1:4">
      <c r="A14808" s="13">
        <v>2011</v>
      </c>
      <c r="B14808" s="14">
        <v>1</v>
      </c>
      <c r="C14808" s="14" t="s">
        <v>124</v>
      </c>
      <c r="D14808" s="37">
        <v>-0.53055555600000004</v>
      </c>
    </row>
    <row r="14809" spans="1:4">
      <c r="A14809" s="15">
        <v>2011</v>
      </c>
      <c r="B14809" s="16">
        <v>2</v>
      </c>
      <c r="C14809" s="16" t="s">
        <v>124</v>
      </c>
      <c r="D14809" s="38">
        <v>-0.67277777800000005</v>
      </c>
    </row>
    <row r="14810" spans="1:4">
      <c r="A14810" s="13">
        <v>2011</v>
      </c>
      <c r="B14810" s="14">
        <v>3</v>
      </c>
      <c r="C14810" s="14" t="s">
        <v>124</v>
      </c>
      <c r="D14810" s="37">
        <v>6.0662222220000004</v>
      </c>
    </row>
    <row r="14811" spans="1:4">
      <c r="A14811" s="15">
        <v>2011</v>
      </c>
      <c r="B14811" s="16">
        <v>4</v>
      </c>
      <c r="C14811" s="16" t="s">
        <v>124</v>
      </c>
      <c r="D14811" s="38">
        <v>12.731444440000001</v>
      </c>
    </row>
    <row r="14812" spans="1:4">
      <c r="A14812" s="13">
        <v>2011</v>
      </c>
      <c r="B14812" s="14">
        <v>5</v>
      </c>
      <c r="C14812" s="14" t="s">
        <v>124</v>
      </c>
      <c r="D14812" s="37">
        <v>16.439444439999999</v>
      </c>
    </row>
    <row r="14813" spans="1:4">
      <c r="A14813" s="15">
        <v>2011</v>
      </c>
      <c r="B14813" s="16">
        <v>6</v>
      </c>
      <c r="C14813" s="16" t="s">
        <v>124</v>
      </c>
      <c r="D14813" s="38">
        <v>20.566444440000001</v>
      </c>
    </row>
    <row r="14814" spans="1:4">
      <c r="A14814" s="13">
        <v>2011</v>
      </c>
      <c r="B14814" s="14">
        <v>7</v>
      </c>
      <c r="C14814" s="14" t="s">
        <v>124</v>
      </c>
      <c r="D14814" s="37">
        <v>21.029888889999999</v>
      </c>
    </row>
    <row r="14815" spans="1:4">
      <c r="A14815" s="15">
        <v>2011</v>
      </c>
      <c r="B14815" s="16">
        <v>8</v>
      </c>
      <c r="C14815" s="16" t="s">
        <v>124</v>
      </c>
      <c r="D14815" s="38">
        <v>22.199444440000001</v>
      </c>
    </row>
    <row r="14816" spans="1:4">
      <c r="A14816" s="13">
        <v>2011</v>
      </c>
      <c r="B14816" s="14">
        <v>9</v>
      </c>
      <c r="C14816" s="14" t="s">
        <v>124</v>
      </c>
      <c r="D14816" s="37">
        <v>19.22544444</v>
      </c>
    </row>
    <row r="14817" spans="1:4">
      <c r="A14817" s="15">
        <v>2011</v>
      </c>
      <c r="B14817" s="16">
        <v>10</v>
      </c>
      <c r="C14817" s="16" t="s">
        <v>124</v>
      </c>
      <c r="D14817" s="38">
        <v>9.8361111109999992</v>
      </c>
    </row>
    <row r="14818" spans="1:4">
      <c r="A14818" s="13">
        <v>2011</v>
      </c>
      <c r="B14818" s="14">
        <v>11</v>
      </c>
      <c r="C14818" s="14" t="s">
        <v>124</v>
      </c>
      <c r="D14818" s="37">
        <v>2.2372222220000002</v>
      </c>
    </row>
    <row r="14819" spans="1:4">
      <c r="A14819" s="15">
        <v>2011</v>
      </c>
      <c r="B14819" s="16">
        <v>12</v>
      </c>
      <c r="C14819" s="16" t="s">
        <v>124</v>
      </c>
      <c r="D14819" s="38">
        <v>2.3391111109999998</v>
      </c>
    </row>
    <row r="14820" spans="1:4">
      <c r="A14820" s="13">
        <v>2012</v>
      </c>
      <c r="B14820" s="14">
        <v>1</v>
      </c>
      <c r="C14820" s="14" t="s">
        <v>124</v>
      </c>
      <c r="D14820" s="37">
        <v>0.56655555599999996</v>
      </c>
    </row>
    <row r="14821" spans="1:4">
      <c r="A14821" s="15">
        <v>2012</v>
      </c>
      <c r="B14821" s="16">
        <v>2</v>
      </c>
      <c r="C14821" s="16" t="s">
        <v>124</v>
      </c>
      <c r="D14821" s="38">
        <v>-4.1764444440000004</v>
      </c>
    </row>
    <row r="14822" spans="1:4">
      <c r="A14822" s="13">
        <v>2012</v>
      </c>
      <c r="B14822" s="14">
        <v>3</v>
      </c>
      <c r="C14822" s="14" t="s">
        <v>124</v>
      </c>
      <c r="D14822" s="37">
        <v>7.5941111110000001</v>
      </c>
    </row>
    <row r="14823" spans="1:4">
      <c r="A14823" s="15">
        <v>2012</v>
      </c>
      <c r="B14823" s="16">
        <v>4</v>
      </c>
      <c r="C14823" s="16" t="s">
        <v>124</v>
      </c>
      <c r="D14823" s="38">
        <v>12.121333330000001</v>
      </c>
    </row>
    <row r="14824" spans="1:4">
      <c r="A14824" s="13">
        <v>2012</v>
      </c>
      <c r="B14824" s="14">
        <v>5</v>
      </c>
      <c r="C14824" s="14" t="s">
        <v>124</v>
      </c>
      <c r="D14824" s="37">
        <v>17.018888889999999</v>
      </c>
    </row>
    <row r="14825" spans="1:4">
      <c r="A14825" s="15">
        <v>2012</v>
      </c>
      <c r="B14825" s="16">
        <v>6</v>
      </c>
      <c r="C14825" s="16" t="s">
        <v>124</v>
      </c>
      <c r="D14825" s="38">
        <v>21.276444439999999</v>
      </c>
    </row>
    <row r="14826" spans="1:4">
      <c r="A14826" s="13">
        <v>2012</v>
      </c>
      <c r="B14826" s="14">
        <v>7</v>
      </c>
      <c r="C14826" s="14" t="s">
        <v>124</v>
      </c>
      <c r="D14826" s="37">
        <v>23.725666669999999</v>
      </c>
    </row>
    <row r="14827" spans="1:4">
      <c r="A14827" s="15">
        <v>2012</v>
      </c>
      <c r="B14827" s="16">
        <v>8</v>
      </c>
      <c r="C14827" s="16" t="s">
        <v>124</v>
      </c>
      <c r="D14827" s="38">
        <v>22.85277778</v>
      </c>
    </row>
    <row r="14828" spans="1:4">
      <c r="A14828" s="13">
        <v>2012</v>
      </c>
      <c r="B14828" s="14">
        <v>9</v>
      </c>
      <c r="C14828" s="14" t="s">
        <v>124</v>
      </c>
      <c r="D14828" s="37">
        <v>18.214555560000001</v>
      </c>
    </row>
    <row r="14829" spans="1:4">
      <c r="A14829" s="15">
        <v>2012</v>
      </c>
      <c r="B14829" s="16">
        <v>10</v>
      </c>
      <c r="C14829" s="16" t="s">
        <v>124</v>
      </c>
      <c r="D14829" s="38">
        <v>11.13466667</v>
      </c>
    </row>
    <row r="14830" spans="1:4">
      <c r="A14830" s="13">
        <v>2012</v>
      </c>
      <c r="B14830" s="14">
        <v>11</v>
      </c>
      <c r="C14830" s="14" t="s">
        <v>124</v>
      </c>
      <c r="D14830" s="37">
        <v>7.2818888890000002</v>
      </c>
    </row>
    <row r="14831" spans="1:4">
      <c r="A14831" s="15">
        <v>2012</v>
      </c>
      <c r="B14831" s="16">
        <v>12</v>
      </c>
      <c r="C14831" s="16" t="s">
        <v>124</v>
      </c>
      <c r="D14831" s="38">
        <v>-0.81077777799999995</v>
      </c>
    </row>
    <row r="14832" spans="1:4">
      <c r="A14832" s="13">
        <v>2013</v>
      </c>
      <c r="B14832" s="14">
        <v>1</v>
      </c>
      <c r="C14832" s="14" t="s">
        <v>124</v>
      </c>
      <c r="D14832" s="37">
        <v>-0.35311111099999998</v>
      </c>
    </row>
    <row r="14833" spans="1:4">
      <c r="A14833" s="15">
        <v>2013</v>
      </c>
      <c r="B14833" s="16">
        <v>2</v>
      </c>
      <c r="C14833" s="16" t="s">
        <v>124</v>
      </c>
      <c r="D14833" s="38">
        <v>1.859</v>
      </c>
    </row>
    <row r="14834" spans="1:4">
      <c r="A14834" s="13">
        <v>2013</v>
      </c>
      <c r="B14834" s="14">
        <v>3</v>
      </c>
      <c r="C14834" s="14" t="s">
        <v>124</v>
      </c>
      <c r="D14834" s="37">
        <v>3.6436666670000002</v>
      </c>
    </row>
    <row r="14835" spans="1:4">
      <c r="A14835" s="15">
        <v>2013</v>
      </c>
      <c r="B14835" s="16">
        <v>4</v>
      </c>
      <c r="C14835" s="16" t="s">
        <v>124</v>
      </c>
      <c r="D14835" s="38">
        <v>12.402333329999999</v>
      </c>
    </row>
    <row r="14836" spans="1:4">
      <c r="A14836" s="13">
        <v>2013</v>
      </c>
      <c r="B14836" s="14">
        <v>5</v>
      </c>
      <c r="C14836" s="14" t="s">
        <v>124</v>
      </c>
      <c r="D14836" s="37">
        <v>16.784888890000001</v>
      </c>
    </row>
    <row r="14837" spans="1:4">
      <c r="A14837" s="15">
        <v>2013</v>
      </c>
      <c r="B14837" s="16">
        <v>6</v>
      </c>
      <c r="C14837" s="16" t="s">
        <v>124</v>
      </c>
      <c r="D14837" s="38">
        <v>20.136777779999999</v>
      </c>
    </row>
    <row r="14838" spans="1:4">
      <c r="A14838" s="13">
        <v>2013</v>
      </c>
      <c r="B14838" s="14">
        <v>7</v>
      </c>
      <c r="C14838" s="14" t="s">
        <v>124</v>
      </c>
      <c r="D14838" s="37">
        <v>22.58555556</v>
      </c>
    </row>
    <row r="14839" spans="1:4">
      <c r="A14839" s="15">
        <v>2013</v>
      </c>
      <c r="B14839" s="16">
        <v>8</v>
      </c>
      <c r="C14839" s="16" t="s">
        <v>124</v>
      </c>
      <c r="D14839" s="38">
        <v>22.561888889999999</v>
      </c>
    </row>
    <row r="14840" spans="1:4">
      <c r="A14840" s="13">
        <v>2000</v>
      </c>
      <c r="B14840" s="14">
        <v>2</v>
      </c>
      <c r="C14840" s="14" t="s">
        <v>125</v>
      </c>
      <c r="D14840" s="37">
        <v>21.286999999999999</v>
      </c>
    </row>
    <row r="14841" spans="1:4">
      <c r="A14841" s="15">
        <v>2000</v>
      </c>
      <c r="B14841" s="16">
        <v>3</v>
      </c>
      <c r="C14841" s="16" t="s">
        <v>125</v>
      </c>
      <c r="D14841" s="38">
        <v>20.952000000000002</v>
      </c>
    </row>
    <row r="14842" spans="1:4">
      <c r="A14842" s="13">
        <v>2000</v>
      </c>
      <c r="B14842" s="14">
        <v>4</v>
      </c>
      <c r="C14842" s="14" t="s">
        <v>125</v>
      </c>
      <c r="D14842" s="37">
        <v>21.294</v>
      </c>
    </row>
    <row r="14843" spans="1:4">
      <c r="A14843" s="15">
        <v>2000</v>
      </c>
      <c r="B14843" s="16">
        <v>5</v>
      </c>
      <c r="C14843" s="16" t="s">
        <v>125</v>
      </c>
      <c r="D14843" s="38">
        <v>21.588999999999999</v>
      </c>
    </row>
    <row r="14844" spans="1:4">
      <c r="A14844" s="13">
        <v>2000</v>
      </c>
      <c r="B14844" s="14">
        <v>6</v>
      </c>
      <c r="C14844" s="14" t="s">
        <v>125</v>
      </c>
      <c r="D14844" s="37">
        <v>21.06</v>
      </c>
    </row>
    <row r="14845" spans="1:4">
      <c r="A14845" s="15">
        <v>2000</v>
      </c>
      <c r="B14845" s="16">
        <v>7</v>
      </c>
      <c r="C14845" s="16" t="s">
        <v>125</v>
      </c>
      <c r="D14845" s="38">
        <v>20.864999999999998</v>
      </c>
    </row>
    <row r="14846" spans="1:4">
      <c r="A14846" s="13">
        <v>2000</v>
      </c>
      <c r="B14846" s="14">
        <v>8</v>
      </c>
      <c r="C14846" s="14" t="s">
        <v>125</v>
      </c>
      <c r="D14846" s="37">
        <v>21.856000000000002</v>
      </c>
    </row>
    <row r="14847" spans="1:4">
      <c r="A14847" s="15">
        <v>2000</v>
      </c>
      <c r="B14847" s="16">
        <v>9</v>
      </c>
      <c r="C14847" s="16" t="s">
        <v>125</v>
      </c>
      <c r="D14847" s="38">
        <v>22.93</v>
      </c>
    </row>
    <row r="14848" spans="1:4">
      <c r="A14848" s="13">
        <v>2000</v>
      </c>
      <c r="B14848" s="14">
        <v>10</v>
      </c>
      <c r="C14848" s="14" t="s">
        <v>125</v>
      </c>
      <c r="D14848" s="37">
        <v>22.047000000000001</v>
      </c>
    </row>
    <row r="14849" spans="1:4">
      <c r="A14849" s="15">
        <v>2000</v>
      </c>
      <c r="B14849" s="16">
        <v>11</v>
      </c>
      <c r="C14849" s="16" t="s">
        <v>125</v>
      </c>
      <c r="D14849" s="38">
        <v>20.715</v>
      </c>
    </row>
    <row r="14850" spans="1:4">
      <c r="A14850" s="13">
        <v>2000</v>
      </c>
      <c r="B14850" s="14">
        <v>12</v>
      </c>
      <c r="C14850" s="14" t="s">
        <v>125</v>
      </c>
      <c r="D14850" s="37">
        <v>20.157</v>
      </c>
    </row>
    <row r="14851" spans="1:4">
      <c r="A14851" s="15">
        <v>2001</v>
      </c>
      <c r="B14851" s="16">
        <v>1</v>
      </c>
      <c r="C14851" s="16" t="s">
        <v>125</v>
      </c>
      <c r="D14851" s="38">
        <v>19.808</v>
      </c>
    </row>
    <row r="14852" spans="1:4">
      <c r="A14852" s="13">
        <v>2001</v>
      </c>
      <c r="B14852" s="14">
        <v>2</v>
      </c>
      <c r="C14852" s="14" t="s">
        <v>125</v>
      </c>
      <c r="D14852" s="37">
        <v>21.274000000000001</v>
      </c>
    </row>
    <row r="14853" spans="1:4">
      <c r="A14853" s="15">
        <v>2001</v>
      </c>
      <c r="B14853" s="16">
        <v>3</v>
      </c>
      <c r="C14853" s="16" t="s">
        <v>125</v>
      </c>
      <c r="D14853" s="38">
        <v>20.786999999999999</v>
      </c>
    </row>
    <row r="14854" spans="1:4">
      <c r="A14854" s="13">
        <v>2001</v>
      </c>
      <c r="B14854" s="14">
        <v>4</v>
      </c>
      <c r="C14854" s="14" t="s">
        <v>125</v>
      </c>
      <c r="D14854" s="37">
        <v>21.431000000000001</v>
      </c>
    </row>
    <row r="14855" spans="1:4">
      <c r="A14855" s="15">
        <v>2001</v>
      </c>
      <c r="B14855" s="16">
        <v>5</v>
      </c>
      <c r="C14855" s="16" t="s">
        <v>125</v>
      </c>
      <c r="D14855" s="38">
        <v>21.425000000000001</v>
      </c>
    </row>
    <row r="14856" spans="1:4">
      <c r="A14856" s="13">
        <v>2001</v>
      </c>
      <c r="B14856" s="14">
        <v>6</v>
      </c>
      <c r="C14856" s="14" t="s">
        <v>125</v>
      </c>
      <c r="D14856" s="37">
        <v>20.802</v>
      </c>
    </row>
    <row r="14857" spans="1:4">
      <c r="A14857" s="15">
        <v>2001</v>
      </c>
      <c r="B14857" s="16">
        <v>7</v>
      </c>
      <c r="C14857" s="16" t="s">
        <v>125</v>
      </c>
      <c r="D14857" s="38">
        <v>20.271999999999998</v>
      </c>
    </row>
    <row r="14858" spans="1:4">
      <c r="A14858" s="13">
        <v>2001</v>
      </c>
      <c r="B14858" s="14">
        <v>8</v>
      </c>
      <c r="C14858" s="14" t="s">
        <v>125</v>
      </c>
      <c r="D14858" s="37">
        <v>21.981999999999999</v>
      </c>
    </row>
    <row r="14859" spans="1:4">
      <c r="A14859" s="15">
        <v>2001</v>
      </c>
      <c r="B14859" s="16">
        <v>9</v>
      </c>
      <c r="C14859" s="16" t="s">
        <v>125</v>
      </c>
      <c r="D14859" s="38">
        <v>22.518999999999998</v>
      </c>
    </row>
    <row r="14860" spans="1:4">
      <c r="A14860" s="13">
        <v>2001</v>
      </c>
      <c r="B14860" s="14">
        <v>10</v>
      </c>
      <c r="C14860" s="14" t="s">
        <v>125</v>
      </c>
      <c r="D14860" s="37">
        <v>22.15</v>
      </c>
    </row>
    <row r="14861" spans="1:4">
      <c r="A14861" s="15">
        <v>2001</v>
      </c>
      <c r="B14861" s="16">
        <v>11</v>
      </c>
      <c r="C14861" s="16" t="s">
        <v>125</v>
      </c>
      <c r="D14861" s="38">
        <v>21.132000000000001</v>
      </c>
    </row>
    <row r="14862" spans="1:4">
      <c r="A14862" s="13">
        <v>2001</v>
      </c>
      <c r="B14862" s="14">
        <v>12</v>
      </c>
      <c r="C14862" s="14" t="s">
        <v>125</v>
      </c>
      <c r="D14862" s="37">
        <v>21.344000000000001</v>
      </c>
    </row>
    <row r="14863" spans="1:4">
      <c r="A14863" s="15">
        <v>2002</v>
      </c>
      <c r="B14863" s="16">
        <v>1</v>
      </c>
      <c r="C14863" s="16" t="s">
        <v>125</v>
      </c>
      <c r="D14863" s="38">
        <v>20.863</v>
      </c>
    </row>
    <row r="14864" spans="1:4">
      <c r="A14864" s="13">
        <v>2002</v>
      </c>
      <c r="B14864" s="14">
        <v>2</v>
      </c>
      <c r="C14864" s="14" t="s">
        <v>125</v>
      </c>
      <c r="D14864" s="37">
        <v>22.038</v>
      </c>
    </row>
    <row r="14865" spans="1:4">
      <c r="A14865" s="15">
        <v>2002</v>
      </c>
      <c r="B14865" s="16">
        <v>3</v>
      </c>
      <c r="C14865" s="16" t="s">
        <v>125</v>
      </c>
      <c r="D14865" s="38">
        <v>20.992000000000001</v>
      </c>
    </row>
    <row r="14866" spans="1:4">
      <c r="A14866" s="13">
        <v>2002</v>
      </c>
      <c r="B14866" s="14">
        <v>4</v>
      </c>
      <c r="C14866" s="14" t="s">
        <v>125</v>
      </c>
      <c r="D14866" s="37">
        <v>21.318000000000001</v>
      </c>
    </row>
    <row r="14867" spans="1:4">
      <c r="A14867" s="15">
        <v>2002</v>
      </c>
      <c r="B14867" s="16">
        <v>5</v>
      </c>
      <c r="C14867" s="16" t="s">
        <v>125</v>
      </c>
      <c r="D14867" s="38">
        <v>22.14</v>
      </c>
    </row>
    <row r="14868" spans="1:4">
      <c r="A14868" s="13">
        <v>2002</v>
      </c>
      <c r="B14868" s="14">
        <v>6</v>
      </c>
      <c r="C14868" s="14" t="s">
        <v>125</v>
      </c>
      <c r="D14868" s="37">
        <v>20.943999999999999</v>
      </c>
    </row>
    <row r="14869" spans="1:4">
      <c r="A14869" s="15">
        <v>2002</v>
      </c>
      <c r="B14869" s="16">
        <v>7</v>
      </c>
      <c r="C14869" s="16" t="s">
        <v>125</v>
      </c>
      <c r="D14869" s="38">
        <v>21.210999999999999</v>
      </c>
    </row>
    <row r="14870" spans="1:4">
      <c r="A14870" s="13">
        <v>2002</v>
      </c>
      <c r="B14870" s="14">
        <v>8</v>
      </c>
      <c r="C14870" s="14" t="s">
        <v>125</v>
      </c>
      <c r="D14870" s="37">
        <v>21.734999999999999</v>
      </c>
    </row>
    <row r="14871" spans="1:4">
      <c r="A14871" s="15">
        <v>2002</v>
      </c>
      <c r="B14871" s="16">
        <v>9</v>
      </c>
      <c r="C14871" s="16" t="s">
        <v>125</v>
      </c>
      <c r="D14871" s="38">
        <v>22.76</v>
      </c>
    </row>
    <row r="14872" spans="1:4">
      <c r="A14872" s="13">
        <v>2002</v>
      </c>
      <c r="B14872" s="14">
        <v>10</v>
      </c>
      <c r="C14872" s="14" t="s">
        <v>125</v>
      </c>
      <c r="D14872" s="37">
        <v>22.161999999999999</v>
      </c>
    </row>
    <row r="14873" spans="1:4">
      <c r="A14873" s="15">
        <v>2002</v>
      </c>
      <c r="B14873" s="16">
        <v>11</v>
      </c>
      <c r="C14873" s="16" t="s">
        <v>125</v>
      </c>
      <c r="D14873" s="38">
        <v>20.754999999999999</v>
      </c>
    </row>
    <row r="14874" spans="1:4">
      <c r="A14874" s="13">
        <v>2002</v>
      </c>
      <c r="B14874" s="14">
        <v>12</v>
      </c>
      <c r="C14874" s="14" t="s">
        <v>125</v>
      </c>
      <c r="D14874" s="37">
        <v>20.538</v>
      </c>
    </row>
    <row r="14875" spans="1:4">
      <c r="A14875" s="15">
        <v>2003</v>
      </c>
      <c r="B14875" s="16">
        <v>1</v>
      </c>
      <c r="C14875" s="16" t="s">
        <v>125</v>
      </c>
      <c r="D14875" s="38">
        <v>21.308</v>
      </c>
    </row>
    <row r="14876" spans="1:4">
      <c r="A14876" s="13">
        <v>2003</v>
      </c>
      <c r="B14876" s="14">
        <v>2</v>
      </c>
      <c r="C14876" s="14" t="s">
        <v>125</v>
      </c>
      <c r="D14876" s="37">
        <v>21.731000000000002</v>
      </c>
    </row>
    <row r="14877" spans="1:4">
      <c r="A14877" s="15">
        <v>2003</v>
      </c>
      <c r="B14877" s="16">
        <v>3</v>
      </c>
      <c r="C14877" s="16" t="s">
        <v>125</v>
      </c>
      <c r="D14877" s="38">
        <v>21.475000000000001</v>
      </c>
    </row>
    <row r="14878" spans="1:4">
      <c r="A14878" s="13">
        <v>2003</v>
      </c>
      <c r="B14878" s="14">
        <v>4</v>
      </c>
      <c r="C14878" s="14" t="s">
        <v>125</v>
      </c>
      <c r="D14878" s="37">
        <v>21.408000000000001</v>
      </c>
    </row>
    <row r="14879" spans="1:4">
      <c r="A14879" s="15">
        <v>2003</v>
      </c>
      <c r="B14879" s="16">
        <v>5</v>
      </c>
      <c r="C14879" s="16" t="s">
        <v>125</v>
      </c>
      <c r="D14879" s="38">
        <v>21.428999999999998</v>
      </c>
    </row>
    <row r="14880" spans="1:4">
      <c r="A14880" s="13">
        <v>2003</v>
      </c>
      <c r="B14880" s="14">
        <v>6</v>
      </c>
      <c r="C14880" s="14" t="s">
        <v>125</v>
      </c>
      <c r="D14880" s="37">
        <v>21.382000000000001</v>
      </c>
    </row>
    <row r="14881" spans="1:4">
      <c r="A14881" s="15">
        <v>2003</v>
      </c>
      <c r="B14881" s="16">
        <v>7</v>
      </c>
      <c r="C14881" s="16" t="s">
        <v>125</v>
      </c>
      <c r="D14881" s="38">
        <v>20.86</v>
      </c>
    </row>
    <row r="14882" spans="1:4">
      <c r="A14882" s="13">
        <v>2003</v>
      </c>
      <c r="B14882" s="14">
        <v>8</v>
      </c>
      <c r="C14882" s="14" t="s">
        <v>125</v>
      </c>
      <c r="D14882" s="37">
        <v>21.41</v>
      </c>
    </row>
    <row r="14883" spans="1:4">
      <c r="A14883" s="15">
        <v>2003</v>
      </c>
      <c r="B14883" s="16">
        <v>9</v>
      </c>
      <c r="C14883" s="16" t="s">
        <v>125</v>
      </c>
      <c r="D14883" s="38">
        <v>23.053000000000001</v>
      </c>
    </row>
    <row r="14884" spans="1:4">
      <c r="A14884" s="13">
        <v>2003</v>
      </c>
      <c r="B14884" s="14">
        <v>10</v>
      </c>
      <c r="C14884" s="14" t="s">
        <v>125</v>
      </c>
      <c r="D14884" s="37">
        <v>22.716999999999999</v>
      </c>
    </row>
    <row r="14885" spans="1:4">
      <c r="A14885" s="15">
        <v>2003</v>
      </c>
      <c r="B14885" s="16">
        <v>11</v>
      </c>
      <c r="C14885" s="16" t="s">
        <v>125</v>
      </c>
      <c r="D14885" s="38">
        <v>21.9</v>
      </c>
    </row>
    <row r="14886" spans="1:4">
      <c r="A14886" s="13">
        <v>2003</v>
      </c>
      <c r="B14886" s="14">
        <v>12</v>
      </c>
      <c r="C14886" s="14" t="s">
        <v>125</v>
      </c>
      <c r="D14886" s="37">
        <v>21.158000000000001</v>
      </c>
    </row>
    <row r="14887" spans="1:4">
      <c r="A14887" s="15">
        <v>2004</v>
      </c>
      <c r="B14887" s="16">
        <v>1</v>
      </c>
      <c r="C14887" s="16" t="s">
        <v>125</v>
      </c>
      <c r="D14887" s="38">
        <v>21.597000000000001</v>
      </c>
    </row>
    <row r="14888" spans="1:4">
      <c r="A14888" s="13">
        <v>2004</v>
      </c>
      <c r="B14888" s="14">
        <v>2</v>
      </c>
      <c r="C14888" s="14" t="s">
        <v>125</v>
      </c>
      <c r="D14888" s="37">
        <v>21.399000000000001</v>
      </c>
    </row>
    <row r="14889" spans="1:4">
      <c r="A14889" s="15">
        <v>2004</v>
      </c>
      <c r="B14889" s="16">
        <v>3</v>
      </c>
      <c r="C14889" s="16" t="s">
        <v>125</v>
      </c>
      <c r="D14889" s="38">
        <v>21.82</v>
      </c>
    </row>
    <row r="14890" spans="1:4">
      <c r="A14890" s="13">
        <v>2004</v>
      </c>
      <c r="B14890" s="14">
        <v>4</v>
      </c>
      <c r="C14890" s="14" t="s">
        <v>125</v>
      </c>
      <c r="D14890" s="37">
        <v>20.966000000000001</v>
      </c>
    </row>
    <row r="14891" spans="1:4">
      <c r="A14891" s="15">
        <v>2004</v>
      </c>
      <c r="B14891" s="16">
        <v>5</v>
      </c>
      <c r="C14891" s="16" t="s">
        <v>125</v>
      </c>
      <c r="D14891" s="38">
        <v>21.184999999999999</v>
      </c>
    </row>
    <row r="14892" spans="1:4">
      <c r="A14892" s="13">
        <v>2004</v>
      </c>
      <c r="B14892" s="14">
        <v>6</v>
      </c>
      <c r="C14892" s="14" t="s">
        <v>125</v>
      </c>
      <c r="D14892" s="37">
        <v>21.79</v>
      </c>
    </row>
    <row r="14893" spans="1:4">
      <c r="A14893" s="15">
        <v>2004</v>
      </c>
      <c r="B14893" s="16">
        <v>7</v>
      </c>
      <c r="C14893" s="16" t="s">
        <v>125</v>
      </c>
      <c r="D14893" s="38">
        <v>21.675999999999998</v>
      </c>
    </row>
    <row r="14894" spans="1:4">
      <c r="A14894" s="13">
        <v>2004</v>
      </c>
      <c r="B14894" s="14">
        <v>8</v>
      </c>
      <c r="C14894" s="14" t="s">
        <v>125</v>
      </c>
      <c r="D14894" s="37">
        <v>22.687999999999999</v>
      </c>
    </row>
    <row r="14895" spans="1:4">
      <c r="A14895" s="15">
        <v>2004</v>
      </c>
      <c r="B14895" s="16">
        <v>9</v>
      </c>
      <c r="C14895" s="16" t="s">
        <v>125</v>
      </c>
      <c r="D14895" s="38">
        <v>22.905000000000001</v>
      </c>
    </row>
    <row r="14896" spans="1:4">
      <c r="A14896" s="13">
        <v>2004</v>
      </c>
      <c r="B14896" s="14">
        <v>10</v>
      </c>
      <c r="C14896" s="14" t="s">
        <v>125</v>
      </c>
      <c r="D14896" s="37">
        <v>22.545000000000002</v>
      </c>
    </row>
    <row r="14897" spans="1:4">
      <c r="A14897" s="15">
        <v>2004</v>
      </c>
      <c r="B14897" s="16">
        <v>11</v>
      </c>
      <c r="C14897" s="16" t="s">
        <v>125</v>
      </c>
      <c r="D14897" s="38">
        <v>21.286000000000001</v>
      </c>
    </row>
    <row r="14898" spans="1:4">
      <c r="A14898" s="13">
        <v>2004</v>
      </c>
      <c r="B14898" s="14">
        <v>12</v>
      </c>
      <c r="C14898" s="14" t="s">
        <v>125</v>
      </c>
      <c r="D14898" s="37">
        <v>20.629000000000001</v>
      </c>
    </row>
    <row r="14899" spans="1:4">
      <c r="A14899" s="15">
        <v>2005</v>
      </c>
      <c r="B14899" s="16">
        <v>1</v>
      </c>
      <c r="C14899" s="16" t="s">
        <v>125</v>
      </c>
      <c r="D14899" s="38">
        <v>21.773</v>
      </c>
    </row>
    <row r="14900" spans="1:4">
      <c r="A14900" s="13">
        <v>2005</v>
      </c>
      <c r="B14900" s="14">
        <v>2</v>
      </c>
      <c r="C14900" s="14" t="s">
        <v>125</v>
      </c>
      <c r="D14900" s="37">
        <v>22.786999999999999</v>
      </c>
    </row>
    <row r="14901" spans="1:4">
      <c r="A14901" s="15">
        <v>2005</v>
      </c>
      <c r="B14901" s="16">
        <v>3</v>
      </c>
      <c r="C14901" s="16" t="s">
        <v>125</v>
      </c>
      <c r="D14901" s="38">
        <v>22.292999999999999</v>
      </c>
    </row>
    <row r="14902" spans="1:4">
      <c r="A14902" s="13">
        <v>2005</v>
      </c>
      <c r="B14902" s="14">
        <v>4</v>
      </c>
      <c r="C14902" s="14" t="s">
        <v>125</v>
      </c>
      <c r="D14902" s="37">
        <v>22.672999999999998</v>
      </c>
    </row>
    <row r="14903" spans="1:4">
      <c r="A14903" s="15">
        <v>2005</v>
      </c>
      <c r="B14903" s="16">
        <v>5</v>
      </c>
      <c r="C14903" s="16" t="s">
        <v>125</v>
      </c>
      <c r="D14903" s="38">
        <v>22.146000000000001</v>
      </c>
    </row>
    <row r="14904" spans="1:4">
      <c r="A14904" s="13">
        <v>2005</v>
      </c>
      <c r="B14904" s="14">
        <v>6</v>
      </c>
      <c r="C14904" s="14" t="s">
        <v>125</v>
      </c>
      <c r="D14904" s="37">
        <v>22.036000000000001</v>
      </c>
    </row>
    <row r="14905" spans="1:4">
      <c r="A14905" s="15">
        <v>2005</v>
      </c>
      <c r="B14905" s="16">
        <v>7</v>
      </c>
      <c r="C14905" s="16" t="s">
        <v>125</v>
      </c>
      <c r="D14905" s="38">
        <v>21.318999999999999</v>
      </c>
    </row>
    <row r="14906" spans="1:4">
      <c r="A14906" s="13">
        <v>2005</v>
      </c>
      <c r="B14906" s="14">
        <v>8</v>
      </c>
      <c r="C14906" s="14" t="s">
        <v>125</v>
      </c>
      <c r="D14906" s="37">
        <v>22.663</v>
      </c>
    </row>
    <row r="14907" spans="1:4">
      <c r="A14907" s="15">
        <v>2005</v>
      </c>
      <c r="B14907" s="16">
        <v>9</v>
      </c>
      <c r="C14907" s="16" t="s">
        <v>125</v>
      </c>
      <c r="D14907" s="38">
        <v>22.786999999999999</v>
      </c>
    </row>
    <row r="14908" spans="1:4">
      <c r="A14908" s="13">
        <v>2005</v>
      </c>
      <c r="B14908" s="14">
        <v>10</v>
      </c>
      <c r="C14908" s="14" t="s">
        <v>125</v>
      </c>
      <c r="D14908" s="37">
        <v>22.901</v>
      </c>
    </row>
    <row r="14909" spans="1:4">
      <c r="A14909" s="15">
        <v>2005</v>
      </c>
      <c r="B14909" s="16">
        <v>11</v>
      </c>
      <c r="C14909" s="16" t="s">
        <v>125</v>
      </c>
      <c r="D14909" s="38">
        <v>22.167000000000002</v>
      </c>
    </row>
    <row r="14910" spans="1:4">
      <c r="A14910" s="13">
        <v>2005</v>
      </c>
      <c r="B14910" s="14">
        <v>12</v>
      </c>
      <c r="C14910" s="14" t="s">
        <v>125</v>
      </c>
      <c r="D14910" s="37">
        <v>21.881</v>
      </c>
    </row>
    <row r="14911" spans="1:4">
      <c r="A14911" s="15">
        <v>2006</v>
      </c>
      <c r="B14911" s="16">
        <v>1</v>
      </c>
      <c r="C14911" s="16" t="s">
        <v>125</v>
      </c>
      <c r="D14911" s="38">
        <v>22.11</v>
      </c>
    </row>
    <row r="14912" spans="1:4">
      <c r="A14912" s="13">
        <v>2006</v>
      </c>
      <c r="B14912" s="14">
        <v>2</v>
      </c>
      <c r="C14912" s="14" t="s">
        <v>125</v>
      </c>
      <c r="D14912" s="37">
        <v>22.254999999999999</v>
      </c>
    </row>
    <row r="14913" spans="1:4">
      <c r="A14913" s="15">
        <v>2006</v>
      </c>
      <c r="B14913" s="16">
        <v>3</v>
      </c>
      <c r="C14913" s="16" t="s">
        <v>125</v>
      </c>
      <c r="D14913" s="38">
        <v>21.504000000000001</v>
      </c>
    </row>
    <row r="14914" spans="1:4">
      <c r="A14914" s="13">
        <v>2006</v>
      </c>
      <c r="B14914" s="14">
        <v>4</v>
      </c>
      <c r="C14914" s="14" t="s">
        <v>125</v>
      </c>
      <c r="D14914" s="37">
        <v>20.969000000000001</v>
      </c>
    </row>
    <row r="14915" spans="1:4">
      <c r="A14915" s="15">
        <v>2006</v>
      </c>
      <c r="B14915" s="16">
        <v>5</v>
      </c>
      <c r="C14915" s="16" t="s">
        <v>125</v>
      </c>
      <c r="D14915" s="38">
        <v>21.202000000000002</v>
      </c>
    </row>
    <row r="14916" spans="1:4">
      <c r="A14916" s="13">
        <v>2006</v>
      </c>
      <c r="B14916" s="14">
        <v>6</v>
      </c>
      <c r="C14916" s="14" t="s">
        <v>125</v>
      </c>
      <c r="D14916" s="37">
        <v>21.488</v>
      </c>
    </row>
    <row r="14917" spans="1:4">
      <c r="A14917" s="15">
        <v>2006</v>
      </c>
      <c r="B14917" s="16">
        <v>7</v>
      </c>
      <c r="C14917" s="16" t="s">
        <v>125</v>
      </c>
      <c r="D14917" s="38">
        <v>21.611999999999998</v>
      </c>
    </row>
    <row r="14918" spans="1:4">
      <c r="A14918" s="13">
        <v>2006</v>
      </c>
      <c r="B14918" s="14">
        <v>8</v>
      </c>
      <c r="C14918" s="14" t="s">
        <v>125</v>
      </c>
      <c r="D14918" s="37">
        <v>22.321999999999999</v>
      </c>
    </row>
    <row r="14919" spans="1:4">
      <c r="A14919" s="15">
        <v>2006</v>
      </c>
      <c r="B14919" s="16">
        <v>9</v>
      </c>
      <c r="C14919" s="16" t="s">
        <v>125</v>
      </c>
      <c r="D14919" s="38">
        <v>23.27</v>
      </c>
    </row>
    <row r="14920" spans="1:4">
      <c r="A14920" s="13">
        <v>2006</v>
      </c>
      <c r="B14920" s="14">
        <v>10</v>
      </c>
      <c r="C14920" s="14" t="s">
        <v>125</v>
      </c>
      <c r="D14920" s="37">
        <v>23.725999999999999</v>
      </c>
    </row>
    <row r="14921" spans="1:4">
      <c r="A14921" s="15">
        <v>2006</v>
      </c>
      <c r="B14921" s="16">
        <v>11</v>
      </c>
      <c r="C14921" s="16" t="s">
        <v>125</v>
      </c>
      <c r="D14921" s="38">
        <v>21.111000000000001</v>
      </c>
    </row>
    <row r="14922" spans="1:4">
      <c r="A14922" s="13">
        <v>2006</v>
      </c>
      <c r="B14922" s="14">
        <v>12</v>
      </c>
      <c r="C14922" s="14" t="s">
        <v>125</v>
      </c>
      <c r="D14922" s="37">
        <v>20.331</v>
      </c>
    </row>
    <row r="14923" spans="1:4">
      <c r="A14923" s="15">
        <v>2007</v>
      </c>
      <c r="B14923" s="16">
        <v>1</v>
      </c>
      <c r="C14923" s="16" t="s">
        <v>125</v>
      </c>
      <c r="D14923" s="38">
        <v>21.120999999999999</v>
      </c>
    </row>
    <row r="14924" spans="1:4">
      <c r="A14924" s="13">
        <v>2007</v>
      </c>
      <c r="B14924" s="14">
        <v>2</v>
      </c>
      <c r="C14924" s="14" t="s">
        <v>125</v>
      </c>
      <c r="D14924" s="37">
        <v>21.262</v>
      </c>
    </row>
    <row r="14925" spans="1:4">
      <c r="A14925" s="15">
        <v>2007</v>
      </c>
      <c r="B14925" s="16">
        <v>3</v>
      </c>
      <c r="C14925" s="16" t="s">
        <v>125</v>
      </c>
      <c r="D14925" s="38">
        <v>21.297000000000001</v>
      </c>
    </row>
    <row r="14926" spans="1:4">
      <c r="A14926" s="13">
        <v>2007</v>
      </c>
      <c r="B14926" s="14">
        <v>4</v>
      </c>
      <c r="C14926" s="14" t="s">
        <v>125</v>
      </c>
      <c r="D14926" s="37">
        <v>21.146999999999998</v>
      </c>
    </row>
    <row r="14927" spans="1:4">
      <c r="A14927" s="15">
        <v>2007</v>
      </c>
      <c r="B14927" s="16">
        <v>5</v>
      </c>
      <c r="C14927" s="16" t="s">
        <v>125</v>
      </c>
      <c r="D14927" s="38">
        <v>21.738</v>
      </c>
    </row>
    <row r="14928" spans="1:4">
      <c r="A14928" s="13">
        <v>2007</v>
      </c>
      <c r="B14928" s="14">
        <v>6</v>
      </c>
      <c r="C14928" s="14" t="s">
        <v>125</v>
      </c>
      <c r="D14928" s="37">
        <v>20.384</v>
      </c>
    </row>
    <row r="14929" spans="1:4">
      <c r="A14929" s="15">
        <v>2007</v>
      </c>
      <c r="B14929" s="16">
        <v>7</v>
      </c>
      <c r="C14929" s="16" t="s">
        <v>125</v>
      </c>
      <c r="D14929" s="38">
        <v>20.779</v>
      </c>
    </row>
    <row r="14930" spans="1:4">
      <c r="A14930" s="13">
        <v>2007</v>
      </c>
      <c r="B14930" s="14">
        <v>8</v>
      </c>
      <c r="C14930" s="14" t="s">
        <v>125</v>
      </c>
      <c r="D14930" s="37">
        <v>21.568000000000001</v>
      </c>
    </row>
    <row r="14931" spans="1:4">
      <c r="A14931" s="15">
        <v>2007</v>
      </c>
      <c r="B14931" s="16">
        <v>9</v>
      </c>
      <c r="C14931" s="16" t="s">
        <v>125</v>
      </c>
      <c r="D14931" s="38">
        <v>22.38</v>
      </c>
    </row>
    <row r="14932" spans="1:4">
      <c r="A14932" s="13">
        <v>2007</v>
      </c>
      <c r="B14932" s="14">
        <v>10</v>
      </c>
      <c r="C14932" s="14" t="s">
        <v>125</v>
      </c>
      <c r="D14932" s="37">
        <v>21.888000000000002</v>
      </c>
    </row>
    <row r="14933" spans="1:4">
      <c r="A14933" s="15">
        <v>2007</v>
      </c>
      <c r="B14933" s="16">
        <v>11</v>
      </c>
      <c r="C14933" s="16" t="s">
        <v>125</v>
      </c>
      <c r="D14933" s="38">
        <v>21.297000000000001</v>
      </c>
    </row>
    <row r="14934" spans="1:4">
      <c r="A14934" s="13">
        <v>2007</v>
      </c>
      <c r="B14934" s="14">
        <v>12</v>
      </c>
      <c r="C14934" s="14" t="s">
        <v>125</v>
      </c>
      <c r="D14934" s="37">
        <v>20.545999999999999</v>
      </c>
    </row>
    <row r="14935" spans="1:4">
      <c r="A14935" s="15">
        <v>2008</v>
      </c>
      <c r="B14935" s="16">
        <v>1</v>
      </c>
      <c r="C14935" s="16" t="s">
        <v>125</v>
      </c>
      <c r="D14935" s="38">
        <v>21.047000000000001</v>
      </c>
    </row>
    <row r="14936" spans="1:4">
      <c r="A14936" s="13">
        <v>2008</v>
      </c>
      <c r="B14936" s="14">
        <v>2</v>
      </c>
      <c r="C14936" s="14" t="s">
        <v>125</v>
      </c>
      <c r="D14936" s="37">
        <v>21.155000000000001</v>
      </c>
    </row>
    <row r="14937" spans="1:4">
      <c r="A14937" s="15">
        <v>2008</v>
      </c>
      <c r="B14937" s="16">
        <v>3</v>
      </c>
      <c r="C14937" s="16" t="s">
        <v>125</v>
      </c>
      <c r="D14937" s="38">
        <v>20.63</v>
      </c>
    </row>
    <row r="14938" spans="1:4">
      <c r="A14938" s="13">
        <v>2008</v>
      </c>
      <c r="B14938" s="14">
        <v>4</v>
      </c>
      <c r="C14938" s="14" t="s">
        <v>125</v>
      </c>
      <c r="D14938" s="37">
        <v>21.311</v>
      </c>
    </row>
    <row r="14939" spans="1:4">
      <c r="A14939" s="15">
        <v>2008</v>
      </c>
      <c r="B14939" s="16">
        <v>5</v>
      </c>
      <c r="C14939" s="16" t="s">
        <v>125</v>
      </c>
      <c r="D14939" s="38">
        <v>21.968</v>
      </c>
    </row>
    <row r="14940" spans="1:4">
      <c r="A14940" s="13">
        <v>2008</v>
      </c>
      <c r="B14940" s="14">
        <v>6</v>
      </c>
      <c r="C14940" s="14" t="s">
        <v>125</v>
      </c>
      <c r="D14940" s="37">
        <v>20.757000000000001</v>
      </c>
    </row>
    <row r="14941" spans="1:4">
      <c r="A14941" s="15">
        <v>2008</v>
      </c>
      <c r="B14941" s="16">
        <v>7</v>
      </c>
      <c r="C14941" s="16" t="s">
        <v>125</v>
      </c>
      <c r="D14941" s="38">
        <v>20.710999999999999</v>
      </c>
    </row>
    <row r="14942" spans="1:4">
      <c r="A14942" s="13">
        <v>2008</v>
      </c>
      <c r="B14942" s="14">
        <v>8</v>
      </c>
      <c r="C14942" s="14" t="s">
        <v>125</v>
      </c>
      <c r="D14942" s="37">
        <v>21.384</v>
      </c>
    </row>
    <row r="14943" spans="1:4">
      <c r="A14943" s="15">
        <v>2008</v>
      </c>
      <c r="B14943" s="16">
        <v>9</v>
      </c>
      <c r="C14943" s="16" t="s">
        <v>125</v>
      </c>
      <c r="D14943" s="38">
        <v>22.411999999999999</v>
      </c>
    </row>
    <row r="14944" spans="1:4">
      <c r="A14944" s="13">
        <v>2008</v>
      </c>
      <c r="B14944" s="14">
        <v>10</v>
      </c>
      <c r="C14944" s="14" t="s">
        <v>125</v>
      </c>
      <c r="D14944" s="37">
        <v>22.030999999999999</v>
      </c>
    </row>
    <row r="14945" spans="1:4">
      <c r="A14945" s="15">
        <v>2008</v>
      </c>
      <c r="B14945" s="16">
        <v>11</v>
      </c>
      <c r="C14945" s="16" t="s">
        <v>125</v>
      </c>
      <c r="D14945" s="38">
        <v>21.164000000000001</v>
      </c>
    </row>
    <row r="14946" spans="1:4">
      <c r="A14946" s="13">
        <v>2008</v>
      </c>
      <c r="B14946" s="14">
        <v>12</v>
      </c>
      <c r="C14946" s="14" t="s">
        <v>125</v>
      </c>
      <c r="D14946" s="37">
        <v>20.945</v>
      </c>
    </row>
    <row r="14947" spans="1:4">
      <c r="A14947" s="15">
        <v>2009</v>
      </c>
      <c r="B14947" s="16">
        <v>1</v>
      </c>
      <c r="C14947" s="16" t="s">
        <v>125</v>
      </c>
      <c r="D14947" s="38">
        <v>21.047000000000001</v>
      </c>
    </row>
    <row r="14948" spans="1:4">
      <c r="A14948" s="13">
        <v>2009</v>
      </c>
      <c r="B14948" s="14">
        <v>2</v>
      </c>
      <c r="C14948" s="14" t="s">
        <v>125</v>
      </c>
      <c r="D14948" s="37">
        <v>20.693999999999999</v>
      </c>
    </row>
    <row r="14949" spans="1:4">
      <c r="A14949" s="15">
        <v>2009</v>
      </c>
      <c r="B14949" s="16">
        <v>3</v>
      </c>
      <c r="C14949" s="16" t="s">
        <v>125</v>
      </c>
      <c r="D14949" s="38">
        <v>21.292000000000002</v>
      </c>
    </row>
    <row r="14950" spans="1:4">
      <c r="A14950" s="13">
        <v>2009</v>
      </c>
      <c r="B14950" s="14">
        <v>4</v>
      </c>
      <c r="C14950" s="14" t="s">
        <v>125</v>
      </c>
      <c r="D14950" s="37">
        <v>20.736999999999998</v>
      </c>
    </row>
    <row r="14951" spans="1:4">
      <c r="A14951" s="15">
        <v>2009</v>
      </c>
      <c r="B14951" s="16">
        <v>5</v>
      </c>
      <c r="C14951" s="16" t="s">
        <v>125</v>
      </c>
      <c r="D14951" s="38">
        <v>21.466000000000001</v>
      </c>
    </row>
    <row r="14952" spans="1:4">
      <c r="A14952" s="13">
        <v>2009</v>
      </c>
      <c r="B14952" s="14">
        <v>6</v>
      </c>
      <c r="C14952" s="14" t="s">
        <v>125</v>
      </c>
      <c r="D14952" s="37">
        <v>21.456</v>
      </c>
    </row>
    <row r="14953" spans="1:4">
      <c r="A14953" s="15">
        <v>2009</v>
      </c>
      <c r="B14953" s="16">
        <v>7</v>
      </c>
      <c r="C14953" s="16" t="s">
        <v>125</v>
      </c>
      <c r="D14953" s="38">
        <v>20.689</v>
      </c>
    </row>
    <row r="14954" spans="1:4">
      <c r="A14954" s="13">
        <v>2009</v>
      </c>
      <c r="B14954" s="14">
        <v>8</v>
      </c>
      <c r="C14954" s="14" t="s">
        <v>125</v>
      </c>
      <c r="D14954" s="37">
        <v>21.81</v>
      </c>
    </row>
    <row r="14955" spans="1:4">
      <c r="A14955" s="15">
        <v>2009</v>
      </c>
      <c r="B14955" s="16">
        <v>9</v>
      </c>
      <c r="C14955" s="16" t="s">
        <v>125</v>
      </c>
      <c r="D14955" s="38">
        <v>23.065999999999999</v>
      </c>
    </row>
    <row r="14956" spans="1:4">
      <c r="A14956" s="13">
        <v>2009</v>
      </c>
      <c r="B14956" s="14">
        <v>10</v>
      </c>
      <c r="C14956" s="14" t="s">
        <v>125</v>
      </c>
      <c r="D14956" s="37">
        <v>22.585999999999999</v>
      </c>
    </row>
    <row r="14957" spans="1:4">
      <c r="A14957" s="15">
        <v>2009</v>
      </c>
      <c r="B14957" s="16">
        <v>11</v>
      </c>
      <c r="C14957" s="16" t="s">
        <v>125</v>
      </c>
      <c r="D14957" s="38">
        <v>21.363</v>
      </c>
    </row>
    <row r="14958" spans="1:4">
      <c r="A14958" s="13">
        <v>2009</v>
      </c>
      <c r="B14958" s="14">
        <v>12</v>
      </c>
      <c r="C14958" s="14" t="s">
        <v>125</v>
      </c>
      <c r="D14958" s="37">
        <v>20.835000000000001</v>
      </c>
    </row>
    <row r="14959" spans="1:4">
      <c r="A14959" s="15">
        <v>2010</v>
      </c>
      <c r="B14959" s="16">
        <v>1</v>
      </c>
      <c r="C14959" s="16" t="s">
        <v>125</v>
      </c>
      <c r="D14959" s="38">
        <v>21.568999999999999</v>
      </c>
    </row>
    <row r="14960" spans="1:4">
      <c r="A14960" s="13">
        <v>2010</v>
      </c>
      <c r="B14960" s="14">
        <v>2</v>
      </c>
      <c r="C14960" s="14" t="s">
        <v>125</v>
      </c>
      <c r="D14960" s="37">
        <v>22.050999999999998</v>
      </c>
    </row>
    <row r="14961" spans="1:4">
      <c r="A14961" s="15">
        <v>2010</v>
      </c>
      <c r="B14961" s="16">
        <v>3</v>
      </c>
      <c r="C14961" s="16" t="s">
        <v>125</v>
      </c>
      <c r="D14961" s="38">
        <v>21.553999999999998</v>
      </c>
    </row>
    <row r="14962" spans="1:4">
      <c r="A14962" s="13">
        <v>2010</v>
      </c>
      <c r="B14962" s="14">
        <v>4</v>
      </c>
      <c r="C14962" s="14" t="s">
        <v>125</v>
      </c>
      <c r="D14962" s="37">
        <v>21.859000000000002</v>
      </c>
    </row>
    <row r="14963" spans="1:4">
      <c r="A14963" s="15">
        <v>2010</v>
      </c>
      <c r="B14963" s="16">
        <v>5</v>
      </c>
      <c r="C14963" s="16" t="s">
        <v>125</v>
      </c>
      <c r="D14963" s="38">
        <v>22.196000000000002</v>
      </c>
    </row>
    <row r="14964" spans="1:4">
      <c r="A14964" s="13">
        <v>2010</v>
      </c>
      <c r="B14964" s="14">
        <v>6</v>
      </c>
      <c r="C14964" s="14" t="s">
        <v>125</v>
      </c>
      <c r="D14964" s="37">
        <v>21.459</v>
      </c>
    </row>
    <row r="14965" spans="1:4">
      <c r="A14965" s="15">
        <v>2010</v>
      </c>
      <c r="B14965" s="16">
        <v>7</v>
      </c>
      <c r="C14965" s="16" t="s">
        <v>125</v>
      </c>
      <c r="D14965" s="38">
        <v>20.847999999999999</v>
      </c>
    </row>
    <row r="14966" spans="1:4">
      <c r="A14966" s="13">
        <v>2010</v>
      </c>
      <c r="B14966" s="14">
        <v>8</v>
      </c>
      <c r="C14966" s="14" t="s">
        <v>125</v>
      </c>
      <c r="D14966" s="37">
        <v>21.925000000000001</v>
      </c>
    </row>
    <row r="14967" spans="1:4">
      <c r="A14967" s="15">
        <v>2010</v>
      </c>
      <c r="B14967" s="16">
        <v>9</v>
      </c>
      <c r="C14967" s="16" t="s">
        <v>125</v>
      </c>
      <c r="D14967" s="38">
        <v>22.445</v>
      </c>
    </row>
    <row r="14968" spans="1:4">
      <c r="A14968" s="13">
        <v>2010</v>
      </c>
      <c r="B14968" s="14">
        <v>10</v>
      </c>
      <c r="C14968" s="14" t="s">
        <v>125</v>
      </c>
      <c r="D14968" s="37">
        <v>22.401</v>
      </c>
    </row>
    <row r="14969" spans="1:4">
      <c r="A14969" s="15">
        <v>2010</v>
      </c>
      <c r="B14969" s="16">
        <v>11</v>
      </c>
      <c r="C14969" s="16" t="s">
        <v>125</v>
      </c>
      <c r="D14969" s="38">
        <v>21.88</v>
      </c>
    </row>
    <row r="14970" spans="1:4">
      <c r="A14970" s="13">
        <v>2010</v>
      </c>
      <c r="B14970" s="14">
        <v>12</v>
      </c>
      <c r="C14970" s="14" t="s">
        <v>125</v>
      </c>
      <c r="D14970" s="37">
        <v>20.837</v>
      </c>
    </row>
    <row r="14971" spans="1:4">
      <c r="A14971" s="15">
        <v>2011</v>
      </c>
      <c r="B14971" s="16">
        <v>1</v>
      </c>
      <c r="C14971" s="16" t="s">
        <v>125</v>
      </c>
      <c r="D14971" s="38">
        <v>20.960999999999999</v>
      </c>
    </row>
    <row r="14972" spans="1:4">
      <c r="A14972" s="13">
        <v>2011</v>
      </c>
      <c r="B14972" s="14">
        <v>2</v>
      </c>
      <c r="C14972" s="14" t="s">
        <v>125</v>
      </c>
      <c r="D14972" s="37">
        <v>21.109000000000002</v>
      </c>
    </row>
    <row r="14973" spans="1:4">
      <c r="A14973" s="15">
        <v>2011</v>
      </c>
      <c r="B14973" s="16">
        <v>3</v>
      </c>
      <c r="C14973" s="16" t="s">
        <v>125</v>
      </c>
      <c r="D14973" s="38">
        <v>20.55</v>
      </c>
    </row>
    <row r="14974" spans="1:4">
      <c r="A14974" s="13">
        <v>2011</v>
      </c>
      <c r="B14974" s="14">
        <v>4</v>
      </c>
      <c r="C14974" s="14" t="s">
        <v>125</v>
      </c>
      <c r="D14974" s="37">
        <v>20.97</v>
      </c>
    </row>
    <row r="14975" spans="1:4">
      <c r="A14975" s="15">
        <v>2011</v>
      </c>
      <c r="B14975" s="16">
        <v>5</v>
      </c>
      <c r="C14975" s="16" t="s">
        <v>125</v>
      </c>
      <c r="D14975" s="38">
        <v>21.841999999999999</v>
      </c>
    </row>
    <row r="14976" spans="1:4">
      <c r="A14976" s="13">
        <v>2011</v>
      </c>
      <c r="B14976" s="14">
        <v>6</v>
      </c>
      <c r="C14976" s="14" t="s">
        <v>125</v>
      </c>
      <c r="D14976" s="37">
        <v>21.407</v>
      </c>
    </row>
    <row r="14977" spans="1:4">
      <c r="A14977" s="15">
        <v>2011</v>
      </c>
      <c r="B14977" s="16">
        <v>7</v>
      </c>
      <c r="C14977" s="16" t="s">
        <v>125</v>
      </c>
      <c r="D14977" s="38">
        <v>21.007999999999999</v>
      </c>
    </row>
    <row r="14978" spans="1:4">
      <c r="A14978" s="13">
        <v>2011</v>
      </c>
      <c r="B14978" s="14">
        <v>8</v>
      </c>
      <c r="C14978" s="14" t="s">
        <v>125</v>
      </c>
      <c r="D14978" s="37">
        <v>21.55</v>
      </c>
    </row>
    <row r="14979" spans="1:4">
      <c r="A14979" s="15">
        <v>2011</v>
      </c>
      <c r="B14979" s="16">
        <v>9</v>
      </c>
      <c r="C14979" s="16" t="s">
        <v>125</v>
      </c>
      <c r="D14979" s="38">
        <v>22.03</v>
      </c>
    </row>
    <row r="14980" spans="1:4">
      <c r="A14980" s="13">
        <v>2011</v>
      </c>
      <c r="B14980" s="14">
        <v>10</v>
      </c>
      <c r="C14980" s="14" t="s">
        <v>125</v>
      </c>
      <c r="D14980" s="37">
        <v>21.748000000000001</v>
      </c>
    </row>
    <row r="14981" spans="1:4">
      <c r="A14981" s="15">
        <v>2011</v>
      </c>
      <c r="B14981" s="16">
        <v>11</v>
      </c>
      <c r="C14981" s="16" t="s">
        <v>125</v>
      </c>
      <c r="D14981" s="38">
        <v>20.824000000000002</v>
      </c>
    </row>
    <row r="14982" spans="1:4">
      <c r="A14982" s="13">
        <v>2011</v>
      </c>
      <c r="B14982" s="14">
        <v>12</v>
      </c>
      <c r="C14982" s="14" t="s">
        <v>125</v>
      </c>
      <c r="D14982" s="37">
        <v>20.713999999999999</v>
      </c>
    </row>
    <row r="14983" spans="1:4">
      <c r="A14983" s="15">
        <v>2012</v>
      </c>
      <c r="B14983" s="16">
        <v>1</v>
      </c>
      <c r="C14983" s="16" t="s">
        <v>125</v>
      </c>
      <c r="D14983" s="38">
        <v>21.646000000000001</v>
      </c>
    </row>
    <row r="14984" spans="1:4">
      <c r="A14984" s="13">
        <v>2012</v>
      </c>
      <c r="B14984" s="14">
        <v>2</v>
      </c>
      <c r="C14984" s="14" t="s">
        <v>125</v>
      </c>
      <c r="D14984" s="37">
        <v>21.324999999999999</v>
      </c>
    </row>
    <row r="14985" spans="1:4">
      <c r="A14985" s="15">
        <v>2012</v>
      </c>
      <c r="B14985" s="16">
        <v>3</v>
      </c>
      <c r="C14985" s="16" t="s">
        <v>125</v>
      </c>
      <c r="D14985" s="38">
        <v>21.457999999999998</v>
      </c>
    </row>
    <row r="14986" spans="1:4">
      <c r="A14986" s="13">
        <v>2012</v>
      </c>
      <c r="B14986" s="14">
        <v>4</v>
      </c>
      <c r="C14986" s="14" t="s">
        <v>125</v>
      </c>
      <c r="D14986" s="37">
        <v>20.832000000000001</v>
      </c>
    </row>
    <row r="14987" spans="1:4">
      <c r="A14987" s="15">
        <v>2012</v>
      </c>
      <c r="B14987" s="16">
        <v>5</v>
      </c>
      <c r="C14987" s="16" t="s">
        <v>125</v>
      </c>
      <c r="D14987" s="38">
        <v>20.934000000000001</v>
      </c>
    </row>
    <row r="14988" spans="1:4">
      <c r="A14988" s="13">
        <v>2012</v>
      </c>
      <c r="B14988" s="14">
        <v>6</v>
      </c>
      <c r="C14988" s="14" t="s">
        <v>125</v>
      </c>
      <c r="D14988" s="37">
        <v>21.125</v>
      </c>
    </row>
    <row r="14989" spans="1:4">
      <c r="A14989" s="15">
        <v>2012</v>
      </c>
      <c r="B14989" s="16">
        <v>7</v>
      </c>
      <c r="C14989" s="16" t="s">
        <v>125</v>
      </c>
      <c r="D14989" s="38">
        <v>20.71</v>
      </c>
    </row>
    <row r="14990" spans="1:4">
      <c r="A14990" s="13">
        <v>2012</v>
      </c>
      <c r="B14990" s="14">
        <v>8</v>
      </c>
      <c r="C14990" s="14" t="s">
        <v>125</v>
      </c>
      <c r="D14990" s="37">
        <v>21.91</v>
      </c>
    </row>
    <row r="14991" spans="1:4">
      <c r="A14991" s="15">
        <v>2012</v>
      </c>
      <c r="B14991" s="16">
        <v>9</v>
      </c>
      <c r="C14991" s="16" t="s">
        <v>125</v>
      </c>
      <c r="D14991" s="38">
        <v>22.866</v>
      </c>
    </row>
    <row r="14992" spans="1:4">
      <c r="A14992" s="13">
        <v>2012</v>
      </c>
      <c r="B14992" s="14">
        <v>10</v>
      </c>
      <c r="C14992" s="14" t="s">
        <v>125</v>
      </c>
      <c r="D14992" s="37">
        <v>22.068999999999999</v>
      </c>
    </row>
    <row r="14993" spans="1:4">
      <c r="A14993" s="15">
        <v>2012</v>
      </c>
      <c r="B14993" s="16">
        <v>11</v>
      </c>
      <c r="C14993" s="16" t="s">
        <v>125</v>
      </c>
      <c r="D14993" s="38">
        <v>21.638999999999999</v>
      </c>
    </row>
    <row r="14994" spans="1:4">
      <c r="A14994" s="13">
        <v>2012</v>
      </c>
      <c r="B14994" s="14">
        <v>12</v>
      </c>
      <c r="C14994" s="14" t="s">
        <v>125</v>
      </c>
      <c r="D14994" s="37">
        <v>20.803000000000001</v>
      </c>
    </row>
    <row r="14995" spans="1:4">
      <c r="A14995" s="15">
        <v>2013</v>
      </c>
      <c r="B14995" s="16">
        <v>1</v>
      </c>
      <c r="C14995" s="16" t="s">
        <v>125</v>
      </c>
      <c r="D14995" s="38">
        <v>21.824000000000002</v>
      </c>
    </row>
    <row r="14996" spans="1:4">
      <c r="A14996" s="13">
        <v>2013</v>
      </c>
      <c r="B14996" s="14">
        <v>2</v>
      </c>
      <c r="C14996" s="14" t="s">
        <v>125</v>
      </c>
      <c r="D14996" s="37">
        <v>22.015999999999998</v>
      </c>
    </row>
    <row r="14997" spans="1:4">
      <c r="A14997" s="15">
        <v>2013</v>
      </c>
      <c r="B14997" s="16">
        <v>3</v>
      </c>
      <c r="C14997" s="16" t="s">
        <v>125</v>
      </c>
      <c r="D14997" s="38">
        <v>21.495000000000001</v>
      </c>
    </row>
    <row r="14998" spans="1:4">
      <c r="A14998" s="13">
        <v>2013</v>
      </c>
      <c r="B14998" s="14">
        <v>4</v>
      </c>
      <c r="C14998" s="14" t="s">
        <v>125</v>
      </c>
      <c r="D14998" s="37">
        <v>20.872</v>
      </c>
    </row>
    <row r="14999" spans="1:4">
      <c r="A14999" s="15">
        <v>2013</v>
      </c>
      <c r="B14999" s="16">
        <v>5</v>
      </c>
      <c r="C14999" s="16" t="s">
        <v>125</v>
      </c>
      <c r="D14999" s="38">
        <v>21.565999999999999</v>
      </c>
    </row>
    <row r="15000" spans="1:4">
      <c r="A15000" s="13">
        <v>2013</v>
      </c>
      <c r="B15000" s="14">
        <v>6</v>
      </c>
      <c r="C15000" s="14" t="s">
        <v>125</v>
      </c>
      <c r="D15000" s="37">
        <v>21.117000000000001</v>
      </c>
    </row>
    <row r="15001" spans="1:4">
      <c r="A15001" s="15">
        <v>2013</v>
      </c>
      <c r="B15001" s="16">
        <v>7</v>
      </c>
      <c r="C15001" s="16" t="s">
        <v>125</v>
      </c>
      <c r="D15001" s="38">
        <v>20.965</v>
      </c>
    </row>
    <row r="15002" spans="1:4">
      <c r="A15002" s="13">
        <v>2013</v>
      </c>
      <c r="B15002" s="14">
        <v>8</v>
      </c>
      <c r="C15002" s="14" t="s">
        <v>125</v>
      </c>
      <c r="D15002" s="37">
        <v>22.367999999999999</v>
      </c>
    </row>
    <row r="15003" spans="1:4">
      <c r="A15003" s="15">
        <v>2000</v>
      </c>
      <c r="B15003" s="16">
        <v>2</v>
      </c>
      <c r="C15003" s="16" t="s">
        <v>126</v>
      </c>
      <c r="D15003" s="38">
        <v>21.37242857</v>
      </c>
    </row>
    <row r="15004" spans="1:4">
      <c r="A15004" s="13">
        <v>2000</v>
      </c>
      <c r="B15004" s="14">
        <v>3</v>
      </c>
      <c r="C15004" s="14" t="s">
        <v>126</v>
      </c>
      <c r="D15004" s="37">
        <v>22.021285710000001</v>
      </c>
    </row>
    <row r="15005" spans="1:4">
      <c r="A15005" s="15">
        <v>2000</v>
      </c>
      <c r="B15005" s="16">
        <v>4</v>
      </c>
      <c r="C15005" s="16" t="s">
        <v>126</v>
      </c>
      <c r="D15005" s="38">
        <v>19.527000000000001</v>
      </c>
    </row>
    <row r="15006" spans="1:4">
      <c r="A15006" s="13">
        <v>2000</v>
      </c>
      <c r="B15006" s="14">
        <v>5</v>
      </c>
      <c r="C15006" s="14" t="s">
        <v>126</v>
      </c>
      <c r="D15006" s="37">
        <v>17.085142860000001</v>
      </c>
    </row>
    <row r="15007" spans="1:4">
      <c r="A15007" s="15">
        <v>2000</v>
      </c>
      <c r="B15007" s="16">
        <v>6</v>
      </c>
      <c r="C15007" s="16" t="s">
        <v>126</v>
      </c>
      <c r="D15007" s="38">
        <v>15.79042857</v>
      </c>
    </row>
    <row r="15008" spans="1:4">
      <c r="A15008" s="13">
        <v>2000</v>
      </c>
      <c r="B15008" s="14">
        <v>7</v>
      </c>
      <c r="C15008" s="14" t="s">
        <v>126</v>
      </c>
      <c r="D15008" s="37">
        <v>14.72385714</v>
      </c>
    </row>
    <row r="15009" spans="1:4">
      <c r="A15009" s="15">
        <v>2000</v>
      </c>
      <c r="B15009" s="16">
        <v>8</v>
      </c>
      <c r="C15009" s="16" t="s">
        <v>126</v>
      </c>
      <c r="D15009" s="38">
        <v>16.46842857</v>
      </c>
    </row>
    <row r="15010" spans="1:4">
      <c r="A15010" s="13">
        <v>2000</v>
      </c>
      <c r="B15010" s="14">
        <v>9</v>
      </c>
      <c r="C15010" s="14" t="s">
        <v>126</v>
      </c>
      <c r="D15010" s="37">
        <v>21.63614286</v>
      </c>
    </row>
    <row r="15011" spans="1:4">
      <c r="A15011" s="15">
        <v>2000</v>
      </c>
      <c r="B15011" s="16">
        <v>10</v>
      </c>
      <c r="C15011" s="16" t="s">
        <v>126</v>
      </c>
      <c r="D15011" s="38">
        <v>23.27014286</v>
      </c>
    </row>
    <row r="15012" spans="1:4">
      <c r="A15012" s="13">
        <v>2000</v>
      </c>
      <c r="B15012" s="14">
        <v>11</v>
      </c>
      <c r="C15012" s="14" t="s">
        <v>126</v>
      </c>
      <c r="D15012" s="37">
        <v>22.679142859999999</v>
      </c>
    </row>
    <row r="15013" spans="1:4">
      <c r="A15013" s="15">
        <v>2000</v>
      </c>
      <c r="B15013" s="16">
        <v>12</v>
      </c>
      <c r="C15013" s="16" t="s">
        <v>126</v>
      </c>
      <c r="D15013" s="38">
        <v>22.094571429999998</v>
      </c>
    </row>
    <row r="15014" spans="1:4">
      <c r="A15014" s="13">
        <v>2001</v>
      </c>
      <c r="B15014" s="14">
        <v>1</v>
      </c>
      <c r="C15014" s="14" t="s">
        <v>126</v>
      </c>
      <c r="D15014" s="37">
        <v>22.716285710000001</v>
      </c>
    </row>
    <row r="15015" spans="1:4">
      <c r="A15015" s="15">
        <v>2001</v>
      </c>
      <c r="B15015" s="16">
        <v>2</v>
      </c>
      <c r="C15015" s="16" t="s">
        <v>126</v>
      </c>
      <c r="D15015" s="38">
        <v>21.37171429</v>
      </c>
    </row>
    <row r="15016" spans="1:4">
      <c r="A15016" s="13">
        <v>2001</v>
      </c>
      <c r="B15016" s="14">
        <v>3</v>
      </c>
      <c r="C15016" s="14" t="s">
        <v>126</v>
      </c>
      <c r="D15016" s="37">
        <v>21.285571430000001</v>
      </c>
    </row>
    <row r="15017" spans="1:4">
      <c r="A15017" s="15">
        <v>2001</v>
      </c>
      <c r="B15017" s="16">
        <v>4</v>
      </c>
      <c r="C15017" s="16" t="s">
        <v>126</v>
      </c>
      <c r="D15017" s="38">
        <v>20.807428569999999</v>
      </c>
    </row>
    <row r="15018" spans="1:4">
      <c r="A15018" s="13">
        <v>2001</v>
      </c>
      <c r="B15018" s="14">
        <v>5</v>
      </c>
      <c r="C15018" s="14" t="s">
        <v>126</v>
      </c>
      <c r="D15018" s="37">
        <v>18.041857140000001</v>
      </c>
    </row>
    <row r="15019" spans="1:4">
      <c r="A15019" s="15">
        <v>2001</v>
      </c>
      <c r="B15019" s="16">
        <v>6</v>
      </c>
      <c r="C15019" s="16" t="s">
        <v>126</v>
      </c>
      <c r="D15019" s="38">
        <v>16.15442857</v>
      </c>
    </row>
    <row r="15020" spans="1:4">
      <c r="A15020" s="13">
        <v>2001</v>
      </c>
      <c r="B15020" s="14">
        <v>7</v>
      </c>
      <c r="C15020" s="14" t="s">
        <v>126</v>
      </c>
      <c r="D15020" s="37">
        <v>14.98428571</v>
      </c>
    </row>
    <row r="15021" spans="1:4">
      <c r="A15021" s="15">
        <v>2001</v>
      </c>
      <c r="B15021" s="16">
        <v>8</v>
      </c>
      <c r="C15021" s="16" t="s">
        <v>126</v>
      </c>
      <c r="D15021" s="38">
        <v>19.573857140000001</v>
      </c>
    </row>
    <row r="15022" spans="1:4">
      <c r="A15022" s="13">
        <v>2001</v>
      </c>
      <c r="B15022" s="14">
        <v>9</v>
      </c>
      <c r="C15022" s="14" t="s">
        <v>126</v>
      </c>
      <c r="D15022" s="37">
        <v>21.858714290000002</v>
      </c>
    </row>
    <row r="15023" spans="1:4">
      <c r="A15023" s="15">
        <v>2001</v>
      </c>
      <c r="B15023" s="16">
        <v>10</v>
      </c>
      <c r="C15023" s="16" t="s">
        <v>126</v>
      </c>
      <c r="D15023" s="38">
        <v>23.31385714</v>
      </c>
    </row>
    <row r="15024" spans="1:4">
      <c r="A15024" s="13">
        <v>2001</v>
      </c>
      <c r="B15024" s="14">
        <v>11</v>
      </c>
      <c r="C15024" s="14" t="s">
        <v>126</v>
      </c>
      <c r="D15024" s="37">
        <v>23.20628571</v>
      </c>
    </row>
    <row r="15025" spans="1:4">
      <c r="A15025" s="15">
        <v>2001</v>
      </c>
      <c r="B15025" s="16">
        <v>12</v>
      </c>
      <c r="C15025" s="16" t="s">
        <v>126</v>
      </c>
      <c r="D15025" s="38">
        <v>22.342428569999999</v>
      </c>
    </row>
    <row r="15026" spans="1:4">
      <c r="A15026" s="13">
        <v>2002</v>
      </c>
      <c r="B15026" s="14">
        <v>1</v>
      </c>
      <c r="C15026" s="14" t="s">
        <v>126</v>
      </c>
      <c r="D15026" s="37">
        <v>23.172714289999998</v>
      </c>
    </row>
    <row r="15027" spans="1:4">
      <c r="A15027" s="15">
        <v>2002</v>
      </c>
      <c r="B15027" s="16">
        <v>2</v>
      </c>
      <c r="C15027" s="16" t="s">
        <v>126</v>
      </c>
      <c r="D15027" s="38">
        <v>23.395</v>
      </c>
    </row>
    <row r="15028" spans="1:4">
      <c r="A15028" s="13">
        <v>2002</v>
      </c>
      <c r="B15028" s="14">
        <v>3</v>
      </c>
      <c r="C15028" s="14" t="s">
        <v>126</v>
      </c>
      <c r="D15028" s="37">
        <v>22.929571429999999</v>
      </c>
    </row>
    <row r="15029" spans="1:4">
      <c r="A15029" s="15">
        <v>2002</v>
      </c>
      <c r="B15029" s="16">
        <v>4</v>
      </c>
      <c r="C15029" s="16" t="s">
        <v>126</v>
      </c>
      <c r="D15029" s="38">
        <v>20.548857139999999</v>
      </c>
    </row>
    <row r="15030" spans="1:4">
      <c r="A15030" s="13">
        <v>2002</v>
      </c>
      <c r="B15030" s="14">
        <v>5</v>
      </c>
      <c r="C15030" s="14" t="s">
        <v>126</v>
      </c>
      <c r="D15030" s="37">
        <v>18.399571430000002</v>
      </c>
    </row>
    <row r="15031" spans="1:4">
      <c r="A15031" s="15">
        <v>2002</v>
      </c>
      <c r="B15031" s="16">
        <v>6</v>
      </c>
      <c r="C15031" s="16" t="s">
        <v>126</v>
      </c>
      <c r="D15031" s="38">
        <v>15.090714289999999</v>
      </c>
    </row>
    <row r="15032" spans="1:4">
      <c r="A15032" s="13">
        <v>2002</v>
      </c>
      <c r="B15032" s="14">
        <v>7</v>
      </c>
      <c r="C15032" s="14" t="s">
        <v>126</v>
      </c>
      <c r="D15032" s="37">
        <v>17.09928571</v>
      </c>
    </row>
    <row r="15033" spans="1:4">
      <c r="A15033" s="15">
        <v>2002</v>
      </c>
      <c r="B15033" s="16">
        <v>8</v>
      </c>
      <c r="C15033" s="16" t="s">
        <v>126</v>
      </c>
      <c r="D15033" s="38">
        <v>18.952428569999999</v>
      </c>
    </row>
    <row r="15034" spans="1:4">
      <c r="A15034" s="13">
        <v>2002</v>
      </c>
      <c r="B15034" s="14">
        <v>9</v>
      </c>
      <c r="C15034" s="14" t="s">
        <v>126</v>
      </c>
      <c r="D15034" s="37">
        <v>20.974142860000001</v>
      </c>
    </row>
    <row r="15035" spans="1:4">
      <c r="A15035" s="15">
        <v>2002</v>
      </c>
      <c r="B15035" s="16">
        <v>10</v>
      </c>
      <c r="C15035" s="16" t="s">
        <v>126</v>
      </c>
      <c r="D15035" s="38">
        <v>23.03785714</v>
      </c>
    </row>
    <row r="15036" spans="1:4">
      <c r="A15036" s="13">
        <v>2002</v>
      </c>
      <c r="B15036" s="14">
        <v>11</v>
      </c>
      <c r="C15036" s="14" t="s">
        <v>126</v>
      </c>
      <c r="D15036" s="37">
        <v>22.439714290000001</v>
      </c>
    </row>
    <row r="15037" spans="1:4">
      <c r="A15037" s="15">
        <v>2002</v>
      </c>
      <c r="B15037" s="16">
        <v>12</v>
      </c>
      <c r="C15037" s="16" t="s">
        <v>126</v>
      </c>
      <c r="D15037" s="38">
        <v>22.78457143</v>
      </c>
    </row>
    <row r="15038" spans="1:4">
      <c r="A15038" s="13">
        <v>2003</v>
      </c>
      <c r="B15038" s="14">
        <v>1</v>
      </c>
      <c r="C15038" s="14" t="s">
        <v>126</v>
      </c>
      <c r="D15038" s="37">
        <v>23.609000000000002</v>
      </c>
    </row>
    <row r="15039" spans="1:4">
      <c r="A15039" s="15">
        <v>2003</v>
      </c>
      <c r="B15039" s="16">
        <v>2</v>
      </c>
      <c r="C15039" s="16" t="s">
        <v>126</v>
      </c>
      <c r="D15039" s="38">
        <v>23.167714289999999</v>
      </c>
    </row>
    <row r="15040" spans="1:4">
      <c r="A15040" s="13">
        <v>2003</v>
      </c>
      <c r="B15040" s="14">
        <v>3</v>
      </c>
      <c r="C15040" s="14" t="s">
        <v>126</v>
      </c>
      <c r="D15040" s="37">
        <v>21.437714289999999</v>
      </c>
    </row>
    <row r="15041" spans="1:4">
      <c r="A15041" s="15">
        <v>2003</v>
      </c>
      <c r="B15041" s="16">
        <v>4</v>
      </c>
      <c r="C15041" s="16" t="s">
        <v>126</v>
      </c>
      <c r="D15041" s="38">
        <v>20.154</v>
      </c>
    </row>
    <row r="15042" spans="1:4">
      <c r="A15042" s="13">
        <v>2003</v>
      </c>
      <c r="B15042" s="14">
        <v>5</v>
      </c>
      <c r="C15042" s="14" t="s">
        <v>126</v>
      </c>
      <c r="D15042" s="37">
        <v>18.347714289999999</v>
      </c>
    </row>
    <row r="15043" spans="1:4">
      <c r="A15043" s="15">
        <v>2003</v>
      </c>
      <c r="B15043" s="16">
        <v>6</v>
      </c>
      <c r="C15043" s="16" t="s">
        <v>126</v>
      </c>
      <c r="D15043" s="38">
        <v>15.971</v>
      </c>
    </row>
    <row r="15044" spans="1:4">
      <c r="A15044" s="13">
        <v>2003</v>
      </c>
      <c r="B15044" s="14">
        <v>7</v>
      </c>
      <c r="C15044" s="14" t="s">
        <v>126</v>
      </c>
      <c r="D15044" s="37">
        <v>14.25</v>
      </c>
    </row>
    <row r="15045" spans="1:4">
      <c r="A15045" s="15">
        <v>2003</v>
      </c>
      <c r="B15045" s="16">
        <v>8</v>
      </c>
      <c r="C15045" s="16" t="s">
        <v>126</v>
      </c>
      <c r="D15045" s="38">
        <v>17.927</v>
      </c>
    </row>
    <row r="15046" spans="1:4">
      <c r="A15046" s="13">
        <v>2003</v>
      </c>
      <c r="B15046" s="14">
        <v>9</v>
      </c>
      <c r="C15046" s="14" t="s">
        <v>126</v>
      </c>
      <c r="D15046" s="37">
        <v>21.341142860000001</v>
      </c>
    </row>
    <row r="15047" spans="1:4">
      <c r="A15047" s="15">
        <v>2003</v>
      </c>
      <c r="B15047" s="16">
        <v>10</v>
      </c>
      <c r="C15047" s="16" t="s">
        <v>126</v>
      </c>
      <c r="D15047" s="38">
        <v>23.505428569999999</v>
      </c>
    </row>
    <row r="15048" spans="1:4">
      <c r="A15048" s="13">
        <v>2003</v>
      </c>
      <c r="B15048" s="14">
        <v>11</v>
      </c>
      <c r="C15048" s="14" t="s">
        <v>126</v>
      </c>
      <c r="D15048" s="37">
        <v>23.950285709999999</v>
      </c>
    </row>
    <row r="15049" spans="1:4">
      <c r="A15049" s="15">
        <v>2003</v>
      </c>
      <c r="B15049" s="16">
        <v>12</v>
      </c>
      <c r="C15049" s="16" t="s">
        <v>126</v>
      </c>
      <c r="D15049" s="38">
        <v>22.949428569999998</v>
      </c>
    </row>
    <row r="15050" spans="1:4">
      <c r="A15050" s="13">
        <v>2004</v>
      </c>
      <c r="B15050" s="14">
        <v>1</v>
      </c>
      <c r="C15050" s="14" t="s">
        <v>126</v>
      </c>
      <c r="D15050" s="37">
        <v>23.079285710000001</v>
      </c>
    </row>
    <row r="15051" spans="1:4">
      <c r="A15051" s="15">
        <v>2004</v>
      </c>
      <c r="B15051" s="16">
        <v>2</v>
      </c>
      <c r="C15051" s="16" t="s">
        <v>126</v>
      </c>
      <c r="D15051" s="38">
        <v>21.92185714</v>
      </c>
    </row>
    <row r="15052" spans="1:4">
      <c r="A15052" s="13">
        <v>2004</v>
      </c>
      <c r="B15052" s="14">
        <v>3</v>
      </c>
      <c r="C15052" s="14" t="s">
        <v>126</v>
      </c>
      <c r="D15052" s="37">
        <v>21.528285709999999</v>
      </c>
    </row>
    <row r="15053" spans="1:4">
      <c r="A15053" s="15">
        <v>2004</v>
      </c>
      <c r="B15053" s="16">
        <v>4</v>
      </c>
      <c r="C15053" s="16" t="s">
        <v>126</v>
      </c>
      <c r="D15053" s="38">
        <v>19.908714289999999</v>
      </c>
    </row>
    <row r="15054" spans="1:4">
      <c r="A15054" s="13">
        <v>2004</v>
      </c>
      <c r="B15054" s="14">
        <v>5</v>
      </c>
      <c r="C15054" s="14" t="s">
        <v>126</v>
      </c>
      <c r="D15054" s="37">
        <v>16.356857139999999</v>
      </c>
    </row>
    <row r="15055" spans="1:4">
      <c r="A15055" s="15">
        <v>2004</v>
      </c>
      <c r="B15055" s="16">
        <v>6</v>
      </c>
      <c r="C15055" s="16" t="s">
        <v>126</v>
      </c>
      <c r="D15055" s="38">
        <v>15.08257143</v>
      </c>
    </row>
    <row r="15056" spans="1:4">
      <c r="A15056" s="13">
        <v>2004</v>
      </c>
      <c r="B15056" s="14">
        <v>7</v>
      </c>
      <c r="C15056" s="14" t="s">
        <v>126</v>
      </c>
      <c r="D15056" s="37">
        <v>14.351000000000001</v>
      </c>
    </row>
    <row r="15057" spans="1:4">
      <c r="A15057" s="15">
        <v>2004</v>
      </c>
      <c r="B15057" s="16">
        <v>8</v>
      </c>
      <c r="C15057" s="16" t="s">
        <v>126</v>
      </c>
      <c r="D15057" s="38">
        <v>18.274428570000001</v>
      </c>
    </row>
    <row r="15058" spans="1:4">
      <c r="A15058" s="13">
        <v>2004</v>
      </c>
      <c r="B15058" s="14">
        <v>9</v>
      </c>
      <c r="C15058" s="14" t="s">
        <v>126</v>
      </c>
      <c r="D15058" s="37">
        <v>20.28785714</v>
      </c>
    </row>
    <row r="15059" spans="1:4">
      <c r="A15059" s="15">
        <v>2004</v>
      </c>
      <c r="B15059" s="16">
        <v>10</v>
      </c>
      <c r="C15059" s="16" t="s">
        <v>126</v>
      </c>
      <c r="D15059" s="38">
        <v>22.15714286</v>
      </c>
    </row>
    <row r="15060" spans="1:4">
      <c r="A15060" s="13">
        <v>2004</v>
      </c>
      <c r="B15060" s="14">
        <v>11</v>
      </c>
      <c r="C15060" s="14" t="s">
        <v>126</v>
      </c>
      <c r="D15060" s="37">
        <v>24.748714289999999</v>
      </c>
    </row>
    <row r="15061" spans="1:4">
      <c r="A15061" s="15">
        <v>2004</v>
      </c>
      <c r="B15061" s="16">
        <v>12</v>
      </c>
      <c r="C15061" s="16" t="s">
        <v>126</v>
      </c>
      <c r="D15061" s="38">
        <v>22.166571430000001</v>
      </c>
    </row>
    <row r="15062" spans="1:4">
      <c r="A15062" s="13">
        <v>2005</v>
      </c>
      <c r="B15062" s="14">
        <v>1</v>
      </c>
      <c r="C15062" s="14" t="s">
        <v>126</v>
      </c>
      <c r="D15062" s="37">
        <v>22.960857140000002</v>
      </c>
    </row>
    <row r="15063" spans="1:4">
      <c r="A15063" s="15">
        <v>2005</v>
      </c>
      <c r="B15063" s="16">
        <v>2</v>
      </c>
      <c r="C15063" s="16" t="s">
        <v>126</v>
      </c>
      <c r="D15063" s="38">
        <v>23.309571429999998</v>
      </c>
    </row>
    <row r="15064" spans="1:4">
      <c r="A15064" s="13">
        <v>2005</v>
      </c>
      <c r="B15064" s="14">
        <v>3</v>
      </c>
      <c r="C15064" s="14" t="s">
        <v>126</v>
      </c>
      <c r="D15064" s="37">
        <v>22.52085714</v>
      </c>
    </row>
    <row r="15065" spans="1:4">
      <c r="A15065" s="15">
        <v>2005</v>
      </c>
      <c r="B15065" s="16">
        <v>4</v>
      </c>
      <c r="C15065" s="16" t="s">
        <v>126</v>
      </c>
      <c r="D15065" s="38">
        <v>20.804428569999999</v>
      </c>
    </row>
    <row r="15066" spans="1:4">
      <c r="A15066" s="13">
        <v>2005</v>
      </c>
      <c r="B15066" s="14">
        <v>5</v>
      </c>
      <c r="C15066" s="14" t="s">
        <v>126</v>
      </c>
      <c r="D15066" s="37">
        <v>18.938285709999999</v>
      </c>
    </row>
    <row r="15067" spans="1:4">
      <c r="A15067" s="15">
        <v>2005</v>
      </c>
      <c r="B15067" s="16">
        <v>6</v>
      </c>
      <c r="C15067" s="16" t="s">
        <v>126</v>
      </c>
      <c r="D15067" s="38">
        <v>17.84257143</v>
      </c>
    </row>
    <row r="15068" spans="1:4">
      <c r="A15068" s="13">
        <v>2005</v>
      </c>
      <c r="B15068" s="14">
        <v>7</v>
      </c>
      <c r="C15068" s="14" t="s">
        <v>126</v>
      </c>
      <c r="D15068" s="37">
        <v>15.57814286</v>
      </c>
    </row>
    <row r="15069" spans="1:4">
      <c r="A15069" s="15">
        <v>2005</v>
      </c>
      <c r="B15069" s="16">
        <v>8</v>
      </c>
      <c r="C15069" s="16" t="s">
        <v>126</v>
      </c>
      <c r="D15069" s="38">
        <v>20.190428570000002</v>
      </c>
    </row>
    <row r="15070" spans="1:4">
      <c r="A15070" s="13">
        <v>2005</v>
      </c>
      <c r="B15070" s="14">
        <v>9</v>
      </c>
      <c r="C15070" s="14" t="s">
        <v>126</v>
      </c>
      <c r="D15070" s="37">
        <v>22.137142860000001</v>
      </c>
    </row>
    <row r="15071" spans="1:4">
      <c r="A15071" s="15">
        <v>2005</v>
      </c>
      <c r="B15071" s="16">
        <v>10</v>
      </c>
      <c r="C15071" s="16" t="s">
        <v>126</v>
      </c>
      <c r="D15071" s="38">
        <v>24.561857140000001</v>
      </c>
    </row>
    <row r="15072" spans="1:4">
      <c r="A15072" s="13">
        <v>2005</v>
      </c>
      <c r="B15072" s="14">
        <v>11</v>
      </c>
      <c r="C15072" s="14" t="s">
        <v>126</v>
      </c>
      <c r="D15072" s="37">
        <v>24.25557143</v>
      </c>
    </row>
    <row r="15073" spans="1:4">
      <c r="A15073" s="15">
        <v>2005</v>
      </c>
      <c r="B15073" s="16">
        <v>12</v>
      </c>
      <c r="C15073" s="16" t="s">
        <v>126</v>
      </c>
      <c r="D15073" s="38">
        <v>20.980142860000001</v>
      </c>
    </row>
    <row r="15074" spans="1:4">
      <c r="A15074" s="13">
        <v>2006</v>
      </c>
      <c r="B15074" s="14">
        <v>1</v>
      </c>
      <c r="C15074" s="14" t="s">
        <v>126</v>
      </c>
      <c r="D15074" s="37">
        <v>22.094428570000002</v>
      </c>
    </row>
    <row r="15075" spans="1:4">
      <c r="A15075" s="15">
        <v>2006</v>
      </c>
      <c r="B15075" s="16">
        <v>2</v>
      </c>
      <c r="C15075" s="16" t="s">
        <v>126</v>
      </c>
      <c r="D15075" s="38">
        <v>22.279571430000001</v>
      </c>
    </row>
    <row r="15076" spans="1:4">
      <c r="A15076" s="13">
        <v>2006</v>
      </c>
      <c r="B15076" s="14">
        <v>3</v>
      </c>
      <c r="C15076" s="14" t="s">
        <v>126</v>
      </c>
      <c r="D15076" s="37">
        <v>21.12528571</v>
      </c>
    </row>
    <row r="15077" spans="1:4">
      <c r="A15077" s="15">
        <v>2006</v>
      </c>
      <c r="B15077" s="16">
        <v>4</v>
      </c>
      <c r="C15077" s="16" t="s">
        <v>126</v>
      </c>
      <c r="D15077" s="38">
        <v>20.16028571</v>
      </c>
    </row>
    <row r="15078" spans="1:4">
      <c r="A15078" s="13">
        <v>2006</v>
      </c>
      <c r="B15078" s="14">
        <v>5</v>
      </c>
      <c r="C15078" s="14" t="s">
        <v>126</v>
      </c>
      <c r="D15078" s="37">
        <v>17.545428569999999</v>
      </c>
    </row>
    <row r="15079" spans="1:4">
      <c r="A15079" s="15">
        <v>2006</v>
      </c>
      <c r="B15079" s="16">
        <v>6</v>
      </c>
      <c r="C15079" s="16" t="s">
        <v>126</v>
      </c>
      <c r="D15079" s="38">
        <v>15.33</v>
      </c>
    </row>
    <row r="15080" spans="1:4">
      <c r="A15080" s="13">
        <v>2006</v>
      </c>
      <c r="B15080" s="14">
        <v>7</v>
      </c>
      <c r="C15080" s="14" t="s">
        <v>126</v>
      </c>
      <c r="D15080" s="37">
        <v>15.79171429</v>
      </c>
    </row>
    <row r="15081" spans="1:4">
      <c r="A15081" s="15">
        <v>2006</v>
      </c>
      <c r="B15081" s="16">
        <v>8</v>
      </c>
      <c r="C15081" s="16" t="s">
        <v>126</v>
      </c>
      <c r="D15081" s="38">
        <v>17.728428569999998</v>
      </c>
    </row>
    <row r="15082" spans="1:4">
      <c r="A15082" s="13">
        <v>2006</v>
      </c>
      <c r="B15082" s="14">
        <v>9</v>
      </c>
      <c r="C15082" s="14" t="s">
        <v>126</v>
      </c>
      <c r="D15082" s="37">
        <v>20.544857140000001</v>
      </c>
    </row>
    <row r="15083" spans="1:4">
      <c r="A15083" s="15">
        <v>2006</v>
      </c>
      <c r="B15083" s="16">
        <v>10</v>
      </c>
      <c r="C15083" s="16" t="s">
        <v>126</v>
      </c>
      <c r="D15083" s="38">
        <v>24.204000000000001</v>
      </c>
    </row>
    <row r="15084" spans="1:4">
      <c r="A15084" s="13">
        <v>2006</v>
      </c>
      <c r="B15084" s="14">
        <v>11</v>
      </c>
      <c r="C15084" s="14" t="s">
        <v>126</v>
      </c>
      <c r="D15084" s="37">
        <v>23.129857139999999</v>
      </c>
    </row>
    <row r="15085" spans="1:4">
      <c r="A15085" s="15">
        <v>2006</v>
      </c>
      <c r="B15085" s="16">
        <v>12</v>
      </c>
      <c r="C15085" s="16" t="s">
        <v>126</v>
      </c>
      <c r="D15085" s="38">
        <v>23.751142860000002</v>
      </c>
    </row>
    <row r="15086" spans="1:4">
      <c r="A15086" s="13">
        <v>2007</v>
      </c>
      <c r="B15086" s="14">
        <v>1</v>
      </c>
      <c r="C15086" s="14" t="s">
        <v>126</v>
      </c>
      <c r="D15086" s="37">
        <v>22.18585714</v>
      </c>
    </row>
    <row r="15087" spans="1:4">
      <c r="A15087" s="15">
        <v>2007</v>
      </c>
      <c r="B15087" s="16">
        <v>2</v>
      </c>
      <c r="C15087" s="16" t="s">
        <v>126</v>
      </c>
      <c r="D15087" s="38">
        <v>23.016571429999999</v>
      </c>
    </row>
    <row r="15088" spans="1:4">
      <c r="A15088" s="13">
        <v>2007</v>
      </c>
      <c r="B15088" s="14">
        <v>3</v>
      </c>
      <c r="C15088" s="14" t="s">
        <v>126</v>
      </c>
      <c r="D15088" s="37">
        <v>22.971857140000001</v>
      </c>
    </row>
    <row r="15089" spans="1:4">
      <c r="A15089" s="15">
        <v>2007</v>
      </c>
      <c r="B15089" s="16">
        <v>4</v>
      </c>
      <c r="C15089" s="16" t="s">
        <v>126</v>
      </c>
      <c r="D15089" s="38">
        <v>20.066428569999999</v>
      </c>
    </row>
    <row r="15090" spans="1:4">
      <c r="A15090" s="13">
        <v>2007</v>
      </c>
      <c r="B15090" s="14">
        <v>5</v>
      </c>
      <c r="C15090" s="14" t="s">
        <v>126</v>
      </c>
      <c r="D15090" s="37">
        <v>17.977714290000002</v>
      </c>
    </row>
    <row r="15091" spans="1:4">
      <c r="A15091" s="15">
        <v>2007</v>
      </c>
      <c r="B15091" s="16">
        <v>6</v>
      </c>
      <c r="C15091" s="16" t="s">
        <v>126</v>
      </c>
      <c r="D15091" s="38">
        <v>15.93271429</v>
      </c>
    </row>
    <row r="15092" spans="1:4">
      <c r="A15092" s="13">
        <v>2007</v>
      </c>
      <c r="B15092" s="14">
        <v>7</v>
      </c>
      <c r="C15092" s="14" t="s">
        <v>126</v>
      </c>
      <c r="D15092" s="37">
        <v>14.78871429</v>
      </c>
    </row>
    <row r="15093" spans="1:4">
      <c r="A15093" s="15">
        <v>2007</v>
      </c>
      <c r="B15093" s="16">
        <v>8</v>
      </c>
      <c r="C15093" s="16" t="s">
        <v>126</v>
      </c>
      <c r="D15093" s="38">
        <v>17.91628571</v>
      </c>
    </row>
    <row r="15094" spans="1:4">
      <c r="A15094" s="13">
        <v>2007</v>
      </c>
      <c r="B15094" s="14">
        <v>9</v>
      </c>
      <c r="C15094" s="14" t="s">
        <v>126</v>
      </c>
      <c r="D15094" s="37">
        <v>22.146857140000002</v>
      </c>
    </row>
    <row r="15095" spans="1:4">
      <c r="A15095" s="15">
        <v>2007</v>
      </c>
      <c r="B15095" s="16">
        <v>10</v>
      </c>
      <c r="C15095" s="16" t="s">
        <v>126</v>
      </c>
      <c r="D15095" s="38">
        <v>22.626857139999998</v>
      </c>
    </row>
    <row r="15096" spans="1:4">
      <c r="A15096" s="13">
        <v>2007</v>
      </c>
      <c r="B15096" s="14">
        <v>11</v>
      </c>
      <c r="C15096" s="14" t="s">
        <v>126</v>
      </c>
      <c r="D15096" s="37">
        <v>23.30828571</v>
      </c>
    </row>
    <row r="15097" spans="1:4">
      <c r="A15097" s="15">
        <v>2007</v>
      </c>
      <c r="B15097" s="16">
        <v>12</v>
      </c>
      <c r="C15097" s="16" t="s">
        <v>126</v>
      </c>
      <c r="D15097" s="38">
        <v>20.997</v>
      </c>
    </row>
    <row r="15098" spans="1:4">
      <c r="A15098" s="13">
        <v>2008</v>
      </c>
      <c r="B15098" s="14">
        <v>1</v>
      </c>
      <c r="C15098" s="14" t="s">
        <v>126</v>
      </c>
      <c r="D15098" s="37">
        <v>20.821714289999999</v>
      </c>
    </row>
    <row r="15099" spans="1:4">
      <c r="A15099" s="15">
        <v>2008</v>
      </c>
      <c r="B15099" s="16">
        <v>2</v>
      </c>
      <c r="C15099" s="16" t="s">
        <v>126</v>
      </c>
      <c r="D15099" s="38">
        <v>21.529</v>
      </c>
    </row>
    <row r="15100" spans="1:4">
      <c r="A15100" s="13">
        <v>2008</v>
      </c>
      <c r="B15100" s="14">
        <v>3</v>
      </c>
      <c r="C15100" s="14" t="s">
        <v>126</v>
      </c>
      <c r="D15100" s="37">
        <v>21.06</v>
      </c>
    </row>
    <row r="15101" spans="1:4">
      <c r="A15101" s="15">
        <v>2008</v>
      </c>
      <c r="B15101" s="16">
        <v>4</v>
      </c>
      <c r="C15101" s="16" t="s">
        <v>126</v>
      </c>
      <c r="D15101" s="38">
        <v>19.055571430000001</v>
      </c>
    </row>
    <row r="15102" spans="1:4">
      <c r="A15102" s="13">
        <v>2008</v>
      </c>
      <c r="B15102" s="14">
        <v>5</v>
      </c>
      <c r="C15102" s="14" t="s">
        <v>126</v>
      </c>
      <c r="D15102" s="37">
        <v>18.47685714</v>
      </c>
    </row>
    <row r="15103" spans="1:4">
      <c r="A15103" s="15">
        <v>2008</v>
      </c>
      <c r="B15103" s="16">
        <v>6</v>
      </c>
      <c r="C15103" s="16" t="s">
        <v>126</v>
      </c>
      <c r="D15103" s="38">
        <v>16.30228571</v>
      </c>
    </row>
    <row r="15104" spans="1:4">
      <c r="A15104" s="13">
        <v>2008</v>
      </c>
      <c r="B15104" s="14">
        <v>7</v>
      </c>
      <c r="C15104" s="14" t="s">
        <v>126</v>
      </c>
      <c r="D15104" s="37">
        <v>15.961142860000001</v>
      </c>
    </row>
    <row r="15105" spans="1:4">
      <c r="A15105" s="15">
        <v>2008</v>
      </c>
      <c r="B15105" s="16">
        <v>8</v>
      </c>
      <c r="C15105" s="16" t="s">
        <v>126</v>
      </c>
      <c r="D15105" s="38">
        <v>18.173571429999999</v>
      </c>
    </row>
    <row r="15106" spans="1:4">
      <c r="A15106" s="13">
        <v>2008</v>
      </c>
      <c r="B15106" s="14">
        <v>9</v>
      </c>
      <c r="C15106" s="14" t="s">
        <v>126</v>
      </c>
      <c r="D15106" s="37">
        <v>21.609000000000002</v>
      </c>
    </row>
    <row r="15107" spans="1:4">
      <c r="A15107" s="15">
        <v>2008</v>
      </c>
      <c r="B15107" s="16">
        <v>10</v>
      </c>
      <c r="C15107" s="16" t="s">
        <v>126</v>
      </c>
      <c r="D15107" s="38">
        <v>24.45</v>
      </c>
    </row>
    <row r="15108" spans="1:4">
      <c r="A15108" s="13">
        <v>2008</v>
      </c>
      <c r="B15108" s="14">
        <v>11</v>
      </c>
      <c r="C15108" s="14" t="s">
        <v>126</v>
      </c>
      <c r="D15108" s="37">
        <v>23.68557143</v>
      </c>
    </row>
    <row r="15109" spans="1:4">
      <c r="A15109" s="15">
        <v>2008</v>
      </c>
      <c r="B15109" s="16">
        <v>12</v>
      </c>
      <c r="C15109" s="16" t="s">
        <v>126</v>
      </c>
      <c r="D15109" s="38">
        <v>22.365428569999999</v>
      </c>
    </row>
    <row r="15110" spans="1:4">
      <c r="A15110" s="13">
        <v>2009</v>
      </c>
      <c r="B15110" s="14">
        <v>1</v>
      </c>
      <c r="C15110" s="14" t="s">
        <v>126</v>
      </c>
      <c r="D15110" s="37">
        <v>22.425857140000002</v>
      </c>
    </row>
    <row r="15111" spans="1:4">
      <c r="A15111" s="15">
        <v>2009</v>
      </c>
      <c r="B15111" s="16">
        <v>2</v>
      </c>
      <c r="C15111" s="16" t="s">
        <v>126</v>
      </c>
      <c r="D15111" s="38">
        <v>21.820428570000001</v>
      </c>
    </row>
    <row r="15112" spans="1:4">
      <c r="A15112" s="13">
        <v>2009</v>
      </c>
      <c r="B15112" s="14">
        <v>3</v>
      </c>
      <c r="C15112" s="14" t="s">
        <v>126</v>
      </c>
      <c r="D15112" s="37">
        <v>20.696000000000002</v>
      </c>
    </row>
    <row r="15113" spans="1:4">
      <c r="A15113" s="15">
        <v>2009</v>
      </c>
      <c r="B15113" s="16">
        <v>4</v>
      </c>
      <c r="C15113" s="16" t="s">
        <v>126</v>
      </c>
      <c r="D15113" s="38">
        <v>19.124428569999999</v>
      </c>
    </row>
    <row r="15114" spans="1:4">
      <c r="A15114" s="13">
        <v>2009</v>
      </c>
      <c r="B15114" s="14">
        <v>5</v>
      </c>
      <c r="C15114" s="14" t="s">
        <v>126</v>
      </c>
      <c r="D15114" s="37">
        <v>18.215571430000001</v>
      </c>
    </row>
    <row r="15115" spans="1:4">
      <c r="A15115" s="15">
        <v>2009</v>
      </c>
      <c r="B15115" s="16">
        <v>6</v>
      </c>
      <c r="C15115" s="16" t="s">
        <v>126</v>
      </c>
      <c r="D15115" s="38">
        <v>16.81985714</v>
      </c>
    </row>
    <row r="15116" spans="1:4">
      <c r="A15116" s="13">
        <v>2009</v>
      </c>
      <c r="B15116" s="14">
        <v>7</v>
      </c>
      <c r="C15116" s="14" t="s">
        <v>126</v>
      </c>
      <c r="D15116" s="37">
        <v>14.11485714</v>
      </c>
    </row>
    <row r="15117" spans="1:4">
      <c r="A15117" s="15">
        <v>2009</v>
      </c>
      <c r="B15117" s="16">
        <v>8</v>
      </c>
      <c r="C15117" s="16" t="s">
        <v>126</v>
      </c>
      <c r="D15117" s="38">
        <v>17.34285714</v>
      </c>
    </row>
    <row r="15118" spans="1:4">
      <c r="A15118" s="13">
        <v>2009</v>
      </c>
      <c r="B15118" s="14">
        <v>9</v>
      </c>
      <c r="C15118" s="14" t="s">
        <v>126</v>
      </c>
      <c r="D15118" s="37">
        <v>21.722714289999999</v>
      </c>
    </row>
    <row r="15119" spans="1:4">
      <c r="A15119" s="15">
        <v>2009</v>
      </c>
      <c r="B15119" s="16">
        <v>10</v>
      </c>
      <c r="C15119" s="16" t="s">
        <v>126</v>
      </c>
      <c r="D15119" s="38">
        <v>23.30285714</v>
      </c>
    </row>
    <row r="15120" spans="1:4">
      <c r="A15120" s="13">
        <v>2009</v>
      </c>
      <c r="B15120" s="14">
        <v>11</v>
      </c>
      <c r="C15120" s="14" t="s">
        <v>126</v>
      </c>
      <c r="D15120" s="37">
        <v>22.480714290000002</v>
      </c>
    </row>
    <row r="15121" spans="1:4">
      <c r="A15121" s="15">
        <v>2009</v>
      </c>
      <c r="B15121" s="16">
        <v>12</v>
      </c>
      <c r="C15121" s="16" t="s">
        <v>126</v>
      </c>
      <c r="D15121" s="38">
        <v>23.210714289999999</v>
      </c>
    </row>
    <row r="15122" spans="1:4">
      <c r="A15122" s="13">
        <v>2010</v>
      </c>
      <c r="B15122" s="14">
        <v>1</v>
      </c>
      <c r="C15122" s="14" t="s">
        <v>126</v>
      </c>
      <c r="D15122" s="37">
        <v>23.310285709999999</v>
      </c>
    </row>
    <row r="15123" spans="1:4">
      <c r="A15123" s="15">
        <v>2010</v>
      </c>
      <c r="B15123" s="16">
        <v>2</v>
      </c>
      <c r="C15123" s="16" t="s">
        <v>126</v>
      </c>
      <c r="D15123" s="38">
        <v>22.954142860000001</v>
      </c>
    </row>
    <row r="15124" spans="1:4">
      <c r="A15124" s="13">
        <v>2010</v>
      </c>
      <c r="B15124" s="14">
        <v>3</v>
      </c>
      <c r="C15124" s="14" t="s">
        <v>126</v>
      </c>
      <c r="D15124" s="37">
        <v>22.015999999999998</v>
      </c>
    </row>
    <row r="15125" spans="1:4">
      <c r="A15125" s="15">
        <v>2010</v>
      </c>
      <c r="B15125" s="16">
        <v>4</v>
      </c>
      <c r="C15125" s="16" t="s">
        <v>126</v>
      </c>
      <c r="D15125" s="38">
        <v>20.756142860000001</v>
      </c>
    </row>
    <row r="15126" spans="1:4">
      <c r="A15126" s="13">
        <v>2010</v>
      </c>
      <c r="B15126" s="14">
        <v>5</v>
      </c>
      <c r="C15126" s="14" t="s">
        <v>126</v>
      </c>
      <c r="D15126" s="37">
        <v>18.97142857</v>
      </c>
    </row>
    <row r="15127" spans="1:4">
      <c r="A15127" s="15">
        <v>2010</v>
      </c>
      <c r="B15127" s="16">
        <v>6</v>
      </c>
      <c r="C15127" s="16" t="s">
        <v>126</v>
      </c>
      <c r="D15127" s="38">
        <v>15.326000000000001</v>
      </c>
    </row>
    <row r="15128" spans="1:4">
      <c r="A15128" s="13">
        <v>2010</v>
      </c>
      <c r="B15128" s="14">
        <v>7</v>
      </c>
      <c r="C15128" s="14" t="s">
        <v>126</v>
      </c>
      <c r="D15128" s="37">
        <v>15.603999999999999</v>
      </c>
    </row>
    <row r="15129" spans="1:4">
      <c r="A15129" s="15">
        <v>2010</v>
      </c>
      <c r="B15129" s="16">
        <v>8</v>
      </c>
      <c r="C15129" s="16" t="s">
        <v>126</v>
      </c>
      <c r="D15129" s="38">
        <v>17.15071429</v>
      </c>
    </row>
    <row r="15130" spans="1:4">
      <c r="A15130" s="13">
        <v>2010</v>
      </c>
      <c r="B15130" s="14">
        <v>9</v>
      </c>
      <c r="C15130" s="14" t="s">
        <v>126</v>
      </c>
      <c r="D15130" s="37">
        <v>22.115571429999999</v>
      </c>
    </row>
    <row r="15131" spans="1:4">
      <c r="A15131" s="15">
        <v>2010</v>
      </c>
      <c r="B15131" s="16">
        <v>10</v>
      </c>
      <c r="C15131" s="16" t="s">
        <v>126</v>
      </c>
      <c r="D15131" s="38">
        <v>24.698714290000002</v>
      </c>
    </row>
    <row r="15132" spans="1:4">
      <c r="A15132" s="13">
        <v>2010</v>
      </c>
      <c r="B15132" s="14">
        <v>11</v>
      </c>
      <c r="C15132" s="14" t="s">
        <v>126</v>
      </c>
      <c r="D15132" s="37">
        <v>23.81128571</v>
      </c>
    </row>
    <row r="15133" spans="1:4">
      <c r="A15133" s="15">
        <v>2010</v>
      </c>
      <c r="B15133" s="16">
        <v>12</v>
      </c>
      <c r="C15133" s="16" t="s">
        <v>126</v>
      </c>
      <c r="D15133" s="38">
        <v>22.18628571</v>
      </c>
    </row>
    <row r="15134" spans="1:4">
      <c r="A15134" s="13">
        <v>2011</v>
      </c>
      <c r="B15134" s="14">
        <v>1</v>
      </c>
      <c r="C15134" s="14" t="s">
        <v>126</v>
      </c>
      <c r="D15134" s="37">
        <v>21.58485714</v>
      </c>
    </row>
    <row r="15135" spans="1:4">
      <c r="A15135" s="15">
        <v>2011</v>
      </c>
      <c r="B15135" s="16">
        <v>2</v>
      </c>
      <c r="C15135" s="16" t="s">
        <v>126</v>
      </c>
      <c r="D15135" s="38">
        <v>21.615428569999999</v>
      </c>
    </row>
    <row r="15136" spans="1:4">
      <c r="A15136" s="13">
        <v>2011</v>
      </c>
      <c r="B15136" s="14">
        <v>3</v>
      </c>
      <c r="C15136" s="14" t="s">
        <v>126</v>
      </c>
      <c r="D15136" s="37">
        <v>22.256428570000001</v>
      </c>
    </row>
    <row r="15137" spans="1:4">
      <c r="A15137" s="15">
        <v>2011</v>
      </c>
      <c r="B15137" s="16">
        <v>4</v>
      </c>
      <c r="C15137" s="16" t="s">
        <v>126</v>
      </c>
      <c r="D15137" s="38">
        <v>20.616</v>
      </c>
    </row>
    <row r="15138" spans="1:4">
      <c r="A15138" s="13">
        <v>2011</v>
      </c>
      <c r="B15138" s="14">
        <v>5</v>
      </c>
      <c r="C15138" s="14" t="s">
        <v>126</v>
      </c>
      <c r="D15138" s="37">
        <v>18.501999999999999</v>
      </c>
    </row>
    <row r="15139" spans="1:4">
      <c r="A15139" s="15">
        <v>2011</v>
      </c>
      <c r="B15139" s="16">
        <v>6</v>
      </c>
      <c r="C15139" s="16" t="s">
        <v>126</v>
      </c>
      <c r="D15139" s="38">
        <v>15.95214286</v>
      </c>
    </row>
    <row r="15140" spans="1:4">
      <c r="A15140" s="13">
        <v>2011</v>
      </c>
      <c r="B15140" s="14">
        <v>7</v>
      </c>
      <c r="C15140" s="14" t="s">
        <v>126</v>
      </c>
      <c r="D15140" s="37">
        <v>14.74985714</v>
      </c>
    </row>
    <row r="15141" spans="1:4">
      <c r="A15141" s="15">
        <v>2011</v>
      </c>
      <c r="B15141" s="16">
        <v>8</v>
      </c>
      <c r="C15141" s="16" t="s">
        <v>126</v>
      </c>
      <c r="D15141" s="38">
        <v>16.814714290000001</v>
      </c>
    </row>
    <row r="15142" spans="1:4">
      <c r="A15142" s="13">
        <v>2011</v>
      </c>
      <c r="B15142" s="14">
        <v>9</v>
      </c>
      <c r="C15142" s="14" t="s">
        <v>126</v>
      </c>
      <c r="D15142" s="37">
        <v>21.89514286</v>
      </c>
    </row>
    <row r="15143" spans="1:4">
      <c r="A15143" s="15">
        <v>2011</v>
      </c>
      <c r="B15143" s="16">
        <v>10</v>
      </c>
      <c r="C15143" s="16" t="s">
        <v>126</v>
      </c>
      <c r="D15143" s="38">
        <v>23.772285709999998</v>
      </c>
    </row>
    <row r="15144" spans="1:4">
      <c r="A15144" s="13">
        <v>2011</v>
      </c>
      <c r="B15144" s="14">
        <v>11</v>
      </c>
      <c r="C15144" s="14" t="s">
        <v>126</v>
      </c>
      <c r="D15144" s="37">
        <v>24.102428570000001</v>
      </c>
    </row>
    <row r="15145" spans="1:4">
      <c r="A15145" s="15">
        <v>2011</v>
      </c>
      <c r="B15145" s="16">
        <v>12</v>
      </c>
      <c r="C15145" s="16" t="s">
        <v>126</v>
      </c>
      <c r="D15145" s="38">
        <v>22.531428569999999</v>
      </c>
    </row>
    <row r="15146" spans="1:4">
      <c r="A15146" s="13">
        <v>2012</v>
      </c>
      <c r="B15146" s="14">
        <v>1</v>
      </c>
      <c r="C15146" s="14" t="s">
        <v>126</v>
      </c>
      <c r="D15146" s="37">
        <v>22.335000000000001</v>
      </c>
    </row>
    <row r="15147" spans="1:4">
      <c r="A15147" s="15">
        <v>2012</v>
      </c>
      <c r="B15147" s="16">
        <v>2</v>
      </c>
      <c r="C15147" s="16" t="s">
        <v>126</v>
      </c>
      <c r="D15147" s="38">
        <v>22.91571429</v>
      </c>
    </row>
    <row r="15148" spans="1:4">
      <c r="A15148" s="13">
        <v>2012</v>
      </c>
      <c r="B15148" s="14">
        <v>3</v>
      </c>
      <c r="C15148" s="14" t="s">
        <v>126</v>
      </c>
      <c r="D15148" s="37">
        <v>22.170428569999999</v>
      </c>
    </row>
    <row r="15149" spans="1:4">
      <c r="A15149" s="15">
        <v>2012</v>
      </c>
      <c r="B15149" s="16">
        <v>4</v>
      </c>
      <c r="C15149" s="16" t="s">
        <v>126</v>
      </c>
      <c r="D15149" s="38">
        <v>18.862857139999999</v>
      </c>
    </row>
    <row r="15150" spans="1:4">
      <c r="A15150" s="13">
        <v>2012</v>
      </c>
      <c r="B15150" s="14">
        <v>5</v>
      </c>
      <c r="C15150" s="14" t="s">
        <v>126</v>
      </c>
      <c r="D15150" s="37">
        <v>18.552</v>
      </c>
    </row>
    <row r="15151" spans="1:4">
      <c r="A15151" s="15">
        <v>2012</v>
      </c>
      <c r="B15151" s="16">
        <v>6</v>
      </c>
      <c r="C15151" s="16" t="s">
        <v>126</v>
      </c>
      <c r="D15151" s="38">
        <v>15.66</v>
      </c>
    </row>
    <row r="15152" spans="1:4">
      <c r="A15152" s="13">
        <v>2012</v>
      </c>
      <c r="B15152" s="14">
        <v>7</v>
      </c>
      <c r="C15152" s="14" t="s">
        <v>126</v>
      </c>
      <c r="D15152" s="37">
        <v>14.92557143</v>
      </c>
    </row>
    <row r="15153" spans="1:4">
      <c r="A15153" s="15">
        <v>2012</v>
      </c>
      <c r="B15153" s="16">
        <v>8</v>
      </c>
      <c r="C15153" s="16" t="s">
        <v>126</v>
      </c>
      <c r="D15153" s="38">
        <v>17.76757143</v>
      </c>
    </row>
    <row r="15154" spans="1:4">
      <c r="A15154" s="13">
        <v>2012</v>
      </c>
      <c r="B15154" s="14">
        <v>9</v>
      </c>
      <c r="C15154" s="14" t="s">
        <v>126</v>
      </c>
      <c r="D15154" s="37">
        <v>21.632999999999999</v>
      </c>
    </row>
    <row r="15155" spans="1:4">
      <c r="A15155" s="15">
        <v>2012</v>
      </c>
      <c r="B15155" s="16">
        <v>10</v>
      </c>
      <c r="C15155" s="16" t="s">
        <v>126</v>
      </c>
      <c r="D15155" s="38">
        <v>22.214142859999999</v>
      </c>
    </row>
    <row r="15156" spans="1:4">
      <c r="A15156" s="13">
        <v>2012</v>
      </c>
      <c r="B15156" s="14">
        <v>11</v>
      </c>
      <c r="C15156" s="14" t="s">
        <v>126</v>
      </c>
      <c r="D15156" s="37">
        <v>23.09628571</v>
      </c>
    </row>
    <row r="15157" spans="1:4">
      <c r="A15157" s="15">
        <v>2012</v>
      </c>
      <c r="B15157" s="16">
        <v>12</v>
      </c>
      <c r="C15157" s="16" t="s">
        <v>126</v>
      </c>
      <c r="D15157" s="38">
        <v>22.486714289999998</v>
      </c>
    </row>
    <row r="15158" spans="1:4">
      <c r="A15158" s="13">
        <v>2013</v>
      </c>
      <c r="B15158" s="14">
        <v>1</v>
      </c>
      <c r="C15158" s="14" t="s">
        <v>126</v>
      </c>
      <c r="D15158" s="37">
        <v>22.195142860000001</v>
      </c>
    </row>
    <row r="15159" spans="1:4">
      <c r="A15159" s="15">
        <v>2013</v>
      </c>
      <c r="B15159" s="16">
        <v>2</v>
      </c>
      <c r="C15159" s="16" t="s">
        <v>126</v>
      </c>
      <c r="D15159" s="38">
        <v>22.53785714</v>
      </c>
    </row>
    <row r="15160" spans="1:4">
      <c r="A15160" s="13">
        <v>2013</v>
      </c>
      <c r="B15160" s="14">
        <v>3</v>
      </c>
      <c r="C15160" s="14" t="s">
        <v>126</v>
      </c>
      <c r="D15160" s="37">
        <v>21.74985714</v>
      </c>
    </row>
    <row r="15161" spans="1:4">
      <c r="A15161" s="15">
        <v>2013</v>
      </c>
      <c r="B15161" s="16">
        <v>4</v>
      </c>
      <c r="C15161" s="16" t="s">
        <v>126</v>
      </c>
      <c r="D15161" s="38">
        <v>19.77014286</v>
      </c>
    </row>
    <row r="15162" spans="1:4">
      <c r="A15162" s="13">
        <v>2013</v>
      </c>
      <c r="B15162" s="14">
        <v>5</v>
      </c>
      <c r="C15162" s="14" t="s">
        <v>126</v>
      </c>
      <c r="D15162" s="37">
        <v>17.85171429</v>
      </c>
    </row>
    <row r="15163" spans="1:4">
      <c r="A15163" s="15">
        <v>2013</v>
      </c>
      <c r="B15163" s="16">
        <v>6</v>
      </c>
      <c r="C15163" s="16" t="s">
        <v>126</v>
      </c>
      <c r="D15163" s="38">
        <v>16.527142860000001</v>
      </c>
    </row>
    <row r="15164" spans="1:4">
      <c r="A15164" s="13">
        <v>2013</v>
      </c>
      <c r="B15164" s="14">
        <v>7</v>
      </c>
      <c r="C15164" s="14" t="s">
        <v>126</v>
      </c>
      <c r="D15164" s="37">
        <v>15.85885714</v>
      </c>
    </row>
    <row r="15165" spans="1:4">
      <c r="A15165" s="15">
        <v>2013</v>
      </c>
      <c r="B15165" s="16">
        <v>8</v>
      </c>
      <c r="C15165" s="16" t="s">
        <v>126</v>
      </c>
      <c r="D15165" s="38">
        <v>18.746571429999999</v>
      </c>
    </row>
    <row r="15166" spans="1:4">
      <c r="A15166" s="13">
        <v>2000</v>
      </c>
      <c r="B15166" s="14">
        <v>2</v>
      </c>
      <c r="C15166" s="14" t="s">
        <v>127</v>
      </c>
      <c r="D15166" s="37">
        <v>3.3388571429999998</v>
      </c>
    </row>
    <row r="15167" spans="1:4">
      <c r="A15167" s="15">
        <v>2000</v>
      </c>
      <c r="B15167" s="16">
        <v>3</v>
      </c>
      <c r="C15167" s="16" t="s">
        <v>127</v>
      </c>
      <c r="D15167" s="38">
        <v>5.6715714290000001</v>
      </c>
    </row>
    <row r="15168" spans="1:4">
      <c r="A15168" s="13">
        <v>2000</v>
      </c>
      <c r="B15168" s="14">
        <v>4</v>
      </c>
      <c r="C15168" s="14" t="s">
        <v>127</v>
      </c>
      <c r="D15168" s="37">
        <v>12.58414286</v>
      </c>
    </row>
    <row r="15169" spans="1:4">
      <c r="A15169" s="15">
        <v>2000</v>
      </c>
      <c r="B15169" s="16">
        <v>5</v>
      </c>
      <c r="C15169" s="16" t="s">
        <v>127</v>
      </c>
      <c r="D15169" s="38">
        <v>16.053000000000001</v>
      </c>
    </row>
    <row r="15170" spans="1:4">
      <c r="A15170" s="13">
        <v>2000</v>
      </c>
      <c r="B15170" s="14">
        <v>6</v>
      </c>
      <c r="C15170" s="14" t="s">
        <v>127</v>
      </c>
      <c r="D15170" s="37">
        <v>19.807857139999999</v>
      </c>
    </row>
    <row r="15171" spans="1:4">
      <c r="A15171" s="15">
        <v>2000</v>
      </c>
      <c r="B15171" s="16">
        <v>7</v>
      </c>
      <c r="C15171" s="16" t="s">
        <v>127</v>
      </c>
      <c r="D15171" s="38">
        <v>22.940428570000002</v>
      </c>
    </row>
    <row r="15172" spans="1:4">
      <c r="A15172" s="13">
        <v>2000</v>
      </c>
      <c r="B15172" s="14">
        <v>8</v>
      </c>
      <c r="C15172" s="14" t="s">
        <v>127</v>
      </c>
      <c r="D15172" s="37">
        <v>22.632857139999999</v>
      </c>
    </row>
    <row r="15173" spans="1:4">
      <c r="A15173" s="15">
        <v>2000</v>
      </c>
      <c r="B15173" s="16">
        <v>9</v>
      </c>
      <c r="C15173" s="16" t="s">
        <v>127</v>
      </c>
      <c r="D15173" s="38">
        <v>17.035571430000001</v>
      </c>
    </row>
    <row r="15174" spans="1:4">
      <c r="A15174" s="13">
        <v>2000</v>
      </c>
      <c r="B15174" s="14">
        <v>10</v>
      </c>
      <c r="C15174" s="14" t="s">
        <v>127</v>
      </c>
      <c r="D15174" s="37">
        <v>11.986285710000001</v>
      </c>
    </row>
    <row r="15175" spans="1:4">
      <c r="A15175" s="15">
        <v>2000</v>
      </c>
      <c r="B15175" s="16">
        <v>11</v>
      </c>
      <c r="C15175" s="16" t="s">
        <v>127</v>
      </c>
      <c r="D15175" s="38">
        <v>9.9101428570000003</v>
      </c>
    </row>
    <row r="15176" spans="1:4">
      <c r="A15176" s="13">
        <v>2000</v>
      </c>
      <c r="B15176" s="14">
        <v>12</v>
      </c>
      <c r="C15176" s="14" t="s">
        <v>127</v>
      </c>
      <c r="D15176" s="37">
        <v>4.4775714290000002</v>
      </c>
    </row>
    <row r="15177" spans="1:4">
      <c r="A15177" s="15">
        <v>2001</v>
      </c>
      <c r="B15177" s="16">
        <v>1</v>
      </c>
      <c r="C15177" s="16" t="s">
        <v>127</v>
      </c>
      <c r="D15177" s="38">
        <v>2.9761428570000001</v>
      </c>
    </row>
    <row r="15178" spans="1:4">
      <c r="A15178" s="13">
        <v>2001</v>
      </c>
      <c r="B15178" s="14">
        <v>2</v>
      </c>
      <c r="C15178" s="14" t="s">
        <v>127</v>
      </c>
      <c r="D15178" s="37">
        <v>3.5364285710000001</v>
      </c>
    </row>
    <row r="15179" spans="1:4">
      <c r="A15179" s="15">
        <v>2001</v>
      </c>
      <c r="B15179" s="16">
        <v>3</v>
      </c>
      <c r="C15179" s="16" t="s">
        <v>127</v>
      </c>
      <c r="D15179" s="38">
        <v>9.4328571429999997</v>
      </c>
    </row>
    <row r="15180" spans="1:4">
      <c r="A15180" s="13">
        <v>2001</v>
      </c>
      <c r="B15180" s="14">
        <v>4</v>
      </c>
      <c r="C15180" s="14" t="s">
        <v>127</v>
      </c>
      <c r="D15180" s="37">
        <v>10.013571430000001</v>
      </c>
    </row>
    <row r="15181" spans="1:4">
      <c r="A15181" s="15">
        <v>2001</v>
      </c>
      <c r="B15181" s="16">
        <v>5</v>
      </c>
      <c r="C15181" s="16" t="s">
        <v>127</v>
      </c>
      <c r="D15181" s="38">
        <v>15.292</v>
      </c>
    </row>
    <row r="15182" spans="1:4">
      <c r="A15182" s="13">
        <v>2001</v>
      </c>
      <c r="B15182" s="14">
        <v>6</v>
      </c>
      <c r="C15182" s="14" t="s">
        <v>127</v>
      </c>
      <c r="D15182" s="37">
        <v>18.232285709999999</v>
      </c>
    </row>
    <row r="15183" spans="1:4">
      <c r="A15183" s="15">
        <v>2001</v>
      </c>
      <c r="B15183" s="16">
        <v>7</v>
      </c>
      <c r="C15183" s="16" t="s">
        <v>127</v>
      </c>
      <c r="D15183" s="38">
        <v>23.036857139999999</v>
      </c>
    </row>
    <row r="15184" spans="1:4">
      <c r="A15184" s="13">
        <v>2001</v>
      </c>
      <c r="B15184" s="14">
        <v>8</v>
      </c>
      <c r="C15184" s="14" t="s">
        <v>127</v>
      </c>
      <c r="D15184" s="37">
        <v>23.17971429</v>
      </c>
    </row>
    <row r="15185" spans="1:4">
      <c r="A15185" s="15">
        <v>2001</v>
      </c>
      <c r="B15185" s="16">
        <v>9</v>
      </c>
      <c r="C15185" s="16" t="s">
        <v>127</v>
      </c>
      <c r="D15185" s="38">
        <v>18.178999999999998</v>
      </c>
    </row>
    <row r="15186" spans="1:4">
      <c r="A15186" s="13">
        <v>2001</v>
      </c>
      <c r="B15186" s="14">
        <v>10</v>
      </c>
      <c r="C15186" s="14" t="s">
        <v>127</v>
      </c>
      <c r="D15186" s="37">
        <v>13.82857143</v>
      </c>
    </row>
    <row r="15187" spans="1:4">
      <c r="A15187" s="15">
        <v>2001</v>
      </c>
      <c r="B15187" s="16">
        <v>11</v>
      </c>
      <c r="C15187" s="16" t="s">
        <v>127</v>
      </c>
      <c r="D15187" s="38">
        <v>5.7868571429999998</v>
      </c>
    </row>
    <row r="15188" spans="1:4">
      <c r="A15188" s="13">
        <v>2001</v>
      </c>
      <c r="B15188" s="14">
        <v>12</v>
      </c>
      <c r="C15188" s="14" t="s">
        <v>127</v>
      </c>
      <c r="D15188" s="37">
        <v>-2.5872857140000001</v>
      </c>
    </row>
    <row r="15189" spans="1:4">
      <c r="A15189" s="15">
        <v>2002</v>
      </c>
      <c r="B15189" s="16">
        <v>1</v>
      </c>
      <c r="C15189" s="16" t="s">
        <v>127</v>
      </c>
      <c r="D15189" s="38">
        <v>-0.161142857</v>
      </c>
    </row>
    <row r="15190" spans="1:4">
      <c r="A15190" s="13">
        <v>2002</v>
      </c>
      <c r="B15190" s="14">
        <v>2</v>
      </c>
      <c r="C15190" s="14" t="s">
        <v>127</v>
      </c>
      <c r="D15190" s="37">
        <v>6.4320000000000004</v>
      </c>
    </row>
    <row r="15191" spans="1:4">
      <c r="A15191" s="15">
        <v>2002</v>
      </c>
      <c r="B15191" s="16">
        <v>3</v>
      </c>
      <c r="C15191" s="16" t="s">
        <v>127</v>
      </c>
      <c r="D15191" s="38">
        <v>8.0091428570000005</v>
      </c>
    </row>
    <row r="15192" spans="1:4">
      <c r="A15192" s="13">
        <v>2002</v>
      </c>
      <c r="B15192" s="14">
        <v>4</v>
      </c>
      <c r="C15192" s="14" t="s">
        <v>127</v>
      </c>
      <c r="D15192" s="37">
        <v>9.2242857140000005</v>
      </c>
    </row>
    <row r="15193" spans="1:4">
      <c r="A15193" s="15">
        <v>2002</v>
      </c>
      <c r="B15193" s="16">
        <v>5</v>
      </c>
      <c r="C15193" s="16" t="s">
        <v>127</v>
      </c>
      <c r="D15193" s="38">
        <v>16.170000000000002</v>
      </c>
    </row>
    <row r="15194" spans="1:4">
      <c r="A15194" s="13">
        <v>2002</v>
      </c>
      <c r="B15194" s="14">
        <v>6</v>
      </c>
      <c r="C15194" s="14" t="s">
        <v>127</v>
      </c>
      <c r="D15194" s="37">
        <v>20.54985714</v>
      </c>
    </row>
    <row r="15195" spans="1:4">
      <c r="A15195" s="15">
        <v>2002</v>
      </c>
      <c r="B15195" s="16">
        <v>7</v>
      </c>
      <c r="C15195" s="16" t="s">
        <v>127</v>
      </c>
      <c r="D15195" s="38">
        <v>23.280714289999999</v>
      </c>
    </row>
    <row r="15196" spans="1:4">
      <c r="A15196" s="13">
        <v>2002</v>
      </c>
      <c r="B15196" s="14">
        <v>8</v>
      </c>
      <c r="C15196" s="14" t="s">
        <v>127</v>
      </c>
      <c r="D15196" s="37">
        <v>20.975999999999999</v>
      </c>
    </row>
    <row r="15197" spans="1:4">
      <c r="A15197" s="15">
        <v>2002</v>
      </c>
      <c r="B15197" s="16">
        <v>9</v>
      </c>
      <c r="C15197" s="16" t="s">
        <v>127</v>
      </c>
      <c r="D15197" s="38">
        <v>16.902571429999998</v>
      </c>
    </row>
    <row r="15198" spans="1:4">
      <c r="A15198" s="13">
        <v>2002</v>
      </c>
      <c r="B15198" s="14">
        <v>10</v>
      </c>
      <c r="C15198" s="14" t="s">
        <v>127</v>
      </c>
      <c r="D15198" s="37">
        <v>12.099428570000001</v>
      </c>
    </row>
    <row r="15199" spans="1:4">
      <c r="A15199" s="15">
        <v>2002</v>
      </c>
      <c r="B15199" s="16">
        <v>11</v>
      </c>
      <c r="C15199" s="16" t="s">
        <v>127</v>
      </c>
      <c r="D15199" s="38">
        <v>8.6738571429999993</v>
      </c>
    </row>
    <row r="15200" spans="1:4">
      <c r="A15200" s="13">
        <v>2002</v>
      </c>
      <c r="B15200" s="14">
        <v>12</v>
      </c>
      <c r="C15200" s="14" t="s">
        <v>127</v>
      </c>
      <c r="D15200" s="37">
        <v>-0.14814285699999999</v>
      </c>
    </row>
    <row r="15201" spans="1:4">
      <c r="A15201" s="15">
        <v>2003</v>
      </c>
      <c r="B15201" s="16">
        <v>1</v>
      </c>
      <c r="C15201" s="16" t="s">
        <v>127</v>
      </c>
      <c r="D15201" s="38">
        <v>1.4674285709999999</v>
      </c>
    </row>
    <row r="15202" spans="1:4">
      <c r="A15202" s="13">
        <v>2003</v>
      </c>
      <c r="B15202" s="14">
        <v>2</v>
      </c>
      <c r="C15202" s="14" t="s">
        <v>127</v>
      </c>
      <c r="D15202" s="37">
        <v>-2.874285714</v>
      </c>
    </row>
    <row r="15203" spans="1:4">
      <c r="A15203" s="15">
        <v>2003</v>
      </c>
      <c r="B15203" s="16">
        <v>3</v>
      </c>
      <c r="C15203" s="16" t="s">
        <v>127</v>
      </c>
      <c r="D15203" s="38">
        <v>2.9279999999999999</v>
      </c>
    </row>
    <row r="15204" spans="1:4">
      <c r="A15204" s="13">
        <v>2003</v>
      </c>
      <c r="B15204" s="14">
        <v>4</v>
      </c>
      <c r="C15204" s="14" t="s">
        <v>127</v>
      </c>
      <c r="D15204" s="37">
        <v>8.2230000000000008</v>
      </c>
    </row>
    <row r="15205" spans="1:4">
      <c r="A15205" s="15">
        <v>2003</v>
      </c>
      <c r="B15205" s="16">
        <v>5</v>
      </c>
      <c r="C15205" s="16" t="s">
        <v>127</v>
      </c>
      <c r="D15205" s="38">
        <v>17.777857139999998</v>
      </c>
    </row>
    <row r="15206" spans="1:4">
      <c r="A15206" s="13">
        <v>2003</v>
      </c>
      <c r="B15206" s="14">
        <v>6</v>
      </c>
      <c r="C15206" s="14" t="s">
        <v>127</v>
      </c>
      <c r="D15206" s="37">
        <v>21.31385714</v>
      </c>
    </row>
    <row r="15207" spans="1:4">
      <c r="A15207" s="15">
        <v>2003</v>
      </c>
      <c r="B15207" s="16">
        <v>7</v>
      </c>
      <c r="C15207" s="16" t="s">
        <v>127</v>
      </c>
      <c r="D15207" s="38">
        <v>21.957571430000002</v>
      </c>
    </row>
    <row r="15208" spans="1:4">
      <c r="A15208" s="13">
        <v>2003</v>
      </c>
      <c r="B15208" s="14">
        <v>8</v>
      </c>
      <c r="C15208" s="14" t="s">
        <v>127</v>
      </c>
      <c r="D15208" s="37">
        <v>23.42785714</v>
      </c>
    </row>
    <row r="15209" spans="1:4">
      <c r="A15209" s="15">
        <v>2003</v>
      </c>
      <c r="B15209" s="16">
        <v>9</v>
      </c>
      <c r="C15209" s="16" t="s">
        <v>127</v>
      </c>
      <c r="D15209" s="38">
        <v>16.420428569999999</v>
      </c>
    </row>
    <row r="15210" spans="1:4">
      <c r="A15210" s="13">
        <v>2003</v>
      </c>
      <c r="B15210" s="14">
        <v>10</v>
      </c>
      <c r="C15210" s="14" t="s">
        <v>127</v>
      </c>
      <c r="D15210" s="37">
        <v>11.28014286</v>
      </c>
    </row>
    <row r="15211" spans="1:4">
      <c r="A15211" s="15">
        <v>2003</v>
      </c>
      <c r="B15211" s="16">
        <v>11</v>
      </c>
      <c r="C15211" s="16" t="s">
        <v>127</v>
      </c>
      <c r="D15211" s="38">
        <v>7.9121428570000001</v>
      </c>
    </row>
    <row r="15212" spans="1:4">
      <c r="A15212" s="13">
        <v>2003</v>
      </c>
      <c r="B15212" s="14">
        <v>12</v>
      </c>
      <c r="C15212" s="14" t="s">
        <v>127</v>
      </c>
      <c r="D15212" s="37">
        <v>2.0245714289999999</v>
      </c>
    </row>
    <row r="15213" spans="1:4">
      <c r="A15213" s="15">
        <v>2004</v>
      </c>
      <c r="B15213" s="16">
        <v>1</v>
      </c>
      <c r="C15213" s="16" t="s">
        <v>127</v>
      </c>
      <c r="D15213" s="38">
        <v>-0.94228571400000005</v>
      </c>
    </row>
    <row r="15214" spans="1:4">
      <c r="A15214" s="13">
        <v>2004</v>
      </c>
      <c r="B15214" s="14">
        <v>2</v>
      </c>
      <c r="C15214" s="14" t="s">
        <v>127</v>
      </c>
      <c r="D15214" s="37">
        <v>2.4954285710000002</v>
      </c>
    </row>
    <row r="15215" spans="1:4">
      <c r="A15215" s="15">
        <v>2004</v>
      </c>
      <c r="B15215" s="16">
        <v>3</v>
      </c>
      <c r="C15215" s="16" t="s">
        <v>127</v>
      </c>
      <c r="D15215" s="38">
        <v>6.2327142860000002</v>
      </c>
    </row>
    <row r="15216" spans="1:4">
      <c r="A15216" s="13">
        <v>2004</v>
      </c>
      <c r="B15216" s="14">
        <v>4</v>
      </c>
      <c r="C15216" s="14" t="s">
        <v>127</v>
      </c>
      <c r="D15216" s="37">
        <v>10.64942857</v>
      </c>
    </row>
    <row r="15217" spans="1:4">
      <c r="A15217" s="15">
        <v>2004</v>
      </c>
      <c r="B15217" s="16">
        <v>5</v>
      </c>
      <c r="C15217" s="16" t="s">
        <v>127</v>
      </c>
      <c r="D15217" s="38">
        <v>14.095428569999999</v>
      </c>
    </row>
    <row r="15218" spans="1:4">
      <c r="A15218" s="13">
        <v>2004</v>
      </c>
      <c r="B15218" s="14">
        <v>6</v>
      </c>
      <c r="C15218" s="14" t="s">
        <v>127</v>
      </c>
      <c r="D15218" s="37">
        <v>18.843857140000001</v>
      </c>
    </row>
    <row r="15219" spans="1:4">
      <c r="A15219" s="15">
        <v>2004</v>
      </c>
      <c r="B15219" s="16">
        <v>7</v>
      </c>
      <c r="C15219" s="16" t="s">
        <v>127</v>
      </c>
      <c r="D15219" s="38">
        <v>21.030857139999998</v>
      </c>
    </row>
    <row r="15220" spans="1:4">
      <c r="A15220" s="13">
        <v>2004</v>
      </c>
      <c r="B15220" s="14">
        <v>8</v>
      </c>
      <c r="C15220" s="14" t="s">
        <v>127</v>
      </c>
      <c r="D15220" s="37">
        <v>20.846</v>
      </c>
    </row>
    <row r="15221" spans="1:4">
      <c r="A15221" s="15">
        <v>2004</v>
      </c>
      <c r="B15221" s="16">
        <v>9</v>
      </c>
      <c r="C15221" s="16" t="s">
        <v>127</v>
      </c>
      <c r="D15221" s="38">
        <v>17.510000000000002</v>
      </c>
    </row>
    <row r="15222" spans="1:4">
      <c r="A15222" s="13">
        <v>2004</v>
      </c>
      <c r="B15222" s="14">
        <v>10</v>
      </c>
      <c r="C15222" s="14" t="s">
        <v>127</v>
      </c>
      <c r="D15222" s="37">
        <v>13.70785714</v>
      </c>
    </row>
    <row r="15223" spans="1:4">
      <c r="A15223" s="15">
        <v>2004</v>
      </c>
      <c r="B15223" s="16">
        <v>11</v>
      </c>
      <c r="C15223" s="16" t="s">
        <v>127</v>
      </c>
      <c r="D15223" s="38">
        <v>7.996428571</v>
      </c>
    </row>
    <row r="15224" spans="1:4">
      <c r="A15224" s="13">
        <v>2004</v>
      </c>
      <c r="B15224" s="14">
        <v>12</v>
      </c>
      <c r="C15224" s="14" t="s">
        <v>127</v>
      </c>
      <c r="D15224" s="37">
        <v>3.8264285710000001</v>
      </c>
    </row>
    <row r="15225" spans="1:4">
      <c r="A15225" s="15">
        <v>2005</v>
      </c>
      <c r="B15225" s="16">
        <v>1</v>
      </c>
      <c r="C15225" s="16" t="s">
        <v>127</v>
      </c>
      <c r="D15225" s="38">
        <v>2.5139999999999998</v>
      </c>
    </row>
    <row r="15226" spans="1:4">
      <c r="A15226" s="13">
        <v>2005</v>
      </c>
      <c r="B15226" s="14">
        <v>2</v>
      </c>
      <c r="C15226" s="14" t="s">
        <v>127</v>
      </c>
      <c r="D15226" s="37">
        <v>-0.33828571400000002</v>
      </c>
    </row>
    <row r="15227" spans="1:4">
      <c r="A15227" s="15">
        <v>2005</v>
      </c>
      <c r="B15227" s="16">
        <v>3</v>
      </c>
      <c r="C15227" s="16" t="s">
        <v>127</v>
      </c>
      <c r="D15227" s="38">
        <v>4.3924285709999999</v>
      </c>
    </row>
    <row r="15228" spans="1:4">
      <c r="A15228" s="13">
        <v>2005</v>
      </c>
      <c r="B15228" s="14">
        <v>4</v>
      </c>
      <c r="C15228" s="14" t="s">
        <v>127</v>
      </c>
      <c r="D15228" s="37">
        <v>10.180714289999999</v>
      </c>
    </row>
    <row r="15229" spans="1:4">
      <c r="A15229" s="15">
        <v>2005</v>
      </c>
      <c r="B15229" s="16">
        <v>5</v>
      </c>
      <c r="C15229" s="16" t="s">
        <v>127</v>
      </c>
      <c r="D15229" s="38">
        <v>15.667714289999999</v>
      </c>
    </row>
    <row r="15230" spans="1:4">
      <c r="A15230" s="13">
        <v>2005</v>
      </c>
      <c r="B15230" s="14">
        <v>6</v>
      </c>
      <c r="C15230" s="14" t="s">
        <v>127</v>
      </c>
      <c r="D15230" s="37">
        <v>18.055</v>
      </c>
    </row>
    <row r="15231" spans="1:4">
      <c r="A15231" s="15">
        <v>2005</v>
      </c>
      <c r="B15231" s="16">
        <v>7</v>
      </c>
      <c r="C15231" s="16" t="s">
        <v>127</v>
      </c>
      <c r="D15231" s="38">
        <v>21.317571430000001</v>
      </c>
    </row>
    <row r="15232" spans="1:4">
      <c r="A15232" s="13">
        <v>2005</v>
      </c>
      <c r="B15232" s="14">
        <v>8</v>
      </c>
      <c r="C15232" s="14" t="s">
        <v>127</v>
      </c>
      <c r="D15232" s="37">
        <v>21.106857139999999</v>
      </c>
    </row>
    <row r="15233" spans="1:4">
      <c r="A15233" s="15">
        <v>2005</v>
      </c>
      <c r="B15233" s="16">
        <v>9</v>
      </c>
      <c r="C15233" s="16" t="s">
        <v>127</v>
      </c>
      <c r="D15233" s="38">
        <v>17.44828571</v>
      </c>
    </row>
    <row r="15234" spans="1:4">
      <c r="A15234" s="13">
        <v>2005</v>
      </c>
      <c r="B15234" s="14">
        <v>10</v>
      </c>
      <c r="C15234" s="14" t="s">
        <v>127</v>
      </c>
      <c r="D15234" s="37">
        <v>11.583857139999999</v>
      </c>
    </row>
    <row r="15235" spans="1:4">
      <c r="A15235" s="15">
        <v>2005</v>
      </c>
      <c r="B15235" s="16">
        <v>11</v>
      </c>
      <c r="C15235" s="16" t="s">
        <v>127</v>
      </c>
      <c r="D15235" s="38">
        <v>6.0961428570000002</v>
      </c>
    </row>
    <row r="15236" spans="1:4">
      <c r="A15236" s="13">
        <v>2005</v>
      </c>
      <c r="B15236" s="14">
        <v>12</v>
      </c>
      <c r="C15236" s="14" t="s">
        <v>127</v>
      </c>
      <c r="D15236" s="37">
        <v>3.3511428570000001</v>
      </c>
    </row>
    <row r="15237" spans="1:4">
      <c r="A15237" s="15">
        <v>2006</v>
      </c>
      <c r="B15237" s="16">
        <v>1</v>
      </c>
      <c r="C15237" s="16" t="s">
        <v>127</v>
      </c>
      <c r="D15237" s="38">
        <v>-1.8009999999999999</v>
      </c>
    </row>
    <row r="15238" spans="1:4">
      <c r="A15238" s="13">
        <v>2006</v>
      </c>
      <c r="B15238" s="14">
        <v>2</v>
      </c>
      <c r="C15238" s="14" t="s">
        <v>127</v>
      </c>
      <c r="D15238" s="37">
        <v>0.628</v>
      </c>
    </row>
    <row r="15239" spans="1:4">
      <c r="A15239" s="15">
        <v>2006</v>
      </c>
      <c r="B15239" s="16">
        <v>3</v>
      </c>
      <c r="C15239" s="16" t="s">
        <v>127</v>
      </c>
      <c r="D15239" s="38">
        <v>5.5468571430000004</v>
      </c>
    </row>
    <row r="15240" spans="1:4">
      <c r="A15240" s="13">
        <v>2006</v>
      </c>
      <c r="B15240" s="14">
        <v>4</v>
      </c>
      <c r="C15240" s="14" t="s">
        <v>127</v>
      </c>
      <c r="D15240" s="37">
        <v>10.82071429</v>
      </c>
    </row>
    <row r="15241" spans="1:4">
      <c r="A15241" s="15">
        <v>2006</v>
      </c>
      <c r="B15241" s="16">
        <v>5</v>
      </c>
      <c r="C15241" s="16" t="s">
        <v>127</v>
      </c>
      <c r="D15241" s="38">
        <v>15.44457143</v>
      </c>
    </row>
    <row r="15242" spans="1:4">
      <c r="A15242" s="13">
        <v>2006</v>
      </c>
      <c r="B15242" s="14">
        <v>6</v>
      </c>
      <c r="C15242" s="14" t="s">
        <v>127</v>
      </c>
      <c r="D15242" s="37">
        <v>19.138285710000002</v>
      </c>
    </row>
    <row r="15243" spans="1:4">
      <c r="A15243" s="15">
        <v>2006</v>
      </c>
      <c r="B15243" s="16">
        <v>7</v>
      </c>
      <c r="C15243" s="16" t="s">
        <v>127</v>
      </c>
      <c r="D15243" s="38">
        <v>21.248999999999999</v>
      </c>
    </row>
    <row r="15244" spans="1:4">
      <c r="A15244" s="13">
        <v>2006</v>
      </c>
      <c r="B15244" s="14">
        <v>8</v>
      </c>
      <c r="C15244" s="14" t="s">
        <v>127</v>
      </c>
      <c r="D15244" s="37">
        <v>22.242285710000001</v>
      </c>
    </row>
    <row r="15245" spans="1:4">
      <c r="A15245" s="15">
        <v>2006</v>
      </c>
      <c r="B15245" s="16">
        <v>9</v>
      </c>
      <c r="C15245" s="16" t="s">
        <v>127</v>
      </c>
      <c r="D15245" s="38">
        <v>17.614714289999998</v>
      </c>
    </row>
    <row r="15246" spans="1:4">
      <c r="A15246" s="13">
        <v>2006</v>
      </c>
      <c r="B15246" s="14">
        <v>10</v>
      </c>
      <c r="C15246" s="14" t="s">
        <v>127</v>
      </c>
      <c r="D15246" s="37">
        <v>13.215857140000001</v>
      </c>
    </row>
    <row r="15247" spans="1:4">
      <c r="A15247" s="15">
        <v>2006</v>
      </c>
      <c r="B15247" s="16">
        <v>11</v>
      </c>
      <c r="C15247" s="16" t="s">
        <v>127</v>
      </c>
      <c r="D15247" s="38">
        <v>7.4825714290000001</v>
      </c>
    </row>
    <row r="15248" spans="1:4">
      <c r="A15248" s="13">
        <v>2006</v>
      </c>
      <c r="B15248" s="14">
        <v>12</v>
      </c>
      <c r="C15248" s="14" t="s">
        <v>127</v>
      </c>
      <c r="D15248" s="37">
        <v>3.4512857139999999</v>
      </c>
    </row>
    <row r="15249" spans="1:4">
      <c r="A15249" s="15">
        <v>2007</v>
      </c>
      <c r="B15249" s="16">
        <v>1</v>
      </c>
      <c r="C15249" s="16" t="s">
        <v>127</v>
      </c>
      <c r="D15249" s="38">
        <v>5.6212857139999999</v>
      </c>
    </row>
    <row r="15250" spans="1:4">
      <c r="A15250" s="13">
        <v>2007</v>
      </c>
      <c r="B15250" s="14">
        <v>2</v>
      </c>
      <c r="C15250" s="14" t="s">
        <v>127</v>
      </c>
      <c r="D15250" s="37">
        <v>4.2565714290000001</v>
      </c>
    </row>
    <row r="15251" spans="1:4">
      <c r="A15251" s="15">
        <v>2007</v>
      </c>
      <c r="B15251" s="16">
        <v>3</v>
      </c>
      <c r="C15251" s="16" t="s">
        <v>127</v>
      </c>
      <c r="D15251" s="38">
        <v>7.1597142859999998</v>
      </c>
    </row>
    <row r="15252" spans="1:4">
      <c r="A15252" s="13">
        <v>2007</v>
      </c>
      <c r="B15252" s="14">
        <v>4</v>
      </c>
      <c r="C15252" s="14" t="s">
        <v>127</v>
      </c>
      <c r="D15252" s="37">
        <v>10.429857139999999</v>
      </c>
    </row>
    <row r="15253" spans="1:4">
      <c r="A15253" s="15">
        <v>2007</v>
      </c>
      <c r="B15253" s="16">
        <v>5</v>
      </c>
      <c r="C15253" s="16" t="s">
        <v>127</v>
      </c>
      <c r="D15253" s="38">
        <v>17.102571430000001</v>
      </c>
    </row>
    <row r="15254" spans="1:4">
      <c r="A15254" s="13">
        <v>2007</v>
      </c>
      <c r="B15254" s="14">
        <v>6</v>
      </c>
      <c r="C15254" s="14" t="s">
        <v>127</v>
      </c>
      <c r="D15254" s="37">
        <v>21.779857140000001</v>
      </c>
    </row>
    <row r="15255" spans="1:4">
      <c r="A15255" s="15">
        <v>2007</v>
      </c>
      <c r="B15255" s="16">
        <v>7</v>
      </c>
      <c r="C15255" s="16" t="s">
        <v>127</v>
      </c>
      <c r="D15255" s="38">
        <v>24.294571430000001</v>
      </c>
    </row>
    <row r="15256" spans="1:4">
      <c r="A15256" s="13">
        <v>2007</v>
      </c>
      <c r="B15256" s="14">
        <v>8</v>
      </c>
      <c r="C15256" s="14" t="s">
        <v>127</v>
      </c>
      <c r="D15256" s="37">
        <v>22.892714290000001</v>
      </c>
    </row>
    <row r="15257" spans="1:4">
      <c r="A15257" s="15">
        <v>2007</v>
      </c>
      <c r="B15257" s="16">
        <v>9</v>
      </c>
      <c r="C15257" s="16" t="s">
        <v>127</v>
      </c>
      <c r="D15257" s="38">
        <v>16.646857140000002</v>
      </c>
    </row>
    <row r="15258" spans="1:4">
      <c r="A15258" s="13">
        <v>2007</v>
      </c>
      <c r="B15258" s="14">
        <v>10</v>
      </c>
      <c r="C15258" s="14" t="s">
        <v>127</v>
      </c>
      <c r="D15258" s="37">
        <v>12.47728571</v>
      </c>
    </row>
    <row r="15259" spans="1:4">
      <c r="A15259" s="15">
        <v>2007</v>
      </c>
      <c r="B15259" s="16">
        <v>11</v>
      </c>
      <c r="C15259" s="16" t="s">
        <v>127</v>
      </c>
      <c r="D15259" s="38">
        <v>5.4504285709999998</v>
      </c>
    </row>
    <row r="15260" spans="1:4">
      <c r="A15260" s="13">
        <v>2007</v>
      </c>
      <c r="B15260" s="14">
        <v>12</v>
      </c>
      <c r="C15260" s="14" t="s">
        <v>127</v>
      </c>
      <c r="D15260" s="37">
        <v>1.1808571430000001</v>
      </c>
    </row>
    <row r="15261" spans="1:4">
      <c r="A15261" s="15">
        <v>2008</v>
      </c>
      <c r="B15261" s="16">
        <v>1</v>
      </c>
      <c r="C15261" s="16" t="s">
        <v>127</v>
      </c>
      <c r="D15261" s="38">
        <v>-0.71199999999999997</v>
      </c>
    </row>
    <row r="15262" spans="1:4">
      <c r="A15262" s="13">
        <v>2008</v>
      </c>
      <c r="B15262" s="14">
        <v>2</v>
      </c>
      <c r="C15262" s="14" t="s">
        <v>127</v>
      </c>
      <c r="D15262" s="37">
        <v>3.0049999999999999</v>
      </c>
    </row>
    <row r="15263" spans="1:4">
      <c r="A15263" s="15">
        <v>2008</v>
      </c>
      <c r="B15263" s="16">
        <v>3</v>
      </c>
      <c r="C15263" s="16" t="s">
        <v>127</v>
      </c>
      <c r="D15263" s="38">
        <v>8.2798571429999992</v>
      </c>
    </row>
    <row r="15264" spans="1:4">
      <c r="A15264" s="13">
        <v>2008</v>
      </c>
      <c r="B15264" s="14">
        <v>4</v>
      </c>
      <c r="C15264" s="14" t="s">
        <v>127</v>
      </c>
      <c r="D15264" s="37">
        <v>11.69642857</v>
      </c>
    </row>
    <row r="15265" spans="1:4">
      <c r="A15265" s="15">
        <v>2008</v>
      </c>
      <c r="B15265" s="16">
        <v>5</v>
      </c>
      <c r="C15265" s="16" t="s">
        <v>127</v>
      </c>
      <c r="D15265" s="38">
        <v>15.52342857</v>
      </c>
    </row>
    <row r="15266" spans="1:4">
      <c r="A15266" s="13">
        <v>2008</v>
      </c>
      <c r="B15266" s="14">
        <v>6</v>
      </c>
      <c r="C15266" s="14" t="s">
        <v>127</v>
      </c>
      <c r="D15266" s="37">
        <v>20.321285710000002</v>
      </c>
    </row>
    <row r="15267" spans="1:4">
      <c r="A15267" s="15">
        <v>2008</v>
      </c>
      <c r="B15267" s="16">
        <v>7</v>
      </c>
      <c r="C15267" s="16" t="s">
        <v>127</v>
      </c>
      <c r="D15267" s="38">
        <v>21.816428569999999</v>
      </c>
    </row>
    <row r="15268" spans="1:4">
      <c r="A15268" s="13">
        <v>2008</v>
      </c>
      <c r="B15268" s="14">
        <v>8</v>
      </c>
      <c r="C15268" s="14" t="s">
        <v>127</v>
      </c>
      <c r="D15268" s="37">
        <v>23.466857139999998</v>
      </c>
    </row>
    <row r="15269" spans="1:4">
      <c r="A15269" s="15">
        <v>2008</v>
      </c>
      <c r="B15269" s="16">
        <v>9</v>
      </c>
      <c r="C15269" s="16" t="s">
        <v>127</v>
      </c>
      <c r="D15269" s="38">
        <v>16.817428570000001</v>
      </c>
    </row>
    <row r="15270" spans="1:4">
      <c r="A15270" s="13">
        <v>2008</v>
      </c>
      <c r="B15270" s="14">
        <v>10</v>
      </c>
      <c r="C15270" s="14" t="s">
        <v>127</v>
      </c>
      <c r="D15270" s="37">
        <v>13.033285709999999</v>
      </c>
    </row>
    <row r="15271" spans="1:4">
      <c r="A15271" s="15">
        <v>2008</v>
      </c>
      <c r="B15271" s="16">
        <v>11</v>
      </c>
      <c r="C15271" s="16" t="s">
        <v>127</v>
      </c>
      <c r="D15271" s="38">
        <v>8.026142857</v>
      </c>
    </row>
    <row r="15272" spans="1:4">
      <c r="A15272" s="13">
        <v>2008</v>
      </c>
      <c r="B15272" s="14">
        <v>12</v>
      </c>
      <c r="C15272" s="14" t="s">
        <v>127</v>
      </c>
      <c r="D15272" s="37">
        <v>3.9758571429999998</v>
      </c>
    </row>
    <row r="15273" spans="1:4">
      <c r="A15273" s="15">
        <v>2009</v>
      </c>
      <c r="B15273" s="16">
        <v>1</v>
      </c>
      <c r="C15273" s="16" t="s">
        <v>127</v>
      </c>
      <c r="D15273" s="38">
        <v>1.2791428570000001</v>
      </c>
    </row>
    <row r="15274" spans="1:4">
      <c r="A15274" s="13">
        <v>2009</v>
      </c>
      <c r="B15274" s="14">
        <v>2</v>
      </c>
      <c r="C15274" s="14" t="s">
        <v>127</v>
      </c>
      <c r="D15274" s="37">
        <v>2.4641428570000001</v>
      </c>
    </row>
    <row r="15275" spans="1:4">
      <c r="A15275" s="15">
        <v>2009</v>
      </c>
      <c r="B15275" s="16">
        <v>3</v>
      </c>
      <c r="C15275" s="16" t="s">
        <v>127</v>
      </c>
      <c r="D15275" s="38">
        <v>5.592285714</v>
      </c>
    </row>
    <row r="15276" spans="1:4">
      <c r="A15276" s="13">
        <v>2009</v>
      </c>
      <c r="B15276" s="14">
        <v>4</v>
      </c>
      <c r="C15276" s="14" t="s">
        <v>127</v>
      </c>
      <c r="D15276" s="37">
        <v>10.561714289999999</v>
      </c>
    </row>
    <row r="15277" spans="1:4">
      <c r="A15277" s="15">
        <v>2009</v>
      </c>
      <c r="B15277" s="16">
        <v>5</v>
      </c>
      <c r="C15277" s="16" t="s">
        <v>127</v>
      </c>
      <c r="D15277" s="38">
        <v>16.34328571</v>
      </c>
    </row>
    <row r="15278" spans="1:4">
      <c r="A15278" s="13">
        <v>2009</v>
      </c>
      <c r="B15278" s="14">
        <v>6</v>
      </c>
      <c r="C15278" s="14" t="s">
        <v>127</v>
      </c>
      <c r="D15278" s="37">
        <v>20.206</v>
      </c>
    </row>
    <row r="15279" spans="1:4">
      <c r="A15279" s="15">
        <v>2009</v>
      </c>
      <c r="B15279" s="16">
        <v>7</v>
      </c>
      <c r="C15279" s="16" t="s">
        <v>127</v>
      </c>
      <c r="D15279" s="38">
        <v>22.575714290000001</v>
      </c>
    </row>
    <row r="15280" spans="1:4">
      <c r="A15280" s="13">
        <v>2009</v>
      </c>
      <c r="B15280" s="14">
        <v>8</v>
      </c>
      <c r="C15280" s="14" t="s">
        <v>127</v>
      </c>
      <c r="D15280" s="37">
        <v>22.000571430000001</v>
      </c>
    </row>
    <row r="15281" spans="1:4">
      <c r="A15281" s="15">
        <v>2009</v>
      </c>
      <c r="B15281" s="16">
        <v>9</v>
      </c>
      <c r="C15281" s="16" t="s">
        <v>127</v>
      </c>
      <c r="D15281" s="38">
        <v>17.852714290000002</v>
      </c>
    </row>
    <row r="15282" spans="1:4">
      <c r="A15282" s="13">
        <v>2009</v>
      </c>
      <c r="B15282" s="14">
        <v>10</v>
      </c>
      <c r="C15282" s="14" t="s">
        <v>127</v>
      </c>
      <c r="D15282" s="37">
        <v>12.973285710000001</v>
      </c>
    </row>
    <row r="15283" spans="1:4">
      <c r="A15283" s="15">
        <v>2009</v>
      </c>
      <c r="B15283" s="16">
        <v>11</v>
      </c>
      <c r="C15283" s="16" t="s">
        <v>127</v>
      </c>
      <c r="D15283" s="38">
        <v>8.81</v>
      </c>
    </row>
    <row r="15284" spans="1:4">
      <c r="A15284" s="13">
        <v>2009</v>
      </c>
      <c r="B15284" s="14">
        <v>12</v>
      </c>
      <c r="C15284" s="14" t="s">
        <v>127</v>
      </c>
      <c r="D15284" s="37">
        <v>3.8091428569999999</v>
      </c>
    </row>
    <row r="15285" spans="1:4">
      <c r="A15285" s="15">
        <v>2010</v>
      </c>
      <c r="B15285" s="16">
        <v>1</v>
      </c>
      <c r="C15285" s="16" t="s">
        <v>127</v>
      </c>
      <c r="D15285" s="38">
        <v>-0.39728571400000001</v>
      </c>
    </row>
    <row r="15286" spans="1:4">
      <c r="A15286" s="13">
        <v>2010</v>
      </c>
      <c r="B15286" s="14">
        <v>2</v>
      </c>
      <c r="C15286" s="14" t="s">
        <v>127</v>
      </c>
      <c r="D15286" s="37">
        <v>2.2444285709999998</v>
      </c>
    </row>
    <row r="15287" spans="1:4">
      <c r="A15287" s="15">
        <v>2010</v>
      </c>
      <c r="B15287" s="16">
        <v>3</v>
      </c>
      <c r="C15287" s="16" t="s">
        <v>127</v>
      </c>
      <c r="D15287" s="38">
        <v>5.606857143</v>
      </c>
    </row>
    <row r="15288" spans="1:4">
      <c r="A15288" s="13">
        <v>2010</v>
      </c>
      <c r="B15288" s="14">
        <v>4</v>
      </c>
      <c r="C15288" s="14" t="s">
        <v>127</v>
      </c>
      <c r="D15288" s="37">
        <v>10.797285710000001</v>
      </c>
    </row>
    <row r="15289" spans="1:4">
      <c r="A15289" s="15">
        <v>2010</v>
      </c>
      <c r="B15289" s="16">
        <v>5</v>
      </c>
      <c r="C15289" s="16" t="s">
        <v>127</v>
      </c>
      <c r="D15289" s="38">
        <v>16.121142859999999</v>
      </c>
    </row>
    <row r="15290" spans="1:4">
      <c r="A15290" s="13">
        <v>2010</v>
      </c>
      <c r="B15290" s="14">
        <v>6</v>
      </c>
      <c r="C15290" s="14" t="s">
        <v>127</v>
      </c>
      <c r="D15290" s="37">
        <v>19.66028571</v>
      </c>
    </row>
    <row r="15291" spans="1:4">
      <c r="A15291" s="15">
        <v>2010</v>
      </c>
      <c r="B15291" s="16">
        <v>7</v>
      </c>
      <c r="C15291" s="16" t="s">
        <v>127</v>
      </c>
      <c r="D15291" s="38">
        <v>22.118857139999999</v>
      </c>
    </row>
    <row r="15292" spans="1:4">
      <c r="A15292" s="13">
        <v>2010</v>
      </c>
      <c r="B15292" s="14">
        <v>8</v>
      </c>
      <c r="C15292" s="14" t="s">
        <v>127</v>
      </c>
      <c r="D15292" s="37">
        <v>24.245000000000001</v>
      </c>
    </row>
    <row r="15293" spans="1:4">
      <c r="A15293" s="15">
        <v>2010</v>
      </c>
      <c r="B15293" s="16">
        <v>9</v>
      </c>
      <c r="C15293" s="16" t="s">
        <v>127</v>
      </c>
      <c r="D15293" s="38">
        <v>17.95314286</v>
      </c>
    </row>
    <row r="15294" spans="1:4">
      <c r="A15294" s="13">
        <v>2010</v>
      </c>
      <c r="B15294" s="14">
        <v>10</v>
      </c>
      <c r="C15294" s="14" t="s">
        <v>127</v>
      </c>
      <c r="D15294" s="37">
        <v>10.11628571</v>
      </c>
    </row>
    <row r="15295" spans="1:4">
      <c r="A15295" s="15">
        <v>2010</v>
      </c>
      <c r="B15295" s="16">
        <v>11</v>
      </c>
      <c r="C15295" s="16" t="s">
        <v>127</v>
      </c>
      <c r="D15295" s="38">
        <v>11.688428569999999</v>
      </c>
    </row>
    <row r="15296" spans="1:4">
      <c r="A15296" s="13">
        <v>2010</v>
      </c>
      <c r="B15296" s="14">
        <v>12</v>
      </c>
      <c r="C15296" s="14" t="s">
        <v>127</v>
      </c>
      <c r="D15296" s="37">
        <v>2.4782857140000001</v>
      </c>
    </row>
    <row r="15297" spans="1:4">
      <c r="A15297" s="15">
        <v>2011</v>
      </c>
      <c r="B15297" s="16">
        <v>1</v>
      </c>
      <c r="C15297" s="16" t="s">
        <v>127</v>
      </c>
      <c r="D15297" s="38">
        <v>0.48028571399999997</v>
      </c>
    </row>
    <row r="15298" spans="1:4">
      <c r="A15298" s="13">
        <v>2011</v>
      </c>
      <c r="B15298" s="14">
        <v>2</v>
      </c>
      <c r="C15298" s="14" t="s">
        <v>127</v>
      </c>
      <c r="D15298" s="37">
        <v>0.76528571400000001</v>
      </c>
    </row>
    <row r="15299" spans="1:4">
      <c r="A15299" s="15">
        <v>2011</v>
      </c>
      <c r="B15299" s="16">
        <v>3</v>
      </c>
      <c r="C15299" s="16" t="s">
        <v>127</v>
      </c>
      <c r="D15299" s="38">
        <v>5.1381428570000001</v>
      </c>
    </row>
    <row r="15300" spans="1:4">
      <c r="A15300" s="13">
        <v>2011</v>
      </c>
      <c r="B15300" s="14">
        <v>4</v>
      </c>
      <c r="C15300" s="14" t="s">
        <v>127</v>
      </c>
      <c r="D15300" s="37">
        <v>9.1115714289999996</v>
      </c>
    </row>
    <row r="15301" spans="1:4">
      <c r="A15301" s="15">
        <v>2011</v>
      </c>
      <c r="B15301" s="16">
        <v>5</v>
      </c>
      <c r="C15301" s="16" t="s">
        <v>127</v>
      </c>
      <c r="D15301" s="38">
        <v>14.908714290000001</v>
      </c>
    </row>
    <row r="15302" spans="1:4">
      <c r="A15302" s="13">
        <v>2011</v>
      </c>
      <c r="B15302" s="14">
        <v>6</v>
      </c>
      <c r="C15302" s="14" t="s">
        <v>127</v>
      </c>
      <c r="D15302" s="37">
        <v>19.553857140000002</v>
      </c>
    </row>
    <row r="15303" spans="1:4">
      <c r="A15303" s="15">
        <v>2011</v>
      </c>
      <c r="B15303" s="16">
        <v>7</v>
      </c>
      <c r="C15303" s="16" t="s">
        <v>127</v>
      </c>
      <c r="D15303" s="38">
        <v>22.486142860000001</v>
      </c>
    </row>
    <row r="15304" spans="1:4">
      <c r="A15304" s="13">
        <v>2011</v>
      </c>
      <c r="B15304" s="14">
        <v>8</v>
      </c>
      <c r="C15304" s="14" t="s">
        <v>127</v>
      </c>
      <c r="D15304" s="37">
        <v>22.02642857</v>
      </c>
    </row>
    <row r="15305" spans="1:4">
      <c r="A15305" s="15">
        <v>2011</v>
      </c>
      <c r="B15305" s="16">
        <v>9</v>
      </c>
      <c r="C15305" s="16" t="s">
        <v>127</v>
      </c>
      <c r="D15305" s="38">
        <v>20.223142859999999</v>
      </c>
    </row>
    <row r="15306" spans="1:4">
      <c r="A15306" s="13">
        <v>2011</v>
      </c>
      <c r="B15306" s="14">
        <v>10</v>
      </c>
      <c r="C15306" s="14" t="s">
        <v>127</v>
      </c>
      <c r="D15306" s="37">
        <v>10.66728571</v>
      </c>
    </row>
    <row r="15307" spans="1:4">
      <c r="A15307" s="15">
        <v>2011</v>
      </c>
      <c r="B15307" s="16">
        <v>11</v>
      </c>
      <c r="C15307" s="16" t="s">
        <v>127</v>
      </c>
      <c r="D15307" s="38">
        <v>4.3101428569999998</v>
      </c>
    </row>
    <row r="15308" spans="1:4">
      <c r="A15308" s="13">
        <v>2011</v>
      </c>
      <c r="B15308" s="14">
        <v>12</v>
      </c>
      <c r="C15308" s="14" t="s">
        <v>127</v>
      </c>
      <c r="D15308" s="37">
        <v>3.6995714290000001</v>
      </c>
    </row>
    <row r="15309" spans="1:4">
      <c r="A15309" s="15">
        <v>2012</v>
      </c>
      <c r="B15309" s="16">
        <v>1</v>
      </c>
      <c r="C15309" s="16" t="s">
        <v>127</v>
      </c>
      <c r="D15309" s="38">
        <v>-0.46557142899999998</v>
      </c>
    </row>
    <row r="15310" spans="1:4">
      <c r="A15310" s="13">
        <v>2012</v>
      </c>
      <c r="B15310" s="14">
        <v>2</v>
      </c>
      <c r="C15310" s="14" t="s">
        <v>127</v>
      </c>
      <c r="D15310" s="37">
        <v>-3.1045714289999999</v>
      </c>
    </row>
    <row r="15311" spans="1:4">
      <c r="A15311" s="15">
        <v>2012</v>
      </c>
      <c r="B15311" s="16">
        <v>3</v>
      </c>
      <c r="C15311" s="16" t="s">
        <v>127</v>
      </c>
      <c r="D15311" s="38">
        <v>6.0919999999999996</v>
      </c>
    </row>
    <row r="15312" spans="1:4">
      <c r="A15312" s="13">
        <v>2012</v>
      </c>
      <c r="B15312" s="14">
        <v>4</v>
      </c>
      <c r="C15312" s="14" t="s">
        <v>127</v>
      </c>
      <c r="D15312" s="37">
        <v>12.39085714</v>
      </c>
    </row>
    <row r="15313" spans="1:4">
      <c r="A15313" s="15">
        <v>2012</v>
      </c>
      <c r="B15313" s="16">
        <v>5</v>
      </c>
      <c r="C15313" s="16" t="s">
        <v>127</v>
      </c>
      <c r="D15313" s="38">
        <v>15.994</v>
      </c>
    </row>
    <row r="15314" spans="1:4">
      <c r="A15314" s="13">
        <v>2012</v>
      </c>
      <c r="B15314" s="14">
        <v>6</v>
      </c>
      <c r="C15314" s="14" t="s">
        <v>127</v>
      </c>
      <c r="D15314" s="37">
        <v>21.476428569999999</v>
      </c>
    </row>
    <row r="15315" spans="1:4">
      <c r="A15315" s="15">
        <v>2012</v>
      </c>
      <c r="B15315" s="16">
        <v>7</v>
      </c>
      <c r="C15315" s="16" t="s">
        <v>127</v>
      </c>
      <c r="D15315" s="38">
        <v>24.847428570000002</v>
      </c>
    </row>
    <row r="15316" spans="1:4">
      <c r="A15316" s="13">
        <v>2012</v>
      </c>
      <c r="B15316" s="14">
        <v>8</v>
      </c>
      <c r="C15316" s="14" t="s">
        <v>127</v>
      </c>
      <c r="D15316" s="37">
        <v>23.362428569999999</v>
      </c>
    </row>
    <row r="15317" spans="1:4">
      <c r="A15317" s="15">
        <v>2012</v>
      </c>
      <c r="B15317" s="16">
        <v>9</v>
      </c>
      <c r="C15317" s="16" t="s">
        <v>127</v>
      </c>
      <c r="D15317" s="38">
        <v>19.452999999999999</v>
      </c>
    </row>
    <row r="15318" spans="1:4">
      <c r="A15318" s="13">
        <v>2012</v>
      </c>
      <c r="B15318" s="14">
        <v>10</v>
      </c>
      <c r="C15318" s="14" t="s">
        <v>127</v>
      </c>
      <c r="D15318" s="37">
        <v>15.05057143</v>
      </c>
    </row>
    <row r="15319" spans="1:4">
      <c r="A15319" s="15">
        <v>2012</v>
      </c>
      <c r="B15319" s="16">
        <v>11</v>
      </c>
      <c r="C15319" s="16" t="s">
        <v>127</v>
      </c>
      <c r="D15319" s="38">
        <v>9.1788571430000001</v>
      </c>
    </row>
    <row r="15320" spans="1:4">
      <c r="A15320" s="13">
        <v>2012</v>
      </c>
      <c r="B15320" s="14">
        <v>12</v>
      </c>
      <c r="C15320" s="14" t="s">
        <v>127</v>
      </c>
      <c r="D15320" s="37">
        <v>1.399714286</v>
      </c>
    </row>
    <row r="15321" spans="1:4">
      <c r="A15321" s="15">
        <v>2013</v>
      </c>
      <c r="B15321" s="16">
        <v>1</v>
      </c>
      <c r="C15321" s="16" t="s">
        <v>127</v>
      </c>
      <c r="D15321" s="38">
        <v>1.7041428569999999</v>
      </c>
    </row>
    <row r="15322" spans="1:4">
      <c r="A15322" s="13">
        <v>2013</v>
      </c>
      <c r="B15322" s="14">
        <v>2</v>
      </c>
      <c r="C15322" s="14" t="s">
        <v>127</v>
      </c>
      <c r="D15322" s="37">
        <v>4.0024285710000003</v>
      </c>
    </row>
    <row r="15323" spans="1:4">
      <c r="A15323" s="15">
        <v>2013</v>
      </c>
      <c r="B15323" s="16">
        <v>3</v>
      </c>
      <c r="C15323" s="16" t="s">
        <v>127</v>
      </c>
      <c r="D15323" s="38">
        <v>5.8468571430000003</v>
      </c>
    </row>
    <row r="15324" spans="1:4">
      <c r="A15324" s="13">
        <v>2013</v>
      </c>
      <c r="B15324" s="14">
        <v>4</v>
      </c>
      <c r="C15324" s="14" t="s">
        <v>127</v>
      </c>
      <c r="D15324" s="37">
        <v>11.98857143</v>
      </c>
    </row>
    <row r="15325" spans="1:4">
      <c r="A15325" s="15">
        <v>2013</v>
      </c>
      <c r="B15325" s="16">
        <v>5</v>
      </c>
      <c r="C15325" s="16" t="s">
        <v>127</v>
      </c>
      <c r="D15325" s="38">
        <v>17.96171429</v>
      </c>
    </row>
    <row r="15326" spans="1:4">
      <c r="A15326" s="13">
        <v>2013</v>
      </c>
      <c r="B15326" s="14">
        <v>6</v>
      </c>
      <c r="C15326" s="14" t="s">
        <v>127</v>
      </c>
      <c r="D15326" s="37">
        <v>19.996142859999999</v>
      </c>
    </row>
    <row r="15327" spans="1:4">
      <c r="A15327" s="15">
        <v>2013</v>
      </c>
      <c r="B15327" s="16">
        <v>7</v>
      </c>
      <c r="C15327" s="16" t="s">
        <v>127</v>
      </c>
      <c r="D15327" s="38">
        <v>22.002285709999999</v>
      </c>
    </row>
    <row r="15328" spans="1:4">
      <c r="A15328" s="13">
        <v>2013</v>
      </c>
      <c r="B15328" s="14">
        <v>8</v>
      </c>
      <c r="C15328" s="14" t="s">
        <v>127</v>
      </c>
      <c r="D15328" s="37">
        <v>23.35471429</v>
      </c>
    </row>
    <row r="15329" spans="1:4">
      <c r="A15329" s="15">
        <v>2000</v>
      </c>
      <c r="B15329" s="16">
        <v>2</v>
      </c>
      <c r="C15329" s="16" t="s">
        <v>128</v>
      </c>
      <c r="D15329" s="38">
        <v>24.847799999999999</v>
      </c>
    </row>
    <row r="15330" spans="1:4">
      <c r="A15330" s="13">
        <v>2000</v>
      </c>
      <c r="B15330" s="14">
        <v>3</v>
      </c>
      <c r="C15330" s="14" t="s">
        <v>128</v>
      </c>
      <c r="D15330" s="37">
        <v>25.1234</v>
      </c>
    </row>
    <row r="15331" spans="1:4">
      <c r="A15331" s="15">
        <v>2000</v>
      </c>
      <c r="B15331" s="16">
        <v>4</v>
      </c>
      <c r="C15331" s="16" t="s">
        <v>128</v>
      </c>
      <c r="D15331" s="38">
        <v>25.946000000000002</v>
      </c>
    </row>
    <row r="15332" spans="1:4">
      <c r="A15332" s="13">
        <v>2000</v>
      </c>
      <c r="B15332" s="14">
        <v>5</v>
      </c>
      <c r="C15332" s="14" t="s">
        <v>128</v>
      </c>
      <c r="D15332" s="37">
        <v>26.629000000000001</v>
      </c>
    </row>
    <row r="15333" spans="1:4">
      <c r="A15333" s="15">
        <v>2000</v>
      </c>
      <c r="B15333" s="16">
        <v>6</v>
      </c>
      <c r="C15333" s="16" t="s">
        <v>128</v>
      </c>
      <c r="D15333" s="38">
        <v>28.0686</v>
      </c>
    </row>
    <row r="15334" spans="1:4">
      <c r="A15334" s="13">
        <v>2000</v>
      </c>
      <c r="B15334" s="14">
        <v>7</v>
      </c>
      <c r="C15334" s="14" t="s">
        <v>128</v>
      </c>
      <c r="D15334" s="37">
        <v>28.831</v>
      </c>
    </row>
    <row r="15335" spans="1:4">
      <c r="A15335" s="15">
        <v>2000</v>
      </c>
      <c r="B15335" s="16">
        <v>8</v>
      </c>
      <c r="C15335" s="16" t="s">
        <v>128</v>
      </c>
      <c r="D15335" s="38">
        <v>28.6952</v>
      </c>
    </row>
    <row r="15336" spans="1:4">
      <c r="A15336" s="13">
        <v>2000</v>
      </c>
      <c r="B15336" s="14">
        <v>9</v>
      </c>
      <c r="C15336" s="14" t="s">
        <v>128</v>
      </c>
      <c r="D15336" s="37">
        <v>27.715</v>
      </c>
    </row>
    <row r="15337" spans="1:4">
      <c r="A15337" s="15">
        <v>2000</v>
      </c>
      <c r="B15337" s="16">
        <v>10</v>
      </c>
      <c r="C15337" s="16" t="s">
        <v>128</v>
      </c>
      <c r="D15337" s="38">
        <v>27.320599999999999</v>
      </c>
    </row>
    <row r="15338" spans="1:4">
      <c r="A15338" s="13">
        <v>2000</v>
      </c>
      <c r="B15338" s="14">
        <v>11</v>
      </c>
      <c r="C15338" s="14" t="s">
        <v>128</v>
      </c>
      <c r="D15338" s="37">
        <v>26.748000000000001</v>
      </c>
    </row>
    <row r="15339" spans="1:4">
      <c r="A15339" s="15">
        <v>2000</v>
      </c>
      <c r="B15339" s="16">
        <v>12</v>
      </c>
      <c r="C15339" s="16" t="s">
        <v>128</v>
      </c>
      <c r="D15339" s="38">
        <v>26.091200000000001</v>
      </c>
    </row>
    <row r="15340" spans="1:4">
      <c r="A15340" s="13">
        <v>2001</v>
      </c>
      <c r="B15340" s="14">
        <v>1</v>
      </c>
      <c r="C15340" s="14" t="s">
        <v>128</v>
      </c>
      <c r="D15340" s="37">
        <v>25.034199999999998</v>
      </c>
    </row>
    <row r="15341" spans="1:4">
      <c r="A15341" s="15">
        <v>2001</v>
      </c>
      <c r="B15341" s="16">
        <v>2</v>
      </c>
      <c r="C15341" s="16" t="s">
        <v>128</v>
      </c>
      <c r="D15341" s="38">
        <v>25.682200000000002</v>
      </c>
    </row>
    <row r="15342" spans="1:4">
      <c r="A15342" s="13">
        <v>2001</v>
      </c>
      <c r="B15342" s="14">
        <v>3</v>
      </c>
      <c r="C15342" s="14" t="s">
        <v>128</v>
      </c>
      <c r="D15342" s="37">
        <v>26.074000000000002</v>
      </c>
    </row>
    <row r="15343" spans="1:4">
      <c r="A15343" s="15">
        <v>2001</v>
      </c>
      <c r="B15343" s="16">
        <v>4</v>
      </c>
      <c r="C15343" s="16" t="s">
        <v>128</v>
      </c>
      <c r="D15343" s="38">
        <v>25.9968</v>
      </c>
    </row>
    <row r="15344" spans="1:4">
      <c r="A15344" s="13">
        <v>2001</v>
      </c>
      <c r="B15344" s="14">
        <v>5</v>
      </c>
      <c r="C15344" s="14" t="s">
        <v>128</v>
      </c>
      <c r="D15344" s="37">
        <v>26.625599999999999</v>
      </c>
    </row>
    <row r="15345" spans="1:4">
      <c r="A15345" s="15">
        <v>2001</v>
      </c>
      <c r="B15345" s="16">
        <v>6</v>
      </c>
      <c r="C15345" s="16" t="s">
        <v>128</v>
      </c>
      <c r="D15345" s="38">
        <v>28.4636</v>
      </c>
    </row>
    <row r="15346" spans="1:4">
      <c r="A15346" s="13">
        <v>2001</v>
      </c>
      <c r="B15346" s="14">
        <v>7</v>
      </c>
      <c r="C15346" s="14" t="s">
        <v>128</v>
      </c>
      <c r="D15346" s="37">
        <v>28.783999999999999</v>
      </c>
    </row>
    <row r="15347" spans="1:4">
      <c r="A15347" s="15">
        <v>2001</v>
      </c>
      <c r="B15347" s="16">
        <v>8</v>
      </c>
      <c r="C15347" s="16" t="s">
        <v>128</v>
      </c>
      <c r="D15347" s="38">
        <v>29.167000000000002</v>
      </c>
    </row>
    <row r="15348" spans="1:4">
      <c r="A15348" s="13">
        <v>2001</v>
      </c>
      <c r="B15348" s="14">
        <v>9</v>
      </c>
      <c r="C15348" s="14" t="s">
        <v>128</v>
      </c>
      <c r="D15348" s="37">
        <v>28.4284</v>
      </c>
    </row>
    <row r="15349" spans="1:4">
      <c r="A15349" s="15">
        <v>2001</v>
      </c>
      <c r="B15349" s="16">
        <v>10</v>
      </c>
      <c r="C15349" s="16" t="s">
        <v>128</v>
      </c>
      <c r="D15349" s="38">
        <v>27.8096</v>
      </c>
    </row>
    <row r="15350" spans="1:4">
      <c r="A15350" s="13">
        <v>2001</v>
      </c>
      <c r="B15350" s="14">
        <v>11</v>
      </c>
      <c r="C15350" s="14" t="s">
        <v>128</v>
      </c>
      <c r="D15350" s="37">
        <v>26.7456</v>
      </c>
    </row>
    <row r="15351" spans="1:4">
      <c r="A15351" s="15">
        <v>2001</v>
      </c>
      <c r="B15351" s="16">
        <v>12</v>
      </c>
      <c r="C15351" s="16" t="s">
        <v>128</v>
      </c>
      <c r="D15351" s="38">
        <v>26.542400000000001</v>
      </c>
    </row>
    <row r="15352" spans="1:4">
      <c r="A15352" s="13">
        <v>2002</v>
      </c>
      <c r="B15352" s="14">
        <v>1</v>
      </c>
      <c r="C15352" s="14" t="s">
        <v>128</v>
      </c>
      <c r="D15352" s="37">
        <v>26.178799999999999</v>
      </c>
    </row>
    <row r="15353" spans="1:4">
      <c r="A15353" s="15">
        <v>2002</v>
      </c>
      <c r="B15353" s="16">
        <v>2</v>
      </c>
      <c r="C15353" s="16" t="s">
        <v>128</v>
      </c>
      <c r="D15353" s="38">
        <v>25.9072</v>
      </c>
    </row>
    <row r="15354" spans="1:4">
      <c r="A15354" s="13">
        <v>2002</v>
      </c>
      <c r="B15354" s="14">
        <v>3</v>
      </c>
      <c r="C15354" s="14" t="s">
        <v>128</v>
      </c>
      <c r="D15354" s="37">
        <v>26.209399999999999</v>
      </c>
    </row>
    <row r="15355" spans="1:4">
      <c r="A15355" s="15">
        <v>2002</v>
      </c>
      <c r="B15355" s="16">
        <v>4</v>
      </c>
      <c r="C15355" s="16" t="s">
        <v>128</v>
      </c>
      <c r="D15355" s="38">
        <v>25.7912</v>
      </c>
    </row>
    <row r="15356" spans="1:4">
      <c r="A15356" s="13">
        <v>2002</v>
      </c>
      <c r="B15356" s="14">
        <v>5</v>
      </c>
      <c r="C15356" s="14" t="s">
        <v>128</v>
      </c>
      <c r="D15356" s="37">
        <v>27.038799999999998</v>
      </c>
    </row>
    <row r="15357" spans="1:4">
      <c r="A15357" s="15">
        <v>2002</v>
      </c>
      <c r="B15357" s="16">
        <v>6</v>
      </c>
      <c r="C15357" s="16" t="s">
        <v>128</v>
      </c>
      <c r="D15357" s="38">
        <v>28.1524</v>
      </c>
    </row>
    <row r="15358" spans="1:4">
      <c r="A15358" s="13">
        <v>2002</v>
      </c>
      <c r="B15358" s="14">
        <v>7</v>
      </c>
      <c r="C15358" s="14" t="s">
        <v>128</v>
      </c>
      <c r="D15358" s="37">
        <v>29.074999999999999</v>
      </c>
    </row>
    <row r="15359" spans="1:4">
      <c r="A15359" s="15">
        <v>2002</v>
      </c>
      <c r="B15359" s="16">
        <v>8</v>
      </c>
      <c r="C15359" s="16" t="s">
        <v>128</v>
      </c>
      <c r="D15359" s="38">
        <v>29.027799999999999</v>
      </c>
    </row>
    <row r="15360" spans="1:4">
      <c r="A15360" s="13">
        <v>2002</v>
      </c>
      <c r="B15360" s="14">
        <v>9</v>
      </c>
      <c r="C15360" s="14" t="s">
        <v>128</v>
      </c>
      <c r="D15360" s="37">
        <v>27.990200000000002</v>
      </c>
    </row>
    <row r="15361" spans="1:4">
      <c r="A15361" s="15">
        <v>2002</v>
      </c>
      <c r="B15361" s="16">
        <v>10</v>
      </c>
      <c r="C15361" s="16" t="s">
        <v>128</v>
      </c>
      <c r="D15361" s="38">
        <v>28.070799999999998</v>
      </c>
    </row>
    <row r="15362" spans="1:4">
      <c r="A15362" s="13">
        <v>2002</v>
      </c>
      <c r="B15362" s="14">
        <v>11</v>
      </c>
      <c r="C15362" s="14" t="s">
        <v>128</v>
      </c>
      <c r="D15362" s="37">
        <v>27.913</v>
      </c>
    </row>
    <row r="15363" spans="1:4">
      <c r="A15363" s="15">
        <v>2002</v>
      </c>
      <c r="B15363" s="16">
        <v>12</v>
      </c>
      <c r="C15363" s="16" t="s">
        <v>128</v>
      </c>
      <c r="D15363" s="38">
        <v>26.7592</v>
      </c>
    </row>
    <row r="15364" spans="1:4">
      <c r="A15364" s="13">
        <v>2003</v>
      </c>
      <c r="B15364" s="14">
        <v>1</v>
      </c>
      <c r="C15364" s="14" t="s">
        <v>128</v>
      </c>
      <c r="D15364" s="37">
        <v>26.003599999999999</v>
      </c>
    </row>
    <row r="15365" spans="1:4">
      <c r="A15365" s="15">
        <v>2003</v>
      </c>
      <c r="B15365" s="16">
        <v>2</v>
      </c>
      <c r="C15365" s="16" t="s">
        <v>128</v>
      </c>
      <c r="D15365" s="38">
        <v>26.471599999999999</v>
      </c>
    </row>
    <row r="15366" spans="1:4">
      <c r="A15366" s="13">
        <v>2003</v>
      </c>
      <c r="B15366" s="14">
        <v>3</v>
      </c>
      <c r="C15366" s="14" t="s">
        <v>128</v>
      </c>
      <c r="D15366" s="37">
        <v>27.036999999999999</v>
      </c>
    </row>
    <row r="15367" spans="1:4">
      <c r="A15367" s="15">
        <v>2003</v>
      </c>
      <c r="B15367" s="16">
        <v>4</v>
      </c>
      <c r="C15367" s="16" t="s">
        <v>128</v>
      </c>
      <c r="D15367" s="38">
        <v>26.370200000000001</v>
      </c>
    </row>
    <row r="15368" spans="1:4">
      <c r="A15368" s="13">
        <v>2003</v>
      </c>
      <c r="B15368" s="14">
        <v>5</v>
      </c>
      <c r="C15368" s="14" t="s">
        <v>128</v>
      </c>
      <c r="D15368" s="37">
        <v>27.807200000000002</v>
      </c>
    </row>
    <row r="15369" spans="1:4">
      <c r="A15369" s="15">
        <v>2003</v>
      </c>
      <c r="B15369" s="16">
        <v>6</v>
      </c>
      <c r="C15369" s="16" t="s">
        <v>128</v>
      </c>
      <c r="D15369" s="38">
        <v>28.250800000000002</v>
      </c>
    </row>
    <row r="15370" spans="1:4">
      <c r="A15370" s="13">
        <v>2003</v>
      </c>
      <c r="B15370" s="14">
        <v>7</v>
      </c>
      <c r="C15370" s="14" t="s">
        <v>128</v>
      </c>
      <c r="D15370" s="37">
        <v>28.832999999999998</v>
      </c>
    </row>
    <row r="15371" spans="1:4">
      <c r="A15371" s="15">
        <v>2003</v>
      </c>
      <c r="B15371" s="16">
        <v>8</v>
      </c>
      <c r="C15371" s="16" t="s">
        <v>128</v>
      </c>
      <c r="D15371" s="38">
        <v>28.743400000000001</v>
      </c>
    </row>
    <row r="15372" spans="1:4">
      <c r="A15372" s="13">
        <v>2003</v>
      </c>
      <c r="B15372" s="14">
        <v>9</v>
      </c>
      <c r="C15372" s="14" t="s">
        <v>128</v>
      </c>
      <c r="D15372" s="37">
        <v>28.421199999999999</v>
      </c>
    </row>
    <row r="15373" spans="1:4">
      <c r="A15373" s="15">
        <v>2003</v>
      </c>
      <c r="B15373" s="16">
        <v>10</v>
      </c>
      <c r="C15373" s="16" t="s">
        <v>128</v>
      </c>
      <c r="D15373" s="38">
        <v>27.8992</v>
      </c>
    </row>
    <row r="15374" spans="1:4">
      <c r="A15374" s="13">
        <v>2003</v>
      </c>
      <c r="B15374" s="14">
        <v>11</v>
      </c>
      <c r="C15374" s="14" t="s">
        <v>128</v>
      </c>
      <c r="D15374" s="37">
        <v>27.2958</v>
      </c>
    </row>
    <row r="15375" spans="1:4">
      <c r="A15375" s="15">
        <v>2003</v>
      </c>
      <c r="B15375" s="16">
        <v>12</v>
      </c>
      <c r="C15375" s="16" t="s">
        <v>128</v>
      </c>
      <c r="D15375" s="38">
        <v>25.8994</v>
      </c>
    </row>
    <row r="15376" spans="1:4">
      <c r="A15376" s="13">
        <v>2004</v>
      </c>
      <c r="B15376" s="14">
        <v>1</v>
      </c>
      <c r="C15376" s="14" t="s">
        <v>128</v>
      </c>
      <c r="D15376" s="37">
        <v>25.285</v>
      </c>
    </row>
    <row r="15377" spans="1:4">
      <c r="A15377" s="15">
        <v>2004</v>
      </c>
      <c r="B15377" s="16">
        <v>2</v>
      </c>
      <c r="C15377" s="16" t="s">
        <v>128</v>
      </c>
      <c r="D15377" s="38">
        <v>26.06</v>
      </c>
    </row>
    <row r="15378" spans="1:4">
      <c r="A15378" s="13">
        <v>2004</v>
      </c>
      <c r="B15378" s="14">
        <v>3</v>
      </c>
      <c r="C15378" s="14" t="s">
        <v>128</v>
      </c>
      <c r="D15378" s="37">
        <v>26.235399999999998</v>
      </c>
    </row>
    <row r="15379" spans="1:4">
      <c r="A15379" s="15">
        <v>2004</v>
      </c>
      <c r="B15379" s="16">
        <v>4</v>
      </c>
      <c r="C15379" s="16" t="s">
        <v>128</v>
      </c>
      <c r="D15379" s="38">
        <v>26.189599999999999</v>
      </c>
    </row>
    <row r="15380" spans="1:4">
      <c r="A15380" s="13">
        <v>2004</v>
      </c>
      <c r="B15380" s="14">
        <v>5</v>
      </c>
      <c r="C15380" s="14" t="s">
        <v>128</v>
      </c>
      <c r="D15380" s="37">
        <v>27.031199999999998</v>
      </c>
    </row>
    <row r="15381" spans="1:4">
      <c r="A15381" s="15">
        <v>2004</v>
      </c>
      <c r="B15381" s="16">
        <v>6</v>
      </c>
      <c r="C15381" s="16" t="s">
        <v>128</v>
      </c>
      <c r="D15381" s="38">
        <v>28.7226</v>
      </c>
    </row>
    <row r="15382" spans="1:4">
      <c r="A15382" s="13">
        <v>2004</v>
      </c>
      <c r="B15382" s="14">
        <v>7</v>
      </c>
      <c r="C15382" s="14" t="s">
        <v>128</v>
      </c>
      <c r="D15382" s="37">
        <v>28.9648</v>
      </c>
    </row>
    <row r="15383" spans="1:4">
      <c r="A15383" s="15">
        <v>2004</v>
      </c>
      <c r="B15383" s="16">
        <v>8</v>
      </c>
      <c r="C15383" s="16" t="s">
        <v>128</v>
      </c>
      <c r="D15383" s="38">
        <v>29.171800000000001</v>
      </c>
    </row>
    <row r="15384" spans="1:4">
      <c r="A15384" s="13">
        <v>2004</v>
      </c>
      <c r="B15384" s="14">
        <v>9</v>
      </c>
      <c r="C15384" s="14" t="s">
        <v>128</v>
      </c>
      <c r="D15384" s="37">
        <v>28.309200000000001</v>
      </c>
    </row>
    <row r="15385" spans="1:4">
      <c r="A15385" s="15">
        <v>2004</v>
      </c>
      <c r="B15385" s="16">
        <v>10</v>
      </c>
      <c r="C15385" s="16" t="s">
        <v>128</v>
      </c>
      <c r="D15385" s="38">
        <v>28.025400000000001</v>
      </c>
    </row>
    <row r="15386" spans="1:4">
      <c r="A15386" s="13">
        <v>2004</v>
      </c>
      <c r="B15386" s="14">
        <v>11</v>
      </c>
      <c r="C15386" s="14" t="s">
        <v>128</v>
      </c>
      <c r="D15386" s="37">
        <v>26.975000000000001</v>
      </c>
    </row>
    <row r="15387" spans="1:4">
      <c r="A15387" s="15">
        <v>2004</v>
      </c>
      <c r="B15387" s="16">
        <v>12</v>
      </c>
      <c r="C15387" s="16" t="s">
        <v>128</v>
      </c>
      <c r="D15387" s="38">
        <v>26.335599999999999</v>
      </c>
    </row>
    <row r="15388" spans="1:4">
      <c r="A15388" s="13">
        <v>2005</v>
      </c>
      <c r="B15388" s="14">
        <v>1</v>
      </c>
      <c r="C15388" s="14" t="s">
        <v>128</v>
      </c>
      <c r="D15388" s="37">
        <v>24.956600000000002</v>
      </c>
    </row>
    <row r="15389" spans="1:4">
      <c r="A15389" s="15">
        <v>2005</v>
      </c>
      <c r="B15389" s="16">
        <v>2</v>
      </c>
      <c r="C15389" s="16" t="s">
        <v>128</v>
      </c>
      <c r="D15389" s="38">
        <v>24.807400000000001</v>
      </c>
    </row>
    <row r="15390" spans="1:4">
      <c r="A15390" s="13">
        <v>2005</v>
      </c>
      <c r="B15390" s="14">
        <v>3</v>
      </c>
      <c r="C15390" s="14" t="s">
        <v>128</v>
      </c>
      <c r="D15390" s="37">
        <v>26.931999999999999</v>
      </c>
    </row>
    <row r="15391" spans="1:4">
      <c r="A15391" s="15">
        <v>2005</v>
      </c>
      <c r="B15391" s="16">
        <v>4</v>
      </c>
      <c r="C15391" s="16" t="s">
        <v>128</v>
      </c>
      <c r="D15391" s="38">
        <v>26.930599999999998</v>
      </c>
    </row>
    <row r="15392" spans="1:4">
      <c r="A15392" s="13">
        <v>2005</v>
      </c>
      <c r="B15392" s="14">
        <v>5</v>
      </c>
      <c r="C15392" s="14" t="s">
        <v>128</v>
      </c>
      <c r="D15392" s="37">
        <v>27.26</v>
      </c>
    </row>
    <row r="15393" spans="1:4">
      <c r="A15393" s="15">
        <v>2005</v>
      </c>
      <c r="B15393" s="16">
        <v>6</v>
      </c>
      <c r="C15393" s="16" t="s">
        <v>128</v>
      </c>
      <c r="D15393" s="38">
        <v>28.369399999999999</v>
      </c>
    </row>
    <row r="15394" spans="1:4">
      <c r="A15394" s="13">
        <v>2005</v>
      </c>
      <c r="B15394" s="14">
        <v>7</v>
      </c>
      <c r="C15394" s="14" t="s">
        <v>128</v>
      </c>
      <c r="D15394" s="37">
        <v>29.0078</v>
      </c>
    </row>
    <row r="15395" spans="1:4">
      <c r="A15395" s="15">
        <v>2005</v>
      </c>
      <c r="B15395" s="16">
        <v>8</v>
      </c>
      <c r="C15395" s="16" t="s">
        <v>128</v>
      </c>
      <c r="D15395" s="38">
        <v>28.970800000000001</v>
      </c>
    </row>
    <row r="15396" spans="1:4">
      <c r="A15396" s="13">
        <v>2005</v>
      </c>
      <c r="B15396" s="14">
        <v>9</v>
      </c>
      <c r="C15396" s="14" t="s">
        <v>128</v>
      </c>
      <c r="D15396" s="37">
        <v>29.000399999999999</v>
      </c>
    </row>
    <row r="15397" spans="1:4">
      <c r="A15397" s="15">
        <v>2005</v>
      </c>
      <c r="B15397" s="16">
        <v>10</v>
      </c>
      <c r="C15397" s="16" t="s">
        <v>128</v>
      </c>
      <c r="D15397" s="38">
        <v>27.4556</v>
      </c>
    </row>
    <row r="15398" spans="1:4">
      <c r="A15398" s="13">
        <v>2005</v>
      </c>
      <c r="B15398" s="14">
        <v>11</v>
      </c>
      <c r="C15398" s="14" t="s">
        <v>128</v>
      </c>
      <c r="D15398" s="37">
        <v>27.440799999999999</v>
      </c>
    </row>
    <row r="15399" spans="1:4">
      <c r="A15399" s="15">
        <v>2005</v>
      </c>
      <c r="B15399" s="16">
        <v>12</v>
      </c>
      <c r="C15399" s="16" t="s">
        <v>128</v>
      </c>
      <c r="D15399" s="38">
        <v>26.201599999999999</v>
      </c>
    </row>
    <row r="15400" spans="1:4">
      <c r="A15400" s="13">
        <v>2006</v>
      </c>
      <c r="B15400" s="14">
        <v>1</v>
      </c>
      <c r="C15400" s="14" t="s">
        <v>128</v>
      </c>
      <c r="D15400" s="37">
        <v>25.515999999999998</v>
      </c>
    </row>
    <row r="15401" spans="1:4">
      <c r="A15401" s="15">
        <v>2006</v>
      </c>
      <c r="B15401" s="16">
        <v>2</v>
      </c>
      <c r="C15401" s="16" t="s">
        <v>128</v>
      </c>
      <c r="D15401" s="38">
        <v>25.5578</v>
      </c>
    </row>
    <row r="15402" spans="1:4">
      <c r="A15402" s="13">
        <v>2006</v>
      </c>
      <c r="B15402" s="14">
        <v>3</v>
      </c>
      <c r="C15402" s="14" t="s">
        <v>128</v>
      </c>
      <c r="D15402" s="37">
        <v>25.970800000000001</v>
      </c>
    </row>
    <row r="15403" spans="1:4">
      <c r="A15403" s="15">
        <v>2006</v>
      </c>
      <c r="B15403" s="16">
        <v>4</v>
      </c>
      <c r="C15403" s="16" t="s">
        <v>128</v>
      </c>
      <c r="D15403" s="38">
        <v>26.1022</v>
      </c>
    </row>
    <row r="15404" spans="1:4">
      <c r="A15404" s="13">
        <v>2006</v>
      </c>
      <c r="B15404" s="14">
        <v>5</v>
      </c>
      <c r="C15404" s="14" t="s">
        <v>128</v>
      </c>
      <c r="D15404" s="37">
        <v>27.687000000000001</v>
      </c>
    </row>
    <row r="15405" spans="1:4">
      <c r="A15405" s="15">
        <v>2006</v>
      </c>
      <c r="B15405" s="16">
        <v>6</v>
      </c>
      <c r="C15405" s="16" t="s">
        <v>128</v>
      </c>
      <c r="D15405" s="38">
        <v>28.374199999999998</v>
      </c>
    </row>
    <row r="15406" spans="1:4">
      <c r="A15406" s="13">
        <v>2006</v>
      </c>
      <c r="B15406" s="14">
        <v>7</v>
      </c>
      <c r="C15406" s="14" t="s">
        <v>128</v>
      </c>
      <c r="D15406" s="37">
        <v>28.748000000000001</v>
      </c>
    </row>
    <row r="15407" spans="1:4">
      <c r="A15407" s="15">
        <v>2006</v>
      </c>
      <c r="B15407" s="16">
        <v>8</v>
      </c>
      <c r="C15407" s="16" t="s">
        <v>128</v>
      </c>
      <c r="D15407" s="38">
        <v>28.716200000000001</v>
      </c>
    </row>
    <row r="15408" spans="1:4">
      <c r="A15408" s="13">
        <v>2006</v>
      </c>
      <c r="B15408" s="14">
        <v>9</v>
      </c>
      <c r="C15408" s="14" t="s">
        <v>128</v>
      </c>
      <c r="D15408" s="37">
        <v>28.680399999999999</v>
      </c>
    </row>
    <row r="15409" spans="1:4">
      <c r="A15409" s="15">
        <v>2006</v>
      </c>
      <c r="B15409" s="16">
        <v>10</v>
      </c>
      <c r="C15409" s="16" t="s">
        <v>128</v>
      </c>
      <c r="D15409" s="38">
        <v>28.2804</v>
      </c>
    </row>
    <row r="15410" spans="1:4">
      <c r="A15410" s="13">
        <v>2006</v>
      </c>
      <c r="B15410" s="14">
        <v>11</v>
      </c>
      <c r="C15410" s="14" t="s">
        <v>128</v>
      </c>
      <c r="D15410" s="37">
        <v>27.419799999999999</v>
      </c>
    </row>
    <row r="15411" spans="1:4">
      <c r="A15411" s="15">
        <v>2006</v>
      </c>
      <c r="B15411" s="16">
        <v>12</v>
      </c>
      <c r="C15411" s="16" t="s">
        <v>128</v>
      </c>
      <c r="D15411" s="38">
        <v>26.706399999999999</v>
      </c>
    </row>
    <row r="15412" spans="1:4">
      <c r="A15412" s="13">
        <v>2007</v>
      </c>
      <c r="B15412" s="14">
        <v>1</v>
      </c>
      <c r="C15412" s="14" t="s">
        <v>128</v>
      </c>
      <c r="D15412" s="37">
        <v>26.071999999999999</v>
      </c>
    </row>
    <row r="15413" spans="1:4">
      <c r="A15413" s="15">
        <v>2007</v>
      </c>
      <c r="B15413" s="16">
        <v>2</v>
      </c>
      <c r="C15413" s="16" t="s">
        <v>128</v>
      </c>
      <c r="D15413" s="38">
        <v>26.711600000000001</v>
      </c>
    </row>
    <row r="15414" spans="1:4">
      <c r="A15414" s="13">
        <v>2007</v>
      </c>
      <c r="B15414" s="14">
        <v>3</v>
      </c>
      <c r="C15414" s="14" t="s">
        <v>128</v>
      </c>
      <c r="D15414" s="37">
        <v>26.492999999999999</v>
      </c>
    </row>
    <row r="15415" spans="1:4">
      <c r="A15415" s="15">
        <v>2007</v>
      </c>
      <c r="B15415" s="16">
        <v>4</v>
      </c>
      <c r="C15415" s="16" t="s">
        <v>128</v>
      </c>
      <c r="D15415" s="38">
        <v>26.614599999999999</v>
      </c>
    </row>
    <row r="15416" spans="1:4">
      <c r="A15416" s="13">
        <v>2007</v>
      </c>
      <c r="B15416" s="14">
        <v>5</v>
      </c>
      <c r="C15416" s="14" t="s">
        <v>128</v>
      </c>
      <c r="D15416" s="37">
        <v>27.470199999999998</v>
      </c>
    </row>
    <row r="15417" spans="1:4">
      <c r="A15417" s="15">
        <v>2007</v>
      </c>
      <c r="B15417" s="16">
        <v>6</v>
      </c>
      <c r="C15417" s="16" t="s">
        <v>128</v>
      </c>
      <c r="D15417" s="38">
        <v>28.925799999999999</v>
      </c>
    </row>
    <row r="15418" spans="1:4">
      <c r="A15418" s="13">
        <v>2007</v>
      </c>
      <c r="B15418" s="14">
        <v>7</v>
      </c>
      <c r="C15418" s="14" t="s">
        <v>128</v>
      </c>
      <c r="D15418" s="37">
        <v>29.450199999999999</v>
      </c>
    </row>
    <row r="15419" spans="1:4">
      <c r="A15419" s="15">
        <v>2007</v>
      </c>
      <c r="B15419" s="16">
        <v>8</v>
      </c>
      <c r="C15419" s="16" t="s">
        <v>128</v>
      </c>
      <c r="D15419" s="38">
        <v>28.842600000000001</v>
      </c>
    </row>
    <row r="15420" spans="1:4">
      <c r="A15420" s="13">
        <v>2007</v>
      </c>
      <c r="B15420" s="14">
        <v>9</v>
      </c>
      <c r="C15420" s="14" t="s">
        <v>128</v>
      </c>
      <c r="D15420" s="37">
        <v>28.492999999999999</v>
      </c>
    </row>
    <row r="15421" spans="1:4">
      <c r="A15421" s="15">
        <v>2007</v>
      </c>
      <c r="B15421" s="16">
        <v>10</v>
      </c>
      <c r="C15421" s="16" t="s">
        <v>128</v>
      </c>
      <c r="D15421" s="38">
        <v>27.075800000000001</v>
      </c>
    </row>
    <row r="15422" spans="1:4">
      <c r="A15422" s="13">
        <v>2007</v>
      </c>
      <c r="B15422" s="14">
        <v>11</v>
      </c>
      <c r="C15422" s="14" t="s">
        <v>128</v>
      </c>
      <c r="D15422" s="37">
        <v>26.68</v>
      </c>
    </row>
    <row r="15423" spans="1:4">
      <c r="A15423" s="15">
        <v>2007</v>
      </c>
      <c r="B15423" s="16">
        <v>12</v>
      </c>
      <c r="C15423" s="16" t="s">
        <v>128</v>
      </c>
      <c r="D15423" s="38">
        <v>25.762599999999999</v>
      </c>
    </row>
    <row r="15424" spans="1:4">
      <c r="A15424" s="13">
        <v>2008</v>
      </c>
      <c r="B15424" s="14">
        <v>1</v>
      </c>
      <c r="C15424" s="14" t="s">
        <v>128</v>
      </c>
      <c r="D15424" s="37">
        <v>25.0078</v>
      </c>
    </row>
    <row r="15425" spans="1:4">
      <c r="A15425" s="15">
        <v>2008</v>
      </c>
      <c r="B15425" s="16">
        <v>2</v>
      </c>
      <c r="C15425" s="16" t="s">
        <v>128</v>
      </c>
      <c r="D15425" s="38">
        <v>25.419599999999999</v>
      </c>
    </row>
    <row r="15426" spans="1:4">
      <c r="A15426" s="13">
        <v>2008</v>
      </c>
      <c r="B15426" s="14">
        <v>3</v>
      </c>
      <c r="C15426" s="14" t="s">
        <v>128</v>
      </c>
      <c r="D15426" s="37">
        <v>25.816800000000001</v>
      </c>
    </row>
    <row r="15427" spans="1:4">
      <c r="A15427" s="15">
        <v>2008</v>
      </c>
      <c r="B15427" s="16">
        <v>4</v>
      </c>
      <c r="C15427" s="16" t="s">
        <v>128</v>
      </c>
      <c r="D15427" s="38">
        <v>26.0962</v>
      </c>
    </row>
    <row r="15428" spans="1:4">
      <c r="A15428" s="13">
        <v>2008</v>
      </c>
      <c r="B15428" s="14">
        <v>5</v>
      </c>
      <c r="C15428" s="14" t="s">
        <v>128</v>
      </c>
      <c r="D15428" s="37">
        <v>27.234200000000001</v>
      </c>
    </row>
    <row r="15429" spans="1:4">
      <c r="A15429" s="15">
        <v>2008</v>
      </c>
      <c r="B15429" s="16">
        <v>6</v>
      </c>
      <c r="C15429" s="16" t="s">
        <v>128</v>
      </c>
      <c r="D15429" s="38">
        <v>28.172799999999999</v>
      </c>
    </row>
    <row r="15430" spans="1:4">
      <c r="A15430" s="13">
        <v>2008</v>
      </c>
      <c r="B15430" s="14">
        <v>7</v>
      </c>
      <c r="C15430" s="14" t="s">
        <v>128</v>
      </c>
      <c r="D15430" s="37">
        <v>29.130400000000002</v>
      </c>
    </row>
    <row r="15431" spans="1:4">
      <c r="A15431" s="15">
        <v>2008</v>
      </c>
      <c r="B15431" s="16">
        <v>8</v>
      </c>
      <c r="C15431" s="16" t="s">
        <v>128</v>
      </c>
      <c r="D15431" s="38">
        <v>28.8826</v>
      </c>
    </row>
    <row r="15432" spans="1:4">
      <c r="A15432" s="13">
        <v>2008</v>
      </c>
      <c r="B15432" s="14">
        <v>9</v>
      </c>
      <c r="C15432" s="14" t="s">
        <v>128</v>
      </c>
      <c r="D15432" s="37">
        <v>28.067399999999999</v>
      </c>
    </row>
    <row r="15433" spans="1:4">
      <c r="A15433" s="15">
        <v>2008</v>
      </c>
      <c r="B15433" s="16">
        <v>10</v>
      </c>
      <c r="C15433" s="16" t="s">
        <v>128</v>
      </c>
      <c r="D15433" s="38">
        <v>27.9254</v>
      </c>
    </row>
    <row r="15434" spans="1:4">
      <c r="A15434" s="13">
        <v>2008</v>
      </c>
      <c r="B15434" s="14">
        <v>11</v>
      </c>
      <c r="C15434" s="14" t="s">
        <v>128</v>
      </c>
      <c r="D15434" s="37">
        <v>26.643599999999999</v>
      </c>
    </row>
    <row r="15435" spans="1:4">
      <c r="A15435" s="15">
        <v>2008</v>
      </c>
      <c r="B15435" s="16">
        <v>12</v>
      </c>
      <c r="C15435" s="16" t="s">
        <v>128</v>
      </c>
      <c r="D15435" s="38">
        <v>25.768799999999999</v>
      </c>
    </row>
    <row r="15436" spans="1:4">
      <c r="A15436" s="13">
        <v>2009</v>
      </c>
      <c r="B15436" s="14">
        <v>1</v>
      </c>
      <c r="C15436" s="14" t="s">
        <v>128</v>
      </c>
      <c r="D15436" s="37">
        <v>25.600200000000001</v>
      </c>
    </row>
    <row r="15437" spans="1:4">
      <c r="A15437" s="15">
        <v>2009</v>
      </c>
      <c r="B15437" s="16">
        <v>2</v>
      </c>
      <c r="C15437" s="16" t="s">
        <v>128</v>
      </c>
      <c r="D15437" s="38">
        <v>25.153600000000001</v>
      </c>
    </row>
    <row r="15438" spans="1:4">
      <c r="A15438" s="13">
        <v>2009</v>
      </c>
      <c r="B15438" s="14">
        <v>3</v>
      </c>
      <c r="C15438" s="14" t="s">
        <v>128</v>
      </c>
      <c r="D15438" s="37">
        <v>24.999199999999998</v>
      </c>
    </row>
    <row r="15439" spans="1:4">
      <c r="A15439" s="15">
        <v>2009</v>
      </c>
      <c r="B15439" s="16">
        <v>4</v>
      </c>
      <c r="C15439" s="16" t="s">
        <v>128</v>
      </c>
      <c r="D15439" s="38">
        <v>26.151199999999999</v>
      </c>
    </row>
    <row r="15440" spans="1:4">
      <c r="A15440" s="13">
        <v>2009</v>
      </c>
      <c r="B15440" s="14">
        <v>5</v>
      </c>
      <c r="C15440" s="14" t="s">
        <v>128</v>
      </c>
      <c r="D15440" s="37">
        <v>26.688400000000001</v>
      </c>
    </row>
    <row r="15441" spans="1:4">
      <c r="A15441" s="15">
        <v>2009</v>
      </c>
      <c r="B15441" s="16">
        <v>6</v>
      </c>
      <c r="C15441" s="16" t="s">
        <v>128</v>
      </c>
      <c r="D15441" s="38">
        <v>28.1754</v>
      </c>
    </row>
    <row r="15442" spans="1:4">
      <c r="A15442" s="13">
        <v>2009</v>
      </c>
      <c r="B15442" s="14">
        <v>7</v>
      </c>
      <c r="C15442" s="14" t="s">
        <v>128</v>
      </c>
      <c r="D15442" s="37">
        <v>29.223600000000001</v>
      </c>
    </row>
    <row r="15443" spans="1:4">
      <c r="A15443" s="15">
        <v>2009</v>
      </c>
      <c r="B15443" s="16">
        <v>8</v>
      </c>
      <c r="C15443" s="16" t="s">
        <v>128</v>
      </c>
      <c r="D15443" s="38">
        <v>29.217400000000001</v>
      </c>
    </row>
    <row r="15444" spans="1:4">
      <c r="A15444" s="13">
        <v>2009</v>
      </c>
      <c r="B15444" s="14">
        <v>9</v>
      </c>
      <c r="C15444" s="14" t="s">
        <v>128</v>
      </c>
      <c r="D15444" s="37">
        <v>28.881599999999999</v>
      </c>
    </row>
    <row r="15445" spans="1:4">
      <c r="A15445" s="15">
        <v>2009</v>
      </c>
      <c r="B15445" s="16">
        <v>10</v>
      </c>
      <c r="C15445" s="16" t="s">
        <v>128</v>
      </c>
      <c r="D15445" s="38">
        <v>28.329799999999999</v>
      </c>
    </row>
    <row r="15446" spans="1:4">
      <c r="A15446" s="13">
        <v>2009</v>
      </c>
      <c r="B15446" s="14">
        <v>11</v>
      </c>
      <c r="C15446" s="14" t="s">
        <v>128</v>
      </c>
      <c r="D15446" s="37">
        <v>27.6142</v>
      </c>
    </row>
    <row r="15447" spans="1:4">
      <c r="A15447" s="15">
        <v>2009</v>
      </c>
      <c r="B15447" s="16">
        <v>12</v>
      </c>
      <c r="C15447" s="16" t="s">
        <v>128</v>
      </c>
      <c r="D15447" s="38">
        <v>26.963999999999999</v>
      </c>
    </row>
    <row r="15448" spans="1:4">
      <c r="A15448" s="13">
        <v>2010</v>
      </c>
      <c r="B15448" s="14">
        <v>1</v>
      </c>
      <c r="C15448" s="14" t="s">
        <v>128</v>
      </c>
      <c r="D15448" s="37">
        <v>25.333600000000001</v>
      </c>
    </row>
    <row r="15449" spans="1:4">
      <c r="A15449" s="15">
        <v>2010</v>
      </c>
      <c r="B15449" s="16">
        <v>2</v>
      </c>
      <c r="C15449" s="16" t="s">
        <v>128</v>
      </c>
      <c r="D15449" s="38">
        <v>25.639800000000001</v>
      </c>
    </row>
    <row r="15450" spans="1:4">
      <c r="A15450" s="13">
        <v>2010</v>
      </c>
      <c r="B15450" s="14">
        <v>3</v>
      </c>
      <c r="C15450" s="14" t="s">
        <v>128</v>
      </c>
      <c r="D15450" s="37">
        <v>25.911000000000001</v>
      </c>
    </row>
    <row r="15451" spans="1:4">
      <c r="A15451" s="15">
        <v>2010</v>
      </c>
      <c r="B15451" s="16">
        <v>4</v>
      </c>
      <c r="C15451" s="16" t="s">
        <v>128</v>
      </c>
      <c r="D15451" s="38">
        <v>26.5396</v>
      </c>
    </row>
    <row r="15452" spans="1:4">
      <c r="A15452" s="13">
        <v>2010</v>
      </c>
      <c r="B15452" s="14">
        <v>5</v>
      </c>
      <c r="C15452" s="14" t="s">
        <v>128</v>
      </c>
      <c r="D15452" s="37">
        <v>27.8184</v>
      </c>
    </row>
    <row r="15453" spans="1:4">
      <c r="A15453" s="15">
        <v>2010</v>
      </c>
      <c r="B15453" s="16">
        <v>6</v>
      </c>
      <c r="C15453" s="16" t="s">
        <v>128</v>
      </c>
      <c r="D15453" s="38">
        <v>28.658999999999999</v>
      </c>
    </row>
    <row r="15454" spans="1:4">
      <c r="A15454" s="13">
        <v>2010</v>
      </c>
      <c r="B15454" s="14">
        <v>7</v>
      </c>
      <c r="C15454" s="14" t="s">
        <v>128</v>
      </c>
      <c r="D15454" s="37">
        <v>28.9358</v>
      </c>
    </row>
    <row r="15455" spans="1:4">
      <c r="A15455" s="15">
        <v>2010</v>
      </c>
      <c r="B15455" s="16">
        <v>8</v>
      </c>
      <c r="C15455" s="16" t="s">
        <v>128</v>
      </c>
      <c r="D15455" s="38">
        <v>29.368600000000001</v>
      </c>
    </row>
    <row r="15456" spans="1:4">
      <c r="A15456" s="13">
        <v>2010</v>
      </c>
      <c r="B15456" s="14">
        <v>9</v>
      </c>
      <c r="C15456" s="14" t="s">
        <v>128</v>
      </c>
      <c r="D15456" s="37">
        <v>28.468399999999999</v>
      </c>
    </row>
    <row r="15457" spans="1:4">
      <c r="A15457" s="15">
        <v>2010</v>
      </c>
      <c r="B15457" s="16">
        <v>10</v>
      </c>
      <c r="C15457" s="16" t="s">
        <v>128</v>
      </c>
      <c r="D15457" s="38">
        <v>27.884799999999998</v>
      </c>
    </row>
    <row r="15458" spans="1:4">
      <c r="A15458" s="13">
        <v>2010</v>
      </c>
      <c r="B15458" s="14">
        <v>11</v>
      </c>
      <c r="C15458" s="14" t="s">
        <v>128</v>
      </c>
      <c r="D15458" s="37">
        <v>26.355799999999999</v>
      </c>
    </row>
    <row r="15459" spans="1:4">
      <c r="A15459" s="15">
        <v>2010</v>
      </c>
      <c r="B15459" s="16">
        <v>12</v>
      </c>
      <c r="C15459" s="16" t="s">
        <v>128</v>
      </c>
      <c r="D15459" s="38">
        <v>24.354800000000001</v>
      </c>
    </row>
    <row r="15460" spans="1:4">
      <c r="A15460" s="13">
        <v>2011</v>
      </c>
      <c r="B15460" s="14">
        <v>1</v>
      </c>
      <c r="C15460" s="14" t="s">
        <v>128</v>
      </c>
      <c r="D15460" s="37">
        <v>25.350999999999999</v>
      </c>
    </row>
    <row r="15461" spans="1:4">
      <c r="A15461" s="15">
        <v>2011</v>
      </c>
      <c r="B15461" s="16">
        <v>2</v>
      </c>
      <c r="C15461" s="16" t="s">
        <v>128</v>
      </c>
      <c r="D15461" s="38">
        <v>25.7456</v>
      </c>
    </row>
    <row r="15462" spans="1:4">
      <c r="A15462" s="13">
        <v>2011</v>
      </c>
      <c r="B15462" s="14">
        <v>3</v>
      </c>
      <c r="C15462" s="14" t="s">
        <v>128</v>
      </c>
      <c r="D15462" s="37">
        <v>25.5746</v>
      </c>
    </row>
    <row r="15463" spans="1:4">
      <c r="A15463" s="15">
        <v>2011</v>
      </c>
      <c r="B15463" s="16">
        <v>4</v>
      </c>
      <c r="C15463" s="16" t="s">
        <v>128</v>
      </c>
      <c r="D15463" s="38">
        <v>26.5364</v>
      </c>
    </row>
    <row r="15464" spans="1:4">
      <c r="A15464" s="13">
        <v>2011</v>
      </c>
      <c r="B15464" s="14">
        <v>5</v>
      </c>
      <c r="C15464" s="14" t="s">
        <v>128</v>
      </c>
      <c r="D15464" s="37">
        <v>26.8186</v>
      </c>
    </row>
    <row r="15465" spans="1:4">
      <c r="A15465" s="15">
        <v>2011</v>
      </c>
      <c r="B15465" s="16">
        <v>6</v>
      </c>
      <c r="C15465" s="16" t="s">
        <v>128</v>
      </c>
      <c r="D15465" s="38">
        <v>28.1388</v>
      </c>
    </row>
    <row r="15466" spans="1:4">
      <c r="A15466" s="13">
        <v>2011</v>
      </c>
      <c r="B15466" s="14">
        <v>7</v>
      </c>
      <c r="C15466" s="14" t="s">
        <v>128</v>
      </c>
      <c r="D15466" s="37">
        <v>28.4</v>
      </c>
    </row>
    <row r="15467" spans="1:4">
      <c r="A15467" s="15">
        <v>2011</v>
      </c>
      <c r="B15467" s="16">
        <v>8</v>
      </c>
      <c r="C15467" s="16" t="s">
        <v>128</v>
      </c>
      <c r="D15467" s="38">
        <v>28.587</v>
      </c>
    </row>
    <row r="15468" spans="1:4">
      <c r="A15468" s="13">
        <v>2011</v>
      </c>
      <c r="B15468" s="14">
        <v>9</v>
      </c>
      <c r="C15468" s="14" t="s">
        <v>128</v>
      </c>
      <c r="D15468" s="37">
        <v>28.338799999999999</v>
      </c>
    </row>
    <row r="15469" spans="1:4">
      <c r="A15469" s="15">
        <v>2011</v>
      </c>
      <c r="B15469" s="16">
        <v>10</v>
      </c>
      <c r="C15469" s="16" t="s">
        <v>128</v>
      </c>
      <c r="D15469" s="38">
        <v>27.679200000000002</v>
      </c>
    </row>
    <row r="15470" spans="1:4">
      <c r="A15470" s="13">
        <v>2011</v>
      </c>
      <c r="B15470" s="14">
        <v>11</v>
      </c>
      <c r="C15470" s="14" t="s">
        <v>128</v>
      </c>
      <c r="D15470" s="37">
        <v>27.1752</v>
      </c>
    </row>
    <row r="15471" spans="1:4">
      <c r="A15471" s="15">
        <v>2011</v>
      </c>
      <c r="B15471" s="16">
        <v>12</v>
      </c>
      <c r="C15471" s="16" t="s">
        <v>128</v>
      </c>
      <c r="D15471" s="38">
        <v>26.037600000000001</v>
      </c>
    </row>
    <row r="15472" spans="1:4">
      <c r="A15472" s="13">
        <v>2012</v>
      </c>
      <c r="B15472" s="14">
        <v>1</v>
      </c>
      <c r="C15472" s="14" t="s">
        <v>128</v>
      </c>
      <c r="D15472" s="37">
        <v>25.493200000000002</v>
      </c>
    </row>
    <row r="15473" spans="1:4">
      <c r="A15473" s="15">
        <v>2012</v>
      </c>
      <c r="B15473" s="16">
        <v>2</v>
      </c>
      <c r="C15473" s="16" t="s">
        <v>128</v>
      </c>
      <c r="D15473" s="38">
        <v>25.806799999999999</v>
      </c>
    </row>
    <row r="15474" spans="1:4">
      <c r="A15474" s="13">
        <v>2012</v>
      </c>
      <c r="B15474" s="14">
        <v>3</v>
      </c>
      <c r="C15474" s="14" t="s">
        <v>128</v>
      </c>
      <c r="D15474" s="37">
        <v>25.864999999999998</v>
      </c>
    </row>
    <row r="15475" spans="1:4">
      <c r="A15475" s="15">
        <v>2012</v>
      </c>
      <c r="B15475" s="16">
        <v>4</v>
      </c>
      <c r="C15475" s="16" t="s">
        <v>128</v>
      </c>
      <c r="D15475" s="38">
        <v>25.725200000000001</v>
      </c>
    </row>
    <row r="15476" spans="1:4">
      <c r="A15476" s="13">
        <v>2012</v>
      </c>
      <c r="B15476" s="14">
        <v>5</v>
      </c>
      <c r="C15476" s="14" t="s">
        <v>128</v>
      </c>
      <c r="D15476" s="37">
        <v>27.337</v>
      </c>
    </row>
    <row r="15477" spans="1:4">
      <c r="A15477" s="15">
        <v>2012</v>
      </c>
      <c r="B15477" s="16">
        <v>6</v>
      </c>
      <c r="C15477" s="16" t="s">
        <v>128</v>
      </c>
      <c r="D15477" s="38">
        <v>28.652000000000001</v>
      </c>
    </row>
    <row r="15478" spans="1:4">
      <c r="A15478" s="13">
        <v>2012</v>
      </c>
      <c r="B15478" s="14">
        <v>7</v>
      </c>
      <c r="C15478" s="14" t="s">
        <v>128</v>
      </c>
      <c r="D15478" s="37">
        <v>29.067799999999998</v>
      </c>
    </row>
    <row r="15479" spans="1:4">
      <c r="A15479" s="15">
        <v>2012</v>
      </c>
      <c r="B15479" s="16">
        <v>8</v>
      </c>
      <c r="C15479" s="16" t="s">
        <v>128</v>
      </c>
      <c r="D15479" s="38">
        <v>28.798200000000001</v>
      </c>
    </row>
    <row r="15480" spans="1:4">
      <c r="A15480" s="13">
        <v>2012</v>
      </c>
      <c r="B15480" s="14">
        <v>9</v>
      </c>
      <c r="C15480" s="14" t="s">
        <v>128</v>
      </c>
      <c r="D15480" s="37">
        <v>27.829000000000001</v>
      </c>
    </row>
    <row r="15481" spans="1:4">
      <c r="A15481" s="15">
        <v>2012</v>
      </c>
      <c r="B15481" s="16">
        <v>10</v>
      </c>
      <c r="C15481" s="16" t="s">
        <v>128</v>
      </c>
      <c r="D15481" s="38">
        <v>27.3278</v>
      </c>
    </row>
    <row r="15482" spans="1:4">
      <c r="A15482" s="13">
        <v>2012</v>
      </c>
      <c r="B15482" s="14">
        <v>11</v>
      </c>
      <c r="C15482" s="14" t="s">
        <v>128</v>
      </c>
      <c r="D15482" s="37">
        <v>27.1614</v>
      </c>
    </row>
    <row r="15483" spans="1:4">
      <c r="A15483" s="15">
        <v>2012</v>
      </c>
      <c r="B15483" s="16">
        <v>12</v>
      </c>
      <c r="C15483" s="16" t="s">
        <v>128</v>
      </c>
      <c r="D15483" s="38">
        <v>26.395</v>
      </c>
    </row>
    <row r="15484" spans="1:4">
      <c r="A15484" s="13">
        <v>2013</v>
      </c>
      <c r="B15484" s="14">
        <v>1</v>
      </c>
      <c r="C15484" s="14" t="s">
        <v>128</v>
      </c>
      <c r="D15484" s="37">
        <v>25.374199999999998</v>
      </c>
    </row>
    <row r="15485" spans="1:4">
      <c r="A15485" s="15">
        <v>2013</v>
      </c>
      <c r="B15485" s="16">
        <v>2</v>
      </c>
      <c r="C15485" s="16" t="s">
        <v>128</v>
      </c>
      <c r="D15485" s="38">
        <v>25.315000000000001</v>
      </c>
    </row>
    <row r="15486" spans="1:4">
      <c r="A15486" s="13">
        <v>2013</v>
      </c>
      <c r="B15486" s="14">
        <v>3</v>
      </c>
      <c r="C15486" s="14" t="s">
        <v>128</v>
      </c>
      <c r="D15486" s="37">
        <v>25.439399999999999</v>
      </c>
    </row>
    <row r="15487" spans="1:4">
      <c r="A15487" s="15">
        <v>2013</v>
      </c>
      <c r="B15487" s="16">
        <v>4</v>
      </c>
      <c r="C15487" s="16" t="s">
        <v>128</v>
      </c>
      <c r="D15487" s="38">
        <v>26.608000000000001</v>
      </c>
    </row>
    <row r="15488" spans="1:4">
      <c r="A15488" s="13">
        <v>2013</v>
      </c>
      <c r="B15488" s="14">
        <v>5</v>
      </c>
      <c r="C15488" s="14" t="s">
        <v>128</v>
      </c>
      <c r="D15488" s="37">
        <v>27.493600000000001</v>
      </c>
    </row>
    <row r="15489" spans="1:4">
      <c r="A15489" s="15">
        <v>2013</v>
      </c>
      <c r="B15489" s="16">
        <v>6</v>
      </c>
      <c r="C15489" s="16" t="s">
        <v>128</v>
      </c>
      <c r="D15489" s="38">
        <v>28.212</v>
      </c>
    </row>
    <row r="15490" spans="1:4">
      <c r="A15490" s="13">
        <v>2013</v>
      </c>
      <c r="B15490" s="14">
        <v>7</v>
      </c>
      <c r="C15490" s="14" t="s">
        <v>128</v>
      </c>
      <c r="D15490" s="37">
        <v>28.266999999999999</v>
      </c>
    </row>
    <row r="15491" spans="1:4">
      <c r="A15491" s="15">
        <v>2013</v>
      </c>
      <c r="B15491" s="16">
        <v>8</v>
      </c>
      <c r="C15491" s="16" t="s">
        <v>128</v>
      </c>
      <c r="D15491" s="38">
        <v>28.528400000000001</v>
      </c>
    </row>
    <row r="15492" spans="1:4">
      <c r="A15492" s="13">
        <v>2013</v>
      </c>
      <c r="B15492" s="14">
        <v>9</v>
      </c>
      <c r="C15492" s="14" t="s">
        <v>128</v>
      </c>
      <c r="D15492" s="37">
        <v>28.605399999999999</v>
      </c>
    </row>
    <row r="15493" spans="1:4">
      <c r="A15493" s="15">
        <v>2000</v>
      </c>
      <c r="B15493" s="16">
        <v>2</v>
      </c>
      <c r="C15493" s="16" t="s">
        <v>129</v>
      </c>
      <c r="D15493" s="38">
        <v>23.385999999999999</v>
      </c>
    </row>
    <row r="15494" spans="1:4">
      <c r="A15494" s="13">
        <v>2000</v>
      </c>
      <c r="B15494" s="14">
        <v>3</v>
      </c>
      <c r="C15494" s="14" t="s">
        <v>129</v>
      </c>
      <c r="D15494" s="37">
        <v>23.071000000000002</v>
      </c>
    </row>
    <row r="15495" spans="1:4">
      <c r="A15495" s="15">
        <v>2000</v>
      </c>
      <c r="B15495" s="16">
        <v>4</v>
      </c>
      <c r="C15495" s="16" t="s">
        <v>129</v>
      </c>
      <c r="D15495" s="38">
        <v>24.741</v>
      </c>
    </row>
    <row r="15496" spans="1:4">
      <c r="A15496" s="13">
        <v>2000</v>
      </c>
      <c r="B15496" s="14">
        <v>5</v>
      </c>
      <c r="C15496" s="14" t="s">
        <v>129</v>
      </c>
      <c r="D15496" s="37">
        <v>25.856000000000002</v>
      </c>
    </row>
    <row r="15497" spans="1:4">
      <c r="A15497" s="15">
        <v>2000</v>
      </c>
      <c r="B15497" s="16">
        <v>6</v>
      </c>
      <c r="C15497" s="16" t="s">
        <v>129</v>
      </c>
      <c r="D15497" s="38">
        <v>26.91</v>
      </c>
    </row>
    <row r="15498" spans="1:4">
      <c r="A15498" s="13">
        <v>2000</v>
      </c>
      <c r="B15498" s="14">
        <v>7</v>
      </c>
      <c r="C15498" s="14" t="s">
        <v>129</v>
      </c>
      <c r="D15498" s="37">
        <v>27.518000000000001</v>
      </c>
    </row>
    <row r="15499" spans="1:4">
      <c r="A15499" s="15">
        <v>2000</v>
      </c>
      <c r="B15499" s="16">
        <v>8</v>
      </c>
      <c r="C15499" s="16" t="s">
        <v>129</v>
      </c>
      <c r="D15499" s="38">
        <v>27.641999999999999</v>
      </c>
    </row>
    <row r="15500" spans="1:4">
      <c r="A15500" s="13">
        <v>2000</v>
      </c>
      <c r="B15500" s="14">
        <v>9</v>
      </c>
      <c r="C15500" s="14" t="s">
        <v>129</v>
      </c>
      <c r="D15500" s="37">
        <v>27.324999999999999</v>
      </c>
    </row>
    <row r="15501" spans="1:4">
      <c r="A15501" s="15">
        <v>2000</v>
      </c>
      <c r="B15501" s="16">
        <v>10</v>
      </c>
      <c r="C15501" s="16" t="s">
        <v>129</v>
      </c>
      <c r="D15501" s="38">
        <v>26.83</v>
      </c>
    </row>
    <row r="15502" spans="1:4">
      <c r="A15502" s="13">
        <v>2000</v>
      </c>
      <c r="B15502" s="14">
        <v>11</v>
      </c>
      <c r="C15502" s="14" t="s">
        <v>129</v>
      </c>
      <c r="D15502" s="37">
        <v>26.109000000000002</v>
      </c>
    </row>
    <row r="15503" spans="1:4">
      <c r="A15503" s="15">
        <v>2000</v>
      </c>
      <c r="B15503" s="16">
        <v>12</v>
      </c>
      <c r="C15503" s="16" t="s">
        <v>129</v>
      </c>
      <c r="D15503" s="38">
        <v>25.050999999999998</v>
      </c>
    </row>
    <row r="15504" spans="1:4">
      <c r="A15504" s="13">
        <v>2001</v>
      </c>
      <c r="B15504" s="14">
        <v>1</v>
      </c>
      <c r="C15504" s="14" t="s">
        <v>129</v>
      </c>
      <c r="D15504" s="37">
        <v>24.198</v>
      </c>
    </row>
    <row r="15505" spans="1:4">
      <c r="A15505" s="15">
        <v>2001</v>
      </c>
      <c r="B15505" s="16">
        <v>2</v>
      </c>
      <c r="C15505" s="16" t="s">
        <v>129</v>
      </c>
      <c r="D15505" s="38">
        <v>23.954999999999998</v>
      </c>
    </row>
    <row r="15506" spans="1:4">
      <c r="A15506" s="13">
        <v>2001</v>
      </c>
      <c r="B15506" s="14">
        <v>3</v>
      </c>
      <c r="C15506" s="14" t="s">
        <v>129</v>
      </c>
      <c r="D15506" s="37">
        <v>24.556000000000001</v>
      </c>
    </row>
    <row r="15507" spans="1:4">
      <c r="A15507" s="15">
        <v>2001</v>
      </c>
      <c r="B15507" s="16">
        <v>4</v>
      </c>
      <c r="C15507" s="16" t="s">
        <v>129</v>
      </c>
      <c r="D15507" s="38">
        <v>25.059000000000001</v>
      </c>
    </row>
    <row r="15508" spans="1:4">
      <c r="A15508" s="13">
        <v>2001</v>
      </c>
      <c r="B15508" s="14">
        <v>5</v>
      </c>
      <c r="C15508" s="14" t="s">
        <v>129</v>
      </c>
      <c r="D15508" s="37">
        <v>26.405000000000001</v>
      </c>
    </row>
    <row r="15509" spans="1:4">
      <c r="A15509" s="15">
        <v>2001</v>
      </c>
      <c r="B15509" s="16">
        <v>6</v>
      </c>
      <c r="C15509" s="16" t="s">
        <v>129</v>
      </c>
      <c r="D15509" s="38">
        <v>27.497</v>
      </c>
    </row>
    <row r="15510" spans="1:4">
      <c r="A15510" s="13">
        <v>2001</v>
      </c>
      <c r="B15510" s="14">
        <v>7</v>
      </c>
      <c r="C15510" s="14" t="s">
        <v>129</v>
      </c>
      <c r="D15510" s="37">
        <v>27.754000000000001</v>
      </c>
    </row>
    <row r="15511" spans="1:4">
      <c r="A15511" s="15">
        <v>2001</v>
      </c>
      <c r="B15511" s="16">
        <v>8</v>
      </c>
      <c r="C15511" s="16" t="s">
        <v>129</v>
      </c>
      <c r="D15511" s="38">
        <v>27.902000000000001</v>
      </c>
    </row>
    <row r="15512" spans="1:4">
      <c r="A15512" s="13">
        <v>2001</v>
      </c>
      <c r="B15512" s="14">
        <v>9</v>
      </c>
      <c r="C15512" s="14" t="s">
        <v>129</v>
      </c>
      <c r="D15512" s="37">
        <v>27.606000000000002</v>
      </c>
    </row>
    <row r="15513" spans="1:4">
      <c r="A15513" s="15">
        <v>2001</v>
      </c>
      <c r="B15513" s="16">
        <v>10</v>
      </c>
      <c r="C15513" s="16" t="s">
        <v>129</v>
      </c>
      <c r="D15513" s="38">
        <v>27.265999999999998</v>
      </c>
    </row>
    <row r="15514" spans="1:4">
      <c r="A15514" s="13">
        <v>2001</v>
      </c>
      <c r="B15514" s="14">
        <v>11</v>
      </c>
      <c r="C15514" s="14" t="s">
        <v>129</v>
      </c>
      <c r="D15514" s="37">
        <v>25.97</v>
      </c>
    </row>
    <row r="15515" spans="1:4">
      <c r="A15515" s="15">
        <v>2001</v>
      </c>
      <c r="B15515" s="16">
        <v>12</v>
      </c>
      <c r="C15515" s="16" t="s">
        <v>129</v>
      </c>
      <c r="D15515" s="38">
        <v>25.361000000000001</v>
      </c>
    </row>
    <row r="15516" spans="1:4">
      <c r="A15516" s="13">
        <v>2002</v>
      </c>
      <c r="B15516" s="14">
        <v>1</v>
      </c>
      <c r="C15516" s="14" t="s">
        <v>129</v>
      </c>
      <c r="D15516" s="37">
        <v>24.867999999999999</v>
      </c>
    </row>
    <row r="15517" spans="1:4">
      <c r="A15517" s="15">
        <v>2002</v>
      </c>
      <c r="B15517" s="16">
        <v>2</v>
      </c>
      <c r="C15517" s="16" t="s">
        <v>129</v>
      </c>
      <c r="D15517" s="38">
        <v>24.169</v>
      </c>
    </row>
    <row r="15518" spans="1:4">
      <c r="A15518" s="13">
        <v>2002</v>
      </c>
      <c r="B15518" s="14">
        <v>3</v>
      </c>
      <c r="C15518" s="14" t="s">
        <v>129</v>
      </c>
      <c r="D15518" s="37">
        <v>24.792999999999999</v>
      </c>
    </row>
    <row r="15519" spans="1:4">
      <c r="A15519" s="15">
        <v>2002</v>
      </c>
      <c r="B15519" s="16">
        <v>4</v>
      </c>
      <c r="C15519" s="16" t="s">
        <v>129</v>
      </c>
      <c r="D15519" s="38">
        <v>24.983000000000001</v>
      </c>
    </row>
    <row r="15520" spans="1:4">
      <c r="A15520" s="13">
        <v>2002</v>
      </c>
      <c r="B15520" s="14">
        <v>5</v>
      </c>
      <c r="C15520" s="14" t="s">
        <v>129</v>
      </c>
      <c r="D15520" s="37">
        <v>26.573</v>
      </c>
    </row>
    <row r="15521" spans="1:4">
      <c r="A15521" s="15">
        <v>2002</v>
      </c>
      <c r="B15521" s="16">
        <v>6</v>
      </c>
      <c r="C15521" s="16" t="s">
        <v>129</v>
      </c>
      <c r="D15521" s="38">
        <v>27.376000000000001</v>
      </c>
    </row>
    <row r="15522" spans="1:4">
      <c r="A15522" s="13">
        <v>2002</v>
      </c>
      <c r="B15522" s="14">
        <v>7</v>
      </c>
      <c r="C15522" s="14" t="s">
        <v>129</v>
      </c>
      <c r="D15522" s="37">
        <v>27.853000000000002</v>
      </c>
    </row>
    <row r="15523" spans="1:4">
      <c r="A15523" s="15">
        <v>2002</v>
      </c>
      <c r="B15523" s="16">
        <v>8</v>
      </c>
      <c r="C15523" s="16" t="s">
        <v>129</v>
      </c>
      <c r="D15523" s="38">
        <v>28.056000000000001</v>
      </c>
    </row>
    <row r="15524" spans="1:4">
      <c r="A15524" s="13">
        <v>2002</v>
      </c>
      <c r="B15524" s="14">
        <v>9</v>
      </c>
      <c r="C15524" s="14" t="s">
        <v>129</v>
      </c>
      <c r="D15524" s="37">
        <v>27.888999999999999</v>
      </c>
    </row>
    <row r="15525" spans="1:4">
      <c r="A15525" s="15">
        <v>2002</v>
      </c>
      <c r="B15525" s="16">
        <v>10</v>
      </c>
      <c r="C15525" s="16" t="s">
        <v>129</v>
      </c>
      <c r="D15525" s="38">
        <v>27.245999999999999</v>
      </c>
    </row>
    <row r="15526" spans="1:4">
      <c r="A15526" s="13">
        <v>2002</v>
      </c>
      <c r="B15526" s="14">
        <v>11</v>
      </c>
      <c r="C15526" s="14" t="s">
        <v>129</v>
      </c>
      <c r="D15526" s="37">
        <v>26.765000000000001</v>
      </c>
    </row>
    <row r="15527" spans="1:4">
      <c r="A15527" s="15">
        <v>2002</v>
      </c>
      <c r="B15527" s="16">
        <v>12</v>
      </c>
      <c r="C15527" s="16" t="s">
        <v>129</v>
      </c>
      <c r="D15527" s="38">
        <v>25.443999999999999</v>
      </c>
    </row>
    <row r="15528" spans="1:4">
      <c r="A15528" s="13">
        <v>2003</v>
      </c>
      <c r="B15528" s="14">
        <v>1</v>
      </c>
      <c r="C15528" s="14" t="s">
        <v>129</v>
      </c>
      <c r="D15528" s="37">
        <v>24.715</v>
      </c>
    </row>
    <row r="15529" spans="1:4">
      <c r="A15529" s="15">
        <v>2003</v>
      </c>
      <c r="B15529" s="16">
        <v>2</v>
      </c>
      <c r="C15529" s="16" t="s">
        <v>129</v>
      </c>
      <c r="D15529" s="38">
        <v>24.727</v>
      </c>
    </row>
    <row r="15530" spans="1:4">
      <c r="A15530" s="13">
        <v>2003</v>
      </c>
      <c r="B15530" s="14">
        <v>3</v>
      </c>
      <c r="C15530" s="14" t="s">
        <v>129</v>
      </c>
      <c r="D15530" s="37">
        <v>25.367000000000001</v>
      </c>
    </row>
    <row r="15531" spans="1:4">
      <c r="A15531" s="15">
        <v>2003</v>
      </c>
      <c r="B15531" s="16">
        <v>4</v>
      </c>
      <c r="C15531" s="16" t="s">
        <v>129</v>
      </c>
      <c r="D15531" s="38">
        <v>25.407</v>
      </c>
    </row>
    <row r="15532" spans="1:4">
      <c r="A15532" s="13">
        <v>2003</v>
      </c>
      <c r="B15532" s="14">
        <v>5</v>
      </c>
      <c r="C15532" s="14" t="s">
        <v>129</v>
      </c>
      <c r="D15532" s="37">
        <v>26.672999999999998</v>
      </c>
    </row>
    <row r="15533" spans="1:4">
      <c r="A15533" s="15">
        <v>2003</v>
      </c>
      <c r="B15533" s="16">
        <v>6</v>
      </c>
      <c r="C15533" s="16" t="s">
        <v>129</v>
      </c>
      <c r="D15533" s="38">
        <v>27.253</v>
      </c>
    </row>
    <row r="15534" spans="1:4">
      <c r="A15534" s="13">
        <v>2003</v>
      </c>
      <c r="B15534" s="14">
        <v>7</v>
      </c>
      <c r="C15534" s="14" t="s">
        <v>129</v>
      </c>
      <c r="D15534" s="37">
        <v>27.622</v>
      </c>
    </row>
    <row r="15535" spans="1:4">
      <c r="A15535" s="15">
        <v>2003</v>
      </c>
      <c r="B15535" s="16">
        <v>8</v>
      </c>
      <c r="C15535" s="16" t="s">
        <v>129</v>
      </c>
      <c r="D15535" s="38">
        <v>27.771999999999998</v>
      </c>
    </row>
    <row r="15536" spans="1:4">
      <c r="A15536" s="13">
        <v>2003</v>
      </c>
      <c r="B15536" s="14">
        <v>9</v>
      </c>
      <c r="C15536" s="14" t="s">
        <v>129</v>
      </c>
      <c r="D15536" s="37">
        <v>27.922999999999998</v>
      </c>
    </row>
    <row r="15537" spans="1:4">
      <c r="A15537" s="15">
        <v>2003</v>
      </c>
      <c r="B15537" s="16">
        <v>10</v>
      </c>
      <c r="C15537" s="16" t="s">
        <v>129</v>
      </c>
      <c r="D15537" s="38">
        <v>27.277000000000001</v>
      </c>
    </row>
    <row r="15538" spans="1:4">
      <c r="A15538" s="13">
        <v>2003</v>
      </c>
      <c r="B15538" s="14">
        <v>11</v>
      </c>
      <c r="C15538" s="14" t="s">
        <v>129</v>
      </c>
      <c r="D15538" s="37">
        <v>26.202000000000002</v>
      </c>
    </row>
    <row r="15539" spans="1:4">
      <c r="A15539" s="15">
        <v>2003</v>
      </c>
      <c r="B15539" s="16">
        <v>12</v>
      </c>
      <c r="C15539" s="16" t="s">
        <v>129</v>
      </c>
      <c r="D15539" s="38">
        <v>25.030999999999999</v>
      </c>
    </row>
    <row r="15540" spans="1:4">
      <c r="A15540" s="13">
        <v>2004</v>
      </c>
      <c r="B15540" s="14">
        <v>1</v>
      </c>
      <c r="C15540" s="14" t="s">
        <v>129</v>
      </c>
      <c r="D15540" s="37">
        <v>23.884</v>
      </c>
    </row>
    <row r="15541" spans="1:4">
      <c r="A15541" s="15">
        <v>2004</v>
      </c>
      <c r="B15541" s="16">
        <v>2</v>
      </c>
      <c r="C15541" s="16" t="s">
        <v>129</v>
      </c>
      <c r="D15541" s="38">
        <v>24.158999999999999</v>
      </c>
    </row>
    <row r="15542" spans="1:4">
      <c r="A15542" s="13">
        <v>2004</v>
      </c>
      <c r="B15542" s="14">
        <v>3</v>
      </c>
      <c r="C15542" s="14" t="s">
        <v>129</v>
      </c>
      <c r="D15542" s="37">
        <v>24.227</v>
      </c>
    </row>
    <row r="15543" spans="1:4">
      <c r="A15543" s="15">
        <v>2004</v>
      </c>
      <c r="B15543" s="16">
        <v>4</v>
      </c>
      <c r="C15543" s="16" t="s">
        <v>129</v>
      </c>
      <c r="D15543" s="38">
        <v>25.146999999999998</v>
      </c>
    </row>
    <row r="15544" spans="1:4">
      <c r="A15544" s="13">
        <v>2004</v>
      </c>
      <c r="B15544" s="14">
        <v>5</v>
      </c>
      <c r="C15544" s="14" t="s">
        <v>129</v>
      </c>
      <c r="D15544" s="37">
        <v>25.992000000000001</v>
      </c>
    </row>
    <row r="15545" spans="1:4">
      <c r="A15545" s="15">
        <v>2004</v>
      </c>
      <c r="B15545" s="16">
        <v>6</v>
      </c>
      <c r="C15545" s="16" t="s">
        <v>129</v>
      </c>
      <c r="D15545" s="38">
        <v>27.527000000000001</v>
      </c>
    </row>
    <row r="15546" spans="1:4">
      <c r="A15546" s="13">
        <v>2004</v>
      </c>
      <c r="B15546" s="14">
        <v>7</v>
      </c>
      <c r="C15546" s="14" t="s">
        <v>129</v>
      </c>
      <c r="D15546" s="37">
        <v>27.437999999999999</v>
      </c>
    </row>
    <row r="15547" spans="1:4">
      <c r="A15547" s="15">
        <v>2004</v>
      </c>
      <c r="B15547" s="16">
        <v>8</v>
      </c>
      <c r="C15547" s="16" t="s">
        <v>129</v>
      </c>
      <c r="D15547" s="38">
        <v>28.001000000000001</v>
      </c>
    </row>
    <row r="15548" spans="1:4">
      <c r="A15548" s="13">
        <v>2004</v>
      </c>
      <c r="B15548" s="14">
        <v>9</v>
      </c>
      <c r="C15548" s="14" t="s">
        <v>129</v>
      </c>
      <c r="D15548" s="37">
        <v>27.521999999999998</v>
      </c>
    </row>
    <row r="15549" spans="1:4">
      <c r="A15549" s="15">
        <v>2004</v>
      </c>
      <c r="B15549" s="16">
        <v>10</v>
      </c>
      <c r="C15549" s="16" t="s">
        <v>129</v>
      </c>
      <c r="D15549" s="38">
        <v>26.971</v>
      </c>
    </row>
    <row r="15550" spans="1:4">
      <c r="A15550" s="13">
        <v>2004</v>
      </c>
      <c r="B15550" s="14">
        <v>11</v>
      </c>
      <c r="C15550" s="14" t="s">
        <v>129</v>
      </c>
      <c r="D15550" s="37">
        <v>25.584</v>
      </c>
    </row>
    <row r="15551" spans="1:4">
      <c r="A15551" s="15">
        <v>2004</v>
      </c>
      <c r="B15551" s="16">
        <v>12</v>
      </c>
      <c r="C15551" s="16" t="s">
        <v>129</v>
      </c>
      <c r="D15551" s="38">
        <v>24.876999999999999</v>
      </c>
    </row>
    <row r="15552" spans="1:4">
      <c r="A15552" s="13">
        <v>2005</v>
      </c>
      <c r="B15552" s="14">
        <v>1</v>
      </c>
      <c r="C15552" s="14" t="s">
        <v>129</v>
      </c>
      <c r="D15552" s="37">
        <v>23.670999999999999</v>
      </c>
    </row>
    <row r="15553" spans="1:4">
      <c r="A15553" s="15">
        <v>2005</v>
      </c>
      <c r="B15553" s="16">
        <v>2</v>
      </c>
      <c r="C15553" s="16" t="s">
        <v>129</v>
      </c>
      <c r="D15553" s="38">
        <v>23.038</v>
      </c>
    </row>
    <row r="15554" spans="1:4">
      <c r="A15554" s="13">
        <v>2005</v>
      </c>
      <c r="B15554" s="14">
        <v>3</v>
      </c>
      <c r="C15554" s="14" t="s">
        <v>129</v>
      </c>
      <c r="D15554" s="37">
        <v>25.22</v>
      </c>
    </row>
    <row r="15555" spans="1:4">
      <c r="A15555" s="15">
        <v>2005</v>
      </c>
      <c r="B15555" s="16">
        <v>4</v>
      </c>
      <c r="C15555" s="16" t="s">
        <v>129</v>
      </c>
      <c r="D15555" s="38">
        <v>26.361000000000001</v>
      </c>
    </row>
    <row r="15556" spans="1:4">
      <c r="A15556" s="13">
        <v>2005</v>
      </c>
      <c r="B15556" s="14">
        <v>5</v>
      </c>
      <c r="C15556" s="14" t="s">
        <v>129</v>
      </c>
      <c r="D15556" s="37">
        <v>26.972999999999999</v>
      </c>
    </row>
    <row r="15557" spans="1:4">
      <c r="A15557" s="15">
        <v>2005</v>
      </c>
      <c r="B15557" s="16">
        <v>6</v>
      </c>
      <c r="C15557" s="16" t="s">
        <v>129</v>
      </c>
      <c r="D15557" s="38">
        <v>27.916</v>
      </c>
    </row>
    <row r="15558" spans="1:4">
      <c r="A15558" s="13">
        <v>2005</v>
      </c>
      <c r="B15558" s="14">
        <v>7</v>
      </c>
      <c r="C15558" s="14" t="s">
        <v>129</v>
      </c>
      <c r="D15558" s="37">
        <v>28.064</v>
      </c>
    </row>
    <row r="15559" spans="1:4">
      <c r="A15559" s="15">
        <v>2005</v>
      </c>
      <c r="B15559" s="16">
        <v>8</v>
      </c>
      <c r="C15559" s="16" t="s">
        <v>129</v>
      </c>
      <c r="D15559" s="38">
        <v>27.998000000000001</v>
      </c>
    </row>
    <row r="15560" spans="1:4">
      <c r="A15560" s="13">
        <v>2005</v>
      </c>
      <c r="B15560" s="14">
        <v>9</v>
      </c>
      <c r="C15560" s="14" t="s">
        <v>129</v>
      </c>
      <c r="D15560" s="37">
        <v>28.367999999999999</v>
      </c>
    </row>
    <row r="15561" spans="1:4">
      <c r="A15561" s="15">
        <v>2005</v>
      </c>
      <c r="B15561" s="16">
        <v>10</v>
      </c>
      <c r="C15561" s="16" t="s">
        <v>129</v>
      </c>
      <c r="D15561" s="38">
        <v>26.957000000000001</v>
      </c>
    </row>
    <row r="15562" spans="1:4">
      <c r="A15562" s="13">
        <v>2005</v>
      </c>
      <c r="B15562" s="14">
        <v>11</v>
      </c>
      <c r="C15562" s="14" t="s">
        <v>129</v>
      </c>
      <c r="D15562" s="37">
        <v>26.405999999999999</v>
      </c>
    </row>
    <row r="15563" spans="1:4">
      <c r="A15563" s="15">
        <v>2005</v>
      </c>
      <c r="B15563" s="16">
        <v>12</v>
      </c>
      <c r="C15563" s="16" t="s">
        <v>129</v>
      </c>
      <c r="D15563" s="38">
        <v>24.635000000000002</v>
      </c>
    </row>
    <row r="15564" spans="1:4">
      <c r="A15564" s="13">
        <v>2006</v>
      </c>
      <c r="B15564" s="14">
        <v>1</v>
      </c>
      <c r="C15564" s="14" t="s">
        <v>129</v>
      </c>
      <c r="D15564" s="37">
        <v>24.06</v>
      </c>
    </row>
    <row r="15565" spans="1:4">
      <c r="A15565" s="15">
        <v>2006</v>
      </c>
      <c r="B15565" s="16">
        <v>2</v>
      </c>
      <c r="C15565" s="16" t="s">
        <v>129</v>
      </c>
      <c r="D15565" s="38">
        <v>24.041</v>
      </c>
    </row>
    <row r="15566" spans="1:4">
      <c r="A15566" s="13">
        <v>2006</v>
      </c>
      <c r="B15566" s="14">
        <v>3</v>
      </c>
      <c r="C15566" s="14" t="s">
        <v>129</v>
      </c>
      <c r="D15566" s="37">
        <v>24.553000000000001</v>
      </c>
    </row>
    <row r="15567" spans="1:4">
      <c r="A15567" s="15">
        <v>2006</v>
      </c>
      <c r="B15567" s="16">
        <v>4</v>
      </c>
      <c r="C15567" s="16" t="s">
        <v>129</v>
      </c>
      <c r="D15567" s="38">
        <v>25.321999999999999</v>
      </c>
    </row>
    <row r="15568" spans="1:4">
      <c r="A15568" s="13">
        <v>2006</v>
      </c>
      <c r="B15568" s="14">
        <v>5</v>
      </c>
      <c r="C15568" s="14" t="s">
        <v>129</v>
      </c>
      <c r="D15568" s="37">
        <v>26.847999999999999</v>
      </c>
    </row>
    <row r="15569" spans="1:4">
      <c r="A15569" s="15">
        <v>2006</v>
      </c>
      <c r="B15569" s="16">
        <v>6</v>
      </c>
      <c r="C15569" s="16" t="s">
        <v>129</v>
      </c>
      <c r="D15569" s="38">
        <v>27.498000000000001</v>
      </c>
    </row>
    <row r="15570" spans="1:4">
      <c r="A15570" s="13">
        <v>2006</v>
      </c>
      <c r="B15570" s="14">
        <v>7</v>
      </c>
      <c r="C15570" s="14" t="s">
        <v>129</v>
      </c>
      <c r="D15570" s="37">
        <v>27.414999999999999</v>
      </c>
    </row>
    <row r="15571" spans="1:4">
      <c r="A15571" s="15">
        <v>2006</v>
      </c>
      <c r="B15571" s="16">
        <v>8</v>
      </c>
      <c r="C15571" s="16" t="s">
        <v>129</v>
      </c>
      <c r="D15571" s="38">
        <v>27.699000000000002</v>
      </c>
    </row>
    <row r="15572" spans="1:4">
      <c r="A15572" s="13">
        <v>2006</v>
      </c>
      <c r="B15572" s="14">
        <v>9</v>
      </c>
      <c r="C15572" s="14" t="s">
        <v>129</v>
      </c>
      <c r="D15572" s="37">
        <v>27.998999999999999</v>
      </c>
    </row>
    <row r="15573" spans="1:4">
      <c r="A15573" s="15">
        <v>2006</v>
      </c>
      <c r="B15573" s="16">
        <v>10</v>
      </c>
      <c r="C15573" s="16" t="s">
        <v>129</v>
      </c>
      <c r="D15573" s="38">
        <v>27.562999999999999</v>
      </c>
    </row>
    <row r="15574" spans="1:4">
      <c r="A15574" s="13">
        <v>2006</v>
      </c>
      <c r="B15574" s="14">
        <v>11</v>
      </c>
      <c r="C15574" s="14" t="s">
        <v>129</v>
      </c>
      <c r="D15574" s="37">
        <v>26.745999999999999</v>
      </c>
    </row>
    <row r="15575" spans="1:4">
      <c r="A15575" s="15">
        <v>2006</v>
      </c>
      <c r="B15575" s="16">
        <v>12</v>
      </c>
      <c r="C15575" s="16" t="s">
        <v>129</v>
      </c>
      <c r="D15575" s="38">
        <v>25.510999999999999</v>
      </c>
    </row>
    <row r="15576" spans="1:4">
      <c r="A15576" s="13">
        <v>2007</v>
      </c>
      <c r="B15576" s="14">
        <v>1</v>
      </c>
      <c r="C15576" s="14" t="s">
        <v>129</v>
      </c>
      <c r="D15576" s="37">
        <v>24.591000000000001</v>
      </c>
    </row>
    <row r="15577" spans="1:4">
      <c r="A15577" s="15">
        <v>2007</v>
      </c>
      <c r="B15577" s="16">
        <v>2</v>
      </c>
      <c r="C15577" s="16" t="s">
        <v>129</v>
      </c>
      <c r="D15577" s="38">
        <v>25.065000000000001</v>
      </c>
    </row>
    <row r="15578" spans="1:4">
      <c r="A15578" s="13">
        <v>2007</v>
      </c>
      <c r="B15578" s="14">
        <v>3</v>
      </c>
      <c r="C15578" s="14" t="s">
        <v>129</v>
      </c>
      <c r="D15578" s="37">
        <v>25.475999999999999</v>
      </c>
    </row>
    <row r="15579" spans="1:4">
      <c r="A15579" s="15">
        <v>2007</v>
      </c>
      <c r="B15579" s="16">
        <v>4</v>
      </c>
      <c r="C15579" s="16" t="s">
        <v>129</v>
      </c>
      <c r="D15579" s="38">
        <v>25.704000000000001</v>
      </c>
    </row>
    <row r="15580" spans="1:4">
      <c r="A15580" s="13">
        <v>2007</v>
      </c>
      <c r="B15580" s="14">
        <v>5</v>
      </c>
      <c r="C15580" s="14" t="s">
        <v>129</v>
      </c>
      <c r="D15580" s="37">
        <v>27.381</v>
      </c>
    </row>
    <row r="15581" spans="1:4">
      <c r="A15581" s="15">
        <v>2007</v>
      </c>
      <c r="B15581" s="16">
        <v>6</v>
      </c>
      <c r="C15581" s="16" t="s">
        <v>129</v>
      </c>
      <c r="D15581" s="38">
        <v>27.757000000000001</v>
      </c>
    </row>
    <row r="15582" spans="1:4">
      <c r="A15582" s="13">
        <v>2007</v>
      </c>
      <c r="B15582" s="14">
        <v>7</v>
      </c>
      <c r="C15582" s="14" t="s">
        <v>129</v>
      </c>
      <c r="D15582" s="37">
        <v>28.084</v>
      </c>
    </row>
    <row r="15583" spans="1:4">
      <c r="A15583" s="15">
        <v>2007</v>
      </c>
      <c r="B15583" s="16">
        <v>8</v>
      </c>
      <c r="C15583" s="16" t="s">
        <v>129</v>
      </c>
      <c r="D15583" s="38">
        <v>28.003</v>
      </c>
    </row>
    <row r="15584" spans="1:4">
      <c r="A15584" s="13">
        <v>2007</v>
      </c>
      <c r="B15584" s="14">
        <v>9</v>
      </c>
      <c r="C15584" s="14" t="s">
        <v>129</v>
      </c>
      <c r="D15584" s="37">
        <v>27.701000000000001</v>
      </c>
    </row>
    <row r="15585" spans="1:4">
      <c r="A15585" s="15">
        <v>2007</v>
      </c>
      <c r="B15585" s="16">
        <v>10</v>
      </c>
      <c r="C15585" s="16" t="s">
        <v>129</v>
      </c>
      <c r="D15585" s="38">
        <v>26.936</v>
      </c>
    </row>
    <row r="15586" spans="1:4">
      <c r="A15586" s="13">
        <v>2007</v>
      </c>
      <c r="B15586" s="14">
        <v>11</v>
      </c>
      <c r="C15586" s="14" t="s">
        <v>129</v>
      </c>
      <c r="D15586" s="37">
        <v>26.091999999999999</v>
      </c>
    </row>
    <row r="15587" spans="1:4">
      <c r="A15587" s="15">
        <v>2007</v>
      </c>
      <c r="B15587" s="16">
        <v>12</v>
      </c>
      <c r="C15587" s="16" t="s">
        <v>129</v>
      </c>
      <c r="D15587" s="38">
        <v>24.890999999999998</v>
      </c>
    </row>
    <row r="15588" spans="1:4">
      <c r="A15588" s="13">
        <v>2008</v>
      </c>
      <c r="B15588" s="14">
        <v>1</v>
      </c>
      <c r="C15588" s="14" t="s">
        <v>129</v>
      </c>
      <c r="D15588" s="37">
        <v>23.885999999999999</v>
      </c>
    </row>
    <row r="15589" spans="1:4">
      <c r="A15589" s="15">
        <v>2008</v>
      </c>
      <c r="B15589" s="16">
        <v>2</v>
      </c>
      <c r="C15589" s="16" t="s">
        <v>129</v>
      </c>
      <c r="D15589" s="38">
        <v>24.010999999999999</v>
      </c>
    </row>
    <row r="15590" spans="1:4">
      <c r="A15590" s="13">
        <v>2008</v>
      </c>
      <c r="B15590" s="14">
        <v>3</v>
      </c>
      <c r="C15590" s="14" t="s">
        <v>129</v>
      </c>
      <c r="D15590" s="37">
        <v>24.113</v>
      </c>
    </row>
    <row r="15591" spans="1:4">
      <c r="A15591" s="15">
        <v>2008</v>
      </c>
      <c r="B15591" s="16">
        <v>4</v>
      </c>
      <c r="C15591" s="16" t="s">
        <v>129</v>
      </c>
      <c r="D15591" s="38">
        <v>24.812999999999999</v>
      </c>
    </row>
    <row r="15592" spans="1:4">
      <c r="A15592" s="13">
        <v>2008</v>
      </c>
      <c r="B15592" s="14">
        <v>5</v>
      </c>
      <c r="C15592" s="14" t="s">
        <v>129</v>
      </c>
      <c r="D15592" s="37">
        <v>26.512</v>
      </c>
    </row>
    <row r="15593" spans="1:4">
      <c r="A15593" s="15">
        <v>2008</v>
      </c>
      <c r="B15593" s="16">
        <v>6</v>
      </c>
      <c r="C15593" s="16" t="s">
        <v>129</v>
      </c>
      <c r="D15593" s="38">
        <v>27.581</v>
      </c>
    </row>
    <row r="15594" spans="1:4">
      <c r="A15594" s="13">
        <v>2008</v>
      </c>
      <c r="B15594" s="14">
        <v>7</v>
      </c>
      <c r="C15594" s="14" t="s">
        <v>129</v>
      </c>
      <c r="D15594" s="37">
        <v>27.888000000000002</v>
      </c>
    </row>
    <row r="15595" spans="1:4">
      <c r="A15595" s="15">
        <v>2008</v>
      </c>
      <c r="B15595" s="16">
        <v>8</v>
      </c>
      <c r="C15595" s="16" t="s">
        <v>129</v>
      </c>
      <c r="D15595" s="38">
        <v>28.178999999999998</v>
      </c>
    </row>
    <row r="15596" spans="1:4">
      <c r="A15596" s="13">
        <v>2008</v>
      </c>
      <c r="B15596" s="14">
        <v>9</v>
      </c>
      <c r="C15596" s="14" t="s">
        <v>129</v>
      </c>
      <c r="D15596" s="37">
        <v>27.283000000000001</v>
      </c>
    </row>
    <row r="15597" spans="1:4">
      <c r="A15597" s="15">
        <v>2008</v>
      </c>
      <c r="B15597" s="16">
        <v>10</v>
      </c>
      <c r="C15597" s="16" t="s">
        <v>129</v>
      </c>
      <c r="D15597" s="38">
        <v>26.763000000000002</v>
      </c>
    </row>
    <row r="15598" spans="1:4">
      <c r="A15598" s="13">
        <v>2008</v>
      </c>
      <c r="B15598" s="14">
        <v>11</v>
      </c>
      <c r="C15598" s="14" t="s">
        <v>129</v>
      </c>
      <c r="D15598" s="37">
        <v>26.062000000000001</v>
      </c>
    </row>
    <row r="15599" spans="1:4">
      <c r="A15599" s="15">
        <v>2008</v>
      </c>
      <c r="B15599" s="16">
        <v>12</v>
      </c>
      <c r="C15599" s="16" t="s">
        <v>129</v>
      </c>
      <c r="D15599" s="38">
        <v>24.498999999999999</v>
      </c>
    </row>
    <row r="15600" spans="1:4">
      <c r="A15600" s="13">
        <v>2009</v>
      </c>
      <c r="B15600" s="14">
        <v>1</v>
      </c>
      <c r="C15600" s="14" t="s">
        <v>129</v>
      </c>
      <c r="D15600" s="37">
        <v>24.466000000000001</v>
      </c>
    </row>
    <row r="15601" spans="1:4">
      <c r="A15601" s="15">
        <v>2009</v>
      </c>
      <c r="B15601" s="16">
        <v>2</v>
      </c>
      <c r="C15601" s="16" t="s">
        <v>129</v>
      </c>
      <c r="D15601" s="38">
        <v>24.087</v>
      </c>
    </row>
    <row r="15602" spans="1:4">
      <c r="A15602" s="13">
        <v>2009</v>
      </c>
      <c r="B15602" s="14">
        <v>3</v>
      </c>
      <c r="C15602" s="14" t="s">
        <v>129</v>
      </c>
      <c r="D15602" s="37">
        <v>23.626000000000001</v>
      </c>
    </row>
    <row r="15603" spans="1:4">
      <c r="A15603" s="15">
        <v>2009</v>
      </c>
      <c r="B15603" s="16">
        <v>4</v>
      </c>
      <c r="C15603" s="16" t="s">
        <v>129</v>
      </c>
      <c r="D15603" s="38">
        <v>24.931000000000001</v>
      </c>
    </row>
    <row r="15604" spans="1:4">
      <c r="A15604" s="13">
        <v>2009</v>
      </c>
      <c r="B15604" s="14">
        <v>5</v>
      </c>
      <c r="C15604" s="14" t="s">
        <v>129</v>
      </c>
      <c r="D15604" s="37">
        <v>25.885000000000002</v>
      </c>
    </row>
    <row r="15605" spans="1:4">
      <c r="A15605" s="15">
        <v>2009</v>
      </c>
      <c r="B15605" s="16">
        <v>6</v>
      </c>
      <c r="C15605" s="16" t="s">
        <v>129</v>
      </c>
      <c r="D15605" s="38">
        <v>27.234000000000002</v>
      </c>
    </row>
    <row r="15606" spans="1:4">
      <c r="A15606" s="13">
        <v>2009</v>
      </c>
      <c r="B15606" s="14">
        <v>7</v>
      </c>
      <c r="C15606" s="14" t="s">
        <v>129</v>
      </c>
      <c r="D15606" s="37">
        <v>28.280999999999999</v>
      </c>
    </row>
    <row r="15607" spans="1:4">
      <c r="A15607" s="15">
        <v>2009</v>
      </c>
      <c r="B15607" s="16">
        <v>8</v>
      </c>
      <c r="C15607" s="16" t="s">
        <v>129</v>
      </c>
      <c r="D15607" s="38">
        <v>28.163</v>
      </c>
    </row>
    <row r="15608" spans="1:4">
      <c r="A15608" s="13">
        <v>2009</v>
      </c>
      <c r="B15608" s="14">
        <v>9</v>
      </c>
      <c r="C15608" s="14" t="s">
        <v>129</v>
      </c>
      <c r="D15608" s="37">
        <v>27.812999999999999</v>
      </c>
    </row>
    <row r="15609" spans="1:4">
      <c r="A15609" s="15">
        <v>2009</v>
      </c>
      <c r="B15609" s="16">
        <v>10</v>
      </c>
      <c r="C15609" s="16" t="s">
        <v>129</v>
      </c>
      <c r="D15609" s="38">
        <v>27.577000000000002</v>
      </c>
    </row>
    <row r="15610" spans="1:4">
      <c r="A15610" s="13">
        <v>2009</v>
      </c>
      <c r="B15610" s="14">
        <v>11</v>
      </c>
      <c r="C15610" s="14" t="s">
        <v>129</v>
      </c>
      <c r="D15610" s="37">
        <v>26.594999999999999</v>
      </c>
    </row>
    <row r="15611" spans="1:4">
      <c r="A15611" s="15">
        <v>2009</v>
      </c>
      <c r="B15611" s="16">
        <v>12</v>
      </c>
      <c r="C15611" s="16" t="s">
        <v>129</v>
      </c>
      <c r="D15611" s="38">
        <v>25.901</v>
      </c>
    </row>
    <row r="15612" spans="1:4">
      <c r="A15612" s="13">
        <v>2010</v>
      </c>
      <c r="B15612" s="14">
        <v>1</v>
      </c>
      <c r="C15612" s="14" t="s">
        <v>129</v>
      </c>
      <c r="D15612" s="37">
        <v>24.832000000000001</v>
      </c>
    </row>
    <row r="15613" spans="1:4">
      <c r="A15613" s="15">
        <v>2010</v>
      </c>
      <c r="B15613" s="16">
        <v>2</v>
      </c>
      <c r="C15613" s="16" t="s">
        <v>129</v>
      </c>
      <c r="D15613" s="38">
        <v>25.402999999999999</v>
      </c>
    </row>
    <row r="15614" spans="1:4">
      <c r="A15614" s="13">
        <v>2010</v>
      </c>
      <c r="B15614" s="14">
        <v>3</v>
      </c>
      <c r="C15614" s="14" t="s">
        <v>129</v>
      </c>
      <c r="D15614" s="37">
        <v>26.007000000000001</v>
      </c>
    </row>
    <row r="15615" spans="1:4">
      <c r="A15615" s="15">
        <v>2010</v>
      </c>
      <c r="B15615" s="16">
        <v>4</v>
      </c>
      <c r="C15615" s="16" t="s">
        <v>129</v>
      </c>
      <c r="D15615" s="38">
        <v>25.916</v>
      </c>
    </row>
    <row r="15616" spans="1:4">
      <c r="A15616" s="13">
        <v>2010</v>
      </c>
      <c r="B15616" s="14">
        <v>5</v>
      </c>
      <c r="C15616" s="14" t="s">
        <v>129</v>
      </c>
      <c r="D15616" s="37">
        <v>27.109000000000002</v>
      </c>
    </row>
    <row r="15617" spans="1:4">
      <c r="A15617" s="15">
        <v>2010</v>
      </c>
      <c r="B15617" s="16">
        <v>6</v>
      </c>
      <c r="C15617" s="16" t="s">
        <v>129</v>
      </c>
      <c r="D15617" s="38">
        <v>27.707000000000001</v>
      </c>
    </row>
    <row r="15618" spans="1:4">
      <c r="A15618" s="13">
        <v>2010</v>
      </c>
      <c r="B15618" s="14">
        <v>7</v>
      </c>
      <c r="C15618" s="14" t="s">
        <v>129</v>
      </c>
      <c r="D15618" s="37">
        <v>27.942</v>
      </c>
    </row>
    <row r="15619" spans="1:4">
      <c r="A15619" s="15">
        <v>2010</v>
      </c>
      <c r="B15619" s="16">
        <v>8</v>
      </c>
      <c r="C15619" s="16" t="s">
        <v>129</v>
      </c>
      <c r="D15619" s="38">
        <v>28.306000000000001</v>
      </c>
    </row>
    <row r="15620" spans="1:4">
      <c r="A15620" s="13">
        <v>2010</v>
      </c>
      <c r="B15620" s="14">
        <v>9</v>
      </c>
      <c r="C15620" s="14" t="s">
        <v>129</v>
      </c>
      <c r="D15620" s="37">
        <v>27.927</v>
      </c>
    </row>
    <row r="15621" spans="1:4">
      <c r="A15621" s="15">
        <v>2010</v>
      </c>
      <c r="B15621" s="16">
        <v>10</v>
      </c>
      <c r="C15621" s="16" t="s">
        <v>129</v>
      </c>
      <c r="D15621" s="38">
        <v>27.1</v>
      </c>
    </row>
    <row r="15622" spans="1:4">
      <c r="A15622" s="13">
        <v>2010</v>
      </c>
      <c r="B15622" s="14">
        <v>11</v>
      </c>
      <c r="C15622" s="14" t="s">
        <v>129</v>
      </c>
      <c r="D15622" s="37">
        <v>25.882999999999999</v>
      </c>
    </row>
    <row r="15623" spans="1:4">
      <c r="A15623" s="15">
        <v>2010</v>
      </c>
      <c r="B15623" s="16">
        <v>12</v>
      </c>
      <c r="C15623" s="16" t="s">
        <v>129</v>
      </c>
      <c r="D15623" s="38">
        <v>24.151</v>
      </c>
    </row>
    <row r="15624" spans="1:4">
      <c r="A15624" s="13">
        <v>2011</v>
      </c>
      <c r="B15624" s="14">
        <v>1</v>
      </c>
      <c r="C15624" s="14" t="s">
        <v>129</v>
      </c>
      <c r="D15624" s="37">
        <v>24.428000000000001</v>
      </c>
    </row>
    <row r="15625" spans="1:4">
      <c r="A15625" s="15">
        <v>2011</v>
      </c>
      <c r="B15625" s="16">
        <v>2</v>
      </c>
      <c r="C15625" s="16" t="s">
        <v>129</v>
      </c>
      <c r="D15625" s="38">
        <v>24.456</v>
      </c>
    </row>
    <row r="15626" spans="1:4">
      <c r="A15626" s="13">
        <v>2011</v>
      </c>
      <c r="B15626" s="14">
        <v>3</v>
      </c>
      <c r="C15626" s="14" t="s">
        <v>129</v>
      </c>
      <c r="D15626" s="37">
        <v>24.152000000000001</v>
      </c>
    </row>
    <row r="15627" spans="1:4">
      <c r="A15627" s="15">
        <v>2011</v>
      </c>
      <c r="B15627" s="16">
        <v>4</v>
      </c>
      <c r="C15627" s="16" t="s">
        <v>129</v>
      </c>
      <c r="D15627" s="38">
        <v>25.106000000000002</v>
      </c>
    </row>
    <row r="15628" spans="1:4">
      <c r="A15628" s="13">
        <v>2011</v>
      </c>
      <c r="B15628" s="14">
        <v>5</v>
      </c>
      <c r="C15628" s="14" t="s">
        <v>129</v>
      </c>
      <c r="D15628" s="37">
        <v>25.934000000000001</v>
      </c>
    </row>
    <row r="15629" spans="1:4">
      <c r="A15629" s="15">
        <v>2011</v>
      </c>
      <c r="B15629" s="16">
        <v>6</v>
      </c>
      <c r="C15629" s="16" t="s">
        <v>129</v>
      </c>
      <c r="D15629" s="38">
        <v>27.638000000000002</v>
      </c>
    </row>
    <row r="15630" spans="1:4">
      <c r="A15630" s="13">
        <v>2011</v>
      </c>
      <c r="B15630" s="14">
        <v>7</v>
      </c>
      <c r="C15630" s="14" t="s">
        <v>129</v>
      </c>
      <c r="D15630" s="37">
        <v>27.434000000000001</v>
      </c>
    </row>
    <row r="15631" spans="1:4">
      <c r="A15631" s="15">
        <v>2011</v>
      </c>
      <c r="B15631" s="16">
        <v>8</v>
      </c>
      <c r="C15631" s="16" t="s">
        <v>129</v>
      </c>
      <c r="D15631" s="38">
        <v>27.744</v>
      </c>
    </row>
    <row r="15632" spans="1:4">
      <c r="A15632" s="13">
        <v>2011</v>
      </c>
      <c r="B15632" s="14">
        <v>9</v>
      </c>
      <c r="C15632" s="14" t="s">
        <v>129</v>
      </c>
      <c r="D15632" s="37">
        <v>27.625</v>
      </c>
    </row>
    <row r="15633" spans="1:4">
      <c r="A15633" s="15">
        <v>2011</v>
      </c>
      <c r="B15633" s="16">
        <v>10</v>
      </c>
      <c r="C15633" s="16" t="s">
        <v>129</v>
      </c>
      <c r="D15633" s="38">
        <v>27.277000000000001</v>
      </c>
    </row>
    <row r="15634" spans="1:4">
      <c r="A15634" s="13">
        <v>2011</v>
      </c>
      <c r="B15634" s="14">
        <v>11</v>
      </c>
      <c r="C15634" s="14" t="s">
        <v>129</v>
      </c>
      <c r="D15634" s="37">
        <v>26.257999999999999</v>
      </c>
    </row>
    <row r="15635" spans="1:4">
      <c r="A15635" s="15">
        <v>2011</v>
      </c>
      <c r="B15635" s="16">
        <v>12</v>
      </c>
      <c r="C15635" s="16" t="s">
        <v>129</v>
      </c>
      <c r="D15635" s="38">
        <v>24.88</v>
      </c>
    </row>
    <row r="15636" spans="1:4">
      <c r="A15636" s="13">
        <v>2012</v>
      </c>
      <c r="B15636" s="14">
        <v>1</v>
      </c>
      <c r="C15636" s="14" t="s">
        <v>129</v>
      </c>
      <c r="D15636" s="37">
        <v>24.138999999999999</v>
      </c>
    </row>
    <row r="15637" spans="1:4">
      <c r="A15637" s="15">
        <v>2012</v>
      </c>
      <c r="B15637" s="16">
        <v>2</v>
      </c>
      <c r="C15637" s="16" t="s">
        <v>129</v>
      </c>
      <c r="D15637" s="38">
        <v>24.292999999999999</v>
      </c>
    </row>
    <row r="15638" spans="1:4">
      <c r="A15638" s="13">
        <v>2012</v>
      </c>
      <c r="B15638" s="14">
        <v>3</v>
      </c>
      <c r="C15638" s="14" t="s">
        <v>129</v>
      </c>
      <c r="D15638" s="37">
        <v>24.440999999999999</v>
      </c>
    </row>
    <row r="15639" spans="1:4">
      <c r="A15639" s="15">
        <v>2012</v>
      </c>
      <c r="B15639" s="16">
        <v>4</v>
      </c>
      <c r="C15639" s="16" t="s">
        <v>129</v>
      </c>
      <c r="D15639" s="38">
        <v>25.302</v>
      </c>
    </row>
    <row r="15640" spans="1:4">
      <c r="A15640" s="13">
        <v>2012</v>
      </c>
      <c r="B15640" s="14">
        <v>5</v>
      </c>
      <c r="C15640" s="14" t="s">
        <v>129</v>
      </c>
      <c r="D15640" s="37">
        <v>26.428000000000001</v>
      </c>
    </row>
    <row r="15641" spans="1:4">
      <c r="A15641" s="15">
        <v>2012</v>
      </c>
      <c r="B15641" s="16">
        <v>6</v>
      </c>
      <c r="C15641" s="16" t="s">
        <v>129</v>
      </c>
      <c r="D15641" s="38">
        <v>28.212</v>
      </c>
    </row>
    <row r="15642" spans="1:4">
      <c r="A15642" s="13">
        <v>2012</v>
      </c>
      <c r="B15642" s="14">
        <v>7</v>
      </c>
      <c r="C15642" s="14" t="s">
        <v>129</v>
      </c>
      <c r="D15642" s="37">
        <v>27.856999999999999</v>
      </c>
    </row>
    <row r="15643" spans="1:4">
      <c r="A15643" s="15">
        <v>2012</v>
      </c>
      <c r="B15643" s="16">
        <v>8</v>
      </c>
      <c r="C15643" s="16" t="s">
        <v>129</v>
      </c>
      <c r="D15643" s="38">
        <v>27.788</v>
      </c>
    </row>
    <row r="15644" spans="1:4">
      <c r="A15644" s="13">
        <v>2012</v>
      </c>
      <c r="B15644" s="14">
        <v>9</v>
      </c>
      <c r="C15644" s="14" t="s">
        <v>129</v>
      </c>
      <c r="D15644" s="37">
        <v>28.03</v>
      </c>
    </row>
    <row r="15645" spans="1:4">
      <c r="A15645" s="15">
        <v>2012</v>
      </c>
      <c r="B15645" s="16">
        <v>10</v>
      </c>
      <c r="C15645" s="16" t="s">
        <v>129</v>
      </c>
      <c r="D15645" s="38">
        <v>27.611000000000001</v>
      </c>
    </row>
    <row r="15646" spans="1:4">
      <c r="A15646" s="13">
        <v>2012</v>
      </c>
      <c r="B15646" s="14">
        <v>11</v>
      </c>
      <c r="C15646" s="14" t="s">
        <v>129</v>
      </c>
      <c r="D15646" s="37">
        <v>26.992999999999999</v>
      </c>
    </row>
    <row r="15647" spans="1:4">
      <c r="A15647" s="15">
        <v>2012</v>
      </c>
      <c r="B15647" s="16">
        <v>12</v>
      </c>
      <c r="C15647" s="16" t="s">
        <v>129</v>
      </c>
      <c r="D15647" s="38">
        <v>25.16</v>
      </c>
    </row>
    <row r="15648" spans="1:4">
      <c r="A15648" s="13">
        <v>2013</v>
      </c>
      <c r="B15648" s="14">
        <v>1</v>
      </c>
      <c r="C15648" s="14" t="s">
        <v>129</v>
      </c>
      <c r="D15648" s="37">
        <v>24.388000000000002</v>
      </c>
    </row>
    <row r="15649" spans="1:4">
      <c r="A15649" s="15">
        <v>2013</v>
      </c>
      <c r="B15649" s="16">
        <v>2</v>
      </c>
      <c r="C15649" s="16" t="s">
        <v>129</v>
      </c>
      <c r="D15649" s="38">
        <v>24.303999999999998</v>
      </c>
    </row>
    <row r="15650" spans="1:4">
      <c r="A15650" s="13">
        <v>2013</v>
      </c>
      <c r="B15650" s="14">
        <v>3</v>
      </c>
      <c r="C15650" s="14" t="s">
        <v>129</v>
      </c>
      <c r="D15650" s="37">
        <v>24.713999999999999</v>
      </c>
    </row>
    <row r="15651" spans="1:4">
      <c r="A15651" s="15">
        <v>2013</v>
      </c>
      <c r="B15651" s="16">
        <v>4</v>
      </c>
      <c r="C15651" s="16" t="s">
        <v>129</v>
      </c>
      <c r="D15651" s="38">
        <v>25.288</v>
      </c>
    </row>
    <row r="15652" spans="1:4">
      <c r="A15652" s="13">
        <v>2013</v>
      </c>
      <c r="B15652" s="14">
        <v>5</v>
      </c>
      <c r="C15652" s="14" t="s">
        <v>129</v>
      </c>
      <c r="D15652" s="37">
        <v>26.411000000000001</v>
      </c>
    </row>
    <row r="15653" spans="1:4">
      <c r="A15653" s="15">
        <v>2013</v>
      </c>
      <c r="B15653" s="16">
        <v>6</v>
      </c>
      <c r="C15653" s="16" t="s">
        <v>129</v>
      </c>
      <c r="D15653" s="38">
        <v>27.111000000000001</v>
      </c>
    </row>
    <row r="15654" spans="1:4">
      <c r="A15654" s="13">
        <v>2013</v>
      </c>
      <c r="B15654" s="14">
        <v>7</v>
      </c>
      <c r="C15654" s="14" t="s">
        <v>129</v>
      </c>
      <c r="D15654" s="37">
        <v>27.350999999999999</v>
      </c>
    </row>
    <row r="15655" spans="1:4">
      <c r="A15655" s="15">
        <v>2013</v>
      </c>
      <c r="B15655" s="16">
        <v>8</v>
      </c>
      <c r="C15655" s="16" t="s">
        <v>129</v>
      </c>
      <c r="D15655" s="38">
        <v>28.135999999999999</v>
      </c>
    </row>
    <row r="15656" spans="1:4">
      <c r="A15656" s="13">
        <v>2013</v>
      </c>
      <c r="B15656" s="14">
        <v>9</v>
      </c>
      <c r="C15656" s="14" t="s">
        <v>129</v>
      </c>
      <c r="D15656" s="37">
        <v>27.901</v>
      </c>
    </row>
    <row r="15657" spans="1:4">
      <c r="A15657" s="15">
        <v>2013</v>
      </c>
      <c r="B15657" s="16">
        <v>9</v>
      </c>
      <c r="C15657" s="16" t="s">
        <v>82</v>
      </c>
      <c r="D15657" s="38">
        <v>30.003499999999999</v>
      </c>
    </row>
    <row r="15658" spans="1:4">
      <c r="A15658" s="13">
        <v>2000</v>
      </c>
      <c r="B15658" s="14">
        <v>2</v>
      </c>
      <c r="C15658" s="14" t="s">
        <v>130</v>
      </c>
      <c r="D15658" s="37">
        <v>26.743777779999999</v>
      </c>
    </row>
    <row r="15659" spans="1:4">
      <c r="A15659" s="15">
        <v>2000</v>
      </c>
      <c r="B15659" s="16">
        <v>3</v>
      </c>
      <c r="C15659" s="16" t="s">
        <v>130</v>
      </c>
      <c r="D15659" s="38">
        <v>27.66144444</v>
      </c>
    </row>
    <row r="15660" spans="1:4">
      <c r="A15660" s="13">
        <v>2000</v>
      </c>
      <c r="B15660" s="14">
        <v>4</v>
      </c>
      <c r="C15660" s="14" t="s">
        <v>130</v>
      </c>
      <c r="D15660" s="37">
        <v>28.59788889</v>
      </c>
    </row>
    <row r="15661" spans="1:4">
      <c r="A15661" s="15">
        <v>2000</v>
      </c>
      <c r="B15661" s="16">
        <v>5</v>
      </c>
      <c r="C15661" s="16" t="s">
        <v>130</v>
      </c>
      <c r="D15661" s="38">
        <v>28.96644444</v>
      </c>
    </row>
    <row r="15662" spans="1:4">
      <c r="A15662" s="13">
        <v>2000</v>
      </c>
      <c r="B15662" s="14">
        <v>6</v>
      </c>
      <c r="C15662" s="14" t="s">
        <v>130</v>
      </c>
      <c r="D15662" s="37">
        <v>27.779555559999999</v>
      </c>
    </row>
    <row r="15663" spans="1:4">
      <c r="A15663" s="15">
        <v>2000</v>
      </c>
      <c r="B15663" s="16">
        <v>7</v>
      </c>
      <c r="C15663" s="16" t="s">
        <v>130</v>
      </c>
      <c r="D15663" s="38">
        <v>27.81844444</v>
      </c>
    </row>
    <row r="15664" spans="1:4">
      <c r="A15664" s="13">
        <v>2000</v>
      </c>
      <c r="B15664" s="14">
        <v>8</v>
      </c>
      <c r="C15664" s="14" t="s">
        <v>130</v>
      </c>
      <c r="D15664" s="37">
        <v>27.208666669999999</v>
      </c>
    </row>
    <row r="15665" spans="1:4">
      <c r="A15665" s="15">
        <v>2000</v>
      </c>
      <c r="B15665" s="16">
        <v>9</v>
      </c>
      <c r="C15665" s="16" t="s">
        <v>130</v>
      </c>
      <c r="D15665" s="38">
        <v>27.30011111</v>
      </c>
    </row>
    <row r="15666" spans="1:4">
      <c r="A15666" s="13">
        <v>2000</v>
      </c>
      <c r="B15666" s="14">
        <v>10</v>
      </c>
      <c r="C15666" s="14" t="s">
        <v>130</v>
      </c>
      <c r="D15666" s="37">
        <v>26.982444439999998</v>
      </c>
    </row>
    <row r="15667" spans="1:4">
      <c r="A15667" s="15">
        <v>2000</v>
      </c>
      <c r="B15667" s="16">
        <v>11</v>
      </c>
      <c r="C15667" s="16" t="s">
        <v>130</v>
      </c>
      <c r="D15667" s="38">
        <v>26.526</v>
      </c>
    </row>
    <row r="15668" spans="1:4">
      <c r="A15668" s="13">
        <v>2000</v>
      </c>
      <c r="B15668" s="14">
        <v>12</v>
      </c>
      <c r="C15668" s="14" t="s">
        <v>130</v>
      </c>
      <c r="D15668" s="37">
        <v>25.655222219999999</v>
      </c>
    </row>
    <row r="15669" spans="1:4">
      <c r="A15669" s="15">
        <v>2001</v>
      </c>
      <c r="B15669" s="16">
        <v>1</v>
      </c>
      <c r="C15669" s="16" t="s">
        <v>130</v>
      </c>
      <c r="D15669" s="38">
        <v>25.626000000000001</v>
      </c>
    </row>
    <row r="15670" spans="1:4">
      <c r="A15670" s="13">
        <v>2001</v>
      </c>
      <c r="B15670" s="14">
        <v>2</v>
      </c>
      <c r="C15670" s="14" t="s">
        <v>130</v>
      </c>
      <c r="D15670" s="37">
        <v>26.260333330000002</v>
      </c>
    </row>
    <row r="15671" spans="1:4">
      <c r="A15671" s="15">
        <v>2001</v>
      </c>
      <c r="B15671" s="16">
        <v>3</v>
      </c>
      <c r="C15671" s="16" t="s">
        <v>130</v>
      </c>
      <c r="D15671" s="38">
        <v>28.356333329999998</v>
      </c>
    </row>
    <row r="15672" spans="1:4">
      <c r="A15672" s="13">
        <v>2001</v>
      </c>
      <c r="B15672" s="14">
        <v>4</v>
      </c>
      <c r="C15672" s="14" t="s">
        <v>130</v>
      </c>
      <c r="D15672" s="37">
        <v>27.81255556</v>
      </c>
    </row>
    <row r="15673" spans="1:4">
      <c r="A15673" s="15">
        <v>2001</v>
      </c>
      <c r="B15673" s="16">
        <v>5</v>
      </c>
      <c r="C15673" s="16" t="s">
        <v>130</v>
      </c>
      <c r="D15673" s="38">
        <v>29.232555560000002</v>
      </c>
    </row>
    <row r="15674" spans="1:4">
      <c r="A15674" s="13">
        <v>2001</v>
      </c>
      <c r="B15674" s="14">
        <v>6</v>
      </c>
      <c r="C15674" s="14" t="s">
        <v>130</v>
      </c>
      <c r="D15674" s="37">
        <v>27.94611111</v>
      </c>
    </row>
    <row r="15675" spans="1:4">
      <c r="A15675" s="15">
        <v>2001</v>
      </c>
      <c r="B15675" s="16">
        <v>7</v>
      </c>
      <c r="C15675" s="16" t="s">
        <v>130</v>
      </c>
      <c r="D15675" s="38">
        <v>27.93144444</v>
      </c>
    </row>
    <row r="15676" spans="1:4">
      <c r="A15676" s="13">
        <v>2001</v>
      </c>
      <c r="B15676" s="14">
        <v>8</v>
      </c>
      <c r="C15676" s="14" t="s">
        <v>130</v>
      </c>
      <c r="D15676" s="37">
        <v>27.966222219999999</v>
      </c>
    </row>
    <row r="15677" spans="1:4">
      <c r="A15677" s="15">
        <v>2001</v>
      </c>
      <c r="B15677" s="16">
        <v>9</v>
      </c>
      <c r="C15677" s="16" t="s">
        <v>130</v>
      </c>
      <c r="D15677" s="38">
        <v>27.949444440000001</v>
      </c>
    </row>
    <row r="15678" spans="1:4">
      <c r="A15678" s="13">
        <v>2001</v>
      </c>
      <c r="B15678" s="14">
        <v>10</v>
      </c>
      <c r="C15678" s="14" t="s">
        <v>130</v>
      </c>
      <c r="D15678" s="37">
        <v>27.381222220000001</v>
      </c>
    </row>
    <row r="15679" spans="1:4">
      <c r="A15679" s="15">
        <v>2001</v>
      </c>
      <c r="B15679" s="16">
        <v>11</v>
      </c>
      <c r="C15679" s="16" t="s">
        <v>130</v>
      </c>
      <c r="D15679" s="38">
        <v>26.737777779999998</v>
      </c>
    </row>
    <row r="15680" spans="1:4">
      <c r="A15680" s="13">
        <v>2001</v>
      </c>
      <c r="B15680" s="14">
        <v>12</v>
      </c>
      <c r="C15680" s="14" t="s">
        <v>130</v>
      </c>
      <c r="D15680" s="37">
        <v>25.956555560000002</v>
      </c>
    </row>
    <row r="15681" spans="1:4">
      <c r="A15681" s="15">
        <v>2002</v>
      </c>
      <c r="B15681" s="16">
        <v>1</v>
      </c>
      <c r="C15681" s="16" t="s">
        <v>130</v>
      </c>
      <c r="D15681" s="38">
        <v>26.231777780000002</v>
      </c>
    </row>
    <row r="15682" spans="1:4">
      <c r="A15682" s="13">
        <v>2002</v>
      </c>
      <c r="B15682" s="14">
        <v>2</v>
      </c>
      <c r="C15682" s="14" t="s">
        <v>130</v>
      </c>
      <c r="D15682" s="37">
        <v>27.065666669999999</v>
      </c>
    </row>
    <row r="15683" spans="1:4">
      <c r="A15683" s="15">
        <v>2002</v>
      </c>
      <c r="B15683" s="16">
        <v>3</v>
      </c>
      <c r="C15683" s="16" t="s">
        <v>130</v>
      </c>
      <c r="D15683" s="38">
        <v>28.385666669999999</v>
      </c>
    </row>
    <row r="15684" spans="1:4">
      <c r="A15684" s="13">
        <v>2002</v>
      </c>
      <c r="B15684" s="14">
        <v>4</v>
      </c>
      <c r="C15684" s="14" t="s">
        <v>130</v>
      </c>
      <c r="D15684" s="37">
        <v>28.184333330000001</v>
      </c>
    </row>
    <row r="15685" spans="1:4">
      <c r="A15685" s="15">
        <v>2002</v>
      </c>
      <c r="B15685" s="16">
        <v>5</v>
      </c>
      <c r="C15685" s="16" t="s">
        <v>130</v>
      </c>
      <c r="D15685" s="38">
        <v>28.778444440000001</v>
      </c>
    </row>
    <row r="15686" spans="1:4">
      <c r="A15686" s="13">
        <v>2002</v>
      </c>
      <c r="B15686" s="14">
        <v>6</v>
      </c>
      <c r="C15686" s="14" t="s">
        <v>130</v>
      </c>
      <c r="D15686" s="37">
        <v>28.317111109999999</v>
      </c>
    </row>
    <row r="15687" spans="1:4">
      <c r="A15687" s="15">
        <v>2002</v>
      </c>
      <c r="B15687" s="16">
        <v>7</v>
      </c>
      <c r="C15687" s="16" t="s">
        <v>130</v>
      </c>
      <c r="D15687" s="38">
        <v>28.25977778</v>
      </c>
    </row>
    <row r="15688" spans="1:4">
      <c r="A15688" s="13">
        <v>2002</v>
      </c>
      <c r="B15688" s="14">
        <v>8</v>
      </c>
      <c r="C15688" s="14" t="s">
        <v>130</v>
      </c>
      <c r="D15688" s="37">
        <v>27.999555560000001</v>
      </c>
    </row>
    <row r="15689" spans="1:4">
      <c r="A15689" s="15">
        <v>2002</v>
      </c>
      <c r="B15689" s="16">
        <v>9</v>
      </c>
      <c r="C15689" s="16" t="s">
        <v>130</v>
      </c>
      <c r="D15689" s="38">
        <v>28.503</v>
      </c>
    </row>
    <row r="15690" spans="1:4">
      <c r="A15690" s="13">
        <v>2002</v>
      </c>
      <c r="B15690" s="14">
        <v>10</v>
      </c>
      <c r="C15690" s="14" t="s">
        <v>130</v>
      </c>
      <c r="D15690" s="37">
        <v>26.934666669999999</v>
      </c>
    </row>
    <row r="15691" spans="1:4">
      <c r="A15691" s="15">
        <v>2002</v>
      </c>
      <c r="B15691" s="16">
        <v>11</v>
      </c>
      <c r="C15691" s="16" t="s">
        <v>130</v>
      </c>
      <c r="D15691" s="38">
        <v>26.455444440000001</v>
      </c>
    </row>
    <row r="15692" spans="1:4">
      <c r="A15692" s="13">
        <v>2002</v>
      </c>
      <c r="B15692" s="14">
        <v>12</v>
      </c>
      <c r="C15692" s="14" t="s">
        <v>130</v>
      </c>
      <c r="D15692" s="37">
        <v>25.69911111</v>
      </c>
    </row>
    <row r="15693" spans="1:4">
      <c r="A15693" s="15">
        <v>2003</v>
      </c>
      <c r="B15693" s="16">
        <v>1</v>
      </c>
      <c r="C15693" s="16" t="s">
        <v>130</v>
      </c>
      <c r="D15693" s="38">
        <v>25.766888890000001</v>
      </c>
    </row>
    <row r="15694" spans="1:4">
      <c r="A15694" s="13">
        <v>2003</v>
      </c>
      <c r="B15694" s="14">
        <v>2</v>
      </c>
      <c r="C15694" s="14" t="s">
        <v>130</v>
      </c>
      <c r="D15694" s="37">
        <v>27.076000000000001</v>
      </c>
    </row>
    <row r="15695" spans="1:4">
      <c r="A15695" s="15">
        <v>2003</v>
      </c>
      <c r="B15695" s="16">
        <v>3</v>
      </c>
      <c r="C15695" s="16" t="s">
        <v>130</v>
      </c>
      <c r="D15695" s="38">
        <v>27.938888890000001</v>
      </c>
    </row>
    <row r="15696" spans="1:4">
      <c r="A15696" s="13">
        <v>2003</v>
      </c>
      <c r="B15696" s="14">
        <v>4</v>
      </c>
      <c r="C15696" s="14" t="s">
        <v>130</v>
      </c>
      <c r="D15696" s="37">
        <v>28.465888889999999</v>
      </c>
    </row>
    <row r="15697" spans="1:4">
      <c r="A15697" s="15">
        <v>2003</v>
      </c>
      <c r="B15697" s="16">
        <v>5</v>
      </c>
      <c r="C15697" s="16" t="s">
        <v>130</v>
      </c>
      <c r="D15697" s="38">
        <v>28.813333329999999</v>
      </c>
    </row>
    <row r="15698" spans="1:4">
      <c r="A15698" s="13">
        <v>2003</v>
      </c>
      <c r="B15698" s="14">
        <v>6</v>
      </c>
      <c r="C15698" s="14" t="s">
        <v>130</v>
      </c>
      <c r="D15698" s="37">
        <v>28.667222219999999</v>
      </c>
    </row>
    <row r="15699" spans="1:4">
      <c r="A15699" s="15">
        <v>2003</v>
      </c>
      <c r="B15699" s="16">
        <v>7</v>
      </c>
      <c r="C15699" s="16" t="s">
        <v>130</v>
      </c>
      <c r="D15699" s="38">
        <v>28.062666669999999</v>
      </c>
    </row>
    <row r="15700" spans="1:4">
      <c r="A15700" s="13">
        <v>2003</v>
      </c>
      <c r="B15700" s="14">
        <v>8</v>
      </c>
      <c r="C15700" s="14" t="s">
        <v>130</v>
      </c>
      <c r="D15700" s="37">
        <v>28.04066667</v>
      </c>
    </row>
    <row r="15701" spans="1:4">
      <c r="A15701" s="15">
        <v>2003</v>
      </c>
      <c r="B15701" s="16">
        <v>9</v>
      </c>
      <c r="C15701" s="16" t="s">
        <v>130</v>
      </c>
      <c r="D15701" s="38">
        <v>28.144444440000001</v>
      </c>
    </row>
    <row r="15702" spans="1:4">
      <c r="A15702" s="13">
        <v>2003</v>
      </c>
      <c r="B15702" s="14">
        <v>10</v>
      </c>
      <c r="C15702" s="14" t="s">
        <v>130</v>
      </c>
      <c r="D15702" s="37">
        <v>27.26922222</v>
      </c>
    </row>
    <row r="15703" spans="1:4">
      <c r="A15703" s="15">
        <v>2003</v>
      </c>
      <c r="B15703" s="16">
        <v>11</v>
      </c>
      <c r="C15703" s="16" t="s">
        <v>130</v>
      </c>
      <c r="D15703" s="38">
        <v>26.421555560000002</v>
      </c>
    </row>
    <row r="15704" spans="1:4">
      <c r="A15704" s="13">
        <v>2003</v>
      </c>
      <c r="B15704" s="14">
        <v>12</v>
      </c>
      <c r="C15704" s="14" t="s">
        <v>130</v>
      </c>
      <c r="D15704" s="37">
        <v>26.28533333</v>
      </c>
    </row>
    <row r="15705" spans="1:4">
      <c r="A15705" s="15">
        <v>2004</v>
      </c>
      <c r="B15705" s="16">
        <v>1</v>
      </c>
      <c r="C15705" s="16" t="s">
        <v>130</v>
      </c>
      <c r="D15705" s="38">
        <v>26.714777779999999</v>
      </c>
    </row>
    <row r="15706" spans="1:4">
      <c r="A15706" s="13">
        <v>2004</v>
      </c>
      <c r="B15706" s="14">
        <v>2</v>
      </c>
      <c r="C15706" s="14" t="s">
        <v>130</v>
      </c>
      <c r="D15706" s="37">
        <v>27.028555560000001</v>
      </c>
    </row>
    <row r="15707" spans="1:4">
      <c r="A15707" s="15">
        <v>2004</v>
      </c>
      <c r="B15707" s="16">
        <v>3</v>
      </c>
      <c r="C15707" s="16" t="s">
        <v>130</v>
      </c>
      <c r="D15707" s="38">
        <v>28.418888890000002</v>
      </c>
    </row>
    <row r="15708" spans="1:4">
      <c r="A15708" s="13">
        <v>2004</v>
      </c>
      <c r="B15708" s="14">
        <v>4</v>
      </c>
      <c r="C15708" s="14" t="s">
        <v>130</v>
      </c>
      <c r="D15708" s="37">
        <v>28.684222219999999</v>
      </c>
    </row>
    <row r="15709" spans="1:4">
      <c r="A15709" s="15">
        <v>2004</v>
      </c>
      <c r="B15709" s="16">
        <v>5</v>
      </c>
      <c r="C15709" s="16" t="s">
        <v>130</v>
      </c>
      <c r="D15709" s="38">
        <v>27.904666670000001</v>
      </c>
    </row>
    <row r="15710" spans="1:4">
      <c r="A15710" s="13">
        <v>2004</v>
      </c>
      <c r="B15710" s="14">
        <v>6</v>
      </c>
      <c r="C15710" s="14" t="s">
        <v>130</v>
      </c>
      <c r="D15710" s="37">
        <v>27.92844444</v>
      </c>
    </row>
    <row r="15711" spans="1:4">
      <c r="A15711" s="15">
        <v>2004</v>
      </c>
      <c r="B15711" s="16">
        <v>7</v>
      </c>
      <c r="C15711" s="16" t="s">
        <v>130</v>
      </c>
      <c r="D15711" s="38">
        <v>27.68155556</v>
      </c>
    </row>
    <row r="15712" spans="1:4">
      <c r="A15712" s="13">
        <v>2004</v>
      </c>
      <c r="B15712" s="14">
        <v>8</v>
      </c>
      <c r="C15712" s="14" t="s">
        <v>130</v>
      </c>
      <c r="D15712" s="37">
        <v>28.147111110000001</v>
      </c>
    </row>
    <row r="15713" spans="1:4">
      <c r="A15713" s="15">
        <v>2004</v>
      </c>
      <c r="B15713" s="16">
        <v>9</v>
      </c>
      <c r="C15713" s="16" t="s">
        <v>130</v>
      </c>
      <c r="D15713" s="38">
        <v>27.21122222</v>
      </c>
    </row>
    <row r="15714" spans="1:4">
      <c r="A15714" s="13">
        <v>2004</v>
      </c>
      <c r="B15714" s="14">
        <v>10</v>
      </c>
      <c r="C15714" s="14" t="s">
        <v>130</v>
      </c>
      <c r="D15714" s="37">
        <v>26.741111109999999</v>
      </c>
    </row>
    <row r="15715" spans="1:4">
      <c r="A15715" s="15">
        <v>2004</v>
      </c>
      <c r="B15715" s="16">
        <v>11</v>
      </c>
      <c r="C15715" s="16" t="s">
        <v>130</v>
      </c>
      <c r="D15715" s="38">
        <v>26.388444440000001</v>
      </c>
    </row>
    <row r="15716" spans="1:4">
      <c r="A15716" s="13">
        <v>2004</v>
      </c>
      <c r="B15716" s="14">
        <v>12</v>
      </c>
      <c r="C15716" s="14" t="s">
        <v>130</v>
      </c>
      <c r="D15716" s="37">
        <v>25.730444439999999</v>
      </c>
    </row>
    <row r="15717" spans="1:4">
      <c r="A15717" s="15">
        <v>2005</v>
      </c>
      <c r="B15717" s="16">
        <v>1</v>
      </c>
      <c r="C15717" s="16" t="s">
        <v>130</v>
      </c>
      <c r="D15717" s="38">
        <v>26.22022222</v>
      </c>
    </row>
    <row r="15718" spans="1:4">
      <c r="A15718" s="13">
        <v>2005</v>
      </c>
      <c r="B15718" s="14">
        <v>2</v>
      </c>
      <c r="C15718" s="14" t="s">
        <v>130</v>
      </c>
      <c r="D15718" s="37">
        <v>27.236777780000001</v>
      </c>
    </row>
    <row r="15719" spans="1:4">
      <c r="A15719" s="15">
        <v>2005</v>
      </c>
      <c r="B15719" s="16">
        <v>3</v>
      </c>
      <c r="C15719" s="16" t="s">
        <v>130</v>
      </c>
      <c r="D15719" s="38">
        <v>28.497444439999999</v>
      </c>
    </row>
    <row r="15720" spans="1:4">
      <c r="A15720" s="13">
        <v>2005</v>
      </c>
      <c r="B15720" s="14">
        <v>4</v>
      </c>
      <c r="C15720" s="14" t="s">
        <v>130</v>
      </c>
      <c r="D15720" s="37">
        <v>28.178333330000001</v>
      </c>
    </row>
    <row r="15721" spans="1:4">
      <c r="A15721" s="15">
        <v>2005</v>
      </c>
      <c r="B15721" s="16">
        <v>5</v>
      </c>
      <c r="C15721" s="16" t="s">
        <v>130</v>
      </c>
      <c r="D15721" s="38">
        <v>28.867777780000001</v>
      </c>
    </row>
    <row r="15722" spans="1:4">
      <c r="A15722" s="13">
        <v>2005</v>
      </c>
      <c r="B15722" s="14">
        <v>6</v>
      </c>
      <c r="C15722" s="14" t="s">
        <v>130</v>
      </c>
      <c r="D15722" s="37">
        <v>28.413555559999999</v>
      </c>
    </row>
    <row r="15723" spans="1:4">
      <c r="A15723" s="15">
        <v>2005</v>
      </c>
      <c r="B15723" s="16">
        <v>7</v>
      </c>
      <c r="C15723" s="16" t="s">
        <v>130</v>
      </c>
      <c r="D15723" s="38">
        <v>27.793444439999998</v>
      </c>
    </row>
    <row r="15724" spans="1:4">
      <c r="A15724" s="13">
        <v>2005</v>
      </c>
      <c r="B15724" s="14">
        <v>8</v>
      </c>
      <c r="C15724" s="14" t="s">
        <v>130</v>
      </c>
      <c r="D15724" s="37">
        <v>28.361888889999999</v>
      </c>
    </row>
    <row r="15725" spans="1:4">
      <c r="A15725" s="15">
        <v>2005</v>
      </c>
      <c r="B15725" s="16">
        <v>9</v>
      </c>
      <c r="C15725" s="16" t="s">
        <v>130</v>
      </c>
      <c r="D15725" s="38">
        <v>27.78355556</v>
      </c>
    </row>
    <row r="15726" spans="1:4">
      <c r="A15726" s="13">
        <v>2005</v>
      </c>
      <c r="B15726" s="14">
        <v>10</v>
      </c>
      <c r="C15726" s="14" t="s">
        <v>130</v>
      </c>
      <c r="D15726" s="37">
        <v>27.089888890000001</v>
      </c>
    </row>
    <row r="15727" spans="1:4">
      <c r="A15727" s="15">
        <v>2005</v>
      </c>
      <c r="B15727" s="16">
        <v>11</v>
      </c>
      <c r="C15727" s="16" t="s">
        <v>130</v>
      </c>
      <c r="D15727" s="38">
        <v>25.89344444</v>
      </c>
    </row>
    <row r="15728" spans="1:4">
      <c r="A15728" s="13">
        <v>2005</v>
      </c>
      <c r="B15728" s="14">
        <v>12</v>
      </c>
      <c r="C15728" s="14" t="s">
        <v>130</v>
      </c>
      <c r="D15728" s="37">
        <v>25.61444444</v>
      </c>
    </row>
    <row r="15729" spans="1:4">
      <c r="A15729" s="15">
        <v>2006</v>
      </c>
      <c r="B15729" s="16">
        <v>1</v>
      </c>
      <c r="C15729" s="16" t="s">
        <v>130</v>
      </c>
      <c r="D15729" s="38">
        <v>25.363666670000001</v>
      </c>
    </row>
    <row r="15730" spans="1:4">
      <c r="A15730" s="13">
        <v>2006</v>
      </c>
      <c r="B15730" s="14">
        <v>2</v>
      </c>
      <c r="C15730" s="14" t="s">
        <v>130</v>
      </c>
      <c r="D15730" s="37">
        <v>26.824333330000002</v>
      </c>
    </row>
    <row r="15731" spans="1:4">
      <c r="A15731" s="15">
        <v>2006</v>
      </c>
      <c r="B15731" s="16">
        <v>3</v>
      </c>
      <c r="C15731" s="16" t="s">
        <v>130</v>
      </c>
      <c r="D15731" s="38">
        <v>27.891666669999999</v>
      </c>
    </row>
    <row r="15732" spans="1:4">
      <c r="A15732" s="13">
        <v>2006</v>
      </c>
      <c r="B15732" s="14">
        <v>4</v>
      </c>
      <c r="C15732" s="14" t="s">
        <v>130</v>
      </c>
      <c r="D15732" s="37">
        <v>28.475222219999999</v>
      </c>
    </row>
    <row r="15733" spans="1:4">
      <c r="A15733" s="15">
        <v>2006</v>
      </c>
      <c r="B15733" s="16">
        <v>5</v>
      </c>
      <c r="C15733" s="16" t="s">
        <v>130</v>
      </c>
      <c r="D15733" s="38">
        <v>28.53466667</v>
      </c>
    </row>
    <row r="15734" spans="1:4">
      <c r="A15734" s="13">
        <v>2006</v>
      </c>
      <c r="B15734" s="14">
        <v>6</v>
      </c>
      <c r="C15734" s="14" t="s">
        <v>130</v>
      </c>
      <c r="D15734" s="37">
        <v>28.166888889999999</v>
      </c>
    </row>
    <row r="15735" spans="1:4">
      <c r="A15735" s="15">
        <v>2006</v>
      </c>
      <c r="B15735" s="16">
        <v>7</v>
      </c>
      <c r="C15735" s="16" t="s">
        <v>130</v>
      </c>
      <c r="D15735" s="38">
        <v>28.03088889</v>
      </c>
    </row>
    <row r="15736" spans="1:4">
      <c r="A15736" s="13">
        <v>2006</v>
      </c>
      <c r="B15736" s="14">
        <v>8</v>
      </c>
      <c r="C15736" s="14" t="s">
        <v>130</v>
      </c>
      <c r="D15736" s="37">
        <v>27.667333330000002</v>
      </c>
    </row>
    <row r="15737" spans="1:4">
      <c r="A15737" s="15">
        <v>2006</v>
      </c>
      <c r="B15737" s="16">
        <v>9</v>
      </c>
      <c r="C15737" s="16" t="s">
        <v>130</v>
      </c>
      <c r="D15737" s="38">
        <v>27.61411111</v>
      </c>
    </row>
    <row r="15738" spans="1:4">
      <c r="A15738" s="13">
        <v>2006</v>
      </c>
      <c r="B15738" s="14">
        <v>10</v>
      </c>
      <c r="C15738" s="14" t="s">
        <v>130</v>
      </c>
      <c r="D15738" s="37">
        <v>26.920999999999999</v>
      </c>
    </row>
    <row r="15739" spans="1:4">
      <c r="A15739" s="15">
        <v>2006</v>
      </c>
      <c r="B15739" s="16">
        <v>11</v>
      </c>
      <c r="C15739" s="16" t="s">
        <v>130</v>
      </c>
      <c r="D15739" s="38">
        <v>26.630555560000001</v>
      </c>
    </row>
    <row r="15740" spans="1:4">
      <c r="A15740" s="13">
        <v>2006</v>
      </c>
      <c r="B15740" s="14">
        <v>12</v>
      </c>
      <c r="C15740" s="14" t="s">
        <v>130</v>
      </c>
      <c r="D15740" s="37">
        <v>25.946333330000002</v>
      </c>
    </row>
    <row r="15741" spans="1:4">
      <c r="A15741" s="15">
        <v>2007</v>
      </c>
      <c r="B15741" s="16">
        <v>1</v>
      </c>
      <c r="C15741" s="16" t="s">
        <v>130</v>
      </c>
      <c r="D15741" s="38">
        <v>25.91222222</v>
      </c>
    </row>
    <row r="15742" spans="1:4">
      <c r="A15742" s="13">
        <v>2007</v>
      </c>
      <c r="B15742" s="14">
        <v>2</v>
      </c>
      <c r="C15742" s="14" t="s">
        <v>130</v>
      </c>
      <c r="D15742" s="37">
        <v>26.723888890000001</v>
      </c>
    </row>
    <row r="15743" spans="1:4">
      <c r="A15743" s="15">
        <v>2007</v>
      </c>
      <c r="B15743" s="16">
        <v>3</v>
      </c>
      <c r="C15743" s="16" t="s">
        <v>130</v>
      </c>
      <c r="D15743" s="38">
        <v>28.031444440000001</v>
      </c>
    </row>
    <row r="15744" spans="1:4">
      <c r="A15744" s="13">
        <v>2007</v>
      </c>
      <c r="B15744" s="14">
        <v>4</v>
      </c>
      <c r="C15744" s="14" t="s">
        <v>130</v>
      </c>
      <c r="D15744" s="37">
        <v>28.109222219999999</v>
      </c>
    </row>
    <row r="15745" spans="1:4">
      <c r="A15745" s="15">
        <v>2007</v>
      </c>
      <c r="B15745" s="16">
        <v>5</v>
      </c>
      <c r="C15745" s="16" t="s">
        <v>130</v>
      </c>
      <c r="D15745" s="38">
        <v>28.980222220000002</v>
      </c>
    </row>
    <row r="15746" spans="1:4">
      <c r="A15746" s="13">
        <v>2007</v>
      </c>
      <c r="B15746" s="14">
        <v>6</v>
      </c>
      <c r="C15746" s="14" t="s">
        <v>130</v>
      </c>
      <c r="D15746" s="37">
        <v>28.107111110000002</v>
      </c>
    </row>
    <row r="15747" spans="1:4">
      <c r="A15747" s="15">
        <v>2007</v>
      </c>
      <c r="B15747" s="16">
        <v>7</v>
      </c>
      <c r="C15747" s="16" t="s">
        <v>130</v>
      </c>
      <c r="D15747" s="38">
        <v>27.668111110000002</v>
      </c>
    </row>
    <row r="15748" spans="1:4">
      <c r="A15748" s="13">
        <v>2007</v>
      </c>
      <c r="B15748" s="14">
        <v>8</v>
      </c>
      <c r="C15748" s="14" t="s">
        <v>130</v>
      </c>
      <c r="D15748" s="37">
        <v>27.847999999999999</v>
      </c>
    </row>
    <row r="15749" spans="1:4">
      <c r="A15749" s="15">
        <v>2007</v>
      </c>
      <c r="B15749" s="16">
        <v>9</v>
      </c>
      <c r="C15749" s="16" t="s">
        <v>130</v>
      </c>
      <c r="D15749" s="38">
        <v>27.577000000000002</v>
      </c>
    </row>
    <row r="15750" spans="1:4">
      <c r="A15750" s="13">
        <v>2007</v>
      </c>
      <c r="B15750" s="14">
        <v>10</v>
      </c>
      <c r="C15750" s="14" t="s">
        <v>130</v>
      </c>
      <c r="D15750" s="37">
        <v>26.812333330000001</v>
      </c>
    </row>
    <row r="15751" spans="1:4">
      <c r="A15751" s="15">
        <v>2007</v>
      </c>
      <c r="B15751" s="16">
        <v>11</v>
      </c>
      <c r="C15751" s="16" t="s">
        <v>130</v>
      </c>
      <c r="D15751" s="38">
        <v>26.56022222</v>
      </c>
    </row>
    <row r="15752" spans="1:4">
      <c r="A15752" s="13">
        <v>2007</v>
      </c>
      <c r="B15752" s="14">
        <v>12</v>
      </c>
      <c r="C15752" s="14" t="s">
        <v>130</v>
      </c>
      <c r="D15752" s="37">
        <v>25.66866667</v>
      </c>
    </row>
    <row r="15753" spans="1:4">
      <c r="A15753" s="15">
        <v>2008</v>
      </c>
      <c r="B15753" s="16">
        <v>1</v>
      </c>
      <c r="C15753" s="16" t="s">
        <v>130</v>
      </c>
      <c r="D15753" s="38">
        <v>25.86444444</v>
      </c>
    </row>
    <row r="15754" spans="1:4">
      <c r="A15754" s="13">
        <v>2008</v>
      </c>
      <c r="B15754" s="14">
        <v>2</v>
      </c>
      <c r="C15754" s="14" t="s">
        <v>130</v>
      </c>
      <c r="D15754" s="37">
        <v>26.942222220000001</v>
      </c>
    </row>
    <row r="15755" spans="1:4">
      <c r="A15755" s="15">
        <v>2008</v>
      </c>
      <c r="B15755" s="16">
        <v>3</v>
      </c>
      <c r="C15755" s="16" t="s">
        <v>130</v>
      </c>
      <c r="D15755" s="38">
        <v>27.09188889</v>
      </c>
    </row>
    <row r="15756" spans="1:4">
      <c r="A15756" s="13">
        <v>2008</v>
      </c>
      <c r="B15756" s="14">
        <v>4</v>
      </c>
      <c r="C15756" s="14" t="s">
        <v>130</v>
      </c>
      <c r="D15756" s="37">
        <v>27.756555559999999</v>
      </c>
    </row>
    <row r="15757" spans="1:4">
      <c r="A15757" s="15">
        <v>2008</v>
      </c>
      <c r="B15757" s="16">
        <v>5</v>
      </c>
      <c r="C15757" s="16" t="s">
        <v>130</v>
      </c>
      <c r="D15757" s="38">
        <v>28.577888890000001</v>
      </c>
    </row>
    <row r="15758" spans="1:4">
      <c r="A15758" s="13">
        <v>2008</v>
      </c>
      <c r="B15758" s="14">
        <v>6</v>
      </c>
      <c r="C15758" s="14" t="s">
        <v>130</v>
      </c>
      <c r="D15758" s="37">
        <v>28.118777779999999</v>
      </c>
    </row>
    <row r="15759" spans="1:4">
      <c r="A15759" s="15">
        <v>2008</v>
      </c>
      <c r="B15759" s="16">
        <v>7</v>
      </c>
      <c r="C15759" s="16" t="s">
        <v>130</v>
      </c>
      <c r="D15759" s="38">
        <v>27.49811111</v>
      </c>
    </row>
    <row r="15760" spans="1:4">
      <c r="A15760" s="13">
        <v>2008</v>
      </c>
      <c r="B15760" s="14">
        <v>8</v>
      </c>
      <c r="C15760" s="14" t="s">
        <v>130</v>
      </c>
      <c r="D15760" s="37">
        <v>27.634222220000002</v>
      </c>
    </row>
    <row r="15761" spans="1:4">
      <c r="A15761" s="15">
        <v>2008</v>
      </c>
      <c r="B15761" s="16">
        <v>9</v>
      </c>
      <c r="C15761" s="16" t="s">
        <v>130</v>
      </c>
      <c r="D15761" s="38">
        <v>27.609444440000001</v>
      </c>
    </row>
    <row r="15762" spans="1:4">
      <c r="A15762" s="13">
        <v>2008</v>
      </c>
      <c r="B15762" s="14">
        <v>10</v>
      </c>
      <c r="C15762" s="14" t="s">
        <v>130</v>
      </c>
      <c r="D15762" s="37">
        <v>27.037111110000001</v>
      </c>
    </row>
    <row r="15763" spans="1:4">
      <c r="A15763" s="15">
        <v>2008</v>
      </c>
      <c r="B15763" s="16">
        <v>11</v>
      </c>
      <c r="C15763" s="16" t="s">
        <v>130</v>
      </c>
      <c r="D15763" s="38">
        <v>26.60688889</v>
      </c>
    </row>
    <row r="15764" spans="1:4">
      <c r="A15764" s="13">
        <v>2008</v>
      </c>
      <c r="B15764" s="14">
        <v>12</v>
      </c>
      <c r="C15764" s="14" t="s">
        <v>130</v>
      </c>
      <c r="D15764" s="37">
        <v>25.84266667</v>
      </c>
    </row>
    <row r="15765" spans="1:4">
      <c r="A15765" s="15">
        <v>2009</v>
      </c>
      <c r="B15765" s="16">
        <v>1</v>
      </c>
      <c r="C15765" s="16" t="s">
        <v>130</v>
      </c>
      <c r="D15765" s="38">
        <v>25.71277778</v>
      </c>
    </row>
    <row r="15766" spans="1:4">
      <c r="A15766" s="13">
        <v>2009</v>
      </c>
      <c r="B15766" s="14">
        <v>2</v>
      </c>
      <c r="C15766" s="14" t="s">
        <v>130</v>
      </c>
      <c r="D15766" s="37">
        <v>26.524666669999998</v>
      </c>
    </row>
    <row r="15767" spans="1:4">
      <c r="A15767" s="15">
        <v>2009</v>
      </c>
      <c r="B15767" s="16">
        <v>3</v>
      </c>
      <c r="C15767" s="16" t="s">
        <v>130</v>
      </c>
      <c r="D15767" s="38">
        <v>27.863555560000002</v>
      </c>
    </row>
    <row r="15768" spans="1:4">
      <c r="A15768" s="13">
        <v>2009</v>
      </c>
      <c r="B15768" s="14">
        <v>4</v>
      </c>
      <c r="C15768" s="14" t="s">
        <v>130</v>
      </c>
      <c r="D15768" s="37">
        <v>28.295888890000001</v>
      </c>
    </row>
    <row r="15769" spans="1:4">
      <c r="A15769" s="15">
        <v>2009</v>
      </c>
      <c r="B15769" s="16">
        <v>5</v>
      </c>
      <c r="C15769" s="16" t="s">
        <v>130</v>
      </c>
      <c r="D15769" s="38">
        <v>28.764555560000002</v>
      </c>
    </row>
    <row r="15770" spans="1:4">
      <c r="A15770" s="13">
        <v>2009</v>
      </c>
      <c r="B15770" s="14">
        <v>6</v>
      </c>
      <c r="C15770" s="14" t="s">
        <v>130</v>
      </c>
      <c r="D15770" s="37">
        <v>28.108111109999999</v>
      </c>
    </row>
    <row r="15771" spans="1:4">
      <c r="A15771" s="15">
        <v>2009</v>
      </c>
      <c r="B15771" s="16">
        <v>7</v>
      </c>
      <c r="C15771" s="16" t="s">
        <v>130</v>
      </c>
      <c r="D15771" s="38">
        <v>28.053999999999998</v>
      </c>
    </row>
    <row r="15772" spans="1:4">
      <c r="A15772" s="13">
        <v>2009</v>
      </c>
      <c r="B15772" s="14">
        <v>8</v>
      </c>
      <c r="C15772" s="14" t="s">
        <v>130</v>
      </c>
      <c r="D15772" s="37">
        <v>28.064111109999999</v>
      </c>
    </row>
    <row r="15773" spans="1:4">
      <c r="A15773" s="15">
        <v>2009</v>
      </c>
      <c r="B15773" s="16">
        <v>9</v>
      </c>
      <c r="C15773" s="16" t="s">
        <v>130</v>
      </c>
      <c r="D15773" s="38">
        <v>28.255555560000001</v>
      </c>
    </row>
    <row r="15774" spans="1:4">
      <c r="A15774" s="13">
        <v>2009</v>
      </c>
      <c r="B15774" s="14">
        <v>10</v>
      </c>
      <c r="C15774" s="14" t="s">
        <v>130</v>
      </c>
      <c r="D15774" s="37">
        <v>27.57944444</v>
      </c>
    </row>
    <row r="15775" spans="1:4">
      <c r="A15775" s="15">
        <v>2009</v>
      </c>
      <c r="B15775" s="16">
        <v>11</v>
      </c>
      <c r="C15775" s="16" t="s">
        <v>130</v>
      </c>
      <c r="D15775" s="38">
        <v>26.583333329999999</v>
      </c>
    </row>
    <row r="15776" spans="1:4">
      <c r="A15776" s="13">
        <v>2009</v>
      </c>
      <c r="B15776" s="14">
        <v>12</v>
      </c>
      <c r="C15776" s="14" t="s">
        <v>130</v>
      </c>
      <c r="D15776" s="37">
        <v>26.26733333</v>
      </c>
    </row>
    <row r="15777" spans="1:4">
      <c r="A15777" s="15">
        <v>2010</v>
      </c>
      <c r="B15777" s="16">
        <v>1</v>
      </c>
      <c r="C15777" s="16" t="s">
        <v>130</v>
      </c>
      <c r="D15777" s="38">
        <v>26.116888889999998</v>
      </c>
    </row>
    <row r="15778" spans="1:4">
      <c r="A15778" s="13">
        <v>2010</v>
      </c>
      <c r="B15778" s="14">
        <v>2</v>
      </c>
      <c r="C15778" s="14" t="s">
        <v>130</v>
      </c>
      <c r="D15778" s="37">
        <v>27.423777780000002</v>
      </c>
    </row>
    <row r="15779" spans="1:4">
      <c r="A15779" s="15">
        <v>2010</v>
      </c>
      <c r="B15779" s="16">
        <v>3</v>
      </c>
      <c r="C15779" s="16" t="s">
        <v>130</v>
      </c>
      <c r="D15779" s="38">
        <v>28.78466667</v>
      </c>
    </row>
    <row r="15780" spans="1:4">
      <c r="A15780" s="13">
        <v>2010</v>
      </c>
      <c r="B15780" s="14">
        <v>4</v>
      </c>
      <c r="C15780" s="14" t="s">
        <v>130</v>
      </c>
      <c r="D15780" s="37">
        <v>29.025111110000001</v>
      </c>
    </row>
    <row r="15781" spans="1:4">
      <c r="A15781" s="15">
        <v>2010</v>
      </c>
      <c r="B15781" s="16">
        <v>5</v>
      </c>
      <c r="C15781" s="16" t="s">
        <v>130</v>
      </c>
      <c r="D15781" s="38">
        <v>28.947555560000001</v>
      </c>
    </row>
    <row r="15782" spans="1:4">
      <c r="A15782" s="13">
        <v>2010</v>
      </c>
      <c r="B15782" s="14">
        <v>6</v>
      </c>
      <c r="C15782" s="14" t="s">
        <v>130</v>
      </c>
      <c r="D15782" s="37">
        <v>28.676666669999999</v>
      </c>
    </row>
    <row r="15783" spans="1:4">
      <c r="A15783" s="15">
        <v>2010</v>
      </c>
      <c r="B15783" s="16">
        <v>7</v>
      </c>
      <c r="C15783" s="16" t="s">
        <v>130</v>
      </c>
      <c r="D15783" s="38">
        <v>28.018222219999998</v>
      </c>
    </row>
    <row r="15784" spans="1:4">
      <c r="A15784" s="13">
        <v>2010</v>
      </c>
      <c r="B15784" s="14">
        <v>8</v>
      </c>
      <c r="C15784" s="14" t="s">
        <v>130</v>
      </c>
      <c r="D15784" s="37">
        <v>27.85688889</v>
      </c>
    </row>
    <row r="15785" spans="1:4">
      <c r="A15785" s="15">
        <v>2010</v>
      </c>
      <c r="B15785" s="16">
        <v>9</v>
      </c>
      <c r="C15785" s="16" t="s">
        <v>130</v>
      </c>
      <c r="D15785" s="38">
        <v>27.667777780000002</v>
      </c>
    </row>
    <row r="15786" spans="1:4">
      <c r="A15786" s="13">
        <v>2010</v>
      </c>
      <c r="B15786" s="14">
        <v>10</v>
      </c>
      <c r="C15786" s="14" t="s">
        <v>130</v>
      </c>
      <c r="D15786" s="37">
        <v>27.461888890000001</v>
      </c>
    </row>
    <row r="15787" spans="1:4">
      <c r="A15787" s="15">
        <v>2010</v>
      </c>
      <c r="B15787" s="16">
        <v>11</v>
      </c>
      <c r="C15787" s="16" t="s">
        <v>130</v>
      </c>
      <c r="D15787" s="38">
        <v>26.52977778</v>
      </c>
    </row>
    <row r="15788" spans="1:4">
      <c r="A15788" s="13">
        <v>2010</v>
      </c>
      <c r="B15788" s="14">
        <v>12</v>
      </c>
      <c r="C15788" s="14" t="s">
        <v>130</v>
      </c>
      <c r="D15788" s="37">
        <v>25.241</v>
      </c>
    </row>
    <row r="15789" spans="1:4">
      <c r="A15789" s="15">
        <v>2011</v>
      </c>
      <c r="B15789" s="16">
        <v>1</v>
      </c>
      <c r="C15789" s="16" t="s">
        <v>130</v>
      </c>
      <c r="D15789" s="38">
        <v>25.04288889</v>
      </c>
    </row>
    <row r="15790" spans="1:4">
      <c r="A15790" s="13">
        <v>2011</v>
      </c>
      <c r="B15790" s="14">
        <v>2</v>
      </c>
      <c r="C15790" s="14" t="s">
        <v>130</v>
      </c>
      <c r="D15790" s="37">
        <v>26.21122222</v>
      </c>
    </row>
    <row r="15791" spans="1:4">
      <c r="A15791" s="15">
        <v>2011</v>
      </c>
      <c r="B15791" s="16">
        <v>3</v>
      </c>
      <c r="C15791" s="16" t="s">
        <v>130</v>
      </c>
      <c r="D15791" s="38">
        <v>27.704666670000002</v>
      </c>
    </row>
    <row r="15792" spans="1:4">
      <c r="A15792" s="13">
        <v>2011</v>
      </c>
      <c r="B15792" s="14">
        <v>4</v>
      </c>
      <c r="C15792" s="14" t="s">
        <v>130</v>
      </c>
      <c r="D15792" s="37">
        <v>27.84455556</v>
      </c>
    </row>
    <row r="15793" spans="1:4">
      <c r="A15793" s="15">
        <v>2011</v>
      </c>
      <c r="B15793" s="16">
        <v>5</v>
      </c>
      <c r="C15793" s="16" t="s">
        <v>130</v>
      </c>
      <c r="D15793" s="38">
        <v>29.004333330000001</v>
      </c>
    </row>
    <row r="15794" spans="1:4">
      <c r="A15794" s="13">
        <v>2011</v>
      </c>
      <c r="B15794" s="14">
        <v>6</v>
      </c>
      <c r="C15794" s="14" t="s">
        <v>130</v>
      </c>
      <c r="D15794" s="37">
        <v>28.71688889</v>
      </c>
    </row>
    <row r="15795" spans="1:4">
      <c r="A15795" s="15">
        <v>2011</v>
      </c>
      <c r="B15795" s="16">
        <v>7</v>
      </c>
      <c r="C15795" s="16" t="s">
        <v>130</v>
      </c>
      <c r="D15795" s="38">
        <v>28.315999999999999</v>
      </c>
    </row>
    <row r="15796" spans="1:4">
      <c r="A15796" s="13">
        <v>2011</v>
      </c>
      <c r="B15796" s="14">
        <v>8</v>
      </c>
      <c r="C15796" s="14" t="s">
        <v>130</v>
      </c>
      <c r="D15796" s="37">
        <v>28.222222219999999</v>
      </c>
    </row>
    <row r="15797" spans="1:4">
      <c r="A15797" s="15">
        <v>2011</v>
      </c>
      <c r="B15797" s="16">
        <v>9</v>
      </c>
      <c r="C15797" s="16" t="s">
        <v>130</v>
      </c>
      <c r="D15797" s="38">
        <v>28.22544444</v>
      </c>
    </row>
    <row r="15798" spans="1:4">
      <c r="A15798" s="13">
        <v>2011</v>
      </c>
      <c r="B15798" s="14">
        <v>10</v>
      </c>
      <c r="C15798" s="14" t="s">
        <v>130</v>
      </c>
      <c r="D15798" s="37">
        <v>27.42544444</v>
      </c>
    </row>
    <row r="15799" spans="1:4">
      <c r="A15799" s="15">
        <v>2011</v>
      </c>
      <c r="B15799" s="16">
        <v>11</v>
      </c>
      <c r="C15799" s="16" t="s">
        <v>130</v>
      </c>
      <c r="D15799" s="38">
        <v>26.684333330000001</v>
      </c>
    </row>
    <row r="15800" spans="1:4">
      <c r="A15800" s="13">
        <v>2011</v>
      </c>
      <c r="B15800" s="14">
        <v>12</v>
      </c>
      <c r="C15800" s="14" t="s">
        <v>130</v>
      </c>
      <c r="D15800" s="37">
        <v>25.932333329999999</v>
      </c>
    </row>
    <row r="15801" spans="1:4">
      <c r="A15801" s="15">
        <v>2012</v>
      </c>
      <c r="B15801" s="16">
        <v>1</v>
      </c>
      <c r="C15801" s="16" t="s">
        <v>130</v>
      </c>
      <c r="D15801" s="38">
        <v>26.04555556</v>
      </c>
    </row>
    <row r="15802" spans="1:4">
      <c r="A15802" s="13">
        <v>2012</v>
      </c>
      <c r="B15802" s="14">
        <v>2</v>
      </c>
      <c r="C15802" s="14" t="s">
        <v>130</v>
      </c>
      <c r="D15802" s="37">
        <v>26.90777778</v>
      </c>
    </row>
    <row r="15803" spans="1:4">
      <c r="A15803" s="15">
        <v>2012</v>
      </c>
      <c r="B15803" s="16">
        <v>3</v>
      </c>
      <c r="C15803" s="16" t="s">
        <v>130</v>
      </c>
      <c r="D15803" s="38">
        <v>28.215444439999999</v>
      </c>
    </row>
    <row r="15804" spans="1:4">
      <c r="A15804" s="13">
        <v>2012</v>
      </c>
      <c r="B15804" s="14">
        <v>4</v>
      </c>
      <c r="C15804" s="14" t="s">
        <v>130</v>
      </c>
      <c r="D15804" s="37">
        <v>27.927222220000001</v>
      </c>
    </row>
    <row r="15805" spans="1:4">
      <c r="A15805" s="15">
        <v>2012</v>
      </c>
      <c r="B15805" s="16">
        <v>5</v>
      </c>
      <c r="C15805" s="16" t="s">
        <v>130</v>
      </c>
      <c r="D15805" s="38">
        <v>29.32644444</v>
      </c>
    </row>
    <row r="15806" spans="1:4">
      <c r="A15806" s="13">
        <v>2012</v>
      </c>
      <c r="B15806" s="14">
        <v>6</v>
      </c>
      <c r="C15806" s="14" t="s">
        <v>130</v>
      </c>
      <c r="D15806" s="37">
        <v>28.907222220000001</v>
      </c>
    </row>
    <row r="15807" spans="1:4">
      <c r="A15807" s="15">
        <v>2012</v>
      </c>
      <c r="B15807" s="16">
        <v>7</v>
      </c>
      <c r="C15807" s="16" t="s">
        <v>130</v>
      </c>
      <c r="D15807" s="38">
        <v>28.59</v>
      </c>
    </row>
    <row r="15808" spans="1:4">
      <c r="A15808" s="13">
        <v>2012</v>
      </c>
      <c r="B15808" s="14">
        <v>8</v>
      </c>
      <c r="C15808" s="14" t="s">
        <v>130</v>
      </c>
      <c r="D15808" s="37">
        <v>28.161222219999999</v>
      </c>
    </row>
    <row r="15809" spans="1:4">
      <c r="A15809" s="15">
        <v>2012</v>
      </c>
      <c r="B15809" s="16">
        <v>9</v>
      </c>
      <c r="C15809" s="16" t="s">
        <v>130</v>
      </c>
      <c r="D15809" s="38">
        <v>28.268333330000001</v>
      </c>
    </row>
    <row r="15810" spans="1:4">
      <c r="A15810" s="13">
        <v>2012</v>
      </c>
      <c r="B15810" s="14">
        <v>10</v>
      </c>
      <c r="C15810" s="14" t="s">
        <v>130</v>
      </c>
      <c r="D15810" s="37">
        <v>26.66444444</v>
      </c>
    </row>
    <row r="15811" spans="1:4">
      <c r="A15811" s="15">
        <v>2012</v>
      </c>
      <c r="B15811" s="16">
        <v>11</v>
      </c>
      <c r="C15811" s="16" t="s">
        <v>130</v>
      </c>
      <c r="D15811" s="38">
        <v>27.615111110000001</v>
      </c>
    </row>
    <row r="15812" spans="1:4">
      <c r="A15812" s="13">
        <v>2012</v>
      </c>
      <c r="B15812" s="14">
        <v>12</v>
      </c>
      <c r="C15812" s="14" t="s">
        <v>130</v>
      </c>
      <c r="D15812" s="37">
        <v>26.18866667</v>
      </c>
    </row>
    <row r="15813" spans="1:4">
      <c r="A15813" s="15">
        <v>2013</v>
      </c>
      <c r="B15813" s="16">
        <v>1</v>
      </c>
      <c r="C15813" s="16" t="s">
        <v>130</v>
      </c>
      <c r="D15813" s="38">
        <v>26.148222220000001</v>
      </c>
    </row>
    <row r="15814" spans="1:4">
      <c r="A15814" s="13">
        <v>2013</v>
      </c>
      <c r="B15814" s="14">
        <v>2</v>
      </c>
      <c r="C15814" s="14" t="s">
        <v>130</v>
      </c>
      <c r="D15814" s="37">
        <v>26.836333329999999</v>
      </c>
    </row>
    <row r="15815" spans="1:4">
      <c r="A15815" s="15">
        <v>2013</v>
      </c>
      <c r="B15815" s="16">
        <v>3</v>
      </c>
      <c r="C15815" s="16" t="s">
        <v>130</v>
      </c>
      <c r="D15815" s="38">
        <v>28.348555560000001</v>
      </c>
    </row>
    <row r="15816" spans="1:4">
      <c r="A15816" s="13">
        <v>2013</v>
      </c>
      <c r="B15816" s="14">
        <v>4</v>
      </c>
      <c r="C15816" s="14" t="s">
        <v>130</v>
      </c>
      <c r="D15816" s="37">
        <v>29.244</v>
      </c>
    </row>
    <row r="15817" spans="1:4">
      <c r="A15817" s="15">
        <v>2013</v>
      </c>
      <c r="B15817" s="16">
        <v>5</v>
      </c>
      <c r="C15817" s="16" t="s">
        <v>130</v>
      </c>
      <c r="D15817" s="38">
        <v>29.146000000000001</v>
      </c>
    </row>
    <row r="15818" spans="1:4">
      <c r="A15818" s="13">
        <v>2013</v>
      </c>
      <c r="B15818" s="14">
        <v>6</v>
      </c>
      <c r="C15818" s="14" t="s">
        <v>130</v>
      </c>
      <c r="D15818" s="37">
        <v>28.057777779999999</v>
      </c>
    </row>
    <row r="15819" spans="1:4">
      <c r="A15819" s="15">
        <v>2013</v>
      </c>
      <c r="B15819" s="16">
        <v>7</v>
      </c>
      <c r="C15819" s="16" t="s">
        <v>130</v>
      </c>
      <c r="D15819" s="38">
        <v>27.917333330000002</v>
      </c>
    </row>
    <row r="15820" spans="1:4">
      <c r="A15820" s="13">
        <v>2013</v>
      </c>
      <c r="B15820" s="14">
        <v>8</v>
      </c>
      <c r="C15820" s="14" t="s">
        <v>130</v>
      </c>
      <c r="D15820" s="37">
        <v>27.861666670000002</v>
      </c>
    </row>
    <row r="15821" spans="1:4">
      <c r="A15821" s="15">
        <v>2000</v>
      </c>
      <c r="B15821" s="16">
        <v>2</v>
      </c>
      <c r="C15821" s="16" t="s">
        <v>131</v>
      </c>
      <c r="D15821" s="38">
        <v>26.565999999999999</v>
      </c>
    </row>
    <row r="15822" spans="1:4">
      <c r="A15822" s="13">
        <v>2000</v>
      </c>
      <c r="B15822" s="14">
        <v>3</v>
      </c>
      <c r="C15822" s="14" t="s">
        <v>131</v>
      </c>
      <c r="D15822" s="37">
        <v>27.78</v>
      </c>
    </row>
    <row r="15823" spans="1:4">
      <c r="A15823" s="15">
        <v>2000</v>
      </c>
      <c r="B15823" s="16">
        <v>4</v>
      </c>
      <c r="C15823" s="16" t="s">
        <v>131</v>
      </c>
      <c r="D15823" s="38">
        <v>28.749500000000001</v>
      </c>
    </row>
    <row r="15824" spans="1:4">
      <c r="A15824" s="13">
        <v>2000</v>
      </c>
      <c r="B15824" s="14">
        <v>5</v>
      </c>
      <c r="C15824" s="14" t="s">
        <v>131</v>
      </c>
      <c r="D15824" s="37">
        <v>28.500499999999999</v>
      </c>
    </row>
    <row r="15825" spans="1:4">
      <c r="A15825" s="15">
        <v>2000</v>
      </c>
      <c r="B15825" s="16">
        <v>6</v>
      </c>
      <c r="C15825" s="16" t="s">
        <v>131</v>
      </c>
      <c r="D15825" s="38">
        <v>27.618500000000001</v>
      </c>
    </row>
    <row r="15826" spans="1:4">
      <c r="A15826" s="13">
        <v>2000</v>
      </c>
      <c r="B15826" s="14">
        <v>7</v>
      </c>
      <c r="C15826" s="14" t="s">
        <v>131</v>
      </c>
      <c r="D15826" s="37">
        <v>27.866499999999998</v>
      </c>
    </row>
    <row r="15827" spans="1:4">
      <c r="A15827" s="15">
        <v>2000</v>
      </c>
      <c r="B15827" s="16">
        <v>8</v>
      </c>
      <c r="C15827" s="16" t="s">
        <v>131</v>
      </c>
      <c r="D15827" s="38">
        <v>27.936</v>
      </c>
    </row>
    <row r="15828" spans="1:4">
      <c r="A15828" s="13">
        <v>2000</v>
      </c>
      <c r="B15828" s="14">
        <v>9</v>
      </c>
      <c r="C15828" s="14" t="s">
        <v>131</v>
      </c>
      <c r="D15828" s="37">
        <v>26.698</v>
      </c>
    </row>
    <row r="15829" spans="1:4">
      <c r="A15829" s="15">
        <v>2000</v>
      </c>
      <c r="B15829" s="16">
        <v>10</v>
      </c>
      <c r="C15829" s="16" t="s">
        <v>131</v>
      </c>
      <c r="D15829" s="38">
        <v>26.413499999999999</v>
      </c>
    </row>
    <row r="15830" spans="1:4">
      <c r="A15830" s="13">
        <v>2000</v>
      </c>
      <c r="B15830" s="14">
        <v>11</v>
      </c>
      <c r="C15830" s="14" t="s">
        <v>131</v>
      </c>
      <c r="D15830" s="37">
        <v>26.948</v>
      </c>
    </row>
    <row r="15831" spans="1:4">
      <c r="A15831" s="15">
        <v>2000</v>
      </c>
      <c r="B15831" s="16">
        <v>12</v>
      </c>
      <c r="C15831" s="16" t="s">
        <v>131</v>
      </c>
      <c r="D15831" s="38">
        <v>26.3645</v>
      </c>
    </row>
    <row r="15832" spans="1:4">
      <c r="A15832" s="13">
        <v>2001</v>
      </c>
      <c r="B15832" s="14">
        <v>1</v>
      </c>
      <c r="C15832" s="14" t="s">
        <v>131</v>
      </c>
      <c r="D15832" s="37">
        <v>25.957999999999998</v>
      </c>
    </row>
    <row r="15833" spans="1:4">
      <c r="A15833" s="15">
        <v>2001</v>
      </c>
      <c r="B15833" s="16">
        <v>2</v>
      </c>
      <c r="C15833" s="16" t="s">
        <v>131</v>
      </c>
      <c r="D15833" s="38">
        <v>26.738499999999998</v>
      </c>
    </row>
    <row r="15834" spans="1:4">
      <c r="A15834" s="13">
        <v>2001</v>
      </c>
      <c r="B15834" s="14">
        <v>3</v>
      </c>
      <c r="C15834" s="14" t="s">
        <v>131</v>
      </c>
      <c r="D15834" s="37">
        <v>27.303000000000001</v>
      </c>
    </row>
    <row r="15835" spans="1:4">
      <c r="A15835" s="15">
        <v>2001</v>
      </c>
      <c r="B15835" s="16">
        <v>4</v>
      </c>
      <c r="C15835" s="16" t="s">
        <v>131</v>
      </c>
      <c r="D15835" s="38">
        <v>28.742000000000001</v>
      </c>
    </row>
    <row r="15836" spans="1:4">
      <c r="A15836" s="13">
        <v>2001</v>
      </c>
      <c r="B15836" s="14">
        <v>5</v>
      </c>
      <c r="C15836" s="14" t="s">
        <v>131</v>
      </c>
      <c r="D15836" s="37">
        <v>28.515999999999998</v>
      </c>
    </row>
    <row r="15837" spans="1:4">
      <c r="A15837" s="15">
        <v>2001</v>
      </c>
      <c r="B15837" s="16">
        <v>6</v>
      </c>
      <c r="C15837" s="16" t="s">
        <v>131</v>
      </c>
      <c r="D15837" s="38">
        <v>27.783999999999999</v>
      </c>
    </row>
    <row r="15838" spans="1:4">
      <c r="A15838" s="13">
        <v>2001</v>
      </c>
      <c r="B15838" s="14">
        <v>7</v>
      </c>
      <c r="C15838" s="14" t="s">
        <v>131</v>
      </c>
      <c r="D15838" s="37">
        <v>27.62</v>
      </c>
    </row>
    <row r="15839" spans="1:4">
      <c r="A15839" s="15">
        <v>2001</v>
      </c>
      <c r="B15839" s="16">
        <v>8</v>
      </c>
      <c r="C15839" s="16" t="s">
        <v>131</v>
      </c>
      <c r="D15839" s="38">
        <v>28.082999999999998</v>
      </c>
    </row>
    <row r="15840" spans="1:4">
      <c r="A15840" s="13">
        <v>2001</v>
      </c>
      <c r="B15840" s="14">
        <v>9</v>
      </c>
      <c r="C15840" s="14" t="s">
        <v>131</v>
      </c>
      <c r="D15840" s="37">
        <v>26.830500000000001</v>
      </c>
    </row>
    <row r="15841" spans="1:4">
      <c r="A15841" s="15">
        <v>2001</v>
      </c>
      <c r="B15841" s="16">
        <v>10</v>
      </c>
      <c r="C15841" s="16" t="s">
        <v>131</v>
      </c>
      <c r="D15841" s="38">
        <v>26.869</v>
      </c>
    </row>
    <row r="15842" spans="1:4">
      <c r="A15842" s="13">
        <v>2001</v>
      </c>
      <c r="B15842" s="14">
        <v>11</v>
      </c>
      <c r="C15842" s="14" t="s">
        <v>131</v>
      </c>
      <c r="D15842" s="37">
        <v>26.546500000000002</v>
      </c>
    </row>
    <row r="15843" spans="1:4">
      <c r="A15843" s="15">
        <v>2001</v>
      </c>
      <c r="B15843" s="16">
        <v>12</v>
      </c>
      <c r="C15843" s="16" t="s">
        <v>131</v>
      </c>
      <c r="D15843" s="38">
        <v>26.901</v>
      </c>
    </row>
    <row r="15844" spans="1:4">
      <c r="A15844" s="13">
        <v>2002</v>
      </c>
      <c r="B15844" s="14">
        <v>1</v>
      </c>
      <c r="C15844" s="14" t="s">
        <v>131</v>
      </c>
      <c r="D15844" s="37">
        <v>26.683</v>
      </c>
    </row>
    <row r="15845" spans="1:4">
      <c r="A15845" s="15">
        <v>2002</v>
      </c>
      <c r="B15845" s="16">
        <v>2</v>
      </c>
      <c r="C15845" s="16" t="s">
        <v>131</v>
      </c>
      <c r="D15845" s="38">
        <v>26.9895</v>
      </c>
    </row>
    <row r="15846" spans="1:4">
      <c r="A15846" s="13">
        <v>2002</v>
      </c>
      <c r="B15846" s="14">
        <v>3</v>
      </c>
      <c r="C15846" s="14" t="s">
        <v>131</v>
      </c>
      <c r="D15846" s="37">
        <v>27.899000000000001</v>
      </c>
    </row>
    <row r="15847" spans="1:4">
      <c r="A15847" s="15">
        <v>2002</v>
      </c>
      <c r="B15847" s="16">
        <v>4</v>
      </c>
      <c r="C15847" s="16" t="s">
        <v>131</v>
      </c>
      <c r="D15847" s="38">
        <v>28.532</v>
      </c>
    </row>
    <row r="15848" spans="1:4">
      <c r="A15848" s="13">
        <v>2002</v>
      </c>
      <c r="B15848" s="14">
        <v>5</v>
      </c>
      <c r="C15848" s="14" t="s">
        <v>131</v>
      </c>
      <c r="D15848" s="37">
        <v>28.599499999999999</v>
      </c>
    </row>
    <row r="15849" spans="1:4">
      <c r="A15849" s="15">
        <v>2002</v>
      </c>
      <c r="B15849" s="16">
        <v>6</v>
      </c>
      <c r="C15849" s="16" t="s">
        <v>131</v>
      </c>
      <c r="D15849" s="38">
        <v>27.8855</v>
      </c>
    </row>
    <row r="15850" spans="1:4">
      <c r="A15850" s="13">
        <v>2002</v>
      </c>
      <c r="B15850" s="14">
        <v>7</v>
      </c>
      <c r="C15850" s="14" t="s">
        <v>131</v>
      </c>
      <c r="D15850" s="37">
        <v>27.8445</v>
      </c>
    </row>
    <row r="15851" spans="1:4">
      <c r="A15851" s="15">
        <v>2002</v>
      </c>
      <c r="B15851" s="16">
        <v>8</v>
      </c>
      <c r="C15851" s="16" t="s">
        <v>131</v>
      </c>
      <c r="D15851" s="38">
        <v>28.181000000000001</v>
      </c>
    </row>
    <row r="15852" spans="1:4">
      <c r="A15852" s="13">
        <v>2002</v>
      </c>
      <c r="B15852" s="14">
        <v>9</v>
      </c>
      <c r="C15852" s="14" t="s">
        <v>131</v>
      </c>
      <c r="D15852" s="37">
        <v>27.081499999999998</v>
      </c>
    </row>
    <row r="15853" spans="1:4">
      <c r="A15853" s="15">
        <v>2002</v>
      </c>
      <c r="B15853" s="16">
        <v>10</v>
      </c>
      <c r="C15853" s="16" t="s">
        <v>131</v>
      </c>
      <c r="D15853" s="38">
        <v>26.731999999999999</v>
      </c>
    </row>
    <row r="15854" spans="1:4">
      <c r="A15854" s="13">
        <v>2002</v>
      </c>
      <c r="B15854" s="14">
        <v>11</v>
      </c>
      <c r="C15854" s="14" t="s">
        <v>131</v>
      </c>
      <c r="D15854" s="37">
        <v>26.745999999999999</v>
      </c>
    </row>
    <row r="15855" spans="1:4">
      <c r="A15855" s="15">
        <v>2002</v>
      </c>
      <c r="B15855" s="16">
        <v>12</v>
      </c>
      <c r="C15855" s="16" t="s">
        <v>131</v>
      </c>
      <c r="D15855" s="38">
        <v>27.081499999999998</v>
      </c>
    </row>
    <row r="15856" spans="1:4">
      <c r="A15856" s="13">
        <v>2003</v>
      </c>
      <c r="B15856" s="14">
        <v>1</v>
      </c>
      <c r="C15856" s="14" t="s">
        <v>131</v>
      </c>
      <c r="D15856" s="37">
        <v>26.826000000000001</v>
      </c>
    </row>
    <row r="15857" spans="1:4">
      <c r="A15857" s="15">
        <v>2003</v>
      </c>
      <c r="B15857" s="16">
        <v>2</v>
      </c>
      <c r="C15857" s="16" t="s">
        <v>131</v>
      </c>
      <c r="D15857" s="38">
        <v>27.831</v>
      </c>
    </row>
    <row r="15858" spans="1:4">
      <c r="A15858" s="13">
        <v>2003</v>
      </c>
      <c r="B15858" s="14">
        <v>3</v>
      </c>
      <c r="C15858" s="14" t="s">
        <v>131</v>
      </c>
      <c r="D15858" s="37">
        <v>28.421500000000002</v>
      </c>
    </row>
    <row r="15859" spans="1:4">
      <c r="A15859" s="15">
        <v>2003</v>
      </c>
      <c r="B15859" s="16">
        <v>4</v>
      </c>
      <c r="C15859" s="16" t="s">
        <v>131</v>
      </c>
      <c r="D15859" s="38">
        <v>29.015000000000001</v>
      </c>
    </row>
    <row r="15860" spans="1:4">
      <c r="A15860" s="13">
        <v>2003</v>
      </c>
      <c r="B15860" s="14">
        <v>5</v>
      </c>
      <c r="C15860" s="14" t="s">
        <v>131</v>
      </c>
      <c r="D15860" s="37">
        <v>28.911000000000001</v>
      </c>
    </row>
    <row r="15861" spans="1:4">
      <c r="A15861" s="15">
        <v>2003</v>
      </c>
      <c r="B15861" s="16">
        <v>6</v>
      </c>
      <c r="C15861" s="16" t="s">
        <v>131</v>
      </c>
      <c r="D15861" s="38">
        <v>27.581499999999998</v>
      </c>
    </row>
    <row r="15862" spans="1:4">
      <c r="A15862" s="13">
        <v>2003</v>
      </c>
      <c r="B15862" s="14">
        <v>7</v>
      </c>
      <c r="C15862" s="14" t="s">
        <v>131</v>
      </c>
      <c r="D15862" s="37">
        <v>28.15</v>
      </c>
    </row>
    <row r="15863" spans="1:4">
      <c r="A15863" s="15">
        <v>2003</v>
      </c>
      <c r="B15863" s="16">
        <v>8</v>
      </c>
      <c r="C15863" s="16" t="s">
        <v>131</v>
      </c>
      <c r="D15863" s="38">
        <v>28.333500000000001</v>
      </c>
    </row>
    <row r="15864" spans="1:4">
      <c r="A15864" s="13">
        <v>2003</v>
      </c>
      <c r="B15864" s="14">
        <v>9</v>
      </c>
      <c r="C15864" s="14" t="s">
        <v>131</v>
      </c>
      <c r="D15864" s="37">
        <v>27.824999999999999</v>
      </c>
    </row>
    <row r="15865" spans="1:4">
      <c r="A15865" s="15">
        <v>2003</v>
      </c>
      <c r="B15865" s="16">
        <v>10</v>
      </c>
      <c r="C15865" s="16" t="s">
        <v>131</v>
      </c>
      <c r="D15865" s="38">
        <v>27.1035</v>
      </c>
    </row>
    <row r="15866" spans="1:4">
      <c r="A15866" s="13">
        <v>2003</v>
      </c>
      <c r="B15866" s="14">
        <v>11</v>
      </c>
      <c r="C15866" s="14" t="s">
        <v>131</v>
      </c>
      <c r="D15866" s="37">
        <v>27.238</v>
      </c>
    </row>
    <row r="15867" spans="1:4">
      <c r="A15867" s="15">
        <v>2003</v>
      </c>
      <c r="B15867" s="16">
        <v>12</v>
      </c>
      <c r="C15867" s="16" t="s">
        <v>131</v>
      </c>
      <c r="D15867" s="38">
        <v>26.647500000000001</v>
      </c>
    </row>
    <row r="15868" spans="1:4">
      <c r="A15868" s="13">
        <v>2004</v>
      </c>
      <c r="B15868" s="14">
        <v>1</v>
      </c>
      <c r="C15868" s="14" t="s">
        <v>131</v>
      </c>
      <c r="D15868" s="37">
        <v>26.611999999999998</v>
      </c>
    </row>
    <row r="15869" spans="1:4">
      <c r="A15869" s="15">
        <v>2004</v>
      </c>
      <c r="B15869" s="16">
        <v>2</v>
      </c>
      <c r="C15869" s="16" t="s">
        <v>131</v>
      </c>
      <c r="D15869" s="38">
        <v>27.2835</v>
      </c>
    </row>
    <row r="15870" spans="1:4">
      <c r="A15870" s="13">
        <v>2004</v>
      </c>
      <c r="B15870" s="14">
        <v>3</v>
      </c>
      <c r="C15870" s="14" t="s">
        <v>131</v>
      </c>
      <c r="D15870" s="37">
        <v>28.110499999999998</v>
      </c>
    </row>
    <row r="15871" spans="1:4">
      <c r="A15871" s="15">
        <v>2004</v>
      </c>
      <c r="B15871" s="16">
        <v>4</v>
      </c>
      <c r="C15871" s="16" t="s">
        <v>131</v>
      </c>
      <c r="D15871" s="38">
        <v>28.905999999999999</v>
      </c>
    </row>
    <row r="15872" spans="1:4">
      <c r="A15872" s="13">
        <v>2004</v>
      </c>
      <c r="B15872" s="14">
        <v>5</v>
      </c>
      <c r="C15872" s="14" t="s">
        <v>131</v>
      </c>
      <c r="D15872" s="37">
        <v>28.4115</v>
      </c>
    </row>
    <row r="15873" spans="1:4">
      <c r="A15873" s="15">
        <v>2004</v>
      </c>
      <c r="B15873" s="16">
        <v>6</v>
      </c>
      <c r="C15873" s="16" t="s">
        <v>131</v>
      </c>
      <c r="D15873" s="38">
        <v>28.151499999999999</v>
      </c>
    </row>
    <row r="15874" spans="1:4">
      <c r="A15874" s="13">
        <v>2004</v>
      </c>
      <c r="B15874" s="14">
        <v>7</v>
      </c>
      <c r="C15874" s="14" t="s">
        <v>131</v>
      </c>
      <c r="D15874" s="37">
        <v>27.9815</v>
      </c>
    </row>
    <row r="15875" spans="1:4">
      <c r="A15875" s="15">
        <v>2004</v>
      </c>
      <c r="B15875" s="16">
        <v>8</v>
      </c>
      <c r="C15875" s="16" t="s">
        <v>131</v>
      </c>
      <c r="D15875" s="38">
        <v>28.204000000000001</v>
      </c>
    </row>
    <row r="15876" spans="1:4">
      <c r="A15876" s="13">
        <v>2004</v>
      </c>
      <c r="B15876" s="14">
        <v>9</v>
      </c>
      <c r="C15876" s="14" t="s">
        <v>131</v>
      </c>
      <c r="D15876" s="37">
        <v>27.636500000000002</v>
      </c>
    </row>
    <row r="15877" spans="1:4">
      <c r="A15877" s="15">
        <v>2004</v>
      </c>
      <c r="B15877" s="16">
        <v>10</v>
      </c>
      <c r="C15877" s="16" t="s">
        <v>131</v>
      </c>
      <c r="D15877" s="38">
        <v>27.541499999999999</v>
      </c>
    </row>
    <row r="15878" spans="1:4">
      <c r="A15878" s="13">
        <v>2004</v>
      </c>
      <c r="B15878" s="14">
        <v>11</v>
      </c>
      <c r="C15878" s="14" t="s">
        <v>131</v>
      </c>
      <c r="D15878" s="37">
        <v>27.0105</v>
      </c>
    </row>
    <row r="15879" spans="1:4">
      <c r="A15879" s="15">
        <v>2004</v>
      </c>
      <c r="B15879" s="16">
        <v>12</v>
      </c>
      <c r="C15879" s="16" t="s">
        <v>131</v>
      </c>
      <c r="D15879" s="38">
        <v>26.8005</v>
      </c>
    </row>
    <row r="15880" spans="1:4">
      <c r="A15880" s="13">
        <v>2005</v>
      </c>
      <c r="B15880" s="14">
        <v>1</v>
      </c>
      <c r="C15880" s="14" t="s">
        <v>131</v>
      </c>
      <c r="D15880" s="37">
        <v>26.466999999999999</v>
      </c>
    </row>
    <row r="15881" spans="1:4">
      <c r="A15881" s="15">
        <v>2005</v>
      </c>
      <c r="B15881" s="16">
        <v>2</v>
      </c>
      <c r="C15881" s="16" t="s">
        <v>131</v>
      </c>
      <c r="D15881" s="38">
        <v>26.986499999999999</v>
      </c>
    </row>
    <row r="15882" spans="1:4">
      <c r="A15882" s="13">
        <v>2005</v>
      </c>
      <c r="B15882" s="14">
        <v>3</v>
      </c>
      <c r="C15882" s="14" t="s">
        <v>131</v>
      </c>
      <c r="D15882" s="37">
        <v>28.758500000000002</v>
      </c>
    </row>
    <row r="15883" spans="1:4">
      <c r="A15883" s="15">
        <v>2005</v>
      </c>
      <c r="B15883" s="16">
        <v>4</v>
      </c>
      <c r="C15883" s="16" t="s">
        <v>131</v>
      </c>
      <c r="D15883" s="38">
        <v>29.421500000000002</v>
      </c>
    </row>
    <row r="15884" spans="1:4">
      <c r="A15884" s="13">
        <v>2005</v>
      </c>
      <c r="B15884" s="14">
        <v>5</v>
      </c>
      <c r="C15884" s="14" t="s">
        <v>131</v>
      </c>
      <c r="D15884" s="37">
        <v>28.627500000000001</v>
      </c>
    </row>
    <row r="15885" spans="1:4">
      <c r="A15885" s="15">
        <v>2005</v>
      </c>
      <c r="B15885" s="16">
        <v>6</v>
      </c>
      <c r="C15885" s="16" t="s">
        <v>131</v>
      </c>
      <c r="D15885" s="38">
        <v>28.022500000000001</v>
      </c>
    </row>
    <row r="15886" spans="1:4">
      <c r="A15886" s="13">
        <v>2005</v>
      </c>
      <c r="B15886" s="14">
        <v>7</v>
      </c>
      <c r="C15886" s="14" t="s">
        <v>131</v>
      </c>
      <c r="D15886" s="37">
        <v>28.342500000000001</v>
      </c>
    </row>
    <row r="15887" spans="1:4">
      <c r="A15887" s="15">
        <v>2005</v>
      </c>
      <c r="B15887" s="16">
        <v>8</v>
      </c>
      <c r="C15887" s="16" t="s">
        <v>131</v>
      </c>
      <c r="D15887" s="38">
        <v>28.120999999999999</v>
      </c>
    </row>
    <row r="15888" spans="1:4">
      <c r="A15888" s="13">
        <v>2005</v>
      </c>
      <c r="B15888" s="14">
        <v>9</v>
      </c>
      <c r="C15888" s="14" t="s">
        <v>131</v>
      </c>
      <c r="D15888" s="37">
        <v>27.4575</v>
      </c>
    </row>
    <row r="15889" spans="1:4">
      <c r="A15889" s="15">
        <v>2005</v>
      </c>
      <c r="B15889" s="16">
        <v>10</v>
      </c>
      <c r="C15889" s="16" t="s">
        <v>131</v>
      </c>
      <c r="D15889" s="38">
        <v>26.0335</v>
      </c>
    </row>
    <row r="15890" spans="1:4">
      <c r="A15890" s="13">
        <v>2005</v>
      </c>
      <c r="B15890" s="14">
        <v>11</v>
      </c>
      <c r="C15890" s="14" t="s">
        <v>131</v>
      </c>
      <c r="D15890" s="37">
        <v>26.411999999999999</v>
      </c>
    </row>
    <row r="15891" spans="1:4">
      <c r="A15891" s="15">
        <v>2005</v>
      </c>
      <c r="B15891" s="16">
        <v>12</v>
      </c>
      <c r="C15891" s="16" t="s">
        <v>131</v>
      </c>
      <c r="D15891" s="38">
        <v>26.6935</v>
      </c>
    </row>
    <row r="15892" spans="1:4">
      <c r="A15892" s="13">
        <v>2006</v>
      </c>
      <c r="B15892" s="14">
        <v>1</v>
      </c>
      <c r="C15892" s="14" t="s">
        <v>131</v>
      </c>
      <c r="D15892" s="37">
        <v>26.494</v>
      </c>
    </row>
    <row r="15893" spans="1:4">
      <c r="A15893" s="15">
        <v>2006</v>
      </c>
      <c r="B15893" s="16">
        <v>2</v>
      </c>
      <c r="C15893" s="16" t="s">
        <v>131</v>
      </c>
      <c r="D15893" s="38">
        <v>26.776499999999999</v>
      </c>
    </row>
    <row r="15894" spans="1:4">
      <c r="A15894" s="13">
        <v>2006</v>
      </c>
      <c r="B15894" s="14">
        <v>3</v>
      </c>
      <c r="C15894" s="14" t="s">
        <v>131</v>
      </c>
      <c r="D15894" s="37">
        <v>27.861999999999998</v>
      </c>
    </row>
    <row r="15895" spans="1:4">
      <c r="A15895" s="15">
        <v>2006</v>
      </c>
      <c r="B15895" s="16">
        <v>4</v>
      </c>
      <c r="C15895" s="16" t="s">
        <v>131</v>
      </c>
      <c r="D15895" s="38">
        <v>28.798500000000001</v>
      </c>
    </row>
    <row r="15896" spans="1:4">
      <c r="A15896" s="13">
        <v>2006</v>
      </c>
      <c r="B15896" s="14">
        <v>5</v>
      </c>
      <c r="C15896" s="14" t="s">
        <v>131</v>
      </c>
      <c r="D15896" s="37">
        <v>28.8735</v>
      </c>
    </row>
    <row r="15897" spans="1:4">
      <c r="A15897" s="15">
        <v>2006</v>
      </c>
      <c r="B15897" s="16">
        <v>6</v>
      </c>
      <c r="C15897" s="16" t="s">
        <v>131</v>
      </c>
      <c r="D15897" s="38">
        <v>27.9085</v>
      </c>
    </row>
    <row r="15898" spans="1:4">
      <c r="A15898" s="13">
        <v>2006</v>
      </c>
      <c r="B15898" s="14">
        <v>7</v>
      </c>
      <c r="C15898" s="14" t="s">
        <v>131</v>
      </c>
      <c r="D15898" s="37">
        <v>28.3385</v>
      </c>
    </row>
    <row r="15899" spans="1:4">
      <c r="A15899" s="15">
        <v>2006</v>
      </c>
      <c r="B15899" s="16">
        <v>8</v>
      </c>
      <c r="C15899" s="16" t="s">
        <v>131</v>
      </c>
      <c r="D15899" s="38">
        <v>28.735499999999998</v>
      </c>
    </row>
    <row r="15900" spans="1:4">
      <c r="A15900" s="13">
        <v>2006</v>
      </c>
      <c r="B15900" s="14">
        <v>9</v>
      </c>
      <c r="C15900" s="14" t="s">
        <v>131</v>
      </c>
      <c r="D15900" s="37">
        <v>28.172999999999998</v>
      </c>
    </row>
    <row r="15901" spans="1:4">
      <c r="A15901" s="15">
        <v>2006</v>
      </c>
      <c r="B15901" s="16">
        <v>10</v>
      </c>
      <c r="C15901" s="16" t="s">
        <v>131</v>
      </c>
      <c r="D15901" s="38">
        <v>27.68</v>
      </c>
    </row>
    <row r="15902" spans="1:4">
      <c r="A15902" s="13">
        <v>2006</v>
      </c>
      <c r="B15902" s="14">
        <v>11</v>
      </c>
      <c r="C15902" s="14" t="s">
        <v>131</v>
      </c>
      <c r="D15902" s="37">
        <v>26.893999999999998</v>
      </c>
    </row>
    <row r="15903" spans="1:4">
      <c r="A15903" s="15">
        <v>2006</v>
      </c>
      <c r="B15903" s="16">
        <v>12</v>
      </c>
      <c r="C15903" s="16" t="s">
        <v>131</v>
      </c>
      <c r="D15903" s="38">
        <v>27.14</v>
      </c>
    </row>
    <row r="15904" spans="1:4">
      <c r="A15904" s="13">
        <v>2007</v>
      </c>
      <c r="B15904" s="14">
        <v>1</v>
      </c>
      <c r="C15904" s="14" t="s">
        <v>131</v>
      </c>
      <c r="D15904" s="37">
        <v>27.172999999999998</v>
      </c>
    </row>
    <row r="15905" spans="1:4">
      <c r="A15905" s="15">
        <v>2007</v>
      </c>
      <c r="B15905" s="16">
        <v>2</v>
      </c>
      <c r="C15905" s="16" t="s">
        <v>131</v>
      </c>
      <c r="D15905" s="38">
        <v>27.37</v>
      </c>
    </row>
    <row r="15906" spans="1:4">
      <c r="A15906" s="13">
        <v>2007</v>
      </c>
      <c r="B15906" s="14">
        <v>3</v>
      </c>
      <c r="C15906" s="14" t="s">
        <v>131</v>
      </c>
      <c r="D15906" s="37">
        <v>28.103999999999999</v>
      </c>
    </row>
    <row r="15907" spans="1:4">
      <c r="A15907" s="15">
        <v>2007</v>
      </c>
      <c r="B15907" s="16">
        <v>4</v>
      </c>
      <c r="C15907" s="16" t="s">
        <v>131</v>
      </c>
      <c r="D15907" s="38">
        <v>28.953499999999998</v>
      </c>
    </row>
    <row r="15908" spans="1:4">
      <c r="A15908" s="13">
        <v>2007</v>
      </c>
      <c r="B15908" s="14">
        <v>5</v>
      </c>
      <c r="C15908" s="14" t="s">
        <v>131</v>
      </c>
      <c r="D15908" s="37">
        <v>28.928000000000001</v>
      </c>
    </row>
    <row r="15909" spans="1:4">
      <c r="A15909" s="15">
        <v>2007</v>
      </c>
      <c r="B15909" s="16">
        <v>6</v>
      </c>
      <c r="C15909" s="16" t="s">
        <v>131</v>
      </c>
      <c r="D15909" s="38">
        <v>28.416</v>
      </c>
    </row>
    <row r="15910" spans="1:4">
      <c r="A15910" s="13">
        <v>2007</v>
      </c>
      <c r="B15910" s="14">
        <v>7</v>
      </c>
      <c r="C15910" s="14" t="s">
        <v>131</v>
      </c>
      <c r="D15910" s="37">
        <v>28.014500000000002</v>
      </c>
    </row>
    <row r="15911" spans="1:4">
      <c r="A15911" s="15">
        <v>2007</v>
      </c>
      <c r="B15911" s="16">
        <v>8</v>
      </c>
      <c r="C15911" s="16" t="s">
        <v>131</v>
      </c>
      <c r="D15911" s="38">
        <v>27.810500000000001</v>
      </c>
    </row>
    <row r="15912" spans="1:4">
      <c r="A15912" s="13">
        <v>2007</v>
      </c>
      <c r="B15912" s="14">
        <v>9</v>
      </c>
      <c r="C15912" s="14" t="s">
        <v>131</v>
      </c>
      <c r="D15912" s="37">
        <v>27.177</v>
      </c>
    </row>
    <row r="15913" spans="1:4">
      <c r="A15913" s="15">
        <v>2007</v>
      </c>
      <c r="B15913" s="16">
        <v>10</v>
      </c>
      <c r="C15913" s="16" t="s">
        <v>131</v>
      </c>
      <c r="D15913" s="38">
        <v>26.227499999999999</v>
      </c>
    </row>
    <row r="15914" spans="1:4">
      <c r="A15914" s="13">
        <v>2007</v>
      </c>
      <c r="B15914" s="14">
        <v>11</v>
      </c>
      <c r="C15914" s="14" t="s">
        <v>131</v>
      </c>
      <c r="D15914" s="37">
        <v>26.757000000000001</v>
      </c>
    </row>
    <row r="15915" spans="1:4">
      <c r="A15915" s="15">
        <v>2007</v>
      </c>
      <c r="B15915" s="16">
        <v>12</v>
      </c>
      <c r="C15915" s="16" t="s">
        <v>131</v>
      </c>
      <c r="D15915" s="38">
        <v>26.4755</v>
      </c>
    </row>
    <row r="15916" spans="1:4">
      <c r="A15916" s="13">
        <v>2008</v>
      </c>
      <c r="B15916" s="14">
        <v>1</v>
      </c>
      <c r="C15916" s="14" t="s">
        <v>131</v>
      </c>
      <c r="D15916" s="37">
        <v>26.2865</v>
      </c>
    </row>
    <row r="15917" spans="1:4">
      <c r="A15917" s="15">
        <v>2008</v>
      </c>
      <c r="B15917" s="16">
        <v>2</v>
      </c>
      <c r="C15917" s="16" t="s">
        <v>131</v>
      </c>
      <c r="D15917" s="38">
        <v>26.760999999999999</v>
      </c>
    </row>
    <row r="15918" spans="1:4">
      <c r="A15918" s="13">
        <v>2008</v>
      </c>
      <c r="B15918" s="14">
        <v>3</v>
      </c>
      <c r="C15918" s="14" t="s">
        <v>131</v>
      </c>
      <c r="D15918" s="37">
        <v>27.484000000000002</v>
      </c>
    </row>
    <row r="15919" spans="1:4">
      <c r="A15919" s="15">
        <v>2008</v>
      </c>
      <c r="B15919" s="16">
        <v>4</v>
      </c>
      <c r="C15919" s="16" t="s">
        <v>131</v>
      </c>
      <c r="D15919" s="38">
        <v>28.4175</v>
      </c>
    </row>
    <row r="15920" spans="1:4">
      <c r="A15920" s="13">
        <v>2008</v>
      </c>
      <c r="B15920" s="14">
        <v>5</v>
      </c>
      <c r="C15920" s="14" t="s">
        <v>131</v>
      </c>
      <c r="D15920" s="37">
        <v>28.362500000000001</v>
      </c>
    </row>
    <row r="15921" spans="1:4">
      <c r="A15921" s="15">
        <v>2008</v>
      </c>
      <c r="B15921" s="16">
        <v>6</v>
      </c>
      <c r="C15921" s="16" t="s">
        <v>131</v>
      </c>
      <c r="D15921" s="38">
        <v>27.686499999999999</v>
      </c>
    </row>
    <row r="15922" spans="1:4">
      <c r="A15922" s="13">
        <v>2008</v>
      </c>
      <c r="B15922" s="14">
        <v>7</v>
      </c>
      <c r="C15922" s="14" t="s">
        <v>131</v>
      </c>
      <c r="D15922" s="37">
        <v>27.396999999999998</v>
      </c>
    </row>
    <row r="15923" spans="1:4">
      <c r="A15923" s="15">
        <v>2008</v>
      </c>
      <c r="B15923" s="16">
        <v>8</v>
      </c>
      <c r="C15923" s="16" t="s">
        <v>131</v>
      </c>
      <c r="D15923" s="38">
        <v>27.521000000000001</v>
      </c>
    </row>
    <row r="15924" spans="1:4">
      <c r="A15924" s="13">
        <v>2008</v>
      </c>
      <c r="B15924" s="14">
        <v>9</v>
      </c>
      <c r="C15924" s="14" t="s">
        <v>131</v>
      </c>
      <c r="D15924" s="37">
        <v>27.3</v>
      </c>
    </row>
    <row r="15925" spans="1:4">
      <c r="A15925" s="15">
        <v>2008</v>
      </c>
      <c r="B15925" s="16">
        <v>10</v>
      </c>
      <c r="C15925" s="16" t="s">
        <v>131</v>
      </c>
      <c r="D15925" s="38">
        <v>26.379000000000001</v>
      </c>
    </row>
    <row r="15926" spans="1:4">
      <c r="A15926" s="13">
        <v>2008</v>
      </c>
      <c r="B15926" s="14">
        <v>11</v>
      </c>
      <c r="C15926" s="14" t="s">
        <v>131</v>
      </c>
      <c r="D15926" s="37">
        <v>26.498000000000001</v>
      </c>
    </row>
    <row r="15927" spans="1:4">
      <c r="A15927" s="15">
        <v>2008</v>
      </c>
      <c r="B15927" s="16">
        <v>12</v>
      </c>
      <c r="C15927" s="16" t="s">
        <v>131</v>
      </c>
      <c r="D15927" s="38">
        <v>26.17</v>
      </c>
    </row>
    <row r="15928" spans="1:4">
      <c r="A15928" s="13">
        <v>2009</v>
      </c>
      <c r="B15928" s="14">
        <v>1</v>
      </c>
      <c r="C15928" s="14" t="s">
        <v>131</v>
      </c>
      <c r="D15928" s="37">
        <v>26.373000000000001</v>
      </c>
    </row>
    <row r="15929" spans="1:4">
      <c r="A15929" s="15">
        <v>2009</v>
      </c>
      <c r="B15929" s="16">
        <v>2</v>
      </c>
      <c r="C15929" s="16" t="s">
        <v>131</v>
      </c>
      <c r="D15929" s="38">
        <v>26.52</v>
      </c>
    </row>
    <row r="15930" spans="1:4">
      <c r="A15930" s="13">
        <v>2009</v>
      </c>
      <c r="B15930" s="14">
        <v>3</v>
      </c>
      <c r="C15930" s="14" t="s">
        <v>131</v>
      </c>
      <c r="D15930" s="37">
        <v>27.053999999999998</v>
      </c>
    </row>
    <row r="15931" spans="1:4">
      <c r="A15931" s="15">
        <v>2009</v>
      </c>
      <c r="B15931" s="16">
        <v>4</v>
      </c>
      <c r="C15931" s="16" t="s">
        <v>131</v>
      </c>
      <c r="D15931" s="38">
        <v>28.719000000000001</v>
      </c>
    </row>
    <row r="15932" spans="1:4">
      <c r="A15932" s="13">
        <v>2009</v>
      </c>
      <c r="B15932" s="14">
        <v>5</v>
      </c>
      <c r="C15932" s="14" t="s">
        <v>131</v>
      </c>
      <c r="D15932" s="37">
        <v>28.8125</v>
      </c>
    </row>
    <row r="15933" spans="1:4">
      <c r="A15933" s="15">
        <v>2009</v>
      </c>
      <c r="B15933" s="16">
        <v>6</v>
      </c>
      <c r="C15933" s="16" t="s">
        <v>131</v>
      </c>
      <c r="D15933" s="38">
        <v>28.007999999999999</v>
      </c>
    </row>
    <row r="15934" spans="1:4">
      <c r="A15934" s="13">
        <v>2009</v>
      </c>
      <c r="B15934" s="14">
        <v>7</v>
      </c>
      <c r="C15934" s="14" t="s">
        <v>131</v>
      </c>
      <c r="D15934" s="37">
        <v>28.283000000000001</v>
      </c>
    </row>
    <row r="15935" spans="1:4">
      <c r="A15935" s="15">
        <v>2009</v>
      </c>
      <c r="B15935" s="16">
        <v>8</v>
      </c>
      <c r="C15935" s="16" t="s">
        <v>131</v>
      </c>
      <c r="D15935" s="38">
        <v>28.312999999999999</v>
      </c>
    </row>
    <row r="15936" spans="1:4">
      <c r="A15936" s="13">
        <v>2009</v>
      </c>
      <c r="B15936" s="14">
        <v>9</v>
      </c>
      <c r="C15936" s="14" t="s">
        <v>131</v>
      </c>
      <c r="D15936" s="37">
        <v>28.4985</v>
      </c>
    </row>
    <row r="15937" spans="1:4">
      <c r="A15937" s="15">
        <v>2009</v>
      </c>
      <c r="B15937" s="16">
        <v>10</v>
      </c>
      <c r="C15937" s="16" t="s">
        <v>131</v>
      </c>
      <c r="D15937" s="38">
        <v>27.636500000000002</v>
      </c>
    </row>
    <row r="15938" spans="1:4">
      <c r="A15938" s="13">
        <v>2009</v>
      </c>
      <c r="B15938" s="14">
        <v>11</v>
      </c>
      <c r="C15938" s="14" t="s">
        <v>131</v>
      </c>
      <c r="D15938" s="37">
        <v>27.176500000000001</v>
      </c>
    </row>
    <row r="15939" spans="1:4">
      <c r="A15939" s="15">
        <v>2009</v>
      </c>
      <c r="B15939" s="16">
        <v>12</v>
      </c>
      <c r="C15939" s="16" t="s">
        <v>131</v>
      </c>
      <c r="D15939" s="38">
        <v>27.3215</v>
      </c>
    </row>
    <row r="15940" spans="1:4">
      <c r="A15940" s="13">
        <v>2010</v>
      </c>
      <c r="B15940" s="14">
        <v>1</v>
      </c>
      <c r="C15940" s="14" t="s">
        <v>131</v>
      </c>
      <c r="D15940" s="37">
        <v>26.817499999999999</v>
      </c>
    </row>
    <row r="15941" spans="1:4">
      <c r="A15941" s="15">
        <v>2010</v>
      </c>
      <c r="B15941" s="16">
        <v>2</v>
      </c>
      <c r="C15941" s="16" t="s">
        <v>131</v>
      </c>
      <c r="D15941" s="38">
        <v>28.0335</v>
      </c>
    </row>
    <row r="15942" spans="1:4">
      <c r="A15942" s="13">
        <v>2010</v>
      </c>
      <c r="B15942" s="14">
        <v>3</v>
      </c>
      <c r="C15942" s="14" t="s">
        <v>131</v>
      </c>
      <c r="D15942" s="37">
        <v>28.4695</v>
      </c>
    </row>
    <row r="15943" spans="1:4">
      <c r="A15943" s="15">
        <v>2010</v>
      </c>
      <c r="B15943" s="16">
        <v>4</v>
      </c>
      <c r="C15943" s="16" t="s">
        <v>131</v>
      </c>
      <c r="D15943" s="38">
        <v>29.225000000000001</v>
      </c>
    </row>
    <row r="15944" spans="1:4">
      <c r="A15944" s="13">
        <v>2010</v>
      </c>
      <c r="B15944" s="14">
        <v>5</v>
      </c>
      <c r="C15944" s="14" t="s">
        <v>131</v>
      </c>
      <c r="D15944" s="37">
        <v>28.448</v>
      </c>
    </row>
    <row r="15945" spans="1:4">
      <c r="A15945" s="15">
        <v>2010</v>
      </c>
      <c r="B15945" s="16">
        <v>6</v>
      </c>
      <c r="C15945" s="16" t="s">
        <v>131</v>
      </c>
      <c r="D15945" s="38">
        <v>27.83</v>
      </c>
    </row>
    <row r="15946" spans="1:4">
      <c r="A15946" s="13">
        <v>2010</v>
      </c>
      <c r="B15946" s="14">
        <v>7</v>
      </c>
      <c r="C15946" s="14" t="s">
        <v>131</v>
      </c>
      <c r="D15946" s="37">
        <v>27.544499999999999</v>
      </c>
    </row>
    <row r="15947" spans="1:4">
      <c r="A15947" s="15">
        <v>2010</v>
      </c>
      <c r="B15947" s="16">
        <v>8</v>
      </c>
      <c r="C15947" s="16" t="s">
        <v>131</v>
      </c>
      <c r="D15947" s="38">
        <v>27.417000000000002</v>
      </c>
    </row>
    <row r="15948" spans="1:4">
      <c r="A15948" s="13">
        <v>2010</v>
      </c>
      <c r="B15948" s="14">
        <v>9</v>
      </c>
      <c r="C15948" s="14" t="s">
        <v>131</v>
      </c>
      <c r="D15948" s="37">
        <v>26.674499999999998</v>
      </c>
    </row>
    <row r="15949" spans="1:4">
      <c r="A15949" s="15">
        <v>2010</v>
      </c>
      <c r="B15949" s="16">
        <v>10</v>
      </c>
      <c r="C15949" s="16" t="s">
        <v>131</v>
      </c>
      <c r="D15949" s="38">
        <v>27.154</v>
      </c>
    </row>
    <row r="15950" spans="1:4">
      <c r="A15950" s="13">
        <v>2010</v>
      </c>
      <c r="B15950" s="14">
        <v>11</v>
      </c>
      <c r="C15950" s="14" t="s">
        <v>131</v>
      </c>
      <c r="D15950" s="37">
        <v>26.372</v>
      </c>
    </row>
    <row r="15951" spans="1:4">
      <c r="A15951" s="15">
        <v>2010</v>
      </c>
      <c r="B15951" s="16">
        <v>12</v>
      </c>
      <c r="C15951" s="16" t="s">
        <v>131</v>
      </c>
      <c r="D15951" s="38">
        <v>25.580500000000001</v>
      </c>
    </row>
    <row r="15952" spans="1:4">
      <c r="A15952" s="13">
        <v>2011</v>
      </c>
      <c r="B15952" s="14">
        <v>1</v>
      </c>
      <c r="C15952" s="14" t="s">
        <v>131</v>
      </c>
      <c r="D15952" s="37">
        <v>26.669499999999999</v>
      </c>
    </row>
    <row r="15953" spans="1:4">
      <c r="A15953" s="15">
        <v>2011</v>
      </c>
      <c r="B15953" s="16">
        <v>2</v>
      </c>
      <c r="C15953" s="16" t="s">
        <v>131</v>
      </c>
      <c r="D15953" s="38">
        <v>27.307500000000001</v>
      </c>
    </row>
    <row r="15954" spans="1:4">
      <c r="A15954" s="13">
        <v>2011</v>
      </c>
      <c r="B15954" s="14">
        <v>3</v>
      </c>
      <c r="C15954" s="14" t="s">
        <v>131</v>
      </c>
      <c r="D15954" s="37">
        <v>27.611499999999999</v>
      </c>
    </row>
    <row r="15955" spans="1:4">
      <c r="A15955" s="15">
        <v>2011</v>
      </c>
      <c r="B15955" s="16">
        <v>4</v>
      </c>
      <c r="C15955" s="16" t="s">
        <v>131</v>
      </c>
      <c r="D15955" s="38">
        <v>28.5945</v>
      </c>
    </row>
    <row r="15956" spans="1:4">
      <c r="A15956" s="13">
        <v>2011</v>
      </c>
      <c r="B15956" s="14">
        <v>5</v>
      </c>
      <c r="C15956" s="14" t="s">
        <v>131</v>
      </c>
      <c r="D15956" s="37">
        <v>28.824000000000002</v>
      </c>
    </row>
    <row r="15957" spans="1:4">
      <c r="A15957" s="15">
        <v>2011</v>
      </c>
      <c r="B15957" s="16">
        <v>6</v>
      </c>
      <c r="C15957" s="16" t="s">
        <v>131</v>
      </c>
      <c r="D15957" s="38">
        <v>27.878499999999999</v>
      </c>
    </row>
    <row r="15958" spans="1:4">
      <c r="A15958" s="13">
        <v>2011</v>
      </c>
      <c r="B15958" s="14">
        <v>7</v>
      </c>
      <c r="C15958" s="14" t="s">
        <v>131</v>
      </c>
      <c r="D15958" s="37">
        <v>27.706499999999998</v>
      </c>
    </row>
    <row r="15959" spans="1:4">
      <c r="A15959" s="15">
        <v>2011</v>
      </c>
      <c r="B15959" s="16">
        <v>8</v>
      </c>
      <c r="C15959" s="16" t="s">
        <v>131</v>
      </c>
      <c r="D15959" s="38">
        <v>28.0625</v>
      </c>
    </row>
    <row r="15960" spans="1:4">
      <c r="A15960" s="13">
        <v>2011</v>
      </c>
      <c r="B15960" s="14">
        <v>9</v>
      </c>
      <c r="C15960" s="14" t="s">
        <v>131</v>
      </c>
      <c r="D15960" s="37">
        <v>27.571000000000002</v>
      </c>
    </row>
    <row r="15961" spans="1:4">
      <c r="A15961" s="15">
        <v>2011</v>
      </c>
      <c r="B15961" s="16">
        <v>10</v>
      </c>
      <c r="C15961" s="16" t="s">
        <v>131</v>
      </c>
      <c r="D15961" s="38">
        <v>25.853999999999999</v>
      </c>
    </row>
    <row r="15962" spans="1:4">
      <c r="A15962" s="13">
        <v>2011</v>
      </c>
      <c r="B15962" s="14">
        <v>11</v>
      </c>
      <c r="C15962" s="14" t="s">
        <v>131</v>
      </c>
      <c r="D15962" s="37">
        <v>26.741499999999998</v>
      </c>
    </row>
    <row r="15963" spans="1:4">
      <c r="A15963" s="15">
        <v>2011</v>
      </c>
      <c r="B15963" s="16">
        <v>12</v>
      </c>
      <c r="C15963" s="16" t="s">
        <v>131</v>
      </c>
      <c r="D15963" s="38">
        <v>26.422999999999998</v>
      </c>
    </row>
    <row r="15964" spans="1:4">
      <c r="A15964" s="13">
        <v>2012</v>
      </c>
      <c r="B15964" s="14">
        <v>1</v>
      </c>
      <c r="C15964" s="14" t="s">
        <v>131</v>
      </c>
      <c r="D15964" s="37">
        <v>26.37</v>
      </c>
    </row>
    <row r="15965" spans="1:4">
      <c r="A15965" s="15">
        <v>2012</v>
      </c>
      <c r="B15965" s="16">
        <v>2</v>
      </c>
      <c r="C15965" s="16" t="s">
        <v>131</v>
      </c>
      <c r="D15965" s="38">
        <v>27.083500000000001</v>
      </c>
    </row>
    <row r="15966" spans="1:4">
      <c r="A15966" s="13">
        <v>2012</v>
      </c>
      <c r="B15966" s="14">
        <v>3</v>
      </c>
      <c r="C15966" s="14" t="s">
        <v>131</v>
      </c>
      <c r="D15966" s="37">
        <v>27.938500000000001</v>
      </c>
    </row>
    <row r="15967" spans="1:4">
      <c r="A15967" s="15">
        <v>2012</v>
      </c>
      <c r="B15967" s="16">
        <v>4</v>
      </c>
      <c r="C15967" s="16" t="s">
        <v>131</v>
      </c>
      <c r="D15967" s="38">
        <v>28.445499999999999</v>
      </c>
    </row>
    <row r="15968" spans="1:4">
      <c r="A15968" s="13">
        <v>2012</v>
      </c>
      <c r="B15968" s="14">
        <v>5</v>
      </c>
      <c r="C15968" s="14" t="s">
        <v>131</v>
      </c>
      <c r="D15968" s="37">
        <v>28.38</v>
      </c>
    </row>
    <row r="15969" spans="1:4">
      <c r="A15969" s="15">
        <v>2012</v>
      </c>
      <c r="B15969" s="16">
        <v>6</v>
      </c>
      <c r="C15969" s="16" t="s">
        <v>131</v>
      </c>
      <c r="D15969" s="38">
        <v>28.16</v>
      </c>
    </row>
    <row r="15970" spans="1:4">
      <c r="A15970" s="13">
        <v>2012</v>
      </c>
      <c r="B15970" s="14">
        <v>7</v>
      </c>
      <c r="C15970" s="14" t="s">
        <v>131</v>
      </c>
      <c r="D15970" s="37">
        <v>27.956499999999998</v>
      </c>
    </row>
    <row r="15971" spans="1:4">
      <c r="A15971" s="15">
        <v>2012</v>
      </c>
      <c r="B15971" s="16">
        <v>8</v>
      </c>
      <c r="C15971" s="16" t="s">
        <v>131</v>
      </c>
      <c r="D15971" s="38">
        <v>28.120999999999999</v>
      </c>
    </row>
    <row r="15972" spans="1:4">
      <c r="A15972" s="13">
        <v>2012</v>
      </c>
      <c r="B15972" s="14">
        <v>9</v>
      </c>
      <c r="C15972" s="14" t="s">
        <v>131</v>
      </c>
      <c r="D15972" s="37">
        <v>27.384499999999999</v>
      </c>
    </row>
    <row r="15973" spans="1:4">
      <c r="A15973" s="15">
        <v>2012</v>
      </c>
      <c r="B15973" s="16">
        <v>10</v>
      </c>
      <c r="C15973" s="16" t="s">
        <v>131</v>
      </c>
      <c r="D15973" s="38">
        <v>26.379000000000001</v>
      </c>
    </row>
    <row r="15974" spans="1:4">
      <c r="A15974" s="13">
        <v>2012</v>
      </c>
      <c r="B15974" s="14">
        <v>11</v>
      </c>
      <c r="C15974" s="14" t="s">
        <v>131</v>
      </c>
      <c r="D15974" s="37">
        <v>26.125</v>
      </c>
    </row>
    <row r="15975" spans="1:4">
      <c r="A15975" s="15">
        <v>2012</v>
      </c>
      <c r="B15975" s="16">
        <v>12</v>
      </c>
      <c r="C15975" s="16" t="s">
        <v>131</v>
      </c>
      <c r="D15975" s="38">
        <v>26.795999999999999</v>
      </c>
    </row>
    <row r="15976" spans="1:4">
      <c r="A15976" s="13">
        <v>2013</v>
      </c>
      <c r="B15976" s="14">
        <v>1</v>
      </c>
      <c r="C15976" s="14" t="s">
        <v>131</v>
      </c>
      <c r="D15976" s="37">
        <v>26.861499999999999</v>
      </c>
    </row>
    <row r="15977" spans="1:4">
      <c r="A15977" s="15">
        <v>2013</v>
      </c>
      <c r="B15977" s="16">
        <v>2</v>
      </c>
      <c r="C15977" s="16" t="s">
        <v>131</v>
      </c>
      <c r="D15977" s="38">
        <v>26.639500000000002</v>
      </c>
    </row>
    <row r="15978" spans="1:4">
      <c r="A15978" s="13">
        <v>2013</v>
      </c>
      <c r="B15978" s="14">
        <v>3</v>
      </c>
      <c r="C15978" s="14" t="s">
        <v>131</v>
      </c>
      <c r="D15978" s="37">
        <v>27.589500000000001</v>
      </c>
    </row>
    <row r="15979" spans="1:4">
      <c r="A15979" s="15">
        <v>2013</v>
      </c>
      <c r="B15979" s="16">
        <v>4</v>
      </c>
      <c r="C15979" s="16" t="s">
        <v>131</v>
      </c>
      <c r="D15979" s="38">
        <v>28.561</v>
      </c>
    </row>
    <row r="15980" spans="1:4">
      <c r="A15980" s="13">
        <v>2013</v>
      </c>
      <c r="B15980" s="14">
        <v>5</v>
      </c>
      <c r="C15980" s="14" t="s">
        <v>131</v>
      </c>
      <c r="D15980" s="37">
        <v>28.636500000000002</v>
      </c>
    </row>
    <row r="15981" spans="1:4">
      <c r="A15981" s="15">
        <v>2013</v>
      </c>
      <c r="B15981" s="16">
        <v>6</v>
      </c>
      <c r="C15981" s="16" t="s">
        <v>131</v>
      </c>
      <c r="D15981" s="38">
        <v>27.696999999999999</v>
      </c>
    </row>
    <row r="15982" spans="1:4">
      <c r="A15982" s="13">
        <v>2013</v>
      </c>
      <c r="B15982" s="14">
        <v>7</v>
      </c>
      <c r="C15982" s="14" t="s">
        <v>131</v>
      </c>
      <c r="D15982" s="37">
        <v>28.093499999999999</v>
      </c>
    </row>
    <row r="15983" spans="1:4">
      <c r="A15983" s="15">
        <v>2013</v>
      </c>
      <c r="B15983" s="16">
        <v>8</v>
      </c>
      <c r="C15983" s="16" t="s">
        <v>131</v>
      </c>
      <c r="D15983" s="38">
        <v>27.376999999999999</v>
      </c>
    </row>
    <row r="15984" spans="1:4">
      <c r="A15984" s="13">
        <v>2013</v>
      </c>
      <c r="B15984" s="14">
        <v>9</v>
      </c>
      <c r="C15984" s="14" t="s">
        <v>131</v>
      </c>
      <c r="D15984" s="37">
        <v>28.314</v>
      </c>
    </row>
    <row r="15985" spans="1:4">
      <c r="A15985" s="15">
        <v>2000</v>
      </c>
      <c r="B15985" s="16">
        <v>2</v>
      </c>
      <c r="C15985" s="16" t="s">
        <v>132</v>
      </c>
      <c r="D15985" s="38">
        <v>21.994</v>
      </c>
    </row>
    <row r="15986" spans="1:4">
      <c r="A15986" s="13">
        <v>2000</v>
      </c>
      <c r="B15986" s="14">
        <v>3</v>
      </c>
      <c r="C15986" s="14" t="s">
        <v>132</v>
      </c>
      <c r="D15986" s="37">
        <v>22.047999999999998</v>
      </c>
    </row>
    <row r="15987" spans="1:4">
      <c r="A15987" s="15">
        <v>2000</v>
      </c>
      <c r="B15987" s="16">
        <v>4</v>
      </c>
      <c r="C15987" s="16" t="s">
        <v>132</v>
      </c>
      <c r="D15987" s="38">
        <v>21.446375</v>
      </c>
    </row>
    <row r="15988" spans="1:4">
      <c r="A15988" s="13">
        <v>2000</v>
      </c>
      <c r="B15988" s="14">
        <v>5</v>
      </c>
      <c r="C15988" s="14" t="s">
        <v>132</v>
      </c>
      <c r="D15988" s="37">
        <v>19.254124999999998</v>
      </c>
    </row>
    <row r="15989" spans="1:4">
      <c r="A15989" s="15">
        <v>2000</v>
      </c>
      <c r="B15989" s="16">
        <v>6</v>
      </c>
      <c r="C15989" s="16" t="s">
        <v>132</v>
      </c>
      <c r="D15989" s="38">
        <v>17.376625000000001</v>
      </c>
    </row>
    <row r="15990" spans="1:4">
      <c r="A15990" s="13">
        <v>2000</v>
      </c>
      <c r="B15990" s="14">
        <v>7</v>
      </c>
      <c r="C15990" s="14" t="s">
        <v>132</v>
      </c>
      <c r="D15990" s="37">
        <v>16.653874999999999</v>
      </c>
    </row>
    <row r="15991" spans="1:4">
      <c r="A15991" s="15">
        <v>2000</v>
      </c>
      <c r="B15991" s="16">
        <v>8</v>
      </c>
      <c r="C15991" s="16" t="s">
        <v>132</v>
      </c>
      <c r="D15991" s="38">
        <v>19.296250000000001</v>
      </c>
    </row>
    <row r="15992" spans="1:4">
      <c r="A15992" s="13">
        <v>2000</v>
      </c>
      <c r="B15992" s="14">
        <v>9</v>
      </c>
      <c r="C15992" s="14" t="s">
        <v>132</v>
      </c>
      <c r="D15992" s="37">
        <v>23.44425</v>
      </c>
    </row>
    <row r="15993" spans="1:4">
      <c r="A15993" s="15">
        <v>2000</v>
      </c>
      <c r="B15993" s="16">
        <v>10</v>
      </c>
      <c r="C15993" s="16" t="s">
        <v>132</v>
      </c>
      <c r="D15993" s="38">
        <v>24.883749999999999</v>
      </c>
    </row>
    <row r="15994" spans="1:4">
      <c r="A15994" s="13">
        <v>2000</v>
      </c>
      <c r="B15994" s="14">
        <v>11</v>
      </c>
      <c r="C15994" s="14" t="s">
        <v>132</v>
      </c>
      <c r="D15994" s="37">
        <v>23.76275</v>
      </c>
    </row>
    <row r="15995" spans="1:4">
      <c r="A15995" s="15">
        <v>2000</v>
      </c>
      <c r="B15995" s="16">
        <v>12</v>
      </c>
      <c r="C15995" s="16" t="s">
        <v>132</v>
      </c>
      <c r="D15995" s="38">
        <v>22.255375000000001</v>
      </c>
    </row>
    <row r="15996" spans="1:4">
      <c r="A15996" s="13">
        <v>2001</v>
      </c>
      <c r="B15996" s="14">
        <v>1</v>
      </c>
      <c r="C15996" s="14" t="s">
        <v>132</v>
      </c>
      <c r="D15996" s="37">
        <v>22.193124999999998</v>
      </c>
    </row>
    <row r="15997" spans="1:4">
      <c r="A15997" s="15">
        <v>2001</v>
      </c>
      <c r="B15997" s="16">
        <v>2</v>
      </c>
      <c r="C15997" s="16" t="s">
        <v>132</v>
      </c>
      <c r="D15997" s="38">
        <v>21.797999999999998</v>
      </c>
    </row>
    <row r="15998" spans="1:4">
      <c r="A15998" s="13">
        <v>2001</v>
      </c>
      <c r="B15998" s="14">
        <v>3</v>
      </c>
      <c r="C15998" s="14" t="s">
        <v>132</v>
      </c>
      <c r="D15998" s="37">
        <v>21.876000000000001</v>
      </c>
    </row>
    <row r="15999" spans="1:4">
      <c r="A15999" s="15">
        <v>2001</v>
      </c>
      <c r="B15999" s="16">
        <v>4</v>
      </c>
      <c r="C15999" s="16" t="s">
        <v>132</v>
      </c>
      <c r="D15999" s="38">
        <v>21.389500000000002</v>
      </c>
    </row>
    <row r="16000" spans="1:4">
      <c r="A16000" s="13">
        <v>2001</v>
      </c>
      <c r="B16000" s="14">
        <v>5</v>
      </c>
      <c r="C16000" s="14" t="s">
        <v>132</v>
      </c>
      <c r="D16000" s="37">
        <v>19.707374999999999</v>
      </c>
    </row>
    <row r="16001" spans="1:4">
      <c r="A16001" s="15">
        <v>2001</v>
      </c>
      <c r="B16001" s="16">
        <v>6</v>
      </c>
      <c r="C16001" s="16" t="s">
        <v>132</v>
      </c>
      <c r="D16001" s="38">
        <v>17.814875000000001</v>
      </c>
    </row>
    <row r="16002" spans="1:4">
      <c r="A16002" s="13">
        <v>2001</v>
      </c>
      <c r="B16002" s="14">
        <v>7</v>
      </c>
      <c r="C16002" s="14" t="s">
        <v>132</v>
      </c>
      <c r="D16002" s="37">
        <v>16.804124999999999</v>
      </c>
    </row>
    <row r="16003" spans="1:4">
      <c r="A16003" s="15">
        <v>2001</v>
      </c>
      <c r="B16003" s="16">
        <v>8</v>
      </c>
      <c r="C16003" s="16" t="s">
        <v>132</v>
      </c>
      <c r="D16003" s="38">
        <v>20.562000000000001</v>
      </c>
    </row>
    <row r="16004" spans="1:4">
      <c r="A16004" s="13">
        <v>2001</v>
      </c>
      <c r="B16004" s="14">
        <v>9</v>
      </c>
      <c r="C16004" s="14" t="s">
        <v>132</v>
      </c>
      <c r="D16004" s="37">
        <v>23.663875000000001</v>
      </c>
    </row>
    <row r="16005" spans="1:4">
      <c r="A16005" s="15">
        <v>2001</v>
      </c>
      <c r="B16005" s="16">
        <v>10</v>
      </c>
      <c r="C16005" s="16" t="s">
        <v>132</v>
      </c>
      <c r="D16005" s="38">
        <v>24.541499999999999</v>
      </c>
    </row>
    <row r="16006" spans="1:4">
      <c r="A16006" s="13">
        <v>2001</v>
      </c>
      <c r="B16006" s="14">
        <v>11</v>
      </c>
      <c r="C16006" s="14" t="s">
        <v>132</v>
      </c>
      <c r="D16006" s="37">
        <v>23.58925</v>
      </c>
    </row>
    <row r="16007" spans="1:4">
      <c r="A16007" s="15">
        <v>2001</v>
      </c>
      <c r="B16007" s="16">
        <v>12</v>
      </c>
      <c r="C16007" s="16" t="s">
        <v>132</v>
      </c>
      <c r="D16007" s="38">
        <v>23.022124999999999</v>
      </c>
    </row>
    <row r="16008" spans="1:4">
      <c r="A16008" s="13">
        <v>2002</v>
      </c>
      <c r="B16008" s="14">
        <v>1</v>
      </c>
      <c r="C16008" s="14" t="s">
        <v>132</v>
      </c>
      <c r="D16008" s="37">
        <v>22.956624999999999</v>
      </c>
    </row>
    <row r="16009" spans="1:4">
      <c r="A16009" s="15">
        <v>2002</v>
      </c>
      <c r="B16009" s="16">
        <v>2</v>
      </c>
      <c r="C16009" s="16" t="s">
        <v>132</v>
      </c>
      <c r="D16009" s="38">
        <v>23.273875</v>
      </c>
    </row>
    <row r="16010" spans="1:4">
      <c r="A16010" s="13">
        <v>2002</v>
      </c>
      <c r="B16010" s="14">
        <v>3</v>
      </c>
      <c r="C16010" s="14" t="s">
        <v>132</v>
      </c>
      <c r="D16010" s="37">
        <v>23.18825</v>
      </c>
    </row>
    <row r="16011" spans="1:4">
      <c r="A16011" s="15">
        <v>2002</v>
      </c>
      <c r="B16011" s="16">
        <v>4</v>
      </c>
      <c r="C16011" s="16" t="s">
        <v>132</v>
      </c>
      <c r="D16011" s="38">
        <v>21.867374999999999</v>
      </c>
    </row>
    <row r="16012" spans="1:4">
      <c r="A16012" s="13">
        <v>2002</v>
      </c>
      <c r="B16012" s="14">
        <v>5</v>
      </c>
      <c r="C16012" s="14" t="s">
        <v>132</v>
      </c>
      <c r="D16012" s="37">
        <v>19.947749999999999</v>
      </c>
    </row>
    <row r="16013" spans="1:4">
      <c r="A16013" s="15">
        <v>2002</v>
      </c>
      <c r="B16013" s="16">
        <v>6</v>
      </c>
      <c r="C16013" s="16" t="s">
        <v>132</v>
      </c>
      <c r="D16013" s="38">
        <v>17.336625000000002</v>
      </c>
    </row>
    <row r="16014" spans="1:4">
      <c r="A16014" s="13">
        <v>2002</v>
      </c>
      <c r="B16014" s="14">
        <v>7</v>
      </c>
      <c r="C16014" s="14" t="s">
        <v>132</v>
      </c>
      <c r="D16014" s="37">
        <v>19.214124999999999</v>
      </c>
    </row>
    <row r="16015" spans="1:4">
      <c r="A16015" s="15">
        <v>2002</v>
      </c>
      <c r="B16015" s="16">
        <v>8</v>
      </c>
      <c r="C16015" s="16" t="s">
        <v>132</v>
      </c>
      <c r="D16015" s="38">
        <v>20.832374999999999</v>
      </c>
    </row>
    <row r="16016" spans="1:4">
      <c r="A16016" s="13">
        <v>2002</v>
      </c>
      <c r="B16016" s="14">
        <v>9</v>
      </c>
      <c r="C16016" s="14" t="s">
        <v>132</v>
      </c>
      <c r="D16016" s="37">
        <v>23.185500000000001</v>
      </c>
    </row>
    <row r="16017" spans="1:4">
      <c r="A16017" s="15">
        <v>2002</v>
      </c>
      <c r="B16017" s="16">
        <v>10</v>
      </c>
      <c r="C16017" s="16" t="s">
        <v>132</v>
      </c>
      <c r="D16017" s="38">
        <v>24.932124999999999</v>
      </c>
    </row>
    <row r="16018" spans="1:4">
      <c r="A16018" s="13">
        <v>2002</v>
      </c>
      <c r="B16018" s="14">
        <v>11</v>
      </c>
      <c r="C16018" s="14" t="s">
        <v>132</v>
      </c>
      <c r="D16018" s="37">
        <v>24.250875000000001</v>
      </c>
    </row>
    <row r="16019" spans="1:4">
      <c r="A16019" s="15">
        <v>2002</v>
      </c>
      <c r="B16019" s="16">
        <v>12</v>
      </c>
      <c r="C16019" s="16" t="s">
        <v>132</v>
      </c>
      <c r="D16019" s="38">
        <v>22.672000000000001</v>
      </c>
    </row>
    <row r="16020" spans="1:4">
      <c r="A16020" s="13">
        <v>2003</v>
      </c>
      <c r="B16020" s="14">
        <v>1</v>
      </c>
      <c r="C16020" s="14" t="s">
        <v>132</v>
      </c>
      <c r="D16020" s="37">
        <v>22.744875</v>
      </c>
    </row>
    <row r="16021" spans="1:4">
      <c r="A16021" s="15">
        <v>2003</v>
      </c>
      <c r="B16021" s="16">
        <v>2</v>
      </c>
      <c r="C16021" s="16" t="s">
        <v>132</v>
      </c>
      <c r="D16021" s="38">
        <v>22.579000000000001</v>
      </c>
    </row>
    <row r="16022" spans="1:4">
      <c r="A16022" s="13">
        <v>2003</v>
      </c>
      <c r="B16022" s="14">
        <v>3</v>
      </c>
      <c r="C16022" s="14" t="s">
        <v>132</v>
      </c>
      <c r="D16022" s="37">
        <v>22.412500000000001</v>
      </c>
    </row>
    <row r="16023" spans="1:4">
      <c r="A16023" s="15">
        <v>2003</v>
      </c>
      <c r="B16023" s="16">
        <v>4</v>
      </c>
      <c r="C16023" s="16" t="s">
        <v>132</v>
      </c>
      <c r="D16023" s="38">
        <v>20.932124999999999</v>
      </c>
    </row>
    <row r="16024" spans="1:4">
      <c r="A16024" s="13">
        <v>2003</v>
      </c>
      <c r="B16024" s="14">
        <v>5</v>
      </c>
      <c r="C16024" s="14" t="s">
        <v>132</v>
      </c>
      <c r="D16024" s="37">
        <v>19.538</v>
      </c>
    </row>
    <row r="16025" spans="1:4">
      <c r="A16025" s="15">
        <v>2003</v>
      </c>
      <c r="B16025" s="16">
        <v>6</v>
      </c>
      <c r="C16025" s="16" t="s">
        <v>132</v>
      </c>
      <c r="D16025" s="38">
        <v>17.9145</v>
      </c>
    </row>
    <row r="16026" spans="1:4">
      <c r="A16026" s="13">
        <v>2003</v>
      </c>
      <c r="B16026" s="14">
        <v>7</v>
      </c>
      <c r="C16026" s="14" t="s">
        <v>132</v>
      </c>
      <c r="D16026" s="37">
        <v>16.755125</v>
      </c>
    </row>
    <row r="16027" spans="1:4">
      <c r="A16027" s="15">
        <v>2003</v>
      </c>
      <c r="B16027" s="16">
        <v>8</v>
      </c>
      <c r="C16027" s="16" t="s">
        <v>132</v>
      </c>
      <c r="D16027" s="38">
        <v>20.171624999999999</v>
      </c>
    </row>
    <row r="16028" spans="1:4">
      <c r="A16028" s="13">
        <v>2003</v>
      </c>
      <c r="B16028" s="14">
        <v>9</v>
      </c>
      <c r="C16028" s="14" t="s">
        <v>132</v>
      </c>
      <c r="D16028" s="37">
        <v>23.90175</v>
      </c>
    </row>
    <row r="16029" spans="1:4">
      <c r="A16029" s="15">
        <v>2003</v>
      </c>
      <c r="B16029" s="16">
        <v>10</v>
      </c>
      <c r="C16029" s="16" t="s">
        <v>132</v>
      </c>
      <c r="D16029" s="38">
        <v>25.609249999999999</v>
      </c>
    </row>
    <row r="16030" spans="1:4">
      <c r="A16030" s="13">
        <v>2003</v>
      </c>
      <c r="B16030" s="14">
        <v>11</v>
      </c>
      <c r="C16030" s="14" t="s">
        <v>132</v>
      </c>
      <c r="D16030" s="37">
        <v>25.312625000000001</v>
      </c>
    </row>
    <row r="16031" spans="1:4">
      <c r="A16031" s="15">
        <v>2003</v>
      </c>
      <c r="B16031" s="16">
        <v>12</v>
      </c>
      <c r="C16031" s="16" t="s">
        <v>132</v>
      </c>
      <c r="D16031" s="38">
        <v>22.92475</v>
      </c>
    </row>
    <row r="16032" spans="1:4">
      <c r="A16032" s="13">
        <v>2004</v>
      </c>
      <c r="B16032" s="14">
        <v>1</v>
      </c>
      <c r="C16032" s="14" t="s">
        <v>132</v>
      </c>
      <c r="D16032" s="37">
        <v>22.307874999999999</v>
      </c>
    </row>
    <row r="16033" spans="1:4">
      <c r="A16033" s="15">
        <v>2004</v>
      </c>
      <c r="B16033" s="16">
        <v>2</v>
      </c>
      <c r="C16033" s="16" t="s">
        <v>132</v>
      </c>
      <c r="D16033" s="38">
        <v>22.217749999999999</v>
      </c>
    </row>
    <row r="16034" spans="1:4">
      <c r="A16034" s="13">
        <v>2004</v>
      </c>
      <c r="B16034" s="14">
        <v>3</v>
      </c>
      <c r="C16034" s="14" t="s">
        <v>132</v>
      </c>
      <c r="D16034" s="37">
        <v>22.486249999999998</v>
      </c>
    </row>
    <row r="16035" spans="1:4">
      <c r="A16035" s="15">
        <v>2004</v>
      </c>
      <c r="B16035" s="16">
        <v>4</v>
      </c>
      <c r="C16035" s="16" t="s">
        <v>132</v>
      </c>
      <c r="D16035" s="38">
        <v>21.218624999999999</v>
      </c>
    </row>
    <row r="16036" spans="1:4">
      <c r="A16036" s="13">
        <v>2004</v>
      </c>
      <c r="B16036" s="14">
        <v>5</v>
      </c>
      <c r="C16036" s="14" t="s">
        <v>132</v>
      </c>
      <c r="D16036" s="37">
        <v>18.509875000000001</v>
      </c>
    </row>
    <row r="16037" spans="1:4">
      <c r="A16037" s="15">
        <v>2004</v>
      </c>
      <c r="B16037" s="16">
        <v>6</v>
      </c>
      <c r="C16037" s="16" t="s">
        <v>132</v>
      </c>
      <c r="D16037" s="38">
        <v>16.8385</v>
      </c>
    </row>
    <row r="16038" spans="1:4">
      <c r="A16038" s="13">
        <v>2004</v>
      </c>
      <c r="B16038" s="14">
        <v>7</v>
      </c>
      <c r="C16038" s="14" t="s">
        <v>132</v>
      </c>
      <c r="D16038" s="37">
        <v>16.9465</v>
      </c>
    </row>
    <row r="16039" spans="1:4">
      <c r="A16039" s="15">
        <v>2004</v>
      </c>
      <c r="B16039" s="16">
        <v>8</v>
      </c>
      <c r="C16039" s="16" t="s">
        <v>132</v>
      </c>
      <c r="D16039" s="38">
        <v>20.696249999999999</v>
      </c>
    </row>
    <row r="16040" spans="1:4">
      <c r="A16040" s="13">
        <v>2004</v>
      </c>
      <c r="B16040" s="14">
        <v>9</v>
      </c>
      <c r="C16040" s="14" t="s">
        <v>132</v>
      </c>
      <c r="D16040" s="37">
        <v>23.269124999999999</v>
      </c>
    </row>
    <row r="16041" spans="1:4">
      <c r="A16041" s="15">
        <v>2004</v>
      </c>
      <c r="B16041" s="16">
        <v>10</v>
      </c>
      <c r="C16041" s="16" t="s">
        <v>132</v>
      </c>
      <c r="D16041" s="38">
        <v>24.638000000000002</v>
      </c>
    </row>
    <row r="16042" spans="1:4">
      <c r="A16042" s="13">
        <v>2004</v>
      </c>
      <c r="B16042" s="14">
        <v>11</v>
      </c>
      <c r="C16042" s="14" t="s">
        <v>132</v>
      </c>
      <c r="D16042" s="37">
        <v>25.007874999999999</v>
      </c>
    </row>
    <row r="16043" spans="1:4">
      <c r="A16043" s="15">
        <v>2004</v>
      </c>
      <c r="B16043" s="16">
        <v>12</v>
      </c>
      <c r="C16043" s="16" t="s">
        <v>132</v>
      </c>
      <c r="D16043" s="38">
        <v>22.736999999999998</v>
      </c>
    </row>
    <row r="16044" spans="1:4">
      <c r="A16044" s="13">
        <v>2005</v>
      </c>
      <c r="B16044" s="14">
        <v>1</v>
      </c>
      <c r="C16044" s="14" t="s">
        <v>132</v>
      </c>
      <c r="D16044" s="37">
        <v>22.816624999999998</v>
      </c>
    </row>
    <row r="16045" spans="1:4">
      <c r="A16045" s="15">
        <v>2005</v>
      </c>
      <c r="B16045" s="16">
        <v>2</v>
      </c>
      <c r="C16045" s="16" t="s">
        <v>132</v>
      </c>
      <c r="D16045" s="38">
        <v>23.823250000000002</v>
      </c>
    </row>
    <row r="16046" spans="1:4">
      <c r="A16046" s="13">
        <v>2005</v>
      </c>
      <c r="B16046" s="14">
        <v>3</v>
      </c>
      <c r="C16046" s="14" t="s">
        <v>132</v>
      </c>
      <c r="D16046" s="37">
        <v>23.458749999999998</v>
      </c>
    </row>
    <row r="16047" spans="1:4">
      <c r="A16047" s="15">
        <v>2005</v>
      </c>
      <c r="B16047" s="16">
        <v>4</v>
      </c>
      <c r="C16047" s="16" t="s">
        <v>132</v>
      </c>
      <c r="D16047" s="38">
        <v>22.311250000000001</v>
      </c>
    </row>
    <row r="16048" spans="1:4">
      <c r="A16048" s="13">
        <v>2005</v>
      </c>
      <c r="B16048" s="14">
        <v>5</v>
      </c>
      <c r="C16048" s="14" t="s">
        <v>132</v>
      </c>
      <c r="D16048" s="37">
        <v>21.018875000000001</v>
      </c>
    </row>
    <row r="16049" spans="1:4">
      <c r="A16049" s="15">
        <v>2005</v>
      </c>
      <c r="B16049" s="16">
        <v>6</v>
      </c>
      <c r="C16049" s="16" t="s">
        <v>132</v>
      </c>
      <c r="D16049" s="38">
        <v>19.436375000000002</v>
      </c>
    </row>
    <row r="16050" spans="1:4">
      <c r="A16050" s="13">
        <v>2005</v>
      </c>
      <c r="B16050" s="14">
        <v>7</v>
      </c>
      <c r="C16050" s="14" t="s">
        <v>132</v>
      </c>
      <c r="D16050" s="37">
        <v>17.9435</v>
      </c>
    </row>
    <row r="16051" spans="1:4">
      <c r="A16051" s="15">
        <v>2005</v>
      </c>
      <c r="B16051" s="16">
        <v>8</v>
      </c>
      <c r="C16051" s="16" t="s">
        <v>132</v>
      </c>
      <c r="D16051" s="38">
        <v>21.275375</v>
      </c>
    </row>
    <row r="16052" spans="1:4">
      <c r="A16052" s="13">
        <v>2005</v>
      </c>
      <c r="B16052" s="14">
        <v>9</v>
      </c>
      <c r="C16052" s="14" t="s">
        <v>132</v>
      </c>
      <c r="D16052" s="37">
        <v>23.155374999999999</v>
      </c>
    </row>
    <row r="16053" spans="1:4">
      <c r="A16053" s="15">
        <v>2005</v>
      </c>
      <c r="B16053" s="16">
        <v>10</v>
      </c>
      <c r="C16053" s="16" t="s">
        <v>132</v>
      </c>
      <c r="D16053" s="38">
        <v>26.138750000000002</v>
      </c>
    </row>
    <row r="16054" spans="1:4">
      <c r="A16054" s="13">
        <v>2005</v>
      </c>
      <c r="B16054" s="14">
        <v>11</v>
      </c>
      <c r="C16054" s="14" t="s">
        <v>132</v>
      </c>
      <c r="D16054" s="37">
        <v>25.473125</v>
      </c>
    </row>
    <row r="16055" spans="1:4">
      <c r="A16055" s="15">
        <v>2005</v>
      </c>
      <c r="B16055" s="16">
        <v>12</v>
      </c>
      <c r="C16055" s="16" t="s">
        <v>132</v>
      </c>
      <c r="D16055" s="38">
        <v>22.374749999999999</v>
      </c>
    </row>
    <row r="16056" spans="1:4">
      <c r="A16056" s="13">
        <v>2006</v>
      </c>
      <c r="B16056" s="14">
        <v>1</v>
      </c>
      <c r="C16056" s="14" t="s">
        <v>132</v>
      </c>
      <c r="D16056" s="37">
        <v>21.929625000000001</v>
      </c>
    </row>
    <row r="16057" spans="1:4">
      <c r="A16057" s="15">
        <v>2006</v>
      </c>
      <c r="B16057" s="16">
        <v>2</v>
      </c>
      <c r="C16057" s="16" t="s">
        <v>132</v>
      </c>
      <c r="D16057" s="38">
        <v>22.327999999999999</v>
      </c>
    </row>
    <row r="16058" spans="1:4">
      <c r="A16058" s="13">
        <v>2006</v>
      </c>
      <c r="B16058" s="14">
        <v>3</v>
      </c>
      <c r="C16058" s="14" t="s">
        <v>132</v>
      </c>
      <c r="D16058" s="37">
        <v>22.090499999999999</v>
      </c>
    </row>
    <row r="16059" spans="1:4">
      <c r="A16059" s="15">
        <v>2006</v>
      </c>
      <c r="B16059" s="16">
        <v>4</v>
      </c>
      <c r="C16059" s="16" t="s">
        <v>132</v>
      </c>
      <c r="D16059" s="38">
        <v>21.278749999999999</v>
      </c>
    </row>
    <row r="16060" spans="1:4">
      <c r="A16060" s="13">
        <v>2006</v>
      </c>
      <c r="B16060" s="14">
        <v>5</v>
      </c>
      <c r="C16060" s="14" t="s">
        <v>132</v>
      </c>
      <c r="D16060" s="37">
        <v>19.507874999999999</v>
      </c>
    </row>
    <row r="16061" spans="1:4">
      <c r="A16061" s="15">
        <v>2006</v>
      </c>
      <c r="B16061" s="16">
        <v>6</v>
      </c>
      <c r="C16061" s="16" t="s">
        <v>132</v>
      </c>
      <c r="D16061" s="38">
        <v>17.510375</v>
      </c>
    </row>
    <row r="16062" spans="1:4">
      <c r="A16062" s="13">
        <v>2006</v>
      </c>
      <c r="B16062" s="14">
        <v>7</v>
      </c>
      <c r="C16062" s="14" t="s">
        <v>132</v>
      </c>
      <c r="D16062" s="37">
        <v>17.571999999999999</v>
      </c>
    </row>
    <row r="16063" spans="1:4">
      <c r="A16063" s="15">
        <v>2006</v>
      </c>
      <c r="B16063" s="16">
        <v>8</v>
      </c>
      <c r="C16063" s="16" t="s">
        <v>132</v>
      </c>
      <c r="D16063" s="38">
        <v>20.188500000000001</v>
      </c>
    </row>
    <row r="16064" spans="1:4">
      <c r="A16064" s="13">
        <v>2006</v>
      </c>
      <c r="B16064" s="14">
        <v>9</v>
      </c>
      <c r="C16064" s="14" t="s">
        <v>132</v>
      </c>
      <c r="D16064" s="37">
        <v>22.585125000000001</v>
      </c>
    </row>
    <row r="16065" spans="1:4">
      <c r="A16065" s="15">
        <v>2006</v>
      </c>
      <c r="B16065" s="16">
        <v>10</v>
      </c>
      <c r="C16065" s="16" t="s">
        <v>132</v>
      </c>
      <c r="D16065" s="38">
        <v>25.427</v>
      </c>
    </row>
    <row r="16066" spans="1:4">
      <c r="A16066" s="13">
        <v>2006</v>
      </c>
      <c r="B16066" s="14">
        <v>11</v>
      </c>
      <c r="C16066" s="14" t="s">
        <v>132</v>
      </c>
      <c r="D16066" s="37">
        <v>24.334125</v>
      </c>
    </row>
    <row r="16067" spans="1:4">
      <c r="A16067" s="15">
        <v>2006</v>
      </c>
      <c r="B16067" s="16">
        <v>12</v>
      </c>
      <c r="C16067" s="16" t="s">
        <v>132</v>
      </c>
      <c r="D16067" s="38">
        <v>23.292750000000002</v>
      </c>
    </row>
    <row r="16068" spans="1:4">
      <c r="A16068" s="13">
        <v>2007</v>
      </c>
      <c r="B16068" s="14">
        <v>1</v>
      </c>
      <c r="C16068" s="14" t="s">
        <v>132</v>
      </c>
      <c r="D16068" s="37">
        <v>21.901</v>
      </c>
    </row>
    <row r="16069" spans="1:4">
      <c r="A16069" s="15">
        <v>2007</v>
      </c>
      <c r="B16069" s="16">
        <v>2</v>
      </c>
      <c r="C16069" s="16" t="s">
        <v>132</v>
      </c>
      <c r="D16069" s="38">
        <v>22.379750000000001</v>
      </c>
    </row>
    <row r="16070" spans="1:4">
      <c r="A16070" s="13">
        <v>2007</v>
      </c>
      <c r="B16070" s="14">
        <v>3</v>
      </c>
      <c r="C16070" s="14" t="s">
        <v>132</v>
      </c>
      <c r="D16070" s="37">
        <v>22.697375000000001</v>
      </c>
    </row>
    <row r="16071" spans="1:4">
      <c r="A16071" s="15">
        <v>2007</v>
      </c>
      <c r="B16071" s="16">
        <v>4</v>
      </c>
      <c r="C16071" s="16" t="s">
        <v>132</v>
      </c>
      <c r="D16071" s="38">
        <v>21.411625000000001</v>
      </c>
    </row>
    <row r="16072" spans="1:4">
      <c r="A16072" s="13">
        <v>2007</v>
      </c>
      <c r="B16072" s="14">
        <v>5</v>
      </c>
      <c r="C16072" s="14" t="s">
        <v>132</v>
      </c>
      <c r="D16072" s="37">
        <v>19.538250000000001</v>
      </c>
    </row>
    <row r="16073" spans="1:4">
      <c r="A16073" s="15">
        <v>2007</v>
      </c>
      <c r="B16073" s="16">
        <v>6</v>
      </c>
      <c r="C16073" s="16" t="s">
        <v>132</v>
      </c>
      <c r="D16073" s="38">
        <v>17.377500000000001</v>
      </c>
    </row>
    <row r="16074" spans="1:4">
      <c r="A16074" s="13">
        <v>2007</v>
      </c>
      <c r="B16074" s="14">
        <v>7</v>
      </c>
      <c r="C16074" s="14" t="s">
        <v>132</v>
      </c>
      <c r="D16074" s="37">
        <v>17.188375000000001</v>
      </c>
    </row>
    <row r="16075" spans="1:4">
      <c r="A16075" s="15">
        <v>2007</v>
      </c>
      <c r="B16075" s="16">
        <v>8</v>
      </c>
      <c r="C16075" s="16" t="s">
        <v>132</v>
      </c>
      <c r="D16075" s="38">
        <v>20.015000000000001</v>
      </c>
    </row>
    <row r="16076" spans="1:4">
      <c r="A16076" s="13">
        <v>2007</v>
      </c>
      <c r="B16076" s="14">
        <v>9</v>
      </c>
      <c r="C16076" s="14" t="s">
        <v>132</v>
      </c>
      <c r="D16076" s="37">
        <v>23.909375000000001</v>
      </c>
    </row>
    <row r="16077" spans="1:4">
      <c r="A16077" s="15">
        <v>2007</v>
      </c>
      <c r="B16077" s="16">
        <v>10</v>
      </c>
      <c r="C16077" s="16" t="s">
        <v>132</v>
      </c>
      <c r="D16077" s="38">
        <v>24.50825</v>
      </c>
    </row>
    <row r="16078" spans="1:4">
      <c r="A16078" s="13">
        <v>2007</v>
      </c>
      <c r="B16078" s="14">
        <v>11</v>
      </c>
      <c r="C16078" s="14" t="s">
        <v>132</v>
      </c>
      <c r="D16078" s="37">
        <v>24.030374999999999</v>
      </c>
    </row>
    <row r="16079" spans="1:4">
      <c r="A16079" s="15">
        <v>2007</v>
      </c>
      <c r="B16079" s="16">
        <v>12</v>
      </c>
      <c r="C16079" s="16" t="s">
        <v>132</v>
      </c>
      <c r="D16079" s="38">
        <v>22.122875000000001</v>
      </c>
    </row>
    <row r="16080" spans="1:4">
      <c r="A16080" s="13">
        <v>2008</v>
      </c>
      <c r="B16080" s="14">
        <v>1</v>
      </c>
      <c r="C16080" s="14" t="s">
        <v>132</v>
      </c>
      <c r="D16080" s="37">
        <v>20.802250000000001</v>
      </c>
    </row>
    <row r="16081" spans="1:4">
      <c r="A16081" s="15">
        <v>2008</v>
      </c>
      <c r="B16081" s="16">
        <v>2</v>
      </c>
      <c r="C16081" s="16" t="s">
        <v>132</v>
      </c>
      <c r="D16081" s="38">
        <v>21.895</v>
      </c>
    </row>
    <row r="16082" spans="1:4">
      <c r="A16082" s="13">
        <v>2008</v>
      </c>
      <c r="B16082" s="14">
        <v>3</v>
      </c>
      <c r="C16082" s="14" t="s">
        <v>132</v>
      </c>
      <c r="D16082" s="37">
        <v>21.68675</v>
      </c>
    </row>
    <row r="16083" spans="1:4">
      <c r="A16083" s="15">
        <v>2008</v>
      </c>
      <c r="B16083" s="16">
        <v>4</v>
      </c>
      <c r="C16083" s="16" t="s">
        <v>132</v>
      </c>
      <c r="D16083" s="38">
        <v>20.581125</v>
      </c>
    </row>
    <row r="16084" spans="1:4">
      <c r="A16084" s="13">
        <v>2008</v>
      </c>
      <c r="B16084" s="14">
        <v>5</v>
      </c>
      <c r="C16084" s="14" t="s">
        <v>132</v>
      </c>
      <c r="D16084" s="37">
        <v>19.858250000000002</v>
      </c>
    </row>
    <row r="16085" spans="1:4">
      <c r="A16085" s="15">
        <v>2008</v>
      </c>
      <c r="B16085" s="16">
        <v>6</v>
      </c>
      <c r="C16085" s="16" t="s">
        <v>132</v>
      </c>
      <c r="D16085" s="38">
        <v>17.269625000000001</v>
      </c>
    </row>
    <row r="16086" spans="1:4">
      <c r="A16086" s="13">
        <v>2008</v>
      </c>
      <c r="B16086" s="14">
        <v>7</v>
      </c>
      <c r="C16086" s="14" t="s">
        <v>132</v>
      </c>
      <c r="D16086" s="37">
        <v>17.113624999999999</v>
      </c>
    </row>
    <row r="16087" spans="1:4">
      <c r="A16087" s="15">
        <v>2008</v>
      </c>
      <c r="B16087" s="16">
        <v>8</v>
      </c>
      <c r="C16087" s="16" t="s">
        <v>132</v>
      </c>
      <c r="D16087" s="38">
        <v>19.866375000000001</v>
      </c>
    </row>
    <row r="16088" spans="1:4">
      <c r="A16088" s="13">
        <v>2008</v>
      </c>
      <c r="B16088" s="14">
        <v>9</v>
      </c>
      <c r="C16088" s="14" t="s">
        <v>132</v>
      </c>
      <c r="D16088" s="37">
        <v>23.474374999999998</v>
      </c>
    </row>
    <row r="16089" spans="1:4">
      <c r="A16089" s="15">
        <v>2008</v>
      </c>
      <c r="B16089" s="16">
        <v>10</v>
      </c>
      <c r="C16089" s="16" t="s">
        <v>132</v>
      </c>
      <c r="D16089" s="38">
        <v>25.253</v>
      </c>
    </row>
    <row r="16090" spans="1:4">
      <c r="A16090" s="13">
        <v>2008</v>
      </c>
      <c r="B16090" s="14">
        <v>11</v>
      </c>
      <c r="C16090" s="14" t="s">
        <v>132</v>
      </c>
      <c r="D16090" s="37">
        <v>24.159500000000001</v>
      </c>
    </row>
    <row r="16091" spans="1:4">
      <c r="A16091" s="15">
        <v>2008</v>
      </c>
      <c r="B16091" s="16">
        <v>12</v>
      </c>
      <c r="C16091" s="16" t="s">
        <v>132</v>
      </c>
      <c r="D16091" s="38">
        <v>22.343250000000001</v>
      </c>
    </row>
    <row r="16092" spans="1:4">
      <c r="A16092" s="13">
        <v>2009</v>
      </c>
      <c r="B16092" s="14">
        <v>1</v>
      </c>
      <c r="C16092" s="14" t="s">
        <v>132</v>
      </c>
      <c r="D16092" s="37">
        <v>22.227374999999999</v>
      </c>
    </row>
    <row r="16093" spans="1:4">
      <c r="A16093" s="15">
        <v>2009</v>
      </c>
      <c r="B16093" s="16">
        <v>2</v>
      </c>
      <c r="C16093" s="16" t="s">
        <v>132</v>
      </c>
      <c r="D16093" s="38">
        <v>22.073250000000002</v>
      </c>
    </row>
    <row r="16094" spans="1:4">
      <c r="A16094" s="13">
        <v>2009</v>
      </c>
      <c r="B16094" s="14">
        <v>3</v>
      </c>
      <c r="C16094" s="14" t="s">
        <v>132</v>
      </c>
      <c r="D16094" s="37">
        <v>21.6935</v>
      </c>
    </row>
    <row r="16095" spans="1:4">
      <c r="A16095" s="15">
        <v>2009</v>
      </c>
      <c r="B16095" s="16">
        <v>4</v>
      </c>
      <c r="C16095" s="16" t="s">
        <v>132</v>
      </c>
      <c r="D16095" s="38">
        <v>20.299624999999999</v>
      </c>
    </row>
    <row r="16096" spans="1:4">
      <c r="A16096" s="13">
        <v>2009</v>
      </c>
      <c r="B16096" s="14">
        <v>5</v>
      </c>
      <c r="C16096" s="14" t="s">
        <v>132</v>
      </c>
      <c r="D16096" s="37">
        <v>19.490124999999999</v>
      </c>
    </row>
    <row r="16097" spans="1:4">
      <c r="A16097" s="15">
        <v>2009</v>
      </c>
      <c r="B16097" s="16">
        <v>6</v>
      </c>
      <c r="C16097" s="16" t="s">
        <v>132</v>
      </c>
      <c r="D16097" s="38">
        <v>18.222750000000001</v>
      </c>
    </row>
    <row r="16098" spans="1:4">
      <c r="A16098" s="13">
        <v>2009</v>
      </c>
      <c r="B16098" s="14">
        <v>7</v>
      </c>
      <c r="C16098" s="14" t="s">
        <v>132</v>
      </c>
      <c r="D16098" s="37">
        <v>16.218624999999999</v>
      </c>
    </row>
    <row r="16099" spans="1:4">
      <c r="A16099" s="15">
        <v>2009</v>
      </c>
      <c r="B16099" s="16">
        <v>8</v>
      </c>
      <c r="C16099" s="16" t="s">
        <v>132</v>
      </c>
      <c r="D16099" s="38">
        <v>19.476500000000001</v>
      </c>
    </row>
    <row r="16100" spans="1:4">
      <c r="A16100" s="13">
        <v>2009</v>
      </c>
      <c r="B16100" s="14">
        <v>9</v>
      </c>
      <c r="C16100" s="14" t="s">
        <v>132</v>
      </c>
      <c r="D16100" s="37">
        <v>23.722625000000001</v>
      </c>
    </row>
    <row r="16101" spans="1:4">
      <c r="A16101" s="15">
        <v>2009</v>
      </c>
      <c r="B16101" s="16">
        <v>10</v>
      </c>
      <c r="C16101" s="16" t="s">
        <v>132</v>
      </c>
      <c r="D16101" s="38">
        <v>25.037875</v>
      </c>
    </row>
    <row r="16102" spans="1:4">
      <c r="A16102" s="13">
        <v>2009</v>
      </c>
      <c r="B16102" s="14">
        <v>11</v>
      </c>
      <c r="C16102" s="14" t="s">
        <v>132</v>
      </c>
      <c r="D16102" s="37">
        <v>23.8385</v>
      </c>
    </row>
    <row r="16103" spans="1:4">
      <c r="A16103" s="15">
        <v>2009</v>
      </c>
      <c r="B16103" s="16">
        <v>12</v>
      </c>
      <c r="C16103" s="16" t="s">
        <v>132</v>
      </c>
      <c r="D16103" s="38">
        <v>22.997125</v>
      </c>
    </row>
    <row r="16104" spans="1:4">
      <c r="A16104" s="13">
        <v>2010</v>
      </c>
      <c r="B16104" s="14">
        <v>1</v>
      </c>
      <c r="C16104" s="14" t="s">
        <v>132</v>
      </c>
      <c r="D16104" s="37">
        <v>23.001874999999998</v>
      </c>
    </row>
    <row r="16105" spans="1:4">
      <c r="A16105" s="15">
        <v>2010</v>
      </c>
      <c r="B16105" s="16">
        <v>2</v>
      </c>
      <c r="C16105" s="16" t="s">
        <v>132</v>
      </c>
      <c r="D16105" s="38">
        <v>22.470749999999999</v>
      </c>
    </row>
    <row r="16106" spans="1:4">
      <c r="A16106" s="13">
        <v>2010</v>
      </c>
      <c r="B16106" s="14">
        <v>3</v>
      </c>
      <c r="C16106" s="14" t="s">
        <v>132</v>
      </c>
      <c r="D16106" s="37">
        <v>22.842375000000001</v>
      </c>
    </row>
    <row r="16107" spans="1:4">
      <c r="A16107" s="15">
        <v>2010</v>
      </c>
      <c r="B16107" s="16">
        <v>4</v>
      </c>
      <c r="C16107" s="16" t="s">
        <v>132</v>
      </c>
      <c r="D16107" s="38">
        <v>21.976875</v>
      </c>
    </row>
    <row r="16108" spans="1:4">
      <c r="A16108" s="13">
        <v>2010</v>
      </c>
      <c r="B16108" s="14">
        <v>5</v>
      </c>
      <c r="C16108" s="14" t="s">
        <v>132</v>
      </c>
      <c r="D16108" s="37">
        <v>20.960125000000001</v>
      </c>
    </row>
    <row r="16109" spans="1:4">
      <c r="A16109" s="15">
        <v>2010</v>
      </c>
      <c r="B16109" s="16">
        <v>6</v>
      </c>
      <c r="C16109" s="16" t="s">
        <v>132</v>
      </c>
      <c r="D16109" s="38">
        <v>17.555</v>
      </c>
    </row>
    <row r="16110" spans="1:4">
      <c r="A16110" s="13">
        <v>2010</v>
      </c>
      <c r="B16110" s="14">
        <v>7</v>
      </c>
      <c r="C16110" s="14" t="s">
        <v>132</v>
      </c>
      <c r="D16110" s="37">
        <v>17.543875</v>
      </c>
    </row>
    <row r="16111" spans="1:4">
      <c r="A16111" s="15">
        <v>2010</v>
      </c>
      <c r="B16111" s="16">
        <v>8</v>
      </c>
      <c r="C16111" s="16" t="s">
        <v>132</v>
      </c>
      <c r="D16111" s="38">
        <v>19.273499999999999</v>
      </c>
    </row>
    <row r="16112" spans="1:4">
      <c r="A16112" s="13">
        <v>2010</v>
      </c>
      <c r="B16112" s="14">
        <v>9</v>
      </c>
      <c r="C16112" s="14" t="s">
        <v>132</v>
      </c>
      <c r="D16112" s="37">
        <v>23.541</v>
      </c>
    </row>
    <row r="16113" spans="1:4">
      <c r="A16113" s="15">
        <v>2010</v>
      </c>
      <c r="B16113" s="16">
        <v>10</v>
      </c>
      <c r="C16113" s="16" t="s">
        <v>132</v>
      </c>
      <c r="D16113" s="38">
        <v>26.169</v>
      </c>
    </row>
    <row r="16114" spans="1:4">
      <c r="A16114" s="13">
        <v>2010</v>
      </c>
      <c r="B16114" s="14">
        <v>11</v>
      </c>
      <c r="C16114" s="14" t="s">
        <v>132</v>
      </c>
      <c r="D16114" s="37">
        <v>24.769500000000001</v>
      </c>
    </row>
    <row r="16115" spans="1:4">
      <c r="A16115" s="15">
        <v>2010</v>
      </c>
      <c r="B16115" s="16">
        <v>12</v>
      </c>
      <c r="C16115" s="16" t="s">
        <v>132</v>
      </c>
      <c r="D16115" s="38">
        <v>22.284875</v>
      </c>
    </row>
    <row r="16116" spans="1:4">
      <c r="A16116" s="13">
        <v>2011</v>
      </c>
      <c r="B16116" s="14">
        <v>1</v>
      </c>
      <c r="C16116" s="14" t="s">
        <v>132</v>
      </c>
      <c r="D16116" s="37">
        <v>21.629874999999998</v>
      </c>
    </row>
    <row r="16117" spans="1:4">
      <c r="A16117" s="15">
        <v>2011</v>
      </c>
      <c r="B16117" s="16">
        <v>2</v>
      </c>
      <c r="C16117" s="16" t="s">
        <v>132</v>
      </c>
      <c r="D16117" s="38">
        <v>22.168125</v>
      </c>
    </row>
    <row r="16118" spans="1:4">
      <c r="A16118" s="13">
        <v>2011</v>
      </c>
      <c r="B16118" s="14">
        <v>3</v>
      </c>
      <c r="C16118" s="14" t="s">
        <v>132</v>
      </c>
      <c r="D16118" s="37">
        <v>21.927499999999998</v>
      </c>
    </row>
    <row r="16119" spans="1:4">
      <c r="A16119" s="15">
        <v>2011</v>
      </c>
      <c r="B16119" s="16">
        <v>4</v>
      </c>
      <c r="C16119" s="16" t="s">
        <v>132</v>
      </c>
      <c r="D16119" s="38">
        <v>21.228000000000002</v>
      </c>
    </row>
    <row r="16120" spans="1:4">
      <c r="A16120" s="13">
        <v>2011</v>
      </c>
      <c r="B16120" s="14">
        <v>5</v>
      </c>
      <c r="C16120" s="14" t="s">
        <v>132</v>
      </c>
      <c r="D16120" s="37">
        <v>19.771625</v>
      </c>
    </row>
    <row r="16121" spans="1:4">
      <c r="A16121" s="15">
        <v>2011</v>
      </c>
      <c r="B16121" s="16">
        <v>6</v>
      </c>
      <c r="C16121" s="16" t="s">
        <v>132</v>
      </c>
      <c r="D16121" s="38">
        <v>18.070250000000001</v>
      </c>
    </row>
    <row r="16122" spans="1:4">
      <c r="A16122" s="13">
        <v>2011</v>
      </c>
      <c r="B16122" s="14">
        <v>7</v>
      </c>
      <c r="C16122" s="14" t="s">
        <v>132</v>
      </c>
      <c r="D16122" s="37">
        <v>16.896249999999998</v>
      </c>
    </row>
    <row r="16123" spans="1:4">
      <c r="A16123" s="15">
        <v>2011</v>
      </c>
      <c r="B16123" s="16">
        <v>8</v>
      </c>
      <c r="C16123" s="16" t="s">
        <v>132</v>
      </c>
      <c r="D16123" s="38">
        <v>19.033374999999999</v>
      </c>
    </row>
    <row r="16124" spans="1:4">
      <c r="A16124" s="13">
        <v>2011</v>
      </c>
      <c r="B16124" s="14">
        <v>9</v>
      </c>
      <c r="C16124" s="14" t="s">
        <v>132</v>
      </c>
      <c r="D16124" s="37">
        <v>23.213625</v>
      </c>
    </row>
    <row r="16125" spans="1:4">
      <c r="A16125" s="15">
        <v>2011</v>
      </c>
      <c r="B16125" s="16">
        <v>10</v>
      </c>
      <c r="C16125" s="16" t="s">
        <v>132</v>
      </c>
      <c r="D16125" s="38">
        <v>25.141124999999999</v>
      </c>
    </row>
    <row r="16126" spans="1:4">
      <c r="A16126" s="13">
        <v>2011</v>
      </c>
      <c r="B16126" s="14">
        <v>11</v>
      </c>
      <c r="C16126" s="14" t="s">
        <v>132</v>
      </c>
      <c r="D16126" s="37">
        <v>24.54025</v>
      </c>
    </row>
    <row r="16127" spans="1:4">
      <c r="A16127" s="15">
        <v>2011</v>
      </c>
      <c r="B16127" s="16">
        <v>12</v>
      </c>
      <c r="C16127" s="16" t="s">
        <v>132</v>
      </c>
      <c r="D16127" s="38">
        <v>23.178750000000001</v>
      </c>
    </row>
    <row r="16128" spans="1:4">
      <c r="A16128" s="13">
        <v>2012</v>
      </c>
      <c r="B16128" s="14">
        <v>1</v>
      </c>
      <c r="C16128" s="14" t="s">
        <v>132</v>
      </c>
      <c r="D16128" s="37">
        <v>22.286999999999999</v>
      </c>
    </row>
    <row r="16129" spans="1:4">
      <c r="A16129" s="15">
        <v>2012</v>
      </c>
      <c r="B16129" s="16">
        <v>2</v>
      </c>
      <c r="C16129" s="16" t="s">
        <v>132</v>
      </c>
      <c r="D16129" s="38">
        <v>22.397625000000001</v>
      </c>
    </row>
    <row r="16130" spans="1:4">
      <c r="A16130" s="13">
        <v>2012</v>
      </c>
      <c r="B16130" s="14">
        <v>3</v>
      </c>
      <c r="C16130" s="14" t="s">
        <v>132</v>
      </c>
      <c r="D16130" s="37">
        <v>22.457000000000001</v>
      </c>
    </row>
    <row r="16131" spans="1:4">
      <c r="A16131" s="15">
        <v>2012</v>
      </c>
      <c r="B16131" s="16">
        <v>4</v>
      </c>
      <c r="C16131" s="16" t="s">
        <v>132</v>
      </c>
      <c r="D16131" s="38">
        <v>20.337250000000001</v>
      </c>
    </row>
    <row r="16132" spans="1:4">
      <c r="A16132" s="13">
        <v>2012</v>
      </c>
      <c r="B16132" s="14">
        <v>5</v>
      </c>
      <c r="C16132" s="14" t="s">
        <v>132</v>
      </c>
      <c r="D16132" s="37">
        <v>19.663499999999999</v>
      </c>
    </row>
    <row r="16133" spans="1:4">
      <c r="A16133" s="15">
        <v>2012</v>
      </c>
      <c r="B16133" s="16">
        <v>6</v>
      </c>
      <c r="C16133" s="16" t="s">
        <v>132</v>
      </c>
      <c r="D16133" s="38">
        <v>17.091999999999999</v>
      </c>
    </row>
    <row r="16134" spans="1:4">
      <c r="A16134" s="13">
        <v>2012</v>
      </c>
      <c r="B16134" s="14">
        <v>7</v>
      </c>
      <c r="C16134" s="14" t="s">
        <v>132</v>
      </c>
      <c r="D16134" s="37">
        <v>16.903625000000002</v>
      </c>
    </row>
    <row r="16135" spans="1:4">
      <c r="A16135" s="15">
        <v>2012</v>
      </c>
      <c r="B16135" s="16">
        <v>8</v>
      </c>
      <c r="C16135" s="16" t="s">
        <v>132</v>
      </c>
      <c r="D16135" s="38">
        <v>20.059374999999999</v>
      </c>
    </row>
    <row r="16136" spans="1:4">
      <c r="A16136" s="13">
        <v>2012</v>
      </c>
      <c r="B16136" s="14">
        <v>9</v>
      </c>
      <c r="C16136" s="14" t="s">
        <v>132</v>
      </c>
      <c r="D16136" s="37">
        <v>23.309875000000002</v>
      </c>
    </row>
    <row r="16137" spans="1:4">
      <c r="A16137" s="15">
        <v>2012</v>
      </c>
      <c r="B16137" s="16">
        <v>10</v>
      </c>
      <c r="C16137" s="16" t="s">
        <v>132</v>
      </c>
      <c r="D16137" s="38">
        <v>23.847000000000001</v>
      </c>
    </row>
    <row r="16138" spans="1:4">
      <c r="A16138" s="13">
        <v>2012</v>
      </c>
      <c r="B16138" s="14">
        <v>11</v>
      </c>
      <c r="C16138" s="14" t="s">
        <v>132</v>
      </c>
      <c r="D16138" s="37">
        <v>24.518249999999998</v>
      </c>
    </row>
    <row r="16139" spans="1:4">
      <c r="A16139" s="15">
        <v>2012</v>
      </c>
      <c r="B16139" s="16">
        <v>12</v>
      </c>
      <c r="C16139" s="16" t="s">
        <v>132</v>
      </c>
      <c r="D16139" s="38">
        <v>23.320499999999999</v>
      </c>
    </row>
    <row r="16140" spans="1:4">
      <c r="A16140" s="13">
        <v>2013</v>
      </c>
      <c r="B16140" s="14">
        <v>1</v>
      </c>
      <c r="C16140" s="14" t="s">
        <v>132</v>
      </c>
      <c r="D16140" s="37">
        <v>22.69575</v>
      </c>
    </row>
    <row r="16141" spans="1:4">
      <c r="A16141" s="15">
        <v>2013</v>
      </c>
      <c r="B16141" s="16">
        <v>2</v>
      </c>
      <c r="C16141" s="16" t="s">
        <v>132</v>
      </c>
      <c r="D16141" s="38">
        <v>23.330625000000001</v>
      </c>
    </row>
    <row r="16142" spans="1:4">
      <c r="A16142" s="13">
        <v>2013</v>
      </c>
      <c r="B16142" s="14">
        <v>3</v>
      </c>
      <c r="C16142" s="14" t="s">
        <v>132</v>
      </c>
      <c r="D16142" s="37">
        <v>22.852250000000002</v>
      </c>
    </row>
    <row r="16143" spans="1:4">
      <c r="A16143" s="15">
        <v>2013</v>
      </c>
      <c r="B16143" s="16">
        <v>4</v>
      </c>
      <c r="C16143" s="16" t="s">
        <v>132</v>
      </c>
      <c r="D16143" s="38">
        <v>21.164625000000001</v>
      </c>
    </row>
    <row r="16144" spans="1:4">
      <c r="A16144" s="13">
        <v>2013</v>
      </c>
      <c r="B16144" s="14">
        <v>5</v>
      </c>
      <c r="C16144" s="14" t="s">
        <v>132</v>
      </c>
      <c r="D16144" s="37">
        <v>19.411750000000001</v>
      </c>
    </row>
    <row r="16145" spans="1:4">
      <c r="A16145" s="15">
        <v>2013</v>
      </c>
      <c r="B16145" s="16">
        <v>6</v>
      </c>
      <c r="C16145" s="16" t="s">
        <v>132</v>
      </c>
      <c r="D16145" s="38">
        <v>18.131374999999998</v>
      </c>
    </row>
    <row r="16146" spans="1:4">
      <c r="A16146" s="13">
        <v>2013</v>
      </c>
      <c r="B16146" s="14">
        <v>7</v>
      </c>
      <c r="C16146" s="14" t="s">
        <v>132</v>
      </c>
      <c r="D16146" s="37">
        <v>17.676375</v>
      </c>
    </row>
    <row r="16147" spans="1:4">
      <c r="A16147" s="15">
        <v>2013</v>
      </c>
      <c r="B16147" s="16">
        <v>8</v>
      </c>
      <c r="C16147" s="16" t="s">
        <v>132</v>
      </c>
      <c r="D16147" s="38">
        <v>20.411999999999999</v>
      </c>
    </row>
    <row r="16148" spans="1:4">
      <c r="A16148" s="13">
        <v>2000</v>
      </c>
      <c r="B16148" s="14">
        <v>2</v>
      </c>
      <c r="C16148" s="14" t="s">
        <v>133</v>
      </c>
      <c r="D16148" s="37">
        <v>22.596</v>
      </c>
    </row>
    <row r="16149" spans="1:4">
      <c r="A16149" s="15">
        <v>2000</v>
      </c>
      <c r="B16149" s="16">
        <v>3</v>
      </c>
      <c r="C16149" s="16" t="s">
        <v>133</v>
      </c>
      <c r="D16149" s="38">
        <v>25.290800000000001</v>
      </c>
    </row>
    <row r="16150" spans="1:4">
      <c r="A16150" s="13">
        <v>2000</v>
      </c>
      <c r="B16150" s="14">
        <v>4</v>
      </c>
      <c r="C16150" s="14" t="s">
        <v>133</v>
      </c>
      <c r="D16150" s="37">
        <v>26.482199999999999</v>
      </c>
    </row>
    <row r="16151" spans="1:4">
      <c r="A16151" s="15">
        <v>2000</v>
      </c>
      <c r="B16151" s="16">
        <v>5</v>
      </c>
      <c r="C16151" s="16" t="s">
        <v>133</v>
      </c>
      <c r="D16151" s="38">
        <v>26.313600000000001</v>
      </c>
    </row>
    <row r="16152" spans="1:4">
      <c r="A16152" s="13">
        <v>2000</v>
      </c>
      <c r="B16152" s="14">
        <v>6</v>
      </c>
      <c r="C16152" s="14" t="s">
        <v>133</v>
      </c>
      <c r="D16152" s="37">
        <v>25.373000000000001</v>
      </c>
    </row>
    <row r="16153" spans="1:4">
      <c r="A16153" s="15">
        <v>2000</v>
      </c>
      <c r="B16153" s="16">
        <v>7</v>
      </c>
      <c r="C16153" s="16" t="s">
        <v>133</v>
      </c>
      <c r="D16153" s="38">
        <v>25.405200000000001</v>
      </c>
    </row>
    <row r="16154" spans="1:4">
      <c r="A16154" s="13">
        <v>2000</v>
      </c>
      <c r="B16154" s="14">
        <v>8</v>
      </c>
      <c r="C16154" s="14" t="s">
        <v>133</v>
      </c>
      <c r="D16154" s="37">
        <v>25.246600000000001</v>
      </c>
    </row>
    <row r="16155" spans="1:4">
      <c r="A16155" s="15">
        <v>2000</v>
      </c>
      <c r="B16155" s="16">
        <v>9</v>
      </c>
      <c r="C16155" s="16" t="s">
        <v>133</v>
      </c>
      <c r="D16155" s="38">
        <v>25.549800000000001</v>
      </c>
    </row>
    <row r="16156" spans="1:4">
      <c r="A16156" s="13">
        <v>2000</v>
      </c>
      <c r="B16156" s="14">
        <v>10</v>
      </c>
      <c r="C16156" s="14" t="s">
        <v>133</v>
      </c>
      <c r="D16156" s="37">
        <v>23.596599999999999</v>
      </c>
    </row>
    <row r="16157" spans="1:4">
      <c r="A16157" s="15">
        <v>2000</v>
      </c>
      <c r="B16157" s="16">
        <v>11</v>
      </c>
      <c r="C16157" s="16" t="s">
        <v>133</v>
      </c>
      <c r="D16157" s="38">
        <v>23.8354</v>
      </c>
    </row>
    <row r="16158" spans="1:4">
      <c r="A16158" s="13">
        <v>2000</v>
      </c>
      <c r="B16158" s="14">
        <v>12</v>
      </c>
      <c r="C16158" s="14" t="s">
        <v>133</v>
      </c>
      <c r="D16158" s="37">
        <v>21.401800000000001</v>
      </c>
    </row>
    <row r="16159" spans="1:4">
      <c r="A16159" s="15">
        <v>2001</v>
      </c>
      <c r="B16159" s="16">
        <v>1</v>
      </c>
      <c r="C16159" s="16" t="s">
        <v>133</v>
      </c>
      <c r="D16159" s="38">
        <v>21.2836</v>
      </c>
    </row>
    <row r="16160" spans="1:4">
      <c r="A16160" s="13">
        <v>2001</v>
      </c>
      <c r="B16160" s="14">
        <v>2</v>
      </c>
      <c r="C16160" s="14" t="s">
        <v>133</v>
      </c>
      <c r="D16160" s="37">
        <v>23.658799999999999</v>
      </c>
    </row>
    <row r="16161" spans="1:4">
      <c r="A16161" s="15">
        <v>2001</v>
      </c>
      <c r="B16161" s="16">
        <v>3</v>
      </c>
      <c r="C16161" s="16" t="s">
        <v>133</v>
      </c>
      <c r="D16161" s="38">
        <v>24.694600000000001</v>
      </c>
    </row>
    <row r="16162" spans="1:4">
      <c r="A16162" s="13">
        <v>2001</v>
      </c>
      <c r="B16162" s="14">
        <v>4</v>
      </c>
      <c r="C16162" s="14" t="s">
        <v>133</v>
      </c>
      <c r="D16162" s="37">
        <v>26.9636</v>
      </c>
    </row>
    <row r="16163" spans="1:4">
      <c r="A16163" s="15">
        <v>2001</v>
      </c>
      <c r="B16163" s="16">
        <v>5</v>
      </c>
      <c r="C16163" s="16" t="s">
        <v>133</v>
      </c>
      <c r="D16163" s="38">
        <v>25.802600000000002</v>
      </c>
    </row>
    <row r="16164" spans="1:4">
      <c r="A16164" s="13">
        <v>2001</v>
      </c>
      <c r="B16164" s="14">
        <v>6</v>
      </c>
      <c r="C16164" s="14" t="s">
        <v>133</v>
      </c>
      <c r="D16164" s="37">
        <v>25.8444</v>
      </c>
    </row>
    <row r="16165" spans="1:4">
      <c r="A16165" s="15">
        <v>2001</v>
      </c>
      <c r="B16165" s="16">
        <v>7</v>
      </c>
      <c r="C16165" s="16" t="s">
        <v>133</v>
      </c>
      <c r="D16165" s="38">
        <v>25.411799999999999</v>
      </c>
    </row>
    <row r="16166" spans="1:4">
      <c r="A16166" s="13">
        <v>2001</v>
      </c>
      <c r="B16166" s="14">
        <v>8</v>
      </c>
      <c r="C16166" s="14" t="s">
        <v>133</v>
      </c>
      <c r="D16166" s="37">
        <v>25.351400000000002</v>
      </c>
    </row>
    <row r="16167" spans="1:4">
      <c r="A16167" s="15">
        <v>2001</v>
      </c>
      <c r="B16167" s="16">
        <v>9</v>
      </c>
      <c r="C16167" s="16" t="s">
        <v>133</v>
      </c>
      <c r="D16167" s="38">
        <v>24.819199999999999</v>
      </c>
    </row>
    <row r="16168" spans="1:4">
      <c r="A16168" s="13">
        <v>2001</v>
      </c>
      <c r="B16168" s="14">
        <v>10</v>
      </c>
      <c r="C16168" s="14" t="s">
        <v>133</v>
      </c>
      <c r="D16168" s="37">
        <v>23.9072</v>
      </c>
    </row>
    <row r="16169" spans="1:4">
      <c r="A16169" s="15">
        <v>2001</v>
      </c>
      <c r="B16169" s="16">
        <v>11</v>
      </c>
      <c r="C16169" s="16" t="s">
        <v>133</v>
      </c>
      <c r="D16169" s="38">
        <v>22.672599999999999</v>
      </c>
    </row>
    <row r="16170" spans="1:4">
      <c r="A16170" s="13">
        <v>2001</v>
      </c>
      <c r="B16170" s="14">
        <v>12</v>
      </c>
      <c r="C16170" s="14" t="s">
        <v>133</v>
      </c>
      <c r="D16170" s="37">
        <v>22.565799999999999</v>
      </c>
    </row>
    <row r="16171" spans="1:4">
      <c r="A16171" s="15">
        <v>2002</v>
      </c>
      <c r="B16171" s="16">
        <v>1</v>
      </c>
      <c r="C16171" s="16" t="s">
        <v>133</v>
      </c>
      <c r="D16171" s="38">
        <v>22.305599999999998</v>
      </c>
    </row>
    <row r="16172" spans="1:4">
      <c r="A16172" s="13">
        <v>2002</v>
      </c>
      <c r="B16172" s="14">
        <v>2</v>
      </c>
      <c r="C16172" s="14" t="s">
        <v>133</v>
      </c>
      <c r="D16172" s="37">
        <v>23.1114</v>
      </c>
    </row>
    <row r="16173" spans="1:4">
      <c r="A16173" s="15">
        <v>2002</v>
      </c>
      <c r="B16173" s="16">
        <v>3</v>
      </c>
      <c r="C16173" s="16" t="s">
        <v>133</v>
      </c>
      <c r="D16173" s="38">
        <v>24.822600000000001</v>
      </c>
    </row>
    <row r="16174" spans="1:4">
      <c r="A16174" s="13">
        <v>2002</v>
      </c>
      <c r="B16174" s="14">
        <v>4</v>
      </c>
      <c r="C16174" s="14" t="s">
        <v>133</v>
      </c>
      <c r="D16174" s="37">
        <v>26.179200000000002</v>
      </c>
    </row>
    <row r="16175" spans="1:4">
      <c r="A16175" s="15">
        <v>2002</v>
      </c>
      <c r="B16175" s="16">
        <v>5</v>
      </c>
      <c r="C16175" s="16" t="s">
        <v>133</v>
      </c>
      <c r="D16175" s="38">
        <v>26.761399999999998</v>
      </c>
    </row>
    <row r="16176" spans="1:4">
      <c r="A16176" s="13">
        <v>2002</v>
      </c>
      <c r="B16176" s="14">
        <v>6</v>
      </c>
      <c r="C16176" s="14" t="s">
        <v>133</v>
      </c>
      <c r="D16176" s="37">
        <v>26.246400000000001</v>
      </c>
    </row>
    <row r="16177" spans="1:4">
      <c r="A16177" s="15">
        <v>2002</v>
      </c>
      <c r="B16177" s="16">
        <v>7</v>
      </c>
      <c r="C16177" s="16" t="s">
        <v>133</v>
      </c>
      <c r="D16177" s="38">
        <v>25.393799999999999</v>
      </c>
    </row>
    <row r="16178" spans="1:4">
      <c r="A16178" s="13">
        <v>2002</v>
      </c>
      <c r="B16178" s="14">
        <v>8</v>
      </c>
      <c r="C16178" s="14" t="s">
        <v>133</v>
      </c>
      <c r="D16178" s="37">
        <v>25.9236</v>
      </c>
    </row>
    <row r="16179" spans="1:4">
      <c r="A16179" s="15">
        <v>2002</v>
      </c>
      <c r="B16179" s="16">
        <v>9</v>
      </c>
      <c r="C16179" s="16" t="s">
        <v>133</v>
      </c>
      <c r="D16179" s="38">
        <v>25.7898</v>
      </c>
    </row>
    <row r="16180" spans="1:4">
      <c r="A16180" s="13">
        <v>2002</v>
      </c>
      <c r="B16180" s="14">
        <v>10</v>
      </c>
      <c r="C16180" s="14" t="s">
        <v>133</v>
      </c>
      <c r="D16180" s="37">
        <v>24.631599999999999</v>
      </c>
    </row>
    <row r="16181" spans="1:4">
      <c r="A16181" s="15">
        <v>2002</v>
      </c>
      <c r="B16181" s="16">
        <v>11</v>
      </c>
      <c r="C16181" s="16" t="s">
        <v>133</v>
      </c>
      <c r="D16181" s="38">
        <v>23.175000000000001</v>
      </c>
    </row>
    <row r="16182" spans="1:4">
      <c r="A16182" s="13">
        <v>2002</v>
      </c>
      <c r="B16182" s="14">
        <v>12</v>
      </c>
      <c r="C16182" s="14" t="s">
        <v>133</v>
      </c>
      <c r="D16182" s="37">
        <v>22.840399999999999</v>
      </c>
    </row>
    <row r="16183" spans="1:4">
      <c r="A16183" s="15">
        <v>2003</v>
      </c>
      <c r="B16183" s="16">
        <v>1</v>
      </c>
      <c r="C16183" s="16" t="s">
        <v>133</v>
      </c>
      <c r="D16183" s="38">
        <v>20.909800000000001</v>
      </c>
    </row>
    <row r="16184" spans="1:4">
      <c r="A16184" s="13">
        <v>2003</v>
      </c>
      <c r="B16184" s="14">
        <v>2</v>
      </c>
      <c r="C16184" s="14" t="s">
        <v>133</v>
      </c>
      <c r="D16184" s="37">
        <v>24.3444</v>
      </c>
    </row>
    <row r="16185" spans="1:4">
      <c r="A16185" s="15">
        <v>2003</v>
      </c>
      <c r="B16185" s="16">
        <v>3</v>
      </c>
      <c r="C16185" s="16" t="s">
        <v>133</v>
      </c>
      <c r="D16185" s="38">
        <v>26.508199999999999</v>
      </c>
    </row>
    <row r="16186" spans="1:4">
      <c r="A16186" s="13">
        <v>2003</v>
      </c>
      <c r="B16186" s="14">
        <v>4</v>
      </c>
      <c r="C16186" s="14" t="s">
        <v>133</v>
      </c>
      <c r="D16186" s="37">
        <v>26.116800000000001</v>
      </c>
    </row>
    <row r="16187" spans="1:4">
      <c r="A16187" s="15">
        <v>2003</v>
      </c>
      <c r="B16187" s="16">
        <v>5</v>
      </c>
      <c r="C16187" s="16" t="s">
        <v>133</v>
      </c>
      <c r="D16187" s="38">
        <v>27.441199999999998</v>
      </c>
    </row>
    <row r="16188" spans="1:4">
      <c r="A16188" s="13">
        <v>2003</v>
      </c>
      <c r="B16188" s="14">
        <v>6</v>
      </c>
      <c r="C16188" s="14" t="s">
        <v>133</v>
      </c>
      <c r="D16188" s="37">
        <v>26.360800000000001</v>
      </c>
    </row>
    <row r="16189" spans="1:4">
      <c r="A16189" s="15">
        <v>2003</v>
      </c>
      <c r="B16189" s="16">
        <v>7</v>
      </c>
      <c r="C16189" s="16" t="s">
        <v>133</v>
      </c>
      <c r="D16189" s="38">
        <v>25.715</v>
      </c>
    </row>
    <row r="16190" spans="1:4">
      <c r="A16190" s="13">
        <v>2003</v>
      </c>
      <c r="B16190" s="14">
        <v>8</v>
      </c>
      <c r="C16190" s="14" t="s">
        <v>133</v>
      </c>
      <c r="D16190" s="37">
        <v>25.6098</v>
      </c>
    </row>
    <row r="16191" spans="1:4">
      <c r="A16191" s="15">
        <v>2003</v>
      </c>
      <c r="B16191" s="16">
        <v>9</v>
      </c>
      <c r="C16191" s="16" t="s">
        <v>133</v>
      </c>
      <c r="D16191" s="38">
        <v>25.707599999999999</v>
      </c>
    </row>
    <row r="16192" spans="1:4">
      <c r="A16192" s="13">
        <v>2003</v>
      </c>
      <c r="B16192" s="14">
        <v>10</v>
      </c>
      <c r="C16192" s="14" t="s">
        <v>133</v>
      </c>
      <c r="D16192" s="37">
        <v>24.658999999999999</v>
      </c>
    </row>
    <row r="16193" spans="1:4">
      <c r="A16193" s="15">
        <v>2003</v>
      </c>
      <c r="B16193" s="16">
        <v>11</v>
      </c>
      <c r="C16193" s="16" t="s">
        <v>133</v>
      </c>
      <c r="D16193" s="38">
        <v>23.1144</v>
      </c>
    </row>
    <row r="16194" spans="1:4">
      <c r="A16194" s="13">
        <v>2003</v>
      </c>
      <c r="B16194" s="14">
        <v>12</v>
      </c>
      <c r="C16194" s="14" t="s">
        <v>133</v>
      </c>
      <c r="D16194" s="37">
        <v>20.821400000000001</v>
      </c>
    </row>
    <row r="16195" spans="1:4">
      <c r="A16195" s="15">
        <v>2004</v>
      </c>
      <c r="B16195" s="16">
        <v>1</v>
      </c>
      <c r="C16195" s="16" t="s">
        <v>133</v>
      </c>
      <c r="D16195" s="38">
        <v>22.0916</v>
      </c>
    </row>
    <row r="16196" spans="1:4">
      <c r="A16196" s="13">
        <v>2004</v>
      </c>
      <c r="B16196" s="14">
        <v>2</v>
      </c>
      <c r="C16196" s="14" t="s">
        <v>133</v>
      </c>
      <c r="D16196" s="37">
        <v>23.426600000000001</v>
      </c>
    </row>
    <row r="16197" spans="1:4">
      <c r="A16197" s="15">
        <v>2004</v>
      </c>
      <c r="B16197" s="16">
        <v>3</v>
      </c>
      <c r="C16197" s="16" t="s">
        <v>133</v>
      </c>
      <c r="D16197" s="38">
        <v>24.688600000000001</v>
      </c>
    </row>
    <row r="16198" spans="1:4">
      <c r="A16198" s="13">
        <v>2004</v>
      </c>
      <c r="B16198" s="14">
        <v>4</v>
      </c>
      <c r="C16198" s="14" t="s">
        <v>133</v>
      </c>
      <c r="D16198" s="37">
        <v>26.096</v>
      </c>
    </row>
    <row r="16199" spans="1:4">
      <c r="A16199" s="15">
        <v>2004</v>
      </c>
      <c r="B16199" s="16">
        <v>5</v>
      </c>
      <c r="C16199" s="16" t="s">
        <v>133</v>
      </c>
      <c r="D16199" s="38">
        <v>26.447399999999998</v>
      </c>
    </row>
    <row r="16200" spans="1:4">
      <c r="A16200" s="13">
        <v>2004</v>
      </c>
      <c r="B16200" s="14">
        <v>6</v>
      </c>
      <c r="C16200" s="14" t="s">
        <v>133</v>
      </c>
      <c r="D16200" s="37">
        <v>26.048999999999999</v>
      </c>
    </row>
    <row r="16201" spans="1:4">
      <c r="A16201" s="15">
        <v>2004</v>
      </c>
      <c r="B16201" s="16">
        <v>7</v>
      </c>
      <c r="C16201" s="16" t="s">
        <v>133</v>
      </c>
      <c r="D16201" s="38">
        <v>25.5992</v>
      </c>
    </row>
    <row r="16202" spans="1:4">
      <c r="A16202" s="13">
        <v>2004</v>
      </c>
      <c r="B16202" s="14">
        <v>8</v>
      </c>
      <c r="C16202" s="14" t="s">
        <v>133</v>
      </c>
      <c r="D16202" s="37">
        <v>26.2728</v>
      </c>
    </row>
    <row r="16203" spans="1:4">
      <c r="A16203" s="15">
        <v>2004</v>
      </c>
      <c r="B16203" s="16">
        <v>9</v>
      </c>
      <c r="C16203" s="16" t="s">
        <v>133</v>
      </c>
      <c r="D16203" s="38">
        <v>25.950600000000001</v>
      </c>
    </row>
    <row r="16204" spans="1:4">
      <c r="A16204" s="13">
        <v>2004</v>
      </c>
      <c r="B16204" s="14">
        <v>10</v>
      </c>
      <c r="C16204" s="14" t="s">
        <v>133</v>
      </c>
      <c r="D16204" s="37">
        <v>24.750800000000002</v>
      </c>
    </row>
    <row r="16205" spans="1:4">
      <c r="A16205" s="15">
        <v>2004</v>
      </c>
      <c r="B16205" s="16">
        <v>11</v>
      </c>
      <c r="C16205" s="16" t="s">
        <v>133</v>
      </c>
      <c r="D16205" s="38">
        <v>23.280999999999999</v>
      </c>
    </row>
    <row r="16206" spans="1:4">
      <c r="A16206" s="13">
        <v>2004</v>
      </c>
      <c r="B16206" s="14">
        <v>12</v>
      </c>
      <c r="C16206" s="14" t="s">
        <v>133</v>
      </c>
      <c r="D16206" s="37">
        <v>22.116800000000001</v>
      </c>
    </row>
    <row r="16207" spans="1:4">
      <c r="A16207" s="15">
        <v>2005</v>
      </c>
      <c r="B16207" s="16">
        <v>1</v>
      </c>
      <c r="C16207" s="16" t="s">
        <v>133</v>
      </c>
      <c r="D16207" s="38">
        <v>21.860199999999999</v>
      </c>
    </row>
    <row r="16208" spans="1:4">
      <c r="A16208" s="13">
        <v>2005</v>
      </c>
      <c r="B16208" s="14">
        <v>2</v>
      </c>
      <c r="C16208" s="14" t="s">
        <v>133</v>
      </c>
      <c r="D16208" s="37">
        <v>23.563600000000001</v>
      </c>
    </row>
    <row r="16209" spans="1:4">
      <c r="A16209" s="15">
        <v>2005</v>
      </c>
      <c r="B16209" s="16">
        <v>3</v>
      </c>
      <c r="C16209" s="16" t="s">
        <v>133</v>
      </c>
      <c r="D16209" s="38">
        <v>26.569400000000002</v>
      </c>
    </row>
    <row r="16210" spans="1:4">
      <c r="A16210" s="13">
        <v>2005</v>
      </c>
      <c r="B16210" s="14">
        <v>4</v>
      </c>
      <c r="C16210" s="14" t="s">
        <v>133</v>
      </c>
      <c r="D16210" s="37">
        <v>27.067799999999998</v>
      </c>
    </row>
    <row r="16211" spans="1:4">
      <c r="A16211" s="15">
        <v>2005</v>
      </c>
      <c r="B16211" s="16">
        <v>5</v>
      </c>
      <c r="C16211" s="16" t="s">
        <v>133</v>
      </c>
      <c r="D16211" s="38">
        <v>27.022400000000001</v>
      </c>
    </row>
    <row r="16212" spans="1:4">
      <c r="A16212" s="13">
        <v>2005</v>
      </c>
      <c r="B16212" s="14">
        <v>6</v>
      </c>
      <c r="C16212" s="14" t="s">
        <v>133</v>
      </c>
      <c r="D16212" s="37">
        <v>26.666599999999999</v>
      </c>
    </row>
    <row r="16213" spans="1:4">
      <c r="A16213" s="15">
        <v>2005</v>
      </c>
      <c r="B16213" s="16">
        <v>7</v>
      </c>
      <c r="C16213" s="16" t="s">
        <v>133</v>
      </c>
      <c r="D16213" s="38">
        <v>26.1084</v>
      </c>
    </row>
    <row r="16214" spans="1:4">
      <c r="A16214" s="13">
        <v>2005</v>
      </c>
      <c r="B16214" s="14">
        <v>8</v>
      </c>
      <c r="C16214" s="14" t="s">
        <v>133</v>
      </c>
      <c r="D16214" s="37">
        <v>26.055199999999999</v>
      </c>
    </row>
    <row r="16215" spans="1:4">
      <c r="A16215" s="15">
        <v>2005</v>
      </c>
      <c r="B16215" s="16">
        <v>9</v>
      </c>
      <c r="C16215" s="16" t="s">
        <v>133</v>
      </c>
      <c r="D16215" s="38">
        <v>25.621400000000001</v>
      </c>
    </row>
    <row r="16216" spans="1:4">
      <c r="A16216" s="13">
        <v>2005</v>
      </c>
      <c r="B16216" s="14">
        <v>10</v>
      </c>
      <c r="C16216" s="14" t="s">
        <v>133</v>
      </c>
      <c r="D16216" s="37">
        <v>24.054600000000001</v>
      </c>
    </row>
    <row r="16217" spans="1:4">
      <c r="A16217" s="15">
        <v>2005</v>
      </c>
      <c r="B16217" s="16">
        <v>11</v>
      </c>
      <c r="C16217" s="16" t="s">
        <v>133</v>
      </c>
      <c r="D16217" s="38">
        <v>22.401199999999999</v>
      </c>
    </row>
    <row r="16218" spans="1:4">
      <c r="A16218" s="13">
        <v>2005</v>
      </c>
      <c r="B16218" s="14">
        <v>12</v>
      </c>
      <c r="C16218" s="14" t="s">
        <v>133</v>
      </c>
      <c r="D16218" s="37">
        <v>22.522400000000001</v>
      </c>
    </row>
    <row r="16219" spans="1:4">
      <c r="A16219" s="15">
        <v>2006</v>
      </c>
      <c r="B16219" s="16">
        <v>1</v>
      </c>
      <c r="C16219" s="16" t="s">
        <v>133</v>
      </c>
      <c r="D16219" s="38">
        <v>22.215599999999998</v>
      </c>
    </row>
    <row r="16220" spans="1:4">
      <c r="A16220" s="13">
        <v>2006</v>
      </c>
      <c r="B16220" s="14">
        <v>2</v>
      </c>
      <c r="C16220" s="14" t="s">
        <v>133</v>
      </c>
      <c r="D16220" s="37">
        <v>23.000399999999999</v>
      </c>
    </row>
    <row r="16221" spans="1:4">
      <c r="A16221" s="15">
        <v>2006</v>
      </c>
      <c r="B16221" s="16">
        <v>3</v>
      </c>
      <c r="C16221" s="16" t="s">
        <v>133</v>
      </c>
      <c r="D16221" s="38">
        <v>25.092600000000001</v>
      </c>
    </row>
    <row r="16222" spans="1:4">
      <c r="A16222" s="13">
        <v>2006</v>
      </c>
      <c r="B16222" s="14">
        <v>4</v>
      </c>
      <c r="C16222" s="14" t="s">
        <v>133</v>
      </c>
      <c r="D16222" s="37">
        <v>26.3172</v>
      </c>
    </row>
    <row r="16223" spans="1:4">
      <c r="A16223" s="15">
        <v>2006</v>
      </c>
      <c r="B16223" s="16">
        <v>5</v>
      </c>
      <c r="C16223" s="16" t="s">
        <v>133</v>
      </c>
      <c r="D16223" s="38">
        <v>27.093599999999999</v>
      </c>
    </row>
    <row r="16224" spans="1:4">
      <c r="A16224" s="13">
        <v>2006</v>
      </c>
      <c r="B16224" s="14">
        <v>6</v>
      </c>
      <c r="C16224" s="14" t="s">
        <v>133</v>
      </c>
      <c r="D16224" s="37">
        <v>25.706399999999999</v>
      </c>
    </row>
    <row r="16225" spans="1:4">
      <c r="A16225" s="15">
        <v>2006</v>
      </c>
      <c r="B16225" s="16">
        <v>7</v>
      </c>
      <c r="C16225" s="16" t="s">
        <v>133</v>
      </c>
      <c r="D16225" s="38">
        <v>25.832599999999999</v>
      </c>
    </row>
    <row r="16226" spans="1:4">
      <c r="A16226" s="13">
        <v>2006</v>
      </c>
      <c r="B16226" s="14">
        <v>8</v>
      </c>
      <c r="C16226" s="14" t="s">
        <v>133</v>
      </c>
      <c r="D16226" s="37">
        <v>26.11</v>
      </c>
    </row>
    <row r="16227" spans="1:4">
      <c r="A16227" s="15">
        <v>2006</v>
      </c>
      <c r="B16227" s="16">
        <v>9</v>
      </c>
      <c r="C16227" s="16" t="s">
        <v>133</v>
      </c>
      <c r="D16227" s="38">
        <v>25.903400000000001</v>
      </c>
    </row>
    <row r="16228" spans="1:4">
      <c r="A16228" s="13">
        <v>2006</v>
      </c>
      <c r="B16228" s="14">
        <v>10</v>
      </c>
      <c r="C16228" s="14" t="s">
        <v>133</v>
      </c>
      <c r="D16228" s="37">
        <v>25.2958</v>
      </c>
    </row>
    <row r="16229" spans="1:4">
      <c r="A16229" s="15">
        <v>2006</v>
      </c>
      <c r="B16229" s="16">
        <v>11</v>
      </c>
      <c r="C16229" s="16" t="s">
        <v>133</v>
      </c>
      <c r="D16229" s="38">
        <v>22.852599999999999</v>
      </c>
    </row>
    <row r="16230" spans="1:4">
      <c r="A16230" s="13">
        <v>2006</v>
      </c>
      <c r="B16230" s="14">
        <v>12</v>
      </c>
      <c r="C16230" s="14" t="s">
        <v>133</v>
      </c>
      <c r="D16230" s="37">
        <v>22.532</v>
      </c>
    </row>
    <row r="16231" spans="1:4">
      <c r="A16231" s="15">
        <v>2007</v>
      </c>
      <c r="B16231" s="16">
        <v>1</v>
      </c>
      <c r="C16231" s="16" t="s">
        <v>133</v>
      </c>
      <c r="D16231" s="38">
        <v>22.834800000000001</v>
      </c>
    </row>
    <row r="16232" spans="1:4">
      <c r="A16232" s="13">
        <v>2007</v>
      </c>
      <c r="B16232" s="14">
        <v>2</v>
      </c>
      <c r="C16232" s="14" t="s">
        <v>133</v>
      </c>
      <c r="D16232" s="37">
        <v>23.53</v>
      </c>
    </row>
    <row r="16233" spans="1:4">
      <c r="A16233" s="15">
        <v>2007</v>
      </c>
      <c r="B16233" s="16">
        <v>3</v>
      </c>
      <c r="C16233" s="16" t="s">
        <v>133</v>
      </c>
      <c r="D16233" s="38">
        <v>24.552199999999999</v>
      </c>
    </row>
    <row r="16234" spans="1:4">
      <c r="A16234" s="13">
        <v>2007</v>
      </c>
      <c r="B16234" s="14">
        <v>4</v>
      </c>
      <c r="C16234" s="14" t="s">
        <v>133</v>
      </c>
      <c r="D16234" s="37">
        <v>26.5928</v>
      </c>
    </row>
    <row r="16235" spans="1:4">
      <c r="A16235" s="15">
        <v>2007</v>
      </c>
      <c r="B16235" s="16">
        <v>5</v>
      </c>
      <c r="C16235" s="16" t="s">
        <v>133</v>
      </c>
      <c r="D16235" s="38">
        <v>26.782399999999999</v>
      </c>
    </row>
    <row r="16236" spans="1:4">
      <c r="A16236" s="13">
        <v>2007</v>
      </c>
      <c r="B16236" s="14">
        <v>6</v>
      </c>
      <c r="C16236" s="14" t="s">
        <v>133</v>
      </c>
      <c r="D16236" s="37">
        <v>26.276800000000001</v>
      </c>
    </row>
    <row r="16237" spans="1:4">
      <c r="A16237" s="15">
        <v>2007</v>
      </c>
      <c r="B16237" s="16">
        <v>7</v>
      </c>
      <c r="C16237" s="16" t="s">
        <v>133</v>
      </c>
      <c r="D16237" s="38">
        <v>25.757200000000001</v>
      </c>
    </row>
    <row r="16238" spans="1:4">
      <c r="A16238" s="13">
        <v>2007</v>
      </c>
      <c r="B16238" s="14">
        <v>8</v>
      </c>
      <c r="C16238" s="14" t="s">
        <v>133</v>
      </c>
      <c r="D16238" s="37">
        <v>25.500800000000002</v>
      </c>
    </row>
    <row r="16239" spans="1:4">
      <c r="A16239" s="15">
        <v>2007</v>
      </c>
      <c r="B16239" s="16">
        <v>9</v>
      </c>
      <c r="C16239" s="16" t="s">
        <v>133</v>
      </c>
      <c r="D16239" s="38">
        <v>25.015799999999999</v>
      </c>
    </row>
    <row r="16240" spans="1:4">
      <c r="A16240" s="13">
        <v>2007</v>
      </c>
      <c r="B16240" s="14">
        <v>10</v>
      </c>
      <c r="C16240" s="14" t="s">
        <v>133</v>
      </c>
      <c r="D16240" s="37">
        <v>23.690200000000001</v>
      </c>
    </row>
    <row r="16241" spans="1:4">
      <c r="A16241" s="15">
        <v>2007</v>
      </c>
      <c r="B16241" s="16">
        <v>11</v>
      </c>
      <c r="C16241" s="16" t="s">
        <v>133</v>
      </c>
      <c r="D16241" s="38">
        <v>22.0046</v>
      </c>
    </row>
    <row r="16242" spans="1:4">
      <c r="A16242" s="13">
        <v>2007</v>
      </c>
      <c r="B16242" s="14">
        <v>12</v>
      </c>
      <c r="C16242" s="14" t="s">
        <v>133</v>
      </c>
      <c r="D16242" s="37">
        <v>22.094200000000001</v>
      </c>
    </row>
    <row r="16243" spans="1:4">
      <c r="A16243" s="15">
        <v>2008</v>
      </c>
      <c r="B16243" s="16">
        <v>1</v>
      </c>
      <c r="C16243" s="16" t="s">
        <v>133</v>
      </c>
      <c r="D16243" s="38">
        <v>22.1264</v>
      </c>
    </row>
    <row r="16244" spans="1:4">
      <c r="A16244" s="13">
        <v>2008</v>
      </c>
      <c r="B16244" s="14">
        <v>2</v>
      </c>
      <c r="C16244" s="14" t="s">
        <v>133</v>
      </c>
      <c r="D16244" s="37">
        <v>23.827999999999999</v>
      </c>
    </row>
    <row r="16245" spans="1:4">
      <c r="A16245" s="15">
        <v>2008</v>
      </c>
      <c r="B16245" s="16">
        <v>3</v>
      </c>
      <c r="C16245" s="16" t="s">
        <v>133</v>
      </c>
      <c r="D16245" s="38">
        <v>24.777999999999999</v>
      </c>
    </row>
    <row r="16246" spans="1:4">
      <c r="A16246" s="13">
        <v>2008</v>
      </c>
      <c r="B16246" s="14">
        <v>4</v>
      </c>
      <c r="C16246" s="14" t="s">
        <v>133</v>
      </c>
      <c r="D16246" s="37">
        <v>25.984000000000002</v>
      </c>
    </row>
    <row r="16247" spans="1:4">
      <c r="A16247" s="15">
        <v>2008</v>
      </c>
      <c r="B16247" s="16">
        <v>5</v>
      </c>
      <c r="C16247" s="16" t="s">
        <v>133</v>
      </c>
      <c r="D16247" s="38">
        <v>27.1738</v>
      </c>
    </row>
    <row r="16248" spans="1:4">
      <c r="A16248" s="13">
        <v>2008</v>
      </c>
      <c r="B16248" s="14">
        <v>6</v>
      </c>
      <c r="C16248" s="14" t="s">
        <v>133</v>
      </c>
      <c r="D16248" s="37">
        <v>25.736999999999998</v>
      </c>
    </row>
    <row r="16249" spans="1:4">
      <c r="A16249" s="15">
        <v>2008</v>
      </c>
      <c r="B16249" s="16">
        <v>7</v>
      </c>
      <c r="C16249" s="16" t="s">
        <v>133</v>
      </c>
      <c r="D16249" s="38">
        <v>25.01</v>
      </c>
    </row>
    <row r="16250" spans="1:4">
      <c r="A16250" s="13">
        <v>2008</v>
      </c>
      <c r="B16250" s="14">
        <v>8</v>
      </c>
      <c r="C16250" s="14" t="s">
        <v>133</v>
      </c>
      <c r="D16250" s="37">
        <v>25.656600000000001</v>
      </c>
    </row>
    <row r="16251" spans="1:4">
      <c r="A16251" s="15">
        <v>2008</v>
      </c>
      <c r="B16251" s="16">
        <v>9</v>
      </c>
      <c r="C16251" s="16" t="s">
        <v>133</v>
      </c>
      <c r="D16251" s="38">
        <v>25.730599999999999</v>
      </c>
    </row>
    <row r="16252" spans="1:4">
      <c r="A16252" s="13">
        <v>2008</v>
      </c>
      <c r="B16252" s="14">
        <v>10</v>
      </c>
      <c r="C16252" s="14" t="s">
        <v>133</v>
      </c>
      <c r="D16252" s="37">
        <v>23.093399999999999</v>
      </c>
    </row>
    <row r="16253" spans="1:4">
      <c r="A16253" s="15">
        <v>2008</v>
      </c>
      <c r="B16253" s="16">
        <v>11</v>
      </c>
      <c r="C16253" s="16" t="s">
        <v>133</v>
      </c>
      <c r="D16253" s="38">
        <v>21.783999999999999</v>
      </c>
    </row>
    <row r="16254" spans="1:4">
      <c r="A16254" s="13">
        <v>2008</v>
      </c>
      <c r="B16254" s="14">
        <v>12</v>
      </c>
      <c r="C16254" s="14" t="s">
        <v>133</v>
      </c>
      <c r="D16254" s="37">
        <v>21.757000000000001</v>
      </c>
    </row>
    <row r="16255" spans="1:4">
      <c r="A16255" s="15">
        <v>2009</v>
      </c>
      <c r="B16255" s="16">
        <v>1</v>
      </c>
      <c r="C16255" s="16" t="s">
        <v>133</v>
      </c>
      <c r="D16255" s="38">
        <v>21.944400000000002</v>
      </c>
    </row>
    <row r="16256" spans="1:4">
      <c r="A16256" s="13">
        <v>2009</v>
      </c>
      <c r="B16256" s="14">
        <v>2</v>
      </c>
      <c r="C16256" s="14" t="s">
        <v>133</v>
      </c>
      <c r="D16256" s="37">
        <v>22.498799999999999</v>
      </c>
    </row>
    <row r="16257" spans="1:4">
      <c r="A16257" s="15">
        <v>2009</v>
      </c>
      <c r="B16257" s="16">
        <v>3</v>
      </c>
      <c r="C16257" s="16" t="s">
        <v>133</v>
      </c>
      <c r="D16257" s="38">
        <v>23.930199999999999</v>
      </c>
    </row>
    <row r="16258" spans="1:4">
      <c r="A16258" s="13">
        <v>2009</v>
      </c>
      <c r="B16258" s="14">
        <v>4</v>
      </c>
      <c r="C16258" s="14" t="s">
        <v>133</v>
      </c>
      <c r="D16258" s="37">
        <v>26.63</v>
      </c>
    </row>
    <row r="16259" spans="1:4">
      <c r="A16259" s="15">
        <v>2009</v>
      </c>
      <c r="B16259" s="16">
        <v>5</v>
      </c>
      <c r="C16259" s="16" t="s">
        <v>133</v>
      </c>
      <c r="D16259" s="38">
        <v>26.507000000000001</v>
      </c>
    </row>
    <row r="16260" spans="1:4">
      <c r="A16260" s="13">
        <v>2009</v>
      </c>
      <c r="B16260" s="14">
        <v>6</v>
      </c>
      <c r="C16260" s="14" t="s">
        <v>133</v>
      </c>
      <c r="D16260" s="37">
        <v>26.0672</v>
      </c>
    </row>
    <row r="16261" spans="1:4">
      <c r="A16261" s="15">
        <v>2009</v>
      </c>
      <c r="B16261" s="16">
        <v>7</v>
      </c>
      <c r="C16261" s="16" t="s">
        <v>133</v>
      </c>
      <c r="D16261" s="38">
        <v>26.0762</v>
      </c>
    </row>
    <row r="16262" spans="1:4">
      <c r="A16262" s="13">
        <v>2009</v>
      </c>
      <c r="B16262" s="14">
        <v>8</v>
      </c>
      <c r="C16262" s="14" t="s">
        <v>133</v>
      </c>
      <c r="D16262" s="37">
        <v>25.793600000000001</v>
      </c>
    </row>
    <row r="16263" spans="1:4">
      <c r="A16263" s="15">
        <v>2009</v>
      </c>
      <c r="B16263" s="16">
        <v>9</v>
      </c>
      <c r="C16263" s="16" t="s">
        <v>133</v>
      </c>
      <c r="D16263" s="38">
        <v>26.529199999999999</v>
      </c>
    </row>
    <row r="16264" spans="1:4">
      <c r="A16264" s="13">
        <v>2009</v>
      </c>
      <c r="B16264" s="14">
        <v>10</v>
      </c>
      <c r="C16264" s="14" t="s">
        <v>133</v>
      </c>
      <c r="D16264" s="37">
        <v>25.250599999999999</v>
      </c>
    </row>
    <row r="16265" spans="1:4">
      <c r="A16265" s="15">
        <v>2009</v>
      </c>
      <c r="B16265" s="16">
        <v>11</v>
      </c>
      <c r="C16265" s="16" t="s">
        <v>133</v>
      </c>
      <c r="D16265" s="38">
        <v>23.352599999999999</v>
      </c>
    </row>
    <row r="16266" spans="1:4">
      <c r="A16266" s="13">
        <v>2009</v>
      </c>
      <c r="B16266" s="14">
        <v>12</v>
      </c>
      <c r="C16266" s="14" t="s">
        <v>133</v>
      </c>
      <c r="D16266" s="37">
        <v>23.352399999999999</v>
      </c>
    </row>
    <row r="16267" spans="1:4">
      <c r="A16267" s="15">
        <v>2010</v>
      </c>
      <c r="B16267" s="16">
        <v>1</v>
      </c>
      <c r="C16267" s="16" t="s">
        <v>133</v>
      </c>
      <c r="D16267" s="38">
        <v>21.728400000000001</v>
      </c>
    </row>
    <row r="16268" spans="1:4">
      <c r="A16268" s="13">
        <v>2010</v>
      </c>
      <c r="B16268" s="14">
        <v>2</v>
      </c>
      <c r="C16268" s="14" t="s">
        <v>133</v>
      </c>
      <c r="D16268" s="37">
        <v>23.828600000000002</v>
      </c>
    </row>
    <row r="16269" spans="1:4">
      <c r="A16269" s="15">
        <v>2010</v>
      </c>
      <c r="B16269" s="16">
        <v>3</v>
      </c>
      <c r="C16269" s="16" t="s">
        <v>133</v>
      </c>
      <c r="D16269" s="38">
        <v>24.76</v>
      </c>
    </row>
    <row r="16270" spans="1:4">
      <c r="A16270" s="13">
        <v>2010</v>
      </c>
      <c r="B16270" s="14">
        <v>4</v>
      </c>
      <c r="C16270" s="14" t="s">
        <v>133</v>
      </c>
      <c r="D16270" s="37">
        <v>26.752199999999998</v>
      </c>
    </row>
    <row r="16271" spans="1:4">
      <c r="A16271" s="15">
        <v>2010</v>
      </c>
      <c r="B16271" s="16">
        <v>5</v>
      </c>
      <c r="C16271" s="16" t="s">
        <v>133</v>
      </c>
      <c r="D16271" s="38">
        <v>26.8672</v>
      </c>
    </row>
    <row r="16272" spans="1:4">
      <c r="A16272" s="13">
        <v>2010</v>
      </c>
      <c r="B16272" s="14">
        <v>6</v>
      </c>
      <c r="C16272" s="14" t="s">
        <v>133</v>
      </c>
      <c r="D16272" s="37">
        <v>26.366199999999999</v>
      </c>
    </row>
    <row r="16273" spans="1:4">
      <c r="A16273" s="15">
        <v>2010</v>
      </c>
      <c r="B16273" s="16">
        <v>7</v>
      </c>
      <c r="C16273" s="16" t="s">
        <v>133</v>
      </c>
      <c r="D16273" s="38">
        <v>25.462599999999998</v>
      </c>
    </row>
    <row r="16274" spans="1:4">
      <c r="A16274" s="13">
        <v>2010</v>
      </c>
      <c r="B16274" s="14">
        <v>8</v>
      </c>
      <c r="C16274" s="14" t="s">
        <v>133</v>
      </c>
      <c r="D16274" s="37">
        <v>25.398199999999999</v>
      </c>
    </row>
    <row r="16275" spans="1:4">
      <c r="A16275" s="15">
        <v>2010</v>
      </c>
      <c r="B16275" s="16">
        <v>9</v>
      </c>
      <c r="C16275" s="16" t="s">
        <v>133</v>
      </c>
      <c r="D16275" s="38">
        <v>25.622399999999999</v>
      </c>
    </row>
    <row r="16276" spans="1:4">
      <c r="A16276" s="13">
        <v>2010</v>
      </c>
      <c r="B16276" s="14">
        <v>10</v>
      </c>
      <c r="C16276" s="14" t="s">
        <v>133</v>
      </c>
      <c r="D16276" s="37">
        <v>23.422999999999998</v>
      </c>
    </row>
    <row r="16277" spans="1:4">
      <c r="A16277" s="15">
        <v>2010</v>
      </c>
      <c r="B16277" s="16">
        <v>11</v>
      </c>
      <c r="C16277" s="16" t="s">
        <v>133</v>
      </c>
      <c r="D16277" s="38">
        <v>22.5182</v>
      </c>
    </row>
    <row r="16278" spans="1:4">
      <c r="A16278" s="13">
        <v>2010</v>
      </c>
      <c r="B16278" s="14">
        <v>12</v>
      </c>
      <c r="C16278" s="14" t="s">
        <v>133</v>
      </c>
      <c r="D16278" s="37">
        <v>20.735199999999999</v>
      </c>
    </row>
    <row r="16279" spans="1:4">
      <c r="A16279" s="15">
        <v>2011</v>
      </c>
      <c r="B16279" s="16">
        <v>1</v>
      </c>
      <c r="C16279" s="16" t="s">
        <v>133</v>
      </c>
      <c r="D16279" s="38">
        <v>22.734400000000001</v>
      </c>
    </row>
    <row r="16280" spans="1:4">
      <c r="A16280" s="13">
        <v>2011</v>
      </c>
      <c r="B16280" s="14">
        <v>2</v>
      </c>
      <c r="C16280" s="14" t="s">
        <v>133</v>
      </c>
      <c r="D16280" s="37">
        <v>23.693200000000001</v>
      </c>
    </row>
    <row r="16281" spans="1:4">
      <c r="A16281" s="15">
        <v>2011</v>
      </c>
      <c r="B16281" s="16">
        <v>3</v>
      </c>
      <c r="C16281" s="16" t="s">
        <v>133</v>
      </c>
      <c r="D16281" s="38">
        <v>24.919</v>
      </c>
    </row>
    <row r="16282" spans="1:4">
      <c r="A16282" s="13">
        <v>2011</v>
      </c>
      <c r="B16282" s="14">
        <v>4</v>
      </c>
      <c r="C16282" s="14" t="s">
        <v>133</v>
      </c>
      <c r="D16282" s="37">
        <v>26.6754</v>
      </c>
    </row>
    <row r="16283" spans="1:4">
      <c r="A16283" s="15">
        <v>2011</v>
      </c>
      <c r="B16283" s="16">
        <v>5</v>
      </c>
      <c r="C16283" s="16" t="s">
        <v>133</v>
      </c>
      <c r="D16283" s="38">
        <v>27.2028</v>
      </c>
    </row>
    <row r="16284" spans="1:4">
      <c r="A16284" s="13">
        <v>2011</v>
      </c>
      <c r="B16284" s="14">
        <v>6</v>
      </c>
      <c r="C16284" s="14" t="s">
        <v>133</v>
      </c>
      <c r="D16284" s="37">
        <v>26.361000000000001</v>
      </c>
    </row>
    <row r="16285" spans="1:4">
      <c r="A16285" s="15">
        <v>2011</v>
      </c>
      <c r="B16285" s="16">
        <v>7</v>
      </c>
      <c r="C16285" s="16" t="s">
        <v>133</v>
      </c>
      <c r="D16285" s="38">
        <v>25.66</v>
      </c>
    </row>
    <row r="16286" spans="1:4">
      <c r="A16286" s="13">
        <v>2011</v>
      </c>
      <c r="B16286" s="14">
        <v>8</v>
      </c>
      <c r="C16286" s="14" t="s">
        <v>133</v>
      </c>
      <c r="D16286" s="37">
        <v>26.145399999999999</v>
      </c>
    </row>
    <row r="16287" spans="1:4">
      <c r="A16287" s="15">
        <v>2011</v>
      </c>
      <c r="B16287" s="16">
        <v>9</v>
      </c>
      <c r="C16287" s="16" t="s">
        <v>133</v>
      </c>
      <c r="D16287" s="38">
        <v>25.844000000000001</v>
      </c>
    </row>
    <row r="16288" spans="1:4">
      <c r="A16288" s="13">
        <v>2011</v>
      </c>
      <c r="B16288" s="14">
        <v>10</v>
      </c>
      <c r="C16288" s="14" t="s">
        <v>133</v>
      </c>
      <c r="D16288" s="37">
        <v>23.515999999999998</v>
      </c>
    </row>
    <row r="16289" spans="1:4">
      <c r="A16289" s="15">
        <v>2011</v>
      </c>
      <c r="B16289" s="16">
        <v>11</v>
      </c>
      <c r="C16289" s="16" t="s">
        <v>133</v>
      </c>
      <c r="D16289" s="38">
        <v>22.863399999999999</v>
      </c>
    </row>
    <row r="16290" spans="1:4">
      <c r="A16290" s="13">
        <v>2011</v>
      </c>
      <c r="B16290" s="14">
        <v>12</v>
      </c>
      <c r="C16290" s="14" t="s">
        <v>133</v>
      </c>
      <c r="D16290" s="37">
        <v>21.8658</v>
      </c>
    </row>
    <row r="16291" spans="1:4">
      <c r="A16291" s="15">
        <v>2012</v>
      </c>
      <c r="B16291" s="16">
        <v>1</v>
      </c>
      <c r="C16291" s="16" t="s">
        <v>133</v>
      </c>
      <c r="D16291" s="38">
        <v>22.758600000000001</v>
      </c>
    </row>
    <row r="16292" spans="1:4">
      <c r="A16292" s="13">
        <v>2012</v>
      </c>
      <c r="B16292" s="14">
        <v>2</v>
      </c>
      <c r="C16292" s="14" t="s">
        <v>133</v>
      </c>
      <c r="D16292" s="37">
        <v>23.842600000000001</v>
      </c>
    </row>
    <row r="16293" spans="1:4">
      <c r="A16293" s="15">
        <v>2012</v>
      </c>
      <c r="B16293" s="16">
        <v>3</v>
      </c>
      <c r="C16293" s="16" t="s">
        <v>133</v>
      </c>
      <c r="D16293" s="38">
        <v>25.3354</v>
      </c>
    </row>
    <row r="16294" spans="1:4">
      <c r="A16294" s="13">
        <v>2012</v>
      </c>
      <c r="B16294" s="14">
        <v>4</v>
      </c>
      <c r="C16294" s="14" t="s">
        <v>133</v>
      </c>
      <c r="D16294" s="37">
        <v>26.273</v>
      </c>
    </row>
    <row r="16295" spans="1:4">
      <c r="A16295" s="15">
        <v>2012</v>
      </c>
      <c r="B16295" s="16">
        <v>5</v>
      </c>
      <c r="C16295" s="16" t="s">
        <v>133</v>
      </c>
      <c r="D16295" s="38">
        <v>26.3932</v>
      </c>
    </row>
    <row r="16296" spans="1:4">
      <c r="A16296" s="13">
        <v>2012</v>
      </c>
      <c r="B16296" s="14">
        <v>6</v>
      </c>
      <c r="C16296" s="14" t="s">
        <v>133</v>
      </c>
      <c r="D16296" s="37">
        <v>26.1416</v>
      </c>
    </row>
    <row r="16297" spans="1:4">
      <c r="A16297" s="15">
        <v>2012</v>
      </c>
      <c r="B16297" s="16">
        <v>7</v>
      </c>
      <c r="C16297" s="16" t="s">
        <v>133</v>
      </c>
      <c r="D16297" s="38">
        <v>25.290800000000001</v>
      </c>
    </row>
    <row r="16298" spans="1:4">
      <c r="A16298" s="13">
        <v>2012</v>
      </c>
      <c r="B16298" s="14">
        <v>8</v>
      </c>
      <c r="C16298" s="14" t="s">
        <v>133</v>
      </c>
      <c r="D16298" s="37">
        <v>25.540400000000002</v>
      </c>
    </row>
    <row r="16299" spans="1:4">
      <c r="A16299" s="15">
        <v>2012</v>
      </c>
      <c r="B16299" s="16">
        <v>9</v>
      </c>
      <c r="C16299" s="16" t="s">
        <v>133</v>
      </c>
      <c r="D16299" s="38">
        <v>25.455400000000001</v>
      </c>
    </row>
    <row r="16300" spans="1:4">
      <c r="A16300" s="13">
        <v>2012</v>
      </c>
      <c r="B16300" s="14">
        <v>10</v>
      </c>
      <c r="C16300" s="14" t="s">
        <v>133</v>
      </c>
      <c r="D16300" s="37">
        <v>23.9116</v>
      </c>
    </row>
    <row r="16301" spans="1:4">
      <c r="A16301" s="15">
        <v>2012</v>
      </c>
      <c r="B16301" s="16">
        <v>11</v>
      </c>
      <c r="C16301" s="16" t="s">
        <v>133</v>
      </c>
      <c r="D16301" s="38">
        <v>22.035799999999998</v>
      </c>
    </row>
    <row r="16302" spans="1:4">
      <c r="A16302" s="13">
        <v>2012</v>
      </c>
      <c r="B16302" s="14">
        <v>12</v>
      </c>
      <c r="C16302" s="14" t="s">
        <v>133</v>
      </c>
      <c r="D16302" s="37">
        <v>22.316400000000002</v>
      </c>
    </row>
    <row r="16303" spans="1:4">
      <c r="A16303" s="15">
        <v>2013</v>
      </c>
      <c r="B16303" s="16">
        <v>1</v>
      </c>
      <c r="C16303" s="16" t="s">
        <v>133</v>
      </c>
      <c r="D16303" s="38">
        <v>22.545000000000002</v>
      </c>
    </row>
    <row r="16304" spans="1:4">
      <c r="A16304" s="13">
        <v>2013</v>
      </c>
      <c r="B16304" s="14">
        <v>2</v>
      </c>
      <c r="C16304" s="14" t="s">
        <v>133</v>
      </c>
      <c r="D16304" s="37">
        <v>23.811599999999999</v>
      </c>
    </row>
    <row r="16305" spans="1:4">
      <c r="A16305" s="15">
        <v>2013</v>
      </c>
      <c r="B16305" s="16">
        <v>3</v>
      </c>
      <c r="C16305" s="16" t="s">
        <v>133</v>
      </c>
      <c r="D16305" s="38">
        <v>23.959</v>
      </c>
    </row>
    <row r="16306" spans="1:4">
      <c r="A16306" s="13">
        <v>2013</v>
      </c>
      <c r="B16306" s="14">
        <v>4</v>
      </c>
      <c r="C16306" s="14" t="s">
        <v>133</v>
      </c>
      <c r="D16306" s="37">
        <v>26.786799999999999</v>
      </c>
    </row>
    <row r="16307" spans="1:4">
      <c r="A16307" s="15">
        <v>2013</v>
      </c>
      <c r="B16307" s="16">
        <v>5</v>
      </c>
      <c r="C16307" s="16" t="s">
        <v>133</v>
      </c>
      <c r="D16307" s="38">
        <v>26.528199999999998</v>
      </c>
    </row>
    <row r="16308" spans="1:4">
      <c r="A16308" s="13">
        <v>2013</v>
      </c>
      <c r="B16308" s="14">
        <v>6</v>
      </c>
      <c r="C16308" s="14" t="s">
        <v>133</v>
      </c>
      <c r="D16308" s="37">
        <v>25.546800000000001</v>
      </c>
    </row>
    <row r="16309" spans="1:4">
      <c r="A16309" s="15">
        <v>2013</v>
      </c>
      <c r="B16309" s="16">
        <v>7</v>
      </c>
      <c r="C16309" s="16" t="s">
        <v>133</v>
      </c>
      <c r="D16309" s="38">
        <v>25.400200000000002</v>
      </c>
    </row>
    <row r="16310" spans="1:4">
      <c r="A16310" s="13">
        <v>2013</v>
      </c>
      <c r="B16310" s="14">
        <v>8</v>
      </c>
      <c r="C16310" s="14" t="s">
        <v>133</v>
      </c>
      <c r="D16310" s="37">
        <v>24.367999999999999</v>
      </c>
    </row>
    <row r="16311" spans="1:4">
      <c r="A16311" s="15">
        <v>2013</v>
      </c>
      <c r="B16311" s="16">
        <v>9</v>
      </c>
      <c r="C16311" s="16" t="s">
        <v>133</v>
      </c>
      <c r="D16311" s="38">
        <v>26.369800000000001</v>
      </c>
    </row>
    <row r="16312" spans="1:4">
      <c r="A16312" s="13">
        <v>2000</v>
      </c>
      <c r="B16312" s="14">
        <v>2</v>
      </c>
      <c r="C16312" s="14" t="s">
        <v>134</v>
      </c>
      <c r="D16312" s="37">
        <v>15.423733329999999</v>
      </c>
    </row>
    <row r="16313" spans="1:4">
      <c r="A16313" s="15">
        <v>2000</v>
      </c>
      <c r="B16313" s="16">
        <v>3</v>
      </c>
      <c r="C16313" s="16" t="s">
        <v>134</v>
      </c>
      <c r="D16313" s="38">
        <v>18.085866670000001</v>
      </c>
    </row>
    <row r="16314" spans="1:4">
      <c r="A16314" s="13">
        <v>2000</v>
      </c>
      <c r="B16314" s="14">
        <v>4</v>
      </c>
      <c r="C16314" s="14" t="s">
        <v>134</v>
      </c>
      <c r="D16314" s="37">
        <v>20.973066670000001</v>
      </c>
    </row>
    <row r="16315" spans="1:4">
      <c r="A16315" s="15">
        <v>2000</v>
      </c>
      <c r="B16315" s="16">
        <v>5</v>
      </c>
      <c r="C16315" s="16" t="s">
        <v>134</v>
      </c>
      <c r="D16315" s="38">
        <v>24.322800000000001</v>
      </c>
    </row>
    <row r="16316" spans="1:4">
      <c r="A16316" s="13">
        <v>2000</v>
      </c>
      <c r="B16316" s="14">
        <v>6</v>
      </c>
      <c r="C16316" s="14" t="s">
        <v>134</v>
      </c>
      <c r="D16316" s="37">
        <v>26.662533329999999</v>
      </c>
    </row>
    <row r="16317" spans="1:4">
      <c r="A16317" s="15">
        <v>2000</v>
      </c>
      <c r="B16317" s="16">
        <v>7</v>
      </c>
      <c r="C16317" s="16" t="s">
        <v>134</v>
      </c>
      <c r="D16317" s="38">
        <v>27.746300000000002</v>
      </c>
    </row>
    <row r="16318" spans="1:4">
      <c r="A16318" s="13">
        <v>2000</v>
      </c>
      <c r="B16318" s="14">
        <v>8</v>
      </c>
      <c r="C16318" s="14" t="s">
        <v>134</v>
      </c>
      <c r="D16318" s="37">
        <v>27.305766670000001</v>
      </c>
    </row>
    <row r="16319" spans="1:4">
      <c r="A16319" s="15">
        <v>2000</v>
      </c>
      <c r="B16319" s="16">
        <v>9</v>
      </c>
      <c r="C16319" s="16" t="s">
        <v>134</v>
      </c>
      <c r="D16319" s="38">
        <v>26.276266669999998</v>
      </c>
    </row>
    <row r="16320" spans="1:4">
      <c r="A16320" s="13">
        <v>2000</v>
      </c>
      <c r="B16320" s="14">
        <v>10</v>
      </c>
      <c r="C16320" s="14" t="s">
        <v>134</v>
      </c>
      <c r="D16320" s="37">
        <v>25.1004</v>
      </c>
    </row>
    <row r="16321" spans="1:4">
      <c r="A16321" s="15">
        <v>2000</v>
      </c>
      <c r="B16321" s="16">
        <v>11</v>
      </c>
      <c r="C16321" s="16" t="s">
        <v>134</v>
      </c>
      <c r="D16321" s="38">
        <v>21.748133330000002</v>
      </c>
    </row>
    <row r="16322" spans="1:4">
      <c r="A16322" s="13">
        <v>2000</v>
      </c>
      <c r="B16322" s="14">
        <v>12</v>
      </c>
      <c r="C16322" s="14" t="s">
        <v>134</v>
      </c>
      <c r="D16322" s="37">
        <v>19.118099999999998</v>
      </c>
    </row>
    <row r="16323" spans="1:4">
      <c r="A16323" s="15">
        <v>2001</v>
      </c>
      <c r="B16323" s="16">
        <v>1</v>
      </c>
      <c r="C16323" s="16" t="s">
        <v>134</v>
      </c>
      <c r="D16323" s="38">
        <v>17.087466670000001</v>
      </c>
    </row>
    <row r="16324" spans="1:4">
      <c r="A16324" s="13">
        <v>2001</v>
      </c>
      <c r="B16324" s="14">
        <v>2</v>
      </c>
      <c r="C16324" s="14" t="s">
        <v>134</v>
      </c>
      <c r="D16324" s="37">
        <v>17.130366670000001</v>
      </c>
    </row>
    <row r="16325" spans="1:4">
      <c r="A16325" s="15">
        <v>2001</v>
      </c>
      <c r="B16325" s="16">
        <v>3</v>
      </c>
      <c r="C16325" s="16" t="s">
        <v>134</v>
      </c>
      <c r="D16325" s="38">
        <v>18.757899999999999</v>
      </c>
    </row>
    <row r="16326" spans="1:4">
      <c r="A16326" s="13">
        <v>2001</v>
      </c>
      <c r="B16326" s="14">
        <v>4</v>
      </c>
      <c r="C16326" s="14" t="s">
        <v>134</v>
      </c>
      <c r="D16326" s="37">
        <v>21.189</v>
      </c>
    </row>
    <row r="16327" spans="1:4">
      <c r="A16327" s="15">
        <v>2001</v>
      </c>
      <c r="B16327" s="16">
        <v>5</v>
      </c>
      <c r="C16327" s="16" t="s">
        <v>134</v>
      </c>
      <c r="D16327" s="38">
        <v>24.58883333</v>
      </c>
    </row>
    <row r="16328" spans="1:4">
      <c r="A16328" s="13">
        <v>2001</v>
      </c>
      <c r="B16328" s="14">
        <v>6</v>
      </c>
      <c r="C16328" s="14" t="s">
        <v>134</v>
      </c>
      <c r="D16328" s="37">
        <v>27.028400000000001</v>
      </c>
    </row>
    <row r="16329" spans="1:4">
      <c r="A16329" s="15">
        <v>2001</v>
      </c>
      <c r="B16329" s="16">
        <v>7</v>
      </c>
      <c r="C16329" s="16" t="s">
        <v>134</v>
      </c>
      <c r="D16329" s="38">
        <v>28.096299999999999</v>
      </c>
    </row>
    <row r="16330" spans="1:4">
      <c r="A16330" s="13">
        <v>2001</v>
      </c>
      <c r="B16330" s="14">
        <v>8</v>
      </c>
      <c r="C16330" s="14" t="s">
        <v>134</v>
      </c>
      <c r="D16330" s="37">
        <v>28.549566670000001</v>
      </c>
    </row>
    <row r="16331" spans="1:4">
      <c r="A16331" s="15">
        <v>2001</v>
      </c>
      <c r="B16331" s="16">
        <v>9</v>
      </c>
      <c r="C16331" s="16" t="s">
        <v>134</v>
      </c>
      <c r="D16331" s="38">
        <v>26.054600000000001</v>
      </c>
    </row>
    <row r="16332" spans="1:4">
      <c r="A16332" s="13">
        <v>2001</v>
      </c>
      <c r="B16332" s="14">
        <v>10</v>
      </c>
      <c r="C16332" s="14" t="s">
        <v>134</v>
      </c>
      <c r="D16332" s="37">
        <v>24.076799999999999</v>
      </c>
    </row>
    <row r="16333" spans="1:4">
      <c r="A16333" s="15">
        <v>2001</v>
      </c>
      <c r="B16333" s="16">
        <v>11</v>
      </c>
      <c r="C16333" s="16" t="s">
        <v>134</v>
      </c>
      <c r="D16333" s="38">
        <v>20.468133330000001</v>
      </c>
    </row>
    <row r="16334" spans="1:4">
      <c r="A16334" s="13">
        <v>2001</v>
      </c>
      <c r="B16334" s="14">
        <v>12</v>
      </c>
      <c r="C16334" s="14" t="s">
        <v>134</v>
      </c>
      <c r="D16334" s="37">
        <v>17.810533329999998</v>
      </c>
    </row>
    <row r="16335" spans="1:4">
      <c r="A16335" s="15">
        <v>2002</v>
      </c>
      <c r="B16335" s="16">
        <v>1</v>
      </c>
      <c r="C16335" s="16" t="s">
        <v>134</v>
      </c>
      <c r="D16335" s="38">
        <v>16.252433329999999</v>
      </c>
    </row>
    <row r="16336" spans="1:4">
      <c r="A16336" s="13">
        <v>2002</v>
      </c>
      <c r="B16336" s="14">
        <v>2</v>
      </c>
      <c r="C16336" s="14" t="s">
        <v>134</v>
      </c>
      <c r="D16336" s="37">
        <v>17.151399999999999</v>
      </c>
    </row>
    <row r="16337" spans="1:4">
      <c r="A16337" s="15">
        <v>2002</v>
      </c>
      <c r="B16337" s="16">
        <v>3</v>
      </c>
      <c r="C16337" s="16" t="s">
        <v>134</v>
      </c>
      <c r="D16337" s="38">
        <v>20.228866669999999</v>
      </c>
    </row>
    <row r="16338" spans="1:4">
      <c r="A16338" s="13">
        <v>2002</v>
      </c>
      <c r="B16338" s="14">
        <v>4</v>
      </c>
      <c r="C16338" s="14" t="s">
        <v>134</v>
      </c>
      <c r="D16338" s="37">
        <v>22.9512</v>
      </c>
    </row>
    <row r="16339" spans="1:4">
      <c r="A16339" s="15">
        <v>2002</v>
      </c>
      <c r="B16339" s="16">
        <v>5</v>
      </c>
      <c r="C16339" s="16" t="s">
        <v>134</v>
      </c>
      <c r="D16339" s="38">
        <v>25.253799999999998</v>
      </c>
    </row>
    <row r="16340" spans="1:4">
      <c r="A16340" s="13">
        <v>2002</v>
      </c>
      <c r="B16340" s="14">
        <v>6</v>
      </c>
      <c r="C16340" s="14" t="s">
        <v>134</v>
      </c>
      <c r="D16340" s="37">
        <v>27.377400000000002</v>
      </c>
    </row>
    <row r="16341" spans="1:4">
      <c r="A16341" s="15">
        <v>2002</v>
      </c>
      <c r="B16341" s="16">
        <v>7</v>
      </c>
      <c r="C16341" s="16" t="s">
        <v>134</v>
      </c>
      <c r="D16341" s="38">
        <v>28.040433329999999</v>
      </c>
    </row>
    <row r="16342" spans="1:4">
      <c r="A16342" s="13">
        <v>2002</v>
      </c>
      <c r="B16342" s="14">
        <v>8</v>
      </c>
      <c r="C16342" s="14" t="s">
        <v>134</v>
      </c>
      <c r="D16342" s="37">
        <v>28.077066670000001</v>
      </c>
    </row>
    <row r="16343" spans="1:4">
      <c r="A16343" s="15">
        <v>2002</v>
      </c>
      <c r="B16343" s="16">
        <v>9</v>
      </c>
      <c r="C16343" s="16" t="s">
        <v>134</v>
      </c>
      <c r="D16343" s="38">
        <v>26.484999999999999</v>
      </c>
    </row>
    <row r="16344" spans="1:4">
      <c r="A16344" s="13">
        <v>2002</v>
      </c>
      <c r="B16344" s="14">
        <v>10</v>
      </c>
      <c r="C16344" s="14" t="s">
        <v>134</v>
      </c>
      <c r="D16344" s="37">
        <v>24.316366670000001</v>
      </c>
    </row>
    <row r="16345" spans="1:4">
      <c r="A16345" s="15">
        <v>2002</v>
      </c>
      <c r="B16345" s="16">
        <v>11</v>
      </c>
      <c r="C16345" s="16" t="s">
        <v>134</v>
      </c>
      <c r="D16345" s="38">
        <v>20.778533329999998</v>
      </c>
    </row>
    <row r="16346" spans="1:4">
      <c r="A16346" s="13">
        <v>2002</v>
      </c>
      <c r="B16346" s="14">
        <v>12</v>
      </c>
      <c r="C16346" s="14" t="s">
        <v>134</v>
      </c>
      <c r="D16346" s="37">
        <v>18.395199999999999</v>
      </c>
    </row>
    <row r="16347" spans="1:4">
      <c r="A16347" s="15">
        <v>2003</v>
      </c>
      <c r="B16347" s="16">
        <v>1</v>
      </c>
      <c r="C16347" s="16" t="s">
        <v>134</v>
      </c>
      <c r="D16347" s="38">
        <v>15.54153333</v>
      </c>
    </row>
    <row r="16348" spans="1:4">
      <c r="A16348" s="13">
        <v>2003</v>
      </c>
      <c r="B16348" s="14">
        <v>2</v>
      </c>
      <c r="C16348" s="14" t="s">
        <v>134</v>
      </c>
      <c r="D16348" s="37">
        <v>17.20923333</v>
      </c>
    </row>
    <row r="16349" spans="1:4">
      <c r="A16349" s="15">
        <v>2003</v>
      </c>
      <c r="B16349" s="16">
        <v>3</v>
      </c>
      <c r="C16349" s="16" t="s">
        <v>134</v>
      </c>
      <c r="D16349" s="38">
        <v>17.780466669999999</v>
      </c>
    </row>
    <row r="16350" spans="1:4">
      <c r="A16350" s="13">
        <v>2003</v>
      </c>
      <c r="B16350" s="14">
        <v>4</v>
      </c>
      <c r="C16350" s="14" t="s">
        <v>134</v>
      </c>
      <c r="D16350" s="37">
        <v>22.241533329999999</v>
      </c>
    </row>
    <row r="16351" spans="1:4">
      <c r="A16351" s="15">
        <v>2003</v>
      </c>
      <c r="B16351" s="16">
        <v>5</v>
      </c>
      <c r="C16351" s="16" t="s">
        <v>134</v>
      </c>
      <c r="D16351" s="38">
        <v>24.53243333</v>
      </c>
    </row>
    <row r="16352" spans="1:4">
      <c r="A16352" s="13">
        <v>2003</v>
      </c>
      <c r="B16352" s="14">
        <v>6</v>
      </c>
      <c r="C16352" s="14" t="s">
        <v>134</v>
      </c>
      <c r="D16352" s="37">
        <v>26.106966669999998</v>
      </c>
    </row>
    <row r="16353" spans="1:4">
      <c r="A16353" s="15">
        <v>2003</v>
      </c>
      <c r="B16353" s="16">
        <v>7</v>
      </c>
      <c r="C16353" s="16" t="s">
        <v>134</v>
      </c>
      <c r="D16353" s="38">
        <v>29.35853333</v>
      </c>
    </row>
    <row r="16354" spans="1:4">
      <c r="A16354" s="13">
        <v>2003</v>
      </c>
      <c r="B16354" s="14">
        <v>8</v>
      </c>
      <c r="C16354" s="14" t="s">
        <v>134</v>
      </c>
      <c r="D16354" s="37">
        <v>28.644333329999998</v>
      </c>
    </row>
    <row r="16355" spans="1:4">
      <c r="A16355" s="15">
        <v>2003</v>
      </c>
      <c r="B16355" s="16">
        <v>9</v>
      </c>
      <c r="C16355" s="16" t="s">
        <v>134</v>
      </c>
      <c r="D16355" s="38">
        <v>27.598466670000001</v>
      </c>
    </row>
    <row r="16356" spans="1:4">
      <c r="A16356" s="13">
        <v>2003</v>
      </c>
      <c r="B16356" s="14">
        <v>10</v>
      </c>
      <c r="C16356" s="14" t="s">
        <v>134</v>
      </c>
      <c r="D16356" s="37">
        <v>23.951266669999999</v>
      </c>
    </row>
    <row r="16357" spans="1:4">
      <c r="A16357" s="15">
        <v>2003</v>
      </c>
      <c r="B16357" s="16">
        <v>11</v>
      </c>
      <c r="C16357" s="16" t="s">
        <v>134</v>
      </c>
      <c r="D16357" s="38">
        <v>22.060600000000001</v>
      </c>
    </row>
    <row r="16358" spans="1:4">
      <c r="A16358" s="13">
        <v>2003</v>
      </c>
      <c r="B16358" s="14">
        <v>12</v>
      </c>
      <c r="C16358" s="14" t="s">
        <v>134</v>
      </c>
      <c r="D16358" s="37">
        <v>17.249233329999999</v>
      </c>
    </row>
    <row r="16359" spans="1:4">
      <c r="A16359" s="15">
        <v>2004</v>
      </c>
      <c r="B16359" s="16">
        <v>1</v>
      </c>
      <c r="C16359" s="16" t="s">
        <v>134</v>
      </c>
      <c r="D16359" s="38">
        <v>15.433033330000001</v>
      </c>
    </row>
    <row r="16360" spans="1:4">
      <c r="A16360" s="13">
        <v>2004</v>
      </c>
      <c r="B16360" s="14">
        <v>2</v>
      </c>
      <c r="C16360" s="14" t="s">
        <v>134</v>
      </c>
      <c r="D16360" s="37">
        <v>16.98586667</v>
      </c>
    </row>
    <row r="16361" spans="1:4">
      <c r="A16361" s="15">
        <v>2004</v>
      </c>
      <c r="B16361" s="16">
        <v>3</v>
      </c>
      <c r="C16361" s="16" t="s">
        <v>134</v>
      </c>
      <c r="D16361" s="38">
        <v>17.557733330000001</v>
      </c>
    </row>
    <row r="16362" spans="1:4">
      <c r="A16362" s="13">
        <v>2004</v>
      </c>
      <c r="B16362" s="14">
        <v>4</v>
      </c>
      <c r="C16362" s="14" t="s">
        <v>134</v>
      </c>
      <c r="D16362" s="37">
        <v>21.313066670000001</v>
      </c>
    </row>
    <row r="16363" spans="1:4">
      <c r="A16363" s="15">
        <v>2004</v>
      </c>
      <c r="B16363" s="16">
        <v>5</v>
      </c>
      <c r="C16363" s="16" t="s">
        <v>134</v>
      </c>
      <c r="D16363" s="38">
        <v>25.37156667</v>
      </c>
    </row>
    <row r="16364" spans="1:4">
      <c r="A16364" s="13">
        <v>2004</v>
      </c>
      <c r="B16364" s="14">
        <v>6</v>
      </c>
      <c r="C16364" s="14" t="s">
        <v>134</v>
      </c>
      <c r="D16364" s="37">
        <v>26.7011</v>
      </c>
    </row>
    <row r="16365" spans="1:4">
      <c r="A16365" s="15">
        <v>2004</v>
      </c>
      <c r="B16365" s="16">
        <v>7</v>
      </c>
      <c r="C16365" s="16" t="s">
        <v>134</v>
      </c>
      <c r="D16365" s="38">
        <v>27.919899999999998</v>
      </c>
    </row>
    <row r="16366" spans="1:4">
      <c r="A16366" s="13">
        <v>2004</v>
      </c>
      <c r="B16366" s="14">
        <v>8</v>
      </c>
      <c r="C16366" s="14" t="s">
        <v>134</v>
      </c>
      <c r="D16366" s="37">
        <v>28.253566670000001</v>
      </c>
    </row>
    <row r="16367" spans="1:4">
      <c r="A16367" s="15">
        <v>2004</v>
      </c>
      <c r="B16367" s="16">
        <v>9</v>
      </c>
      <c r="C16367" s="16" t="s">
        <v>134</v>
      </c>
      <c r="D16367" s="38">
        <v>26.395900000000001</v>
      </c>
    </row>
    <row r="16368" spans="1:4">
      <c r="A16368" s="13">
        <v>2004</v>
      </c>
      <c r="B16368" s="14">
        <v>10</v>
      </c>
      <c r="C16368" s="14" t="s">
        <v>134</v>
      </c>
      <c r="D16368" s="37">
        <v>22.777899999999999</v>
      </c>
    </row>
    <row r="16369" spans="1:4">
      <c r="A16369" s="15">
        <v>2004</v>
      </c>
      <c r="B16369" s="16">
        <v>11</v>
      </c>
      <c r="C16369" s="16" t="s">
        <v>134</v>
      </c>
      <c r="D16369" s="38">
        <v>21.880266670000001</v>
      </c>
    </row>
    <row r="16370" spans="1:4">
      <c r="A16370" s="13">
        <v>2004</v>
      </c>
      <c r="B16370" s="14">
        <v>12</v>
      </c>
      <c r="C16370" s="14" t="s">
        <v>134</v>
      </c>
      <c r="D16370" s="37">
        <v>18.484966669999999</v>
      </c>
    </row>
    <row r="16371" spans="1:4">
      <c r="A16371" s="15">
        <v>2005</v>
      </c>
      <c r="B16371" s="16">
        <v>1</v>
      </c>
      <c r="C16371" s="16" t="s">
        <v>134</v>
      </c>
      <c r="D16371" s="38">
        <v>15.1027</v>
      </c>
    </row>
    <row r="16372" spans="1:4">
      <c r="A16372" s="13">
        <v>2005</v>
      </c>
      <c r="B16372" s="14">
        <v>2</v>
      </c>
      <c r="C16372" s="14" t="s">
        <v>134</v>
      </c>
      <c r="D16372" s="37">
        <v>15.757199999999999</v>
      </c>
    </row>
    <row r="16373" spans="1:4">
      <c r="A16373" s="15">
        <v>2005</v>
      </c>
      <c r="B16373" s="16">
        <v>3</v>
      </c>
      <c r="C16373" s="16" t="s">
        <v>134</v>
      </c>
      <c r="D16373" s="38">
        <v>16.164633330000001</v>
      </c>
    </row>
    <row r="16374" spans="1:4">
      <c r="A16374" s="13">
        <v>2005</v>
      </c>
      <c r="B16374" s="14">
        <v>4</v>
      </c>
      <c r="C16374" s="14" t="s">
        <v>134</v>
      </c>
      <c r="D16374" s="37">
        <v>21.841999999999999</v>
      </c>
    </row>
    <row r="16375" spans="1:4">
      <c r="A16375" s="15">
        <v>2005</v>
      </c>
      <c r="B16375" s="16">
        <v>5</v>
      </c>
      <c r="C16375" s="16" t="s">
        <v>134</v>
      </c>
      <c r="D16375" s="38">
        <v>25.011533329999999</v>
      </c>
    </row>
    <row r="16376" spans="1:4">
      <c r="A16376" s="13">
        <v>2005</v>
      </c>
      <c r="B16376" s="14">
        <v>6</v>
      </c>
      <c r="C16376" s="14" t="s">
        <v>134</v>
      </c>
      <c r="D16376" s="37">
        <v>26.5562</v>
      </c>
    </row>
    <row r="16377" spans="1:4">
      <c r="A16377" s="15">
        <v>2005</v>
      </c>
      <c r="B16377" s="16">
        <v>7</v>
      </c>
      <c r="C16377" s="16" t="s">
        <v>134</v>
      </c>
      <c r="D16377" s="38">
        <v>28.217166670000001</v>
      </c>
    </row>
    <row r="16378" spans="1:4">
      <c r="A16378" s="13">
        <v>2005</v>
      </c>
      <c r="B16378" s="14">
        <v>8</v>
      </c>
      <c r="C16378" s="14" t="s">
        <v>134</v>
      </c>
      <c r="D16378" s="37">
        <v>27.751133329999998</v>
      </c>
    </row>
    <row r="16379" spans="1:4">
      <c r="A16379" s="15">
        <v>2005</v>
      </c>
      <c r="B16379" s="16">
        <v>9</v>
      </c>
      <c r="C16379" s="16" t="s">
        <v>134</v>
      </c>
      <c r="D16379" s="38">
        <v>27.582966670000001</v>
      </c>
    </row>
    <row r="16380" spans="1:4">
      <c r="A16380" s="13">
        <v>2005</v>
      </c>
      <c r="B16380" s="14">
        <v>10</v>
      </c>
      <c r="C16380" s="14" t="s">
        <v>134</v>
      </c>
      <c r="D16380" s="37">
        <v>24.485733329999999</v>
      </c>
    </row>
    <row r="16381" spans="1:4">
      <c r="A16381" s="15">
        <v>2005</v>
      </c>
      <c r="B16381" s="16">
        <v>11</v>
      </c>
      <c r="C16381" s="16" t="s">
        <v>134</v>
      </c>
      <c r="D16381" s="38">
        <v>22.513233329999998</v>
      </c>
    </row>
    <row r="16382" spans="1:4">
      <c r="A16382" s="13">
        <v>2005</v>
      </c>
      <c r="B16382" s="14">
        <v>12</v>
      </c>
      <c r="C16382" s="14" t="s">
        <v>134</v>
      </c>
      <c r="D16382" s="37">
        <v>16.24496667</v>
      </c>
    </row>
    <row r="16383" spans="1:4">
      <c r="A16383" s="15">
        <v>2006</v>
      </c>
      <c r="B16383" s="16">
        <v>1</v>
      </c>
      <c r="C16383" s="16" t="s">
        <v>134</v>
      </c>
      <c r="D16383" s="38">
        <v>16.904266669999998</v>
      </c>
    </row>
    <row r="16384" spans="1:4">
      <c r="A16384" s="13">
        <v>2006</v>
      </c>
      <c r="B16384" s="14">
        <v>2</v>
      </c>
      <c r="C16384" s="14" t="s">
        <v>134</v>
      </c>
      <c r="D16384" s="37">
        <v>16.954666670000002</v>
      </c>
    </row>
    <row r="16385" spans="1:4">
      <c r="A16385" s="15">
        <v>2006</v>
      </c>
      <c r="B16385" s="16">
        <v>3</v>
      </c>
      <c r="C16385" s="16" t="s">
        <v>134</v>
      </c>
      <c r="D16385" s="38">
        <v>18.055633329999999</v>
      </c>
    </row>
    <row r="16386" spans="1:4">
      <c r="A16386" s="13">
        <v>2006</v>
      </c>
      <c r="B16386" s="14">
        <v>4</v>
      </c>
      <c r="C16386" s="14" t="s">
        <v>134</v>
      </c>
      <c r="D16386" s="37">
        <v>22.09633333</v>
      </c>
    </row>
    <row r="16387" spans="1:4">
      <c r="A16387" s="15">
        <v>2006</v>
      </c>
      <c r="B16387" s="16">
        <v>5</v>
      </c>
      <c r="C16387" s="16" t="s">
        <v>134</v>
      </c>
      <c r="D16387" s="38">
        <v>24.462666670000001</v>
      </c>
    </row>
    <row r="16388" spans="1:4">
      <c r="A16388" s="13">
        <v>2006</v>
      </c>
      <c r="B16388" s="14">
        <v>6</v>
      </c>
      <c r="C16388" s="14" t="s">
        <v>134</v>
      </c>
      <c r="D16388" s="37">
        <v>26.65796667</v>
      </c>
    </row>
    <row r="16389" spans="1:4">
      <c r="A16389" s="15">
        <v>2006</v>
      </c>
      <c r="B16389" s="16">
        <v>7</v>
      </c>
      <c r="C16389" s="16" t="s">
        <v>134</v>
      </c>
      <c r="D16389" s="38">
        <v>28.375900000000001</v>
      </c>
    </row>
    <row r="16390" spans="1:4">
      <c r="A16390" s="13">
        <v>2006</v>
      </c>
      <c r="B16390" s="14">
        <v>8</v>
      </c>
      <c r="C16390" s="14" t="s">
        <v>134</v>
      </c>
      <c r="D16390" s="37">
        <v>28.33103333</v>
      </c>
    </row>
    <row r="16391" spans="1:4">
      <c r="A16391" s="15">
        <v>2006</v>
      </c>
      <c r="B16391" s="16">
        <v>9</v>
      </c>
      <c r="C16391" s="16" t="s">
        <v>134</v>
      </c>
      <c r="D16391" s="38">
        <v>26.403266670000001</v>
      </c>
    </row>
    <row r="16392" spans="1:4">
      <c r="A16392" s="13">
        <v>2006</v>
      </c>
      <c r="B16392" s="14">
        <v>10</v>
      </c>
      <c r="C16392" s="14" t="s">
        <v>134</v>
      </c>
      <c r="D16392" s="37">
        <v>25.212199999999999</v>
      </c>
    </row>
    <row r="16393" spans="1:4">
      <c r="A16393" s="15">
        <v>2006</v>
      </c>
      <c r="B16393" s="16">
        <v>11</v>
      </c>
      <c r="C16393" s="16" t="s">
        <v>134</v>
      </c>
      <c r="D16393" s="38">
        <v>22.651066669999999</v>
      </c>
    </row>
    <row r="16394" spans="1:4">
      <c r="A16394" s="13">
        <v>2006</v>
      </c>
      <c r="B16394" s="14">
        <v>12</v>
      </c>
      <c r="C16394" s="14" t="s">
        <v>134</v>
      </c>
      <c r="D16394" s="37">
        <v>18.504566669999999</v>
      </c>
    </row>
    <row r="16395" spans="1:4">
      <c r="A16395" s="15">
        <v>2007</v>
      </c>
      <c r="B16395" s="16">
        <v>1</v>
      </c>
      <c r="C16395" s="16" t="s">
        <v>134</v>
      </c>
      <c r="D16395" s="38">
        <v>16.533333330000001</v>
      </c>
    </row>
    <row r="16396" spans="1:4">
      <c r="A16396" s="13">
        <v>2007</v>
      </c>
      <c r="B16396" s="14">
        <v>2</v>
      </c>
      <c r="C16396" s="14" t="s">
        <v>134</v>
      </c>
      <c r="D16396" s="37">
        <v>18.232500000000002</v>
      </c>
    </row>
    <row r="16397" spans="1:4">
      <c r="A16397" s="15">
        <v>2007</v>
      </c>
      <c r="B16397" s="16">
        <v>3</v>
      </c>
      <c r="C16397" s="16" t="s">
        <v>134</v>
      </c>
      <c r="D16397" s="38">
        <v>19.195566670000002</v>
      </c>
    </row>
    <row r="16398" spans="1:4">
      <c r="A16398" s="13">
        <v>2007</v>
      </c>
      <c r="B16398" s="14">
        <v>4</v>
      </c>
      <c r="C16398" s="14" t="s">
        <v>134</v>
      </c>
      <c r="D16398" s="37">
        <v>20.409300000000002</v>
      </c>
    </row>
    <row r="16399" spans="1:4">
      <c r="A16399" s="15">
        <v>2007</v>
      </c>
      <c r="B16399" s="16">
        <v>5</v>
      </c>
      <c r="C16399" s="16" t="s">
        <v>134</v>
      </c>
      <c r="D16399" s="38">
        <v>25.035033330000001</v>
      </c>
    </row>
    <row r="16400" spans="1:4">
      <c r="A16400" s="13">
        <v>2007</v>
      </c>
      <c r="B16400" s="14">
        <v>6</v>
      </c>
      <c r="C16400" s="14" t="s">
        <v>134</v>
      </c>
      <c r="D16400" s="37">
        <v>26.865133329999999</v>
      </c>
    </row>
    <row r="16401" spans="1:4">
      <c r="A16401" s="15">
        <v>2007</v>
      </c>
      <c r="B16401" s="16">
        <v>7</v>
      </c>
      <c r="C16401" s="16" t="s">
        <v>134</v>
      </c>
      <c r="D16401" s="38">
        <v>29.261333329999999</v>
      </c>
    </row>
    <row r="16402" spans="1:4">
      <c r="A16402" s="13">
        <v>2007</v>
      </c>
      <c r="B16402" s="14">
        <v>8</v>
      </c>
      <c r="C16402" s="14" t="s">
        <v>134</v>
      </c>
      <c r="D16402" s="37">
        <v>27.542666669999999</v>
      </c>
    </row>
    <row r="16403" spans="1:4">
      <c r="A16403" s="15">
        <v>2007</v>
      </c>
      <c r="B16403" s="16">
        <v>9</v>
      </c>
      <c r="C16403" s="16" t="s">
        <v>134</v>
      </c>
      <c r="D16403" s="38">
        <v>26.806366669999999</v>
      </c>
    </row>
    <row r="16404" spans="1:4">
      <c r="A16404" s="13">
        <v>2007</v>
      </c>
      <c r="B16404" s="14">
        <v>10</v>
      </c>
      <c r="C16404" s="14" t="s">
        <v>134</v>
      </c>
      <c r="D16404" s="37">
        <v>24.358666670000002</v>
      </c>
    </row>
    <row r="16405" spans="1:4">
      <c r="A16405" s="15">
        <v>2007</v>
      </c>
      <c r="B16405" s="16">
        <v>11</v>
      </c>
      <c r="C16405" s="16" t="s">
        <v>134</v>
      </c>
      <c r="D16405" s="38">
        <v>20.696200000000001</v>
      </c>
    </row>
    <row r="16406" spans="1:4">
      <c r="A16406" s="13">
        <v>2007</v>
      </c>
      <c r="B16406" s="14">
        <v>12</v>
      </c>
      <c r="C16406" s="14" t="s">
        <v>134</v>
      </c>
      <c r="D16406" s="37">
        <v>18.954933329999999</v>
      </c>
    </row>
    <row r="16407" spans="1:4">
      <c r="A16407" s="15">
        <v>2008</v>
      </c>
      <c r="B16407" s="16">
        <v>1</v>
      </c>
      <c r="C16407" s="16" t="s">
        <v>134</v>
      </c>
      <c r="D16407" s="38">
        <v>16.446633330000001</v>
      </c>
    </row>
    <row r="16408" spans="1:4">
      <c r="A16408" s="13">
        <v>2008</v>
      </c>
      <c r="B16408" s="14">
        <v>2</v>
      </c>
      <c r="C16408" s="14" t="s">
        <v>134</v>
      </c>
      <c r="D16408" s="37">
        <v>13.966366669999999</v>
      </c>
    </row>
    <row r="16409" spans="1:4">
      <c r="A16409" s="15">
        <v>2008</v>
      </c>
      <c r="B16409" s="16">
        <v>3</v>
      </c>
      <c r="C16409" s="16" t="s">
        <v>134</v>
      </c>
      <c r="D16409" s="38">
        <v>18.598366670000001</v>
      </c>
    </row>
    <row r="16410" spans="1:4">
      <c r="A16410" s="13">
        <v>2008</v>
      </c>
      <c r="B16410" s="14">
        <v>4</v>
      </c>
      <c r="C16410" s="14" t="s">
        <v>134</v>
      </c>
      <c r="D16410" s="37">
        <v>21.834099999999999</v>
      </c>
    </row>
    <row r="16411" spans="1:4">
      <c r="A16411" s="15">
        <v>2008</v>
      </c>
      <c r="B16411" s="16">
        <v>5</v>
      </c>
      <c r="C16411" s="16" t="s">
        <v>134</v>
      </c>
      <c r="D16411" s="38">
        <v>24.320833329999999</v>
      </c>
    </row>
    <row r="16412" spans="1:4">
      <c r="A16412" s="13">
        <v>2008</v>
      </c>
      <c r="B16412" s="14">
        <v>6</v>
      </c>
      <c r="C16412" s="14" t="s">
        <v>134</v>
      </c>
      <c r="D16412" s="37">
        <v>26.59546667</v>
      </c>
    </row>
    <row r="16413" spans="1:4">
      <c r="A16413" s="15">
        <v>2008</v>
      </c>
      <c r="B16413" s="16">
        <v>7</v>
      </c>
      <c r="C16413" s="16" t="s">
        <v>134</v>
      </c>
      <c r="D16413" s="38">
        <v>27.962366670000002</v>
      </c>
    </row>
    <row r="16414" spans="1:4">
      <c r="A16414" s="13">
        <v>2008</v>
      </c>
      <c r="B16414" s="14">
        <v>8</v>
      </c>
      <c r="C16414" s="14" t="s">
        <v>134</v>
      </c>
      <c r="D16414" s="37">
        <v>28.15883333</v>
      </c>
    </row>
    <row r="16415" spans="1:4">
      <c r="A16415" s="15">
        <v>2008</v>
      </c>
      <c r="B16415" s="16">
        <v>9</v>
      </c>
      <c r="C16415" s="16" t="s">
        <v>134</v>
      </c>
      <c r="D16415" s="38">
        <v>27.260433330000001</v>
      </c>
    </row>
    <row r="16416" spans="1:4">
      <c r="A16416" s="13">
        <v>2008</v>
      </c>
      <c r="B16416" s="14">
        <v>10</v>
      </c>
      <c r="C16416" s="14" t="s">
        <v>134</v>
      </c>
      <c r="D16416" s="37">
        <v>25.349733329999999</v>
      </c>
    </row>
    <row r="16417" spans="1:4">
      <c r="A16417" s="15">
        <v>2008</v>
      </c>
      <c r="B16417" s="16">
        <v>11</v>
      </c>
      <c r="C16417" s="16" t="s">
        <v>134</v>
      </c>
      <c r="D16417" s="38">
        <v>21.313866669999999</v>
      </c>
    </row>
    <row r="16418" spans="1:4">
      <c r="A16418" s="13">
        <v>2008</v>
      </c>
      <c r="B16418" s="14">
        <v>12</v>
      </c>
      <c r="C16418" s="14" t="s">
        <v>134</v>
      </c>
      <c r="D16418" s="37">
        <v>17.843166669999999</v>
      </c>
    </row>
    <row r="16419" spans="1:4">
      <c r="A16419" s="15">
        <v>2009</v>
      </c>
      <c r="B16419" s="16">
        <v>1</v>
      </c>
      <c r="C16419" s="16" t="s">
        <v>134</v>
      </c>
      <c r="D16419" s="38">
        <v>15.2281</v>
      </c>
    </row>
    <row r="16420" spans="1:4">
      <c r="A16420" s="13">
        <v>2009</v>
      </c>
      <c r="B16420" s="14">
        <v>2</v>
      </c>
      <c r="C16420" s="14" t="s">
        <v>134</v>
      </c>
      <c r="D16420" s="37">
        <v>19.229399999999998</v>
      </c>
    </row>
    <row r="16421" spans="1:4">
      <c r="A16421" s="15">
        <v>2009</v>
      </c>
      <c r="B16421" s="16">
        <v>3</v>
      </c>
      <c r="C16421" s="16" t="s">
        <v>134</v>
      </c>
      <c r="D16421" s="38">
        <v>18.27246667</v>
      </c>
    </row>
    <row r="16422" spans="1:4">
      <c r="A16422" s="13">
        <v>2009</v>
      </c>
      <c r="B16422" s="14">
        <v>4</v>
      </c>
      <c r="C16422" s="14" t="s">
        <v>134</v>
      </c>
      <c r="D16422" s="37">
        <v>20.543199999999999</v>
      </c>
    </row>
    <row r="16423" spans="1:4">
      <c r="A16423" s="15">
        <v>2009</v>
      </c>
      <c r="B16423" s="16">
        <v>5</v>
      </c>
      <c r="C16423" s="16" t="s">
        <v>134</v>
      </c>
      <c r="D16423" s="38">
        <v>24.2606</v>
      </c>
    </row>
    <row r="16424" spans="1:4">
      <c r="A16424" s="13">
        <v>2009</v>
      </c>
      <c r="B16424" s="14">
        <v>6</v>
      </c>
      <c r="C16424" s="14" t="s">
        <v>134</v>
      </c>
      <c r="D16424" s="37">
        <v>26.7819</v>
      </c>
    </row>
    <row r="16425" spans="1:4">
      <c r="A16425" s="15">
        <v>2009</v>
      </c>
      <c r="B16425" s="16">
        <v>7</v>
      </c>
      <c r="C16425" s="16" t="s">
        <v>134</v>
      </c>
      <c r="D16425" s="38">
        <v>28.413666670000001</v>
      </c>
    </row>
    <row r="16426" spans="1:4">
      <c r="A16426" s="13">
        <v>2009</v>
      </c>
      <c r="B16426" s="14">
        <v>8</v>
      </c>
      <c r="C16426" s="14" t="s">
        <v>134</v>
      </c>
      <c r="D16426" s="37">
        <v>28.4543</v>
      </c>
    </row>
    <row r="16427" spans="1:4">
      <c r="A16427" s="15">
        <v>2009</v>
      </c>
      <c r="B16427" s="16">
        <v>9</v>
      </c>
      <c r="C16427" s="16" t="s">
        <v>134</v>
      </c>
      <c r="D16427" s="38">
        <v>28.153266670000001</v>
      </c>
    </row>
    <row r="16428" spans="1:4">
      <c r="A16428" s="13">
        <v>2009</v>
      </c>
      <c r="B16428" s="14">
        <v>10</v>
      </c>
      <c r="C16428" s="14" t="s">
        <v>134</v>
      </c>
      <c r="D16428" s="37">
        <v>24.346366669999998</v>
      </c>
    </row>
    <row r="16429" spans="1:4">
      <c r="A16429" s="15">
        <v>2009</v>
      </c>
      <c r="B16429" s="16">
        <v>11</v>
      </c>
      <c r="C16429" s="16" t="s">
        <v>134</v>
      </c>
      <c r="D16429" s="38">
        <v>21.054099999999998</v>
      </c>
    </row>
    <row r="16430" spans="1:4">
      <c r="A16430" s="13">
        <v>2009</v>
      </c>
      <c r="B16430" s="14">
        <v>12</v>
      </c>
      <c r="C16430" s="14" t="s">
        <v>134</v>
      </c>
      <c r="D16430" s="37">
        <v>17.009499999999999</v>
      </c>
    </row>
    <row r="16431" spans="1:4">
      <c r="A16431" s="15">
        <v>2010</v>
      </c>
      <c r="B16431" s="16">
        <v>1</v>
      </c>
      <c r="C16431" s="16" t="s">
        <v>134</v>
      </c>
      <c r="D16431" s="38">
        <v>16.540500000000002</v>
      </c>
    </row>
    <row r="16432" spans="1:4">
      <c r="A16432" s="13">
        <v>2010</v>
      </c>
      <c r="B16432" s="14">
        <v>2</v>
      </c>
      <c r="C16432" s="14" t="s">
        <v>134</v>
      </c>
      <c r="D16432" s="37">
        <v>17.392900000000001</v>
      </c>
    </row>
    <row r="16433" spans="1:4">
      <c r="A16433" s="15">
        <v>2010</v>
      </c>
      <c r="B16433" s="16">
        <v>3</v>
      </c>
      <c r="C16433" s="16" t="s">
        <v>134</v>
      </c>
      <c r="D16433" s="38">
        <v>19.04706667</v>
      </c>
    </row>
    <row r="16434" spans="1:4">
      <c r="A16434" s="13">
        <v>2010</v>
      </c>
      <c r="B16434" s="14">
        <v>4</v>
      </c>
      <c r="C16434" s="14" t="s">
        <v>134</v>
      </c>
      <c r="D16434" s="37">
        <v>19.987966669999999</v>
      </c>
    </row>
    <row r="16435" spans="1:4">
      <c r="A16435" s="15">
        <v>2010</v>
      </c>
      <c r="B16435" s="16">
        <v>5</v>
      </c>
      <c r="C16435" s="16" t="s">
        <v>134</v>
      </c>
      <c r="D16435" s="38">
        <v>24.2728</v>
      </c>
    </row>
    <row r="16436" spans="1:4">
      <c r="A16436" s="13">
        <v>2010</v>
      </c>
      <c r="B16436" s="14">
        <v>6</v>
      </c>
      <c r="C16436" s="14" t="s">
        <v>134</v>
      </c>
      <c r="D16436" s="37">
        <v>25.60916667</v>
      </c>
    </row>
    <row r="16437" spans="1:4">
      <c r="A16437" s="15">
        <v>2010</v>
      </c>
      <c r="B16437" s="16">
        <v>7</v>
      </c>
      <c r="C16437" s="16" t="s">
        <v>134</v>
      </c>
      <c r="D16437" s="38">
        <v>28.508900000000001</v>
      </c>
    </row>
    <row r="16438" spans="1:4">
      <c r="A16438" s="13">
        <v>2010</v>
      </c>
      <c r="B16438" s="14">
        <v>8</v>
      </c>
      <c r="C16438" s="14" t="s">
        <v>134</v>
      </c>
      <c r="D16438" s="37">
        <v>28.610566670000001</v>
      </c>
    </row>
    <row r="16439" spans="1:4">
      <c r="A16439" s="15">
        <v>2010</v>
      </c>
      <c r="B16439" s="16">
        <v>9</v>
      </c>
      <c r="C16439" s="16" t="s">
        <v>134</v>
      </c>
      <c r="D16439" s="38">
        <v>27.429500000000001</v>
      </c>
    </row>
    <row r="16440" spans="1:4">
      <c r="A16440" s="13">
        <v>2010</v>
      </c>
      <c r="B16440" s="14">
        <v>10</v>
      </c>
      <c r="C16440" s="14" t="s">
        <v>134</v>
      </c>
      <c r="D16440" s="37">
        <v>23.914666669999999</v>
      </c>
    </row>
    <row r="16441" spans="1:4">
      <c r="A16441" s="15">
        <v>2010</v>
      </c>
      <c r="B16441" s="16">
        <v>11</v>
      </c>
      <c r="C16441" s="16" t="s">
        <v>134</v>
      </c>
      <c r="D16441" s="38">
        <v>20.7879</v>
      </c>
    </row>
    <row r="16442" spans="1:4">
      <c r="A16442" s="13">
        <v>2010</v>
      </c>
      <c r="B16442" s="14">
        <v>12</v>
      </c>
      <c r="C16442" s="14" t="s">
        <v>134</v>
      </c>
      <c r="D16442" s="37">
        <v>17.245566669999999</v>
      </c>
    </row>
    <row r="16443" spans="1:4">
      <c r="A16443" s="15">
        <v>2011</v>
      </c>
      <c r="B16443" s="16">
        <v>1</v>
      </c>
      <c r="C16443" s="16" t="s">
        <v>134</v>
      </c>
      <c r="D16443" s="38">
        <v>13.545066670000001</v>
      </c>
    </row>
    <row r="16444" spans="1:4">
      <c r="A16444" s="13">
        <v>2011</v>
      </c>
      <c r="B16444" s="14">
        <v>2</v>
      </c>
      <c r="C16444" s="14" t="s">
        <v>134</v>
      </c>
      <c r="D16444" s="37">
        <v>16.039233329999998</v>
      </c>
    </row>
    <row r="16445" spans="1:4">
      <c r="A16445" s="15">
        <v>2011</v>
      </c>
      <c r="B16445" s="16">
        <v>3</v>
      </c>
      <c r="C16445" s="16" t="s">
        <v>134</v>
      </c>
      <c r="D16445" s="38">
        <v>16.02846667</v>
      </c>
    </row>
    <row r="16446" spans="1:4">
      <c r="A16446" s="13">
        <v>2011</v>
      </c>
      <c r="B16446" s="14">
        <v>4</v>
      </c>
      <c r="C16446" s="14" t="s">
        <v>134</v>
      </c>
      <c r="D16446" s="37">
        <v>20.780866670000002</v>
      </c>
    </row>
    <row r="16447" spans="1:4">
      <c r="A16447" s="15">
        <v>2011</v>
      </c>
      <c r="B16447" s="16">
        <v>5</v>
      </c>
      <c r="C16447" s="16" t="s">
        <v>134</v>
      </c>
      <c r="D16447" s="38">
        <v>23.78703333</v>
      </c>
    </row>
    <row r="16448" spans="1:4">
      <c r="A16448" s="13">
        <v>2011</v>
      </c>
      <c r="B16448" s="14">
        <v>6</v>
      </c>
      <c r="C16448" s="14" t="s">
        <v>134</v>
      </c>
      <c r="D16448" s="37">
        <v>27.54293333</v>
      </c>
    </row>
    <row r="16449" spans="1:4">
      <c r="A16449" s="15">
        <v>2011</v>
      </c>
      <c r="B16449" s="16">
        <v>7</v>
      </c>
      <c r="C16449" s="16" t="s">
        <v>134</v>
      </c>
      <c r="D16449" s="38">
        <v>28.04603333</v>
      </c>
    </row>
    <row r="16450" spans="1:4">
      <c r="A16450" s="13">
        <v>2011</v>
      </c>
      <c r="B16450" s="14">
        <v>8</v>
      </c>
      <c r="C16450" s="14" t="s">
        <v>134</v>
      </c>
      <c r="D16450" s="37">
        <v>28.41896667</v>
      </c>
    </row>
    <row r="16451" spans="1:4">
      <c r="A16451" s="15">
        <v>2011</v>
      </c>
      <c r="B16451" s="16">
        <v>9</v>
      </c>
      <c r="C16451" s="16" t="s">
        <v>134</v>
      </c>
      <c r="D16451" s="38">
        <v>26.883266670000001</v>
      </c>
    </row>
    <row r="16452" spans="1:4">
      <c r="A16452" s="13">
        <v>2011</v>
      </c>
      <c r="B16452" s="14">
        <v>10</v>
      </c>
      <c r="C16452" s="14" t="s">
        <v>134</v>
      </c>
      <c r="D16452" s="37">
        <v>23.869833329999999</v>
      </c>
    </row>
    <row r="16453" spans="1:4">
      <c r="A16453" s="15">
        <v>2011</v>
      </c>
      <c r="B16453" s="16">
        <v>11</v>
      </c>
      <c r="C16453" s="16" t="s">
        <v>134</v>
      </c>
      <c r="D16453" s="38">
        <v>22.602766670000001</v>
      </c>
    </row>
    <row r="16454" spans="1:4">
      <c r="A16454" s="13">
        <v>2011</v>
      </c>
      <c r="B16454" s="14">
        <v>12</v>
      </c>
      <c r="C16454" s="14" t="s">
        <v>134</v>
      </c>
      <c r="D16454" s="37">
        <v>16.795533330000001</v>
      </c>
    </row>
    <row r="16455" spans="1:4">
      <c r="A16455" s="15">
        <v>2012</v>
      </c>
      <c r="B16455" s="16">
        <v>1</v>
      </c>
      <c r="C16455" s="16" t="s">
        <v>134</v>
      </c>
      <c r="D16455" s="38">
        <v>15.491199999999999</v>
      </c>
    </row>
    <row r="16456" spans="1:4">
      <c r="A16456" s="13">
        <v>2012</v>
      </c>
      <c r="B16456" s="14">
        <v>2</v>
      </c>
      <c r="C16456" s="14" t="s">
        <v>134</v>
      </c>
      <c r="D16456" s="37">
        <v>15.776833330000001</v>
      </c>
    </row>
    <row r="16457" spans="1:4">
      <c r="A16457" s="15">
        <v>2012</v>
      </c>
      <c r="B16457" s="16">
        <v>3</v>
      </c>
      <c r="C16457" s="16" t="s">
        <v>134</v>
      </c>
      <c r="D16457" s="38">
        <v>18.330233329999999</v>
      </c>
    </row>
    <row r="16458" spans="1:4">
      <c r="A16458" s="13">
        <v>2012</v>
      </c>
      <c r="B16458" s="14">
        <v>4</v>
      </c>
      <c r="C16458" s="14" t="s">
        <v>134</v>
      </c>
      <c r="D16458" s="37">
        <v>22.326566669999998</v>
      </c>
    </row>
    <row r="16459" spans="1:4">
      <c r="A16459" s="15">
        <v>2012</v>
      </c>
      <c r="B16459" s="16">
        <v>5</v>
      </c>
      <c r="C16459" s="16" t="s">
        <v>134</v>
      </c>
      <c r="D16459" s="38">
        <v>24.860666670000001</v>
      </c>
    </row>
    <row r="16460" spans="1:4">
      <c r="A16460" s="13">
        <v>2012</v>
      </c>
      <c r="B16460" s="14">
        <v>6</v>
      </c>
      <c r="C16460" s="14" t="s">
        <v>134</v>
      </c>
      <c r="D16460" s="37">
        <v>26.231633330000001</v>
      </c>
    </row>
    <row r="16461" spans="1:4">
      <c r="A16461" s="15">
        <v>2012</v>
      </c>
      <c r="B16461" s="16">
        <v>7</v>
      </c>
      <c r="C16461" s="16" t="s">
        <v>134</v>
      </c>
      <c r="D16461" s="38">
        <v>28.488499999999998</v>
      </c>
    </row>
    <row r="16462" spans="1:4">
      <c r="A16462" s="13">
        <v>2012</v>
      </c>
      <c r="B16462" s="14">
        <v>8</v>
      </c>
      <c r="C16462" s="14" t="s">
        <v>134</v>
      </c>
      <c r="D16462" s="37">
        <v>27.783633330000001</v>
      </c>
    </row>
    <row r="16463" spans="1:4">
      <c r="A16463" s="15">
        <v>2012</v>
      </c>
      <c r="B16463" s="16">
        <v>9</v>
      </c>
      <c r="C16463" s="16" t="s">
        <v>134</v>
      </c>
      <c r="D16463" s="38">
        <v>26.350200000000001</v>
      </c>
    </row>
    <row r="16464" spans="1:4">
      <c r="A16464" s="13">
        <v>2012</v>
      </c>
      <c r="B16464" s="14">
        <v>10</v>
      </c>
      <c r="C16464" s="14" t="s">
        <v>134</v>
      </c>
      <c r="D16464" s="37">
        <v>23.665266670000001</v>
      </c>
    </row>
    <row r="16465" spans="1:4">
      <c r="A16465" s="15">
        <v>2012</v>
      </c>
      <c r="B16465" s="16">
        <v>11</v>
      </c>
      <c r="C16465" s="16" t="s">
        <v>134</v>
      </c>
      <c r="D16465" s="38">
        <v>20.73653333</v>
      </c>
    </row>
    <row r="16466" spans="1:4">
      <c r="A16466" s="13">
        <v>2012</v>
      </c>
      <c r="B16466" s="14">
        <v>12</v>
      </c>
      <c r="C16466" s="14" t="s">
        <v>134</v>
      </c>
      <c r="D16466" s="37">
        <v>17.117033330000002</v>
      </c>
    </row>
    <row r="16467" spans="1:4">
      <c r="A16467" s="15">
        <v>2013</v>
      </c>
      <c r="B16467" s="16">
        <v>1</v>
      </c>
      <c r="C16467" s="16" t="s">
        <v>134</v>
      </c>
      <c r="D16467" s="38">
        <v>15.74716667</v>
      </c>
    </row>
    <row r="16468" spans="1:4">
      <c r="A16468" s="13">
        <v>2013</v>
      </c>
      <c r="B16468" s="14">
        <v>2</v>
      </c>
      <c r="C16468" s="14" t="s">
        <v>134</v>
      </c>
      <c r="D16468" s="37">
        <v>17.640233330000001</v>
      </c>
    </row>
    <row r="16469" spans="1:4">
      <c r="A16469" s="15">
        <v>2013</v>
      </c>
      <c r="B16469" s="16">
        <v>3</v>
      </c>
      <c r="C16469" s="16" t="s">
        <v>134</v>
      </c>
      <c r="D16469" s="38">
        <v>19.213266669999999</v>
      </c>
    </row>
    <row r="16470" spans="1:4">
      <c r="A16470" s="13">
        <v>2013</v>
      </c>
      <c r="B16470" s="14">
        <v>4</v>
      </c>
      <c r="C16470" s="14" t="s">
        <v>134</v>
      </c>
      <c r="D16470" s="37">
        <v>20.386700000000001</v>
      </c>
    </row>
    <row r="16471" spans="1:4">
      <c r="A16471" s="15">
        <v>2013</v>
      </c>
      <c r="B16471" s="16">
        <v>5</v>
      </c>
      <c r="C16471" s="16" t="s">
        <v>134</v>
      </c>
      <c r="D16471" s="38">
        <v>24.5703</v>
      </c>
    </row>
    <row r="16472" spans="1:4">
      <c r="A16472" s="13">
        <v>2013</v>
      </c>
      <c r="B16472" s="14">
        <v>6</v>
      </c>
      <c r="C16472" s="14" t="s">
        <v>134</v>
      </c>
      <c r="D16472" s="37">
        <v>27.114000000000001</v>
      </c>
    </row>
    <row r="16473" spans="1:4">
      <c r="A16473" s="15">
        <v>2013</v>
      </c>
      <c r="B16473" s="16">
        <v>7</v>
      </c>
      <c r="C16473" s="16" t="s">
        <v>134</v>
      </c>
      <c r="D16473" s="38">
        <v>28.371533329999998</v>
      </c>
    </row>
    <row r="16474" spans="1:4">
      <c r="A16474" s="13">
        <v>2013</v>
      </c>
      <c r="B16474" s="14">
        <v>8</v>
      </c>
      <c r="C16474" s="14" t="s">
        <v>134</v>
      </c>
      <c r="D16474" s="37">
        <v>28.521466669999999</v>
      </c>
    </row>
    <row r="16475" spans="1:4">
      <c r="A16475" s="15">
        <v>2000</v>
      </c>
      <c r="B16475" s="16">
        <v>2</v>
      </c>
      <c r="C16475" s="16" t="s">
        <v>135</v>
      </c>
      <c r="D16475" s="38">
        <v>13.57583333</v>
      </c>
    </row>
    <row r="16476" spans="1:4">
      <c r="A16476" s="13">
        <v>2000</v>
      </c>
      <c r="B16476" s="14">
        <v>3</v>
      </c>
      <c r="C16476" s="14" t="s">
        <v>135</v>
      </c>
      <c r="D16476" s="37">
        <v>13.411666670000001</v>
      </c>
    </row>
    <row r="16477" spans="1:4">
      <c r="A16477" s="15">
        <v>2000</v>
      </c>
      <c r="B16477" s="16">
        <v>4</v>
      </c>
      <c r="C16477" s="16" t="s">
        <v>135</v>
      </c>
      <c r="D16477" s="38">
        <v>12.90266667</v>
      </c>
    </row>
    <row r="16478" spans="1:4">
      <c r="A16478" s="13">
        <v>2000</v>
      </c>
      <c r="B16478" s="14">
        <v>5</v>
      </c>
      <c r="C16478" s="14" t="s">
        <v>135</v>
      </c>
      <c r="D16478" s="37">
        <v>9.8303333330000005</v>
      </c>
    </row>
    <row r="16479" spans="1:4">
      <c r="A16479" s="15">
        <v>2000</v>
      </c>
      <c r="B16479" s="16">
        <v>6</v>
      </c>
      <c r="C16479" s="16" t="s">
        <v>135</v>
      </c>
      <c r="D16479" s="38">
        <v>6.9928333330000001</v>
      </c>
    </row>
    <row r="16480" spans="1:4">
      <c r="A16480" s="13">
        <v>2000</v>
      </c>
      <c r="B16480" s="14">
        <v>7</v>
      </c>
      <c r="C16480" s="14" t="s">
        <v>135</v>
      </c>
      <c r="D16480" s="37">
        <v>6.6153333329999997</v>
      </c>
    </row>
    <row r="16481" spans="1:4">
      <c r="A16481" s="15">
        <v>2000</v>
      </c>
      <c r="B16481" s="16">
        <v>8</v>
      </c>
      <c r="C16481" s="16" t="s">
        <v>135</v>
      </c>
      <c r="D16481" s="38">
        <v>10.096166670000001</v>
      </c>
    </row>
    <row r="16482" spans="1:4">
      <c r="A16482" s="13">
        <v>2000</v>
      </c>
      <c r="B16482" s="14">
        <v>9</v>
      </c>
      <c r="C16482" s="14" t="s">
        <v>135</v>
      </c>
      <c r="D16482" s="37">
        <v>11.574833330000001</v>
      </c>
    </row>
    <row r="16483" spans="1:4">
      <c r="A16483" s="15">
        <v>2000</v>
      </c>
      <c r="B16483" s="16">
        <v>10</v>
      </c>
      <c r="C16483" s="16" t="s">
        <v>135</v>
      </c>
      <c r="D16483" s="38">
        <v>12.826000000000001</v>
      </c>
    </row>
    <row r="16484" spans="1:4">
      <c r="A16484" s="13">
        <v>2000</v>
      </c>
      <c r="B16484" s="14">
        <v>11</v>
      </c>
      <c r="C16484" s="14" t="s">
        <v>135</v>
      </c>
      <c r="D16484" s="37">
        <v>14.194333329999999</v>
      </c>
    </row>
    <row r="16485" spans="1:4">
      <c r="A16485" s="15">
        <v>2000</v>
      </c>
      <c r="B16485" s="16">
        <v>12</v>
      </c>
      <c r="C16485" s="16" t="s">
        <v>135</v>
      </c>
      <c r="D16485" s="38">
        <v>13.911666670000001</v>
      </c>
    </row>
    <row r="16486" spans="1:4">
      <c r="A16486" s="13">
        <v>2001</v>
      </c>
      <c r="B16486" s="14">
        <v>1</v>
      </c>
      <c r="C16486" s="14" t="s">
        <v>135</v>
      </c>
      <c r="D16486" s="37">
        <v>12.96133333</v>
      </c>
    </row>
    <row r="16487" spans="1:4">
      <c r="A16487" s="15">
        <v>2001</v>
      </c>
      <c r="B16487" s="16">
        <v>2</v>
      </c>
      <c r="C16487" s="16" t="s">
        <v>135</v>
      </c>
      <c r="D16487" s="38">
        <v>13.470166669999999</v>
      </c>
    </row>
    <row r="16488" spans="1:4">
      <c r="A16488" s="13">
        <v>2001</v>
      </c>
      <c r="B16488" s="14">
        <v>3</v>
      </c>
      <c r="C16488" s="14" t="s">
        <v>135</v>
      </c>
      <c r="D16488" s="37">
        <v>13.021166669999999</v>
      </c>
    </row>
    <row r="16489" spans="1:4">
      <c r="A16489" s="15">
        <v>2001</v>
      </c>
      <c r="B16489" s="16">
        <v>4</v>
      </c>
      <c r="C16489" s="16" t="s">
        <v>135</v>
      </c>
      <c r="D16489" s="38">
        <v>11.6785</v>
      </c>
    </row>
    <row r="16490" spans="1:4">
      <c r="A16490" s="13">
        <v>2001</v>
      </c>
      <c r="B16490" s="14">
        <v>5</v>
      </c>
      <c r="C16490" s="14" t="s">
        <v>135</v>
      </c>
      <c r="D16490" s="37">
        <v>9.5253333330000007</v>
      </c>
    </row>
    <row r="16491" spans="1:4">
      <c r="A16491" s="15">
        <v>2001</v>
      </c>
      <c r="B16491" s="16">
        <v>6</v>
      </c>
      <c r="C16491" s="16" t="s">
        <v>135</v>
      </c>
      <c r="D16491" s="38">
        <v>7.4455</v>
      </c>
    </row>
    <row r="16492" spans="1:4">
      <c r="A16492" s="13">
        <v>2001</v>
      </c>
      <c r="B16492" s="14">
        <v>7</v>
      </c>
      <c r="C16492" s="14" t="s">
        <v>135</v>
      </c>
      <c r="D16492" s="37">
        <v>7.7214999999999998</v>
      </c>
    </row>
    <row r="16493" spans="1:4">
      <c r="A16493" s="15">
        <v>2001</v>
      </c>
      <c r="B16493" s="16">
        <v>8</v>
      </c>
      <c r="C16493" s="16" t="s">
        <v>135</v>
      </c>
      <c r="D16493" s="38">
        <v>9.8970000000000002</v>
      </c>
    </row>
    <row r="16494" spans="1:4">
      <c r="A16494" s="13">
        <v>2001</v>
      </c>
      <c r="B16494" s="14">
        <v>9</v>
      </c>
      <c r="C16494" s="14" t="s">
        <v>135</v>
      </c>
      <c r="D16494" s="37">
        <v>11.342166669999999</v>
      </c>
    </row>
    <row r="16495" spans="1:4">
      <c r="A16495" s="15">
        <v>2001</v>
      </c>
      <c r="B16495" s="16">
        <v>10</v>
      </c>
      <c r="C16495" s="16" t="s">
        <v>135</v>
      </c>
      <c r="D16495" s="38">
        <v>13.0335</v>
      </c>
    </row>
    <row r="16496" spans="1:4">
      <c r="A16496" s="13">
        <v>2001</v>
      </c>
      <c r="B16496" s="14">
        <v>11</v>
      </c>
      <c r="C16496" s="14" t="s">
        <v>135</v>
      </c>
      <c r="D16496" s="37">
        <v>15.483333330000001</v>
      </c>
    </row>
    <row r="16497" spans="1:4">
      <c r="A16497" s="15">
        <v>2001</v>
      </c>
      <c r="B16497" s="16">
        <v>12</v>
      </c>
      <c r="C16497" s="16" t="s">
        <v>135</v>
      </c>
      <c r="D16497" s="38">
        <v>14.0745</v>
      </c>
    </row>
    <row r="16498" spans="1:4">
      <c r="A16498" s="13">
        <v>2002</v>
      </c>
      <c r="B16498" s="14">
        <v>1</v>
      </c>
      <c r="C16498" s="14" t="s">
        <v>135</v>
      </c>
      <c r="D16498" s="37">
        <v>13.9125</v>
      </c>
    </row>
    <row r="16499" spans="1:4">
      <c r="A16499" s="15">
        <v>2002</v>
      </c>
      <c r="B16499" s="16">
        <v>2</v>
      </c>
      <c r="C16499" s="16" t="s">
        <v>135</v>
      </c>
      <c r="D16499" s="38">
        <v>13.48983333</v>
      </c>
    </row>
    <row r="16500" spans="1:4">
      <c r="A16500" s="13">
        <v>2002</v>
      </c>
      <c r="B16500" s="14">
        <v>3</v>
      </c>
      <c r="C16500" s="14" t="s">
        <v>135</v>
      </c>
      <c r="D16500" s="37">
        <v>14.152333329999999</v>
      </c>
    </row>
    <row r="16501" spans="1:4">
      <c r="A16501" s="15">
        <v>2002</v>
      </c>
      <c r="B16501" s="16">
        <v>4</v>
      </c>
      <c r="C16501" s="16" t="s">
        <v>135</v>
      </c>
      <c r="D16501" s="38">
        <v>11.8835</v>
      </c>
    </row>
    <row r="16502" spans="1:4">
      <c r="A16502" s="13">
        <v>2002</v>
      </c>
      <c r="B16502" s="14">
        <v>5</v>
      </c>
      <c r="C16502" s="14" t="s">
        <v>135</v>
      </c>
      <c r="D16502" s="37">
        <v>11.12483333</v>
      </c>
    </row>
    <row r="16503" spans="1:4">
      <c r="A16503" s="15">
        <v>2002</v>
      </c>
      <c r="B16503" s="16">
        <v>6</v>
      </c>
      <c r="C16503" s="16" t="s">
        <v>135</v>
      </c>
      <c r="D16503" s="38">
        <v>7.5816666670000004</v>
      </c>
    </row>
    <row r="16504" spans="1:4">
      <c r="A16504" s="13">
        <v>2002</v>
      </c>
      <c r="B16504" s="14">
        <v>7</v>
      </c>
      <c r="C16504" s="14" t="s">
        <v>135</v>
      </c>
      <c r="D16504" s="37">
        <v>6.8646666669999998</v>
      </c>
    </row>
    <row r="16505" spans="1:4">
      <c r="A16505" s="15">
        <v>2002</v>
      </c>
      <c r="B16505" s="16">
        <v>8</v>
      </c>
      <c r="C16505" s="16" t="s">
        <v>135</v>
      </c>
      <c r="D16505" s="38">
        <v>9.9640000000000004</v>
      </c>
    </row>
    <row r="16506" spans="1:4">
      <c r="A16506" s="13">
        <v>2002</v>
      </c>
      <c r="B16506" s="14">
        <v>9</v>
      </c>
      <c r="C16506" s="14" t="s">
        <v>135</v>
      </c>
      <c r="D16506" s="37">
        <v>11.682333330000001</v>
      </c>
    </row>
    <row r="16507" spans="1:4">
      <c r="A16507" s="15">
        <v>2002</v>
      </c>
      <c r="B16507" s="16">
        <v>10</v>
      </c>
      <c r="C16507" s="16" t="s">
        <v>135</v>
      </c>
      <c r="D16507" s="38">
        <v>13.619666670000001</v>
      </c>
    </row>
    <row r="16508" spans="1:4">
      <c r="A16508" s="13">
        <v>2002</v>
      </c>
      <c r="B16508" s="14">
        <v>11</v>
      </c>
      <c r="C16508" s="14" t="s">
        <v>135</v>
      </c>
      <c r="D16508" s="37">
        <v>14.346500000000001</v>
      </c>
    </row>
    <row r="16509" spans="1:4">
      <c r="A16509" s="15">
        <v>2002</v>
      </c>
      <c r="B16509" s="16">
        <v>12</v>
      </c>
      <c r="C16509" s="16" t="s">
        <v>135</v>
      </c>
      <c r="D16509" s="38">
        <v>14.41416667</v>
      </c>
    </row>
    <row r="16510" spans="1:4">
      <c r="A16510" s="13">
        <v>2003</v>
      </c>
      <c r="B16510" s="14">
        <v>1</v>
      </c>
      <c r="C16510" s="14" t="s">
        <v>135</v>
      </c>
      <c r="D16510" s="37">
        <v>13.9155</v>
      </c>
    </row>
    <row r="16511" spans="1:4">
      <c r="A16511" s="15">
        <v>2003</v>
      </c>
      <c r="B16511" s="16">
        <v>2</v>
      </c>
      <c r="C16511" s="16" t="s">
        <v>135</v>
      </c>
      <c r="D16511" s="38">
        <v>14.13</v>
      </c>
    </row>
    <row r="16512" spans="1:4">
      <c r="A16512" s="13">
        <v>2003</v>
      </c>
      <c r="B16512" s="14">
        <v>3</v>
      </c>
      <c r="C16512" s="14" t="s">
        <v>135</v>
      </c>
      <c r="D16512" s="37">
        <v>13.29466667</v>
      </c>
    </row>
    <row r="16513" spans="1:4">
      <c r="A16513" s="15">
        <v>2003</v>
      </c>
      <c r="B16513" s="16">
        <v>4</v>
      </c>
      <c r="C16513" s="16" t="s">
        <v>135</v>
      </c>
      <c r="D16513" s="38">
        <v>11.432333330000001</v>
      </c>
    </row>
    <row r="16514" spans="1:4">
      <c r="A16514" s="13">
        <v>2003</v>
      </c>
      <c r="B16514" s="14">
        <v>5</v>
      </c>
      <c r="C16514" s="14" t="s">
        <v>135</v>
      </c>
      <c r="D16514" s="37">
        <v>9.6823333330000008</v>
      </c>
    </row>
    <row r="16515" spans="1:4">
      <c r="A16515" s="15">
        <v>2003</v>
      </c>
      <c r="B16515" s="16">
        <v>6</v>
      </c>
      <c r="C16515" s="16" t="s">
        <v>135</v>
      </c>
      <c r="D16515" s="38">
        <v>8.4308333330000007</v>
      </c>
    </row>
    <row r="16516" spans="1:4">
      <c r="A16516" s="13">
        <v>2003</v>
      </c>
      <c r="B16516" s="14">
        <v>7</v>
      </c>
      <c r="C16516" s="14" t="s">
        <v>135</v>
      </c>
      <c r="D16516" s="37">
        <v>7.6609999999999996</v>
      </c>
    </row>
    <row r="16517" spans="1:4">
      <c r="A16517" s="15">
        <v>2003</v>
      </c>
      <c r="B16517" s="16">
        <v>8</v>
      </c>
      <c r="C16517" s="16" t="s">
        <v>135</v>
      </c>
      <c r="D16517" s="38">
        <v>8.5658333330000005</v>
      </c>
    </row>
    <row r="16518" spans="1:4">
      <c r="A16518" s="13">
        <v>2003</v>
      </c>
      <c r="B16518" s="14">
        <v>9</v>
      </c>
      <c r="C16518" s="14" t="s">
        <v>135</v>
      </c>
      <c r="D16518" s="37">
        <v>11.063499999999999</v>
      </c>
    </row>
    <row r="16519" spans="1:4">
      <c r="A16519" s="15">
        <v>2003</v>
      </c>
      <c r="B16519" s="16">
        <v>10</v>
      </c>
      <c r="C16519" s="16" t="s">
        <v>135</v>
      </c>
      <c r="D16519" s="38">
        <v>12.936</v>
      </c>
    </row>
    <row r="16520" spans="1:4">
      <c r="A16520" s="13">
        <v>2003</v>
      </c>
      <c r="B16520" s="14">
        <v>11</v>
      </c>
      <c r="C16520" s="14" t="s">
        <v>135</v>
      </c>
      <c r="D16520" s="37">
        <v>14.48516667</v>
      </c>
    </row>
    <row r="16521" spans="1:4">
      <c r="A16521" s="15">
        <v>2003</v>
      </c>
      <c r="B16521" s="16">
        <v>12</v>
      </c>
      <c r="C16521" s="16" t="s">
        <v>135</v>
      </c>
      <c r="D16521" s="38">
        <v>14.29</v>
      </c>
    </row>
    <row r="16522" spans="1:4">
      <c r="A16522" s="13">
        <v>2004</v>
      </c>
      <c r="B16522" s="14">
        <v>1</v>
      </c>
      <c r="C16522" s="14" t="s">
        <v>135</v>
      </c>
      <c r="D16522" s="37">
        <v>13.980499999999999</v>
      </c>
    </row>
    <row r="16523" spans="1:4">
      <c r="A16523" s="15">
        <v>2004</v>
      </c>
      <c r="B16523" s="16">
        <v>2</v>
      </c>
      <c r="C16523" s="16" t="s">
        <v>135</v>
      </c>
      <c r="D16523" s="38">
        <v>13.60616667</v>
      </c>
    </row>
    <row r="16524" spans="1:4">
      <c r="A16524" s="13">
        <v>2004</v>
      </c>
      <c r="B16524" s="14">
        <v>3</v>
      </c>
      <c r="C16524" s="14" t="s">
        <v>135</v>
      </c>
      <c r="D16524" s="37">
        <v>14.063499999999999</v>
      </c>
    </row>
    <row r="16525" spans="1:4">
      <c r="A16525" s="15">
        <v>2004</v>
      </c>
      <c r="B16525" s="16">
        <v>4</v>
      </c>
      <c r="C16525" s="16" t="s">
        <v>135</v>
      </c>
      <c r="D16525" s="38">
        <v>13.16583333</v>
      </c>
    </row>
    <row r="16526" spans="1:4">
      <c r="A16526" s="13">
        <v>2004</v>
      </c>
      <c r="B16526" s="14">
        <v>5</v>
      </c>
      <c r="C16526" s="14" t="s">
        <v>135</v>
      </c>
      <c r="D16526" s="37">
        <v>8.5896666669999995</v>
      </c>
    </row>
    <row r="16527" spans="1:4">
      <c r="A16527" s="15">
        <v>2004</v>
      </c>
      <c r="B16527" s="16">
        <v>6</v>
      </c>
      <c r="C16527" s="16" t="s">
        <v>135</v>
      </c>
      <c r="D16527" s="38">
        <v>8.2621666670000007</v>
      </c>
    </row>
    <row r="16528" spans="1:4">
      <c r="A16528" s="13">
        <v>2004</v>
      </c>
      <c r="B16528" s="14">
        <v>7</v>
      </c>
      <c r="C16528" s="14" t="s">
        <v>135</v>
      </c>
      <c r="D16528" s="37">
        <v>8.0265000000000004</v>
      </c>
    </row>
    <row r="16529" spans="1:4">
      <c r="A16529" s="15">
        <v>2004</v>
      </c>
      <c r="B16529" s="16">
        <v>8</v>
      </c>
      <c r="C16529" s="16" t="s">
        <v>135</v>
      </c>
      <c r="D16529" s="38">
        <v>10.2745</v>
      </c>
    </row>
    <row r="16530" spans="1:4">
      <c r="A16530" s="13">
        <v>2004</v>
      </c>
      <c r="B16530" s="14">
        <v>9</v>
      </c>
      <c r="C16530" s="14" t="s">
        <v>135</v>
      </c>
      <c r="D16530" s="37">
        <v>11.907166670000001</v>
      </c>
    </row>
    <row r="16531" spans="1:4">
      <c r="A16531" s="15">
        <v>2004</v>
      </c>
      <c r="B16531" s="16">
        <v>10</v>
      </c>
      <c r="C16531" s="16" t="s">
        <v>135</v>
      </c>
      <c r="D16531" s="38">
        <v>14.33116667</v>
      </c>
    </row>
    <row r="16532" spans="1:4">
      <c r="A16532" s="13">
        <v>2004</v>
      </c>
      <c r="B16532" s="14">
        <v>11</v>
      </c>
      <c r="C16532" s="14" t="s">
        <v>135</v>
      </c>
      <c r="D16532" s="37">
        <v>14.468666669999999</v>
      </c>
    </row>
    <row r="16533" spans="1:4">
      <c r="A16533" s="15">
        <v>2004</v>
      </c>
      <c r="B16533" s="16">
        <v>12</v>
      </c>
      <c r="C16533" s="16" t="s">
        <v>135</v>
      </c>
      <c r="D16533" s="38">
        <v>14.593500000000001</v>
      </c>
    </row>
    <row r="16534" spans="1:4">
      <c r="A16534" s="13">
        <v>2005</v>
      </c>
      <c r="B16534" s="14">
        <v>1</v>
      </c>
      <c r="C16534" s="14" t="s">
        <v>135</v>
      </c>
      <c r="D16534" s="37">
        <v>14.220499999999999</v>
      </c>
    </row>
    <row r="16535" spans="1:4">
      <c r="A16535" s="15">
        <v>2005</v>
      </c>
      <c r="B16535" s="16">
        <v>2</v>
      </c>
      <c r="C16535" s="16" t="s">
        <v>135</v>
      </c>
      <c r="D16535" s="38">
        <v>13.701833329999999</v>
      </c>
    </row>
    <row r="16536" spans="1:4">
      <c r="A16536" s="13">
        <v>2005</v>
      </c>
      <c r="B16536" s="14">
        <v>3</v>
      </c>
      <c r="C16536" s="14" t="s">
        <v>135</v>
      </c>
      <c r="D16536" s="37">
        <v>14.24733333</v>
      </c>
    </row>
    <row r="16537" spans="1:4">
      <c r="A16537" s="15">
        <v>2005</v>
      </c>
      <c r="B16537" s="16">
        <v>4</v>
      </c>
      <c r="C16537" s="16" t="s">
        <v>135</v>
      </c>
      <c r="D16537" s="38">
        <v>12.35883333</v>
      </c>
    </row>
    <row r="16538" spans="1:4">
      <c r="A16538" s="13">
        <v>2005</v>
      </c>
      <c r="B16538" s="14">
        <v>5</v>
      </c>
      <c r="C16538" s="14" t="s">
        <v>135</v>
      </c>
      <c r="D16538" s="37">
        <v>10.512</v>
      </c>
    </row>
    <row r="16539" spans="1:4">
      <c r="A16539" s="15">
        <v>2005</v>
      </c>
      <c r="B16539" s="16">
        <v>6</v>
      </c>
      <c r="C16539" s="16" t="s">
        <v>135</v>
      </c>
      <c r="D16539" s="38">
        <v>7.8529999999999998</v>
      </c>
    </row>
    <row r="16540" spans="1:4">
      <c r="A16540" s="13">
        <v>2005</v>
      </c>
      <c r="B16540" s="14">
        <v>7</v>
      </c>
      <c r="C16540" s="14" t="s">
        <v>135</v>
      </c>
      <c r="D16540" s="37">
        <v>8.2829999999999995</v>
      </c>
    </row>
    <row r="16541" spans="1:4">
      <c r="A16541" s="15">
        <v>2005</v>
      </c>
      <c r="B16541" s="16">
        <v>8</v>
      </c>
      <c r="C16541" s="16" t="s">
        <v>135</v>
      </c>
      <c r="D16541" s="38">
        <v>9.9453333330000007</v>
      </c>
    </row>
    <row r="16542" spans="1:4">
      <c r="A16542" s="13">
        <v>2005</v>
      </c>
      <c r="B16542" s="14">
        <v>9</v>
      </c>
      <c r="C16542" s="14" t="s">
        <v>135</v>
      </c>
      <c r="D16542" s="37">
        <v>9.8815000000000008</v>
      </c>
    </row>
    <row r="16543" spans="1:4">
      <c r="A16543" s="15">
        <v>2005</v>
      </c>
      <c r="B16543" s="16">
        <v>10</v>
      </c>
      <c r="C16543" s="16" t="s">
        <v>135</v>
      </c>
      <c r="D16543" s="38">
        <v>11.64233333</v>
      </c>
    </row>
    <row r="16544" spans="1:4">
      <c r="A16544" s="13">
        <v>2005</v>
      </c>
      <c r="B16544" s="14">
        <v>11</v>
      </c>
      <c r="C16544" s="14" t="s">
        <v>135</v>
      </c>
      <c r="D16544" s="37">
        <v>14.32183333</v>
      </c>
    </row>
    <row r="16545" spans="1:4">
      <c r="A16545" s="15">
        <v>2005</v>
      </c>
      <c r="B16545" s="16">
        <v>12</v>
      </c>
      <c r="C16545" s="16" t="s">
        <v>135</v>
      </c>
      <c r="D16545" s="38">
        <v>12.995333329999999</v>
      </c>
    </row>
    <row r="16546" spans="1:4">
      <c r="A16546" s="13">
        <v>2006</v>
      </c>
      <c r="B16546" s="14">
        <v>1</v>
      </c>
      <c r="C16546" s="14" t="s">
        <v>135</v>
      </c>
      <c r="D16546" s="37">
        <v>13.544499999999999</v>
      </c>
    </row>
    <row r="16547" spans="1:4">
      <c r="A16547" s="15">
        <v>2006</v>
      </c>
      <c r="B16547" s="16">
        <v>2</v>
      </c>
      <c r="C16547" s="16" t="s">
        <v>135</v>
      </c>
      <c r="D16547" s="38">
        <v>14.09866667</v>
      </c>
    </row>
    <row r="16548" spans="1:4">
      <c r="A16548" s="13">
        <v>2006</v>
      </c>
      <c r="B16548" s="14">
        <v>3</v>
      </c>
      <c r="C16548" s="14" t="s">
        <v>135</v>
      </c>
      <c r="D16548" s="37">
        <v>14.32666667</v>
      </c>
    </row>
    <row r="16549" spans="1:4">
      <c r="A16549" s="15">
        <v>2006</v>
      </c>
      <c r="B16549" s="16">
        <v>4</v>
      </c>
      <c r="C16549" s="16" t="s">
        <v>135</v>
      </c>
      <c r="D16549" s="38">
        <v>12.7765</v>
      </c>
    </row>
    <row r="16550" spans="1:4">
      <c r="A16550" s="13">
        <v>2006</v>
      </c>
      <c r="B16550" s="14">
        <v>5</v>
      </c>
      <c r="C16550" s="14" t="s">
        <v>135</v>
      </c>
      <c r="D16550" s="37">
        <v>10.311666669999999</v>
      </c>
    </row>
    <row r="16551" spans="1:4">
      <c r="A16551" s="15">
        <v>2006</v>
      </c>
      <c r="B16551" s="16">
        <v>6</v>
      </c>
      <c r="C16551" s="16" t="s">
        <v>135</v>
      </c>
      <c r="D16551" s="38">
        <v>8.1138333330000005</v>
      </c>
    </row>
    <row r="16552" spans="1:4">
      <c r="A16552" s="13">
        <v>2006</v>
      </c>
      <c r="B16552" s="14">
        <v>7</v>
      </c>
      <c r="C16552" s="14" t="s">
        <v>135</v>
      </c>
      <c r="D16552" s="37">
        <v>7.8573333329999997</v>
      </c>
    </row>
    <row r="16553" spans="1:4">
      <c r="A16553" s="15">
        <v>2006</v>
      </c>
      <c r="B16553" s="16">
        <v>8</v>
      </c>
      <c r="C16553" s="16" t="s">
        <v>135</v>
      </c>
      <c r="D16553" s="38">
        <v>8.4123333329999994</v>
      </c>
    </row>
    <row r="16554" spans="1:4">
      <c r="A16554" s="13">
        <v>2006</v>
      </c>
      <c r="B16554" s="14">
        <v>9</v>
      </c>
      <c r="C16554" s="14" t="s">
        <v>135</v>
      </c>
      <c r="D16554" s="37">
        <v>11.079166669999999</v>
      </c>
    </row>
    <row r="16555" spans="1:4">
      <c r="A16555" s="15">
        <v>2006</v>
      </c>
      <c r="B16555" s="16">
        <v>10</v>
      </c>
      <c r="C16555" s="16" t="s">
        <v>135</v>
      </c>
      <c r="D16555" s="38">
        <v>11.6775</v>
      </c>
    </row>
    <row r="16556" spans="1:4">
      <c r="A16556" s="13">
        <v>2006</v>
      </c>
      <c r="B16556" s="14">
        <v>11</v>
      </c>
      <c r="C16556" s="14" t="s">
        <v>135</v>
      </c>
      <c r="D16556" s="37">
        <v>14.3605</v>
      </c>
    </row>
    <row r="16557" spans="1:4">
      <c r="A16557" s="15">
        <v>2006</v>
      </c>
      <c r="B16557" s="16">
        <v>12</v>
      </c>
      <c r="C16557" s="16" t="s">
        <v>135</v>
      </c>
      <c r="D16557" s="38">
        <v>14.9345</v>
      </c>
    </row>
    <row r="16558" spans="1:4">
      <c r="A16558" s="13">
        <v>2007</v>
      </c>
      <c r="B16558" s="14">
        <v>1</v>
      </c>
      <c r="C16558" s="14" t="s">
        <v>135</v>
      </c>
      <c r="D16558" s="37">
        <v>13.93266667</v>
      </c>
    </row>
    <row r="16559" spans="1:4">
      <c r="A16559" s="15">
        <v>2007</v>
      </c>
      <c r="B16559" s="16">
        <v>2</v>
      </c>
      <c r="C16559" s="16" t="s">
        <v>135</v>
      </c>
      <c r="D16559" s="38">
        <v>14.246833329999999</v>
      </c>
    </row>
    <row r="16560" spans="1:4">
      <c r="A16560" s="13">
        <v>2007</v>
      </c>
      <c r="B16560" s="14">
        <v>3</v>
      </c>
      <c r="C16560" s="14" t="s">
        <v>135</v>
      </c>
      <c r="D16560" s="37">
        <v>13.764333329999999</v>
      </c>
    </row>
    <row r="16561" spans="1:4">
      <c r="A16561" s="15">
        <v>2007</v>
      </c>
      <c r="B16561" s="16">
        <v>4</v>
      </c>
      <c r="C16561" s="16" t="s">
        <v>135</v>
      </c>
      <c r="D16561" s="38">
        <v>12.343999999999999</v>
      </c>
    </row>
    <row r="16562" spans="1:4">
      <c r="A16562" s="13">
        <v>2007</v>
      </c>
      <c r="B16562" s="14">
        <v>5</v>
      </c>
      <c r="C16562" s="14" t="s">
        <v>135</v>
      </c>
      <c r="D16562" s="37">
        <v>8.9558333329999993</v>
      </c>
    </row>
    <row r="16563" spans="1:4">
      <c r="A16563" s="15">
        <v>2007</v>
      </c>
      <c r="B16563" s="16">
        <v>6</v>
      </c>
      <c r="C16563" s="16" t="s">
        <v>135</v>
      </c>
      <c r="D16563" s="38">
        <v>8.4431666669999998</v>
      </c>
    </row>
    <row r="16564" spans="1:4">
      <c r="A16564" s="13">
        <v>2007</v>
      </c>
      <c r="B16564" s="14">
        <v>7</v>
      </c>
      <c r="C16564" s="14" t="s">
        <v>135</v>
      </c>
      <c r="D16564" s="37">
        <v>6.9123333330000003</v>
      </c>
    </row>
    <row r="16565" spans="1:4">
      <c r="A16565" s="15">
        <v>2007</v>
      </c>
      <c r="B16565" s="16">
        <v>8</v>
      </c>
      <c r="C16565" s="16" t="s">
        <v>135</v>
      </c>
      <c r="D16565" s="38">
        <v>8.7551666669999992</v>
      </c>
    </row>
    <row r="16566" spans="1:4">
      <c r="A16566" s="13">
        <v>2007</v>
      </c>
      <c r="B16566" s="14">
        <v>9</v>
      </c>
      <c r="C16566" s="14" t="s">
        <v>135</v>
      </c>
      <c r="D16566" s="37">
        <v>11.47683333</v>
      </c>
    </row>
    <row r="16567" spans="1:4">
      <c r="A16567" s="15">
        <v>2007</v>
      </c>
      <c r="B16567" s="16">
        <v>10</v>
      </c>
      <c r="C16567" s="16" t="s">
        <v>135</v>
      </c>
      <c r="D16567" s="38">
        <v>13.538</v>
      </c>
    </row>
    <row r="16568" spans="1:4">
      <c r="A16568" s="13">
        <v>2007</v>
      </c>
      <c r="B16568" s="14">
        <v>11</v>
      </c>
      <c r="C16568" s="14" t="s">
        <v>135</v>
      </c>
      <c r="D16568" s="37">
        <v>14.172166669999999</v>
      </c>
    </row>
    <row r="16569" spans="1:4">
      <c r="A16569" s="15">
        <v>2007</v>
      </c>
      <c r="B16569" s="16">
        <v>12</v>
      </c>
      <c r="C16569" s="16" t="s">
        <v>135</v>
      </c>
      <c r="D16569" s="38">
        <v>13.4565</v>
      </c>
    </row>
    <row r="16570" spans="1:4">
      <c r="A16570" s="13">
        <v>2008</v>
      </c>
      <c r="B16570" s="14">
        <v>1</v>
      </c>
      <c r="C16570" s="14" t="s">
        <v>135</v>
      </c>
      <c r="D16570" s="37">
        <v>13.251666670000001</v>
      </c>
    </row>
    <row r="16571" spans="1:4">
      <c r="A16571" s="15">
        <v>2008</v>
      </c>
      <c r="B16571" s="16">
        <v>2</v>
      </c>
      <c r="C16571" s="16" t="s">
        <v>135</v>
      </c>
      <c r="D16571" s="38">
        <v>13.46283333</v>
      </c>
    </row>
    <row r="16572" spans="1:4">
      <c r="A16572" s="13">
        <v>2008</v>
      </c>
      <c r="B16572" s="14">
        <v>3</v>
      </c>
      <c r="C16572" s="14" t="s">
        <v>135</v>
      </c>
      <c r="D16572" s="37">
        <v>12.98366667</v>
      </c>
    </row>
    <row r="16573" spans="1:4">
      <c r="A16573" s="15">
        <v>2008</v>
      </c>
      <c r="B16573" s="16">
        <v>4</v>
      </c>
      <c r="C16573" s="16" t="s">
        <v>135</v>
      </c>
      <c r="D16573" s="38">
        <v>11.244999999999999</v>
      </c>
    </row>
    <row r="16574" spans="1:4">
      <c r="A16574" s="13">
        <v>2008</v>
      </c>
      <c r="B16574" s="14">
        <v>5</v>
      </c>
      <c r="C16574" s="14" t="s">
        <v>135</v>
      </c>
      <c r="D16574" s="37">
        <v>8.0986666669999998</v>
      </c>
    </row>
    <row r="16575" spans="1:4">
      <c r="A16575" s="15">
        <v>2008</v>
      </c>
      <c r="B16575" s="16">
        <v>6</v>
      </c>
      <c r="C16575" s="16" t="s">
        <v>135</v>
      </c>
      <c r="D16575" s="38">
        <v>6.7845000000000004</v>
      </c>
    </row>
    <row r="16576" spans="1:4">
      <c r="A16576" s="13">
        <v>2008</v>
      </c>
      <c r="B16576" s="14">
        <v>7</v>
      </c>
      <c r="C16576" s="14" t="s">
        <v>135</v>
      </c>
      <c r="D16576" s="37">
        <v>8.3363333330000007</v>
      </c>
    </row>
    <row r="16577" spans="1:4">
      <c r="A16577" s="15">
        <v>2008</v>
      </c>
      <c r="B16577" s="16">
        <v>8</v>
      </c>
      <c r="C16577" s="16" t="s">
        <v>135</v>
      </c>
      <c r="D16577" s="38">
        <v>9.3446666670000003</v>
      </c>
    </row>
    <row r="16578" spans="1:4">
      <c r="A16578" s="13">
        <v>2008</v>
      </c>
      <c r="B16578" s="14">
        <v>9</v>
      </c>
      <c r="C16578" s="14" t="s">
        <v>135</v>
      </c>
      <c r="D16578" s="37">
        <v>11.005000000000001</v>
      </c>
    </row>
    <row r="16579" spans="1:4">
      <c r="A16579" s="15">
        <v>2008</v>
      </c>
      <c r="B16579" s="16">
        <v>10</v>
      </c>
      <c r="C16579" s="16" t="s">
        <v>135</v>
      </c>
      <c r="D16579" s="38">
        <v>13.78983333</v>
      </c>
    </row>
    <row r="16580" spans="1:4">
      <c r="A16580" s="13">
        <v>2008</v>
      </c>
      <c r="B16580" s="14">
        <v>11</v>
      </c>
      <c r="C16580" s="14" t="s">
        <v>135</v>
      </c>
      <c r="D16580" s="37">
        <v>15.44616667</v>
      </c>
    </row>
    <row r="16581" spans="1:4">
      <c r="A16581" s="15">
        <v>2008</v>
      </c>
      <c r="B16581" s="16">
        <v>12</v>
      </c>
      <c r="C16581" s="16" t="s">
        <v>135</v>
      </c>
      <c r="D16581" s="38">
        <v>13.778333330000001</v>
      </c>
    </row>
    <row r="16582" spans="1:4">
      <c r="A16582" s="13">
        <v>2009</v>
      </c>
      <c r="B16582" s="14">
        <v>1</v>
      </c>
      <c r="C16582" s="14" t="s">
        <v>135</v>
      </c>
      <c r="D16582" s="37">
        <v>13.414</v>
      </c>
    </row>
    <row r="16583" spans="1:4">
      <c r="A16583" s="15">
        <v>2009</v>
      </c>
      <c r="B16583" s="16">
        <v>2</v>
      </c>
      <c r="C16583" s="16" t="s">
        <v>135</v>
      </c>
      <c r="D16583" s="38">
        <v>13.8645</v>
      </c>
    </row>
    <row r="16584" spans="1:4">
      <c r="A16584" s="13">
        <v>2009</v>
      </c>
      <c r="B16584" s="14">
        <v>3</v>
      </c>
      <c r="C16584" s="14" t="s">
        <v>135</v>
      </c>
      <c r="D16584" s="37">
        <v>13.42483333</v>
      </c>
    </row>
    <row r="16585" spans="1:4">
      <c r="A16585" s="15">
        <v>2009</v>
      </c>
      <c r="B16585" s="16">
        <v>4</v>
      </c>
      <c r="C16585" s="16" t="s">
        <v>135</v>
      </c>
      <c r="D16585" s="38">
        <v>11.939500000000001</v>
      </c>
    </row>
    <row r="16586" spans="1:4">
      <c r="A16586" s="13">
        <v>2009</v>
      </c>
      <c r="B16586" s="14">
        <v>5</v>
      </c>
      <c r="C16586" s="14" t="s">
        <v>135</v>
      </c>
      <c r="D16586" s="37">
        <v>9.8696666670000006</v>
      </c>
    </row>
    <row r="16587" spans="1:4">
      <c r="A16587" s="15">
        <v>2009</v>
      </c>
      <c r="B16587" s="16">
        <v>6</v>
      </c>
      <c r="C16587" s="16" t="s">
        <v>135</v>
      </c>
      <c r="D16587" s="38">
        <v>7.2035</v>
      </c>
    </row>
    <row r="16588" spans="1:4">
      <c r="A16588" s="13">
        <v>2009</v>
      </c>
      <c r="B16588" s="14">
        <v>7</v>
      </c>
      <c r="C16588" s="14" t="s">
        <v>135</v>
      </c>
      <c r="D16588" s="37">
        <v>7.3453333330000001</v>
      </c>
    </row>
    <row r="16589" spans="1:4">
      <c r="A16589" s="15">
        <v>2009</v>
      </c>
      <c r="B16589" s="16">
        <v>8</v>
      </c>
      <c r="C16589" s="16" t="s">
        <v>135</v>
      </c>
      <c r="D16589" s="38">
        <v>8.9154999999999998</v>
      </c>
    </row>
    <row r="16590" spans="1:4">
      <c r="A16590" s="13">
        <v>2009</v>
      </c>
      <c r="B16590" s="14">
        <v>9</v>
      </c>
      <c r="C16590" s="14" t="s">
        <v>135</v>
      </c>
      <c r="D16590" s="37">
        <v>11.17133333</v>
      </c>
    </row>
    <row r="16591" spans="1:4">
      <c r="A16591" s="15">
        <v>2009</v>
      </c>
      <c r="B16591" s="16">
        <v>10</v>
      </c>
      <c r="C16591" s="16" t="s">
        <v>135</v>
      </c>
      <c r="D16591" s="38">
        <v>13.598166669999999</v>
      </c>
    </row>
    <row r="16592" spans="1:4">
      <c r="A16592" s="13">
        <v>2009</v>
      </c>
      <c r="B16592" s="14">
        <v>11</v>
      </c>
      <c r="C16592" s="14" t="s">
        <v>135</v>
      </c>
      <c r="D16592" s="37">
        <v>15.625500000000001</v>
      </c>
    </row>
    <row r="16593" spans="1:4">
      <c r="A16593" s="15">
        <v>2009</v>
      </c>
      <c r="B16593" s="16">
        <v>12</v>
      </c>
      <c r="C16593" s="16" t="s">
        <v>135</v>
      </c>
      <c r="D16593" s="38">
        <v>14.34933333</v>
      </c>
    </row>
    <row r="16594" spans="1:4">
      <c r="A16594" s="13">
        <v>2010</v>
      </c>
      <c r="B16594" s="14">
        <v>1</v>
      </c>
      <c r="C16594" s="14" t="s">
        <v>135</v>
      </c>
      <c r="D16594" s="37">
        <v>14.198</v>
      </c>
    </row>
    <row r="16595" spans="1:4">
      <c r="A16595" s="15">
        <v>2010</v>
      </c>
      <c r="B16595" s="16">
        <v>2</v>
      </c>
      <c r="C16595" s="16" t="s">
        <v>135</v>
      </c>
      <c r="D16595" s="38">
        <v>15.02916667</v>
      </c>
    </row>
    <row r="16596" spans="1:4">
      <c r="A16596" s="13">
        <v>2010</v>
      </c>
      <c r="B16596" s="14">
        <v>3</v>
      </c>
      <c r="C16596" s="14" t="s">
        <v>135</v>
      </c>
      <c r="D16596" s="37">
        <v>14.46616667</v>
      </c>
    </row>
    <row r="16597" spans="1:4">
      <c r="A16597" s="15">
        <v>2010</v>
      </c>
      <c r="B16597" s="16">
        <v>4</v>
      </c>
      <c r="C16597" s="16" t="s">
        <v>135</v>
      </c>
      <c r="D16597" s="38">
        <v>12.63383333</v>
      </c>
    </row>
    <row r="16598" spans="1:4">
      <c r="A16598" s="13">
        <v>2010</v>
      </c>
      <c r="B16598" s="14">
        <v>5</v>
      </c>
      <c r="C16598" s="14" t="s">
        <v>135</v>
      </c>
      <c r="D16598" s="37">
        <v>9.5878333330000007</v>
      </c>
    </row>
    <row r="16599" spans="1:4">
      <c r="A16599" s="15">
        <v>2010</v>
      </c>
      <c r="B16599" s="16">
        <v>6</v>
      </c>
      <c r="C16599" s="16" t="s">
        <v>135</v>
      </c>
      <c r="D16599" s="38">
        <v>8.6519999999999992</v>
      </c>
    </row>
    <row r="16600" spans="1:4">
      <c r="A16600" s="13">
        <v>2010</v>
      </c>
      <c r="B16600" s="14">
        <v>7</v>
      </c>
      <c r="C16600" s="14" t="s">
        <v>135</v>
      </c>
      <c r="D16600" s="37">
        <v>7.5865</v>
      </c>
    </row>
    <row r="16601" spans="1:4">
      <c r="A16601" s="15">
        <v>2010</v>
      </c>
      <c r="B16601" s="16">
        <v>8</v>
      </c>
      <c r="C16601" s="16" t="s">
        <v>135</v>
      </c>
      <c r="D16601" s="38">
        <v>9.3360000000000003</v>
      </c>
    </row>
    <row r="16602" spans="1:4">
      <c r="A16602" s="13">
        <v>2010</v>
      </c>
      <c r="B16602" s="14">
        <v>9</v>
      </c>
      <c r="C16602" s="14" t="s">
        <v>135</v>
      </c>
      <c r="D16602" s="37">
        <v>11.98366667</v>
      </c>
    </row>
    <row r="16603" spans="1:4">
      <c r="A16603" s="15">
        <v>2010</v>
      </c>
      <c r="B16603" s="16">
        <v>10</v>
      </c>
      <c r="C16603" s="16" t="s">
        <v>135</v>
      </c>
      <c r="D16603" s="38">
        <v>12.75483333</v>
      </c>
    </row>
    <row r="16604" spans="1:4">
      <c r="A16604" s="13">
        <v>2010</v>
      </c>
      <c r="B16604" s="14">
        <v>11</v>
      </c>
      <c r="C16604" s="14" t="s">
        <v>135</v>
      </c>
      <c r="D16604" s="37">
        <v>13.927666670000001</v>
      </c>
    </row>
    <row r="16605" spans="1:4">
      <c r="A16605" s="15">
        <v>2010</v>
      </c>
      <c r="B16605" s="16">
        <v>12</v>
      </c>
      <c r="C16605" s="16" t="s">
        <v>135</v>
      </c>
      <c r="D16605" s="38">
        <v>14.68466667</v>
      </c>
    </row>
    <row r="16606" spans="1:4">
      <c r="A16606" s="13">
        <v>2011</v>
      </c>
      <c r="B16606" s="14">
        <v>1</v>
      </c>
      <c r="C16606" s="14" t="s">
        <v>135</v>
      </c>
      <c r="D16606" s="37">
        <v>14.156166669999999</v>
      </c>
    </row>
    <row r="16607" spans="1:4">
      <c r="A16607" s="15">
        <v>2011</v>
      </c>
      <c r="B16607" s="16">
        <v>2</v>
      </c>
      <c r="C16607" s="16" t="s">
        <v>135</v>
      </c>
      <c r="D16607" s="38">
        <v>13.202</v>
      </c>
    </row>
    <row r="16608" spans="1:4">
      <c r="A16608" s="13">
        <v>2011</v>
      </c>
      <c r="B16608" s="14">
        <v>3</v>
      </c>
      <c r="C16608" s="14" t="s">
        <v>135</v>
      </c>
      <c r="D16608" s="37">
        <v>12.93266667</v>
      </c>
    </row>
    <row r="16609" spans="1:4">
      <c r="A16609" s="15">
        <v>2011</v>
      </c>
      <c r="B16609" s="16">
        <v>4</v>
      </c>
      <c r="C16609" s="16" t="s">
        <v>135</v>
      </c>
      <c r="D16609" s="38">
        <v>12.31733333</v>
      </c>
    </row>
    <row r="16610" spans="1:4">
      <c r="A16610" s="13">
        <v>2011</v>
      </c>
      <c r="B16610" s="14">
        <v>5</v>
      </c>
      <c r="C16610" s="14" t="s">
        <v>135</v>
      </c>
      <c r="D16610" s="37">
        <v>9.5869999999999997</v>
      </c>
    </row>
    <row r="16611" spans="1:4">
      <c r="A16611" s="15">
        <v>2011</v>
      </c>
      <c r="B16611" s="16">
        <v>6</v>
      </c>
      <c r="C16611" s="16" t="s">
        <v>135</v>
      </c>
      <c r="D16611" s="38">
        <v>9.3840000000000003</v>
      </c>
    </row>
    <row r="16612" spans="1:4">
      <c r="A16612" s="13">
        <v>2011</v>
      </c>
      <c r="B16612" s="14">
        <v>7</v>
      </c>
      <c r="C16612" s="14" t="s">
        <v>135</v>
      </c>
      <c r="D16612" s="37">
        <v>8.7739999999999991</v>
      </c>
    </row>
    <row r="16613" spans="1:4">
      <c r="A16613" s="15">
        <v>2011</v>
      </c>
      <c r="B16613" s="16">
        <v>8</v>
      </c>
      <c r="C16613" s="16" t="s">
        <v>135</v>
      </c>
      <c r="D16613" s="38">
        <v>9.9973333330000003</v>
      </c>
    </row>
    <row r="16614" spans="1:4">
      <c r="A16614" s="13">
        <v>2011</v>
      </c>
      <c r="B16614" s="14">
        <v>9</v>
      </c>
      <c r="C16614" s="14" t="s">
        <v>135</v>
      </c>
      <c r="D16614" s="37">
        <v>12.0755</v>
      </c>
    </row>
    <row r="16615" spans="1:4">
      <c r="A16615" s="15">
        <v>2011</v>
      </c>
      <c r="B16615" s="16">
        <v>10</v>
      </c>
      <c r="C16615" s="16" t="s">
        <v>135</v>
      </c>
      <c r="D16615" s="38">
        <v>12.895</v>
      </c>
    </row>
    <row r="16616" spans="1:4">
      <c r="A16616" s="13">
        <v>2011</v>
      </c>
      <c r="B16616" s="14">
        <v>11</v>
      </c>
      <c r="C16616" s="14" t="s">
        <v>135</v>
      </c>
      <c r="D16616" s="37">
        <v>14.74266667</v>
      </c>
    </row>
    <row r="16617" spans="1:4">
      <c r="A16617" s="15">
        <v>2011</v>
      </c>
      <c r="B16617" s="16">
        <v>12</v>
      </c>
      <c r="C16617" s="16" t="s">
        <v>135</v>
      </c>
      <c r="D16617" s="38">
        <v>13.89066667</v>
      </c>
    </row>
    <row r="16618" spans="1:4">
      <c r="A16618" s="13">
        <v>2012</v>
      </c>
      <c r="B16618" s="14">
        <v>1</v>
      </c>
      <c r="C16618" s="14" t="s">
        <v>135</v>
      </c>
      <c r="D16618" s="37">
        <v>13.721500000000001</v>
      </c>
    </row>
    <row r="16619" spans="1:4">
      <c r="A16619" s="15">
        <v>2012</v>
      </c>
      <c r="B16619" s="16">
        <v>2</v>
      </c>
      <c r="C16619" s="16" t="s">
        <v>135</v>
      </c>
      <c r="D16619" s="38">
        <v>13.56133333</v>
      </c>
    </row>
    <row r="16620" spans="1:4">
      <c r="A16620" s="13">
        <v>2012</v>
      </c>
      <c r="B16620" s="14">
        <v>3</v>
      </c>
      <c r="C16620" s="14" t="s">
        <v>135</v>
      </c>
      <c r="D16620" s="37">
        <v>13.415333329999999</v>
      </c>
    </row>
    <row r="16621" spans="1:4">
      <c r="A16621" s="15">
        <v>2012</v>
      </c>
      <c r="B16621" s="16">
        <v>4</v>
      </c>
      <c r="C16621" s="16" t="s">
        <v>135</v>
      </c>
      <c r="D16621" s="38">
        <v>12.32866667</v>
      </c>
    </row>
    <row r="16622" spans="1:4">
      <c r="A16622" s="13">
        <v>2012</v>
      </c>
      <c r="B16622" s="14">
        <v>5</v>
      </c>
      <c r="C16622" s="14" t="s">
        <v>135</v>
      </c>
      <c r="D16622" s="37">
        <v>9.9183333329999996</v>
      </c>
    </row>
    <row r="16623" spans="1:4">
      <c r="A16623" s="15">
        <v>2012</v>
      </c>
      <c r="B16623" s="16">
        <v>6</v>
      </c>
      <c r="C16623" s="16" t="s">
        <v>135</v>
      </c>
      <c r="D16623" s="38">
        <v>8.0931666670000002</v>
      </c>
    </row>
    <row r="16624" spans="1:4">
      <c r="A16624" s="13">
        <v>2012</v>
      </c>
      <c r="B16624" s="14">
        <v>7</v>
      </c>
      <c r="C16624" s="14" t="s">
        <v>135</v>
      </c>
      <c r="D16624" s="37">
        <v>7.790666667</v>
      </c>
    </row>
    <row r="16625" spans="1:4">
      <c r="A16625" s="15">
        <v>2012</v>
      </c>
      <c r="B16625" s="16">
        <v>8</v>
      </c>
      <c r="C16625" s="16" t="s">
        <v>135</v>
      </c>
      <c r="D16625" s="38">
        <v>9.7814999999999994</v>
      </c>
    </row>
    <row r="16626" spans="1:4">
      <c r="A16626" s="13">
        <v>2012</v>
      </c>
      <c r="B16626" s="14">
        <v>9</v>
      </c>
      <c r="C16626" s="14" t="s">
        <v>135</v>
      </c>
      <c r="D16626" s="37">
        <v>12.46916667</v>
      </c>
    </row>
    <row r="16627" spans="1:4">
      <c r="A16627" s="15">
        <v>2012</v>
      </c>
      <c r="B16627" s="16">
        <v>10</v>
      </c>
      <c r="C16627" s="16" t="s">
        <v>135</v>
      </c>
      <c r="D16627" s="38">
        <v>14.316333330000001</v>
      </c>
    </row>
    <row r="16628" spans="1:4">
      <c r="A16628" s="13">
        <v>2012</v>
      </c>
      <c r="B16628" s="14">
        <v>11</v>
      </c>
      <c r="C16628" s="14" t="s">
        <v>135</v>
      </c>
      <c r="D16628" s="37">
        <v>14.775166670000001</v>
      </c>
    </row>
    <row r="16629" spans="1:4">
      <c r="A16629" s="15">
        <v>2012</v>
      </c>
      <c r="B16629" s="16">
        <v>12</v>
      </c>
      <c r="C16629" s="16" t="s">
        <v>135</v>
      </c>
      <c r="D16629" s="38">
        <v>14.580666669999999</v>
      </c>
    </row>
    <row r="16630" spans="1:4">
      <c r="A16630" s="13">
        <v>2013</v>
      </c>
      <c r="B16630" s="14">
        <v>1</v>
      </c>
      <c r="C16630" s="14" t="s">
        <v>135</v>
      </c>
      <c r="D16630" s="37">
        <v>13.760999999999999</v>
      </c>
    </row>
    <row r="16631" spans="1:4">
      <c r="A16631" s="15">
        <v>2013</v>
      </c>
      <c r="B16631" s="16">
        <v>2</v>
      </c>
      <c r="C16631" s="16" t="s">
        <v>135</v>
      </c>
      <c r="D16631" s="38">
        <v>13.82883333</v>
      </c>
    </row>
    <row r="16632" spans="1:4">
      <c r="A16632" s="13">
        <v>2013</v>
      </c>
      <c r="B16632" s="14">
        <v>3</v>
      </c>
      <c r="C16632" s="14" t="s">
        <v>135</v>
      </c>
      <c r="D16632" s="37">
        <v>13.74966667</v>
      </c>
    </row>
    <row r="16633" spans="1:4">
      <c r="A16633" s="15">
        <v>2013</v>
      </c>
      <c r="B16633" s="16">
        <v>4</v>
      </c>
      <c r="C16633" s="16" t="s">
        <v>135</v>
      </c>
      <c r="D16633" s="38">
        <v>11.65116667</v>
      </c>
    </row>
    <row r="16634" spans="1:4">
      <c r="A16634" s="13">
        <v>2013</v>
      </c>
      <c r="B16634" s="14">
        <v>5</v>
      </c>
      <c r="C16634" s="14" t="s">
        <v>135</v>
      </c>
      <c r="D16634" s="37">
        <v>10.51166667</v>
      </c>
    </row>
    <row r="16635" spans="1:4">
      <c r="A16635" s="15">
        <v>2013</v>
      </c>
      <c r="B16635" s="16">
        <v>6</v>
      </c>
      <c r="C16635" s="16" t="s">
        <v>135</v>
      </c>
      <c r="D16635" s="38">
        <v>8.2178333329999997</v>
      </c>
    </row>
    <row r="16636" spans="1:4">
      <c r="A16636" s="13">
        <v>2013</v>
      </c>
      <c r="B16636" s="14">
        <v>7</v>
      </c>
      <c r="C16636" s="14" t="s">
        <v>135</v>
      </c>
      <c r="D16636" s="37">
        <v>8.4465000000000003</v>
      </c>
    </row>
    <row r="16637" spans="1:4">
      <c r="A16637" s="15">
        <v>2013</v>
      </c>
      <c r="B16637" s="16">
        <v>8</v>
      </c>
      <c r="C16637" s="16" t="s">
        <v>135</v>
      </c>
      <c r="D16637" s="38">
        <v>8.8275000000000006</v>
      </c>
    </row>
    <row r="16638" spans="1:4">
      <c r="A16638" s="13">
        <v>2000</v>
      </c>
      <c r="B16638" s="14">
        <v>2</v>
      </c>
      <c r="C16638" s="14" t="s">
        <v>136</v>
      </c>
      <c r="D16638" s="37">
        <v>25.972249999999999</v>
      </c>
    </row>
    <row r="16639" spans="1:4">
      <c r="A16639" s="15">
        <v>2000</v>
      </c>
      <c r="B16639" s="16">
        <v>3</v>
      </c>
      <c r="C16639" s="16" t="s">
        <v>136</v>
      </c>
      <c r="D16639" s="38">
        <v>27.995000000000001</v>
      </c>
    </row>
    <row r="16640" spans="1:4">
      <c r="A16640" s="13">
        <v>2000</v>
      </c>
      <c r="B16640" s="14">
        <v>4</v>
      </c>
      <c r="C16640" s="14" t="s">
        <v>136</v>
      </c>
      <c r="D16640" s="37">
        <v>28.017749999999999</v>
      </c>
    </row>
    <row r="16641" spans="1:4">
      <c r="A16641" s="15">
        <v>2000</v>
      </c>
      <c r="B16641" s="16">
        <v>5</v>
      </c>
      <c r="C16641" s="16" t="s">
        <v>136</v>
      </c>
      <c r="D16641" s="38">
        <v>27.537500000000001</v>
      </c>
    </row>
    <row r="16642" spans="1:4">
      <c r="A16642" s="13">
        <v>2000</v>
      </c>
      <c r="B16642" s="14">
        <v>6</v>
      </c>
      <c r="C16642" s="14" t="s">
        <v>136</v>
      </c>
      <c r="D16642" s="37">
        <v>25.939</v>
      </c>
    </row>
    <row r="16643" spans="1:4">
      <c r="A16643" s="15">
        <v>2000</v>
      </c>
      <c r="B16643" s="16">
        <v>7</v>
      </c>
      <c r="C16643" s="16" t="s">
        <v>136</v>
      </c>
      <c r="D16643" s="38">
        <v>24.890750000000001</v>
      </c>
    </row>
    <row r="16644" spans="1:4">
      <c r="A16644" s="13">
        <v>2000</v>
      </c>
      <c r="B16644" s="14">
        <v>8</v>
      </c>
      <c r="C16644" s="14" t="s">
        <v>136</v>
      </c>
      <c r="D16644" s="37">
        <v>24.637</v>
      </c>
    </row>
    <row r="16645" spans="1:4">
      <c r="A16645" s="15">
        <v>2000</v>
      </c>
      <c r="B16645" s="16">
        <v>9</v>
      </c>
      <c r="C16645" s="16" t="s">
        <v>136</v>
      </c>
      <c r="D16645" s="38">
        <v>25.052</v>
      </c>
    </row>
    <row r="16646" spans="1:4">
      <c r="A16646" s="13">
        <v>2000</v>
      </c>
      <c r="B16646" s="14">
        <v>10</v>
      </c>
      <c r="C16646" s="14" t="s">
        <v>136</v>
      </c>
      <c r="D16646" s="37">
        <v>25.352499999999999</v>
      </c>
    </row>
    <row r="16647" spans="1:4">
      <c r="A16647" s="15">
        <v>2000</v>
      </c>
      <c r="B16647" s="16">
        <v>11</v>
      </c>
      <c r="C16647" s="16" t="s">
        <v>136</v>
      </c>
      <c r="D16647" s="38">
        <v>25.818750000000001</v>
      </c>
    </row>
    <row r="16648" spans="1:4">
      <c r="A16648" s="13">
        <v>2000</v>
      </c>
      <c r="B16648" s="14">
        <v>12</v>
      </c>
      <c r="C16648" s="14" t="s">
        <v>136</v>
      </c>
      <c r="D16648" s="37">
        <v>24.864249999999998</v>
      </c>
    </row>
    <row r="16649" spans="1:4">
      <c r="A16649" s="15">
        <v>2001</v>
      </c>
      <c r="B16649" s="16">
        <v>1</v>
      </c>
      <c r="C16649" s="16" t="s">
        <v>136</v>
      </c>
      <c r="D16649" s="38">
        <v>25.290749999999999</v>
      </c>
    </row>
    <row r="16650" spans="1:4">
      <c r="A16650" s="13">
        <v>2001</v>
      </c>
      <c r="B16650" s="14">
        <v>2</v>
      </c>
      <c r="C16650" s="14" t="s">
        <v>136</v>
      </c>
      <c r="D16650" s="37">
        <v>26.593</v>
      </c>
    </row>
    <row r="16651" spans="1:4">
      <c r="A16651" s="15">
        <v>2001</v>
      </c>
      <c r="B16651" s="16">
        <v>3</v>
      </c>
      <c r="C16651" s="16" t="s">
        <v>136</v>
      </c>
      <c r="D16651" s="38">
        <v>28.246500000000001</v>
      </c>
    </row>
    <row r="16652" spans="1:4">
      <c r="A16652" s="13">
        <v>2001</v>
      </c>
      <c r="B16652" s="14">
        <v>4</v>
      </c>
      <c r="C16652" s="14" t="s">
        <v>136</v>
      </c>
      <c r="D16652" s="37">
        <v>28.143999999999998</v>
      </c>
    </row>
    <row r="16653" spans="1:4">
      <c r="A16653" s="15">
        <v>2001</v>
      </c>
      <c r="B16653" s="16">
        <v>5</v>
      </c>
      <c r="C16653" s="16" t="s">
        <v>136</v>
      </c>
      <c r="D16653" s="38">
        <v>27.923249999999999</v>
      </c>
    </row>
    <row r="16654" spans="1:4">
      <c r="A16654" s="13">
        <v>2001</v>
      </c>
      <c r="B16654" s="14">
        <v>6</v>
      </c>
      <c r="C16654" s="14" t="s">
        <v>136</v>
      </c>
      <c r="D16654" s="37">
        <v>26.142499999999998</v>
      </c>
    </row>
    <row r="16655" spans="1:4">
      <c r="A16655" s="15">
        <v>2001</v>
      </c>
      <c r="B16655" s="16">
        <v>7</v>
      </c>
      <c r="C16655" s="16" t="s">
        <v>136</v>
      </c>
      <c r="D16655" s="38">
        <v>24.93225</v>
      </c>
    </row>
    <row r="16656" spans="1:4">
      <c r="A16656" s="13">
        <v>2001</v>
      </c>
      <c r="B16656" s="14">
        <v>8</v>
      </c>
      <c r="C16656" s="14" t="s">
        <v>136</v>
      </c>
      <c r="D16656" s="37">
        <v>25.023250000000001</v>
      </c>
    </row>
    <row r="16657" spans="1:4">
      <c r="A16657" s="15">
        <v>2001</v>
      </c>
      <c r="B16657" s="16">
        <v>9</v>
      </c>
      <c r="C16657" s="16" t="s">
        <v>136</v>
      </c>
      <c r="D16657" s="38">
        <v>25.181999999999999</v>
      </c>
    </row>
    <row r="16658" spans="1:4">
      <c r="A16658" s="13">
        <v>2001</v>
      </c>
      <c r="B16658" s="14">
        <v>10</v>
      </c>
      <c r="C16658" s="14" t="s">
        <v>136</v>
      </c>
      <c r="D16658" s="37">
        <v>26.153500000000001</v>
      </c>
    </row>
    <row r="16659" spans="1:4">
      <c r="A16659" s="15">
        <v>2001</v>
      </c>
      <c r="B16659" s="16">
        <v>11</v>
      </c>
      <c r="C16659" s="16" t="s">
        <v>136</v>
      </c>
      <c r="D16659" s="38">
        <v>26.236000000000001</v>
      </c>
    </row>
    <row r="16660" spans="1:4">
      <c r="A16660" s="13">
        <v>2001</v>
      </c>
      <c r="B16660" s="14">
        <v>12</v>
      </c>
      <c r="C16660" s="14" t="s">
        <v>136</v>
      </c>
      <c r="D16660" s="37">
        <v>26.122499999999999</v>
      </c>
    </row>
    <row r="16661" spans="1:4">
      <c r="A16661" s="15">
        <v>2002</v>
      </c>
      <c r="B16661" s="16">
        <v>1</v>
      </c>
      <c r="C16661" s="16" t="s">
        <v>136</v>
      </c>
      <c r="D16661" s="38">
        <v>25.236499999999999</v>
      </c>
    </row>
    <row r="16662" spans="1:4">
      <c r="A16662" s="13">
        <v>2002</v>
      </c>
      <c r="B16662" s="14">
        <v>2</v>
      </c>
      <c r="C16662" s="14" t="s">
        <v>136</v>
      </c>
      <c r="D16662" s="37">
        <v>26.985250000000001</v>
      </c>
    </row>
    <row r="16663" spans="1:4">
      <c r="A16663" s="15">
        <v>2002</v>
      </c>
      <c r="B16663" s="16">
        <v>3</v>
      </c>
      <c r="C16663" s="16" t="s">
        <v>136</v>
      </c>
      <c r="D16663" s="38">
        <v>27.99</v>
      </c>
    </row>
    <row r="16664" spans="1:4">
      <c r="A16664" s="13">
        <v>2002</v>
      </c>
      <c r="B16664" s="14">
        <v>4</v>
      </c>
      <c r="C16664" s="14" t="s">
        <v>136</v>
      </c>
      <c r="D16664" s="37">
        <v>28.084499999999998</v>
      </c>
    </row>
    <row r="16665" spans="1:4">
      <c r="A16665" s="15">
        <v>2002</v>
      </c>
      <c r="B16665" s="16">
        <v>5</v>
      </c>
      <c r="C16665" s="16" t="s">
        <v>136</v>
      </c>
      <c r="D16665" s="38">
        <v>28.1875</v>
      </c>
    </row>
    <row r="16666" spans="1:4">
      <c r="A16666" s="13">
        <v>2002</v>
      </c>
      <c r="B16666" s="14">
        <v>6</v>
      </c>
      <c r="C16666" s="14" t="s">
        <v>136</v>
      </c>
      <c r="D16666" s="37">
        <v>26.5655</v>
      </c>
    </row>
    <row r="16667" spans="1:4">
      <c r="A16667" s="15">
        <v>2002</v>
      </c>
      <c r="B16667" s="16">
        <v>7</v>
      </c>
      <c r="C16667" s="16" t="s">
        <v>136</v>
      </c>
      <c r="D16667" s="38">
        <v>25.738</v>
      </c>
    </row>
    <row r="16668" spans="1:4">
      <c r="A16668" s="13">
        <v>2002</v>
      </c>
      <c r="B16668" s="14">
        <v>8</v>
      </c>
      <c r="C16668" s="14" t="s">
        <v>136</v>
      </c>
      <c r="D16668" s="37">
        <v>25.331</v>
      </c>
    </row>
    <row r="16669" spans="1:4">
      <c r="A16669" s="15">
        <v>2002</v>
      </c>
      <c r="B16669" s="16">
        <v>9</v>
      </c>
      <c r="C16669" s="16" t="s">
        <v>136</v>
      </c>
      <c r="D16669" s="38">
        <v>25.4895</v>
      </c>
    </row>
    <row r="16670" spans="1:4">
      <c r="A16670" s="13">
        <v>2002</v>
      </c>
      <c r="B16670" s="14">
        <v>10</v>
      </c>
      <c r="C16670" s="14" t="s">
        <v>136</v>
      </c>
      <c r="D16670" s="37">
        <v>26.169</v>
      </c>
    </row>
    <row r="16671" spans="1:4">
      <c r="A16671" s="15">
        <v>2002</v>
      </c>
      <c r="B16671" s="16">
        <v>11</v>
      </c>
      <c r="C16671" s="16" t="s">
        <v>136</v>
      </c>
      <c r="D16671" s="38">
        <v>26.575500000000002</v>
      </c>
    </row>
    <row r="16672" spans="1:4">
      <c r="A16672" s="13">
        <v>2002</v>
      </c>
      <c r="B16672" s="14">
        <v>12</v>
      </c>
      <c r="C16672" s="14" t="s">
        <v>136</v>
      </c>
      <c r="D16672" s="37">
        <v>25.74475</v>
      </c>
    </row>
    <row r="16673" spans="1:4">
      <c r="A16673" s="15">
        <v>2003</v>
      </c>
      <c r="B16673" s="16">
        <v>1</v>
      </c>
      <c r="C16673" s="16" t="s">
        <v>136</v>
      </c>
      <c r="D16673" s="38">
        <v>25.515750000000001</v>
      </c>
    </row>
    <row r="16674" spans="1:4">
      <c r="A16674" s="13">
        <v>2003</v>
      </c>
      <c r="B16674" s="14">
        <v>2</v>
      </c>
      <c r="C16674" s="14" t="s">
        <v>136</v>
      </c>
      <c r="D16674" s="37">
        <v>27.255749999999999</v>
      </c>
    </row>
    <row r="16675" spans="1:4">
      <c r="A16675" s="15">
        <v>2003</v>
      </c>
      <c r="B16675" s="16">
        <v>3</v>
      </c>
      <c r="C16675" s="16" t="s">
        <v>136</v>
      </c>
      <c r="D16675" s="38">
        <v>28.343250000000001</v>
      </c>
    </row>
    <row r="16676" spans="1:4">
      <c r="A16676" s="13">
        <v>2003</v>
      </c>
      <c r="B16676" s="14">
        <v>4</v>
      </c>
      <c r="C16676" s="14" t="s">
        <v>136</v>
      </c>
      <c r="D16676" s="37">
        <v>28.31475</v>
      </c>
    </row>
    <row r="16677" spans="1:4">
      <c r="A16677" s="15">
        <v>2003</v>
      </c>
      <c r="B16677" s="16">
        <v>5</v>
      </c>
      <c r="C16677" s="16" t="s">
        <v>136</v>
      </c>
      <c r="D16677" s="38">
        <v>28.127500000000001</v>
      </c>
    </row>
    <row r="16678" spans="1:4">
      <c r="A16678" s="13">
        <v>2003</v>
      </c>
      <c r="B16678" s="14">
        <v>6</v>
      </c>
      <c r="C16678" s="14" t="s">
        <v>136</v>
      </c>
      <c r="D16678" s="37">
        <v>25.86675</v>
      </c>
    </row>
    <row r="16679" spans="1:4">
      <c r="A16679" s="15">
        <v>2003</v>
      </c>
      <c r="B16679" s="16">
        <v>7</v>
      </c>
      <c r="C16679" s="16" t="s">
        <v>136</v>
      </c>
      <c r="D16679" s="38">
        <v>24.853750000000002</v>
      </c>
    </row>
    <row r="16680" spans="1:4">
      <c r="A16680" s="13">
        <v>2003</v>
      </c>
      <c r="B16680" s="14">
        <v>8</v>
      </c>
      <c r="C16680" s="14" t="s">
        <v>136</v>
      </c>
      <c r="D16680" s="37">
        <v>25.371749999999999</v>
      </c>
    </row>
    <row r="16681" spans="1:4">
      <c r="A16681" s="15">
        <v>2003</v>
      </c>
      <c r="B16681" s="16">
        <v>9</v>
      </c>
      <c r="C16681" s="16" t="s">
        <v>136</v>
      </c>
      <c r="D16681" s="38">
        <v>25.728999999999999</v>
      </c>
    </row>
    <row r="16682" spans="1:4">
      <c r="A16682" s="13">
        <v>2003</v>
      </c>
      <c r="B16682" s="14">
        <v>10</v>
      </c>
      <c r="C16682" s="14" t="s">
        <v>136</v>
      </c>
      <c r="D16682" s="37">
        <v>26.436</v>
      </c>
    </row>
    <row r="16683" spans="1:4">
      <c r="A16683" s="15">
        <v>2003</v>
      </c>
      <c r="B16683" s="16">
        <v>11</v>
      </c>
      <c r="C16683" s="16" t="s">
        <v>136</v>
      </c>
      <c r="D16683" s="38">
        <v>26.228750000000002</v>
      </c>
    </row>
    <row r="16684" spans="1:4">
      <c r="A16684" s="13">
        <v>2003</v>
      </c>
      <c r="B16684" s="14">
        <v>12</v>
      </c>
      <c r="C16684" s="14" t="s">
        <v>136</v>
      </c>
      <c r="D16684" s="37">
        <v>25.591750000000001</v>
      </c>
    </row>
    <row r="16685" spans="1:4">
      <c r="A16685" s="15">
        <v>2004</v>
      </c>
      <c r="B16685" s="16">
        <v>1</v>
      </c>
      <c r="C16685" s="16" t="s">
        <v>136</v>
      </c>
      <c r="D16685" s="38">
        <v>25.43675</v>
      </c>
    </row>
    <row r="16686" spans="1:4">
      <c r="A16686" s="13">
        <v>2004</v>
      </c>
      <c r="B16686" s="14">
        <v>2</v>
      </c>
      <c r="C16686" s="14" t="s">
        <v>136</v>
      </c>
      <c r="D16686" s="37">
        <v>27.1295</v>
      </c>
    </row>
    <row r="16687" spans="1:4">
      <c r="A16687" s="15">
        <v>2004</v>
      </c>
      <c r="B16687" s="16">
        <v>3</v>
      </c>
      <c r="C16687" s="16" t="s">
        <v>136</v>
      </c>
      <c r="D16687" s="38">
        <v>28.420999999999999</v>
      </c>
    </row>
    <row r="16688" spans="1:4">
      <c r="A16688" s="13">
        <v>2004</v>
      </c>
      <c r="B16688" s="14">
        <v>4</v>
      </c>
      <c r="C16688" s="14" t="s">
        <v>136</v>
      </c>
      <c r="D16688" s="37">
        <v>28.218499999999999</v>
      </c>
    </row>
    <row r="16689" spans="1:4">
      <c r="A16689" s="15">
        <v>2004</v>
      </c>
      <c r="B16689" s="16">
        <v>5</v>
      </c>
      <c r="C16689" s="16" t="s">
        <v>136</v>
      </c>
      <c r="D16689" s="38">
        <v>27.753250000000001</v>
      </c>
    </row>
    <row r="16690" spans="1:4">
      <c r="A16690" s="13">
        <v>2004</v>
      </c>
      <c r="B16690" s="14">
        <v>6</v>
      </c>
      <c r="C16690" s="14" t="s">
        <v>136</v>
      </c>
      <c r="D16690" s="37">
        <v>26.00975</v>
      </c>
    </row>
    <row r="16691" spans="1:4">
      <c r="A16691" s="15">
        <v>2004</v>
      </c>
      <c r="B16691" s="16">
        <v>7</v>
      </c>
      <c r="C16691" s="16" t="s">
        <v>136</v>
      </c>
      <c r="D16691" s="38">
        <v>24.927250000000001</v>
      </c>
    </row>
    <row r="16692" spans="1:4">
      <c r="A16692" s="13">
        <v>2004</v>
      </c>
      <c r="B16692" s="14">
        <v>8</v>
      </c>
      <c r="C16692" s="14" t="s">
        <v>136</v>
      </c>
      <c r="D16692" s="37">
        <v>25.117000000000001</v>
      </c>
    </row>
    <row r="16693" spans="1:4">
      <c r="A16693" s="15">
        <v>2004</v>
      </c>
      <c r="B16693" s="16">
        <v>9</v>
      </c>
      <c r="C16693" s="16" t="s">
        <v>136</v>
      </c>
      <c r="D16693" s="38">
        <v>25.803999999999998</v>
      </c>
    </row>
    <row r="16694" spans="1:4">
      <c r="A16694" s="13">
        <v>2004</v>
      </c>
      <c r="B16694" s="14">
        <v>10</v>
      </c>
      <c r="C16694" s="14" t="s">
        <v>136</v>
      </c>
      <c r="D16694" s="37">
        <v>26.444749999999999</v>
      </c>
    </row>
    <row r="16695" spans="1:4">
      <c r="A16695" s="15">
        <v>2004</v>
      </c>
      <c r="B16695" s="16">
        <v>11</v>
      </c>
      <c r="C16695" s="16" t="s">
        <v>136</v>
      </c>
      <c r="D16695" s="38">
        <v>26.294499999999999</v>
      </c>
    </row>
    <row r="16696" spans="1:4">
      <c r="A16696" s="13">
        <v>2004</v>
      </c>
      <c r="B16696" s="14">
        <v>12</v>
      </c>
      <c r="C16696" s="14" t="s">
        <v>136</v>
      </c>
      <c r="D16696" s="37">
        <v>25.945250000000001</v>
      </c>
    </row>
    <row r="16697" spans="1:4">
      <c r="A16697" s="15">
        <v>2005</v>
      </c>
      <c r="B16697" s="16">
        <v>1</v>
      </c>
      <c r="C16697" s="16" t="s">
        <v>136</v>
      </c>
      <c r="D16697" s="38">
        <v>24.963249999999999</v>
      </c>
    </row>
    <row r="16698" spans="1:4">
      <c r="A16698" s="13">
        <v>2005</v>
      </c>
      <c r="B16698" s="14">
        <v>2</v>
      </c>
      <c r="C16698" s="14" t="s">
        <v>136</v>
      </c>
      <c r="D16698" s="37">
        <v>27.594750000000001</v>
      </c>
    </row>
    <row r="16699" spans="1:4">
      <c r="A16699" s="15">
        <v>2005</v>
      </c>
      <c r="B16699" s="16">
        <v>3</v>
      </c>
      <c r="C16699" s="16" t="s">
        <v>136</v>
      </c>
      <c r="D16699" s="38">
        <v>28.782</v>
      </c>
    </row>
    <row r="16700" spans="1:4">
      <c r="A16700" s="13">
        <v>2005</v>
      </c>
      <c r="B16700" s="14">
        <v>4</v>
      </c>
      <c r="C16700" s="14" t="s">
        <v>136</v>
      </c>
      <c r="D16700" s="37">
        <v>28.667750000000002</v>
      </c>
    </row>
    <row r="16701" spans="1:4">
      <c r="A16701" s="15">
        <v>2005</v>
      </c>
      <c r="B16701" s="16">
        <v>5</v>
      </c>
      <c r="C16701" s="16" t="s">
        <v>136</v>
      </c>
      <c r="D16701" s="38">
        <v>27.734500000000001</v>
      </c>
    </row>
    <row r="16702" spans="1:4">
      <c r="A16702" s="13">
        <v>2005</v>
      </c>
      <c r="B16702" s="14">
        <v>6</v>
      </c>
      <c r="C16702" s="14" t="s">
        <v>136</v>
      </c>
      <c r="D16702" s="37">
        <v>26.363</v>
      </c>
    </row>
    <row r="16703" spans="1:4">
      <c r="A16703" s="15">
        <v>2005</v>
      </c>
      <c r="B16703" s="16">
        <v>7</v>
      </c>
      <c r="C16703" s="16" t="s">
        <v>136</v>
      </c>
      <c r="D16703" s="38">
        <v>25.483000000000001</v>
      </c>
    </row>
    <row r="16704" spans="1:4">
      <c r="A16704" s="13">
        <v>2005</v>
      </c>
      <c r="B16704" s="14">
        <v>8</v>
      </c>
      <c r="C16704" s="14" t="s">
        <v>136</v>
      </c>
      <c r="D16704" s="37">
        <v>25.041</v>
      </c>
    </row>
    <row r="16705" spans="1:4">
      <c r="A16705" s="15">
        <v>2005</v>
      </c>
      <c r="B16705" s="16">
        <v>9</v>
      </c>
      <c r="C16705" s="16" t="s">
        <v>136</v>
      </c>
      <c r="D16705" s="38">
        <v>25.357250000000001</v>
      </c>
    </row>
    <row r="16706" spans="1:4">
      <c r="A16706" s="13">
        <v>2005</v>
      </c>
      <c r="B16706" s="14">
        <v>10</v>
      </c>
      <c r="C16706" s="14" t="s">
        <v>136</v>
      </c>
      <c r="D16706" s="37">
        <v>26.100750000000001</v>
      </c>
    </row>
    <row r="16707" spans="1:4">
      <c r="A16707" s="15">
        <v>2005</v>
      </c>
      <c r="B16707" s="16">
        <v>11</v>
      </c>
      <c r="C16707" s="16" t="s">
        <v>136</v>
      </c>
      <c r="D16707" s="38">
        <v>26.431000000000001</v>
      </c>
    </row>
    <row r="16708" spans="1:4">
      <c r="A16708" s="13">
        <v>2005</v>
      </c>
      <c r="B16708" s="14">
        <v>12</v>
      </c>
      <c r="C16708" s="14" t="s">
        <v>136</v>
      </c>
      <c r="D16708" s="37">
        <v>25.98875</v>
      </c>
    </row>
    <row r="16709" spans="1:4">
      <c r="A16709" s="15">
        <v>2006</v>
      </c>
      <c r="B16709" s="16">
        <v>1</v>
      </c>
      <c r="C16709" s="16" t="s">
        <v>136</v>
      </c>
      <c r="D16709" s="38">
        <v>25.240749999999998</v>
      </c>
    </row>
    <row r="16710" spans="1:4">
      <c r="A16710" s="13">
        <v>2006</v>
      </c>
      <c r="B16710" s="14">
        <v>2</v>
      </c>
      <c r="C16710" s="14" t="s">
        <v>136</v>
      </c>
      <c r="D16710" s="37">
        <v>26.711500000000001</v>
      </c>
    </row>
    <row r="16711" spans="1:4">
      <c r="A16711" s="15">
        <v>2006</v>
      </c>
      <c r="B16711" s="16">
        <v>3</v>
      </c>
      <c r="C16711" s="16" t="s">
        <v>136</v>
      </c>
      <c r="D16711" s="38">
        <v>27.9285</v>
      </c>
    </row>
    <row r="16712" spans="1:4">
      <c r="A16712" s="13">
        <v>2006</v>
      </c>
      <c r="B16712" s="14">
        <v>4</v>
      </c>
      <c r="C16712" s="14" t="s">
        <v>136</v>
      </c>
      <c r="D16712" s="37">
        <v>28.02375</v>
      </c>
    </row>
    <row r="16713" spans="1:4">
      <c r="A16713" s="15">
        <v>2006</v>
      </c>
      <c r="B16713" s="16">
        <v>5</v>
      </c>
      <c r="C16713" s="16" t="s">
        <v>136</v>
      </c>
      <c r="D16713" s="38">
        <v>27.50225</v>
      </c>
    </row>
    <row r="16714" spans="1:4">
      <c r="A16714" s="13">
        <v>2006</v>
      </c>
      <c r="B16714" s="14">
        <v>6</v>
      </c>
      <c r="C16714" s="14" t="s">
        <v>136</v>
      </c>
      <c r="D16714" s="37">
        <v>26.142250000000001</v>
      </c>
    </row>
    <row r="16715" spans="1:4">
      <c r="A16715" s="15">
        <v>2006</v>
      </c>
      <c r="B16715" s="16">
        <v>7</v>
      </c>
      <c r="C16715" s="16" t="s">
        <v>136</v>
      </c>
      <c r="D16715" s="38">
        <v>25.747499999999999</v>
      </c>
    </row>
    <row r="16716" spans="1:4">
      <c r="A16716" s="13">
        <v>2006</v>
      </c>
      <c r="B16716" s="14">
        <v>8</v>
      </c>
      <c r="C16716" s="14" t="s">
        <v>136</v>
      </c>
      <c r="D16716" s="37">
        <v>25.306000000000001</v>
      </c>
    </row>
    <row r="16717" spans="1:4">
      <c r="A16717" s="15">
        <v>2006</v>
      </c>
      <c r="B16717" s="16">
        <v>9</v>
      </c>
      <c r="C16717" s="16" t="s">
        <v>136</v>
      </c>
      <c r="D16717" s="38">
        <v>24.93675</v>
      </c>
    </row>
    <row r="16718" spans="1:4">
      <c r="A16718" s="13">
        <v>2006</v>
      </c>
      <c r="B16718" s="14">
        <v>10</v>
      </c>
      <c r="C16718" s="14" t="s">
        <v>136</v>
      </c>
      <c r="D16718" s="37">
        <v>25.8325</v>
      </c>
    </row>
    <row r="16719" spans="1:4">
      <c r="A16719" s="15">
        <v>2006</v>
      </c>
      <c r="B16719" s="16">
        <v>11</v>
      </c>
      <c r="C16719" s="16" t="s">
        <v>136</v>
      </c>
      <c r="D16719" s="38">
        <v>26.062000000000001</v>
      </c>
    </row>
    <row r="16720" spans="1:4">
      <c r="A16720" s="13">
        <v>2006</v>
      </c>
      <c r="B16720" s="14">
        <v>12</v>
      </c>
      <c r="C16720" s="14" t="s">
        <v>136</v>
      </c>
      <c r="D16720" s="37">
        <v>24.913499999999999</v>
      </c>
    </row>
    <row r="16721" spans="1:4">
      <c r="A16721" s="15">
        <v>2007</v>
      </c>
      <c r="B16721" s="16">
        <v>1</v>
      </c>
      <c r="C16721" s="16" t="s">
        <v>136</v>
      </c>
      <c r="D16721" s="38">
        <v>25.065000000000001</v>
      </c>
    </row>
    <row r="16722" spans="1:4">
      <c r="A16722" s="13">
        <v>2007</v>
      </c>
      <c r="B16722" s="14">
        <v>2</v>
      </c>
      <c r="C16722" s="14" t="s">
        <v>136</v>
      </c>
      <c r="D16722" s="37">
        <v>27.122</v>
      </c>
    </row>
    <row r="16723" spans="1:4">
      <c r="A16723" s="15">
        <v>2007</v>
      </c>
      <c r="B16723" s="16">
        <v>3</v>
      </c>
      <c r="C16723" s="16" t="s">
        <v>136</v>
      </c>
      <c r="D16723" s="38">
        <v>28.441749999999999</v>
      </c>
    </row>
    <row r="16724" spans="1:4">
      <c r="A16724" s="13">
        <v>2007</v>
      </c>
      <c r="B16724" s="14">
        <v>4</v>
      </c>
      <c r="C16724" s="14" t="s">
        <v>136</v>
      </c>
      <c r="D16724" s="37">
        <v>28.227499999999999</v>
      </c>
    </row>
    <row r="16725" spans="1:4">
      <c r="A16725" s="15">
        <v>2007</v>
      </c>
      <c r="B16725" s="16">
        <v>5</v>
      </c>
      <c r="C16725" s="16" t="s">
        <v>136</v>
      </c>
      <c r="D16725" s="38">
        <v>28.097999999999999</v>
      </c>
    </row>
    <row r="16726" spans="1:4">
      <c r="A16726" s="13">
        <v>2007</v>
      </c>
      <c r="B16726" s="14">
        <v>6</v>
      </c>
      <c r="C16726" s="14" t="s">
        <v>136</v>
      </c>
      <c r="D16726" s="37">
        <v>26.69875</v>
      </c>
    </row>
    <row r="16727" spans="1:4">
      <c r="A16727" s="15">
        <v>2007</v>
      </c>
      <c r="B16727" s="16">
        <v>7</v>
      </c>
      <c r="C16727" s="16" t="s">
        <v>136</v>
      </c>
      <c r="D16727" s="38">
        <v>25.5335</v>
      </c>
    </row>
    <row r="16728" spans="1:4">
      <c r="A16728" s="13">
        <v>2007</v>
      </c>
      <c r="B16728" s="14">
        <v>8</v>
      </c>
      <c r="C16728" s="14" t="s">
        <v>136</v>
      </c>
      <c r="D16728" s="37">
        <v>25.12</v>
      </c>
    </row>
    <row r="16729" spans="1:4">
      <c r="A16729" s="15">
        <v>2007</v>
      </c>
      <c r="B16729" s="16">
        <v>9</v>
      </c>
      <c r="C16729" s="16" t="s">
        <v>136</v>
      </c>
      <c r="D16729" s="38">
        <v>24.84375</v>
      </c>
    </row>
    <row r="16730" spans="1:4">
      <c r="A16730" s="13">
        <v>2007</v>
      </c>
      <c r="B16730" s="14">
        <v>10</v>
      </c>
      <c r="C16730" s="14" t="s">
        <v>136</v>
      </c>
      <c r="D16730" s="37">
        <v>25.845749999999999</v>
      </c>
    </row>
    <row r="16731" spans="1:4">
      <c r="A16731" s="15">
        <v>2007</v>
      </c>
      <c r="B16731" s="16">
        <v>11</v>
      </c>
      <c r="C16731" s="16" t="s">
        <v>136</v>
      </c>
      <c r="D16731" s="38">
        <v>25.91375</v>
      </c>
    </row>
    <row r="16732" spans="1:4">
      <c r="A16732" s="13">
        <v>2007</v>
      </c>
      <c r="B16732" s="14">
        <v>12</v>
      </c>
      <c r="C16732" s="14" t="s">
        <v>136</v>
      </c>
      <c r="D16732" s="37">
        <v>25.316749999999999</v>
      </c>
    </row>
    <row r="16733" spans="1:4">
      <c r="A16733" s="15">
        <v>2008</v>
      </c>
      <c r="B16733" s="16">
        <v>1</v>
      </c>
      <c r="C16733" s="16" t="s">
        <v>136</v>
      </c>
      <c r="D16733" s="38">
        <v>24.864999999999998</v>
      </c>
    </row>
    <row r="16734" spans="1:4">
      <c r="A16734" s="13">
        <v>2008</v>
      </c>
      <c r="B16734" s="14">
        <v>2</v>
      </c>
      <c r="C16734" s="14" t="s">
        <v>136</v>
      </c>
      <c r="D16734" s="37">
        <v>27.179500000000001</v>
      </c>
    </row>
    <row r="16735" spans="1:4">
      <c r="A16735" s="15">
        <v>2008</v>
      </c>
      <c r="B16735" s="16">
        <v>3</v>
      </c>
      <c r="C16735" s="16" t="s">
        <v>136</v>
      </c>
      <c r="D16735" s="38">
        <v>28.413250000000001</v>
      </c>
    </row>
    <row r="16736" spans="1:4">
      <c r="A16736" s="13">
        <v>2008</v>
      </c>
      <c r="B16736" s="14">
        <v>4</v>
      </c>
      <c r="C16736" s="14" t="s">
        <v>136</v>
      </c>
      <c r="D16736" s="37">
        <v>28.13175</v>
      </c>
    </row>
    <row r="16737" spans="1:4">
      <c r="A16737" s="15">
        <v>2008</v>
      </c>
      <c r="B16737" s="16">
        <v>5</v>
      </c>
      <c r="C16737" s="16" t="s">
        <v>136</v>
      </c>
      <c r="D16737" s="38">
        <v>27.716750000000001</v>
      </c>
    </row>
    <row r="16738" spans="1:4">
      <c r="A16738" s="13">
        <v>2008</v>
      </c>
      <c r="B16738" s="14">
        <v>6</v>
      </c>
      <c r="C16738" s="14" t="s">
        <v>136</v>
      </c>
      <c r="D16738" s="37">
        <v>26.297249999999998</v>
      </c>
    </row>
    <row r="16739" spans="1:4">
      <c r="A16739" s="15">
        <v>2008</v>
      </c>
      <c r="B16739" s="16">
        <v>7</v>
      </c>
      <c r="C16739" s="16" t="s">
        <v>136</v>
      </c>
      <c r="D16739" s="38">
        <v>25.36375</v>
      </c>
    </row>
    <row r="16740" spans="1:4">
      <c r="A16740" s="13">
        <v>2008</v>
      </c>
      <c r="B16740" s="14">
        <v>8</v>
      </c>
      <c r="C16740" s="14" t="s">
        <v>136</v>
      </c>
      <c r="D16740" s="37">
        <v>25.168749999999999</v>
      </c>
    </row>
    <row r="16741" spans="1:4">
      <c r="A16741" s="15">
        <v>2008</v>
      </c>
      <c r="B16741" s="16">
        <v>9</v>
      </c>
      <c r="C16741" s="16" t="s">
        <v>136</v>
      </c>
      <c r="D16741" s="38">
        <v>25.655000000000001</v>
      </c>
    </row>
    <row r="16742" spans="1:4">
      <c r="A16742" s="13">
        <v>2008</v>
      </c>
      <c r="B16742" s="14">
        <v>10</v>
      </c>
      <c r="C16742" s="14" t="s">
        <v>136</v>
      </c>
      <c r="D16742" s="37">
        <v>25.848500000000001</v>
      </c>
    </row>
    <row r="16743" spans="1:4">
      <c r="A16743" s="15">
        <v>2008</v>
      </c>
      <c r="B16743" s="16">
        <v>11</v>
      </c>
      <c r="C16743" s="16" t="s">
        <v>136</v>
      </c>
      <c r="D16743" s="38">
        <v>26.55425</v>
      </c>
    </row>
    <row r="16744" spans="1:4">
      <c r="A16744" s="13">
        <v>2008</v>
      </c>
      <c r="B16744" s="14">
        <v>12</v>
      </c>
      <c r="C16744" s="14" t="s">
        <v>136</v>
      </c>
      <c r="D16744" s="37">
        <v>25.608750000000001</v>
      </c>
    </row>
    <row r="16745" spans="1:4">
      <c r="A16745" s="15">
        <v>2009</v>
      </c>
      <c r="B16745" s="16">
        <v>1</v>
      </c>
      <c r="C16745" s="16" t="s">
        <v>136</v>
      </c>
      <c r="D16745" s="38">
        <v>24.574999999999999</v>
      </c>
    </row>
    <row r="16746" spans="1:4">
      <c r="A16746" s="13">
        <v>2009</v>
      </c>
      <c r="B16746" s="14">
        <v>2</v>
      </c>
      <c r="C16746" s="14" t="s">
        <v>136</v>
      </c>
      <c r="D16746" s="37">
        <v>27.2225</v>
      </c>
    </row>
    <row r="16747" spans="1:4">
      <c r="A16747" s="15">
        <v>2009</v>
      </c>
      <c r="B16747" s="16">
        <v>3</v>
      </c>
      <c r="C16747" s="16" t="s">
        <v>136</v>
      </c>
      <c r="D16747" s="38">
        <v>28.492750000000001</v>
      </c>
    </row>
    <row r="16748" spans="1:4">
      <c r="A16748" s="13">
        <v>2009</v>
      </c>
      <c r="B16748" s="14">
        <v>4</v>
      </c>
      <c r="C16748" s="14" t="s">
        <v>136</v>
      </c>
      <c r="D16748" s="37">
        <v>28.091249999999999</v>
      </c>
    </row>
    <row r="16749" spans="1:4">
      <c r="A16749" s="15">
        <v>2009</v>
      </c>
      <c r="B16749" s="16">
        <v>5</v>
      </c>
      <c r="C16749" s="16" t="s">
        <v>136</v>
      </c>
      <c r="D16749" s="38">
        <v>27.937249999999999</v>
      </c>
    </row>
    <row r="16750" spans="1:4">
      <c r="A16750" s="13">
        <v>2009</v>
      </c>
      <c r="B16750" s="14">
        <v>6</v>
      </c>
      <c r="C16750" s="14" t="s">
        <v>136</v>
      </c>
      <c r="D16750" s="37">
        <v>27.013999999999999</v>
      </c>
    </row>
    <row r="16751" spans="1:4">
      <c r="A16751" s="15">
        <v>2009</v>
      </c>
      <c r="B16751" s="16">
        <v>7</v>
      </c>
      <c r="C16751" s="16" t="s">
        <v>136</v>
      </c>
      <c r="D16751" s="38">
        <v>25.82375</v>
      </c>
    </row>
    <row r="16752" spans="1:4">
      <c r="A16752" s="13">
        <v>2009</v>
      </c>
      <c r="B16752" s="14">
        <v>8</v>
      </c>
      <c r="C16752" s="14" t="s">
        <v>136</v>
      </c>
      <c r="D16752" s="37">
        <v>24.998000000000001</v>
      </c>
    </row>
    <row r="16753" spans="1:4">
      <c r="A16753" s="15">
        <v>2009</v>
      </c>
      <c r="B16753" s="16">
        <v>9</v>
      </c>
      <c r="C16753" s="16" t="s">
        <v>136</v>
      </c>
      <c r="D16753" s="38">
        <v>25.222000000000001</v>
      </c>
    </row>
    <row r="16754" spans="1:4">
      <c r="A16754" s="13">
        <v>2009</v>
      </c>
      <c r="B16754" s="14">
        <v>10</v>
      </c>
      <c r="C16754" s="14" t="s">
        <v>136</v>
      </c>
      <c r="D16754" s="37">
        <v>26.257000000000001</v>
      </c>
    </row>
    <row r="16755" spans="1:4">
      <c r="A16755" s="15">
        <v>2009</v>
      </c>
      <c r="B16755" s="16">
        <v>11</v>
      </c>
      <c r="C16755" s="16" t="s">
        <v>136</v>
      </c>
      <c r="D16755" s="38">
        <v>26.039000000000001</v>
      </c>
    </row>
    <row r="16756" spans="1:4">
      <c r="A16756" s="13">
        <v>2009</v>
      </c>
      <c r="B16756" s="14">
        <v>12</v>
      </c>
      <c r="C16756" s="14" t="s">
        <v>136</v>
      </c>
      <c r="D16756" s="37">
        <v>25.52525</v>
      </c>
    </row>
    <row r="16757" spans="1:4">
      <c r="A16757" s="15">
        <v>2010</v>
      </c>
      <c r="B16757" s="16">
        <v>1</v>
      </c>
      <c r="C16757" s="16" t="s">
        <v>136</v>
      </c>
      <c r="D16757" s="38">
        <v>26.0185</v>
      </c>
    </row>
    <row r="16758" spans="1:4">
      <c r="A16758" s="13">
        <v>2010</v>
      </c>
      <c r="B16758" s="14">
        <v>2</v>
      </c>
      <c r="C16758" s="14" t="s">
        <v>136</v>
      </c>
      <c r="D16758" s="37">
        <v>28.035</v>
      </c>
    </row>
    <row r="16759" spans="1:4">
      <c r="A16759" s="15">
        <v>2010</v>
      </c>
      <c r="B16759" s="16">
        <v>3</v>
      </c>
      <c r="C16759" s="16" t="s">
        <v>136</v>
      </c>
      <c r="D16759" s="38">
        <v>29.027750000000001</v>
      </c>
    </row>
    <row r="16760" spans="1:4">
      <c r="A16760" s="13">
        <v>2010</v>
      </c>
      <c r="B16760" s="14">
        <v>4</v>
      </c>
      <c r="C16760" s="14" t="s">
        <v>136</v>
      </c>
      <c r="D16760" s="37">
        <v>28.878250000000001</v>
      </c>
    </row>
    <row r="16761" spans="1:4">
      <c r="A16761" s="15">
        <v>2010</v>
      </c>
      <c r="B16761" s="16">
        <v>5</v>
      </c>
      <c r="C16761" s="16" t="s">
        <v>136</v>
      </c>
      <c r="D16761" s="38">
        <v>28.156749999999999</v>
      </c>
    </row>
    <row r="16762" spans="1:4">
      <c r="A16762" s="13">
        <v>2010</v>
      </c>
      <c r="B16762" s="14">
        <v>6</v>
      </c>
      <c r="C16762" s="14" t="s">
        <v>136</v>
      </c>
      <c r="D16762" s="37">
        <v>26.500250000000001</v>
      </c>
    </row>
    <row r="16763" spans="1:4">
      <c r="A16763" s="15">
        <v>2010</v>
      </c>
      <c r="B16763" s="16">
        <v>7</v>
      </c>
      <c r="C16763" s="16" t="s">
        <v>136</v>
      </c>
      <c r="D16763" s="38">
        <v>25.425750000000001</v>
      </c>
    </row>
    <row r="16764" spans="1:4">
      <c r="A16764" s="13">
        <v>2010</v>
      </c>
      <c r="B16764" s="14">
        <v>8</v>
      </c>
      <c r="C16764" s="14" t="s">
        <v>136</v>
      </c>
      <c r="D16764" s="37">
        <v>25.111249999999998</v>
      </c>
    </row>
    <row r="16765" spans="1:4">
      <c r="A16765" s="15">
        <v>2010</v>
      </c>
      <c r="B16765" s="16">
        <v>9</v>
      </c>
      <c r="C16765" s="16" t="s">
        <v>136</v>
      </c>
      <c r="D16765" s="38">
        <v>25.046250000000001</v>
      </c>
    </row>
    <row r="16766" spans="1:4">
      <c r="A16766" s="13">
        <v>2010</v>
      </c>
      <c r="B16766" s="14">
        <v>10</v>
      </c>
      <c r="C16766" s="14" t="s">
        <v>136</v>
      </c>
      <c r="D16766" s="37">
        <v>25.933499999999999</v>
      </c>
    </row>
    <row r="16767" spans="1:4">
      <c r="A16767" s="15">
        <v>2010</v>
      </c>
      <c r="B16767" s="16">
        <v>11</v>
      </c>
      <c r="C16767" s="16" t="s">
        <v>136</v>
      </c>
      <c r="D16767" s="38">
        <v>26.521750000000001</v>
      </c>
    </row>
    <row r="16768" spans="1:4">
      <c r="A16768" s="13">
        <v>2010</v>
      </c>
      <c r="B16768" s="14">
        <v>12</v>
      </c>
      <c r="C16768" s="14" t="s">
        <v>136</v>
      </c>
      <c r="D16768" s="37">
        <v>25.438749999999999</v>
      </c>
    </row>
    <row r="16769" spans="1:4">
      <c r="A16769" s="15">
        <v>2011</v>
      </c>
      <c r="B16769" s="16">
        <v>1</v>
      </c>
      <c r="C16769" s="16" t="s">
        <v>136</v>
      </c>
      <c r="D16769" s="38">
        <v>25.419499999999999</v>
      </c>
    </row>
    <row r="16770" spans="1:4">
      <c r="A16770" s="13">
        <v>2011</v>
      </c>
      <c r="B16770" s="14">
        <v>2</v>
      </c>
      <c r="C16770" s="14" t="s">
        <v>136</v>
      </c>
      <c r="D16770" s="37">
        <v>26.810500000000001</v>
      </c>
    </row>
    <row r="16771" spans="1:4">
      <c r="A16771" s="15">
        <v>2011</v>
      </c>
      <c r="B16771" s="16">
        <v>3</v>
      </c>
      <c r="C16771" s="16" t="s">
        <v>136</v>
      </c>
      <c r="D16771" s="38">
        <v>28.213750000000001</v>
      </c>
    </row>
    <row r="16772" spans="1:4">
      <c r="A16772" s="13">
        <v>2011</v>
      </c>
      <c r="B16772" s="14">
        <v>4</v>
      </c>
      <c r="C16772" s="14" t="s">
        <v>136</v>
      </c>
      <c r="D16772" s="37">
        <v>28.411249999999999</v>
      </c>
    </row>
    <row r="16773" spans="1:4">
      <c r="A16773" s="15">
        <v>2011</v>
      </c>
      <c r="B16773" s="16">
        <v>5</v>
      </c>
      <c r="C16773" s="16" t="s">
        <v>136</v>
      </c>
      <c r="D16773" s="38">
        <v>27.760249999999999</v>
      </c>
    </row>
    <row r="16774" spans="1:4">
      <c r="A16774" s="13">
        <v>2011</v>
      </c>
      <c r="B16774" s="14">
        <v>6</v>
      </c>
      <c r="C16774" s="14" t="s">
        <v>136</v>
      </c>
      <c r="D16774" s="37">
        <v>26.483499999999999</v>
      </c>
    </row>
    <row r="16775" spans="1:4">
      <c r="A16775" s="15">
        <v>2011</v>
      </c>
      <c r="B16775" s="16">
        <v>7</v>
      </c>
      <c r="C16775" s="16" t="s">
        <v>136</v>
      </c>
      <c r="D16775" s="38">
        <v>25.6035</v>
      </c>
    </row>
    <row r="16776" spans="1:4">
      <c r="A16776" s="13">
        <v>2011</v>
      </c>
      <c r="B16776" s="14">
        <v>8</v>
      </c>
      <c r="C16776" s="14" t="s">
        <v>136</v>
      </c>
      <c r="D16776" s="37">
        <v>25.473500000000001</v>
      </c>
    </row>
    <row r="16777" spans="1:4">
      <c r="A16777" s="15">
        <v>2011</v>
      </c>
      <c r="B16777" s="16">
        <v>9</v>
      </c>
      <c r="C16777" s="16" t="s">
        <v>136</v>
      </c>
      <c r="D16777" s="38">
        <v>25.466999999999999</v>
      </c>
    </row>
    <row r="16778" spans="1:4">
      <c r="A16778" s="13">
        <v>2011</v>
      </c>
      <c r="B16778" s="14">
        <v>10</v>
      </c>
      <c r="C16778" s="14" t="s">
        <v>136</v>
      </c>
      <c r="D16778" s="37">
        <v>25.84825</v>
      </c>
    </row>
    <row r="16779" spans="1:4">
      <c r="A16779" s="15">
        <v>2011</v>
      </c>
      <c r="B16779" s="16">
        <v>11</v>
      </c>
      <c r="C16779" s="16" t="s">
        <v>136</v>
      </c>
      <c r="D16779" s="38">
        <v>26.310500000000001</v>
      </c>
    </row>
    <row r="16780" spans="1:4">
      <c r="A16780" s="13">
        <v>2011</v>
      </c>
      <c r="B16780" s="14">
        <v>12</v>
      </c>
      <c r="C16780" s="14" t="s">
        <v>136</v>
      </c>
      <c r="D16780" s="37">
        <v>25.134</v>
      </c>
    </row>
    <row r="16781" spans="1:4">
      <c r="A16781" s="15">
        <v>2012</v>
      </c>
      <c r="B16781" s="16">
        <v>1</v>
      </c>
      <c r="C16781" s="16" t="s">
        <v>136</v>
      </c>
      <c r="D16781" s="38">
        <v>25.190999999999999</v>
      </c>
    </row>
    <row r="16782" spans="1:4">
      <c r="A16782" s="13">
        <v>2012</v>
      </c>
      <c r="B16782" s="14">
        <v>2</v>
      </c>
      <c r="C16782" s="14" t="s">
        <v>136</v>
      </c>
      <c r="D16782" s="37">
        <v>26.234500000000001</v>
      </c>
    </row>
    <row r="16783" spans="1:4">
      <c r="A16783" s="15">
        <v>2012</v>
      </c>
      <c r="B16783" s="16">
        <v>3</v>
      </c>
      <c r="C16783" s="16" t="s">
        <v>136</v>
      </c>
      <c r="D16783" s="38">
        <v>28.077750000000002</v>
      </c>
    </row>
    <row r="16784" spans="1:4">
      <c r="A16784" s="13">
        <v>2012</v>
      </c>
      <c r="B16784" s="14">
        <v>4</v>
      </c>
      <c r="C16784" s="14" t="s">
        <v>136</v>
      </c>
      <c r="D16784" s="37">
        <v>27.793500000000002</v>
      </c>
    </row>
    <row r="16785" spans="1:4">
      <c r="A16785" s="15">
        <v>2012</v>
      </c>
      <c r="B16785" s="16">
        <v>5</v>
      </c>
      <c r="C16785" s="16" t="s">
        <v>136</v>
      </c>
      <c r="D16785" s="38">
        <v>27.19575</v>
      </c>
    </row>
    <row r="16786" spans="1:4">
      <c r="A16786" s="13">
        <v>2012</v>
      </c>
      <c r="B16786" s="14">
        <v>6</v>
      </c>
      <c r="C16786" s="14" t="s">
        <v>136</v>
      </c>
      <c r="D16786" s="37">
        <v>25.875499999999999</v>
      </c>
    </row>
    <row r="16787" spans="1:4">
      <c r="A16787" s="15">
        <v>2012</v>
      </c>
      <c r="B16787" s="16">
        <v>7</v>
      </c>
      <c r="C16787" s="16" t="s">
        <v>136</v>
      </c>
      <c r="D16787" s="38">
        <v>25.105</v>
      </c>
    </row>
    <row r="16788" spans="1:4">
      <c r="A16788" s="13">
        <v>2012</v>
      </c>
      <c r="B16788" s="14">
        <v>8</v>
      </c>
      <c r="C16788" s="14" t="s">
        <v>136</v>
      </c>
      <c r="D16788" s="37">
        <v>25.427</v>
      </c>
    </row>
    <row r="16789" spans="1:4">
      <c r="A16789" s="15">
        <v>2012</v>
      </c>
      <c r="B16789" s="16">
        <v>9</v>
      </c>
      <c r="C16789" s="16" t="s">
        <v>136</v>
      </c>
      <c r="D16789" s="38">
        <v>24.928000000000001</v>
      </c>
    </row>
    <row r="16790" spans="1:4">
      <c r="A16790" s="13">
        <v>2012</v>
      </c>
      <c r="B16790" s="14">
        <v>10</v>
      </c>
      <c r="C16790" s="14" t="s">
        <v>136</v>
      </c>
      <c r="D16790" s="37">
        <v>25.217500000000001</v>
      </c>
    </row>
    <row r="16791" spans="1:4">
      <c r="A16791" s="15">
        <v>2012</v>
      </c>
      <c r="B16791" s="16">
        <v>11</v>
      </c>
      <c r="C16791" s="16" t="s">
        <v>136</v>
      </c>
      <c r="D16791" s="38">
        <v>26.863250000000001</v>
      </c>
    </row>
    <row r="16792" spans="1:4">
      <c r="A16792" s="13">
        <v>2012</v>
      </c>
      <c r="B16792" s="14">
        <v>12</v>
      </c>
      <c r="C16792" s="14" t="s">
        <v>136</v>
      </c>
      <c r="D16792" s="37">
        <v>25.703250000000001</v>
      </c>
    </row>
    <row r="16793" spans="1:4">
      <c r="A16793" s="15">
        <v>2013</v>
      </c>
      <c r="B16793" s="16">
        <v>1</v>
      </c>
      <c r="C16793" s="16" t="s">
        <v>136</v>
      </c>
      <c r="D16793" s="38">
        <v>25.44575</v>
      </c>
    </row>
    <row r="16794" spans="1:4">
      <c r="A16794" s="13">
        <v>2013</v>
      </c>
      <c r="B16794" s="14">
        <v>2</v>
      </c>
      <c r="C16794" s="14" t="s">
        <v>136</v>
      </c>
      <c r="D16794" s="37">
        <v>26.83625</v>
      </c>
    </row>
    <row r="16795" spans="1:4">
      <c r="A16795" s="15">
        <v>2013</v>
      </c>
      <c r="B16795" s="16">
        <v>3</v>
      </c>
      <c r="C16795" s="16" t="s">
        <v>136</v>
      </c>
      <c r="D16795" s="38">
        <v>28.306750000000001</v>
      </c>
    </row>
    <row r="16796" spans="1:4">
      <c r="A16796" s="13">
        <v>2013</v>
      </c>
      <c r="B16796" s="14">
        <v>4</v>
      </c>
      <c r="C16796" s="14" t="s">
        <v>136</v>
      </c>
      <c r="D16796" s="37">
        <v>28.033000000000001</v>
      </c>
    </row>
    <row r="16797" spans="1:4">
      <c r="A16797" s="15">
        <v>2013</v>
      </c>
      <c r="B16797" s="16">
        <v>5</v>
      </c>
      <c r="C16797" s="16" t="s">
        <v>136</v>
      </c>
      <c r="D16797" s="38">
        <v>27.506250000000001</v>
      </c>
    </row>
    <row r="16798" spans="1:4">
      <c r="A16798" s="13">
        <v>2013</v>
      </c>
      <c r="B16798" s="14">
        <v>6</v>
      </c>
      <c r="C16798" s="14" t="s">
        <v>136</v>
      </c>
      <c r="D16798" s="37">
        <v>26.339749999999999</v>
      </c>
    </row>
    <row r="16799" spans="1:4">
      <c r="A16799" s="15">
        <v>2013</v>
      </c>
      <c r="B16799" s="16">
        <v>7</v>
      </c>
      <c r="C16799" s="16" t="s">
        <v>136</v>
      </c>
      <c r="D16799" s="38">
        <v>25.053000000000001</v>
      </c>
    </row>
    <row r="16800" spans="1:4">
      <c r="A16800" s="13">
        <v>2013</v>
      </c>
      <c r="B16800" s="14">
        <v>8</v>
      </c>
      <c r="C16800" s="14" t="s">
        <v>136</v>
      </c>
      <c r="D16800" s="37">
        <v>24.749749999999999</v>
      </c>
    </row>
    <row r="16801" spans="1:4">
      <c r="A16801" s="15">
        <v>2000</v>
      </c>
      <c r="B16801" s="16">
        <v>2</v>
      </c>
      <c r="C16801" s="16" t="s">
        <v>137</v>
      </c>
      <c r="D16801" s="38">
        <v>6.468</v>
      </c>
    </row>
    <row r="16802" spans="1:4">
      <c r="A16802" s="13">
        <v>2000</v>
      </c>
      <c r="B16802" s="14">
        <v>3</v>
      </c>
      <c r="C16802" s="14" t="s">
        <v>137</v>
      </c>
      <c r="D16802" s="37">
        <v>7.8144999999999998</v>
      </c>
    </row>
    <row r="16803" spans="1:4">
      <c r="A16803" s="15">
        <v>2000</v>
      </c>
      <c r="B16803" s="16">
        <v>4</v>
      </c>
      <c r="C16803" s="16" t="s">
        <v>137</v>
      </c>
      <c r="D16803" s="38">
        <v>7.2625000000000002</v>
      </c>
    </row>
    <row r="16804" spans="1:4">
      <c r="A16804" s="13">
        <v>2000</v>
      </c>
      <c r="B16804" s="14">
        <v>5</v>
      </c>
      <c r="C16804" s="14" t="s">
        <v>137</v>
      </c>
      <c r="D16804" s="37">
        <v>11.827500000000001</v>
      </c>
    </row>
    <row r="16805" spans="1:4">
      <c r="A16805" s="15">
        <v>2000</v>
      </c>
      <c r="B16805" s="16">
        <v>6</v>
      </c>
      <c r="C16805" s="16" t="s">
        <v>137</v>
      </c>
      <c r="D16805" s="38">
        <v>14.085000000000001</v>
      </c>
    </row>
    <row r="16806" spans="1:4">
      <c r="A16806" s="13">
        <v>2000</v>
      </c>
      <c r="B16806" s="14">
        <v>7</v>
      </c>
      <c r="C16806" s="14" t="s">
        <v>137</v>
      </c>
      <c r="D16806" s="37">
        <v>15.691000000000001</v>
      </c>
    </row>
    <row r="16807" spans="1:4">
      <c r="A16807" s="15">
        <v>2000</v>
      </c>
      <c r="B16807" s="16">
        <v>8</v>
      </c>
      <c r="C16807" s="16" t="s">
        <v>137</v>
      </c>
      <c r="D16807" s="38">
        <v>15.741</v>
      </c>
    </row>
    <row r="16808" spans="1:4">
      <c r="A16808" s="13">
        <v>2000</v>
      </c>
      <c r="B16808" s="14">
        <v>9</v>
      </c>
      <c r="C16808" s="14" t="s">
        <v>137</v>
      </c>
      <c r="D16808" s="37">
        <v>13.8065</v>
      </c>
    </row>
    <row r="16809" spans="1:4">
      <c r="A16809" s="15">
        <v>2000</v>
      </c>
      <c r="B16809" s="16">
        <v>10</v>
      </c>
      <c r="C16809" s="16" t="s">
        <v>137</v>
      </c>
      <c r="D16809" s="38">
        <v>9.3795000000000002</v>
      </c>
    </row>
    <row r="16810" spans="1:4">
      <c r="A16810" s="13">
        <v>2000</v>
      </c>
      <c r="B16810" s="14">
        <v>11</v>
      </c>
      <c r="C16810" s="14" t="s">
        <v>137</v>
      </c>
      <c r="D16810" s="37">
        <v>6.141</v>
      </c>
    </row>
    <row r="16811" spans="1:4">
      <c r="A16811" s="15">
        <v>2000</v>
      </c>
      <c r="B16811" s="16">
        <v>12</v>
      </c>
      <c r="C16811" s="16" t="s">
        <v>137</v>
      </c>
      <c r="D16811" s="38">
        <v>5.1784999999999997</v>
      </c>
    </row>
    <row r="16812" spans="1:4">
      <c r="A16812" s="13">
        <v>2001</v>
      </c>
      <c r="B16812" s="14">
        <v>1</v>
      </c>
      <c r="C16812" s="14" t="s">
        <v>137</v>
      </c>
      <c r="D16812" s="37">
        <v>3.7385000000000002</v>
      </c>
    </row>
    <row r="16813" spans="1:4">
      <c r="A16813" s="15">
        <v>2001</v>
      </c>
      <c r="B16813" s="16">
        <v>2</v>
      </c>
      <c r="C16813" s="16" t="s">
        <v>137</v>
      </c>
      <c r="D16813" s="38">
        <v>4.8825000000000003</v>
      </c>
    </row>
    <row r="16814" spans="1:4">
      <c r="A16814" s="13">
        <v>2001</v>
      </c>
      <c r="B16814" s="14">
        <v>3</v>
      </c>
      <c r="C16814" s="14" t="s">
        <v>137</v>
      </c>
      <c r="D16814" s="37">
        <v>5.6840000000000002</v>
      </c>
    </row>
    <row r="16815" spans="1:4">
      <c r="A16815" s="15">
        <v>2001</v>
      </c>
      <c r="B16815" s="16">
        <v>4</v>
      </c>
      <c r="C16815" s="16" t="s">
        <v>137</v>
      </c>
      <c r="D16815" s="38">
        <v>7.8895</v>
      </c>
    </row>
    <row r="16816" spans="1:4">
      <c r="A16816" s="13">
        <v>2001</v>
      </c>
      <c r="B16816" s="14">
        <v>5</v>
      </c>
      <c r="C16816" s="14" t="s">
        <v>137</v>
      </c>
      <c r="D16816" s="37">
        <v>12.5105</v>
      </c>
    </row>
    <row r="16817" spans="1:4">
      <c r="A16817" s="15">
        <v>2001</v>
      </c>
      <c r="B16817" s="16">
        <v>6</v>
      </c>
      <c r="C16817" s="16" t="s">
        <v>137</v>
      </c>
      <c r="D16817" s="38">
        <v>13.689</v>
      </c>
    </row>
    <row r="16818" spans="1:4">
      <c r="A16818" s="13">
        <v>2001</v>
      </c>
      <c r="B16818" s="14">
        <v>7</v>
      </c>
      <c r="C16818" s="14" t="s">
        <v>137</v>
      </c>
      <c r="D16818" s="37">
        <v>15.4765</v>
      </c>
    </row>
    <row r="16819" spans="1:4">
      <c r="A16819" s="15">
        <v>2001</v>
      </c>
      <c r="B16819" s="16">
        <v>8</v>
      </c>
      <c r="C16819" s="16" t="s">
        <v>137</v>
      </c>
      <c r="D16819" s="38">
        <v>15.236499999999999</v>
      </c>
    </row>
    <row r="16820" spans="1:4">
      <c r="A16820" s="13">
        <v>2001</v>
      </c>
      <c r="B16820" s="14">
        <v>9</v>
      </c>
      <c r="C16820" s="14" t="s">
        <v>137</v>
      </c>
      <c r="D16820" s="37">
        <v>13.474</v>
      </c>
    </row>
    <row r="16821" spans="1:4">
      <c r="A16821" s="15">
        <v>2001</v>
      </c>
      <c r="B16821" s="16">
        <v>10</v>
      </c>
      <c r="C16821" s="16" t="s">
        <v>137</v>
      </c>
      <c r="D16821" s="38">
        <v>12.018000000000001</v>
      </c>
    </row>
    <row r="16822" spans="1:4">
      <c r="A16822" s="13">
        <v>2001</v>
      </c>
      <c r="B16822" s="14">
        <v>11</v>
      </c>
      <c r="C16822" s="14" t="s">
        <v>137</v>
      </c>
      <c r="D16822" s="37">
        <v>8.1624999999999996</v>
      </c>
    </row>
    <row r="16823" spans="1:4">
      <c r="A16823" s="15">
        <v>2001</v>
      </c>
      <c r="B16823" s="16">
        <v>12</v>
      </c>
      <c r="C16823" s="16" t="s">
        <v>137</v>
      </c>
      <c r="D16823" s="38">
        <v>4.5754999999999999</v>
      </c>
    </row>
    <row r="16824" spans="1:4">
      <c r="A16824" s="13">
        <v>2002</v>
      </c>
      <c r="B16824" s="14">
        <v>1</v>
      </c>
      <c r="C16824" s="14" t="s">
        <v>137</v>
      </c>
      <c r="D16824" s="37">
        <v>6.8810000000000002</v>
      </c>
    </row>
    <row r="16825" spans="1:4">
      <c r="A16825" s="15">
        <v>2002</v>
      </c>
      <c r="B16825" s="16">
        <v>2</v>
      </c>
      <c r="C16825" s="16" t="s">
        <v>137</v>
      </c>
      <c r="D16825" s="38">
        <v>6.7374999999999998</v>
      </c>
    </row>
    <row r="16826" spans="1:4">
      <c r="A16826" s="13">
        <v>2002</v>
      </c>
      <c r="B16826" s="14">
        <v>3</v>
      </c>
      <c r="C16826" s="14" t="s">
        <v>137</v>
      </c>
      <c r="D16826" s="37">
        <v>7.6695000000000002</v>
      </c>
    </row>
    <row r="16827" spans="1:4">
      <c r="A16827" s="15">
        <v>2002</v>
      </c>
      <c r="B16827" s="16">
        <v>4</v>
      </c>
      <c r="C16827" s="16" t="s">
        <v>137</v>
      </c>
      <c r="D16827" s="38">
        <v>8.9205000000000005</v>
      </c>
    </row>
    <row r="16828" spans="1:4">
      <c r="A16828" s="13">
        <v>2002</v>
      </c>
      <c r="B16828" s="14">
        <v>5</v>
      </c>
      <c r="C16828" s="14" t="s">
        <v>137</v>
      </c>
      <c r="D16828" s="37">
        <v>11.456</v>
      </c>
    </row>
    <row r="16829" spans="1:4">
      <c r="A16829" s="15">
        <v>2002</v>
      </c>
      <c r="B16829" s="16">
        <v>6</v>
      </c>
      <c r="C16829" s="16" t="s">
        <v>137</v>
      </c>
      <c r="D16829" s="38">
        <v>13.263</v>
      </c>
    </row>
    <row r="16830" spans="1:4">
      <c r="A16830" s="13">
        <v>2002</v>
      </c>
      <c r="B16830" s="14">
        <v>7</v>
      </c>
      <c r="C16830" s="14" t="s">
        <v>137</v>
      </c>
      <c r="D16830" s="37">
        <v>14.7</v>
      </c>
    </row>
    <row r="16831" spans="1:4">
      <c r="A16831" s="15">
        <v>2002</v>
      </c>
      <c r="B16831" s="16">
        <v>8</v>
      </c>
      <c r="C16831" s="16" t="s">
        <v>137</v>
      </c>
      <c r="D16831" s="38">
        <v>15.5845</v>
      </c>
    </row>
    <row r="16832" spans="1:4">
      <c r="A16832" s="13">
        <v>2002</v>
      </c>
      <c r="B16832" s="14">
        <v>9</v>
      </c>
      <c r="C16832" s="14" t="s">
        <v>137</v>
      </c>
      <c r="D16832" s="37">
        <v>13.725</v>
      </c>
    </row>
    <row r="16833" spans="1:4">
      <c r="A16833" s="15">
        <v>2002</v>
      </c>
      <c r="B16833" s="16">
        <v>10</v>
      </c>
      <c r="C16833" s="16" t="s">
        <v>137</v>
      </c>
      <c r="D16833" s="38">
        <v>9.5485000000000007</v>
      </c>
    </row>
    <row r="16834" spans="1:4">
      <c r="A16834" s="13">
        <v>2002</v>
      </c>
      <c r="B16834" s="14">
        <v>11</v>
      </c>
      <c r="C16834" s="14" t="s">
        <v>137</v>
      </c>
      <c r="D16834" s="37">
        <v>8.3360000000000003</v>
      </c>
    </row>
    <row r="16835" spans="1:4">
      <c r="A16835" s="15">
        <v>2002</v>
      </c>
      <c r="B16835" s="16">
        <v>12</v>
      </c>
      <c r="C16835" s="16" t="s">
        <v>137</v>
      </c>
      <c r="D16835" s="38">
        <v>5.6254999999999997</v>
      </c>
    </row>
    <row r="16836" spans="1:4">
      <c r="A16836" s="13">
        <v>2003</v>
      </c>
      <c r="B16836" s="14">
        <v>1</v>
      </c>
      <c r="C16836" s="14" t="s">
        <v>137</v>
      </c>
      <c r="D16836" s="37">
        <v>4.8600000000000003</v>
      </c>
    </row>
    <row r="16837" spans="1:4">
      <c r="A16837" s="15">
        <v>2003</v>
      </c>
      <c r="B16837" s="16">
        <v>2</v>
      </c>
      <c r="C16837" s="16" t="s">
        <v>137</v>
      </c>
      <c r="D16837" s="38">
        <v>5.3390000000000004</v>
      </c>
    </row>
    <row r="16838" spans="1:4">
      <c r="A16838" s="13">
        <v>2003</v>
      </c>
      <c r="B16838" s="14">
        <v>3</v>
      </c>
      <c r="C16838" s="14" t="s">
        <v>137</v>
      </c>
      <c r="D16838" s="37">
        <v>7.7519999999999998</v>
      </c>
    </row>
    <row r="16839" spans="1:4">
      <c r="A16839" s="15">
        <v>2003</v>
      </c>
      <c r="B16839" s="16">
        <v>4</v>
      </c>
      <c r="C16839" s="16" t="s">
        <v>137</v>
      </c>
      <c r="D16839" s="38">
        <v>9.7304999999999993</v>
      </c>
    </row>
    <row r="16840" spans="1:4">
      <c r="A16840" s="13">
        <v>2003</v>
      </c>
      <c r="B16840" s="14">
        <v>5</v>
      </c>
      <c r="C16840" s="14" t="s">
        <v>137</v>
      </c>
      <c r="D16840" s="37">
        <v>11.268000000000001</v>
      </c>
    </row>
    <row r="16841" spans="1:4">
      <c r="A16841" s="15">
        <v>2003</v>
      </c>
      <c r="B16841" s="16">
        <v>6</v>
      </c>
      <c r="C16841" s="16" t="s">
        <v>137</v>
      </c>
      <c r="D16841" s="38">
        <v>14.6355</v>
      </c>
    </row>
    <row r="16842" spans="1:4">
      <c r="A16842" s="13">
        <v>2003</v>
      </c>
      <c r="B16842" s="14">
        <v>7</v>
      </c>
      <c r="C16842" s="14" t="s">
        <v>137</v>
      </c>
      <c r="D16842" s="37">
        <v>16.22</v>
      </c>
    </row>
    <row r="16843" spans="1:4">
      <c r="A16843" s="15">
        <v>2003</v>
      </c>
      <c r="B16843" s="16">
        <v>8</v>
      </c>
      <c r="C16843" s="16" t="s">
        <v>137</v>
      </c>
      <c r="D16843" s="38">
        <v>16.732500000000002</v>
      </c>
    </row>
    <row r="16844" spans="1:4">
      <c r="A16844" s="13">
        <v>2003</v>
      </c>
      <c r="B16844" s="14">
        <v>9</v>
      </c>
      <c r="C16844" s="14" t="s">
        <v>137</v>
      </c>
      <c r="D16844" s="37">
        <v>13.8805</v>
      </c>
    </row>
    <row r="16845" spans="1:4">
      <c r="A16845" s="15">
        <v>2003</v>
      </c>
      <c r="B16845" s="16">
        <v>10</v>
      </c>
      <c r="C16845" s="16" t="s">
        <v>137</v>
      </c>
      <c r="D16845" s="38">
        <v>9.2744999999999997</v>
      </c>
    </row>
    <row r="16846" spans="1:4">
      <c r="A16846" s="13">
        <v>2003</v>
      </c>
      <c r="B16846" s="14">
        <v>11</v>
      </c>
      <c r="C16846" s="14" t="s">
        <v>137</v>
      </c>
      <c r="D16846" s="37">
        <v>7.8765000000000001</v>
      </c>
    </row>
    <row r="16847" spans="1:4">
      <c r="A16847" s="15">
        <v>2003</v>
      </c>
      <c r="B16847" s="16">
        <v>12</v>
      </c>
      <c r="C16847" s="16" t="s">
        <v>137</v>
      </c>
      <c r="D16847" s="38">
        <v>5.5335000000000001</v>
      </c>
    </row>
    <row r="16848" spans="1:4">
      <c r="A16848" s="13">
        <v>2004</v>
      </c>
      <c r="B16848" s="14">
        <v>1</v>
      </c>
      <c r="C16848" s="14" t="s">
        <v>137</v>
      </c>
      <c r="D16848" s="37">
        <v>5.4029999999999996</v>
      </c>
    </row>
    <row r="16849" spans="1:4">
      <c r="A16849" s="15">
        <v>2004</v>
      </c>
      <c r="B16849" s="16">
        <v>2</v>
      </c>
      <c r="C16849" s="16" t="s">
        <v>137</v>
      </c>
      <c r="D16849" s="38">
        <v>5.383</v>
      </c>
    </row>
    <row r="16850" spans="1:4">
      <c r="A16850" s="13">
        <v>2004</v>
      </c>
      <c r="B16850" s="14">
        <v>3</v>
      </c>
      <c r="C16850" s="14" t="s">
        <v>137</v>
      </c>
      <c r="D16850" s="37">
        <v>7.0324999999999998</v>
      </c>
    </row>
    <row r="16851" spans="1:4">
      <c r="A16851" s="15">
        <v>2004</v>
      </c>
      <c r="B16851" s="16">
        <v>4</v>
      </c>
      <c r="C16851" s="16" t="s">
        <v>137</v>
      </c>
      <c r="D16851" s="38">
        <v>8.9809999999999999</v>
      </c>
    </row>
    <row r="16852" spans="1:4">
      <c r="A16852" s="13">
        <v>2004</v>
      </c>
      <c r="B16852" s="14">
        <v>5</v>
      </c>
      <c r="C16852" s="14" t="s">
        <v>137</v>
      </c>
      <c r="D16852" s="37">
        <v>11.932499999999999</v>
      </c>
    </row>
    <row r="16853" spans="1:4">
      <c r="A16853" s="15">
        <v>2004</v>
      </c>
      <c r="B16853" s="16">
        <v>6</v>
      </c>
      <c r="C16853" s="16" t="s">
        <v>137</v>
      </c>
      <c r="D16853" s="38">
        <v>14.949</v>
      </c>
    </row>
    <row r="16854" spans="1:4">
      <c r="A16854" s="13">
        <v>2004</v>
      </c>
      <c r="B16854" s="14">
        <v>7</v>
      </c>
      <c r="C16854" s="14" t="s">
        <v>137</v>
      </c>
      <c r="D16854" s="37">
        <v>14.862500000000001</v>
      </c>
    </row>
    <row r="16855" spans="1:4">
      <c r="A16855" s="15">
        <v>2004</v>
      </c>
      <c r="B16855" s="16">
        <v>8</v>
      </c>
      <c r="C16855" s="16" t="s">
        <v>137</v>
      </c>
      <c r="D16855" s="38">
        <v>16.073</v>
      </c>
    </row>
    <row r="16856" spans="1:4">
      <c r="A16856" s="13">
        <v>2004</v>
      </c>
      <c r="B16856" s="14">
        <v>9</v>
      </c>
      <c r="C16856" s="14" t="s">
        <v>137</v>
      </c>
      <c r="D16856" s="37">
        <v>14.115</v>
      </c>
    </row>
    <row r="16857" spans="1:4">
      <c r="A16857" s="15">
        <v>2004</v>
      </c>
      <c r="B16857" s="16">
        <v>10</v>
      </c>
      <c r="C16857" s="16" t="s">
        <v>137</v>
      </c>
      <c r="D16857" s="38">
        <v>9.0579999999999998</v>
      </c>
    </row>
    <row r="16858" spans="1:4">
      <c r="A16858" s="13">
        <v>2004</v>
      </c>
      <c r="B16858" s="14">
        <v>11</v>
      </c>
      <c r="C16858" s="14" t="s">
        <v>137</v>
      </c>
      <c r="D16858" s="37">
        <v>8.1519999999999992</v>
      </c>
    </row>
    <row r="16859" spans="1:4">
      <c r="A16859" s="15">
        <v>2004</v>
      </c>
      <c r="B16859" s="16">
        <v>12</v>
      </c>
      <c r="C16859" s="16" t="s">
        <v>137</v>
      </c>
      <c r="D16859" s="38">
        <v>6.4044999999999996</v>
      </c>
    </row>
    <row r="16860" spans="1:4">
      <c r="A16860" s="13">
        <v>2005</v>
      </c>
      <c r="B16860" s="14">
        <v>1</v>
      </c>
      <c r="C16860" s="14" t="s">
        <v>137</v>
      </c>
      <c r="D16860" s="37">
        <v>6.5694999999999997</v>
      </c>
    </row>
    <row r="16861" spans="1:4">
      <c r="A16861" s="15">
        <v>2005</v>
      </c>
      <c r="B16861" s="16">
        <v>2</v>
      </c>
      <c r="C16861" s="16" t="s">
        <v>137</v>
      </c>
      <c r="D16861" s="38">
        <v>5.1165000000000003</v>
      </c>
    </row>
    <row r="16862" spans="1:4">
      <c r="A16862" s="13">
        <v>2005</v>
      </c>
      <c r="B16862" s="14">
        <v>3</v>
      </c>
      <c r="C16862" s="14" t="s">
        <v>137</v>
      </c>
      <c r="D16862" s="37">
        <v>7.9184999999999999</v>
      </c>
    </row>
    <row r="16863" spans="1:4">
      <c r="A16863" s="15">
        <v>2005</v>
      </c>
      <c r="B16863" s="16">
        <v>4</v>
      </c>
      <c r="C16863" s="16" t="s">
        <v>137</v>
      </c>
      <c r="D16863" s="38">
        <v>8.5024999999999995</v>
      </c>
    </row>
    <row r="16864" spans="1:4">
      <c r="A16864" s="13">
        <v>2005</v>
      </c>
      <c r="B16864" s="14">
        <v>5</v>
      </c>
      <c r="C16864" s="14" t="s">
        <v>137</v>
      </c>
      <c r="D16864" s="37">
        <v>10.936</v>
      </c>
    </row>
    <row r="16865" spans="1:4">
      <c r="A16865" s="15">
        <v>2005</v>
      </c>
      <c r="B16865" s="16">
        <v>6</v>
      </c>
      <c r="C16865" s="16" t="s">
        <v>137</v>
      </c>
      <c r="D16865" s="38">
        <v>15.013</v>
      </c>
    </row>
    <row r="16866" spans="1:4">
      <c r="A16866" s="13">
        <v>2005</v>
      </c>
      <c r="B16866" s="14">
        <v>7</v>
      </c>
      <c r="C16866" s="14" t="s">
        <v>137</v>
      </c>
      <c r="D16866" s="37">
        <v>16.077000000000002</v>
      </c>
    </row>
    <row r="16867" spans="1:4">
      <c r="A16867" s="15">
        <v>2005</v>
      </c>
      <c r="B16867" s="16">
        <v>8</v>
      </c>
      <c r="C16867" s="16" t="s">
        <v>137</v>
      </c>
      <c r="D16867" s="38">
        <v>15.6365</v>
      </c>
    </row>
    <row r="16868" spans="1:4">
      <c r="A16868" s="13">
        <v>2005</v>
      </c>
      <c r="B16868" s="14">
        <v>9</v>
      </c>
      <c r="C16868" s="14" t="s">
        <v>137</v>
      </c>
      <c r="D16868" s="37">
        <v>14.112500000000001</v>
      </c>
    </row>
    <row r="16869" spans="1:4">
      <c r="A16869" s="15">
        <v>2005</v>
      </c>
      <c r="B16869" s="16">
        <v>10</v>
      </c>
      <c r="C16869" s="16" t="s">
        <v>137</v>
      </c>
      <c r="D16869" s="38">
        <v>11.505000000000001</v>
      </c>
    </row>
    <row r="16870" spans="1:4">
      <c r="A16870" s="13">
        <v>2005</v>
      </c>
      <c r="B16870" s="14">
        <v>11</v>
      </c>
      <c r="C16870" s="14" t="s">
        <v>137</v>
      </c>
      <c r="D16870" s="37">
        <v>6.6924999999999999</v>
      </c>
    </row>
    <row r="16871" spans="1:4">
      <c r="A16871" s="15">
        <v>2005</v>
      </c>
      <c r="B16871" s="16">
        <v>12</v>
      </c>
      <c r="C16871" s="16" t="s">
        <v>137</v>
      </c>
      <c r="D16871" s="38">
        <v>5.7084999999999999</v>
      </c>
    </row>
    <row r="16872" spans="1:4">
      <c r="A16872" s="13">
        <v>2006</v>
      </c>
      <c r="B16872" s="14">
        <v>1</v>
      </c>
      <c r="C16872" s="14" t="s">
        <v>137</v>
      </c>
      <c r="D16872" s="37">
        <v>5.3</v>
      </c>
    </row>
    <row r="16873" spans="1:4">
      <c r="A16873" s="15">
        <v>2006</v>
      </c>
      <c r="B16873" s="16">
        <v>2</v>
      </c>
      <c r="C16873" s="16" t="s">
        <v>137</v>
      </c>
      <c r="D16873" s="38">
        <v>5.1684999999999999</v>
      </c>
    </row>
    <row r="16874" spans="1:4">
      <c r="A16874" s="13">
        <v>2006</v>
      </c>
      <c r="B16874" s="14">
        <v>3</v>
      </c>
      <c r="C16874" s="14" t="s">
        <v>137</v>
      </c>
      <c r="D16874" s="37">
        <v>5.8884999999999996</v>
      </c>
    </row>
    <row r="16875" spans="1:4">
      <c r="A16875" s="15">
        <v>2006</v>
      </c>
      <c r="B16875" s="16">
        <v>4</v>
      </c>
      <c r="C16875" s="16" t="s">
        <v>137</v>
      </c>
      <c r="D16875" s="38">
        <v>8.4474999999999998</v>
      </c>
    </row>
    <row r="16876" spans="1:4">
      <c r="A16876" s="13">
        <v>2006</v>
      </c>
      <c r="B16876" s="14">
        <v>5</v>
      </c>
      <c r="C16876" s="14" t="s">
        <v>137</v>
      </c>
      <c r="D16876" s="37">
        <v>11.4175</v>
      </c>
    </row>
    <row r="16877" spans="1:4">
      <c r="A16877" s="15">
        <v>2006</v>
      </c>
      <c r="B16877" s="16">
        <v>6</v>
      </c>
      <c r="C16877" s="16" t="s">
        <v>137</v>
      </c>
      <c r="D16877" s="38">
        <v>15.333500000000001</v>
      </c>
    </row>
    <row r="16878" spans="1:4">
      <c r="A16878" s="13">
        <v>2006</v>
      </c>
      <c r="B16878" s="14">
        <v>7</v>
      </c>
      <c r="C16878" s="14" t="s">
        <v>137</v>
      </c>
      <c r="D16878" s="37">
        <v>17.514500000000002</v>
      </c>
    </row>
    <row r="16879" spans="1:4">
      <c r="A16879" s="15">
        <v>2006</v>
      </c>
      <c r="B16879" s="16">
        <v>8</v>
      </c>
      <c r="C16879" s="16" t="s">
        <v>137</v>
      </c>
      <c r="D16879" s="38">
        <v>15.468999999999999</v>
      </c>
    </row>
    <row r="16880" spans="1:4">
      <c r="A16880" s="13">
        <v>2006</v>
      </c>
      <c r="B16880" s="14">
        <v>9</v>
      </c>
      <c r="C16880" s="14" t="s">
        <v>137</v>
      </c>
      <c r="D16880" s="37">
        <v>15.037000000000001</v>
      </c>
    </row>
    <row r="16881" spans="1:4">
      <c r="A16881" s="15">
        <v>2006</v>
      </c>
      <c r="B16881" s="16">
        <v>10</v>
      </c>
      <c r="C16881" s="16" t="s">
        <v>137</v>
      </c>
      <c r="D16881" s="38">
        <v>11.8095</v>
      </c>
    </row>
    <row r="16882" spans="1:4">
      <c r="A16882" s="13">
        <v>2006</v>
      </c>
      <c r="B16882" s="14">
        <v>11</v>
      </c>
      <c r="C16882" s="14" t="s">
        <v>137</v>
      </c>
      <c r="D16882" s="37">
        <v>7.5025000000000004</v>
      </c>
    </row>
    <row r="16883" spans="1:4">
      <c r="A16883" s="15">
        <v>2006</v>
      </c>
      <c r="B16883" s="16">
        <v>12</v>
      </c>
      <c r="C16883" s="16" t="s">
        <v>137</v>
      </c>
      <c r="D16883" s="38">
        <v>6.2439999999999998</v>
      </c>
    </row>
    <row r="16884" spans="1:4">
      <c r="A16884" s="13">
        <v>2007</v>
      </c>
      <c r="B16884" s="14">
        <v>1</v>
      </c>
      <c r="C16884" s="14" t="s">
        <v>137</v>
      </c>
      <c r="D16884" s="37">
        <v>6.4409999999999998</v>
      </c>
    </row>
    <row r="16885" spans="1:4">
      <c r="A16885" s="15">
        <v>2007</v>
      </c>
      <c r="B16885" s="16">
        <v>2</v>
      </c>
      <c r="C16885" s="16" t="s">
        <v>137</v>
      </c>
      <c r="D16885" s="38">
        <v>6.0324999999999998</v>
      </c>
    </row>
    <row r="16886" spans="1:4">
      <c r="A16886" s="13">
        <v>2007</v>
      </c>
      <c r="B16886" s="14">
        <v>3</v>
      </c>
      <c r="C16886" s="14" t="s">
        <v>137</v>
      </c>
      <c r="D16886" s="37">
        <v>7.0830000000000002</v>
      </c>
    </row>
    <row r="16887" spans="1:4">
      <c r="A16887" s="15">
        <v>2007</v>
      </c>
      <c r="B16887" s="16">
        <v>4</v>
      </c>
      <c r="C16887" s="16" t="s">
        <v>137</v>
      </c>
      <c r="D16887" s="38">
        <v>10.9255</v>
      </c>
    </row>
    <row r="16888" spans="1:4">
      <c r="A16888" s="13">
        <v>2007</v>
      </c>
      <c r="B16888" s="14">
        <v>5</v>
      </c>
      <c r="C16888" s="14" t="s">
        <v>137</v>
      </c>
      <c r="D16888" s="37">
        <v>11.920500000000001</v>
      </c>
    </row>
    <row r="16889" spans="1:4">
      <c r="A16889" s="15">
        <v>2007</v>
      </c>
      <c r="B16889" s="16">
        <v>6</v>
      </c>
      <c r="C16889" s="16" t="s">
        <v>137</v>
      </c>
      <c r="D16889" s="38">
        <v>14.678000000000001</v>
      </c>
    </row>
    <row r="16890" spans="1:4">
      <c r="A16890" s="13">
        <v>2007</v>
      </c>
      <c r="B16890" s="14">
        <v>7</v>
      </c>
      <c r="C16890" s="14" t="s">
        <v>137</v>
      </c>
      <c r="D16890" s="37">
        <v>14.891</v>
      </c>
    </row>
    <row r="16891" spans="1:4">
      <c r="A16891" s="15">
        <v>2007</v>
      </c>
      <c r="B16891" s="16">
        <v>8</v>
      </c>
      <c r="C16891" s="16" t="s">
        <v>137</v>
      </c>
      <c r="D16891" s="38">
        <v>15.074999999999999</v>
      </c>
    </row>
    <row r="16892" spans="1:4">
      <c r="A16892" s="13">
        <v>2007</v>
      </c>
      <c r="B16892" s="14">
        <v>9</v>
      </c>
      <c r="C16892" s="14" t="s">
        <v>137</v>
      </c>
      <c r="D16892" s="37">
        <v>13.560499999999999</v>
      </c>
    </row>
    <row r="16893" spans="1:4">
      <c r="A16893" s="15">
        <v>2007</v>
      </c>
      <c r="B16893" s="16">
        <v>10</v>
      </c>
      <c r="C16893" s="16" t="s">
        <v>137</v>
      </c>
      <c r="D16893" s="38">
        <v>11.484999999999999</v>
      </c>
    </row>
    <row r="16894" spans="1:4">
      <c r="A16894" s="13">
        <v>2007</v>
      </c>
      <c r="B16894" s="14">
        <v>11</v>
      </c>
      <c r="C16894" s="14" t="s">
        <v>137</v>
      </c>
      <c r="D16894" s="37">
        <v>8.4350000000000005</v>
      </c>
    </row>
    <row r="16895" spans="1:4">
      <c r="A16895" s="15">
        <v>2007</v>
      </c>
      <c r="B16895" s="16">
        <v>12</v>
      </c>
      <c r="C16895" s="16" t="s">
        <v>137</v>
      </c>
      <c r="D16895" s="38">
        <v>6.2255000000000003</v>
      </c>
    </row>
    <row r="16896" spans="1:4">
      <c r="A16896" s="13">
        <v>2008</v>
      </c>
      <c r="B16896" s="14">
        <v>1</v>
      </c>
      <c r="C16896" s="14" t="s">
        <v>137</v>
      </c>
      <c r="D16896" s="37">
        <v>6.03</v>
      </c>
    </row>
    <row r="16897" spans="1:4">
      <c r="A16897" s="15">
        <v>2008</v>
      </c>
      <c r="B16897" s="16">
        <v>2</v>
      </c>
      <c r="C16897" s="16" t="s">
        <v>137</v>
      </c>
      <c r="D16897" s="38">
        <v>6.173</v>
      </c>
    </row>
    <row r="16898" spans="1:4">
      <c r="A16898" s="13">
        <v>2008</v>
      </c>
      <c r="B16898" s="14">
        <v>3</v>
      </c>
      <c r="C16898" s="14" t="s">
        <v>137</v>
      </c>
      <c r="D16898" s="37">
        <v>6.4675000000000002</v>
      </c>
    </row>
    <row r="16899" spans="1:4">
      <c r="A16899" s="15">
        <v>2008</v>
      </c>
      <c r="B16899" s="16">
        <v>4</v>
      </c>
      <c r="C16899" s="16" t="s">
        <v>137</v>
      </c>
      <c r="D16899" s="38">
        <v>8.0884999999999998</v>
      </c>
    </row>
    <row r="16900" spans="1:4">
      <c r="A16900" s="13">
        <v>2008</v>
      </c>
      <c r="B16900" s="14">
        <v>5</v>
      </c>
      <c r="C16900" s="14" t="s">
        <v>137</v>
      </c>
      <c r="D16900" s="37">
        <v>13.3445</v>
      </c>
    </row>
    <row r="16901" spans="1:4">
      <c r="A16901" s="15">
        <v>2008</v>
      </c>
      <c r="B16901" s="16">
        <v>6</v>
      </c>
      <c r="C16901" s="16" t="s">
        <v>137</v>
      </c>
      <c r="D16901" s="38">
        <v>13.919499999999999</v>
      </c>
    </row>
    <row r="16902" spans="1:4">
      <c r="A16902" s="13">
        <v>2008</v>
      </c>
      <c r="B16902" s="14">
        <v>7</v>
      </c>
      <c r="C16902" s="14" t="s">
        <v>137</v>
      </c>
      <c r="D16902" s="37">
        <v>15.606</v>
      </c>
    </row>
    <row r="16903" spans="1:4">
      <c r="A16903" s="15">
        <v>2008</v>
      </c>
      <c r="B16903" s="16">
        <v>8</v>
      </c>
      <c r="C16903" s="16" t="s">
        <v>137</v>
      </c>
      <c r="D16903" s="38">
        <v>15.3485</v>
      </c>
    </row>
    <row r="16904" spans="1:4">
      <c r="A16904" s="13">
        <v>2008</v>
      </c>
      <c r="B16904" s="14">
        <v>9</v>
      </c>
      <c r="C16904" s="14" t="s">
        <v>137</v>
      </c>
      <c r="D16904" s="37">
        <v>12.7895</v>
      </c>
    </row>
    <row r="16905" spans="1:4">
      <c r="A16905" s="15">
        <v>2008</v>
      </c>
      <c r="B16905" s="16">
        <v>10</v>
      </c>
      <c r="C16905" s="16" t="s">
        <v>137</v>
      </c>
      <c r="D16905" s="38">
        <v>9.1389999999999993</v>
      </c>
    </row>
    <row r="16906" spans="1:4">
      <c r="A16906" s="13">
        <v>2008</v>
      </c>
      <c r="B16906" s="14">
        <v>11</v>
      </c>
      <c r="C16906" s="14" t="s">
        <v>137</v>
      </c>
      <c r="D16906" s="37">
        <v>7.0510000000000002</v>
      </c>
    </row>
    <row r="16907" spans="1:4">
      <c r="A16907" s="15">
        <v>2008</v>
      </c>
      <c r="B16907" s="16">
        <v>12</v>
      </c>
      <c r="C16907" s="16" t="s">
        <v>137</v>
      </c>
      <c r="D16907" s="38">
        <v>4.4095000000000004</v>
      </c>
    </row>
    <row r="16908" spans="1:4">
      <c r="A16908" s="13">
        <v>2009</v>
      </c>
      <c r="B16908" s="14">
        <v>1</v>
      </c>
      <c r="C16908" s="14" t="s">
        <v>137</v>
      </c>
      <c r="D16908" s="37">
        <v>4.2130000000000001</v>
      </c>
    </row>
    <row r="16909" spans="1:4">
      <c r="A16909" s="15">
        <v>2009</v>
      </c>
      <c r="B16909" s="16">
        <v>2</v>
      </c>
      <c r="C16909" s="16" t="s">
        <v>137</v>
      </c>
      <c r="D16909" s="38">
        <v>5.2069999999999999</v>
      </c>
    </row>
    <row r="16910" spans="1:4">
      <c r="A16910" s="13">
        <v>2009</v>
      </c>
      <c r="B16910" s="14">
        <v>3</v>
      </c>
      <c r="C16910" s="14" t="s">
        <v>137</v>
      </c>
      <c r="D16910" s="37">
        <v>7.2755000000000001</v>
      </c>
    </row>
    <row r="16911" spans="1:4">
      <c r="A16911" s="15">
        <v>2009</v>
      </c>
      <c r="B16911" s="16">
        <v>4</v>
      </c>
      <c r="C16911" s="16" t="s">
        <v>137</v>
      </c>
      <c r="D16911" s="38">
        <v>9.1954999999999991</v>
      </c>
    </row>
    <row r="16912" spans="1:4">
      <c r="A16912" s="13">
        <v>2009</v>
      </c>
      <c r="B16912" s="14">
        <v>5</v>
      </c>
      <c r="C16912" s="14" t="s">
        <v>137</v>
      </c>
      <c r="D16912" s="37">
        <v>11.58</v>
      </c>
    </row>
    <row r="16913" spans="1:4">
      <c r="A16913" s="15">
        <v>2009</v>
      </c>
      <c r="B16913" s="16">
        <v>6</v>
      </c>
      <c r="C16913" s="16" t="s">
        <v>137</v>
      </c>
      <c r="D16913" s="38">
        <v>15.064500000000001</v>
      </c>
    </row>
    <row r="16914" spans="1:4">
      <c r="A16914" s="13">
        <v>2009</v>
      </c>
      <c r="B16914" s="14">
        <v>7</v>
      </c>
      <c r="C16914" s="14" t="s">
        <v>137</v>
      </c>
      <c r="D16914" s="37">
        <v>15.4475</v>
      </c>
    </row>
    <row r="16915" spans="1:4">
      <c r="A16915" s="15">
        <v>2009</v>
      </c>
      <c r="B16915" s="16">
        <v>8</v>
      </c>
      <c r="C16915" s="16" t="s">
        <v>137</v>
      </c>
      <c r="D16915" s="38">
        <v>15.3215</v>
      </c>
    </row>
    <row r="16916" spans="1:4">
      <c r="A16916" s="13">
        <v>2009</v>
      </c>
      <c r="B16916" s="14">
        <v>9</v>
      </c>
      <c r="C16916" s="14" t="s">
        <v>137</v>
      </c>
      <c r="D16916" s="37">
        <v>13.2585</v>
      </c>
    </row>
    <row r="16917" spans="1:4">
      <c r="A16917" s="15">
        <v>2009</v>
      </c>
      <c r="B16917" s="16">
        <v>10</v>
      </c>
      <c r="C16917" s="16" t="s">
        <v>137</v>
      </c>
      <c r="D16917" s="38">
        <v>11.336499999999999</v>
      </c>
    </row>
    <row r="16918" spans="1:4">
      <c r="A16918" s="13">
        <v>2009</v>
      </c>
      <c r="B16918" s="14">
        <v>11</v>
      </c>
      <c r="C16918" s="14" t="s">
        <v>137</v>
      </c>
      <c r="D16918" s="37">
        <v>7.4119999999999999</v>
      </c>
    </row>
    <row r="16919" spans="1:4">
      <c r="A16919" s="15">
        <v>2009</v>
      </c>
      <c r="B16919" s="16">
        <v>12</v>
      </c>
      <c r="C16919" s="16" t="s">
        <v>137</v>
      </c>
      <c r="D16919" s="38">
        <v>3.2109999999999999</v>
      </c>
    </row>
    <row r="16920" spans="1:4">
      <c r="A16920" s="13">
        <v>2010</v>
      </c>
      <c r="B16920" s="14">
        <v>1</v>
      </c>
      <c r="C16920" s="14" t="s">
        <v>137</v>
      </c>
      <c r="D16920" s="37">
        <v>2.2090000000000001</v>
      </c>
    </row>
    <row r="16921" spans="1:4">
      <c r="A16921" s="15">
        <v>2010</v>
      </c>
      <c r="B16921" s="16">
        <v>2</v>
      </c>
      <c r="C16921" s="16" t="s">
        <v>137</v>
      </c>
      <c r="D16921" s="38">
        <v>3.04</v>
      </c>
    </row>
    <row r="16922" spans="1:4">
      <c r="A16922" s="13">
        <v>2010</v>
      </c>
      <c r="B16922" s="14">
        <v>3</v>
      </c>
      <c r="C16922" s="14" t="s">
        <v>137</v>
      </c>
      <c r="D16922" s="37">
        <v>5.9145000000000003</v>
      </c>
    </row>
    <row r="16923" spans="1:4">
      <c r="A16923" s="15">
        <v>2010</v>
      </c>
      <c r="B16923" s="16">
        <v>4</v>
      </c>
      <c r="C16923" s="16" t="s">
        <v>137</v>
      </c>
      <c r="D16923" s="38">
        <v>8.875</v>
      </c>
    </row>
    <row r="16924" spans="1:4">
      <c r="A16924" s="13">
        <v>2010</v>
      </c>
      <c r="B16924" s="14">
        <v>5</v>
      </c>
      <c r="C16924" s="14" t="s">
        <v>137</v>
      </c>
      <c r="D16924" s="37">
        <v>11.227499999999999</v>
      </c>
    </row>
    <row r="16925" spans="1:4">
      <c r="A16925" s="15">
        <v>2010</v>
      </c>
      <c r="B16925" s="16">
        <v>6</v>
      </c>
      <c r="C16925" s="16" t="s">
        <v>137</v>
      </c>
      <c r="D16925" s="38">
        <v>15.361000000000001</v>
      </c>
    </row>
    <row r="16926" spans="1:4">
      <c r="A16926" s="13">
        <v>2010</v>
      </c>
      <c r="B16926" s="14">
        <v>7</v>
      </c>
      <c r="C16926" s="14" t="s">
        <v>137</v>
      </c>
      <c r="D16926" s="37">
        <v>15.8285</v>
      </c>
    </row>
    <row r="16927" spans="1:4">
      <c r="A16927" s="15">
        <v>2010</v>
      </c>
      <c r="B16927" s="16">
        <v>8</v>
      </c>
      <c r="C16927" s="16" t="s">
        <v>137</v>
      </c>
      <c r="D16927" s="38">
        <v>14.6935</v>
      </c>
    </row>
    <row r="16928" spans="1:4">
      <c r="A16928" s="13">
        <v>2010</v>
      </c>
      <c r="B16928" s="14">
        <v>9</v>
      </c>
      <c r="C16928" s="14" t="s">
        <v>137</v>
      </c>
      <c r="D16928" s="37">
        <v>13.7425</v>
      </c>
    </row>
    <row r="16929" spans="1:4">
      <c r="A16929" s="15">
        <v>2010</v>
      </c>
      <c r="B16929" s="16">
        <v>10</v>
      </c>
      <c r="C16929" s="16" t="s">
        <v>137</v>
      </c>
      <c r="D16929" s="38">
        <v>10.147</v>
      </c>
    </row>
    <row r="16930" spans="1:4">
      <c r="A16930" s="13">
        <v>2010</v>
      </c>
      <c r="B16930" s="14">
        <v>11</v>
      </c>
      <c r="C16930" s="14" t="s">
        <v>137</v>
      </c>
      <c r="D16930" s="37">
        <v>5.2045000000000003</v>
      </c>
    </row>
    <row r="16931" spans="1:4">
      <c r="A16931" s="15">
        <v>2010</v>
      </c>
      <c r="B16931" s="16">
        <v>12</v>
      </c>
      <c r="C16931" s="16" t="s">
        <v>137</v>
      </c>
      <c r="D16931" s="38">
        <v>0.71850000000000003</v>
      </c>
    </row>
    <row r="16932" spans="1:4">
      <c r="A16932" s="13">
        <v>2011</v>
      </c>
      <c r="B16932" s="14">
        <v>1</v>
      </c>
      <c r="C16932" s="14" t="s">
        <v>137</v>
      </c>
      <c r="D16932" s="37">
        <v>3.4914999999999998</v>
      </c>
    </row>
    <row r="16933" spans="1:4">
      <c r="A16933" s="15">
        <v>2011</v>
      </c>
      <c r="B16933" s="16">
        <v>2</v>
      </c>
      <c r="C16933" s="16" t="s">
        <v>137</v>
      </c>
      <c r="D16933" s="38">
        <v>6.8034999999999997</v>
      </c>
    </row>
    <row r="16934" spans="1:4">
      <c r="A16934" s="13">
        <v>2011</v>
      </c>
      <c r="B16934" s="14">
        <v>3</v>
      </c>
      <c r="C16934" s="14" t="s">
        <v>137</v>
      </c>
      <c r="D16934" s="37">
        <v>6.774</v>
      </c>
    </row>
    <row r="16935" spans="1:4">
      <c r="A16935" s="15">
        <v>2011</v>
      </c>
      <c r="B16935" s="16">
        <v>4</v>
      </c>
      <c r="C16935" s="16" t="s">
        <v>137</v>
      </c>
      <c r="D16935" s="38">
        <v>11.048</v>
      </c>
    </row>
    <row r="16936" spans="1:4">
      <c r="A16936" s="13">
        <v>2011</v>
      </c>
      <c r="B16936" s="14">
        <v>5</v>
      </c>
      <c r="C16936" s="14" t="s">
        <v>137</v>
      </c>
      <c r="D16936" s="37">
        <v>11.759</v>
      </c>
    </row>
    <row r="16937" spans="1:4">
      <c r="A16937" s="15">
        <v>2011</v>
      </c>
      <c r="B16937" s="16">
        <v>6</v>
      </c>
      <c r="C16937" s="16" t="s">
        <v>137</v>
      </c>
      <c r="D16937" s="38">
        <v>12.904999999999999</v>
      </c>
    </row>
    <row r="16938" spans="1:4">
      <c r="A16938" s="13">
        <v>2011</v>
      </c>
      <c r="B16938" s="14">
        <v>7</v>
      </c>
      <c r="C16938" s="14" t="s">
        <v>137</v>
      </c>
      <c r="D16938" s="37">
        <v>14.7805</v>
      </c>
    </row>
    <row r="16939" spans="1:4">
      <c r="A16939" s="15">
        <v>2011</v>
      </c>
      <c r="B16939" s="16">
        <v>8</v>
      </c>
      <c r="C16939" s="16" t="s">
        <v>137</v>
      </c>
      <c r="D16939" s="38">
        <v>14.108000000000001</v>
      </c>
    </row>
    <row r="16940" spans="1:4">
      <c r="A16940" s="13">
        <v>2011</v>
      </c>
      <c r="B16940" s="14">
        <v>9</v>
      </c>
      <c r="C16940" s="14" t="s">
        <v>137</v>
      </c>
      <c r="D16940" s="37">
        <v>13.657500000000001</v>
      </c>
    </row>
    <row r="16941" spans="1:4">
      <c r="A16941" s="15">
        <v>2011</v>
      </c>
      <c r="B16941" s="16">
        <v>10</v>
      </c>
      <c r="C16941" s="16" t="s">
        <v>137</v>
      </c>
      <c r="D16941" s="38">
        <v>11.231999999999999</v>
      </c>
    </row>
    <row r="16942" spans="1:4">
      <c r="A16942" s="13">
        <v>2011</v>
      </c>
      <c r="B16942" s="14">
        <v>11</v>
      </c>
      <c r="C16942" s="14" t="s">
        <v>137</v>
      </c>
      <c r="D16942" s="37">
        <v>9.3704999999999998</v>
      </c>
    </row>
    <row r="16943" spans="1:4">
      <c r="A16943" s="15">
        <v>2011</v>
      </c>
      <c r="B16943" s="16">
        <v>12</v>
      </c>
      <c r="C16943" s="16" t="s">
        <v>137</v>
      </c>
      <c r="D16943" s="38">
        <v>5.6020000000000003</v>
      </c>
    </row>
    <row r="16944" spans="1:4">
      <c r="A16944" s="13">
        <v>2012</v>
      </c>
      <c r="B16944" s="14">
        <v>1</v>
      </c>
      <c r="C16944" s="14" t="s">
        <v>137</v>
      </c>
      <c r="D16944" s="37">
        <v>6.306</v>
      </c>
    </row>
    <row r="16945" spans="1:4">
      <c r="A16945" s="15">
        <v>2012</v>
      </c>
      <c r="B16945" s="16">
        <v>2</v>
      </c>
      <c r="C16945" s="16" t="s">
        <v>137</v>
      </c>
      <c r="D16945" s="38">
        <v>6.8490000000000002</v>
      </c>
    </row>
    <row r="16946" spans="1:4">
      <c r="A16946" s="13">
        <v>2012</v>
      </c>
      <c r="B16946" s="14">
        <v>3</v>
      </c>
      <c r="C16946" s="14" t="s">
        <v>137</v>
      </c>
      <c r="D16946" s="37">
        <v>8.76</v>
      </c>
    </row>
    <row r="16947" spans="1:4">
      <c r="A16947" s="15">
        <v>2012</v>
      </c>
      <c r="B16947" s="16">
        <v>4</v>
      </c>
      <c r="C16947" s="16" t="s">
        <v>137</v>
      </c>
      <c r="D16947" s="38">
        <v>7.3840000000000003</v>
      </c>
    </row>
    <row r="16948" spans="1:4">
      <c r="A16948" s="13">
        <v>2012</v>
      </c>
      <c r="B16948" s="14">
        <v>5</v>
      </c>
      <c r="C16948" s="14" t="s">
        <v>137</v>
      </c>
      <c r="D16948" s="37">
        <v>11.404500000000001</v>
      </c>
    </row>
    <row r="16949" spans="1:4">
      <c r="A16949" s="15">
        <v>2012</v>
      </c>
      <c r="B16949" s="16">
        <v>6</v>
      </c>
      <c r="C16949" s="16" t="s">
        <v>137</v>
      </c>
      <c r="D16949" s="38">
        <v>13.1805</v>
      </c>
    </row>
    <row r="16950" spans="1:4">
      <c r="A16950" s="13">
        <v>2012</v>
      </c>
      <c r="B16950" s="14">
        <v>7</v>
      </c>
      <c r="C16950" s="14" t="s">
        <v>137</v>
      </c>
      <c r="D16950" s="37">
        <v>14.507999999999999</v>
      </c>
    </row>
    <row r="16951" spans="1:4">
      <c r="A16951" s="15">
        <v>2012</v>
      </c>
      <c r="B16951" s="16">
        <v>8</v>
      </c>
      <c r="C16951" s="16" t="s">
        <v>137</v>
      </c>
      <c r="D16951" s="38">
        <v>15.801</v>
      </c>
    </row>
    <row r="16952" spans="1:4">
      <c r="A16952" s="13">
        <v>2012</v>
      </c>
      <c r="B16952" s="14">
        <v>9</v>
      </c>
      <c r="C16952" s="14" t="s">
        <v>137</v>
      </c>
      <c r="D16952" s="37">
        <v>12.525499999999999</v>
      </c>
    </row>
    <row r="16953" spans="1:4">
      <c r="A16953" s="15">
        <v>2012</v>
      </c>
      <c r="B16953" s="16">
        <v>10</v>
      </c>
      <c r="C16953" s="16" t="s">
        <v>137</v>
      </c>
      <c r="D16953" s="38">
        <v>8.7795000000000005</v>
      </c>
    </row>
    <row r="16954" spans="1:4">
      <c r="A16954" s="13">
        <v>2012</v>
      </c>
      <c r="B16954" s="14">
        <v>11</v>
      </c>
      <c r="C16954" s="14" t="s">
        <v>137</v>
      </c>
      <c r="D16954" s="37">
        <v>6.1980000000000004</v>
      </c>
    </row>
    <row r="16955" spans="1:4">
      <c r="A16955" s="15">
        <v>2012</v>
      </c>
      <c r="B16955" s="16">
        <v>12</v>
      </c>
      <c r="C16955" s="16" t="s">
        <v>137</v>
      </c>
      <c r="D16955" s="38">
        <v>5.2595000000000001</v>
      </c>
    </row>
    <row r="16956" spans="1:4">
      <c r="A16956" s="13">
        <v>2013</v>
      </c>
      <c r="B16956" s="14">
        <v>1</v>
      </c>
      <c r="C16956" s="14" t="s">
        <v>137</v>
      </c>
      <c r="D16956" s="37">
        <v>4.9915000000000003</v>
      </c>
    </row>
    <row r="16957" spans="1:4">
      <c r="A16957" s="15">
        <v>2013</v>
      </c>
      <c r="B16957" s="16">
        <v>2</v>
      </c>
      <c r="C16957" s="16" t="s">
        <v>137</v>
      </c>
      <c r="D16957" s="38">
        <v>4.6855000000000002</v>
      </c>
    </row>
    <row r="16958" spans="1:4">
      <c r="A16958" s="13">
        <v>2013</v>
      </c>
      <c r="B16958" s="14">
        <v>3</v>
      </c>
      <c r="C16958" s="14" t="s">
        <v>137</v>
      </c>
      <c r="D16958" s="37">
        <v>3.9950000000000001</v>
      </c>
    </row>
    <row r="16959" spans="1:4">
      <c r="A16959" s="15">
        <v>2013</v>
      </c>
      <c r="B16959" s="16">
        <v>4</v>
      </c>
      <c r="C16959" s="16" t="s">
        <v>137</v>
      </c>
      <c r="D16959" s="38">
        <v>7.6814999999999998</v>
      </c>
    </row>
    <row r="16960" spans="1:4">
      <c r="A16960" s="13">
        <v>2013</v>
      </c>
      <c r="B16960" s="14">
        <v>5</v>
      </c>
      <c r="C16960" s="14" t="s">
        <v>137</v>
      </c>
      <c r="D16960" s="37">
        <v>10.487</v>
      </c>
    </row>
    <row r="16961" spans="1:4">
      <c r="A16961" s="15">
        <v>2013</v>
      </c>
      <c r="B16961" s="16">
        <v>6</v>
      </c>
      <c r="C16961" s="16" t="s">
        <v>137</v>
      </c>
      <c r="D16961" s="38">
        <v>13.88</v>
      </c>
    </row>
    <row r="16962" spans="1:4">
      <c r="A16962" s="13">
        <v>2013</v>
      </c>
      <c r="B16962" s="14">
        <v>7</v>
      </c>
      <c r="C16962" s="14" t="s">
        <v>137</v>
      </c>
      <c r="D16962" s="37">
        <v>17.6435</v>
      </c>
    </row>
    <row r="16963" spans="1:4">
      <c r="A16963" s="15">
        <v>2013</v>
      </c>
      <c r="B16963" s="16">
        <v>8</v>
      </c>
      <c r="C16963" s="16" t="s">
        <v>137</v>
      </c>
      <c r="D16963" s="38">
        <v>15.231</v>
      </c>
    </row>
    <row r="16964" spans="1:4">
      <c r="A16964" s="13">
        <v>2000</v>
      </c>
      <c r="B16964" s="14">
        <v>2</v>
      </c>
      <c r="C16964" s="14" t="s">
        <v>138</v>
      </c>
      <c r="D16964" s="37">
        <v>24.579625</v>
      </c>
    </row>
    <row r="16965" spans="1:4">
      <c r="A16965" s="15">
        <v>2000</v>
      </c>
      <c r="B16965" s="16">
        <v>3</v>
      </c>
      <c r="C16965" s="16" t="s">
        <v>138</v>
      </c>
      <c r="D16965" s="38">
        <v>26.015125000000001</v>
      </c>
    </row>
    <row r="16966" spans="1:4">
      <c r="A16966" s="13">
        <v>2000</v>
      </c>
      <c r="B16966" s="14">
        <v>4</v>
      </c>
      <c r="C16966" s="14" t="s">
        <v>138</v>
      </c>
      <c r="D16966" s="37">
        <v>26.518625</v>
      </c>
    </row>
    <row r="16967" spans="1:4">
      <c r="A16967" s="15">
        <v>2000</v>
      </c>
      <c r="B16967" s="16">
        <v>5</v>
      </c>
      <c r="C16967" s="16" t="s">
        <v>138</v>
      </c>
      <c r="D16967" s="38">
        <v>25.899125000000002</v>
      </c>
    </row>
    <row r="16968" spans="1:4">
      <c r="A16968" s="13">
        <v>2000</v>
      </c>
      <c r="B16968" s="14">
        <v>6</v>
      </c>
      <c r="C16968" s="14" t="s">
        <v>138</v>
      </c>
      <c r="D16968" s="37">
        <v>27.664124999999999</v>
      </c>
    </row>
    <row r="16969" spans="1:4">
      <c r="A16969" s="15">
        <v>2000</v>
      </c>
      <c r="B16969" s="16">
        <v>7</v>
      </c>
      <c r="C16969" s="16" t="s">
        <v>138</v>
      </c>
      <c r="D16969" s="38">
        <v>28.198</v>
      </c>
    </row>
    <row r="16970" spans="1:4">
      <c r="A16970" s="13">
        <v>2000</v>
      </c>
      <c r="B16970" s="14">
        <v>8</v>
      </c>
      <c r="C16970" s="14" t="s">
        <v>138</v>
      </c>
      <c r="D16970" s="37">
        <v>28.163625</v>
      </c>
    </row>
    <row r="16971" spans="1:4">
      <c r="A16971" s="15">
        <v>2000</v>
      </c>
      <c r="B16971" s="16">
        <v>9</v>
      </c>
      <c r="C16971" s="16" t="s">
        <v>138</v>
      </c>
      <c r="D16971" s="38">
        <v>28.503499999999999</v>
      </c>
    </row>
    <row r="16972" spans="1:4">
      <c r="A16972" s="13">
        <v>2000</v>
      </c>
      <c r="B16972" s="14">
        <v>10</v>
      </c>
      <c r="C16972" s="14" t="s">
        <v>138</v>
      </c>
      <c r="D16972" s="37">
        <v>27.916499999999999</v>
      </c>
    </row>
    <row r="16973" spans="1:4">
      <c r="A16973" s="15">
        <v>2000</v>
      </c>
      <c r="B16973" s="16">
        <v>11</v>
      </c>
      <c r="C16973" s="16" t="s">
        <v>138</v>
      </c>
      <c r="D16973" s="38">
        <v>26.949874999999999</v>
      </c>
    </row>
    <row r="16974" spans="1:4">
      <c r="A16974" s="13">
        <v>2000</v>
      </c>
      <c r="B16974" s="14">
        <v>12</v>
      </c>
      <c r="C16974" s="14" t="s">
        <v>138</v>
      </c>
      <c r="D16974" s="37">
        <v>24.484500000000001</v>
      </c>
    </row>
    <row r="16975" spans="1:4">
      <c r="A16975" s="15">
        <v>2001</v>
      </c>
      <c r="B16975" s="16">
        <v>1</v>
      </c>
      <c r="C16975" s="16" t="s">
        <v>138</v>
      </c>
      <c r="D16975" s="38">
        <v>23.606249999999999</v>
      </c>
    </row>
    <row r="16976" spans="1:4">
      <c r="A16976" s="13">
        <v>2001</v>
      </c>
      <c r="B16976" s="14">
        <v>2</v>
      </c>
      <c r="C16976" s="14" t="s">
        <v>138</v>
      </c>
      <c r="D16976" s="37">
        <v>24.89425</v>
      </c>
    </row>
    <row r="16977" spans="1:4">
      <c r="A16977" s="15">
        <v>2001</v>
      </c>
      <c r="B16977" s="16">
        <v>3</v>
      </c>
      <c r="C16977" s="16" t="s">
        <v>138</v>
      </c>
      <c r="D16977" s="38">
        <v>25.843125000000001</v>
      </c>
    </row>
    <row r="16978" spans="1:4">
      <c r="A16978" s="13">
        <v>2001</v>
      </c>
      <c r="B16978" s="14">
        <v>4</v>
      </c>
      <c r="C16978" s="14" t="s">
        <v>138</v>
      </c>
      <c r="D16978" s="37">
        <v>25.922750000000001</v>
      </c>
    </row>
    <row r="16979" spans="1:4">
      <c r="A16979" s="15">
        <v>2001</v>
      </c>
      <c r="B16979" s="16">
        <v>5</v>
      </c>
      <c r="C16979" s="16" t="s">
        <v>138</v>
      </c>
      <c r="D16979" s="38">
        <v>26.577500000000001</v>
      </c>
    </row>
    <row r="16980" spans="1:4">
      <c r="A16980" s="13">
        <v>2001</v>
      </c>
      <c r="B16980" s="14">
        <v>6</v>
      </c>
      <c r="C16980" s="14" t="s">
        <v>138</v>
      </c>
      <c r="D16980" s="37">
        <v>28.947875</v>
      </c>
    </row>
    <row r="16981" spans="1:4">
      <c r="A16981" s="15">
        <v>2001</v>
      </c>
      <c r="B16981" s="16">
        <v>7</v>
      </c>
      <c r="C16981" s="16" t="s">
        <v>138</v>
      </c>
      <c r="D16981" s="38">
        <v>28.663374999999998</v>
      </c>
    </row>
    <row r="16982" spans="1:4">
      <c r="A16982" s="13">
        <v>2001</v>
      </c>
      <c r="B16982" s="14">
        <v>8</v>
      </c>
      <c r="C16982" s="14" t="s">
        <v>138</v>
      </c>
      <c r="D16982" s="37">
        <v>28.689250000000001</v>
      </c>
    </row>
    <row r="16983" spans="1:4">
      <c r="A16983" s="15">
        <v>2001</v>
      </c>
      <c r="B16983" s="16">
        <v>9</v>
      </c>
      <c r="C16983" s="16" t="s">
        <v>138</v>
      </c>
      <c r="D16983" s="38">
        <v>28.625624999999999</v>
      </c>
    </row>
    <row r="16984" spans="1:4">
      <c r="A16984" s="13">
        <v>2001</v>
      </c>
      <c r="B16984" s="14">
        <v>10</v>
      </c>
      <c r="C16984" s="14" t="s">
        <v>138</v>
      </c>
      <c r="D16984" s="37">
        <v>28.960625</v>
      </c>
    </row>
    <row r="16985" spans="1:4">
      <c r="A16985" s="15">
        <v>2001</v>
      </c>
      <c r="B16985" s="16">
        <v>11</v>
      </c>
      <c r="C16985" s="16" t="s">
        <v>138</v>
      </c>
      <c r="D16985" s="38">
        <v>27.719000000000001</v>
      </c>
    </row>
    <row r="16986" spans="1:4">
      <c r="A16986" s="13">
        <v>2001</v>
      </c>
      <c r="B16986" s="14">
        <v>12</v>
      </c>
      <c r="C16986" s="14" t="s">
        <v>138</v>
      </c>
      <c r="D16986" s="37">
        <v>26.655875000000002</v>
      </c>
    </row>
    <row r="16987" spans="1:4">
      <c r="A16987" s="15">
        <v>2002</v>
      </c>
      <c r="B16987" s="16">
        <v>1</v>
      </c>
      <c r="C16987" s="16" t="s">
        <v>138</v>
      </c>
      <c r="D16987" s="38">
        <v>24.092749999999999</v>
      </c>
    </row>
    <row r="16988" spans="1:4">
      <c r="A16988" s="13">
        <v>2002</v>
      </c>
      <c r="B16988" s="14">
        <v>2</v>
      </c>
      <c r="C16988" s="14" t="s">
        <v>138</v>
      </c>
      <c r="D16988" s="37">
        <v>24.920750000000002</v>
      </c>
    </row>
    <row r="16989" spans="1:4">
      <c r="A16989" s="15">
        <v>2002</v>
      </c>
      <c r="B16989" s="16">
        <v>3</v>
      </c>
      <c r="C16989" s="16" t="s">
        <v>138</v>
      </c>
      <c r="D16989" s="38">
        <v>25.110624999999999</v>
      </c>
    </row>
    <row r="16990" spans="1:4">
      <c r="A16990" s="13">
        <v>2002</v>
      </c>
      <c r="B16990" s="14">
        <v>4</v>
      </c>
      <c r="C16990" s="14" t="s">
        <v>138</v>
      </c>
      <c r="D16990" s="37">
        <v>24.796125</v>
      </c>
    </row>
    <row r="16991" spans="1:4">
      <c r="A16991" s="15">
        <v>2002</v>
      </c>
      <c r="B16991" s="16">
        <v>5</v>
      </c>
      <c r="C16991" s="16" t="s">
        <v>138</v>
      </c>
      <c r="D16991" s="38">
        <v>26.78125</v>
      </c>
    </row>
    <row r="16992" spans="1:4">
      <c r="A16992" s="13">
        <v>2002</v>
      </c>
      <c r="B16992" s="14">
        <v>6</v>
      </c>
      <c r="C16992" s="14" t="s">
        <v>138</v>
      </c>
      <c r="D16992" s="37">
        <v>28.256125000000001</v>
      </c>
    </row>
    <row r="16993" spans="1:4">
      <c r="A16993" s="15">
        <v>2002</v>
      </c>
      <c r="B16993" s="16">
        <v>7</v>
      </c>
      <c r="C16993" s="16" t="s">
        <v>138</v>
      </c>
      <c r="D16993" s="38">
        <v>28.984124999999999</v>
      </c>
    </row>
    <row r="16994" spans="1:4">
      <c r="A16994" s="13">
        <v>2002</v>
      </c>
      <c r="B16994" s="14">
        <v>8</v>
      </c>
      <c r="C16994" s="14" t="s">
        <v>138</v>
      </c>
      <c r="D16994" s="37">
        <v>28.84525</v>
      </c>
    </row>
    <row r="16995" spans="1:4">
      <c r="A16995" s="15">
        <v>2002</v>
      </c>
      <c r="B16995" s="16">
        <v>9</v>
      </c>
      <c r="C16995" s="16" t="s">
        <v>138</v>
      </c>
      <c r="D16995" s="38">
        <v>28.7805</v>
      </c>
    </row>
    <row r="16996" spans="1:4">
      <c r="A16996" s="13">
        <v>2002</v>
      </c>
      <c r="B16996" s="14">
        <v>10</v>
      </c>
      <c r="C16996" s="14" t="s">
        <v>138</v>
      </c>
      <c r="D16996" s="37">
        <v>28.951625</v>
      </c>
    </row>
    <row r="16997" spans="1:4">
      <c r="A16997" s="15">
        <v>2002</v>
      </c>
      <c r="B16997" s="16">
        <v>11</v>
      </c>
      <c r="C16997" s="16" t="s">
        <v>138</v>
      </c>
      <c r="D16997" s="38">
        <v>27.373374999999999</v>
      </c>
    </row>
    <row r="16998" spans="1:4">
      <c r="A16998" s="13">
        <v>2002</v>
      </c>
      <c r="B16998" s="14">
        <v>12</v>
      </c>
      <c r="C16998" s="14" t="s">
        <v>138</v>
      </c>
      <c r="D16998" s="37">
        <v>25.481750000000002</v>
      </c>
    </row>
    <row r="16999" spans="1:4">
      <c r="A16999" s="15">
        <v>2003</v>
      </c>
      <c r="B16999" s="16">
        <v>1</v>
      </c>
      <c r="C16999" s="16" t="s">
        <v>138</v>
      </c>
      <c r="D16999" s="38">
        <v>23.534375000000001</v>
      </c>
    </row>
    <row r="17000" spans="1:4">
      <c r="A17000" s="13">
        <v>2003</v>
      </c>
      <c r="B17000" s="14">
        <v>2</v>
      </c>
      <c r="C17000" s="14" t="s">
        <v>138</v>
      </c>
      <c r="D17000" s="37">
        <v>23.28</v>
      </c>
    </row>
    <row r="17001" spans="1:4">
      <c r="A17001" s="15">
        <v>2003</v>
      </c>
      <c r="B17001" s="16">
        <v>3</v>
      </c>
      <c r="C17001" s="16" t="s">
        <v>138</v>
      </c>
      <c r="D17001" s="38">
        <v>25.801375</v>
      </c>
    </row>
    <row r="17002" spans="1:4">
      <c r="A17002" s="13">
        <v>2003</v>
      </c>
      <c r="B17002" s="14">
        <v>4</v>
      </c>
      <c r="C17002" s="14" t="s">
        <v>138</v>
      </c>
      <c r="D17002" s="37">
        <v>25.792874999999999</v>
      </c>
    </row>
    <row r="17003" spans="1:4">
      <c r="A17003" s="15">
        <v>2003</v>
      </c>
      <c r="B17003" s="16">
        <v>5</v>
      </c>
      <c r="C17003" s="16" t="s">
        <v>138</v>
      </c>
      <c r="D17003" s="38">
        <v>27.0945</v>
      </c>
    </row>
    <row r="17004" spans="1:4">
      <c r="A17004" s="13">
        <v>2003</v>
      </c>
      <c r="B17004" s="14">
        <v>6</v>
      </c>
      <c r="C17004" s="14" t="s">
        <v>138</v>
      </c>
      <c r="D17004" s="37">
        <v>27.874375000000001</v>
      </c>
    </row>
    <row r="17005" spans="1:4">
      <c r="A17005" s="15">
        <v>2003</v>
      </c>
      <c r="B17005" s="16">
        <v>7</v>
      </c>
      <c r="C17005" s="16" t="s">
        <v>138</v>
      </c>
      <c r="D17005" s="38">
        <v>28.24</v>
      </c>
    </row>
    <row r="17006" spans="1:4">
      <c r="A17006" s="13">
        <v>2003</v>
      </c>
      <c r="B17006" s="14">
        <v>8</v>
      </c>
      <c r="C17006" s="14" t="s">
        <v>138</v>
      </c>
      <c r="D17006" s="37">
        <v>28.295500000000001</v>
      </c>
    </row>
    <row r="17007" spans="1:4">
      <c r="A17007" s="15">
        <v>2003</v>
      </c>
      <c r="B17007" s="16">
        <v>9</v>
      </c>
      <c r="C17007" s="16" t="s">
        <v>138</v>
      </c>
      <c r="D17007" s="38">
        <v>28.530999999999999</v>
      </c>
    </row>
    <row r="17008" spans="1:4">
      <c r="A17008" s="13">
        <v>2003</v>
      </c>
      <c r="B17008" s="14">
        <v>10</v>
      </c>
      <c r="C17008" s="14" t="s">
        <v>138</v>
      </c>
      <c r="D17008" s="37">
        <v>28.867999999999999</v>
      </c>
    </row>
    <row r="17009" spans="1:4">
      <c r="A17009" s="15">
        <v>2003</v>
      </c>
      <c r="B17009" s="16">
        <v>11</v>
      </c>
      <c r="C17009" s="16" t="s">
        <v>138</v>
      </c>
      <c r="D17009" s="38">
        <v>27.363125</v>
      </c>
    </row>
    <row r="17010" spans="1:4">
      <c r="A17010" s="13">
        <v>2003</v>
      </c>
      <c r="B17010" s="14">
        <v>12</v>
      </c>
      <c r="C17010" s="14" t="s">
        <v>138</v>
      </c>
      <c r="D17010" s="37">
        <v>25.05125</v>
      </c>
    </row>
    <row r="17011" spans="1:4">
      <c r="A17011" s="15">
        <v>2004</v>
      </c>
      <c r="B17011" s="16">
        <v>1</v>
      </c>
      <c r="C17011" s="16" t="s">
        <v>138</v>
      </c>
      <c r="D17011" s="38">
        <v>23.820625</v>
      </c>
    </row>
    <row r="17012" spans="1:4">
      <c r="A17012" s="13">
        <v>2004</v>
      </c>
      <c r="B17012" s="14">
        <v>2</v>
      </c>
      <c r="C17012" s="14" t="s">
        <v>138</v>
      </c>
      <c r="D17012" s="37">
        <v>24.296624999999999</v>
      </c>
    </row>
    <row r="17013" spans="1:4">
      <c r="A17013" s="15">
        <v>2004</v>
      </c>
      <c r="B17013" s="16">
        <v>3</v>
      </c>
      <c r="C17013" s="16" t="s">
        <v>138</v>
      </c>
      <c r="D17013" s="38">
        <v>25.418500000000002</v>
      </c>
    </row>
    <row r="17014" spans="1:4">
      <c r="A17014" s="13">
        <v>2004</v>
      </c>
      <c r="B17014" s="14">
        <v>4</v>
      </c>
      <c r="C17014" s="14" t="s">
        <v>138</v>
      </c>
      <c r="D17014" s="37">
        <v>25.190874999999998</v>
      </c>
    </row>
    <row r="17015" spans="1:4">
      <c r="A17015" s="15">
        <v>2004</v>
      </c>
      <c r="B17015" s="16">
        <v>5</v>
      </c>
      <c r="C17015" s="16" t="s">
        <v>138</v>
      </c>
      <c r="D17015" s="38">
        <v>26.857125</v>
      </c>
    </row>
    <row r="17016" spans="1:4">
      <c r="A17016" s="13">
        <v>2004</v>
      </c>
      <c r="B17016" s="14">
        <v>6</v>
      </c>
      <c r="C17016" s="14" t="s">
        <v>138</v>
      </c>
      <c r="D17016" s="37">
        <v>28.21</v>
      </c>
    </row>
    <row r="17017" spans="1:4">
      <c r="A17017" s="15">
        <v>2004</v>
      </c>
      <c r="B17017" s="16">
        <v>7</v>
      </c>
      <c r="C17017" s="16" t="s">
        <v>138</v>
      </c>
      <c r="D17017" s="38">
        <v>28.246124999999999</v>
      </c>
    </row>
    <row r="17018" spans="1:4">
      <c r="A17018" s="13">
        <v>2004</v>
      </c>
      <c r="B17018" s="14">
        <v>8</v>
      </c>
      <c r="C17018" s="14" t="s">
        <v>138</v>
      </c>
      <c r="D17018" s="37">
        <v>28.530625000000001</v>
      </c>
    </row>
    <row r="17019" spans="1:4">
      <c r="A17019" s="15">
        <v>2004</v>
      </c>
      <c r="B17019" s="16">
        <v>9</v>
      </c>
      <c r="C17019" s="16" t="s">
        <v>138</v>
      </c>
      <c r="D17019" s="38">
        <v>28.62725</v>
      </c>
    </row>
    <row r="17020" spans="1:4">
      <c r="A17020" s="13">
        <v>2004</v>
      </c>
      <c r="B17020" s="14">
        <v>10</v>
      </c>
      <c r="C17020" s="14" t="s">
        <v>138</v>
      </c>
      <c r="D17020" s="37">
        <v>29.363624999999999</v>
      </c>
    </row>
    <row r="17021" spans="1:4">
      <c r="A17021" s="15">
        <v>2004</v>
      </c>
      <c r="B17021" s="16">
        <v>11</v>
      </c>
      <c r="C17021" s="16" t="s">
        <v>138</v>
      </c>
      <c r="D17021" s="38">
        <v>27.87875</v>
      </c>
    </row>
    <row r="17022" spans="1:4">
      <c r="A17022" s="13">
        <v>2004</v>
      </c>
      <c r="B17022" s="14">
        <v>12</v>
      </c>
      <c r="C17022" s="14" t="s">
        <v>138</v>
      </c>
      <c r="D17022" s="37">
        <v>24.92</v>
      </c>
    </row>
    <row r="17023" spans="1:4">
      <c r="A17023" s="15">
        <v>2005</v>
      </c>
      <c r="B17023" s="16">
        <v>1</v>
      </c>
      <c r="C17023" s="16" t="s">
        <v>138</v>
      </c>
      <c r="D17023" s="38">
        <v>23.441624999999998</v>
      </c>
    </row>
    <row r="17024" spans="1:4">
      <c r="A17024" s="13">
        <v>2005</v>
      </c>
      <c r="B17024" s="14">
        <v>2</v>
      </c>
      <c r="C17024" s="14" t="s">
        <v>138</v>
      </c>
      <c r="D17024" s="37">
        <v>23.262499999999999</v>
      </c>
    </row>
    <row r="17025" spans="1:4">
      <c r="A17025" s="15">
        <v>2005</v>
      </c>
      <c r="B17025" s="16">
        <v>3</v>
      </c>
      <c r="C17025" s="16" t="s">
        <v>138</v>
      </c>
      <c r="D17025" s="38">
        <v>25.854624999999999</v>
      </c>
    </row>
    <row r="17026" spans="1:4">
      <c r="A17026" s="13">
        <v>2005</v>
      </c>
      <c r="B17026" s="14">
        <v>4</v>
      </c>
      <c r="C17026" s="14" t="s">
        <v>138</v>
      </c>
      <c r="D17026" s="37">
        <v>26.230625</v>
      </c>
    </row>
    <row r="17027" spans="1:4">
      <c r="A17027" s="15">
        <v>2005</v>
      </c>
      <c r="B17027" s="16">
        <v>5</v>
      </c>
      <c r="C17027" s="16" t="s">
        <v>138</v>
      </c>
      <c r="D17027" s="38">
        <v>28.39</v>
      </c>
    </row>
    <row r="17028" spans="1:4">
      <c r="A17028" s="13">
        <v>2005</v>
      </c>
      <c r="B17028" s="14">
        <v>6</v>
      </c>
      <c r="C17028" s="14" t="s">
        <v>138</v>
      </c>
      <c r="D17028" s="37">
        <v>28.670500000000001</v>
      </c>
    </row>
    <row r="17029" spans="1:4">
      <c r="A17029" s="15">
        <v>2005</v>
      </c>
      <c r="B17029" s="16">
        <v>7</v>
      </c>
      <c r="C17029" s="16" t="s">
        <v>138</v>
      </c>
      <c r="D17029" s="38">
        <v>28.705249999999999</v>
      </c>
    </row>
    <row r="17030" spans="1:4">
      <c r="A17030" s="13">
        <v>2005</v>
      </c>
      <c r="B17030" s="14">
        <v>8</v>
      </c>
      <c r="C17030" s="14" t="s">
        <v>138</v>
      </c>
      <c r="D17030" s="37">
        <v>28.599</v>
      </c>
    </row>
    <row r="17031" spans="1:4">
      <c r="A17031" s="15">
        <v>2005</v>
      </c>
      <c r="B17031" s="16">
        <v>9</v>
      </c>
      <c r="C17031" s="16" t="s">
        <v>138</v>
      </c>
      <c r="D17031" s="38">
        <v>28.617125000000001</v>
      </c>
    </row>
    <row r="17032" spans="1:4">
      <c r="A17032" s="13">
        <v>2005</v>
      </c>
      <c r="B17032" s="14">
        <v>10</v>
      </c>
      <c r="C17032" s="14" t="s">
        <v>138</v>
      </c>
      <c r="D17032" s="37">
        <v>29.25975</v>
      </c>
    </row>
    <row r="17033" spans="1:4">
      <c r="A17033" s="15">
        <v>2005</v>
      </c>
      <c r="B17033" s="16">
        <v>11</v>
      </c>
      <c r="C17033" s="16" t="s">
        <v>138</v>
      </c>
      <c r="D17033" s="38">
        <v>27.75</v>
      </c>
    </row>
    <row r="17034" spans="1:4">
      <c r="A17034" s="13">
        <v>2005</v>
      </c>
      <c r="B17034" s="14">
        <v>12</v>
      </c>
      <c r="C17034" s="14" t="s">
        <v>138</v>
      </c>
      <c r="D17034" s="37">
        <v>26.376750000000001</v>
      </c>
    </row>
    <row r="17035" spans="1:4">
      <c r="A17035" s="15">
        <v>2006</v>
      </c>
      <c r="B17035" s="16">
        <v>1</v>
      </c>
      <c r="C17035" s="16" t="s">
        <v>138</v>
      </c>
      <c r="D17035" s="38">
        <v>22.952999999999999</v>
      </c>
    </row>
    <row r="17036" spans="1:4">
      <c r="A17036" s="13">
        <v>2006</v>
      </c>
      <c r="B17036" s="14">
        <v>2</v>
      </c>
      <c r="C17036" s="14" t="s">
        <v>138</v>
      </c>
      <c r="D17036" s="37">
        <v>23.703875</v>
      </c>
    </row>
    <row r="17037" spans="1:4">
      <c r="A17037" s="15">
        <v>2006</v>
      </c>
      <c r="B17037" s="16">
        <v>3</v>
      </c>
      <c r="C17037" s="16" t="s">
        <v>138</v>
      </c>
      <c r="D17037" s="38">
        <v>25.637625</v>
      </c>
    </row>
    <row r="17038" spans="1:4">
      <c r="A17038" s="13">
        <v>2006</v>
      </c>
      <c r="B17038" s="14">
        <v>4</v>
      </c>
      <c r="C17038" s="14" t="s">
        <v>138</v>
      </c>
      <c r="D17038" s="37">
        <v>25.356750000000002</v>
      </c>
    </row>
    <row r="17039" spans="1:4">
      <c r="A17039" s="15">
        <v>2006</v>
      </c>
      <c r="B17039" s="16">
        <v>5</v>
      </c>
      <c r="C17039" s="16" t="s">
        <v>138</v>
      </c>
      <c r="D17039" s="38">
        <v>26.621124999999999</v>
      </c>
    </row>
    <row r="17040" spans="1:4">
      <c r="A17040" s="13">
        <v>2006</v>
      </c>
      <c r="B17040" s="14">
        <v>6</v>
      </c>
      <c r="C17040" s="14" t="s">
        <v>138</v>
      </c>
      <c r="D17040" s="37">
        <v>28.66375</v>
      </c>
    </row>
    <row r="17041" spans="1:4">
      <c r="A17041" s="15">
        <v>2006</v>
      </c>
      <c r="B17041" s="16">
        <v>7</v>
      </c>
      <c r="C17041" s="16" t="s">
        <v>138</v>
      </c>
      <c r="D17041" s="38">
        <v>28.818750000000001</v>
      </c>
    </row>
    <row r="17042" spans="1:4">
      <c r="A17042" s="13">
        <v>2006</v>
      </c>
      <c r="B17042" s="14">
        <v>8</v>
      </c>
      <c r="C17042" s="14" t="s">
        <v>138</v>
      </c>
      <c r="D17042" s="37">
        <v>28.472124999999998</v>
      </c>
    </row>
    <row r="17043" spans="1:4">
      <c r="A17043" s="15">
        <v>2006</v>
      </c>
      <c r="B17043" s="16">
        <v>9</v>
      </c>
      <c r="C17043" s="16" t="s">
        <v>138</v>
      </c>
      <c r="D17043" s="38">
        <v>28.32375</v>
      </c>
    </row>
    <row r="17044" spans="1:4">
      <c r="A17044" s="13">
        <v>2006</v>
      </c>
      <c r="B17044" s="14">
        <v>10</v>
      </c>
      <c r="C17044" s="14" t="s">
        <v>138</v>
      </c>
      <c r="D17044" s="37">
        <v>29.121375</v>
      </c>
    </row>
    <row r="17045" spans="1:4">
      <c r="A17045" s="15">
        <v>2006</v>
      </c>
      <c r="B17045" s="16">
        <v>11</v>
      </c>
      <c r="C17045" s="16" t="s">
        <v>138</v>
      </c>
      <c r="D17045" s="38">
        <v>28.052250000000001</v>
      </c>
    </row>
    <row r="17046" spans="1:4">
      <c r="A17046" s="13">
        <v>2006</v>
      </c>
      <c r="B17046" s="14">
        <v>12</v>
      </c>
      <c r="C17046" s="14" t="s">
        <v>138</v>
      </c>
      <c r="D17046" s="37">
        <v>24.162624999999998</v>
      </c>
    </row>
    <row r="17047" spans="1:4">
      <c r="A17047" s="15">
        <v>2007</v>
      </c>
      <c r="B17047" s="16">
        <v>1</v>
      </c>
      <c r="C17047" s="16" t="s">
        <v>138</v>
      </c>
      <c r="D17047" s="38">
        <v>23.920375</v>
      </c>
    </row>
    <row r="17048" spans="1:4">
      <c r="A17048" s="13">
        <v>2007</v>
      </c>
      <c r="B17048" s="14">
        <v>2</v>
      </c>
      <c r="C17048" s="14" t="s">
        <v>138</v>
      </c>
      <c r="D17048" s="37">
        <v>25.126999999999999</v>
      </c>
    </row>
    <row r="17049" spans="1:4">
      <c r="A17049" s="15">
        <v>2007</v>
      </c>
      <c r="B17049" s="16">
        <v>3</v>
      </c>
      <c r="C17049" s="16" t="s">
        <v>138</v>
      </c>
      <c r="D17049" s="38">
        <v>26.078749999999999</v>
      </c>
    </row>
    <row r="17050" spans="1:4">
      <c r="A17050" s="13">
        <v>2007</v>
      </c>
      <c r="B17050" s="14">
        <v>4</v>
      </c>
      <c r="C17050" s="14" t="s">
        <v>138</v>
      </c>
      <c r="D17050" s="37">
        <v>25.323250000000002</v>
      </c>
    </row>
    <row r="17051" spans="1:4">
      <c r="A17051" s="15">
        <v>2007</v>
      </c>
      <c r="B17051" s="16">
        <v>5</v>
      </c>
      <c r="C17051" s="16" t="s">
        <v>138</v>
      </c>
      <c r="D17051" s="38">
        <v>27.146999999999998</v>
      </c>
    </row>
    <row r="17052" spans="1:4">
      <c r="A17052" s="13">
        <v>2007</v>
      </c>
      <c r="B17052" s="14">
        <v>6</v>
      </c>
      <c r="C17052" s="14" t="s">
        <v>138</v>
      </c>
      <c r="D17052" s="37">
        <v>27.885874999999999</v>
      </c>
    </row>
    <row r="17053" spans="1:4">
      <c r="A17053" s="15">
        <v>2007</v>
      </c>
      <c r="B17053" s="16">
        <v>7</v>
      </c>
      <c r="C17053" s="16" t="s">
        <v>138</v>
      </c>
      <c r="D17053" s="38">
        <v>28.285875000000001</v>
      </c>
    </row>
    <row r="17054" spans="1:4">
      <c r="A17054" s="13">
        <v>2007</v>
      </c>
      <c r="B17054" s="14">
        <v>8</v>
      </c>
      <c r="C17054" s="14" t="s">
        <v>138</v>
      </c>
      <c r="D17054" s="37">
        <v>28.118500000000001</v>
      </c>
    </row>
    <row r="17055" spans="1:4">
      <c r="A17055" s="15">
        <v>2007</v>
      </c>
      <c r="B17055" s="16">
        <v>9</v>
      </c>
      <c r="C17055" s="16" t="s">
        <v>138</v>
      </c>
      <c r="D17055" s="38">
        <v>28.335625</v>
      </c>
    </row>
    <row r="17056" spans="1:4">
      <c r="A17056" s="13">
        <v>2007</v>
      </c>
      <c r="B17056" s="14">
        <v>10</v>
      </c>
      <c r="C17056" s="14" t="s">
        <v>138</v>
      </c>
      <c r="D17056" s="37">
        <v>28.973375000000001</v>
      </c>
    </row>
    <row r="17057" spans="1:4">
      <c r="A17057" s="15">
        <v>2007</v>
      </c>
      <c r="B17057" s="16">
        <v>11</v>
      </c>
      <c r="C17057" s="16" t="s">
        <v>138</v>
      </c>
      <c r="D17057" s="38">
        <v>27.568999999999999</v>
      </c>
    </row>
    <row r="17058" spans="1:4">
      <c r="A17058" s="13">
        <v>2007</v>
      </c>
      <c r="B17058" s="14">
        <v>12</v>
      </c>
      <c r="C17058" s="14" t="s">
        <v>138</v>
      </c>
      <c r="D17058" s="37">
        <v>24.192125000000001</v>
      </c>
    </row>
    <row r="17059" spans="1:4">
      <c r="A17059" s="15">
        <v>2008</v>
      </c>
      <c r="B17059" s="16">
        <v>1</v>
      </c>
      <c r="C17059" s="16" t="s">
        <v>138</v>
      </c>
      <c r="D17059" s="38">
        <v>23.622499999999999</v>
      </c>
    </row>
    <row r="17060" spans="1:4">
      <c r="A17060" s="13">
        <v>2008</v>
      </c>
      <c r="B17060" s="14">
        <v>2</v>
      </c>
      <c r="C17060" s="14" t="s">
        <v>138</v>
      </c>
      <c r="D17060" s="37">
        <v>25.182874999999999</v>
      </c>
    </row>
    <row r="17061" spans="1:4">
      <c r="A17061" s="15">
        <v>2008</v>
      </c>
      <c r="B17061" s="16">
        <v>3</v>
      </c>
      <c r="C17061" s="16" t="s">
        <v>138</v>
      </c>
      <c r="D17061" s="38">
        <v>26.105125000000001</v>
      </c>
    </row>
    <row r="17062" spans="1:4">
      <c r="A17062" s="13">
        <v>2008</v>
      </c>
      <c r="B17062" s="14">
        <v>4</v>
      </c>
      <c r="C17062" s="14" t="s">
        <v>138</v>
      </c>
      <c r="D17062" s="37">
        <v>26.240749999999998</v>
      </c>
    </row>
    <row r="17063" spans="1:4">
      <c r="A17063" s="15">
        <v>2008</v>
      </c>
      <c r="B17063" s="16">
        <v>5</v>
      </c>
      <c r="C17063" s="16" t="s">
        <v>138</v>
      </c>
      <c r="D17063" s="38">
        <v>27.406375000000001</v>
      </c>
    </row>
    <row r="17064" spans="1:4">
      <c r="A17064" s="13">
        <v>2008</v>
      </c>
      <c r="B17064" s="14">
        <v>6</v>
      </c>
      <c r="C17064" s="14" t="s">
        <v>138</v>
      </c>
      <c r="D17064" s="37">
        <v>28.557874999999999</v>
      </c>
    </row>
    <row r="17065" spans="1:4">
      <c r="A17065" s="15">
        <v>2008</v>
      </c>
      <c r="B17065" s="16">
        <v>7</v>
      </c>
      <c r="C17065" s="16" t="s">
        <v>138</v>
      </c>
      <c r="D17065" s="38">
        <v>28.441500000000001</v>
      </c>
    </row>
    <row r="17066" spans="1:4">
      <c r="A17066" s="13">
        <v>2008</v>
      </c>
      <c r="B17066" s="14">
        <v>8</v>
      </c>
      <c r="C17066" s="14" t="s">
        <v>138</v>
      </c>
      <c r="D17066" s="37">
        <v>28.160625</v>
      </c>
    </row>
    <row r="17067" spans="1:4">
      <c r="A17067" s="15">
        <v>2008</v>
      </c>
      <c r="B17067" s="16">
        <v>9</v>
      </c>
      <c r="C17067" s="16" t="s">
        <v>138</v>
      </c>
      <c r="D17067" s="38">
        <v>28.562000000000001</v>
      </c>
    </row>
    <row r="17068" spans="1:4">
      <c r="A17068" s="13">
        <v>2008</v>
      </c>
      <c r="B17068" s="14">
        <v>10</v>
      </c>
      <c r="C17068" s="14" t="s">
        <v>138</v>
      </c>
      <c r="D17068" s="37">
        <v>28.464625000000002</v>
      </c>
    </row>
    <row r="17069" spans="1:4">
      <c r="A17069" s="15">
        <v>2008</v>
      </c>
      <c r="B17069" s="16">
        <v>11</v>
      </c>
      <c r="C17069" s="16" t="s">
        <v>138</v>
      </c>
      <c r="D17069" s="38">
        <v>27.292249999999999</v>
      </c>
    </row>
    <row r="17070" spans="1:4">
      <c r="A17070" s="13">
        <v>2008</v>
      </c>
      <c r="B17070" s="14">
        <v>12</v>
      </c>
      <c r="C17070" s="14" t="s">
        <v>138</v>
      </c>
      <c r="D17070" s="37">
        <v>24.187625000000001</v>
      </c>
    </row>
    <row r="17071" spans="1:4">
      <c r="A17071" s="15">
        <v>2009</v>
      </c>
      <c r="B17071" s="16">
        <v>1</v>
      </c>
      <c r="C17071" s="16" t="s">
        <v>138</v>
      </c>
      <c r="D17071" s="38">
        <v>21.927</v>
      </c>
    </row>
    <row r="17072" spans="1:4">
      <c r="A17072" s="13">
        <v>2009</v>
      </c>
      <c r="B17072" s="14">
        <v>2</v>
      </c>
      <c r="C17072" s="14" t="s">
        <v>138</v>
      </c>
      <c r="D17072" s="37">
        <v>22.884125000000001</v>
      </c>
    </row>
    <row r="17073" spans="1:4">
      <c r="A17073" s="15">
        <v>2009</v>
      </c>
      <c r="B17073" s="16">
        <v>3</v>
      </c>
      <c r="C17073" s="16" t="s">
        <v>138</v>
      </c>
      <c r="D17073" s="38">
        <v>23.818124999999998</v>
      </c>
    </row>
    <row r="17074" spans="1:4">
      <c r="A17074" s="13">
        <v>2009</v>
      </c>
      <c r="B17074" s="14">
        <v>4</v>
      </c>
      <c r="C17074" s="14" t="s">
        <v>138</v>
      </c>
      <c r="D17074" s="37">
        <v>25.338999999999999</v>
      </c>
    </row>
    <row r="17075" spans="1:4">
      <c r="A17075" s="15">
        <v>2009</v>
      </c>
      <c r="B17075" s="16">
        <v>5</v>
      </c>
      <c r="C17075" s="16" t="s">
        <v>138</v>
      </c>
      <c r="D17075" s="38">
        <v>26.824249999999999</v>
      </c>
    </row>
    <row r="17076" spans="1:4">
      <c r="A17076" s="13">
        <v>2009</v>
      </c>
      <c r="B17076" s="14">
        <v>6</v>
      </c>
      <c r="C17076" s="14" t="s">
        <v>138</v>
      </c>
      <c r="D17076" s="37">
        <v>28.304124999999999</v>
      </c>
    </row>
    <row r="17077" spans="1:4">
      <c r="A17077" s="15">
        <v>2009</v>
      </c>
      <c r="B17077" s="16">
        <v>7</v>
      </c>
      <c r="C17077" s="16" t="s">
        <v>138</v>
      </c>
      <c r="D17077" s="38">
        <v>28.994125</v>
      </c>
    </row>
    <row r="17078" spans="1:4">
      <c r="A17078" s="13">
        <v>2009</v>
      </c>
      <c r="B17078" s="14">
        <v>8</v>
      </c>
      <c r="C17078" s="14" t="s">
        <v>138</v>
      </c>
      <c r="D17078" s="37">
        <v>28.5505</v>
      </c>
    </row>
    <row r="17079" spans="1:4">
      <c r="A17079" s="15">
        <v>2009</v>
      </c>
      <c r="B17079" s="16">
        <v>9</v>
      </c>
      <c r="C17079" s="16" t="s">
        <v>138</v>
      </c>
      <c r="D17079" s="38">
        <v>28.300374999999999</v>
      </c>
    </row>
    <row r="17080" spans="1:4">
      <c r="A17080" s="13">
        <v>2009</v>
      </c>
      <c r="B17080" s="14">
        <v>10</v>
      </c>
      <c r="C17080" s="14" t="s">
        <v>138</v>
      </c>
      <c r="D17080" s="37">
        <v>29.160125000000001</v>
      </c>
    </row>
    <row r="17081" spans="1:4">
      <c r="A17081" s="15">
        <v>2009</v>
      </c>
      <c r="B17081" s="16">
        <v>11</v>
      </c>
      <c r="C17081" s="16" t="s">
        <v>138</v>
      </c>
      <c r="D17081" s="38">
        <v>27.398875</v>
      </c>
    </row>
    <row r="17082" spans="1:4">
      <c r="A17082" s="13">
        <v>2009</v>
      </c>
      <c r="B17082" s="14">
        <v>12</v>
      </c>
      <c r="C17082" s="14" t="s">
        <v>138</v>
      </c>
      <c r="D17082" s="37">
        <v>25.022874999999999</v>
      </c>
    </row>
    <row r="17083" spans="1:4">
      <c r="A17083" s="15">
        <v>2010</v>
      </c>
      <c r="B17083" s="16">
        <v>1</v>
      </c>
      <c r="C17083" s="16" t="s">
        <v>138</v>
      </c>
      <c r="D17083" s="38">
        <v>24.5825</v>
      </c>
    </row>
    <row r="17084" spans="1:4">
      <c r="A17084" s="13">
        <v>2010</v>
      </c>
      <c r="B17084" s="14">
        <v>2</v>
      </c>
      <c r="C17084" s="14" t="s">
        <v>138</v>
      </c>
      <c r="D17084" s="37">
        <v>25.664375</v>
      </c>
    </row>
    <row r="17085" spans="1:4">
      <c r="A17085" s="15">
        <v>2010</v>
      </c>
      <c r="B17085" s="16">
        <v>3</v>
      </c>
      <c r="C17085" s="16" t="s">
        <v>138</v>
      </c>
      <c r="D17085" s="38">
        <v>26.978874999999999</v>
      </c>
    </row>
    <row r="17086" spans="1:4">
      <c r="A17086" s="13">
        <v>2010</v>
      </c>
      <c r="B17086" s="14">
        <v>4</v>
      </c>
      <c r="C17086" s="14" t="s">
        <v>138</v>
      </c>
      <c r="D17086" s="37">
        <v>26.289375</v>
      </c>
    </row>
    <row r="17087" spans="1:4">
      <c r="A17087" s="15">
        <v>2010</v>
      </c>
      <c r="B17087" s="16">
        <v>5</v>
      </c>
      <c r="C17087" s="16" t="s">
        <v>138</v>
      </c>
      <c r="D17087" s="38">
        <v>27.702625000000001</v>
      </c>
    </row>
    <row r="17088" spans="1:4">
      <c r="A17088" s="13">
        <v>2010</v>
      </c>
      <c r="B17088" s="14">
        <v>6</v>
      </c>
      <c r="C17088" s="14" t="s">
        <v>138</v>
      </c>
      <c r="D17088" s="37">
        <v>28.783750000000001</v>
      </c>
    </row>
    <row r="17089" spans="1:4">
      <c r="A17089" s="15">
        <v>2010</v>
      </c>
      <c r="B17089" s="16">
        <v>7</v>
      </c>
      <c r="C17089" s="16" t="s">
        <v>138</v>
      </c>
      <c r="D17089" s="38">
        <v>28.885874999999999</v>
      </c>
    </row>
    <row r="17090" spans="1:4">
      <c r="A17090" s="13">
        <v>2010</v>
      </c>
      <c r="B17090" s="14">
        <v>8</v>
      </c>
      <c r="C17090" s="14" t="s">
        <v>138</v>
      </c>
      <c r="D17090" s="37">
        <v>28.673124999999999</v>
      </c>
    </row>
    <row r="17091" spans="1:4">
      <c r="A17091" s="15">
        <v>2010</v>
      </c>
      <c r="B17091" s="16">
        <v>9</v>
      </c>
      <c r="C17091" s="16" t="s">
        <v>138</v>
      </c>
      <c r="D17091" s="38">
        <v>28.434125000000002</v>
      </c>
    </row>
    <row r="17092" spans="1:4">
      <c r="A17092" s="13">
        <v>2010</v>
      </c>
      <c r="B17092" s="14">
        <v>10</v>
      </c>
      <c r="C17092" s="14" t="s">
        <v>138</v>
      </c>
      <c r="D17092" s="37">
        <v>28.814</v>
      </c>
    </row>
    <row r="17093" spans="1:4">
      <c r="A17093" s="15">
        <v>2010</v>
      </c>
      <c r="B17093" s="16">
        <v>11</v>
      </c>
      <c r="C17093" s="16" t="s">
        <v>138</v>
      </c>
      <c r="D17093" s="38">
        <v>27.791</v>
      </c>
    </row>
    <row r="17094" spans="1:4">
      <c r="A17094" s="13">
        <v>2010</v>
      </c>
      <c r="B17094" s="14">
        <v>12</v>
      </c>
      <c r="C17094" s="14" t="s">
        <v>138</v>
      </c>
      <c r="D17094" s="37">
        <v>26.054749999999999</v>
      </c>
    </row>
    <row r="17095" spans="1:4">
      <c r="A17095" s="15">
        <v>2011</v>
      </c>
      <c r="B17095" s="16">
        <v>1</v>
      </c>
      <c r="C17095" s="16" t="s">
        <v>138</v>
      </c>
      <c r="D17095" s="38">
        <v>24.044374999999999</v>
      </c>
    </row>
    <row r="17096" spans="1:4">
      <c r="A17096" s="13">
        <v>2011</v>
      </c>
      <c r="B17096" s="14">
        <v>2</v>
      </c>
      <c r="C17096" s="14" t="s">
        <v>138</v>
      </c>
      <c r="D17096" s="37">
        <v>23.994624999999999</v>
      </c>
    </row>
    <row r="17097" spans="1:4">
      <c r="A17097" s="15">
        <v>2011</v>
      </c>
      <c r="B17097" s="16">
        <v>3</v>
      </c>
      <c r="C17097" s="16" t="s">
        <v>138</v>
      </c>
      <c r="D17097" s="38">
        <v>24.705500000000001</v>
      </c>
    </row>
    <row r="17098" spans="1:4">
      <c r="A17098" s="13">
        <v>2011</v>
      </c>
      <c r="B17098" s="14">
        <v>4</v>
      </c>
      <c r="C17098" s="14" t="s">
        <v>138</v>
      </c>
      <c r="D17098" s="37">
        <v>25.875374999999998</v>
      </c>
    </row>
    <row r="17099" spans="1:4">
      <c r="A17099" s="15">
        <v>2011</v>
      </c>
      <c r="B17099" s="16">
        <v>5</v>
      </c>
      <c r="C17099" s="16" t="s">
        <v>138</v>
      </c>
      <c r="D17099" s="38">
        <v>26.242000000000001</v>
      </c>
    </row>
    <row r="17100" spans="1:4">
      <c r="A17100" s="13">
        <v>2011</v>
      </c>
      <c r="B17100" s="14">
        <v>6</v>
      </c>
      <c r="C17100" s="14" t="s">
        <v>138</v>
      </c>
      <c r="D17100" s="37">
        <v>28.232749999999999</v>
      </c>
    </row>
    <row r="17101" spans="1:4">
      <c r="A17101" s="15">
        <v>2011</v>
      </c>
      <c r="B17101" s="16">
        <v>7</v>
      </c>
      <c r="C17101" s="16" t="s">
        <v>138</v>
      </c>
      <c r="D17101" s="38">
        <v>28.867249999999999</v>
      </c>
    </row>
    <row r="17102" spans="1:4">
      <c r="A17102" s="13">
        <v>2011</v>
      </c>
      <c r="B17102" s="14">
        <v>8</v>
      </c>
      <c r="C17102" s="14" t="s">
        <v>138</v>
      </c>
      <c r="D17102" s="37">
        <v>28.5075</v>
      </c>
    </row>
    <row r="17103" spans="1:4">
      <c r="A17103" s="15">
        <v>2011</v>
      </c>
      <c r="B17103" s="16">
        <v>9</v>
      </c>
      <c r="C17103" s="16" t="s">
        <v>138</v>
      </c>
      <c r="D17103" s="38">
        <v>28.91525</v>
      </c>
    </row>
    <row r="17104" spans="1:4">
      <c r="A17104" s="13">
        <v>2011</v>
      </c>
      <c r="B17104" s="14">
        <v>10</v>
      </c>
      <c r="C17104" s="14" t="s">
        <v>138</v>
      </c>
      <c r="D17104" s="37">
        <v>29.364374999999999</v>
      </c>
    </row>
    <row r="17105" spans="1:4">
      <c r="A17105" s="15">
        <v>2011</v>
      </c>
      <c r="B17105" s="16">
        <v>11</v>
      </c>
      <c r="C17105" s="16" t="s">
        <v>138</v>
      </c>
      <c r="D17105" s="38">
        <v>27.354624999999999</v>
      </c>
    </row>
    <row r="17106" spans="1:4">
      <c r="A17106" s="13">
        <v>2011</v>
      </c>
      <c r="B17106" s="14">
        <v>12</v>
      </c>
      <c r="C17106" s="14" t="s">
        <v>138</v>
      </c>
      <c r="D17106" s="37">
        <v>24.670999999999999</v>
      </c>
    </row>
    <row r="17107" spans="1:4">
      <c r="A17107" s="15">
        <v>2012</v>
      </c>
      <c r="B17107" s="16">
        <v>1</v>
      </c>
      <c r="C17107" s="16" t="s">
        <v>138</v>
      </c>
      <c r="D17107" s="38">
        <v>23.526250000000001</v>
      </c>
    </row>
    <row r="17108" spans="1:4">
      <c r="A17108" s="13">
        <v>2012</v>
      </c>
      <c r="B17108" s="14">
        <v>2</v>
      </c>
      <c r="C17108" s="14" t="s">
        <v>138</v>
      </c>
      <c r="D17108" s="37">
        <v>23.471499999999999</v>
      </c>
    </row>
    <row r="17109" spans="1:4">
      <c r="A17109" s="15">
        <v>2012</v>
      </c>
      <c r="B17109" s="16">
        <v>3</v>
      </c>
      <c r="C17109" s="16" t="s">
        <v>138</v>
      </c>
      <c r="D17109" s="38">
        <v>25.588875000000002</v>
      </c>
    </row>
    <row r="17110" spans="1:4">
      <c r="A17110" s="13">
        <v>2012</v>
      </c>
      <c r="B17110" s="14">
        <v>4</v>
      </c>
      <c r="C17110" s="14" t="s">
        <v>138</v>
      </c>
      <c r="D17110" s="37">
        <v>25.520250000000001</v>
      </c>
    </row>
    <row r="17111" spans="1:4">
      <c r="A17111" s="15">
        <v>2012</v>
      </c>
      <c r="B17111" s="16">
        <v>5</v>
      </c>
      <c r="C17111" s="16" t="s">
        <v>138</v>
      </c>
      <c r="D17111" s="38">
        <v>27.572375000000001</v>
      </c>
    </row>
    <row r="17112" spans="1:4">
      <c r="A17112" s="13">
        <v>2012</v>
      </c>
      <c r="B17112" s="14">
        <v>6</v>
      </c>
      <c r="C17112" s="14" t="s">
        <v>138</v>
      </c>
      <c r="D17112" s="37">
        <v>28.696375</v>
      </c>
    </row>
    <row r="17113" spans="1:4">
      <c r="A17113" s="15">
        <v>2012</v>
      </c>
      <c r="B17113" s="16">
        <v>7</v>
      </c>
      <c r="C17113" s="16" t="s">
        <v>138</v>
      </c>
      <c r="D17113" s="38">
        <v>28.507124999999998</v>
      </c>
    </row>
    <row r="17114" spans="1:4">
      <c r="A17114" s="13">
        <v>2012</v>
      </c>
      <c r="B17114" s="14">
        <v>8</v>
      </c>
      <c r="C17114" s="14" t="s">
        <v>138</v>
      </c>
      <c r="D17114" s="37">
        <v>28.466750000000001</v>
      </c>
    </row>
    <row r="17115" spans="1:4">
      <c r="A17115" s="15">
        <v>2012</v>
      </c>
      <c r="B17115" s="16">
        <v>9</v>
      </c>
      <c r="C17115" s="16" t="s">
        <v>138</v>
      </c>
      <c r="D17115" s="38">
        <v>28.356249999999999</v>
      </c>
    </row>
    <row r="17116" spans="1:4">
      <c r="A17116" s="13">
        <v>2012</v>
      </c>
      <c r="B17116" s="14">
        <v>10</v>
      </c>
      <c r="C17116" s="14" t="s">
        <v>138</v>
      </c>
      <c r="D17116" s="37">
        <v>29.14575</v>
      </c>
    </row>
    <row r="17117" spans="1:4">
      <c r="A17117" s="15">
        <v>2012</v>
      </c>
      <c r="B17117" s="16">
        <v>11</v>
      </c>
      <c r="C17117" s="16" t="s">
        <v>138</v>
      </c>
      <c r="D17117" s="38">
        <v>28.246124999999999</v>
      </c>
    </row>
    <row r="17118" spans="1:4">
      <c r="A17118" s="13">
        <v>2012</v>
      </c>
      <c r="B17118" s="14">
        <v>12</v>
      </c>
      <c r="C17118" s="14" t="s">
        <v>138</v>
      </c>
      <c r="D17118" s="37">
        <v>24.247250000000001</v>
      </c>
    </row>
    <row r="17119" spans="1:4">
      <c r="A17119" s="15">
        <v>2013</v>
      </c>
      <c r="B17119" s="16">
        <v>1</v>
      </c>
      <c r="C17119" s="16" t="s">
        <v>138</v>
      </c>
      <c r="D17119" s="38">
        <v>23.164750000000002</v>
      </c>
    </row>
    <row r="17120" spans="1:4">
      <c r="A17120" s="13">
        <v>2013</v>
      </c>
      <c r="B17120" s="14">
        <v>2</v>
      </c>
      <c r="C17120" s="14" t="s">
        <v>138</v>
      </c>
      <c r="D17120" s="37">
        <v>24.706375000000001</v>
      </c>
    </row>
    <row r="17121" spans="1:4">
      <c r="A17121" s="15">
        <v>2013</v>
      </c>
      <c r="B17121" s="16">
        <v>3</v>
      </c>
      <c r="C17121" s="16" t="s">
        <v>138</v>
      </c>
      <c r="D17121" s="38">
        <v>25.889250000000001</v>
      </c>
    </row>
    <row r="17122" spans="1:4">
      <c r="A17122" s="13">
        <v>2013</v>
      </c>
      <c r="B17122" s="14">
        <v>4</v>
      </c>
      <c r="C17122" s="14" t="s">
        <v>138</v>
      </c>
      <c r="D17122" s="37">
        <v>25.323625</v>
      </c>
    </row>
    <row r="17123" spans="1:4">
      <c r="A17123" s="15">
        <v>2013</v>
      </c>
      <c r="B17123" s="16">
        <v>5</v>
      </c>
      <c r="C17123" s="16" t="s">
        <v>138</v>
      </c>
      <c r="D17123" s="38">
        <v>27.968250000000001</v>
      </c>
    </row>
    <row r="17124" spans="1:4">
      <c r="A17124" s="13">
        <v>2013</v>
      </c>
      <c r="B17124" s="14">
        <v>6</v>
      </c>
      <c r="C17124" s="14" t="s">
        <v>138</v>
      </c>
      <c r="D17124" s="37">
        <v>28.646999999999998</v>
      </c>
    </row>
    <row r="17125" spans="1:4">
      <c r="A17125" s="15">
        <v>2013</v>
      </c>
      <c r="B17125" s="16">
        <v>7</v>
      </c>
      <c r="C17125" s="16" t="s">
        <v>138</v>
      </c>
      <c r="D17125" s="38">
        <v>28.941749999999999</v>
      </c>
    </row>
    <row r="17126" spans="1:4">
      <c r="A17126" s="13">
        <v>2013</v>
      </c>
      <c r="B17126" s="14">
        <v>8</v>
      </c>
      <c r="C17126" s="14" t="s">
        <v>138</v>
      </c>
      <c r="D17126" s="37">
        <v>27.941125</v>
      </c>
    </row>
    <row r="17127" spans="1:4">
      <c r="A17127" s="15">
        <v>2000</v>
      </c>
      <c r="B17127" s="16">
        <v>2</v>
      </c>
      <c r="C17127" s="16" t="s">
        <v>139</v>
      </c>
      <c r="D17127" s="38">
        <v>-0.16500000000000001</v>
      </c>
    </row>
    <row r="17128" spans="1:4">
      <c r="A17128" s="13">
        <v>2000</v>
      </c>
      <c r="B17128" s="14">
        <v>3</v>
      </c>
      <c r="C17128" s="14" t="s">
        <v>139</v>
      </c>
      <c r="D17128" s="37">
        <v>0.99399999999999999</v>
      </c>
    </row>
    <row r="17129" spans="1:4">
      <c r="A17129" s="15">
        <v>2000</v>
      </c>
      <c r="B17129" s="16">
        <v>4</v>
      </c>
      <c r="C17129" s="16" t="s">
        <v>139</v>
      </c>
      <c r="D17129" s="38">
        <v>10.019</v>
      </c>
    </row>
    <row r="17130" spans="1:4">
      <c r="A17130" s="13">
        <v>2000</v>
      </c>
      <c r="B17130" s="14">
        <v>5</v>
      </c>
      <c r="C17130" s="14" t="s">
        <v>139</v>
      </c>
      <c r="D17130" s="37">
        <v>12.231</v>
      </c>
    </row>
    <row r="17131" spans="1:4">
      <c r="A17131" s="15">
        <v>2000</v>
      </c>
      <c r="B17131" s="16">
        <v>6</v>
      </c>
      <c r="C17131" s="16" t="s">
        <v>139</v>
      </c>
      <c r="D17131" s="38">
        <v>14.986499999999999</v>
      </c>
    </row>
    <row r="17132" spans="1:4">
      <c r="A17132" s="13">
        <v>2000</v>
      </c>
      <c r="B17132" s="14">
        <v>7</v>
      </c>
      <c r="C17132" s="14" t="s">
        <v>139</v>
      </c>
      <c r="D17132" s="37">
        <v>16.433499999999999</v>
      </c>
    </row>
    <row r="17133" spans="1:4">
      <c r="A17133" s="15">
        <v>2000</v>
      </c>
      <c r="B17133" s="16">
        <v>8</v>
      </c>
      <c r="C17133" s="16" t="s">
        <v>139</v>
      </c>
      <c r="D17133" s="38">
        <v>15.8195</v>
      </c>
    </row>
    <row r="17134" spans="1:4">
      <c r="A17134" s="13">
        <v>2000</v>
      </c>
      <c r="B17134" s="14">
        <v>9</v>
      </c>
      <c r="C17134" s="14" t="s">
        <v>139</v>
      </c>
      <c r="D17134" s="37">
        <v>9.9905000000000008</v>
      </c>
    </row>
    <row r="17135" spans="1:4">
      <c r="A17135" s="15">
        <v>2000</v>
      </c>
      <c r="B17135" s="16">
        <v>10</v>
      </c>
      <c r="C17135" s="16" t="s">
        <v>139</v>
      </c>
      <c r="D17135" s="38">
        <v>8.9324999999999992</v>
      </c>
    </row>
    <row r="17136" spans="1:4">
      <c r="A17136" s="13">
        <v>2000</v>
      </c>
      <c r="B17136" s="14">
        <v>11</v>
      </c>
      <c r="C17136" s="14" t="s">
        <v>139</v>
      </c>
      <c r="D17136" s="37">
        <v>4.3574999999999999</v>
      </c>
    </row>
    <row r="17137" spans="1:4">
      <c r="A17137" s="15">
        <v>2000</v>
      </c>
      <c r="B17137" s="16">
        <v>12</v>
      </c>
      <c r="C17137" s="16" t="s">
        <v>139</v>
      </c>
      <c r="D17137" s="38">
        <v>0.32850000000000001</v>
      </c>
    </row>
    <row r="17138" spans="1:4">
      <c r="A17138" s="13">
        <v>2001</v>
      </c>
      <c r="B17138" s="14">
        <v>1</v>
      </c>
      <c r="C17138" s="14" t="s">
        <v>139</v>
      </c>
      <c r="D17138" s="37">
        <v>-1.7055</v>
      </c>
    </row>
    <row r="17139" spans="1:4">
      <c r="A17139" s="15">
        <v>2001</v>
      </c>
      <c r="B17139" s="16">
        <v>2</v>
      </c>
      <c r="C17139" s="16" t="s">
        <v>139</v>
      </c>
      <c r="D17139" s="38">
        <v>-4.1749999999999998</v>
      </c>
    </row>
    <row r="17140" spans="1:4">
      <c r="A17140" s="13">
        <v>2001</v>
      </c>
      <c r="B17140" s="14">
        <v>3</v>
      </c>
      <c r="C17140" s="14" t="s">
        <v>139</v>
      </c>
      <c r="D17140" s="37">
        <v>-0.76649999999999996</v>
      </c>
    </row>
    <row r="17141" spans="1:4">
      <c r="A17141" s="15">
        <v>2001</v>
      </c>
      <c r="B17141" s="16">
        <v>4</v>
      </c>
      <c r="C17141" s="16" t="s">
        <v>139</v>
      </c>
      <c r="D17141" s="38">
        <v>7.8265000000000002</v>
      </c>
    </row>
    <row r="17142" spans="1:4">
      <c r="A17142" s="13">
        <v>2001</v>
      </c>
      <c r="B17142" s="14">
        <v>5</v>
      </c>
      <c r="C17142" s="14" t="s">
        <v>139</v>
      </c>
      <c r="D17142" s="37">
        <v>11.830500000000001</v>
      </c>
    </row>
    <row r="17143" spans="1:4">
      <c r="A17143" s="15">
        <v>2001</v>
      </c>
      <c r="B17143" s="16">
        <v>6</v>
      </c>
      <c r="C17143" s="16" t="s">
        <v>139</v>
      </c>
      <c r="D17143" s="38">
        <v>14.728</v>
      </c>
    </row>
    <row r="17144" spans="1:4">
      <c r="A17144" s="13">
        <v>2001</v>
      </c>
      <c r="B17144" s="14">
        <v>7</v>
      </c>
      <c r="C17144" s="14" t="s">
        <v>139</v>
      </c>
      <c r="D17144" s="37">
        <v>21.241</v>
      </c>
    </row>
    <row r="17145" spans="1:4">
      <c r="A17145" s="15">
        <v>2001</v>
      </c>
      <c r="B17145" s="16">
        <v>8</v>
      </c>
      <c r="C17145" s="16" t="s">
        <v>139</v>
      </c>
      <c r="D17145" s="38">
        <v>17.283000000000001</v>
      </c>
    </row>
    <row r="17146" spans="1:4">
      <c r="A17146" s="13">
        <v>2001</v>
      </c>
      <c r="B17146" s="14">
        <v>9</v>
      </c>
      <c r="C17146" s="14" t="s">
        <v>139</v>
      </c>
      <c r="D17146" s="37">
        <v>12.0425</v>
      </c>
    </row>
    <row r="17147" spans="1:4">
      <c r="A17147" s="15">
        <v>2001</v>
      </c>
      <c r="B17147" s="16">
        <v>10</v>
      </c>
      <c r="C17147" s="16" t="s">
        <v>139</v>
      </c>
      <c r="D17147" s="38">
        <v>8.0455000000000005</v>
      </c>
    </row>
    <row r="17148" spans="1:4">
      <c r="A17148" s="13">
        <v>2001</v>
      </c>
      <c r="B17148" s="14">
        <v>11</v>
      </c>
      <c r="C17148" s="14" t="s">
        <v>139</v>
      </c>
      <c r="D17148" s="37">
        <v>0.77500000000000002</v>
      </c>
    </row>
    <row r="17149" spans="1:4">
      <c r="A17149" s="15">
        <v>2001</v>
      </c>
      <c r="B17149" s="16">
        <v>12</v>
      </c>
      <c r="C17149" s="16" t="s">
        <v>139</v>
      </c>
      <c r="D17149" s="38">
        <v>-7.617</v>
      </c>
    </row>
    <row r="17150" spans="1:4">
      <c r="A17150" s="13">
        <v>2002</v>
      </c>
      <c r="B17150" s="14">
        <v>1</v>
      </c>
      <c r="C17150" s="14" t="s">
        <v>139</v>
      </c>
      <c r="D17150" s="37">
        <v>-2.4569999999999999</v>
      </c>
    </row>
    <row r="17151" spans="1:4">
      <c r="A17151" s="15">
        <v>2002</v>
      </c>
      <c r="B17151" s="16">
        <v>2</v>
      </c>
      <c r="C17151" s="16" t="s">
        <v>139</v>
      </c>
      <c r="D17151" s="38">
        <v>0.95399999999999996</v>
      </c>
    </row>
    <row r="17152" spans="1:4">
      <c r="A17152" s="13">
        <v>2002</v>
      </c>
      <c r="B17152" s="14">
        <v>3</v>
      </c>
      <c r="C17152" s="14" t="s">
        <v>139</v>
      </c>
      <c r="D17152" s="37">
        <v>2.4525000000000001</v>
      </c>
    </row>
    <row r="17153" spans="1:4">
      <c r="A17153" s="15">
        <v>2002</v>
      </c>
      <c r="B17153" s="16">
        <v>4</v>
      </c>
      <c r="C17153" s="16" t="s">
        <v>139</v>
      </c>
      <c r="D17153" s="38">
        <v>7.0175000000000001</v>
      </c>
    </row>
    <row r="17154" spans="1:4">
      <c r="A17154" s="13">
        <v>2002</v>
      </c>
      <c r="B17154" s="14">
        <v>5</v>
      </c>
      <c r="C17154" s="14" t="s">
        <v>139</v>
      </c>
      <c r="D17154" s="37">
        <v>14.426</v>
      </c>
    </row>
    <row r="17155" spans="1:4">
      <c r="A17155" s="15">
        <v>2002</v>
      </c>
      <c r="B17155" s="16">
        <v>6</v>
      </c>
      <c r="C17155" s="16" t="s">
        <v>139</v>
      </c>
      <c r="D17155" s="38">
        <v>16.643000000000001</v>
      </c>
    </row>
    <row r="17156" spans="1:4">
      <c r="A17156" s="13">
        <v>2002</v>
      </c>
      <c r="B17156" s="14">
        <v>7</v>
      </c>
      <c r="C17156" s="14" t="s">
        <v>139</v>
      </c>
      <c r="D17156" s="37">
        <v>20.169499999999999</v>
      </c>
    </row>
    <row r="17157" spans="1:4">
      <c r="A17157" s="15">
        <v>2002</v>
      </c>
      <c r="B17157" s="16">
        <v>8</v>
      </c>
      <c r="C17157" s="16" t="s">
        <v>139</v>
      </c>
      <c r="D17157" s="38">
        <v>19.1875</v>
      </c>
    </row>
    <row r="17158" spans="1:4">
      <c r="A17158" s="13">
        <v>2002</v>
      </c>
      <c r="B17158" s="14">
        <v>9</v>
      </c>
      <c r="C17158" s="14" t="s">
        <v>139</v>
      </c>
      <c r="D17158" s="37">
        <v>11.9575</v>
      </c>
    </row>
    <row r="17159" spans="1:4">
      <c r="A17159" s="15">
        <v>2002</v>
      </c>
      <c r="B17159" s="16">
        <v>10</v>
      </c>
      <c r="C17159" s="16" t="s">
        <v>139</v>
      </c>
      <c r="D17159" s="38">
        <v>2.8845000000000001</v>
      </c>
    </row>
    <row r="17160" spans="1:4">
      <c r="A17160" s="13">
        <v>2002</v>
      </c>
      <c r="B17160" s="14">
        <v>11</v>
      </c>
      <c r="C17160" s="14" t="s">
        <v>139</v>
      </c>
      <c r="D17160" s="37">
        <v>0.375</v>
      </c>
    </row>
    <row r="17161" spans="1:4">
      <c r="A17161" s="15">
        <v>2002</v>
      </c>
      <c r="B17161" s="16">
        <v>12</v>
      </c>
      <c r="C17161" s="16" t="s">
        <v>139</v>
      </c>
      <c r="D17161" s="38">
        <v>-9.0244999999999997</v>
      </c>
    </row>
    <row r="17162" spans="1:4">
      <c r="A17162" s="13">
        <v>2003</v>
      </c>
      <c r="B17162" s="14">
        <v>1</v>
      </c>
      <c r="C17162" s="14" t="s">
        <v>139</v>
      </c>
      <c r="D17162" s="37">
        <v>-6.1814999999999998</v>
      </c>
    </row>
    <row r="17163" spans="1:4">
      <c r="A17163" s="15">
        <v>2003</v>
      </c>
      <c r="B17163" s="16">
        <v>2</v>
      </c>
      <c r="C17163" s="16" t="s">
        <v>139</v>
      </c>
      <c r="D17163" s="38">
        <v>-5.8630000000000004</v>
      </c>
    </row>
    <row r="17164" spans="1:4">
      <c r="A17164" s="13">
        <v>2003</v>
      </c>
      <c r="B17164" s="14">
        <v>3</v>
      </c>
      <c r="C17164" s="14" t="s">
        <v>139</v>
      </c>
      <c r="D17164" s="37">
        <v>0.113</v>
      </c>
    </row>
    <row r="17165" spans="1:4">
      <c r="A17165" s="15">
        <v>2003</v>
      </c>
      <c r="B17165" s="16">
        <v>4</v>
      </c>
      <c r="C17165" s="16" t="s">
        <v>139</v>
      </c>
      <c r="D17165" s="38">
        <v>4.2649999999999997</v>
      </c>
    </row>
    <row r="17166" spans="1:4">
      <c r="A17166" s="13">
        <v>2003</v>
      </c>
      <c r="B17166" s="14">
        <v>5</v>
      </c>
      <c r="C17166" s="14" t="s">
        <v>139</v>
      </c>
      <c r="D17166" s="37">
        <v>13.069000000000001</v>
      </c>
    </row>
    <row r="17167" spans="1:4">
      <c r="A17167" s="15">
        <v>2003</v>
      </c>
      <c r="B17167" s="16">
        <v>6</v>
      </c>
      <c r="C17167" s="16" t="s">
        <v>139</v>
      </c>
      <c r="D17167" s="38">
        <v>14.752000000000001</v>
      </c>
    </row>
    <row r="17168" spans="1:4">
      <c r="A17168" s="13">
        <v>2003</v>
      </c>
      <c r="B17168" s="14">
        <v>7</v>
      </c>
      <c r="C17168" s="14" t="s">
        <v>139</v>
      </c>
      <c r="D17168" s="37">
        <v>20.209499999999998</v>
      </c>
    </row>
    <row r="17169" spans="1:4">
      <c r="A17169" s="15">
        <v>2003</v>
      </c>
      <c r="B17169" s="16">
        <v>8</v>
      </c>
      <c r="C17169" s="16" t="s">
        <v>139</v>
      </c>
      <c r="D17169" s="38">
        <v>16.451499999999999</v>
      </c>
    </row>
    <row r="17170" spans="1:4">
      <c r="A17170" s="13">
        <v>2003</v>
      </c>
      <c r="B17170" s="14">
        <v>9</v>
      </c>
      <c r="C17170" s="14" t="s">
        <v>139</v>
      </c>
      <c r="D17170" s="37">
        <v>12.25</v>
      </c>
    </row>
    <row r="17171" spans="1:4">
      <c r="A17171" s="15">
        <v>2003</v>
      </c>
      <c r="B17171" s="16">
        <v>10</v>
      </c>
      <c r="C17171" s="16" t="s">
        <v>139</v>
      </c>
      <c r="D17171" s="38">
        <v>4.2995000000000001</v>
      </c>
    </row>
    <row r="17172" spans="1:4">
      <c r="A17172" s="13">
        <v>2003</v>
      </c>
      <c r="B17172" s="14">
        <v>11</v>
      </c>
      <c r="C17172" s="14" t="s">
        <v>139</v>
      </c>
      <c r="D17172" s="37">
        <v>2.6920000000000002</v>
      </c>
    </row>
    <row r="17173" spans="1:4">
      <c r="A17173" s="15">
        <v>2003</v>
      </c>
      <c r="B17173" s="16">
        <v>12</v>
      </c>
      <c r="C17173" s="16" t="s">
        <v>139</v>
      </c>
      <c r="D17173" s="38">
        <v>-0.1205</v>
      </c>
    </row>
    <row r="17174" spans="1:4">
      <c r="A17174" s="13">
        <v>2004</v>
      </c>
      <c r="B17174" s="14">
        <v>1</v>
      </c>
      <c r="C17174" s="14" t="s">
        <v>139</v>
      </c>
      <c r="D17174" s="37">
        <v>-7.4969999999999999</v>
      </c>
    </row>
    <row r="17175" spans="1:4">
      <c r="A17175" s="15">
        <v>2004</v>
      </c>
      <c r="B17175" s="16">
        <v>2</v>
      </c>
      <c r="C17175" s="16" t="s">
        <v>139</v>
      </c>
      <c r="D17175" s="38">
        <v>-3.3755000000000002</v>
      </c>
    </row>
    <row r="17176" spans="1:4">
      <c r="A17176" s="13">
        <v>2004</v>
      </c>
      <c r="B17176" s="14">
        <v>3</v>
      </c>
      <c r="C17176" s="14" t="s">
        <v>139</v>
      </c>
      <c r="D17176" s="37">
        <v>0.82050000000000001</v>
      </c>
    </row>
    <row r="17177" spans="1:4">
      <c r="A17177" s="15">
        <v>2004</v>
      </c>
      <c r="B17177" s="16">
        <v>4</v>
      </c>
      <c r="C17177" s="16" t="s">
        <v>139</v>
      </c>
      <c r="D17177" s="38">
        <v>6.5309999999999997</v>
      </c>
    </row>
    <row r="17178" spans="1:4">
      <c r="A17178" s="13">
        <v>2004</v>
      </c>
      <c r="B17178" s="14">
        <v>5</v>
      </c>
      <c r="C17178" s="14" t="s">
        <v>139</v>
      </c>
      <c r="D17178" s="37">
        <v>10.727499999999999</v>
      </c>
    </row>
    <row r="17179" spans="1:4">
      <c r="A17179" s="15">
        <v>2004</v>
      </c>
      <c r="B17179" s="16">
        <v>6</v>
      </c>
      <c r="C17179" s="16" t="s">
        <v>139</v>
      </c>
      <c r="D17179" s="38">
        <v>14.226000000000001</v>
      </c>
    </row>
    <row r="17180" spans="1:4">
      <c r="A17180" s="13">
        <v>2004</v>
      </c>
      <c r="B17180" s="14">
        <v>7</v>
      </c>
      <c r="C17180" s="14" t="s">
        <v>139</v>
      </c>
      <c r="D17180" s="37">
        <v>16.995000000000001</v>
      </c>
    </row>
    <row r="17181" spans="1:4">
      <c r="A17181" s="15">
        <v>2004</v>
      </c>
      <c r="B17181" s="16">
        <v>8</v>
      </c>
      <c r="C17181" s="16" t="s">
        <v>139</v>
      </c>
      <c r="D17181" s="38">
        <v>17.797499999999999</v>
      </c>
    </row>
    <row r="17182" spans="1:4">
      <c r="A17182" s="13">
        <v>2004</v>
      </c>
      <c r="B17182" s="14">
        <v>9</v>
      </c>
      <c r="C17182" s="14" t="s">
        <v>139</v>
      </c>
      <c r="D17182" s="37">
        <v>12.531499999999999</v>
      </c>
    </row>
    <row r="17183" spans="1:4">
      <c r="A17183" s="15">
        <v>2004</v>
      </c>
      <c r="B17183" s="16">
        <v>10</v>
      </c>
      <c r="C17183" s="16" t="s">
        <v>139</v>
      </c>
      <c r="D17183" s="38">
        <v>7.0780000000000003</v>
      </c>
    </row>
    <row r="17184" spans="1:4">
      <c r="A17184" s="13">
        <v>2004</v>
      </c>
      <c r="B17184" s="14">
        <v>11</v>
      </c>
      <c r="C17184" s="14" t="s">
        <v>139</v>
      </c>
      <c r="D17184" s="37">
        <v>0.26750000000000002</v>
      </c>
    </row>
    <row r="17185" spans="1:4">
      <c r="A17185" s="15">
        <v>2004</v>
      </c>
      <c r="B17185" s="16">
        <v>12</v>
      </c>
      <c r="C17185" s="16" t="s">
        <v>139</v>
      </c>
      <c r="D17185" s="38">
        <v>0.1605</v>
      </c>
    </row>
    <row r="17186" spans="1:4">
      <c r="A17186" s="13">
        <v>2005</v>
      </c>
      <c r="B17186" s="14">
        <v>1</v>
      </c>
      <c r="C17186" s="14" t="s">
        <v>139</v>
      </c>
      <c r="D17186" s="37">
        <v>-1.1845000000000001</v>
      </c>
    </row>
    <row r="17187" spans="1:4">
      <c r="A17187" s="15">
        <v>2005</v>
      </c>
      <c r="B17187" s="16">
        <v>2</v>
      </c>
      <c r="C17187" s="16" t="s">
        <v>139</v>
      </c>
      <c r="D17187" s="38">
        <v>-6.3109999999999999</v>
      </c>
    </row>
    <row r="17188" spans="1:4">
      <c r="A17188" s="13">
        <v>2005</v>
      </c>
      <c r="B17188" s="14">
        <v>3</v>
      </c>
      <c r="C17188" s="14" t="s">
        <v>139</v>
      </c>
      <c r="D17188" s="37">
        <v>-4.55</v>
      </c>
    </row>
    <row r="17189" spans="1:4">
      <c r="A17189" s="15">
        <v>2005</v>
      </c>
      <c r="B17189" s="16">
        <v>4</v>
      </c>
      <c r="C17189" s="16" t="s">
        <v>139</v>
      </c>
      <c r="D17189" s="38">
        <v>6.3564999999999996</v>
      </c>
    </row>
    <row r="17190" spans="1:4">
      <c r="A17190" s="13">
        <v>2005</v>
      </c>
      <c r="B17190" s="14">
        <v>5</v>
      </c>
      <c r="C17190" s="14" t="s">
        <v>139</v>
      </c>
      <c r="D17190" s="37">
        <v>11.773999999999999</v>
      </c>
    </row>
    <row r="17191" spans="1:4">
      <c r="A17191" s="15">
        <v>2005</v>
      </c>
      <c r="B17191" s="16">
        <v>6</v>
      </c>
      <c r="C17191" s="16" t="s">
        <v>139</v>
      </c>
      <c r="D17191" s="38">
        <v>15.09</v>
      </c>
    </row>
    <row r="17192" spans="1:4">
      <c r="A17192" s="13">
        <v>2005</v>
      </c>
      <c r="B17192" s="14">
        <v>7</v>
      </c>
      <c r="C17192" s="14" t="s">
        <v>139</v>
      </c>
      <c r="D17192" s="37">
        <v>18.817499999999999</v>
      </c>
    </row>
    <row r="17193" spans="1:4">
      <c r="A17193" s="15">
        <v>2005</v>
      </c>
      <c r="B17193" s="16">
        <v>8</v>
      </c>
      <c r="C17193" s="16" t="s">
        <v>139</v>
      </c>
      <c r="D17193" s="38">
        <v>16.650500000000001</v>
      </c>
    </row>
    <row r="17194" spans="1:4">
      <c r="A17194" s="13">
        <v>2005</v>
      </c>
      <c r="B17194" s="14">
        <v>9</v>
      </c>
      <c r="C17194" s="14" t="s">
        <v>139</v>
      </c>
      <c r="D17194" s="37">
        <v>13.7475</v>
      </c>
    </row>
    <row r="17195" spans="1:4">
      <c r="A17195" s="15">
        <v>2005</v>
      </c>
      <c r="B17195" s="16">
        <v>10</v>
      </c>
      <c r="C17195" s="16" t="s">
        <v>139</v>
      </c>
      <c r="D17195" s="38">
        <v>7.2895000000000003</v>
      </c>
    </row>
    <row r="17196" spans="1:4">
      <c r="A17196" s="13">
        <v>2005</v>
      </c>
      <c r="B17196" s="14">
        <v>11</v>
      </c>
      <c r="C17196" s="14" t="s">
        <v>139</v>
      </c>
      <c r="D17196" s="37">
        <v>2.3614999999999999</v>
      </c>
    </row>
    <row r="17197" spans="1:4">
      <c r="A17197" s="15">
        <v>2005</v>
      </c>
      <c r="B17197" s="16">
        <v>12</v>
      </c>
      <c r="C17197" s="16" t="s">
        <v>139</v>
      </c>
      <c r="D17197" s="38">
        <v>-3.2614999999999998</v>
      </c>
    </row>
    <row r="17198" spans="1:4">
      <c r="A17198" s="13">
        <v>2006</v>
      </c>
      <c r="B17198" s="14">
        <v>1</v>
      </c>
      <c r="C17198" s="14" t="s">
        <v>139</v>
      </c>
      <c r="D17198" s="37">
        <v>-7.0255000000000001</v>
      </c>
    </row>
    <row r="17199" spans="1:4">
      <c r="A17199" s="15">
        <v>2006</v>
      </c>
      <c r="B17199" s="16">
        <v>2</v>
      </c>
      <c r="C17199" s="16" t="s">
        <v>139</v>
      </c>
      <c r="D17199" s="38">
        <v>-7.6494999999999997</v>
      </c>
    </row>
    <row r="17200" spans="1:4">
      <c r="A17200" s="13">
        <v>2006</v>
      </c>
      <c r="B17200" s="14">
        <v>3</v>
      </c>
      <c r="C17200" s="14" t="s">
        <v>139</v>
      </c>
      <c r="D17200" s="37">
        <v>-3.6065</v>
      </c>
    </row>
    <row r="17201" spans="1:4">
      <c r="A17201" s="15">
        <v>2006</v>
      </c>
      <c r="B17201" s="16">
        <v>4</v>
      </c>
      <c r="C17201" s="16" t="s">
        <v>139</v>
      </c>
      <c r="D17201" s="38">
        <v>5.8520000000000003</v>
      </c>
    </row>
    <row r="17202" spans="1:4">
      <c r="A17202" s="13">
        <v>2006</v>
      </c>
      <c r="B17202" s="14">
        <v>5</v>
      </c>
      <c r="C17202" s="14" t="s">
        <v>139</v>
      </c>
      <c r="D17202" s="37">
        <v>11.894</v>
      </c>
    </row>
    <row r="17203" spans="1:4">
      <c r="A17203" s="15">
        <v>2006</v>
      </c>
      <c r="B17203" s="16">
        <v>6</v>
      </c>
      <c r="C17203" s="16" t="s">
        <v>139</v>
      </c>
      <c r="D17203" s="38">
        <v>16.509</v>
      </c>
    </row>
    <row r="17204" spans="1:4">
      <c r="A17204" s="13">
        <v>2006</v>
      </c>
      <c r="B17204" s="14">
        <v>7</v>
      </c>
      <c r="C17204" s="14" t="s">
        <v>139</v>
      </c>
      <c r="D17204" s="37">
        <v>20.163</v>
      </c>
    </row>
    <row r="17205" spans="1:4">
      <c r="A17205" s="15">
        <v>2006</v>
      </c>
      <c r="B17205" s="16">
        <v>8</v>
      </c>
      <c r="C17205" s="16" t="s">
        <v>139</v>
      </c>
      <c r="D17205" s="38">
        <v>17.833500000000001</v>
      </c>
    </row>
    <row r="17206" spans="1:4">
      <c r="A17206" s="13">
        <v>2006</v>
      </c>
      <c r="B17206" s="14">
        <v>9</v>
      </c>
      <c r="C17206" s="14" t="s">
        <v>139</v>
      </c>
      <c r="D17206" s="37">
        <v>14.227</v>
      </c>
    </row>
    <row r="17207" spans="1:4">
      <c r="A17207" s="15">
        <v>2006</v>
      </c>
      <c r="B17207" s="16">
        <v>10</v>
      </c>
      <c r="C17207" s="16" t="s">
        <v>139</v>
      </c>
      <c r="D17207" s="38">
        <v>8.8919999999999995</v>
      </c>
    </row>
    <row r="17208" spans="1:4">
      <c r="A17208" s="13">
        <v>2006</v>
      </c>
      <c r="B17208" s="14">
        <v>11</v>
      </c>
      <c r="C17208" s="14" t="s">
        <v>139</v>
      </c>
      <c r="D17208" s="37">
        <v>3.3235000000000001</v>
      </c>
    </row>
    <row r="17209" spans="1:4">
      <c r="A17209" s="15">
        <v>2006</v>
      </c>
      <c r="B17209" s="16">
        <v>12</v>
      </c>
      <c r="C17209" s="16" t="s">
        <v>139</v>
      </c>
      <c r="D17209" s="38">
        <v>3.1484999999999999</v>
      </c>
    </row>
    <row r="17210" spans="1:4">
      <c r="A17210" s="13">
        <v>2007</v>
      </c>
      <c r="B17210" s="14">
        <v>1</v>
      </c>
      <c r="C17210" s="14" t="s">
        <v>139</v>
      </c>
      <c r="D17210" s="37">
        <v>-0.30099999999999999</v>
      </c>
    </row>
    <row r="17211" spans="1:4">
      <c r="A17211" s="15">
        <v>2007</v>
      </c>
      <c r="B17211" s="16">
        <v>2</v>
      </c>
      <c r="C17211" s="16" t="s">
        <v>139</v>
      </c>
      <c r="D17211" s="38">
        <v>-8.5850000000000009</v>
      </c>
    </row>
    <row r="17212" spans="1:4">
      <c r="A17212" s="13">
        <v>2007</v>
      </c>
      <c r="B17212" s="14">
        <v>3</v>
      </c>
      <c r="C17212" s="14" t="s">
        <v>139</v>
      </c>
      <c r="D17212" s="37">
        <v>4.968</v>
      </c>
    </row>
    <row r="17213" spans="1:4">
      <c r="A17213" s="15">
        <v>2007</v>
      </c>
      <c r="B17213" s="16">
        <v>4</v>
      </c>
      <c r="C17213" s="16" t="s">
        <v>139</v>
      </c>
      <c r="D17213" s="38">
        <v>5.9504999999999999</v>
      </c>
    </row>
    <row r="17214" spans="1:4">
      <c r="A17214" s="13">
        <v>2007</v>
      </c>
      <c r="B17214" s="14">
        <v>5</v>
      </c>
      <c r="C17214" s="14" t="s">
        <v>139</v>
      </c>
      <c r="D17214" s="37">
        <v>13.294499999999999</v>
      </c>
    </row>
    <row r="17215" spans="1:4">
      <c r="A17215" s="15">
        <v>2007</v>
      </c>
      <c r="B17215" s="16">
        <v>6</v>
      </c>
      <c r="C17215" s="16" t="s">
        <v>139</v>
      </c>
      <c r="D17215" s="38">
        <v>17.281500000000001</v>
      </c>
    </row>
    <row r="17216" spans="1:4">
      <c r="A17216" s="13">
        <v>2007</v>
      </c>
      <c r="B17216" s="14">
        <v>7</v>
      </c>
      <c r="C17216" s="14" t="s">
        <v>139</v>
      </c>
      <c r="D17216" s="37">
        <v>17.208500000000001</v>
      </c>
    </row>
    <row r="17217" spans="1:4">
      <c r="A17217" s="15">
        <v>2007</v>
      </c>
      <c r="B17217" s="16">
        <v>8</v>
      </c>
      <c r="C17217" s="16" t="s">
        <v>139</v>
      </c>
      <c r="D17217" s="38">
        <v>18.763500000000001</v>
      </c>
    </row>
    <row r="17218" spans="1:4">
      <c r="A17218" s="13">
        <v>2007</v>
      </c>
      <c r="B17218" s="14">
        <v>9</v>
      </c>
      <c r="C17218" s="14" t="s">
        <v>139</v>
      </c>
      <c r="D17218" s="37">
        <v>12.205500000000001</v>
      </c>
    </row>
    <row r="17219" spans="1:4">
      <c r="A17219" s="15">
        <v>2007</v>
      </c>
      <c r="B17219" s="16">
        <v>10</v>
      </c>
      <c r="C17219" s="16" t="s">
        <v>139</v>
      </c>
      <c r="D17219" s="38">
        <v>6.92</v>
      </c>
    </row>
    <row r="17220" spans="1:4">
      <c r="A17220" s="13">
        <v>2007</v>
      </c>
      <c r="B17220" s="14">
        <v>11</v>
      </c>
      <c r="C17220" s="14" t="s">
        <v>139</v>
      </c>
      <c r="D17220" s="37">
        <v>0.27650000000000002</v>
      </c>
    </row>
    <row r="17221" spans="1:4">
      <c r="A17221" s="15">
        <v>2007</v>
      </c>
      <c r="B17221" s="16">
        <v>12</v>
      </c>
      <c r="C17221" s="16" t="s">
        <v>139</v>
      </c>
      <c r="D17221" s="38">
        <v>0.11849999999999999</v>
      </c>
    </row>
    <row r="17222" spans="1:4">
      <c r="A17222" s="13">
        <v>2008</v>
      </c>
      <c r="B17222" s="14">
        <v>1</v>
      </c>
      <c r="C17222" s="14" t="s">
        <v>139</v>
      </c>
      <c r="D17222" s="37">
        <v>-1.3620000000000001</v>
      </c>
    </row>
    <row r="17223" spans="1:4">
      <c r="A17223" s="15">
        <v>2008</v>
      </c>
      <c r="B17223" s="16">
        <v>2</v>
      </c>
      <c r="C17223" s="16" t="s">
        <v>139</v>
      </c>
      <c r="D17223" s="38">
        <v>1.302</v>
      </c>
    </row>
    <row r="17224" spans="1:4">
      <c r="A17224" s="13">
        <v>2008</v>
      </c>
      <c r="B17224" s="14">
        <v>3</v>
      </c>
      <c r="C17224" s="14" t="s">
        <v>139</v>
      </c>
      <c r="D17224" s="37">
        <v>1.7330000000000001</v>
      </c>
    </row>
    <row r="17225" spans="1:4">
      <c r="A17225" s="15">
        <v>2008</v>
      </c>
      <c r="B17225" s="16">
        <v>4</v>
      </c>
      <c r="C17225" s="16" t="s">
        <v>139</v>
      </c>
      <c r="D17225" s="38">
        <v>7.9820000000000002</v>
      </c>
    </row>
    <row r="17226" spans="1:4">
      <c r="A17226" s="13">
        <v>2008</v>
      </c>
      <c r="B17226" s="14">
        <v>5</v>
      </c>
      <c r="C17226" s="14" t="s">
        <v>139</v>
      </c>
      <c r="D17226" s="37">
        <v>11.387</v>
      </c>
    </row>
    <row r="17227" spans="1:4">
      <c r="A17227" s="15">
        <v>2008</v>
      </c>
      <c r="B17227" s="16">
        <v>6</v>
      </c>
      <c r="C17227" s="16" t="s">
        <v>139</v>
      </c>
      <c r="D17227" s="38">
        <v>15.561500000000001</v>
      </c>
    </row>
    <row r="17228" spans="1:4">
      <c r="A17228" s="13">
        <v>2008</v>
      </c>
      <c r="B17228" s="14">
        <v>7</v>
      </c>
      <c r="C17228" s="14" t="s">
        <v>139</v>
      </c>
      <c r="D17228" s="37">
        <v>17.6875</v>
      </c>
    </row>
    <row r="17229" spans="1:4">
      <c r="A17229" s="15">
        <v>2008</v>
      </c>
      <c r="B17229" s="16">
        <v>8</v>
      </c>
      <c r="C17229" s="16" t="s">
        <v>139</v>
      </c>
      <c r="D17229" s="38">
        <v>17.441500000000001</v>
      </c>
    </row>
    <row r="17230" spans="1:4">
      <c r="A17230" s="13">
        <v>2008</v>
      </c>
      <c r="B17230" s="14">
        <v>9</v>
      </c>
      <c r="C17230" s="14" t="s">
        <v>139</v>
      </c>
      <c r="D17230" s="37">
        <v>11.266500000000001</v>
      </c>
    </row>
    <row r="17231" spans="1:4">
      <c r="A17231" s="15">
        <v>2008</v>
      </c>
      <c r="B17231" s="16">
        <v>10</v>
      </c>
      <c r="C17231" s="16" t="s">
        <v>139</v>
      </c>
      <c r="D17231" s="38">
        <v>8.3164999999999996</v>
      </c>
    </row>
    <row r="17232" spans="1:4">
      <c r="A17232" s="13">
        <v>2008</v>
      </c>
      <c r="B17232" s="14">
        <v>11</v>
      </c>
      <c r="C17232" s="14" t="s">
        <v>139</v>
      </c>
      <c r="D17232" s="37">
        <v>2.3290000000000002</v>
      </c>
    </row>
    <row r="17233" spans="1:4">
      <c r="A17233" s="15">
        <v>2008</v>
      </c>
      <c r="B17233" s="16">
        <v>12</v>
      </c>
      <c r="C17233" s="16" t="s">
        <v>139</v>
      </c>
      <c r="D17233" s="38">
        <v>-0.63949999999999996</v>
      </c>
    </row>
    <row r="17234" spans="1:4">
      <c r="A17234" s="13">
        <v>2009</v>
      </c>
      <c r="B17234" s="14">
        <v>1</v>
      </c>
      <c r="C17234" s="14" t="s">
        <v>139</v>
      </c>
      <c r="D17234" s="37">
        <v>-3.1825000000000001</v>
      </c>
    </row>
    <row r="17235" spans="1:4">
      <c r="A17235" s="15">
        <v>2009</v>
      </c>
      <c r="B17235" s="16">
        <v>2</v>
      </c>
      <c r="C17235" s="16" t="s">
        <v>139</v>
      </c>
      <c r="D17235" s="38">
        <v>-4.0084999999999997</v>
      </c>
    </row>
    <row r="17236" spans="1:4">
      <c r="A17236" s="13">
        <v>2009</v>
      </c>
      <c r="B17236" s="14">
        <v>3</v>
      </c>
      <c r="C17236" s="14" t="s">
        <v>139</v>
      </c>
      <c r="D17236" s="37">
        <v>9.5000000000000001E-2</v>
      </c>
    </row>
    <row r="17237" spans="1:4">
      <c r="A17237" s="15">
        <v>2009</v>
      </c>
      <c r="B17237" s="16">
        <v>4</v>
      </c>
      <c r="C17237" s="16" t="s">
        <v>139</v>
      </c>
      <c r="D17237" s="38">
        <v>7.5034999999999998</v>
      </c>
    </row>
    <row r="17238" spans="1:4">
      <c r="A17238" s="13">
        <v>2009</v>
      </c>
      <c r="B17238" s="14">
        <v>5</v>
      </c>
      <c r="C17238" s="14" t="s">
        <v>139</v>
      </c>
      <c r="D17238" s="37">
        <v>12.206</v>
      </c>
    </row>
    <row r="17239" spans="1:4">
      <c r="A17239" s="15">
        <v>2009</v>
      </c>
      <c r="B17239" s="16">
        <v>6</v>
      </c>
      <c r="C17239" s="16" t="s">
        <v>139</v>
      </c>
      <c r="D17239" s="38">
        <v>14.8855</v>
      </c>
    </row>
    <row r="17240" spans="1:4">
      <c r="A17240" s="13">
        <v>2009</v>
      </c>
      <c r="B17240" s="14">
        <v>7</v>
      </c>
      <c r="C17240" s="14" t="s">
        <v>139</v>
      </c>
      <c r="D17240" s="37">
        <v>17.922999999999998</v>
      </c>
    </row>
    <row r="17241" spans="1:4">
      <c r="A17241" s="15">
        <v>2009</v>
      </c>
      <c r="B17241" s="16">
        <v>8</v>
      </c>
      <c r="C17241" s="16" t="s">
        <v>139</v>
      </c>
      <c r="D17241" s="38">
        <v>16.123999999999999</v>
      </c>
    </row>
    <row r="17242" spans="1:4">
      <c r="A17242" s="13">
        <v>2009</v>
      </c>
      <c r="B17242" s="14">
        <v>9</v>
      </c>
      <c r="C17242" s="14" t="s">
        <v>139</v>
      </c>
      <c r="D17242" s="37">
        <v>13.522500000000001</v>
      </c>
    </row>
    <row r="17243" spans="1:4">
      <c r="A17243" s="15">
        <v>2009</v>
      </c>
      <c r="B17243" s="16">
        <v>10</v>
      </c>
      <c r="C17243" s="16" t="s">
        <v>139</v>
      </c>
      <c r="D17243" s="38">
        <v>4.5410000000000004</v>
      </c>
    </row>
    <row r="17244" spans="1:4">
      <c r="A17244" s="13">
        <v>2009</v>
      </c>
      <c r="B17244" s="14">
        <v>11</v>
      </c>
      <c r="C17244" s="14" t="s">
        <v>139</v>
      </c>
      <c r="D17244" s="37">
        <v>3.3119999999999998</v>
      </c>
    </row>
    <row r="17245" spans="1:4">
      <c r="A17245" s="15">
        <v>2009</v>
      </c>
      <c r="B17245" s="16">
        <v>12</v>
      </c>
      <c r="C17245" s="16" t="s">
        <v>139</v>
      </c>
      <c r="D17245" s="38">
        <v>-3.6465000000000001</v>
      </c>
    </row>
    <row r="17246" spans="1:4">
      <c r="A17246" s="13">
        <v>2010</v>
      </c>
      <c r="B17246" s="14">
        <v>1</v>
      </c>
      <c r="C17246" s="14" t="s">
        <v>139</v>
      </c>
      <c r="D17246" s="37">
        <v>-12.093500000000001</v>
      </c>
    </row>
    <row r="17247" spans="1:4">
      <c r="A17247" s="15">
        <v>2010</v>
      </c>
      <c r="B17247" s="16">
        <v>2</v>
      </c>
      <c r="C17247" s="16" t="s">
        <v>139</v>
      </c>
      <c r="D17247" s="38">
        <v>-5.2729999999999997</v>
      </c>
    </row>
    <row r="17248" spans="1:4">
      <c r="A17248" s="13">
        <v>2010</v>
      </c>
      <c r="B17248" s="14">
        <v>3</v>
      </c>
      <c r="C17248" s="14" t="s">
        <v>139</v>
      </c>
      <c r="D17248" s="37">
        <v>-0.6855</v>
      </c>
    </row>
    <row r="17249" spans="1:4">
      <c r="A17249" s="15">
        <v>2010</v>
      </c>
      <c r="B17249" s="16">
        <v>4</v>
      </c>
      <c r="C17249" s="16" t="s">
        <v>139</v>
      </c>
      <c r="D17249" s="38">
        <v>6.7910000000000004</v>
      </c>
    </row>
    <row r="17250" spans="1:4">
      <c r="A17250" s="13">
        <v>2010</v>
      </c>
      <c r="B17250" s="14">
        <v>5</v>
      </c>
      <c r="C17250" s="14" t="s">
        <v>139</v>
      </c>
      <c r="D17250" s="37">
        <v>13.693</v>
      </c>
    </row>
    <row r="17251" spans="1:4">
      <c r="A17251" s="15">
        <v>2010</v>
      </c>
      <c r="B17251" s="16">
        <v>6</v>
      </c>
      <c r="C17251" s="16" t="s">
        <v>139</v>
      </c>
      <c r="D17251" s="38">
        <v>16.139500000000002</v>
      </c>
    </row>
    <row r="17252" spans="1:4">
      <c r="A17252" s="13">
        <v>2010</v>
      </c>
      <c r="B17252" s="14">
        <v>7</v>
      </c>
      <c r="C17252" s="14" t="s">
        <v>139</v>
      </c>
      <c r="D17252" s="37">
        <v>22.145499999999998</v>
      </c>
    </row>
    <row r="17253" spans="1:4">
      <c r="A17253" s="15">
        <v>2010</v>
      </c>
      <c r="B17253" s="16">
        <v>8</v>
      </c>
      <c r="C17253" s="16" t="s">
        <v>139</v>
      </c>
      <c r="D17253" s="38">
        <v>19.323</v>
      </c>
    </row>
    <row r="17254" spans="1:4">
      <c r="A17254" s="13">
        <v>2010</v>
      </c>
      <c r="B17254" s="14">
        <v>9</v>
      </c>
      <c r="C17254" s="14" t="s">
        <v>139</v>
      </c>
      <c r="D17254" s="37">
        <v>11.3735</v>
      </c>
    </row>
    <row r="17255" spans="1:4">
      <c r="A17255" s="15">
        <v>2010</v>
      </c>
      <c r="B17255" s="16">
        <v>10</v>
      </c>
      <c r="C17255" s="16" t="s">
        <v>139</v>
      </c>
      <c r="D17255" s="38">
        <v>4.4029999999999996</v>
      </c>
    </row>
    <row r="17256" spans="1:4">
      <c r="A17256" s="13">
        <v>2010</v>
      </c>
      <c r="B17256" s="14">
        <v>11</v>
      </c>
      <c r="C17256" s="14" t="s">
        <v>139</v>
      </c>
      <c r="D17256" s="37">
        <v>2.407</v>
      </c>
    </row>
    <row r="17257" spans="1:4">
      <c r="A17257" s="15">
        <v>2010</v>
      </c>
      <c r="B17257" s="16">
        <v>12</v>
      </c>
      <c r="C17257" s="16" t="s">
        <v>139</v>
      </c>
      <c r="D17257" s="38">
        <v>-7.3864999999999998</v>
      </c>
    </row>
    <row r="17258" spans="1:4">
      <c r="A17258" s="13">
        <v>2011</v>
      </c>
      <c r="B17258" s="14">
        <v>1</v>
      </c>
      <c r="C17258" s="14" t="s">
        <v>139</v>
      </c>
      <c r="D17258" s="37">
        <v>-3.581</v>
      </c>
    </row>
    <row r="17259" spans="1:4">
      <c r="A17259" s="15">
        <v>2011</v>
      </c>
      <c r="B17259" s="16">
        <v>2</v>
      </c>
      <c r="C17259" s="16" t="s">
        <v>139</v>
      </c>
      <c r="D17259" s="38">
        <v>-9.1560000000000006</v>
      </c>
    </row>
    <row r="17260" spans="1:4">
      <c r="A17260" s="13">
        <v>2011</v>
      </c>
      <c r="B17260" s="14">
        <v>3</v>
      </c>
      <c r="C17260" s="14" t="s">
        <v>139</v>
      </c>
      <c r="D17260" s="37">
        <v>-0.5635</v>
      </c>
    </row>
    <row r="17261" spans="1:4">
      <c r="A17261" s="15">
        <v>2011</v>
      </c>
      <c r="B17261" s="16">
        <v>4</v>
      </c>
      <c r="C17261" s="16" t="s">
        <v>139</v>
      </c>
      <c r="D17261" s="38">
        <v>7.6509999999999998</v>
      </c>
    </row>
    <row r="17262" spans="1:4">
      <c r="A17262" s="13">
        <v>2011</v>
      </c>
      <c r="B17262" s="14">
        <v>5</v>
      </c>
      <c r="C17262" s="14" t="s">
        <v>139</v>
      </c>
      <c r="D17262" s="37">
        <v>12.342499999999999</v>
      </c>
    </row>
    <row r="17263" spans="1:4">
      <c r="A17263" s="15">
        <v>2011</v>
      </c>
      <c r="B17263" s="16">
        <v>6</v>
      </c>
      <c r="C17263" s="16" t="s">
        <v>139</v>
      </c>
      <c r="D17263" s="38">
        <v>18.065000000000001</v>
      </c>
    </row>
    <row r="17264" spans="1:4">
      <c r="A17264" s="13">
        <v>2011</v>
      </c>
      <c r="B17264" s="14">
        <v>7</v>
      </c>
      <c r="C17264" s="14" t="s">
        <v>139</v>
      </c>
      <c r="D17264" s="37">
        <v>20.310500000000001</v>
      </c>
    </row>
    <row r="17265" spans="1:4">
      <c r="A17265" s="15">
        <v>2011</v>
      </c>
      <c r="B17265" s="16">
        <v>8</v>
      </c>
      <c r="C17265" s="16" t="s">
        <v>139</v>
      </c>
      <c r="D17265" s="38">
        <v>17.086500000000001</v>
      </c>
    </row>
    <row r="17266" spans="1:4">
      <c r="A17266" s="13">
        <v>2011</v>
      </c>
      <c r="B17266" s="14">
        <v>9</v>
      </c>
      <c r="C17266" s="14" t="s">
        <v>139</v>
      </c>
      <c r="D17266" s="37">
        <v>13.25</v>
      </c>
    </row>
    <row r="17267" spans="1:4">
      <c r="A17267" s="15">
        <v>2011</v>
      </c>
      <c r="B17267" s="16">
        <v>10</v>
      </c>
      <c r="C17267" s="16" t="s">
        <v>139</v>
      </c>
      <c r="D17267" s="38">
        <v>7.0614999999999997</v>
      </c>
    </row>
    <row r="17268" spans="1:4">
      <c r="A17268" s="13">
        <v>2011</v>
      </c>
      <c r="B17268" s="14">
        <v>11</v>
      </c>
      <c r="C17268" s="14" t="s">
        <v>139</v>
      </c>
      <c r="D17268" s="37">
        <v>3.4605000000000001</v>
      </c>
    </row>
    <row r="17269" spans="1:4">
      <c r="A17269" s="15">
        <v>2011</v>
      </c>
      <c r="B17269" s="16">
        <v>12</v>
      </c>
      <c r="C17269" s="16" t="s">
        <v>139</v>
      </c>
      <c r="D17269" s="38">
        <v>1.4495</v>
      </c>
    </row>
    <row r="17270" spans="1:4">
      <c r="A17270" s="13">
        <v>2012</v>
      </c>
      <c r="B17270" s="14">
        <v>1</v>
      </c>
      <c r="C17270" s="14" t="s">
        <v>139</v>
      </c>
      <c r="D17270" s="37">
        <v>-4.1784999999999997</v>
      </c>
    </row>
    <row r="17271" spans="1:4">
      <c r="A17271" s="15">
        <v>2012</v>
      </c>
      <c r="B17271" s="16">
        <v>2</v>
      </c>
      <c r="C17271" s="16" t="s">
        <v>139</v>
      </c>
      <c r="D17271" s="38">
        <v>-9.8034999999999997</v>
      </c>
    </row>
    <row r="17272" spans="1:4">
      <c r="A17272" s="13">
        <v>2012</v>
      </c>
      <c r="B17272" s="14">
        <v>3</v>
      </c>
      <c r="C17272" s="14" t="s">
        <v>139</v>
      </c>
      <c r="D17272" s="37">
        <v>0.96050000000000002</v>
      </c>
    </row>
    <row r="17273" spans="1:4">
      <c r="A17273" s="15">
        <v>2012</v>
      </c>
      <c r="B17273" s="16">
        <v>4</v>
      </c>
      <c r="C17273" s="16" t="s">
        <v>139</v>
      </c>
      <c r="D17273" s="38">
        <v>6.6585000000000001</v>
      </c>
    </row>
    <row r="17274" spans="1:4">
      <c r="A17274" s="13">
        <v>2012</v>
      </c>
      <c r="B17274" s="14">
        <v>5</v>
      </c>
      <c r="C17274" s="14" t="s">
        <v>139</v>
      </c>
      <c r="D17274" s="37">
        <v>12.878500000000001</v>
      </c>
    </row>
    <row r="17275" spans="1:4">
      <c r="A17275" s="15">
        <v>2012</v>
      </c>
      <c r="B17275" s="16">
        <v>6</v>
      </c>
      <c r="C17275" s="16" t="s">
        <v>139</v>
      </c>
      <c r="D17275" s="38">
        <v>14.5505</v>
      </c>
    </row>
    <row r="17276" spans="1:4">
      <c r="A17276" s="13">
        <v>2012</v>
      </c>
      <c r="B17276" s="14">
        <v>7</v>
      </c>
      <c r="C17276" s="14" t="s">
        <v>139</v>
      </c>
      <c r="D17276" s="37">
        <v>18.994</v>
      </c>
    </row>
    <row r="17277" spans="1:4">
      <c r="A17277" s="15">
        <v>2012</v>
      </c>
      <c r="B17277" s="16">
        <v>8</v>
      </c>
      <c r="C17277" s="16" t="s">
        <v>139</v>
      </c>
      <c r="D17277" s="38">
        <v>16.312999999999999</v>
      </c>
    </row>
    <row r="17278" spans="1:4">
      <c r="A17278" s="13">
        <v>2012</v>
      </c>
      <c r="B17278" s="14">
        <v>9</v>
      </c>
      <c r="C17278" s="14" t="s">
        <v>139</v>
      </c>
      <c r="D17278" s="37">
        <v>13.206</v>
      </c>
    </row>
    <row r="17279" spans="1:4">
      <c r="A17279" s="15">
        <v>2012</v>
      </c>
      <c r="B17279" s="16">
        <v>10</v>
      </c>
      <c r="C17279" s="16" t="s">
        <v>139</v>
      </c>
      <c r="D17279" s="38">
        <v>6.5410000000000004</v>
      </c>
    </row>
    <row r="17280" spans="1:4">
      <c r="A17280" s="13">
        <v>2012</v>
      </c>
      <c r="B17280" s="14">
        <v>11</v>
      </c>
      <c r="C17280" s="14" t="s">
        <v>139</v>
      </c>
      <c r="D17280" s="37">
        <v>3.3969999999999998</v>
      </c>
    </row>
    <row r="17281" spans="1:4">
      <c r="A17281" s="15">
        <v>2012</v>
      </c>
      <c r="B17281" s="16">
        <v>12</v>
      </c>
      <c r="C17281" s="16" t="s">
        <v>139</v>
      </c>
      <c r="D17281" s="38">
        <v>-5.8895</v>
      </c>
    </row>
    <row r="17282" spans="1:4">
      <c r="A17282" s="13">
        <v>2013</v>
      </c>
      <c r="B17282" s="14">
        <v>1</v>
      </c>
      <c r="C17282" s="14" t="s">
        <v>139</v>
      </c>
      <c r="D17282" s="37">
        <v>-7.0069999999999997</v>
      </c>
    </row>
    <row r="17283" spans="1:4">
      <c r="A17283" s="15">
        <v>2013</v>
      </c>
      <c r="B17283" s="16">
        <v>2</v>
      </c>
      <c r="C17283" s="16" t="s">
        <v>139</v>
      </c>
      <c r="D17283" s="38">
        <v>-2.3479999999999999</v>
      </c>
    </row>
    <row r="17284" spans="1:4">
      <c r="A17284" s="13">
        <v>2013</v>
      </c>
      <c r="B17284" s="14">
        <v>3</v>
      </c>
      <c r="C17284" s="14" t="s">
        <v>139</v>
      </c>
      <c r="D17284" s="37">
        <v>-5.7785000000000002</v>
      </c>
    </row>
    <row r="17285" spans="1:4">
      <c r="A17285" s="15">
        <v>2013</v>
      </c>
      <c r="B17285" s="16">
        <v>4</v>
      </c>
      <c r="C17285" s="16" t="s">
        <v>139</v>
      </c>
      <c r="D17285" s="38">
        <v>4.4160000000000004</v>
      </c>
    </row>
    <row r="17286" spans="1:4">
      <c r="A17286" s="13">
        <v>2013</v>
      </c>
      <c r="B17286" s="14">
        <v>5</v>
      </c>
      <c r="C17286" s="14" t="s">
        <v>139</v>
      </c>
      <c r="D17286" s="37">
        <v>15.414999999999999</v>
      </c>
    </row>
    <row r="17287" spans="1:4">
      <c r="A17287" s="15">
        <v>2013</v>
      </c>
      <c r="B17287" s="16">
        <v>6</v>
      </c>
      <c r="C17287" s="16" t="s">
        <v>139</v>
      </c>
      <c r="D17287" s="38">
        <v>18.226500000000001</v>
      </c>
    </row>
    <row r="17288" spans="1:4">
      <c r="A17288" s="13">
        <v>2013</v>
      </c>
      <c r="B17288" s="14">
        <v>7</v>
      </c>
      <c r="C17288" s="14" t="s">
        <v>139</v>
      </c>
      <c r="D17288" s="37">
        <v>18.2255</v>
      </c>
    </row>
    <row r="17289" spans="1:4">
      <c r="A17289" s="15">
        <v>2013</v>
      </c>
      <c r="B17289" s="16">
        <v>8</v>
      </c>
      <c r="C17289" s="16" t="s">
        <v>139</v>
      </c>
      <c r="D17289" s="38">
        <v>17.515000000000001</v>
      </c>
    </row>
    <row r="17290" spans="1:4">
      <c r="A17290" s="13">
        <v>2000</v>
      </c>
      <c r="B17290" s="14">
        <v>2</v>
      </c>
      <c r="C17290" s="14" t="s">
        <v>140</v>
      </c>
      <c r="D17290" s="37">
        <v>18.495000000000001</v>
      </c>
    </row>
    <row r="17291" spans="1:4">
      <c r="A17291" s="15">
        <v>2000</v>
      </c>
      <c r="B17291" s="16">
        <v>3</v>
      </c>
      <c r="C17291" s="16" t="s">
        <v>140</v>
      </c>
      <c r="D17291" s="38">
        <v>21.640999999999998</v>
      </c>
    </row>
    <row r="17292" spans="1:4">
      <c r="A17292" s="13">
        <v>2000</v>
      </c>
      <c r="B17292" s="14">
        <v>4</v>
      </c>
      <c r="C17292" s="14" t="s">
        <v>140</v>
      </c>
      <c r="D17292" s="37">
        <v>29.332000000000001</v>
      </c>
    </row>
    <row r="17293" spans="1:4">
      <c r="A17293" s="15">
        <v>2000</v>
      </c>
      <c r="B17293" s="16">
        <v>5</v>
      </c>
      <c r="C17293" s="16" t="s">
        <v>140</v>
      </c>
      <c r="D17293" s="38">
        <v>33.250999999999998</v>
      </c>
    </row>
    <row r="17294" spans="1:4">
      <c r="A17294" s="13">
        <v>2000</v>
      </c>
      <c r="B17294" s="14">
        <v>6</v>
      </c>
      <c r="C17294" s="14" t="s">
        <v>140</v>
      </c>
      <c r="D17294" s="37">
        <v>35.109000000000002</v>
      </c>
    </row>
    <row r="17295" spans="1:4">
      <c r="A17295" s="15">
        <v>2000</v>
      </c>
      <c r="B17295" s="16">
        <v>7</v>
      </c>
      <c r="C17295" s="16" t="s">
        <v>140</v>
      </c>
      <c r="D17295" s="38">
        <v>37.228999999999999</v>
      </c>
    </row>
    <row r="17296" spans="1:4">
      <c r="A17296" s="13">
        <v>2000</v>
      </c>
      <c r="B17296" s="14">
        <v>8</v>
      </c>
      <c r="C17296" s="14" t="s">
        <v>140</v>
      </c>
      <c r="D17296" s="37">
        <v>36.747</v>
      </c>
    </row>
    <row r="17297" spans="1:4">
      <c r="A17297" s="15">
        <v>2000</v>
      </c>
      <c r="B17297" s="16">
        <v>9</v>
      </c>
      <c r="C17297" s="16" t="s">
        <v>140</v>
      </c>
      <c r="D17297" s="38">
        <v>33.106999999999999</v>
      </c>
    </row>
    <row r="17298" spans="1:4">
      <c r="A17298" s="13">
        <v>2000</v>
      </c>
      <c r="B17298" s="14">
        <v>10</v>
      </c>
      <c r="C17298" s="14" t="s">
        <v>140</v>
      </c>
      <c r="D17298" s="37">
        <v>29.812999999999999</v>
      </c>
    </row>
    <row r="17299" spans="1:4">
      <c r="A17299" s="15">
        <v>2000</v>
      </c>
      <c r="B17299" s="16">
        <v>11</v>
      </c>
      <c r="C17299" s="16" t="s">
        <v>140</v>
      </c>
      <c r="D17299" s="38">
        <v>23.984999999999999</v>
      </c>
    </row>
    <row r="17300" spans="1:4">
      <c r="A17300" s="13">
        <v>2000</v>
      </c>
      <c r="B17300" s="14">
        <v>12</v>
      </c>
      <c r="C17300" s="14" t="s">
        <v>140</v>
      </c>
      <c r="D17300" s="37">
        <v>19.675000000000001</v>
      </c>
    </row>
    <row r="17301" spans="1:4">
      <c r="A17301" s="15">
        <v>2001</v>
      </c>
      <c r="B17301" s="16">
        <v>1</v>
      </c>
      <c r="C17301" s="16" t="s">
        <v>140</v>
      </c>
      <c r="D17301" s="38">
        <v>16.896000000000001</v>
      </c>
    </row>
    <row r="17302" spans="1:4">
      <c r="A17302" s="13">
        <v>2001</v>
      </c>
      <c r="B17302" s="14">
        <v>2</v>
      </c>
      <c r="C17302" s="14" t="s">
        <v>140</v>
      </c>
      <c r="D17302" s="37">
        <v>18.483000000000001</v>
      </c>
    </row>
    <row r="17303" spans="1:4">
      <c r="A17303" s="15">
        <v>2001</v>
      </c>
      <c r="B17303" s="16">
        <v>3</v>
      </c>
      <c r="C17303" s="16" t="s">
        <v>140</v>
      </c>
      <c r="D17303" s="38">
        <v>23.018000000000001</v>
      </c>
    </row>
    <row r="17304" spans="1:4">
      <c r="A17304" s="13">
        <v>2001</v>
      </c>
      <c r="B17304" s="14">
        <v>4</v>
      </c>
      <c r="C17304" s="14" t="s">
        <v>140</v>
      </c>
      <c r="D17304" s="37">
        <v>27.670999999999999</v>
      </c>
    </row>
    <row r="17305" spans="1:4">
      <c r="A17305" s="15">
        <v>2001</v>
      </c>
      <c r="B17305" s="16">
        <v>5</v>
      </c>
      <c r="C17305" s="16" t="s">
        <v>140</v>
      </c>
      <c r="D17305" s="38">
        <v>33.789000000000001</v>
      </c>
    </row>
    <row r="17306" spans="1:4">
      <c r="A17306" s="13">
        <v>2001</v>
      </c>
      <c r="B17306" s="14">
        <v>6</v>
      </c>
      <c r="C17306" s="14" t="s">
        <v>140</v>
      </c>
      <c r="D17306" s="37">
        <v>35.482999999999997</v>
      </c>
    </row>
    <row r="17307" spans="1:4">
      <c r="A17307" s="15">
        <v>2001</v>
      </c>
      <c r="B17307" s="16">
        <v>7</v>
      </c>
      <c r="C17307" s="16" t="s">
        <v>140</v>
      </c>
      <c r="D17307" s="38">
        <v>36.792000000000002</v>
      </c>
    </row>
    <row r="17308" spans="1:4">
      <c r="A17308" s="13">
        <v>2001</v>
      </c>
      <c r="B17308" s="14">
        <v>8</v>
      </c>
      <c r="C17308" s="14" t="s">
        <v>140</v>
      </c>
      <c r="D17308" s="37">
        <v>36.255000000000003</v>
      </c>
    </row>
    <row r="17309" spans="1:4">
      <c r="A17309" s="15">
        <v>2001</v>
      </c>
      <c r="B17309" s="16">
        <v>9</v>
      </c>
      <c r="C17309" s="16" t="s">
        <v>140</v>
      </c>
      <c r="D17309" s="38">
        <v>34.244999999999997</v>
      </c>
    </row>
    <row r="17310" spans="1:4">
      <c r="A17310" s="13">
        <v>2001</v>
      </c>
      <c r="B17310" s="14">
        <v>10</v>
      </c>
      <c r="C17310" s="14" t="s">
        <v>140</v>
      </c>
      <c r="D17310" s="37">
        <v>30.335999999999999</v>
      </c>
    </row>
    <row r="17311" spans="1:4">
      <c r="A17311" s="15">
        <v>2001</v>
      </c>
      <c r="B17311" s="16">
        <v>11</v>
      </c>
      <c r="C17311" s="16" t="s">
        <v>140</v>
      </c>
      <c r="D17311" s="38">
        <v>24.48</v>
      </c>
    </row>
    <row r="17312" spans="1:4">
      <c r="A17312" s="13">
        <v>2001</v>
      </c>
      <c r="B17312" s="14">
        <v>12</v>
      </c>
      <c r="C17312" s="14" t="s">
        <v>140</v>
      </c>
      <c r="D17312" s="37">
        <v>22.844000000000001</v>
      </c>
    </row>
    <row r="17313" spans="1:4">
      <c r="A17313" s="15">
        <v>2002</v>
      </c>
      <c r="B17313" s="16">
        <v>1</v>
      </c>
      <c r="C17313" s="16" t="s">
        <v>140</v>
      </c>
      <c r="D17313" s="38">
        <v>18.062999999999999</v>
      </c>
    </row>
    <row r="17314" spans="1:4">
      <c r="A17314" s="13">
        <v>2002</v>
      </c>
      <c r="B17314" s="14">
        <v>2</v>
      </c>
      <c r="C17314" s="14" t="s">
        <v>140</v>
      </c>
      <c r="D17314" s="37">
        <v>19.308</v>
      </c>
    </row>
    <row r="17315" spans="1:4">
      <c r="A17315" s="15">
        <v>2002</v>
      </c>
      <c r="B17315" s="16">
        <v>3</v>
      </c>
      <c r="C17315" s="16" t="s">
        <v>140</v>
      </c>
      <c r="D17315" s="38">
        <v>23.178000000000001</v>
      </c>
    </row>
    <row r="17316" spans="1:4">
      <c r="A17316" s="13">
        <v>2002</v>
      </c>
      <c r="B17316" s="14">
        <v>4</v>
      </c>
      <c r="C17316" s="14" t="s">
        <v>140</v>
      </c>
      <c r="D17316" s="37">
        <v>27.167000000000002</v>
      </c>
    </row>
    <row r="17317" spans="1:4">
      <c r="A17317" s="15">
        <v>2002</v>
      </c>
      <c r="B17317" s="16">
        <v>5</v>
      </c>
      <c r="C17317" s="16" t="s">
        <v>140</v>
      </c>
      <c r="D17317" s="38">
        <v>33.645000000000003</v>
      </c>
    </row>
    <row r="17318" spans="1:4">
      <c r="A17318" s="13">
        <v>2002</v>
      </c>
      <c r="B17318" s="14">
        <v>6</v>
      </c>
      <c r="C17318" s="14" t="s">
        <v>140</v>
      </c>
      <c r="D17318" s="37">
        <v>35.439</v>
      </c>
    </row>
    <row r="17319" spans="1:4">
      <c r="A17319" s="15">
        <v>2002</v>
      </c>
      <c r="B17319" s="16">
        <v>7</v>
      </c>
      <c r="C17319" s="16" t="s">
        <v>140</v>
      </c>
      <c r="D17319" s="38">
        <v>36.981999999999999</v>
      </c>
    </row>
    <row r="17320" spans="1:4">
      <c r="A17320" s="13">
        <v>2002</v>
      </c>
      <c r="B17320" s="14">
        <v>8</v>
      </c>
      <c r="C17320" s="14" t="s">
        <v>140</v>
      </c>
      <c r="D17320" s="37">
        <v>36.146000000000001</v>
      </c>
    </row>
    <row r="17321" spans="1:4">
      <c r="A17321" s="15">
        <v>2002</v>
      </c>
      <c r="B17321" s="16">
        <v>9</v>
      </c>
      <c r="C17321" s="16" t="s">
        <v>140</v>
      </c>
      <c r="D17321" s="38">
        <v>33.649000000000001</v>
      </c>
    </row>
    <row r="17322" spans="1:4">
      <c r="A17322" s="13">
        <v>2002</v>
      </c>
      <c r="B17322" s="14">
        <v>10</v>
      </c>
      <c r="C17322" s="14" t="s">
        <v>140</v>
      </c>
      <c r="D17322" s="37">
        <v>30.628</v>
      </c>
    </row>
    <row r="17323" spans="1:4">
      <c r="A17323" s="15">
        <v>2002</v>
      </c>
      <c r="B17323" s="16">
        <v>11</v>
      </c>
      <c r="C17323" s="16" t="s">
        <v>140</v>
      </c>
      <c r="D17323" s="38">
        <v>24.436</v>
      </c>
    </row>
    <row r="17324" spans="1:4">
      <c r="A17324" s="13">
        <v>2002</v>
      </c>
      <c r="B17324" s="14">
        <v>12</v>
      </c>
      <c r="C17324" s="14" t="s">
        <v>140</v>
      </c>
      <c r="D17324" s="37">
        <v>20.302</v>
      </c>
    </row>
    <row r="17325" spans="1:4">
      <c r="A17325" s="15">
        <v>2003</v>
      </c>
      <c r="B17325" s="16">
        <v>1</v>
      </c>
      <c r="C17325" s="16" t="s">
        <v>140</v>
      </c>
      <c r="D17325" s="38">
        <v>17.684999999999999</v>
      </c>
    </row>
    <row r="17326" spans="1:4">
      <c r="A17326" s="13">
        <v>2003</v>
      </c>
      <c r="B17326" s="14">
        <v>2</v>
      </c>
      <c r="C17326" s="14" t="s">
        <v>140</v>
      </c>
      <c r="D17326" s="37">
        <v>20.512</v>
      </c>
    </row>
    <row r="17327" spans="1:4">
      <c r="A17327" s="15">
        <v>2003</v>
      </c>
      <c r="B17327" s="16">
        <v>3</v>
      </c>
      <c r="C17327" s="16" t="s">
        <v>140</v>
      </c>
      <c r="D17327" s="38">
        <v>22.821999999999999</v>
      </c>
    </row>
    <row r="17328" spans="1:4">
      <c r="A17328" s="13">
        <v>2003</v>
      </c>
      <c r="B17328" s="14">
        <v>4</v>
      </c>
      <c r="C17328" s="14" t="s">
        <v>140</v>
      </c>
      <c r="D17328" s="37">
        <v>27.942</v>
      </c>
    </row>
    <row r="17329" spans="1:4">
      <c r="A17329" s="15">
        <v>2003</v>
      </c>
      <c r="B17329" s="16">
        <v>5</v>
      </c>
      <c r="C17329" s="16" t="s">
        <v>140</v>
      </c>
      <c r="D17329" s="38">
        <v>33.103999999999999</v>
      </c>
    </row>
    <row r="17330" spans="1:4">
      <c r="A17330" s="13">
        <v>2003</v>
      </c>
      <c r="B17330" s="14">
        <v>6</v>
      </c>
      <c r="C17330" s="14" t="s">
        <v>140</v>
      </c>
      <c r="D17330" s="37">
        <v>36.316000000000003</v>
      </c>
    </row>
    <row r="17331" spans="1:4">
      <c r="A17331" s="15">
        <v>2003</v>
      </c>
      <c r="B17331" s="16">
        <v>7</v>
      </c>
      <c r="C17331" s="16" t="s">
        <v>140</v>
      </c>
      <c r="D17331" s="38">
        <v>36.570999999999998</v>
      </c>
    </row>
    <row r="17332" spans="1:4">
      <c r="A17332" s="13">
        <v>2003</v>
      </c>
      <c r="B17332" s="14">
        <v>8</v>
      </c>
      <c r="C17332" s="14" t="s">
        <v>140</v>
      </c>
      <c r="D17332" s="37">
        <v>36.381999999999998</v>
      </c>
    </row>
    <row r="17333" spans="1:4">
      <c r="A17333" s="15">
        <v>2003</v>
      </c>
      <c r="B17333" s="16">
        <v>9</v>
      </c>
      <c r="C17333" s="16" t="s">
        <v>140</v>
      </c>
      <c r="D17333" s="38">
        <v>33.847999999999999</v>
      </c>
    </row>
    <row r="17334" spans="1:4">
      <c r="A17334" s="13">
        <v>2003</v>
      </c>
      <c r="B17334" s="14">
        <v>10</v>
      </c>
      <c r="C17334" s="14" t="s">
        <v>140</v>
      </c>
      <c r="D17334" s="37">
        <v>30.404</v>
      </c>
    </row>
    <row r="17335" spans="1:4">
      <c r="A17335" s="15">
        <v>2003</v>
      </c>
      <c r="B17335" s="16">
        <v>11</v>
      </c>
      <c r="C17335" s="16" t="s">
        <v>140</v>
      </c>
      <c r="D17335" s="38">
        <v>24.681000000000001</v>
      </c>
    </row>
    <row r="17336" spans="1:4">
      <c r="A17336" s="13">
        <v>2003</v>
      </c>
      <c r="B17336" s="14">
        <v>12</v>
      </c>
      <c r="C17336" s="14" t="s">
        <v>140</v>
      </c>
      <c r="D17336" s="37">
        <v>20.265000000000001</v>
      </c>
    </row>
    <row r="17337" spans="1:4">
      <c r="A17337" s="15">
        <v>2004</v>
      </c>
      <c r="B17337" s="16">
        <v>1</v>
      </c>
      <c r="C17337" s="16" t="s">
        <v>140</v>
      </c>
      <c r="D17337" s="38">
        <v>19.908999999999999</v>
      </c>
    </row>
    <row r="17338" spans="1:4">
      <c r="A17338" s="13">
        <v>2004</v>
      </c>
      <c r="B17338" s="14">
        <v>2</v>
      </c>
      <c r="C17338" s="14" t="s">
        <v>140</v>
      </c>
      <c r="D17338" s="37">
        <v>19.431999999999999</v>
      </c>
    </row>
    <row r="17339" spans="1:4">
      <c r="A17339" s="15">
        <v>2004</v>
      </c>
      <c r="B17339" s="16">
        <v>3</v>
      </c>
      <c r="C17339" s="16" t="s">
        <v>140</v>
      </c>
      <c r="D17339" s="38">
        <v>23.805</v>
      </c>
    </row>
    <row r="17340" spans="1:4">
      <c r="A17340" s="13">
        <v>2004</v>
      </c>
      <c r="B17340" s="14">
        <v>4</v>
      </c>
      <c r="C17340" s="14" t="s">
        <v>140</v>
      </c>
      <c r="D17340" s="37">
        <v>26.981000000000002</v>
      </c>
    </row>
    <row r="17341" spans="1:4">
      <c r="A17341" s="15">
        <v>2004</v>
      </c>
      <c r="B17341" s="16">
        <v>5</v>
      </c>
      <c r="C17341" s="16" t="s">
        <v>140</v>
      </c>
      <c r="D17341" s="38">
        <v>32.384999999999998</v>
      </c>
    </row>
    <row r="17342" spans="1:4">
      <c r="A17342" s="13">
        <v>2004</v>
      </c>
      <c r="B17342" s="14">
        <v>6</v>
      </c>
      <c r="C17342" s="14" t="s">
        <v>140</v>
      </c>
      <c r="D17342" s="37">
        <v>35.576000000000001</v>
      </c>
    </row>
    <row r="17343" spans="1:4">
      <c r="A17343" s="15">
        <v>2004</v>
      </c>
      <c r="B17343" s="16">
        <v>7</v>
      </c>
      <c r="C17343" s="16" t="s">
        <v>140</v>
      </c>
      <c r="D17343" s="38">
        <v>36.655999999999999</v>
      </c>
    </row>
    <row r="17344" spans="1:4">
      <c r="A17344" s="13">
        <v>2004</v>
      </c>
      <c r="B17344" s="14">
        <v>8</v>
      </c>
      <c r="C17344" s="14" t="s">
        <v>140</v>
      </c>
      <c r="D17344" s="37">
        <v>35.893000000000001</v>
      </c>
    </row>
    <row r="17345" spans="1:4">
      <c r="A17345" s="15">
        <v>2004</v>
      </c>
      <c r="B17345" s="16">
        <v>9</v>
      </c>
      <c r="C17345" s="16" t="s">
        <v>140</v>
      </c>
      <c r="D17345" s="38">
        <v>33.107999999999997</v>
      </c>
    </row>
    <row r="17346" spans="1:4">
      <c r="A17346" s="13">
        <v>2004</v>
      </c>
      <c r="B17346" s="14">
        <v>10</v>
      </c>
      <c r="C17346" s="14" t="s">
        <v>140</v>
      </c>
      <c r="D17346" s="37">
        <v>30.166</v>
      </c>
    </row>
    <row r="17347" spans="1:4">
      <c r="A17347" s="15">
        <v>2004</v>
      </c>
      <c r="B17347" s="16">
        <v>11</v>
      </c>
      <c r="C17347" s="16" t="s">
        <v>140</v>
      </c>
      <c r="D17347" s="38">
        <v>25.777999999999999</v>
      </c>
    </row>
    <row r="17348" spans="1:4">
      <c r="A17348" s="13">
        <v>2004</v>
      </c>
      <c r="B17348" s="14">
        <v>12</v>
      </c>
      <c r="C17348" s="14" t="s">
        <v>140</v>
      </c>
      <c r="D17348" s="37">
        <v>18.672000000000001</v>
      </c>
    </row>
    <row r="17349" spans="1:4">
      <c r="A17349" s="15">
        <v>2005</v>
      </c>
      <c r="B17349" s="16">
        <v>1</v>
      </c>
      <c r="C17349" s="16" t="s">
        <v>140</v>
      </c>
      <c r="D17349" s="38">
        <v>16.888000000000002</v>
      </c>
    </row>
    <row r="17350" spans="1:4">
      <c r="A17350" s="13">
        <v>2005</v>
      </c>
      <c r="B17350" s="14">
        <v>2</v>
      </c>
      <c r="C17350" s="14" t="s">
        <v>140</v>
      </c>
      <c r="D17350" s="37">
        <v>18.475999999999999</v>
      </c>
    </row>
    <row r="17351" spans="1:4">
      <c r="A17351" s="15">
        <v>2005</v>
      </c>
      <c r="B17351" s="16">
        <v>3</v>
      </c>
      <c r="C17351" s="16" t="s">
        <v>140</v>
      </c>
      <c r="D17351" s="38">
        <v>22.885999999999999</v>
      </c>
    </row>
    <row r="17352" spans="1:4">
      <c r="A17352" s="13">
        <v>2005</v>
      </c>
      <c r="B17352" s="14">
        <v>4</v>
      </c>
      <c r="C17352" s="14" t="s">
        <v>140</v>
      </c>
      <c r="D17352" s="37">
        <v>27.725000000000001</v>
      </c>
    </row>
    <row r="17353" spans="1:4">
      <c r="A17353" s="15">
        <v>2005</v>
      </c>
      <c r="B17353" s="16">
        <v>5</v>
      </c>
      <c r="C17353" s="16" t="s">
        <v>140</v>
      </c>
      <c r="D17353" s="38">
        <v>32.198999999999998</v>
      </c>
    </row>
    <row r="17354" spans="1:4">
      <c r="A17354" s="13">
        <v>2005</v>
      </c>
      <c r="B17354" s="14">
        <v>6</v>
      </c>
      <c r="C17354" s="14" t="s">
        <v>140</v>
      </c>
      <c r="D17354" s="37">
        <v>35.728000000000002</v>
      </c>
    </row>
    <row r="17355" spans="1:4">
      <c r="A17355" s="15">
        <v>2005</v>
      </c>
      <c r="B17355" s="16">
        <v>7</v>
      </c>
      <c r="C17355" s="16" t="s">
        <v>140</v>
      </c>
      <c r="D17355" s="38">
        <v>36.715000000000003</v>
      </c>
    </row>
    <row r="17356" spans="1:4">
      <c r="A17356" s="13">
        <v>2005</v>
      </c>
      <c r="B17356" s="14">
        <v>8</v>
      </c>
      <c r="C17356" s="14" t="s">
        <v>140</v>
      </c>
      <c r="D17356" s="37">
        <v>36.543999999999997</v>
      </c>
    </row>
    <row r="17357" spans="1:4">
      <c r="A17357" s="15">
        <v>2005</v>
      </c>
      <c r="B17357" s="16">
        <v>9</v>
      </c>
      <c r="C17357" s="16" t="s">
        <v>140</v>
      </c>
      <c r="D17357" s="38">
        <v>33.686</v>
      </c>
    </row>
    <row r="17358" spans="1:4">
      <c r="A17358" s="13">
        <v>2005</v>
      </c>
      <c r="B17358" s="14">
        <v>10</v>
      </c>
      <c r="C17358" s="14" t="s">
        <v>140</v>
      </c>
      <c r="D17358" s="37">
        <v>29.64</v>
      </c>
    </row>
    <row r="17359" spans="1:4">
      <c r="A17359" s="15">
        <v>2005</v>
      </c>
      <c r="B17359" s="16">
        <v>11</v>
      </c>
      <c r="C17359" s="16" t="s">
        <v>140</v>
      </c>
      <c r="D17359" s="38">
        <v>25.431000000000001</v>
      </c>
    </row>
    <row r="17360" spans="1:4">
      <c r="A17360" s="13">
        <v>2005</v>
      </c>
      <c r="B17360" s="14">
        <v>12</v>
      </c>
      <c r="C17360" s="14" t="s">
        <v>140</v>
      </c>
      <c r="D17360" s="37">
        <v>21.116</v>
      </c>
    </row>
    <row r="17361" spans="1:4">
      <c r="A17361" s="15">
        <v>2006</v>
      </c>
      <c r="B17361" s="16">
        <v>1</v>
      </c>
      <c r="C17361" s="16" t="s">
        <v>140</v>
      </c>
      <c r="D17361" s="38">
        <v>18.055</v>
      </c>
    </row>
    <row r="17362" spans="1:4">
      <c r="A17362" s="13">
        <v>2006</v>
      </c>
      <c r="B17362" s="14">
        <v>2</v>
      </c>
      <c r="C17362" s="14" t="s">
        <v>140</v>
      </c>
      <c r="D17362" s="37">
        <v>20.096</v>
      </c>
    </row>
    <row r="17363" spans="1:4">
      <c r="A17363" s="15">
        <v>2006</v>
      </c>
      <c r="B17363" s="16">
        <v>3</v>
      </c>
      <c r="C17363" s="16" t="s">
        <v>140</v>
      </c>
      <c r="D17363" s="38">
        <v>22.902999999999999</v>
      </c>
    </row>
    <row r="17364" spans="1:4">
      <c r="A17364" s="13">
        <v>2006</v>
      </c>
      <c r="B17364" s="14">
        <v>4</v>
      </c>
      <c r="C17364" s="14" t="s">
        <v>140</v>
      </c>
      <c r="D17364" s="37">
        <v>27.443000000000001</v>
      </c>
    </row>
    <row r="17365" spans="1:4">
      <c r="A17365" s="15">
        <v>2006</v>
      </c>
      <c r="B17365" s="16">
        <v>5</v>
      </c>
      <c r="C17365" s="16" t="s">
        <v>140</v>
      </c>
      <c r="D17365" s="38">
        <v>33.712000000000003</v>
      </c>
    </row>
    <row r="17366" spans="1:4">
      <c r="A17366" s="13">
        <v>2006</v>
      </c>
      <c r="B17366" s="14">
        <v>6</v>
      </c>
      <c r="C17366" s="14" t="s">
        <v>140</v>
      </c>
      <c r="D17366" s="37">
        <v>36.095999999999997</v>
      </c>
    </row>
    <row r="17367" spans="1:4">
      <c r="A17367" s="15">
        <v>2006</v>
      </c>
      <c r="B17367" s="16">
        <v>7</v>
      </c>
      <c r="C17367" s="16" t="s">
        <v>140</v>
      </c>
      <c r="D17367" s="38">
        <v>37.116999999999997</v>
      </c>
    </row>
    <row r="17368" spans="1:4">
      <c r="A17368" s="13">
        <v>2006</v>
      </c>
      <c r="B17368" s="14">
        <v>8</v>
      </c>
      <c r="C17368" s="14" t="s">
        <v>140</v>
      </c>
      <c r="D17368" s="37">
        <v>36.56</v>
      </c>
    </row>
    <row r="17369" spans="1:4">
      <c r="A17369" s="15">
        <v>2006</v>
      </c>
      <c r="B17369" s="16">
        <v>9</v>
      </c>
      <c r="C17369" s="16" t="s">
        <v>140</v>
      </c>
      <c r="D17369" s="38">
        <v>33.548000000000002</v>
      </c>
    </row>
    <row r="17370" spans="1:4">
      <c r="A17370" s="13">
        <v>2006</v>
      </c>
      <c r="B17370" s="14">
        <v>10</v>
      </c>
      <c r="C17370" s="14" t="s">
        <v>140</v>
      </c>
      <c r="D17370" s="37">
        <v>30.605</v>
      </c>
    </row>
    <row r="17371" spans="1:4">
      <c r="A17371" s="15">
        <v>2006</v>
      </c>
      <c r="B17371" s="16">
        <v>11</v>
      </c>
      <c r="C17371" s="16" t="s">
        <v>140</v>
      </c>
      <c r="D17371" s="38">
        <v>24.818999999999999</v>
      </c>
    </row>
    <row r="17372" spans="1:4">
      <c r="A17372" s="13">
        <v>2006</v>
      </c>
      <c r="B17372" s="14">
        <v>12</v>
      </c>
      <c r="C17372" s="14" t="s">
        <v>140</v>
      </c>
      <c r="D17372" s="37">
        <v>16.434999999999999</v>
      </c>
    </row>
    <row r="17373" spans="1:4">
      <c r="A17373" s="15">
        <v>2007</v>
      </c>
      <c r="B17373" s="16">
        <v>1</v>
      </c>
      <c r="C17373" s="16" t="s">
        <v>140</v>
      </c>
      <c r="D17373" s="38">
        <v>16.027999999999999</v>
      </c>
    </row>
    <row r="17374" spans="1:4">
      <c r="A17374" s="13">
        <v>2007</v>
      </c>
      <c r="B17374" s="14">
        <v>2</v>
      </c>
      <c r="C17374" s="14" t="s">
        <v>140</v>
      </c>
      <c r="D17374" s="37">
        <v>19.193999999999999</v>
      </c>
    </row>
    <row r="17375" spans="1:4">
      <c r="A17375" s="15">
        <v>2007</v>
      </c>
      <c r="B17375" s="16">
        <v>3</v>
      </c>
      <c r="C17375" s="16" t="s">
        <v>140</v>
      </c>
      <c r="D17375" s="38">
        <v>22.824000000000002</v>
      </c>
    </row>
    <row r="17376" spans="1:4">
      <c r="A17376" s="13">
        <v>2007</v>
      </c>
      <c r="B17376" s="14">
        <v>4</v>
      </c>
      <c r="C17376" s="14" t="s">
        <v>140</v>
      </c>
      <c r="D17376" s="37">
        <v>28.231999999999999</v>
      </c>
    </row>
    <row r="17377" spans="1:4">
      <c r="A17377" s="15">
        <v>2007</v>
      </c>
      <c r="B17377" s="16">
        <v>5</v>
      </c>
      <c r="C17377" s="16" t="s">
        <v>140</v>
      </c>
      <c r="D17377" s="38">
        <v>33.656999999999996</v>
      </c>
    </row>
    <row r="17378" spans="1:4">
      <c r="A17378" s="13">
        <v>2007</v>
      </c>
      <c r="B17378" s="14">
        <v>6</v>
      </c>
      <c r="C17378" s="14" t="s">
        <v>140</v>
      </c>
      <c r="D17378" s="37">
        <v>36.14</v>
      </c>
    </row>
    <row r="17379" spans="1:4">
      <c r="A17379" s="15">
        <v>2007</v>
      </c>
      <c r="B17379" s="16">
        <v>7</v>
      </c>
      <c r="C17379" s="16" t="s">
        <v>140</v>
      </c>
      <c r="D17379" s="38">
        <v>36.984000000000002</v>
      </c>
    </row>
    <row r="17380" spans="1:4">
      <c r="A17380" s="13">
        <v>2007</v>
      </c>
      <c r="B17380" s="14">
        <v>8</v>
      </c>
      <c r="C17380" s="14" t="s">
        <v>140</v>
      </c>
      <c r="D17380" s="37">
        <v>36.478999999999999</v>
      </c>
    </row>
    <row r="17381" spans="1:4">
      <c r="A17381" s="15">
        <v>2007</v>
      </c>
      <c r="B17381" s="16">
        <v>9</v>
      </c>
      <c r="C17381" s="16" t="s">
        <v>140</v>
      </c>
      <c r="D17381" s="38">
        <v>34.229999999999997</v>
      </c>
    </row>
    <row r="17382" spans="1:4">
      <c r="A17382" s="13">
        <v>2007</v>
      </c>
      <c r="B17382" s="14">
        <v>10</v>
      </c>
      <c r="C17382" s="14" t="s">
        <v>140</v>
      </c>
      <c r="D17382" s="37">
        <v>30.062999999999999</v>
      </c>
    </row>
    <row r="17383" spans="1:4">
      <c r="A17383" s="15">
        <v>2007</v>
      </c>
      <c r="B17383" s="16">
        <v>11</v>
      </c>
      <c r="C17383" s="16" t="s">
        <v>140</v>
      </c>
      <c r="D17383" s="38">
        <v>25.113</v>
      </c>
    </row>
    <row r="17384" spans="1:4">
      <c r="A17384" s="13">
        <v>2007</v>
      </c>
      <c r="B17384" s="14">
        <v>12</v>
      </c>
      <c r="C17384" s="14" t="s">
        <v>140</v>
      </c>
      <c r="D17384" s="37">
        <v>19.783999999999999</v>
      </c>
    </row>
    <row r="17385" spans="1:4">
      <c r="A17385" s="15">
        <v>2008</v>
      </c>
      <c r="B17385" s="16">
        <v>1</v>
      </c>
      <c r="C17385" s="16" t="s">
        <v>140</v>
      </c>
      <c r="D17385" s="38">
        <v>16.042999999999999</v>
      </c>
    </row>
    <row r="17386" spans="1:4">
      <c r="A17386" s="13">
        <v>2008</v>
      </c>
      <c r="B17386" s="14">
        <v>2</v>
      </c>
      <c r="C17386" s="14" t="s">
        <v>140</v>
      </c>
      <c r="D17386" s="37">
        <v>17.632999999999999</v>
      </c>
    </row>
    <row r="17387" spans="1:4">
      <c r="A17387" s="15">
        <v>2008</v>
      </c>
      <c r="B17387" s="16">
        <v>3</v>
      </c>
      <c r="C17387" s="16" t="s">
        <v>140</v>
      </c>
      <c r="D17387" s="38">
        <v>24.286999999999999</v>
      </c>
    </row>
    <row r="17388" spans="1:4">
      <c r="A17388" s="13">
        <v>2008</v>
      </c>
      <c r="B17388" s="14">
        <v>4</v>
      </c>
      <c r="C17388" s="14" t="s">
        <v>140</v>
      </c>
      <c r="D17388" s="37">
        <v>27.616</v>
      </c>
    </row>
    <row r="17389" spans="1:4">
      <c r="A17389" s="15">
        <v>2008</v>
      </c>
      <c r="B17389" s="16">
        <v>5</v>
      </c>
      <c r="C17389" s="16" t="s">
        <v>140</v>
      </c>
      <c r="D17389" s="38">
        <v>33.430999999999997</v>
      </c>
    </row>
    <row r="17390" spans="1:4">
      <c r="A17390" s="13">
        <v>2008</v>
      </c>
      <c r="B17390" s="14">
        <v>6</v>
      </c>
      <c r="C17390" s="14" t="s">
        <v>140</v>
      </c>
      <c r="D17390" s="37">
        <v>35.798999999999999</v>
      </c>
    </row>
    <row r="17391" spans="1:4">
      <c r="A17391" s="15">
        <v>2008</v>
      </c>
      <c r="B17391" s="16">
        <v>7</v>
      </c>
      <c r="C17391" s="16" t="s">
        <v>140</v>
      </c>
      <c r="D17391" s="38">
        <v>37.244</v>
      </c>
    </row>
    <row r="17392" spans="1:4">
      <c r="A17392" s="13">
        <v>2008</v>
      </c>
      <c r="B17392" s="14">
        <v>8</v>
      </c>
      <c r="C17392" s="14" t="s">
        <v>140</v>
      </c>
      <c r="D17392" s="37">
        <v>36.408999999999999</v>
      </c>
    </row>
    <row r="17393" spans="1:4">
      <c r="A17393" s="15">
        <v>2008</v>
      </c>
      <c r="B17393" s="16">
        <v>9</v>
      </c>
      <c r="C17393" s="16" t="s">
        <v>140</v>
      </c>
      <c r="D17393" s="38">
        <v>34.323</v>
      </c>
    </row>
    <row r="17394" spans="1:4">
      <c r="A17394" s="13">
        <v>2008</v>
      </c>
      <c r="B17394" s="14">
        <v>10</v>
      </c>
      <c r="C17394" s="14" t="s">
        <v>140</v>
      </c>
      <c r="D17394" s="37">
        <v>29.876000000000001</v>
      </c>
    </row>
    <row r="17395" spans="1:4">
      <c r="A17395" s="15">
        <v>2008</v>
      </c>
      <c r="B17395" s="16">
        <v>11</v>
      </c>
      <c r="C17395" s="16" t="s">
        <v>140</v>
      </c>
      <c r="D17395" s="38">
        <v>24.245000000000001</v>
      </c>
    </row>
    <row r="17396" spans="1:4">
      <c r="A17396" s="13">
        <v>2008</v>
      </c>
      <c r="B17396" s="14">
        <v>12</v>
      </c>
      <c r="C17396" s="14" t="s">
        <v>140</v>
      </c>
      <c r="D17396" s="37">
        <v>18.120999999999999</v>
      </c>
    </row>
    <row r="17397" spans="1:4">
      <c r="A17397" s="15">
        <v>2009</v>
      </c>
      <c r="B17397" s="16">
        <v>1</v>
      </c>
      <c r="C17397" s="16" t="s">
        <v>140</v>
      </c>
      <c r="D17397" s="38">
        <v>16.324000000000002</v>
      </c>
    </row>
    <row r="17398" spans="1:4">
      <c r="A17398" s="13">
        <v>2009</v>
      </c>
      <c r="B17398" s="14">
        <v>2</v>
      </c>
      <c r="C17398" s="14" t="s">
        <v>140</v>
      </c>
      <c r="D17398" s="37">
        <v>19.460999999999999</v>
      </c>
    </row>
    <row r="17399" spans="1:4">
      <c r="A17399" s="15">
        <v>2009</v>
      </c>
      <c r="B17399" s="16">
        <v>3</v>
      </c>
      <c r="C17399" s="16" t="s">
        <v>140</v>
      </c>
      <c r="D17399" s="38">
        <v>22.440999999999999</v>
      </c>
    </row>
    <row r="17400" spans="1:4">
      <c r="A17400" s="13">
        <v>2009</v>
      </c>
      <c r="B17400" s="14">
        <v>4</v>
      </c>
      <c r="C17400" s="14" t="s">
        <v>140</v>
      </c>
      <c r="D17400" s="37">
        <v>26.69</v>
      </c>
    </row>
    <row r="17401" spans="1:4">
      <c r="A17401" s="15">
        <v>2009</v>
      </c>
      <c r="B17401" s="16">
        <v>5</v>
      </c>
      <c r="C17401" s="16" t="s">
        <v>140</v>
      </c>
      <c r="D17401" s="38">
        <v>33.752000000000002</v>
      </c>
    </row>
    <row r="17402" spans="1:4">
      <c r="A17402" s="13">
        <v>2009</v>
      </c>
      <c r="B17402" s="14">
        <v>6</v>
      </c>
      <c r="C17402" s="14" t="s">
        <v>140</v>
      </c>
      <c r="D17402" s="37">
        <v>36.319000000000003</v>
      </c>
    </row>
    <row r="17403" spans="1:4">
      <c r="A17403" s="15">
        <v>2009</v>
      </c>
      <c r="B17403" s="16">
        <v>7</v>
      </c>
      <c r="C17403" s="16" t="s">
        <v>140</v>
      </c>
      <c r="D17403" s="38">
        <v>37.029000000000003</v>
      </c>
    </row>
    <row r="17404" spans="1:4">
      <c r="A17404" s="13">
        <v>2009</v>
      </c>
      <c r="B17404" s="14">
        <v>8</v>
      </c>
      <c r="C17404" s="14" t="s">
        <v>140</v>
      </c>
      <c r="D17404" s="37">
        <v>36.460999999999999</v>
      </c>
    </row>
    <row r="17405" spans="1:4">
      <c r="A17405" s="15">
        <v>2009</v>
      </c>
      <c r="B17405" s="16">
        <v>9</v>
      </c>
      <c r="C17405" s="16" t="s">
        <v>140</v>
      </c>
      <c r="D17405" s="38">
        <v>33.991</v>
      </c>
    </row>
    <row r="17406" spans="1:4">
      <c r="A17406" s="13">
        <v>2009</v>
      </c>
      <c r="B17406" s="14">
        <v>10</v>
      </c>
      <c r="C17406" s="14" t="s">
        <v>140</v>
      </c>
      <c r="D17406" s="37">
        <v>29.69</v>
      </c>
    </row>
    <row r="17407" spans="1:4">
      <c r="A17407" s="15">
        <v>2009</v>
      </c>
      <c r="B17407" s="16">
        <v>11</v>
      </c>
      <c r="C17407" s="16" t="s">
        <v>140</v>
      </c>
      <c r="D17407" s="38">
        <v>25.742000000000001</v>
      </c>
    </row>
    <row r="17408" spans="1:4">
      <c r="A17408" s="13">
        <v>2009</v>
      </c>
      <c r="B17408" s="14">
        <v>12</v>
      </c>
      <c r="C17408" s="14" t="s">
        <v>140</v>
      </c>
      <c r="D17408" s="37">
        <v>20.190999999999999</v>
      </c>
    </row>
    <row r="17409" spans="1:4">
      <c r="A17409" s="15">
        <v>2010</v>
      </c>
      <c r="B17409" s="16">
        <v>1</v>
      </c>
      <c r="C17409" s="16" t="s">
        <v>140</v>
      </c>
      <c r="D17409" s="38">
        <v>18.841000000000001</v>
      </c>
    </row>
    <row r="17410" spans="1:4">
      <c r="A17410" s="13">
        <v>2010</v>
      </c>
      <c r="B17410" s="14">
        <v>2</v>
      </c>
      <c r="C17410" s="14" t="s">
        <v>140</v>
      </c>
      <c r="D17410" s="37">
        <v>21.312999999999999</v>
      </c>
    </row>
    <row r="17411" spans="1:4">
      <c r="A17411" s="15">
        <v>2010</v>
      </c>
      <c r="B17411" s="16">
        <v>3</v>
      </c>
      <c r="C17411" s="16" t="s">
        <v>140</v>
      </c>
      <c r="D17411" s="38">
        <v>24.495999999999999</v>
      </c>
    </row>
    <row r="17412" spans="1:4">
      <c r="A17412" s="13">
        <v>2010</v>
      </c>
      <c r="B17412" s="14">
        <v>4</v>
      </c>
      <c r="C17412" s="14" t="s">
        <v>140</v>
      </c>
      <c r="D17412" s="37">
        <v>28.260999999999999</v>
      </c>
    </row>
    <row r="17413" spans="1:4">
      <c r="A17413" s="15">
        <v>2010</v>
      </c>
      <c r="B17413" s="16">
        <v>5</v>
      </c>
      <c r="C17413" s="16" t="s">
        <v>140</v>
      </c>
      <c r="D17413" s="38">
        <v>33.051000000000002</v>
      </c>
    </row>
    <row r="17414" spans="1:4">
      <c r="A17414" s="13">
        <v>2010</v>
      </c>
      <c r="B17414" s="14">
        <v>6</v>
      </c>
      <c r="C17414" s="14" t="s">
        <v>140</v>
      </c>
      <c r="D17414" s="37">
        <v>36.106000000000002</v>
      </c>
    </row>
    <row r="17415" spans="1:4">
      <c r="A17415" s="15">
        <v>2010</v>
      </c>
      <c r="B17415" s="16">
        <v>7</v>
      </c>
      <c r="C17415" s="16" t="s">
        <v>140</v>
      </c>
      <c r="D17415" s="38">
        <v>37.567999999999998</v>
      </c>
    </row>
    <row r="17416" spans="1:4">
      <c r="A17416" s="13">
        <v>2010</v>
      </c>
      <c r="B17416" s="14">
        <v>8</v>
      </c>
      <c r="C17416" s="14" t="s">
        <v>140</v>
      </c>
      <c r="D17416" s="37">
        <v>36.904000000000003</v>
      </c>
    </row>
    <row r="17417" spans="1:4">
      <c r="A17417" s="15">
        <v>2010</v>
      </c>
      <c r="B17417" s="16">
        <v>9</v>
      </c>
      <c r="C17417" s="16" t="s">
        <v>140</v>
      </c>
      <c r="D17417" s="38">
        <v>34.683999999999997</v>
      </c>
    </row>
    <row r="17418" spans="1:4">
      <c r="A17418" s="13">
        <v>2010</v>
      </c>
      <c r="B17418" s="14">
        <v>10</v>
      </c>
      <c r="C17418" s="14" t="s">
        <v>140</v>
      </c>
      <c r="D17418" s="37">
        <v>30.919</v>
      </c>
    </row>
    <row r="17419" spans="1:4">
      <c r="A17419" s="15">
        <v>2010</v>
      </c>
      <c r="B17419" s="16">
        <v>11</v>
      </c>
      <c r="C17419" s="16" t="s">
        <v>140</v>
      </c>
      <c r="D17419" s="38">
        <v>24.864000000000001</v>
      </c>
    </row>
    <row r="17420" spans="1:4">
      <c r="A17420" s="13">
        <v>2010</v>
      </c>
      <c r="B17420" s="14">
        <v>12</v>
      </c>
      <c r="C17420" s="14" t="s">
        <v>140</v>
      </c>
      <c r="D17420" s="37">
        <v>20.11</v>
      </c>
    </row>
    <row r="17421" spans="1:4">
      <c r="A17421" s="15">
        <v>2011</v>
      </c>
      <c r="B17421" s="16">
        <v>1</v>
      </c>
      <c r="C17421" s="16" t="s">
        <v>140</v>
      </c>
      <c r="D17421" s="38">
        <v>18.850999999999999</v>
      </c>
    </row>
    <row r="17422" spans="1:4">
      <c r="A17422" s="13">
        <v>2011</v>
      </c>
      <c r="B17422" s="14">
        <v>2</v>
      </c>
      <c r="C17422" s="14" t="s">
        <v>140</v>
      </c>
      <c r="D17422" s="37">
        <v>19.558</v>
      </c>
    </row>
    <row r="17423" spans="1:4">
      <c r="A17423" s="15">
        <v>2011</v>
      </c>
      <c r="B17423" s="16">
        <v>3</v>
      </c>
      <c r="C17423" s="16" t="s">
        <v>140</v>
      </c>
      <c r="D17423" s="38">
        <v>22.366</v>
      </c>
    </row>
    <row r="17424" spans="1:4">
      <c r="A17424" s="13">
        <v>2011</v>
      </c>
      <c r="B17424" s="14">
        <v>4</v>
      </c>
      <c r="C17424" s="14" t="s">
        <v>140</v>
      </c>
      <c r="D17424" s="37">
        <v>27.844000000000001</v>
      </c>
    </row>
    <row r="17425" spans="1:4">
      <c r="A17425" s="15">
        <v>2011</v>
      </c>
      <c r="B17425" s="16">
        <v>5</v>
      </c>
      <c r="C17425" s="16" t="s">
        <v>140</v>
      </c>
      <c r="D17425" s="38">
        <v>33.951000000000001</v>
      </c>
    </row>
    <row r="17426" spans="1:4">
      <c r="A17426" s="13">
        <v>2011</v>
      </c>
      <c r="B17426" s="14">
        <v>6</v>
      </c>
      <c r="C17426" s="14" t="s">
        <v>140</v>
      </c>
      <c r="D17426" s="37">
        <v>36.545000000000002</v>
      </c>
    </row>
    <row r="17427" spans="1:4">
      <c r="A17427" s="15">
        <v>2011</v>
      </c>
      <c r="B17427" s="16">
        <v>7</v>
      </c>
      <c r="C17427" s="16" t="s">
        <v>140</v>
      </c>
      <c r="D17427" s="38">
        <v>37.26</v>
      </c>
    </row>
    <row r="17428" spans="1:4">
      <c r="A17428" s="13">
        <v>2011</v>
      </c>
      <c r="B17428" s="14">
        <v>8</v>
      </c>
      <c r="C17428" s="14" t="s">
        <v>140</v>
      </c>
      <c r="D17428" s="37">
        <v>36.813000000000002</v>
      </c>
    </row>
    <row r="17429" spans="1:4">
      <c r="A17429" s="15">
        <v>2011</v>
      </c>
      <c r="B17429" s="16">
        <v>9</v>
      </c>
      <c r="C17429" s="16" t="s">
        <v>140</v>
      </c>
      <c r="D17429" s="38">
        <v>34.475999999999999</v>
      </c>
    </row>
    <row r="17430" spans="1:4">
      <c r="A17430" s="13">
        <v>2011</v>
      </c>
      <c r="B17430" s="14">
        <v>10</v>
      </c>
      <c r="C17430" s="14" t="s">
        <v>140</v>
      </c>
      <c r="D17430" s="37">
        <v>29.856000000000002</v>
      </c>
    </row>
    <row r="17431" spans="1:4">
      <c r="A17431" s="15">
        <v>2011</v>
      </c>
      <c r="B17431" s="16">
        <v>11</v>
      </c>
      <c r="C17431" s="16" t="s">
        <v>140</v>
      </c>
      <c r="D17431" s="38">
        <v>23.448</v>
      </c>
    </row>
    <row r="17432" spans="1:4">
      <c r="A17432" s="13">
        <v>2011</v>
      </c>
      <c r="B17432" s="14">
        <v>12</v>
      </c>
      <c r="C17432" s="14" t="s">
        <v>140</v>
      </c>
      <c r="D17432" s="37">
        <v>17.742000000000001</v>
      </c>
    </row>
    <row r="17433" spans="1:4">
      <c r="A17433" s="15">
        <v>2012</v>
      </c>
      <c r="B17433" s="16">
        <v>1</v>
      </c>
      <c r="C17433" s="16" t="s">
        <v>140</v>
      </c>
      <c r="D17433" s="38">
        <v>17.643999999999998</v>
      </c>
    </row>
    <row r="17434" spans="1:4">
      <c r="A17434" s="13">
        <v>2012</v>
      </c>
      <c r="B17434" s="14">
        <v>2</v>
      </c>
      <c r="C17434" s="14" t="s">
        <v>140</v>
      </c>
      <c r="D17434" s="37">
        <v>18.736000000000001</v>
      </c>
    </row>
    <row r="17435" spans="1:4">
      <c r="A17435" s="15">
        <v>2012</v>
      </c>
      <c r="B17435" s="16">
        <v>3</v>
      </c>
      <c r="C17435" s="16" t="s">
        <v>140</v>
      </c>
      <c r="D17435" s="38">
        <v>21.556000000000001</v>
      </c>
    </row>
    <row r="17436" spans="1:4">
      <c r="A17436" s="13">
        <v>2012</v>
      </c>
      <c r="B17436" s="14">
        <v>4</v>
      </c>
      <c r="C17436" s="14" t="s">
        <v>140</v>
      </c>
      <c r="D17436" s="37">
        <v>27.63</v>
      </c>
    </row>
    <row r="17437" spans="1:4">
      <c r="A17437" s="15">
        <v>2012</v>
      </c>
      <c r="B17437" s="16">
        <v>5</v>
      </c>
      <c r="C17437" s="16" t="s">
        <v>140</v>
      </c>
      <c r="D17437" s="38">
        <v>34.396000000000001</v>
      </c>
    </row>
    <row r="17438" spans="1:4">
      <c r="A17438" s="13">
        <v>2012</v>
      </c>
      <c r="B17438" s="14">
        <v>6</v>
      </c>
      <c r="C17438" s="14" t="s">
        <v>140</v>
      </c>
      <c r="D17438" s="37">
        <v>36.417000000000002</v>
      </c>
    </row>
    <row r="17439" spans="1:4">
      <c r="A17439" s="15">
        <v>2012</v>
      </c>
      <c r="B17439" s="16">
        <v>7</v>
      </c>
      <c r="C17439" s="16" t="s">
        <v>140</v>
      </c>
      <c r="D17439" s="38">
        <v>37.811999999999998</v>
      </c>
    </row>
    <row r="17440" spans="1:4">
      <c r="A17440" s="13">
        <v>2012</v>
      </c>
      <c r="B17440" s="14">
        <v>8</v>
      </c>
      <c r="C17440" s="14" t="s">
        <v>140</v>
      </c>
      <c r="D17440" s="37">
        <v>37.198</v>
      </c>
    </row>
    <row r="17441" spans="1:4">
      <c r="A17441" s="15">
        <v>2012</v>
      </c>
      <c r="B17441" s="16">
        <v>9</v>
      </c>
      <c r="C17441" s="16" t="s">
        <v>140</v>
      </c>
      <c r="D17441" s="38">
        <v>34.497</v>
      </c>
    </row>
    <row r="17442" spans="1:4">
      <c r="A17442" s="13">
        <v>2012</v>
      </c>
      <c r="B17442" s="14">
        <v>10</v>
      </c>
      <c r="C17442" s="14" t="s">
        <v>140</v>
      </c>
      <c r="D17442" s="37">
        <v>30.786000000000001</v>
      </c>
    </row>
    <row r="17443" spans="1:4">
      <c r="A17443" s="15">
        <v>2012</v>
      </c>
      <c r="B17443" s="16">
        <v>11</v>
      </c>
      <c r="C17443" s="16" t="s">
        <v>140</v>
      </c>
      <c r="D17443" s="38">
        <v>25.219000000000001</v>
      </c>
    </row>
    <row r="17444" spans="1:4">
      <c r="A17444" s="13">
        <v>2012</v>
      </c>
      <c r="B17444" s="14">
        <v>12</v>
      </c>
      <c r="C17444" s="14" t="s">
        <v>140</v>
      </c>
      <c r="D17444" s="37">
        <v>20.568000000000001</v>
      </c>
    </row>
    <row r="17445" spans="1:4">
      <c r="A17445" s="15">
        <v>2013</v>
      </c>
      <c r="B17445" s="16">
        <v>1</v>
      </c>
      <c r="C17445" s="16" t="s">
        <v>140</v>
      </c>
      <c r="D17445" s="38">
        <v>18.617000000000001</v>
      </c>
    </row>
    <row r="17446" spans="1:4">
      <c r="A17446" s="13">
        <v>2013</v>
      </c>
      <c r="B17446" s="14">
        <v>2</v>
      </c>
      <c r="C17446" s="14" t="s">
        <v>140</v>
      </c>
      <c r="D17446" s="37">
        <v>20.434000000000001</v>
      </c>
    </row>
    <row r="17447" spans="1:4">
      <c r="A17447" s="15">
        <v>2013</v>
      </c>
      <c r="B17447" s="16">
        <v>3</v>
      </c>
      <c r="C17447" s="16" t="s">
        <v>140</v>
      </c>
      <c r="D17447" s="38">
        <v>21.952000000000002</v>
      </c>
    </row>
    <row r="17448" spans="1:4">
      <c r="A17448" s="13">
        <v>2013</v>
      </c>
      <c r="B17448" s="14">
        <v>4</v>
      </c>
      <c r="C17448" s="14" t="s">
        <v>140</v>
      </c>
      <c r="D17448" s="37">
        <v>27.818000000000001</v>
      </c>
    </row>
    <row r="17449" spans="1:4">
      <c r="A17449" s="15">
        <v>2013</v>
      </c>
      <c r="B17449" s="16">
        <v>5</v>
      </c>
      <c r="C17449" s="16" t="s">
        <v>140</v>
      </c>
      <c r="D17449" s="38">
        <v>31.887</v>
      </c>
    </row>
    <row r="17450" spans="1:4">
      <c r="A17450" s="13">
        <v>2013</v>
      </c>
      <c r="B17450" s="14">
        <v>6</v>
      </c>
      <c r="C17450" s="14" t="s">
        <v>140</v>
      </c>
      <c r="D17450" s="37">
        <v>36.048000000000002</v>
      </c>
    </row>
    <row r="17451" spans="1:4">
      <c r="A17451" s="15">
        <v>2013</v>
      </c>
      <c r="B17451" s="16">
        <v>7</v>
      </c>
      <c r="C17451" s="16" t="s">
        <v>140</v>
      </c>
      <c r="D17451" s="38">
        <v>37.265999999999998</v>
      </c>
    </row>
    <row r="17452" spans="1:4">
      <c r="A17452" s="13">
        <v>2013</v>
      </c>
      <c r="B17452" s="14">
        <v>8</v>
      </c>
      <c r="C17452" s="14" t="s">
        <v>140</v>
      </c>
      <c r="D17452" s="37">
        <v>35.436</v>
      </c>
    </row>
    <row r="17453" spans="1:4">
      <c r="A17453" s="15">
        <v>2000</v>
      </c>
      <c r="B17453" s="16">
        <v>2</v>
      </c>
      <c r="C17453" s="16" t="s">
        <v>141</v>
      </c>
      <c r="D17453" s="38">
        <v>8.5310000000000006</v>
      </c>
    </row>
    <row r="17454" spans="1:4">
      <c r="A17454" s="13">
        <v>2000</v>
      </c>
      <c r="B17454" s="14">
        <v>3</v>
      </c>
      <c r="C17454" s="14" t="s">
        <v>141</v>
      </c>
      <c r="D17454" s="37">
        <v>10.19</v>
      </c>
    </row>
    <row r="17455" spans="1:4">
      <c r="A17455" s="15">
        <v>2000</v>
      </c>
      <c r="B17455" s="16">
        <v>4</v>
      </c>
      <c r="C17455" s="16" t="s">
        <v>141</v>
      </c>
      <c r="D17455" s="38">
        <v>15.488</v>
      </c>
    </row>
    <row r="17456" spans="1:4">
      <c r="A17456" s="13">
        <v>2000</v>
      </c>
      <c r="B17456" s="14">
        <v>5</v>
      </c>
      <c r="C17456" s="14" t="s">
        <v>141</v>
      </c>
      <c r="D17456" s="37">
        <v>20.117000000000001</v>
      </c>
    </row>
    <row r="17457" spans="1:4">
      <c r="A17457" s="15">
        <v>2000</v>
      </c>
      <c r="B17457" s="16">
        <v>6</v>
      </c>
      <c r="C17457" s="16" t="s">
        <v>141</v>
      </c>
      <c r="D17457" s="38">
        <v>23.623999999999999</v>
      </c>
    </row>
    <row r="17458" spans="1:4">
      <c r="A17458" s="13">
        <v>2000</v>
      </c>
      <c r="B17458" s="14">
        <v>7</v>
      </c>
      <c r="C17458" s="14" t="s">
        <v>141</v>
      </c>
      <c r="D17458" s="37">
        <v>24.893000000000001</v>
      </c>
    </row>
    <row r="17459" spans="1:4">
      <c r="A17459" s="15">
        <v>2000</v>
      </c>
      <c r="B17459" s="16">
        <v>8</v>
      </c>
      <c r="C17459" s="16" t="s">
        <v>141</v>
      </c>
      <c r="D17459" s="38">
        <v>25.635999999999999</v>
      </c>
    </row>
    <row r="17460" spans="1:4">
      <c r="A17460" s="13">
        <v>2000</v>
      </c>
      <c r="B17460" s="14">
        <v>9</v>
      </c>
      <c r="C17460" s="14" t="s">
        <v>141</v>
      </c>
      <c r="D17460" s="37">
        <v>21.391999999999999</v>
      </c>
    </row>
    <row r="17461" spans="1:4">
      <c r="A17461" s="15">
        <v>2000</v>
      </c>
      <c r="B17461" s="16">
        <v>10</v>
      </c>
      <c r="C17461" s="16" t="s">
        <v>141</v>
      </c>
      <c r="D17461" s="38">
        <v>17.556000000000001</v>
      </c>
    </row>
    <row r="17462" spans="1:4">
      <c r="A17462" s="13">
        <v>2000</v>
      </c>
      <c r="B17462" s="14">
        <v>11</v>
      </c>
      <c r="C17462" s="14" t="s">
        <v>141</v>
      </c>
      <c r="D17462" s="37">
        <v>15.724</v>
      </c>
    </row>
    <row r="17463" spans="1:4">
      <c r="A17463" s="15">
        <v>2000</v>
      </c>
      <c r="B17463" s="16">
        <v>12</v>
      </c>
      <c r="C17463" s="16" t="s">
        <v>141</v>
      </c>
      <c r="D17463" s="38">
        <v>11.016</v>
      </c>
    </row>
    <row r="17464" spans="1:4">
      <c r="A17464" s="13">
        <v>2001</v>
      </c>
      <c r="B17464" s="14">
        <v>1</v>
      </c>
      <c r="C17464" s="14" t="s">
        <v>141</v>
      </c>
      <c r="D17464" s="37">
        <v>10.663</v>
      </c>
    </row>
    <row r="17465" spans="1:4">
      <c r="A17465" s="15">
        <v>2001</v>
      </c>
      <c r="B17465" s="16">
        <v>2</v>
      </c>
      <c r="C17465" s="16" t="s">
        <v>141</v>
      </c>
      <c r="D17465" s="38">
        <v>10.375</v>
      </c>
    </row>
    <row r="17466" spans="1:4">
      <c r="A17466" s="13">
        <v>2001</v>
      </c>
      <c r="B17466" s="14">
        <v>3</v>
      </c>
      <c r="C17466" s="14" t="s">
        <v>141</v>
      </c>
      <c r="D17466" s="37">
        <v>14.334</v>
      </c>
    </row>
    <row r="17467" spans="1:4">
      <c r="A17467" s="15">
        <v>2001</v>
      </c>
      <c r="B17467" s="16">
        <v>4</v>
      </c>
      <c r="C17467" s="16" t="s">
        <v>141</v>
      </c>
      <c r="D17467" s="38">
        <v>13.143000000000001</v>
      </c>
    </row>
    <row r="17468" spans="1:4">
      <c r="A17468" s="13">
        <v>2001</v>
      </c>
      <c r="B17468" s="14">
        <v>5</v>
      </c>
      <c r="C17468" s="14" t="s">
        <v>141</v>
      </c>
      <c r="D17468" s="37">
        <v>19.195</v>
      </c>
    </row>
    <row r="17469" spans="1:4">
      <c r="A17469" s="15">
        <v>2001</v>
      </c>
      <c r="B17469" s="16">
        <v>6</v>
      </c>
      <c r="C17469" s="16" t="s">
        <v>141</v>
      </c>
      <c r="D17469" s="38">
        <v>21.904</v>
      </c>
    </row>
    <row r="17470" spans="1:4">
      <c r="A17470" s="13">
        <v>2001</v>
      </c>
      <c r="B17470" s="14">
        <v>7</v>
      </c>
      <c r="C17470" s="14" t="s">
        <v>141</v>
      </c>
      <c r="D17470" s="37">
        <v>25.378</v>
      </c>
    </row>
    <row r="17471" spans="1:4">
      <c r="A17471" s="15">
        <v>2001</v>
      </c>
      <c r="B17471" s="16">
        <v>8</v>
      </c>
      <c r="C17471" s="16" t="s">
        <v>141</v>
      </c>
      <c r="D17471" s="38">
        <v>26.111999999999998</v>
      </c>
    </row>
    <row r="17472" spans="1:4">
      <c r="A17472" s="13">
        <v>2001</v>
      </c>
      <c r="B17472" s="14">
        <v>9</v>
      </c>
      <c r="C17472" s="14" t="s">
        <v>141</v>
      </c>
      <c r="D17472" s="37">
        <v>20.887</v>
      </c>
    </row>
    <row r="17473" spans="1:4">
      <c r="A17473" s="15">
        <v>2001</v>
      </c>
      <c r="B17473" s="16">
        <v>10</v>
      </c>
      <c r="C17473" s="16" t="s">
        <v>141</v>
      </c>
      <c r="D17473" s="38">
        <v>18.747</v>
      </c>
    </row>
    <row r="17474" spans="1:4">
      <c r="A17474" s="13">
        <v>2001</v>
      </c>
      <c r="B17474" s="14">
        <v>11</v>
      </c>
      <c r="C17474" s="14" t="s">
        <v>141</v>
      </c>
      <c r="D17474" s="37">
        <v>12.535</v>
      </c>
    </row>
    <row r="17475" spans="1:4">
      <c r="A17475" s="15">
        <v>2001</v>
      </c>
      <c r="B17475" s="16">
        <v>12</v>
      </c>
      <c r="C17475" s="16" t="s">
        <v>141</v>
      </c>
      <c r="D17475" s="38">
        <v>5.7889999999999997</v>
      </c>
    </row>
    <row r="17476" spans="1:4">
      <c r="A17476" s="13">
        <v>2002</v>
      </c>
      <c r="B17476" s="14">
        <v>1</v>
      </c>
      <c r="C17476" s="14" t="s">
        <v>141</v>
      </c>
      <c r="D17476" s="37">
        <v>7.056</v>
      </c>
    </row>
    <row r="17477" spans="1:4">
      <c r="A17477" s="15">
        <v>2002</v>
      </c>
      <c r="B17477" s="16">
        <v>2</v>
      </c>
      <c r="C17477" s="16" t="s">
        <v>141</v>
      </c>
      <c r="D17477" s="38">
        <v>11.388</v>
      </c>
    </row>
    <row r="17478" spans="1:4">
      <c r="A17478" s="13">
        <v>2002</v>
      </c>
      <c r="B17478" s="14">
        <v>3</v>
      </c>
      <c r="C17478" s="14" t="s">
        <v>141</v>
      </c>
      <c r="D17478" s="37">
        <v>12.715999999999999</v>
      </c>
    </row>
    <row r="17479" spans="1:4">
      <c r="A17479" s="15">
        <v>2002</v>
      </c>
      <c r="B17479" s="16">
        <v>4</v>
      </c>
      <c r="C17479" s="16" t="s">
        <v>141</v>
      </c>
      <c r="D17479" s="38">
        <v>13.958</v>
      </c>
    </row>
    <row r="17480" spans="1:4">
      <c r="A17480" s="13">
        <v>2002</v>
      </c>
      <c r="B17480" s="14">
        <v>5</v>
      </c>
      <c r="C17480" s="14" t="s">
        <v>141</v>
      </c>
      <c r="D17480" s="37">
        <v>18.783000000000001</v>
      </c>
    </row>
    <row r="17481" spans="1:4">
      <c r="A17481" s="15">
        <v>2002</v>
      </c>
      <c r="B17481" s="16">
        <v>6</v>
      </c>
      <c r="C17481" s="16" t="s">
        <v>141</v>
      </c>
      <c r="D17481" s="38">
        <v>23.623000000000001</v>
      </c>
    </row>
    <row r="17482" spans="1:4">
      <c r="A17482" s="13">
        <v>2002</v>
      </c>
      <c r="B17482" s="14">
        <v>7</v>
      </c>
      <c r="C17482" s="14" t="s">
        <v>141</v>
      </c>
      <c r="D17482" s="37">
        <v>25.289000000000001</v>
      </c>
    </row>
    <row r="17483" spans="1:4">
      <c r="A17483" s="15">
        <v>2002</v>
      </c>
      <c r="B17483" s="16">
        <v>8</v>
      </c>
      <c r="C17483" s="16" t="s">
        <v>141</v>
      </c>
      <c r="D17483" s="38">
        <v>23.803999999999998</v>
      </c>
    </row>
    <row r="17484" spans="1:4">
      <c r="A17484" s="13">
        <v>2002</v>
      </c>
      <c r="B17484" s="14">
        <v>9</v>
      </c>
      <c r="C17484" s="14" t="s">
        <v>141</v>
      </c>
      <c r="D17484" s="37">
        <v>19.605</v>
      </c>
    </row>
    <row r="17485" spans="1:4">
      <c r="A17485" s="15">
        <v>2002</v>
      </c>
      <c r="B17485" s="16">
        <v>10</v>
      </c>
      <c r="C17485" s="16" t="s">
        <v>141</v>
      </c>
      <c r="D17485" s="38">
        <v>16.577999999999999</v>
      </c>
    </row>
    <row r="17486" spans="1:4">
      <c r="A17486" s="13">
        <v>2002</v>
      </c>
      <c r="B17486" s="14">
        <v>11</v>
      </c>
      <c r="C17486" s="14" t="s">
        <v>141</v>
      </c>
      <c r="D17486" s="37">
        <v>14.38</v>
      </c>
    </row>
    <row r="17487" spans="1:4">
      <c r="A17487" s="15">
        <v>2002</v>
      </c>
      <c r="B17487" s="16">
        <v>12</v>
      </c>
      <c r="C17487" s="16" t="s">
        <v>141</v>
      </c>
      <c r="D17487" s="38">
        <v>10.481</v>
      </c>
    </row>
    <row r="17488" spans="1:4">
      <c r="A17488" s="13">
        <v>2003</v>
      </c>
      <c r="B17488" s="14">
        <v>1</v>
      </c>
      <c r="C17488" s="14" t="s">
        <v>141</v>
      </c>
      <c r="D17488" s="37">
        <v>9.8620000000000001</v>
      </c>
    </row>
    <row r="17489" spans="1:4">
      <c r="A17489" s="15">
        <v>2003</v>
      </c>
      <c r="B17489" s="16">
        <v>2</v>
      </c>
      <c r="C17489" s="16" t="s">
        <v>141</v>
      </c>
      <c r="D17489" s="38">
        <v>5.8209999999999997</v>
      </c>
    </row>
    <row r="17490" spans="1:4">
      <c r="A17490" s="13">
        <v>2003</v>
      </c>
      <c r="B17490" s="14">
        <v>3</v>
      </c>
      <c r="C17490" s="14" t="s">
        <v>141</v>
      </c>
      <c r="D17490" s="37">
        <v>10.388</v>
      </c>
    </row>
    <row r="17491" spans="1:4">
      <c r="A17491" s="15">
        <v>2003</v>
      </c>
      <c r="B17491" s="16">
        <v>4</v>
      </c>
      <c r="C17491" s="16" t="s">
        <v>141</v>
      </c>
      <c r="D17491" s="38">
        <v>12.907999999999999</v>
      </c>
    </row>
    <row r="17492" spans="1:4">
      <c r="A17492" s="13">
        <v>2003</v>
      </c>
      <c r="B17492" s="14">
        <v>5</v>
      </c>
      <c r="C17492" s="14" t="s">
        <v>141</v>
      </c>
      <c r="D17492" s="37">
        <v>20.753</v>
      </c>
    </row>
    <row r="17493" spans="1:4">
      <c r="A17493" s="15">
        <v>2003</v>
      </c>
      <c r="B17493" s="16">
        <v>6</v>
      </c>
      <c r="C17493" s="16" t="s">
        <v>141</v>
      </c>
      <c r="D17493" s="38">
        <v>25.364000000000001</v>
      </c>
    </row>
    <row r="17494" spans="1:4">
      <c r="A17494" s="13">
        <v>2003</v>
      </c>
      <c r="B17494" s="14">
        <v>7</v>
      </c>
      <c r="C17494" s="14" t="s">
        <v>141</v>
      </c>
      <c r="D17494" s="37">
        <v>26.350999999999999</v>
      </c>
    </row>
    <row r="17495" spans="1:4">
      <c r="A17495" s="15">
        <v>2003</v>
      </c>
      <c r="B17495" s="16">
        <v>8</v>
      </c>
      <c r="C17495" s="16" t="s">
        <v>141</v>
      </c>
      <c r="D17495" s="38">
        <v>27.009</v>
      </c>
    </row>
    <row r="17496" spans="1:4">
      <c r="A17496" s="13">
        <v>2003</v>
      </c>
      <c r="B17496" s="14">
        <v>9</v>
      </c>
      <c r="C17496" s="14" t="s">
        <v>141</v>
      </c>
      <c r="D17496" s="37">
        <v>20.622</v>
      </c>
    </row>
    <row r="17497" spans="1:4">
      <c r="A17497" s="15">
        <v>2003</v>
      </c>
      <c r="B17497" s="16">
        <v>10</v>
      </c>
      <c r="C17497" s="16" t="s">
        <v>141</v>
      </c>
      <c r="D17497" s="38">
        <v>16.934000000000001</v>
      </c>
    </row>
    <row r="17498" spans="1:4">
      <c r="A17498" s="13">
        <v>2003</v>
      </c>
      <c r="B17498" s="14">
        <v>11</v>
      </c>
      <c r="C17498" s="14" t="s">
        <v>141</v>
      </c>
      <c r="D17498" s="37">
        <v>14.526</v>
      </c>
    </row>
    <row r="17499" spans="1:4">
      <c r="A17499" s="15">
        <v>2003</v>
      </c>
      <c r="B17499" s="16">
        <v>12</v>
      </c>
      <c r="C17499" s="16" t="s">
        <v>141</v>
      </c>
      <c r="D17499" s="38">
        <v>9.77</v>
      </c>
    </row>
    <row r="17500" spans="1:4">
      <c r="A17500" s="13">
        <v>2004</v>
      </c>
      <c r="B17500" s="14">
        <v>1</v>
      </c>
      <c r="C17500" s="14" t="s">
        <v>141</v>
      </c>
      <c r="D17500" s="37">
        <v>7.6760000000000002</v>
      </c>
    </row>
    <row r="17501" spans="1:4">
      <c r="A17501" s="15">
        <v>2004</v>
      </c>
      <c r="B17501" s="16">
        <v>2</v>
      </c>
      <c r="C17501" s="16" t="s">
        <v>141</v>
      </c>
      <c r="D17501" s="38">
        <v>9.3339999999999996</v>
      </c>
    </row>
    <row r="17502" spans="1:4">
      <c r="A17502" s="13">
        <v>2004</v>
      </c>
      <c r="B17502" s="14">
        <v>3</v>
      </c>
      <c r="C17502" s="14" t="s">
        <v>141</v>
      </c>
      <c r="D17502" s="37">
        <v>11.015000000000001</v>
      </c>
    </row>
    <row r="17503" spans="1:4">
      <c r="A17503" s="15">
        <v>2004</v>
      </c>
      <c r="B17503" s="16">
        <v>4</v>
      </c>
      <c r="C17503" s="16" t="s">
        <v>141</v>
      </c>
      <c r="D17503" s="38">
        <v>14.615</v>
      </c>
    </row>
    <row r="17504" spans="1:4">
      <c r="A17504" s="13">
        <v>2004</v>
      </c>
      <c r="B17504" s="14">
        <v>5</v>
      </c>
      <c r="C17504" s="14" t="s">
        <v>141</v>
      </c>
      <c r="D17504" s="37">
        <v>16.515999999999998</v>
      </c>
    </row>
    <row r="17505" spans="1:4">
      <c r="A17505" s="15">
        <v>2004</v>
      </c>
      <c r="B17505" s="16">
        <v>6</v>
      </c>
      <c r="C17505" s="16" t="s">
        <v>141</v>
      </c>
      <c r="D17505" s="38">
        <v>21.885000000000002</v>
      </c>
    </row>
    <row r="17506" spans="1:4">
      <c r="A17506" s="13">
        <v>2004</v>
      </c>
      <c r="B17506" s="14">
        <v>7</v>
      </c>
      <c r="C17506" s="14" t="s">
        <v>141</v>
      </c>
      <c r="D17506" s="37">
        <v>24.85</v>
      </c>
    </row>
    <row r="17507" spans="1:4">
      <c r="A17507" s="15">
        <v>2004</v>
      </c>
      <c r="B17507" s="16">
        <v>8</v>
      </c>
      <c r="C17507" s="16" t="s">
        <v>141</v>
      </c>
      <c r="D17507" s="38">
        <v>24.053000000000001</v>
      </c>
    </row>
    <row r="17508" spans="1:4">
      <c r="A17508" s="13">
        <v>2004</v>
      </c>
      <c r="B17508" s="14">
        <v>9</v>
      </c>
      <c r="C17508" s="14" t="s">
        <v>141</v>
      </c>
      <c r="D17508" s="37">
        <v>21.099</v>
      </c>
    </row>
    <row r="17509" spans="1:4">
      <c r="A17509" s="15">
        <v>2004</v>
      </c>
      <c r="B17509" s="16">
        <v>10</v>
      </c>
      <c r="C17509" s="16" t="s">
        <v>141</v>
      </c>
      <c r="D17509" s="38">
        <v>18.899999999999999</v>
      </c>
    </row>
    <row r="17510" spans="1:4">
      <c r="A17510" s="13">
        <v>2004</v>
      </c>
      <c r="B17510" s="14">
        <v>11</v>
      </c>
      <c r="C17510" s="14" t="s">
        <v>141</v>
      </c>
      <c r="D17510" s="37">
        <v>12.763</v>
      </c>
    </row>
    <row r="17511" spans="1:4">
      <c r="A17511" s="15">
        <v>2004</v>
      </c>
      <c r="B17511" s="16">
        <v>12</v>
      </c>
      <c r="C17511" s="16" t="s">
        <v>141</v>
      </c>
      <c r="D17511" s="38">
        <v>11.241</v>
      </c>
    </row>
    <row r="17512" spans="1:4">
      <c r="A17512" s="13">
        <v>2005</v>
      </c>
      <c r="B17512" s="14">
        <v>1</v>
      </c>
      <c r="C17512" s="14" t="s">
        <v>141</v>
      </c>
      <c r="D17512" s="37">
        <v>8.0609999999999999</v>
      </c>
    </row>
    <row r="17513" spans="1:4">
      <c r="A17513" s="15">
        <v>2005</v>
      </c>
      <c r="B17513" s="16">
        <v>2</v>
      </c>
      <c r="C17513" s="16" t="s">
        <v>141</v>
      </c>
      <c r="D17513" s="38">
        <v>6.6660000000000004</v>
      </c>
    </row>
    <row r="17514" spans="1:4">
      <c r="A17514" s="13">
        <v>2005</v>
      </c>
      <c r="B17514" s="14">
        <v>3</v>
      </c>
      <c r="C17514" s="14" t="s">
        <v>141</v>
      </c>
      <c r="D17514" s="37">
        <v>10.407</v>
      </c>
    </row>
    <row r="17515" spans="1:4">
      <c r="A17515" s="15">
        <v>2005</v>
      </c>
      <c r="B17515" s="16">
        <v>4</v>
      </c>
      <c r="C17515" s="16" t="s">
        <v>141</v>
      </c>
      <c r="D17515" s="38">
        <v>13.537000000000001</v>
      </c>
    </row>
    <row r="17516" spans="1:4">
      <c r="A17516" s="13">
        <v>2005</v>
      </c>
      <c r="B17516" s="14">
        <v>5</v>
      </c>
      <c r="C17516" s="14" t="s">
        <v>141</v>
      </c>
      <c r="D17516" s="37">
        <v>19.137</v>
      </c>
    </row>
    <row r="17517" spans="1:4">
      <c r="A17517" s="15">
        <v>2005</v>
      </c>
      <c r="B17517" s="16">
        <v>6</v>
      </c>
      <c r="C17517" s="16" t="s">
        <v>141</v>
      </c>
      <c r="D17517" s="38">
        <v>21.966000000000001</v>
      </c>
    </row>
    <row r="17518" spans="1:4">
      <c r="A17518" s="13">
        <v>2005</v>
      </c>
      <c r="B17518" s="14">
        <v>7</v>
      </c>
      <c r="C17518" s="14" t="s">
        <v>141</v>
      </c>
      <c r="D17518" s="37">
        <v>24.983000000000001</v>
      </c>
    </row>
    <row r="17519" spans="1:4">
      <c r="A17519" s="15">
        <v>2005</v>
      </c>
      <c r="B17519" s="16">
        <v>8</v>
      </c>
      <c r="C17519" s="16" t="s">
        <v>141</v>
      </c>
      <c r="D17519" s="38">
        <v>23.472999999999999</v>
      </c>
    </row>
    <row r="17520" spans="1:4">
      <c r="A17520" s="13">
        <v>2005</v>
      </c>
      <c r="B17520" s="14">
        <v>9</v>
      </c>
      <c r="C17520" s="14" t="s">
        <v>141</v>
      </c>
      <c r="D17520" s="37">
        <v>21.24</v>
      </c>
    </row>
    <row r="17521" spans="1:4">
      <c r="A17521" s="15">
        <v>2005</v>
      </c>
      <c r="B17521" s="16">
        <v>10</v>
      </c>
      <c r="C17521" s="16" t="s">
        <v>141</v>
      </c>
      <c r="D17521" s="38">
        <v>16.533999999999999</v>
      </c>
    </row>
    <row r="17522" spans="1:4">
      <c r="A17522" s="13">
        <v>2005</v>
      </c>
      <c r="B17522" s="14">
        <v>11</v>
      </c>
      <c r="C17522" s="14" t="s">
        <v>141</v>
      </c>
      <c r="D17522" s="37">
        <v>12.465</v>
      </c>
    </row>
    <row r="17523" spans="1:4">
      <c r="A17523" s="15">
        <v>2005</v>
      </c>
      <c r="B17523" s="16">
        <v>12</v>
      </c>
      <c r="C17523" s="16" t="s">
        <v>141</v>
      </c>
      <c r="D17523" s="38">
        <v>9.5380000000000003</v>
      </c>
    </row>
    <row r="17524" spans="1:4">
      <c r="A17524" s="13">
        <v>2006</v>
      </c>
      <c r="B17524" s="14">
        <v>1</v>
      </c>
      <c r="C17524" s="14" t="s">
        <v>141</v>
      </c>
      <c r="D17524" s="37">
        <v>6.9550000000000001</v>
      </c>
    </row>
    <row r="17525" spans="1:4">
      <c r="A17525" s="15">
        <v>2006</v>
      </c>
      <c r="B17525" s="16">
        <v>2</v>
      </c>
      <c r="C17525" s="16" t="s">
        <v>141</v>
      </c>
      <c r="D17525" s="38">
        <v>8.4169999999999998</v>
      </c>
    </row>
    <row r="17526" spans="1:4">
      <c r="A17526" s="13">
        <v>2006</v>
      </c>
      <c r="B17526" s="14">
        <v>3</v>
      </c>
      <c r="C17526" s="14" t="s">
        <v>141</v>
      </c>
      <c r="D17526" s="37">
        <v>10.634</v>
      </c>
    </row>
    <row r="17527" spans="1:4">
      <c r="A17527" s="15">
        <v>2006</v>
      </c>
      <c r="B17527" s="16">
        <v>4</v>
      </c>
      <c r="C17527" s="16" t="s">
        <v>141</v>
      </c>
      <c r="D17527" s="38">
        <v>14.503</v>
      </c>
    </row>
    <row r="17528" spans="1:4">
      <c r="A17528" s="13">
        <v>2006</v>
      </c>
      <c r="B17528" s="14">
        <v>5</v>
      </c>
      <c r="C17528" s="14" t="s">
        <v>141</v>
      </c>
      <c r="D17528" s="37">
        <v>18.64</v>
      </c>
    </row>
    <row r="17529" spans="1:4">
      <c r="A17529" s="15">
        <v>2006</v>
      </c>
      <c r="B17529" s="16">
        <v>6</v>
      </c>
      <c r="C17529" s="16" t="s">
        <v>141</v>
      </c>
      <c r="D17529" s="38">
        <v>21.93</v>
      </c>
    </row>
    <row r="17530" spans="1:4">
      <c r="A17530" s="13">
        <v>2006</v>
      </c>
      <c r="B17530" s="14">
        <v>7</v>
      </c>
      <c r="C17530" s="14" t="s">
        <v>141</v>
      </c>
      <c r="D17530" s="37">
        <v>24.861000000000001</v>
      </c>
    </row>
    <row r="17531" spans="1:4">
      <c r="A17531" s="15">
        <v>2006</v>
      </c>
      <c r="B17531" s="16">
        <v>8</v>
      </c>
      <c r="C17531" s="16" t="s">
        <v>141</v>
      </c>
      <c r="D17531" s="38">
        <v>23.992999999999999</v>
      </c>
    </row>
    <row r="17532" spans="1:4">
      <c r="A17532" s="13">
        <v>2006</v>
      </c>
      <c r="B17532" s="14">
        <v>9</v>
      </c>
      <c r="C17532" s="14" t="s">
        <v>141</v>
      </c>
      <c r="D17532" s="37">
        <v>21.355</v>
      </c>
    </row>
    <row r="17533" spans="1:4">
      <c r="A17533" s="15">
        <v>2006</v>
      </c>
      <c r="B17533" s="16">
        <v>10</v>
      </c>
      <c r="C17533" s="16" t="s">
        <v>141</v>
      </c>
      <c r="D17533" s="38">
        <v>17.988</v>
      </c>
    </row>
    <row r="17534" spans="1:4">
      <c r="A17534" s="13">
        <v>2006</v>
      </c>
      <c r="B17534" s="14">
        <v>11</v>
      </c>
      <c r="C17534" s="14" t="s">
        <v>141</v>
      </c>
      <c r="D17534" s="37">
        <v>11.78</v>
      </c>
    </row>
    <row r="17535" spans="1:4">
      <c r="A17535" s="15">
        <v>2006</v>
      </c>
      <c r="B17535" s="16">
        <v>12</v>
      </c>
      <c r="C17535" s="16" t="s">
        <v>141</v>
      </c>
      <c r="D17535" s="38">
        <v>9.9960000000000004</v>
      </c>
    </row>
    <row r="17536" spans="1:4">
      <c r="A17536" s="13">
        <v>2007</v>
      </c>
      <c r="B17536" s="14">
        <v>1</v>
      </c>
      <c r="C17536" s="14" t="s">
        <v>141</v>
      </c>
      <c r="D17536" s="37">
        <v>10.307</v>
      </c>
    </row>
    <row r="17537" spans="1:4">
      <c r="A17537" s="15">
        <v>2007</v>
      </c>
      <c r="B17537" s="16">
        <v>2</v>
      </c>
      <c r="C17537" s="16" t="s">
        <v>141</v>
      </c>
      <c r="D17537" s="38">
        <v>10.92</v>
      </c>
    </row>
    <row r="17538" spans="1:4">
      <c r="A17538" s="13">
        <v>2007</v>
      </c>
      <c r="B17538" s="14">
        <v>3</v>
      </c>
      <c r="C17538" s="14" t="s">
        <v>141</v>
      </c>
      <c r="D17538" s="37">
        <v>12.506</v>
      </c>
    </row>
    <row r="17539" spans="1:4">
      <c r="A17539" s="15">
        <v>2007</v>
      </c>
      <c r="B17539" s="16">
        <v>4</v>
      </c>
      <c r="C17539" s="16" t="s">
        <v>141</v>
      </c>
      <c r="D17539" s="38">
        <v>15.125</v>
      </c>
    </row>
    <row r="17540" spans="1:4">
      <c r="A17540" s="13">
        <v>2007</v>
      </c>
      <c r="B17540" s="14">
        <v>5</v>
      </c>
      <c r="C17540" s="14" t="s">
        <v>141</v>
      </c>
      <c r="D17540" s="37">
        <v>19.393999999999998</v>
      </c>
    </row>
    <row r="17541" spans="1:4">
      <c r="A17541" s="15">
        <v>2007</v>
      </c>
      <c r="B17541" s="16">
        <v>6</v>
      </c>
      <c r="C17541" s="16" t="s">
        <v>141</v>
      </c>
      <c r="D17541" s="38">
        <v>23.885000000000002</v>
      </c>
    </row>
    <row r="17542" spans="1:4">
      <c r="A17542" s="13">
        <v>2007</v>
      </c>
      <c r="B17542" s="14">
        <v>7</v>
      </c>
      <c r="C17542" s="14" t="s">
        <v>141</v>
      </c>
      <c r="D17542" s="37">
        <v>26.431000000000001</v>
      </c>
    </row>
    <row r="17543" spans="1:4">
      <c r="A17543" s="15">
        <v>2007</v>
      </c>
      <c r="B17543" s="16">
        <v>8</v>
      </c>
      <c r="C17543" s="16" t="s">
        <v>141</v>
      </c>
      <c r="D17543" s="38">
        <v>25.385000000000002</v>
      </c>
    </row>
    <row r="17544" spans="1:4">
      <c r="A17544" s="13">
        <v>2007</v>
      </c>
      <c r="B17544" s="14">
        <v>9</v>
      </c>
      <c r="C17544" s="14" t="s">
        <v>141</v>
      </c>
      <c r="D17544" s="37">
        <v>19.844999999999999</v>
      </c>
    </row>
    <row r="17545" spans="1:4">
      <c r="A17545" s="15">
        <v>2007</v>
      </c>
      <c r="B17545" s="16">
        <v>10</v>
      </c>
      <c r="C17545" s="16" t="s">
        <v>141</v>
      </c>
      <c r="D17545" s="38">
        <v>16.268000000000001</v>
      </c>
    </row>
    <row r="17546" spans="1:4">
      <c r="A17546" s="13">
        <v>2007</v>
      </c>
      <c r="B17546" s="14">
        <v>11</v>
      </c>
      <c r="C17546" s="14" t="s">
        <v>141</v>
      </c>
      <c r="D17546" s="37">
        <v>11.669</v>
      </c>
    </row>
    <row r="17547" spans="1:4">
      <c r="A17547" s="15">
        <v>2007</v>
      </c>
      <c r="B17547" s="16">
        <v>12</v>
      </c>
      <c r="C17547" s="16" t="s">
        <v>141</v>
      </c>
      <c r="D17547" s="38">
        <v>8.3290000000000006</v>
      </c>
    </row>
    <row r="17548" spans="1:4">
      <c r="A17548" s="13">
        <v>2008</v>
      </c>
      <c r="B17548" s="14">
        <v>1</v>
      </c>
      <c r="C17548" s="14" t="s">
        <v>141</v>
      </c>
      <c r="D17548" s="37">
        <v>9.2680000000000007</v>
      </c>
    </row>
    <row r="17549" spans="1:4">
      <c r="A17549" s="15">
        <v>2008</v>
      </c>
      <c r="B17549" s="16">
        <v>2</v>
      </c>
      <c r="C17549" s="16" t="s">
        <v>141</v>
      </c>
      <c r="D17549" s="38">
        <v>9.2629999999999999</v>
      </c>
    </row>
    <row r="17550" spans="1:4">
      <c r="A17550" s="13">
        <v>2008</v>
      </c>
      <c r="B17550" s="14">
        <v>3</v>
      </c>
      <c r="C17550" s="14" t="s">
        <v>141</v>
      </c>
      <c r="D17550" s="37">
        <v>12.141</v>
      </c>
    </row>
    <row r="17551" spans="1:4">
      <c r="A17551" s="15">
        <v>2008</v>
      </c>
      <c r="B17551" s="16">
        <v>4</v>
      </c>
      <c r="C17551" s="16" t="s">
        <v>141</v>
      </c>
      <c r="D17551" s="38">
        <v>14.093</v>
      </c>
    </row>
    <row r="17552" spans="1:4">
      <c r="A17552" s="13">
        <v>2008</v>
      </c>
      <c r="B17552" s="14">
        <v>5</v>
      </c>
      <c r="C17552" s="14" t="s">
        <v>141</v>
      </c>
      <c r="D17552" s="37">
        <v>18.78</v>
      </c>
    </row>
    <row r="17553" spans="1:4">
      <c r="A17553" s="15">
        <v>2008</v>
      </c>
      <c r="B17553" s="16">
        <v>6</v>
      </c>
      <c r="C17553" s="16" t="s">
        <v>141</v>
      </c>
      <c r="D17553" s="38">
        <v>23.245999999999999</v>
      </c>
    </row>
    <row r="17554" spans="1:4">
      <c r="A17554" s="13">
        <v>2008</v>
      </c>
      <c r="B17554" s="14">
        <v>7</v>
      </c>
      <c r="C17554" s="14" t="s">
        <v>141</v>
      </c>
      <c r="D17554" s="37">
        <v>25.42</v>
      </c>
    </row>
    <row r="17555" spans="1:4">
      <c r="A17555" s="15">
        <v>2008</v>
      </c>
      <c r="B17555" s="16">
        <v>8</v>
      </c>
      <c r="C17555" s="16" t="s">
        <v>141</v>
      </c>
      <c r="D17555" s="38">
        <v>25.977</v>
      </c>
    </row>
    <row r="17556" spans="1:4">
      <c r="A17556" s="13">
        <v>2008</v>
      </c>
      <c r="B17556" s="14">
        <v>9</v>
      </c>
      <c r="C17556" s="14" t="s">
        <v>141</v>
      </c>
      <c r="D17556" s="37">
        <v>20.29</v>
      </c>
    </row>
    <row r="17557" spans="1:4">
      <c r="A17557" s="15">
        <v>2008</v>
      </c>
      <c r="B17557" s="16">
        <v>10</v>
      </c>
      <c r="C17557" s="16" t="s">
        <v>141</v>
      </c>
      <c r="D17557" s="38">
        <v>17.353000000000002</v>
      </c>
    </row>
    <row r="17558" spans="1:4">
      <c r="A17558" s="13">
        <v>2008</v>
      </c>
      <c r="B17558" s="14">
        <v>11</v>
      </c>
      <c r="C17558" s="14" t="s">
        <v>141</v>
      </c>
      <c r="D17558" s="37">
        <v>14.238</v>
      </c>
    </row>
    <row r="17559" spans="1:4">
      <c r="A17559" s="15">
        <v>2008</v>
      </c>
      <c r="B17559" s="16">
        <v>12</v>
      </c>
      <c r="C17559" s="16" t="s">
        <v>141</v>
      </c>
      <c r="D17559" s="38">
        <v>10.422000000000001</v>
      </c>
    </row>
    <row r="17560" spans="1:4">
      <c r="A17560" s="13">
        <v>2009</v>
      </c>
      <c r="B17560" s="14">
        <v>1</v>
      </c>
      <c r="C17560" s="14" t="s">
        <v>141</v>
      </c>
      <c r="D17560" s="37">
        <v>9.5860000000000003</v>
      </c>
    </row>
    <row r="17561" spans="1:4">
      <c r="A17561" s="15">
        <v>2009</v>
      </c>
      <c r="B17561" s="16">
        <v>2</v>
      </c>
      <c r="C17561" s="16" t="s">
        <v>141</v>
      </c>
      <c r="D17561" s="38">
        <v>8.2789999999999999</v>
      </c>
    </row>
    <row r="17562" spans="1:4">
      <c r="A17562" s="13">
        <v>2009</v>
      </c>
      <c r="B17562" s="14">
        <v>3</v>
      </c>
      <c r="C17562" s="14" t="s">
        <v>141</v>
      </c>
      <c r="D17562" s="37">
        <v>10.535</v>
      </c>
    </row>
    <row r="17563" spans="1:4">
      <c r="A17563" s="15">
        <v>2009</v>
      </c>
      <c r="B17563" s="16">
        <v>4</v>
      </c>
      <c r="C17563" s="16" t="s">
        <v>141</v>
      </c>
      <c r="D17563" s="38">
        <v>14.884</v>
      </c>
    </row>
    <row r="17564" spans="1:4">
      <c r="A17564" s="13">
        <v>2009</v>
      </c>
      <c r="B17564" s="14">
        <v>5</v>
      </c>
      <c r="C17564" s="14" t="s">
        <v>141</v>
      </c>
      <c r="D17564" s="37">
        <v>20.097000000000001</v>
      </c>
    </row>
    <row r="17565" spans="1:4">
      <c r="A17565" s="15">
        <v>2009</v>
      </c>
      <c r="B17565" s="16">
        <v>6</v>
      </c>
      <c r="C17565" s="16" t="s">
        <v>141</v>
      </c>
      <c r="D17565" s="38">
        <v>21.885000000000002</v>
      </c>
    </row>
    <row r="17566" spans="1:4">
      <c r="A17566" s="13">
        <v>2009</v>
      </c>
      <c r="B17566" s="14">
        <v>7</v>
      </c>
      <c r="C17566" s="14" t="s">
        <v>141</v>
      </c>
      <c r="D17566" s="37">
        <v>25.3</v>
      </c>
    </row>
    <row r="17567" spans="1:4">
      <c r="A17567" s="15">
        <v>2009</v>
      </c>
      <c r="B17567" s="16">
        <v>8</v>
      </c>
      <c r="C17567" s="16" t="s">
        <v>141</v>
      </c>
      <c r="D17567" s="38">
        <v>25.817</v>
      </c>
    </row>
    <row r="17568" spans="1:4">
      <c r="A17568" s="13">
        <v>2009</v>
      </c>
      <c r="B17568" s="14">
        <v>9</v>
      </c>
      <c r="C17568" s="14" t="s">
        <v>141</v>
      </c>
      <c r="D17568" s="37">
        <v>22.24</v>
      </c>
    </row>
    <row r="17569" spans="1:4">
      <c r="A17569" s="15">
        <v>2009</v>
      </c>
      <c r="B17569" s="16">
        <v>10</v>
      </c>
      <c r="C17569" s="16" t="s">
        <v>141</v>
      </c>
      <c r="D17569" s="38">
        <v>16.535</v>
      </c>
    </row>
    <row r="17570" spans="1:4">
      <c r="A17570" s="13">
        <v>2009</v>
      </c>
      <c r="B17570" s="14">
        <v>11</v>
      </c>
      <c r="C17570" s="14" t="s">
        <v>141</v>
      </c>
      <c r="D17570" s="37">
        <v>13.696999999999999</v>
      </c>
    </row>
    <row r="17571" spans="1:4">
      <c r="A17571" s="15">
        <v>2009</v>
      </c>
      <c r="B17571" s="16">
        <v>12</v>
      </c>
      <c r="C17571" s="16" t="s">
        <v>141</v>
      </c>
      <c r="D17571" s="38">
        <v>11.904999999999999</v>
      </c>
    </row>
    <row r="17572" spans="1:4">
      <c r="A17572" s="13">
        <v>2010</v>
      </c>
      <c r="B17572" s="14">
        <v>1</v>
      </c>
      <c r="C17572" s="14" t="s">
        <v>141</v>
      </c>
      <c r="D17572" s="37">
        <v>8.9890000000000008</v>
      </c>
    </row>
    <row r="17573" spans="1:4">
      <c r="A17573" s="15">
        <v>2010</v>
      </c>
      <c r="B17573" s="16">
        <v>2</v>
      </c>
      <c r="C17573" s="16" t="s">
        <v>141</v>
      </c>
      <c r="D17573" s="38">
        <v>9.7189999999999994</v>
      </c>
    </row>
    <row r="17574" spans="1:4">
      <c r="A17574" s="13">
        <v>2010</v>
      </c>
      <c r="B17574" s="14">
        <v>3</v>
      </c>
      <c r="C17574" s="14" t="s">
        <v>141</v>
      </c>
      <c r="D17574" s="37">
        <v>11.193</v>
      </c>
    </row>
    <row r="17575" spans="1:4">
      <c r="A17575" s="15">
        <v>2010</v>
      </c>
      <c r="B17575" s="16">
        <v>4</v>
      </c>
      <c r="C17575" s="16" t="s">
        <v>141</v>
      </c>
      <c r="D17575" s="38">
        <v>14.946999999999999</v>
      </c>
    </row>
    <row r="17576" spans="1:4">
      <c r="A17576" s="13">
        <v>2010</v>
      </c>
      <c r="B17576" s="14">
        <v>5</v>
      </c>
      <c r="C17576" s="14" t="s">
        <v>141</v>
      </c>
      <c r="D17576" s="37">
        <v>18.27</v>
      </c>
    </row>
    <row r="17577" spans="1:4">
      <c r="A17577" s="15">
        <v>2010</v>
      </c>
      <c r="B17577" s="16">
        <v>6</v>
      </c>
      <c r="C17577" s="16" t="s">
        <v>141</v>
      </c>
      <c r="D17577" s="38">
        <v>22.198</v>
      </c>
    </row>
    <row r="17578" spans="1:4">
      <c r="A17578" s="13">
        <v>2010</v>
      </c>
      <c r="B17578" s="14">
        <v>7</v>
      </c>
      <c r="C17578" s="14" t="s">
        <v>141</v>
      </c>
      <c r="D17578" s="37">
        <v>25.245999999999999</v>
      </c>
    </row>
    <row r="17579" spans="1:4">
      <c r="A17579" s="15">
        <v>2010</v>
      </c>
      <c r="B17579" s="16">
        <v>8</v>
      </c>
      <c r="C17579" s="16" t="s">
        <v>141</v>
      </c>
      <c r="D17579" s="38">
        <v>25.832000000000001</v>
      </c>
    </row>
    <row r="17580" spans="1:4">
      <c r="A17580" s="13">
        <v>2010</v>
      </c>
      <c r="B17580" s="14">
        <v>9</v>
      </c>
      <c r="C17580" s="14" t="s">
        <v>141</v>
      </c>
      <c r="D17580" s="37">
        <v>20.565999999999999</v>
      </c>
    </row>
    <row r="17581" spans="1:4">
      <c r="A17581" s="15">
        <v>2010</v>
      </c>
      <c r="B17581" s="16">
        <v>10</v>
      </c>
      <c r="C17581" s="16" t="s">
        <v>141</v>
      </c>
      <c r="D17581" s="38">
        <v>15.869</v>
      </c>
    </row>
    <row r="17582" spans="1:4">
      <c r="A17582" s="13">
        <v>2010</v>
      </c>
      <c r="B17582" s="14">
        <v>11</v>
      </c>
      <c r="C17582" s="14" t="s">
        <v>141</v>
      </c>
      <c r="D17582" s="37">
        <v>15.225</v>
      </c>
    </row>
    <row r="17583" spans="1:4">
      <c r="A17583" s="15">
        <v>2010</v>
      </c>
      <c r="B17583" s="16">
        <v>12</v>
      </c>
      <c r="C17583" s="16" t="s">
        <v>141</v>
      </c>
      <c r="D17583" s="38">
        <v>10.146000000000001</v>
      </c>
    </row>
    <row r="17584" spans="1:4">
      <c r="A17584" s="13">
        <v>2011</v>
      </c>
      <c r="B17584" s="14">
        <v>1</v>
      </c>
      <c r="C17584" s="14" t="s">
        <v>141</v>
      </c>
      <c r="D17584" s="37">
        <v>8.4420000000000002</v>
      </c>
    </row>
    <row r="17585" spans="1:4">
      <c r="A17585" s="15">
        <v>2011</v>
      </c>
      <c r="B17585" s="16">
        <v>2</v>
      </c>
      <c r="C17585" s="16" t="s">
        <v>141</v>
      </c>
      <c r="D17585" s="38">
        <v>9.3079999999999998</v>
      </c>
    </row>
    <row r="17586" spans="1:4">
      <c r="A17586" s="13">
        <v>2011</v>
      </c>
      <c r="B17586" s="14">
        <v>3</v>
      </c>
      <c r="C17586" s="14" t="s">
        <v>141</v>
      </c>
      <c r="D17586" s="37">
        <v>11.183999999999999</v>
      </c>
    </row>
    <row r="17587" spans="1:4">
      <c r="A17587" s="15">
        <v>2011</v>
      </c>
      <c r="B17587" s="16">
        <v>4</v>
      </c>
      <c r="C17587" s="16" t="s">
        <v>141</v>
      </c>
      <c r="D17587" s="38">
        <v>14.555999999999999</v>
      </c>
    </row>
    <row r="17588" spans="1:4">
      <c r="A17588" s="13">
        <v>2011</v>
      </c>
      <c r="B17588" s="14">
        <v>5</v>
      </c>
      <c r="C17588" s="14" t="s">
        <v>141</v>
      </c>
      <c r="D17588" s="37">
        <v>18.091000000000001</v>
      </c>
    </row>
    <row r="17589" spans="1:4">
      <c r="A17589" s="15">
        <v>2011</v>
      </c>
      <c r="B17589" s="16">
        <v>6</v>
      </c>
      <c r="C17589" s="16" t="s">
        <v>141</v>
      </c>
      <c r="D17589" s="38">
        <v>22.655999999999999</v>
      </c>
    </row>
    <row r="17590" spans="1:4">
      <c r="A17590" s="13">
        <v>2011</v>
      </c>
      <c r="B17590" s="14">
        <v>7</v>
      </c>
      <c r="C17590" s="14" t="s">
        <v>141</v>
      </c>
      <c r="D17590" s="37">
        <v>24.754000000000001</v>
      </c>
    </row>
    <row r="17591" spans="1:4">
      <c r="A17591" s="15">
        <v>2011</v>
      </c>
      <c r="B17591" s="16">
        <v>8</v>
      </c>
      <c r="C17591" s="16" t="s">
        <v>141</v>
      </c>
      <c r="D17591" s="38">
        <v>25.707999999999998</v>
      </c>
    </row>
    <row r="17592" spans="1:4">
      <c r="A17592" s="13">
        <v>2011</v>
      </c>
      <c r="B17592" s="14">
        <v>9</v>
      </c>
      <c r="C17592" s="14" t="s">
        <v>141</v>
      </c>
      <c r="D17592" s="37">
        <v>24.11</v>
      </c>
    </row>
    <row r="17593" spans="1:4">
      <c r="A17593" s="15">
        <v>2011</v>
      </c>
      <c r="B17593" s="16">
        <v>10</v>
      </c>
      <c r="C17593" s="16" t="s">
        <v>141</v>
      </c>
      <c r="D17593" s="38">
        <v>16.254999999999999</v>
      </c>
    </row>
    <row r="17594" spans="1:4">
      <c r="A17594" s="13">
        <v>2011</v>
      </c>
      <c r="B17594" s="14">
        <v>11</v>
      </c>
      <c r="C17594" s="14" t="s">
        <v>141</v>
      </c>
      <c r="D17594" s="37">
        <v>12.147</v>
      </c>
    </row>
    <row r="17595" spans="1:4">
      <c r="A17595" s="15">
        <v>2011</v>
      </c>
      <c r="B17595" s="16">
        <v>12</v>
      </c>
      <c r="C17595" s="16" t="s">
        <v>141</v>
      </c>
      <c r="D17595" s="38">
        <v>10.170999999999999</v>
      </c>
    </row>
    <row r="17596" spans="1:4">
      <c r="A17596" s="13">
        <v>2012</v>
      </c>
      <c r="B17596" s="14">
        <v>1</v>
      </c>
      <c r="C17596" s="14" t="s">
        <v>141</v>
      </c>
      <c r="D17596" s="37">
        <v>6.6879999999999997</v>
      </c>
    </row>
    <row r="17597" spans="1:4">
      <c r="A17597" s="15">
        <v>2012</v>
      </c>
      <c r="B17597" s="16">
        <v>2</v>
      </c>
      <c r="C17597" s="16" t="s">
        <v>141</v>
      </c>
      <c r="D17597" s="38">
        <v>6.952</v>
      </c>
    </row>
    <row r="17598" spans="1:4">
      <c r="A17598" s="13">
        <v>2012</v>
      </c>
      <c r="B17598" s="14">
        <v>3</v>
      </c>
      <c r="C17598" s="14" t="s">
        <v>141</v>
      </c>
      <c r="D17598" s="37">
        <v>12.173999999999999</v>
      </c>
    </row>
    <row r="17599" spans="1:4">
      <c r="A17599" s="15">
        <v>2012</v>
      </c>
      <c r="B17599" s="16">
        <v>4</v>
      </c>
      <c r="C17599" s="16" t="s">
        <v>141</v>
      </c>
      <c r="D17599" s="38">
        <v>14.006</v>
      </c>
    </row>
    <row r="17600" spans="1:4">
      <c r="A17600" s="13">
        <v>2012</v>
      </c>
      <c r="B17600" s="14">
        <v>5</v>
      </c>
      <c r="C17600" s="14" t="s">
        <v>141</v>
      </c>
      <c r="D17600" s="37">
        <v>18.123999999999999</v>
      </c>
    </row>
    <row r="17601" spans="1:4">
      <c r="A17601" s="15">
        <v>2012</v>
      </c>
      <c r="B17601" s="16">
        <v>6</v>
      </c>
      <c r="C17601" s="16" t="s">
        <v>141</v>
      </c>
      <c r="D17601" s="38">
        <v>23.829000000000001</v>
      </c>
    </row>
    <row r="17602" spans="1:4">
      <c r="A17602" s="13">
        <v>2012</v>
      </c>
      <c r="B17602" s="14">
        <v>7</v>
      </c>
      <c r="C17602" s="14" t="s">
        <v>141</v>
      </c>
      <c r="D17602" s="37">
        <v>26.896999999999998</v>
      </c>
    </row>
    <row r="17603" spans="1:4">
      <c r="A17603" s="15">
        <v>2012</v>
      </c>
      <c r="B17603" s="16">
        <v>8</v>
      </c>
      <c r="C17603" s="16" t="s">
        <v>141</v>
      </c>
      <c r="D17603" s="38">
        <v>26.565999999999999</v>
      </c>
    </row>
    <row r="17604" spans="1:4">
      <c r="A17604" s="13">
        <v>2012</v>
      </c>
      <c r="B17604" s="14">
        <v>9</v>
      </c>
      <c r="C17604" s="14" t="s">
        <v>141</v>
      </c>
      <c r="D17604" s="37">
        <v>22.539000000000001</v>
      </c>
    </row>
    <row r="17605" spans="1:4">
      <c r="A17605" s="15">
        <v>2012</v>
      </c>
      <c r="B17605" s="16">
        <v>10</v>
      </c>
      <c r="C17605" s="16" t="s">
        <v>141</v>
      </c>
      <c r="D17605" s="38">
        <v>18.718</v>
      </c>
    </row>
    <row r="17606" spans="1:4">
      <c r="A17606" s="13">
        <v>2012</v>
      </c>
      <c r="B17606" s="14">
        <v>11</v>
      </c>
      <c r="C17606" s="14" t="s">
        <v>141</v>
      </c>
      <c r="D17606" s="37">
        <v>15.284000000000001</v>
      </c>
    </row>
    <row r="17607" spans="1:4">
      <c r="A17607" s="15">
        <v>2012</v>
      </c>
      <c r="B17607" s="16">
        <v>12</v>
      </c>
      <c r="C17607" s="16" t="s">
        <v>141</v>
      </c>
      <c r="D17607" s="38">
        <v>8.6530000000000005</v>
      </c>
    </row>
    <row r="17608" spans="1:4">
      <c r="A17608" s="13">
        <v>2013</v>
      </c>
      <c r="B17608" s="14">
        <v>1</v>
      </c>
      <c r="C17608" s="14" t="s">
        <v>141</v>
      </c>
      <c r="D17608" s="37">
        <v>9.0549999999999997</v>
      </c>
    </row>
    <row r="17609" spans="1:4">
      <c r="A17609" s="15">
        <v>2013</v>
      </c>
      <c r="B17609" s="16">
        <v>2</v>
      </c>
      <c r="C17609" s="16" t="s">
        <v>141</v>
      </c>
      <c r="D17609" s="38">
        <v>9.3160000000000007</v>
      </c>
    </row>
    <row r="17610" spans="1:4">
      <c r="A17610" s="13">
        <v>2013</v>
      </c>
      <c r="B17610" s="14">
        <v>3</v>
      </c>
      <c r="C17610" s="14" t="s">
        <v>141</v>
      </c>
      <c r="D17610" s="37">
        <v>11.335000000000001</v>
      </c>
    </row>
    <row r="17611" spans="1:4">
      <c r="A17611" s="15">
        <v>2013</v>
      </c>
      <c r="B17611" s="16">
        <v>4</v>
      </c>
      <c r="C17611" s="16" t="s">
        <v>141</v>
      </c>
      <c r="D17611" s="38">
        <v>15.553000000000001</v>
      </c>
    </row>
    <row r="17612" spans="1:4">
      <c r="A17612" s="13">
        <v>2013</v>
      </c>
      <c r="B17612" s="14">
        <v>5</v>
      </c>
      <c r="C17612" s="14" t="s">
        <v>141</v>
      </c>
      <c r="D17612" s="37">
        <v>19.797999999999998</v>
      </c>
    </row>
    <row r="17613" spans="1:4">
      <c r="A17613" s="15">
        <v>2013</v>
      </c>
      <c r="B17613" s="16">
        <v>6</v>
      </c>
      <c r="C17613" s="16" t="s">
        <v>141</v>
      </c>
      <c r="D17613" s="38">
        <v>22.664999999999999</v>
      </c>
    </row>
    <row r="17614" spans="1:4">
      <c r="A17614" s="13">
        <v>2013</v>
      </c>
      <c r="B17614" s="14">
        <v>7</v>
      </c>
      <c r="C17614" s="14" t="s">
        <v>141</v>
      </c>
      <c r="D17614" s="37">
        <v>25.123000000000001</v>
      </c>
    </row>
    <row r="17615" spans="1:4">
      <c r="A17615" s="15">
        <v>2013</v>
      </c>
      <c r="B17615" s="16">
        <v>8</v>
      </c>
      <c r="C17615" s="16" t="s">
        <v>141</v>
      </c>
      <c r="D17615" s="38">
        <v>26.463999999999999</v>
      </c>
    </row>
    <row r="17616" spans="1:4">
      <c r="A17616" s="13">
        <v>2000</v>
      </c>
      <c r="B17616" s="14">
        <v>2</v>
      </c>
      <c r="C17616" s="14" t="s">
        <v>142</v>
      </c>
      <c r="D17616" s="37">
        <v>-1.6154999999999999</v>
      </c>
    </row>
    <row r="17617" spans="1:4">
      <c r="A17617" s="15">
        <v>2000</v>
      </c>
      <c r="B17617" s="16">
        <v>3</v>
      </c>
      <c r="C17617" s="16" t="s">
        <v>142</v>
      </c>
      <c r="D17617" s="38">
        <v>4.0250000000000004</v>
      </c>
    </row>
    <row r="17618" spans="1:4">
      <c r="A17618" s="13">
        <v>2000</v>
      </c>
      <c r="B17618" s="14">
        <v>4</v>
      </c>
      <c r="C17618" s="14" t="s">
        <v>142</v>
      </c>
      <c r="D17618" s="37">
        <v>13.1915</v>
      </c>
    </row>
    <row r="17619" spans="1:4">
      <c r="A17619" s="15">
        <v>2000</v>
      </c>
      <c r="B17619" s="16">
        <v>5</v>
      </c>
      <c r="C17619" s="16" t="s">
        <v>142</v>
      </c>
      <c r="D17619" s="38">
        <v>17.733499999999999</v>
      </c>
    </row>
    <row r="17620" spans="1:4">
      <c r="A17620" s="13">
        <v>2000</v>
      </c>
      <c r="B17620" s="14">
        <v>6</v>
      </c>
      <c r="C17620" s="14" t="s">
        <v>142</v>
      </c>
      <c r="D17620" s="37">
        <v>20.543500000000002</v>
      </c>
    </row>
    <row r="17621" spans="1:4">
      <c r="A17621" s="15">
        <v>2000</v>
      </c>
      <c r="B17621" s="16">
        <v>7</v>
      </c>
      <c r="C17621" s="16" t="s">
        <v>142</v>
      </c>
      <c r="D17621" s="38">
        <v>22.925999999999998</v>
      </c>
    </row>
    <row r="17622" spans="1:4">
      <c r="A17622" s="13">
        <v>2000</v>
      </c>
      <c r="B17622" s="14">
        <v>8</v>
      </c>
      <c r="C17622" s="14" t="s">
        <v>142</v>
      </c>
      <c r="D17622" s="37">
        <v>22.137</v>
      </c>
    </row>
    <row r="17623" spans="1:4">
      <c r="A17623" s="15">
        <v>2000</v>
      </c>
      <c r="B17623" s="16">
        <v>9</v>
      </c>
      <c r="C17623" s="16" t="s">
        <v>142</v>
      </c>
      <c r="D17623" s="38">
        <v>16.513500000000001</v>
      </c>
    </row>
    <row r="17624" spans="1:4">
      <c r="A17624" s="13">
        <v>2000</v>
      </c>
      <c r="B17624" s="14">
        <v>10</v>
      </c>
      <c r="C17624" s="14" t="s">
        <v>142</v>
      </c>
      <c r="D17624" s="37">
        <v>7.6470000000000002</v>
      </c>
    </row>
    <row r="17625" spans="1:4">
      <c r="A17625" s="15">
        <v>2000</v>
      </c>
      <c r="B17625" s="16">
        <v>11</v>
      </c>
      <c r="C17625" s="16" t="s">
        <v>142</v>
      </c>
      <c r="D17625" s="38">
        <v>2.2885</v>
      </c>
    </row>
    <row r="17626" spans="1:4">
      <c r="A17626" s="13">
        <v>2000</v>
      </c>
      <c r="B17626" s="14">
        <v>12</v>
      </c>
      <c r="C17626" s="14" t="s">
        <v>142</v>
      </c>
      <c r="D17626" s="37">
        <v>-3.0499999999999999E-2</v>
      </c>
    </row>
    <row r="17627" spans="1:4">
      <c r="A17627" s="15">
        <v>2001</v>
      </c>
      <c r="B17627" s="16">
        <v>1</v>
      </c>
      <c r="C17627" s="16" t="s">
        <v>142</v>
      </c>
      <c r="D17627" s="38">
        <v>-4.5549999999999997</v>
      </c>
    </row>
    <row r="17628" spans="1:4">
      <c r="A17628" s="13">
        <v>2001</v>
      </c>
      <c r="B17628" s="14">
        <v>2</v>
      </c>
      <c r="C17628" s="14" t="s">
        <v>142</v>
      </c>
      <c r="D17628" s="37">
        <v>-0.18</v>
      </c>
    </row>
    <row r="17629" spans="1:4">
      <c r="A17629" s="15">
        <v>2001</v>
      </c>
      <c r="B17629" s="16">
        <v>3</v>
      </c>
      <c r="C17629" s="16" t="s">
        <v>142</v>
      </c>
      <c r="D17629" s="38">
        <v>6.2744999999999997</v>
      </c>
    </row>
    <row r="17630" spans="1:4">
      <c r="A17630" s="13">
        <v>2001</v>
      </c>
      <c r="B17630" s="14">
        <v>4</v>
      </c>
      <c r="C17630" s="14" t="s">
        <v>142</v>
      </c>
      <c r="D17630" s="37">
        <v>12.473000000000001</v>
      </c>
    </row>
    <row r="17631" spans="1:4">
      <c r="A17631" s="15">
        <v>2001</v>
      </c>
      <c r="B17631" s="16">
        <v>5</v>
      </c>
      <c r="C17631" s="16" t="s">
        <v>142</v>
      </c>
      <c r="D17631" s="38">
        <v>19.465</v>
      </c>
    </row>
    <row r="17632" spans="1:4">
      <c r="A17632" s="13">
        <v>2001</v>
      </c>
      <c r="B17632" s="14">
        <v>6</v>
      </c>
      <c r="C17632" s="14" t="s">
        <v>142</v>
      </c>
      <c r="D17632" s="37">
        <v>22.48</v>
      </c>
    </row>
    <row r="17633" spans="1:4">
      <c r="A17633" s="15">
        <v>2001</v>
      </c>
      <c r="B17633" s="16">
        <v>7</v>
      </c>
      <c r="C17633" s="16" t="s">
        <v>142</v>
      </c>
      <c r="D17633" s="38">
        <v>21.907499999999999</v>
      </c>
    </row>
    <row r="17634" spans="1:4">
      <c r="A17634" s="13">
        <v>2001</v>
      </c>
      <c r="B17634" s="14">
        <v>8</v>
      </c>
      <c r="C17634" s="14" t="s">
        <v>142</v>
      </c>
      <c r="D17634" s="37">
        <v>20.5595</v>
      </c>
    </row>
    <row r="17635" spans="1:4">
      <c r="A17635" s="15">
        <v>2001</v>
      </c>
      <c r="B17635" s="16">
        <v>9</v>
      </c>
      <c r="C17635" s="16" t="s">
        <v>142</v>
      </c>
      <c r="D17635" s="38">
        <v>14.971500000000001</v>
      </c>
    </row>
    <row r="17636" spans="1:4">
      <c r="A17636" s="13">
        <v>2001</v>
      </c>
      <c r="B17636" s="14">
        <v>10</v>
      </c>
      <c r="C17636" s="14" t="s">
        <v>142</v>
      </c>
      <c r="D17636" s="37">
        <v>8.6814999999999998</v>
      </c>
    </row>
    <row r="17637" spans="1:4">
      <c r="A17637" s="15">
        <v>2001</v>
      </c>
      <c r="B17637" s="16">
        <v>11</v>
      </c>
      <c r="C17637" s="16" t="s">
        <v>142</v>
      </c>
      <c r="D17637" s="38">
        <v>5.3685</v>
      </c>
    </row>
    <row r="17638" spans="1:4">
      <c r="A17638" s="13">
        <v>2001</v>
      </c>
      <c r="B17638" s="14">
        <v>12</v>
      </c>
      <c r="C17638" s="14" t="s">
        <v>142</v>
      </c>
      <c r="D17638" s="37">
        <v>-0.54500000000000004</v>
      </c>
    </row>
    <row r="17639" spans="1:4">
      <c r="A17639" s="15">
        <v>2002</v>
      </c>
      <c r="B17639" s="16">
        <v>1</v>
      </c>
      <c r="C17639" s="16" t="s">
        <v>142</v>
      </c>
      <c r="D17639" s="38">
        <v>-1.0545</v>
      </c>
    </row>
    <row r="17640" spans="1:4">
      <c r="A17640" s="13">
        <v>2002</v>
      </c>
      <c r="B17640" s="14">
        <v>2</v>
      </c>
      <c r="C17640" s="14" t="s">
        <v>142</v>
      </c>
      <c r="D17640" s="37">
        <v>0.47549999999999998</v>
      </c>
    </row>
    <row r="17641" spans="1:4">
      <c r="A17641" s="15">
        <v>2002</v>
      </c>
      <c r="B17641" s="16">
        <v>3</v>
      </c>
      <c r="C17641" s="16" t="s">
        <v>142</v>
      </c>
      <c r="D17641" s="38">
        <v>6.3639999999999999</v>
      </c>
    </row>
    <row r="17642" spans="1:4">
      <c r="A17642" s="13">
        <v>2002</v>
      </c>
      <c r="B17642" s="14">
        <v>4</v>
      </c>
      <c r="C17642" s="14" t="s">
        <v>142</v>
      </c>
      <c r="D17642" s="37">
        <v>9.7195</v>
      </c>
    </row>
    <row r="17643" spans="1:4">
      <c r="A17643" s="15">
        <v>2002</v>
      </c>
      <c r="B17643" s="16">
        <v>5</v>
      </c>
      <c r="C17643" s="16" t="s">
        <v>142</v>
      </c>
      <c r="D17643" s="38">
        <v>14.414999999999999</v>
      </c>
    </row>
    <row r="17644" spans="1:4">
      <c r="A17644" s="13">
        <v>2002</v>
      </c>
      <c r="B17644" s="14">
        <v>6</v>
      </c>
      <c r="C17644" s="14" t="s">
        <v>142</v>
      </c>
      <c r="D17644" s="37">
        <v>19.962</v>
      </c>
    </row>
    <row r="17645" spans="1:4">
      <c r="A17645" s="15">
        <v>2002</v>
      </c>
      <c r="B17645" s="16">
        <v>7</v>
      </c>
      <c r="C17645" s="16" t="s">
        <v>142</v>
      </c>
      <c r="D17645" s="38">
        <v>21.76</v>
      </c>
    </row>
    <row r="17646" spans="1:4">
      <c r="A17646" s="13">
        <v>2002</v>
      </c>
      <c r="B17646" s="14">
        <v>8</v>
      </c>
      <c r="C17646" s="14" t="s">
        <v>142</v>
      </c>
      <c r="D17646" s="37">
        <v>21.7165</v>
      </c>
    </row>
    <row r="17647" spans="1:4">
      <c r="A17647" s="15">
        <v>2002</v>
      </c>
      <c r="B17647" s="16">
        <v>9</v>
      </c>
      <c r="C17647" s="16" t="s">
        <v>142</v>
      </c>
      <c r="D17647" s="38">
        <v>16.325500000000002</v>
      </c>
    </row>
    <row r="17648" spans="1:4">
      <c r="A17648" s="13">
        <v>2002</v>
      </c>
      <c r="B17648" s="14">
        <v>10</v>
      </c>
      <c r="C17648" s="14" t="s">
        <v>142</v>
      </c>
      <c r="D17648" s="37">
        <v>11.99</v>
      </c>
    </row>
    <row r="17649" spans="1:4">
      <c r="A17649" s="15">
        <v>2002</v>
      </c>
      <c r="B17649" s="16">
        <v>11</v>
      </c>
      <c r="C17649" s="16" t="s">
        <v>142</v>
      </c>
      <c r="D17649" s="38">
        <v>5.4450000000000003</v>
      </c>
    </row>
    <row r="17650" spans="1:4">
      <c r="A17650" s="13">
        <v>2002</v>
      </c>
      <c r="B17650" s="14">
        <v>12</v>
      </c>
      <c r="C17650" s="14" t="s">
        <v>142</v>
      </c>
      <c r="D17650" s="37">
        <v>-5.4130000000000003</v>
      </c>
    </row>
    <row r="17651" spans="1:4">
      <c r="A17651" s="15">
        <v>2003</v>
      </c>
      <c r="B17651" s="16">
        <v>1</v>
      </c>
      <c r="C17651" s="16" t="s">
        <v>142</v>
      </c>
      <c r="D17651" s="38">
        <v>-0.109</v>
      </c>
    </row>
    <row r="17652" spans="1:4">
      <c r="A17652" s="13">
        <v>2003</v>
      </c>
      <c r="B17652" s="14">
        <v>2</v>
      </c>
      <c r="C17652" s="14" t="s">
        <v>142</v>
      </c>
      <c r="D17652" s="37">
        <v>0.34050000000000002</v>
      </c>
    </row>
    <row r="17653" spans="1:4">
      <c r="A17653" s="15">
        <v>2003</v>
      </c>
      <c r="B17653" s="16">
        <v>3</v>
      </c>
      <c r="C17653" s="16" t="s">
        <v>142</v>
      </c>
      <c r="D17653" s="38">
        <v>3.347</v>
      </c>
    </row>
    <row r="17654" spans="1:4">
      <c r="A17654" s="13">
        <v>2003</v>
      </c>
      <c r="B17654" s="14">
        <v>4</v>
      </c>
      <c r="C17654" s="14" t="s">
        <v>142</v>
      </c>
      <c r="D17654" s="37">
        <v>8.3810000000000002</v>
      </c>
    </row>
    <row r="17655" spans="1:4">
      <c r="A17655" s="15">
        <v>2003</v>
      </c>
      <c r="B17655" s="16">
        <v>5</v>
      </c>
      <c r="C17655" s="16" t="s">
        <v>142</v>
      </c>
      <c r="D17655" s="38">
        <v>13.407</v>
      </c>
    </row>
    <row r="17656" spans="1:4">
      <c r="A17656" s="13">
        <v>2003</v>
      </c>
      <c r="B17656" s="14">
        <v>6</v>
      </c>
      <c r="C17656" s="14" t="s">
        <v>142</v>
      </c>
      <c r="D17656" s="37">
        <v>19.184000000000001</v>
      </c>
    </row>
    <row r="17657" spans="1:4">
      <c r="A17657" s="15">
        <v>2003</v>
      </c>
      <c r="B17657" s="16">
        <v>7</v>
      </c>
      <c r="C17657" s="16" t="s">
        <v>142</v>
      </c>
      <c r="D17657" s="38">
        <v>22.454999999999998</v>
      </c>
    </row>
    <row r="17658" spans="1:4">
      <c r="A17658" s="13">
        <v>2003</v>
      </c>
      <c r="B17658" s="14">
        <v>8</v>
      </c>
      <c r="C17658" s="14" t="s">
        <v>142</v>
      </c>
      <c r="D17658" s="37">
        <v>21.0365</v>
      </c>
    </row>
    <row r="17659" spans="1:4">
      <c r="A17659" s="15">
        <v>2003</v>
      </c>
      <c r="B17659" s="16">
        <v>9</v>
      </c>
      <c r="C17659" s="16" t="s">
        <v>142</v>
      </c>
      <c r="D17659" s="38">
        <v>16.353999999999999</v>
      </c>
    </row>
    <row r="17660" spans="1:4">
      <c r="A17660" s="13">
        <v>2003</v>
      </c>
      <c r="B17660" s="14">
        <v>10</v>
      </c>
      <c r="C17660" s="14" t="s">
        <v>142</v>
      </c>
      <c r="D17660" s="37">
        <v>11.0915</v>
      </c>
    </row>
    <row r="17661" spans="1:4">
      <c r="A17661" s="15">
        <v>2003</v>
      </c>
      <c r="B17661" s="16">
        <v>11</v>
      </c>
      <c r="C17661" s="16" t="s">
        <v>142</v>
      </c>
      <c r="D17661" s="38">
        <v>3.573</v>
      </c>
    </row>
    <row r="17662" spans="1:4">
      <c r="A17662" s="13">
        <v>2003</v>
      </c>
      <c r="B17662" s="14">
        <v>12</v>
      </c>
      <c r="C17662" s="14" t="s">
        <v>142</v>
      </c>
      <c r="D17662" s="37">
        <v>-2.1560000000000001</v>
      </c>
    </row>
    <row r="17663" spans="1:4">
      <c r="A17663" s="15">
        <v>2004</v>
      </c>
      <c r="B17663" s="16">
        <v>1</v>
      </c>
      <c r="C17663" s="16" t="s">
        <v>142</v>
      </c>
      <c r="D17663" s="38">
        <v>-0.22</v>
      </c>
    </row>
    <row r="17664" spans="1:4">
      <c r="A17664" s="13">
        <v>2004</v>
      </c>
      <c r="B17664" s="14">
        <v>2</v>
      </c>
      <c r="C17664" s="14" t="s">
        <v>142</v>
      </c>
      <c r="D17664" s="37">
        <v>2.6444999999999999</v>
      </c>
    </row>
    <row r="17665" spans="1:4">
      <c r="A17665" s="15">
        <v>2004</v>
      </c>
      <c r="B17665" s="16">
        <v>3</v>
      </c>
      <c r="C17665" s="16" t="s">
        <v>142</v>
      </c>
      <c r="D17665" s="38">
        <v>5.3674999999999997</v>
      </c>
    </row>
    <row r="17666" spans="1:4">
      <c r="A17666" s="13">
        <v>2004</v>
      </c>
      <c r="B17666" s="14">
        <v>4</v>
      </c>
      <c r="C17666" s="14" t="s">
        <v>142</v>
      </c>
      <c r="D17666" s="37">
        <v>9.9405000000000001</v>
      </c>
    </row>
    <row r="17667" spans="1:4">
      <c r="A17667" s="15">
        <v>2004</v>
      </c>
      <c r="B17667" s="16">
        <v>5</v>
      </c>
      <c r="C17667" s="16" t="s">
        <v>142</v>
      </c>
      <c r="D17667" s="38">
        <v>16.6205</v>
      </c>
    </row>
    <row r="17668" spans="1:4">
      <c r="A17668" s="13">
        <v>2004</v>
      </c>
      <c r="B17668" s="14">
        <v>6</v>
      </c>
      <c r="C17668" s="14" t="s">
        <v>142</v>
      </c>
      <c r="D17668" s="37">
        <v>21.156500000000001</v>
      </c>
    </row>
    <row r="17669" spans="1:4">
      <c r="A17669" s="15">
        <v>2004</v>
      </c>
      <c r="B17669" s="16">
        <v>7</v>
      </c>
      <c r="C17669" s="16" t="s">
        <v>142</v>
      </c>
      <c r="D17669" s="38">
        <v>21.73</v>
      </c>
    </row>
    <row r="17670" spans="1:4">
      <c r="A17670" s="13">
        <v>2004</v>
      </c>
      <c r="B17670" s="14">
        <v>8</v>
      </c>
      <c r="C17670" s="14" t="s">
        <v>142</v>
      </c>
      <c r="D17670" s="37">
        <v>21.12</v>
      </c>
    </row>
    <row r="17671" spans="1:4">
      <c r="A17671" s="15">
        <v>2004</v>
      </c>
      <c r="B17671" s="16">
        <v>9</v>
      </c>
      <c r="C17671" s="16" t="s">
        <v>142</v>
      </c>
      <c r="D17671" s="38">
        <v>16.642499999999998</v>
      </c>
    </row>
    <row r="17672" spans="1:4">
      <c r="A17672" s="13">
        <v>2004</v>
      </c>
      <c r="B17672" s="14">
        <v>10</v>
      </c>
      <c r="C17672" s="14" t="s">
        <v>142</v>
      </c>
      <c r="D17672" s="37">
        <v>8.234</v>
      </c>
    </row>
    <row r="17673" spans="1:4">
      <c r="A17673" s="15">
        <v>2004</v>
      </c>
      <c r="B17673" s="16">
        <v>11</v>
      </c>
      <c r="C17673" s="16" t="s">
        <v>142</v>
      </c>
      <c r="D17673" s="38">
        <v>6.5895000000000001</v>
      </c>
    </row>
    <row r="17674" spans="1:4">
      <c r="A17674" s="13">
        <v>2004</v>
      </c>
      <c r="B17674" s="14">
        <v>12</v>
      </c>
      <c r="C17674" s="14" t="s">
        <v>142</v>
      </c>
      <c r="D17674" s="37">
        <v>-0.97050000000000003</v>
      </c>
    </row>
    <row r="17675" spans="1:4">
      <c r="A17675" s="15">
        <v>2005</v>
      </c>
      <c r="B17675" s="16">
        <v>1</v>
      </c>
      <c r="C17675" s="16" t="s">
        <v>142</v>
      </c>
      <c r="D17675" s="38">
        <v>-2.5505</v>
      </c>
    </row>
    <row r="17676" spans="1:4">
      <c r="A17676" s="13">
        <v>2005</v>
      </c>
      <c r="B17676" s="14">
        <v>2</v>
      </c>
      <c r="C17676" s="14" t="s">
        <v>142</v>
      </c>
      <c r="D17676" s="37">
        <v>-4.1144999999999996</v>
      </c>
    </row>
    <row r="17677" spans="1:4">
      <c r="A17677" s="15">
        <v>2005</v>
      </c>
      <c r="B17677" s="16">
        <v>3</v>
      </c>
      <c r="C17677" s="16" t="s">
        <v>142</v>
      </c>
      <c r="D17677" s="38">
        <v>7.3425000000000002</v>
      </c>
    </row>
    <row r="17678" spans="1:4">
      <c r="A17678" s="13">
        <v>2005</v>
      </c>
      <c r="B17678" s="14">
        <v>4</v>
      </c>
      <c r="C17678" s="14" t="s">
        <v>142</v>
      </c>
      <c r="D17678" s="37">
        <v>10.692</v>
      </c>
    </row>
    <row r="17679" spans="1:4">
      <c r="A17679" s="15">
        <v>2005</v>
      </c>
      <c r="B17679" s="16">
        <v>5</v>
      </c>
      <c r="C17679" s="16" t="s">
        <v>142</v>
      </c>
      <c r="D17679" s="38">
        <v>14.756500000000001</v>
      </c>
    </row>
    <row r="17680" spans="1:4">
      <c r="A17680" s="13">
        <v>2005</v>
      </c>
      <c r="B17680" s="14">
        <v>6</v>
      </c>
      <c r="C17680" s="14" t="s">
        <v>142</v>
      </c>
      <c r="D17680" s="37">
        <v>21.561499999999999</v>
      </c>
    </row>
    <row r="17681" spans="1:4">
      <c r="A17681" s="15">
        <v>2005</v>
      </c>
      <c r="B17681" s="16">
        <v>7</v>
      </c>
      <c r="C17681" s="16" t="s">
        <v>142</v>
      </c>
      <c r="D17681" s="38">
        <v>23.259499999999999</v>
      </c>
    </row>
    <row r="17682" spans="1:4">
      <c r="A17682" s="13">
        <v>2005</v>
      </c>
      <c r="B17682" s="14">
        <v>8</v>
      </c>
      <c r="C17682" s="14" t="s">
        <v>142</v>
      </c>
      <c r="D17682" s="37">
        <v>20.2135</v>
      </c>
    </row>
    <row r="17683" spans="1:4">
      <c r="A17683" s="15">
        <v>2005</v>
      </c>
      <c r="B17683" s="16">
        <v>9</v>
      </c>
      <c r="C17683" s="16" t="s">
        <v>142</v>
      </c>
      <c r="D17683" s="38">
        <v>17.6555</v>
      </c>
    </row>
    <row r="17684" spans="1:4">
      <c r="A17684" s="13">
        <v>2005</v>
      </c>
      <c r="B17684" s="14">
        <v>10</v>
      </c>
      <c r="C17684" s="14" t="s">
        <v>142</v>
      </c>
      <c r="D17684" s="37">
        <v>10.199999999999999</v>
      </c>
    </row>
    <row r="17685" spans="1:4">
      <c r="A17685" s="15">
        <v>2005</v>
      </c>
      <c r="B17685" s="16">
        <v>11</v>
      </c>
      <c r="C17685" s="16" t="s">
        <v>142</v>
      </c>
      <c r="D17685" s="38">
        <v>3.4820000000000002</v>
      </c>
    </row>
    <row r="17686" spans="1:4">
      <c r="A17686" s="13">
        <v>2005</v>
      </c>
      <c r="B17686" s="14">
        <v>12</v>
      </c>
      <c r="C17686" s="14" t="s">
        <v>142</v>
      </c>
      <c r="D17686" s="37">
        <v>-0.3075</v>
      </c>
    </row>
    <row r="17687" spans="1:4">
      <c r="A17687" s="15">
        <v>2006</v>
      </c>
      <c r="B17687" s="16">
        <v>1</v>
      </c>
      <c r="C17687" s="16" t="s">
        <v>142</v>
      </c>
      <c r="D17687" s="38">
        <v>-6.6349999999999998</v>
      </c>
    </row>
    <row r="17688" spans="1:4">
      <c r="A17688" s="13">
        <v>2006</v>
      </c>
      <c r="B17688" s="14">
        <v>2</v>
      </c>
      <c r="C17688" s="14" t="s">
        <v>142</v>
      </c>
      <c r="D17688" s="37">
        <v>2.2225000000000001</v>
      </c>
    </row>
    <row r="17689" spans="1:4">
      <c r="A17689" s="15">
        <v>2006</v>
      </c>
      <c r="B17689" s="16">
        <v>3</v>
      </c>
      <c r="C17689" s="16" t="s">
        <v>142</v>
      </c>
      <c r="D17689" s="38">
        <v>6.4044999999999996</v>
      </c>
    </row>
    <row r="17690" spans="1:4">
      <c r="A17690" s="13">
        <v>2006</v>
      </c>
      <c r="B17690" s="14">
        <v>4</v>
      </c>
      <c r="C17690" s="14" t="s">
        <v>142</v>
      </c>
      <c r="D17690" s="37">
        <v>11.577999999999999</v>
      </c>
    </row>
    <row r="17691" spans="1:4">
      <c r="A17691" s="15">
        <v>2006</v>
      </c>
      <c r="B17691" s="16">
        <v>5</v>
      </c>
      <c r="C17691" s="16" t="s">
        <v>142</v>
      </c>
      <c r="D17691" s="38">
        <v>18.052</v>
      </c>
    </row>
    <row r="17692" spans="1:4">
      <c r="A17692" s="13">
        <v>2006</v>
      </c>
      <c r="B17692" s="14">
        <v>6</v>
      </c>
      <c r="C17692" s="14" t="s">
        <v>142</v>
      </c>
      <c r="D17692" s="37">
        <v>21.256499999999999</v>
      </c>
    </row>
    <row r="17693" spans="1:4">
      <c r="A17693" s="15">
        <v>2006</v>
      </c>
      <c r="B17693" s="16">
        <v>7</v>
      </c>
      <c r="C17693" s="16" t="s">
        <v>142</v>
      </c>
      <c r="D17693" s="38">
        <v>22.209</v>
      </c>
    </row>
    <row r="17694" spans="1:4">
      <c r="A17694" s="13">
        <v>2006</v>
      </c>
      <c r="B17694" s="14">
        <v>8</v>
      </c>
      <c r="C17694" s="14" t="s">
        <v>142</v>
      </c>
      <c r="D17694" s="37">
        <v>21.828499999999998</v>
      </c>
    </row>
    <row r="17695" spans="1:4">
      <c r="A17695" s="15">
        <v>2006</v>
      </c>
      <c r="B17695" s="16">
        <v>9</v>
      </c>
      <c r="C17695" s="16" t="s">
        <v>142</v>
      </c>
      <c r="D17695" s="38">
        <v>15.481</v>
      </c>
    </row>
    <row r="17696" spans="1:4">
      <c r="A17696" s="13">
        <v>2006</v>
      </c>
      <c r="B17696" s="14">
        <v>10</v>
      </c>
      <c r="C17696" s="14" t="s">
        <v>142</v>
      </c>
      <c r="D17696" s="37">
        <v>12.2485</v>
      </c>
    </row>
    <row r="17697" spans="1:4">
      <c r="A17697" s="15">
        <v>2006</v>
      </c>
      <c r="B17697" s="16">
        <v>11</v>
      </c>
      <c r="C17697" s="16" t="s">
        <v>142</v>
      </c>
      <c r="D17697" s="38">
        <v>4.5214999999999996</v>
      </c>
    </row>
    <row r="17698" spans="1:4">
      <c r="A17698" s="13">
        <v>2006</v>
      </c>
      <c r="B17698" s="14">
        <v>12</v>
      </c>
      <c r="C17698" s="14" t="s">
        <v>142</v>
      </c>
      <c r="D17698" s="37">
        <v>-4.2240000000000002</v>
      </c>
    </row>
    <row r="17699" spans="1:4">
      <c r="A17699" s="15">
        <v>2007</v>
      </c>
      <c r="B17699" s="16">
        <v>1</v>
      </c>
      <c r="C17699" s="16" t="s">
        <v>142</v>
      </c>
      <c r="D17699" s="38">
        <v>-2.9365000000000001</v>
      </c>
    </row>
    <row r="17700" spans="1:4">
      <c r="A17700" s="13">
        <v>2007</v>
      </c>
      <c r="B17700" s="14">
        <v>2</v>
      </c>
      <c r="C17700" s="14" t="s">
        <v>142</v>
      </c>
      <c r="D17700" s="37">
        <v>1.026</v>
      </c>
    </row>
    <row r="17701" spans="1:4">
      <c r="A17701" s="15">
        <v>2007</v>
      </c>
      <c r="B17701" s="16">
        <v>3</v>
      </c>
      <c r="C17701" s="16" t="s">
        <v>142</v>
      </c>
      <c r="D17701" s="38">
        <v>4.0065</v>
      </c>
    </row>
    <row r="17702" spans="1:4">
      <c r="A17702" s="13">
        <v>2007</v>
      </c>
      <c r="B17702" s="14">
        <v>4</v>
      </c>
      <c r="C17702" s="14" t="s">
        <v>142</v>
      </c>
      <c r="D17702" s="37">
        <v>13.1525</v>
      </c>
    </row>
    <row r="17703" spans="1:4">
      <c r="A17703" s="15">
        <v>2007</v>
      </c>
      <c r="B17703" s="16">
        <v>5</v>
      </c>
      <c r="C17703" s="16" t="s">
        <v>142</v>
      </c>
      <c r="D17703" s="38">
        <v>16.051500000000001</v>
      </c>
    </row>
    <row r="17704" spans="1:4">
      <c r="A17704" s="13">
        <v>2007</v>
      </c>
      <c r="B17704" s="14">
        <v>6</v>
      </c>
      <c r="C17704" s="14" t="s">
        <v>142</v>
      </c>
      <c r="D17704" s="37">
        <v>21.5715</v>
      </c>
    </row>
    <row r="17705" spans="1:4">
      <c r="A17705" s="15">
        <v>2007</v>
      </c>
      <c r="B17705" s="16">
        <v>7</v>
      </c>
      <c r="C17705" s="16" t="s">
        <v>142</v>
      </c>
      <c r="D17705" s="38">
        <v>22.451499999999999</v>
      </c>
    </row>
    <row r="17706" spans="1:4">
      <c r="A17706" s="13">
        <v>2007</v>
      </c>
      <c r="B17706" s="14">
        <v>8</v>
      </c>
      <c r="C17706" s="14" t="s">
        <v>142</v>
      </c>
      <c r="D17706" s="37">
        <v>21.0535</v>
      </c>
    </row>
    <row r="17707" spans="1:4">
      <c r="A17707" s="15">
        <v>2007</v>
      </c>
      <c r="B17707" s="16">
        <v>9</v>
      </c>
      <c r="C17707" s="16" t="s">
        <v>142</v>
      </c>
      <c r="D17707" s="38">
        <v>16.391500000000001</v>
      </c>
    </row>
    <row r="17708" spans="1:4">
      <c r="A17708" s="13">
        <v>2007</v>
      </c>
      <c r="B17708" s="14">
        <v>10</v>
      </c>
      <c r="C17708" s="14" t="s">
        <v>142</v>
      </c>
      <c r="D17708" s="37">
        <v>7.3975</v>
      </c>
    </row>
    <row r="17709" spans="1:4">
      <c r="A17709" s="15">
        <v>2007</v>
      </c>
      <c r="B17709" s="16">
        <v>11</v>
      </c>
      <c r="C17709" s="16" t="s">
        <v>142</v>
      </c>
      <c r="D17709" s="38">
        <v>5.3194999999999997</v>
      </c>
    </row>
    <row r="17710" spans="1:4">
      <c r="A17710" s="13">
        <v>2007</v>
      </c>
      <c r="B17710" s="14">
        <v>12</v>
      </c>
      <c r="C17710" s="14" t="s">
        <v>142</v>
      </c>
      <c r="D17710" s="37">
        <v>-2.649</v>
      </c>
    </row>
    <row r="17711" spans="1:4">
      <c r="A17711" s="15">
        <v>2008</v>
      </c>
      <c r="B17711" s="16">
        <v>1</v>
      </c>
      <c r="C17711" s="16" t="s">
        <v>142</v>
      </c>
      <c r="D17711" s="38">
        <v>-11.5145</v>
      </c>
    </row>
    <row r="17712" spans="1:4">
      <c r="A17712" s="13">
        <v>2008</v>
      </c>
      <c r="B17712" s="14">
        <v>2</v>
      </c>
      <c r="C17712" s="14" t="s">
        <v>142</v>
      </c>
      <c r="D17712" s="37">
        <v>-4.8440000000000003</v>
      </c>
    </row>
    <row r="17713" spans="1:4">
      <c r="A17713" s="15">
        <v>2008</v>
      </c>
      <c r="B17713" s="16">
        <v>3</v>
      </c>
      <c r="C17713" s="16" t="s">
        <v>142</v>
      </c>
      <c r="D17713" s="38">
        <v>9.2735000000000003</v>
      </c>
    </row>
    <row r="17714" spans="1:4">
      <c r="A17714" s="13">
        <v>2008</v>
      </c>
      <c r="B17714" s="14">
        <v>4</v>
      </c>
      <c r="C17714" s="14" t="s">
        <v>142</v>
      </c>
      <c r="D17714" s="37">
        <v>11.842000000000001</v>
      </c>
    </row>
    <row r="17715" spans="1:4">
      <c r="A17715" s="15">
        <v>2008</v>
      </c>
      <c r="B17715" s="16">
        <v>5</v>
      </c>
      <c r="C17715" s="16" t="s">
        <v>142</v>
      </c>
      <c r="D17715" s="38">
        <v>18.091999999999999</v>
      </c>
    </row>
    <row r="17716" spans="1:4">
      <c r="A17716" s="13">
        <v>2008</v>
      </c>
      <c r="B17716" s="14">
        <v>6</v>
      </c>
      <c r="C17716" s="14" t="s">
        <v>142</v>
      </c>
      <c r="D17716" s="37">
        <v>22.633500000000002</v>
      </c>
    </row>
    <row r="17717" spans="1:4">
      <c r="A17717" s="15">
        <v>2008</v>
      </c>
      <c r="B17717" s="16">
        <v>7</v>
      </c>
      <c r="C17717" s="16" t="s">
        <v>142</v>
      </c>
      <c r="D17717" s="38">
        <v>23.516999999999999</v>
      </c>
    </row>
    <row r="17718" spans="1:4">
      <c r="A17718" s="13">
        <v>2008</v>
      </c>
      <c r="B17718" s="14">
        <v>8</v>
      </c>
      <c r="C17718" s="14" t="s">
        <v>142</v>
      </c>
      <c r="D17718" s="37">
        <v>22.213999999999999</v>
      </c>
    </row>
    <row r="17719" spans="1:4">
      <c r="A17719" s="15">
        <v>2008</v>
      </c>
      <c r="B17719" s="16">
        <v>9</v>
      </c>
      <c r="C17719" s="16" t="s">
        <v>142</v>
      </c>
      <c r="D17719" s="38">
        <v>15.871499999999999</v>
      </c>
    </row>
    <row r="17720" spans="1:4">
      <c r="A17720" s="13">
        <v>2008</v>
      </c>
      <c r="B17720" s="14">
        <v>10</v>
      </c>
      <c r="C17720" s="14" t="s">
        <v>142</v>
      </c>
      <c r="D17720" s="37">
        <v>9.4614999999999991</v>
      </c>
    </row>
    <row r="17721" spans="1:4">
      <c r="A17721" s="15">
        <v>2008</v>
      </c>
      <c r="B17721" s="16">
        <v>11</v>
      </c>
      <c r="C17721" s="16" t="s">
        <v>142</v>
      </c>
      <c r="D17721" s="38">
        <v>2.847</v>
      </c>
    </row>
    <row r="17722" spans="1:4">
      <c r="A17722" s="13">
        <v>2008</v>
      </c>
      <c r="B17722" s="14">
        <v>12</v>
      </c>
      <c r="C17722" s="14" t="s">
        <v>142</v>
      </c>
      <c r="D17722" s="37">
        <v>-1.0880000000000001</v>
      </c>
    </row>
    <row r="17723" spans="1:4">
      <c r="A17723" s="15">
        <v>2009</v>
      </c>
      <c r="B17723" s="16">
        <v>1</v>
      </c>
      <c r="C17723" s="16" t="s">
        <v>142</v>
      </c>
      <c r="D17723" s="38">
        <v>-2.1150000000000002</v>
      </c>
    </row>
    <row r="17724" spans="1:4">
      <c r="A17724" s="13">
        <v>2009</v>
      </c>
      <c r="B17724" s="14">
        <v>2</v>
      </c>
      <c r="C17724" s="14" t="s">
        <v>142</v>
      </c>
      <c r="D17724" s="37">
        <v>1.2529999999999999</v>
      </c>
    </row>
    <row r="17725" spans="1:4">
      <c r="A17725" s="15">
        <v>2009</v>
      </c>
      <c r="B17725" s="16">
        <v>3</v>
      </c>
      <c r="C17725" s="16" t="s">
        <v>142</v>
      </c>
      <c r="D17725" s="38">
        <v>6.3034999999999997</v>
      </c>
    </row>
    <row r="17726" spans="1:4">
      <c r="A17726" s="13">
        <v>2009</v>
      </c>
      <c r="B17726" s="14">
        <v>4</v>
      </c>
      <c r="C17726" s="14" t="s">
        <v>142</v>
      </c>
      <c r="D17726" s="37">
        <v>8.0150000000000006</v>
      </c>
    </row>
    <row r="17727" spans="1:4">
      <c r="A17727" s="15">
        <v>2009</v>
      </c>
      <c r="B17727" s="16">
        <v>5</v>
      </c>
      <c r="C17727" s="16" t="s">
        <v>142</v>
      </c>
      <c r="D17727" s="38">
        <v>15.076499999999999</v>
      </c>
    </row>
    <row r="17728" spans="1:4">
      <c r="A17728" s="13">
        <v>2009</v>
      </c>
      <c r="B17728" s="14">
        <v>6</v>
      </c>
      <c r="C17728" s="14" t="s">
        <v>142</v>
      </c>
      <c r="D17728" s="37">
        <v>18.9375</v>
      </c>
    </row>
    <row r="17729" spans="1:4">
      <c r="A17729" s="15">
        <v>2009</v>
      </c>
      <c r="B17729" s="16">
        <v>7</v>
      </c>
      <c r="C17729" s="16" t="s">
        <v>142</v>
      </c>
      <c r="D17729" s="38">
        <v>22.517499999999998</v>
      </c>
    </row>
    <row r="17730" spans="1:4">
      <c r="A17730" s="13">
        <v>2009</v>
      </c>
      <c r="B17730" s="14">
        <v>8</v>
      </c>
      <c r="C17730" s="14" t="s">
        <v>142</v>
      </c>
      <c r="D17730" s="37">
        <v>20.852499999999999</v>
      </c>
    </row>
    <row r="17731" spans="1:4">
      <c r="A17731" s="15">
        <v>2009</v>
      </c>
      <c r="B17731" s="16">
        <v>9</v>
      </c>
      <c r="C17731" s="16" t="s">
        <v>142</v>
      </c>
      <c r="D17731" s="38">
        <v>16.0045</v>
      </c>
    </row>
    <row r="17732" spans="1:4">
      <c r="A17732" s="13">
        <v>2009</v>
      </c>
      <c r="B17732" s="14">
        <v>10</v>
      </c>
      <c r="C17732" s="14" t="s">
        <v>142</v>
      </c>
      <c r="D17732" s="37">
        <v>9.7675000000000001</v>
      </c>
    </row>
    <row r="17733" spans="1:4">
      <c r="A17733" s="15">
        <v>2009</v>
      </c>
      <c r="B17733" s="16">
        <v>11</v>
      </c>
      <c r="C17733" s="16" t="s">
        <v>142</v>
      </c>
      <c r="D17733" s="38">
        <v>3.2155</v>
      </c>
    </row>
    <row r="17734" spans="1:4">
      <c r="A17734" s="13">
        <v>2009</v>
      </c>
      <c r="B17734" s="14">
        <v>12</v>
      </c>
      <c r="C17734" s="14" t="s">
        <v>142</v>
      </c>
      <c r="D17734" s="37">
        <v>-0.38</v>
      </c>
    </row>
    <row r="17735" spans="1:4">
      <c r="A17735" s="15">
        <v>2010</v>
      </c>
      <c r="B17735" s="16">
        <v>1</v>
      </c>
      <c r="C17735" s="16" t="s">
        <v>142</v>
      </c>
      <c r="D17735" s="38">
        <v>-0.23749999999999999</v>
      </c>
    </row>
    <row r="17736" spans="1:4">
      <c r="A17736" s="13">
        <v>2010</v>
      </c>
      <c r="B17736" s="14">
        <v>2</v>
      </c>
      <c r="C17736" s="14" t="s">
        <v>142</v>
      </c>
      <c r="D17736" s="37">
        <v>-1.7310000000000001</v>
      </c>
    </row>
    <row r="17737" spans="1:4">
      <c r="A17737" s="15">
        <v>2010</v>
      </c>
      <c r="B17737" s="16">
        <v>3</v>
      </c>
      <c r="C17737" s="16" t="s">
        <v>142</v>
      </c>
      <c r="D17737" s="38">
        <v>6.38</v>
      </c>
    </row>
    <row r="17738" spans="1:4">
      <c r="A17738" s="13">
        <v>2010</v>
      </c>
      <c r="B17738" s="14">
        <v>4</v>
      </c>
      <c r="C17738" s="14" t="s">
        <v>142</v>
      </c>
      <c r="D17738" s="37">
        <v>12.0115</v>
      </c>
    </row>
    <row r="17739" spans="1:4">
      <c r="A17739" s="15">
        <v>2010</v>
      </c>
      <c r="B17739" s="16">
        <v>5</v>
      </c>
      <c r="C17739" s="16" t="s">
        <v>142</v>
      </c>
      <c r="D17739" s="38">
        <v>15.429</v>
      </c>
    </row>
    <row r="17740" spans="1:4">
      <c r="A17740" s="13">
        <v>2010</v>
      </c>
      <c r="B17740" s="14">
        <v>6</v>
      </c>
      <c r="C17740" s="14" t="s">
        <v>142</v>
      </c>
      <c r="D17740" s="37">
        <v>20.144500000000001</v>
      </c>
    </row>
    <row r="17741" spans="1:4">
      <c r="A17741" s="15">
        <v>2010</v>
      </c>
      <c r="B17741" s="16">
        <v>7</v>
      </c>
      <c r="C17741" s="16" t="s">
        <v>142</v>
      </c>
      <c r="D17741" s="38">
        <v>22.134499999999999</v>
      </c>
    </row>
    <row r="17742" spans="1:4">
      <c r="A17742" s="13">
        <v>2010</v>
      </c>
      <c r="B17742" s="14">
        <v>8</v>
      </c>
      <c r="C17742" s="14" t="s">
        <v>142</v>
      </c>
      <c r="D17742" s="37">
        <v>21.685500000000001</v>
      </c>
    </row>
    <row r="17743" spans="1:4">
      <c r="A17743" s="15">
        <v>2010</v>
      </c>
      <c r="B17743" s="16">
        <v>9</v>
      </c>
      <c r="C17743" s="16" t="s">
        <v>142</v>
      </c>
      <c r="D17743" s="38">
        <v>15.555999999999999</v>
      </c>
    </row>
    <row r="17744" spans="1:4">
      <c r="A17744" s="13">
        <v>2010</v>
      </c>
      <c r="B17744" s="14">
        <v>10</v>
      </c>
      <c r="C17744" s="14" t="s">
        <v>142</v>
      </c>
      <c r="D17744" s="37">
        <v>11.3085</v>
      </c>
    </row>
    <row r="17745" spans="1:4">
      <c r="A17745" s="15">
        <v>2010</v>
      </c>
      <c r="B17745" s="16">
        <v>11</v>
      </c>
      <c r="C17745" s="16" t="s">
        <v>142</v>
      </c>
      <c r="D17745" s="38">
        <v>4.1760000000000002</v>
      </c>
    </row>
    <row r="17746" spans="1:4">
      <c r="A17746" s="13">
        <v>2010</v>
      </c>
      <c r="B17746" s="14">
        <v>12</v>
      </c>
      <c r="C17746" s="14" t="s">
        <v>142</v>
      </c>
      <c r="D17746" s="37">
        <v>-1.339</v>
      </c>
    </row>
    <row r="17747" spans="1:4">
      <c r="A17747" s="15">
        <v>2011</v>
      </c>
      <c r="B17747" s="16">
        <v>1</v>
      </c>
      <c r="C17747" s="16" t="s">
        <v>142</v>
      </c>
      <c r="D17747" s="38">
        <v>-3.4489999999999998</v>
      </c>
    </row>
    <row r="17748" spans="1:4">
      <c r="A17748" s="13">
        <v>2011</v>
      </c>
      <c r="B17748" s="14">
        <v>2</v>
      </c>
      <c r="C17748" s="14" t="s">
        <v>142</v>
      </c>
      <c r="D17748" s="37">
        <v>-2.1070000000000002</v>
      </c>
    </row>
    <row r="17749" spans="1:4">
      <c r="A17749" s="15">
        <v>2011</v>
      </c>
      <c r="B17749" s="16">
        <v>3</v>
      </c>
      <c r="C17749" s="16" t="s">
        <v>142</v>
      </c>
      <c r="D17749" s="38">
        <v>4.173</v>
      </c>
    </row>
    <row r="17750" spans="1:4">
      <c r="A17750" s="13">
        <v>2011</v>
      </c>
      <c r="B17750" s="14">
        <v>4</v>
      </c>
      <c r="C17750" s="14" t="s">
        <v>142</v>
      </c>
      <c r="D17750" s="37">
        <v>12.438000000000001</v>
      </c>
    </row>
    <row r="17751" spans="1:4">
      <c r="A17751" s="15">
        <v>2011</v>
      </c>
      <c r="B17751" s="16">
        <v>5</v>
      </c>
      <c r="C17751" s="16" t="s">
        <v>142</v>
      </c>
      <c r="D17751" s="38">
        <v>17.810500000000001</v>
      </c>
    </row>
    <row r="17752" spans="1:4">
      <c r="A17752" s="13">
        <v>2011</v>
      </c>
      <c r="B17752" s="14">
        <v>6</v>
      </c>
      <c r="C17752" s="14" t="s">
        <v>142</v>
      </c>
      <c r="D17752" s="37">
        <v>21.5745</v>
      </c>
    </row>
    <row r="17753" spans="1:4">
      <c r="A17753" s="15">
        <v>2011</v>
      </c>
      <c r="B17753" s="16">
        <v>7</v>
      </c>
      <c r="C17753" s="16" t="s">
        <v>142</v>
      </c>
      <c r="D17753" s="38">
        <v>22.933</v>
      </c>
    </row>
    <row r="17754" spans="1:4">
      <c r="A17754" s="13">
        <v>2011</v>
      </c>
      <c r="B17754" s="14">
        <v>8</v>
      </c>
      <c r="C17754" s="14" t="s">
        <v>142</v>
      </c>
      <c r="D17754" s="37">
        <v>21.928999999999998</v>
      </c>
    </row>
    <row r="17755" spans="1:4">
      <c r="A17755" s="15">
        <v>2011</v>
      </c>
      <c r="B17755" s="16">
        <v>9</v>
      </c>
      <c r="C17755" s="16" t="s">
        <v>142</v>
      </c>
      <c r="D17755" s="38">
        <v>16.616499999999998</v>
      </c>
    </row>
    <row r="17756" spans="1:4">
      <c r="A17756" s="13">
        <v>2011</v>
      </c>
      <c r="B17756" s="14">
        <v>10</v>
      </c>
      <c r="C17756" s="14" t="s">
        <v>142</v>
      </c>
      <c r="D17756" s="37">
        <v>10.138999999999999</v>
      </c>
    </row>
    <row r="17757" spans="1:4">
      <c r="A17757" s="15">
        <v>2011</v>
      </c>
      <c r="B17757" s="16">
        <v>11</v>
      </c>
      <c r="C17757" s="16" t="s">
        <v>142</v>
      </c>
      <c r="D17757" s="38">
        <v>1.4710000000000001</v>
      </c>
    </row>
    <row r="17758" spans="1:4">
      <c r="A17758" s="13">
        <v>2011</v>
      </c>
      <c r="B17758" s="14">
        <v>12</v>
      </c>
      <c r="C17758" s="14" t="s">
        <v>142</v>
      </c>
      <c r="D17758" s="37">
        <v>-4.7515000000000001</v>
      </c>
    </row>
    <row r="17759" spans="1:4">
      <c r="A17759" s="15">
        <v>2012</v>
      </c>
      <c r="B17759" s="16">
        <v>1</v>
      </c>
      <c r="C17759" s="16" t="s">
        <v>142</v>
      </c>
      <c r="D17759" s="38">
        <v>-5.2424999999999997</v>
      </c>
    </row>
    <row r="17760" spans="1:4">
      <c r="A17760" s="13">
        <v>2012</v>
      </c>
      <c r="B17760" s="14">
        <v>2</v>
      </c>
      <c r="C17760" s="14" t="s">
        <v>142</v>
      </c>
      <c r="D17760" s="37">
        <v>-5.5125000000000002</v>
      </c>
    </row>
    <row r="17761" spans="1:4">
      <c r="A17761" s="15">
        <v>2012</v>
      </c>
      <c r="B17761" s="16">
        <v>3</v>
      </c>
      <c r="C17761" s="16" t="s">
        <v>142</v>
      </c>
      <c r="D17761" s="38">
        <v>2.2685</v>
      </c>
    </row>
    <row r="17762" spans="1:4">
      <c r="A17762" s="13">
        <v>2012</v>
      </c>
      <c r="B17762" s="14">
        <v>4</v>
      </c>
      <c r="C17762" s="14" t="s">
        <v>142</v>
      </c>
      <c r="D17762" s="37">
        <v>13.4305</v>
      </c>
    </row>
    <row r="17763" spans="1:4">
      <c r="A17763" s="15">
        <v>2012</v>
      </c>
      <c r="B17763" s="16">
        <v>5</v>
      </c>
      <c r="C17763" s="16" t="s">
        <v>142</v>
      </c>
      <c r="D17763" s="38">
        <v>16.202999999999999</v>
      </c>
    </row>
    <row r="17764" spans="1:4">
      <c r="A17764" s="13">
        <v>2012</v>
      </c>
      <c r="B17764" s="14">
        <v>6</v>
      </c>
      <c r="C17764" s="14" t="s">
        <v>142</v>
      </c>
      <c r="D17764" s="37">
        <v>20.669</v>
      </c>
    </row>
    <row r="17765" spans="1:4">
      <c r="A17765" s="15">
        <v>2012</v>
      </c>
      <c r="B17765" s="16">
        <v>7</v>
      </c>
      <c r="C17765" s="16" t="s">
        <v>142</v>
      </c>
      <c r="D17765" s="38">
        <v>22.588999999999999</v>
      </c>
    </row>
    <row r="17766" spans="1:4">
      <c r="A17766" s="13">
        <v>2012</v>
      </c>
      <c r="B17766" s="14">
        <v>8</v>
      </c>
      <c r="C17766" s="14" t="s">
        <v>142</v>
      </c>
      <c r="D17766" s="37">
        <v>22.4785</v>
      </c>
    </row>
    <row r="17767" spans="1:4">
      <c r="A17767" s="15">
        <v>2012</v>
      </c>
      <c r="B17767" s="16">
        <v>9</v>
      </c>
      <c r="C17767" s="16" t="s">
        <v>142</v>
      </c>
      <c r="D17767" s="38">
        <v>15.986499999999999</v>
      </c>
    </row>
    <row r="17768" spans="1:4">
      <c r="A17768" s="13">
        <v>2012</v>
      </c>
      <c r="B17768" s="14">
        <v>10</v>
      </c>
      <c r="C17768" s="14" t="s">
        <v>142</v>
      </c>
      <c r="D17768" s="37">
        <v>10.050000000000001</v>
      </c>
    </row>
    <row r="17769" spans="1:4">
      <c r="A17769" s="15">
        <v>2012</v>
      </c>
      <c r="B17769" s="16">
        <v>11</v>
      </c>
      <c r="C17769" s="16" t="s">
        <v>142</v>
      </c>
      <c r="D17769" s="38">
        <v>2.7324999999999999</v>
      </c>
    </row>
    <row r="17770" spans="1:4">
      <c r="A17770" s="13">
        <v>2012</v>
      </c>
      <c r="B17770" s="14">
        <v>12</v>
      </c>
      <c r="C17770" s="14" t="s">
        <v>142</v>
      </c>
      <c r="D17770" s="37">
        <v>-4.1894999999999998</v>
      </c>
    </row>
    <row r="17771" spans="1:4">
      <c r="A17771" s="15">
        <v>2013</v>
      </c>
      <c r="B17771" s="16">
        <v>1</v>
      </c>
      <c r="C17771" s="16" t="s">
        <v>142</v>
      </c>
      <c r="D17771" s="38">
        <v>-2.3895</v>
      </c>
    </row>
    <row r="17772" spans="1:4">
      <c r="A17772" s="13">
        <v>2013</v>
      </c>
      <c r="B17772" s="14">
        <v>2</v>
      </c>
      <c r="C17772" s="14" t="s">
        <v>142</v>
      </c>
      <c r="D17772" s="37">
        <v>0.13</v>
      </c>
    </row>
    <row r="17773" spans="1:4">
      <c r="A17773" s="15">
        <v>2013</v>
      </c>
      <c r="B17773" s="16">
        <v>3</v>
      </c>
      <c r="C17773" s="16" t="s">
        <v>142</v>
      </c>
      <c r="D17773" s="38">
        <v>6.6064999999999996</v>
      </c>
    </row>
    <row r="17774" spans="1:4">
      <c r="A17774" s="13">
        <v>2013</v>
      </c>
      <c r="B17774" s="14">
        <v>4</v>
      </c>
      <c r="C17774" s="14" t="s">
        <v>142</v>
      </c>
      <c r="D17774" s="37">
        <v>10.214</v>
      </c>
    </row>
    <row r="17775" spans="1:4">
      <c r="A17775" s="15">
        <v>2013</v>
      </c>
      <c r="B17775" s="16">
        <v>5</v>
      </c>
      <c r="C17775" s="16" t="s">
        <v>142</v>
      </c>
      <c r="D17775" s="38">
        <v>15.7555</v>
      </c>
    </row>
    <row r="17776" spans="1:4">
      <c r="A17776" s="13">
        <v>2013</v>
      </c>
      <c r="B17776" s="14">
        <v>6</v>
      </c>
      <c r="C17776" s="14" t="s">
        <v>142</v>
      </c>
      <c r="D17776" s="37">
        <v>20.979500000000002</v>
      </c>
    </row>
    <row r="17777" spans="1:4">
      <c r="A17777" s="15">
        <v>2013</v>
      </c>
      <c r="B17777" s="16">
        <v>7</v>
      </c>
      <c r="C17777" s="16" t="s">
        <v>142</v>
      </c>
      <c r="D17777" s="38">
        <v>22.561499999999999</v>
      </c>
    </row>
    <row r="17778" spans="1:4">
      <c r="A17778" s="13">
        <v>2013</v>
      </c>
      <c r="B17778" s="14">
        <v>8</v>
      </c>
      <c r="C17778" s="14" t="s">
        <v>142</v>
      </c>
      <c r="D17778" s="37">
        <v>21.187999999999999</v>
      </c>
    </row>
    <row r="17779" spans="1:4">
      <c r="A17779" s="15">
        <v>2000</v>
      </c>
      <c r="B17779" s="16">
        <v>2</v>
      </c>
      <c r="C17779" s="16" t="s">
        <v>143</v>
      </c>
      <c r="D17779" s="38">
        <v>21.865166670000001</v>
      </c>
    </row>
    <row r="17780" spans="1:4">
      <c r="A17780" s="13">
        <v>2000</v>
      </c>
      <c r="B17780" s="14">
        <v>3</v>
      </c>
      <c r="C17780" s="14" t="s">
        <v>143</v>
      </c>
      <c r="D17780" s="37">
        <v>22.351833330000002</v>
      </c>
    </row>
    <row r="17781" spans="1:4">
      <c r="A17781" s="15">
        <v>2000</v>
      </c>
      <c r="B17781" s="16">
        <v>4</v>
      </c>
      <c r="C17781" s="16" t="s">
        <v>143</v>
      </c>
      <c r="D17781" s="38">
        <v>21.824000000000002</v>
      </c>
    </row>
    <row r="17782" spans="1:4">
      <c r="A17782" s="13">
        <v>2000</v>
      </c>
      <c r="B17782" s="14">
        <v>5</v>
      </c>
      <c r="C17782" s="14" t="s">
        <v>143</v>
      </c>
      <c r="D17782" s="37">
        <v>21.04933333</v>
      </c>
    </row>
    <row r="17783" spans="1:4">
      <c r="A17783" s="15">
        <v>2000</v>
      </c>
      <c r="B17783" s="16">
        <v>6</v>
      </c>
      <c r="C17783" s="16" t="s">
        <v>143</v>
      </c>
      <c r="D17783" s="38">
        <v>20.0395</v>
      </c>
    </row>
    <row r="17784" spans="1:4">
      <c r="A17784" s="13">
        <v>2000</v>
      </c>
      <c r="B17784" s="14">
        <v>7</v>
      </c>
      <c r="C17784" s="14" t="s">
        <v>143</v>
      </c>
      <c r="D17784" s="37">
        <v>19.331833329999998</v>
      </c>
    </row>
    <row r="17785" spans="1:4">
      <c r="A17785" s="15">
        <v>2000</v>
      </c>
      <c r="B17785" s="16">
        <v>8</v>
      </c>
      <c r="C17785" s="16" t="s">
        <v>143</v>
      </c>
      <c r="D17785" s="38">
        <v>19.694166670000001</v>
      </c>
    </row>
    <row r="17786" spans="1:4">
      <c r="A17786" s="13">
        <v>2000</v>
      </c>
      <c r="B17786" s="14">
        <v>9</v>
      </c>
      <c r="C17786" s="14" t="s">
        <v>143</v>
      </c>
      <c r="D17786" s="37">
        <v>20.301833330000001</v>
      </c>
    </row>
    <row r="17787" spans="1:4">
      <c r="A17787" s="15">
        <v>2000</v>
      </c>
      <c r="B17787" s="16">
        <v>10</v>
      </c>
      <c r="C17787" s="16" t="s">
        <v>143</v>
      </c>
      <c r="D17787" s="38">
        <v>20.846666670000001</v>
      </c>
    </row>
    <row r="17788" spans="1:4">
      <c r="A17788" s="13">
        <v>2000</v>
      </c>
      <c r="B17788" s="14">
        <v>11</v>
      </c>
      <c r="C17788" s="14" t="s">
        <v>143</v>
      </c>
      <c r="D17788" s="37">
        <v>20.894666669999999</v>
      </c>
    </row>
    <row r="17789" spans="1:4">
      <c r="A17789" s="15">
        <v>2000</v>
      </c>
      <c r="B17789" s="16">
        <v>12</v>
      </c>
      <c r="C17789" s="16" t="s">
        <v>143</v>
      </c>
      <c r="D17789" s="38">
        <v>21.039333330000002</v>
      </c>
    </row>
    <row r="17790" spans="1:4">
      <c r="A17790" s="13">
        <v>2001</v>
      </c>
      <c r="B17790" s="14">
        <v>1</v>
      </c>
      <c r="C17790" s="14" t="s">
        <v>143</v>
      </c>
      <c r="D17790" s="37">
        <v>20.095333329999999</v>
      </c>
    </row>
    <row r="17791" spans="1:4">
      <c r="A17791" s="15">
        <v>2001</v>
      </c>
      <c r="B17791" s="16">
        <v>2</v>
      </c>
      <c r="C17791" s="16" t="s">
        <v>143</v>
      </c>
      <c r="D17791" s="38">
        <v>21.209</v>
      </c>
    </row>
    <row r="17792" spans="1:4">
      <c r="A17792" s="13">
        <v>2001</v>
      </c>
      <c r="B17792" s="14">
        <v>3</v>
      </c>
      <c r="C17792" s="14" t="s">
        <v>143</v>
      </c>
      <c r="D17792" s="37">
        <v>21.33883333</v>
      </c>
    </row>
    <row r="17793" spans="1:4">
      <c r="A17793" s="15">
        <v>2001</v>
      </c>
      <c r="B17793" s="16">
        <v>4</v>
      </c>
      <c r="C17793" s="16" t="s">
        <v>143</v>
      </c>
      <c r="D17793" s="38">
        <v>20.624166670000001</v>
      </c>
    </row>
    <row r="17794" spans="1:4">
      <c r="A17794" s="13">
        <v>2001</v>
      </c>
      <c r="B17794" s="14">
        <v>5</v>
      </c>
      <c r="C17794" s="14" t="s">
        <v>143</v>
      </c>
      <c r="D17794" s="37">
        <v>20.562666669999999</v>
      </c>
    </row>
    <row r="17795" spans="1:4">
      <c r="A17795" s="15">
        <v>2001</v>
      </c>
      <c r="B17795" s="16">
        <v>6</v>
      </c>
      <c r="C17795" s="16" t="s">
        <v>143</v>
      </c>
      <c r="D17795" s="38">
        <v>19.322500000000002</v>
      </c>
    </row>
    <row r="17796" spans="1:4">
      <c r="A17796" s="13">
        <v>2001</v>
      </c>
      <c r="B17796" s="14">
        <v>7</v>
      </c>
      <c r="C17796" s="14" t="s">
        <v>143</v>
      </c>
      <c r="D17796" s="37">
        <v>18.802833329999999</v>
      </c>
    </row>
    <row r="17797" spans="1:4">
      <c r="A17797" s="15">
        <v>2001</v>
      </c>
      <c r="B17797" s="16">
        <v>8</v>
      </c>
      <c r="C17797" s="16" t="s">
        <v>143</v>
      </c>
      <c r="D17797" s="38">
        <v>19.763333329999998</v>
      </c>
    </row>
    <row r="17798" spans="1:4">
      <c r="A17798" s="13">
        <v>2001</v>
      </c>
      <c r="B17798" s="14">
        <v>9</v>
      </c>
      <c r="C17798" s="14" t="s">
        <v>143</v>
      </c>
      <c r="D17798" s="37">
        <v>20.34866667</v>
      </c>
    </row>
    <row r="17799" spans="1:4">
      <c r="A17799" s="15">
        <v>2001</v>
      </c>
      <c r="B17799" s="16">
        <v>10</v>
      </c>
      <c r="C17799" s="16" t="s">
        <v>143</v>
      </c>
      <c r="D17799" s="38">
        <v>20.93266667</v>
      </c>
    </row>
    <row r="17800" spans="1:4">
      <c r="A17800" s="13">
        <v>2001</v>
      </c>
      <c r="B17800" s="14">
        <v>11</v>
      </c>
      <c r="C17800" s="14" t="s">
        <v>143</v>
      </c>
      <c r="D17800" s="37">
        <v>20.73266667</v>
      </c>
    </row>
    <row r="17801" spans="1:4">
      <c r="A17801" s="15">
        <v>2001</v>
      </c>
      <c r="B17801" s="16">
        <v>12</v>
      </c>
      <c r="C17801" s="16" t="s">
        <v>143</v>
      </c>
      <c r="D17801" s="38">
        <v>21.132333330000002</v>
      </c>
    </row>
    <row r="17802" spans="1:4">
      <c r="A17802" s="13">
        <v>2002</v>
      </c>
      <c r="B17802" s="14">
        <v>1</v>
      </c>
      <c r="C17802" s="14" t="s">
        <v>143</v>
      </c>
      <c r="D17802" s="37">
        <v>21.376999999999999</v>
      </c>
    </row>
    <row r="17803" spans="1:4">
      <c r="A17803" s="15">
        <v>2002</v>
      </c>
      <c r="B17803" s="16">
        <v>2</v>
      </c>
      <c r="C17803" s="16" t="s">
        <v>143</v>
      </c>
      <c r="D17803" s="38">
        <v>22.45483333</v>
      </c>
    </row>
    <row r="17804" spans="1:4">
      <c r="A17804" s="13">
        <v>2002</v>
      </c>
      <c r="B17804" s="14">
        <v>3</v>
      </c>
      <c r="C17804" s="14" t="s">
        <v>143</v>
      </c>
      <c r="D17804" s="37">
        <v>22.046166670000002</v>
      </c>
    </row>
    <row r="17805" spans="1:4">
      <c r="A17805" s="15">
        <v>2002</v>
      </c>
      <c r="B17805" s="16">
        <v>4</v>
      </c>
      <c r="C17805" s="16" t="s">
        <v>143</v>
      </c>
      <c r="D17805" s="38">
        <v>21.252333329999999</v>
      </c>
    </row>
    <row r="17806" spans="1:4">
      <c r="A17806" s="13">
        <v>2002</v>
      </c>
      <c r="B17806" s="14">
        <v>5</v>
      </c>
      <c r="C17806" s="14" t="s">
        <v>143</v>
      </c>
      <c r="D17806" s="37">
        <v>20.882999999999999</v>
      </c>
    </row>
    <row r="17807" spans="1:4">
      <c r="A17807" s="15">
        <v>2002</v>
      </c>
      <c r="B17807" s="16">
        <v>6</v>
      </c>
      <c r="C17807" s="16" t="s">
        <v>143</v>
      </c>
      <c r="D17807" s="38">
        <v>20.073333330000001</v>
      </c>
    </row>
    <row r="17808" spans="1:4">
      <c r="A17808" s="13">
        <v>2002</v>
      </c>
      <c r="B17808" s="14">
        <v>7</v>
      </c>
      <c r="C17808" s="14" t="s">
        <v>143</v>
      </c>
      <c r="D17808" s="37">
        <v>19.93566667</v>
      </c>
    </row>
    <row r="17809" spans="1:4">
      <c r="A17809" s="15">
        <v>2002</v>
      </c>
      <c r="B17809" s="16">
        <v>8</v>
      </c>
      <c r="C17809" s="16" t="s">
        <v>143</v>
      </c>
      <c r="D17809" s="38">
        <v>19.27566667</v>
      </c>
    </row>
    <row r="17810" spans="1:4">
      <c r="A17810" s="13">
        <v>2002</v>
      </c>
      <c r="B17810" s="14">
        <v>9</v>
      </c>
      <c r="C17810" s="14" t="s">
        <v>143</v>
      </c>
      <c r="D17810" s="37">
        <v>20.355166669999999</v>
      </c>
    </row>
    <row r="17811" spans="1:4">
      <c r="A17811" s="15">
        <v>2002</v>
      </c>
      <c r="B17811" s="16">
        <v>10</v>
      </c>
      <c r="C17811" s="16" t="s">
        <v>143</v>
      </c>
      <c r="D17811" s="38">
        <v>20.686666670000001</v>
      </c>
    </row>
    <row r="17812" spans="1:4">
      <c r="A17812" s="13">
        <v>2002</v>
      </c>
      <c r="B17812" s="14">
        <v>11</v>
      </c>
      <c r="C17812" s="14" t="s">
        <v>143</v>
      </c>
      <c r="D17812" s="37">
        <v>20.6235</v>
      </c>
    </row>
    <row r="17813" spans="1:4">
      <c r="A17813" s="15">
        <v>2002</v>
      </c>
      <c r="B17813" s="16">
        <v>12</v>
      </c>
      <c r="C17813" s="16" t="s">
        <v>143</v>
      </c>
      <c r="D17813" s="38">
        <v>20.875833329999999</v>
      </c>
    </row>
    <row r="17814" spans="1:4">
      <c r="A17814" s="13">
        <v>2003</v>
      </c>
      <c r="B17814" s="14">
        <v>1</v>
      </c>
      <c r="C17814" s="14" t="s">
        <v>143</v>
      </c>
      <c r="D17814" s="37">
        <v>21.473500000000001</v>
      </c>
    </row>
    <row r="17815" spans="1:4">
      <c r="A17815" s="15">
        <v>2003</v>
      </c>
      <c r="B17815" s="16">
        <v>2</v>
      </c>
      <c r="C17815" s="16" t="s">
        <v>143</v>
      </c>
      <c r="D17815" s="38">
        <v>22.89683333</v>
      </c>
    </row>
    <row r="17816" spans="1:4">
      <c r="A17816" s="13">
        <v>2003</v>
      </c>
      <c r="B17816" s="14">
        <v>3</v>
      </c>
      <c r="C17816" s="14" t="s">
        <v>143</v>
      </c>
      <c r="D17816" s="37">
        <v>22.831499999999998</v>
      </c>
    </row>
    <row r="17817" spans="1:4">
      <c r="A17817" s="15">
        <v>2003</v>
      </c>
      <c r="B17817" s="16">
        <v>4</v>
      </c>
      <c r="C17817" s="16" t="s">
        <v>143</v>
      </c>
      <c r="D17817" s="38">
        <v>21.98383333</v>
      </c>
    </row>
    <row r="17818" spans="1:4">
      <c r="A17818" s="13">
        <v>2003</v>
      </c>
      <c r="B17818" s="14">
        <v>5</v>
      </c>
      <c r="C17818" s="14" t="s">
        <v>143</v>
      </c>
      <c r="D17818" s="37">
        <v>20.79366667</v>
      </c>
    </row>
    <row r="17819" spans="1:4">
      <c r="A17819" s="15">
        <v>2003</v>
      </c>
      <c r="B17819" s="16">
        <v>6</v>
      </c>
      <c r="C17819" s="16" t="s">
        <v>143</v>
      </c>
      <c r="D17819" s="38">
        <v>19.86033333</v>
      </c>
    </row>
    <row r="17820" spans="1:4">
      <c r="A17820" s="13">
        <v>2003</v>
      </c>
      <c r="B17820" s="14">
        <v>7</v>
      </c>
      <c r="C17820" s="14" t="s">
        <v>143</v>
      </c>
      <c r="D17820" s="37">
        <v>19.314166669999999</v>
      </c>
    </row>
    <row r="17821" spans="1:4">
      <c r="A17821" s="15">
        <v>2003</v>
      </c>
      <c r="B17821" s="16">
        <v>8</v>
      </c>
      <c r="C17821" s="16" t="s">
        <v>143</v>
      </c>
      <c r="D17821" s="38">
        <v>19.353333330000002</v>
      </c>
    </row>
    <row r="17822" spans="1:4">
      <c r="A17822" s="13">
        <v>2003</v>
      </c>
      <c r="B17822" s="14">
        <v>9</v>
      </c>
      <c r="C17822" s="14" t="s">
        <v>143</v>
      </c>
      <c r="D17822" s="37">
        <v>20.362333329999998</v>
      </c>
    </row>
    <row r="17823" spans="1:4">
      <c r="A17823" s="15">
        <v>2003</v>
      </c>
      <c r="B17823" s="16">
        <v>10</v>
      </c>
      <c r="C17823" s="16" t="s">
        <v>143</v>
      </c>
      <c r="D17823" s="38">
        <v>21.157166669999999</v>
      </c>
    </row>
    <row r="17824" spans="1:4">
      <c r="A17824" s="13">
        <v>2003</v>
      </c>
      <c r="B17824" s="14">
        <v>11</v>
      </c>
      <c r="C17824" s="14" t="s">
        <v>143</v>
      </c>
      <c r="D17824" s="37">
        <v>21.468666670000001</v>
      </c>
    </row>
    <row r="17825" spans="1:4">
      <c r="A17825" s="15">
        <v>2003</v>
      </c>
      <c r="B17825" s="16">
        <v>12</v>
      </c>
      <c r="C17825" s="16" t="s">
        <v>143</v>
      </c>
      <c r="D17825" s="38">
        <v>21.409333329999999</v>
      </c>
    </row>
    <row r="17826" spans="1:4">
      <c r="A17826" s="13">
        <v>2004</v>
      </c>
      <c r="B17826" s="14">
        <v>1</v>
      </c>
      <c r="C17826" s="14" t="s">
        <v>143</v>
      </c>
      <c r="D17826" s="37">
        <v>21.875666670000001</v>
      </c>
    </row>
    <row r="17827" spans="1:4">
      <c r="A17827" s="15">
        <v>2004</v>
      </c>
      <c r="B17827" s="16">
        <v>2</v>
      </c>
      <c r="C17827" s="16" t="s">
        <v>143</v>
      </c>
      <c r="D17827" s="38">
        <v>22.0045</v>
      </c>
    </row>
    <row r="17828" spans="1:4">
      <c r="A17828" s="13">
        <v>2004</v>
      </c>
      <c r="B17828" s="14">
        <v>3</v>
      </c>
      <c r="C17828" s="14" t="s">
        <v>143</v>
      </c>
      <c r="D17828" s="37">
        <v>22.72516667</v>
      </c>
    </row>
    <row r="17829" spans="1:4">
      <c r="A17829" s="15">
        <v>2004</v>
      </c>
      <c r="B17829" s="16">
        <v>4</v>
      </c>
      <c r="C17829" s="16" t="s">
        <v>143</v>
      </c>
      <c r="D17829" s="38">
        <v>21.244</v>
      </c>
    </row>
    <row r="17830" spans="1:4">
      <c r="A17830" s="13">
        <v>2004</v>
      </c>
      <c r="B17830" s="14">
        <v>5</v>
      </c>
      <c r="C17830" s="14" t="s">
        <v>143</v>
      </c>
      <c r="D17830" s="37">
        <v>21.008500000000002</v>
      </c>
    </row>
    <row r="17831" spans="1:4">
      <c r="A17831" s="15">
        <v>2004</v>
      </c>
      <c r="B17831" s="16">
        <v>6</v>
      </c>
      <c r="C17831" s="16" t="s">
        <v>143</v>
      </c>
      <c r="D17831" s="38">
        <v>19.913499999999999</v>
      </c>
    </row>
    <row r="17832" spans="1:4">
      <c r="A17832" s="13">
        <v>2004</v>
      </c>
      <c r="B17832" s="14">
        <v>7</v>
      </c>
      <c r="C17832" s="14" t="s">
        <v>143</v>
      </c>
      <c r="D17832" s="37">
        <v>19.6555</v>
      </c>
    </row>
    <row r="17833" spans="1:4">
      <c r="A17833" s="15">
        <v>2004</v>
      </c>
      <c r="B17833" s="16">
        <v>8</v>
      </c>
      <c r="C17833" s="16" t="s">
        <v>143</v>
      </c>
      <c r="D17833" s="38">
        <v>19.870999999999999</v>
      </c>
    </row>
    <row r="17834" spans="1:4">
      <c r="A17834" s="13">
        <v>2004</v>
      </c>
      <c r="B17834" s="14">
        <v>9</v>
      </c>
      <c r="C17834" s="14" t="s">
        <v>143</v>
      </c>
      <c r="D17834" s="37">
        <v>20.944333329999999</v>
      </c>
    </row>
    <row r="17835" spans="1:4">
      <c r="A17835" s="15">
        <v>2004</v>
      </c>
      <c r="B17835" s="16">
        <v>10</v>
      </c>
      <c r="C17835" s="16" t="s">
        <v>143</v>
      </c>
      <c r="D17835" s="38">
        <v>21.107833329999998</v>
      </c>
    </row>
    <row r="17836" spans="1:4">
      <c r="A17836" s="13">
        <v>2004</v>
      </c>
      <c r="B17836" s="14">
        <v>11</v>
      </c>
      <c r="C17836" s="14" t="s">
        <v>143</v>
      </c>
      <c r="D17836" s="37">
        <v>20.949333330000002</v>
      </c>
    </row>
    <row r="17837" spans="1:4">
      <c r="A17837" s="15">
        <v>2004</v>
      </c>
      <c r="B17837" s="16">
        <v>12</v>
      </c>
      <c r="C17837" s="16" t="s">
        <v>143</v>
      </c>
      <c r="D17837" s="38">
        <v>21.308166669999999</v>
      </c>
    </row>
    <row r="17838" spans="1:4">
      <c r="A17838" s="13">
        <v>2005</v>
      </c>
      <c r="B17838" s="14">
        <v>1</v>
      </c>
      <c r="C17838" s="14" t="s">
        <v>143</v>
      </c>
      <c r="D17838" s="37">
        <v>22.008833330000002</v>
      </c>
    </row>
    <row r="17839" spans="1:4">
      <c r="A17839" s="15">
        <v>2005</v>
      </c>
      <c r="B17839" s="16">
        <v>2</v>
      </c>
      <c r="C17839" s="16" t="s">
        <v>143</v>
      </c>
      <c r="D17839" s="38">
        <v>23.487500000000001</v>
      </c>
    </row>
    <row r="17840" spans="1:4">
      <c r="A17840" s="13">
        <v>2005</v>
      </c>
      <c r="B17840" s="14">
        <v>3</v>
      </c>
      <c r="C17840" s="14" t="s">
        <v>143</v>
      </c>
      <c r="D17840" s="37">
        <v>23.029499999999999</v>
      </c>
    </row>
    <row r="17841" spans="1:4">
      <c r="A17841" s="15">
        <v>2005</v>
      </c>
      <c r="B17841" s="16">
        <v>4</v>
      </c>
      <c r="C17841" s="16" t="s">
        <v>143</v>
      </c>
      <c r="D17841" s="38">
        <v>22.228666669999999</v>
      </c>
    </row>
    <row r="17842" spans="1:4">
      <c r="A17842" s="13">
        <v>2005</v>
      </c>
      <c r="B17842" s="14">
        <v>5</v>
      </c>
      <c r="C17842" s="14" t="s">
        <v>143</v>
      </c>
      <c r="D17842" s="37">
        <v>21.133833330000002</v>
      </c>
    </row>
    <row r="17843" spans="1:4">
      <c r="A17843" s="15">
        <v>2005</v>
      </c>
      <c r="B17843" s="16">
        <v>6</v>
      </c>
      <c r="C17843" s="16" t="s">
        <v>143</v>
      </c>
      <c r="D17843" s="38">
        <v>20.0745</v>
      </c>
    </row>
    <row r="17844" spans="1:4">
      <c r="A17844" s="13">
        <v>2005</v>
      </c>
      <c r="B17844" s="14">
        <v>7</v>
      </c>
      <c r="C17844" s="14" t="s">
        <v>143</v>
      </c>
      <c r="D17844" s="37">
        <v>19.302166669999998</v>
      </c>
    </row>
    <row r="17845" spans="1:4">
      <c r="A17845" s="15">
        <v>2005</v>
      </c>
      <c r="B17845" s="16">
        <v>8</v>
      </c>
      <c r="C17845" s="16" t="s">
        <v>143</v>
      </c>
      <c r="D17845" s="38">
        <v>19.801833330000001</v>
      </c>
    </row>
    <row r="17846" spans="1:4">
      <c r="A17846" s="13">
        <v>2005</v>
      </c>
      <c r="B17846" s="14">
        <v>9</v>
      </c>
      <c r="C17846" s="14" t="s">
        <v>143</v>
      </c>
      <c r="D17846" s="37">
        <v>20.573666670000001</v>
      </c>
    </row>
    <row r="17847" spans="1:4">
      <c r="A17847" s="15">
        <v>2005</v>
      </c>
      <c r="B17847" s="16">
        <v>10</v>
      </c>
      <c r="C17847" s="16" t="s">
        <v>143</v>
      </c>
      <c r="D17847" s="38">
        <v>21.135333330000002</v>
      </c>
    </row>
    <row r="17848" spans="1:4">
      <c r="A17848" s="13">
        <v>2005</v>
      </c>
      <c r="B17848" s="14">
        <v>11</v>
      </c>
      <c r="C17848" s="14" t="s">
        <v>143</v>
      </c>
      <c r="D17848" s="37">
        <v>21.47583333</v>
      </c>
    </row>
    <row r="17849" spans="1:4">
      <c r="A17849" s="15">
        <v>2005</v>
      </c>
      <c r="B17849" s="16">
        <v>12</v>
      </c>
      <c r="C17849" s="16" t="s">
        <v>143</v>
      </c>
      <c r="D17849" s="38">
        <v>22.392499999999998</v>
      </c>
    </row>
    <row r="17850" spans="1:4">
      <c r="A17850" s="13">
        <v>2006</v>
      </c>
      <c r="B17850" s="14">
        <v>1</v>
      </c>
      <c r="C17850" s="14" t="s">
        <v>143</v>
      </c>
      <c r="D17850" s="37">
        <v>22.333833330000001</v>
      </c>
    </row>
    <row r="17851" spans="1:4">
      <c r="A17851" s="15">
        <v>2006</v>
      </c>
      <c r="B17851" s="16">
        <v>2</v>
      </c>
      <c r="C17851" s="16" t="s">
        <v>143</v>
      </c>
      <c r="D17851" s="38">
        <v>23.141999999999999</v>
      </c>
    </row>
    <row r="17852" spans="1:4">
      <c r="A17852" s="13">
        <v>2006</v>
      </c>
      <c r="B17852" s="14">
        <v>3</v>
      </c>
      <c r="C17852" s="14" t="s">
        <v>143</v>
      </c>
      <c r="D17852" s="37">
        <v>22.255500000000001</v>
      </c>
    </row>
    <row r="17853" spans="1:4">
      <c r="A17853" s="15">
        <v>2006</v>
      </c>
      <c r="B17853" s="16">
        <v>4</v>
      </c>
      <c r="C17853" s="16" t="s">
        <v>143</v>
      </c>
      <c r="D17853" s="38">
        <v>21.069333329999999</v>
      </c>
    </row>
    <row r="17854" spans="1:4">
      <c r="A17854" s="13">
        <v>2006</v>
      </c>
      <c r="B17854" s="14">
        <v>5</v>
      </c>
      <c r="C17854" s="14" t="s">
        <v>143</v>
      </c>
      <c r="D17854" s="37">
        <v>20.761833330000002</v>
      </c>
    </row>
    <row r="17855" spans="1:4">
      <c r="A17855" s="15">
        <v>2006</v>
      </c>
      <c r="B17855" s="16">
        <v>6</v>
      </c>
      <c r="C17855" s="16" t="s">
        <v>143</v>
      </c>
      <c r="D17855" s="38">
        <v>20.224833329999999</v>
      </c>
    </row>
    <row r="17856" spans="1:4">
      <c r="A17856" s="13">
        <v>2006</v>
      </c>
      <c r="B17856" s="14">
        <v>7</v>
      </c>
      <c r="C17856" s="14" t="s">
        <v>143</v>
      </c>
      <c r="D17856" s="37">
        <v>19.650333329999999</v>
      </c>
    </row>
    <row r="17857" spans="1:4">
      <c r="A17857" s="15">
        <v>2006</v>
      </c>
      <c r="B17857" s="16">
        <v>8</v>
      </c>
      <c r="C17857" s="16" t="s">
        <v>143</v>
      </c>
      <c r="D17857" s="38">
        <v>20.06966667</v>
      </c>
    </row>
    <row r="17858" spans="1:4">
      <c r="A17858" s="13">
        <v>2006</v>
      </c>
      <c r="B17858" s="14">
        <v>9</v>
      </c>
      <c r="C17858" s="14" t="s">
        <v>143</v>
      </c>
      <c r="D17858" s="37">
        <v>20.477499999999999</v>
      </c>
    </row>
    <row r="17859" spans="1:4">
      <c r="A17859" s="15">
        <v>2006</v>
      </c>
      <c r="B17859" s="16">
        <v>10</v>
      </c>
      <c r="C17859" s="16" t="s">
        <v>143</v>
      </c>
      <c r="D17859" s="38">
        <v>21.168500000000002</v>
      </c>
    </row>
    <row r="17860" spans="1:4">
      <c r="A17860" s="13">
        <v>2006</v>
      </c>
      <c r="B17860" s="14">
        <v>11</v>
      </c>
      <c r="C17860" s="14" t="s">
        <v>143</v>
      </c>
      <c r="D17860" s="37">
        <v>20.508500000000002</v>
      </c>
    </row>
    <row r="17861" spans="1:4">
      <c r="A17861" s="15">
        <v>2006</v>
      </c>
      <c r="B17861" s="16">
        <v>12</v>
      </c>
      <c r="C17861" s="16" t="s">
        <v>143</v>
      </c>
      <c r="D17861" s="38">
        <v>20.667833330000001</v>
      </c>
    </row>
    <row r="17862" spans="1:4">
      <c r="A17862" s="13">
        <v>2007</v>
      </c>
      <c r="B17862" s="14">
        <v>1</v>
      </c>
      <c r="C17862" s="14" t="s">
        <v>143</v>
      </c>
      <c r="D17862" s="37">
        <v>21.130500000000001</v>
      </c>
    </row>
    <row r="17863" spans="1:4">
      <c r="A17863" s="15">
        <v>2007</v>
      </c>
      <c r="B17863" s="16">
        <v>2</v>
      </c>
      <c r="C17863" s="16" t="s">
        <v>143</v>
      </c>
      <c r="D17863" s="38">
        <v>21.99133333</v>
      </c>
    </row>
    <row r="17864" spans="1:4">
      <c r="A17864" s="13">
        <v>2007</v>
      </c>
      <c r="B17864" s="14">
        <v>3</v>
      </c>
      <c r="C17864" s="14" t="s">
        <v>143</v>
      </c>
      <c r="D17864" s="37">
        <v>22.227</v>
      </c>
    </row>
    <row r="17865" spans="1:4">
      <c r="A17865" s="15">
        <v>2007</v>
      </c>
      <c r="B17865" s="16">
        <v>4</v>
      </c>
      <c r="C17865" s="16" t="s">
        <v>143</v>
      </c>
      <c r="D17865" s="38">
        <v>21.5305</v>
      </c>
    </row>
    <row r="17866" spans="1:4">
      <c r="A17866" s="13">
        <v>2007</v>
      </c>
      <c r="B17866" s="14">
        <v>5</v>
      </c>
      <c r="C17866" s="14" t="s">
        <v>143</v>
      </c>
      <c r="D17866" s="37">
        <v>21.056666669999998</v>
      </c>
    </row>
    <row r="17867" spans="1:4">
      <c r="A17867" s="15">
        <v>2007</v>
      </c>
      <c r="B17867" s="16">
        <v>6</v>
      </c>
      <c r="C17867" s="16" t="s">
        <v>143</v>
      </c>
      <c r="D17867" s="38">
        <v>19.791499999999999</v>
      </c>
    </row>
    <row r="17868" spans="1:4">
      <c r="A17868" s="13">
        <v>2007</v>
      </c>
      <c r="B17868" s="14">
        <v>7</v>
      </c>
      <c r="C17868" s="14" t="s">
        <v>143</v>
      </c>
      <c r="D17868" s="37">
        <v>19.112666669999999</v>
      </c>
    </row>
    <row r="17869" spans="1:4">
      <c r="A17869" s="15">
        <v>2007</v>
      </c>
      <c r="B17869" s="16">
        <v>8</v>
      </c>
      <c r="C17869" s="16" t="s">
        <v>143</v>
      </c>
      <c r="D17869" s="38">
        <v>19.353666669999999</v>
      </c>
    </row>
    <row r="17870" spans="1:4">
      <c r="A17870" s="13">
        <v>2007</v>
      </c>
      <c r="B17870" s="14">
        <v>9</v>
      </c>
      <c r="C17870" s="14" t="s">
        <v>143</v>
      </c>
      <c r="D17870" s="37">
        <v>20.361999999999998</v>
      </c>
    </row>
    <row r="17871" spans="1:4">
      <c r="A17871" s="15">
        <v>2007</v>
      </c>
      <c r="B17871" s="16">
        <v>10</v>
      </c>
      <c r="C17871" s="16" t="s">
        <v>143</v>
      </c>
      <c r="D17871" s="38">
        <v>20.90516667</v>
      </c>
    </row>
    <row r="17872" spans="1:4">
      <c r="A17872" s="13">
        <v>2007</v>
      </c>
      <c r="B17872" s="14">
        <v>11</v>
      </c>
      <c r="C17872" s="14" t="s">
        <v>143</v>
      </c>
      <c r="D17872" s="37">
        <v>21.082000000000001</v>
      </c>
    </row>
    <row r="17873" spans="1:4">
      <c r="A17873" s="15">
        <v>2007</v>
      </c>
      <c r="B17873" s="16">
        <v>12</v>
      </c>
      <c r="C17873" s="16" t="s">
        <v>143</v>
      </c>
      <c r="D17873" s="38">
        <v>21.1295</v>
      </c>
    </row>
    <row r="17874" spans="1:4">
      <c r="A17874" s="13">
        <v>2008</v>
      </c>
      <c r="B17874" s="14">
        <v>1</v>
      </c>
      <c r="C17874" s="14" t="s">
        <v>143</v>
      </c>
      <c r="D17874" s="37">
        <v>21.641999999999999</v>
      </c>
    </row>
    <row r="17875" spans="1:4">
      <c r="A17875" s="15">
        <v>2008</v>
      </c>
      <c r="B17875" s="16">
        <v>2</v>
      </c>
      <c r="C17875" s="16" t="s">
        <v>143</v>
      </c>
      <c r="D17875" s="38">
        <v>21.818333330000002</v>
      </c>
    </row>
    <row r="17876" spans="1:4">
      <c r="A17876" s="13">
        <v>2008</v>
      </c>
      <c r="B17876" s="14">
        <v>3</v>
      </c>
      <c r="C17876" s="14" t="s">
        <v>143</v>
      </c>
      <c r="D17876" s="37">
        <v>21.646333330000001</v>
      </c>
    </row>
    <row r="17877" spans="1:4">
      <c r="A17877" s="15">
        <v>2008</v>
      </c>
      <c r="B17877" s="16">
        <v>4</v>
      </c>
      <c r="C17877" s="16" t="s">
        <v>143</v>
      </c>
      <c r="D17877" s="38">
        <v>21.028333329999999</v>
      </c>
    </row>
    <row r="17878" spans="1:4">
      <c r="A17878" s="13">
        <v>2008</v>
      </c>
      <c r="B17878" s="14">
        <v>5</v>
      </c>
      <c r="C17878" s="14" t="s">
        <v>143</v>
      </c>
      <c r="D17878" s="37">
        <v>20.780666669999999</v>
      </c>
    </row>
    <row r="17879" spans="1:4">
      <c r="A17879" s="15">
        <v>2008</v>
      </c>
      <c r="B17879" s="16">
        <v>6</v>
      </c>
      <c r="C17879" s="16" t="s">
        <v>143</v>
      </c>
      <c r="D17879" s="38">
        <v>19.558666670000001</v>
      </c>
    </row>
    <row r="17880" spans="1:4">
      <c r="A17880" s="13">
        <v>2008</v>
      </c>
      <c r="B17880" s="14">
        <v>7</v>
      </c>
      <c r="C17880" s="14" t="s">
        <v>143</v>
      </c>
      <c r="D17880" s="37">
        <v>19.081666670000001</v>
      </c>
    </row>
    <row r="17881" spans="1:4">
      <c r="A17881" s="15">
        <v>2008</v>
      </c>
      <c r="B17881" s="16">
        <v>8</v>
      </c>
      <c r="C17881" s="16" t="s">
        <v>143</v>
      </c>
      <c r="D17881" s="38">
        <v>19.633833330000002</v>
      </c>
    </row>
    <row r="17882" spans="1:4">
      <c r="A17882" s="13">
        <v>2008</v>
      </c>
      <c r="B17882" s="14">
        <v>9</v>
      </c>
      <c r="C17882" s="14" t="s">
        <v>143</v>
      </c>
      <c r="D17882" s="37">
        <v>20.708833330000001</v>
      </c>
    </row>
    <row r="17883" spans="1:4">
      <c r="A17883" s="15">
        <v>2008</v>
      </c>
      <c r="B17883" s="16">
        <v>10</v>
      </c>
      <c r="C17883" s="16" t="s">
        <v>143</v>
      </c>
      <c r="D17883" s="38">
        <v>20.779166669999999</v>
      </c>
    </row>
    <row r="17884" spans="1:4">
      <c r="A17884" s="13">
        <v>2008</v>
      </c>
      <c r="B17884" s="14">
        <v>11</v>
      </c>
      <c r="C17884" s="14" t="s">
        <v>143</v>
      </c>
      <c r="D17884" s="37">
        <v>21.131499999999999</v>
      </c>
    </row>
    <row r="17885" spans="1:4">
      <c r="A17885" s="15">
        <v>2008</v>
      </c>
      <c r="B17885" s="16">
        <v>12</v>
      </c>
      <c r="C17885" s="16" t="s">
        <v>143</v>
      </c>
      <c r="D17885" s="38">
        <v>21.462166669999998</v>
      </c>
    </row>
    <row r="17886" spans="1:4">
      <c r="A17886" s="13">
        <v>2009</v>
      </c>
      <c r="B17886" s="14">
        <v>1</v>
      </c>
      <c r="C17886" s="14" t="s">
        <v>143</v>
      </c>
      <c r="D17886" s="37">
        <v>21.876666669999999</v>
      </c>
    </row>
    <row r="17887" spans="1:4">
      <c r="A17887" s="15">
        <v>2009</v>
      </c>
      <c r="B17887" s="16">
        <v>2</v>
      </c>
      <c r="C17887" s="16" t="s">
        <v>143</v>
      </c>
      <c r="D17887" s="38">
        <v>22.391333329999998</v>
      </c>
    </row>
    <row r="17888" spans="1:4">
      <c r="A17888" s="13">
        <v>2009</v>
      </c>
      <c r="B17888" s="14">
        <v>3</v>
      </c>
      <c r="C17888" s="14" t="s">
        <v>143</v>
      </c>
      <c r="D17888" s="37">
        <v>23.019666669999999</v>
      </c>
    </row>
    <row r="17889" spans="1:4">
      <c r="A17889" s="15">
        <v>2009</v>
      </c>
      <c r="B17889" s="16">
        <v>4</v>
      </c>
      <c r="C17889" s="16" t="s">
        <v>143</v>
      </c>
      <c r="D17889" s="38">
        <v>21.976166670000001</v>
      </c>
    </row>
    <row r="17890" spans="1:4">
      <c r="A17890" s="13">
        <v>2009</v>
      </c>
      <c r="B17890" s="14">
        <v>5</v>
      </c>
      <c r="C17890" s="14" t="s">
        <v>143</v>
      </c>
      <c r="D17890" s="37">
        <v>21.165333329999999</v>
      </c>
    </row>
    <row r="17891" spans="1:4">
      <c r="A17891" s="15">
        <v>2009</v>
      </c>
      <c r="B17891" s="16">
        <v>6</v>
      </c>
      <c r="C17891" s="16" t="s">
        <v>143</v>
      </c>
      <c r="D17891" s="38">
        <v>20.785166669999999</v>
      </c>
    </row>
    <row r="17892" spans="1:4">
      <c r="A17892" s="13">
        <v>2009</v>
      </c>
      <c r="B17892" s="14">
        <v>7</v>
      </c>
      <c r="C17892" s="14" t="s">
        <v>143</v>
      </c>
      <c r="D17892" s="37">
        <v>19.731333329999998</v>
      </c>
    </row>
    <row r="17893" spans="1:4">
      <c r="A17893" s="15">
        <v>2009</v>
      </c>
      <c r="B17893" s="16">
        <v>8</v>
      </c>
      <c r="C17893" s="16" t="s">
        <v>143</v>
      </c>
      <c r="D17893" s="38">
        <v>20.186</v>
      </c>
    </row>
    <row r="17894" spans="1:4">
      <c r="A17894" s="13">
        <v>2009</v>
      </c>
      <c r="B17894" s="14">
        <v>9</v>
      </c>
      <c r="C17894" s="14" t="s">
        <v>143</v>
      </c>
      <c r="D17894" s="37">
        <v>21.217500000000001</v>
      </c>
    </row>
    <row r="17895" spans="1:4">
      <c r="A17895" s="15">
        <v>2009</v>
      </c>
      <c r="B17895" s="16">
        <v>10</v>
      </c>
      <c r="C17895" s="16" t="s">
        <v>143</v>
      </c>
      <c r="D17895" s="38">
        <v>21.088999999999999</v>
      </c>
    </row>
    <row r="17896" spans="1:4">
      <c r="A17896" s="13">
        <v>2009</v>
      </c>
      <c r="B17896" s="14">
        <v>11</v>
      </c>
      <c r="C17896" s="14" t="s">
        <v>143</v>
      </c>
      <c r="D17896" s="37">
        <v>21.470833330000001</v>
      </c>
    </row>
    <row r="17897" spans="1:4">
      <c r="A17897" s="15">
        <v>2009</v>
      </c>
      <c r="B17897" s="16">
        <v>12</v>
      </c>
      <c r="C17897" s="16" t="s">
        <v>143</v>
      </c>
      <c r="D17897" s="38">
        <v>21.447500000000002</v>
      </c>
    </row>
    <row r="17898" spans="1:4">
      <c r="A17898" s="13">
        <v>2010</v>
      </c>
      <c r="B17898" s="14">
        <v>1</v>
      </c>
      <c r="C17898" s="14" t="s">
        <v>143</v>
      </c>
      <c r="D17898" s="37">
        <v>21.690333330000001</v>
      </c>
    </row>
    <row r="17899" spans="1:4">
      <c r="A17899" s="15">
        <v>2010</v>
      </c>
      <c r="B17899" s="16">
        <v>2</v>
      </c>
      <c r="C17899" s="16" t="s">
        <v>143</v>
      </c>
      <c r="D17899" s="38">
        <v>22.428666669999998</v>
      </c>
    </row>
    <row r="17900" spans="1:4">
      <c r="A17900" s="13">
        <v>2010</v>
      </c>
      <c r="B17900" s="14">
        <v>3</v>
      </c>
      <c r="C17900" s="14" t="s">
        <v>143</v>
      </c>
      <c r="D17900" s="37">
        <v>22.069333329999999</v>
      </c>
    </row>
    <row r="17901" spans="1:4">
      <c r="A17901" s="15">
        <v>2010</v>
      </c>
      <c r="B17901" s="16">
        <v>4</v>
      </c>
      <c r="C17901" s="16" t="s">
        <v>143</v>
      </c>
      <c r="D17901" s="38">
        <v>21.7605</v>
      </c>
    </row>
    <row r="17902" spans="1:4">
      <c r="A17902" s="13">
        <v>2010</v>
      </c>
      <c r="B17902" s="14">
        <v>5</v>
      </c>
      <c r="C17902" s="14" t="s">
        <v>143</v>
      </c>
      <c r="D17902" s="37">
        <v>21.281166670000001</v>
      </c>
    </row>
    <row r="17903" spans="1:4">
      <c r="A17903" s="15">
        <v>2010</v>
      </c>
      <c r="B17903" s="16">
        <v>6</v>
      </c>
      <c r="C17903" s="16" t="s">
        <v>143</v>
      </c>
      <c r="D17903" s="38">
        <v>20.3385</v>
      </c>
    </row>
    <row r="17904" spans="1:4">
      <c r="A17904" s="13">
        <v>2010</v>
      </c>
      <c r="B17904" s="14">
        <v>7</v>
      </c>
      <c r="C17904" s="14" t="s">
        <v>143</v>
      </c>
      <c r="D17904" s="37">
        <v>19.496166670000001</v>
      </c>
    </row>
    <row r="17905" spans="1:4">
      <c r="A17905" s="15">
        <v>2010</v>
      </c>
      <c r="B17905" s="16">
        <v>8</v>
      </c>
      <c r="C17905" s="16" t="s">
        <v>143</v>
      </c>
      <c r="D17905" s="38">
        <v>19.900500000000001</v>
      </c>
    </row>
    <row r="17906" spans="1:4">
      <c r="A17906" s="13">
        <v>2010</v>
      </c>
      <c r="B17906" s="14">
        <v>9</v>
      </c>
      <c r="C17906" s="14" t="s">
        <v>143</v>
      </c>
      <c r="D17906" s="37">
        <v>20.16866667</v>
      </c>
    </row>
    <row r="17907" spans="1:4">
      <c r="A17907" s="15">
        <v>2010</v>
      </c>
      <c r="B17907" s="16">
        <v>10</v>
      </c>
      <c r="C17907" s="16" t="s">
        <v>143</v>
      </c>
      <c r="D17907" s="38">
        <v>21.110833329999998</v>
      </c>
    </row>
    <row r="17908" spans="1:4">
      <c r="A17908" s="13">
        <v>2010</v>
      </c>
      <c r="B17908" s="14">
        <v>11</v>
      </c>
      <c r="C17908" s="14" t="s">
        <v>143</v>
      </c>
      <c r="D17908" s="37">
        <v>21.203166670000002</v>
      </c>
    </row>
    <row r="17909" spans="1:4">
      <c r="A17909" s="15">
        <v>2010</v>
      </c>
      <c r="B17909" s="16">
        <v>12</v>
      </c>
      <c r="C17909" s="16" t="s">
        <v>143</v>
      </c>
      <c r="D17909" s="38">
        <v>21.243500000000001</v>
      </c>
    </row>
    <row r="17910" spans="1:4">
      <c r="A17910" s="13">
        <v>2011</v>
      </c>
      <c r="B17910" s="14">
        <v>1</v>
      </c>
      <c r="C17910" s="14" t="s">
        <v>143</v>
      </c>
      <c r="D17910" s="37">
        <v>21.877500000000001</v>
      </c>
    </row>
    <row r="17911" spans="1:4">
      <c r="A17911" s="15">
        <v>2011</v>
      </c>
      <c r="B17911" s="16">
        <v>2</v>
      </c>
      <c r="C17911" s="16" t="s">
        <v>143</v>
      </c>
      <c r="D17911" s="38">
        <v>22.43333333</v>
      </c>
    </row>
    <row r="17912" spans="1:4">
      <c r="A17912" s="13">
        <v>2011</v>
      </c>
      <c r="B17912" s="14">
        <v>3</v>
      </c>
      <c r="C17912" s="14" t="s">
        <v>143</v>
      </c>
      <c r="D17912" s="37">
        <v>22.4665</v>
      </c>
    </row>
    <row r="17913" spans="1:4">
      <c r="A17913" s="15">
        <v>2011</v>
      </c>
      <c r="B17913" s="16">
        <v>4</v>
      </c>
      <c r="C17913" s="16" t="s">
        <v>143</v>
      </c>
      <c r="D17913" s="38">
        <v>21.863833329999999</v>
      </c>
    </row>
    <row r="17914" spans="1:4">
      <c r="A17914" s="13">
        <v>2011</v>
      </c>
      <c r="B17914" s="14">
        <v>5</v>
      </c>
      <c r="C17914" s="14" t="s">
        <v>143</v>
      </c>
      <c r="D17914" s="37">
        <v>21.0975</v>
      </c>
    </row>
    <row r="17915" spans="1:4">
      <c r="A17915" s="15">
        <v>2011</v>
      </c>
      <c r="B17915" s="16">
        <v>6</v>
      </c>
      <c r="C17915" s="16" t="s">
        <v>143</v>
      </c>
      <c r="D17915" s="38">
        <v>20.537333329999999</v>
      </c>
    </row>
    <row r="17916" spans="1:4">
      <c r="A17916" s="13">
        <v>2011</v>
      </c>
      <c r="B17916" s="14">
        <v>7</v>
      </c>
      <c r="C17916" s="14" t="s">
        <v>143</v>
      </c>
      <c r="D17916" s="37">
        <v>20.086333329999999</v>
      </c>
    </row>
    <row r="17917" spans="1:4">
      <c r="A17917" s="15">
        <v>2011</v>
      </c>
      <c r="B17917" s="16">
        <v>8</v>
      </c>
      <c r="C17917" s="16" t="s">
        <v>143</v>
      </c>
      <c r="D17917" s="38">
        <v>19.607500000000002</v>
      </c>
    </row>
    <row r="17918" spans="1:4">
      <c r="A17918" s="13">
        <v>2011</v>
      </c>
      <c r="B17918" s="14">
        <v>9</v>
      </c>
      <c r="C17918" s="14" t="s">
        <v>143</v>
      </c>
      <c r="D17918" s="37">
        <v>20.418833329999998</v>
      </c>
    </row>
    <row r="17919" spans="1:4">
      <c r="A17919" s="15">
        <v>2011</v>
      </c>
      <c r="B17919" s="16">
        <v>10</v>
      </c>
      <c r="C17919" s="16" t="s">
        <v>143</v>
      </c>
      <c r="D17919" s="38">
        <v>20.673166670000001</v>
      </c>
    </row>
    <row r="17920" spans="1:4">
      <c r="A17920" s="13">
        <v>2011</v>
      </c>
      <c r="B17920" s="14">
        <v>11</v>
      </c>
      <c r="C17920" s="14" t="s">
        <v>143</v>
      </c>
      <c r="D17920" s="37">
        <v>20.59</v>
      </c>
    </row>
    <row r="17921" spans="1:4">
      <c r="A17921" s="15">
        <v>2011</v>
      </c>
      <c r="B17921" s="16">
        <v>12</v>
      </c>
      <c r="C17921" s="16" t="s">
        <v>143</v>
      </c>
      <c r="D17921" s="38">
        <v>21.121500000000001</v>
      </c>
    </row>
    <row r="17922" spans="1:4">
      <c r="A17922" s="13">
        <v>2012</v>
      </c>
      <c r="B17922" s="14">
        <v>1</v>
      </c>
      <c r="C17922" s="14" t="s">
        <v>143</v>
      </c>
      <c r="D17922" s="37">
        <v>21.75783333</v>
      </c>
    </row>
    <row r="17923" spans="1:4">
      <c r="A17923" s="15">
        <v>2012</v>
      </c>
      <c r="B17923" s="16">
        <v>2</v>
      </c>
      <c r="C17923" s="16" t="s">
        <v>143</v>
      </c>
      <c r="D17923" s="38">
        <v>22.45066667</v>
      </c>
    </row>
    <row r="17924" spans="1:4">
      <c r="A17924" s="13">
        <v>2012</v>
      </c>
      <c r="B17924" s="14">
        <v>3</v>
      </c>
      <c r="C17924" s="14" t="s">
        <v>143</v>
      </c>
      <c r="D17924" s="37">
        <v>22.845333329999999</v>
      </c>
    </row>
    <row r="17925" spans="1:4">
      <c r="A17925" s="15">
        <v>2012</v>
      </c>
      <c r="B17925" s="16">
        <v>4</v>
      </c>
      <c r="C17925" s="16" t="s">
        <v>143</v>
      </c>
      <c r="D17925" s="38">
        <v>21.285833329999999</v>
      </c>
    </row>
    <row r="17926" spans="1:4">
      <c r="A17926" s="13">
        <v>2012</v>
      </c>
      <c r="B17926" s="14">
        <v>5</v>
      </c>
      <c r="C17926" s="14" t="s">
        <v>143</v>
      </c>
      <c r="D17926" s="37">
        <v>20.519666669999999</v>
      </c>
    </row>
    <row r="17927" spans="1:4">
      <c r="A17927" s="15">
        <v>2012</v>
      </c>
      <c r="B17927" s="16">
        <v>6</v>
      </c>
      <c r="C17927" s="16" t="s">
        <v>143</v>
      </c>
      <c r="D17927" s="38">
        <v>20.079666670000002</v>
      </c>
    </row>
    <row r="17928" spans="1:4">
      <c r="A17928" s="13">
        <v>2012</v>
      </c>
      <c r="B17928" s="14">
        <v>7</v>
      </c>
      <c r="C17928" s="14" t="s">
        <v>143</v>
      </c>
      <c r="D17928" s="37">
        <v>19.492333330000001</v>
      </c>
    </row>
    <row r="17929" spans="1:4">
      <c r="A17929" s="15">
        <v>2012</v>
      </c>
      <c r="B17929" s="16">
        <v>8</v>
      </c>
      <c r="C17929" s="16" t="s">
        <v>143</v>
      </c>
      <c r="D17929" s="38">
        <v>19.976833330000002</v>
      </c>
    </row>
    <row r="17930" spans="1:4">
      <c r="A17930" s="13">
        <v>2012</v>
      </c>
      <c r="B17930" s="14">
        <v>9</v>
      </c>
      <c r="C17930" s="14" t="s">
        <v>143</v>
      </c>
      <c r="D17930" s="37">
        <v>20.66033333</v>
      </c>
    </row>
    <row r="17931" spans="1:4">
      <c r="A17931" s="15">
        <v>2012</v>
      </c>
      <c r="B17931" s="16">
        <v>10</v>
      </c>
      <c r="C17931" s="16" t="s">
        <v>143</v>
      </c>
      <c r="D17931" s="38">
        <v>21.225999999999999</v>
      </c>
    </row>
    <row r="17932" spans="1:4">
      <c r="A17932" s="13">
        <v>2012</v>
      </c>
      <c r="B17932" s="14">
        <v>11</v>
      </c>
      <c r="C17932" s="14" t="s">
        <v>143</v>
      </c>
      <c r="D17932" s="37">
        <v>21.354833330000002</v>
      </c>
    </row>
    <row r="17933" spans="1:4">
      <c r="A17933" s="15">
        <v>2012</v>
      </c>
      <c r="B17933" s="16">
        <v>12</v>
      </c>
      <c r="C17933" s="16" t="s">
        <v>143</v>
      </c>
      <c r="D17933" s="38">
        <v>21.12166667</v>
      </c>
    </row>
    <row r="17934" spans="1:4">
      <c r="A17934" s="13">
        <v>2013</v>
      </c>
      <c r="B17934" s="14">
        <v>1</v>
      </c>
      <c r="C17934" s="14" t="s">
        <v>143</v>
      </c>
      <c r="D17934" s="37">
        <v>22.097999999999999</v>
      </c>
    </row>
    <row r="17935" spans="1:4">
      <c r="A17935" s="15">
        <v>2013</v>
      </c>
      <c r="B17935" s="16">
        <v>2</v>
      </c>
      <c r="C17935" s="16" t="s">
        <v>143</v>
      </c>
      <c r="D17935" s="38">
        <v>22.354500000000002</v>
      </c>
    </row>
    <row r="17936" spans="1:4">
      <c r="A17936" s="13">
        <v>2013</v>
      </c>
      <c r="B17936" s="14">
        <v>3</v>
      </c>
      <c r="C17936" s="14" t="s">
        <v>143</v>
      </c>
      <c r="D17936" s="37">
        <v>22.813833330000001</v>
      </c>
    </row>
    <row r="17937" spans="1:4">
      <c r="A17937" s="15">
        <v>2013</v>
      </c>
      <c r="B17937" s="16">
        <v>4</v>
      </c>
      <c r="C17937" s="16" t="s">
        <v>143</v>
      </c>
      <c r="D17937" s="38">
        <v>20.943333330000002</v>
      </c>
    </row>
    <row r="17938" spans="1:4">
      <c r="A17938" s="13">
        <v>2013</v>
      </c>
      <c r="B17938" s="14">
        <v>5</v>
      </c>
      <c r="C17938" s="14" t="s">
        <v>143</v>
      </c>
      <c r="D17938" s="37">
        <v>20.94</v>
      </c>
    </row>
    <row r="17939" spans="1:4">
      <c r="A17939" s="15">
        <v>2013</v>
      </c>
      <c r="B17939" s="16">
        <v>6</v>
      </c>
      <c r="C17939" s="16" t="s">
        <v>143</v>
      </c>
      <c r="D17939" s="38">
        <v>19.759833329999999</v>
      </c>
    </row>
    <row r="17940" spans="1:4">
      <c r="A17940" s="13">
        <v>2013</v>
      </c>
      <c r="B17940" s="14">
        <v>7</v>
      </c>
      <c r="C17940" s="14" t="s">
        <v>143</v>
      </c>
      <c r="D17940" s="37">
        <v>19.490833330000001</v>
      </c>
    </row>
    <row r="17941" spans="1:4">
      <c r="A17941" s="15">
        <v>2013</v>
      </c>
      <c r="B17941" s="16">
        <v>8</v>
      </c>
      <c r="C17941" s="16" t="s">
        <v>143</v>
      </c>
      <c r="D17941" s="38">
        <v>20.0715</v>
      </c>
    </row>
    <row r="17942" spans="1:4">
      <c r="A17942" s="13">
        <v>2000</v>
      </c>
      <c r="B17942" s="14">
        <v>2</v>
      </c>
      <c r="C17942" s="14" t="s">
        <v>144</v>
      </c>
      <c r="D17942" s="37">
        <v>17.902999999999999</v>
      </c>
    </row>
    <row r="17943" spans="1:4">
      <c r="A17943" s="15">
        <v>2000</v>
      </c>
      <c r="B17943" s="16">
        <v>3</v>
      </c>
      <c r="C17943" s="16" t="s">
        <v>144</v>
      </c>
      <c r="D17943" s="38">
        <v>20.024999999999999</v>
      </c>
    </row>
    <row r="17944" spans="1:4">
      <c r="A17944" s="13">
        <v>2000</v>
      </c>
      <c r="B17944" s="14">
        <v>4</v>
      </c>
      <c r="C17944" s="14" t="s">
        <v>144</v>
      </c>
      <c r="D17944" s="37">
        <v>20.933</v>
      </c>
    </row>
    <row r="17945" spans="1:4">
      <c r="A17945" s="15">
        <v>2000</v>
      </c>
      <c r="B17945" s="16">
        <v>5</v>
      </c>
      <c r="C17945" s="16" t="s">
        <v>144</v>
      </c>
      <c r="D17945" s="38">
        <v>20.715</v>
      </c>
    </row>
    <row r="17946" spans="1:4">
      <c r="A17946" s="13">
        <v>2000</v>
      </c>
      <c r="B17946" s="14">
        <v>6</v>
      </c>
      <c r="C17946" s="14" t="s">
        <v>144</v>
      </c>
      <c r="D17946" s="37">
        <v>20.335000000000001</v>
      </c>
    </row>
    <row r="17947" spans="1:4">
      <c r="A17947" s="15">
        <v>2000</v>
      </c>
      <c r="B17947" s="16">
        <v>7</v>
      </c>
      <c r="C17947" s="16" t="s">
        <v>144</v>
      </c>
      <c r="D17947" s="38">
        <v>20.663</v>
      </c>
    </row>
    <row r="17948" spans="1:4">
      <c r="A17948" s="13">
        <v>2000</v>
      </c>
      <c r="B17948" s="14">
        <v>8</v>
      </c>
      <c r="C17948" s="14" t="s">
        <v>144</v>
      </c>
      <c r="D17948" s="37">
        <v>20.338000000000001</v>
      </c>
    </row>
    <row r="17949" spans="1:4">
      <c r="A17949" s="15">
        <v>2000</v>
      </c>
      <c r="B17949" s="16">
        <v>9</v>
      </c>
      <c r="C17949" s="16" t="s">
        <v>144</v>
      </c>
      <c r="D17949" s="38">
        <v>20.28</v>
      </c>
    </row>
    <row r="17950" spans="1:4">
      <c r="A17950" s="13">
        <v>2000</v>
      </c>
      <c r="B17950" s="14">
        <v>10</v>
      </c>
      <c r="C17950" s="14" t="s">
        <v>144</v>
      </c>
      <c r="D17950" s="37">
        <v>19.298999999999999</v>
      </c>
    </row>
    <row r="17951" spans="1:4">
      <c r="A17951" s="15">
        <v>2000</v>
      </c>
      <c r="B17951" s="16">
        <v>11</v>
      </c>
      <c r="C17951" s="16" t="s">
        <v>144</v>
      </c>
      <c r="D17951" s="38">
        <v>19.388000000000002</v>
      </c>
    </row>
    <row r="17952" spans="1:4">
      <c r="A17952" s="13">
        <v>2000</v>
      </c>
      <c r="B17952" s="14">
        <v>12</v>
      </c>
      <c r="C17952" s="14" t="s">
        <v>144</v>
      </c>
      <c r="D17952" s="37">
        <v>17</v>
      </c>
    </row>
    <row r="17953" spans="1:4">
      <c r="A17953" s="15">
        <v>2001</v>
      </c>
      <c r="B17953" s="16">
        <v>1</v>
      </c>
      <c r="C17953" s="16" t="s">
        <v>144</v>
      </c>
      <c r="D17953" s="38">
        <v>16.777000000000001</v>
      </c>
    </row>
    <row r="17954" spans="1:4">
      <c r="A17954" s="13">
        <v>2001</v>
      </c>
      <c r="B17954" s="14">
        <v>2</v>
      </c>
      <c r="C17954" s="14" t="s">
        <v>144</v>
      </c>
      <c r="D17954" s="37">
        <v>18.512</v>
      </c>
    </row>
    <row r="17955" spans="1:4">
      <c r="A17955" s="15">
        <v>2001</v>
      </c>
      <c r="B17955" s="16">
        <v>3</v>
      </c>
      <c r="C17955" s="16" t="s">
        <v>144</v>
      </c>
      <c r="D17955" s="38">
        <v>19.343</v>
      </c>
    </row>
    <row r="17956" spans="1:4">
      <c r="A17956" s="13">
        <v>2001</v>
      </c>
      <c r="B17956" s="14">
        <v>4</v>
      </c>
      <c r="C17956" s="14" t="s">
        <v>144</v>
      </c>
      <c r="D17956" s="37">
        <v>20.992000000000001</v>
      </c>
    </row>
    <row r="17957" spans="1:4">
      <c r="A17957" s="15">
        <v>2001</v>
      </c>
      <c r="B17957" s="16">
        <v>5</v>
      </c>
      <c r="C17957" s="16" t="s">
        <v>144</v>
      </c>
      <c r="D17957" s="38">
        <v>21.035</v>
      </c>
    </row>
    <row r="17958" spans="1:4">
      <c r="A17958" s="13">
        <v>2001</v>
      </c>
      <c r="B17958" s="14">
        <v>6</v>
      </c>
      <c r="C17958" s="14" t="s">
        <v>144</v>
      </c>
      <c r="D17958" s="37">
        <v>20.57</v>
      </c>
    </row>
    <row r="17959" spans="1:4">
      <c r="A17959" s="15">
        <v>2001</v>
      </c>
      <c r="B17959" s="16">
        <v>7</v>
      </c>
      <c r="C17959" s="16" t="s">
        <v>144</v>
      </c>
      <c r="D17959" s="38">
        <v>20.536000000000001</v>
      </c>
    </row>
    <row r="17960" spans="1:4">
      <c r="A17960" s="13">
        <v>2001</v>
      </c>
      <c r="B17960" s="14">
        <v>8</v>
      </c>
      <c r="C17960" s="14" t="s">
        <v>144</v>
      </c>
      <c r="D17960" s="37">
        <v>20.966999999999999</v>
      </c>
    </row>
    <row r="17961" spans="1:4">
      <c r="A17961" s="15">
        <v>2001</v>
      </c>
      <c r="B17961" s="16">
        <v>9</v>
      </c>
      <c r="C17961" s="16" t="s">
        <v>144</v>
      </c>
      <c r="D17961" s="38">
        <v>20.481999999999999</v>
      </c>
    </row>
    <row r="17962" spans="1:4">
      <c r="A17962" s="13">
        <v>2001</v>
      </c>
      <c r="B17962" s="14">
        <v>10</v>
      </c>
      <c r="C17962" s="14" t="s">
        <v>144</v>
      </c>
      <c r="D17962" s="37">
        <v>19.893999999999998</v>
      </c>
    </row>
    <row r="17963" spans="1:4">
      <c r="A17963" s="15">
        <v>2001</v>
      </c>
      <c r="B17963" s="16">
        <v>11</v>
      </c>
      <c r="C17963" s="16" t="s">
        <v>144</v>
      </c>
      <c r="D17963" s="38">
        <v>18.373000000000001</v>
      </c>
    </row>
    <row r="17964" spans="1:4">
      <c r="A17964" s="13">
        <v>2001</v>
      </c>
      <c r="B17964" s="14">
        <v>12</v>
      </c>
      <c r="C17964" s="14" t="s">
        <v>144</v>
      </c>
      <c r="D17964" s="37">
        <v>17.98</v>
      </c>
    </row>
    <row r="17965" spans="1:4">
      <c r="A17965" s="15">
        <v>2002</v>
      </c>
      <c r="B17965" s="16">
        <v>1</v>
      </c>
      <c r="C17965" s="16" t="s">
        <v>144</v>
      </c>
      <c r="D17965" s="38">
        <v>17.86</v>
      </c>
    </row>
    <row r="17966" spans="1:4">
      <c r="A17966" s="13">
        <v>2002</v>
      </c>
      <c r="B17966" s="14">
        <v>2</v>
      </c>
      <c r="C17966" s="14" t="s">
        <v>144</v>
      </c>
      <c r="D17966" s="37">
        <v>18.358000000000001</v>
      </c>
    </row>
    <row r="17967" spans="1:4">
      <c r="A17967" s="15">
        <v>2002</v>
      </c>
      <c r="B17967" s="16">
        <v>3</v>
      </c>
      <c r="C17967" s="16" t="s">
        <v>144</v>
      </c>
      <c r="D17967" s="38">
        <v>19.898</v>
      </c>
    </row>
    <row r="17968" spans="1:4">
      <c r="A17968" s="13">
        <v>2002</v>
      </c>
      <c r="B17968" s="14">
        <v>4</v>
      </c>
      <c r="C17968" s="14" t="s">
        <v>144</v>
      </c>
      <c r="D17968" s="37">
        <v>21.119</v>
      </c>
    </row>
    <row r="17969" spans="1:4">
      <c r="A17969" s="15">
        <v>2002</v>
      </c>
      <c r="B17969" s="16">
        <v>5</v>
      </c>
      <c r="C17969" s="16" t="s">
        <v>144</v>
      </c>
      <c r="D17969" s="38">
        <v>21.695</v>
      </c>
    </row>
    <row r="17970" spans="1:4">
      <c r="A17970" s="13">
        <v>2002</v>
      </c>
      <c r="B17970" s="14">
        <v>6</v>
      </c>
      <c r="C17970" s="14" t="s">
        <v>144</v>
      </c>
      <c r="D17970" s="37">
        <v>20.954000000000001</v>
      </c>
    </row>
    <row r="17971" spans="1:4">
      <c r="A17971" s="15">
        <v>2002</v>
      </c>
      <c r="B17971" s="16">
        <v>7</v>
      </c>
      <c r="C17971" s="16" t="s">
        <v>144</v>
      </c>
      <c r="D17971" s="38">
        <v>20.821000000000002</v>
      </c>
    </row>
    <row r="17972" spans="1:4">
      <c r="A17972" s="13">
        <v>2002</v>
      </c>
      <c r="B17972" s="14">
        <v>8</v>
      </c>
      <c r="C17972" s="14" t="s">
        <v>144</v>
      </c>
      <c r="D17972" s="37">
        <v>20.952000000000002</v>
      </c>
    </row>
    <row r="17973" spans="1:4">
      <c r="A17973" s="15">
        <v>2002</v>
      </c>
      <c r="B17973" s="16">
        <v>9</v>
      </c>
      <c r="C17973" s="16" t="s">
        <v>144</v>
      </c>
      <c r="D17973" s="38">
        <v>20.492000000000001</v>
      </c>
    </row>
    <row r="17974" spans="1:4">
      <c r="A17974" s="13">
        <v>2002</v>
      </c>
      <c r="B17974" s="14">
        <v>10</v>
      </c>
      <c r="C17974" s="14" t="s">
        <v>144</v>
      </c>
      <c r="D17974" s="37">
        <v>20.353999999999999</v>
      </c>
    </row>
    <row r="17975" spans="1:4">
      <c r="A17975" s="15">
        <v>2002</v>
      </c>
      <c r="B17975" s="16">
        <v>11</v>
      </c>
      <c r="C17975" s="16" t="s">
        <v>144</v>
      </c>
      <c r="D17975" s="38">
        <v>18.640999999999998</v>
      </c>
    </row>
    <row r="17976" spans="1:4">
      <c r="A17976" s="13">
        <v>2002</v>
      </c>
      <c r="B17976" s="14">
        <v>12</v>
      </c>
      <c r="C17976" s="14" t="s">
        <v>144</v>
      </c>
      <c r="D17976" s="37">
        <v>17.972999999999999</v>
      </c>
    </row>
    <row r="17977" spans="1:4">
      <c r="A17977" s="15">
        <v>2003</v>
      </c>
      <c r="B17977" s="16">
        <v>1</v>
      </c>
      <c r="C17977" s="16" t="s">
        <v>144</v>
      </c>
      <c r="D17977" s="38">
        <v>16.88</v>
      </c>
    </row>
    <row r="17978" spans="1:4">
      <c r="A17978" s="13">
        <v>2003</v>
      </c>
      <c r="B17978" s="14">
        <v>2</v>
      </c>
      <c r="C17978" s="14" t="s">
        <v>144</v>
      </c>
      <c r="D17978" s="37">
        <v>19.207000000000001</v>
      </c>
    </row>
    <row r="17979" spans="1:4">
      <c r="A17979" s="15">
        <v>2003</v>
      </c>
      <c r="B17979" s="16">
        <v>3</v>
      </c>
      <c r="C17979" s="16" t="s">
        <v>144</v>
      </c>
      <c r="D17979" s="38">
        <v>21</v>
      </c>
    </row>
    <row r="17980" spans="1:4">
      <c r="A17980" s="13">
        <v>2003</v>
      </c>
      <c r="B17980" s="14">
        <v>4</v>
      </c>
      <c r="C17980" s="14" t="s">
        <v>144</v>
      </c>
      <c r="D17980" s="37">
        <v>21.51</v>
      </c>
    </row>
    <row r="17981" spans="1:4">
      <c r="A17981" s="15">
        <v>2003</v>
      </c>
      <c r="B17981" s="16">
        <v>5</v>
      </c>
      <c r="C17981" s="16" t="s">
        <v>144</v>
      </c>
      <c r="D17981" s="38">
        <v>22.123000000000001</v>
      </c>
    </row>
    <row r="17982" spans="1:4">
      <c r="A17982" s="13">
        <v>2003</v>
      </c>
      <c r="B17982" s="14">
        <v>6</v>
      </c>
      <c r="C17982" s="14" t="s">
        <v>144</v>
      </c>
      <c r="D17982" s="37">
        <v>21.324999999999999</v>
      </c>
    </row>
    <row r="17983" spans="1:4">
      <c r="A17983" s="15">
        <v>2003</v>
      </c>
      <c r="B17983" s="16">
        <v>7</v>
      </c>
      <c r="C17983" s="16" t="s">
        <v>144</v>
      </c>
      <c r="D17983" s="38">
        <v>21.026</v>
      </c>
    </row>
    <row r="17984" spans="1:4">
      <c r="A17984" s="13">
        <v>2003</v>
      </c>
      <c r="B17984" s="14">
        <v>8</v>
      </c>
      <c r="C17984" s="14" t="s">
        <v>144</v>
      </c>
      <c r="D17984" s="37">
        <v>21.117000000000001</v>
      </c>
    </row>
    <row r="17985" spans="1:4">
      <c r="A17985" s="15">
        <v>2003</v>
      </c>
      <c r="B17985" s="16">
        <v>9</v>
      </c>
      <c r="C17985" s="16" t="s">
        <v>144</v>
      </c>
      <c r="D17985" s="38">
        <v>21.132999999999999</v>
      </c>
    </row>
    <row r="17986" spans="1:4">
      <c r="A17986" s="13">
        <v>2003</v>
      </c>
      <c r="B17986" s="14">
        <v>10</v>
      </c>
      <c r="C17986" s="14" t="s">
        <v>144</v>
      </c>
      <c r="D17986" s="37">
        <v>20.492999999999999</v>
      </c>
    </row>
    <row r="17987" spans="1:4">
      <c r="A17987" s="15">
        <v>2003</v>
      </c>
      <c r="B17987" s="16">
        <v>11</v>
      </c>
      <c r="C17987" s="16" t="s">
        <v>144</v>
      </c>
      <c r="D17987" s="38">
        <v>19.129000000000001</v>
      </c>
    </row>
    <row r="17988" spans="1:4">
      <c r="A17988" s="13">
        <v>2003</v>
      </c>
      <c r="B17988" s="14">
        <v>12</v>
      </c>
      <c r="C17988" s="14" t="s">
        <v>144</v>
      </c>
      <c r="D17988" s="37">
        <v>16.503</v>
      </c>
    </row>
    <row r="17989" spans="1:4">
      <c r="A17989" s="15">
        <v>2004</v>
      </c>
      <c r="B17989" s="16">
        <v>1</v>
      </c>
      <c r="C17989" s="16" t="s">
        <v>144</v>
      </c>
      <c r="D17989" s="38">
        <v>17.486000000000001</v>
      </c>
    </row>
    <row r="17990" spans="1:4">
      <c r="A17990" s="13">
        <v>2004</v>
      </c>
      <c r="B17990" s="14">
        <v>2</v>
      </c>
      <c r="C17990" s="14" t="s">
        <v>144</v>
      </c>
      <c r="D17990" s="37">
        <v>18.747</v>
      </c>
    </row>
    <row r="17991" spans="1:4">
      <c r="A17991" s="15">
        <v>2004</v>
      </c>
      <c r="B17991" s="16">
        <v>3</v>
      </c>
      <c r="C17991" s="16" t="s">
        <v>144</v>
      </c>
      <c r="D17991" s="38">
        <v>19.902999999999999</v>
      </c>
    </row>
    <row r="17992" spans="1:4">
      <c r="A17992" s="13">
        <v>2004</v>
      </c>
      <c r="B17992" s="14">
        <v>4</v>
      </c>
      <c r="C17992" s="14" t="s">
        <v>144</v>
      </c>
      <c r="D17992" s="37">
        <v>20.84</v>
      </c>
    </row>
    <row r="17993" spans="1:4">
      <c r="A17993" s="15">
        <v>2004</v>
      </c>
      <c r="B17993" s="16">
        <v>5</v>
      </c>
      <c r="C17993" s="16" t="s">
        <v>144</v>
      </c>
      <c r="D17993" s="38">
        <v>21.105</v>
      </c>
    </row>
    <row r="17994" spans="1:4">
      <c r="A17994" s="13">
        <v>2004</v>
      </c>
      <c r="B17994" s="14">
        <v>6</v>
      </c>
      <c r="C17994" s="14" t="s">
        <v>144</v>
      </c>
      <c r="D17994" s="37">
        <v>21.021000000000001</v>
      </c>
    </row>
    <row r="17995" spans="1:4">
      <c r="A17995" s="15">
        <v>2004</v>
      </c>
      <c r="B17995" s="16">
        <v>7</v>
      </c>
      <c r="C17995" s="16" t="s">
        <v>144</v>
      </c>
      <c r="D17995" s="38">
        <v>20.568000000000001</v>
      </c>
    </row>
    <row r="17996" spans="1:4">
      <c r="A17996" s="13">
        <v>2004</v>
      </c>
      <c r="B17996" s="14">
        <v>8</v>
      </c>
      <c r="C17996" s="14" t="s">
        <v>144</v>
      </c>
      <c r="D17996" s="37">
        <v>21.266999999999999</v>
      </c>
    </row>
    <row r="17997" spans="1:4">
      <c r="A17997" s="15">
        <v>2004</v>
      </c>
      <c r="B17997" s="16">
        <v>9</v>
      </c>
      <c r="C17997" s="16" t="s">
        <v>144</v>
      </c>
      <c r="D17997" s="38">
        <v>20.762</v>
      </c>
    </row>
    <row r="17998" spans="1:4">
      <c r="A17998" s="13">
        <v>2004</v>
      </c>
      <c r="B17998" s="14">
        <v>10</v>
      </c>
      <c r="C17998" s="14" t="s">
        <v>144</v>
      </c>
      <c r="D17998" s="37">
        <v>20.291</v>
      </c>
    </row>
    <row r="17999" spans="1:4">
      <c r="A17999" s="15">
        <v>2004</v>
      </c>
      <c r="B17999" s="16">
        <v>11</v>
      </c>
      <c r="C17999" s="16" t="s">
        <v>144</v>
      </c>
      <c r="D17999" s="38">
        <v>18.824000000000002</v>
      </c>
    </row>
    <row r="18000" spans="1:4">
      <c r="A18000" s="13">
        <v>2004</v>
      </c>
      <c r="B18000" s="14">
        <v>12</v>
      </c>
      <c r="C18000" s="14" t="s">
        <v>144</v>
      </c>
      <c r="D18000" s="37">
        <v>17.395</v>
      </c>
    </row>
    <row r="18001" spans="1:4">
      <c r="A18001" s="15">
        <v>2005</v>
      </c>
      <c r="B18001" s="16">
        <v>1</v>
      </c>
      <c r="C18001" s="16" t="s">
        <v>144</v>
      </c>
      <c r="D18001" s="38">
        <v>16.898</v>
      </c>
    </row>
    <row r="18002" spans="1:4">
      <c r="A18002" s="13">
        <v>2005</v>
      </c>
      <c r="B18002" s="14">
        <v>2</v>
      </c>
      <c r="C18002" s="14" t="s">
        <v>144</v>
      </c>
      <c r="D18002" s="37">
        <v>18.468</v>
      </c>
    </row>
    <row r="18003" spans="1:4">
      <c r="A18003" s="15">
        <v>2005</v>
      </c>
      <c r="B18003" s="16">
        <v>3</v>
      </c>
      <c r="C18003" s="16" t="s">
        <v>144</v>
      </c>
      <c r="D18003" s="38">
        <v>21.173999999999999</v>
      </c>
    </row>
    <row r="18004" spans="1:4">
      <c r="A18004" s="13">
        <v>2005</v>
      </c>
      <c r="B18004" s="14">
        <v>4</v>
      </c>
      <c r="C18004" s="14" t="s">
        <v>144</v>
      </c>
      <c r="D18004" s="37">
        <v>21.466000000000001</v>
      </c>
    </row>
    <row r="18005" spans="1:4">
      <c r="A18005" s="15">
        <v>2005</v>
      </c>
      <c r="B18005" s="16">
        <v>5</v>
      </c>
      <c r="C18005" s="16" t="s">
        <v>144</v>
      </c>
      <c r="D18005" s="38">
        <v>21.693999999999999</v>
      </c>
    </row>
    <row r="18006" spans="1:4">
      <c r="A18006" s="13">
        <v>2005</v>
      </c>
      <c r="B18006" s="14">
        <v>6</v>
      </c>
      <c r="C18006" s="14" t="s">
        <v>144</v>
      </c>
      <c r="D18006" s="37">
        <v>21.527999999999999</v>
      </c>
    </row>
    <row r="18007" spans="1:4">
      <c r="A18007" s="15">
        <v>2005</v>
      </c>
      <c r="B18007" s="16">
        <v>7</v>
      </c>
      <c r="C18007" s="16" t="s">
        <v>144</v>
      </c>
      <c r="D18007" s="38">
        <v>21.007000000000001</v>
      </c>
    </row>
    <row r="18008" spans="1:4">
      <c r="A18008" s="13">
        <v>2005</v>
      </c>
      <c r="B18008" s="14">
        <v>8</v>
      </c>
      <c r="C18008" s="14" t="s">
        <v>144</v>
      </c>
      <c r="D18008" s="37">
        <v>21.07</v>
      </c>
    </row>
    <row r="18009" spans="1:4">
      <c r="A18009" s="15">
        <v>2005</v>
      </c>
      <c r="B18009" s="16">
        <v>9</v>
      </c>
      <c r="C18009" s="16" t="s">
        <v>144</v>
      </c>
      <c r="D18009" s="38">
        <v>20.773</v>
      </c>
    </row>
    <row r="18010" spans="1:4">
      <c r="A18010" s="13">
        <v>2005</v>
      </c>
      <c r="B18010" s="14">
        <v>10</v>
      </c>
      <c r="C18010" s="14" t="s">
        <v>144</v>
      </c>
      <c r="D18010" s="37">
        <v>19.423999999999999</v>
      </c>
    </row>
    <row r="18011" spans="1:4">
      <c r="A18011" s="15">
        <v>2005</v>
      </c>
      <c r="B18011" s="16">
        <v>11</v>
      </c>
      <c r="C18011" s="16" t="s">
        <v>144</v>
      </c>
      <c r="D18011" s="38">
        <v>18.315000000000001</v>
      </c>
    </row>
    <row r="18012" spans="1:4">
      <c r="A18012" s="13">
        <v>2005</v>
      </c>
      <c r="B18012" s="14">
        <v>12</v>
      </c>
      <c r="C18012" s="14" t="s">
        <v>144</v>
      </c>
      <c r="D18012" s="37">
        <v>18.091999999999999</v>
      </c>
    </row>
    <row r="18013" spans="1:4">
      <c r="A18013" s="15">
        <v>2006</v>
      </c>
      <c r="B18013" s="16">
        <v>1</v>
      </c>
      <c r="C18013" s="16" t="s">
        <v>144</v>
      </c>
      <c r="D18013" s="38">
        <v>17.684999999999999</v>
      </c>
    </row>
    <row r="18014" spans="1:4">
      <c r="A18014" s="13">
        <v>2006</v>
      </c>
      <c r="B18014" s="14">
        <v>2</v>
      </c>
      <c r="C18014" s="14" t="s">
        <v>144</v>
      </c>
      <c r="D18014" s="37">
        <v>18.138999999999999</v>
      </c>
    </row>
    <row r="18015" spans="1:4">
      <c r="A18015" s="15">
        <v>2006</v>
      </c>
      <c r="B18015" s="16">
        <v>3</v>
      </c>
      <c r="C18015" s="16" t="s">
        <v>144</v>
      </c>
      <c r="D18015" s="38">
        <v>19.625</v>
      </c>
    </row>
    <row r="18016" spans="1:4">
      <c r="A18016" s="13">
        <v>2006</v>
      </c>
      <c r="B18016" s="14">
        <v>4</v>
      </c>
      <c r="C18016" s="14" t="s">
        <v>144</v>
      </c>
      <c r="D18016" s="37">
        <v>20.8</v>
      </c>
    </row>
    <row r="18017" spans="1:4">
      <c r="A18017" s="15">
        <v>2006</v>
      </c>
      <c r="B18017" s="16">
        <v>5</v>
      </c>
      <c r="C18017" s="16" t="s">
        <v>144</v>
      </c>
      <c r="D18017" s="38">
        <v>21.353999999999999</v>
      </c>
    </row>
    <row r="18018" spans="1:4">
      <c r="A18018" s="13">
        <v>2006</v>
      </c>
      <c r="B18018" s="14">
        <v>6</v>
      </c>
      <c r="C18018" s="14" t="s">
        <v>144</v>
      </c>
      <c r="D18018" s="37">
        <v>20.667999999999999</v>
      </c>
    </row>
    <row r="18019" spans="1:4">
      <c r="A18019" s="15">
        <v>2006</v>
      </c>
      <c r="B18019" s="16">
        <v>7</v>
      </c>
      <c r="C18019" s="16" t="s">
        <v>144</v>
      </c>
      <c r="D18019" s="38">
        <v>20.814</v>
      </c>
    </row>
    <row r="18020" spans="1:4">
      <c r="A18020" s="13">
        <v>2006</v>
      </c>
      <c r="B18020" s="14">
        <v>8</v>
      </c>
      <c r="C18020" s="14" t="s">
        <v>144</v>
      </c>
      <c r="D18020" s="37">
        <v>21.277999999999999</v>
      </c>
    </row>
    <row r="18021" spans="1:4">
      <c r="A18021" s="15">
        <v>2006</v>
      </c>
      <c r="B18021" s="16">
        <v>9</v>
      </c>
      <c r="C18021" s="16" t="s">
        <v>144</v>
      </c>
      <c r="D18021" s="38">
        <v>20.861999999999998</v>
      </c>
    </row>
    <row r="18022" spans="1:4">
      <c r="A18022" s="13">
        <v>2006</v>
      </c>
      <c r="B18022" s="14">
        <v>10</v>
      </c>
      <c r="C18022" s="14" t="s">
        <v>144</v>
      </c>
      <c r="D18022" s="37">
        <v>20.603999999999999</v>
      </c>
    </row>
    <row r="18023" spans="1:4">
      <c r="A18023" s="15">
        <v>2006</v>
      </c>
      <c r="B18023" s="16">
        <v>11</v>
      </c>
      <c r="C18023" s="16" t="s">
        <v>144</v>
      </c>
      <c r="D18023" s="38">
        <v>18.524000000000001</v>
      </c>
    </row>
    <row r="18024" spans="1:4">
      <c r="A18024" s="13">
        <v>2006</v>
      </c>
      <c r="B18024" s="14">
        <v>12</v>
      </c>
      <c r="C18024" s="14" t="s">
        <v>144</v>
      </c>
      <c r="D18024" s="37">
        <v>18.155000000000001</v>
      </c>
    </row>
    <row r="18025" spans="1:4">
      <c r="A18025" s="15">
        <v>2007</v>
      </c>
      <c r="B18025" s="16">
        <v>1</v>
      </c>
      <c r="C18025" s="16" t="s">
        <v>144</v>
      </c>
      <c r="D18025" s="38">
        <v>18.167000000000002</v>
      </c>
    </row>
    <row r="18026" spans="1:4">
      <c r="A18026" s="13">
        <v>2007</v>
      </c>
      <c r="B18026" s="14">
        <v>2</v>
      </c>
      <c r="C18026" s="14" t="s">
        <v>144</v>
      </c>
      <c r="D18026" s="37">
        <v>18.87</v>
      </c>
    </row>
    <row r="18027" spans="1:4">
      <c r="A18027" s="15">
        <v>2007</v>
      </c>
      <c r="B18027" s="16">
        <v>3</v>
      </c>
      <c r="C18027" s="16" t="s">
        <v>144</v>
      </c>
      <c r="D18027" s="38">
        <v>19.765999999999998</v>
      </c>
    </row>
    <row r="18028" spans="1:4">
      <c r="A18028" s="13">
        <v>2007</v>
      </c>
      <c r="B18028" s="14">
        <v>4</v>
      </c>
      <c r="C18028" s="14" t="s">
        <v>144</v>
      </c>
      <c r="D18028" s="37">
        <v>21.495999999999999</v>
      </c>
    </row>
    <row r="18029" spans="1:4">
      <c r="A18029" s="15">
        <v>2007</v>
      </c>
      <c r="B18029" s="16">
        <v>5</v>
      </c>
      <c r="C18029" s="16" t="s">
        <v>144</v>
      </c>
      <c r="D18029" s="38">
        <v>21.803000000000001</v>
      </c>
    </row>
    <row r="18030" spans="1:4">
      <c r="A18030" s="13">
        <v>2007</v>
      </c>
      <c r="B18030" s="14">
        <v>6</v>
      </c>
      <c r="C18030" s="14" t="s">
        <v>144</v>
      </c>
      <c r="D18030" s="37">
        <v>21.338999999999999</v>
      </c>
    </row>
    <row r="18031" spans="1:4">
      <c r="A18031" s="15">
        <v>2007</v>
      </c>
      <c r="B18031" s="16">
        <v>7</v>
      </c>
      <c r="C18031" s="16" t="s">
        <v>144</v>
      </c>
      <c r="D18031" s="38">
        <v>20.962</v>
      </c>
    </row>
    <row r="18032" spans="1:4">
      <c r="A18032" s="13">
        <v>2007</v>
      </c>
      <c r="B18032" s="14">
        <v>8</v>
      </c>
      <c r="C18032" s="14" t="s">
        <v>144</v>
      </c>
      <c r="D18032" s="37">
        <v>20.617999999999999</v>
      </c>
    </row>
    <row r="18033" spans="1:4">
      <c r="A18033" s="15">
        <v>2007</v>
      </c>
      <c r="B18033" s="16">
        <v>9</v>
      </c>
      <c r="C18033" s="16" t="s">
        <v>144</v>
      </c>
      <c r="D18033" s="38">
        <v>20.428999999999998</v>
      </c>
    </row>
    <row r="18034" spans="1:4">
      <c r="A18034" s="13">
        <v>2007</v>
      </c>
      <c r="B18034" s="14">
        <v>10</v>
      </c>
      <c r="C18034" s="14" t="s">
        <v>144</v>
      </c>
      <c r="D18034" s="37">
        <v>19.181000000000001</v>
      </c>
    </row>
    <row r="18035" spans="1:4">
      <c r="A18035" s="15">
        <v>2007</v>
      </c>
      <c r="B18035" s="16">
        <v>11</v>
      </c>
      <c r="C18035" s="16" t="s">
        <v>144</v>
      </c>
      <c r="D18035" s="38">
        <v>18.369</v>
      </c>
    </row>
    <row r="18036" spans="1:4">
      <c r="A18036" s="13">
        <v>2007</v>
      </c>
      <c r="B18036" s="14">
        <v>12</v>
      </c>
      <c r="C18036" s="14" t="s">
        <v>144</v>
      </c>
      <c r="D18036" s="37">
        <v>17.777000000000001</v>
      </c>
    </row>
    <row r="18037" spans="1:4">
      <c r="A18037" s="15">
        <v>2008</v>
      </c>
      <c r="B18037" s="16">
        <v>1</v>
      </c>
      <c r="C18037" s="16" t="s">
        <v>144</v>
      </c>
      <c r="D18037" s="38">
        <v>17.506</v>
      </c>
    </row>
    <row r="18038" spans="1:4">
      <c r="A18038" s="13">
        <v>2008</v>
      </c>
      <c r="B18038" s="14">
        <v>2</v>
      </c>
      <c r="C18038" s="14" t="s">
        <v>144</v>
      </c>
      <c r="D18038" s="37">
        <v>19.009</v>
      </c>
    </row>
    <row r="18039" spans="1:4">
      <c r="A18039" s="15">
        <v>2008</v>
      </c>
      <c r="B18039" s="16">
        <v>3</v>
      </c>
      <c r="C18039" s="16" t="s">
        <v>144</v>
      </c>
      <c r="D18039" s="38">
        <v>19.462</v>
      </c>
    </row>
    <row r="18040" spans="1:4">
      <c r="A18040" s="13">
        <v>2008</v>
      </c>
      <c r="B18040" s="14">
        <v>4</v>
      </c>
      <c r="C18040" s="14" t="s">
        <v>144</v>
      </c>
      <c r="D18040" s="37">
        <v>20.643000000000001</v>
      </c>
    </row>
    <row r="18041" spans="1:4">
      <c r="A18041" s="15">
        <v>2008</v>
      </c>
      <c r="B18041" s="16">
        <v>5</v>
      </c>
      <c r="C18041" s="16" t="s">
        <v>144</v>
      </c>
      <c r="D18041" s="38">
        <v>21.692</v>
      </c>
    </row>
    <row r="18042" spans="1:4">
      <c r="A18042" s="13">
        <v>2008</v>
      </c>
      <c r="B18042" s="14">
        <v>6</v>
      </c>
      <c r="C18042" s="14" t="s">
        <v>144</v>
      </c>
      <c r="D18042" s="37">
        <v>20.361999999999998</v>
      </c>
    </row>
    <row r="18043" spans="1:4">
      <c r="A18043" s="15">
        <v>2008</v>
      </c>
      <c r="B18043" s="16">
        <v>7</v>
      </c>
      <c r="C18043" s="16" t="s">
        <v>144</v>
      </c>
      <c r="D18043" s="38">
        <v>20.245000000000001</v>
      </c>
    </row>
    <row r="18044" spans="1:4">
      <c r="A18044" s="13">
        <v>2008</v>
      </c>
      <c r="B18044" s="14">
        <v>8</v>
      </c>
      <c r="C18044" s="14" t="s">
        <v>144</v>
      </c>
      <c r="D18044" s="37">
        <v>20.736000000000001</v>
      </c>
    </row>
    <row r="18045" spans="1:4">
      <c r="A18045" s="15">
        <v>2008</v>
      </c>
      <c r="B18045" s="16">
        <v>9</v>
      </c>
      <c r="C18045" s="16" t="s">
        <v>144</v>
      </c>
      <c r="D18045" s="38">
        <v>20.667000000000002</v>
      </c>
    </row>
    <row r="18046" spans="1:4">
      <c r="A18046" s="13">
        <v>2008</v>
      </c>
      <c r="B18046" s="14">
        <v>10</v>
      </c>
      <c r="C18046" s="14" t="s">
        <v>144</v>
      </c>
      <c r="D18046" s="37">
        <v>18.943999999999999</v>
      </c>
    </row>
    <row r="18047" spans="1:4">
      <c r="A18047" s="15">
        <v>2008</v>
      </c>
      <c r="B18047" s="16">
        <v>11</v>
      </c>
      <c r="C18047" s="16" t="s">
        <v>144</v>
      </c>
      <c r="D18047" s="38">
        <v>17.574999999999999</v>
      </c>
    </row>
    <row r="18048" spans="1:4">
      <c r="A18048" s="13">
        <v>2008</v>
      </c>
      <c r="B18048" s="14">
        <v>12</v>
      </c>
      <c r="C18048" s="14" t="s">
        <v>144</v>
      </c>
      <c r="D18048" s="37">
        <v>17.260000000000002</v>
      </c>
    </row>
    <row r="18049" spans="1:4">
      <c r="A18049" s="15">
        <v>2009</v>
      </c>
      <c r="B18049" s="16">
        <v>1</v>
      </c>
      <c r="C18049" s="16" t="s">
        <v>144</v>
      </c>
      <c r="D18049" s="38">
        <v>17.356000000000002</v>
      </c>
    </row>
    <row r="18050" spans="1:4">
      <c r="A18050" s="13">
        <v>2009</v>
      </c>
      <c r="B18050" s="14">
        <v>2</v>
      </c>
      <c r="C18050" s="14" t="s">
        <v>144</v>
      </c>
      <c r="D18050" s="37">
        <v>17.792000000000002</v>
      </c>
    </row>
    <row r="18051" spans="1:4">
      <c r="A18051" s="15">
        <v>2009</v>
      </c>
      <c r="B18051" s="16">
        <v>3</v>
      </c>
      <c r="C18051" s="16" t="s">
        <v>144</v>
      </c>
      <c r="D18051" s="38">
        <v>18.832000000000001</v>
      </c>
    </row>
    <row r="18052" spans="1:4">
      <c r="A18052" s="13">
        <v>2009</v>
      </c>
      <c r="B18052" s="14">
        <v>4</v>
      </c>
      <c r="C18052" s="14" t="s">
        <v>144</v>
      </c>
      <c r="D18052" s="37">
        <v>21.218</v>
      </c>
    </row>
    <row r="18053" spans="1:4">
      <c r="A18053" s="15">
        <v>2009</v>
      </c>
      <c r="B18053" s="16">
        <v>5</v>
      </c>
      <c r="C18053" s="16" t="s">
        <v>144</v>
      </c>
      <c r="D18053" s="38">
        <v>21.428999999999998</v>
      </c>
    </row>
    <row r="18054" spans="1:4">
      <c r="A18054" s="13">
        <v>2009</v>
      </c>
      <c r="B18054" s="14">
        <v>6</v>
      </c>
      <c r="C18054" s="14" t="s">
        <v>144</v>
      </c>
      <c r="D18054" s="37">
        <v>21.341000000000001</v>
      </c>
    </row>
    <row r="18055" spans="1:4">
      <c r="A18055" s="15">
        <v>2009</v>
      </c>
      <c r="B18055" s="16">
        <v>7</v>
      </c>
      <c r="C18055" s="16" t="s">
        <v>144</v>
      </c>
      <c r="D18055" s="38">
        <v>21.57</v>
      </c>
    </row>
    <row r="18056" spans="1:4">
      <c r="A18056" s="13">
        <v>2009</v>
      </c>
      <c r="B18056" s="14">
        <v>8</v>
      </c>
      <c r="C18056" s="14" t="s">
        <v>144</v>
      </c>
      <c r="D18056" s="37">
        <v>21.120999999999999</v>
      </c>
    </row>
    <row r="18057" spans="1:4">
      <c r="A18057" s="15">
        <v>2009</v>
      </c>
      <c r="B18057" s="16">
        <v>9</v>
      </c>
      <c r="C18057" s="16" t="s">
        <v>144</v>
      </c>
      <c r="D18057" s="38">
        <v>21.468</v>
      </c>
    </row>
    <row r="18058" spans="1:4">
      <c r="A18058" s="13">
        <v>2009</v>
      </c>
      <c r="B18058" s="14">
        <v>10</v>
      </c>
      <c r="C18058" s="14" t="s">
        <v>144</v>
      </c>
      <c r="D18058" s="37">
        <v>20.771999999999998</v>
      </c>
    </row>
    <row r="18059" spans="1:4">
      <c r="A18059" s="15">
        <v>2009</v>
      </c>
      <c r="B18059" s="16">
        <v>11</v>
      </c>
      <c r="C18059" s="16" t="s">
        <v>144</v>
      </c>
      <c r="D18059" s="38">
        <v>18.7</v>
      </c>
    </row>
    <row r="18060" spans="1:4">
      <c r="A18060" s="13">
        <v>2009</v>
      </c>
      <c r="B18060" s="14">
        <v>12</v>
      </c>
      <c r="C18060" s="14" t="s">
        <v>144</v>
      </c>
      <c r="D18060" s="37">
        <v>18.312000000000001</v>
      </c>
    </row>
    <row r="18061" spans="1:4">
      <c r="A18061" s="15">
        <v>2010</v>
      </c>
      <c r="B18061" s="16">
        <v>1</v>
      </c>
      <c r="C18061" s="16" t="s">
        <v>144</v>
      </c>
      <c r="D18061" s="38">
        <v>17.265000000000001</v>
      </c>
    </row>
    <row r="18062" spans="1:4">
      <c r="A18062" s="13">
        <v>2010</v>
      </c>
      <c r="B18062" s="14">
        <v>2</v>
      </c>
      <c r="C18062" s="14" t="s">
        <v>144</v>
      </c>
      <c r="D18062" s="37">
        <v>19.108000000000001</v>
      </c>
    </row>
    <row r="18063" spans="1:4">
      <c r="A18063" s="15">
        <v>2010</v>
      </c>
      <c r="B18063" s="16">
        <v>3</v>
      </c>
      <c r="C18063" s="16" t="s">
        <v>144</v>
      </c>
      <c r="D18063" s="38">
        <v>20.111000000000001</v>
      </c>
    </row>
    <row r="18064" spans="1:4">
      <c r="A18064" s="13">
        <v>2010</v>
      </c>
      <c r="B18064" s="14">
        <v>4</v>
      </c>
      <c r="C18064" s="14" t="s">
        <v>144</v>
      </c>
      <c r="D18064" s="37">
        <v>21.765999999999998</v>
      </c>
    </row>
    <row r="18065" spans="1:4">
      <c r="A18065" s="15">
        <v>2010</v>
      </c>
      <c r="B18065" s="16">
        <v>5</v>
      </c>
      <c r="C18065" s="16" t="s">
        <v>144</v>
      </c>
      <c r="D18065" s="38">
        <v>22.015999999999998</v>
      </c>
    </row>
    <row r="18066" spans="1:4">
      <c r="A18066" s="13">
        <v>2010</v>
      </c>
      <c r="B18066" s="14">
        <v>6</v>
      </c>
      <c r="C18066" s="14" t="s">
        <v>144</v>
      </c>
      <c r="D18066" s="37">
        <v>21.571999999999999</v>
      </c>
    </row>
    <row r="18067" spans="1:4">
      <c r="A18067" s="15">
        <v>2010</v>
      </c>
      <c r="B18067" s="16">
        <v>7</v>
      </c>
      <c r="C18067" s="16" t="s">
        <v>144</v>
      </c>
      <c r="D18067" s="38">
        <v>21.064</v>
      </c>
    </row>
    <row r="18068" spans="1:4">
      <c r="A18068" s="13">
        <v>2010</v>
      </c>
      <c r="B18068" s="14">
        <v>8</v>
      </c>
      <c r="C18068" s="14" t="s">
        <v>144</v>
      </c>
      <c r="D18068" s="37">
        <v>20.960999999999999</v>
      </c>
    </row>
    <row r="18069" spans="1:4">
      <c r="A18069" s="15">
        <v>2010</v>
      </c>
      <c r="B18069" s="16">
        <v>9</v>
      </c>
      <c r="C18069" s="16" t="s">
        <v>144</v>
      </c>
      <c r="D18069" s="38">
        <v>20.611000000000001</v>
      </c>
    </row>
    <row r="18070" spans="1:4">
      <c r="A18070" s="13">
        <v>2010</v>
      </c>
      <c r="B18070" s="14">
        <v>10</v>
      </c>
      <c r="C18070" s="14" t="s">
        <v>144</v>
      </c>
      <c r="D18070" s="37">
        <v>19.318999999999999</v>
      </c>
    </row>
    <row r="18071" spans="1:4">
      <c r="A18071" s="15">
        <v>2010</v>
      </c>
      <c r="B18071" s="16">
        <v>11</v>
      </c>
      <c r="C18071" s="16" t="s">
        <v>144</v>
      </c>
      <c r="D18071" s="38">
        <v>18.254000000000001</v>
      </c>
    </row>
    <row r="18072" spans="1:4">
      <c r="A18072" s="13">
        <v>2010</v>
      </c>
      <c r="B18072" s="14">
        <v>12</v>
      </c>
      <c r="C18072" s="14" t="s">
        <v>144</v>
      </c>
      <c r="D18072" s="37">
        <v>16.204999999999998</v>
      </c>
    </row>
    <row r="18073" spans="1:4">
      <c r="A18073" s="15">
        <v>2011</v>
      </c>
      <c r="B18073" s="16">
        <v>1</v>
      </c>
      <c r="C18073" s="16" t="s">
        <v>144</v>
      </c>
      <c r="D18073" s="38">
        <v>18.108000000000001</v>
      </c>
    </row>
    <row r="18074" spans="1:4">
      <c r="A18074" s="13">
        <v>2011</v>
      </c>
      <c r="B18074" s="14">
        <v>2</v>
      </c>
      <c r="C18074" s="14" t="s">
        <v>144</v>
      </c>
      <c r="D18074" s="37">
        <v>18.687000000000001</v>
      </c>
    </row>
    <row r="18075" spans="1:4">
      <c r="A18075" s="15">
        <v>2011</v>
      </c>
      <c r="B18075" s="16">
        <v>3</v>
      </c>
      <c r="C18075" s="16" t="s">
        <v>144</v>
      </c>
      <c r="D18075" s="38">
        <v>19.373000000000001</v>
      </c>
    </row>
    <row r="18076" spans="1:4">
      <c r="A18076" s="13">
        <v>2011</v>
      </c>
      <c r="B18076" s="14">
        <v>4</v>
      </c>
      <c r="C18076" s="14" t="s">
        <v>144</v>
      </c>
      <c r="D18076" s="37">
        <v>21.202999999999999</v>
      </c>
    </row>
    <row r="18077" spans="1:4">
      <c r="A18077" s="15">
        <v>2011</v>
      </c>
      <c r="B18077" s="16">
        <v>5</v>
      </c>
      <c r="C18077" s="16" t="s">
        <v>144</v>
      </c>
      <c r="D18077" s="38">
        <v>22.108000000000001</v>
      </c>
    </row>
    <row r="18078" spans="1:4">
      <c r="A18078" s="13">
        <v>2011</v>
      </c>
      <c r="B18078" s="14">
        <v>6</v>
      </c>
      <c r="C18078" s="14" t="s">
        <v>144</v>
      </c>
      <c r="D18078" s="37">
        <v>21.175000000000001</v>
      </c>
    </row>
    <row r="18079" spans="1:4">
      <c r="A18079" s="15">
        <v>2011</v>
      </c>
      <c r="B18079" s="16">
        <v>7</v>
      </c>
      <c r="C18079" s="16" t="s">
        <v>144</v>
      </c>
      <c r="D18079" s="38">
        <v>20.739000000000001</v>
      </c>
    </row>
    <row r="18080" spans="1:4">
      <c r="A18080" s="13">
        <v>2011</v>
      </c>
      <c r="B18080" s="14">
        <v>8</v>
      </c>
      <c r="C18080" s="14" t="s">
        <v>144</v>
      </c>
      <c r="D18080" s="37">
        <v>21.152999999999999</v>
      </c>
    </row>
    <row r="18081" spans="1:4">
      <c r="A18081" s="15">
        <v>2011</v>
      </c>
      <c r="B18081" s="16">
        <v>9</v>
      </c>
      <c r="C18081" s="16" t="s">
        <v>144</v>
      </c>
      <c r="D18081" s="38">
        <v>20.783999999999999</v>
      </c>
    </row>
    <row r="18082" spans="1:4">
      <c r="A18082" s="13">
        <v>2011</v>
      </c>
      <c r="B18082" s="14">
        <v>10</v>
      </c>
      <c r="C18082" s="14" t="s">
        <v>144</v>
      </c>
      <c r="D18082" s="37">
        <v>18.809999999999999</v>
      </c>
    </row>
    <row r="18083" spans="1:4">
      <c r="A18083" s="15">
        <v>2011</v>
      </c>
      <c r="B18083" s="16">
        <v>11</v>
      </c>
      <c r="C18083" s="16" t="s">
        <v>144</v>
      </c>
      <c r="D18083" s="38">
        <v>18.591000000000001</v>
      </c>
    </row>
    <row r="18084" spans="1:4">
      <c r="A18084" s="13">
        <v>2011</v>
      </c>
      <c r="B18084" s="14">
        <v>12</v>
      </c>
      <c r="C18084" s="14" t="s">
        <v>144</v>
      </c>
      <c r="D18084" s="37">
        <v>17.457000000000001</v>
      </c>
    </row>
    <row r="18085" spans="1:4">
      <c r="A18085" s="15">
        <v>2012</v>
      </c>
      <c r="B18085" s="16">
        <v>1</v>
      </c>
      <c r="C18085" s="16" t="s">
        <v>144</v>
      </c>
      <c r="D18085" s="38">
        <v>17.850000000000001</v>
      </c>
    </row>
    <row r="18086" spans="1:4">
      <c r="A18086" s="13">
        <v>2012</v>
      </c>
      <c r="B18086" s="14">
        <v>2</v>
      </c>
      <c r="C18086" s="14" t="s">
        <v>144</v>
      </c>
      <c r="D18086" s="37">
        <v>19.009</v>
      </c>
    </row>
    <row r="18087" spans="1:4">
      <c r="A18087" s="15">
        <v>2012</v>
      </c>
      <c r="B18087" s="16">
        <v>3</v>
      </c>
      <c r="C18087" s="16" t="s">
        <v>144</v>
      </c>
      <c r="D18087" s="38">
        <v>19.611000000000001</v>
      </c>
    </row>
    <row r="18088" spans="1:4">
      <c r="A18088" s="13">
        <v>2012</v>
      </c>
      <c r="B18088" s="14">
        <v>4</v>
      </c>
      <c r="C18088" s="14" t="s">
        <v>144</v>
      </c>
      <c r="D18088" s="37">
        <v>20.690999999999999</v>
      </c>
    </row>
    <row r="18089" spans="1:4">
      <c r="A18089" s="15">
        <v>2012</v>
      </c>
      <c r="B18089" s="16">
        <v>5</v>
      </c>
      <c r="C18089" s="16" t="s">
        <v>144</v>
      </c>
      <c r="D18089" s="38">
        <v>21.507999999999999</v>
      </c>
    </row>
    <row r="18090" spans="1:4">
      <c r="A18090" s="13">
        <v>2012</v>
      </c>
      <c r="B18090" s="14">
        <v>6</v>
      </c>
      <c r="C18090" s="14" t="s">
        <v>144</v>
      </c>
      <c r="D18090" s="37">
        <v>21.125</v>
      </c>
    </row>
    <row r="18091" spans="1:4">
      <c r="A18091" s="15">
        <v>2012</v>
      </c>
      <c r="B18091" s="16">
        <v>7</v>
      </c>
      <c r="C18091" s="16" t="s">
        <v>144</v>
      </c>
      <c r="D18091" s="38">
        <v>20.72</v>
      </c>
    </row>
    <row r="18092" spans="1:4">
      <c r="A18092" s="13">
        <v>2012</v>
      </c>
      <c r="B18092" s="14">
        <v>8</v>
      </c>
      <c r="C18092" s="14" t="s">
        <v>144</v>
      </c>
      <c r="D18092" s="37">
        <v>20.751999999999999</v>
      </c>
    </row>
    <row r="18093" spans="1:4">
      <c r="A18093" s="15">
        <v>2012</v>
      </c>
      <c r="B18093" s="16">
        <v>9</v>
      </c>
      <c r="C18093" s="16" t="s">
        <v>144</v>
      </c>
      <c r="D18093" s="38">
        <v>20.914999999999999</v>
      </c>
    </row>
    <row r="18094" spans="1:4">
      <c r="A18094" s="13">
        <v>2012</v>
      </c>
      <c r="B18094" s="14">
        <v>10</v>
      </c>
      <c r="C18094" s="14" t="s">
        <v>144</v>
      </c>
      <c r="D18094" s="37">
        <v>19.558</v>
      </c>
    </row>
    <row r="18095" spans="1:4">
      <c r="A18095" s="15">
        <v>2012</v>
      </c>
      <c r="B18095" s="16">
        <v>11</v>
      </c>
      <c r="C18095" s="16" t="s">
        <v>144</v>
      </c>
      <c r="D18095" s="38">
        <v>18.655999999999999</v>
      </c>
    </row>
    <row r="18096" spans="1:4">
      <c r="A18096" s="13">
        <v>2012</v>
      </c>
      <c r="B18096" s="14">
        <v>12</v>
      </c>
      <c r="C18096" s="14" t="s">
        <v>144</v>
      </c>
      <c r="D18096" s="37">
        <v>18.195</v>
      </c>
    </row>
    <row r="18097" spans="1:4">
      <c r="A18097" s="15">
        <v>2013</v>
      </c>
      <c r="B18097" s="16">
        <v>1</v>
      </c>
      <c r="C18097" s="16" t="s">
        <v>144</v>
      </c>
      <c r="D18097" s="38">
        <v>18.071999999999999</v>
      </c>
    </row>
    <row r="18098" spans="1:4">
      <c r="A18098" s="13">
        <v>2013</v>
      </c>
      <c r="B18098" s="14">
        <v>2</v>
      </c>
      <c r="C18098" s="14" t="s">
        <v>144</v>
      </c>
      <c r="D18098" s="37">
        <v>19.029</v>
      </c>
    </row>
    <row r="18099" spans="1:4">
      <c r="A18099" s="15">
        <v>2013</v>
      </c>
      <c r="B18099" s="16">
        <v>3</v>
      </c>
      <c r="C18099" s="16" t="s">
        <v>144</v>
      </c>
      <c r="D18099" s="38">
        <v>19.382999999999999</v>
      </c>
    </row>
    <row r="18100" spans="1:4">
      <c r="A18100" s="13">
        <v>2013</v>
      </c>
      <c r="B18100" s="14">
        <v>4</v>
      </c>
      <c r="C18100" s="14" t="s">
        <v>144</v>
      </c>
      <c r="D18100" s="37">
        <v>21.510999999999999</v>
      </c>
    </row>
    <row r="18101" spans="1:4">
      <c r="A18101" s="15">
        <v>2013</v>
      </c>
      <c r="B18101" s="16">
        <v>5</v>
      </c>
      <c r="C18101" s="16" t="s">
        <v>144</v>
      </c>
      <c r="D18101" s="38">
        <v>21.635000000000002</v>
      </c>
    </row>
    <row r="18102" spans="1:4">
      <c r="A18102" s="13">
        <v>2013</v>
      </c>
      <c r="B18102" s="14">
        <v>6</v>
      </c>
      <c r="C18102" s="14" t="s">
        <v>144</v>
      </c>
      <c r="D18102" s="37">
        <v>21.06</v>
      </c>
    </row>
    <row r="18103" spans="1:4">
      <c r="A18103" s="15">
        <v>2013</v>
      </c>
      <c r="B18103" s="16">
        <v>7</v>
      </c>
      <c r="C18103" s="16" t="s">
        <v>144</v>
      </c>
      <c r="D18103" s="38">
        <v>20.652999999999999</v>
      </c>
    </row>
    <row r="18104" spans="1:4">
      <c r="A18104" s="13">
        <v>2013</v>
      </c>
      <c r="B18104" s="14">
        <v>8</v>
      </c>
      <c r="C18104" s="14" t="s">
        <v>144</v>
      </c>
      <c r="D18104" s="37">
        <v>20.14</v>
      </c>
    </row>
    <row r="18105" spans="1:4">
      <c r="A18105" s="15">
        <v>2013</v>
      </c>
      <c r="B18105" s="16">
        <v>9</v>
      </c>
      <c r="C18105" s="16" t="s">
        <v>144</v>
      </c>
      <c r="D18105" s="38">
        <v>21.815000000000001</v>
      </c>
    </row>
    <row r="18106" spans="1:4">
      <c r="A18106" s="13">
        <v>2000</v>
      </c>
      <c r="B18106" s="14">
        <v>2</v>
      </c>
      <c r="C18106" s="14" t="s">
        <v>145</v>
      </c>
      <c r="D18106" s="37">
        <v>-3.1013999999999999</v>
      </c>
    </row>
    <row r="18107" spans="1:4">
      <c r="A18107" s="15">
        <v>2000</v>
      </c>
      <c r="B18107" s="16">
        <v>3</v>
      </c>
      <c r="C18107" s="16" t="s">
        <v>145</v>
      </c>
      <c r="D18107" s="38">
        <v>-1.9283999999999999</v>
      </c>
    </row>
    <row r="18108" spans="1:4">
      <c r="A18108" s="13">
        <v>2000</v>
      </c>
      <c r="B18108" s="14">
        <v>4</v>
      </c>
      <c r="C18108" s="14" t="s">
        <v>145</v>
      </c>
      <c r="D18108" s="37">
        <v>3.9908000000000001</v>
      </c>
    </row>
    <row r="18109" spans="1:4">
      <c r="A18109" s="15">
        <v>2000</v>
      </c>
      <c r="B18109" s="16">
        <v>5</v>
      </c>
      <c r="C18109" s="16" t="s">
        <v>145</v>
      </c>
      <c r="D18109" s="38">
        <v>8.9757999999999996</v>
      </c>
    </row>
    <row r="18110" spans="1:4">
      <c r="A18110" s="13">
        <v>2000</v>
      </c>
      <c r="B18110" s="14">
        <v>6</v>
      </c>
      <c r="C18110" s="14" t="s">
        <v>145</v>
      </c>
      <c r="D18110" s="37">
        <v>13.0924</v>
      </c>
    </row>
    <row r="18111" spans="1:4">
      <c r="A18111" s="15">
        <v>2000</v>
      </c>
      <c r="B18111" s="16">
        <v>7</v>
      </c>
      <c r="C18111" s="16" t="s">
        <v>145</v>
      </c>
      <c r="D18111" s="38">
        <v>16.432600000000001</v>
      </c>
    </row>
    <row r="18112" spans="1:4">
      <c r="A18112" s="13">
        <v>2000</v>
      </c>
      <c r="B18112" s="14">
        <v>8</v>
      </c>
      <c r="C18112" s="14" t="s">
        <v>145</v>
      </c>
      <c r="D18112" s="37">
        <v>15.047800000000001</v>
      </c>
    </row>
    <row r="18113" spans="1:4">
      <c r="A18113" s="15">
        <v>2000</v>
      </c>
      <c r="B18113" s="16">
        <v>9</v>
      </c>
      <c r="C18113" s="16" t="s">
        <v>145</v>
      </c>
      <c r="D18113" s="38">
        <v>10.106999999999999</v>
      </c>
    </row>
    <row r="18114" spans="1:4">
      <c r="A18114" s="13">
        <v>2000</v>
      </c>
      <c r="B18114" s="14">
        <v>10</v>
      </c>
      <c r="C18114" s="14" t="s">
        <v>145</v>
      </c>
      <c r="D18114" s="37">
        <v>8.5888000000000009</v>
      </c>
    </row>
    <row r="18115" spans="1:4">
      <c r="A18115" s="15">
        <v>2000</v>
      </c>
      <c r="B18115" s="16">
        <v>11</v>
      </c>
      <c r="C18115" s="16" t="s">
        <v>145</v>
      </c>
      <c r="D18115" s="38">
        <v>4.1821999999999999</v>
      </c>
    </row>
    <row r="18116" spans="1:4">
      <c r="A18116" s="13">
        <v>2000</v>
      </c>
      <c r="B18116" s="14">
        <v>12</v>
      </c>
      <c r="C18116" s="14" t="s">
        <v>145</v>
      </c>
      <c r="D18116" s="37">
        <v>0.12139999999999999</v>
      </c>
    </row>
    <row r="18117" spans="1:4">
      <c r="A18117" s="15">
        <v>2001</v>
      </c>
      <c r="B18117" s="16">
        <v>1</v>
      </c>
      <c r="C18117" s="16" t="s">
        <v>145</v>
      </c>
      <c r="D18117" s="38">
        <v>-2.0526</v>
      </c>
    </row>
    <row r="18118" spans="1:4">
      <c r="A18118" s="13">
        <v>2001</v>
      </c>
      <c r="B18118" s="14">
        <v>2</v>
      </c>
      <c r="C18118" s="14" t="s">
        <v>145</v>
      </c>
      <c r="D18118" s="37">
        <v>-8.0640000000000001</v>
      </c>
    </row>
    <row r="18119" spans="1:4">
      <c r="A18119" s="15">
        <v>2001</v>
      </c>
      <c r="B18119" s="16">
        <v>3</v>
      </c>
      <c r="C18119" s="16" t="s">
        <v>145</v>
      </c>
      <c r="D18119" s="38">
        <v>-4.9238</v>
      </c>
    </row>
    <row r="18120" spans="1:4">
      <c r="A18120" s="13">
        <v>2001</v>
      </c>
      <c r="B18120" s="14">
        <v>4</v>
      </c>
      <c r="C18120" s="14" t="s">
        <v>145</v>
      </c>
      <c r="D18120" s="37">
        <v>3.5312000000000001</v>
      </c>
    </row>
    <row r="18121" spans="1:4">
      <c r="A18121" s="15">
        <v>2001</v>
      </c>
      <c r="B18121" s="16">
        <v>5</v>
      </c>
      <c r="C18121" s="16" t="s">
        <v>145</v>
      </c>
      <c r="D18121" s="38">
        <v>7.7652000000000001</v>
      </c>
    </row>
    <row r="18122" spans="1:4">
      <c r="A18122" s="13">
        <v>2001</v>
      </c>
      <c r="B18122" s="14">
        <v>6</v>
      </c>
      <c r="C18122" s="14" t="s">
        <v>145</v>
      </c>
      <c r="D18122" s="37">
        <v>13.506399999999999</v>
      </c>
    </row>
    <row r="18123" spans="1:4">
      <c r="A18123" s="15">
        <v>2001</v>
      </c>
      <c r="B18123" s="16">
        <v>7</v>
      </c>
      <c r="C18123" s="16" t="s">
        <v>145</v>
      </c>
      <c r="D18123" s="38">
        <v>18.954599999999999</v>
      </c>
    </row>
    <row r="18124" spans="1:4">
      <c r="A18124" s="13">
        <v>2001</v>
      </c>
      <c r="B18124" s="14">
        <v>8</v>
      </c>
      <c r="C18124" s="14" t="s">
        <v>145</v>
      </c>
      <c r="D18124" s="37">
        <v>15.6738</v>
      </c>
    </row>
    <row r="18125" spans="1:4">
      <c r="A18125" s="15">
        <v>2001</v>
      </c>
      <c r="B18125" s="16">
        <v>9</v>
      </c>
      <c r="C18125" s="16" t="s">
        <v>145</v>
      </c>
      <c r="D18125" s="38">
        <v>12.000999999999999</v>
      </c>
    </row>
    <row r="18126" spans="1:4">
      <c r="A18126" s="13">
        <v>2001</v>
      </c>
      <c r="B18126" s="14">
        <v>10</v>
      </c>
      <c r="C18126" s="14" t="s">
        <v>145</v>
      </c>
      <c r="D18126" s="37">
        <v>7.4016000000000002</v>
      </c>
    </row>
    <row r="18127" spans="1:4">
      <c r="A18127" s="15">
        <v>2001</v>
      </c>
      <c r="B18127" s="16">
        <v>11</v>
      </c>
      <c r="C18127" s="16" t="s">
        <v>145</v>
      </c>
      <c r="D18127" s="38">
        <v>-6.5799999999999997E-2</v>
      </c>
    </row>
    <row r="18128" spans="1:4">
      <c r="A18128" s="13">
        <v>2001</v>
      </c>
      <c r="B18128" s="14">
        <v>12</v>
      </c>
      <c r="C18128" s="14" t="s">
        <v>145</v>
      </c>
      <c r="D18128" s="37">
        <v>-7.3567999999999998</v>
      </c>
    </row>
    <row r="18129" spans="1:4">
      <c r="A18129" s="15">
        <v>2002</v>
      </c>
      <c r="B18129" s="16">
        <v>1</v>
      </c>
      <c r="C18129" s="16" t="s">
        <v>145</v>
      </c>
      <c r="D18129" s="38">
        <v>-4.4935999999999998</v>
      </c>
    </row>
    <row r="18130" spans="1:4">
      <c r="A18130" s="13">
        <v>2002</v>
      </c>
      <c r="B18130" s="14">
        <v>2</v>
      </c>
      <c r="C18130" s="14" t="s">
        <v>145</v>
      </c>
      <c r="D18130" s="37">
        <v>-1.756</v>
      </c>
    </row>
    <row r="18131" spans="1:4">
      <c r="A18131" s="15">
        <v>2002</v>
      </c>
      <c r="B18131" s="16">
        <v>3</v>
      </c>
      <c r="C18131" s="16" t="s">
        <v>145</v>
      </c>
      <c r="D18131" s="38">
        <v>-1.0528</v>
      </c>
    </row>
    <row r="18132" spans="1:4">
      <c r="A18132" s="13">
        <v>2002</v>
      </c>
      <c r="B18132" s="14">
        <v>4</v>
      </c>
      <c r="C18132" s="14" t="s">
        <v>145</v>
      </c>
      <c r="D18132" s="37">
        <v>3.8986000000000001</v>
      </c>
    </row>
    <row r="18133" spans="1:4">
      <c r="A18133" s="15">
        <v>2002</v>
      </c>
      <c r="B18133" s="16">
        <v>5</v>
      </c>
      <c r="C18133" s="16" t="s">
        <v>145</v>
      </c>
      <c r="D18133" s="38">
        <v>10.229200000000001</v>
      </c>
    </row>
    <row r="18134" spans="1:4">
      <c r="A18134" s="13">
        <v>2002</v>
      </c>
      <c r="B18134" s="14">
        <v>6</v>
      </c>
      <c r="C18134" s="14" t="s">
        <v>145</v>
      </c>
      <c r="D18134" s="37">
        <v>15.3226</v>
      </c>
    </row>
    <row r="18135" spans="1:4">
      <c r="A18135" s="15">
        <v>2002</v>
      </c>
      <c r="B18135" s="16">
        <v>7</v>
      </c>
      <c r="C18135" s="16" t="s">
        <v>145</v>
      </c>
      <c r="D18135" s="38">
        <v>18.335599999999999</v>
      </c>
    </row>
    <row r="18136" spans="1:4">
      <c r="A18136" s="13">
        <v>2002</v>
      </c>
      <c r="B18136" s="14">
        <v>8</v>
      </c>
      <c r="C18136" s="14" t="s">
        <v>145</v>
      </c>
      <c r="D18136" s="37">
        <v>18.401599999999998</v>
      </c>
    </row>
    <row r="18137" spans="1:4">
      <c r="A18137" s="15">
        <v>2002</v>
      </c>
      <c r="B18137" s="16">
        <v>9</v>
      </c>
      <c r="C18137" s="16" t="s">
        <v>145</v>
      </c>
      <c r="D18137" s="38">
        <v>10.7326</v>
      </c>
    </row>
    <row r="18138" spans="1:4">
      <c r="A18138" s="13">
        <v>2002</v>
      </c>
      <c r="B18138" s="14">
        <v>10</v>
      </c>
      <c r="C18138" s="14" t="s">
        <v>145</v>
      </c>
      <c r="D18138" s="37">
        <v>0.97919999999999996</v>
      </c>
    </row>
    <row r="18139" spans="1:4">
      <c r="A18139" s="15">
        <v>2002</v>
      </c>
      <c r="B18139" s="16">
        <v>11</v>
      </c>
      <c r="C18139" s="16" t="s">
        <v>145</v>
      </c>
      <c r="D18139" s="38">
        <v>-3.0594000000000001</v>
      </c>
    </row>
    <row r="18140" spans="1:4">
      <c r="A18140" s="13">
        <v>2002</v>
      </c>
      <c r="B18140" s="14">
        <v>12</v>
      </c>
      <c r="C18140" s="14" t="s">
        <v>145</v>
      </c>
      <c r="D18140" s="37">
        <v>-8.3704000000000001</v>
      </c>
    </row>
    <row r="18141" spans="1:4">
      <c r="A18141" s="15">
        <v>2003</v>
      </c>
      <c r="B18141" s="16">
        <v>1</v>
      </c>
      <c r="C18141" s="16" t="s">
        <v>145</v>
      </c>
      <c r="D18141" s="38">
        <v>-10.502599999999999</v>
      </c>
    </row>
    <row r="18142" spans="1:4">
      <c r="A18142" s="13">
        <v>2003</v>
      </c>
      <c r="B18142" s="14">
        <v>2</v>
      </c>
      <c r="C18142" s="14" t="s">
        <v>145</v>
      </c>
      <c r="D18142" s="37">
        <v>-5.8650000000000002</v>
      </c>
    </row>
    <row r="18143" spans="1:4">
      <c r="A18143" s="15">
        <v>2003</v>
      </c>
      <c r="B18143" s="16">
        <v>3</v>
      </c>
      <c r="C18143" s="16" t="s">
        <v>145</v>
      </c>
      <c r="D18143" s="38">
        <v>-1.4403999999999999</v>
      </c>
    </row>
    <row r="18144" spans="1:4">
      <c r="A18144" s="13">
        <v>2003</v>
      </c>
      <c r="B18144" s="14">
        <v>4</v>
      </c>
      <c r="C18144" s="14" t="s">
        <v>145</v>
      </c>
      <c r="D18144" s="37">
        <v>0.97640000000000005</v>
      </c>
    </row>
    <row r="18145" spans="1:4">
      <c r="A18145" s="15">
        <v>2003</v>
      </c>
      <c r="B18145" s="16">
        <v>5</v>
      </c>
      <c r="C18145" s="16" t="s">
        <v>145</v>
      </c>
      <c r="D18145" s="38">
        <v>8.4130000000000003</v>
      </c>
    </row>
    <row r="18146" spans="1:4">
      <c r="A18146" s="13">
        <v>2003</v>
      </c>
      <c r="B18146" s="14">
        <v>6</v>
      </c>
      <c r="C18146" s="14" t="s">
        <v>145</v>
      </c>
      <c r="D18146" s="37">
        <v>12.367000000000001</v>
      </c>
    </row>
    <row r="18147" spans="1:4">
      <c r="A18147" s="15">
        <v>2003</v>
      </c>
      <c r="B18147" s="16">
        <v>7</v>
      </c>
      <c r="C18147" s="16" t="s">
        <v>145</v>
      </c>
      <c r="D18147" s="38">
        <v>19.771999999999998</v>
      </c>
    </row>
    <row r="18148" spans="1:4">
      <c r="A18148" s="13">
        <v>2003</v>
      </c>
      <c r="B18148" s="14">
        <v>8</v>
      </c>
      <c r="C18148" s="14" t="s">
        <v>145</v>
      </c>
      <c r="D18148" s="37">
        <v>15.742599999999999</v>
      </c>
    </row>
    <row r="18149" spans="1:4">
      <c r="A18149" s="15">
        <v>2003</v>
      </c>
      <c r="B18149" s="16">
        <v>9</v>
      </c>
      <c r="C18149" s="16" t="s">
        <v>145</v>
      </c>
      <c r="D18149" s="38">
        <v>11.219200000000001</v>
      </c>
    </row>
    <row r="18150" spans="1:4">
      <c r="A18150" s="13">
        <v>2003</v>
      </c>
      <c r="B18150" s="14">
        <v>10</v>
      </c>
      <c r="C18150" s="14" t="s">
        <v>145</v>
      </c>
      <c r="D18150" s="37">
        <v>3.8597999999999999</v>
      </c>
    </row>
    <row r="18151" spans="1:4">
      <c r="A18151" s="15">
        <v>2003</v>
      </c>
      <c r="B18151" s="16">
        <v>11</v>
      </c>
      <c r="C18151" s="16" t="s">
        <v>145</v>
      </c>
      <c r="D18151" s="38">
        <v>2.3275999999999999</v>
      </c>
    </row>
    <row r="18152" spans="1:4">
      <c r="A18152" s="13">
        <v>2003</v>
      </c>
      <c r="B18152" s="14">
        <v>12</v>
      </c>
      <c r="C18152" s="14" t="s">
        <v>145</v>
      </c>
      <c r="D18152" s="37">
        <v>-1.3797999999999999</v>
      </c>
    </row>
    <row r="18153" spans="1:4">
      <c r="A18153" s="15">
        <v>2004</v>
      </c>
      <c r="B18153" s="16">
        <v>1</v>
      </c>
      <c r="C18153" s="16" t="s">
        <v>145</v>
      </c>
      <c r="D18153" s="38">
        <v>-6.8296000000000001</v>
      </c>
    </row>
    <row r="18154" spans="1:4">
      <c r="A18154" s="13">
        <v>2004</v>
      </c>
      <c r="B18154" s="14">
        <v>2</v>
      </c>
      <c r="C18154" s="14" t="s">
        <v>145</v>
      </c>
      <c r="D18154" s="37">
        <v>-5.375</v>
      </c>
    </row>
    <row r="18155" spans="1:4">
      <c r="A18155" s="15">
        <v>2004</v>
      </c>
      <c r="B18155" s="16">
        <v>3</v>
      </c>
      <c r="C18155" s="16" t="s">
        <v>145</v>
      </c>
      <c r="D18155" s="38">
        <v>-1.992</v>
      </c>
    </row>
    <row r="18156" spans="1:4">
      <c r="A18156" s="13">
        <v>2004</v>
      </c>
      <c r="B18156" s="14">
        <v>4</v>
      </c>
      <c r="C18156" s="14" t="s">
        <v>145</v>
      </c>
      <c r="D18156" s="37">
        <v>3.298</v>
      </c>
    </row>
    <row r="18157" spans="1:4">
      <c r="A18157" s="15">
        <v>2004</v>
      </c>
      <c r="B18157" s="16">
        <v>5</v>
      </c>
      <c r="C18157" s="16" t="s">
        <v>145</v>
      </c>
      <c r="D18157" s="38">
        <v>8.5597999999999992</v>
      </c>
    </row>
    <row r="18158" spans="1:4">
      <c r="A18158" s="13">
        <v>2004</v>
      </c>
      <c r="B18158" s="14">
        <v>6</v>
      </c>
      <c r="C18158" s="14" t="s">
        <v>145</v>
      </c>
      <c r="D18158" s="37">
        <v>12.248200000000001</v>
      </c>
    </row>
    <row r="18159" spans="1:4">
      <c r="A18159" s="15">
        <v>2004</v>
      </c>
      <c r="B18159" s="16">
        <v>7</v>
      </c>
      <c r="C18159" s="16" t="s">
        <v>145</v>
      </c>
      <c r="D18159" s="38">
        <v>16.2012</v>
      </c>
    </row>
    <row r="18160" spans="1:4">
      <c r="A18160" s="13">
        <v>2004</v>
      </c>
      <c r="B18160" s="14">
        <v>8</v>
      </c>
      <c r="C18160" s="14" t="s">
        <v>145</v>
      </c>
      <c r="D18160" s="37">
        <v>16.164000000000001</v>
      </c>
    </row>
    <row r="18161" spans="1:4">
      <c r="A18161" s="15">
        <v>2004</v>
      </c>
      <c r="B18161" s="16">
        <v>9</v>
      </c>
      <c r="C18161" s="16" t="s">
        <v>145</v>
      </c>
      <c r="D18161" s="38">
        <v>11.9024</v>
      </c>
    </row>
    <row r="18162" spans="1:4">
      <c r="A18162" s="13">
        <v>2004</v>
      </c>
      <c r="B18162" s="14">
        <v>10</v>
      </c>
      <c r="C18162" s="14" t="s">
        <v>145</v>
      </c>
      <c r="D18162" s="37">
        <v>5.5662000000000003</v>
      </c>
    </row>
    <row r="18163" spans="1:4">
      <c r="A18163" s="15">
        <v>2004</v>
      </c>
      <c r="B18163" s="16">
        <v>11</v>
      </c>
      <c r="C18163" s="16" t="s">
        <v>145</v>
      </c>
      <c r="D18163" s="38">
        <v>0.1426</v>
      </c>
    </row>
    <row r="18164" spans="1:4">
      <c r="A18164" s="13">
        <v>2004</v>
      </c>
      <c r="B18164" s="14">
        <v>12</v>
      </c>
      <c r="C18164" s="14" t="s">
        <v>145</v>
      </c>
      <c r="D18164" s="37">
        <v>-0.49659999999999999</v>
      </c>
    </row>
    <row r="18165" spans="1:4">
      <c r="A18165" s="15">
        <v>2005</v>
      </c>
      <c r="B18165" s="16">
        <v>1</v>
      </c>
      <c r="C18165" s="16" t="s">
        <v>145</v>
      </c>
      <c r="D18165" s="38">
        <v>-1.8038000000000001</v>
      </c>
    </row>
    <row r="18166" spans="1:4">
      <c r="A18166" s="13">
        <v>2005</v>
      </c>
      <c r="B18166" s="14">
        <v>2</v>
      </c>
      <c r="C18166" s="14" t="s">
        <v>145</v>
      </c>
      <c r="D18166" s="37">
        <v>-5.6134000000000004</v>
      </c>
    </row>
    <row r="18167" spans="1:4">
      <c r="A18167" s="15">
        <v>2005</v>
      </c>
      <c r="B18167" s="16">
        <v>3</v>
      </c>
      <c r="C18167" s="16" t="s">
        <v>145</v>
      </c>
      <c r="D18167" s="38">
        <v>-6.2530000000000001</v>
      </c>
    </row>
    <row r="18168" spans="1:4">
      <c r="A18168" s="13">
        <v>2005</v>
      </c>
      <c r="B18168" s="14">
        <v>4</v>
      </c>
      <c r="C18168" s="14" t="s">
        <v>145</v>
      </c>
      <c r="D18168" s="37">
        <v>2.8965999999999998</v>
      </c>
    </row>
    <row r="18169" spans="1:4">
      <c r="A18169" s="15">
        <v>2005</v>
      </c>
      <c r="B18169" s="16">
        <v>5</v>
      </c>
      <c r="C18169" s="16" t="s">
        <v>145</v>
      </c>
      <c r="D18169" s="38">
        <v>8.1845999999999997</v>
      </c>
    </row>
    <row r="18170" spans="1:4">
      <c r="A18170" s="13">
        <v>2005</v>
      </c>
      <c r="B18170" s="14">
        <v>6</v>
      </c>
      <c r="C18170" s="14" t="s">
        <v>145</v>
      </c>
      <c r="D18170" s="37">
        <v>13.404999999999999</v>
      </c>
    </row>
    <row r="18171" spans="1:4">
      <c r="A18171" s="15">
        <v>2005</v>
      </c>
      <c r="B18171" s="16">
        <v>7</v>
      </c>
      <c r="C18171" s="16" t="s">
        <v>145</v>
      </c>
      <c r="D18171" s="38">
        <v>18.283200000000001</v>
      </c>
    </row>
    <row r="18172" spans="1:4">
      <c r="A18172" s="13">
        <v>2005</v>
      </c>
      <c r="B18172" s="14">
        <v>8</v>
      </c>
      <c r="C18172" s="14" t="s">
        <v>145</v>
      </c>
      <c r="D18172" s="37">
        <v>16.039000000000001</v>
      </c>
    </row>
    <row r="18173" spans="1:4">
      <c r="A18173" s="15">
        <v>2005</v>
      </c>
      <c r="B18173" s="16">
        <v>9</v>
      </c>
      <c r="C18173" s="16" t="s">
        <v>145</v>
      </c>
      <c r="D18173" s="38">
        <v>12.1408</v>
      </c>
    </row>
    <row r="18174" spans="1:4">
      <c r="A18174" s="13">
        <v>2005</v>
      </c>
      <c r="B18174" s="14">
        <v>10</v>
      </c>
      <c r="C18174" s="14" t="s">
        <v>145</v>
      </c>
      <c r="D18174" s="37">
        <v>7.1719999999999997</v>
      </c>
    </row>
    <row r="18175" spans="1:4">
      <c r="A18175" s="15">
        <v>2005</v>
      </c>
      <c r="B18175" s="16">
        <v>11</v>
      </c>
      <c r="C18175" s="16" t="s">
        <v>145</v>
      </c>
      <c r="D18175" s="38">
        <v>3.8224</v>
      </c>
    </row>
    <row r="18176" spans="1:4">
      <c r="A18176" s="13">
        <v>2005</v>
      </c>
      <c r="B18176" s="14">
        <v>12</v>
      </c>
      <c r="C18176" s="14" t="s">
        <v>145</v>
      </c>
      <c r="D18176" s="37">
        <v>-3.6859999999999999</v>
      </c>
    </row>
    <row r="18177" spans="1:4">
      <c r="A18177" s="15">
        <v>2006</v>
      </c>
      <c r="B18177" s="16">
        <v>1</v>
      </c>
      <c r="C18177" s="16" t="s">
        <v>145</v>
      </c>
      <c r="D18177" s="38">
        <v>-4.6605999999999996</v>
      </c>
    </row>
    <row r="18178" spans="1:4">
      <c r="A18178" s="13">
        <v>2006</v>
      </c>
      <c r="B18178" s="14">
        <v>2</v>
      </c>
      <c r="C18178" s="14" t="s">
        <v>145</v>
      </c>
      <c r="D18178" s="37">
        <v>-8.8732000000000006</v>
      </c>
    </row>
    <row r="18179" spans="1:4">
      <c r="A18179" s="15">
        <v>2006</v>
      </c>
      <c r="B18179" s="16">
        <v>3</v>
      </c>
      <c r="C18179" s="16" t="s">
        <v>145</v>
      </c>
      <c r="D18179" s="38">
        <v>-7.3827999999999996</v>
      </c>
    </row>
    <row r="18180" spans="1:4">
      <c r="A18180" s="13">
        <v>2006</v>
      </c>
      <c r="B18180" s="14">
        <v>4</v>
      </c>
      <c r="C18180" s="14" t="s">
        <v>145</v>
      </c>
      <c r="D18180" s="37">
        <v>2.6017999999999999</v>
      </c>
    </row>
    <row r="18181" spans="1:4">
      <c r="A18181" s="15">
        <v>2006</v>
      </c>
      <c r="B18181" s="16">
        <v>5</v>
      </c>
      <c r="C18181" s="16" t="s">
        <v>145</v>
      </c>
      <c r="D18181" s="38">
        <v>9.0242000000000004</v>
      </c>
    </row>
    <row r="18182" spans="1:4">
      <c r="A18182" s="13">
        <v>2006</v>
      </c>
      <c r="B18182" s="14">
        <v>6</v>
      </c>
      <c r="C18182" s="14" t="s">
        <v>145</v>
      </c>
      <c r="D18182" s="37">
        <v>14.3666</v>
      </c>
    </row>
    <row r="18183" spans="1:4">
      <c r="A18183" s="15">
        <v>2006</v>
      </c>
      <c r="B18183" s="16">
        <v>7</v>
      </c>
      <c r="C18183" s="16" t="s">
        <v>145</v>
      </c>
      <c r="D18183" s="38">
        <v>17.616399999999999</v>
      </c>
    </row>
    <row r="18184" spans="1:4">
      <c r="A18184" s="13">
        <v>2006</v>
      </c>
      <c r="B18184" s="14">
        <v>8</v>
      </c>
      <c r="C18184" s="14" t="s">
        <v>145</v>
      </c>
      <c r="D18184" s="37">
        <v>18.195799999999998</v>
      </c>
    </row>
    <row r="18185" spans="1:4">
      <c r="A18185" s="15">
        <v>2006</v>
      </c>
      <c r="B18185" s="16">
        <v>9</v>
      </c>
      <c r="C18185" s="16" t="s">
        <v>145</v>
      </c>
      <c r="D18185" s="38">
        <v>13.017200000000001</v>
      </c>
    </row>
    <row r="18186" spans="1:4">
      <c r="A18186" s="13">
        <v>2006</v>
      </c>
      <c r="B18186" s="14">
        <v>10</v>
      </c>
      <c r="C18186" s="14" t="s">
        <v>145</v>
      </c>
      <c r="D18186" s="37">
        <v>6.7211999999999996</v>
      </c>
    </row>
    <row r="18187" spans="1:4">
      <c r="A18187" s="15">
        <v>2006</v>
      </c>
      <c r="B18187" s="16">
        <v>11</v>
      </c>
      <c r="C18187" s="16" t="s">
        <v>145</v>
      </c>
      <c r="D18187" s="38">
        <v>1.6277999999999999</v>
      </c>
    </row>
    <row r="18188" spans="1:4">
      <c r="A18188" s="13">
        <v>2006</v>
      </c>
      <c r="B18188" s="14">
        <v>12</v>
      </c>
      <c r="C18188" s="14" t="s">
        <v>145</v>
      </c>
      <c r="D18188" s="37">
        <v>2.6196000000000002</v>
      </c>
    </row>
    <row r="18189" spans="1:4">
      <c r="A18189" s="15">
        <v>2007</v>
      </c>
      <c r="B18189" s="16">
        <v>1</v>
      </c>
      <c r="C18189" s="16" t="s">
        <v>145</v>
      </c>
      <c r="D18189" s="38">
        <v>-3.1312000000000002</v>
      </c>
    </row>
    <row r="18190" spans="1:4">
      <c r="A18190" s="13">
        <v>2007</v>
      </c>
      <c r="B18190" s="14">
        <v>2</v>
      </c>
      <c r="C18190" s="14" t="s">
        <v>145</v>
      </c>
      <c r="D18190" s="37">
        <v>-10.166</v>
      </c>
    </row>
    <row r="18191" spans="1:4">
      <c r="A18191" s="15">
        <v>2007</v>
      </c>
      <c r="B18191" s="16">
        <v>3</v>
      </c>
      <c r="C18191" s="16" t="s">
        <v>145</v>
      </c>
      <c r="D18191" s="38">
        <v>1.29</v>
      </c>
    </row>
    <row r="18192" spans="1:4">
      <c r="A18192" s="13">
        <v>2007</v>
      </c>
      <c r="B18192" s="14">
        <v>4</v>
      </c>
      <c r="C18192" s="14" t="s">
        <v>145</v>
      </c>
      <c r="D18192" s="37">
        <v>3.5139999999999998</v>
      </c>
    </row>
    <row r="18193" spans="1:4">
      <c r="A18193" s="15">
        <v>2007</v>
      </c>
      <c r="B18193" s="16">
        <v>5</v>
      </c>
      <c r="C18193" s="16" t="s">
        <v>145</v>
      </c>
      <c r="D18193" s="38">
        <v>8.8382000000000005</v>
      </c>
    </row>
    <row r="18194" spans="1:4">
      <c r="A18194" s="13">
        <v>2007</v>
      </c>
      <c r="B18194" s="14">
        <v>6</v>
      </c>
      <c r="C18194" s="14" t="s">
        <v>145</v>
      </c>
      <c r="D18194" s="37">
        <v>14.3482</v>
      </c>
    </row>
    <row r="18195" spans="1:4">
      <c r="A18195" s="15">
        <v>2007</v>
      </c>
      <c r="B18195" s="16">
        <v>7</v>
      </c>
      <c r="C18195" s="16" t="s">
        <v>145</v>
      </c>
      <c r="D18195" s="38">
        <v>16.366599999999998</v>
      </c>
    </row>
    <row r="18196" spans="1:4">
      <c r="A18196" s="13">
        <v>2007</v>
      </c>
      <c r="B18196" s="14">
        <v>8</v>
      </c>
      <c r="C18196" s="14" t="s">
        <v>145</v>
      </c>
      <c r="D18196" s="37">
        <v>16.776199999999999</v>
      </c>
    </row>
    <row r="18197" spans="1:4">
      <c r="A18197" s="15">
        <v>2007</v>
      </c>
      <c r="B18197" s="16">
        <v>9</v>
      </c>
      <c r="C18197" s="16" t="s">
        <v>145</v>
      </c>
      <c r="D18197" s="38">
        <v>10.7174</v>
      </c>
    </row>
    <row r="18198" spans="1:4">
      <c r="A18198" s="13">
        <v>2007</v>
      </c>
      <c r="B18198" s="14">
        <v>10</v>
      </c>
      <c r="C18198" s="14" t="s">
        <v>145</v>
      </c>
      <c r="D18198" s="37">
        <v>6.8327999999999998</v>
      </c>
    </row>
    <row r="18199" spans="1:4">
      <c r="A18199" s="15">
        <v>2007</v>
      </c>
      <c r="B18199" s="16">
        <v>11</v>
      </c>
      <c r="C18199" s="16" t="s">
        <v>145</v>
      </c>
      <c r="D18199" s="38">
        <v>0.373</v>
      </c>
    </row>
    <row r="18200" spans="1:4">
      <c r="A18200" s="13">
        <v>2007</v>
      </c>
      <c r="B18200" s="14">
        <v>12</v>
      </c>
      <c r="C18200" s="14" t="s">
        <v>145</v>
      </c>
      <c r="D18200" s="37">
        <v>1.2789999999999999</v>
      </c>
    </row>
    <row r="18201" spans="1:4">
      <c r="A18201" s="15">
        <v>2008</v>
      </c>
      <c r="B18201" s="16">
        <v>1</v>
      </c>
      <c r="C18201" s="16" t="s">
        <v>145</v>
      </c>
      <c r="D18201" s="38">
        <v>-1.2762</v>
      </c>
    </row>
    <row r="18202" spans="1:4">
      <c r="A18202" s="13">
        <v>2008</v>
      </c>
      <c r="B18202" s="14">
        <v>2</v>
      </c>
      <c r="C18202" s="14" t="s">
        <v>145</v>
      </c>
      <c r="D18202" s="37">
        <v>-0.72099999999999997</v>
      </c>
    </row>
    <row r="18203" spans="1:4">
      <c r="A18203" s="15">
        <v>2008</v>
      </c>
      <c r="B18203" s="16">
        <v>3</v>
      </c>
      <c r="C18203" s="16" t="s">
        <v>145</v>
      </c>
      <c r="D18203" s="38">
        <v>-1.5602</v>
      </c>
    </row>
    <row r="18204" spans="1:4">
      <c r="A18204" s="13">
        <v>2008</v>
      </c>
      <c r="B18204" s="14">
        <v>4</v>
      </c>
      <c r="C18204" s="14" t="s">
        <v>145</v>
      </c>
      <c r="D18204" s="37">
        <v>3.9096000000000002</v>
      </c>
    </row>
    <row r="18205" spans="1:4">
      <c r="A18205" s="15">
        <v>2008</v>
      </c>
      <c r="B18205" s="16">
        <v>5</v>
      </c>
      <c r="C18205" s="16" t="s">
        <v>145</v>
      </c>
      <c r="D18205" s="38">
        <v>8.7883999999999993</v>
      </c>
    </row>
    <row r="18206" spans="1:4">
      <c r="A18206" s="13">
        <v>2008</v>
      </c>
      <c r="B18206" s="14">
        <v>6</v>
      </c>
      <c r="C18206" s="14" t="s">
        <v>145</v>
      </c>
      <c r="D18206" s="37">
        <v>13.196</v>
      </c>
    </row>
    <row r="18207" spans="1:4">
      <c r="A18207" s="15">
        <v>2008</v>
      </c>
      <c r="B18207" s="16">
        <v>7</v>
      </c>
      <c r="C18207" s="16" t="s">
        <v>145</v>
      </c>
      <c r="D18207" s="38">
        <v>16.0884</v>
      </c>
    </row>
    <row r="18208" spans="1:4">
      <c r="A18208" s="13">
        <v>2008</v>
      </c>
      <c r="B18208" s="14">
        <v>8</v>
      </c>
      <c r="C18208" s="14" t="s">
        <v>145</v>
      </c>
      <c r="D18208" s="37">
        <v>14.2822</v>
      </c>
    </row>
    <row r="18209" spans="1:4">
      <c r="A18209" s="15">
        <v>2008</v>
      </c>
      <c r="B18209" s="16">
        <v>9</v>
      </c>
      <c r="C18209" s="16" t="s">
        <v>145</v>
      </c>
      <c r="D18209" s="38">
        <v>9.5779999999999994</v>
      </c>
    </row>
    <row r="18210" spans="1:4">
      <c r="A18210" s="13">
        <v>2008</v>
      </c>
      <c r="B18210" s="14">
        <v>10</v>
      </c>
      <c r="C18210" s="14" t="s">
        <v>145</v>
      </c>
      <c r="D18210" s="37">
        <v>7.4976000000000003</v>
      </c>
    </row>
    <row r="18211" spans="1:4">
      <c r="A18211" s="15">
        <v>2008</v>
      </c>
      <c r="B18211" s="16">
        <v>11</v>
      </c>
      <c r="C18211" s="16" t="s">
        <v>145</v>
      </c>
      <c r="D18211" s="38">
        <v>2.3917999999999999</v>
      </c>
    </row>
    <row r="18212" spans="1:4">
      <c r="A18212" s="13">
        <v>2008</v>
      </c>
      <c r="B18212" s="14">
        <v>12</v>
      </c>
      <c r="C18212" s="14" t="s">
        <v>145</v>
      </c>
      <c r="D18212" s="37">
        <v>0.28160000000000002</v>
      </c>
    </row>
    <row r="18213" spans="1:4">
      <c r="A18213" s="15">
        <v>2009</v>
      </c>
      <c r="B18213" s="16">
        <v>1</v>
      </c>
      <c r="C18213" s="16" t="s">
        <v>145</v>
      </c>
      <c r="D18213" s="38">
        <v>-4.1936</v>
      </c>
    </row>
    <row r="18214" spans="1:4">
      <c r="A18214" s="13">
        <v>2009</v>
      </c>
      <c r="B18214" s="14">
        <v>2</v>
      </c>
      <c r="C18214" s="14" t="s">
        <v>145</v>
      </c>
      <c r="D18214" s="37">
        <v>-5.7615999999999996</v>
      </c>
    </row>
    <row r="18215" spans="1:4">
      <c r="A18215" s="15">
        <v>2009</v>
      </c>
      <c r="B18215" s="16">
        <v>3</v>
      </c>
      <c r="C18215" s="16" t="s">
        <v>145</v>
      </c>
      <c r="D18215" s="38">
        <v>-2.3536000000000001</v>
      </c>
    </row>
    <row r="18216" spans="1:4">
      <c r="A18216" s="13">
        <v>2009</v>
      </c>
      <c r="B18216" s="14">
        <v>4</v>
      </c>
      <c r="C18216" s="14" t="s">
        <v>145</v>
      </c>
      <c r="D18216" s="37">
        <v>2.6962000000000002</v>
      </c>
    </row>
    <row r="18217" spans="1:4">
      <c r="A18217" s="15">
        <v>2009</v>
      </c>
      <c r="B18217" s="16">
        <v>5</v>
      </c>
      <c r="C18217" s="16" t="s">
        <v>145</v>
      </c>
      <c r="D18217" s="38">
        <v>9.6145999999999994</v>
      </c>
    </row>
    <row r="18218" spans="1:4">
      <c r="A18218" s="13">
        <v>2009</v>
      </c>
      <c r="B18218" s="14">
        <v>6</v>
      </c>
      <c r="C18218" s="14" t="s">
        <v>145</v>
      </c>
      <c r="D18218" s="37">
        <v>12.974399999999999</v>
      </c>
    </row>
    <row r="18219" spans="1:4">
      <c r="A18219" s="15">
        <v>2009</v>
      </c>
      <c r="B18219" s="16">
        <v>7</v>
      </c>
      <c r="C18219" s="16" t="s">
        <v>145</v>
      </c>
      <c r="D18219" s="38">
        <v>16.1982</v>
      </c>
    </row>
    <row r="18220" spans="1:4">
      <c r="A18220" s="13">
        <v>2009</v>
      </c>
      <c r="B18220" s="14">
        <v>8</v>
      </c>
      <c r="C18220" s="14" t="s">
        <v>145</v>
      </c>
      <c r="D18220" s="37">
        <v>15.958</v>
      </c>
    </row>
    <row r="18221" spans="1:4">
      <c r="A18221" s="15">
        <v>2009</v>
      </c>
      <c r="B18221" s="16">
        <v>9</v>
      </c>
      <c r="C18221" s="16" t="s">
        <v>145</v>
      </c>
      <c r="D18221" s="38">
        <v>12.643000000000001</v>
      </c>
    </row>
    <row r="18222" spans="1:4">
      <c r="A18222" s="13">
        <v>2009</v>
      </c>
      <c r="B18222" s="14">
        <v>10</v>
      </c>
      <c r="C18222" s="14" t="s">
        <v>145</v>
      </c>
      <c r="D18222" s="37">
        <v>3.3963999999999999</v>
      </c>
    </row>
    <row r="18223" spans="1:4">
      <c r="A18223" s="15">
        <v>2009</v>
      </c>
      <c r="B18223" s="16">
        <v>11</v>
      </c>
      <c r="C18223" s="16" t="s">
        <v>145</v>
      </c>
      <c r="D18223" s="38">
        <v>2.7158000000000002</v>
      </c>
    </row>
    <row r="18224" spans="1:4">
      <c r="A18224" s="13">
        <v>2009</v>
      </c>
      <c r="B18224" s="14">
        <v>12</v>
      </c>
      <c r="C18224" s="14" t="s">
        <v>145</v>
      </c>
      <c r="D18224" s="37">
        <v>-5.0754000000000001</v>
      </c>
    </row>
    <row r="18225" spans="1:4">
      <c r="A18225" s="15">
        <v>2010</v>
      </c>
      <c r="B18225" s="16">
        <v>1</v>
      </c>
      <c r="C18225" s="16" t="s">
        <v>145</v>
      </c>
      <c r="D18225" s="38">
        <v>-11.6106</v>
      </c>
    </row>
    <row r="18226" spans="1:4">
      <c r="A18226" s="13">
        <v>2010</v>
      </c>
      <c r="B18226" s="14">
        <v>2</v>
      </c>
      <c r="C18226" s="14" t="s">
        <v>145</v>
      </c>
      <c r="D18226" s="37">
        <v>-9.8648000000000007</v>
      </c>
    </row>
    <row r="18227" spans="1:4">
      <c r="A18227" s="15">
        <v>2010</v>
      </c>
      <c r="B18227" s="16">
        <v>3</v>
      </c>
      <c r="C18227" s="16" t="s">
        <v>145</v>
      </c>
      <c r="D18227" s="38">
        <v>-3.7833999999999999</v>
      </c>
    </row>
    <row r="18228" spans="1:4">
      <c r="A18228" s="13">
        <v>2010</v>
      </c>
      <c r="B18228" s="14">
        <v>4</v>
      </c>
      <c r="C18228" s="14" t="s">
        <v>145</v>
      </c>
      <c r="D18228" s="37">
        <v>2.9066000000000001</v>
      </c>
    </row>
    <row r="18229" spans="1:4">
      <c r="A18229" s="15">
        <v>2010</v>
      </c>
      <c r="B18229" s="16">
        <v>5</v>
      </c>
      <c r="C18229" s="16" t="s">
        <v>145</v>
      </c>
      <c r="D18229" s="38">
        <v>10.212</v>
      </c>
    </row>
    <row r="18230" spans="1:4">
      <c r="A18230" s="13">
        <v>2010</v>
      </c>
      <c r="B18230" s="14">
        <v>6</v>
      </c>
      <c r="C18230" s="14" t="s">
        <v>145</v>
      </c>
      <c r="D18230" s="37">
        <v>13.078200000000001</v>
      </c>
    </row>
    <row r="18231" spans="1:4">
      <c r="A18231" s="15">
        <v>2010</v>
      </c>
      <c r="B18231" s="16">
        <v>7</v>
      </c>
      <c r="C18231" s="16" t="s">
        <v>145</v>
      </c>
      <c r="D18231" s="38">
        <v>20.217199999999998</v>
      </c>
    </row>
    <row r="18232" spans="1:4">
      <c r="A18232" s="13">
        <v>2010</v>
      </c>
      <c r="B18232" s="14">
        <v>8</v>
      </c>
      <c r="C18232" s="14" t="s">
        <v>145</v>
      </c>
      <c r="D18232" s="37">
        <v>16.6068</v>
      </c>
    </row>
    <row r="18233" spans="1:4">
      <c r="A18233" s="15">
        <v>2010</v>
      </c>
      <c r="B18233" s="16">
        <v>9</v>
      </c>
      <c r="C18233" s="16" t="s">
        <v>145</v>
      </c>
      <c r="D18233" s="38">
        <v>11.1652</v>
      </c>
    </row>
    <row r="18234" spans="1:4">
      <c r="A18234" s="13">
        <v>2010</v>
      </c>
      <c r="B18234" s="14">
        <v>10</v>
      </c>
      <c r="C18234" s="14" t="s">
        <v>145</v>
      </c>
      <c r="D18234" s="37">
        <v>5.1597999999999997</v>
      </c>
    </row>
    <row r="18235" spans="1:4">
      <c r="A18235" s="15">
        <v>2010</v>
      </c>
      <c r="B18235" s="16">
        <v>11</v>
      </c>
      <c r="C18235" s="16" t="s">
        <v>145</v>
      </c>
      <c r="D18235" s="38">
        <v>-1.9214</v>
      </c>
    </row>
    <row r="18236" spans="1:4">
      <c r="A18236" s="13">
        <v>2010</v>
      </c>
      <c r="B18236" s="14">
        <v>12</v>
      </c>
      <c r="C18236" s="14" t="s">
        <v>145</v>
      </c>
      <c r="D18236" s="37">
        <v>-9.3415999999999997</v>
      </c>
    </row>
    <row r="18237" spans="1:4">
      <c r="A18237" s="15">
        <v>2011</v>
      </c>
      <c r="B18237" s="16">
        <v>1</v>
      </c>
      <c r="C18237" s="16" t="s">
        <v>145</v>
      </c>
      <c r="D18237" s="38">
        <v>-5.9854000000000003</v>
      </c>
    </row>
    <row r="18238" spans="1:4">
      <c r="A18238" s="13">
        <v>2011</v>
      </c>
      <c r="B18238" s="14">
        <v>2</v>
      </c>
      <c r="C18238" s="14" t="s">
        <v>145</v>
      </c>
      <c r="D18238" s="37">
        <v>-11.7592</v>
      </c>
    </row>
    <row r="18239" spans="1:4">
      <c r="A18239" s="15">
        <v>2011</v>
      </c>
      <c r="B18239" s="16">
        <v>3</v>
      </c>
      <c r="C18239" s="16" t="s">
        <v>145</v>
      </c>
      <c r="D18239" s="38">
        <v>-2.5124</v>
      </c>
    </row>
    <row r="18240" spans="1:4">
      <c r="A18240" s="13">
        <v>2011</v>
      </c>
      <c r="B18240" s="14">
        <v>4</v>
      </c>
      <c r="C18240" s="14" t="s">
        <v>145</v>
      </c>
      <c r="D18240" s="37">
        <v>3.7669999999999999</v>
      </c>
    </row>
    <row r="18241" spans="1:4">
      <c r="A18241" s="15">
        <v>2011</v>
      </c>
      <c r="B18241" s="16">
        <v>5</v>
      </c>
      <c r="C18241" s="16" t="s">
        <v>145</v>
      </c>
      <c r="D18241" s="38">
        <v>8.6373999999999995</v>
      </c>
    </row>
    <row r="18242" spans="1:4">
      <c r="A18242" s="13">
        <v>2011</v>
      </c>
      <c r="B18242" s="14">
        <v>6</v>
      </c>
      <c r="C18242" s="14" t="s">
        <v>145</v>
      </c>
      <c r="D18242" s="37">
        <v>15.574</v>
      </c>
    </row>
    <row r="18243" spans="1:4">
      <c r="A18243" s="15">
        <v>2011</v>
      </c>
      <c r="B18243" s="16">
        <v>7</v>
      </c>
      <c r="C18243" s="16" t="s">
        <v>145</v>
      </c>
      <c r="D18243" s="38">
        <v>19.297799999999999</v>
      </c>
    </row>
    <row r="18244" spans="1:4">
      <c r="A18244" s="13">
        <v>2011</v>
      </c>
      <c r="B18244" s="14">
        <v>8</v>
      </c>
      <c r="C18244" s="14" t="s">
        <v>145</v>
      </c>
      <c r="D18244" s="37">
        <v>16.357800000000001</v>
      </c>
    </row>
    <row r="18245" spans="1:4">
      <c r="A18245" s="15">
        <v>2011</v>
      </c>
      <c r="B18245" s="16">
        <v>9</v>
      </c>
      <c r="C18245" s="16" t="s">
        <v>145</v>
      </c>
      <c r="D18245" s="38">
        <v>12.7522</v>
      </c>
    </row>
    <row r="18246" spans="1:4">
      <c r="A18246" s="13">
        <v>2011</v>
      </c>
      <c r="B18246" s="14">
        <v>10</v>
      </c>
      <c r="C18246" s="14" t="s">
        <v>145</v>
      </c>
      <c r="D18246" s="37">
        <v>7.4176000000000002</v>
      </c>
    </row>
    <row r="18247" spans="1:4">
      <c r="A18247" s="15">
        <v>2011</v>
      </c>
      <c r="B18247" s="16">
        <v>11</v>
      </c>
      <c r="C18247" s="16" t="s">
        <v>145</v>
      </c>
      <c r="D18247" s="38">
        <v>4.5251999999999999</v>
      </c>
    </row>
    <row r="18248" spans="1:4">
      <c r="A18248" s="13">
        <v>2011</v>
      </c>
      <c r="B18248" s="14">
        <v>12</v>
      </c>
      <c r="C18248" s="14" t="s">
        <v>145</v>
      </c>
      <c r="D18248" s="37">
        <v>1.8640000000000001</v>
      </c>
    </row>
    <row r="18249" spans="1:4">
      <c r="A18249" s="15">
        <v>2012</v>
      </c>
      <c r="B18249" s="16">
        <v>1</v>
      </c>
      <c r="C18249" s="16" t="s">
        <v>145</v>
      </c>
      <c r="D18249" s="38">
        <v>-5.2667999999999999</v>
      </c>
    </row>
    <row r="18250" spans="1:4">
      <c r="A18250" s="13">
        <v>2012</v>
      </c>
      <c r="B18250" s="14">
        <v>2</v>
      </c>
      <c r="C18250" s="14" t="s">
        <v>145</v>
      </c>
      <c r="D18250" s="37">
        <v>-8.4491999999999994</v>
      </c>
    </row>
    <row r="18251" spans="1:4">
      <c r="A18251" s="15">
        <v>2012</v>
      </c>
      <c r="B18251" s="16">
        <v>3</v>
      </c>
      <c r="C18251" s="16" t="s">
        <v>145</v>
      </c>
      <c r="D18251" s="38">
        <v>-0.67700000000000005</v>
      </c>
    </row>
    <row r="18252" spans="1:4">
      <c r="A18252" s="13">
        <v>2012</v>
      </c>
      <c r="B18252" s="14">
        <v>4</v>
      </c>
      <c r="C18252" s="14" t="s">
        <v>145</v>
      </c>
      <c r="D18252" s="37">
        <v>2.1132</v>
      </c>
    </row>
    <row r="18253" spans="1:4">
      <c r="A18253" s="15">
        <v>2012</v>
      </c>
      <c r="B18253" s="16">
        <v>5</v>
      </c>
      <c r="C18253" s="16" t="s">
        <v>145</v>
      </c>
      <c r="D18253" s="38">
        <v>8.9708000000000006</v>
      </c>
    </row>
    <row r="18254" spans="1:4">
      <c r="A18254" s="13">
        <v>2012</v>
      </c>
      <c r="B18254" s="14">
        <v>6</v>
      </c>
      <c r="C18254" s="14" t="s">
        <v>145</v>
      </c>
      <c r="D18254" s="37">
        <v>12.16</v>
      </c>
    </row>
    <row r="18255" spans="1:4">
      <c r="A18255" s="15">
        <v>2012</v>
      </c>
      <c r="B18255" s="16">
        <v>7</v>
      </c>
      <c r="C18255" s="16" t="s">
        <v>145</v>
      </c>
      <c r="D18255" s="38">
        <v>17.041399999999999</v>
      </c>
    </row>
    <row r="18256" spans="1:4">
      <c r="A18256" s="13">
        <v>2012</v>
      </c>
      <c r="B18256" s="14">
        <v>8</v>
      </c>
      <c r="C18256" s="14" t="s">
        <v>145</v>
      </c>
      <c r="D18256" s="37">
        <v>15.114000000000001</v>
      </c>
    </row>
    <row r="18257" spans="1:4">
      <c r="A18257" s="15">
        <v>2012</v>
      </c>
      <c r="B18257" s="16">
        <v>9</v>
      </c>
      <c r="C18257" s="16" t="s">
        <v>145</v>
      </c>
      <c r="D18257" s="38">
        <v>11.464600000000001</v>
      </c>
    </row>
    <row r="18258" spans="1:4">
      <c r="A18258" s="13">
        <v>2012</v>
      </c>
      <c r="B18258" s="14">
        <v>10</v>
      </c>
      <c r="C18258" s="14" t="s">
        <v>145</v>
      </c>
      <c r="D18258" s="37">
        <v>5.5953999999999997</v>
      </c>
    </row>
    <row r="18259" spans="1:4">
      <c r="A18259" s="15">
        <v>2012</v>
      </c>
      <c r="B18259" s="16">
        <v>11</v>
      </c>
      <c r="C18259" s="16" t="s">
        <v>145</v>
      </c>
      <c r="D18259" s="38">
        <v>2.9356</v>
      </c>
    </row>
    <row r="18260" spans="1:4">
      <c r="A18260" s="13">
        <v>2012</v>
      </c>
      <c r="B18260" s="14">
        <v>12</v>
      </c>
      <c r="C18260" s="14" t="s">
        <v>145</v>
      </c>
      <c r="D18260" s="37">
        <v>-7.5970000000000004</v>
      </c>
    </row>
    <row r="18261" spans="1:4">
      <c r="A18261" s="15">
        <v>2013</v>
      </c>
      <c r="B18261" s="16">
        <v>1</v>
      </c>
      <c r="C18261" s="16" t="s">
        <v>145</v>
      </c>
      <c r="D18261" s="38">
        <v>-5.6836000000000002</v>
      </c>
    </row>
    <row r="18262" spans="1:4">
      <c r="A18262" s="13">
        <v>2013</v>
      </c>
      <c r="B18262" s="14">
        <v>2</v>
      </c>
      <c r="C18262" s="14" t="s">
        <v>145</v>
      </c>
      <c r="D18262" s="37">
        <v>-3.544</v>
      </c>
    </row>
    <row r="18263" spans="1:4">
      <c r="A18263" s="15">
        <v>2013</v>
      </c>
      <c r="B18263" s="16">
        <v>3</v>
      </c>
      <c r="C18263" s="16" t="s">
        <v>145</v>
      </c>
      <c r="D18263" s="38">
        <v>-7.6154000000000002</v>
      </c>
    </row>
    <row r="18264" spans="1:4">
      <c r="A18264" s="13">
        <v>2013</v>
      </c>
      <c r="B18264" s="14">
        <v>4</v>
      </c>
      <c r="C18264" s="14" t="s">
        <v>145</v>
      </c>
      <c r="D18264" s="37">
        <v>1.5129999999999999</v>
      </c>
    </row>
    <row r="18265" spans="1:4">
      <c r="A18265" s="15">
        <v>2013</v>
      </c>
      <c r="B18265" s="16">
        <v>5</v>
      </c>
      <c r="C18265" s="16" t="s">
        <v>145</v>
      </c>
      <c r="D18265" s="38">
        <v>11.3758</v>
      </c>
    </row>
    <row r="18266" spans="1:4">
      <c r="A18266" s="13">
        <v>2013</v>
      </c>
      <c r="B18266" s="14">
        <v>6</v>
      </c>
      <c r="C18266" s="14" t="s">
        <v>145</v>
      </c>
      <c r="D18266" s="37">
        <v>16.174199999999999</v>
      </c>
    </row>
    <row r="18267" spans="1:4">
      <c r="A18267" s="15">
        <v>2013</v>
      </c>
      <c r="B18267" s="16">
        <v>7</v>
      </c>
      <c r="C18267" s="16" t="s">
        <v>145</v>
      </c>
      <c r="D18267" s="38">
        <v>16.951599999999999</v>
      </c>
    </row>
    <row r="18268" spans="1:4">
      <c r="A18268" s="13">
        <v>2013</v>
      </c>
      <c r="B18268" s="14">
        <v>8</v>
      </c>
      <c r="C18268" s="14" t="s">
        <v>145</v>
      </c>
      <c r="D18268" s="37">
        <v>16.624199999999998</v>
      </c>
    </row>
    <row r="18269" spans="1:4">
      <c r="A18269" s="15">
        <v>2000</v>
      </c>
      <c r="B18269" s="16">
        <v>2</v>
      </c>
      <c r="C18269" s="16" t="s">
        <v>146</v>
      </c>
      <c r="D18269" s="38">
        <v>25.841000000000001</v>
      </c>
    </row>
    <row r="18270" spans="1:4">
      <c r="A18270" s="13">
        <v>2000</v>
      </c>
      <c r="B18270" s="14">
        <v>3</v>
      </c>
      <c r="C18270" s="14" t="s">
        <v>146</v>
      </c>
      <c r="D18270" s="37">
        <v>27.350999999999999</v>
      </c>
    </row>
    <row r="18271" spans="1:4">
      <c r="A18271" s="15">
        <v>2000</v>
      </c>
      <c r="B18271" s="16">
        <v>4</v>
      </c>
      <c r="C18271" s="16" t="s">
        <v>146</v>
      </c>
      <c r="D18271" s="38">
        <v>27.37</v>
      </c>
    </row>
    <row r="18272" spans="1:4">
      <c r="A18272" s="13">
        <v>2000</v>
      </c>
      <c r="B18272" s="14">
        <v>5</v>
      </c>
      <c r="C18272" s="14" t="s">
        <v>146</v>
      </c>
      <c r="D18272" s="37">
        <v>27.444500000000001</v>
      </c>
    </row>
    <row r="18273" spans="1:4">
      <c r="A18273" s="15">
        <v>2000</v>
      </c>
      <c r="B18273" s="16">
        <v>6</v>
      </c>
      <c r="C18273" s="16" t="s">
        <v>146</v>
      </c>
      <c r="D18273" s="38">
        <v>26.401</v>
      </c>
    </row>
    <row r="18274" spans="1:4">
      <c r="A18274" s="13">
        <v>2000</v>
      </c>
      <c r="B18274" s="14">
        <v>7</v>
      </c>
      <c r="C18274" s="14" t="s">
        <v>146</v>
      </c>
      <c r="D18274" s="37">
        <v>25.433499999999999</v>
      </c>
    </row>
    <row r="18275" spans="1:4">
      <c r="A18275" s="15">
        <v>2000</v>
      </c>
      <c r="B18275" s="16">
        <v>8</v>
      </c>
      <c r="C18275" s="16" t="s">
        <v>146</v>
      </c>
      <c r="D18275" s="38">
        <v>25.096499999999999</v>
      </c>
    </row>
    <row r="18276" spans="1:4">
      <c r="A18276" s="13">
        <v>2000</v>
      </c>
      <c r="B18276" s="14">
        <v>9</v>
      </c>
      <c r="C18276" s="14" t="s">
        <v>146</v>
      </c>
      <c r="D18276" s="37">
        <v>25.4</v>
      </c>
    </row>
    <row r="18277" spans="1:4">
      <c r="A18277" s="15">
        <v>2000</v>
      </c>
      <c r="B18277" s="16">
        <v>10</v>
      </c>
      <c r="C18277" s="16" t="s">
        <v>146</v>
      </c>
      <c r="D18277" s="38">
        <v>25.6175</v>
      </c>
    </row>
    <row r="18278" spans="1:4">
      <c r="A18278" s="13">
        <v>2000</v>
      </c>
      <c r="B18278" s="14">
        <v>11</v>
      </c>
      <c r="C18278" s="14" t="s">
        <v>146</v>
      </c>
      <c r="D18278" s="37">
        <v>26.2545</v>
      </c>
    </row>
    <row r="18279" spans="1:4">
      <c r="A18279" s="15">
        <v>2000</v>
      </c>
      <c r="B18279" s="16">
        <v>12</v>
      </c>
      <c r="C18279" s="16" t="s">
        <v>146</v>
      </c>
      <c r="D18279" s="38">
        <v>25.336500000000001</v>
      </c>
    </row>
    <row r="18280" spans="1:4">
      <c r="A18280" s="13">
        <v>2001</v>
      </c>
      <c r="B18280" s="14">
        <v>1</v>
      </c>
      <c r="C18280" s="14" t="s">
        <v>146</v>
      </c>
      <c r="D18280" s="37">
        <v>25.518999999999998</v>
      </c>
    </row>
    <row r="18281" spans="1:4">
      <c r="A18281" s="15">
        <v>2001</v>
      </c>
      <c r="B18281" s="16">
        <v>2</v>
      </c>
      <c r="C18281" s="16" t="s">
        <v>146</v>
      </c>
      <c r="D18281" s="38">
        <v>26.41</v>
      </c>
    </row>
    <row r="18282" spans="1:4">
      <c r="A18282" s="13">
        <v>2001</v>
      </c>
      <c r="B18282" s="14">
        <v>3</v>
      </c>
      <c r="C18282" s="14" t="s">
        <v>146</v>
      </c>
      <c r="D18282" s="37">
        <v>27.5595</v>
      </c>
    </row>
    <row r="18283" spans="1:4">
      <c r="A18283" s="15">
        <v>2001</v>
      </c>
      <c r="B18283" s="16">
        <v>4</v>
      </c>
      <c r="C18283" s="16" t="s">
        <v>146</v>
      </c>
      <c r="D18283" s="38">
        <v>27.6875</v>
      </c>
    </row>
    <row r="18284" spans="1:4">
      <c r="A18284" s="13">
        <v>2001</v>
      </c>
      <c r="B18284" s="14">
        <v>5</v>
      </c>
      <c r="C18284" s="14" t="s">
        <v>146</v>
      </c>
      <c r="D18284" s="37">
        <v>27.831</v>
      </c>
    </row>
    <row r="18285" spans="1:4">
      <c r="A18285" s="15">
        <v>2001</v>
      </c>
      <c r="B18285" s="16">
        <v>6</v>
      </c>
      <c r="C18285" s="16" t="s">
        <v>146</v>
      </c>
      <c r="D18285" s="38">
        <v>26.506</v>
      </c>
    </row>
    <row r="18286" spans="1:4">
      <c r="A18286" s="13">
        <v>2001</v>
      </c>
      <c r="B18286" s="14">
        <v>7</v>
      </c>
      <c r="C18286" s="14" t="s">
        <v>146</v>
      </c>
      <c r="D18286" s="37">
        <v>25.462</v>
      </c>
    </row>
    <row r="18287" spans="1:4">
      <c r="A18287" s="15">
        <v>2001</v>
      </c>
      <c r="B18287" s="16">
        <v>8</v>
      </c>
      <c r="C18287" s="16" t="s">
        <v>146</v>
      </c>
      <c r="D18287" s="38">
        <v>25.477</v>
      </c>
    </row>
    <row r="18288" spans="1:4">
      <c r="A18288" s="13">
        <v>2001</v>
      </c>
      <c r="B18288" s="14">
        <v>9</v>
      </c>
      <c r="C18288" s="14" t="s">
        <v>146</v>
      </c>
      <c r="D18288" s="37">
        <v>25.506499999999999</v>
      </c>
    </row>
    <row r="18289" spans="1:4">
      <c r="A18289" s="15">
        <v>2001</v>
      </c>
      <c r="B18289" s="16">
        <v>10</v>
      </c>
      <c r="C18289" s="16" t="s">
        <v>146</v>
      </c>
      <c r="D18289" s="38">
        <v>26.367999999999999</v>
      </c>
    </row>
    <row r="18290" spans="1:4">
      <c r="A18290" s="13">
        <v>2001</v>
      </c>
      <c r="B18290" s="14">
        <v>11</v>
      </c>
      <c r="C18290" s="14" t="s">
        <v>146</v>
      </c>
      <c r="D18290" s="37">
        <v>26.577999999999999</v>
      </c>
    </row>
    <row r="18291" spans="1:4">
      <c r="A18291" s="15">
        <v>2001</v>
      </c>
      <c r="B18291" s="16">
        <v>12</v>
      </c>
      <c r="C18291" s="16" t="s">
        <v>146</v>
      </c>
      <c r="D18291" s="38">
        <v>26.409500000000001</v>
      </c>
    </row>
    <row r="18292" spans="1:4">
      <c r="A18292" s="13">
        <v>2002</v>
      </c>
      <c r="B18292" s="14">
        <v>1</v>
      </c>
      <c r="C18292" s="14" t="s">
        <v>146</v>
      </c>
      <c r="D18292" s="37">
        <v>25.509</v>
      </c>
    </row>
    <row r="18293" spans="1:4">
      <c r="A18293" s="15">
        <v>2002</v>
      </c>
      <c r="B18293" s="16">
        <v>2</v>
      </c>
      <c r="C18293" s="16" t="s">
        <v>146</v>
      </c>
      <c r="D18293" s="38">
        <v>26.854500000000002</v>
      </c>
    </row>
    <row r="18294" spans="1:4">
      <c r="A18294" s="13">
        <v>2002</v>
      </c>
      <c r="B18294" s="14">
        <v>3</v>
      </c>
      <c r="C18294" s="14" t="s">
        <v>146</v>
      </c>
      <c r="D18294" s="37">
        <v>27.364999999999998</v>
      </c>
    </row>
    <row r="18295" spans="1:4">
      <c r="A18295" s="15">
        <v>2002</v>
      </c>
      <c r="B18295" s="16">
        <v>4</v>
      </c>
      <c r="C18295" s="16" t="s">
        <v>146</v>
      </c>
      <c r="D18295" s="38">
        <v>27.496500000000001</v>
      </c>
    </row>
    <row r="18296" spans="1:4">
      <c r="A18296" s="13">
        <v>2002</v>
      </c>
      <c r="B18296" s="14">
        <v>5</v>
      </c>
      <c r="C18296" s="14" t="s">
        <v>146</v>
      </c>
      <c r="D18296" s="37">
        <v>28.015000000000001</v>
      </c>
    </row>
    <row r="18297" spans="1:4">
      <c r="A18297" s="15">
        <v>2002</v>
      </c>
      <c r="B18297" s="16">
        <v>6</v>
      </c>
      <c r="C18297" s="16" t="s">
        <v>146</v>
      </c>
      <c r="D18297" s="38">
        <v>26.940999999999999</v>
      </c>
    </row>
    <row r="18298" spans="1:4">
      <c r="A18298" s="13">
        <v>2002</v>
      </c>
      <c r="B18298" s="14">
        <v>7</v>
      </c>
      <c r="C18298" s="14" t="s">
        <v>146</v>
      </c>
      <c r="D18298" s="37">
        <v>26.331499999999998</v>
      </c>
    </row>
    <row r="18299" spans="1:4">
      <c r="A18299" s="15">
        <v>2002</v>
      </c>
      <c r="B18299" s="16">
        <v>8</v>
      </c>
      <c r="C18299" s="16" t="s">
        <v>146</v>
      </c>
      <c r="D18299" s="38">
        <v>25.805</v>
      </c>
    </row>
    <row r="18300" spans="1:4">
      <c r="A18300" s="13">
        <v>2002</v>
      </c>
      <c r="B18300" s="14">
        <v>9</v>
      </c>
      <c r="C18300" s="14" t="s">
        <v>146</v>
      </c>
      <c r="D18300" s="37">
        <v>25.654</v>
      </c>
    </row>
    <row r="18301" spans="1:4">
      <c r="A18301" s="15">
        <v>2002</v>
      </c>
      <c r="B18301" s="16">
        <v>10</v>
      </c>
      <c r="C18301" s="16" t="s">
        <v>146</v>
      </c>
      <c r="D18301" s="38">
        <v>26.371500000000001</v>
      </c>
    </row>
    <row r="18302" spans="1:4">
      <c r="A18302" s="13">
        <v>2002</v>
      </c>
      <c r="B18302" s="14">
        <v>11</v>
      </c>
      <c r="C18302" s="14" t="s">
        <v>146</v>
      </c>
      <c r="D18302" s="37">
        <v>26.876999999999999</v>
      </c>
    </row>
    <row r="18303" spans="1:4">
      <c r="A18303" s="15">
        <v>2002</v>
      </c>
      <c r="B18303" s="16">
        <v>12</v>
      </c>
      <c r="C18303" s="16" t="s">
        <v>146</v>
      </c>
      <c r="D18303" s="38">
        <v>26.109000000000002</v>
      </c>
    </row>
    <row r="18304" spans="1:4">
      <c r="A18304" s="13">
        <v>2003</v>
      </c>
      <c r="B18304" s="14">
        <v>1</v>
      </c>
      <c r="C18304" s="14" t="s">
        <v>146</v>
      </c>
      <c r="D18304" s="37">
        <v>25.650500000000001</v>
      </c>
    </row>
    <row r="18305" spans="1:4">
      <c r="A18305" s="15">
        <v>2003</v>
      </c>
      <c r="B18305" s="16">
        <v>2</v>
      </c>
      <c r="C18305" s="16" t="s">
        <v>146</v>
      </c>
      <c r="D18305" s="38">
        <v>26.745999999999999</v>
      </c>
    </row>
    <row r="18306" spans="1:4">
      <c r="A18306" s="13">
        <v>2003</v>
      </c>
      <c r="B18306" s="14">
        <v>3</v>
      </c>
      <c r="C18306" s="14" t="s">
        <v>146</v>
      </c>
      <c r="D18306" s="37">
        <v>27.641999999999999</v>
      </c>
    </row>
    <row r="18307" spans="1:4">
      <c r="A18307" s="15">
        <v>2003</v>
      </c>
      <c r="B18307" s="16">
        <v>4</v>
      </c>
      <c r="C18307" s="16" t="s">
        <v>146</v>
      </c>
      <c r="D18307" s="38">
        <v>27.668500000000002</v>
      </c>
    </row>
    <row r="18308" spans="1:4">
      <c r="A18308" s="13">
        <v>2003</v>
      </c>
      <c r="B18308" s="14">
        <v>5</v>
      </c>
      <c r="C18308" s="14" t="s">
        <v>146</v>
      </c>
      <c r="D18308" s="37">
        <v>27.984500000000001</v>
      </c>
    </row>
    <row r="18309" spans="1:4">
      <c r="A18309" s="15">
        <v>2003</v>
      </c>
      <c r="B18309" s="16">
        <v>6</v>
      </c>
      <c r="C18309" s="16" t="s">
        <v>146</v>
      </c>
      <c r="D18309" s="38">
        <v>26.200500000000002</v>
      </c>
    </row>
    <row r="18310" spans="1:4">
      <c r="A18310" s="13">
        <v>2003</v>
      </c>
      <c r="B18310" s="14">
        <v>7</v>
      </c>
      <c r="C18310" s="14" t="s">
        <v>146</v>
      </c>
      <c r="D18310" s="37">
        <v>25.251000000000001</v>
      </c>
    </row>
    <row r="18311" spans="1:4">
      <c r="A18311" s="15">
        <v>2003</v>
      </c>
      <c r="B18311" s="16">
        <v>8</v>
      </c>
      <c r="C18311" s="16" t="s">
        <v>146</v>
      </c>
      <c r="D18311" s="38">
        <v>26.008500000000002</v>
      </c>
    </row>
    <row r="18312" spans="1:4">
      <c r="A18312" s="13">
        <v>2003</v>
      </c>
      <c r="B18312" s="14">
        <v>9</v>
      </c>
      <c r="C18312" s="14" t="s">
        <v>146</v>
      </c>
      <c r="D18312" s="37">
        <v>26.315999999999999</v>
      </c>
    </row>
    <row r="18313" spans="1:4">
      <c r="A18313" s="15">
        <v>2003</v>
      </c>
      <c r="B18313" s="16">
        <v>10</v>
      </c>
      <c r="C18313" s="16" t="s">
        <v>146</v>
      </c>
      <c r="D18313" s="38">
        <v>26.727</v>
      </c>
    </row>
    <row r="18314" spans="1:4">
      <c r="A18314" s="13">
        <v>2003</v>
      </c>
      <c r="B18314" s="14">
        <v>11</v>
      </c>
      <c r="C18314" s="14" t="s">
        <v>146</v>
      </c>
      <c r="D18314" s="37">
        <v>26.563500000000001</v>
      </c>
    </row>
    <row r="18315" spans="1:4">
      <c r="A18315" s="15">
        <v>2003</v>
      </c>
      <c r="B18315" s="16">
        <v>12</v>
      </c>
      <c r="C18315" s="16" t="s">
        <v>146</v>
      </c>
      <c r="D18315" s="38">
        <v>26.067499999999999</v>
      </c>
    </row>
    <row r="18316" spans="1:4">
      <c r="A18316" s="13">
        <v>2004</v>
      </c>
      <c r="B18316" s="14">
        <v>1</v>
      </c>
      <c r="C18316" s="14" t="s">
        <v>146</v>
      </c>
      <c r="D18316" s="37">
        <v>25.576499999999999</v>
      </c>
    </row>
    <row r="18317" spans="1:4">
      <c r="A18317" s="15">
        <v>2004</v>
      </c>
      <c r="B18317" s="16">
        <v>2</v>
      </c>
      <c r="C18317" s="16" t="s">
        <v>146</v>
      </c>
      <c r="D18317" s="38">
        <v>26.850999999999999</v>
      </c>
    </row>
    <row r="18318" spans="1:4">
      <c r="A18318" s="13">
        <v>2004</v>
      </c>
      <c r="B18318" s="14">
        <v>3</v>
      </c>
      <c r="C18318" s="14" t="s">
        <v>146</v>
      </c>
      <c r="D18318" s="37">
        <v>27.930499999999999</v>
      </c>
    </row>
    <row r="18319" spans="1:4">
      <c r="A18319" s="15">
        <v>2004</v>
      </c>
      <c r="B18319" s="16">
        <v>4</v>
      </c>
      <c r="C18319" s="16" t="s">
        <v>146</v>
      </c>
      <c r="D18319" s="38">
        <v>27.652000000000001</v>
      </c>
    </row>
    <row r="18320" spans="1:4">
      <c r="A18320" s="13">
        <v>2004</v>
      </c>
      <c r="B18320" s="14">
        <v>5</v>
      </c>
      <c r="C18320" s="14" t="s">
        <v>146</v>
      </c>
      <c r="D18320" s="37">
        <v>27.623000000000001</v>
      </c>
    </row>
    <row r="18321" spans="1:4">
      <c r="A18321" s="15">
        <v>2004</v>
      </c>
      <c r="B18321" s="16">
        <v>6</v>
      </c>
      <c r="C18321" s="16" t="s">
        <v>146</v>
      </c>
      <c r="D18321" s="38">
        <v>26.420999999999999</v>
      </c>
    </row>
    <row r="18322" spans="1:4">
      <c r="A18322" s="13">
        <v>2004</v>
      </c>
      <c r="B18322" s="14">
        <v>7</v>
      </c>
      <c r="C18322" s="14" t="s">
        <v>146</v>
      </c>
      <c r="D18322" s="37">
        <v>25.381</v>
      </c>
    </row>
    <row r="18323" spans="1:4">
      <c r="A18323" s="15">
        <v>2004</v>
      </c>
      <c r="B18323" s="16">
        <v>8</v>
      </c>
      <c r="C18323" s="16" t="s">
        <v>146</v>
      </c>
      <c r="D18323" s="38">
        <v>25.606999999999999</v>
      </c>
    </row>
    <row r="18324" spans="1:4">
      <c r="A18324" s="13">
        <v>2004</v>
      </c>
      <c r="B18324" s="14">
        <v>9</v>
      </c>
      <c r="C18324" s="14" t="s">
        <v>146</v>
      </c>
      <c r="D18324" s="37">
        <v>26.3445</v>
      </c>
    </row>
    <row r="18325" spans="1:4">
      <c r="A18325" s="15">
        <v>2004</v>
      </c>
      <c r="B18325" s="16">
        <v>10</v>
      </c>
      <c r="C18325" s="16" t="s">
        <v>146</v>
      </c>
      <c r="D18325" s="38">
        <v>26.797000000000001</v>
      </c>
    </row>
    <row r="18326" spans="1:4">
      <c r="A18326" s="13">
        <v>2004</v>
      </c>
      <c r="B18326" s="14">
        <v>11</v>
      </c>
      <c r="C18326" s="14" t="s">
        <v>146</v>
      </c>
      <c r="D18326" s="37">
        <v>26.6325</v>
      </c>
    </row>
    <row r="18327" spans="1:4">
      <c r="A18327" s="15">
        <v>2004</v>
      </c>
      <c r="B18327" s="16">
        <v>12</v>
      </c>
      <c r="C18327" s="16" t="s">
        <v>146</v>
      </c>
      <c r="D18327" s="38">
        <v>26.284500000000001</v>
      </c>
    </row>
    <row r="18328" spans="1:4">
      <c r="A18328" s="13">
        <v>2005</v>
      </c>
      <c r="B18328" s="14">
        <v>1</v>
      </c>
      <c r="C18328" s="14" t="s">
        <v>146</v>
      </c>
      <c r="D18328" s="37">
        <v>25.283999999999999</v>
      </c>
    </row>
    <row r="18329" spans="1:4">
      <c r="A18329" s="15">
        <v>2005</v>
      </c>
      <c r="B18329" s="16">
        <v>2</v>
      </c>
      <c r="C18329" s="16" t="s">
        <v>146</v>
      </c>
      <c r="D18329" s="38">
        <v>27.260999999999999</v>
      </c>
    </row>
    <row r="18330" spans="1:4">
      <c r="A18330" s="13">
        <v>2005</v>
      </c>
      <c r="B18330" s="14">
        <v>3</v>
      </c>
      <c r="C18330" s="14" t="s">
        <v>146</v>
      </c>
      <c r="D18330" s="37">
        <v>28.160499999999999</v>
      </c>
    </row>
    <row r="18331" spans="1:4">
      <c r="A18331" s="15">
        <v>2005</v>
      </c>
      <c r="B18331" s="16">
        <v>4</v>
      </c>
      <c r="C18331" s="16" t="s">
        <v>146</v>
      </c>
      <c r="D18331" s="38">
        <v>28.121500000000001</v>
      </c>
    </row>
    <row r="18332" spans="1:4">
      <c r="A18332" s="13">
        <v>2005</v>
      </c>
      <c r="B18332" s="14">
        <v>5</v>
      </c>
      <c r="C18332" s="14" t="s">
        <v>146</v>
      </c>
      <c r="D18332" s="37">
        <v>27.707999999999998</v>
      </c>
    </row>
    <row r="18333" spans="1:4">
      <c r="A18333" s="15">
        <v>2005</v>
      </c>
      <c r="B18333" s="16">
        <v>6</v>
      </c>
      <c r="C18333" s="16" t="s">
        <v>146</v>
      </c>
      <c r="D18333" s="38">
        <v>26.902999999999999</v>
      </c>
    </row>
    <row r="18334" spans="1:4">
      <c r="A18334" s="13">
        <v>2005</v>
      </c>
      <c r="B18334" s="14">
        <v>7</v>
      </c>
      <c r="C18334" s="14" t="s">
        <v>146</v>
      </c>
      <c r="D18334" s="37">
        <v>26.047000000000001</v>
      </c>
    </row>
    <row r="18335" spans="1:4">
      <c r="A18335" s="15">
        <v>2005</v>
      </c>
      <c r="B18335" s="16">
        <v>8</v>
      </c>
      <c r="C18335" s="16" t="s">
        <v>146</v>
      </c>
      <c r="D18335" s="38">
        <v>25.449000000000002</v>
      </c>
    </row>
    <row r="18336" spans="1:4">
      <c r="A18336" s="13">
        <v>2005</v>
      </c>
      <c r="B18336" s="14">
        <v>9</v>
      </c>
      <c r="C18336" s="14" t="s">
        <v>146</v>
      </c>
      <c r="D18336" s="37">
        <v>25.569500000000001</v>
      </c>
    </row>
    <row r="18337" spans="1:4">
      <c r="A18337" s="15">
        <v>2005</v>
      </c>
      <c r="B18337" s="16">
        <v>10</v>
      </c>
      <c r="C18337" s="16" t="s">
        <v>146</v>
      </c>
      <c r="D18337" s="38">
        <v>26.338999999999999</v>
      </c>
    </row>
    <row r="18338" spans="1:4">
      <c r="A18338" s="13">
        <v>2005</v>
      </c>
      <c r="B18338" s="14">
        <v>11</v>
      </c>
      <c r="C18338" s="14" t="s">
        <v>146</v>
      </c>
      <c r="D18338" s="37">
        <v>26.8005</v>
      </c>
    </row>
    <row r="18339" spans="1:4">
      <c r="A18339" s="15">
        <v>2005</v>
      </c>
      <c r="B18339" s="16">
        <v>12</v>
      </c>
      <c r="C18339" s="16" t="s">
        <v>146</v>
      </c>
      <c r="D18339" s="38">
        <v>26.457999999999998</v>
      </c>
    </row>
    <row r="18340" spans="1:4">
      <c r="A18340" s="13">
        <v>2006</v>
      </c>
      <c r="B18340" s="14">
        <v>1</v>
      </c>
      <c r="C18340" s="14" t="s">
        <v>146</v>
      </c>
      <c r="D18340" s="37">
        <v>25.562000000000001</v>
      </c>
    </row>
    <row r="18341" spans="1:4">
      <c r="A18341" s="15">
        <v>2006</v>
      </c>
      <c r="B18341" s="16">
        <v>2</v>
      </c>
      <c r="C18341" s="16" t="s">
        <v>146</v>
      </c>
      <c r="D18341" s="38">
        <v>26.437999999999999</v>
      </c>
    </row>
    <row r="18342" spans="1:4">
      <c r="A18342" s="13">
        <v>2006</v>
      </c>
      <c r="B18342" s="14">
        <v>3</v>
      </c>
      <c r="C18342" s="14" t="s">
        <v>146</v>
      </c>
      <c r="D18342" s="37">
        <v>27.294499999999999</v>
      </c>
    </row>
    <row r="18343" spans="1:4">
      <c r="A18343" s="15">
        <v>2006</v>
      </c>
      <c r="B18343" s="16">
        <v>4</v>
      </c>
      <c r="C18343" s="16" t="s">
        <v>146</v>
      </c>
      <c r="D18343" s="38">
        <v>27.320499999999999</v>
      </c>
    </row>
    <row r="18344" spans="1:4">
      <c r="A18344" s="13">
        <v>2006</v>
      </c>
      <c r="B18344" s="14">
        <v>5</v>
      </c>
      <c r="C18344" s="14" t="s">
        <v>146</v>
      </c>
      <c r="D18344" s="37">
        <v>27.422999999999998</v>
      </c>
    </row>
    <row r="18345" spans="1:4">
      <c r="A18345" s="15">
        <v>2006</v>
      </c>
      <c r="B18345" s="16">
        <v>6</v>
      </c>
      <c r="C18345" s="16" t="s">
        <v>146</v>
      </c>
      <c r="D18345" s="38">
        <v>26.512499999999999</v>
      </c>
    </row>
    <row r="18346" spans="1:4">
      <c r="A18346" s="13">
        <v>2006</v>
      </c>
      <c r="B18346" s="14">
        <v>7</v>
      </c>
      <c r="C18346" s="14" t="s">
        <v>146</v>
      </c>
      <c r="D18346" s="37">
        <v>26.236000000000001</v>
      </c>
    </row>
    <row r="18347" spans="1:4">
      <c r="A18347" s="15">
        <v>2006</v>
      </c>
      <c r="B18347" s="16">
        <v>8</v>
      </c>
      <c r="C18347" s="16" t="s">
        <v>146</v>
      </c>
      <c r="D18347" s="38">
        <v>25.717500000000001</v>
      </c>
    </row>
    <row r="18348" spans="1:4">
      <c r="A18348" s="13">
        <v>2006</v>
      </c>
      <c r="B18348" s="14">
        <v>9</v>
      </c>
      <c r="C18348" s="14" t="s">
        <v>146</v>
      </c>
      <c r="D18348" s="37">
        <v>25.242999999999999</v>
      </c>
    </row>
    <row r="18349" spans="1:4">
      <c r="A18349" s="15">
        <v>2006</v>
      </c>
      <c r="B18349" s="16">
        <v>10</v>
      </c>
      <c r="C18349" s="16" t="s">
        <v>146</v>
      </c>
      <c r="D18349" s="38">
        <v>26.042000000000002</v>
      </c>
    </row>
    <row r="18350" spans="1:4">
      <c r="A18350" s="13">
        <v>2006</v>
      </c>
      <c r="B18350" s="14">
        <v>11</v>
      </c>
      <c r="C18350" s="14" t="s">
        <v>146</v>
      </c>
      <c r="D18350" s="37">
        <v>26.463000000000001</v>
      </c>
    </row>
    <row r="18351" spans="1:4">
      <c r="A18351" s="15">
        <v>2006</v>
      </c>
      <c r="B18351" s="16">
        <v>12</v>
      </c>
      <c r="C18351" s="16" t="s">
        <v>146</v>
      </c>
      <c r="D18351" s="38">
        <v>25.3565</v>
      </c>
    </row>
    <row r="18352" spans="1:4">
      <c r="A18352" s="13">
        <v>2007</v>
      </c>
      <c r="B18352" s="14">
        <v>1</v>
      </c>
      <c r="C18352" s="14" t="s">
        <v>146</v>
      </c>
      <c r="D18352" s="37">
        <v>25.272500000000001</v>
      </c>
    </row>
    <row r="18353" spans="1:4">
      <c r="A18353" s="15">
        <v>2007</v>
      </c>
      <c r="B18353" s="16">
        <v>2</v>
      </c>
      <c r="C18353" s="16" t="s">
        <v>146</v>
      </c>
      <c r="D18353" s="38">
        <v>26.822500000000002</v>
      </c>
    </row>
    <row r="18354" spans="1:4">
      <c r="A18354" s="13">
        <v>2007</v>
      </c>
      <c r="B18354" s="14">
        <v>3</v>
      </c>
      <c r="C18354" s="14" t="s">
        <v>146</v>
      </c>
      <c r="D18354" s="37">
        <v>27.787500000000001</v>
      </c>
    </row>
    <row r="18355" spans="1:4">
      <c r="A18355" s="15">
        <v>2007</v>
      </c>
      <c r="B18355" s="16">
        <v>4</v>
      </c>
      <c r="C18355" s="16" t="s">
        <v>146</v>
      </c>
      <c r="D18355" s="38">
        <v>27.573</v>
      </c>
    </row>
    <row r="18356" spans="1:4">
      <c r="A18356" s="13">
        <v>2007</v>
      </c>
      <c r="B18356" s="14">
        <v>5</v>
      </c>
      <c r="C18356" s="14" t="s">
        <v>146</v>
      </c>
      <c r="D18356" s="37">
        <v>27.942499999999999</v>
      </c>
    </row>
    <row r="18357" spans="1:4">
      <c r="A18357" s="15">
        <v>2007</v>
      </c>
      <c r="B18357" s="16">
        <v>6</v>
      </c>
      <c r="C18357" s="16" t="s">
        <v>146</v>
      </c>
      <c r="D18357" s="38">
        <v>26.959499999999998</v>
      </c>
    </row>
    <row r="18358" spans="1:4">
      <c r="A18358" s="13">
        <v>2007</v>
      </c>
      <c r="B18358" s="14">
        <v>7</v>
      </c>
      <c r="C18358" s="14" t="s">
        <v>146</v>
      </c>
      <c r="D18358" s="37">
        <v>25.928999999999998</v>
      </c>
    </row>
    <row r="18359" spans="1:4">
      <c r="A18359" s="15">
        <v>2007</v>
      </c>
      <c r="B18359" s="16">
        <v>8</v>
      </c>
      <c r="C18359" s="16" t="s">
        <v>146</v>
      </c>
      <c r="D18359" s="38">
        <v>25.543500000000002</v>
      </c>
    </row>
    <row r="18360" spans="1:4">
      <c r="A18360" s="13">
        <v>2007</v>
      </c>
      <c r="B18360" s="14">
        <v>9</v>
      </c>
      <c r="C18360" s="14" t="s">
        <v>146</v>
      </c>
      <c r="D18360" s="37">
        <v>25.009499999999999</v>
      </c>
    </row>
    <row r="18361" spans="1:4">
      <c r="A18361" s="15">
        <v>2007</v>
      </c>
      <c r="B18361" s="16">
        <v>10</v>
      </c>
      <c r="C18361" s="16" t="s">
        <v>146</v>
      </c>
      <c r="D18361" s="38">
        <v>26.195</v>
      </c>
    </row>
    <row r="18362" spans="1:4">
      <c r="A18362" s="13">
        <v>2007</v>
      </c>
      <c r="B18362" s="14">
        <v>11</v>
      </c>
      <c r="C18362" s="14" t="s">
        <v>146</v>
      </c>
      <c r="D18362" s="37">
        <v>26.222000000000001</v>
      </c>
    </row>
    <row r="18363" spans="1:4">
      <c r="A18363" s="15">
        <v>2007</v>
      </c>
      <c r="B18363" s="16">
        <v>12</v>
      </c>
      <c r="C18363" s="16" t="s">
        <v>146</v>
      </c>
      <c r="D18363" s="38">
        <v>25.845500000000001</v>
      </c>
    </row>
    <row r="18364" spans="1:4">
      <c r="A18364" s="13">
        <v>2008</v>
      </c>
      <c r="B18364" s="14">
        <v>1</v>
      </c>
      <c r="C18364" s="14" t="s">
        <v>146</v>
      </c>
      <c r="D18364" s="37">
        <v>25.393000000000001</v>
      </c>
    </row>
    <row r="18365" spans="1:4">
      <c r="A18365" s="15">
        <v>2008</v>
      </c>
      <c r="B18365" s="16">
        <v>2</v>
      </c>
      <c r="C18365" s="16" t="s">
        <v>146</v>
      </c>
      <c r="D18365" s="38">
        <v>26.951000000000001</v>
      </c>
    </row>
    <row r="18366" spans="1:4">
      <c r="A18366" s="13">
        <v>2008</v>
      </c>
      <c r="B18366" s="14">
        <v>3</v>
      </c>
      <c r="C18366" s="14" t="s">
        <v>146</v>
      </c>
      <c r="D18366" s="37">
        <v>27.814</v>
      </c>
    </row>
    <row r="18367" spans="1:4">
      <c r="A18367" s="15">
        <v>2008</v>
      </c>
      <c r="B18367" s="16">
        <v>4</v>
      </c>
      <c r="C18367" s="16" t="s">
        <v>146</v>
      </c>
      <c r="D18367" s="38">
        <v>27.516999999999999</v>
      </c>
    </row>
    <row r="18368" spans="1:4">
      <c r="A18368" s="13">
        <v>2008</v>
      </c>
      <c r="B18368" s="14">
        <v>5</v>
      </c>
      <c r="C18368" s="14" t="s">
        <v>146</v>
      </c>
      <c r="D18368" s="37">
        <v>27.692</v>
      </c>
    </row>
    <row r="18369" spans="1:4">
      <c r="A18369" s="15">
        <v>2008</v>
      </c>
      <c r="B18369" s="16">
        <v>6</v>
      </c>
      <c r="C18369" s="16" t="s">
        <v>146</v>
      </c>
      <c r="D18369" s="38">
        <v>26.720500000000001</v>
      </c>
    </row>
    <row r="18370" spans="1:4">
      <c r="A18370" s="13">
        <v>2008</v>
      </c>
      <c r="B18370" s="14">
        <v>7</v>
      </c>
      <c r="C18370" s="14" t="s">
        <v>146</v>
      </c>
      <c r="D18370" s="37">
        <v>25.949000000000002</v>
      </c>
    </row>
    <row r="18371" spans="1:4">
      <c r="A18371" s="15">
        <v>2008</v>
      </c>
      <c r="B18371" s="16">
        <v>8</v>
      </c>
      <c r="C18371" s="16" t="s">
        <v>146</v>
      </c>
      <c r="D18371" s="38">
        <v>25.66</v>
      </c>
    </row>
    <row r="18372" spans="1:4">
      <c r="A18372" s="13">
        <v>2008</v>
      </c>
      <c r="B18372" s="14">
        <v>9</v>
      </c>
      <c r="C18372" s="14" t="s">
        <v>146</v>
      </c>
      <c r="D18372" s="37">
        <v>26.196000000000002</v>
      </c>
    </row>
    <row r="18373" spans="1:4">
      <c r="A18373" s="15">
        <v>2008</v>
      </c>
      <c r="B18373" s="16">
        <v>10</v>
      </c>
      <c r="C18373" s="16" t="s">
        <v>146</v>
      </c>
      <c r="D18373" s="38">
        <v>26.160499999999999</v>
      </c>
    </row>
    <row r="18374" spans="1:4">
      <c r="A18374" s="13">
        <v>2008</v>
      </c>
      <c r="B18374" s="14">
        <v>11</v>
      </c>
      <c r="C18374" s="14" t="s">
        <v>146</v>
      </c>
      <c r="D18374" s="37">
        <v>27.033999999999999</v>
      </c>
    </row>
    <row r="18375" spans="1:4">
      <c r="A18375" s="15">
        <v>2008</v>
      </c>
      <c r="B18375" s="16">
        <v>12</v>
      </c>
      <c r="C18375" s="16" t="s">
        <v>146</v>
      </c>
      <c r="D18375" s="38">
        <v>26.077500000000001</v>
      </c>
    </row>
    <row r="18376" spans="1:4">
      <c r="A18376" s="13">
        <v>2009</v>
      </c>
      <c r="B18376" s="14">
        <v>1</v>
      </c>
      <c r="C18376" s="14" t="s">
        <v>146</v>
      </c>
      <c r="D18376" s="37">
        <v>24.97</v>
      </c>
    </row>
    <row r="18377" spans="1:4">
      <c r="A18377" s="15">
        <v>2009</v>
      </c>
      <c r="B18377" s="16">
        <v>2</v>
      </c>
      <c r="C18377" s="16" t="s">
        <v>146</v>
      </c>
      <c r="D18377" s="38">
        <v>26.945</v>
      </c>
    </row>
    <row r="18378" spans="1:4">
      <c r="A18378" s="13">
        <v>2009</v>
      </c>
      <c r="B18378" s="14">
        <v>3</v>
      </c>
      <c r="C18378" s="14" t="s">
        <v>146</v>
      </c>
      <c r="D18378" s="37">
        <v>27.734999999999999</v>
      </c>
    </row>
    <row r="18379" spans="1:4">
      <c r="A18379" s="15">
        <v>2009</v>
      </c>
      <c r="B18379" s="16">
        <v>4</v>
      </c>
      <c r="C18379" s="16" t="s">
        <v>146</v>
      </c>
      <c r="D18379" s="38">
        <v>27.292999999999999</v>
      </c>
    </row>
    <row r="18380" spans="1:4">
      <c r="A18380" s="13">
        <v>2009</v>
      </c>
      <c r="B18380" s="14">
        <v>5</v>
      </c>
      <c r="C18380" s="14" t="s">
        <v>146</v>
      </c>
      <c r="D18380" s="37">
        <v>27.751000000000001</v>
      </c>
    </row>
    <row r="18381" spans="1:4">
      <c r="A18381" s="15">
        <v>2009</v>
      </c>
      <c r="B18381" s="16">
        <v>6</v>
      </c>
      <c r="C18381" s="16" t="s">
        <v>146</v>
      </c>
      <c r="D18381" s="38">
        <v>27.4</v>
      </c>
    </row>
    <row r="18382" spans="1:4">
      <c r="A18382" s="13">
        <v>2009</v>
      </c>
      <c r="B18382" s="14">
        <v>7</v>
      </c>
      <c r="C18382" s="14" t="s">
        <v>146</v>
      </c>
      <c r="D18382" s="37">
        <v>26.458500000000001</v>
      </c>
    </row>
    <row r="18383" spans="1:4">
      <c r="A18383" s="15">
        <v>2009</v>
      </c>
      <c r="B18383" s="16">
        <v>8</v>
      </c>
      <c r="C18383" s="16" t="s">
        <v>146</v>
      </c>
      <c r="D18383" s="38">
        <v>25.46</v>
      </c>
    </row>
    <row r="18384" spans="1:4">
      <c r="A18384" s="13">
        <v>2009</v>
      </c>
      <c r="B18384" s="14">
        <v>9</v>
      </c>
      <c r="C18384" s="14" t="s">
        <v>146</v>
      </c>
      <c r="D18384" s="37">
        <v>25.452999999999999</v>
      </c>
    </row>
    <row r="18385" spans="1:4">
      <c r="A18385" s="15">
        <v>2009</v>
      </c>
      <c r="B18385" s="16">
        <v>10</v>
      </c>
      <c r="C18385" s="16" t="s">
        <v>146</v>
      </c>
      <c r="D18385" s="38">
        <v>26.583500000000001</v>
      </c>
    </row>
    <row r="18386" spans="1:4">
      <c r="A18386" s="13">
        <v>2009</v>
      </c>
      <c r="B18386" s="14">
        <v>11</v>
      </c>
      <c r="C18386" s="14" t="s">
        <v>146</v>
      </c>
      <c r="D18386" s="37">
        <v>26.439499999999999</v>
      </c>
    </row>
    <row r="18387" spans="1:4">
      <c r="A18387" s="15">
        <v>2009</v>
      </c>
      <c r="B18387" s="16">
        <v>12</v>
      </c>
      <c r="C18387" s="16" t="s">
        <v>146</v>
      </c>
      <c r="D18387" s="38">
        <v>25.913</v>
      </c>
    </row>
    <row r="18388" spans="1:4">
      <c r="A18388" s="13">
        <v>2010</v>
      </c>
      <c r="B18388" s="14">
        <v>1</v>
      </c>
      <c r="C18388" s="14" t="s">
        <v>146</v>
      </c>
      <c r="D18388" s="37">
        <v>26.204999999999998</v>
      </c>
    </row>
    <row r="18389" spans="1:4">
      <c r="A18389" s="15">
        <v>2010</v>
      </c>
      <c r="B18389" s="16">
        <v>2</v>
      </c>
      <c r="C18389" s="16" t="s">
        <v>146</v>
      </c>
      <c r="D18389" s="38">
        <v>27.650500000000001</v>
      </c>
    </row>
    <row r="18390" spans="1:4">
      <c r="A18390" s="13">
        <v>2010</v>
      </c>
      <c r="B18390" s="14">
        <v>3</v>
      </c>
      <c r="C18390" s="14" t="s">
        <v>146</v>
      </c>
      <c r="D18390" s="37">
        <v>28.396000000000001</v>
      </c>
    </row>
    <row r="18391" spans="1:4">
      <c r="A18391" s="15">
        <v>2010</v>
      </c>
      <c r="B18391" s="16">
        <v>4</v>
      </c>
      <c r="C18391" s="16" t="s">
        <v>146</v>
      </c>
      <c r="D18391" s="38">
        <v>28.277000000000001</v>
      </c>
    </row>
    <row r="18392" spans="1:4">
      <c r="A18392" s="13">
        <v>2010</v>
      </c>
      <c r="B18392" s="14">
        <v>5</v>
      </c>
      <c r="C18392" s="14" t="s">
        <v>146</v>
      </c>
      <c r="D18392" s="37">
        <v>28.1205</v>
      </c>
    </row>
    <row r="18393" spans="1:4">
      <c r="A18393" s="15">
        <v>2010</v>
      </c>
      <c r="B18393" s="16">
        <v>6</v>
      </c>
      <c r="C18393" s="16" t="s">
        <v>146</v>
      </c>
      <c r="D18393" s="38">
        <v>26.9635</v>
      </c>
    </row>
    <row r="18394" spans="1:4">
      <c r="A18394" s="13">
        <v>2010</v>
      </c>
      <c r="B18394" s="14">
        <v>7</v>
      </c>
      <c r="C18394" s="14" t="s">
        <v>146</v>
      </c>
      <c r="D18394" s="37">
        <v>25.967500000000001</v>
      </c>
    </row>
    <row r="18395" spans="1:4">
      <c r="A18395" s="15">
        <v>2010</v>
      </c>
      <c r="B18395" s="16">
        <v>8</v>
      </c>
      <c r="C18395" s="16" t="s">
        <v>146</v>
      </c>
      <c r="D18395" s="38">
        <v>25.587499999999999</v>
      </c>
    </row>
    <row r="18396" spans="1:4">
      <c r="A18396" s="13">
        <v>2010</v>
      </c>
      <c r="B18396" s="14">
        <v>9</v>
      </c>
      <c r="C18396" s="14" t="s">
        <v>146</v>
      </c>
      <c r="D18396" s="37">
        <v>25.413499999999999</v>
      </c>
    </row>
    <row r="18397" spans="1:4">
      <c r="A18397" s="15">
        <v>2010</v>
      </c>
      <c r="B18397" s="16">
        <v>10</v>
      </c>
      <c r="C18397" s="16" t="s">
        <v>146</v>
      </c>
      <c r="D18397" s="38">
        <v>26.3</v>
      </c>
    </row>
    <row r="18398" spans="1:4">
      <c r="A18398" s="13">
        <v>2010</v>
      </c>
      <c r="B18398" s="14">
        <v>11</v>
      </c>
      <c r="C18398" s="14" t="s">
        <v>146</v>
      </c>
      <c r="D18398" s="37">
        <v>26.933</v>
      </c>
    </row>
    <row r="18399" spans="1:4">
      <c r="A18399" s="15">
        <v>2010</v>
      </c>
      <c r="B18399" s="16">
        <v>12</v>
      </c>
      <c r="C18399" s="16" t="s">
        <v>146</v>
      </c>
      <c r="D18399" s="38">
        <v>25.875</v>
      </c>
    </row>
    <row r="18400" spans="1:4">
      <c r="A18400" s="13">
        <v>2011</v>
      </c>
      <c r="B18400" s="14">
        <v>1</v>
      </c>
      <c r="C18400" s="14" t="s">
        <v>146</v>
      </c>
      <c r="D18400" s="37">
        <v>25.728999999999999</v>
      </c>
    </row>
    <row r="18401" spans="1:4">
      <c r="A18401" s="15">
        <v>2011</v>
      </c>
      <c r="B18401" s="16">
        <v>2</v>
      </c>
      <c r="C18401" s="16" t="s">
        <v>146</v>
      </c>
      <c r="D18401" s="38">
        <v>26.7225</v>
      </c>
    </row>
    <row r="18402" spans="1:4">
      <c r="A18402" s="13">
        <v>2011</v>
      </c>
      <c r="B18402" s="14">
        <v>3</v>
      </c>
      <c r="C18402" s="14" t="s">
        <v>146</v>
      </c>
      <c r="D18402" s="37">
        <v>27.427499999999998</v>
      </c>
    </row>
    <row r="18403" spans="1:4">
      <c r="A18403" s="15">
        <v>2011</v>
      </c>
      <c r="B18403" s="16">
        <v>4</v>
      </c>
      <c r="C18403" s="16" t="s">
        <v>146</v>
      </c>
      <c r="D18403" s="38">
        <v>27.879000000000001</v>
      </c>
    </row>
    <row r="18404" spans="1:4">
      <c r="A18404" s="13">
        <v>2011</v>
      </c>
      <c r="B18404" s="14">
        <v>5</v>
      </c>
      <c r="C18404" s="14" t="s">
        <v>146</v>
      </c>
      <c r="D18404" s="37">
        <v>27.554500000000001</v>
      </c>
    </row>
    <row r="18405" spans="1:4">
      <c r="A18405" s="15">
        <v>2011</v>
      </c>
      <c r="B18405" s="16">
        <v>6</v>
      </c>
      <c r="C18405" s="16" t="s">
        <v>146</v>
      </c>
      <c r="D18405" s="38">
        <v>26.811</v>
      </c>
    </row>
    <row r="18406" spans="1:4">
      <c r="A18406" s="13">
        <v>2011</v>
      </c>
      <c r="B18406" s="14">
        <v>7</v>
      </c>
      <c r="C18406" s="14" t="s">
        <v>146</v>
      </c>
      <c r="D18406" s="37">
        <v>26.166</v>
      </c>
    </row>
    <row r="18407" spans="1:4">
      <c r="A18407" s="15">
        <v>2011</v>
      </c>
      <c r="B18407" s="16">
        <v>8</v>
      </c>
      <c r="C18407" s="16" t="s">
        <v>146</v>
      </c>
      <c r="D18407" s="38">
        <v>26.047499999999999</v>
      </c>
    </row>
    <row r="18408" spans="1:4">
      <c r="A18408" s="13">
        <v>2011</v>
      </c>
      <c r="B18408" s="14">
        <v>9</v>
      </c>
      <c r="C18408" s="14" t="s">
        <v>146</v>
      </c>
      <c r="D18408" s="37">
        <v>25.779</v>
      </c>
    </row>
    <row r="18409" spans="1:4">
      <c r="A18409" s="15">
        <v>2011</v>
      </c>
      <c r="B18409" s="16">
        <v>10</v>
      </c>
      <c r="C18409" s="16" t="s">
        <v>146</v>
      </c>
      <c r="D18409" s="38">
        <v>26.138000000000002</v>
      </c>
    </row>
    <row r="18410" spans="1:4">
      <c r="A18410" s="13">
        <v>2011</v>
      </c>
      <c r="B18410" s="14">
        <v>11</v>
      </c>
      <c r="C18410" s="14" t="s">
        <v>146</v>
      </c>
      <c r="D18410" s="37">
        <v>26.635000000000002</v>
      </c>
    </row>
    <row r="18411" spans="1:4">
      <c r="A18411" s="15">
        <v>2011</v>
      </c>
      <c r="B18411" s="16">
        <v>12</v>
      </c>
      <c r="C18411" s="16" t="s">
        <v>146</v>
      </c>
      <c r="D18411" s="38">
        <v>25.655999999999999</v>
      </c>
    </row>
    <row r="18412" spans="1:4">
      <c r="A18412" s="13">
        <v>2012</v>
      </c>
      <c r="B18412" s="14">
        <v>1</v>
      </c>
      <c r="C18412" s="14" t="s">
        <v>146</v>
      </c>
      <c r="D18412" s="37">
        <v>25.494499999999999</v>
      </c>
    </row>
    <row r="18413" spans="1:4">
      <c r="A18413" s="15">
        <v>2012</v>
      </c>
      <c r="B18413" s="16">
        <v>2</v>
      </c>
      <c r="C18413" s="16" t="s">
        <v>146</v>
      </c>
      <c r="D18413" s="38">
        <v>26.066500000000001</v>
      </c>
    </row>
    <row r="18414" spans="1:4">
      <c r="A18414" s="13">
        <v>2012</v>
      </c>
      <c r="B18414" s="14">
        <v>3</v>
      </c>
      <c r="C18414" s="14" t="s">
        <v>146</v>
      </c>
      <c r="D18414" s="37">
        <v>27.520499999999998</v>
      </c>
    </row>
    <row r="18415" spans="1:4">
      <c r="A18415" s="15">
        <v>2012</v>
      </c>
      <c r="B18415" s="16">
        <v>4</v>
      </c>
      <c r="C18415" s="16" t="s">
        <v>146</v>
      </c>
      <c r="D18415" s="38">
        <v>27.192499999999999</v>
      </c>
    </row>
    <row r="18416" spans="1:4">
      <c r="A18416" s="13">
        <v>2012</v>
      </c>
      <c r="B18416" s="14">
        <v>5</v>
      </c>
      <c r="C18416" s="14" t="s">
        <v>146</v>
      </c>
      <c r="D18416" s="37">
        <v>27.059000000000001</v>
      </c>
    </row>
    <row r="18417" spans="1:4">
      <c r="A18417" s="15">
        <v>2012</v>
      </c>
      <c r="B18417" s="16">
        <v>6</v>
      </c>
      <c r="C18417" s="16" t="s">
        <v>146</v>
      </c>
      <c r="D18417" s="38">
        <v>26.192499999999999</v>
      </c>
    </row>
    <row r="18418" spans="1:4">
      <c r="A18418" s="13">
        <v>2012</v>
      </c>
      <c r="B18418" s="14">
        <v>7</v>
      </c>
      <c r="C18418" s="14" t="s">
        <v>146</v>
      </c>
      <c r="D18418" s="37">
        <v>25.599499999999999</v>
      </c>
    </row>
    <row r="18419" spans="1:4">
      <c r="A18419" s="15">
        <v>2012</v>
      </c>
      <c r="B18419" s="16">
        <v>8</v>
      </c>
      <c r="C18419" s="16" t="s">
        <v>146</v>
      </c>
      <c r="D18419" s="38">
        <v>26.174499999999998</v>
      </c>
    </row>
    <row r="18420" spans="1:4">
      <c r="A18420" s="13">
        <v>2012</v>
      </c>
      <c r="B18420" s="14">
        <v>9</v>
      </c>
      <c r="C18420" s="14" t="s">
        <v>146</v>
      </c>
      <c r="D18420" s="37">
        <v>25.160499999999999</v>
      </c>
    </row>
    <row r="18421" spans="1:4">
      <c r="A18421" s="15">
        <v>2012</v>
      </c>
      <c r="B18421" s="16">
        <v>10</v>
      </c>
      <c r="C18421" s="16" t="s">
        <v>146</v>
      </c>
      <c r="D18421" s="38">
        <v>25.626000000000001</v>
      </c>
    </row>
    <row r="18422" spans="1:4">
      <c r="A18422" s="13">
        <v>2012</v>
      </c>
      <c r="B18422" s="14">
        <v>11</v>
      </c>
      <c r="C18422" s="14" t="s">
        <v>146</v>
      </c>
      <c r="D18422" s="37">
        <v>27.229500000000002</v>
      </c>
    </row>
    <row r="18423" spans="1:4">
      <c r="A18423" s="15">
        <v>2012</v>
      </c>
      <c r="B18423" s="16">
        <v>12</v>
      </c>
      <c r="C18423" s="16" t="s">
        <v>146</v>
      </c>
      <c r="D18423" s="38">
        <v>26.218</v>
      </c>
    </row>
    <row r="18424" spans="1:4">
      <c r="A18424" s="13">
        <v>2013</v>
      </c>
      <c r="B18424" s="14">
        <v>1</v>
      </c>
      <c r="C18424" s="14" t="s">
        <v>146</v>
      </c>
      <c r="D18424" s="37">
        <v>25.731999999999999</v>
      </c>
    </row>
    <row r="18425" spans="1:4">
      <c r="A18425" s="15">
        <v>2013</v>
      </c>
      <c r="B18425" s="16">
        <v>2</v>
      </c>
      <c r="C18425" s="16" t="s">
        <v>146</v>
      </c>
      <c r="D18425" s="38">
        <v>26.638500000000001</v>
      </c>
    </row>
    <row r="18426" spans="1:4">
      <c r="A18426" s="13">
        <v>2013</v>
      </c>
      <c r="B18426" s="14">
        <v>3</v>
      </c>
      <c r="C18426" s="14" t="s">
        <v>146</v>
      </c>
      <c r="D18426" s="37">
        <v>27.517499999999998</v>
      </c>
    </row>
    <row r="18427" spans="1:4">
      <c r="A18427" s="15">
        <v>2013</v>
      </c>
      <c r="B18427" s="16">
        <v>4</v>
      </c>
      <c r="C18427" s="16" t="s">
        <v>146</v>
      </c>
      <c r="D18427" s="38">
        <v>27.4</v>
      </c>
    </row>
    <row r="18428" spans="1:4">
      <c r="A18428" s="13">
        <v>2013</v>
      </c>
      <c r="B18428" s="14">
        <v>5</v>
      </c>
      <c r="C18428" s="14" t="s">
        <v>146</v>
      </c>
      <c r="D18428" s="37">
        <v>27.367999999999999</v>
      </c>
    </row>
    <row r="18429" spans="1:4">
      <c r="A18429" s="15">
        <v>2013</v>
      </c>
      <c r="B18429" s="16">
        <v>6</v>
      </c>
      <c r="C18429" s="16" t="s">
        <v>146</v>
      </c>
      <c r="D18429" s="38">
        <v>26.71</v>
      </c>
    </row>
    <row r="18430" spans="1:4">
      <c r="A18430" s="13">
        <v>2013</v>
      </c>
      <c r="B18430" s="14">
        <v>7</v>
      </c>
      <c r="C18430" s="14" t="s">
        <v>146</v>
      </c>
      <c r="D18430" s="37">
        <v>25.419499999999999</v>
      </c>
    </row>
    <row r="18431" spans="1:4">
      <c r="A18431" s="15">
        <v>2013</v>
      </c>
      <c r="B18431" s="16">
        <v>8</v>
      </c>
      <c r="C18431" s="16" t="s">
        <v>146</v>
      </c>
      <c r="D18431" s="38">
        <v>25.1995</v>
      </c>
    </row>
    <row r="18432" spans="1:4">
      <c r="A18432" s="13">
        <v>2000</v>
      </c>
      <c r="B18432" s="14">
        <v>2</v>
      </c>
      <c r="C18432" s="14" t="s">
        <v>147</v>
      </c>
      <c r="D18432" s="37">
        <v>0.37559999999999999</v>
      </c>
    </row>
    <row r="18433" spans="1:4">
      <c r="A18433" s="15">
        <v>2000</v>
      </c>
      <c r="B18433" s="16">
        <v>3</v>
      </c>
      <c r="C18433" s="16" t="s">
        <v>147</v>
      </c>
      <c r="D18433" s="38">
        <v>1.5902000000000001</v>
      </c>
    </row>
    <row r="18434" spans="1:4">
      <c r="A18434" s="13">
        <v>2000</v>
      </c>
      <c r="B18434" s="14">
        <v>4</v>
      </c>
      <c r="C18434" s="14" t="s">
        <v>147</v>
      </c>
      <c r="D18434" s="37">
        <v>5.9577999999999998</v>
      </c>
    </row>
    <row r="18435" spans="1:4">
      <c r="A18435" s="15">
        <v>2000</v>
      </c>
      <c r="B18435" s="16">
        <v>5</v>
      </c>
      <c r="C18435" s="16" t="s">
        <v>147</v>
      </c>
      <c r="D18435" s="38">
        <v>11.3468</v>
      </c>
    </row>
    <row r="18436" spans="1:4">
      <c r="A18436" s="13">
        <v>2000</v>
      </c>
      <c r="B18436" s="14">
        <v>6</v>
      </c>
      <c r="C18436" s="14" t="s">
        <v>147</v>
      </c>
      <c r="D18436" s="37">
        <v>13.4314</v>
      </c>
    </row>
    <row r="18437" spans="1:4">
      <c r="A18437" s="15">
        <v>2000</v>
      </c>
      <c r="B18437" s="16">
        <v>7</v>
      </c>
      <c r="C18437" s="16" t="s">
        <v>147</v>
      </c>
      <c r="D18437" s="38">
        <v>15.274800000000001</v>
      </c>
    </row>
    <row r="18438" spans="1:4">
      <c r="A18438" s="13">
        <v>2000</v>
      </c>
      <c r="B18438" s="14">
        <v>8</v>
      </c>
      <c r="C18438" s="14" t="s">
        <v>147</v>
      </c>
      <c r="D18438" s="37">
        <v>15.029400000000001</v>
      </c>
    </row>
    <row r="18439" spans="1:4">
      <c r="A18439" s="15">
        <v>2000</v>
      </c>
      <c r="B18439" s="16">
        <v>9</v>
      </c>
      <c r="C18439" s="16" t="s">
        <v>147</v>
      </c>
      <c r="D18439" s="38">
        <v>11.0626</v>
      </c>
    </row>
    <row r="18440" spans="1:4">
      <c r="A18440" s="13">
        <v>2000</v>
      </c>
      <c r="B18440" s="14">
        <v>10</v>
      </c>
      <c r="C18440" s="14" t="s">
        <v>147</v>
      </c>
      <c r="D18440" s="37">
        <v>9.8187999999999995</v>
      </c>
    </row>
    <row r="18441" spans="1:4">
      <c r="A18441" s="15">
        <v>2000</v>
      </c>
      <c r="B18441" s="16">
        <v>11</v>
      </c>
      <c r="C18441" s="16" t="s">
        <v>147</v>
      </c>
      <c r="D18441" s="38">
        <v>6.2275999999999998</v>
      </c>
    </row>
    <row r="18442" spans="1:4">
      <c r="A18442" s="13">
        <v>2000</v>
      </c>
      <c r="B18442" s="14">
        <v>12</v>
      </c>
      <c r="C18442" s="14" t="s">
        <v>147</v>
      </c>
      <c r="D18442" s="37">
        <v>2.2456</v>
      </c>
    </row>
    <row r="18443" spans="1:4">
      <c r="A18443" s="15">
        <v>2001</v>
      </c>
      <c r="B18443" s="16">
        <v>1</v>
      </c>
      <c r="C18443" s="16" t="s">
        <v>147</v>
      </c>
      <c r="D18443" s="38">
        <v>-0.77980000000000005</v>
      </c>
    </row>
    <row r="18444" spans="1:4">
      <c r="A18444" s="13">
        <v>2001</v>
      </c>
      <c r="B18444" s="14">
        <v>2</v>
      </c>
      <c r="C18444" s="14" t="s">
        <v>147</v>
      </c>
      <c r="D18444" s="37">
        <v>-3.5005999999999999</v>
      </c>
    </row>
    <row r="18445" spans="1:4">
      <c r="A18445" s="15">
        <v>2001</v>
      </c>
      <c r="B18445" s="16">
        <v>3</v>
      </c>
      <c r="C18445" s="16" t="s">
        <v>147</v>
      </c>
      <c r="D18445" s="38">
        <v>-1.397</v>
      </c>
    </row>
    <row r="18446" spans="1:4">
      <c r="A18446" s="13">
        <v>2001</v>
      </c>
      <c r="B18446" s="14">
        <v>4</v>
      </c>
      <c r="C18446" s="14" t="s">
        <v>147</v>
      </c>
      <c r="D18446" s="37">
        <v>4.2455999999999996</v>
      </c>
    </row>
    <row r="18447" spans="1:4">
      <c r="A18447" s="15">
        <v>2001</v>
      </c>
      <c r="B18447" s="16">
        <v>5</v>
      </c>
      <c r="C18447" s="16" t="s">
        <v>147</v>
      </c>
      <c r="D18447" s="38">
        <v>10.1234</v>
      </c>
    </row>
    <row r="18448" spans="1:4">
      <c r="A18448" s="13">
        <v>2001</v>
      </c>
      <c r="B18448" s="14">
        <v>6</v>
      </c>
      <c r="C18448" s="14" t="s">
        <v>147</v>
      </c>
      <c r="D18448" s="37">
        <v>13.568</v>
      </c>
    </row>
    <row r="18449" spans="1:4">
      <c r="A18449" s="15">
        <v>2001</v>
      </c>
      <c r="B18449" s="16">
        <v>7</v>
      </c>
      <c r="C18449" s="16" t="s">
        <v>147</v>
      </c>
      <c r="D18449" s="38">
        <v>18.091200000000001</v>
      </c>
    </row>
    <row r="18450" spans="1:4">
      <c r="A18450" s="13">
        <v>2001</v>
      </c>
      <c r="B18450" s="14">
        <v>8</v>
      </c>
      <c r="C18450" s="14" t="s">
        <v>147</v>
      </c>
      <c r="D18450" s="37">
        <v>16.114000000000001</v>
      </c>
    </row>
    <row r="18451" spans="1:4">
      <c r="A18451" s="15">
        <v>2001</v>
      </c>
      <c r="B18451" s="16">
        <v>9</v>
      </c>
      <c r="C18451" s="16" t="s">
        <v>147</v>
      </c>
      <c r="D18451" s="38">
        <v>11.7362</v>
      </c>
    </row>
    <row r="18452" spans="1:4">
      <c r="A18452" s="13">
        <v>2001</v>
      </c>
      <c r="B18452" s="14">
        <v>10</v>
      </c>
      <c r="C18452" s="14" t="s">
        <v>147</v>
      </c>
      <c r="D18452" s="37">
        <v>9.3938000000000006</v>
      </c>
    </row>
    <row r="18453" spans="1:4">
      <c r="A18453" s="15">
        <v>2001</v>
      </c>
      <c r="B18453" s="16">
        <v>11</v>
      </c>
      <c r="C18453" s="16" t="s">
        <v>147</v>
      </c>
      <c r="D18453" s="38">
        <v>2.9729999999999999</v>
      </c>
    </row>
    <row r="18454" spans="1:4">
      <c r="A18454" s="13">
        <v>2001</v>
      </c>
      <c r="B18454" s="14">
        <v>12</v>
      </c>
      <c r="C18454" s="14" t="s">
        <v>147</v>
      </c>
      <c r="D18454" s="37">
        <v>-2.2162000000000002</v>
      </c>
    </row>
    <row r="18455" spans="1:4">
      <c r="A18455" s="15">
        <v>2002</v>
      </c>
      <c r="B18455" s="16">
        <v>1</v>
      </c>
      <c r="C18455" s="16" t="s">
        <v>147</v>
      </c>
      <c r="D18455" s="38">
        <v>-0.89939999999999998</v>
      </c>
    </row>
    <row r="18456" spans="1:4">
      <c r="A18456" s="13">
        <v>2002</v>
      </c>
      <c r="B18456" s="14">
        <v>2</v>
      </c>
      <c r="C18456" s="14" t="s">
        <v>147</v>
      </c>
      <c r="D18456" s="37">
        <v>1.4410000000000001</v>
      </c>
    </row>
    <row r="18457" spans="1:4">
      <c r="A18457" s="15">
        <v>2002</v>
      </c>
      <c r="B18457" s="16">
        <v>3</v>
      </c>
      <c r="C18457" s="16" t="s">
        <v>147</v>
      </c>
      <c r="D18457" s="38">
        <v>1.8924000000000001</v>
      </c>
    </row>
    <row r="18458" spans="1:4">
      <c r="A18458" s="13">
        <v>2002</v>
      </c>
      <c r="B18458" s="14">
        <v>4</v>
      </c>
      <c r="C18458" s="14" t="s">
        <v>147</v>
      </c>
      <c r="D18458" s="37">
        <v>5.5102000000000002</v>
      </c>
    </row>
    <row r="18459" spans="1:4">
      <c r="A18459" s="15">
        <v>2002</v>
      </c>
      <c r="B18459" s="16">
        <v>5</v>
      </c>
      <c r="C18459" s="16" t="s">
        <v>147</v>
      </c>
      <c r="D18459" s="38">
        <v>11.4338</v>
      </c>
    </row>
    <row r="18460" spans="1:4">
      <c r="A18460" s="13">
        <v>2002</v>
      </c>
      <c r="B18460" s="14">
        <v>6</v>
      </c>
      <c r="C18460" s="14" t="s">
        <v>147</v>
      </c>
      <c r="D18460" s="37">
        <v>15.763999999999999</v>
      </c>
    </row>
    <row r="18461" spans="1:4">
      <c r="A18461" s="15">
        <v>2002</v>
      </c>
      <c r="B18461" s="16">
        <v>7</v>
      </c>
      <c r="C18461" s="16" t="s">
        <v>147</v>
      </c>
      <c r="D18461" s="38">
        <v>17.564</v>
      </c>
    </row>
    <row r="18462" spans="1:4">
      <c r="A18462" s="13">
        <v>2002</v>
      </c>
      <c r="B18462" s="14">
        <v>8</v>
      </c>
      <c r="C18462" s="14" t="s">
        <v>147</v>
      </c>
      <c r="D18462" s="37">
        <v>19.286799999999999</v>
      </c>
    </row>
    <row r="18463" spans="1:4">
      <c r="A18463" s="15">
        <v>2002</v>
      </c>
      <c r="B18463" s="16">
        <v>9</v>
      </c>
      <c r="C18463" s="16" t="s">
        <v>147</v>
      </c>
      <c r="D18463" s="38">
        <v>12.684799999999999</v>
      </c>
    </row>
    <row r="18464" spans="1:4">
      <c r="A18464" s="13">
        <v>2002</v>
      </c>
      <c r="B18464" s="14">
        <v>10</v>
      </c>
      <c r="C18464" s="14" t="s">
        <v>147</v>
      </c>
      <c r="D18464" s="37">
        <v>3.8874</v>
      </c>
    </row>
    <row r="18465" spans="1:4">
      <c r="A18465" s="15">
        <v>2002</v>
      </c>
      <c r="B18465" s="16">
        <v>11</v>
      </c>
      <c r="C18465" s="16" t="s">
        <v>147</v>
      </c>
      <c r="D18465" s="38">
        <v>0.71679999999999999</v>
      </c>
    </row>
    <row r="18466" spans="1:4">
      <c r="A18466" s="13">
        <v>2002</v>
      </c>
      <c r="B18466" s="14">
        <v>12</v>
      </c>
      <c r="C18466" s="14" t="s">
        <v>147</v>
      </c>
      <c r="D18466" s="37">
        <v>-3.9176000000000002</v>
      </c>
    </row>
    <row r="18467" spans="1:4">
      <c r="A18467" s="15">
        <v>2003</v>
      </c>
      <c r="B18467" s="16">
        <v>1</v>
      </c>
      <c r="C18467" s="16" t="s">
        <v>147</v>
      </c>
      <c r="D18467" s="38">
        <v>-3.2334000000000001</v>
      </c>
    </row>
    <row r="18468" spans="1:4">
      <c r="A18468" s="13">
        <v>2003</v>
      </c>
      <c r="B18468" s="14">
        <v>2</v>
      </c>
      <c r="C18468" s="14" t="s">
        <v>147</v>
      </c>
      <c r="D18468" s="37">
        <v>-3.5017999999999998</v>
      </c>
    </row>
    <row r="18469" spans="1:4">
      <c r="A18469" s="15">
        <v>2003</v>
      </c>
      <c r="B18469" s="16">
        <v>3</v>
      </c>
      <c r="C18469" s="16" t="s">
        <v>147</v>
      </c>
      <c r="D18469" s="38">
        <v>1.8886000000000001</v>
      </c>
    </row>
    <row r="18470" spans="1:4">
      <c r="A18470" s="13">
        <v>2003</v>
      </c>
      <c r="B18470" s="14">
        <v>4</v>
      </c>
      <c r="C18470" s="14" t="s">
        <v>147</v>
      </c>
      <c r="D18470" s="37">
        <v>3.8723999999999998</v>
      </c>
    </row>
    <row r="18471" spans="1:4">
      <c r="A18471" s="15">
        <v>2003</v>
      </c>
      <c r="B18471" s="16">
        <v>5</v>
      </c>
      <c r="C18471" s="16" t="s">
        <v>147</v>
      </c>
      <c r="D18471" s="38">
        <v>10.259</v>
      </c>
    </row>
    <row r="18472" spans="1:4">
      <c r="A18472" s="13">
        <v>2003</v>
      </c>
      <c r="B18472" s="14">
        <v>6</v>
      </c>
      <c r="C18472" s="14" t="s">
        <v>147</v>
      </c>
      <c r="D18472" s="37">
        <v>14.815799999999999</v>
      </c>
    </row>
    <row r="18473" spans="1:4">
      <c r="A18473" s="15">
        <v>2003</v>
      </c>
      <c r="B18473" s="16">
        <v>7</v>
      </c>
      <c r="C18473" s="16" t="s">
        <v>147</v>
      </c>
      <c r="D18473" s="38">
        <v>18.581399999999999</v>
      </c>
    </row>
    <row r="18474" spans="1:4">
      <c r="A18474" s="13">
        <v>2003</v>
      </c>
      <c r="B18474" s="14">
        <v>8</v>
      </c>
      <c r="C18474" s="14" t="s">
        <v>147</v>
      </c>
      <c r="D18474" s="37">
        <v>16.572800000000001</v>
      </c>
    </row>
    <row r="18475" spans="1:4">
      <c r="A18475" s="15">
        <v>2003</v>
      </c>
      <c r="B18475" s="16">
        <v>9</v>
      </c>
      <c r="C18475" s="16" t="s">
        <v>147</v>
      </c>
      <c r="D18475" s="38">
        <v>12.648400000000001</v>
      </c>
    </row>
    <row r="18476" spans="1:4">
      <c r="A18476" s="13">
        <v>2003</v>
      </c>
      <c r="B18476" s="14">
        <v>10</v>
      </c>
      <c r="C18476" s="14" t="s">
        <v>147</v>
      </c>
      <c r="D18476" s="37">
        <v>4.3308</v>
      </c>
    </row>
    <row r="18477" spans="1:4">
      <c r="A18477" s="15">
        <v>2003</v>
      </c>
      <c r="B18477" s="16">
        <v>11</v>
      </c>
      <c r="C18477" s="16" t="s">
        <v>147</v>
      </c>
      <c r="D18477" s="38">
        <v>4.0128000000000004</v>
      </c>
    </row>
    <row r="18478" spans="1:4">
      <c r="A18478" s="13">
        <v>2003</v>
      </c>
      <c r="B18478" s="14">
        <v>12</v>
      </c>
      <c r="C18478" s="14" t="s">
        <v>147</v>
      </c>
      <c r="D18478" s="37">
        <v>1.2968</v>
      </c>
    </row>
    <row r="18479" spans="1:4">
      <c r="A18479" s="15">
        <v>2004</v>
      </c>
      <c r="B18479" s="16">
        <v>1</v>
      </c>
      <c r="C18479" s="16" t="s">
        <v>147</v>
      </c>
      <c r="D18479" s="38">
        <v>-3.5406</v>
      </c>
    </row>
    <row r="18480" spans="1:4">
      <c r="A18480" s="13">
        <v>2004</v>
      </c>
      <c r="B18480" s="14">
        <v>2</v>
      </c>
      <c r="C18480" s="14" t="s">
        <v>147</v>
      </c>
      <c r="D18480" s="37">
        <v>-0.99819999999999998</v>
      </c>
    </row>
    <row r="18481" spans="1:4">
      <c r="A18481" s="15">
        <v>2004</v>
      </c>
      <c r="B18481" s="16">
        <v>3</v>
      </c>
      <c r="C18481" s="16" t="s">
        <v>147</v>
      </c>
      <c r="D18481" s="38">
        <v>1.0673999999999999</v>
      </c>
    </row>
    <row r="18482" spans="1:4">
      <c r="A18482" s="13">
        <v>2004</v>
      </c>
      <c r="B18482" s="14">
        <v>4</v>
      </c>
      <c r="C18482" s="14" t="s">
        <v>147</v>
      </c>
      <c r="D18482" s="37">
        <v>5.7131999999999996</v>
      </c>
    </row>
    <row r="18483" spans="1:4">
      <c r="A18483" s="15">
        <v>2004</v>
      </c>
      <c r="B18483" s="16">
        <v>5</v>
      </c>
      <c r="C18483" s="16" t="s">
        <v>147</v>
      </c>
      <c r="D18483" s="38">
        <v>10.2926</v>
      </c>
    </row>
    <row r="18484" spans="1:4">
      <c r="A18484" s="13">
        <v>2004</v>
      </c>
      <c r="B18484" s="14">
        <v>6</v>
      </c>
      <c r="C18484" s="14" t="s">
        <v>147</v>
      </c>
      <c r="D18484" s="37">
        <v>13.340400000000001</v>
      </c>
    </row>
    <row r="18485" spans="1:4">
      <c r="A18485" s="15">
        <v>2004</v>
      </c>
      <c r="B18485" s="16">
        <v>7</v>
      </c>
      <c r="C18485" s="16" t="s">
        <v>147</v>
      </c>
      <c r="D18485" s="38">
        <v>15.41</v>
      </c>
    </row>
    <row r="18486" spans="1:4">
      <c r="A18486" s="13">
        <v>2004</v>
      </c>
      <c r="B18486" s="14">
        <v>8</v>
      </c>
      <c r="C18486" s="14" t="s">
        <v>147</v>
      </c>
      <c r="D18486" s="37">
        <v>17.179200000000002</v>
      </c>
    </row>
    <row r="18487" spans="1:4">
      <c r="A18487" s="15">
        <v>2004</v>
      </c>
      <c r="B18487" s="16">
        <v>9</v>
      </c>
      <c r="C18487" s="16" t="s">
        <v>147</v>
      </c>
      <c r="D18487" s="38">
        <v>12.5906</v>
      </c>
    </row>
    <row r="18488" spans="1:4">
      <c r="A18488" s="13">
        <v>2004</v>
      </c>
      <c r="B18488" s="14">
        <v>10</v>
      </c>
      <c r="C18488" s="14" t="s">
        <v>147</v>
      </c>
      <c r="D18488" s="37">
        <v>7.2225999999999999</v>
      </c>
    </row>
    <row r="18489" spans="1:4">
      <c r="A18489" s="15">
        <v>2004</v>
      </c>
      <c r="B18489" s="16">
        <v>11</v>
      </c>
      <c r="C18489" s="16" t="s">
        <v>147</v>
      </c>
      <c r="D18489" s="38">
        <v>1.9854000000000001</v>
      </c>
    </row>
    <row r="18490" spans="1:4">
      <c r="A18490" s="13">
        <v>2004</v>
      </c>
      <c r="B18490" s="14">
        <v>12</v>
      </c>
      <c r="C18490" s="14" t="s">
        <v>147</v>
      </c>
      <c r="D18490" s="37">
        <v>1.496</v>
      </c>
    </row>
    <row r="18491" spans="1:4">
      <c r="A18491" s="15">
        <v>2005</v>
      </c>
      <c r="B18491" s="16">
        <v>1</v>
      </c>
      <c r="C18491" s="16" t="s">
        <v>147</v>
      </c>
      <c r="D18491" s="38">
        <v>1.2696000000000001</v>
      </c>
    </row>
    <row r="18492" spans="1:4">
      <c r="A18492" s="13">
        <v>2005</v>
      </c>
      <c r="B18492" s="14">
        <v>2</v>
      </c>
      <c r="C18492" s="14" t="s">
        <v>147</v>
      </c>
      <c r="D18492" s="37">
        <v>-1.8837999999999999</v>
      </c>
    </row>
    <row r="18493" spans="1:4">
      <c r="A18493" s="15">
        <v>2005</v>
      </c>
      <c r="B18493" s="16">
        <v>3</v>
      </c>
      <c r="C18493" s="16" t="s">
        <v>147</v>
      </c>
      <c r="D18493" s="38">
        <v>-1.8109999999999999</v>
      </c>
    </row>
    <row r="18494" spans="1:4">
      <c r="A18494" s="13">
        <v>2005</v>
      </c>
      <c r="B18494" s="14">
        <v>4</v>
      </c>
      <c r="C18494" s="14" t="s">
        <v>147</v>
      </c>
      <c r="D18494" s="37">
        <v>5.3251999999999997</v>
      </c>
    </row>
    <row r="18495" spans="1:4">
      <c r="A18495" s="15">
        <v>2005</v>
      </c>
      <c r="B18495" s="16">
        <v>5</v>
      </c>
      <c r="C18495" s="16" t="s">
        <v>147</v>
      </c>
      <c r="D18495" s="38">
        <v>9.5313999999999997</v>
      </c>
    </row>
    <row r="18496" spans="1:4">
      <c r="A18496" s="13">
        <v>2005</v>
      </c>
      <c r="B18496" s="14">
        <v>6</v>
      </c>
      <c r="C18496" s="14" t="s">
        <v>147</v>
      </c>
      <c r="D18496" s="37">
        <v>13.561199999999999</v>
      </c>
    </row>
    <row r="18497" spans="1:4">
      <c r="A18497" s="15">
        <v>2005</v>
      </c>
      <c r="B18497" s="16">
        <v>7</v>
      </c>
      <c r="C18497" s="16" t="s">
        <v>147</v>
      </c>
      <c r="D18497" s="38">
        <v>17.8262</v>
      </c>
    </row>
    <row r="18498" spans="1:4">
      <c r="A18498" s="13">
        <v>2005</v>
      </c>
      <c r="B18498" s="14">
        <v>8</v>
      </c>
      <c r="C18498" s="14" t="s">
        <v>147</v>
      </c>
      <c r="D18498" s="37">
        <v>15.7768</v>
      </c>
    </row>
    <row r="18499" spans="1:4">
      <c r="A18499" s="15">
        <v>2005</v>
      </c>
      <c r="B18499" s="16">
        <v>9</v>
      </c>
      <c r="C18499" s="16" t="s">
        <v>147</v>
      </c>
      <c r="D18499" s="38">
        <v>13.0204</v>
      </c>
    </row>
    <row r="18500" spans="1:4">
      <c r="A18500" s="13">
        <v>2005</v>
      </c>
      <c r="B18500" s="14">
        <v>10</v>
      </c>
      <c r="C18500" s="14" t="s">
        <v>147</v>
      </c>
      <c r="D18500" s="37">
        <v>8.0622000000000007</v>
      </c>
    </row>
    <row r="18501" spans="1:4">
      <c r="A18501" s="15">
        <v>2005</v>
      </c>
      <c r="B18501" s="16">
        <v>11</v>
      </c>
      <c r="C18501" s="16" t="s">
        <v>147</v>
      </c>
      <c r="D18501" s="38">
        <v>4.4530000000000003</v>
      </c>
    </row>
    <row r="18502" spans="1:4">
      <c r="A18502" s="13">
        <v>2005</v>
      </c>
      <c r="B18502" s="14">
        <v>12</v>
      </c>
      <c r="C18502" s="14" t="s">
        <v>147</v>
      </c>
      <c r="D18502" s="37">
        <v>-0.24840000000000001</v>
      </c>
    </row>
    <row r="18503" spans="1:4">
      <c r="A18503" s="15">
        <v>2006</v>
      </c>
      <c r="B18503" s="16">
        <v>1</v>
      </c>
      <c r="C18503" s="16" t="s">
        <v>147</v>
      </c>
      <c r="D18503" s="38">
        <v>-2.8104</v>
      </c>
    </row>
    <row r="18504" spans="1:4">
      <c r="A18504" s="13">
        <v>2006</v>
      </c>
      <c r="B18504" s="14">
        <v>2</v>
      </c>
      <c r="C18504" s="14" t="s">
        <v>147</v>
      </c>
      <c r="D18504" s="37">
        <v>-2.9232</v>
      </c>
    </row>
    <row r="18505" spans="1:4">
      <c r="A18505" s="15">
        <v>2006</v>
      </c>
      <c r="B18505" s="16">
        <v>3</v>
      </c>
      <c r="C18505" s="16" t="s">
        <v>147</v>
      </c>
      <c r="D18505" s="38">
        <v>-4.0077999999999996</v>
      </c>
    </row>
    <row r="18506" spans="1:4">
      <c r="A18506" s="13">
        <v>2006</v>
      </c>
      <c r="B18506" s="14">
        <v>4</v>
      </c>
      <c r="C18506" s="14" t="s">
        <v>147</v>
      </c>
      <c r="D18506" s="37">
        <v>4.0625999999999998</v>
      </c>
    </row>
    <row r="18507" spans="1:4">
      <c r="A18507" s="15">
        <v>2006</v>
      </c>
      <c r="B18507" s="16">
        <v>5</v>
      </c>
      <c r="C18507" s="16" t="s">
        <v>147</v>
      </c>
      <c r="D18507" s="38">
        <v>10.039400000000001</v>
      </c>
    </row>
    <row r="18508" spans="1:4">
      <c r="A18508" s="13">
        <v>2006</v>
      </c>
      <c r="B18508" s="14">
        <v>6</v>
      </c>
      <c r="C18508" s="14" t="s">
        <v>147</v>
      </c>
      <c r="D18508" s="37">
        <v>15.4224</v>
      </c>
    </row>
    <row r="18509" spans="1:4">
      <c r="A18509" s="15">
        <v>2006</v>
      </c>
      <c r="B18509" s="16">
        <v>7</v>
      </c>
      <c r="C18509" s="16" t="s">
        <v>147</v>
      </c>
      <c r="D18509" s="38">
        <v>19.382999999999999</v>
      </c>
    </row>
    <row r="18510" spans="1:4">
      <c r="A18510" s="13">
        <v>2006</v>
      </c>
      <c r="B18510" s="14">
        <v>8</v>
      </c>
      <c r="C18510" s="14" t="s">
        <v>147</v>
      </c>
      <c r="D18510" s="37">
        <v>17.643000000000001</v>
      </c>
    </row>
    <row r="18511" spans="1:4">
      <c r="A18511" s="15">
        <v>2006</v>
      </c>
      <c r="B18511" s="16">
        <v>9</v>
      </c>
      <c r="C18511" s="16" t="s">
        <v>147</v>
      </c>
      <c r="D18511" s="38">
        <v>14.786199999999999</v>
      </c>
    </row>
    <row r="18512" spans="1:4">
      <c r="A18512" s="13">
        <v>2006</v>
      </c>
      <c r="B18512" s="14">
        <v>10</v>
      </c>
      <c r="C18512" s="14" t="s">
        <v>147</v>
      </c>
      <c r="D18512" s="37">
        <v>9.5147999999999993</v>
      </c>
    </row>
    <row r="18513" spans="1:4">
      <c r="A18513" s="15">
        <v>2006</v>
      </c>
      <c r="B18513" s="16">
        <v>11</v>
      </c>
      <c r="C18513" s="16" t="s">
        <v>147</v>
      </c>
      <c r="D18513" s="38">
        <v>4.9383999999999997</v>
      </c>
    </row>
    <row r="18514" spans="1:4">
      <c r="A18514" s="13">
        <v>2006</v>
      </c>
      <c r="B18514" s="14">
        <v>12</v>
      </c>
      <c r="C18514" s="14" t="s">
        <v>147</v>
      </c>
      <c r="D18514" s="37">
        <v>4.6201999999999996</v>
      </c>
    </row>
    <row r="18515" spans="1:4">
      <c r="A18515" s="15">
        <v>2007</v>
      </c>
      <c r="B18515" s="16">
        <v>1</v>
      </c>
      <c r="C18515" s="16" t="s">
        <v>147</v>
      </c>
      <c r="D18515" s="38">
        <v>0.65800000000000003</v>
      </c>
    </row>
    <row r="18516" spans="1:4">
      <c r="A18516" s="13">
        <v>2007</v>
      </c>
      <c r="B18516" s="14">
        <v>2</v>
      </c>
      <c r="C18516" s="14" t="s">
        <v>147</v>
      </c>
      <c r="D18516" s="37">
        <v>-2.5078</v>
      </c>
    </row>
    <row r="18517" spans="1:4">
      <c r="A18517" s="15">
        <v>2007</v>
      </c>
      <c r="B18517" s="16">
        <v>3</v>
      </c>
      <c r="C18517" s="16" t="s">
        <v>147</v>
      </c>
      <c r="D18517" s="38">
        <v>3.8066</v>
      </c>
    </row>
    <row r="18518" spans="1:4">
      <c r="A18518" s="13">
        <v>2007</v>
      </c>
      <c r="B18518" s="14">
        <v>4</v>
      </c>
      <c r="C18518" s="14" t="s">
        <v>147</v>
      </c>
      <c r="D18518" s="37">
        <v>6.7047999999999996</v>
      </c>
    </row>
    <row r="18519" spans="1:4">
      <c r="A18519" s="15">
        <v>2007</v>
      </c>
      <c r="B18519" s="16">
        <v>5</v>
      </c>
      <c r="C18519" s="16" t="s">
        <v>147</v>
      </c>
      <c r="D18519" s="38">
        <v>10.3818</v>
      </c>
    </row>
    <row r="18520" spans="1:4">
      <c r="A18520" s="13">
        <v>2007</v>
      </c>
      <c r="B18520" s="14">
        <v>6</v>
      </c>
      <c r="C18520" s="14" t="s">
        <v>147</v>
      </c>
      <c r="D18520" s="37">
        <v>15.488799999999999</v>
      </c>
    </row>
    <row r="18521" spans="1:4">
      <c r="A18521" s="15">
        <v>2007</v>
      </c>
      <c r="B18521" s="16">
        <v>7</v>
      </c>
      <c r="C18521" s="16" t="s">
        <v>147</v>
      </c>
      <c r="D18521" s="38">
        <v>15.9564</v>
      </c>
    </row>
    <row r="18522" spans="1:4">
      <c r="A18522" s="13">
        <v>2007</v>
      </c>
      <c r="B18522" s="14">
        <v>8</v>
      </c>
      <c r="C18522" s="14" t="s">
        <v>147</v>
      </c>
      <c r="D18522" s="37">
        <v>16.468</v>
      </c>
    </row>
    <row r="18523" spans="1:4">
      <c r="A18523" s="15">
        <v>2007</v>
      </c>
      <c r="B18523" s="16">
        <v>9</v>
      </c>
      <c r="C18523" s="16" t="s">
        <v>147</v>
      </c>
      <c r="D18523" s="38">
        <v>11.5426</v>
      </c>
    </row>
    <row r="18524" spans="1:4">
      <c r="A18524" s="13">
        <v>2007</v>
      </c>
      <c r="B18524" s="14">
        <v>10</v>
      </c>
      <c r="C18524" s="14" t="s">
        <v>147</v>
      </c>
      <c r="D18524" s="37">
        <v>6.9753999999999996</v>
      </c>
    </row>
    <row r="18525" spans="1:4">
      <c r="A18525" s="15">
        <v>2007</v>
      </c>
      <c r="B18525" s="16">
        <v>11</v>
      </c>
      <c r="C18525" s="16" t="s">
        <v>147</v>
      </c>
      <c r="D18525" s="38">
        <v>2.3254000000000001</v>
      </c>
    </row>
    <row r="18526" spans="1:4">
      <c r="A18526" s="13">
        <v>2007</v>
      </c>
      <c r="B18526" s="14">
        <v>12</v>
      </c>
      <c r="C18526" s="14" t="s">
        <v>147</v>
      </c>
      <c r="D18526" s="37">
        <v>1.2412000000000001</v>
      </c>
    </row>
    <row r="18527" spans="1:4">
      <c r="A18527" s="15">
        <v>2008</v>
      </c>
      <c r="B18527" s="16">
        <v>1</v>
      </c>
      <c r="C18527" s="16" t="s">
        <v>147</v>
      </c>
      <c r="D18527" s="38">
        <v>1.8517999999999999</v>
      </c>
    </row>
    <row r="18528" spans="1:4">
      <c r="A18528" s="13">
        <v>2008</v>
      </c>
      <c r="B18528" s="14">
        <v>2</v>
      </c>
      <c r="C18528" s="14" t="s">
        <v>147</v>
      </c>
      <c r="D18528" s="37">
        <v>2.4681999999999999</v>
      </c>
    </row>
    <row r="18529" spans="1:4">
      <c r="A18529" s="15">
        <v>2008</v>
      </c>
      <c r="B18529" s="16">
        <v>3</v>
      </c>
      <c r="C18529" s="16" t="s">
        <v>147</v>
      </c>
      <c r="D18529" s="38">
        <v>1.2334000000000001</v>
      </c>
    </row>
    <row r="18530" spans="1:4">
      <c r="A18530" s="13">
        <v>2008</v>
      </c>
      <c r="B18530" s="14">
        <v>4</v>
      </c>
      <c r="C18530" s="14" t="s">
        <v>147</v>
      </c>
      <c r="D18530" s="37">
        <v>5.7169999999999996</v>
      </c>
    </row>
    <row r="18531" spans="1:4">
      <c r="A18531" s="15">
        <v>2008</v>
      </c>
      <c r="B18531" s="16">
        <v>5</v>
      </c>
      <c r="C18531" s="16" t="s">
        <v>147</v>
      </c>
      <c r="D18531" s="38">
        <v>10.8222</v>
      </c>
    </row>
    <row r="18532" spans="1:4">
      <c r="A18532" s="13">
        <v>2008</v>
      </c>
      <c r="B18532" s="14">
        <v>6</v>
      </c>
      <c r="C18532" s="14" t="s">
        <v>147</v>
      </c>
      <c r="D18532" s="37">
        <v>14.9138</v>
      </c>
    </row>
    <row r="18533" spans="1:4">
      <c r="A18533" s="15">
        <v>2008</v>
      </c>
      <c r="B18533" s="16">
        <v>7</v>
      </c>
      <c r="C18533" s="16" t="s">
        <v>147</v>
      </c>
      <c r="D18533" s="38">
        <v>17.390999999999998</v>
      </c>
    </row>
    <row r="18534" spans="1:4">
      <c r="A18534" s="13">
        <v>2008</v>
      </c>
      <c r="B18534" s="14">
        <v>8</v>
      </c>
      <c r="C18534" s="14" t="s">
        <v>147</v>
      </c>
      <c r="D18534" s="37">
        <v>15.3864</v>
      </c>
    </row>
    <row r="18535" spans="1:4">
      <c r="A18535" s="15">
        <v>2008</v>
      </c>
      <c r="B18535" s="16">
        <v>9</v>
      </c>
      <c r="C18535" s="16" t="s">
        <v>147</v>
      </c>
      <c r="D18535" s="38">
        <v>11.1296</v>
      </c>
    </row>
    <row r="18536" spans="1:4">
      <c r="A18536" s="13">
        <v>2008</v>
      </c>
      <c r="B18536" s="14">
        <v>10</v>
      </c>
      <c r="C18536" s="14" t="s">
        <v>147</v>
      </c>
      <c r="D18536" s="37">
        <v>7.8567999999999998</v>
      </c>
    </row>
    <row r="18537" spans="1:4">
      <c r="A18537" s="15">
        <v>2008</v>
      </c>
      <c r="B18537" s="16">
        <v>11</v>
      </c>
      <c r="C18537" s="16" t="s">
        <v>147</v>
      </c>
      <c r="D18537" s="38">
        <v>3.1164000000000001</v>
      </c>
    </row>
    <row r="18538" spans="1:4">
      <c r="A18538" s="13">
        <v>2008</v>
      </c>
      <c r="B18538" s="14">
        <v>12</v>
      </c>
      <c r="C18538" s="14" t="s">
        <v>147</v>
      </c>
      <c r="D18538" s="37">
        <v>0.41060000000000002</v>
      </c>
    </row>
    <row r="18539" spans="1:4">
      <c r="A18539" s="15">
        <v>2009</v>
      </c>
      <c r="B18539" s="16">
        <v>1</v>
      </c>
      <c r="C18539" s="16" t="s">
        <v>147</v>
      </c>
      <c r="D18539" s="38">
        <v>-1.4548000000000001</v>
      </c>
    </row>
    <row r="18540" spans="1:4">
      <c r="A18540" s="13">
        <v>2009</v>
      </c>
      <c r="B18540" s="14">
        <v>2</v>
      </c>
      <c r="C18540" s="14" t="s">
        <v>147</v>
      </c>
      <c r="D18540" s="37">
        <v>-3.2694000000000001</v>
      </c>
    </row>
    <row r="18541" spans="1:4">
      <c r="A18541" s="15">
        <v>2009</v>
      </c>
      <c r="B18541" s="16">
        <v>3</v>
      </c>
      <c r="C18541" s="16" t="s">
        <v>147</v>
      </c>
      <c r="D18541" s="38">
        <v>0.75560000000000005</v>
      </c>
    </row>
    <row r="18542" spans="1:4">
      <c r="A18542" s="13">
        <v>2009</v>
      </c>
      <c r="B18542" s="14">
        <v>4</v>
      </c>
      <c r="C18542" s="14" t="s">
        <v>147</v>
      </c>
      <c r="D18542" s="37">
        <v>6.9630000000000001</v>
      </c>
    </row>
    <row r="18543" spans="1:4">
      <c r="A18543" s="15">
        <v>2009</v>
      </c>
      <c r="B18543" s="16">
        <v>5</v>
      </c>
      <c r="C18543" s="16" t="s">
        <v>147</v>
      </c>
      <c r="D18543" s="38">
        <v>10.5916</v>
      </c>
    </row>
    <row r="18544" spans="1:4">
      <c r="A18544" s="13">
        <v>2009</v>
      </c>
      <c r="B18544" s="14">
        <v>6</v>
      </c>
      <c r="C18544" s="14" t="s">
        <v>147</v>
      </c>
      <c r="D18544" s="37">
        <v>13.336</v>
      </c>
    </row>
    <row r="18545" spans="1:4">
      <c r="A18545" s="15">
        <v>2009</v>
      </c>
      <c r="B18545" s="16">
        <v>7</v>
      </c>
      <c r="C18545" s="16" t="s">
        <v>147</v>
      </c>
      <c r="D18545" s="38">
        <v>16.904800000000002</v>
      </c>
    </row>
    <row r="18546" spans="1:4">
      <c r="A18546" s="13">
        <v>2009</v>
      </c>
      <c r="B18546" s="14">
        <v>8</v>
      </c>
      <c r="C18546" s="14" t="s">
        <v>147</v>
      </c>
      <c r="D18546" s="37">
        <v>16.507200000000001</v>
      </c>
    </row>
    <row r="18547" spans="1:4">
      <c r="A18547" s="15">
        <v>2009</v>
      </c>
      <c r="B18547" s="16">
        <v>9</v>
      </c>
      <c r="C18547" s="16" t="s">
        <v>147</v>
      </c>
      <c r="D18547" s="38">
        <v>13.067600000000001</v>
      </c>
    </row>
    <row r="18548" spans="1:4">
      <c r="A18548" s="13">
        <v>2009</v>
      </c>
      <c r="B18548" s="14">
        <v>10</v>
      </c>
      <c r="C18548" s="14" t="s">
        <v>147</v>
      </c>
      <c r="D18548" s="37">
        <v>5.0187999999999997</v>
      </c>
    </row>
    <row r="18549" spans="1:4">
      <c r="A18549" s="15">
        <v>2009</v>
      </c>
      <c r="B18549" s="16">
        <v>11</v>
      </c>
      <c r="C18549" s="16" t="s">
        <v>147</v>
      </c>
      <c r="D18549" s="38">
        <v>5.2451999999999996</v>
      </c>
    </row>
    <row r="18550" spans="1:4">
      <c r="A18550" s="13">
        <v>2009</v>
      </c>
      <c r="B18550" s="14">
        <v>12</v>
      </c>
      <c r="C18550" s="14" t="s">
        <v>147</v>
      </c>
      <c r="D18550" s="37">
        <v>-2.4289999999999998</v>
      </c>
    </row>
    <row r="18551" spans="1:4">
      <c r="A18551" s="15">
        <v>2010</v>
      </c>
      <c r="B18551" s="16">
        <v>1</v>
      </c>
      <c r="C18551" s="16" t="s">
        <v>147</v>
      </c>
      <c r="D18551" s="38">
        <v>-7.5426000000000002</v>
      </c>
    </row>
    <row r="18552" spans="1:4">
      <c r="A18552" s="13">
        <v>2010</v>
      </c>
      <c r="B18552" s="14">
        <v>2</v>
      </c>
      <c r="C18552" s="14" t="s">
        <v>147</v>
      </c>
      <c r="D18552" s="37">
        <v>-5.6044</v>
      </c>
    </row>
    <row r="18553" spans="1:4">
      <c r="A18553" s="15">
        <v>2010</v>
      </c>
      <c r="B18553" s="16">
        <v>3</v>
      </c>
      <c r="C18553" s="16" t="s">
        <v>147</v>
      </c>
      <c r="D18553" s="38">
        <v>-0.63819999999999999</v>
      </c>
    </row>
    <row r="18554" spans="1:4">
      <c r="A18554" s="13">
        <v>2010</v>
      </c>
      <c r="B18554" s="14">
        <v>4</v>
      </c>
      <c r="C18554" s="14" t="s">
        <v>147</v>
      </c>
      <c r="D18554" s="37">
        <v>4.7907999999999999</v>
      </c>
    </row>
    <row r="18555" spans="1:4">
      <c r="A18555" s="15">
        <v>2010</v>
      </c>
      <c r="B18555" s="16">
        <v>5</v>
      </c>
      <c r="C18555" s="16" t="s">
        <v>147</v>
      </c>
      <c r="D18555" s="38">
        <v>9.4779999999999998</v>
      </c>
    </row>
    <row r="18556" spans="1:4">
      <c r="A18556" s="13">
        <v>2010</v>
      </c>
      <c r="B18556" s="14">
        <v>6</v>
      </c>
      <c r="C18556" s="14" t="s">
        <v>147</v>
      </c>
      <c r="D18556" s="37">
        <v>14.011200000000001</v>
      </c>
    </row>
    <row r="18557" spans="1:4">
      <c r="A18557" s="15">
        <v>2010</v>
      </c>
      <c r="B18557" s="16">
        <v>7</v>
      </c>
      <c r="C18557" s="16" t="s">
        <v>147</v>
      </c>
      <c r="D18557" s="38">
        <v>19.051400000000001</v>
      </c>
    </row>
    <row r="18558" spans="1:4">
      <c r="A18558" s="13">
        <v>2010</v>
      </c>
      <c r="B18558" s="14">
        <v>8</v>
      </c>
      <c r="C18558" s="14" t="s">
        <v>147</v>
      </c>
      <c r="D18558" s="37">
        <v>16.259399999999999</v>
      </c>
    </row>
    <row r="18559" spans="1:4">
      <c r="A18559" s="15">
        <v>2010</v>
      </c>
      <c r="B18559" s="16">
        <v>9</v>
      </c>
      <c r="C18559" s="16" t="s">
        <v>147</v>
      </c>
      <c r="D18559" s="38">
        <v>11.356400000000001</v>
      </c>
    </row>
    <row r="18560" spans="1:4">
      <c r="A18560" s="13">
        <v>2010</v>
      </c>
      <c r="B18560" s="14">
        <v>10</v>
      </c>
      <c r="C18560" s="14" t="s">
        <v>147</v>
      </c>
      <c r="D18560" s="37">
        <v>5.9116</v>
      </c>
    </row>
    <row r="18561" spans="1:4">
      <c r="A18561" s="15">
        <v>2010</v>
      </c>
      <c r="B18561" s="16">
        <v>11</v>
      </c>
      <c r="C18561" s="16" t="s">
        <v>147</v>
      </c>
      <c r="D18561" s="38">
        <v>0.1784</v>
      </c>
    </row>
    <row r="18562" spans="1:4">
      <c r="A18562" s="13">
        <v>2010</v>
      </c>
      <c r="B18562" s="14">
        <v>12</v>
      </c>
      <c r="C18562" s="14" t="s">
        <v>147</v>
      </c>
      <c r="D18562" s="37">
        <v>-7.2408000000000001</v>
      </c>
    </row>
    <row r="18563" spans="1:4">
      <c r="A18563" s="15">
        <v>2011</v>
      </c>
      <c r="B18563" s="16">
        <v>1</v>
      </c>
      <c r="C18563" s="16" t="s">
        <v>147</v>
      </c>
      <c r="D18563" s="38">
        <v>-2.3706</v>
      </c>
    </row>
    <row r="18564" spans="1:4">
      <c r="A18564" s="13">
        <v>2011</v>
      </c>
      <c r="B18564" s="14">
        <v>2</v>
      </c>
      <c r="C18564" s="14" t="s">
        <v>147</v>
      </c>
      <c r="D18564" s="37">
        <v>-4.8238000000000003</v>
      </c>
    </row>
    <row r="18565" spans="1:4">
      <c r="A18565" s="15">
        <v>2011</v>
      </c>
      <c r="B18565" s="16">
        <v>3</v>
      </c>
      <c r="C18565" s="16" t="s">
        <v>147</v>
      </c>
      <c r="D18565" s="38">
        <v>0.48699999999999999</v>
      </c>
    </row>
    <row r="18566" spans="1:4">
      <c r="A18566" s="13">
        <v>2011</v>
      </c>
      <c r="B18566" s="14">
        <v>4</v>
      </c>
      <c r="C18566" s="14" t="s">
        <v>147</v>
      </c>
      <c r="D18566" s="37">
        <v>7.7106000000000003</v>
      </c>
    </row>
    <row r="18567" spans="1:4">
      <c r="A18567" s="15">
        <v>2011</v>
      </c>
      <c r="B18567" s="16">
        <v>5</v>
      </c>
      <c r="C18567" s="16" t="s">
        <v>147</v>
      </c>
      <c r="D18567" s="38">
        <v>10.3972</v>
      </c>
    </row>
    <row r="18568" spans="1:4">
      <c r="A18568" s="13">
        <v>2011</v>
      </c>
      <c r="B18568" s="14">
        <v>6</v>
      </c>
      <c r="C18568" s="14" t="s">
        <v>147</v>
      </c>
      <c r="D18568" s="37">
        <v>15.7036</v>
      </c>
    </row>
    <row r="18569" spans="1:4">
      <c r="A18569" s="15">
        <v>2011</v>
      </c>
      <c r="B18569" s="16">
        <v>7</v>
      </c>
      <c r="C18569" s="16" t="s">
        <v>147</v>
      </c>
      <c r="D18569" s="38">
        <v>17.571000000000002</v>
      </c>
    </row>
    <row r="18570" spans="1:4">
      <c r="A18570" s="13">
        <v>2011</v>
      </c>
      <c r="B18570" s="14">
        <v>8</v>
      </c>
      <c r="C18570" s="14" t="s">
        <v>147</v>
      </c>
      <c r="D18570" s="37">
        <v>16.088200000000001</v>
      </c>
    </row>
    <row r="18571" spans="1:4">
      <c r="A18571" s="15">
        <v>2011</v>
      </c>
      <c r="B18571" s="16">
        <v>9</v>
      </c>
      <c r="C18571" s="16" t="s">
        <v>147</v>
      </c>
      <c r="D18571" s="38">
        <v>13.1868</v>
      </c>
    </row>
    <row r="18572" spans="1:4">
      <c r="A18572" s="13">
        <v>2011</v>
      </c>
      <c r="B18572" s="14">
        <v>10</v>
      </c>
      <c r="C18572" s="14" t="s">
        <v>147</v>
      </c>
      <c r="D18572" s="37">
        <v>7.9622000000000002</v>
      </c>
    </row>
    <row r="18573" spans="1:4">
      <c r="A18573" s="15">
        <v>2011</v>
      </c>
      <c r="B18573" s="16">
        <v>11</v>
      </c>
      <c r="C18573" s="16" t="s">
        <v>147</v>
      </c>
      <c r="D18573" s="38">
        <v>5.4189999999999996</v>
      </c>
    </row>
    <row r="18574" spans="1:4">
      <c r="A18574" s="13">
        <v>2011</v>
      </c>
      <c r="B18574" s="14">
        <v>12</v>
      </c>
      <c r="C18574" s="14" t="s">
        <v>147</v>
      </c>
      <c r="D18574" s="37">
        <v>2.1978</v>
      </c>
    </row>
    <row r="18575" spans="1:4">
      <c r="A18575" s="15">
        <v>2012</v>
      </c>
      <c r="B18575" s="16">
        <v>1</v>
      </c>
      <c r="C18575" s="16" t="s">
        <v>147</v>
      </c>
      <c r="D18575" s="38">
        <v>-1.2798</v>
      </c>
    </row>
    <row r="18576" spans="1:4">
      <c r="A18576" s="13">
        <v>2012</v>
      </c>
      <c r="B18576" s="14">
        <v>2</v>
      </c>
      <c r="C18576" s="14" t="s">
        <v>147</v>
      </c>
      <c r="D18576" s="37">
        <v>-2.9845999999999999</v>
      </c>
    </row>
    <row r="18577" spans="1:4">
      <c r="A18577" s="15">
        <v>2012</v>
      </c>
      <c r="B18577" s="16">
        <v>3</v>
      </c>
      <c r="C18577" s="16" t="s">
        <v>147</v>
      </c>
      <c r="D18577" s="38">
        <v>3.8984000000000001</v>
      </c>
    </row>
    <row r="18578" spans="1:4">
      <c r="A18578" s="13">
        <v>2012</v>
      </c>
      <c r="B18578" s="14">
        <v>4</v>
      </c>
      <c r="C18578" s="14" t="s">
        <v>147</v>
      </c>
      <c r="D18578" s="37">
        <v>4.0772000000000004</v>
      </c>
    </row>
    <row r="18579" spans="1:4">
      <c r="A18579" s="15">
        <v>2012</v>
      </c>
      <c r="B18579" s="16">
        <v>5</v>
      </c>
      <c r="C18579" s="16" t="s">
        <v>147</v>
      </c>
      <c r="D18579" s="38">
        <v>10.617800000000001</v>
      </c>
    </row>
    <row r="18580" spans="1:4">
      <c r="A18580" s="13">
        <v>2012</v>
      </c>
      <c r="B18580" s="14">
        <v>6</v>
      </c>
      <c r="C18580" s="14" t="s">
        <v>147</v>
      </c>
      <c r="D18580" s="37">
        <v>12.300800000000001</v>
      </c>
    </row>
    <row r="18581" spans="1:4">
      <c r="A18581" s="15">
        <v>2012</v>
      </c>
      <c r="B18581" s="16">
        <v>7</v>
      </c>
      <c r="C18581" s="16" t="s">
        <v>147</v>
      </c>
      <c r="D18581" s="38">
        <v>16.365400000000001</v>
      </c>
    </row>
    <row r="18582" spans="1:4">
      <c r="A18582" s="13">
        <v>2012</v>
      </c>
      <c r="B18582" s="14">
        <v>8</v>
      </c>
      <c r="C18582" s="14" t="s">
        <v>147</v>
      </c>
      <c r="D18582" s="37">
        <v>15.742800000000001</v>
      </c>
    </row>
    <row r="18583" spans="1:4">
      <c r="A18583" s="15">
        <v>2012</v>
      </c>
      <c r="B18583" s="16">
        <v>9</v>
      </c>
      <c r="C18583" s="16" t="s">
        <v>147</v>
      </c>
      <c r="D18583" s="38">
        <v>11.699400000000001</v>
      </c>
    </row>
    <row r="18584" spans="1:4">
      <c r="A18584" s="13">
        <v>2012</v>
      </c>
      <c r="B18584" s="14">
        <v>10</v>
      </c>
      <c r="C18584" s="14" t="s">
        <v>147</v>
      </c>
      <c r="D18584" s="37">
        <v>6.2675999999999998</v>
      </c>
    </row>
    <row r="18585" spans="1:4">
      <c r="A18585" s="15">
        <v>2012</v>
      </c>
      <c r="B18585" s="16">
        <v>11</v>
      </c>
      <c r="C18585" s="16" t="s">
        <v>147</v>
      </c>
      <c r="D18585" s="38">
        <v>4.3482000000000003</v>
      </c>
    </row>
    <row r="18586" spans="1:4">
      <c r="A18586" s="13">
        <v>2012</v>
      </c>
      <c r="B18586" s="14">
        <v>12</v>
      </c>
      <c r="C18586" s="14" t="s">
        <v>147</v>
      </c>
      <c r="D18586" s="37">
        <v>-3.8584000000000001</v>
      </c>
    </row>
    <row r="18587" spans="1:4">
      <c r="A18587" s="15">
        <v>2013</v>
      </c>
      <c r="B18587" s="16">
        <v>1</v>
      </c>
      <c r="C18587" s="16" t="s">
        <v>147</v>
      </c>
      <c r="D18587" s="38">
        <v>-3.4298000000000002</v>
      </c>
    </row>
    <row r="18588" spans="1:4">
      <c r="A18588" s="13">
        <v>2013</v>
      </c>
      <c r="B18588" s="14">
        <v>2</v>
      </c>
      <c r="C18588" s="14" t="s">
        <v>147</v>
      </c>
      <c r="D18588" s="37">
        <v>-2.5384000000000002</v>
      </c>
    </row>
    <row r="18589" spans="1:4">
      <c r="A18589" s="15">
        <v>2013</v>
      </c>
      <c r="B18589" s="16">
        <v>3</v>
      </c>
      <c r="C18589" s="16" t="s">
        <v>147</v>
      </c>
      <c r="D18589" s="38">
        <v>-3.5811999999999999</v>
      </c>
    </row>
    <row r="18590" spans="1:4">
      <c r="A18590" s="13">
        <v>2013</v>
      </c>
      <c r="B18590" s="14">
        <v>4</v>
      </c>
      <c r="C18590" s="14" t="s">
        <v>147</v>
      </c>
      <c r="D18590" s="37">
        <v>3.3374000000000001</v>
      </c>
    </row>
    <row r="18591" spans="1:4">
      <c r="A18591" s="15">
        <v>2013</v>
      </c>
      <c r="B18591" s="16">
        <v>5</v>
      </c>
      <c r="C18591" s="16" t="s">
        <v>147</v>
      </c>
      <c r="D18591" s="38">
        <v>11.9138</v>
      </c>
    </row>
    <row r="18592" spans="1:4">
      <c r="A18592" s="13">
        <v>2013</v>
      </c>
      <c r="B18592" s="14">
        <v>6</v>
      </c>
      <c r="C18592" s="14" t="s">
        <v>147</v>
      </c>
      <c r="D18592" s="37">
        <v>14.873799999999999</v>
      </c>
    </row>
    <row r="18593" spans="1:4">
      <c r="A18593" s="15">
        <v>2013</v>
      </c>
      <c r="B18593" s="16">
        <v>7</v>
      </c>
      <c r="C18593" s="16" t="s">
        <v>147</v>
      </c>
      <c r="D18593" s="38">
        <v>17.3276</v>
      </c>
    </row>
    <row r="18594" spans="1:4">
      <c r="A18594" s="13">
        <v>2013</v>
      </c>
      <c r="B18594" s="14">
        <v>8</v>
      </c>
      <c r="C18594" s="14" t="s">
        <v>147</v>
      </c>
      <c r="D18594" s="37">
        <v>16.219000000000001</v>
      </c>
    </row>
    <row r="18595" spans="1:4">
      <c r="A18595" s="15">
        <v>2000</v>
      </c>
      <c r="B18595" s="16">
        <v>2</v>
      </c>
      <c r="C18595" s="16" t="s">
        <v>148</v>
      </c>
      <c r="D18595" s="38">
        <v>22.687999999999999</v>
      </c>
    </row>
    <row r="18596" spans="1:4">
      <c r="A18596" s="13">
        <v>2000</v>
      </c>
      <c r="B18596" s="14">
        <v>3</v>
      </c>
      <c r="C18596" s="14" t="s">
        <v>148</v>
      </c>
      <c r="D18596" s="37">
        <v>22.204999999999998</v>
      </c>
    </row>
    <row r="18597" spans="1:4">
      <c r="A18597" s="15">
        <v>2000</v>
      </c>
      <c r="B18597" s="16">
        <v>4</v>
      </c>
      <c r="C18597" s="16" t="s">
        <v>148</v>
      </c>
      <c r="D18597" s="38">
        <v>17.849</v>
      </c>
    </row>
    <row r="18598" spans="1:4">
      <c r="A18598" s="13">
        <v>2000</v>
      </c>
      <c r="B18598" s="14">
        <v>5</v>
      </c>
      <c r="C18598" s="14" t="s">
        <v>148</v>
      </c>
      <c r="D18598" s="37">
        <v>13.682</v>
      </c>
    </row>
    <row r="18599" spans="1:4">
      <c r="A18599" s="15">
        <v>2000</v>
      </c>
      <c r="B18599" s="16">
        <v>6</v>
      </c>
      <c r="C18599" s="16" t="s">
        <v>148</v>
      </c>
      <c r="D18599" s="38">
        <v>12.999000000000001</v>
      </c>
    </row>
    <row r="18600" spans="1:4">
      <c r="A18600" s="13">
        <v>2000</v>
      </c>
      <c r="B18600" s="14">
        <v>7</v>
      </c>
      <c r="C18600" s="14" t="s">
        <v>148</v>
      </c>
      <c r="D18600" s="37">
        <v>11.486000000000001</v>
      </c>
    </row>
    <row r="18601" spans="1:4">
      <c r="A18601" s="15">
        <v>2000</v>
      </c>
      <c r="B18601" s="16">
        <v>8</v>
      </c>
      <c r="C18601" s="16" t="s">
        <v>148</v>
      </c>
      <c r="D18601" s="38">
        <v>15.784000000000001</v>
      </c>
    </row>
    <row r="18602" spans="1:4">
      <c r="A18602" s="13">
        <v>2000</v>
      </c>
      <c r="B18602" s="14">
        <v>9</v>
      </c>
      <c r="C18602" s="14" t="s">
        <v>148</v>
      </c>
      <c r="D18602" s="37">
        <v>19.867000000000001</v>
      </c>
    </row>
    <row r="18603" spans="1:4">
      <c r="A18603" s="15">
        <v>2000</v>
      </c>
      <c r="B18603" s="16">
        <v>10</v>
      </c>
      <c r="C18603" s="16" t="s">
        <v>148</v>
      </c>
      <c r="D18603" s="38">
        <v>22.741</v>
      </c>
    </row>
    <row r="18604" spans="1:4">
      <c r="A18604" s="13">
        <v>2000</v>
      </c>
      <c r="B18604" s="14">
        <v>11</v>
      </c>
      <c r="C18604" s="14" t="s">
        <v>148</v>
      </c>
      <c r="D18604" s="37">
        <v>22.312999999999999</v>
      </c>
    </row>
    <row r="18605" spans="1:4">
      <c r="A18605" s="15">
        <v>2000</v>
      </c>
      <c r="B18605" s="16">
        <v>12</v>
      </c>
      <c r="C18605" s="16" t="s">
        <v>148</v>
      </c>
      <c r="D18605" s="38">
        <v>23.859000000000002</v>
      </c>
    </row>
    <row r="18606" spans="1:4">
      <c r="A18606" s="13">
        <v>2001</v>
      </c>
      <c r="B18606" s="14">
        <v>1</v>
      </c>
      <c r="C18606" s="14" t="s">
        <v>148</v>
      </c>
      <c r="D18606" s="37">
        <v>25.722000000000001</v>
      </c>
    </row>
    <row r="18607" spans="1:4">
      <c r="A18607" s="15">
        <v>2001</v>
      </c>
      <c r="B18607" s="16">
        <v>2</v>
      </c>
      <c r="C18607" s="16" t="s">
        <v>148</v>
      </c>
      <c r="D18607" s="38">
        <v>23.82</v>
      </c>
    </row>
    <row r="18608" spans="1:4">
      <c r="A18608" s="13">
        <v>2001</v>
      </c>
      <c r="B18608" s="14">
        <v>3</v>
      </c>
      <c r="C18608" s="14" t="s">
        <v>148</v>
      </c>
      <c r="D18608" s="37">
        <v>22.19</v>
      </c>
    </row>
    <row r="18609" spans="1:4">
      <c r="A18609" s="15">
        <v>2001</v>
      </c>
      <c r="B18609" s="16">
        <v>4</v>
      </c>
      <c r="C18609" s="16" t="s">
        <v>148</v>
      </c>
      <c r="D18609" s="38">
        <v>19.225000000000001</v>
      </c>
    </row>
    <row r="18610" spans="1:4">
      <c r="A18610" s="13">
        <v>2001</v>
      </c>
      <c r="B18610" s="14">
        <v>5</v>
      </c>
      <c r="C18610" s="14" t="s">
        <v>148</v>
      </c>
      <c r="D18610" s="37">
        <v>15.066000000000001</v>
      </c>
    </row>
    <row r="18611" spans="1:4">
      <c r="A18611" s="15">
        <v>2001</v>
      </c>
      <c r="B18611" s="16">
        <v>6</v>
      </c>
      <c r="C18611" s="16" t="s">
        <v>148</v>
      </c>
      <c r="D18611" s="38">
        <v>12.29</v>
      </c>
    </row>
    <row r="18612" spans="1:4">
      <c r="A18612" s="13">
        <v>2001</v>
      </c>
      <c r="B18612" s="14">
        <v>7</v>
      </c>
      <c r="C18612" s="14" t="s">
        <v>148</v>
      </c>
      <c r="D18612" s="37">
        <v>11.699</v>
      </c>
    </row>
    <row r="18613" spans="1:4">
      <c r="A18613" s="15">
        <v>2001</v>
      </c>
      <c r="B18613" s="16">
        <v>8</v>
      </c>
      <c r="C18613" s="16" t="s">
        <v>148</v>
      </c>
      <c r="D18613" s="38">
        <v>16.033000000000001</v>
      </c>
    </row>
    <row r="18614" spans="1:4">
      <c r="A18614" s="13">
        <v>2001</v>
      </c>
      <c r="B18614" s="14">
        <v>9</v>
      </c>
      <c r="C18614" s="14" t="s">
        <v>148</v>
      </c>
      <c r="D18614" s="37">
        <v>18.834</v>
      </c>
    </row>
    <row r="18615" spans="1:4">
      <c r="A18615" s="15">
        <v>2001</v>
      </c>
      <c r="B18615" s="16">
        <v>10</v>
      </c>
      <c r="C18615" s="16" t="s">
        <v>148</v>
      </c>
      <c r="D18615" s="38">
        <v>22.434000000000001</v>
      </c>
    </row>
    <row r="18616" spans="1:4">
      <c r="A18616" s="13">
        <v>2001</v>
      </c>
      <c r="B18616" s="14">
        <v>11</v>
      </c>
      <c r="C18616" s="14" t="s">
        <v>148</v>
      </c>
      <c r="D18616" s="37">
        <v>21.824999999999999</v>
      </c>
    </row>
    <row r="18617" spans="1:4">
      <c r="A18617" s="15">
        <v>2001</v>
      </c>
      <c r="B18617" s="16">
        <v>12</v>
      </c>
      <c r="C18617" s="16" t="s">
        <v>148</v>
      </c>
      <c r="D18617" s="38">
        <v>23.219000000000001</v>
      </c>
    </row>
    <row r="18618" spans="1:4">
      <c r="A18618" s="13">
        <v>2002</v>
      </c>
      <c r="B18618" s="14">
        <v>1</v>
      </c>
      <c r="C18618" s="14" t="s">
        <v>148</v>
      </c>
      <c r="D18618" s="37">
        <v>24.827999999999999</v>
      </c>
    </row>
    <row r="18619" spans="1:4">
      <c r="A18619" s="15">
        <v>2002</v>
      </c>
      <c r="B18619" s="16">
        <v>2</v>
      </c>
      <c r="C18619" s="16" t="s">
        <v>148</v>
      </c>
      <c r="D18619" s="38">
        <v>24.077999999999999</v>
      </c>
    </row>
    <row r="18620" spans="1:4">
      <c r="A18620" s="13">
        <v>2002</v>
      </c>
      <c r="B18620" s="14">
        <v>3</v>
      </c>
      <c r="C18620" s="14" t="s">
        <v>148</v>
      </c>
      <c r="D18620" s="37">
        <v>23.253</v>
      </c>
    </row>
    <row r="18621" spans="1:4">
      <c r="A18621" s="15">
        <v>2002</v>
      </c>
      <c r="B18621" s="16">
        <v>4</v>
      </c>
      <c r="C18621" s="16" t="s">
        <v>148</v>
      </c>
      <c r="D18621" s="38">
        <v>20.553000000000001</v>
      </c>
    </row>
    <row r="18622" spans="1:4">
      <c r="A18622" s="13">
        <v>2002</v>
      </c>
      <c r="B18622" s="14">
        <v>5</v>
      </c>
      <c r="C18622" s="14" t="s">
        <v>148</v>
      </c>
      <c r="D18622" s="37">
        <v>16.047000000000001</v>
      </c>
    </row>
    <row r="18623" spans="1:4">
      <c r="A18623" s="15">
        <v>2002</v>
      </c>
      <c r="B18623" s="16">
        <v>6</v>
      </c>
      <c r="C18623" s="16" t="s">
        <v>148</v>
      </c>
      <c r="D18623" s="38">
        <v>11.875</v>
      </c>
    </row>
    <row r="18624" spans="1:4">
      <c r="A18624" s="13">
        <v>2002</v>
      </c>
      <c r="B18624" s="14">
        <v>7</v>
      </c>
      <c r="C18624" s="14" t="s">
        <v>148</v>
      </c>
      <c r="D18624" s="37">
        <v>11.976000000000001</v>
      </c>
    </row>
    <row r="18625" spans="1:4">
      <c r="A18625" s="15">
        <v>2002</v>
      </c>
      <c r="B18625" s="16">
        <v>8</v>
      </c>
      <c r="C18625" s="16" t="s">
        <v>148</v>
      </c>
      <c r="D18625" s="38">
        <v>16.635000000000002</v>
      </c>
    </row>
    <row r="18626" spans="1:4">
      <c r="A18626" s="13">
        <v>2002</v>
      </c>
      <c r="B18626" s="14">
        <v>9</v>
      </c>
      <c r="C18626" s="14" t="s">
        <v>148</v>
      </c>
      <c r="D18626" s="37">
        <v>19.187999999999999</v>
      </c>
    </row>
    <row r="18627" spans="1:4">
      <c r="A18627" s="15">
        <v>2002</v>
      </c>
      <c r="B18627" s="16">
        <v>10</v>
      </c>
      <c r="C18627" s="16" t="s">
        <v>148</v>
      </c>
      <c r="D18627" s="38">
        <v>22.507999999999999</v>
      </c>
    </row>
    <row r="18628" spans="1:4">
      <c r="A18628" s="13">
        <v>2002</v>
      </c>
      <c r="B18628" s="14">
        <v>11</v>
      </c>
      <c r="C18628" s="14" t="s">
        <v>148</v>
      </c>
      <c r="D18628" s="37">
        <v>23.768999999999998</v>
      </c>
    </row>
    <row r="18629" spans="1:4">
      <c r="A18629" s="15">
        <v>2002</v>
      </c>
      <c r="B18629" s="16">
        <v>12</v>
      </c>
      <c r="C18629" s="16" t="s">
        <v>148</v>
      </c>
      <c r="D18629" s="38">
        <v>23.954000000000001</v>
      </c>
    </row>
    <row r="18630" spans="1:4">
      <c r="A18630" s="13">
        <v>2003</v>
      </c>
      <c r="B18630" s="14">
        <v>1</v>
      </c>
      <c r="C18630" s="14" t="s">
        <v>148</v>
      </c>
      <c r="D18630" s="37">
        <v>25.649000000000001</v>
      </c>
    </row>
    <row r="18631" spans="1:4">
      <c r="A18631" s="15">
        <v>2003</v>
      </c>
      <c r="B18631" s="16">
        <v>2</v>
      </c>
      <c r="C18631" s="16" t="s">
        <v>148</v>
      </c>
      <c r="D18631" s="38">
        <v>25.486999999999998</v>
      </c>
    </row>
    <row r="18632" spans="1:4">
      <c r="A18632" s="13">
        <v>2003</v>
      </c>
      <c r="B18632" s="14">
        <v>3</v>
      </c>
      <c r="C18632" s="14" t="s">
        <v>148</v>
      </c>
      <c r="D18632" s="37">
        <v>23.757000000000001</v>
      </c>
    </row>
    <row r="18633" spans="1:4">
      <c r="A18633" s="15">
        <v>2003</v>
      </c>
      <c r="B18633" s="16">
        <v>4</v>
      </c>
      <c r="C18633" s="16" t="s">
        <v>148</v>
      </c>
      <c r="D18633" s="38">
        <v>21.794</v>
      </c>
    </row>
    <row r="18634" spans="1:4">
      <c r="A18634" s="13">
        <v>2003</v>
      </c>
      <c r="B18634" s="14">
        <v>5</v>
      </c>
      <c r="C18634" s="14" t="s">
        <v>148</v>
      </c>
      <c r="D18634" s="37">
        <v>15.901</v>
      </c>
    </row>
    <row r="18635" spans="1:4">
      <c r="A18635" s="15">
        <v>2003</v>
      </c>
      <c r="B18635" s="16">
        <v>6</v>
      </c>
      <c r="C18635" s="16" t="s">
        <v>148</v>
      </c>
      <c r="D18635" s="38">
        <v>12.819000000000001</v>
      </c>
    </row>
    <row r="18636" spans="1:4">
      <c r="A18636" s="13">
        <v>2003</v>
      </c>
      <c r="B18636" s="14">
        <v>7</v>
      </c>
      <c r="C18636" s="14" t="s">
        <v>148</v>
      </c>
      <c r="D18636" s="37">
        <v>12.545</v>
      </c>
    </row>
    <row r="18637" spans="1:4">
      <c r="A18637" s="15">
        <v>2003</v>
      </c>
      <c r="B18637" s="16">
        <v>8</v>
      </c>
      <c r="C18637" s="16" t="s">
        <v>148</v>
      </c>
      <c r="D18637" s="38">
        <v>14.914999999999999</v>
      </c>
    </row>
    <row r="18638" spans="1:4">
      <c r="A18638" s="13">
        <v>2003</v>
      </c>
      <c r="B18638" s="14">
        <v>9</v>
      </c>
      <c r="C18638" s="14" t="s">
        <v>148</v>
      </c>
      <c r="D18638" s="37">
        <v>20.547999999999998</v>
      </c>
    </row>
    <row r="18639" spans="1:4">
      <c r="A18639" s="15">
        <v>2003</v>
      </c>
      <c r="B18639" s="16">
        <v>10</v>
      </c>
      <c r="C18639" s="16" t="s">
        <v>148</v>
      </c>
      <c r="D18639" s="38">
        <v>23.638999999999999</v>
      </c>
    </row>
    <row r="18640" spans="1:4">
      <c r="A18640" s="13">
        <v>2003</v>
      </c>
      <c r="B18640" s="14">
        <v>11</v>
      </c>
      <c r="C18640" s="14" t="s">
        <v>148</v>
      </c>
      <c r="D18640" s="37">
        <v>24.234999999999999</v>
      </c>
    </row>
    <row r="18641" spans="1:4">
      <c r="A18641" s="15">
        <v>2003</v>
      </c>
      <c r="B18641" s="16">
        <v>12</v>
      </c>
      <c r="C18641" s="16" t="s">
        <v>148</v>
      </c>
      <c r="D18641" s="38">
        <v>25.927</v>
      </c>
    </row>
    <row r="18642" spans="1:4">
      <c r="A18642" s="13">
        <v>2004</v>
      </c>
      <c r="B18642" s="14">
        <v>1</v>
      </c>
      <c r="C18642" s="14" t="s">
        <v>148</v>
      </c>
      <c r="D18642" s="37">
        <v>24.635000000000002</v>
      </c>
    </row>
    <row r="18643" spans="1:4">
      <c r="A18643" s="15">
        <v>2004</v>
      </c>
      <c r="B18643" s="16">
        <v>2</v>
      </c>
      <c r="C18643" s="16" t="s">
        <v>148</v>
      </c>
      <c r="D18643" s="38">
        <v>23.187000000000001</v>
      </c>
    </row>
    <row r="18644" spans="1:4">
      <c r="A18644" s="13">
        <v>2004</v>
      </c>
      <c r="B18644" s="14">
        <v>3</v>
      </c>
      <c r="C18644" s="14" t="s">
        <v>148</v>
      </c>
      <c r="D18644" s="37">
        <v>21.341999999999999</v>
      </c>
    </row>
    <row r="18645" spans="1:4">
      <c r="A18645" s="15">
        <v>2004</v>
      </c>
      <c r="B18645" s="16">
        <v>4</v>
      </c>
      <c r="C18645" s="16" t="s">
        <v>148</v>
      </c>
      <c r="D18645" s="38">
        <v>18.853000000000002</v>
      </c>
    </row>
    <row r="18646" spans="1:4">
      <c r="A18646" s="13">
        <v>2004</v>
      </c>
      <c r="B18646" s="14">
        <v>5</v>
      </c>
      <c r="C18646" s="14" t="s">
        <v>148</v>
      </c>
      <c r="D18646" s="37">
        <v>15.551</v>
      </c>
    </row>
    <row r="18647" spans="1:4">
      <c r="A18647" s="15">
        <v>2004</v>
      </c>
      <c r="B18647" s="16">
        <v>6</v>
      </c>
      <c r="C18647" s="16" t="s">
        <v>148</v>
      </c>
      <c r="D18647" s="38">
        <v>11.803000000000001</v>
      </c>
    </row>
    <row r="18648" spans="1:4">
      <c r="A18648" s="13">
        <v>2004</v>
      </c>
      <c r="B18648" s="14">
        <v>7</v>
      </c>
      <c r="C18648" s="14" t="s">
        <v>148</v>
      </c>
      <c r="D18648" s="37">
        <v>10.756</v>
      </c>
    </row>
    <row r="18649" spans="1:4">
      <c r="A18649" s="15">
        <v>2004</v>
      </c>
      <c r="B18649" s="16">
        <v>8</v>
      </c>
      <c r="C18649" s="16" t="s">
        <v>148</v>
      </c>
      <c r="D18649" s="38">
        <v>16.042000000000002</v>
      </c>
    </row>
    <row r="18650" spans="1:4">
      <c r="A18650" s="13">
        <v>2004</v>
      </c>
      <c r="B18650" s="14">
        <v>9</v>
      </c>
      <c r="C18650" s="14" t="s">
        <v>148</v>
      </c>
      <c r="D18650" s="37">
        <v>18.343</v>
      </c>
    </row>
    <row r="18651" spans="1:4">
      <c r="A18651" s="15">
        <v>2004</v>
      </c>
      <c r="B18651" s="16">
        <v>10</v>
      </c>
      <c r="C18651" s="16" t="s">
        <v>148</v>
      </c>
      <c r="D18651" s="38">
        <v>22.67</v>
      </c>
    </row>
    <row r="18652" spans="1:4">
      <c r="A18652" s="13">
        <v>2004</v>
      </c>
      <c r="B18652" s="14">
        <v>11</v>
      </c>
      <c r="C18652" s="14" t="s">
        <v>148</v>
      </c>
      <c r="D18652" s="37">
        <v>25.632999999999999</v>
      </c>
    </row>
    <row r="18653" spans="1:4">
      <c r="A18653" s="15">
        <v>2004</v>
      </c>
      <c r="B18653" s="16">
        <v>12</v>
      </c>
      <c r="C18653" s="16" t="s">
        <v>148</v>
      </c>
      <c r="D18653" s="38">
        <v>24.064</v>
      </c>
    </row>
    <row r="18654" spans="1:4">
      <c r="A18654" s="13">
        <v>2005</v>
      </c>
      <c r="B18654" s="14">
        <v>1</v>
      </c>
      <c r="C18654" s="14" t="s">
        <v>148</v>
      </c>
      <c r="D18654" s="37">
        <v>24.849</v>
      </c>
    </row>
    <row r="18655" spans="1:4">
      <c r="A18655" s="15">
        <v>2005</v>
      </c>
      <c r="B18655" s="16">
        <v>2</v>
      </c>
      <c r="C18655" s="16" t="s">
        <v>148</v>
      </c>
      <c r="D18655" s="38">
        <v>24.838999999999999</v>
      </c>
    </row>
    <row r="18656" spans="1:4">
      <c r="A18656" s="13">
        <v>2005</v>
      </c>
      <c r="B18656" s="14">
        <v>3</v>
      </c>
      <c r="C18656" s="14" t="s">
        <v>148</v>
      </c>
      <c r="D18656" s="37">
        <v>22.38</v>
      </c>
    </row>
    <row r="18657" spans="1:4">
      <c r="A18657" s="15">
        <v>2005</v>
      </c>
      <c r="B18657" s="16">
        <v>4</v>
      </c>
      <c r="C18657" s="16" t="s">
        <v>148</v>
      </c>
      <c r="D18657" s="38">
        <v>18.509</v>
      </c>
    </row>
    <row r="18658" spans="1:4">
      <c r="A18658" s="13">
        <v>2005</v>
      </c>
      <c r="B18658" s="14">
        <v>5</v>
      </c>
      <c r="C18658" s="14" t="s">
        <v>148</v>
      </c>
      <c r="D18658" s="37">
        <v>16.314</v>
      </c>
    </row>
    <row r="18659" spans="1:4">
      <c r="A18659" s="15">
        <v>2005</v>
      </c>
      <c r="B18659" s="16">
        <v>6</v>
      </c>
      <c r="C18659" s="16" t="s">
        <v>148</v>
      </c>
      <c r="D18659" s="38">
        <v>14.13</v>
      </c>
    </row>
    <row r="18660" spans="1:4">
      <c r="A18660" s="13">
        <v>2005</v>
      </c>
      <c r="B18660" s="14">
        <v>7</v>
      </c>
      <c r="C18660" s="14" t="s">
        <v>148</v>
      </c>
      <c r="D18660" s="37">
        <v>12.712999999999999</v>
      </c>
    </row>
    <row r="18661" spans="1:4">
      <c r="A18661" s="15">
        <v>2005</v>
      </c>
      <c r="B18661" s="16">
        <v>8</v>
      </c>
      <c r="C18661" s="16" t="s">
        <v>148</v>
      </c>
      <c r="D18661" s="38">
        <v>17.431999999999999</v>
      </c>
    </row>
    <row r="18662" spans="1:4">
      <c r="A18662" s="13">
        <v>2005</v>
      </c>
      <c r="B18662" s="14">
        <v>9</v>
      </c>
      <c r="C18662" s="14" t="s">
        <v>148</v>
      </c>
      <c r="D18662" s="37">
        <v>21.78</v>
      </c>
    </row>
    <row r="18663" spans="1:4">
      <c r="A18663" s="15">
        <v>2005</v>
      </c>
      <c r="B18663" s="16">
        <v>10</v>
      </c>
      <c r="C18663" s="16" t="s">
        <v>148</v>
      </c>
      <c r="D18663" s="38">
        <v>24.204000000000001</v>
      </c>
    </row>
    <row r="18664" spans="1:4">
      <c r="A18664" s="13">
        <v>2005</v>
      </c>
      <c r="B18664" s="14">
        <v>11</v>
      </c>
      <c r="C18664" s="14" t="s">
        <v>148</v>
      </c>
      <c r="D18664" s="37">
        <v>24.556999999999999</v>
      </c>
    </row>
    <row r="18665" spans="1:4">
      <c r="A18665" s="15">
        <v>2005</v>
      </c>
      <c r="B18665" s="16">
        <v>12</v>
      </c>
      <c r="C18665" s="16" t="s">
        <v>148</v>
      </c>
      <c r="D18665" s="38">
        <v>23.376000000000001</v>
      </c>
    </row>
    <row r="18666" spans="1:4">
      <c r="A18666" s="13">
        <v>2006</v>
      </c>
      <c r="B18666" s="14">
        <v>1</v>
      </c>
      <c r="C18666" s="14" t="s">
        <v>148</v>
      </c>
      <c r="D18666" s="37">
        <v>23.350999999999999</v>
      </c>
    </row>
    <row r="18667" spans="1:4">
      <c r="A18667" s="15">
        <v>2006</v>
      </c>
      <c r="B18667" s="16">
        <v>2</v>
      </c>
      <c r="C18667" s="16" t="s">
        <v>148</v>
      </c>
      <c r="D18667" s="38">
        <v>22.899000000000001</v>
      </c>
    </row>
    <row r="18668" spans="1:4">
      <c r="A18668" s="13">
        <v>2006</v>
      </c>
      <c r="B18668" s="14">
        <v>3</v>
      </c>
      <c r="C18668" s="14" t="s">
        <v>148</v>
      </c>
      <c r="D18668" s="37">
        <v>20.423999999999999</v>
      </c>
    </row>
    <row r="18669" spans="1:4">
      <c r="A18669" s="15">
        <v>2006</v>
      </c>
      <c r="B18669" s="16">
        <v>4</v>
      </c>
      <c r="C18669" s="16" t="s">
        <v>148</v>
      </c>
      <c r="D18669" s="38">
        <v>17.998000000000001</v>
      </c>
    </row>
    <row r="18670" spans="1:4">
      <c r="A18670" s="13">
        <v>2006</v>
      </c>
      <c r="B18670" s="14">
        <v>5</v>
      </c>
      <c r="C18670" s="14" t="s">
        <v>148</v>
      </c>
      <c r="D18670" s="37">
        <v>13.163</v>
      </c>
    </row>
    <row r="18671" spans="1:4">
      <c r="A18671" s="15">
        <v>2006</v>
      </c>
      <c r="B18671" s="16">
        <v>6</v>
      </c>
      <c r="C18671" s="16" t="s">
        <v>148</v>
      </c>
      <c r="D18671" s="38">
        <v>11.967000000000001</v>
      </c>
    </row>
    <row r="18672" spans="1:4">
      <c r="A18672" s="13">
        <v>2006</v>
      </c>
      <c r="B18672" s="14">
        <v>7</v>
      </c>
      <c r="C18672" s="14" t="s">
        <v>148</v>
      </c>
      <c r="D18672" s="37">
        <v>13.378</v>
      </c>
    </row>
    <row r="18673" spans="1:4">
      <c r="A18673" s="15">
        <v>2006</v>
      </c>
      <c r="B18673" s="16">
        <v>8</v>
      </c>
      <c r="C18673" s="16" t="s">
        <v>148</v>
      </c>
      <c r="D18673" s="38">
        <v>13.92</v>
      </c>
    </row>
    <row r="18674" spans="1:4">
      <c r="A18674" s="13">
        <v>2006</v>
      </c>
      <c r="B18674" s="14">
        <v>9</v>
      </c>
      <c r="C18674" s="14" t="s">
        <v>148</v>
      </c>
      <c r="D18674" s="37">
        <v>18.867000000000001</v>
      </c>
    </row>
    <row r="18675" spans="1:4">
      <c r="A18675" s="15">
        <v>2006</v>
      </c>
      <c r="B18675" s="16">
        <v>10</v>
      </c>
      <c r="C18675" s="16" t="s">
        <v>148</v>
      </c>
      <c r="D18675" s="38">
        <v>23.401</v>
      </c>
    </row>
    <row r="18676" spans="1:4">
      <c r="A18676" s="13">
        <v>2006</v>
      </c>
      <c r="B18676" s="14">
        <v>11</v>
      </c>
      <c r="C18676" s="14" t="s">
        <v>148</v>
      </c>
      <c r="D18676" s="37">
        <v>23.15</v>
      </c>
    </row>
    <row r="18677" spans="1:4">
      <c r="A18677" s="15">
        <v>2006</v>
      </c>
      <c r="B18677" s="16">
        <v>12</v>
      </c>
      <c r="C18677" s="16" t="s">
        <v>148</v>
      </c>
      <c r="D18677" s="38">
        <v>25.068999999999999</v>
      </c>
    </row>
    <row r="18678" spans="1:4">
      <c r="A18678" s="13">
        <v>2007</v>
      </c>
      <c r="B18678" s="14">
        <v>1</v>
      </c>
      <c r="C18678" s="14" t="s">
        <v>148</v>
      </c>
      <c r="D18678" s="37">
        <v>24.966999999999999</v>
      </c>
    </row>
    <row r="18679" spans="1:4">
      <c r="A18679" s="15">
        <v>2007</v>
      </c>
      <c r="B18679" s="16">
        <v>2</v>
      </c>
      <c r="C18679" s="16" t="s">
        <v>148</v>
      </c>
      <c r="D18679" s="38">
        <v>25.876000000000001</v>
      </c>
    </row>
    <row r="18680" spans="1:4">
      <c r="A18680" s="13">
        <v>2007</v>
      </c>
      <c r="B18680" s="14">
        <v>3</v>
      </c>
      <c r="C18680" s="14" t="s">
        <v>148</v>
      </c>
      <c r="D18680" s="37">
        <v>24.190999999999999</v>
      </c>
    </row>
    <row r="18681" spans="1:4">
      <c r="A18681" s="15">
        <v>2007</v>
      </c>
      <c r="B18681" s="16">
        <v>4</v>
      </c>
      <c r="C18681" s="16" t="s">
        <v>148</v>
      </c>
      <c r="D18681" s="38">
        <v>19.783000000000001</v>
      </c>
    </row>
    <row r="18682" spans="1:4">
      <c r="A18682" s="13">
        <v>2007</v>
      </c>
      <c r="B18682" s="14">
        <v>5</v>
      </c>
      <c r="C18682" s="14" t="s">
        <v>148</v>
      </c>
      <c r="D18682" s="37">
        <v>14.99</v>
      </c>
    </row>
    <row r="18683" spans="1:4">
      <c r="A18683" s="15">
        <v>2007</v>
      </c>
      <c r="B18683" s="16">
        <v>6</v>
      </c>
      <c r="C18683" s="16" t="s">
        <v>148</v>
      </c>
      <c r="D18683" s="38">
        <v>12.454000000000001</v>
      </c>
    </row>
    <row r="18684" spans="1:4">
      <c r="A18684" s="13">
        <v>2007</v>
      </c>
      <c r="B18684" s="14">
        <v>7</v>
      </c>
      <c r="C18684" s="14" t="s">
        <v>148</v>
      </c>
      <c r="D18684" s="37">
        <v>11.670999999999999</v>
      </c>
    </row>
    <row r="18685" spans="1:4">
      <c r="A18685" s="15">
        <v>2007</v>
      </c>
      <c r="B18685" s="16">
        <v>8</v>
      </c>
      <c r="C18685" s="16" t="s">
        <v>148</v>
      </c>
      <c r="D18685" s="38">
        <v>15.154999999999999</v>
      </c>
    </row>
    <row r="18686" spans="1:4">
      <c r="A18686" s="13">
        <v>2007</v>
      </c>
      <c r="B18686" s="14">
        <v>9</v>
      </c>
      <c r="C18686" s="14" t="s">
        <v>148</v>
      </c>
      <c r="D18686" s="37">
        <v>22.076000000000001</v>
      </c>
    </row>
    <row r="18687" spans="1:4">
      <c r="A18687" s="15">
        <v>2007</v>
      </c>
      <c r="B18687" s="16">
        <v>10</v>
      </c>
      <c r="C18687" s="16" t="s">
        <v>148</v>
      </c>
      <c r="D18687" s="38">
        <v>20.414000000000001</v>
      </c>
    </row>
    <row r="18688" spans="1:4">
      <c r="A18688" s="13">
        <v>2007</v>
      </c>
      <c r="B18688" s="14">
        <v>11</v>
      </c>
      <c r="C18688" s="14" t="s">
        <v>148</v>
      </c>
      <c r="D18688" s="37">
        <v>22.844000000000001</v>
      </c>
    </row>
    <row r="18689" spans="1:4">
      <c r="A18689" s="15">
        <v>2007</v>
      </c>
      <c r="B18689" s="16">
        <v>12</v>
      </c>
      <c r="C18689" s="16" t="s">
        <v>148</v>
      </c>
      <c r="D18689" s="38">
        <v>22.056999999999999</v>
      </c>
    </row>
    <row r="18690" spans="1:4">
      <c r="A18690" s="13">
        <v>2008</v>
      </c>
      <c r="B18690" s="14">
        <v>1</v>
      </c>
      <c r="C18690" s="14" t="s">
        <v>148</v>
      </c>
      <c r="D18690" s="37">
        <v>22.495999999999999</v>
      </c>
    </row>
    <row r="18691" spans="1:4">
      <c r="A18691" s="15">
        <v>2008</v>
      </c>
      <c r="B18691" s="16">
        <v>2</v>
      </c>
      <c r="C18691" s="16" t="s">
        <v>148</v>
      </c>
      <c r="D18691" s="38">
        <v>23.788</v>
      </c>
    </row>
    <row r="18692" spans="1:4">
      <c r="A18692" s="13">
        <v>2008</v>
      </c>
      <c r="B18692" s="14">
        <v>3</v>
      </c>
      <c r="C18692" s="14" t="s">
        <v>148</v>
      </c>
      <c r="D18692" s="37">
        <v>21.305</v>
      </c>
    </row>
    <row r="18693" spans="1:4">
      <c r="A18693" s="15">
        <v>2008</v>
      </c>
      <c r="B18693" s="16">
        <v>4</v>
      </c>
      <c r="C18693" s="16" t="s">
        <v>148</v>
      </c>
      <c r="D18693" s="38">
        <v>17.591000000000001</v>
      </c>
    </row>
    <row r="18694" spans="1:4">
      <c r="A18694" s="13">
        <v>2008</v>
      </c>
      <c r="B18694" s="14">
        <v>5</v>
      </c>
      <c r="C18694" s="14" t="s">
        <v>148</v>
      </c>
      <c r="D18694" s="37">
        <v>15.835000000000001</v>
      </c>
    </row>
    <row r="18695" spans="1:4">
      <c r="A18695" s="15">
        <v>2008</v>
      </c>
      <c r="B18695" s="16">
        <v>6</v>
      </c>
      <c r="C18695" s="16" t="s">
        <v>148</v>
      </c>
      <c r="D18695" s="38">
        <v>12.686</v>
      </c>
    </row>
    <row r="18696" spans="1:4">
      <c r="A18696" s="13">
        <v>2008</v>
      </c>
      <c r="B18696" s="14">
        <v>7</v>
      </c>
      <c r="C18696" s="14" t="s">
        <v>148</v>
      </c>
      <c r="D18696" s="37">
        <v>12.278</v>
      </c>
    </row>
    <row r="18697" spans="1:4">
      <c r="A18697" s="15">
        <v>2008</v>
      </c>
      <c r="B18697" s="16">
        <v>8</v>
      </c>
      <c r="C18697" s="16" t="s">
        <v>148</v>
      </c>
      <c r="D18697" s="38">
        <v>16.434999999999999</v>
      </c>
    </row>
    <row r="18698" spans="1:4">
      <c r="A18698" s="13">
        <v>2008</v>
      </c>
      <c r="B18698" s="14">
        <v>9</v>
      </c>
      <c r="C18698" s="14" t="s">
        <v>148</v>
      </c>
      <c r="D18698" s="37">
        <v>19.901</v>
      </c>
    </row>
    <row r="18699" spans="1:4">
      <c r="A18699" s="15">
        <v>2008</v>
      </c>
      <c r="B18699" s="16">
        <v>10</v>
      </c>
      <c r="C18699" s="16" t="s">
        <v>148</v>
      </c>
      <c r="D18699" s="38">
        <v>24.353000000000002</v>
      </c>
    </row>
    <row r="18700" spans="1:4">
      <c r="A18700" s="13">
        <v>2008</v>
      </c>
      <c r="B18700" s="14">
        <v>11</v>
      </c>
      <c r="C18700" s="14" t="s">
        <v>148</v>
      </c>
      <c r="D18700" s="37">
        <v>23.776</v>
      </c>
    </row>
    <row r="18701" spans="1:4">
      <c r="A18701" s="15">
        <v>2008</v>
      </c>
      <c r="B18701" s="16">
        <v>12</v>
      </c>
      <c r="C18701" s="16" t="s">
        <v>148</v>
      </c>
      <c r="D18701" s="38">
        <v>25.164999999999999</v>
      </c>
    </row>
    <row r="18702" spans="1:4">
      <c r="A18702" s="13">
        <v>2009</v>
      </c>
      <c r="B18702" s="14">
        <v>1</v>
      </c>
      <c r="C18702" s="14" t="s">
        <v>148</v>
      </c>
      <c r="D18702" s="37">
        <v>24.074999999999999</v>
      </c>
    </row>
    <row r="18703" spans="1:4">
      <c r="A18703" s="15">
        <v>2009</v>
      </c>
      <c r="B18703" s="16">
        <v>2</v>
      </c>
      <c r="C18703" s="16" t="s">
        <v>148</v>
      </c>
      <c r="D18703" s="38">
        <v>22.901</v>
      </c>
    </row>
    <row r="18704" spans="1:4">
      <c r="A18704" s="13">
        <v>2009</v>
      </c>
      <c r="B18704" s="14">
        <v>3</v>
      </c>
      <c r="C18704" s="14" t="s">
        <v>148</v>
      </c>
      <c r="D18704" s="37">
        <v>21.09</v>
      </c>
    </row>
    <row r="18705" spans="1:4">
      <c r="A18705" s="15">
        <v>2009</v>
      </c>
      <c r="B18705" s="16">
        <v>4</v>
      </c>
      <c r="C18705" s="16" t="s">
        <v>148</v>
      </c>
      <c r="D18705" s="38">
        <v>18.937000000000001</v>
      </c>
    </row>
    <row r="18706" spans="1:4">
      <c r="A18706" s="13">
        <v>2009</v>
      </c>
      <c r="B18706" s="14">
        <v>5</v>
      </c>
      <c r="C18706" s="14" t="s">
        <v>148</v>
      </c>
      <c r="D18706" s="37">
        <v>15.382999999999999</v>
      </c>
    </row>
    <row r="18707" spans="1:4">
      <c r="A18707" s="15">
        <v>2009</v>
      </c>
      <c r="B18707" s="16">
        <v>6</v>
      </c>
      <c r="C18707" s="16" t="s">
        <v>148</v>
      </c>
      <c r="D18707" s="38">
        <v>12.965</v>
      </c>
    </row>
    <row r="18708" spans="1:4">
      <c r="A18708" s="13">
        <v>2009</v>
      </c>
      <c r="B18708" s="14">
        <v>7</v>
      </c>
      <c r="C18708" s="14" t="s">
        <v>148</v>
      </c>
      <c r="D18708" s="37">
        <v>10.401</v>
      </c>
    </row>
    <row r="18709" spans="1:4">
      <c r="A18709" s="15">
        <v>2009</v>
      </c>
      <c r="B18709" s="16">
        <v>8</v>
      </c>
      <c r="C18709" s="16" t="s">
        <v>148</v>
      </c>
      <c r="D18709" s="38">
        <v>14.545999999999999</v>
      </c>
    </row>
    <row r="18710" spans="1:4">
      <c r="A18710" s="13">
        <v>2009</v>
      </c>
      <c r="B18710" s="14">
        <v>9</v>
      </c>
      <c r="C18710" s="14" t="s">
        <v>148</v>
      </c>
      <c r="D18710" s="37">
        <v>20.89</v>
      </c>
    </row>
    <row r="18711" spans="1:4">
      <c r="A18711" s="15">
        <v>2009</v>
      </c>
      <c r="B18711" s="16">
        <v>10</v>
      </c>
      <c r="C18711" s="16" t="s">
        <v>148</v>
      </c>
      <c r="D18711" s="38">
        <v>22.62</v>
      </c>
    </row>
    <row r="18712" spans="1:4">
      <c r="A18712" s="13">
        <v>2009</v>
      </c>
      <c r="B18712" s="14">
        <v>11</v>
      </c>
      <c r="C18712" s="14" t="s">
        <v>148</v>
      </c>
      <c r="D18712" s="37">
        <v>22.423999999999999</v>
      </c>
    </row>
    <row r="18713" spans="1:4">
      <c r="A18713" s="15">
        <v>2009</v>
      </c>
      <c r="B18713" s="16">
        <v>12</v>
      </c>
      <c r="C18713" s="16" t="s">
        <v>148</v>
      </c>
      <c r="D18713" s="38">
        <v>24.727</v>
      </c>
    </row>
    <row r="18714" spans="1:4">
      <c r="A18714" s="13">
        <v>2010</v>
      </c>
      <c r="B18714" s="14">
        <v>1</v>
      </c>
      <c r="C18714" s="14" t="s">
        <v>148</v>
      </c>
      <c r="D18714" s="37">
        <v>23.940999999999999</v>
      </c>
    </row>
    <row r="18715" spans="1:4">
      <c r="A18715" s="15">
        <v>2010</v>
      </c>
      <c r="B18715" s="16">
        <v>2</v>
      </c>
      <c r="C18715" s="16" t="s">
        <v>148</v>
      </c>
      <c r="D18715" s="38">
        <v>24.675999999999998</v>
      </c>
    </row>
    <row r="18716" spans="1:4">
      <c r="A18716" s="13">
        <v>2010</v>
      </c>
      <c r="B18716" s="14">
        <v>3</v>
      </c>
      <c r="C18716" s="14" t="s">
        <v>148</v>
      </c>
      <c r="D18716" s="37">
        <v>23.631</v>
      </c>
    </row>
    <row r="18717" spans="1:4">
      <c r="A18717" s="15">
        <v>2010</v>
      </c>
      <c r="B18717" s="16">
        <v>4</v>
      </c>
      <c r="C18717" s="16" t="s">
        <v>148</v>
      </c>
      <c r="D18717" s="38">
        <v>18.963000000000001</v>
      </c>
    </row>
    <row r="18718" spans="1:4">
      <c r="A18718" s="13">
        <v>2010</v>
      </c>
      <c r="B18718" s="14">
        <v>5</v>
      </c>
      <c r="C18718" s="14" t="s">
        <v>148</v>
      </c>
      <c r="D18718" s="37">
        <v>16.271999999999998</v>
      </c>
    </row>
    <row r="18719" spans="1:4">
      <c r="A18719" s="15">
        <v>2010</v>
      </c>
      <c r="B18719" s="16">
        <v>6</v>
      </c>
      <c r="C18719" s="16" t="s">
        <v>148</v>
      </c>
      <c r="D18719" s="38">
        <v>11.497999999999999</v>
      </c>
    </row>
    <row r="18720" spans="1:4">
      <c r="A18720" s="13">
        <v>2010</v>
      </c>
      <c r="B18720" s="14">
        <v>7</v>
      </c>
      <c r="C18720" s="14" t="s">
        <v>148</v>
      </c>
      <c r="D18720" s="37">
        <v>12.749000000000001</v>
      </c>
    </row>
    <row r="18721" spans="1:4">
      <c r="A18721" s="15">
        <v>2010</v>
      </c>
      <c r="B18721" s="16">
        <v>8</v>
      </c>
      <c r="C18721" s="16" t="s">
        <v>148</v>
      </c>
      <c r="D18721" s="38">
        <v>15.282</v>
      </c>
    </row>
    <row r="18722" spans="1:4">
      <c r="A18722" s="13">
        <v>2010</v>
      </c>
      <c r="B18722" s="14">
        <v>9</v>
      </c>
      <c r="C18722" s="14" t="s">
        <v>148</v>
      </c>
      <c r="D18722" s="37">
        <v>20.96</v>
      </c>
    </row>
    <row r="18723" spans="1:4">
      <c r="A18723" s="15">
        <v>2010</v>
      </c>
      <c r="B18723" s="16">
        <v>10</v>
      </c>
      <c r="C18723" s="16" t="s">
        <v>148</v>
      </c>
      <c r="D18723" s="38">
        <v>24.244</v>
      </c>
    </row>
    <row r="18724" spans="1:4">
      <c r="A18724" s="13">
        <v>2010</v>
      </c>
      <c r="B18724" s="14">
        <v>11</v>
      </c>
      <c r="C18724" s="14" t="s">
        <v>148</v>
      </c>
      <c r="D18724" s="37">
        <v>23.788</v>
      </c>
    </row>
    <row r="18725" spans="1:4">
      <c r="A18725" s="15">
        <v>2010</v>
      </c>
      <c r="B18725" s="16">
        <v>12</v>
      </c>
      <c r="C18725" s="16" t="s">
        <v>148</v>
      </c>
      <c r="D18725" s="38">
        <v>23.751000000000001</v>
      </c>
    </row>
    <row r="18726" spans="1:4">
      <c r="A18726" s="13">
        <v>2011</v>
      </c>
      <c r="B18726" s="14">
        <v>1</v>
      </c>
      <c r="C18726" s="14" t="s">
        <v>148</v>
      </c>
      <c r="D18726" s="37">
        <v>22.795999999999999</v>
      </c>
    </row>
    <row r="18727" spans="1:4">
      <c r="A18727" s="15">
        <v>2011</v>
      </c>
      <c r="B18727" s="16">
        <v>2</v>
      </c>
      <c r="C18727" s="16" t="s">
        <v>148</v>
      </c>
      <c r="D18727" s="38">
        <v>23.332999999999998</v>
      </c>
    </row>
    <row r="18728" spans="1:4">
      <c r="A18728" s="13">
        <v>2011</v>
      </c>
      <c r="B18728" s="14">
        <v>3</v>
      </c>
      <c r="C18728" s="14" t="s">
        <v>148</v>
      </c>
      <c r="D18728" s="37">
        <v>23.381</v>
      </c>
    </row>
    <row r="18729" spans="1:4">
      <c r="A18729" s="15">
        <v>2011</v>
      </c>
      <c r="B18729" s="16">
        <v>4</v>
      </c>
      <c r="C18729" s="16" t="s">
        <v>148</v>
      </c>
      <c r="D18729" s="38">
        <v>18.405999999999999</v>
      </c>
    </row>
    <row r="18730" spans="1:4">
      <c r="A18730" s="13">
        <v>2011</v>
      </c>
      <c r="B18730" s="14">
        <v>5</v>
      </c>
      <c r="C18730" s="14" t="s">
        <v>148</v>
      </c>
      <c r="D18730" s="37">
        <v>15.327</v>
      </c>
    </row>
    <row r="18731" spans="1:4">
      <c r="A18731" s="15">
        <v>2011</v>
      </c>
      <c r="B18731" s="16">
        <v>6</v>
      </c>
      <c r="C18731" s="16" t="s">
        <v>148</v>
      </c>
      <c r="D18731" s="38">
        <v>11.47</v>
      </c>
    </row>
    <row r="18732" spans="1:4">
      <c r="A18732" s="13">
        <v>2011</v>
      </c>
      <c r="B18732" s="14">
        <v>7</v>
      </c>
      <c r="C18732" s="14" t="s">
        <v>148</v>
      </c>
      <c r="D18732" s="37">
        <v>10.555</v>
      </c>
    </row>
    <row r="18733" spans="1:4">
      <c r="A18733" s="15">
        <v>2011</v>
      </c>
      <c r="B18733" s="16">
        <v>8</v>
      </c>
      <c r="C18733" s="16" t="s">
        <v>148</v>
      </c>
      <c r="D18733" s="38">
        <v>14.208</v>
      </c>
    </row>
    <row r="18734" spans="1:4">
      <c r="A18734" s="13">
        <v>2011</v>
      </c>
      <c r="B18734" s="14">
        <v>9</v>
      </c>
      <c r="C18734" s="14" t="s">
        <v>148</v>
      </c>
      <c r="D18734" s="37">
        <v>20.709</v>
      </c>
    </row>
    <row r="18735" spans="1:4">
      <c r="A18735" s="15">
        <v>2011</v>
      </c>
      <c r="B18735" s="16">
        <v>10</v>
      </c>
      <c r="C18735" s="16" t="s">
        <v>148</v>
      </c>
      <c r="D18735" s="38">
        <v>22.417999999999999</v>
      </c>
    </row>
    <row r="18736" spans="1:4">
      <c r="A18736" s="13">
        <v>2011</v>
      </c>
      <c r="B18736" s="14">
        <v>11</v>
      </c>
      <c r="C18736" s="14" t="s">
        <v>148</v>
      </c>
      <c r="D18736" s="37">
        <v>24.184000000000001</v>
      </c>
    </row>
    <row r="18737" spans="1:4">
      <c r="A18737" s="15">
        <v>2011</v>
      </c>
      <c r="B18737" s="16">
        <v>12</v>
      </c>
      <c r="C18737" s="16" t="s">
        <v>148</v>
      </c>
      <c r="D18737" s="38">
        <v>23.524000000000001</v>
      </c>
    </row>
    <row r="18738" spans="1:4">
      <c r="A18738" s="13">
        <v>2012</v>
      </c>
      <c r="B18738" s="14">
        <v>1</v>
      </c>
      <c r="C18738" s="14" t="s">
        <v>148</v>
      </c>
      <c r="D18738" s="37">
        <v>24.762</v>
      </c>
    </row>
    <row r="18739" spans="1:4">
      <c r="A18739" s="15">
        <v>2012</v>
      </c>
      <c r="B18739" s="16">
        <v>2</v>
      </c>
      <c r="C18739" s="16" t="s">
        <v>148</v>
      </c>
      <c r="D18739" s="38">
        <v>25.454000000000001</v>
      </c>
    </row>
    <row r="18740" spans="1:4">
      <c r="A18740" s="13">
        <v>2012</v>
      </c>
      <c r="B18740" s="14">
        <v>3</v>
      </c>
      <c r="C18740" s="14" t="s">
        <v>148</v>
      </c>
      <c r="D18740" s="37">
        <v>23.192</v>
      </c>
    </row>
    <row r="18741" spans="1:4">
      <c r="A18741" s="15">
        <v>2012</v>
      </c>
      <c r="B18741" s="16">
        <v>4</v>
      </c>
      <c r="C18741" s="16" t="s">
        <v>148</v>
      </c>
      <c r="D18741" s="38">
        <v>18.739999999999998</v>
      </c>
    </row>
    <row r="18742" spans="1:4">
      <c r="A18742" s="13">
        <v>2012</v>
      </c>
      <c r="B18742" s="14">
        <v>5</v>
      </c>
      <c r="C18742" s="14" t="s">
        <v>148</v>
      </c>
      <c r="D18742" s="37">
        <v>16.751999999999999</v>
      </c>
    </row>
    <row r="18743" spans="1:4">
      <c r="A18743" s="15">
        <v>2012</v>
      </c>
      <c r="B18743" s="16">
        <v>6</v>
      </c>
      <c r="C18743" s="16" t="s">
        <v>148</v>
      </c>
      <c r="D18743" s="38">
        <v>12.335000000000001</v>
      </c>
    </row>
    <row r="18744" spans="1:4">
      <c r="A18744" s="13">
        <v>2012</v>
      </c>
      <c r="B18744" s="14">
        <v>7</v>
      </c>
      <c r="C18744" s="14" t="s">
        <v>148</v>
      </c>
      <c r="D18744" s="37">
        <v>11.741</v>
      </c>
    </row>
    <row r="18745" spans="1:4">
      <c r="A18745" s="15">
        <v>2012</v>
      </c>
      <c r="B18745" s="16">
        <v>8</v>
      </c>
      <c r="C18745" s="16" t="s">
        <v>148</v>
      </c>
      <c r="D18745" s="38">
        <v>15.984999999999999</v>
      </c>
    </row>
    <row r="18746" spans="1:4">
      <c r="A18746" s="13">
        <v>2012</v>
      </c>
      <c r="B18746" s="14">
        <v>9</v>
      </c>
      <c r="C18746" s="14" t="s">
        <v>148</v>
      </c>
      <c r="D18746" s="37">
        <v>18.8</v>
      </c>
    </row>
    <row r="18747" spans="1:4">
      <c r="A18747" s="15">
        <v>2012</v>
      </c>
      <c r="B18747" s="16">
        <v>10</v>
      </c>
      <c r="C18747" s="16" t="s">
        <v>148</v>
      </c>
      <c r="D18747" s="38">
        <v>22.260999999999999</v>
      </c>
    </row>
    <row r="18748" spans="1:4">
      <c r="A18748" s="13">
        <v>2012</v>
      </c>
      <c r="B18748" s="14">
        <v>11</v>
      </c>
      <c r="C18748" s="14" t="s">
        <v>148</v>
      </c>
      <c r="D18748" s="37">
        <v>24.202000000000002</v>
      </c>
    </row>
    <row r="18749" spans="1:4">
      <c r="A18749" s="15">
        <v>2012</v>
      </c>
      <c r="B18749" s="16">
        <v>12</v>
      </c>
      <c r="C18749" s="16" t="s">
        <v>148</v>
      </c>
      <c r="D18749" s="38">
        <v>23.76</v>
      </c>
    </row>
    <row r="18750" spans="1:4">
      <c r="A18750" s="13">
        <v>2013</v>
      </c>
      <c r="B18750" s="14">
        <v>1</v>
      </c>
      <c r="C18750" s="14" t="s">
        <v>148</v>
      </c>
      <c r="D18750" s="37">
        <v>25.315000000000001</v>
      </c>
    </row>
    <row r="18751" spans="1:4">
      <c r="A18751" s="15">
        <v>2013</v>
      </c>
      <c r="B18751" s="16">
        <v>2</v>
      </c>
      <c r="C18751" s="16" t="s">
        <v>148</v>
      </c>
      <c r="D18751" s="38">
        <v>25.399000000000001</v>
      </c>
    </row>
    <row r="18752" spans="1:4">
      <c r="A18752" s="13">
        <v>2013</v>
      </c>
      <c r="B18752" s="14">
        <v>3</v>
      </c>
      <c r="C18752" s="14" t="s">
        <v>148</v>
      </c>
      <c r="D18752" s="37">
        <v>23.327999999999999</v>
      </c>
    </row>
    <row r="18753" spans="1:4">
      <c r="A18753" s="15">
        <v>2013</v>
      </c>
      <c r="B18753" s="16">
        <v>4</v>
      </c>
      <c r="C18753" s="16" t="s">
        <v>148</v>
      </c>
      <c r="D18753" s="38">
        <v>18.619</v>
      </c>
    </row>
    <row r="18754" spans="1:4">
      <c r="A18754" s="13">
        <v>2013</v>
      </c>
      <c r="B18754" s="14">
        <v>5</v>
      </c>
      <c r="C18754" s="14" t="s">
        <v>148</v>
      </c>
      <c r="D18754" s="37">
        <v>15.494</v>
      </c>
    </row>
    <row r="18755" spans="1:4">
      <c r="A18755" s="15">
        <v>2013</v>
      </c>
      <c r="B18755" s="16">
        <v>6</v>
      </c>
      <c r="C18755" s="16" t="s">
        <v>148</v>
      </c>
      <c r="D18755" s="38">
        <v>13.212999999999999</v>
      </c>
    </row>
    <row r="18756" spans="1:4">
      <c r="A18756" s="13">
        <v>2013</v>
      </c>
      <c r="B18756" s="14">
        <v>7</v>
      </c>
      <c r="C18756" s="14" t="s">
        <v>148</v>
      </c>
      <c r="D18756" s="37">
        <v>13.048999999999999</v>
      </c>
    </row>
    <row r="18757" spans="1:4">
      <c r="A18757" s="15">
        <v>2013</v>
      </c>
      <c r="B18757" s="16">
        <v>8</v>
      </c>
      <c r="C18757" s="16" t="s">
        <v>148</v>
      </c>
      <c r="D18757" s="38">
        <v>15.099</v>
      </c>
    </row>
    <row r="18758" spans="1:4">
      <c r="A18758" s="13">
        <v>2000</v>
      </c>
      <c r="B18758" s="14">
        <v>2</v>
      </c>
      <c r="C18758" s="14" t="s">
        <v>149</v>
      </c>
      <c r="D18758" s="37">
        <v>25.396000000000001</v>
      </c>
    </row>
    <row r="18759" spans="1:4">
      <c r="A18759" s="15">
        <v>2000</v>
      </c>
      <c r="B18759" s="16">
        <v>3</v>
      </c>
      <c r="C18759" s="16" t="s">
        <v>149</v>
      </c>
      <c r="D18759" s="38">
        <v>25.571000000000002</v>
      </c>
    </row>
    <row r="18760" spans="1:4">
      <c r="A18760" s="13">
        <v>2000</v>
      </c>
      <c r="B18760" s="14">
        <v>4</v>
      </c>
      <c r="C18760" s="14" t="s">
        <v>149</v>
      </c>
      <c r="D18760" s="37">
        <v>26.195</v>
      </c>
    </row>
    <row r="18761" spans="1:4">
      <c r="A18761" s="15">
        <v>2000</v>
      </c>
      <c r="B18761" s="16">
        <v>5</v>
      </c>
      <c r="C18761" s="16" t="s">
        <v>149</v>
      </c>
      <c r="D18761" s="38">
        <v>27.353000000000002</v>
      </c>
    </row>
    <row r="18762" spans="1:4">
      <c r="A18762" s="13">
        <v>2000</v>
      </c>
      <c r="B18762" s="14">
        <v>6</v>
      </c>
      <c r="C18762" s="14" t="s">
        <v>149</v>
      </c>
      <c r="D18762" s="37">
        <v>27.803999999999998</v>
      </c>
    </row>
    <row r="18763" spans="1:4">
      <c r="A18763" s="15">
        <v>2000</v>
      </c>
      <c r="B18763" s="16">
        <v>7</v>
      </c>
      <c r="C18763" s="16" t="s">
        <v>149</v>
      </c>
      <c r="D18763" s="38">
        <v>28.266999999999999</v>
      </c>
    </row>
    <row r="18764" spans="1:4">
      <c r="A18764" s="13">
        <v>2000</v>
      </c>
      <c r="B18764" s="14">
        <v>8</v>
      </c>
      <c r="C18764" s="14" t="s">
        <v>149</v>
      </c>
      <c r="D18764" s="37">
        <v>28.821000000000002</v>
      </c>
    </row>
    <row r="18765" spans="1:4">
      <c r="A18765" s="15">
        <v>2000</v>
      </c>
      <c r="B18765" s="16">
        <v>9</v>
      </c>
      <c r="C18765" s="16" t="s">
        <v>149</v>
      </c>
      <c r="D18765" s="38">
        <v>28.434000000000001</v>
      </c>
    </row>
    <row r="18766" spans="1:4">
      <c r="A18766" s="13">
        <v>2000</v>
      </c>
      <c r="B18766" s="14">
        <v>10</v>
      </c>
      <c r="C18766" s="14" t="s">
        <v>149</v>
      </c>
      <c r="D18766" s="37">
        <v>27.943000000000001</v>
      </c>
    </row>
    <row r="18767" spans="1:4">
      <c r="A18767" s="15">
        <v>2000</v>
      </c>
      <c r="B18767" s="16">
        <v>11</v>
      </c>
      <c r="C18767" s="16" t="s">
        <v>149</v>
      </c>
      <c r="D18767" s="38">
        <v>27.2</v>
      </c>
    </row>
    <row r="18768" spans="1:4">
      <c r="A18768" s="13">
        <v>2000</v>
      </c>
      <c r="B18768" s="14">
        <v>12</v>
      </c>
      <c r="C18768" s="14" t="s">
        <v>149</v>
      </c>
      <c r="D18768" s="37">
        <v>26.056999999999999</v>
      </c>
    </row>
    <row r="18769" spans="1:4">
      <c r="A18769" s="15">
        <v>2001</v>
      </c>
      <c r="B18769" s="16">
        <v>1</v>
      </c>
      <c r="C18769" s="16" t="s">
        <v>149</v>
      </c>
      <c r="D18769" s="38">
        <v>25.395</v>
      </c>
    </row>
    <row r="18770" spans="1:4">
      <c r="A18770" s="13">
        <v>2001</v>
      </c>
      <c r="B18770" s="14">
        <v>2</v>
      </c>
      <c r="C18770" s="14" t="s">
        <v>149</v>
      </c>
      <c r="D18770" s="37">
        <v>25.262</v>
      </c>
    </row>
    <row r="18771" spans="1:4">
      <c r="A18771" s="15">
        <v>2001</v>
      </c>
      <c r="B18771" s="16">
        <v>3</v>
      </c>
      <c r="C18771" s="16" t="s">
        <v>149</v>
      </c>
      <c r="D18771" s="38">
        <v>26.117000000000001</v>
      </c>
    </row>
    <row r="18772" spans="1:4">
      <c r="A18772" s="13">
        <v>2001</v>
      </c>
      <c r="B18772" s="14">
        <v>4</v>
      </c>
      <c r="C18772" s="14" t="s">
        <v>149</v>
      </c>
      <c r="D18772" s="37">
        <v>26.934999999999999</v>
      </c>
    </row>
    <row r="18773" spans="1:4">
      <c r="A18773" s="15">
        <v>2001</v>
      </c>
      <c r="B18773" s="16">
        <v>5</v>
      </c>
      <c r="C18773" s="16" t="s">
        <v>149</v>
      </c>
      <c r="D18773" s="38">
        <v>28.024000000000001</v>
      </c>
    </row>
    <row r="18774" spans="1:4">
      <c r="A18774" s="13">
        <v>2001</v>
      </c>
      <c r="B18774" s="14">
        <v>6</v>
      </c>
      <c r="C18774" s="14" t="s">
        <v>149</v>
      </c>
      <c r="D18774" s="37">
        <v>27.741</v>
      </c>
    </row>
    <row r="18775" spans="1:4">
      <c r="A18775" s="15">
        <v>2001</v>
      </c>
      <c r="B18775" s="16">
        <v>7</v>
      </c>
      <c r="C18775" s="16" t="s">
        <v>149</v>
      </c>
      <c r="D18775" s="38">
        <v>28.053999999999998</v>
      </c>
    </row>
    <row r="18776" spans="1:4">
      <c r="A18776" s="13">
        <v>2001</v>
      </c>
      <c r="B18776" s="14">
        <v>8</v>
      </c>
      <c r="C18776" s="14" t="s">
        <v>149</v>
      </c>
      <c r="D18776" s="37">
        <v>28.594000000000001</v>
      </c>
    </row>
    <row r="18777" spans="1:4">
      <c r="A18777" s="15">
        <v>2001</v>
      </c>
      <c r="B18777" s="16">
        <v>9</v>
      </c>
      <c r="C18777" s="16" t="s">
        <v>149</v>
      </c>
      <c r="D18777" s="38">
        <v>28.318000000000001</v>
      </c>
    </row>
    <row r="18778" spans="1:4">
      <c r="A18778" s="13">
        <v>2001</v>
      </c>
      <c r="B18778" s="14">
        <v>10</v>
      </c>
      <c r="C18778" s="14" t="s">
        <v>149</v>
      </c>
      <c r="D18778" s="37">
        <v>28.027999999999999</v>
      </c>
    </row>
    <row r="18779" spans="1:4">
      <c r="A18779" s="15">
        <v>2001</v>
      </c>
      <c r="B18779" s="16">
        <v>11</v>
      </c>
      <c r="C18779" s="16" t="s">
        <v>149</v>
      </c>
      <c r="D18779" s="38">
        <v>27.661000000000001</v>
      </c>
    </row>
    <row r="18780" spans="1:4">
      <c r="A18780" s="13">
        <v>2001</v>
      </c>
      <c r="B18780" s="14">
        <v>12</v>
      </c>
      <c r="C18780" s="14" t="s">
        <v>149</v>
      </c>
      <c r="D18780" s="37">
        <v>27.087</v>
      </c>
    </row>
    <row r="18781" spans="1:4">
      <c r="A18781" s="15">
        <v>2002</v>
      </c>
      <c r="B18781" s="16">
        <v>1</v>
      </c>
      <c r="C18781" s="16" t="s">
        <v>149</v>
      </c>
      <c r="D18781" s="38">
        <v>25.946000000000002</v>
      </c>
    </row>
    <row r="18782" spans="1:4">
      <c r="A18782" s="13">
        <v>2002</v>
      </c>
      <c r="B18782" s="14">
        <v>2</v>
      </c>
      <c r="C18782" s="14" t="s">
        <v>149</v>
      </c>
      <c r="D18782" s="37">
        <v>25.564</v>
      </c>
    </row>
    <row r="18783" spans="1:4">
      <c r="A18783" s="15">
        <v>2002</v>
      </c>
      <c r="B18783" s="16">
        <v>3</v>
      </c>
      <c r="C18783" s="16" t="s">
        <v>149</v>
      </c>
      <c r="D18783" s="38">
        <v>26.126999999999999</v>
      </c>
    </row>
    <row r="18784" spans="1:4">
      <c r="A18784" s="13">
        <v>2002</v>
      </c>
      <c r="B18784" s="14">
        <v>4</v>
      </c>
      <c r="C18784" s="14" t="s">
        <v>149</v>
      </c>
      <c r="D18784" s="37">
        <v>26.175000000000001</v>
      </c>
    </row>
    <row r="18785" spans="1:4">
      <c r="A18785" s="15">
        <v>2002</v>
      </c>
      <c r="B18785" s="16">
        <v>5</v>
      </c>
      <c r="C18785" s="16" t="s">
        <v>149</v>
      </c>
      <c r="D18785" s="38">
        <v>27.536000000000001</v>
      </c>
    </row>
    <row r="18786" spans="1:4">
      <c r="A18786" s="13">
        <v>2002</v>
      </c>
      <c r="B18786" s="14">
        <v>6</v>
      </c>
      <c r="C18786" s="14" t="s">
        <v>149</v>
      </c>
      <c r="D18786" s="37">
        <v>27.643999999999998</v>
      </c>
    </row>
    <row r="18787" spans="1:4">
      <c r="A18787" s="15">
        <v>2002</v>
      </c>
      <c r="B18787" s="16">
        <v>7</v>
      </c>
      <c r="C18787" s="16" t="s">
        <v>149</v>
      </c>
      <c r="D18787" s="38">
        <v>28.274999999999999</v>
      </c>
    </row>
    <row r="18788" spans="1:4">
      <c r="A18788" s="13">
        <v>2002</v>
      </c>
      <c r="B18788" s="14">
        <v>8</v>
      </c>
      <c r="C18788" s="14" t="s">
        <v>149</v>
      </c>
      <c r="D18788" s="37">
        <v>28.584</v>
      </c>
    </row>
    <row r="18789" spans="1:4">
      <c r="A18789" s="15">
        <v>2002</v>
      </c>
      <c r="B18789" s="16">
        <v>9</v>
      </c>
      <c r="C18789" s="16" t="s">
        <v>149</v>
      </c>
      <c r="D18789" s="38">
        <v>28.581</v>
      </c>
    </row>
    <row r="18790" spans="1:4">
      <c r="A18790" s="13">
        <v>2002</v>
      </c>
      <c r="B18790" s="14">
        <v>10</v>
      </c>
      <c r="C18790" s="14" t="s">
        <v>149</v>
      </c>
      <c r="D18790" s="37">
        <v>28.061</v>
      </c>
    </row>
    <row r="18791" spans="1:4">
      <c r="A18791" s="15">
        <v>2002</v>
      </c>
      <c r="B18791" s="16">
        <v>11</v>
      </c>
      <c r="C18791" s="16" t="s">
        <v>149</v>
      </c>
      <c r="D18791" s="38">
        <v>27.155000000000001</v>
      </c>
    </row>
    <row r="18792" spans="1:4">
      <c r="A18792" s="13">
        <v>2002</v>
      </c>
      <c r="B18792" s="14">
        <v>12</v>
      </c>
      <c r="C18792" s="14" t="s">
        <v>149</v>
      </c>
      <c r="D18792" s="37">
        <v>26.382000000000001</v>
      </c>
    </row>
    <row r="18793" spans="1:4">
      <c r="A18793" s="15">
        <v>2003</v>
      </c>
      <c r="B18793" s="16">
        <v>1</v>
      </c>
      <c r="C18793" s="16" t="s">
        <v>149</v>
      </c>
      <c r="D18793" s="38">
        <v>26.198</v>
      </c>
    </row>
    <row r="18794" spans="1:4">
      <c r="A18794" s="13">
        <v>2003</v>
      </c>
      <c r="B18794" s="14">
        <v>2</v>
      </c>
      <c r="C18794" s="14" t="s">
        <v>149</v>
      </c>
      <c r="D18794" s="37">
        <v>26.004999999999999</v>
      </c>
    </row>
    <row r="18795" spans="1:4">
      <c r="A18795" s="15">
        <v>2003</v>
      </c>
      <c r="B18795" s="16">
        <v>3</v>
      </c>
      <c r="C18795" s="16" t="s">
        <v>149</v>
      </c>
      <c r="D18795" s="38">
        <v>26.687000000000001</v>
      </c>
    </row>
    <row r="18796" spans="1:4">
      <c r="A18796" s="13">
        <v>2003</v>
      </c>
      <c r="B18796" s="14">
        <v>4</v>
      </c>
      <c r="C18796" s="14" t="s">
        <v>149</v>
      </c>
      <c r="D18796" s="37">
        <v>27.545999999999999</v>
      </c>
    </row>
    <row r="18797" spans="1:4">
      <c r="A18797" s="15">
        <v>2003</v>
      </c>
      <c r="B18797" s="16">
        <v>5</v>
      </c>
      <c r="C18797" s="16" t="s">
        <v>149</v>
      </c>
      <c r="D18797" s="38">
        <v>27.704000000000001</v>
      </c>
    </row>
    <row r="18798" spans="1:4">
      <c r="A18798" s="13">
        <v>2003</v>
      </c>
      <c r="B18798" s="14">
        <v>6</v>
      </c>
      <c r="C18798" s="14" t="s">
        <v>149</v>
      </c>
      <c r="D18798" s="37">
        <v>28.097999999999999</v>
      </c>
    </row>
    <row r="18799" spans="1:4">
      <c r="A18799" s="15">
        <v>2003</v>
      </c>
      <c r="B18799" s="16">
        <v>7</v>
      </c>
      <c r="C18799" s="16" t="s">
        <v>149</v>
      </c>
      <c r="D18799" s="38">
        <v>28.532</v>
      </c>
    </row>
    <row r="18800" spans="1:4">
      <c r="A18800" s="13">
        <v>2003</v>
      </c>
      <c r="B18800" s="14">
        <v>8</v>
      </c>
      <c r="C18800" s="14" t="s">
        <v>149</v>
      </c>
      <c r="D18800" s="37">
        <v>28.753</v>
      </c>
    </row>
    <row r="18801" spans="1:4">
      <c r="A18801" s="15">
        <v>2003</v>
      </c>
      <c r="B18801" s="16">
        <v>9</v>
      </c>
      <c r="C18801" s="16" t="s">
        <v>149</v>
      </c>
      <c r="D18801" s="38">
        <v>28.920999999999999</v>
      </c>
    </row>
    <row r="18802" spans="1:4">
      <c r="A18802" s="13">
        <v>2003</v>
      </c>
      <c r="B18802" s="14">
        <v>10</v>
      </c>
      <c r="C18802" s="14" t="s">
        <v>149</v>
      </c>
      <c r="D18802" s="37">
        <v>28.606999999999999</v>
      </c>
    </row>
    <row r="18803" spans="1:4">
      <c r="A18803" s="15">
        <v>2003</v>
      </c>
      <c r="B18803" s="16">
        <v>11</v>
      </c>
      <c r="C18803" s="16" t="s">
        <v>149</v>
      </c>
      <c r="D18803" s="38">
        <v>27.561</v>
      </c>
    </row>
    <row r="18804" spans="1:4">
      <c r="A18804" s="13">
        <v>2003</v>
      </c>
      <c r="B18804" s="14">
        <v>12</v>
      </c>
      <c r="C18804" s="14" t="s">
        <v>149</v>
      </c>
      <c r="D18804" s="37">
        <v>26.905000000000001</v>
      </c>
    </row>
    <row r="18805" spans="1:4">
      <c r="A18805" s="15">
        <v>2004</v>
      </c>
      <c r="B18805" s="16">
        <v>1</v>
      </c>
      <c r="C18805" s="16" t="s">
        <v>149</v>
      </c>
      <c r="D18805" s="38">
        <v>26.274000000000001</v>
      </c>
    </row>
    <row r="18806" spans="1:4">
      <c r="A18806" s="13">
        <v>2004</v>
      </c>
      <c r="B18806" s="14">
        <v>2</v>
      </c>
      <c r="C18806" s="14" t="s">
        <v>149</v>
      </c>
      <c r="D18806" s="37">
        <v>25.817</v>
      </c>
    </row>
    <row r="18807" spans="1:4">
      <c r="A18807" s="15">
        <v>2004</v>
      </c>
      <c r="B18807" s="16">
        <v>3</v>
      </c>
      <c r="C18807" s="16" t="s">
        <v>149</v>
      </c>
      <c r="D18807" s="38">
        <v>26.120999999999999</v>
      </c>
    </row>
    <row r="18808" spans="1:4">
      <c r="A18808" s="13">
        <v>2004</v>
      </c>
      <c r="B18808" s="14">
        <v>4</v>
      </c>
      <c r="C18808" s="14" t="s">
        <v>149</v>
      </c>
      <c r="D18808" s="37">
        <v>26.891999999999999</v>
      </c>
    </row>
    <row r="18809" spans="1:4">
      <c r="A18809" s="15">
        <v>2004</v>
      </c>
      <c r="B18809" s="16">
        <v>5</v>
      </c>
      <c r="C18809" s="16" t="s">
        <v>149</v>
      </c>
      <c r="D18809" s="38">
        <v>27.460999999999999</v>
      </c>
    </row>
    <row r="18810" spans="1:4">
      <c r="A18810" s="13">
        <v>2004</v>
      </c>
      <c r="B18810" s="14">
        <v>6</v>
      </c>
      <c r="C18810" s="14" t="s">
        <v>149</v>
      </c>
      <c r="D18810" s="37">
        <v>27.710999999999999</v>
      </c>
    </row>
    <row r="18811" spans="1:4">
      <c r="A18811" s="15">
        <v>2004</v>
      </c>
      <c r="B18811" s="16">
        <v>7</v>
      </c>
      <c r="C18811" s="16" t="s">
        <v>149</v>
      </c>
      <c r="D18811" s="38">
        <v>28.286999999999999</v>
      </c>
    </row>
    <row r="18812" spans="1:4">
      <c r="A18812" s="13">
        <v>2004</v>
      </c>
      <c r="B18812" s="14">
        <v>8</v>
      </c>
      <c r="C18812" s="14" t="s">
        <v>149</v>
      </c>
      <c r="D18812" s="37">
        <v>28.605</v>
      </c>
    </row>
    <row r="18813" spans="1:4">
      <c r="A18813" s="15">
        <v>2004</v>
      </c>
      <c r="B18813" s="16">
        <v>9</v>
      </c>
      <c r="C18813" s="16" t="s">
        <v>149</v>
      </c>
      <c r="D18813" s="38">
        <v>28.707000000000001</v>
      </c>
    </row>
    <row r="18814" spans="1:4">
      <c r="A18814" s="13">
        <v>2004</v>
      </c>
      <c r="B18814" s="14">
        <v>10</v>
      </c>
      <c r="C18814" s="14" t="s">
        <v>149</v>
      </c>
      <c r="D18814" s="37">
        <v>28.370999999999999</v>
      </c>
    </row>
    <row r="18815" spans="1:4">
      <c r="A18815" s="15">
        <v>2004</v>
      </c>
      <c r="B18815" s="16">
        <v>11</v>
      </c>
      <c r="C18815" s="16" t="s">
        <v>149</v>
      </c>
      <c r="D18815" s="38">
        <v>27.911000000000001</v>
      </c>
    </row>
    <row r="18816" spans="1:4">
      <c r="A18816" s="13">
        <v>2004</v>
      </c>
      <c r="B18816" s="14">
        <v>12</v>
      </c>
      <c r="C18816" s="14" t="s">
        <v>149</v>
      </c>
      <c r="D18816" s="37">
        <v>27.183</v>
      </c>
    </row>
    <row r="18817" spans="1:4">
      <c r="A18817" s="15">
        <v>2005</v>
      </c>
      <c r="B18817" s="16">
        <v>1</v>
      </c>
      <c r="C18817" s="16" t="s">
        <v>149</v>
      </c>
      <c r="D18817" s="38">
        <v>26.163</v>
      </c>
    </row>
    <row r="18818" spans="1:4">
      <c r="A18818" s="13">
        <v>2005</v>
      </c>
      <c r="B18818" s="14">
        <v>2</v>
      </c>
      <c r="C18818" s="14" t="s">
        <v>149</v>
      </c>
      <c r="D18818" s="37">
        <v>26.568999999999999</v>
      </c>
    </row>
    <row r="18819" spans="1:4">
      <c r="A18819" s="15">
        <v>2005</v>
      </c>
      <c r="B18819" s="16">
        <v>3</v>
      </c>
      <c r="C18819" s="16" t="s">
        <v>149</v>
      </c>
      <c r="D18819" s="38">
        <v>26.82</v>
      </c>
    </row>
    <row r="18820" spans="1:4">
      <c r="A18820" s="13">
        <v>2005</v>
      </c>
      <c r="B18820" s="14">
        <v>4</v>
      </c>
      <c r="C18820" s="14" t="s">
        <v>149</v>
      </c>
      <c r="D18820" s="37">
        <v>27.07</v>
      </c>
    </row>
    <row r="18821" spans="1:4">
      <c r="A18821" s="15">
        <v>2005</v>
      </c>
      <c r="B18821" s="16">
        <v>5</v>
      </c>
      <c r="C18821" s="16" t="s">
        <v>149</v>
      </c>
      <c r="D18821" s="38">
        <v>28</v>
      </c>
    </row>
    <row r="18822" spans="1:4">
      <c r="A18822" s="13">
        <v>2005</v>
      </c>
      <c r="B18822" s="14">
        <v>6</v>
      </c>
      <c r="C18822" s="14" t="s">
        <v>149</v>
      </c>
      <c r="D18822" s="37">
        <v>28.67</v>
      </c>
    </row>
    <row r="18823" spans="1:4">
      <c r="A18823" s="15">
        <v>2005</v>
      </c>
      <c r="B18823" s="16">
        <v>7</v>
      </c>
      <c r="C18823" s="16" t="s">
        <v>149</v>
      </c>
      <c r="D18823" s="38">
        <v>28.433</v>
      </c>
    </row>
    <row r="18824" spans="1:4">
      <c r="A18824" s="13">
        <v>2005</v>
      </c>
      <c r="B18824" s="14">
        <v>8</v>
      </c>
      <c r="C18824" s="14" t="s">
        <v>149</v>
      </c>
      <c r="D18824" s="37">
        <v>28.863</v>
      </c>
    </row>
    <row r="18825" spans="1:4">
      <c r="A18825" s="15">
        <v>2005</v>
      </c>
      <c r="B18825" s="16">
        <v>9</v>
      </c>
      <c r="C18825" s="16" t="s">
        <v>149</v>
      </c>
      <c r="D18825" s="38">
        <v>29.103000000000002</v>
      </c>
    </row>
    <row r="18826" spans="1:4">
      <c r="A18826" s="13">
        <v>2005</v>
      </c>
      <c r="B18826" s="14">
        <v>10</v>
      </c>
      <c r="C18826" s="14" t="s">
        <v>149</v>
      </c>
      <c r="D18826" s="37">
        <v>28.635000000000002</v>
      </c>
    </row>
    <row r="18827" spans="1:4">
      <c r="A18827" s="15">
        <v>2005</v>
      </c>
      <c r="B18827" s="16">
        <v>11</v>
      </c>
      <c r="C18827" s="16" t="s">
        <v>149</v>
      </c>
      <c r="D18827" s="38">
        <v>27.773</v>
      </c>
    </row>
    <row r="18828" spans="1:4">
      <c r="A18828" s="13">
        <v>2005</v>
      </c>
      <c r="B18828" s="14">
        <v>12</v>
      </c>
      <c r="C18828" s="14" t="s">
        <v>149</v>
      </c>
      <c r="D18828" s="37">
        <v>26.37</v>
      </c>
    </row>
    <row r="18829" spans="1:4">
      <c r="A18829" s="15">
        <v>2006</v>
      </c>
      <c r="B18829" s="16">
        <v>1</v>
      </c>
      <c r="C18829" s="16" t="s">
        <v>149</v>
      </c>
      <c r="D18829" s="38">
        <v>25.693000000000001</v>
      </c>
    </row>
    <row r="18830" spans="1:4">
      <c r="A18830" s="13">
        <v>2006</v>
      </c>
      <c r="B18830" s="14">
        <v>2</v>
      </c>
      <c r="C18830" s="14" t="s">
        <v>149</v>
      </c>
      <c r="D18830" s="37">
        <v>26.015999999999998</v>
      </c>
    </row>
    <row r="18831" spans="1:4">
      <c r="A18831" s="15">
        <v>2006</v>
      </c>
      <c r="B18831" s="16">
        <v>3</v>
      </c>
      <c r="C18831" s="16" t="s">
        <v>149</v>
      </c>
      <c r="D18831" s="38">
        <v>26.422000000000001</v>
      </c>
    </row>
    <row r="18832" spans="1:4">
      <c r="A18832" s="13">
        <v>2006</v>
      </c>
      <c r="B18832" s="14">
        <v>4</v>
      </c>
      <c r="C18832" s="14" t="s">
        <v>149</v>
      </c>
      <c r="D18832" s="37">
        <v>27.114000000000001</v>
      </c>
    </row>
    <row r="18833" spans="1:4">
      <c r="A18833" s="15">
        <v>2006</v>
      </c>
      <c r="B18833" s="16">
        <v>5</v>
      </c>
      <c r="C18833" s="16" t="s">
        <v>149</v>
      </c>
      <c r="D18833" s="38">
        <v>27.652000000000001</v>
      </c>
    </row>
    <row r="18834" spans="1:4">
      <c r="A18834" s="13">
        <v>2006</v>
      </c>
      <c r="B18834" s="14">
        <v>6</v>
      </c>
      <c r="C18834" s="14" t="s">
        <v>149</v>
      </c>
      <c r="D18834" s="37">
        <v>27.984999999999999</v>
      </c>
    </row>
    <row r="18835" spans="1:4">
      <c r="A18835" s="15">
        <v>2006</v>
      </c>
      <c r="B18835" s="16">
        <v>7</v>
      </c>
      <c r="C18835" s="16" t="s">
        <v>149</v>
      </c>
      <c r="D18835" s="38">
        <v>28.561</v>
      </c>
    </row>
    <row r="18836" spans="1:4">
      <c r="A18836" s="13">
        <v>2006</v>
      </c>
      <c r="B18836" s="14">
        <v>8</v>
      </c>
      <c r="C18836" s="14" t="s">
        <v>149</v>
      </c>
      <c r="D18836" s="37">
        <v>28.88</v>
      </c>
    </row>
    <row r="18837" spans="1:4">
      <c r="A18837" s="15">
        <v>2006</v>
      </c>
      <c r="B18837" s="16">
        <v>9</v>
      </c>
      <c r="C18837" s="16" t="s">
        <v>149</v>
      </c>
      <c r="D18837" s="38">
        <v>29.001000000000001</v>
      </c>
    </row>
    <row r="18838" spans="1:4">
      <c r="A18838" s="13">
        <v>2006</v>
      </c>
      <c r="B18838" s="14">
        <v>10</v>
      </c>
      <c r="C18838" s="14" t="s">
        <v>149</v>
      </c>
      <c r="D18838" s="37">
        <v>28.565999999999999</v>
      </c>
    </row>
    <row r="18839" spans="1:4">
      <c r="A18839" s="15">
        <v>2006</v>
      </c>
      <c r="B18839" s="16">
        <v>11</v>
      </c>
      <c r="C18839" s="16" t="s">
        <v>149</v>
      </c>
      <c r="D18839" s="38">
        <v>27.442</v>
      </c>
    </row>
    <row r="18840" spans="1:4">
      <c r="A18840" s="13">
        <v>2006</v>
      </c>
      <c r="B18840" s="14">
        <v>12</v>
      </c>
      <c r="C18840" s="14" t="s">
        <v>149</v>
      </c>
      <c r="D18840" s="37">
        <v>26.603000000000002</v>
      </c>
    </row>
    <row r="18841" spans="1:4">
      <c r="A18841" s="15">
        <v>2007</v>
      </c>
      <c r="B18841" s="16">
        <v>1</v>
      </c>
      <c r="C18841" s="16" t="s">
        <v>149</v>
      </c>
      <c r="D18841" s="38">
        <v>26.408999999999999</v>
      </c>
    </row>
    <row r="18842" spans="1:4">
      <c r="A18842" s="13">
        <v>2007</v>
      </c>
      <c r="B18842" s="14">
        <v>2</v>
      </c>
      <c r="C18842" s="14" t="s">
        <v>149</v>
      </c>
      <c r="D18842" s="37">
        <v>26.288</v>
      </c>
    </row>
    <row r="18843" spans="1:4">
      <c r="A18843" s="15">
        <v>2007</v>
      </c>
      <c r="B18843" s="16">
        <v>3</v>
      </c>
      <c r="C18843" s="16" t="s">
        <v>149</v>
      </c>
      <c r="D18843" s="38">
        <v>26.207999999999998</v>
      </c>
    </row>
    <row r="18844" spans="1:4">
      <c r="A18844" s="13">
        <v>2007</v>
      </c>
      <c r="B18844" s="14">
        <v>4</v>
      </c>
      <c r="C18844" s="14" t="s">
        <v>149</v>
      </c>
      <c r="D18844" s="37">
        <v>27.068999999999999</v>
      </c>
    </row>
    <row r="18845" spans="1:4">
      <c r="A18845" s="15">
        <v>2007</v>
      </c>
      <c r="B18845" s="16">
        <v>5</v>
      </c>
      <c r="C18845" s="16" t="s">
        <v>149</v>
      </c>
      <c r="D18845" s="38">
        <v>27.768999999999998</v>
      </c>
    </row>
    <row r="18846" spans="1:4">
      <c r="A18846" s="13">
        <v>2007</v>
      </c>
      <c r="B18846" s="14">
        <v>6</v>
      </c>
      <c r="C18846" s="14" t="s">
        <v>149</v>
      </c>
      <c r="D18846" s="37">
        <v>27.960999999999999</v>
      </c>
    </row>
    <row r="18847" spans="1:4">
      <c r="A18847" s="15">
        <v>2007</v>
      </c>
      <c r="B18847" s="16">
        <v>7</v>
      </c>
      <c r="C18847" s="16" t="s">
        <v>149</v>
      </c>
      <c r="D18847" s="38">
        <v>28.326000000000001</v>
      </c>
    </row>
    <row r="18848" spans="1:4">
      <c r="A18848" s="13">
        <v>2007</v>
      </c>
      <c r="B18848" s="14">
        <v>8</v>
      </c>
      <c r="C18848" s="14" t="s">
        <v>149</v>
      </c>
      <c r="D18848" s="37">
        <v>28.324999999999999</v>
      </c>
    </row>
    <row r="18849" spans="1:4">
      <c r="A18849" s="15">
        <v>2007</v>
      </c>
      <c r="B18849" s="16">
        <v>9</v>
      </c>
      <c r="C18849" s="16" t="s">
        <v>149</v>
      </c>
      <c r="D18849" s="38">
        <v>28.332999999999998</v>
      </c>
    </row>
    <row r="18850" spans="1:4">
      <c r="A18850" s="13">
        <v>2007</v>
      </c>
      <c r="B18850" s="14">
        <v>10</v>
      </c>
      <c r="C18850" s="14" t="s">
        <v>149</v>
      </c>
      <c r="D18850" s="37">
        <v>27.567</v>
      </c>
    </row>
    <row r="18851" spans="1:4">
      <c r="A18851" s="15">
        <v>2007</v>
      </c>
      <c r="B18851" s="16">
        <v>11</v>
      </c>
      <c r="C18851" s="16" t="s">
        <v>149</v>
      </c>
      <c r="D18851" s="38">
        <v>27.35</v>
      </c>
    </row>
    <row r="18852" spans="1:4">
      <c r="A18852" s="13">
        <v>2007</v>
      </c>
      <c r="B18852" s="14">
        <v>12</v>
      </c>
      <c r="C18852" s="14" t="s">
        <v>149</v>
      </c>
      <c r="D18852" s="37">
        <v>25.966000000000001</v>
      </c>
    </row>
    <row r="18853" spans="1:4">
      <c r="A18853" s="15">
        <v>2008</v>
      </c>
      <c r="B18853" s="16">
        <v>1</v>
      </c>
      <c r="C18853" s="16" t="s">
        <v>149</v>
      </c>
      <c r="D18853" s="38">
        <v>25.567</v>
      </c>
    </row>
    <row r="18854" spans="1:4">
      <c r="A18854" s="13">
        <v>2008</v>
      </c>
      <c r="B18854" s="14">
        <v>2</v>
      </c>
      <c r="C18854" s="14" t="s">
        <v>149</v>
      </c>
      <c r="D18854" s="37">
        <v>25.093</v>
      </c>
    </row>
    <row r="18855" spans="1:4">
      <c r="A18855" s="15">
        <v>2008</v>
      </c>
      <c r="B18855" s="16">
        <v>3</v>
      </c>
      <c r="C18855" s="16" t="s">
        <v>149</v>
      </c>
      <c r="D18855" s="38">
        <v>25.463000000000001</v>
      </c>
    </row>
    <row r="18856" spans="1:4">
      <c r="A18856" s="13">
        <v>2008</v>
      </c>
      <c r="B18856" s="14">
        <v>4</v>
      </c>
      <c r="C18856" s="14" t="s">
        <v>149</v>
      </c>
      <c r="D18856" s="37">
        <v>26.460999999999999</v>
      </c>
    </row>
    <row r="18857" spans="1:4">
      <c r="A18857" s="15">
        <v>2008</v>
      </c>
      <c r="B18857" s="16">
        <v>5</v>
      </c>
      <c r="C18857" s="16" t="s">
        <v>149</v>
      </c>
      <c r="D18857" s="38">
        <v>27.63</v>
      </c>
    </row>
    <row r="18858" spans="1:4">
      <c r="A18858" s="13">
        <v>2008</v>
      </c>
      <c r="B18858" s="14">
        <v>6</v>
      </c>
      <c r="C18858" s="14" t="s">
        <v>149</v>
      </c>
      <c r="D18858" s="37">
        <v>28.295000000000002</v>
      </c>
    </row>
    <row r="18859" spans="1:4">
      <c r="A18859" s="15">
        <v>2008</v>
      </c>
      <c r="B18859" s="16">
        <v>7</v>
      </c>
      <c r="C18859" s="16" t="s">
        <v>149</v>
      </c>
      <c r="D18859" s="38">
        <v>28.466999999999999</v>
      </c>
    </row>
    <row r="18860" spans="1:4">
      <c r="A18860" s="13">
        <v>2008</v>
      </c>
      <c r="B18860" s="14">
        <v>8</v>
      </c>
      <c r="C18860" s="14" t="s">
        <v>149</v>
      </c>
      <c r="D18860" s="37">
        <v>28.995999999999999</v>
      </c>
    </row>
    <row r="18861" spans="1:4">
      <c r="A18861" s="15">
        <v>2008</v>
      </c>
      <c r="B18861" s="16">
        <v>9</v>
      </c>
      <c r="C18861" s="16" t="s">
        <v>149</v>
      </c>
      <c r="D18861" s="38">
        <v>29.154</v>
      </c>
    </row>
    <row r="18862" spans="1:4">
      <c r="A18862" s="13">
        <v>2008</v>
      </c>
      <c r="B18862" s="14">
        <v>10</v>
      </c>
      <c r="C18862" s="14" t="s">
        <v>149</v>
      </c>
      <c r="D18862" s="37">
        <v>28.265999999999998</v>
      </c>
    </row>
    <row r="18863" spans="1:4">
      <c r="A18863" s="15">
        <v>2008</v>
      </c>
      <c r="B18863" s="16">
        <v>11</v>
      </c>
      <c r="C18863" s="16" t="s">
        <v>149</v>
      </c>
      <c r="D18863" s="38">
        <v>28.018999999999998</v>
      </c>
    </row>
    <row r="18864" spans="1:4">
      <c r="A18864" s="13">
        <v>2008</v>
      </c>
      <c r="B18864" s="14">
        <v>12</v>
      </c>
      <c r="C18864" s="14" t="s">
        <v>149</v>
      </c>
      <c r="D18864" s="37">
        <v>26.256</v>
      </c>
    </row>
    <row r="18865" spans="1:4">
      <c r="A18865" s="15">
        <v>2009</v>
      </c>
      <c r="B18865" s="16">
        <v>1</v>
      </c>
      <c r="C18865" s="16" t="s">
        <v>149</v>
      </c>
      <c r="D18865" s="38">
        <v>26.018999999999998</v>
      </c>
    </row>
    <row r="18866" spans="1:4">
      <c r="A18866" s="13">
        <v>2009</v>
      </c>
      <c r="B18866" s="14">
        <v>2</v>
      </c>
      <c r="C18866" s="14" t="s">
        <v>149</v>
      </c>
      <c r="D18866" s="37">
        <v>25.975999999999999</v>
      </c>
    </row>
    <row r="18867" spans="1:4">
      <c r="A18867" s="15">
        <v>2009</v>
      </c>
      <c r="B18867" s="16">
        <v>3</v>
      </c>
      <c r="C18867" s="16" t="s">
        <v>149</v>
      </c>
      <c r="D18867" s="38">
        <v>26.181999999999999</v>
      </c>
    </row>
    <row r="18868" spans="1:4">
      <c r="A18868" s="13">
        <v>2009</v>
      </c>
      <c r="B18868" s="14">
        <v>4</v>
      </c>
      <c r="C18868" s="14" t="s">
        <v>149</v>
      </c>
      <c r="D18868" s="37">
        <v>26.800999999999998</v>
      </c>
    </row>
    <row r="18869" spans="1:4">
      <c r="A18869" s="15">
        <v>2009</v>
      </c>
      <c r="B18869" s="16">
        <v>5</v>
      </c>
      <c r="C18869" s="16" t="s">
        <v>149</v>
      </c>
      <c r="D18869" s="38">
        <v>28.428000000000001</v>
      </c>
    </row>
    <row r="18870" spans="1:4">
      <c r="A18870" s="13">
        <v>2009</v>
      </c>
      <c r="B18870" s="14">
        <v>6</v>
      </c>
      <c r="C18870" s="14" t="s">
        <v>149</v>
      </c>
      <c r="D18870" s="37">
        <v>28.491</v>
      </c>
    </row>
    <row r="18871" spans="1:4">
      <c r="A18871" s="15">
        <v>2009</v>
      </c>
      <c r="B18871" s="16">
        <v>7</v>
      </c>
      <c r="C18871" s="16" t="s">
        <v>149</v>
      </c>
      <c r="D18871" s="38">
        <v>28.841000000000001</v>
      </c>
    </row>
    <row r="18872" spans="1:4">
      <c r="A18872" s="13">
        <v>2009</v>
      </c>
      <c r="B18872" s="14">
        <v>8</v>
      </c>
      <c r="C18872" s="14" t="s">
        <v>149</v>
      </c>
      <c r="D18872" s="37">
        <v>29.164000000000001</v>
      </c>
    </row>
    <row r="18873" spans="1:4">
      <c r="A18873" s="15">
        <v>2009</v>
      </c>
      <c r="B18873" s="16">
        <v>9</v>
      </c>
      <c r="C18873" s="16" t="s">
        <v>149</v>
      </c>
      <c r="D18873" s="38">
        <v>29.19</v>
      </c>
    </row>
    <row r="18874" spans="1:4">
      <c r="A18874" s="13">
        <v>2009</v>
      </c>
      <c r="B18874" s="14">
        <v>10</v>
      </c>
      <c r="C18874" s="14" t="s">
        <v>149</v>
      </c>
      <c r="D18874" s="37">
        <v>28.23</v>
      </c>
    </row>
    <row r="18875" spans="1:4">
      <c r="A18875" s="15">
        <v>2009</v>
      </c>
      <c r="B18875" s="16">
        <v>11</v>
      </c>
      <c r="C18875" s="16" t="s">
        <v>149</v>
      </c>
      <c r="D18875" s="38">
        <v>27.957999999999998</v>
      </c>
    </row>
    <row r="18876" spans="1:4">
      <c r="A18876" s="13">
        <v>2009</v>
      </c>
      <c r="B18876" s="14">
        <v>12</v>
      </c>
      <c r="C18876" s="14" t="s">
        <v>149</v>
      </c>
      <c r="D18876" s="37">
        <v>26.744</v>
      </c>
    </row>
    <row r="18877" spans="1:4">
      <c r="A18877" s="15">
        <v>2010</v>
      </c>
      <c r="B18877" s="16">
        <v>1</v>
      </c>
      <c r="C18877" s="16" t="s">
        <v>149</v>
      </c>
      <c r="D18877" s="38">
        <v>26.32</v>
      </c>
    </row>
    <row r="18878" spans="1:4">
      <c r="A18878" s="13">
        <v>2010</v>
      </c>
      <c r="B18878" s="14">
        <v>2</v>
      </c>
      <c r="C18878" s="14" t="s">
        <v>149</v>
      </c>
      <c r="D18878" s="37">
        <v>26.789000000000001</v>
      </c>
    </row>
    <row r="18879" spans="1:4">
      <c r="A18879" s="15">
        <v>2010</v>
      </c>
      <c r="B18879" s="16">
        <v>3</v>
      </c>
      <c r="C18879" s="16" t="s">
        <v>149</v>
      </c>
      <c r="D18879" s="38">
        <v>27.606999999999999</v>
      </c>
    </row>
    <row r="18880" spans="1:4">
      <c r="A18880" s="13">
        <v>2010</v>
      </c>
      <c r="B18880" s="14">
        <v>4</v>
      </c>
      <c r="C18880" s="14" t="s">
        <v>149</v>
      </c>
      <c r="D18880" s="37">
        <v>27.614000000000001</v>
      </c>
    </row>
    <row r="18881" spans="1:4">
      <c r="A18881" s="15">
        <v>2010</v>
      </c>
      <c r="B18881" s="16">
        <v>5</v>
      </c>
      <c r="C18881" s="16" t="s">
        <v>149</v>
      </c>
      <c r="D18881" s="38">
        <v>28.196000000000002</v>
      </c>
    </row>
    <row r="18882" spans="1:4">
      <c r="A18882" s="13">
        <v>2010</v>
      </c>
      <c r="B18882" s="14">
        <v>6</v>
      </c>
      <c r="C18882" s="14" t="s">
        <v>149</v>
      </c>
      <c r="D18882" s="37">
        <v>28.856999999999999</v>
      </c>
    </row>
    <row r="18883" spans="1:4">
      <c r="A18883" s="15">
        <v>2010</v>
      </c>
      <c r="B18883" s="16">
        <v>7</v>
      </c>
      <c r="C18883" s="16" t="s">
        <v>149</v>
      </c>
      <c r="D18883" s="38">
        <v>28.881</v>
      </c>
    </row>
    <row r="18884" spans="1:4">
      <c r="A18884" s="13">
        <v>2010</v>
      </c>
      <c r="B18884" s="14">
        <v>8</v>
      </c>
      <c r="C18884" s="14" t="s">
        <v>149</v>
      </c>
      <c r="D18884" s="37">
        <v>28.87</v>
      </c>
    </row>
    <row r="18885" spans="1:4">
      <c r="A18885" s="15">
        <v>2010</v>
      </c>
      <c r="B18885" s="16">
        <v>9</v>
      </c>
      <c r="C18885" s="16" t="s">
        <v>149</v>
      </c>
      <c r="D18885" s="38">
        <v>28.751999999999999</v>
      </c>
    </row>
    <row r="18886" spans="1:4">
      <c r="A18886" s="13">
        <v>2010</v>
      </c>
      <c r="B18886" s="14">
        <v>10</v>
      </c>
      <c r="C18886" s="14" t="s">
        <v>149</v>
      </c>
      <c r="D18886" s="37">
        <v>28.361999999999998</v>
      </c>
    </row>
    <row r="18887" spans="1:4">
      <c r="A18887" s="15">
        <v>2010</v>
      </c>
      <c r="B18887" s="16">
        <v>11</v>
      </c>
      <c r="C18887" s="16" t="s">
        <v>149</v>
      </c>
      <c r="D18887" s="38">
        <v>27.61</v>
      </c>
    </row>
    <row r="18888" spans="1:4">
      <c r="A18888" s="13">
        <v>2010</v>
      </c>
      <c r="B18888" s="14">
        <v>12</v>
      </c>
      <c r="C18888" s="14" t="s">
        <v>149</v>
      </c>
      <c r="D18888" s="37">
        <v>26.544</v>
      </c>
    </row>
    <row r="18889" spans="1:4">
      <c r="A18889" s="15">
        <v>2011</v>
      </c>
      <c r="B18889" s="16">
        <v>1</v>
      </c>
      <c r="C18889" s="16" t="s">
        <v>149</v>
      </c>
      <c r="D18889" s="38">
        <v>26.042000000000002</v>
      </c>
    </row>
    <row r="18890" spans="1:4">
      <c r="A18890" s="13">
        <v>2011</v>
      </c>
      <c r="B18890" s="14">
        <v>2</v>
      </c>
      <c r="C18890" s="14" t="s">
        <v>149</v>
      </c>
      <c r="D18890" s="37">
        <v>25.594000000000001</v>
      </c>
    </row>
    <row r="18891" spans="1:4">
      <c r="A18891" s="15">
        <v>2011</v>
      </c>
      <c r="B18891" s="16">
        <v>3</v>
      </c>
      <c r="C18891" s="16" t="s">
        <v>149</v>
      </c>
      <c r="D18891" s="38">
        <v>25.713999999999999</v>
      </c>
    </row>
    <row r="18892" spans="1:4">
      <c r="A18892" s="13">
        <v>2011</v>
      </c>
      <c r="B18892" s="14">
        <v>4</v>
      </c>
      <c r="C18892" s="14" t="s">
        <v>149</v>
      </c>
      <c r="D18892" s="37">
        <v>26.904</v>
      </c>
    </row>
    <row r="18893" spans="1:4">
      <c r="A18893" s="15">
        <v>2011</v>
      </c>
      <c r="B18893" s="16">
        <v>5</v>
      </c>
      <c r="C18893" s="16" t="s">
        <v>149</v>
      </c>
      <c r="D18893" s="38">
        <v>28.053000000000001</v>
      </c>
    </row>
    <row r="18894" spans="1:4">
      <c r="A18894" s="13">
        <v>2011</v>
      </c>
      <c r="B18894" s="14">
        <v>6</v>
      </c>
      <c r="C18894" s="14" t="s">
        <v>149</v>
      </c>
      <c r="D18894" s="37">
        <v>28.631</v>
      </c>
    </row>
    <row r="18895" spans="1:4">
      <c r="A18895" s="15">
        <v>2011</v>
      </c>
      <c r="B18895" s="16">
        <v>7</v>
      </c>
      <c r="C18895" s="16" t="s">
        <v>149</v>
      </c>
      <c r="D18895" s="38">
        <v>28.585000000000001</v>
      </c>
    </row>
    <row r="18896" spans="1:4">
      <c r="A18896" s="13">
        <v>2011</v>
      </c>
      <c r="B18896" s="14">
        <v>8</v>
      </c>
      <c r="C18896" s="14" t="s">
        <v>149</v>
      </c>
      <c r="D18896" s="37">
        <v>29.254000000000001</v>
      </c>
    </row>
    <row r="18897" spans="1:4">
      <c r="A18897" s="15">
        <v>2011</v>
      </c>
      <c r="B18897" s="16">
        <v>9</v>
      </c>
      <c r="C18897" s="16" t="s">
        <v>149</v>
      </c>
      <c r="D18897" s="38">
        <v>28.835000000000001</v>
      </c>
    </row>
    <row r="18898" spans="1:4">
      <c r="A18898" s="13">
        <v>2011</v>
      </c>
      <c r="B18898" s="14">
        <v>10</v>
      </c>
      <c r="C18898" s="14" t="s">
        <v>149</v>
      </c>
      <c r="D18898" s="37">
        <v>27.710999999999999</v>
      </c>
    </row>
    <row r="18899" spans="1:4">
      <c r="A18899" s="15">
        <v>2011</v>
      </c>
      <c r="B18899" s="16">
        <v>11</v>
      </c>
      <c r="C18899" s="16" t="s">
        <v>149</v>
      </c>
      <c r="D18899" s="38">
        <v>27.254999999999999</v>
      </c>
    </row>
    <row r="18900" spans="1:4">
      <c r="A18900" s="13">
        <v>2011</v>
      </c>
      <c r="B18900" s="14">
        <v>12</v>
      </c>
      <c r="C18900" s="14" t="s">
        <v>149</v>
      </c>
      <c r="D18900" s="37">
        <v>26.529</v>
      </c>
    </row>
    <row r="18901" spans="1:4">
      <c r="A18901" s="15">
        <v>2012</v>
      </c>
      <c r="B18901" s="16">
        <v>1</v>
      </c>
      <c r="C18901" s="16" t="s">
        <v>149</v>
      </c>
      <c r="D18901" s="38">
        <v>25.655999999999999</v>
      </c>
    </row>
    <row r="18902" spans="1:4">
      <c r="A18902" s="13">
        <v>2012</v>
      </c>
      <c r="B18902" s="14">
        <v>2</v>
      </c>
      <c r="C18902" s="14" t="s">
        <v>149</v>
      </c>
      <c r="D18902" s="37">
        <v>25.24</v>
      </c>
    </row>
    <row r="18903" spans="1:4">
      <c r="A18903" s="15">
        <v>2012</v>
      </c>
      <c r="B18903" s="16">
        <v>3</v>
      </c>
      <c r="C18903" s="16" t="s">
        <v>149</v>
      </c>
      <c r="D18903" s="38">
        <v>25.99</v>
      </c>
    </row>
    <row r="18904" spans="1:4">
      <c r="A18904" s="13">
        <v>2012</v>
      </c>
      <c r="B18904" s="14">
        <v>4</v>
      </c>
      <c r="C18904" s="14" t="s">
        <v>149</v>
      </c>
      <c r="D18904" s="37">
        <v>26.5</v>
      </c>
    </row>
    <row r="18905" spans="1:4">
      <c r="A18905" s="15">
        <v>2012</v>
      </c>
      <c r="B18905" s="16">
        <v>5</v>
      </c>
      <c r="C18905" s="16" t="s">
        <v>149</v>
      </c>
      <c r="D18905" s="38">
        <v>27.585999999999999</v>
      </c>
    </row>
    <row r="18906" spans="1:4">
      <c r="A18906" s="13">
        <v>2012</v>
      </c>
      <c r="B18906" s="14">
        <v>6</v>
      </c>
      <c r="C18906" s="14" t="s">
        <v>149</v>
      </c>
      <c r="D18906" s="37">
        <v>28.181999999999999</v>
      </c>
    </row>
    <row r="18907" spans="1:4">
      <c r="A18907" s="15">
        <v>2012</v>
      </c>
      <c r="B18907" s="16">
        <v>7</v>
      </c>
      <c r="C18907" s="16" t="s">
        <v>149</v>
      </c>
      <c r="D18907" s="38">
        <v>28.439</v>
      </c>
    </row>
    <row r="18908" spans="1:4">
      <c r="A18908" s="13">
        <v>2012</v>
      </c>
      <c r="B18908" s="14">
        <v>8</v>
      </c>
      <c r="C18908" s="14" t="s">
        <v>149</v>
      </c>
      <c r="D18908" s="37">
        <v>28.797999999999998</v>
      </c>
    </row>
    <row r="18909" spans="1:4">
      <c r="A18909" s="15">
        <v>2012</v>
      </c>
      <c r="B18909" s="16">
        <v>9</v>
      </c>
      <c r="C18909" s="16" t="s">
        <v>149</v>
      </c>
      <c r="D18909" s="38">
        <v>29.125</v>
      </c>
    </row>
    <row r="18910" spans="1:4">
      <c r="A18910" s="13">
        <v>2012</v>
      </c>
      <c r="B18910" s="14">
        <v>10</v>
      </c>
      <c r="C18910" s="14" t="s">
        <v>149</v>
      </c>
      <c r="D18910" s="37">
        <v>28.356999999999999</v>
      </c>
    </row>
    <row r="18911" spans="1:4">
      <c r="A18911" s="15">
        <v>2012</v>
      </c>
      <c r="B18911" s="16">
        <v>11</v>
      </c>
      <c r="C18911" s="16" t="s">
        <v>149</v>
      </c>
      <c r="D18911" s="38">
        <v>28.143000000000001</v>
      </c>
    </row>
    <row r="18912" spans="1:4">
      <c r="A18912" s="13">
        <v>2012</v>
      </c>
      <c r="B18912" s="14">
        <v>12</v>
      </c>
      <c r="C18912" s="14" t="s">
        <v>149</v>
      </c>
      <c r="D18912" s="37">
        <v>27.004999999999999</v>
      </c>
    </row>
    <row r="18913" spans="1:4">
      <c r="A18913" s="15">
        <v>2013</v>
      </c>
      <c r="B18913" s="16">
        <v>1</v>
      </c>
      <c r="C18913" s="16" t="s">
        <v>149</v>
      </c>
      <c r="D18913" s="38">
        <v>26.126999999999999</v>
      </c>
    </row>
    <row r="18914" spans="1:4">
      <c r="A18914" s="13">
        <v>2013</v>
      </c>
      <c r="B18914" s="14">
        <v>2</v>
      </c>
      <c r="C18914" s="14" t="s">
        <v>149</v>
      </c>
      <c r="D18914" s="37">
        <v>25.896000000000001</v>
      </c>
    </row>
    <row r="18915" spans="1:4">
      <c r="A18915" s="15">
        <v>2013</v>
      </c>
      <c r="B18915" s="16">
        <v>3</v>
      </c>
      <c r="C18915" s="16" t="s">
        <v>149</v>
      </c>
      <c r="D18915" s="38">
        <v>26.369</v>
      </c>
    </row>
    <row r="18916" spans="1:4">
      <c r="A18916" s="13">
        <v>2013</v>
      </c>
      <c r="B18916" s="14">
        <v>4</v>
      </c>
      <c r="C18916" s="14" t="s">
        <v>149</v>
      </c>
      <c r="D18916" s="37">
        <v>26.637</v>
      </c>
    </row>
    <row r="18917" spans="1:4">
      <c r="A18917" s="15">
        <v>2013</v>
      </c>
      <c r="B18917" s="16">
        <v>5</v>
      </c>
      <c r="C18917" s="16" t="s">
        <v>149</v>
      </c>
      <c r="D18917" s="38">
        <v>27.702000000000002</v>
      </c>
    </row>
    <row r="18918" spans="1:4">
      <c r="A18918" s="13">
        <v>2013</v>
      </c>
      <c r="B18918" s="14">
        <v>6</v>
      </c>
      <c r="C18918" s="14" t="s">
        <v>149</v>
      </c>
      <c r="D18918" s="37">
        <v>28.346</v>
      </c>
    </row>
    <row r="18919" spans="1:4">
      <c r="A18919" s="15">
        <v>2013</v>
      </c>
      <c r="B18919" s="16">
        <v>7</v>
      </c>
      <c r="C18919" s="16" t="s">
        <v>149</v>
      </c>
      <c r="D18919" s="38">
        <v>28.622</v>
      </c>
    </row>
    <row r="18920" spans="1:4">
      <c r="A18920" s="13">
        <v>2013</v>
      </c>
      <c r="B18920" s="14">
        <v>8</v>
      </c>
      <c r="C18920" s="14" t="s">
        <v>149</v>
      </c>
      <c r="D18920" s="37">
        <v>28.672999999999998</v>
      </c>
    </row>
    <row r="18921" spans="1:4">
      <c r="A18921" s="15">
        <v>2000</v>
      </c>
      <c r="B18921" s="16">
        <v>2</v>
      </c>
      <c r="C18921" s="16" t="s">
        <v>150</v>
      </c>
      <c r="D18921" s="38">
        <v>1.0212000000000001</v>
      </c>
    </row>
    <row r="18922" spans="1:4">
      <c r="A18922" s="13">
        <v>2000</v>
      </c>
      <c r="B18922" s="14">
        <v>3</v>
      </c>
      <c r="C18922" s="14" t="s">
        <v>150</v>
      </c>
      <c r="D18922" s="37">
        <v>3.0514000000000001</v>
      </c>
    </row>
    <row r="18923" spans="1:4">
      <c r="A18923" s="15">
        <v>2000</v>
      </c>
      <c r="B18923" s="16">
        <v>4</v>
      </c>
      <c r="C18923" s="16" t="s">
        <v>150</v>
      </c>
      <c r="D18923" s="38">
        <v>9.3605999999999998</v>
      </c>
    </row>
    <row r="18924" spans="1:4">
      <c r="A18924" s="13">
        <v>2000</v>
      </c>
      <c r="B18924" s="14">
        <v>5</v>
      </c>
      <c r="C18924" s="14" t="s">
        <v>150</v>
      </c>
      <c r="D18924" s="37">
        <v>13.742599999999999</v>
      </c>
    </row>
    <row r="18925" spans="1:4">
      <c r="A18925" s="15">
        <v>2000</v>
      </c>
      <c r="B18925" s="16">
        <v>6</v>
      </c>
      <c r="C18925" s="16" t="s">
        <v>150</v>
      </c>
      <c r="D18925" s="38">
        <v>16.567799999999998</v>
      </c>
    </row>
    <row r="18926" spans="1:4">
      <c r="A18926" s="13">
        <v>2000</v>
      </c>
      <c r="B18926" s="14">
        <v>7</v>
      </c>
      <c r="C18926" s="14" t="s">
        <v>150</v>
      </c>
      <c r="D18926" s="37">
        <v>14.839600000000001</v>
      </c>
    </row>
    <row r="18927" spans="1:4">
      <c r="A18927" s="15">
        <v>2000</v>
      </c>
      <c r="B18927" s="16">
        <v>8</v>
      </c>
      <c r="C18927" s="16" t="s">
        <v>150</v>
      </c>
      <c r="D18927" s="38">
        <v>17.8246</v>
      </c>
    </row>
    <row r="18928" spans="1:4">
      <c r="A18928" s="13">
        <v>2000</v>
      </c>
      <c r="B18928" s="14">
        <v>9</v>
      </c>
      <c r="C18928" s="14" t="s">
        <v>150</v>
      </c>
      <c r="D18928" s="37">
        <v>12.3466</v>
      </c>
    </row>
    <row r="18929" spans="1:4">
      <c r="A18929" s="15">
        <v>2000</v>
      </c>
      <c r="B18929" s="16">
        <v>10</v>
      </c>
      <c r="C18929" s="16" t="s">
        <v>150</v>
      </c>
      <c r="D18929" s="38">
        <v>9.3914000000000009</v>
      </c>
    </row>
    <row r="18930" spans="1:4">
      <c r="A18930" s="13">
        <v>2000</v>
      </c>
      <c r="B18930" s="14">
        <v>11</v>
      </c>
      <c r="C18930" s="14" t="s">
        <v>150</v>
      </c>
      <c r="D18930" s="37">
        <v>4.2426000000000004</v>
      </c>
    </row>
    <row r="18931" spans="1:4">
      <c r="A18931" s="15">
        <v>2000</v>
      </c>
      <c r="B18931" s="16">
        <v>12</v>
      </c>
      <c r="C18931" s="16" t="s">
        <v>150</v>
      </c>
      <c r="D18931" s="38">
        <v>-7.9600000000000004E-2</v>
      </c>
    </row>
    <row r="18932" spans="1:4">
      <c r="A18932" s="13">
        <v>2001</v>
      </c>
      <c r="B18932" s="14">
        <v>1</v>
      </c>
      <c r="C18932" s="14" t="s">
        <v>150</v>
      </c>
      <c r="D18932" s="37">
        <v>-2.4154</v>
      </c>
    </row>
    <row r="18933" spans="1:4">
      <c r="A18933" s="15">
        <v>2001</v>
      </c>
      <c r="B18933" s="16">
        <v>2</v>
      </c>
      <c r="C18933" s="16" t="s">
        <v>150</v>
      </c>
      <c r="D18933" s="38">
        <v>-5.28E-2</v>
      </c>
    </row>
    <row r="18934" spans="1:4">
      <c r="A18934" s="13">
        <v>2001</v>
      </c>
      <c r="B18934" s="14">
        <v>3</v>
      </c>
      <c r="C18934" s="14" t="s">
        <v>150</v>
      </c>
      <c r="D18934" s="37">
        <v>4.1647999999999996</v>
      </c>
    </row>
    <row r="18935" spans="1:4">
      <c r="A18935" s="15">
        <v>2001</v>
      </c>
      <c r="B18935" s="16">
        <v>4</v>
      </c>
      <c r="C18935" s="16" t="s">
        <v>150</v>
      </c>
      <c r="D18935" s="38">
        <v>5.63</v>
      </c>
    </row>
    <row r="18936" spans="1:4">
      <c r="A18936" s="13">
        <v>2001</v>
      </c>
      <c r="B18936" s="14">
        <v>5</v>
      </c>
      <c r="C18936" s="14" t="s">
        <v>150</v>
      </c>
      <c r="D18936" s="37">
        <v>13.8598</v>
      </c>
    </row>
    <row r="18937" spans="1:4">
      <c r="A18937" s="15">
        <v>2001</v>
      </c>
      <c r="B18937" s="16">
        <v>6</v>
      </c>
      <c r="C18937" s="16" t="s">
        <v>150</v>
      </c>
      <c r="D18937" s="38">
        <v>13.5464</v>
      </c>
    </row>
    <row r="18938" spans="1:4">
      <c r="A18938" s="13">
        <v>2001</v>
      </c>
      <c r="B18938" s="14">
        <v>7</v>
      </c>
      <c r="C18938" s="14" t="s">
        <v>150</v>
      </c>
      <c r="D18938" s="37">
        <v>17.188400000000001</v>
      </c>
    </row>
    <row r="18939" spans="1:4">
      <c r="A18939" s="15">
        <v>2001</v>
      </c>
      <c r="B18939" s="16">
        <v>8</v>
      </c>
      <c r="C18939" s="16" t="s">
        <v>150</v>
      </c>
      <c r="D18939" s="38">
        <v>17.813400000000001</v>
      </c>
    </row>
    <row r="18940" spans="1:4">
      <c r="A18940" s="13">
        <v>2001</v>
      </c>
      <c r="B18940" s="14">
        <v>9</v>
      </c>
      <c r="C18940" s="14" t="s">
        <v>150</v>
      </c>
      <c r="D18940" s="37">
        <v>10.093</v>
      </c>
    </row>
    <row r="18941" spans="1:4">
      <c r="A18941" s="15">
        <v>2001</v>
      </c>
      <c r="B18941" s="16">
        <v>10</v>
      </c>
      <c r="C18941" s="16" t="s">
        <v>150</v>
      </c>
      <c r="D18941" s="38">
        <v>10.429</v>
      </c>
    </row>
    <row r="18942" spans="1:4">
      <c r="A18942" s="13">
        <v>2001</v>
      </c>
      <c r="B18942" s="14">
        <v>11</v>
      </c>
      <c r="C18942" s="14" t="s">
        <v>150</v>
      </c>
      <c r="D18942" s="37">
        <v>0.69259999999999999</v>
      </c>
    </row>
    <row r="18943" spans="1:4">
      <c r="A18943" s="15">
        <v>2001</v>
      </c>
      <c r="B18943" s="16">
        <v>12</v>
      </c>
      <c r="C18943" s="16" t="s">
        <v>150</v>
      </c>
      <c r="D18943" s="38">
        <v>-4.8079999999999998</v>
      </c>
    </row>
    <row r="18944" spans="1:4">
      <c r="A18944" s="13">
        <v>2002</v>
      </c>
      <c r="B18944" s="14">
        <v>1</v>
      </c>
      <c r="C18944" s="14" t="s">
        <v>150</v>
      </c>
      <c r="D18944" s="37">
        <v>-3.1162000000000001</v>
      </c>
    </row>
    <row r="18945" spans="1:4">
      <c r="A18945" s="15">
        <v>2002</v>
      </c>
      <c r="B18945" s="16">
        <v>2</v>
      </c>
      <c r="C18945" s="16" t="s">
        <v>150</v>
      </c>
      <c r="D18945" s="38">
        <v>2.3738000000000001</v>
      </c>
    </row>
    <row r="18946" spans="1:4">
      <c r="A18946" s="13">
        <v>2002</v>
      </c>
      <c r="B18946" s="14">
        <v>3</v>
      </c>
      <c r="C18946" s="14" t="s">
        <v>150</v>
      </c>
      <c r="D18946" s="37">
        <v>3.9544000000000001</v>
      </c>
    </row>
    <row r="18947" spans="1:4">
      <c r="A18947" s="15">
        <v>2002</v>
      </c>
      <c r="B18947" s="16">
        <v>4</v>
      </c>
      <c r="C18947" s="16" t="s">
        <v>150</v>
      </c>
      <c r="D18947" s="38">
        <v>6.6452</v>
      </c>
    </row>
    <row r="18948" spans="1:4">
      <c r="A18948" s="13">
        <v>2002</v>
      </c>
      <c r="B18948" s="14">
        <v>5</v>
      </c>
      <c r="C18948" s="14" t="s">
        <v>150</v>
      </c>
      <c r="D18948" s="37">
        <v>13.709199999999999</v>
      </c>
    </row>
    <row r="18949" spans="1:4">
      <c r="A18949" s="15">
        <v>2002</v>
      </c>
      <c r="B18949" s="16">
        <v>6</v>
      </c>
      <c r="C18949" s="16" t="s">
        <v>150</v>
      </c>
      <c r="D18949" s="38">
        <v>17.132200000000001</v>
      </c>
    </row>
    <row r="18950" spans="1:4">
      <c r="A18950" s="13">
        <v>2002</v>
      </c>
      <c r="B18950" s="14">
        <v>7</v>
      </c>
      <c r="C18950" s="14" t="s">
        <v>150</v>
      </c>
      <c r="D18950" s="37">
        <v>17.497599999999998</v>
      </c>
    </row>
    <row r="18951" spans="1:4">
      <c r="A18951" s="15">
        <v>2002</v>
      </c>
      <c r="B18951" s="16">
        <v>8</v>
      </c>
      <c r="C18951" s="16" t="s">
        <v>150</v>
      </c>
      <c r="D18951" s="38">
        <v>16.906600000000001</v>
      </c>
    </row>
    <row r="18952" spans="1:4">
      <c r="A18952" s="13">
        <v>2002</v>
      </c>
      <c r="B18952" s="14">
        <v>9</v>
      </c>
      <c r="C18952" s="14" t="s">
        <v>150</v>
      </c>
      <c r="D18952" s="37">
        <v>11.0968</v>
      </c>
    </row>
    <row r="18953" spans="1:4">
      <c r="A18953" s="15">
        <v>2002</v>
      </c>
      <c r="B18953" s="16">
        <v>10</v>
      </c>
      <c r="C18953" s="16" t="s">
        <v>150</v>
      </c>
      <c r="D18953" s="38">
        <v>6.6841999999999997</v>
      </c>
    </row>
    <row r="18954" spans="1:4">
      <c r="A18954" s="13">
        <v>2002</v>
      </c>
      <c r="B18954" s="14">
        <v>11</v>
      </c>
      <c r="C18954" s="14" t="s">
        <v>150</v>
      </c>
      <c r="D18954" s="37">
        <v>4.3940000000000001</v>
      </c>
    </row>
    <row r="18955" spans="1:4">
      <c r="A18955" s="15">
        <v>2002</v>
      </c>
      <c r="B18955" s="16">
        <v>12</v>
      </c>
      <c r="C18955" s="16" t="s">
        <v>150</v>
      </c>
      <c r="D18955" s="38">
        <v>-1.9334</v>
      </c>
    </row>
    <row r="18956" spans="1:4">
      <c r="A18956" s="13">
        <v>2003</v>
      </c>
      <c r="B18956" s="14">
        <v>1</v>
      </c>
      <c r="C18956" s="14" t="s">
        <v>150</v>
      </c>
      <c r="D18956" s="37">
        <v>-3.6379999999999999</v>
      </c>
    </row>
    <row r="18957" spans="1:4">
      <c r="A18957" s="15">
        <v>2003</v>
      </c>
      <c r="B18957" s="16">
        <v>2</v>
      </c>
      <c r="C18957" s="16" t="s">
        <v>150</v>
      </c>
      <c r="D18957" s="38">
        <v>-4.8941999999999997</v>
      </c>
    </row>
    <row r="18958" spans="1:4">
      <c r="A18958" s="13">
        <v>2003</v>
      </c>
      <c r="B18958" s="14">
        <v>3</v>
      </c>
      <c r="C18958" s="14" t="s">
        <v>150</v>
      </c>
      <c r="D18958" s="37">
        <v>3.4020000000000001</v>
      </c>
    </row>
    <row r="18959" spans="1:4">
      <c r="A18959" s="15">
        <v>2003</v>
      </c>
      <c r="B18959" s="16">
        <v>4</v>
      </c>
      <c r="C18959" s="16" t="s">
        <v>150</v>
      </c>
      <c r="D18959" s="38">
        <v>6.3304</v>
      </c>
    </row>
    <row r="18960" spans="1:4">
      <c r="A18960" s="13">
        <v>2003</v>
      </c>
      <c r="B18960" s="14">
        <v>5</v>
      </c>
      <c r="C18960" s="14" t="s">
        <v>150</v>
      </c>
      <c r="D18960" s="37">
        <v>14.0718</v>
      </c>
    </row>
    <row r="18961" spans="1:4">
      <c r="A18961" s="15">
        <v>2003</v>
      </c>
      <c r="B18961" s="16">
        <v>6</v>
      </c>
      <c r="C18961" s="16" t="s">
        <v>150</v>
      </c>
      <c r="D18961" s="38">
        <v>19.087</v>
      </c>
    </row>
    <row r="18962" spans="1:4">
      <c r="A18962" s="13">
        <v>2003</v>
      </c>
      <c r="B18962" s="14">
        <v>7</v>
      </c>
      <c r="C18962" s="14" t="s">
        <v>150</v>
      </c>
      <c r="D18962" s="37">
        <v>17.898</v>
      </c>
    </row>
    <row r="18963" spans="1:4">
      <c r="A18963" s="15">
        <v>2003</v>
      </c>
      <c r="B18963" s="16">
        <v>8</v>
      </c>
      <c r="C18963" s="16" t="s">
        <v>150</v>
      </c>
      <c r="D18963" s="38">
        <v>20.040400000000002</v>
      </c>
    </row>
    <row r="18964" spans="1:4">
      <c r="A18964" s="13">
        <v>2003</v>
      </c>
      <c r="B18964" s="14">
        <v>9</v>
      </c>
      <c r="C18964" s="14" t="s">
        <v>150</v>
      </c>
      <c r="D18964" s="37">
        <v>12.340999999999999</v>
      </c>
    </row>
    <row r="18965" spans="1:4">
      <c r="A18965" s="15">
        <v>2003</v>
      </c>
      <c r="B18965" s="16">
        <v>10</v>
      </c>
      <c r="C18965" s="16" t="s">
        <v>150</v>
      </c>
      <c r="D18965" s="38">
        <v>4.3747999999999996</v>
      </c>
    </row>
    <row r="18966" spans="1:4">
      <c r="A18966" s="13">
        <v>2003</v>
      </c>
      <c r="B18966" s="14">
        <v>11</v>
      </c>
      <c r="C18966" s="14" t="s">
        <v>150</v>
      </c>
      <c r="D18966" s="37">
        <v>3.7848000000000002</v>
      </c>
    </row>
    <row r="18967" spans="1:4">
      <c r="A18967" s="15">
        <v>2003</v>
      </c>
      <c r="B18967" s="16">
        <v>12</v>
      </c>
      <c r="C18967" s="16" t="s">
        <v>150</v>
      </c>
      <c r="D18967" s="38">
        <v>-1.68</v>
      </c>
    </row>
    <row r="18968" spans="1:4">
      <c r="A18968" s="13">
        <v>2004</v>
      </c>
      <c r="B18968" s="14">
        <v>1</v>
      </c>
      <c r="C18968" s="14" t="s">
        <v>150</v>
      </c>
      <c r="D18968" s="37">
        <v>-4.2034000000000002</v>
      </c>
    </row>
    <row r="18969" spans="1:4">
      <c r="A18969" s="15">
        <v>2004</v>
      </c>
      <c r="B18969" s="16">
        <v>2</v>
      </c>
      <c r="C18969" s="16" t="s">
        <v>150</v>
      </c>
      <c r="D18969" s="38">
        <v>-0.64219999999999999</v>
      </c>
    </row>
    <row r="18970" spans="1:4">
      <c r="A18970" s="13">
        <v>2004</v>
      </c>
      <c r="B18970" s="14">
        <v>3</v>
      </c>
      <c r="C18970" s="14" t="s">
        <v>150</v>
      </c>
      <c r="D18970" s="37">
        <v>1.5366</v>
      </c>
    </row>
    <row r="18971" spans="1:4">
      <c r="A18971" s="15">
        <v>2004</v>
      </c>
      <c r="B18971" s="16">
        <v>4</v>
      </c>
      <c r="C18971" s="16" t="s">
        <v>150</v>
      </c>
      <c r="D18971" s="38">
        <v>7.6295999999999999</v>
      </c>
    </row>
    <row r="18972" spans="1:4">
      <c r="A18972" s="13">
        <v>2004</v>
      </c>
      <c r="B18972" s="14">
        <v>5</v>
      </c>
      <c r="C18972" s="14" t="s">
        <v>150</v>
      </c>
      <c r="D18972" s="37">
        <v>10.279400000000001</v>
      </c>
    </row>
    <row r="18973" spans="1:4">
      <c r="A18973" s="15">
        <v>2004</v>
      </c>
      <c r="B18973" s="16">
        <v>6</v>
      </c>
      <c r="C18973" s="16" t="s">
        <v>150</v>
      </c>
      <c r="D18973" s="38">
        <v>14.471399999999999</v>
      </c>
    </row>
    <row r="18974" spans="1:4">
      <c r="A18974" s="13">
        <v>2004</v>
      </c>
      <c r="B18974" s="14">
        <v>7</v>
      </c>
      <c r="C18974" s="14" t="s">
        <v>150</v>
      </c>
      <c r="D18974" s="37">
        <v>16.344799999999999</v>
      </c>
    </row>
    <row r="18975" spans="1:4">
      <c r="A18975" s="15">
        <v>2004</v>
      </c>
      <c r="B18975" s="16">
        <v>8</v>
      </c>
      <c r="C18975" s="16" t="s">
        <v>150</v>
      </c>
      <c r="D18975" s="38">
        <v>17.1586</v>
      </c>
    </row>
    <row r="18976" spans="1:4">
      <c r="A18976" s="13">
        <v>2004</v>
      </c>
      <c r="B18976" s="14">
        <v>9</v>
      </c>
      <c r="C18976" s="14" t="s">
        <v>150</v>
      </c>
      <c r="D18976" s="37">
        <v>12.490399999999999</v>
      </c>
    </row>
    <row r="18977" spans="1:4">
      <c r="A18977" s="15">
        <v>2004</v>
      </c>
      <c r="B18977" s="16">
        <v>10</v>
      </c>
      <c r="C18977" s="16" t="s">
        <v>150</v>
      </c>
      <c r="D18977" s="38">
        <v>8.7942</v>
      </c>
    </row>
    <row r="18978" spans="1:4">
      <c r="A18978" s="13">
        <v>2004</v>
      </c>
      <c r="B18978" s="14">
        <v>11</v>
      </c>
      <c r="C18978" s="14" t="s">
        <v>150</v>
      </c>
      <c r="D18978" s="37">
        <v>2.1808000000000001</v>
      </c>
    </row>
    <row r="18979" spans="1:4">
      <c r="A18979" s="15">
        <v>2004</v>
      </c>
      <c r="B18979" s="16">
        <v>12</v>
      </c>
      <c r="C18979" s="16" t="s">
        <v>150</v>
      </c>
      <c r="D18979" s="38">
        <v>-1.9001999999999999</v>
      </c>
    </row>
    <row r="18980" spans="1:4">
      <c r="A18980" s="13">
        <v>2005</v>
      </c>
      <c r="B18980" s="14">
        <v>1</v>
      </c>
      <c r="C18980" s="14" t="s">
        <v>150</v>
      </c>
      <c r="D18980" s="37">
        <v>-2.44</v>
      </c>
    </row>
    <row r="18981" spans="1:4">
      <c r="A18981" s="15">
        <v>2005</v>
      </c>
      <c r="B18981" s="16">
        <v>2</v>
      </c>
      <c r="C18981" s="16" t="s">
        <v>150</v>
      </c>
      <c r="D18981" s="38">
        <v>-4.6361999999999997</v>
      </c>
    </row>
    <row r="18982" spans="1:4">
      <c r="A18982" s="13">
        <v>2005</v>
      </c>
      <c r="B18982" s="14">
        <v>3</v>
      </c>
      <c r="C18982" s="14" t="s">
        <v>150</v>
      </c>
      <c r="D18982" s="37">
        <v>0.98180000000000001</v>
      </c>
    </row>
    <row r="18983" spans="1:4">
      <c r="A18983" s="15">
        <v>2005</v>
      </c>
      <c r="B18983" s="16">
        <v>4</v>
      </c>
      <c r="C18983" s="16" t="s">
        <v>150</v>
      </c>
      <c r="D18983" s="38">
        <v>7.5713999999999997</v>
      </c>
    </row>
    <row r="18984" spans="1:4">
      <c r="A18984" s="13">
        <v>2005</v>
      </c>
      <c r="B18984" s="14">
        <v>5</v>
      </c>
      <c r="C18984" s="14" t="s">
        <v>150</v>
      </c>
      <c r="D18984" s="37">
        <v>12.292400000000001</v>
      </c>
    </row>
    <row r="18985" spans="1:4">
      <c r="A18985" s="15">
        <v>2005</v>
      </c>
      <c r="B18985" s="16">
        <v>6</v>
      </c>
      <c r="C18985" s="16" t="s">
        <v>150</v>
      </c>
      <c r="D18985" s="38">
        <v>15.5604</v>
      </c>
    </row>
    <row r="18986" spans="1:4">
      <c r="A18986" s="13">
        <v>2005</v>
      </c>
      <c r="B18986" s="14">
        <v>7</v>
      </c>
      <c r="C18986" s="14" t="s">
        <v>150</v>
      </c>
      <c r="D18986" s="37">
        <v>16.901199999999999</v>
      </c>
    </row>
    <row r="18987" spans="1:4">
      <c r="A18987" s="15">
        <v>2005</v>
      </c>
      <c r="B18987" s="16">
        <v>8</v>
      </c>
      <c r="C18987" s="16" t="s">
        <v>150</v>
      </c>
      <c r="D18987" s="38">
        <v>14.986800000000001</v>
      </c>
    </row>
    <row r="18988" spans="1:4">
      <c r="A18988" s="13">
        <v>2005</v>
      </c>
      <c r="B18988" s="14">
        <v>9</v>
      </c>
      <c r="C18988" s="14" t="s">
        <v>150</v>
      </c>
      <c r="D18988" s="37">
        <v>13.43</v>
      </c>
    </row>
    <row r="18989" spans="1:4">
      <c r="A18989" s="15">
        <v>2005</v>
      </c>
      <c r="B18989" s="16">
        <v>10</v>
      </c>
      <c r="C18989" s="16" t="s">
        <v>150</v>
      </c>
      <c r="D18989" s="38">
        <v>8.4079999999999995</v>
      </c>
    </row>
    <row r="18990" spans="1:4">
      <c r="A18990" s="13">
        <v>2005</v>
      </c>
      <c r="B18990" s="14">
        <v>11</v>
      </c>
      <c r="C18990" s="14" t="s">
        <v>150</v>
      </c>
      <c r="D18990" s="37">
        <v>1.0671999999999999</v>
      </c>
    </row>
    <row r="18991" spans="1:4">
      <c r="A18991" s="15">
        <v>2005</v>
      </c>
      <c r="B18991" s="16">
        <v>12</v>
      </c>
      <c r="C18991" s="16" t="s">
        <v>150</v>
      </c>
      <c r="D18991" s="38">
        <v>-3.1617999999999999</v>
      </c>
    </row>
    <row r="18992" spans="1:4">
      <c r="A18992" s="13">
        <v>2006</v>
      </c>
      <c r="B18992" s="14">
        <v>1</v>
      </c>
      <c r="C18992" s="14" t="s">
        <v>150</v>
      </c>
      <c r="D18992" s="37">
        <v>-6.3596000000000004</v>
      </c>
    </row>
    <row r="18993" spans="1:4">
      <c r="A18993" s="15">
        <v>2006</v>
      </c>
      <c r="B18993" s="16">
        <v>2</v>
      </c>
      <c r="C18993" s="16" t="s">
        <v>150</v>
      </c>
      <c r="D18993" s="38">
        <v>-3.1743999999999999</v>
      </c>
    </row>
    <row r="18994" spans="1:4">
      <c r="A18994" s="13">
        <v>2006</v>
      </c>
      <c r="B18994" s="14">
        <v>3</v>
      </c>
      <c r="C18994" s="14" t="s">
        <v>150</v>
      </c>
      <c r="D18994" s="37">
        <v>7.6E-3</v>
      </c>
    </row>
    <row r="18995" spans="1:4">
      <c r="A18995" s="15">
        <v>2006</v>
      </c>
      <c r="B18995" s="16">
        <v>4</v>
      </c>
      <c r="C18995" s="16" t="s">
        <v>150</v>
      </c>
      <c r="D18995" s="38">
        <v>7.4374000000000002</v>
      </c>
    </row>
    <row r="18996" spans="1:4">
      <c r="A18996" s="13">
        <v>2006</v>
      </c>
      <c r="B18996" s="14">
        <v>5</v>
      </c>
      <c r="C18996" s="14" t="s">
        <v>150</v>
      </c>
      <c r="D18996" s="37">
        <v>11.694800000000001</v>
      </c>
    </row>
    <row r="18997" spans="1:4">
      <c r="A18997" s="15">
        <v>2006</v>
      </c>
      <c r="B18997" s="16">
        <v>6</v>
      </c>
      <c r="C18997" s="16" t="s">
        <v>150</v>
      </c>
      <c r="D18997" s="38">
        <v>15.8444</v>
      </c>
    </row>
    <row r="18998" spans="1:4">
      <c r="A18998" s="13">
        <v>2006</v>
      </c>
      <c r="B18998" s="14">
        <v>7</v>
      </c>
      <c r="C18998" s="14" t="s">
        <v>150</v>
      </c>
      <c r="D18998" s="37">
        <v>20.121200000000002</v>
      </c>
    </row>
    <row r="18999" spans="1:4">
      <c r="A18999" s="15">
        <v>2006</v>
      </c>
      <c r="B18999" s="16">
        <v>8</v>
      </c>
      <c r="C18999" s="16" t="s">
        <v>150</v>
      </c>
      <c r="D18999" s="38">
        <v>14.043799999999999</v>
      </c>
    </row>
    <row r="19000" spans="1:4">
      <c r="A19000" s="13">
        <v>2006</v>
      </c>
      <c r="B19000" s="14">
        <v>9</v>
      </c>
      <c r="C19000" s="14" t="s">
        <v>150</v>
      </c>
      <c r="D19000" s="37">
        <v>14.9596</v>
      </c>
    </row>
    <row r="19001" spans="1:4">
      <c r="A19001" s="15">
        <v>2006</v>
      </c>
      <c r="B19001" s="16">
        <v>10</v>
      </c>
      <c r="C19001" s="16" t="s">
        <v>150</v>
      </c>
      <c r="D19001" s="38">
        <v>9.6928000000000001</v>
      </c>
    </row>
    <row r="19002" spans="1:4">
      <c r="A19002" s="13">
        <v>2006</v>
      </c>
      <c r="B19002" s="14">
        <v>11</v>
      </c>
      <c r="C19002" s="14" t="s">
        <v>150</v>
      </c>
      <c r="D19002" s="37">
        <v>4.2144000000000004</v>
      </c>
    </row>
    <row r="19003" spans="1:4">
      <c r="A19003" s="15">
        <v>2006</v>
      </c>
      <c r="B19003" s="16">
        <v>12</v>
      </c>
      <c r="C19003" s="16" t="s">
        <v>150</v>
      </c>
      <c r="D19003" s="38">
        <v>0.29420000000000002</v>
      </c>
    </row>
    <row r="19004" spans="1:4">
      <c r="A19004" s="13">
        <v>2007</v>
      </c>
      <c r="B19004" s="14">
        <v>1</v>
      </c>
      <c r="C19004" s="14" t="s">
        <v>150</v>
      </c>
      <c r="D19004" s="37">
        <v>1.5551999999999999</v>
      </c>
    </row>
    <row r="19005" spans="1:4">
      <c r="A19005" s="15">
        <v>2007</v>
      </c>
      <c r="B19005" s="16">
        <v>2</v>
      </c>
      <c r="C19005" s="16" t="s">
        <v>150</v>
      </c>
      <c r="D19005" s="38">
        <v>2.0861999999999998</v>
      </c>
    </row>
    <row r="19006" spans="1:4">
      <c r="A19006" s="13">
        <v>2007</v>
      </c>
      <c r="B19006" s="14">
        <v>3</v>
      </c>
      <c r="C19006" s="14" t="s">
        <v>150</v>
      </c>
      <c r="D19006" s="37">
        <v>4.1980000000000004</v>
      </c>
    </row>
    <row r="19007" spans="1:4">
      <c r="A19007" s="15">
        <v>2007</v>
      </c>
      <c r="B19007" s="16">
        <v>4</v>
      </c>
      <c r="C19007" s="16" t="s">
        <v>150</v>
      </c>
      <c r="D19007" s="38">
        <v>10.134</v>
      </c>
    </row>
    <row r="19008" spans="1:4">
      <c r="A19008" s="13">
        <v>2007</v>
      </c>
      <c r="B19008" s="14">
        <v>5</v>
      </c>
      <c r="C19008" s="14" t="s">
        <v>150</v>
      </c>
      <c r="D19008" s="37">
        <v>13.272</v>
      </c>
    </row>
    <row r="19009" spans="1:4">
      <c r="A19009" s="15">
        <v>2007</v>
      </c>
      <c r="B19009" s="16">
        <v>6</v>
      </c>
      <c r="C19009" s="16" t="s">
        <v>150</v>
      </c>
      <c r="D19009" s="38">
        <v>16.8322</v>
      </c>
    </row>
    <row r="19010" spans="1:4">
      <c r="A19010" s="13">
        <v>2007</v>
      </c>
      <c r="B19010" s="14">
        <v>7</v>
      </c>
      <c r="C19010" s="14" t="s">
        <v>150</v>
      </c>
      <c r="D19010" s="37">
        <v>17.521599999999999</v>
      </c>
    </row>
    <row r="19011" spans="1:4">
      <c r="A19011" s="15">
        <v>2007</v>
      </c>
      <c r="B19011" s="16">
        <v>8</v>
      </c>
      <c r="C19011" s="16" t="s">
        <v>150</v>
      </c>
      <c r="D19011" s="38">
        <v>16.490600000000001</v>
      </c>
    </row>
    <row r="19012" spans="1:4">
      <c r="A19012" s="13">
        <v>2007</v>
      </c>
      <c r="B19012" s="14">
        <v>9</v>
      </c>
      <c r="C19012" s="14" t="s">
        <v>150</v>
      </c>
      <c r="D19012" s="37">
        <v>10.618399999999999</v>
      </c>
    </row>
    <row r="19013" spans="1:4">
      <c r="A19013" s="15">
        <v>2007</v>
      </c>
      <c r="B19013" s="16">
        <v>10</v>
      </c>
      <c r="C19013" s="16" t="s">
        <v>150</v>
      </c>
      <c r="D19013" s="38">
        <v>6.5175999999999998</v>
      </c>
    </row>
    <row r="19014" spans="1:4">
      <c r="A19014" s="13">
        <v>2007</v>
      </c>
      <c r="B19014" s="14">
        <v>11</v>
      </c>
      <c r="C19014" s="14" t="s">
        <v>150</v>
      </c>
      <c r="D19014" s="37">
        <v>0.41520000000000001</v>
      </c>
    </row>
    <row r="19015" spans="1:4">
      <c r="A19015" s="15">
        <v>2007</v>
      </c>
      <c r="B19015" s="16">
        <v>12</v>
      </c>
      <c r="C19015" s="16" t="s">
        <v>150</v>
      </c>
      <c r="D19015" s="38">
        <v>-2.4573999999999998</v>
      </c>
    </row>
    <row r="19016" spans="1:4">
      <c r="A19016" s="13">
        <v>2008</v>
      </c>
      <c r="B19016" s="14">
        <v>1</v>
      </c>
      <c r="C19016" s="14" t="s">
        <v>150</v>
      </c>
      <c r="D19016" s="37">
        <v>-0.15579999999999999</v>
      </c>
    </row>
    <row r="19017" spans="1:4">
      <c r="A19017" s="15">
        <v>2008</v>
      </c>
      <c r="B19017" s="16">
        <v>2</v>
      </c>
      <c r="C19017" s="16" t="s">
        <v>150</v>
      </c>
      <c r="D19017" s="38">
        <v>1.1348</v>
      </c>
    </row>
    <row r="19018" spans="1:4">
      <c r="A19018" s="13">
        <v>2008</v>
      </c>
      <c r="B19018" s="14">
        <v>3</v>
      </c>
      <c r="C19018" s="14" t="s">
        <v>150</v>
      </c>
      <c r="D19018" s="37">
        <v>2.4857999999999998</v>
      </c>
    </row>
    <row r="19019" spans="1:4">
      <c r="A19019" s="15">
        <v>2008</v>
      </c>
      <c r="B19019" s="16">
        <v>4</v>
      </c>
      <c r="C19019" s="16" t="s">
        <v>150</v>
      </c>
      <c r="D19019" s="38">
        <v>6.7607999999999997</v>
      </c>
    </row>
    <row r="19020" spans="1:4">
      <c r="A19020" s="13">
        <v>2008</v>
      </c>
      <c r="B19020" s="14">
        <v>5</v>
      </c>
      <c r="C19020" s="14" t="s">
        <v>150</v>
      </c>
      <c r="D19020" s="37">
        <v>13.023400000000001</v>
      </c>
    </row>
    <row r="19021" spans="1:4">
      <c r="A19021" s="15">
        <v>2008</v>
      </c>
      <c r="B19021" s="16">
        <v>6</v>
      </c>
      <c r="C19021" s="16" t="s">
        <v>150</v>
      </c>
      <c r="D19021" s="38">
        <v>16.5336</v>
      </c>
    </row>
    <row r="19022" spans="1:4">
      <c r="A19022" s="13">
        <v>2008</v>
      </c>
      <c r="B19022" s="14">
        <v>7</v>
      </c>
      <c r="C19022" s="14" t="s">
        <v>150</v>
      </c>
      <c r="D19022" s="37">
        <v>16.841799999999999</v>
      </c>
    </row>
    <row r="19023" spans="1:4">
      <c r="A19023" s="15">
        <v>2008</v>
      </c>
      <c r="B19023" s="16">
        <v>8</v>
      </c>
      <c r="C19023" s="16" t="s">
        <v>150</v>
      </c>
      <c r="D19023" s="38">
        <v>16.786799999999999</v>
      </c>
    </row>
    <row r="19024" spans="1:4">
      <c r="A19024" s="13">
        <v>2008</v>
      </c>
      <c r="B19024" s="14">
        <v>9</v>
      </c>
      <c r="C19024" s="14" t="s">
        <v>150</v>
      </c>
      <c r="D19024" s="37">
        <v>11.324199999999999</v>
      </c>
    </row>
    <row r="19025" spans="1:4">
      <c r="A19025" s="15">
        <v>2008</v>
      </c>
      <c r="B19025" s="16">
        <v>10</v>
      </c>
      <c r="C19025" s="16" t="s">
        <v>150</v>
      </c>
      <c r="D19025" s="38">
        <v>8.0109999999999992</v>
      </c>
    </row>
    <row r="19026" spans="1:4">
      <c r="A19026" s="13">
        <v>2008</v>
      </c>
      <c r="B19026" s="14">
        <v>11</v>
      </c>
      <c r="C19026" s="14" t="s">
        <v>150</v>
      </c>
      <c r="D19026" s="37">
        <v>3.2376</v>
      </c>
    </row>
    <row r="19027" spans="1:4">
      <c r="A19027" s="15">
        <v>2008</v>
      </c>
      <c r="B19027" s="16">
        <v>12</v>
      </c>
      <c r="C19027" s="16" t="s">
        <v>150</v>
      </c>
      <c r="D19027" s="38">
        <v>-1.0045999999999999</v>
      </c>
    </row>
    <row r="19028" spans="1:4">
      <c r="A19028" s="13">
        <v>2009</v>
      </c>
      <c r="B19028" s="14">
        <v>1</v>
      </c>
      <c r="C19028" s="14" t="s">
        <v>150</v>
      </c>
      <c r="D19028" s="37">
        <v>-4.6516000000000002</v>
      </c>
    </row>
    <row r="19029" spans="1:4">
      <c r="A19029" s="15">
        <v>2009</v>
      </c>
      <c r="B19029" s="16">
        <v>2</v>
      </c>
      <c r="C19029" s="16" t="s">
        <v>150</v>
      </c>
      <c r="D19029" s="38">
        <v>-2.0226000000000002</v>
      </c>
    </row>
    <row r="19030" spans="1:4">
      <c r="A19030" s="13">
        <v>2009</v>
      </c>
      <c r="B19030" s="14">
        <v>3</v>
      </c>
      <c r="C19030" s="14" t="s">
        <v>150</v>
      </c>
      <c r="D19030" s="37">
        <v>2.1587999999999998</v>
      </c>
    </row>
    <row r="19031" spans="1:4">
      <c r="A19031" s="15">
        <v>2009</v>
      </c>
      <c r="B19031" s="16">
        <v>4</v>
      </c>
      <c r="C19031" s="16" t="s">
        <v>150</v>
      </c>
      <c r="D19031" s="38">
        <v>10.4008</v>
      </c>
    </row>
    <row r="19032" spans="1:4">
      <c r="A19032" s="13">
        <v>2009</v>
      </c>
      <c r="B19032" s="14">
        <v>5</v>
      </c>
      <c r="C19032" s="14" t="s">
        <v>150</v>
      </c>
      <c r="D19032" s="37">
        <v>13.2242</v>
      </c>
    </row>
    <row r="19033" spans="1:4">
      <c r="A19033" s="15">
        <v>2009</v>
      </c>
      <c r="B19033" s="16">
        <v>6</v>
      </c>
      <c r="C19033" s="16" t="s">
        <v>150</v>
      </c>
      <c r="D19033" s="38">
        <v>14.3634</v>
      </c>
    </row>
    <row r="19034" spans="1:4">
      <c r="A19034" s="13">
        <v>2009</v>
      </c>
      <c r="B19034" s="14">
        <v>7</v>
      </c>
      <c r="C19034" s="14" t="s">
        <v>150</v>
      </c>
      <c r="D19034" s="37">
        <v>17.513000000000002</v>
      </c>
    </row>
    <row r="19035" spans="1:4">
      <c r="A19035" s="15">
        <v>2009</v>
      </c>
      <c r="B19035" s="16">
        <v>8</v>
      </c>
      <c r="C19035" s="16" t="s">
        <v>150</v>
      </c>
      <c r="D19035" s="38">
        <v>18.0002</v>
      </c>
    </row>
    <row r="19036" spans="1:4">
      <c r="A19036" s="13">
        <v>2009</v>
      </c>
      <c r="B19036" s="14">
        <v>9</v>
      </c>
      <c r="C19036" s="14" t="s">
        <v>150</v>
      </c>
      <c r="D19036" s="37">
        <v>14.0542</v>
      </c>
    </row>
    <row r="19037" spans="1:4">
      <c r="A19037" s="15">
        <v>2009</v>
      </c>
      <c r="B19037" s="16">
        <v>10</v>
      </c>
      <c r="C19037" s="16" t="s">
        <v>150</v>
      </c>
      <c r="D19037" s="38">
        <v>6.8322000000000003</v>
      </c>
    </row>
    <row r="19038" spans="1:4">
      <c r="A19038" s="13">
        <v>2009</v>
      </c>
      <c r="B19038" s="14">
        <v>11</v>
      </c>
      <c r="C19038" s="14" t="s">
        <v>150</v>
      </c>
      <c r="D19038" s="37">
        <v>4.2291999999999996</v>
      </c>
    </row>
    <row r="19039" spans="1:4">
      <c r="A19039" s="15">
        <v>2009</v>
      </c>
      <c r="B19039" s="16">
        <v>12</v>
      </c>
      <c r="C19039" s="16" t="s">
        <v>150</v>
      </c>
      <c r="D19039" s="38">
        <v>-2.0127999999999999</v>
      </c>
    </row>
    <row r="19040" spans="1:4">
      <c r="A19040" s="13">
        <v>2010</v>
      </c>
      <c r="B19040" s="14">
        <v>1</v>
      </c>
      <c r="C19040" s="14" t="s">
        <v>150</v>
      </c>
      <c r="D19040" s="37">
        <v>-5.1096000000000004</v>
      </c>
    </row>
    <row r="19041" spans="1:4">
      <c r="A19041" s="15">
        <v>2010</v>
      </c>
      <c r="B19041" s="16">
        <v>2</v>
      </c>
      <c r="C19041" s="16" t="s">
        <v>150</v>
      </c>
      <c r="D19041" s="38">
        <v>-2.3643999999999998</v>
      </c>
    </row>
    <row r="19042" spans="1:4">
      <c r="A19042" s="13">
        <v>2010</v>
      </c>
      <c r="B19042" s="14">
        <v>3</v>
      </c>
      <c r="C19042" s="14" t="s">
        <v>150</v>
      </c>
      <c r="D19042" s="37">
        <v>2.3468</v>
      </c>
    </row>
    <row r="19043" spans="1:4">
      <c r="A19043" s="15">
        <v>2010</v>
      </c>
      <c r="B19043" s="16">
        <v>4</v>
      </c>
      <c r="C19043" s="16" t="s">
        <v>150</v>
      </c>
      <c r="D19043" s="38">
        <v>7.4154</v>
      </c>
    </row>
    <row r="19044" spans="1:4">
      <c r="A19044" s="13">
        <v>2010</v>
      </c>
      <c r="B19044" s="14">
        <v>5</v>
      </c>
      <c r="C19044" s="14" t="s">
        <v>150</v>
      </c>
      <c r="D19044" s="37">
        <v>11.0166</v>
      </c>
    </row>
    <row r="19045" spans="1:4">
      <c r="A19045" s="15">
        <v>2010</v>
      </c>
      <c r="B19045" s="16">
        <v>6</v>
      </c>
      <c r="C19045" s="16" t="s">
        <v>150</v>
      </c>
      <c r="D19045" s="38">
        <v>15.6988</v>
      </c>
    </row>
    <row r="19046" spans="1:4">
      <c r="A19046" s="13">
        <v>2010</v>
      </c>
      <c r="B19046" s="14">
        <v>7</v>
      </c>
      <c r="C19046" s="14" t="s">
        <v>150</v>
      </c>
      <c r="D19046" s="37">
        <v>18.942399999999999</v>
      </c>
    </row>
    <row r="19047" spans="1:4">
      <c r="A19047" s="15">
        <v>2010</v>
      </c>
      <c r="B19047" s="16">
        <v>8</v>
      </c>
      <c r="C19047" s="16" t="s">
        <v>150</v>
      </c>
      <c r="D19047" s="38">
        <v>16.152000000000001</v>
      </c>
    </row>
    <row r="19048" spans="1:4">
      <c r="A19048" s="13">
        <v>2010</v>
      </c>
      <c r="B19048" s="14">
        <v>9</v>
      </c>
      <c r="C19048" s="14" t="s">
        <v>150</v>
      </c>
      <c r="D19048" s="37">
        <v>11.1012</v>
      </c>
    </row>
    <row r="19049" spans="1:4">
      <c r="A19049" s="15">
        <v>2010</v>
      </c>
      <c r="B19049" s="16">
        <v>10</v>
      </c>
      <c r="C19049" s="16" t="s">
        <v>150</v>
      </c>
      <c r="D19049" s="38">
        <v>5.7304000000000004</v>
      </c>
    </row>
    <row r="19050" spans="1:4">
      <c r="A19050" s="13">
        <v>2010</v>
      </c>
      <c r="B19050" s="14">
        <v>11</v>
      </c>
      <c r="C19050" s="14" t="s">
        <v>150</v>
      </c>
      <c r="D19050" s="37">
        <v>3.6036000000000001</v>
      </c>
    </row>
    <row r="19051" spans="1:4">
      <c r="A19051" s="15">
        <v>2010</v>
      </c>
      <c r="B19051" s="16">
        <v>12</v>
      </c>
      <c r="C19051" s="16" t="s">
        <v>150</v>
      </c>
      <c r="D19051" s="38">
        <v>-4.8319999999999999</v>
      </c>
    </row>
    <row r="19052" spans="1:4">
      <c r="A19052" s="13">
        <v>2011</v>
      </c>
      <c r="B19052" s="14">
        <v>1</v>
      </c>
      <c r="C19052" s="14" t="s">
        <v>150</v>
      </c>
      <c r="D19052" s="37">
        <v>-2.4813999999999998</v>
      </c>
    </row>
    <row r="19053" spans="1:4">
      <c r="A19053" s="15">
        <v>2011</v>
      </c>
      <c r="B19053" s="16">
        <v>2</v>
      </c>
      <c r="C19053" s="16" t="s">
        <v>150</v>
      </c>
      <c r="D19053" s="38">
        <v>-1.6075999999999999</v>
      </c>
    </row>
    <row r="19054" spans="1:4">
      <c r="A19054" s="13">
        <v>2011</v>
      </c>
      <c r="B19054" s="14">
        <v>3</v>
      </c>
      <c r="C19054" s="14" t="s">
        <v>150</v>
      </c>
      <c r="D19054" s="37">
        <v>3.7686000000000002</v>
      </c>
    </row>
    <row r="19055" spans="1:4">
      <c r="A19055" s="15">
        <v>2011</v>
      </c>
      <c r="B19055" s="16">
        <v>4</v>
      </c>
      <c r="C19055" s="16" t="s">
        <v>150</v>
      </c>
      <c r="D19055" s="38">
        <v>9.8271999999999995</v>
      </c>
    </row>
    <row r="19056" spans="1:4">
      <c r="A19056" s="13">
        <v>2011</v>
      </c>
      <c r="B19056" s="14">
        <v>5</v>
      </c>
      <c r="C19056" s="14" t="s">
        <v>150</v>
      </c>
      <c r="D19056" s="37">
        <v>12.7682</v>
      </c>
    </row>
    <row r="19057" spans="1:4">
      <c r="A19057" s="15">
        <v>2011</v>
      </c>
      <c r="B19057" s="16">
        <v>6</v>
      </c>
      <c r="C19057" s="16" t="s">
        <v>150</v>
      </c>
      <c r="D19057" s="38">
        <v>15.8468</v>
      </c>
    </row>
    <row r="19058" spans="1:4">
      <c r="A19058" s="13">
        <v>2011</v>
      </c>
      <c r="B19058" s="14">
        <v>7</v>
      </c>
      <c r="C19058" s="14" t="s">
        <v>150</v>
      </c>
      <c r="D19058" s="37">
        <v>15.678599999999999</v>
      </c>
    </row>
    <row r="19059" spans="1:4">
      <c r="A19059" s="15">
        <v>2011</v>
      </c>
      <c r="B19059" s="16">
        <v>8</v>
      </c>
      <c r="C19059" s="16" t="s">
        <v>150</v>
      </c>
      <c r="D19059" s="38">
        <v>17.820799999999998</v>
      </c>
    </row>
    <row r="19060" spans="1:4">
      <c r="A19060" s="13">
        <v>2011</v>
      </c>
      <c r="B19060" s="14">
        <v>9</v>
      </c>
      <c r="C19060" s="14" t="s">
        <v>150</v>
      </c>
      <c r="D19060" s="37">
        <v>14.5718</v>
      </c>
    </row>
    <row r="19061" spans="1:4">
      <c r="A19061" s="15">
        <v>2011</v>
      </c>
      <c r="B19061" s="16">
        <v>10</v>
      </c>
      <c r="C19061" s="16" t="s">
        <v>150</v>
      </c>
      <c r="D19061" s="38">
        <v>7.0246000000000004</v>
      </c>
    </row>
    <row r="19062" spans="1:4">
      <c r="A19062" s="13">
        <v>2011</v>
      </c>
      <c r="B19062" s="14">
        <v>11</v>
      </c>
      <c r="C19062" s="14" t="s">
        <v>150</v>
      </c>
      <c r="D19062" s="37">
        <v>1.784</v>
      </c>
    </row>
    <row r="19063" spans="1:4">
      <c r="A19063" s="15">
        <v>2011</v>
      </c>
      <c r="B19063" s="16">
        <v>12</v>
      </c>
      <c r="C19063" s="16" t="s">
        <v>150</v>
      </c>
      <c r="D19063" s="38">
        <v>7.1599999999999997E-2</v>
      </c>
    </row>
    <row r="19064" spans="1:4">
      <c r="A19064" s="13">
        <v>2012</v>
      </c>
      <c r="B19064" s="14">
        <v>1</v>
      </c>
      <c r="C19064" s="14" t="s">
        <v>150</v>
      </c>
      <c r="D19064" s="37">
        <v>-1.5378000000000001</v>
      </c>
    </row>
    <row r="19065" spans="1:4">
      <c r="A19065" s="15">
        <v>2012</v>
      </c>
      <c r="B19065" s="16">
        <v>2</v>
      </c>
      <c r="C19065" s="16" t="s">
        <v>150</v>
      </c>
      <c r="D19065" s="38">
        <v>-5.7295999999999996</v>
      </c>
    </row>
    <row r="19066" spans="1:4">
      <c r="A19066" s="13">
        <v>2012</v>
      </c>
      <c r="B19066" s="14">
        <v>3</v>
      </c>
      <c r="C19066" s="14" t="s">
        <v>150</v>
      </c>
      <c r="D19066" s="37">
        <v>5.1974</v>
      </c>
    </row>
    <row r="19067" spans="1:4">
      <c r="A19067" s="15">
        <v>2012</v>
      </c>
      <c r="B19067" s="16">
        <v>4</v>
      </c>
      <c r="C19067" s="16" t="s">
        <v>150</v>
      </c>
      <c r="D19067" s="38">
        <v>7.468</v>
      </c>
    </row>
    <row r="19068" spans="1:4">
      <c r="A19068" s="13">
        <v>2012</v>
      </c>
      <c r="B19068" s="14">
        <v>5</v>
      </c>
      <c r="C19068" s="14" t="s">
        <v>150</v>
      </c>
      <c r="D19068" s="37">
        <v>13.098800000000001</v>
      </c>
    </row>
    <row r="19069" spans="1:4">
      <c r="A19069" s="15">
        <v>2012</v>
      </c>
      <c r="B19069" s="16">
        <v>6</v>
      </c>
      <c r="C19069" s="16" t="s">
        <v>150</v>
      </c>
      <c r="D19069" s="38">
        <v>16.122199999999999</v>
      </c>
    </row>
    <row r="19070" spans="1:4">
      <c r="A19070" s="13">
        <v>2012</v>
      </c>
      <c r="B19070" s="14">
        <v>7</v>
      </c>
      <c r="C19070" s="14" t="s">
        <v>150</v>
      </c>
      <c r="D19070" s="37">
        <v>17.582999999999998</v>
      </c>
    </row>
    <row r="19071" spans="1:4">
      <c r="A19071" s="15">
        <v>2012</v>
      </c>
      <c r="B19071" s="16">
        <v>8</v>
      </c>
      <c r="C19071" s="16" t="s">
        <v>150</v>
      </c>
      <c r="D19071" s="38">
        <v>17.924399999999999</v>
      </c>
    </row>
    <row r="19072" spans="1:4">
      <c r="A19072" s="13">
        <v>2012</v>
      </c>
      <c r="B19072" s="14">
        <v>9</v>
      </c>
      <c r="C19072" s="14" t="s">
        <v>150</v>
      </c>
      <c r="D19072" s="37">
        <v>12.9316</v>
      </c>
    </row>
    <row r="19073" spans="1:4">
      <c r="A19073" s="15">
        <v>2012</v>
      </c>
      <c r="B19073" s="16">
        <v>10</v>
      </c>
      <c r="C19073" s="16" t="s">
        <v>150</v>
      </c>
      <c r="D19073" s="38">
        <v>7.202</v>
      </c>
    </row>
    <row r="19074" spans="1:4">
      <c r="A19074" s="13">
        <v>2012</v>
      </c>
      <c r="B19074" s="14">
        <v>11</v>
      </c>
      <c r="C19074" s="14" t="s">
        <v>150</v>
      </c>
      <c r="D19074" s="37">
        <v>3.8702000000000001</v>
      </c>
    </row>
    <row r="19075" spans="1:4">
      <c r="A19075" s="15">
        <v>2012</v>
      </c>
      <c r="B19075" s="16">
        <v>12</v>
      </c>
      <c r="C19075" s="16" t="s">
        <v>150</v>
      </c>
      <c r="D19075" s="38">
        <v>-2.3637999999999999</v>
      </c>
    </row>
    <row r="19076" spans="1:4">
      <c r="A19076" s="13">
        <v>2013</v>
      </c>
      <c r="B19076" s="14">
        <v>1</v>
      </c>
      <c r="C19076" s="14" t="s">
        <v>150</v>
      </c>
      <c r="D19076" s="37">
        <v>-2.5</v>
      </c>
    </row>
    <row r="19077" spans="1:4">
      <c r="A19077" s="15">
        <v>2013</v>
      </c>
      <c r="B19077" s="16">
        <v>2</v>
      </c>
      <c r="C19077" s="16" t="s">
        <v>150</v>
      </c>
      <c r="D19077" s="38">
        <v>-2.9693999999999998</v>
      </c>
    </row>
    <row r="19078" spans="1:4">
      <c r="A19078" s="13">
        <v>2013</v>
      </c>
      <c r="B19078" s="14">
        <v>3</v>
      </c>
      <c r="C19078" s="14" t="s">
        <v>150</v>
      </c>
      <c r="D19078" s="37">
        <v>-5.3999999999999999E-2</v>
      </c>
    </row>
    <row r="19079" spans="1:4">
      <c r="A19079" s="15">
        <v>2013</v>
      </c>
      <c r="B19079" s="16">
        <v>4</v>
      </c>
      <c r="C19079" s="16" t="s">
        <v>150</v>
      </c>
      <c r="D19079" s="38">
        <v>7.7061999999999999</v>
      </c>
    </row>
    <row r="19080" spans="1:4">
      <c r="A19080" s="13">
        <v>2013</v>
      </c>
      <c r="B19080" s="14">
        <v>5</v>
      </c>
      <c r="C19080" s="14" t="s">
        <v>150</v>
      </c>
      <c r="D19080" s="37">
        <v>11.154199999999999</v>
      </c>
    </row>
    <row r="19081" spans="1:4">
      <c r="A19081" s="15">
        <v>2013</v>
      </c>
      <c r="B19081" s="16">
        <v>6</v>
      </c>
      <c r="C19081" s="16" t="s">
        <v>150</v>
      </c>
      <c r="D19081" s="38">
        <v>15.0722</v>
      </c>
    </row>
    <row r="19082" spans="1:4">
      <c r="A19082" s="13">
        <v>2013</v>
      </c>
      <c r="B19082" s="14">
        <v>7</v>
      </c>
      <c r="C19082" s="14" t="s">
        <v>150</v>
      </c>
      <c r="D19082" s="37">
        <v>18.796600000000002</v>
      </c>
    </row>
    <row r="19083" spans="1:4">
      <c r="A19083" s="15">
        <v>2013</v>
      </c>
      <c r="B19083" s="16">
        <v>8</v>
      </c>
      <c r="C19083" s="16" t="s">
        <v>150</v>
      </c>
      <c r="D19083" s="38">
        <v>17.3218</v>
      </c>
    </row>
    <row r="19084" spans="1:4">
      <c r="A19084" s="13">
        <v>2000</v>
      </c>
      <c r="B19084" s="14">
        <v>2</v>
      </c>
      <c r="C19084" s="14" t="s">
        <v>151</v>
      </c>
      <c r="D19084" s="37">
        <v>26.09</v>
      </c>
    </row>
    <row r="19085" spans="1:4">
      <c r="A19085" s="15">
        <v>2000</v>
      </c>
      <c r="B19085" s="16">
        <v>3</v>
      </c>
      <c r="C19085" s="16" t="s">
        <v>151</v>
      </c>
      <c r="D19085" s="38">
        <v>25.83</v>
      </c>
    </row>
    <row r="19086" spans="1:4">
      <c r="A19086" s="13">
        <v>2000</v>
      </c>
      <c r="B19086" s="14">
        <v>4</v>
      </c>
      <c r="C19086" s="14" t="s">
        <v>151</v>
      </c>
      <c r="D19086" s="37">
        <v>25.202000000000002</v>
      </c>
    </row>
    <row r="19087" spans="1:4">
      <c r="A19087" s="15">
        <v>2000</v>
      </c>
      <c r="B19087" s="16">
        <v>5</v>
      </c>
      <c r="C19087" s="16" t="s">
        <v>151</v>
      </c>
      <c r="D19087" s="38">
        <v>24.728000000000002</v>
      </c>
    </row>
    <row r="19088" spans="1:4">
      <c r="A19088" s="13">
        <v>2000</v>
      </c>
      <c r="B19088" s="14">
        <v>6</v>
      </c>
      <c r="C19088" s="14" t="s">
        <v>151</v>
      </c>
      <c r="D19088" s="37">
        <v>24.293333329999999</v>
      </c>
    </row>
    <row r="19089" spans="1:4">
      <c r="A19089" s="15">
        <v>2000</v>
      </c>
      <c r="B19089" s="16">
        <v>7</v>
      </c>
      <c r="C19089" s="16" t="s">
        <v>151</v>
      </c>
      <c r="D19089" s="38">
        <v>23.143666670000002</v>
      </c>
    </row>
    <row r="19090" spans="1:4">
      <c r="A19090" s="13">
        <v>2000</v>
      </c>
      <c r="B19090" s="14">
        <v>8</v>
      </c>
      <c r="C19090" s="14" t="s">
        <v>151</v>
      </c>
      <c r="D19090" s="37">
        <v>23.090666670000001</v>
      </c>
    </row>
    <row r="19091" spans="1:4">
      <c r="A19091" s="15">
        <v>2000</v>
      </c>
      <c r="B19091" s="16">
        <v>9</v>
      </c>
      <c r="C19091" s="16" t="s">
        <v>151</v>
      </c>
      <c r="D19091" s="38">
        <v>24.265333330000001</v>
      </c>
    </row>
    <row r="19092" spans="1:4">
      <c r="A19092" s="13">
        <v>2000</v>
      </c>
      <c r="B19092" s="14">
        <v>10</v>
      </c>
      <c r="C19092" s="14" t="s">
        <v>151</v>
      </c>
      <c r="D19092" s="37">
        <v>23.64833333</v>
      </c>
    </row>
    <row r="19093" spans="1:4">
      <c r="A19093" s="15">
        <v>2000</v>
      </c>
      <c r="B19093" s="16">
        <v>11</v>
      </c>
      <c r="C19093" s="16" t="s">
        <v>151</v>
      </c>
      <c r="D19093" s="38">
        <v>24.16866667</v>
      </c>
    </row>
    <row r="19094" spans="1:4">
      <c r="A19094" s="13">
        <v>2000</v>
      </c>
      <c r="B19094" s="14">
        <v>12</v>
      </c>
      <c r="C19094" s="14" t="s">
        <v>151</v>
      </c>
      <c r="D19094" s="37">
        <v>24.859666669999999</v>
      </c>
    </row>
    <row r="19095" spans="1:4">
      <c r="A19095" s="15">
        <v>2001</v>
      </c>
      <c r="B19095" s="16">
        <v>1</v>
      </c>
      <c r="C19095" s="16" t="s">
        <v>151</v>
      </c>
      <c r="D19095" s="38">
        <v>24.428666669999998</v>
      </c>
    </row>
    <row r="19096" spans="1:4">
      <c r="A19096" s="13">
        <v>2001</v>
      </c>
      <c r="B19096" s="14">
        <v>2</v>
      </c>
      <c r="C19096" s="14" t="s">
        <v>151</v>
      </c>
      <c r="D19096" s="37">
        <v>26.45333333</v>
      </c>
    </row>
    <row r="19097" spans="1:4">
      <c r="A19097" s="15">
        <v>2001</v>
      </c>
      <c r="B19097" s="16">
        <v>3</v>
      </c>
      <c r="C19097" s="16" t="s">
        <v>151</v>
      </c>
      <c r="D19097" s="38">
        <v>25.199333330000002</v>
      </c>
    </row>
    <row r="19098" spans="1:4">
      <c r="A19098" s="13">
        <v>2001</v>
      </c>
      <c r="B19098" s="14">
        <v>4</v>
      </c>
      <c r="C19098" s="14" t="s">
        <v>151</v>
      </c>
      <c r="D19098" s="37">
        <v>24.60466667</v>
      </c>
    </row>
    <row r="19099" spans="1:4">
      <c r="A19099" s="15">
        <v>2001</v>
      </c>
      <c r="B19099" s="16">
        <v>5</v>
      </c>
      <c r="C19099" s="16" t="s">
        <v>151</v>
      </c>
      <c r="D19099" s="38">
        <v>24.492333330000001</v>
      </c>
    </row>
    <row r="19100" spans="1:4">
      <c r="A19100" s="13">
        <v>2001</v>
      </c>
      <c r="B19100" s="14">
        <v>6</v>
      </c>
      <c r="C19100" s="14" t="s">
        <v>151</v>
      </c>
      <c r="D19100" s="37">
        <v>23.099666670000001</v>
      </c>
    </row>
    <row r="19101" spans="1:4">
      <c r="A19101" s="15">
        <v>2001</v>
      </c>
      <c r="B19101" s="16">
        <v>7</v>
      </c>
      <c r="C19101" s="16" t="s">
        <v>151</v>
      </c>
      <c r="D19101" s="38">
        <v>22.913</v>
      </c>
    </row>
    <row r="19102" spans="1:4">
      <c r="A19102" s="13">
        <v>2001</v>
      </c>
      <c r="B19102" s="14">
        <v>8</v>
      </c>
      <c r="C19102" s="14" t="s">
        <v>151</v>
      </c>
      <c r="D19102" s="37">
        <v>23.484333329999998</v>
      </c>
    </row>
    <row r="19103" spans="1:4">
      <c r="A19103" s="15">
        <v>2001</v>
      </c>
      <c r="B19103" s="16">
        <v>9</v>
      </c>
      <c r="C19103" s="16" t="s">
        <v>151</v>
      </c>
      <c r="D19103" s="38">
        <v>23.827666669999999</v>
      </c>
    </row>
    <row r="19104" spans="1:4">
      <c r="A19104" s="13">
        <v>2001</v>
      </c>
      <c r="B19104" s="14">
        <v>10</v>
      </c>
      <c r="C19104" s="14" t="s">
        <v>151</v>
      </c>
      <c r="D19104" s="37">
        <v>24.289666669999999</v>
      </c>
    </row>
    <row r="19105" spans="1:4">
      <c r="A19105" s="15">
        <v>2001</v>
      </c>
      <c r="B19105" s="16">
        <v>11</v>
      </c>
      <c r="C19105" s="16" t="s">
        <v>151</v>
      </c>
      <c r="D19105" s="38">
        <v>24.217333329999999</v>
      </c>
    </row>
    <row r="19106" spans="1:4">
      <c r="A19106" s="13">
        <v>2001</v>
      </c>
      <c r="B19106" s="14">
        <v>12</v>
      </c>
      <c r="C19106" s="14" t="s">
        <v>151</v>
      </c>
      <c r="D19106" s="37">
        <v>25.25033333</v>
      </c>
    </row>
    <row r="19107" spans="1:4">
      <c r="A19107" s="15">
        <v>2002</v>
      </c>
      <c r="B19107" s="16">
        <v>1</v>
      </c>
      <c r="C19107" s="16" t="s">
        <v>151</v>
      </c>
      <c r="D19107" s="38">
        <v>25.19466667</v>
      </c>
    </row>
    <row r="19108" spans="1:4">
      <c r="A19108" s="13">
        <v>2002</v>
      </c>
      <c r="B19108" s="14">
        <v>2</v>
      </c>
      <c r="C19108" s="14" t="s">
        <v>151</v>
      </c>
      <c r="D19108" s="37">
        <v>27.172000000000001</v>
      </c>
    </row>
    <row r="19109" spans="1:4">
      <c r="A19109" s="15">
        <v>2002</v>
      </c>
      <c r="B19109" s="16">
        <v>3</v>
      </c>
      <c r="C19109" s="16" t="s">
        <v>151</v>
      </c>
      <c r="D19109" s="38">
        <v>25.664999999999999</v>
      </c>
    </row>
    <row r="19110" spans="1:4">
      <c r="A19110" s="13">
        <v>2002</v>
      </c>
      <c r="B19110" s="14">
        <v>4</v>
      </c>
      <c r="C19110" s="14" t="s">
        <v>151</v>
      </c>
      <c r="D19110" s="37">
        <v>24.955666669999999</v>
      </c>
    </row>
    <row r="19111" spans="1:4">
      <c r="A19111" s="15">
        <v>2002</v>
      </c>
      <c r="B19111" s="16">
        <v>5</v>
      </c>
      <c r="C19111" s="16" t="s">
        <v>151</v>
      </c>
      <c r="D19111" s="38">
        <v>24.777666669999999</v>
      </c>
    </row>
    <row r="19112" spans="1:4">
      <c r="A19112" s="13">
        <v>2002</v>
      </c>
      <c r="B19112" s="14">
        <v>6</v>
      </c>
      <c r="C19112" s="14" t="s">
        <v>151</v>
      </c>
      <c r="D19112" s="37">
        <v>24.232333329999999</v>
      </c>
    </row>
    <row r="19113" spans="1:4">
      <c r="A19113" s="15">
        <v>2002</v>
      </c>
      <c r="B19113" s="16">
        <v>7</v>
      </c>
      <c r="C19113" s="16" t="s">
        <v>151</v>
      </c>
      <c r="D19113" s="38">
        <v>24.308666670000001</v>
      </c>
    </row>
    <row r="19114" spans="1:4">
      <c r="A19114" s="13">
        <v>2002</v>
      </c>
      <c r="B19114" s="14">
        <v>8</v>
      </c>
      <c r="C19114" s="14" t="s">
        <v>151</v>
      </c>
      <c r="D19114" s="37">
        <v>23.786333330000001</v>
      </c>
    </row>
    <row r="19115" spans="1:4">
      <c r="A19115" s="15">
        <v>2002</v>
      </c>
      <c r="B19115" s="16">
        <v>9</v>
      </c>
      <c r="C19115" s="16" t="s">
        <v>151</v>
      </c>
      <c r="D19115" s="38">
        <v>24.658666669999999</v>
      </c>
    </row>
    <row r="19116" spans="1:4">
      <c r="A19116" s="13">
        <v>2002</v>
      </c>
      <c r="B19116" s="14">
        <v>10</v>
      </c>
      <c r="C19116" s="14" t="s">
        <v>151</v>
      </c>
      <c r="D19116" s="37">
        <v>24.173333329999998</v>
      </c>
    </row>
    <row r="19117" spans="1:4">
      <c r="A19117" s="15">
        <v>2002</v>
      </c>
      <c r="B19117" s="16">
        <v>11</v>
      </c>
      <c r="C19117" s="16" t="s">
        <v>151</v>
      </c>
      <c r="D19117" s="38">
        <v>24.425333330000001</v>
      </c>
    </row>
    <row r="19118" spans="1:4">
      <c r="A19118" s="13">
        <v>2002</v>
      </c>
      <c r="B19118" s="14">
        <v>12</v>
      </c>
      <c r="C19118" s="14" t="s">
        <v>151</v>
      </c>
      <c r="D19118" s="37">
        <v>24.568666669999999</v>
      </c>
    </row>
    <row r="19119" spans="1:4">
      <c r="A19119" s="15">
        <v>2003</v>
      </c>
      <c r="B19119" s="16">
        <v>1</v>
      </c>
      <c r="C19119" s="16" t="s">
        <v>151</v>
      </c>
      <c r="D19119" s="38">
        <v>25.431333330000001</v>
      </c>
    </row>
    <row r="19120" spans="1:4">
      <c r="A19120" s="13">
        <v>2003</v>
      </c>
      <c r="B19120" s="14">
        <v>2</v>
      </c>
      <c r="C19120" s="14" t="s">
        <v>151</v>
      </c>
      <c r="D19120" s="37">
        <v>26.70933333</v>
      </c>
    </row>
    <row r="19121" spans="1:4">
      <c r="A19121" s="15">
        <v>2003</v>
      </c>
      <c r="B19121" s="16">
        <v>3</v>
      </c>
      <c r="C19121" s="16" t="s">
        <v>151</v>
      </c>
      <c r="D19121" s="38">
        <v>26.542333330000002</v>
      </c>
    </row>
    <row r="19122" spans="1:4">
      <c r="A19122" s="13">
        <v>2003</v>
      </c>
      <c r="B19122" s="14">
        <v>4</v>
      </c>
      <c r="C19122" s="14" t="s">
        <v>151</v>
      </c>
      <c r="D19122" s="37">
        <v>25.007999999999999</v>
      </c>
    </row>
    <row r="19123" spans="1:4">
      <c r="A19123" s="15">
        <v>2003</v>
      </c>
      <c r="B19123" s="16">
        <v>5</v>
      </c>
      <c r="C19123" s="16" t="s">
        <v>151</v>
      </c>
      <c r="D19123" s="38">
        <v>24.615333329999999</v>
      </c>
    </row>
    <row r="19124" spans="1:4">
      <c r="A19124" s="13">
        <v>2003</v>
      </c>
      <c r="B19124" s="14">
        <v>6</v>
      </c>
      <c r="C19124" s="14" t="s">
        <v>151</v>
      </c>
      <c r="D19124" s="37">
        <v>23.805666670000001</v>
      </c>
    </row>
    <row r="19125" spans="1:4">
      <c r="A19125" s="15">
        <v>2003</v>
      </c>
      <c r="B19125" s="16">
        <v>7</v>
      </c>
      <c r="C19125" s="16" t="s">
        <v>151</v>
      </c>
      <c r="D19125" s="38">
        <v>23.205333329999998</v>
      </c>
    </row>
    <row r="19126" spans="1:4">
      <c r="A19126" s="13">
        <v>2003</v>
      </c>
      <c r="B19126" s="14">
        <v>8</v>
      </c>
      <c r="C19126" s="14" t="s">
        <v>151</v>
      </c>
      <c r="D19126" s="37">
        <v>23.3</v>
      </c>
    </row>
    <row r="19127" spans="1:4">
      <c r="A19127" s="15">
        <v>2003</v>
      </c>
      <c r="B19127" s="16">
        <v>9</v>
      </c>
      <c r="C19127" s="16" t="s">
        <v>151</v>
      </c>
      <c r="D19127" s="38">
        <v>24.043333329999999</v>
      </c>
    </row>
    <row r="19128" spans="1:4">
      <c r="A19128" s="13">
        <v>2003</v>
      </c>
      <c r="B19128" s="14">
        <v>10</v>
      </c>
      <c r="C19128" s="14" t="s">
        <v>151</v>
      </c>
      <c r="D19128" s="37">
        <v>25.021000000000001</v>
      </c>
    </row>
    <row r="19129" spans="1:4">
      <c r="A19129" s="15">
        <v>2003</v>
      </c>
      <c r="B19129" s="16">
        <v>11</v>
      </c>
      <c r="C19129" s="16" t="s">
        <v>151</v>
      </c>
      <c r="D19129" s="38">
        <v>25.145666670000001</v>
      </c>
    </row>
    <row r="19130" spans="1:4">
      <c r="A19130" s="13">
        <v>2003</v>
      </c>
      <c r="B19130" s="14">
        <v>12</v>
      </c>
      <c r="C19130" s="14" t="s">
        <v>151</v>
      </c>
      <c r="D19130" s="37">
        <v>24.922333330000001</v>
      </c>
    </row>
    <row r="19131" spans="1:4">
      <c r="A19131" s="15">
        <v>2004</v>
      </c>
      <c r="B19131" s="16">
        <v>1</v>
      </c>
      <c r="C19131" s="16" t="s">
        <v>151</v>
      </c>
      <c r="D19131" s="38">
        <v>25.806000000000001</v>
      </c>
    </row>
    <row r="19132" spans="1:4">
      <c r="A19132" s="13">
        <v>2004</v>
      </c>
      <c r="B19132" s="14">
        <v>2</v>
      </c>
      <c r="C19132" s="14" t="s">
        <v>151</v>
      </c>
      <c r="D19132" s="37">
        <v>26.51166667</v>
      </c>
    </row>
    <row r="19133" spans="1:4">
      <c r="A19133" s="15">
        <v>2004</v>
      </c>
      <c r="B19133" s="16">
        <v>3</v>
      </c>
      <c r="C19133" s="16" t="s">
        <v>151</v>
      </c>
      <c r="D19133" s="38">
        <v>26.516999999999999</v>
      </c>
    </row>
    <row r="19134" spans="1:4">
      <c r="A19134" s="13">
        <v>2004</v>
      </c>
      <c r="B19134" s="14">
        <v>4</v>
      </c>
      <c r="C19134" s="14" t="s">
        <v>151</v>
      </c>
      <c r="D19134" s="37">
        <v>24.470333329999999</v>
      </c>
    </row>
    <row r="19135" spans="1:4">
      <c r="A19135" s="15">
        <v>2004</v>
      </c>
      <c r="B19135" s="16">
        <v>5</v>
      </c>
      <c r="C19135" s="16" t="s">
        <v>151</v>
      </c>
      <c r="D19135" s="38">
        <v>24.565333330000001</v>
      </c>
    </row>
    <row r="19136" spans="1:4">
      <c r="A19136" s="13">
        <v>2004</v>
      </c>
      <c r="B19136" s="14">
        <v>6</v>
      </c>
      <c r="C19136" s="14" t="s">
        <v>151</v>
      </c>
      <c r="D19136" s="37">
        <v>24.103333330000002</v>
      </c>
    </row>
    <row r="19137" spans="1:4">
      <c r="A19137" s="15">
        <v>2004</v>
      </c>
      <c r="B19137" s="16">
        <v>7</v>
      </c>
      <c r="C19137" s="16" t="s">
        <v>151</v>
      </c>
      <c r="D19137" s="38">
        <v>23.61866667</v>
      </c>
    </row>
    <row r="19138" spans="1:4">
      <c r="A19138" s="13">
        <v>2004</v>
      </c>
      <c r="B19138" s="14">
        <v>8</v>
      </c>
      <c r="C19138" s="14" t="s">
        <v>151</v>
      </c>
      <c r="D19138" s="37">
        <v>23.704999999999998</v>
      </c>
    </row>
    <row r="19139" spans="1:4">
      <c r="A19139" s="15">
        <v>2004</v>
      </c>
      <c r="B19139" s="16">
        <v>9</v>
      </c>
      <c r="C19139" s="16" t="s">
        <v>151</v>
      </c>
      <c r="D19139" s="38">
        <v>24.032</v>
      </c>
    </row>
    <row r="19140" spans="1:4">
      <c r="A19140" s="13">
        <v>2004</v>
      </c>
      <c r="B19140" s="14">
        <v>10</v>
      </c>
      <c r="C19140" s="14" t="s">
        <v>151</v>
      </c>
      <c r="D19140" s="37">
        <v>24.855333330000001</v>
      </c>
    </row>
    <row r="19141" spans="1:4">
      <c r="A19141" s="15">
        <v>2004</v>
      </c>
      <c r="B19141" s="16">
        <v>11</v>
      </c>
      <c r="C19141" s="16" t="s">
        <v>151</v>
      </c>
      <c r="D19141" s="38">
        <v>24.406333329999999</v>
      </c>
    </row>
    <row r="19142" spans="1:4">
      <c r="A19142" s="13">
        <v>2004</v>
      </c>
      <c r="B19142" s="14">
        <v>12</v>
      </c>
      <c r="C19142" s="14" t="s">
        <v>151</v>
      </c>
      <c r="D19142" s="37">
        <v>24.763999999999999</v>
      </c>
    </row>
    <row r="19143" spans="1:4">
      <c r="A19143" s="15">
        <v>2005</v>
      </c>
      <c r="B19143" s="16">
        <v>1</v>
      </c>
      <c r="C19143" s="16" t="s">
        <v>151</v>
      </c>
      <c r="D19143" s="38">
        <v>25.37233333</v>
      </c>
    </row>
    <row r="19144" spans="1:4">
      <c r="A19144" s="13">
        <v>2005</v>
      </c>
      <c r="B19144" s="14">
        <v>2</v>
      </c>
      <c r="C19144" s="14" t="s">
        <v>151</v>
      </c>
      <c r="D19144" s="37">
        <v>27.872666670000001</v>
      </c>
    </row>
    <row r="19145" spans="1:4">
      <c r="A19145" s="15">
        <v>2005</v>
      </c>
      <c r="B19145" s="16">
        <v>3</v>
      </c>
      <c r="C19145" s="16" t="s">
        <v>151</v>
      </c>
      <c r="D19145" s="38">
        <v>26.474666670000001</v>
      </c>
    </row>
    <row r="19146" spans="1:4">
      <c r="A19146" s="13">
        <v>2005</v>
      </c>
      <c r="B19146" s="14">
        <v>4</v>
      </c>
      <c r="C19146" s="14" t="s">
        <v>151</v>
      </c>
      <c r="D19146" s="37">
        <v>25.771000000000001</v>
      </c>
    </row>
    <row r="19147" spans="1:4">
      <c r="A19147" s="15">
        <v>2005</v>
      </c>
      <c r="B19147" s="16">
        <v>5</v>
      </c>
      <c r="C19147" s="16" t="s">
        <v>151</v>
      </c>
      <c r="D19147" s="38">
        <v>24.073</v>
      </c>
    </row>
    <row r="19148" spans="1:4">
      <c r="A19148" s="13">
        <v>2005</v>
      </c>
      <c r="B19148" s="14">
        <v>6</v>
      </c>
      <c r="C19148" s="14" t="s">
        <v>151</v>
      </c>
      <c r="D19148" s="37">
        <v>23.777333330000001</v>
      </c>
    </row>
    <row r="19149" spans="1:4">
      <c r="A19149" s="15">
        <v>2005</v>
      </c>
      <c r="B19149" s="16">
        <v>7</v>
      </c>
      <c r="C19149" s="16" t="s">
        <v>151</v>
      </c>
      <c r="D19149" s="38">
        <v>23.175999999999998</v>
      </c>
    </row>
    <row r="19150" spans="1:4">
      <c r="A19150" s="13">
        <v>2005</v>
      </c>
      <c r="B19150" s="14">
        <v>8</v>
      </c>
      <c r="C19150" s="14" t="s">
        <v>151</v>
      </c>
      <c r="D19150" s="37">
        <v>23.484333329999998</v>
      </c>
    </row>
    <row r="19151" spans="1:4">
      <c r="A19151" s="15">
        <v>2005</v>
      </c>
      <c r="B19151" s="16">
        <v>9</v>
      </c>
      <c r="C19151" s="16" t="s">
        <v>151</v>
      </c>
      <c r="D19151" s="38">
        <v>24.18</v>
      </c>
    </row>
    <row r="19152" spans="1:4">
      <c r="A19152" s="13">
        <v>2005</v>
      </c>
      <c r="B19152" s="14">
        <v>10</v>
      </c>
      <c r="C19152" s="14" t="s">
        <v>151</v>
      </c>
      <c r="D19152" s="37">
        <v>24.222333330000001</v>
      </c>
    </row>
    <row r="19153" spans="1:4">
      <c r="A19153" s="15">
        <v>2005</v>
      </c>
      <c r="B19153" s="16">
        <v>11</v>
      </c>
      <c r="C19153" s="16" t="s">
        <v>151</v>
      </c>
      <c r="D19153" s="38">
        <v>25.390333330000001</v>
      </c>
    </row>
    <row r="19154" spans="1:4">
      <c r="A19154" s="13">
        <v>2005</v>
      </c>
      <c r="B19154" s="14">
        <v>12</v>
      </c>
      <c r="C19154" s="14" t="s">
        <v>151</v>
      </c>
      <c r="D19154" s="37">
        <v>26.142666670000001</v>
      </c>
    </row>
    <row r="19155" spans="1:4">
      <c r="A19155" s="15">
        <v>2006</v>
      </c>
      <c r="B19155" s="16">
        <v>1</v>
      </c>
      <c r="C19155" s="16" t="s">
        <v>151</v>
      </c>
      <c r="D19155" s="38">
        <v>26.681000000000001</v>
      </c>
    </row>
    <row r="19156" spans="1:4">
      <c r="A19156" s="13">
        <v>2006</v>
      </c>
      <c r="B19156" s="14">
        <v>2</v>
      </c>
      <c r="C19156" s="14" t="s">
        <v>151</v>
      </c>
      <c r="D19156" s="37">
        <v>27.11033333</v>
      </c>
    </row>
    <row r="19157" spans="1:4">
      <c r="A19157" s="15">
        <v>2006</v>
      </c>
      <c r="B19157" s="16">
        <v>3</v>
      </c>
      <c r="C19157" s="16" t="s">
        <v>151</v>
      </c>
      <c r="D19157" s="38">
        <v>25.64533333</v>
      </c>
    </row>
    <row r="19158" spans="1:4">
      <c r="A19158" s="13">
        <v>2006</v>
      </c>
      <c r="B19158" s="14">
        <v>4</v>
      </c>
      <c r="C19158" s="14" t="s">
        <v>151</v>
      </c>
      <c r="D19158" s="37">
        <v>24.66566667</v>
      </c>
    </row>
    <row r="19159" spans="1:4">
      <c r="A19159" s="15">
        <v>2006</v>
      </c>
      <c r="B19159" s="16">
        <v>5</v>
      </c>
      <c r="C19159" s="16" t="s">
        <v>151</v>
      </c>
      <c r="D19159" s="38">
        <v>23.882999999999999</v>
      </c>
    </row>
    <row r="19160" spans="1:4">
      <c r="A19160" s="13">
        <v>2006</v>
      </c>
      <c r="B19160" s="14">
        <v>6</v>
      </c>
      <c r="C19160" s="14" t="s">
        <v>151</v>
      </c>
      <c r="D19160" s="37">
        <v>23.977</v>
      </c>
    </row>
    <row r="19161" spans="1:4">
      <c r="A19161" s="15">
        <v>2006</v>
      </c>
      <c r="B19161" s="16">
        <v>7</v>
      </c>
      <c r="C19161" s="16" t="s">
        <v>151</v>
      </c>
      <c r="D19161" s="38">
        <v>23.773</v>
      </c>
    </row>
    <row r="19162" spans="1:4">
      <c r="A19162" s="13">
        <v>2006</v>
      </c>
      <c r="B19162" s="14">
        <v>8</v>
      </c>
      <c r="C19162" s="14" t="s">
        <v>151</v>
      </c>
      <c r="D19162" s="37">
        <v>23.436</v>
      </c>
    </row>
    <row r="19163" spans="1:4">
      <c r="A19163" s="15">
        <v>2006</v>
      </c>
      <c r="B19163" s="16">
        <v>9</v>
      </c>
      <c r="C19163" s="16" t="s">
        <v>151</v>
      </c>
      <c r="D19163" s="38">
        <v>23.905999999999999</v>
      </c>
    </row>
    <row r="19164" spans="1:4">
      <c r="A19164" s="13">
        <v>2006</v>
      </c>
      <c r="B19164" s="14">
        <v>10</v>
      </c>
      <c r="C19164" s="14" t="s">
        <v>151</v>
      </c>
      <c r="D19164" s="37">
        <v>24.817666670000001</v>
      </c>
    </row>
    <row r="19165" spans="1:4">
      <c r="A19165" s="15">
        <v>2006</v>
      </c>
      <c r="B19165" s="16">
        <v>11</v>
      </c>
      <c r="C19165" s="16" t="s">
        <v>151</v>
      </c>
      <c r="D19165" s="38">
        <v>24.18566667</v>
      </c>
    </row>
    <row r="19166" spans="1:4">
      <c r="A19166" s="13">
        <v>2006</v>
      </c>
      <c r="B19166" s="14">
        <v>12</v>
      </c>
      <c r="C19166" s="14" t="s">
        <v>151</v>
      </c>
      <c r="D19166" s="37">
        <v>24.412333329999999</v>
      </c>
    </row>
    <row r="19167" spans="1:4">
      <c r="A19167" s="15">
        <v>2007</v>
      </c>
      <c r="B19167" s="16">
        <v>1</v>
      </c>
      <c r="C19167" s="16" t="s">
        <v>151</v>
      </c>
      <c r="D19167" s="38">
        <v>25.611999999999998</v>
      </c>
    </row>
    <row r="19168" spans="1:4">
      <c r="A19168" s="13">
        <v>2007</v>
      </c>
      <c r="B19168" s="14">
        <v>2</v>
      </c>
      <c r="C19168" s="14" t="s">
        <v>151</v>
      </c>
      <c r="D19168" s="37">
        <v>25.422333330000001</v>
      </c>
    </row>
    <row r="19169" spans="1:4">
      <c r="A19169" s="15">
        <v>2007</v>
      </c>
      <c r="B19169" s="16">
        <v>3</v>
      </c>
      <c r="C19169" s="16" t="s">
        <v>151</v>
      </c>
      <c r="D19169" s="38">
        <v>26.084666670000001</v>
      </c>
    </row>
    <row r="19170" spans="1:4">
      <c r="A19170" s="13">
        <v>2007</v>
      </c>
      <c r="B19170" s="14">
        <v>4</v>
      </c>
      <c r="C19170" s="14" t="s">
        <v>151</v>
      </c>
      <c r="D19170" s="37">
        <v>25.169666670000002</v>
      </c>
    </row>
    <row r="19171" spans="1:4">
      <c r="A19171" s="15">
        <v>2007</v>
      </c>
      <c r="B19171" s="16">
        <v>5</v>
      </c>
      <c r="C19171" s="16" t="s">
        <v>151</v>
      </c>
      <c r="D19171" s="38">
        <v>24.67433333</v>
      </c>
    </row>
    <row r="19172" spans="1:4">
      <c r="A19172" s="13">
        <v>2007</v>
      </c>
      <c r="B19172" s="14">
        <v>6</v>
      </c>
      <c r="C19172" s="14" t="s">
        <v>151</v>
      </c>
      <c r="D19172" s="37">
        <v>23.17433333</v>
      </c>
    </row>
    <row r="19173" spans="1:4">
      <c r="A19173" s="15">
        <v>2007</v>
      </c>
      <c r="B19173" s="16">
        <v>7</v>
      </c>
      <c r="C19173" s="16" t="s">
        <v>151</v>
      </c>
      <c r="D19173" s="38">
        <v>23.088333330000001</v>
      </c>
    </row>
    <row r="19174" spans="1:4">
      <c r="A19174" s="13">
        <v>2007</v>
      </c>
      <c r="B19174" s="14">
        <v>8</v>
      </c>
      <c r="C19174" s="14" t="s">
        <v>151</v>
      </c>
      <c r="D19174" s="37">
        <v>22.824666669999999</v>
      </c>
    </row>
    <row r="19175" spans="1:4">
      <c r="A19175" s="15">
        <v>2007</v>
      </c>
      <c r="B19175" s="16">
        <v>9</v>
      </c>
      <c r="C19175" s="16" t="s">
        <v>151</v>
      </c>
      <c r="D19175" s="38">
        <v>23.402666669999999</v>
      </c>
    </row>
    <row r="19176" spans="1:4">
      <c r="A19176" s="13">
        <v>2007</v>
      </c>
      <c r="B19176" s="14">
        <v>10</v>
      </c>
      <c r="C19176" s="14" t="s">
        <v>151</v>
      </c>
      <c r="D19176" s="37">
        <v>24.109666669999999</v>
      </c>
    </row>
    <row r="19177" spans="1:4">
      <c r="A19177" s="15">
        <v>2007</v>
      </c>
      <c r="B19177" s="16">
        <v>11</v>
      </c>
      <c r="C19177" s="16" t="s">
        <v>151</v>
      </c>
      <c r="D19177" s="38">
        <v>24.494</v>
      </c>
    </row>
    <row r="19178" spans="1:4">
      <c r="A19178" s="13">
        <v>2007</v>
      </c>
      <c r="B19178" s="14">
        <v>12</v>
      </c>
      <c r="C19178" s="14" t="s">
        <v>151</v>
      </c>
      <c r="D19178" s="37">
        <v>25.358000000000001</v>
      </c>
    </row>
    <row r="19179" spans="1:4">
      <c r="A19179" s="15">
        <v>2008</v>
      </c>
      <c r="B19179" s="16">
        <v>1</v>
      </c>
      <c r="C19179" s="16" t="s">
        <v>151</v>
      </c>
      <c r="D19179" s="38">
        <v>26.216999999999999</v>
      </c>
    </row>
    <row r="19180" spans="1:4">
      <c r="A19180" s="13">
        <v>2008</v>
      </c>
      <c r="B19180" s="14">
        <v>2</v>
      </c>
      <c r="C19180" s="14" t="s">
        <v>151</v>
      </c>
      <c r="D19180" s="37">
        <v>26.015666670000002</v>
      </c>
    </row>
    <row r="19181" spans="1:4">
      <c r="A19181" s="15">
        <v>2008</v>
      </c>
      <c r="B19181" s="16">
        <v>3</v>
      </c>
      <c r="C19181" s="16" t="s">
        <v>151</v>
      </c>
      <c r="D19181" s="38">
        <v>24.956</v>
      </c>
    </row>
    <row r="19182" spans="1:4">
      <c r="A19182" s="13">
        <v>2008</v>
      </c>
      <c r="B19182" s="14">
        <v>4</v>
      </c>
      <c r="C19182" s="14" t="s">
        <v>151</v>
      </c>
      <c r="D19182" s="37">
        <v>24.348333329999999</v>
      </c>
    </row>
    <row r="19183" spans="1:4">
      <c r="A19183" s="15">
        <v>2008</v>
      </c>
      <c r="B19183" s="16">
        <v>5</v>
      </c>
      <c r="C19183" s="16" t="s">
        <v>151</v>
      </c>
      <c r="D19183" s="38">
        <v>24.294333330000001</v>
      </c>
    </row>
    <row r="19184" spans="1:4">
      <c r="A19184" s="13">
        <v>2008</v>
      </c>
      <c r="B19184" s="14">
        <v>6</v>
      </c>
      <c r="C19184" s="14" t="s">
        <v>151</v>
      </c>
      <c r="D19184" s="37">
        <v>23.477666670000001</v>
      </c>
    </row>
    <row r="19185" spans="1:4">
      <c r="A19185" s="15">
        <v>2008</v>
      </c>
      <c r="B19185" s="16">
        <v>7</v>
      </c>
      <c r="C19185" s="16" t="s">
        <v>151</v>
      </c>
      <c r="D19185" s="38">
        <v>22.850333330000002</v>
      </c>
    </row>
    <row r="19186" spans="1:4">
      <c r="A19186" s="13">
        <v>2008</v>
      </c>
      <c r="B19186" s="14">
        <v>8</v>
      </c>
      <c r="C19186" s="14" t="s">
        <v>151</v>
      </c>
      <c r="D19186" s="37">
        <v>23.297999999999998</v>
      </c>
    </row>
    <row r="19187" spans="1:4">
      <c r="A19187" s="15">
        <v>2008</v>
      </c>
      <c r="B19187" s="16">
        <v>9</v>
      </c>
      <c r="C19187" s="16" t="s">
        <v>151</v>
      </c>
      <c r="D19187" s="38">
        <v>23.849</v>
      </c>
    </row>
    <row r="19188" spans="1:4">
      <c r="A19188" s="13">
        <v>2008</v>
      </c>
      <c r="B19188" s="14">
        <v>10</v>
      </c>
      <c r="C19188" s="14" t="s">
        <v>151</v>
      </c>
      <c r="D19188" s="37">
        <v>24.024000000000001</v>
      </c>
    </row>
    <row r="19189" spans="1:4">
      <c r="A19189" s="15">
        <v>2008</v>
      </c>
      <c r="B19189" s="16">
        <v>11</v>
      </c>
      <c r="C19189" s="16" t="s">
        <v>151</v>
      </c>
      <c r="D19189" s="38">
        <v>25.033666669999999</v>
      </c>
    </row>
    <row r="19190" spans="1:4">
      <c r="A19190" s="13">
        <v>2008</v>
      </c>
      <c r="B19190" s="14">
        <v>12</v>
      </c>
      <c r="C19190" s="14" t="s">
        <v>151</v>
      </c>
      <c r="D19190" s="37">
        <v>25.176666669999999</v>
      </c>
    </row>
    <row r="19191" spans="1:4">
      <c r="A19191" s="15">
        <v>2009</v>
      </c>
      <c r="B19191" s="16">
        <v>1</v>
      </c>
      <c r="C19191" s="16" t="s">
        <v>151</v>
      </c>
      <c r="D19191" s="38">
        <v>25.925000000000001</v>
      </c>
    </row>
    <row r="19192" spans="1:4">
      <c r="A19192" s="13">
        <v>2009</v>
      </c>
      <c r="B19192" s="14">
        <v>2</v>
      </c>
      <c r="C19192" s="14" t="s">
        <v>151</v>
      </c>
      <c r="D19192" s="37">
        <v>26.510999999999999</v>
      </c>
    </row>
    <row r="19193" spans="1:4">
      <c r="A19193" s="15">
        <v>2009</v>
      </c>
      <c r="B19193" s="16">
        <v>3</v>
      </c>
      <c r="C19193" s="16" t="s">
        <v>151</v>
      </c>
      <c r="D19193" s="38">
        <v>26.552666670000001</v>
      </c>
    </row>
    <row r="19194" spans="1:4">
      <c r="A19194" s="13">
        <v>2009</v>
      </c>
      <c r="B19194" s="14">
        <v>4</v>
      </c>
      <c r="C19194" s="14" t="s">
        <v>151</v>
      </c>
      <c r="D19194" s="37">
        <v>24.717333329999999</v>
      </c>
    </row>
    <row r="19195" spans="1:4">
      <c r="A19195" s="15">
        <v>2009</v>
      </c>
      <c r="B19195" s="16">
        <v>5</v>
      </c>
      <c r="C19195" s="16" t="s">
        <v>151</v>
      </c>
      <c r="D19195" s="38">
        <v>24.721</v>
      </c>
    </row>
    <row r="19196" spans="1:4">
      <c r="A19196" s="13">
        <v>2009</v>
      </c>
      <c r="B19196" s="14">
        <v>6</v>
      </c>
      <c r="C19196" s="14" t="s">
        <v>151</v>
      </c>
      <c r="D19196" s="37">
        <v>24.875</v>
      </c>
    </row>
    <row r="19197" spans="1:4">
      <c r="A19197" s="15">
        <v>2009</v>
      </c>
      <c r="B19197" s="16">
        <v>7</v>
      </c>
      <c r="C19197" s="16" t="s">
        <v>151</v>
      </c>
      <c r="D19197" s="38">
        <v>23.896333330000001</v>
      </c>
    </row>
    <row r="19198" spans="1:4">
      <c r="A19198" s="13">
        <v>2009</v>
      </c>
      <c r="B19198" s="14">
        <v>8</v>
      </c>
      <c r="C19198" s="14" t="s">
        <v>151</v>
      </c>
      <c r="D19198" s="37">
        <v>24.279</v>
      </c>
    </row>
    <row r="19199" spans="1:4">
      <c r="A19199" s="15">
        <v>2009</v>
      </c>
      <c r="B19199" s="16">
        <v>9</v>
      </c>
      <c r="C19199" s="16" t="s">
        <v>151</v>
      </c>
      <c r="D19199" s="38">
        <v>24.495666669999999</v>
      </c>
    </row>
    <row r="19200" spans="1:4">
      <c r="A19200" s="13">
        <v>2009</v>
      </c>
      <c r="B19200" s="14">
        <v>10</v>
      </c>
      <c r="C19200" s="14" t="s">
        <v>151</v>
      </c>
      <c r="D19200" s="37">
        <v>24.599</v>
      </c>
    </row>
    <row r="19201" spans="1:4">
      <c r="A19201" s="15">
        <v>2009</v>
      </c>
      <c r="B19201" s="16">
        <v>11</v>
      </c>
      <c r="C19201" s="16" t="s">
        <v>151</v>
      </c>
      <c r="D19201" s="38">
        <v>25.052666670000001</v>
      </c>
    </row>
    <row r="19202" spans="1:4">
      <c r="A19202" s="13">
        <v>2009</v>
      </c>
      <c r="B19202" s="14">
        <v>12</v>
      </c>
      <c r="C19202" s="14" t="s">
        <v>151</v>
      </c>
      <c r="D19202" s="37">
        <v>24.745666669999999</v>
      </c>
    </row>
    <row r="19203" spans="1:4">
      <c r="A19203" s="15">
        <v>2010</v>
      </c>
      <c r="B19203" s="16">
        <v>1</v>
      </c>
      <c r="C19203" s="16" t="s">
        <v>151</v>
      </c>
      <c r="D19203" s="38">
        <v>26.233000000000001</v>
      </c>
    </row>
    <row r="19204" spans="1:4">
      <c r="A19204" s="13">
        <v>2010</v>
      </c>
      <c r="B19204" s="14">
        <v>2</v>
      </c>
      <c r="C19204" s="14" t="s">
        <v>151</v>
      </c>
      <c r="D19204" s="37">
        <v>26.119666670000001</v>
      </c>
    </row>
    <row r="19205" spans="1:4">
      <c r="A19205" s="15">
        <v>2010</v>
      </c>
      <c r="B19205" s="16">
        <v>3</v>
      </c>
      <c r="C19205" s="16" t="s">
        <v>151</v>
      </c>
      <c r="D19205" s="38">
        <v>25.684000000000001</v>
      </c>
    </row>
    <row r="19206" spans="1:4">
      <c r="A19206" s="13">
        <v>2010</v>
      </c>
      <c r="B19206" s="14">
        <v>4</v>
      </c>
      <c r="C19206" s="14" t="s">
        <v>151</v>
      </c>
      <c r="D19206" s="37">
        <v>25.452999999999999</v>
      </c>
    </row>
    <row r="19207" spans="1:4">
      <c r="A19207" s="15">
        <v>2010</v>
      </c>
      <c r="B19207" s="16">
        <v>5</v>
      </c>
      <c r="C19207" s="16" t="s">
        <v>151</v>
      </c>
      <c r="D19207" s="38">
        <v>25.196333330000002</v>
      </c>
    </row>
    <row r="19208" spans="1:4">
      <c r="A19208" s="13">
        <v>2010</v>
      </c>
      <c r="B19208" s="14">
        <v>6</v>
      </c>
      <c r="C19208" s="14" t="s">
        <v>151</v>
      </c>
      <c r="D19208" s="37">
        <v>24.405000000000001</v>
      </c>
    </row>
    <row r="19209" spans="1:4">
      <c r="A19209" s="15">
        <v>2010</v>
      </c>
      <c r="B19209" s="16">
        <v>7</v>
      </c>
      <c r="C19209" s="16" t="s">
        <v>151</v>
      </c>
      <c r="D19209" s="38">
        <v>23.355333330000001</v>
      </c>
    </row>
    <row r="19210" spans="1:4">
      <c r="A19210" s="13">
        <v>2010</v>
      </c>
      <c r="B19210" s="14">
        <v>8</v>
      </c>
      <c r="C19210" s="14" t="s">
        <v>151</v>
      </c>
      <c r="D19210" s="37">
        <v>23.922000000000001</v>
      </c>
    </row>
    <row r="19211" spans="1:4">
      <c r="A19211" s="15">
        <v>2010</v>
      </c>
      <c r="B19211" s="16">
        <v>9</v>
      </c>
      <c r="C19211" s="16" t="s">
        <v>151</v>
      </c>
      <c r="D19211" s="38">
        <v>23.885999999999999</v>
      </c>
    </row>
    <row r="19212" spans="1:4">
      <c r="A19212" s="13">
        <v>2010</v>
      </c>
      <c r="B19212" s="14">
        <v>10</v>
      </c>
      <c r="C19212" s="14" t="s">
        <v>151</v>
      </c>
      <c r="D19212" s="37">
        <v>24.441333329999999</v>
      </c>
    </row>
    <row r="19213" spans="1:4">
      <c r="A19213" s="15">
        <v>2010</v>
      </c>
      <c r="B19213" s="16">
        <v>11</v>
      </c>
      <c r="C19213" s="16" t="s">
        <v>151</v>
      </c>
      <c r="D19213" s="38">
        <v>25.02033333</v>
      </c>
    </row>
    <row r="19214" spans="1:4">
      <c r="A19214" s="13">
        <v>2010</v>
      </c>
      <c r="B19214" s="14">
        <v>12</v>
      </c>
      <c r="C19214" s="14" t="s">
        <v>151</v>
      </c>
      <c r="D19214" s="37">
        <v>24.850999999999999</v>
      </c>
    </row>
    <row r="19215" spans="1:4">
      <c r="A19215" s="15">
        <v>2011</v>
      </c>
      <c r="B19215" s="16">
        <v>1</v>
      </c>
      <c r="C19215" s="16" t="s">
        <v>151</v>
      </c>
      <c r="D19215" s="38">
        <v>25.97433333</v>
      </c>
    </row>
    <row r="19216" spans="1:4">
      <c r="A19216" s="13">
        <v>2011</v>
      </c>
      <c r="B19216" s="14">
        <v>2</v>
      </c>
      <c r="C19216" s="14" t="s">
        <v>151</v>
      </c>
      <c r="D19216" s="37">
        <v>26.748666669999999</v>
      </c>
    </row>
    <row r="19217" spans="1:4">
      <c r="A19217" s="15">
        <v>2011</v>
      </c>
      <c r="B19217" s="16">
        <v>3</v>
      </c>
      <c r="C19217" s="16" t="s">
        <v>151</v>
      </c>
      <c r="D19217" s="38">
        <v>26.193333330000002</v>
      </c>
    </row>
    <row r="19218" spans="1:4">
      <c r="A19218" s="13">
        <v>2011</v>
      </c>
      <c r="B19218" s="14">
        <v>4</v>
      </c>
      <c r="C19218" s="14" t="s">
        <v>151</v>
      </c>
      <c r="D19218" s="37">
        <v>25.449333330000002</v>
      </c>
    </row>
    <row r="19219" spans="1:4">
      <c r="A19219" s="15">
        <v>2011</v>
      </c>
      <c r="B19219" s="16">
        <v>5</v>
      </c>
      <c r="C19219" s="16" t="s">
        <v>151</v>
      </c>
      <c r="D19219" s="38">
        <v>24.708666669999999</v>
      </c>
    </row>
    <row r="19220" spans="1:4">
      <c r="A19220" s="13">
        <v>2011</v>
      </c>
      <c r="B19220" s="14">
        <v>6</v>
      </c>
      <c r="C19220" s="14" t="s">
        <v>151</v>
      </c>
      <c r="D19220" s="37">
        <v>24.19233333</v>
      </c>
    </row>
    <row r="19221" spans="1:4">
      <c r="A19221" s="15">
        <v>2011</v>
      </c>
      <c r="B19221" s="16">
        <v>7</v>
      </c>
      <c r="C19221" s="16" t="s">
        <v>151</v>
      </c>
      <c r="D19221" s="38">
        <v>24.044333330000001</v>
      </c>
    </row>
    <row r="19222" spans="1:4">
      <c r="A19222" s="13">
        <v>2011</v>
      </c>
      <c r="B19222" s="14">
        <v>8</v>
      </c>
      <c r="C19222" s="14" t="s">
        <v>151</v>
      </c>
      <c r="D19222" s="37">
        <v>23.121333329999999</v>
      </c>
    </row>
    <row r="19223" spans="1:4">
      <c r="A19223" s="15">
        <v>2011</v>
      </c>
      <c r="B19223" s="16">
        <v>9</v>
      </c>
      <c r="C19223" s="16" t="s">
        <v>151</v>
      </c>
      <c r="D19223" s="38">
        <v>23.500666670000001</v>
      </c>
    </row>
    <row r="19224" spans="1:4">
      <c r="A19224" s="13">
        <v>2011</v>
      </c>
      <c r="B19224" s="14">
        <v>10</v>
      </c>
      <c r="C19224" s="14" t="s">
        <v>151</v>
      </c>
      <c r="D19224" s="37">
        <v>24.271999999999998</v>
      </c>
    </row>
    <row r="19225" spans="1:4">
      <c r="A19225" s="15">
        <v>2011</v>
      </c>
      <c r="B19225" s="16">
        <v>11</v>
      </c>
      <c r="C19225" s="16" t="s">
        <v>151</v>
      </c>
      <c r="D19225" s="38">
        <v>23.861000000000001</v>
      </c>
    </row>
    <row r="19226" spans="1:4">
      <c r="A19226" s="13">
        <v>2011</v>
      </c>
      <c r="B19226" s="14">
        <v>12</v>
      </c>
      <c r="C19226" s="14" t="s">
        <v>151</v>
      </c>
      <c r="D19226" s="37">
        <v>24.574333330000002</v>
      </c>
    </row>
    <row r="19227" spans="1:4">
      <c r="A19227" s="15">
        <v>2012</v>
      </c>
      <c r="B19227" s="16">
        <v>1</v>
      </c>
      <c r="C19227" s="16" t="s">
        <v>151</v>
      </c>
      <c r="D19227" s="38">
        <v>25.673666669999999</v>
      </c>
    </row>
    <row r="19228" spans="1:4">
      <c r="A19228" s="13">
        <v>2012</v>
      </c>
      <c r="B19228" s="14">
        <v>2</v>
      </c>
      <c r="C19228" s="14" t="s">
        <v>151</v>
      </c>
      <c r="D19228" s="37">
        <v>27.15733333</v>
      </c>
    </row>
    <row r="19229" spans="1:4">
      <c r="A19229" s="15">
        <v>2012</v>
      </c>
      <c r="B19229" s="16">
        <v>3</v>
      </c>
      <c r="C19229" s="16" t="s">
        <v>151</v>
      </c>
      <c r="D19229" s="38">
        <v>26.536000000000001</v>
      </c>
    </row>
    <row r="19230" spans="1:4">
      <c r="A19230" s="13">
        <v>2012</v>
      </c>
      <c r="B19230" s="14">
        <v>4</v>
      </c>
      <c r="C19230" s="14" t="s">
        <v>151</v>
      </c>
      <c r="D19230" s="37">
        <v>24.399000000000001</v>
      </c>
    </row>
    <row r="19231" spans="1:4">
      <c r="A19231" s="15">
        <v>2012</v>
      </c>
      <c r="B19231" s="16">
        <v>5</v>
      </c>
      <c r="C19231" s="16" t="s">
        <v>151</v>
      </c>
      <c r="D19231" s="38">
        <v>24.128666670000001</v>
      </c>
    </row>
    <row r="19232" spans="1:4">
      <c r="A19232" s="13">
        <v>2012</v>
      </c>
      <c r="B19232" s="14">
        <v>6</v>
      </c>
      <c r="C19232" s="14" t="s">
        <v>151</v>
      </c>
      <c r="D19232" s="37">
        <v>24.28766667</v>
      </c>
    </row>
    <row r="19233" spans="1:4">
      <c r="A19233" s="15">
        <v>2012</v>
      </c>
      <c r="B19233" s="16">
        <v>7</v>
      </c>
      <c r="C19233" s="16" t="s">
        <v>151</v>
      </c>
      <c r="D19233" s="38">
        <v>23.541</v>
      </c>
    </row>
    <row r="19234" spans="1:4">
      <c r="A19234" s="13">
        <v>2012</v>
      </c>
      <c r="B19234" s="14">
        <v>8</v>
      </c>
      <c r="C19234" s="14" t="s">
        <v>151</v>
      </c>
      <c r="D19234" s="37">
        <v>23.922000000000001</v>
      </c>
    </row>
    <row r="19235" spans="1:4">
      <c r="A19235" s="15">
        <v>2012</v>
      </c>
      <c r="B19235" s="16">
        <v>9</v>
      </c>
      <c r="C19235" s="16" t="s">
        <v>151</v>
      </c>
      <c r="D19235" s="38">
        <v>24.068999999999999</v>
      </c>
    </row>
    <row r="19236" spans="1:4">
      <c r="A19236" s="13">
        <v>2012</v>
      </c>
      <c r="B19236" s="14">
        <v>10</v>
      </c>
      <c r="C19236" s="14" t="s">
        <v>151</v>
      </c>
      <c r="D19236" s="37">
        <v>24.606000000000002</v>
      </c>
    </row>
    <row r="19237" spans="1:4">
      <c r="A19237" s="15">
        <v>2012</v>
      </c>
      <c r="B19237" s="16">
        <v>11</v>
      </c>
      <c r="C19237" s="16" t="s">
        <v>151</v>
      </c>
      <c r="D19237" s="38">
        <v>24.892666670000001</v>
      </c>
    </row>
    <row r="19238" spans="1:4">
      <c r="A19238" s="13">
        <v>2012</v>
      </c>
      <c r="B19238" s="14">
        <v>12</v>
      </c>
      <c r="C19238" s="14" t="s">
        <v>151</v>
      </c>
      <c r="D19238" s="37">
        <v>24.388000000000002</v>
      </c>
    </row>
    <row r="19239" spans="1:4">
      <c r="A19239" s="15">
        <v>2013</v>
      </c>
      <c r="B19239" s="16">
        <v>1</v>
      </c>
      <c r="C19239" s="16" t="s">
        <v>151</v>
      </c>
      <c r="D19239" s="38">
        <v>26.167999999999999</v>
      </c>
    </row>
    <row r="19240" spans="1:4">
      <c r="A19240" s="13">
        <v>2013</v>
      </c>
      <c r="B19240" s="14">
        <v>2</v>
      </c>
      <c r="C19240" s="14" t="s">
        <v>151</v>
      </c>
      <c r="D19240" s="37">
        <v>26.562666669999999</v>
      </c>
    </row>
    <row r="19241" spans="1:4">
      <c r="A19241" s="15">
        <v>2013</v>
      </c>
      <c r="B19241" s="16">
        <v>3</v>
      </c>
      <c r="C19241" s="16" t="s">
        <v>151</v>
      </c>
      <c r="D19241" s="38">
        <v>26.402333330000001</v>
      </c>
    </row>
    <row r="19242" spans="1:4">
      <c r="A19242" s="13">
        <v>2013</v>
      </c>
      <c r="B19242" s="14">
        <v>4</v>
      </c>
      <c r="C19242" s="14" t="s">
        <v>151</v>
      </c>
      <c r="D19242" s="37">
        <v>24.436666670000001</v>
      </c>
    </row>
    <row r="19243" spans="1:4">
      <c r="A19243" s="15">
        <v>2013</v>
      </c>
      <c r="B19243" s="16">
        <v>5</v>
      </c>
      <c r="C19243" s="16" t="s">
        <v>151</v>
      </c>
      <c r="D19243" s="38">
        <v>24.449000000000002</v>
      </c>
    </row>
    <row r="19244" spans="1:4">
      <c r="A19244" s="13">
        <v>2013</v>
      </c>
      <c r="B19244" s="14">
        <v>6</v>
      </c>
      <c r="C19244" s="14" t="s">
        <v>151</v>
      </c>
      <c r="D19244" s="37">
        <v>23.989000000000001</v>
      </c>
    </row>
    <row r="19245" spans="1:4">
      <c r="A19245" s="15">
        <v>2013</v>
      </c>
      <c r="B19245" s="16">
        <v>7</v>
      </c>
      <c r="C19245" s="16" t="s">
        <v>151</v>
      </c>
      <c r="D19245" s="38">
        <v>23.661999999999999</v>
      </c>
    </row>
    <row r="19246" spans="1:4">
      <c r="A19246" s="13">
        <v>2013</v>
      </c>
      <c r="B19246" s="14">
        <v>8</v>
      </c>
      <c r="C19246" s="14" t="s">
        <v>151</v>
      </c>
      <c r="D19246" s="37">
        <v>24.329666670000002</v>
      </c>
    </row>
    <row r="19247" spans="1:4">
      <c r="A19247" s="15">
        <v>2000</v>
      </c>
      <c r="B19247" s="16">
        <v>2</v>
      </c>
      <c r="C19247" s="16" t="s">
        <v>152</v>
      </c>
      <c r="D19247" s="38">
        <v>-1.7</v>
      </c>
    </row>
    <row r="19248" spans="1:4">
      <c r="A19248" s="13">
        <v>2000</v>
      </c>
      <c r="B19248" s="14">
        <v>3</v>
      </c>
      <c r="C19248" s="14" t="s">
        <v>152</v>
      </c>
      <c r="D19248" s="37">
        <v>1.7350000000000001</v>
      </c>
    </row>
    <row r="19249" spans="1:4">
      <c r="A19249" s="15">
        <v>2000</v>
      </c>
      <c r="B19249" s="16">
        <v>4</v>
      </c>
      <c r="C19249" s="16" t="s">
        <v>152</v>
      </c>
      <c r="D19249" s="38">
        <v>11.757999999999999</v>
      </c>
    </row>
    <row r="19250" spans="1:4">
      <c r="A19250" s="13">
        <v>2000</v>
      </c>
      <c r="B19250" s="14">
        <v>5</v>
      </c>
      <c r="C19250" s="14" t="s">
        <v>152</v>
      </c>
      <c r="D19250" s="37">
        <v>12.948</v>
      </c>
    </row>
    <row r="19251" spans="1:4">
      <c r="A19251" s="15">
        <v>2000</v>
      </c>
      <c r="B19251" s="16">
        <v>6</v>
      </c>
      <c r="C19251" s="16" t="s">
        <v>152</v>
      </c>
      <c r="D19251" s="38">
        <v>18.170999999999999</v>
      </c>
    </row>
    <row r="19252" spans="1:4">
      <c r="A19252" s="13">
        <v>2000</v>
      </c>
      <c r="B19252" s="14">
        <v>7</v>
      </c>
      <c r="C19252" s="14" t="s">
        <v>152</v>
      </c>
      <c r="D19252" s="37">
        <v>24.140999999999998</v>
      </c>
    </row>
    <row r="19253" spans="1:4">
      <c r="A19253" s="15">
        <v>2000</v>
      </c>
      <c r="B19253" s="16">
        <v>8</v>
      </c>
      <c r="C19253" s="16" t="s">
        <v>152</v>
      </c>
      <c r="D19253" s="38">
        <v>22.228999999999999</v>
      </c>
    </row>
    <row r="19254" spans="1:4">
      <c r="A19254" s="13">
        <v>2000</v>
      </c>
      <c r="B19254" s="14">
        <v>9</v>
      </c>
      <c r="C19254" s="14" t="s">
        <v>152</v>
      </c>
      <c r="D19254" s="37">
        <v>17.363</v>
      </c>
    </row>
    <row r="19255" spans="1:4">
      <c r="A19255" s="15">
        <v>2000</v>
      </c>
      <c r="B19255" s="16">
        <v>10</v>
      </c>
      <c r="C19255" s="16" t="s">
        <v>152</v>
      </c>
      <c r="D19255" s="38">
        <v>9.19</v>
      </c>
    </row>
    <row r="19256" spans="1:4">
      <c r="A19256" s="13">
        <v>2000</v>
      </c>
      <c r="B19256" s="14">
        <v>11</v>
      </c>
      <c r="C19256" s="14" t="s">
        <v>152</v>
      </c>
      <c r="D19256" s="37">
        <v>3.8580000000000001</v>
      </c>
    </row>
    <row r="19257" spans="1:4">
      <c r="A19257" s="15">
        <v>2000</v>
      </c>
      <c r="B19257" s="16">
        <v>12</v>
      </c>
      <c r="C19257" s="16" t="s">
        <v>152</v>
      </c>
      <c r="D19257" s="38">
        <v>-1.2999999999999999E-2</v>
      </c>
    </row>
    <row r="19258" spans="1:4">
      <c r="A19258" s="13">
        <v>2001</v>
      </c>
      <c r="B19258" s="14">
        <v>1</v>
      </c>
      <c r="C19258" s="14" t="s">
        <v>152</v>
      </c>
      <c r="D19258" s="37">
        <v>-2.782</v>
      </c>
    </row>
    <row r="19259" spans="1:4">
      <c r="A19259" s="15">
        <v>2001</v>
      </c>
      <c r="B19259" s="16">
        <v>2</v>
      </c>
      <c r="C19259" s="16" t="s">
        <v>152</v>
      </c>
      <c r="D19259" s="38">
        <v>0.75700000000000001</v>
      </c>
    </row>
    <row r="19260" spans="1:4">
      <c r="A19260" s="13">
        <v>2001</v>
      </c>
      <c r="B19260" s="14">
        <v>3</v>
      </c>
      <c r="C19260" s="14" t="s">
        <v>152</v>
      </c>
      <c r="D19260" s="37">
        <v>6.95</v>
      </c>
    </row>
    <row r="19261" spans="1:4">
      <c r="A19261" s="15">
        <v>2001</v>
      </c>
      <c r="B19261" s="16">
        <v>4</v>
      </c>
      <c r="C19261" s="16" t="s">
        <v>152</v>
      </c>
      <c r="D19261" s="38">
        <v>10.098000000000001</v>
      </c>
    </row>
    <row r="19262" spans="1:4">
      <c r="A19262" s="13">
        <v>2001</v>
      </c>
      <c r="B19262" s="14">
        <v>5</v>
      </c>
      <c r="C19262" s="14" t="s">
        <v>152</v>
      </c>
      <c r="D19262" s="37">
        <v>12.754</v>
      </c>
    </row>
    <row r="19263" spans="1:4">
      <c r="A19263" s="15">
        <v>2001</v>
      </c>
      <c r="B19263" s="16">
        <v>6</v>
      </c>
      <c r="C19263" s="16" t="s">
        <v>152</v>
      </c>
      <c r="D19263" s="38">
        <v>18.763000000000002</v>
      </c>
    </row>
    <row r="19264" spans="1:4">
      <c r="A19264" s="13">
        <v>2001</v>
      </c>
      <c r="B19264" s="14">
        <v>7</v>
      </c>
      <c r="C19264" s="14" t="s">
        <v>152</v>
      </c>
      <c r="D19264" s="37">
        <v>22.158000000000001</v>
      </c>
    </row>
    <row r="19265" spans="1:4">
      <c r="A19265" s="15">
        <v>2001</v>
      </c>
      <c r="B19265" s="16">
        <v>8</v>
      </c>
      <c r="C19265" s="16" t="s">
        <v>152</v>
      </c>
      <c r="D19265" s="38">
        <v>22.265000000000001</v>
      </c>
    </row>
    <row r="19266" spans="1:4">
      <c r="A19266" s="13">
        <v>2001</v>
      </c>
      <c r="B19266" s="14">
        <v>9</v>
      </c>
      <c r="C19266" s="14" t="s">
        <v>152</v>
      </c>
      <c r="D19266" s="37">
        <v>17.805</v>
      </c>
    </row>
    <row r="19267" spans="1:4">
      <c r="A19267" s="15">
        <v>2001</v>
      </c>
      <c r="B19267" s="16">
        <v>10</v>
      </c>
      <c r="C19267" s="16" t="s">
        <v>152</v>
      </c>
      <c r="D19267" s="38">
        <v>9.7829999999999995</v>
      </c>
    </row>
    <row r="19268" spans="1:4">
      <c r="A19268" s="13">
        <v>2001</v>
      </c>
      <c r="B19268" s="14">
        <v>11</v>
      </c>
      <c r="C19268" s="14" t="s">
        <v>152</v>
      </c>
      <c r="D19268" s="37">
        <v>3.694</v>
      </c>
    </row>
    <row r="19269" spans="1:4">
      <c r="A19269" s="15">
        <v>2001</v>
      </c>
      <c r="B19269" s="16">
        <v>12</v>
      </c>
      <c r="C19269" s="16" t="s">
        <v>152</v>
      </c>
      <c r="D19269" s="38">
        <v>-7.0999999999999994E-2</v>
      </c>
    </row>
    <row r="19270" spans="1:4">
      <c r="A19270" s="13">
        <v>2002</v>
      </c>
      <c r="B19270" s="14">
        <v>1</v>
      </c>
      <c r="C19270" s="14" t="s">
        <v>152</v>
      </c>
      <c r="D19270" s="37">
        <v>-3.8759999999999999</v>
      </c>
    </row>
    <row r="19271" spans="1:4">
      <c r="A19271" s="15">
        <v>2002</v>
      </c>
      <c r="B19271" s="16">
        <v>2</v>
      </c>
      <c r="C19271" s="16" t="s">
        <v>152</v>
      </c>
      <c r="D19271" s="38">
        <v>1.716</v>
      </c>
    </row>
    <row r="19272" spans="1:4">
      <c r="A19272" s="13">
        <v>2002</v>
      </c>
      <c r="B19272" s="14">
        <v>3</v>
      </c>
      <c r="C19272" s="14" t="s">
        <v>152</v>
      </c>
      <c r="D19272" s="37">
        <v>5.7460000000000004</v>
      </c>
    </row>
    <row r="19273" spans="1:4">
      <c r="A19273" s="15">
        <v>2002</v>
      </c>
      <c r="B19273" s="16">
        <v>4</v>
      </c>
      <c r="C19273" s="16" t="s">
        <v>152</v>
      </c>
      <c r="D19273" s="38">
        <v>7.2089999999999996</v>
      </c>
    </row>
    <row r="19274" spans="1:4">
      <c r="A19274" s="13">
        <v>2002</v>
      </c>
      <c r="B19274" s="14">
        <v>5</v>
      </c>
      <c r="C19274" s="14" t="s">
        <v>152</v>
      </c>
      <c r="D19274" s="37">
        <v>12.153</v>
      </c>
    </row>
    <row r="19275" spans="1:4">
      <c r="A19275" s="15">
        <v>2002</v>
      </c>
      <c r="B19275" s="16">
        <v>6</v>
      </c>
      <c r="C19275" s="16" t="s">
        <v>152</v>
      </c>
      <c r="D19275" s="38">
        <v>17.384</v>
      </c>
    </row>
    <row r="19276" spans="1:4">
      <c r="A19276" s="13">
        <v>2002</v>
      </c>
      <c r="B19276" s="14">
        <v>7</v>
      </c>
      <c r="C19276" s="14" t="s">
        <v>152</v>
      </c>
      <c r="D19276" s="37">
        <v>21.597999999999999</v>
      </c>
    </row>
    <row r="19277" spans="1:4">
      <c r="A19277" s="15">
        <v>2002</v>
      </c>
      <c r="B19277" s="16">
        <v>8</v>
      </c>
      <c r="C19277" s="16" t="s">
        <v>152</v>
      </c>
      <c r="D19277" s="38">
        <v>20.545000000000002</v>
      </c>
    </row>
    <row r="19278" spans="1:4">
      <c r="A19278" s="13">
        <v>2002</v>
      </c>
      <c r="B19278" s="14">
        <v>9</v>
      </c>
      <c r="C19278" s="14" t="s">
        <v>152</v>
      </c>
      <c r="D19278" s="37">
        <v>18.419</v>
      </c>
    </row>
    <row r="19279" spans="1:4">
      <c r="A19279" s="15">
        <v>2002</v>
      </c>
      <c r="B19279" s="16">
        <v>10</v>
      </c>
      <c r="C19279" s="16" t="s">
        <v>152</v>
      </c>
      <c r="D19279" s="38">
        <v>11.893000000000001</v>
      </c>
    </row>
    <row r="19280" spans="1:4">
      <c r="A19280" s="13">
        <v>2002</v>
      </c>
      <c r="B19280" s="14">
        <v>11</v>
      </c>
      <c r="C19280" s="14" t="s">
        <v>152</v>
      </c>
      <c r="D19280" s="37">
        <v>5.7729999999999997</v>
      </c>
    </row>
    <row r="19281" spans="1:4">
      <c r="A19281" s="15">
        <v>2002</v>
      </c>
      <c r="B19281" s="16">
        <v>12</v>
      </c>
      <c r="C19281" s="16" t="s">
        <v>152</v>
      </c>
      <c r="D19281" s="38">
        <v>-5.6449999999999996</v>
      </c>
    </row>
    <row r="19282" spans="1:4">
      <c r="A19282" s="13">
        <v>2003</v>
      </c>
      <c r="B19282" s="14">
        <v>1</v>
      </c>
      <c r="C19282" s="14" t="s">
        <v>152</v>
      </c>
      <c r="D19282" s="37">
        <v>-1.7330000000000001</v>
      </c>
    </row>
    <row r="19283" spans="1:4">
      <c r="A19283" s="15">
        <v>2003</v>
      </c>
      <c r="B19283" s="16">
        <v>2</v>
      </c>
      <c r="C19283" s="16" t="s">
        <v>152</v>
      </c>
      <c r="D19283" s="38">
        <v>-1.4910000000000001</v>
      </c>
    </row>
    <row r="19284" spans="1:4">
      <c r="A19284" s="13">
        <v>2003</v>
      </c>
      <c r="B19284" s="14">
        <v>3</v>
      </c>
      <c r="C19284" s="14" t="s">
        <v>152</v>
      </c>
      <c r="D19284" s="37">
        <v>0.11799999999999999</v>
      </c>
    </row>
    <row r="19285" spans="1:4">
      <c r="A19285" s="15">
        <v>2003</v>
      </c>
      <c r="B19285" s="16">
        <v>4</v>
      </c>
      <c r="C19285" s="16" t="s">
        <v>152</v>
      </c>
      <c r="D19285" s="38">
        <v>7.0869999999999997</v>
      </c>
    </row>
    <row r="19286" spans="1:4">
      <c r="A19286" s="13">
        <v>2003</v>
      </c>
      <c r="B19286" s="14">
        <v>5</v>
      </c>
      <c r="C19286" s="14" t="s">
        <v>152</v>
      </c>
      <c r="D19286" s="37">
        <v>14.688000000000001</v>
      </c>
    </row>
    <row r="19287" spans="1:4">
      <c r="A19287" s="15">
        <v>2003</v>
      </c>
      <c r="B19287" s="16">
        <v>6</v>
      </c>
      <c r="C19287" s="16" t="s">
        <v>152</v>
      </c>
      <c r="D19287" s="38">
        <v>16.872</v>
      </c>
    </row>
    <row r="19288" spans="1:4">
      <c r="A19288" s="13">
        <v>2003</v>
      </c>
      <c r="B19288" s="14">
        <v>7</v>
      </c>
      <c r="C19288" s="14" t="s">
        <v>152</v>
      </c>
      <c r="D19288" s="37">
        <v>20.727</v>
      </c>
    </row>
    <row r="19289" spans="1:4">
      <c r="A19289" s="15">
        <v>2003</v>
      </c>
      <c r="B19289" s="16">
        <v>8</v>
      </c>
      <c r="C19289" s="16" t="s">
        <v>152</v>
      </c>
      <c r="D19289" s="38">
        <v>21.936</v>
      </c>
    </row>
    <row r="19290" spans="1:4">
      <c r="A19290" s="13">
        <v>2003</v>
      </c>
      <c r="B19290" s="14">
        <v>9</v>
      </c>
      <c r="C19290" s="14" t="s">
        <v>152</v>
      </c>
      <c r="D19290" s="37">
        <v>16.181999999999999</v>
      </c>
    </row>
    <row r="19291" spans="1:4">
      <c r="A19291" s="15">
        <v>2003</v>
      </c>
      <c r="B19291" s="16">
        <v>10</v>
      </c>
      <c r="C19291" s="16" t="s">
        <v>152</v>
      </c>
      <c r="D19291" s="38">
        <v>12.476000000000001</v>
      </c>
    </row>
    <row r="19292" spans="1:4">
      <c r="A19292" s="13">
        <v>2003</v>
      </c>
      <c r="B19292" s="14">
        <v>11</v>
      </c>
      <c r="C19292" s="14" t="s">
        <v>152</v>
      </c>
      <c r="D19292" s="37">
        <v>4.2190000000000003</v>
      </c>
    </row>
    <row r="19293" spans="1:4">
      <c r="A19293" s="15">
        <v>2003</v>
      </c>
      <c r="B19293" s="16">
        <v>12</v>
      </c>
      <c r="C19293" s="16" t="s">
        <v>152</v>
      </c>
      <c r="D19293" s="38">
        <v>-0.73</v>
      </c>
    </row>
    <row r="19294" spans="1:4">
      <c r="A19294" s="13">
        <v>2004</v>
      </c>
      <c r="B19294" s="14">
        <v>1</v>
      </c>
      <c r="C19294" s="14" t="s">
        <v>152</v>
      </c>
      <c r="D19294" s="37">
        <v>-1.5069999999999999</v>
      </c>
    </row>
    <row r="19295" spans="1:4">
      <c r="A19295" s="15">
        <v>2004</v>
      </c>
      <c r="B19295" s="16">
        <v>2</v>
      </c>
      <c r="C19295" s="16" t="s">
        <v>152</v>
      </c>
      <c r="D19295" s="38">
        <v>0.219</v>
      </c>
    </row>
    <row r="19296" spans="1:4">
      <c r="A19296" s="13">
        <v>2004</v>
      </c>
      <c r="B19296" s="14">
        <v>3</v>
      </c>
      <c r="C19296" s="14" t="s">
        <v>152</v>
      </c>
      <c r="D19296" s="37">
        <v>5.0190000000000001</v>
      </c>
    </row>
    <row r="19297" spans="1:4">
      <c r="A19297" s="15">
        <v>2004</v>
      </c>
      <c r="B19297" s="16">
        <v>4</v>
      </c>
      <c r="C19297" s="16" t="s">
        <v>152</v>
      </c>
      <c r="D19297" s="38">
        <v>7.8639999999999999</v>
      </c>
    </row>
    <row r="19298" spans="1:4">
      <c r="A19298" s="13">
        <v>2004</v>
      </c>
      <c r="B19298" s="14">
        <v>5</v>
      </c>
      <c r="C19298" s="14" t="s">
        <v>152</v>
      </c>
      <c r="D19298" s="37">
        <v>13.262</v>
      </c>
    </row>
    <row r="19299" spans="1:4">
      <c r="A19299" s="15">
        <v>2004</v>
      </c>
      <c r="B19299" s="16">
        <v>6</v>
      </c>
      <c r="C19299" s="16" t="s">
        <v>152</v>
      </c>
      <c r="D19299" s="38">
        <v>18.024000000000001</v>
      </c>
    </row>
    <row r="19300" spans="1:4">
      <c r="A19300" s="13">
        <v>2004</v>
      </c>
      <c r="B19300" s="14">
        <v>7</v>
      </c>
      <c r="C19300" s="14" t="s">
        <v>152</v>
      </c>
      <c r="D19300" s="37">
        <v>20.193000000000001</v>
      </c>
    </row>
    <row r="19301" spans="1:4">
      <c r="A19301" s="15">
        <v>2004</v>
      </c>
      <c r="B19301" s="16">
        <v>8</v>
      </c>
      <c r="C19301" s="16" t="s">
        <v>152</v>
      </c>
      <c r="D19301" s="38">
        <v>22.420999999999999</v>
      </c>
    </row>
    <row r="19302" spans="1:4">
      <c r="A19302" s="13">
        <v>2004</v>
      </c>
      <c r="B19302" s="14">
        <v>9</v>
      </c>
      <c r="C19302" s="14" t="s">
        <v>152</v>
      </c>
      <c r="D19302" s="37">
        <v>17.111000000000001</v>
      </c>
    </row>
    <row r="19303" spans="1:4">
      <c r="A19303" s="15">
        <v>2004</v>
      </c>
      <c r="B19303" s="16">
        <v>10</v>
      </c>
      <c r="C19303" s="16" t="s">
        <v>152</v>
      </c>
      <c r="D19303" s="38">
        <v>11.125999999999999</v>
      </c>
    </row>
    <row r="19304" spans="1:4">
      <c r="A19304" s="13">
        <v>2004</v>
      </c>
      <c r="B19304" s="14">
        <v>11</v>
      </c>
      <c r="C19304" s="14" t="s">
        <v>152</v>
      </c>
      <c r="D19304" s="37">
        <v>4.6390000000000002</v>
      </c>
    </row>
    <row r="19305" spans="1:4">
      <c r="A19305" s="15">
        <v>2004</v>
      </c>
      <c r="B19305" s="16">
        <v>12</v>
      </c>
      <c r="C19305" s="16" t="s">
        <v>152</v>
      </c>
      <c r="D19305" s="38">
        <v>-3.7730000000000001</v>
      </c>
    </row>
    <row r="19306" spans="1:4">
      <c r="A19306" s="13">
        <v>2005</v>
      </c>
      <c r="B19306" s="14">
        <v>1</v>
      </c>
      <c r="C19306" s="14" t="s">
        <v>152</v>
      </c>
      <c r="D19306" s="37">
        <v>-3.4950000000000001</v>
      </c>
    </row>
    <row r="19307" spans="1:4">
      <c r="A19307" s="15">
        <v>2005</v>
      </c>
      <c r="B19307" s="16">
        <v>2</v>
      </c>
      <c r="C19307" s="16" t="s">
        <v>152</v>
      </c>
      <c r="D19307" s="38">
        <v>-2.88</v>
      </c>
    </row>
    <row r="19308" spans="1:4">
      <c r="A19308" s="13">
        <v>2005</v>
      </c>
      <c r="B19308" s="14">
        <v>3</v>
      </c>
      <c r="C19308" s="14" t="s">
        <v>152</v>
      </c>
      <c r="D19308" s="37">
        <v>2.4670000000000001</v>
      </c>
    </row>
    <row r="19309" spans="1:4">
      <c r="A19309" s="15">
        <v>2005</v>
      </c>
      <c r="B19309" s="16">
        <v>4</v>
      </c>
      <c r="C19309" s="16" t="s">
        <v>152</v>
      </c>
      <c r="D19309" s="38">
        <v>9.7530000000000001</v>
      </c>
    </row>
    <row r="19310" spans="1:4">
      <c r="A19310" s="13">
        <v>2005</v>
      </c>
      <c r="B19310" s="14">
        <v>5</v>
      </c>
      <c r="C19310" s="14" t="s">
        <v>152</v>
      </c>
      <c r="D19310" s="37">
        <v>14.125999999999999</v>
      </c>
    </row>
    <row r="19311" spans="1:4">
      <c r="A19311" s="15">
        <v>2005</v>
      </c>
      <c r="B19311" s="16">
        <v>6</v>
      </c>
      <c r="C19311" s="16" t="s">
        <v>152</v>
      </c>
      <c r="D19311" s="38">
        <v>17.009</v>
      </c>
    </row>
    <row r="19312" spans="1:4">
      <c r="A19312" s="13">
        <v>2005</v>
      </c>
      <c r="B19312" s="14">
        <v>7</v>
      </c>
      <c r="C19312" s="14" t="s">
        <v>152</v>
      </c>
      <c r="D19312" s="37">
        <v>22.82</v>
      </c>
    </row>
    <row r="19313" spans="1:4">
      <c r="A19313" s="15">
        <v>2005</v>
      </c>
      <c r="B19313" s="16">
        <v>8</v>
      </c>
      <c r="C19313" s="16" t="s">
        <v>152</v>
      </c>
      <c r="D19313" s="38">
        <v>22.082999999999998</v>
      </c>
    </row>
    <row r="19314" spans="1:4">
      <c r="A19314" s="13">
        <v>2005</v>
      </c>
      <c r="B19314" s="14">
        <v>9</v>
      </c>
      <c r="C19314" s="14" t="s">
        <v>152</v>
      </c>
      <c r="D19314" s="37">
        <v>17.097000000000001</v>
      </c>
    </row>
    <row r="19315" spans="1:4">
      <c r="A19315" s="15">
        <v>2005</v>
      </c>
      <c r="B19315" s="16">
        <v>10</v>
      </c>
      <c r="C19315" s="16" t="s">
        <v>152</v>
      </c>
      <c r="D19315" s="38">
        <v>10.089</v>
      </c>
    </row>
    <row r="19316" spans="1:4">
      <c r="A19316" s="13">
        <v>2005</v>
      </c>
      <c r="B19316" s="14">
        <v>11</v>
      </c>
      <c r="C19316" s="14" t="s">
        <v>152</v>
      </c>
      <c r="D19316" s="37">
        <v>4.7720000000000002</v>
      </c>
    </row>
    <row r="19317" spans="1:4">
      <c r="A19317" s="15">
        <v>2005</v>
      </c>
      <c r="B19317" s="16">
        <v>12</v>
      </c>
      <c r="C19317" s="16" t="s">
        <v>152</v>
      </c>
      <c r="D19317" s="38">
        <v>1.129</v>
      </c>
    </row>
    <row r="19318" spans="1:4">
      <c r="A19318" s="13">
        <v>2006</v>
      </c>
      <c r="B19318" s="14">
        <v>1</v>
      </c>
      <c r="C19318" s="14" t="s">
        <v>152</v>
      </c>
      <c r="D19318" s="37">
        <v>-4.9420000000000002</v>
      </c>
    </row>
    <row r="19319" spans="1:4">
      <c r="A19319" s="15">
        <v>2006</v>
      </c>
      <c r="B19319" s="16">
        <v>2</v>
      </c>
      <c r="C19319" s="16" t="s">
        <v>152</v>
      </c>
      <c r="D19319" s="38">
        <v>-1.5720000000000001</v>
      </c>
    </row>
    <row r="19320" spans="1:4">
      <c r="A19320" s="13">
        <v>2006</v>
      </c>
      <c r="B19320" s="14">
        <v>3</v>
      </c>
      <c r="C19320" s="14" t="s">
        <v>152</v>
      </c>
      <c r="D19320" s="37">
        <v>4.6859999999999999</v>
      </c>
    </row>
    <row r="19321" spans="1:4">
      <c r="A19321" s="15">
        <v>2006</v>
      </c>
      <c r="B19321" s="16">
        <v>4</v>
      </c>
      <c r="C19321" s="16" t="s">
        <v>152</v>
      </c>
      <c r="D19321" s="38">
        <v>9.4239999999999995</v>
      </c>
    </row>
    <row r="19322" spans="1:4">
      <c r="A19322" s="13">
        <v>2006</v>
      </c>
      <c r="B19322" s="14">
        <v>5</v>
      </c>
      <c r="C19322" s="14" t="s">
        <v>152</v>
      </c>
      <c r="D19322" s="37">
        <v>14.15</v>
      </c>
    </row>
    <row r="19323" spans="1:4">
      <c r="A19323" s="15">
        <v>2006</v>
      </c>
      <c r="B19323" s="16">
        <v>6</v>
      </c>
      <c r="C19323" s="16" t="s">
        <v>152</v>
      </c>
      <c r="D19323" s="38">
        <v>21.288</v>
      </c>
    </row>
    <row r="19324" spans="1:4">
      <c r="A19324" s="13">
        <v>2006</v>
      </c>
      <c r="B19324" s="14">
        <v>7</v>
      </c>
      <c r="C19324" s="14" t="s">
        <v>152</v>
      </c>
      <c r="D19324" s="37">
        <v>20.701000000000001</v>
      </c>
    </row>
    <row r="19325" spans="1:4">
      <c r="A19325" s="15">
        <v>2006</v>
      </c>
      <c r="B19325" s="16">
        <v>8</v>
      </c>
      <c r="C19325" s="16" t="s">
        <v>152</v>
      </c>
      <c r="D19325" s="38">
        <v>24.957999999999998</v>
      </c>
    </row>
    <row r="19326" spans="1:4">
      <c r="A19326" s="13">
        <v>2006</v>
      </c>
      <c r="B19326" s="14">
        <v>9</v>
      </c>
      <c r="C19326" s="14" t="s">
        <v>152</v>
      </c>
      <c r="D19326" s="37">
        <v>17.416</v>
      </c>
    </row>
    <row r="19327" spans="1:4">
      <c r="A19327" s="15">
        <v>2006</v>
      </c>
      <c r="B19327" s="16">
        <v>10</v>
      </c>
      <c r="C19327" s="16" t="s">
        <v>152</v>
      </c>
      <c r="D19327" s="38">
        <v>11.84</v>
      </c>
    </row>
    <row r="19328" spans="1:4">
      <c r="A19328" s="13">
        <v>2006</v>
      </c>
      <c r="B19328" s="14">
        <v>11</v>
      </c>
      <c r="C19328" s="14" t="s">
        <v>152</v>
      </c>
      <c r="D19328" s="37">
        <v>3.69</v>
      </c>
    </row>
    <row r="19329" spans="1:4">
      <c r="A19329" s="15">
        <v>2006</v>
      </c>
      <c r="B19329" s="16">
        <v>12</v>
      </c>
      <c r="C19329" s="16" t="s">
        <v>152</v>
      </c>
      <c r="D19329" s="38">
        <v>-2.9769999999999999</v>
      </c>
    </row>
    <row r="19330" spans="1:4">
      <c r="A19330" s="13">
        <v>2007</v>
      </c>
      <c r="B19330" s="14">
        <v>1</v>
      </c>
      <c r="C19330" s="14" t="s">
        <v>152</v>
      </c>
      <c r="D19330" s="37">
        <v>-3.923</v>
      </c>
    </row>
    <row r="19331" spans="1:4">
      <c r="A19331" s="15">
        <v>2007</v>
      </c>
      <c r="B19331" s="16">
        <v>2</v>
      </c>
      <c r="C19331" s="16" t="s">
        <v>152</v>
      </c>
      <c r="D19331" s="38">
        <v>-2.044</v>
      </c>
    </row>
    <row r="19332" spans="1:4">
      <c r="A19332" s="13">
        <v>2007</v>
      </c>
      <c r="B19332" s="14">
        <v>3</v>
      </c>
      <c r="C19332" s="14" t="s">
        <v>152</v>
      </c>
      <c r="D19332" s="37">
        <v>2.57</v>
      </c>
    </row>
    <row r="19333" spans="1:4">
      <c r="A19333" s="15">
        <v>2007</v>
      </c>
      <c r="B19333" s="16">
        <v>4</v>
      </c>
      <c r="C19333" s="16" t="s">
        <v>152</v>
      </c>
      <c r="D19333" s="38">
        <v>6.008</v>
      </c>
    </row>
    <row r="19334" spans="1:4">
      <c r="A19334" s="13">
        <v>2007</v>
      </c>
      <c r="B19334" s="14">
        <v>5</v>
      </c>
      <c r="C19334" s="14" t="s">
        <v>152</v>
      </c>
      <c r="D19334" s="37">
        <v>15.622999999999999</v>
      </c>
    </row>
    <row r="19335" spans="1:4">
      <c r="A19335" s="15">
        <v>2007</v>
      </c>
      <c r="B19335" s="16">
        <v>6</v>
      </c>
      <c r="C19335" s="16" t="s">
        <v>152</v>
      </c>
      <c r="D19335" s="38">
        <v>18.507000000000001</v>
      </c>
    </row>
    <row r="19336" spans="1:4">
      <c r="A19336" s="13">
        <v>2007</v>
      </c>
      <c r="B19336" s="14">
        <v>7</v>
      </c>
      <c r="C19336" s="14" t="s">
        <v>152</v>
      </c>
      <c r="D19336" s="37">
        <v>20.951000000000001</v>
      </c>
    </row>
    <row r="19337" spans="1:4">
      <c r="A19337" s="15">
        <v>2007</v>
      </c>
      <c r="B19337" s="16">
        <v>8</v>
      </c>
      <c r="C19337" s="16" t="s">
        <v>152</v>
      </c>
      <c r="D19337" s="38">
        <v>22.135000000000002</v>
      </c>
    </row>
    <row r="19338" spans="1:4">
      <c r="A19338" s="13">
        <v>2007</v>
      </c>
      <c r="B19338" s="14">
        <v>9</v>
      </c>
      <c r="C19338" s="14" t="s">
        <v>152</v>
      </c>
      <c r="D19338" s="37">
        <v>19.114000000000001</v>
      </c>
    </row>
    <row r="19339" spans="1:4">
      <c r="A19339" s="15">
        <v>2007</v>
      </c>
      <c r="B19339" s="16">
        <v>10</v>
      </c>
      <c r="C19339" s="16" t="s">
        <v>152</v>
      </c>
      <c r="D19339" s="38">
        <v>12.358000000000001</v>
      </c>
    </row>
    <row r="19340" spans="1:4">
      <c r="A19340" s="13">
        <v>2007</v>
      </c>
      <c r="B19340" s="14">
        <v>11</v>
      </c>
      <c r="C19340" s="14" t="s">
        <v>152</v>
      </c>
      <c r="D19340" s="37">
        <v>3.4430000000000001</v>
      </c>
    </row>
    <row r="19341" spans="1:4">
      <c r="A19341" s="15">
        <v>2007</v>
      </c>
      <c r="B19341" s="16">
        <v>12</v>
      </c>
      <c r="C19341" s="16" t="s">
        <v>152</v>
      </c>
      <c r="D19341" s="38">
        <v>-1.486</v>
      </c>
    </row>
    <row r="19342" spans="1:4">
      <c r="A19342" s="13">
        <v>2008</v>
      </c>
      <c r="B19342" s="14">
        <v>1</v>
      </c>
      <c r="C19342" s="14" t="s">
        <v>152</v>
      </c>
      <c r="D19342" s="37">
        <v>-8.3520000000000003</v>
      </c>
    </row>
    <row r="19343" spans="1:4">
      <c r="A19343" s="15">
        <v>2008</v>
      </c>
      <c r="B19343" s="16">
        <v>2</v>
      </c>
      <c r="C19343" s="16" t="s">
        <v>152</v>
      </c>
      <c r="D19343" s="38">
        <v>-4.0540000000000003</v>
      </c>
    </row>
    <row r="19344" spans="1:4">
      <c r="A19344" s="13">
        <v>2008</v>
      </c>
      <c r="B19344" s="14">
        <v>3</v>
      </c>
      <c r="C19344" s="14" t="s">
        <v>152</v>
      </c>
      <c r="D19344" s="37">
        <v>7.7210000000000001</v>
      </c>
    </row>
    <row r="19345" spans="1:4">
      <c r="A19345" s="15">
        <v>2008</v>
      </c>
      <c r="B19345" s="16">
        <v>4</v>
      </c>
      <c r="C19345" s="16" t="s">
        <v>152</v>
      </c>
      <c r="D19345" s="38">
        <v>12.28</v>
      </c>
    </row>
    <row r="19346" spans="1:4">
      <c r="A19346" s="13">
        <v>2008</v>
      </c>
      <c r="B19346" s="14">
        <v>5</v>
      </c>
      <c r="C19346" s="14" t="s">
        <v>152</v>
      </c>
      <c r="D19346" s="37">
        <v>12.510999999999999</v>
      </c>
    </row>
    <row r="19347" spans="1:4">
      <c r="A19347" s="15">
        <v>2008</v>
      </c>
      <c r="B19347" s="16">
        <v>6</v>
      </c>
      <c r="C19347" s="16" t="s">
        <v>152</v>
      </c>
      <c r="D19347" s="38">
        <v>17.346</v>
      </c>
    </row>
    <row r="19348" spans="1:4">
      <c r="A19348" s="13">
        <v>2008</v>
      </c>
      <c r="B19348" s="14">
        <v>7</v>
      </c>
      <c r="C19348" s="14" t="s">
        <v>152</v>
      </c>
      <c r="D19348" s="37">
        <v>22.004000000000001</v>
      </c>
    </row>
    <row r="19349" spans="1:4">
      <c r="A19349" s="15">
        <v>2008</v>
      </c>
      <c r="B19349" s="16">
        <v>8</v>
      </c>
      <c r="C19349" s="16" t="s">
        <v>152</v>
      </c>
      <c r="D19349" s="38">
        <v>22.872</v>
      </c>
    </row>
    <row r="19350" spans="1:4">
      <c r="A19350" s="13">
        <v>2008</v>
      </c>
      <c r="B19350" s="14">
        <v>9</v>
      </c>
      <c r="C19350" s="14" t="s">
        <v>152</v>
      </c>
      <c r="D19350" s="37">
        <v>17.591999999999999</v>
      </c>
    </row>
    <row r="19351" spans="1:4">
      <c r="A19351" s="15">
        <v>2008</v>
      </c>
      <c r="B19351" s="16">
        <v>10</v>
      </c>
      <c r="C19351" s="16" t="s">
        <v>152</v>
      </c>
      <c r="D19351" s="38">
        <v>11.109</v>
      </c>
    </row>
    <row r="19352" spans="1:4">
      <c r="A19352" s="13">
        <v>2008</v>
      </c>
      <c r="B19352" s="14">
        <v>11</v>
      </c>
      <c r="C19352" s="14" t="s">
        <v>152</v>
      </c>
      <c r="D19352" s="37">
        <v>5.1109999999999998</v>
      </c>
    </row>
    <row r="19353" spans="1:4">
      <c r="A19353" s="15">
        <v>2008</v>
      </c>
      <c r="B19353" s="16">
        <v>12</v>
      </c>
      <c r="C19353" s="16" t="s">
        <v>152</v>
      </c>
      <c r="D19353" s="38">
        <v>-2.004</v>
      </c>
    </row>
    <row r="19354" spans="1:4">
      <c r="A19354" s="13">
        <v>2009</v>
      </c>
      <c r="B19354" s="14">
        <v>1</v>
      </c>
      <c r="C19354" s="14" t="s">
        <v>152</v>
      </c>
      <c r="D19354" s="37">
        <v>-3.9790000000000001</v>
      </c>
    </row>
    <row r="19355" spans="1:4">
      <c r="A19355" s="15">
        <v>2009</v>
      </c>
      <c r="B19355" s="16">
        <v>2</v>
      </c>
      <c r="C19355" s="16" t="s">
        <v>152</v>
      </c>
      <c r="D19355" s="38">
        <v>1.4650000000000001</v>
      </c>
    </row>
    <row r="19356" spans="1:4">
      <c r="A19356" s="13">
        <v>2009</v>
      </c>
      <c r="B19356" s="14">
        <v>3</v>
      </c>
      <c r="C19356" s="14" t="s">
        <v>152</v>
      </c>
      <c r="D19356" s="37">
        <v>3.82</v>
      </c>
    </row>
    <row r="19357" spans="1:4">
      <c r="A19357" s="15">
        <v>2009</v>
      </c>
      <c r="B19357" s="16">
        <v>4</v>
      </c>
      <c r="C19357" s="16" t="s">
        <v>152</v>
      </c>
      <c r="D19357" s="38">
        <v>6.8230000000000004</v>
      </c>
    </row>
    <row r="19358" spans="1:4">
      <c r="A19358" s="13">
        <v>2009</v>
      </c>
      <c r="B19358" s="14">
        <v>5</v>
      </c>
      <c r="C19358" s="14" t="s">
        <v>152</v>
      </c>
      <c r="D19358" s="37">
        <v>13.833</v>
      </c>
    </row>
    <row r="19359" spans="1:4">
      <c r="A19359" s="15">
        <v>2009</v>
      </c>
      <c r="B19359" s="16">
        <v>6</v>
      </c>
      <c r="C19359" s="16" t="s">
        <v>152</v>
      </c>
      <c r="D19359" s="38">
        <v>18.548999999999999</v>
      </c>
    </row>
    <row r="19360" spans="1:4">
      <c r="A19360" s="13">
        <v>2009</v>
      </c>
      <c r="B19360" s="14">
        <v>7</v>
      </c>
      <c r="C19360" s="14" t="s">
        <v>152</v>
      </c>
      <c r="D19360" s="37">
        <v>21.369</v>
      </c>
    </row>
    <row r="19361" spans="1:4">
      <c r="A19361" s="15">
        <v>2009</v>
      </c>
      <c r="B19361" s="16">
        <v>8</v>
      </c>
      <c r="C19361" s="16" t="s">
        <v>152</v>
      </c>
      <c r="D19361" s="38">
        <v>18.994</v>
      </c>
    </row>
    <row r="19362" spans="1:4">
      <c r="A19362" s="13">
        <v>2009</v>
      </c>
      <c r="B19362" s="14">
        <v>9</v>
      </c>
      <c r="C19362" s="14" t="s">
        <v>152</v>
      </c>
      <c r="D19362" s="37">
        <v>15.476000000000001</v>
      </c>
    </row>
    <row r="19363" spans="1:4">
      <c r="A19363" s="15">
        <v>2009</v>
      </c>
      <c r="B19363" s="16">
        <v>10</v>
      </c>
      <c r="C19363" s="16" t="s">
        <v>152</v>
      </c>
      <c r="D19363" s="38">
        <v>12.503</v>
      </c>
    </row>
    <row r="19364" spans="1:4">
      <c r="A19364" s="13">
        <v>2009</v>
      </c>
      <c r="B19364" s="14">
        <v>11</v>
      </c>
      <c r="C19364" s="14" t="s">
        <v>152</v>
      </c>
      <c r="D19364" s="37">
        <v>5.5389999999999997</v>
      </c>
    </row>
    <row r="19365" spans="1:4">
      <c r="A19365" s="15">
        <v>2009</v>
      </c>
      <c r="B19365" s="16">
        <v>12</v>
      </c>
      <c r="C19365" s="16" t="s">
        <v>152</v>
      </c>
      <c r="D19365" s="38">
        <v>1.631</v>
      </c>
    </row>
    <row r="19366" spans="1:4">
      <c r="A19366" s="13">
        <v>2010</v>
      </c>
      <c r="B19366" s="14">
        <v>1</v>
      </c>
      <c r="C19366" s="14" t="s">
        <v>152</v>
      </c>
      <c r="D19366" s="37">
        <v>2E-3</v>
      </c>
    </row>
    <row r="19367" spans="1:4">
      <c r="A19367" s="15">
        <v>2010</v>
      </c>
      <c r="B19367" s="16">
        <v>2</v>
      </c>
      <c r="C19367" s="16" t="s">
        <v>152</v>
      </c>
      <c r="D19367" s="38">
        <v>0.877</v>
      </c>
    </row>
    <row r="19368" spans="1:4">
      <c r="A19368" s="13">
        <v>2010</v>
      </c>
      <c r="B19368" s="14">
        <v>3</v>
      </c>
      <c r="C19368" s="14" t="s">
        <v>152</v>
      </c>
      <c r="D19368" s="37">
        <v>5.0190000000000001</v>
      </c>
    </row>
    <row r="19369" spans="1:4">
      <c r="A19369" s="15">
        <v>2010</v>
      </c>
      <c r="B19369" s="16">
        <v>4</v>
      </c>
      <c r="C19369" s="16" t="s">
        <v>152</v>
      </c>
      <c r="D19369" s="38">
        <v>8.4870000000000001</v>
      </c>
    </row>
    <row r="19370" spans="1:4">
      <c r="A19370" s="13">
        <v>2010</v>
      </c>
      <c r="B19370" s="14">
        <v>5</v>
      </c>
      <c r="C19370" s="14" t="s">
        <v>152</v>
      </c>
      <c r="D19370" s="37">
        <v>13.849</v>
      </c>
    </row>
    <row r="19371" spans="1:4">
      <c r="A19371" s="15">
        <v>2010</v>
      </c>
      <c r="B19371" s="16">
        <v>6</v>
      </c>
      <c r="C19371" s="16" t="s">
        <v>152</v>
      </c>
      <c r="D19371" s="38">
        <v>20.663</v>
      </c>
    </row>
    <row r="19372" spans="1:4">
      <c r="A19372" s="13">
        <v>2010</v>
      </c>
      <c r="B19372" s="14">
        <v>7</v>
      </c>
      <c r="C19372" s="14" t="s">
        <v>152</v>
      </c>
      <c r="D19372" s="37">
        <v>23.617999999999999</v>
      </c>
    </row>
    <row r="19373" spans="1:4">
      <c r="A19373" s="15">
        <v>2010</v>
      </c>
      <c r="B19373" s="16">
        <v>8</v>
      </c>
      <c r="C19373" s="16" t="s">
        <v>152</v>
      </c>
      <c r="D19373" s="38">
        <v>23.244</v>
      </c>
    </row>
    <row r="19374" spans="1:4">
      <c r="A19374" s="13">
        <v>2010</v>
      </c>
      <c r="B19374" s="14">
        <v>9</v>
      </c>
      <c r="C19374" s="14" t="s">
        <v>152</v>
      </c>
      <c r="D19374" s="37">
        <v>19.488</v>
      </c>
    </row>
    <row r="19375" spans="1:4">
      <c r="A19375" s="15">
        <v>2010</v>
      </c>
      <c r="B19375" s="16">
        <v>10</v>
      </c>
      <c r="C19375" s="16" t="s">
        <v>152</v>
      </c>
      <c r="D19375" s="38">
        <v>11.612</v>
      </c>
    </row>
    <row r="19376" spans="1:4">
      <c r="A19376" s="13">
        <v>2010</v>
      </c>
      <c r="B19376" s="14">
        <v>11</v>
      </c>
      <c r="C19376" s="14" t="s">
        <v>152</v>
      </c>
      <c r="D19376" s="37">
        <v>5.9989999999999997</v>
      </c>
    </row>
    <row r="19377" spans="1:4">
      <c r="A19377" s="15">
        <v>2010</v>
      </c>
      <c r="B19377" s="16">
        <v>12</v>
      </c>
      <c r="C19377" s="16" t="s">
        <v>152</v>
      </c>
      <c r="D19377" s="38">
        <v>2.8650000000000002</v>
      </c>
    </row>
    <row r="19378" spans="1:4">
      <c r="A19378" s="13">
        <v>2011</v>
      </c>
      <c r="B19378" s="14">
        <v>1</v>
      </c>
      <c r="C19378" s="14" t="s">
        <v>152</v>
      </c>
      <c r="D19378" s="37">
        <v>-1.4950000000000001</v>
      </c>
    </row>
    <row r="19379" spans="1:4">
      <c r="A19379" s="15">
        <v>2011</v>
      </c>
      <c r="B19379" s="16">
        <v>2</v>
      </c>
      <c r="C19379" s="16" t="s">
        <v>152</v>
      </c>
      <c r="D19379" s="38">
        <v>-2.786</v>
      </c>
    </row>
    <row r="19380" spans="1:4">
      <c r="A19380" s="13">
        <v>2011</v>
      </c>
      <c r="B19380" s="14">
        <v>3</v>
      </c>
      <c r="C19380" s="14" t="s">
        <v>152</v>
      </c>
      <c r="D19380" s="37">
        <v>2.9990000000000001</v>
      </c>
    </row>
    <row r="19381" spans="1:4">
      <c r="A19381" s="15">
        <v>2011</v>
      </c>
      <c r="B19381" s="16">
        <v>4</v>
      </c>
      <c r="C19381" s="16" t="s">
        <v>152</v>
      </c>
      <c r="D19381" s="38">
        <v>7.8860000000000001</v>
      </c>
    </row>
    <row r="19382" spans="1:4">
      <c r="A19382" s="13">
        <v>2011</v>
      </c>
      <c r="B19382" s="14">
        <v>5</v>
      </c>
      <c r="C19382" s="14" t="s">
        <v>152</v>
      </c>
      <c r="D19382" s="37">
        <v>13.611000000000001</v>
      </c>
    </row>
    <row r="19383" spans="1:4">
      <c r="A19383" s="15">
        <v>2011</v>
      </c>
      <c r="B19383" s="16">
        <v>6</v>
      </c>
      <c r="C19383" s="16" t="s">
        <v>152</v>
      </c>
      <c r="D19383" s="38">
        <v>18.573</v>
      </c>
    </row>
    <row r="19384" spans="1:4">
      <c r="A19384" s="13">
        <v>2011</v>
      </c>
      <c r="B19384" s="14">
        <v>7</v>
      </c>
      <c r="C19384" s="14" t="s">
        <v>152</v>
      </c>
      <c r="D19384" s="37">
        <v>23.405999999999999</v>
      </c>
    </row>
    <row r="19385" spans="1:4">
      <c r="A19385" s="15">
        <v>2011</v>
      </c>
      <c r="B19385" s="16">
        <v>8</v>
      </c>
      <c r="C19385" s="16" t="s">
        <v>152</v>
      </c>
      <c r="D19385" s="38">
        <v>21.024999999999999</v>
      </c>
    </row>
    <row r="19386" spans="1:4">
      <c r="A19386" s="13">
        <v>2011</v>
      </c>
      <c r="B19386" s="14">
        <v>9</v>
      </c>
      <c r="C19386" s="14" t="s">
        <v>152</v>
      </c>
      <c r="D19386" s="37">
        <v>16.574000000000002</v>
      </c>
    </row>
    <row r="19387" spans="1:4">
      <c r="A19387" s="15">
        <v>2011</v>
      </c>
      <c r="B19387" s="16">
        <v>10</v>
      </c>
      <c r="C19387" s="16" t="s">
        <v>152</v>
      </c>
      <c r="D19387" s="38">
        <v>9.7029999999999994</v>
      </c>
    </row>
    <row r="19388" spans="1:4">
      <c r="A19388" s="13">
        <v>2011</v>
      </c>
      <c r="B19388" s="14">
        <v>11</v>
      </c>
      <c r="C19388" s="14" t="s">
        <v>152</v>
      </c>
      <c r="D19388" s="37">
        <v>-0.151</v>
      </c>
    </row>
    <row r="19389" spans="1:4">
      <c r="A19389" s="15">
        <v>2011</v>
      </c>
      <c r="B19389" s="16">
        <v>12</v>
      </c>
      <c r="C19389" s="16" t="s">
        <v>152</v>
      </c>
      <c r="D19389" s="38">
        <v>-2.222</v>
      </c>
    </row>
    <row r="19390" spans="1:4">
      <c r="A19390" s="13">
        <v>2012</v>
      </c>
      <c r="B19390" s="14">
        <v>1</v>
      </c>
      <c r="C19390" s="14" t="s">
        <v>152</v>
      </c>
      <c r="D19390" s="37">
        <v>-2.5979999999999999</v>
      </c>
    </row>
    <row r="19391" spans="1:4">
      <c r="A19391" s="15">
        <v>2012</v>
      </c>
      <c r="B19391" s="16">
        <v>2</v>
      </c>
      <c r="C19391" s="16" t="s">
        <v>152</v>
      </c>
      <c r="D19391" s="38">
        <v>-5.625</v>
      </c>
    </row>
    <row r="19392" spans="1:4">
      <c r="A19392" s="13">
        <v>2012</v>
      </c>
      <c r="B19392" s="14">
        <v>3</v>
      </c>
      <c r="C19392" s="14" t="s">
        <v>152</v>
      </c>
      <c r="D19392" s="37">
        <v>0.27400000000000002</v>
      </c>
    </row>
    <row r="19393" spans="1:4">
      <c r="A19393" s="15">
        <v>2012</v>
      </c>
      <c r="B19393" s="16">
        <v>4</v>
      </c>
      <c r="C19393" s="16" t="s">
        <v>152</v>
      </c>
      <c r="D19393" s="38">
        <v>12.069000000000001</v>
      </c>
    </row>
    <row r="19394" spans="1:4">
      <c r="A19394" s="13">
        <v>2012</v>
      </c>
      <c r="B19394" s="14">
        <v>5</v>
      </c>
      <c r="C19394" s="14" t="s">
        <v>152</v>
      </c>
      <c r="D19394" s="37">
        <v>15.788</v>
      </c>
    </row>
    <row r="19395" spans="1:4">
      <c r="A19395" s="15">
        <v>2012</v>
      </c>
      <c r="B19395" s="16">
        <v>6</v>
      </c>
      <c r="C19395" s="16" t="s">
        <v>152</v>
      </c>
      <c r="D19395" s="38">
        <v>19.923999999999999</v>
      </c>
    </row>
    <row r="19396" spans="1:4">
      <c r="A19396" s="13">
        <v>2012</v>
      </c>
      <c r="B19396" s="14">
        <v>7</v>
      </c>
      <c r="C19396" s="14" t="s">
        <v>152</v>
      </c>
      <c r="D19396" s="37">
        <v>21.667999999999999</v>
      </c>
    </row>
    <row r="19397" spans="1:4">
      <c r="A19397" s="15">
        <v>2012</v>
      </c>
      <c r="B19397" s="16">
        <v>8</v>
      </c>
      <c r="C19397" s="16" t="s">
        <v>152</v>
      </c>
      <c r="D19397" s="38">
        <v>23.123999999999999</v>
      </c>
    </row>
    <row r="19398" spans="1:4">
      <c r="A19398" s="13">
        <v>2012</v>
      </c>
      <c r="B19398" s="14">
        <v>9</v>
      </c>
      <c r="C19398" s="14" t="s">
        <v>152</v>
      </c>
      <c r="D19398" s="37">
        <v>18.172000000000001</v>
      </c>
    </row>
    <row r="19399" spans="1:4">
      <c r="A19399" s="15">
        <v>2012</v>
      </c>
      <c r="B19399" s="16">
        <v>10</v>
      </c>
      <c r="C19399" s="16" t="s">
        <v>152</v>
      </c>
      <c r="D19399" s="38">
        <v>13.233000000000001</v>
      </c>
    </row>
    <row r="19400" spans="1:4">
      <c r="A19400" s="13">
        <v>2012</v>
      </c>
      <c r="B19400" s="14">
        <v>11</v>
      </c>
      <c r="C19400" s="14" t="s">
        <v>152</v>
      </c>
      <c r="D19400" s="37">
        <v>6.8860000000000001</v>
      </c>
    </row>
    <row r="19401" spans="1:4">
      <c r="A19401" s="15">
        <v>2012</v>
      </c>
      <c r="B19401" s="16">
        <v>12</v>
      </c>
      <c r="C19401" s="16" t="s">
        <v>152</v>
      </c>
      <c r="D19401" s="38">
        <v>-0.55900000000000005</v>
      </c>
    </row>
    <row r="19402" spans="1:4">
      <c r="A19402" s="13">
        <v>2013</v>
      </c>
      <c r="B19402" s="14">
        <v>1</v>
      </c>
      <c r="C19402" s="14" t="s">
        <v>152</v>
      </c>
      <c r="D19402" s="37">
        <v>-2.145</v>
      </c>
    </row>
    <row r="19403" spans="1:4">
      <c r="A19403" s="15">
        <v>2013</v>
      </c>
      <c r="B19403" s="16">
        <v>2</v>
      </c>
      <c r="C19403" s="16" t="s">
        <v>152</v>
      </c>
      <c r="D19403" s="38">
        <v>0.76200000000000001</v>
      </c>
    </row>
    <row r="19404" spans="1:4">
      <c r="A19404" s="13">
        <v>2013</v>
      </c>
      <c r="B19404" s="14">
        <v>3</v>
      </c>
      <c r="C19404" s="14" t="s">
        <v>152</v>
      </c>
      <c r="D19404" s="37">
        <v>4.109</v>
      </c>
    </row>
    <row r="19405" spans="1:4">
      <c r="A19405" s="15">
        <v>2013</v>
      </c>
      <c r="B19405" s="16">
        <v>4</v>
      </c>
      <c r="C19405" s="16" t="s">
        <v>152</v>
      </c>
      <c r="D19405" s="38">
        <v>10.291</v>
      </c>
    </row>
    <row r="19406" spans="1:4">
      <c r="A19406" s="13">
        <v>2013</v>
      </c>
      <c r="B19406" s="14">
        <v>5</v>
      </c>
      <c r="C19406" s="14" t="s">
        <v>152</v>
      </c>
      <c r="D19406" s="37">
        <v>15.116</v>
      </c>
    </row>
    <row r="19407" spans="1:4">
      <c r="A19407" s="15">
        <v>2013</v>
      </c>
      <c r="B19407" s="16">
        <v>6</v>
      </c>
      <c r="C19407" s="16" t="s">
        <v>152</v>
      </c>
      <c r="D19407" s="38">
        <v>18.658999999999999</v>
      </c>
    </row>
    <row r="19408" spans="1:4">
      <c r="A19408" s="13">
        <v>2013</v>
      </c>
      <c r="B19408" s="14">
        <v>7</v>
      </c>
      <c r="C19408" s="14" t="s">
        <v>152</v>
      </c>
      <c r="D19408" s="37">
        <v>20.95</v>
      </c>
    </row>
    <row r="19409" spans="1:4">
      <c r="A19409" s="15">
        <v>2013</v>
      </c>
      <c r="B19409" s="16">
        <v>8</v>
      </c>
      <c r="C19409" s="16" t="s">
        <v>152</v>
      </c>
      <c r="D19409" s="38">
        <v>20.885999999999999</v>
      </c>
    </row>
    <row r="19410" spans="1:4">
      <c r="A19410" s="13">
        <v>2000</v>
      </c>
      <c r="B19410" s="14">
        <v>2</v>
      </c>
      <c r="C19410" s="14" t="s">
        <v>153</v>
      </c>
      <c r="D19410" s="37">
        <v>24.09566667</v>
      </c>
    </row>
    <row r="19411" spans="1:4">
      <c r="A19411" s="15">
        <v>2000</v>
      </c>
      <c r="B19411" s="16">
        <v>3</v>
      </c>
      <c r="C19411" s="16" t="s">
        <v>153</v>
      </c>
      <c r="D19411" s="38">
        <v>24.15366667</v>
      </c>
    </row>
    <row r="19412" spans="1:4">
      <c r="A19412" s="13">
        <v>2000</v>
      </c>
      <c r="B19412" s="14">
        <v>4</v>
      </c>
      <c r="C19412" s="14" t="s">
        <v>153</v>
      </c>
      <c r="D19412" s="37">
        <v>25.51166667</v>
      </c>
    </row>
    <row r="19413" spans="1:4">
      <c r="A19413" s="15">
        <v>2000</v>
      </c>
      <c r="B19413" s="16">
        <v>5</v>
      </c>
      <c r="C19413" s="16" t="s">
        <v>153</v>
      </c>
      <c r="D19413" s="38">
        <v>26.37722222</v>
      </c>
    </row>
    <row r="19414" spans="1:4">
      <c r="A19414" s="13">
        <v>2000</v>
      </c>
      <c r="B19414" s="14">
        <v>6</v>
      </c>
      <c r="C19414" s="14" t="s">
        <v>153</v>
      </c>
      <c r="D19414" s="37">
        <v>27.556000000000001</v>
      </c>
    </row>
    <row r="19415" spans="1:4">
      <c r="A19415" s="15">
        <v>2000</v>
      </c>
      <c r="B19415" s="16">
        <v>7</v>
      </c>
      <c r="C19415" s="16" t="s">
        <v>153</v>
      </c>
      <c r="D19415" s="38">
        <v>28.155999999999999</v>
      </c>
    </row>
    <row r="19416" spans="1:4">
      <c r="A19416" s="13">
        <v>2000</v>
      </c>
      <c r="B19416" s="14">
        <v>8</v>
      </c>
      <c r="C19416" s="14" t="s">
        <v>153</v>
      </c>
      <c r="D19416" s="37">
        <v>28.03688889</v>
      </c>
    </row>
    <row r="19417" spans="1:4">
      <c r="A19417" s="15">
        <v>2000</v>
      </c>
      <c r="B19417" s="16">
        <v>9</v>
      </c>
      <c r="C19417" s="16" t="s">
        <v>153</v>
      </c>
      <c r="D19417" s="38">
        <v>27.546777779999999</v>
      </c>
    </row>
    <row r="19418" spans="1:4">
      <c r="A19418" s="13">
        <v>2000</v>
      </c>
      <c r="B19418" s="14">
        <v>10</v>
      </c>
      <c r="C19418" s="14" t="s">
        <v>153</v>
      </c>
      <c r="D19418" s="37">
        <v>27.257333330000002</v>
      </c>
    </row>
    <row r="19419" spans="1:4">
      <c r="A19419" s="15">
        <v>2000</v>
      </c>
      <c r="B19419" s="16">
        <v>11</v>
      </c>
      <c r="C19419" s="16" t="s">
        <v>153</v>
      </c>
      <c r="D19419" s="38">
        <v>26.56622222</v>
      </c>
    </row>
    <row r="19420" spans="1:4">
      <c r="A19420" s="13">
        <v>2000</v>
      </c>
      <c r="B19420" s="14">
        <v>12</v>
      </c>
      <c r="C19420" s="14" t="s">
        <v>153</v>
      </c>
      <c r="D19420" s="37">
        <v>25.725222219999999</v>
      </c>
    </row>
    <row r="19421" spans="1:4">
      <c r="A19421" s="15">
        <v>2001</v>
      </c>
      <c r="B19421" s="16">
        <v>1</v>
      </c>
      <c r="C19421" s="16" t="s">
        <v>153</v>
      </c>
      <c r="D19421" s="38">
        <v>24.53644444</v>
      </c>
    </row>
    <row r="19422" spans="1:4">
      <c r="A19422" s="13">
        <v>2001</v>
      </c>
      <c r="B19422" s="14">
        <v>2</v>
      </c>
      <c r="C19422" s="14" t="s">
        <v>153</v>
      </c>
      <c r="D19422" s="37">
        <v>24.727666670000001</v>
      </c>
    </row>
    <row r="19423" spans="1:4">
      <c r="A19423" s="15">
        <v>2001</v>
      </c>
      <c r="B19423" s="16">
        <v>3</v>
      </c>
      <c r="C19423" s="16" t="s">
        <v>153</v>
      </c>
      <c r="D19423" s="38">
        <v>25.3</v>
      </c>
    </row>
    <row r="19424" spans="1:4">
      <c r="A19424" s="13">
        <v>2001</v>
      </c>
      <c r="B19424" s="14">
        <v>4</v>
      </c>
      <c r="C19424" s="14" t="s">
        <v>153</v>
      </c>
      <c r="D19424" s="37">
        <v>25.424666670000001</v>
      </c>
    </row>
    <row r="19425" spans="1:4">
      <c r="A19425" s="15">
        <v>2001</v>
      </c>
      <c r="B19425" s="16">
        <v>5</v>
      </c>
      <c r="C19425" s="16" t="s">
        <v>153</v>
      </c>
      <c r="D19425" s="38">
        <v>26.46</v>
      </c>
    </row>
    <row r="19426" spans="1:4">
      <c r="A19426" s="13">
        <v>2001</v>
      </c>
      <c r="B19426" s="14">
        <v>6</v>
      </c>
      <c r="C19426" s="14" t="s">
        <v>153</v>
      </c>
      <c r="D19426" s="37">
        <v>28.044111109999999</v>
      </c>
    </row>
    <row r="19427" spans="1:4">
      <c r="A19427" s="15">
        <v>2001</v>
      </c>
      <c r="B19427" s="16">
        <v>7</v>
      </c>
      <c r="C19427" s="16" t="s">
        <v>153</v>
      </c>
      <c r="D19427" s="38">
        <v>28.237333329999998</v>
      </c>
    </row>
    <row r="19428" spans="1:4">
      <c r="A19428" s="13">
        <v>2001</v>
      </c>
      <c r="B19428" s="14">
        <v>8</v>
      </c>
      <c r="C19428" s="14" t="s">
        <v>153</v>
      </c>
      <c r="D19428" s="37">
        <v>28.670888890000001</v>
      </c>
    </row>
    <row r="19429" spans="1:4">
      <c r="A19429" s="15">
        <v>2001</v>
      </c>
      <c r="B19429" s="16">
        <v>9</v>
      </c>
      <c r="C19429" s="16" t="s">
        <v>153</v>
      </c>
      <c r="D19429" s="38">
        <v>28.299666670000001</v>
      </c>
    </row>
    <row r="19430" spans="1:4">
      <c r="A19430" s="13">
        <v>2001</v>
      </c>
      <c r="B19430" s="14">
        <v>10</v>
      </c>
      <c r="C19430" s="14" t="s">
        <v>153</v>
      </c>
      <c r="D19430" s="37">
        <v>27.709111109999998</v>
      </c>
    </row>
    <row r="19431" spans="1:4">
      <c r="A19431" s="15">
        <v>2001</v>
      </c>
      <c r="B19431" s="16">
        <v>11</v>
      </c>
      <c r="C19431" s="16" t="s">
        <v>153</v>
      </c>
      <c r="D19431" s="38">
        <v>26.634444439999999</v>
      </c>
    </row>
    <row r="19432" spans="1:4">
      <c r="A19432" s="13">
        <v>2001</v>
      </c>
      <c r="B19432" s="14">
        <v>12</v>
      </c>
      <c r="C19432" s="14" t="s">
        <v>153</v>
      </c>
      <c r="D19432" s="37">
        <v>26.095777779999999</v>
      </c>
    </row>
    <row r="19433" spans="1:4">
      <c r="A19433" s="15">
        <v>2002</v>
      </c>
      <c r="B19433" s="16">
        <v>1</v>
      </c>
      <c r="C19433" s="16" t="s">
        <v>153</v>
      </c>
      <c r="D19433" s="38">
        <v>25.68411111</v>
      </c>
    </row>
    <row r="19434" spans="1:4">
      <c r="A19434" s="13">
        <v>2002</v>
      </c>
      <c r="B19434" s="14">
        <v>2</v>
      </c>
      <c r="C19434" s="14" t="s">
        <v>153</v>
      </c>
      <c r="D19434" s="37">
        <v>25.28766667</v>
      </c>
    </row>
    <row r="19435" spans="1:4">
      <c r="A19435" s="15">
        <v>2002</v>
      </c>
      <c r="B19435" s="16">
        <v>3</v>
      </c>
      <c r="C19435" s="16" t="s">
        <v>153</v>
      </c>
      <c r="D19435" s="38">
        <v>25.570888889999999</v>
      </c>
    </row>
    <row r="19436" spans="1:4">
      <c r="A19436" s="13">
        <v>2002</v>
      </c>
      <c r="B19436" s="14">
        <v>4</v>
      </c>
      <c r="C19436" s="14" t="s">
        <v>153</v>
      </c>
      <c r="D19436" s="37">
        <v>25.315666669999999</v>
      </c>
    </row>
    <row r="19437" spans="1:4">
      <c r="A19437" s="15">
        <v>2002</v>
      </c>
      <c r="B19437" s="16">
        <v>5</v>
      </c>
      <c r="C19437" s="16" t="s">
        <v>153</v>
      </c>
      <c r="D19437" s="38">
        <v>26.774777780000001</v>
      </c>
    </row>
    <row r="19438" spans="1:4">
      <c r="A19438" s="13">
        <v>2002</v>
      </c>
      <c r="B19438" s="14">
        <v>6</v>
      </c>
      <c r="C19438" s="14" t="s">
        <v>153</v>
      </c>
      <c r="D19438" s="37">
        <v>27.639888890000002</v>
      </c>
    </row>
    <row r="19439" spans="1:4">
      <c r="A19439" s="15">
        <v>2002</v>
      </c>
      <c r="B19439" s="16">
        <v>7</v>
      </c>
      <c r="C19439" s="16" t="s">
        <v>153</v>
      </c>
      <c r="D19439" s="38">
        <v>28.467555560000001</v>
      </c>
    </row>
    <row r="19440" spans="1:4">
      <c r="A19440" s="13">
        <v>2002</v>
      </c>
      <c r="B19440" s="14">
        <v>8</v>
      </c>
      <c r="C19440" s="14" t="s">
        <v>153</v>
      </c>
      <c r="D19440" s="37">
        <v>28.53355556</v>
      </c>
    </row>
    <row r="19441" spans="1:4">
      <c r="A19441" s="15">
        <v>2002</v>
      </c>
      <c r="B19441" s="16">
        <v>9</v>
      </c>
      <c r="C19441" s="16" t="s">
        <v>153</v>
      </c>
      <c r="D19441" s="38">
        <v>27.907666670000001</v>
      </c>
    </row>
    <row r="19442" spans="1:4">
      <c r="A19442" s="13">
        <v>2002</v>
      </c>
      <c r="B19442" s="14">
        <v>10</v>
      </c>
      <c r="C19442" s="14" t="s">
        <v>153</v>
      </c>
      <c r="D19442" s="37">
        <v>27.926888890000001</v>
      </c>
    </row>
    <row r="19443" spans="1:4">
      <c r="A19443" s="15">
        <v>2002</v>
      </c>
      <c r="B19443" s="16">
        <v>11</v>
      </c>
      <c r="C19443" s="16" t="s">
        <v>153</v>
      </c>
      <c r="D19443" s="38">
        <v>27.749888890000001</v>
      </c>
    </row>
    <row r="19444" spans="1:4">
      <c r="A19444" s="13">
        <v>2002</v>
      </c>
      <c r="B19444" s="14">
        <v>12</v>
      </c>
      <c r="C19444" s="14" t="s">
        <v>153</v>
      </c>
      <c r="D19444" s="37">
        <v>26.460666669999998</v>
      </c>
    </row>
    <row r="19445" spans="1:4">
      <c r="A19445" s="15">
        <v>2003</v>
      </c>
      <c r="B19445" s="16">
        <v>1</v>
      </c>
      <c r="C19445" s="16" t="s">
        <v>153</v>
      </c>
      <c r="D19445" s="38">
        <v>25.591999999999999</v>
      </c>
    </row>
    <row r="19446" spans="1:4">
      <c r="A19446" s="13">
        <v>2003</v>
      </c>
      <c r="B19446" s="14">
        <v>2</v>
      </c>
      <c r="C19446" s="14" t="s">
        <v>153</v>
      </c>
      <c r="D19446" s="37">
        <v>25.69722222</v>
      </c>
    </row>
    <row r="19447" spans="1:4">
      <c r="A19447" s="15">
        <v>2003</v>
      </c>
      <c r="B19447" s="16">
        <v>3</v>
      </c>
      <c r="C19447" s="16" t="s">
        <v>153</v>
      </c>
      <c r="D19447" s="38">
        <v>26.48644444</v>
      </c>
    </row>
    <row r="19448" spans="1:4">
      <c r="A19448" s="13">
        <v>2003</v>
      </c>
      <c r="B19448" s="14">
        <v>4</v>
      </c>
      <c r="C19448" s="14" t="s">
        <v>153</v>
      </c>
      <c r="D19448" s="37">
        <v>25.86144444</v>
      </c>
    </row>
    <row r="19449" spans="1:4">
      <c r="A19449" s="15">
        <v>2003</v>
      </c>
      <c r="B19449" s="16">
        <v>5</v>
      </c>
      <c r="C19449" s="16" t="s">
        <v>153</v>
      </c>
      <c r="D19449" s="38">
        <v>27.461333329999999</v>
      </c>
    </row>
    <row r="19450" spans="1:4">
      <c r="A19450" s="13">
        <v>2003</v>
      </c>
      <c r="B19450" s="14">
        <v>6</v>
      </c>
      <c r="C19450" s="14" t="s">
        <v>153</v>
      </c>
      <c r="D19450" s="37">
        <v>27.657</v>
      </c>
    </row>
    <row r="19451" spans="1:4">
      <c r="A19451" s="15">
        <v>2003</v>
      </c>
      <c r="B19451" s="16">
        <v>7</v>
      </c>
      <c r="C19451" s="16" t="s">
        <v>153</v>
      </c>
      <c r="D19451" s="38">
        <v>28.031111110000001</v>
      </c>
    </row>
    <row r="19452" spans="1:4">
      <c r="A19452" s="13">
        <v>2003</v>
      </c>
      <c r="B19452" s="14">
        <v>8</v>
      </c>
      <c r="C19452" s="14" t="s">
        <v>153</v>
      </c>
      <c r="D19452" s="37">
        <v>28.153555560000001</v>
      </c>
    </row>
    <row r="19453" spans="1:4">
      <c r="A19453" s="15">
        <v>2003</v>
      </c>
      <c r="B19453" s="16">
        <v>9</v>
      </c>
      <c r="C19453" s="16" t="s">
        <v>153</v>
      </c>
      <c r="D19453" s="38">
        <v>28.336444440000001</v>
      </c>
    </row>
    <row r="19454" spans="1:4">
      <c r="A19454" s="13">
        <v>2003</v>
      </c>
      <c r="B19454" s="14">
        <v>10</v>
      </c>
      <c r="C19454" s="14" t="s">
        <v>153</v>
      </c>
      <c r="D19454" s="37">
        <v>27.921444439999998</v>
      </c>
    </row>
    <row r="19455" spans="1:4">
      <c r="A19455" s="15">
        <v>2003</v>
      </c>
      <c r="B19455" s="16">
        <v>11</v>
      </c>
      <c r="C19455" s="16" t="s">
        <v>153</v>
      </c>
      <c r="D19455" s="38">
        <v>26.95144444</v>
      </c>
    </row>
    <row r="19456" spans="1:4">
      <c r="A19456" s="13">
        <v>2003</v>
      </c>
      <c r="B19456" s="14">
        <v>12</v>
      </c>
      <c r="C19456" s="14" t="s">
        <v>153</v>
      </c>
      <c r="D19456" s="37">
        <v>25.78277778</v>
      </c>
    </row>
    <row r="19457" spans="1:4">
      <c r="A19457" s="15">
        <v>2004</v>
      </c>
      <c r="B19457" s="16">
        <v>1</v>
      </c>
      <c r="C19457" s="16" t="s">
        <v>153</v>
      </c>
      <c r="D19457" s="38">
        <v>24.702666669999999</v>
      </c>
    </row>
    <row r="19458" spans="1:4">
      <c r="A19458" s="13">
        <v>2004</v>
      </c>
      <c r="B19458" s="14">
        <v>2</v>
      </c>
      <c r="C19458" s="14" t="s">
        <v>153</v>
      </c>
      <c r="D19458" s="37">
        <v>25.326333330000001</v>
      </c>
    </row>
    <row r="19459" spans="1:4">
      <c r="A19459" s="15">
        <v>2004</v>
      </c>
      <c r="B19459" s="16">
        <v>3</v>
      </c>
      <c r="C19459" s="16" t="s">
        <v>153</v>
      </c>
      <c r="D19459" s="38">
        <v>25.28944444</v>
      </c>
    </row>
    <row r="19460" spans="1:4">
      <c r="A19460" s="13">
        <v>2004</v>
      </c>
      <c r="B19460" s="14">
        <v>4</v>
      </c>
      <c r="C19460" s="14" t="s">
        <v>153</v>
      </c>
      <c r="D19460" s="37">
        <v>25.611222219999998</v>
      </c>
    </row>
    <row r="19461" spans="1:4">
      <c r="A19461" s="15">
        <v>2004</v>
      </c>
      <c r="B19461" s="16">
        <v>5</v>
      </c>
      <c r="C19461" s="16" t="s">
        <v>153</v>
      </c>
      <c r="D19461" s="38">
        <v>26.34033333</v>
      </c>
    </row>
    <row r="19462" spans="1:4">
      <c r="A19462" s="13">
        <v>2004</v>
      </c>
      <c r="B19462" s="14">
        <v>6</v>
      </c>
      <c r="C19462" s="14" t="s">
        <v>153</v>
      </c>
      <c r="D19462" s="37">
        <v>27.973111110000001</v>
      </c>
    </row>
    <row r="19463" spans="1:4">
      <c r="A19463" s="15">
        <v>2004</v>
      </c>
      <c r="B19463" s="16">
        <v>7</v>
      </c>
      <c r="C19463" s="16" t="s">
        <v>153</v>
      </c>
      <c r="D19463" s="38">
        <v>28.11633333</v>
      </c>
    </row>
    <row r="19464" spans="1:4">
      <c r="A19464" s="13">
        <v>2004</v>
      </c>
      <c r="B19464" s="14">
        <v>8</v>
      </c>
      <c r="C19464" s="14" t="s">
        <v>153</v>
      </c>
      <c r="D19464" s="37">
        <v>28.835777780000001</v>
      </c>
    </row>
    <row r="19465" spans="1:4">
      <c r="A19465" s="15">
        <v>2004</v>
      </c>
      <c r="B19465" s="16">
        <v>9</v>
      </c>
      <c r="C19465" s="16" t="s">
        <v>153</v>
      </c>
      <c r="D19465" s="38">
        <v>27.96644444</v>
      </c>
    </row>
    <row r="19466" spans="1:4">
      <c r="A19466" s="13">
        <v>2004</v>
      </c>
      <c r="B19466" s="14">
        <v>10</v>
      </c>
      <c r="C19466" s="14" t="s">
        <v>153</v>
      </c>
      <c r="D19466" s="37">
        <v>27.651555559999998</v>
      </c>
    </row>
    <row r="19467" spans="1:4">
      <c r="A19467" s="15">
        <v>2004</v>
      </c>
      <c r="B19467" s="16">
        <v>11</v>
      </c>
      <c r="C19467" s="16" t="s">
        <v>153</v>
      </c>
      <c r="D19467" s="38">
        <v>26.16755556</v>
      </c>
    </row>
    <row r="19468" spans="1:4">
      <c r="A19468" s="13">
        <v>2004</v>
      </c>
      <c r="B19468" s="14">
        <v>12</v>
      </c>
      <c r="C19468" s="14" t="s">
        <v>153</v>
      </c>
      <c r="D19468" s="37">
        <v>25.79</v>
      </c>
    </row>
    <row r="19469" spans="1:4">
      <c r="A19469" s="15">
        <v>2005</v>
      </c>
      <c r="B19469" s="16">
        <v>1</v>
      </c>
      <c r="C19469" s="16" t="s">
        <v>153</v>
      </c>
      <c r="D19469" s="38">
        <v>24.114555559999999</v>
      </c>
    </row>
    <row r="19470" spans="1:4">
      <c r="A19470" s="13">
        <v>2005</v>
      </c>
      <c r="B19470" s="14">
        <v>2</v>
      </c>
      <c r="C19470" s="14" t="s">
        <v>153</v>
      </c>
      <c r="D19470" s="37">
        <v>23.99811111</v>
      </c>
    </row>
    <row r="19471" spans="1:4">
      <c r="A19471" s="15">
        <v>2005</v>
      </c>
      <c r="B19471" s="16">
        <v>3</v>
      </c>
      <c r="C19471" s="16" t="s">
        <v>153</v>
      </c>
      <c r="D19471" s="38">
        <v>26.233111109999999</v>
      </c>
    </row>
    <row r="19472" spans="1:4">
      <c r="A19472" s="13">
        <v>2005</v>
      </c>
      <c r="B19472" s="14">
        <v>4</v>
      </c>
      <c r="C19472" s="14" t="s">
        <v>153</v>
      </c>
      <c r="D19472" s="37">
        <v>26.669</v>
      </c>
    </row>
    <row r="19473" spans="1:4">
      <c r="A19473" s="15">
        <v>2005</v>
      </c>
      <c r="B19473" s="16">
        <v>5</v>
      </c>
      <c r="C19473" s="16" t="s">
        <v>153</v>
      </c>
      <c r="D19473" s="38">
        <v>27.077777780000002</v>
      </c>
    </row>
    <row r="19474" spans="1:4">
      <c r="A19474" s="13">
        <v>2005</v>
      </c>
      <c r="B19474" s="14">
        <v>6</v>
      </c>
      <c r="C19474" s="14" t="s">
        <v>153</v>
      </c>
      <c r="D19474" s="37">
        <v>27.815000000000001</v>
      </c>
    </row>
    <row r="19475" spans="1:4">
      <c r="A19475" s="15">
        <v>2005</v>
      </c>
      <c r="B19475" s="16">
        <v>7</v>
      </c>
      <c r="C19475" s="16" t="s">
        <v>153</v>
      </c>
      <c r="D19475" s="38">
        <v>28.373999999999999</v>
      </c>
    </row>
    <row r="19476" spans="1:4">
      <c r="A19476" s="13">
        <v>2005</v>
      </c>
      <c r="B19476" s="14">
        <v>8</v>
      </c>
      <c r="C19476" s="14" t="s">
        <v>153</v>
      </c>
      <c r="D19476" s="37">
        <v>28.565222219999999</v>
      </c>
    </row>
    <row r="19477" spans="1:4">
      <c r="A19477" s="15">
        <v>2005</v>
      </c>
      <c r="B19477" s="16">
        <v>9</v>
      </c>
      <c r="C19477" s="16" t="s">
        <v>153</v>
      </c>
      <c r="D19477" s="38">
        <v>28.936444439999999</v>
      </c>
    </row>
    <row r="19478" spans="1:4">
      <c r="A19478" s="13">
        <v>2005</v>
      </c>
      <c r="B19478" s="14">
        <v>10</v>
      </c>
      <c r="C19478" s="14" t="s">
        <v>153</v>
      </c>
      <c r="D19478" s="37">
        <v>27.485444439999998</v>
      </c>
    </row>
    <row r="19479" spans="1:4">
      <c r="A19479" s="15">
        <v>2005</v>
      </c>
      <c r="B19479" s="16">
        <v>11</v>
      </c>
      <c r="C19479" s="16" t="s">
        <v>153</v>
      </c>
      <c r="D19479" s="38">
        <v>27.164333330000002</v>
      </c>
    </row>
    <row r="19480" spans="1:4">
      <c r="A19480" s="13">
        <v>2005</v>
      </c>
      <c r="B19480" s="14">
        <v>12</v>
      </c>
      <c r="C19480" s="14" t="s">
        <v>153</v>
      </c>
      <c r="D19480" s="37">
        <v>25.68266667</v>
      </c>
    </row>
    <row r="19481" spans="1:4">
      <c r="A19481" s="15">
        <v>2006</v>
      </c>
      <c r="B19481" s="16">
        <v>1</v>
      </c>
      <c r="C19481" s="16" t="s">
        <v>153</v>
      </c>
      <c r="D19481" s="38">
        <v>24.989555559999999</v>
      </c>
    </row>
    <row r="19482" spans="1:4">
      <c r="A19482" s="13">
        <v>2006</v>
      </c>
      <c r="B19482" s="14">
        <v>2</v>
      </c>
      <c r="C19482" s="14" t="s">
        <v>153</v>
      </c>
      <c r="D19482" s="37">
        <v>25.140777780000001</v>
      </c>
    </row>
    <row r="19483" spans="1:4">
      <c r="A19483" s="15">
        <v>2006</v>
      </c>
      <c r="B19483" s="16">
        <v>3</v>
      </c>
      <c r="C19483" s="16" t="s">
        <v>153</v>
      </c>
      <c r="D19483" s="38">
        <v>25.450111110000002</v>
      </c>
    </row>
    <row r="19484" spans="1:4">
      <c r="A19484" s="13">
        <v>2006</v>
      </c>
      <c r="B19484" s="14">
        <v>4</v>
      </c>
      <c r="C19484" s="14" t="s">
        <v>153</v>
      </c>
      <c r="D19484" s="37">
        <v>25.737555560000001</v>
      </c>
    </row>
    <row r="19485" spans="1:4">
      <c r="A19485" s="15">
        <v>2006</v>
      </c>
      <c r="B19485" s="16">
        <v>5</v>
      </c>
      <c r="C19485" s="16" t="s">
        <v>153</v>
      </c>
      <c r="D19485" s="38">
        <v>27.425777780000001</v>
      </c>
    </row>
    <row r="19486" spans="1:4">
      <c r="A19486" s="13">
        <v>2006</v>
      </c>
      <c r="B19486" s="14">
        <v>6</v>
      </c>
      <c r="C19486" s="14" t="s">
        <v>153</v>
      </c>
      <c r="D19486" s="37">
        <v>28.073333330000001</v>
      </c>
    </row>
    <row r="19487" spans="1:4">
      <c r="A19487" s="15">
        <v>2006</v>
      </c>
      <c r="B19487" s="16">
        <v>7</v>
      </c>
      <c r="C19487" s="16" t="s">
        <v>153</v>
      </c>
      <c r="D19487" s="38">
        <v>27.969666669999999</v>
      </c>
    </row>
    <row r="19488" spans="1:4">
      <c r="A19488" s="13">
        <v>2006</v>
      </c>
      <c r="B19488" s="14">
        <v>8</v>
      </c>
      <c r="C19488" s="14" t="s">
        <v>153</v>
      </c>
      <c r="D19488" s="37">
        <v>28.17966667</v>
      </c>
    </row>
    <row r="19489" spans="1:4">
      <c r="A19489" s="15">
        <v>2006</v>
      </c>
      <c r="B19489" s="16">
        <v>9</v>
      </c>
      <c r="C19489" s="16" t="s">
        <v>153</v>
      </c>
      <c r="D19489" s="38">
        <v>28.57566667</v>
      </c>
    </row>
    <row r="19490" spans="1:4">
      <c r="A19490" s="13">
        <v>2006</v>
      </c>
      <c r="B19490" s="14">
        <v>10</v>
      </c>
      <c r="C19490" s="14" t="s">
        <v>153</v>
      </c>
      <c r="D19490" s="37">
        <v>28.102111109999999</v>
      </c>
    </row>
    <row r="19491" spans="1:4">
      <c r="A19491" s="15">
        <v>2006</v>
      </c>
      <c r="B19491" s="16">
        <v>11</v>
      </c>
      <c r="C19491" s="16" t="s">
        <v>153</v>
      </c>
      <c r="D19491" s="38">
        <v>27.41455556</v>
      </c>
    </row>
    <row r="19492" spans="1:4">
      <c r="A19492" s="13">
        <v>2006</v>
      </c>
      <c r="B19492" s="14">
        <v>12</v>
      </c>
      <c r="C19492" s="14" t="s">
        <v>153</v>
      </c>
      <c r="D19492" s="37">
        <v>26.24366667</v>
      </c>
    </row>
    <row r="19493" spans="1:4">
      <c r="A19493" s="15">
        <v>2007</v>
      </c>
      <c r="B19493" s="16">
        <v>1</v>
      </c>
      <c r="C19493" s="16" t="s">
        <v>153</v>
      </c>
      <c r="D19493" s="38">
        <v>25.21166667</v>
      </c>
    </row>
    <row r="19494" spans="1:4">
      <c r="A19494" s="13">
        <v>2007</v>
      </c>
      <c r="B19494" s="14">
        <v>2</v>
      </c>
      <c r="C19494" s="14" t="s">
        <v>153</v>
      </c>
      <c r="D19494" s="37">
        <v>25.992000000000001</v>
      </c>
    </row>
    <row r="19495" spans="1:4">
      <c r="A19495" s="15">
        <v>2007</v>
      </c>
      <c r="B19495" s="16">
        <v>3</v>
      </c>
      <c r="C19495" s="16" t="s">
        <v>153</v>
      </c>
      <c r="D19495" s="38">
        <v>25.705888890000001</v>
      </c>
    </row>
    <row r="19496" spans="1:4">
      <c r="A19496" s="13">
        <v>2007</v>
      </c>
      <c r="B19496" s="14">
        <v>4</v>
      </c>
      <c r="C19496" s="14" t="s">
        <v>153</v>
      </c>
      <c r="D19496" s="37">
        <v>26.228999999999999</v>
      </c>
    </row>
    <row r="19497" spans="1:4">
      <c r="A19497" s="15">
        <v>2007</v>
      </c>
      <c r="B19497" s="16">
        <v>5</v>
      </c>
      <c r="C19497" s="16" t="s">
        <v>153</v>
      </c>
      <c r="D19497" s="38">
        <v>27.372666670000001</v>
      </c>
    </row>
    <row r="19498" spans="1:4">
      <c r="A19498" s="13">
        <v>2007</v>
      </c>
      <c r="B19498" s="14">
        <v>6</v>
      </c>
      <c r="C19498" s="14" t="s">
        <v>153</v>
      </c>
      <c r="D19498" s="37">
        <v>28.366888889999998</v>
      </c>
    </row>
    <row r="19499" spans="1:4">
      <c r="A19499" s="15">
        <v>2007</v>
      </c>
      <c r="B19499" s="16">
        <v>7</v>
      </c>
      <c r="C19499" s="16" t="s">
        <v>153</v>
      </c>
      <c r="D19499" s="38">
        <v>28.85655556</v>
      </c>
    </row>
    <row r="19500" spans="1:4">
      <c r="A19500" s="13">
        <v>2007</v>
      </c>
      <c r="B19500" s="14">
        <v>8</v>
      </c>
      <c r="C19500" s="14" t="s">
        <v>153</v>
      </c>
      <c r="D19500" s="37">
        <v>28.422888889999999</v>
      </c>
    </row>
    <row r="19501" spans="1:4">
      <c r="A19501" s="15">
        <v>2007</v>
      </c>
      <c r="B19501" s="16">
        <v>9</v>
      </c>
      <c r="C19501" s="16" t="s">
        <v>153</v>
      </c>
      <c r="D19501" s="38">
        <v>28.40588889</v>
      </c>
    </row>
    <row r="19502" spans="1:4">
      <c r="A19502" s="13">
        <v>2007</v>
      </c>
      <c r="B19502" s="14">
        <v>10</v>
      </c>
      <c r="C19502" s="14" t="s">
        <v>153</v>
      </c>
      <c r="D19502" s="37">
        <v>27.111666670000002</v>
      </c>
    </row>
    <row r="19503" spans="1:4">
      <c r="A19503" s="15">
        <v>2007</v>
      </c>
      <c r="B19503" s="16">
        <v>11</v>
      </c>
      <c r="C19503" s="16" t="s">
        <v>153</v>
      </c>
      <c r="D19503" s="38">
        <v>26.672222219999998</v>
      </c>
    </row>
    <row r="19504" spans="1:4">
      <c r="A19504" s="13">
        <v>2007</v>
      </c>
      <c r="B19504" s="14">
        <v>12</v>
      </c>
      <c r="C19504" s="14" t="s">
        <v>153</v>
      </c>
      <c r="D19504" s="37">
        <v>25.50222222</v>
      </c>
    </row>
    <row r="19505" spans="1:4">
      <c r="A19505" s="15">
        <v>2008</v>
      </c>
      <c r="B19505" s="16">
        <v>1</v>
      </c>
      <c r="C19505" s="16" t="s">
        <v>153</v>
      </c>
      <c r="D19505" s="38">
        <v>24.383111110000002</v>
      </c>
    </row>
    <row r="19506" spans="1:4">
      <c r="A19506" s="13">
        <v>2008</v>
      </c>
      <c r="B19506" s="14">
        <v>2</v>
      </c>
      <c r="C19506" s="14" t="s">
        <v>153</v>
      </c>
      <c r="D19506" s="37">
        <v>24.851888890000001</v>
      </c>
    </row>
    <row r="19507" spans="1:4">
      <c r="A19507" s="15">
        <v>2008</v>
      </c>
      <c r="B19507" s="16">
        <v>3</v>
      </c>
      <c r="C19507" s="16" t="s">
        <v>153</v>
      </c>
      <c r="D19507" s="38">
        <v>24.944555560000001</v>
      </c>
    </row>
    <row r="19508" spans="1:4">
      <c r="A19508" s="13">
        <v>2008</v>
      </c>
      <c r="B19508" s="14">
        <v>4</v>
      </c>
      <c r="C19508" s="14" t="s">
        <v>153</v>
      </c>
      <c r="D19508" s="37">
        <v>25.53233333</v>
      </c>
    </row>
    <row r="19509" spans="1:4">
      <c r="A19509" s="15">
        <v>2008</v>
      </c>
      <c r="B19509" s="16">
        <v>5</v>
      </c>
      <c r="C19509" s="16" t="s">
        <v>153</v>
      </c>
      <c r="D19509" s="38">
        <v>26.783222219999999</v>
      </c>
    </row>
    <row r="19510" spans="1:4">
      <c r="A19510" s="13">
        <v>2008</v>
      </c>
      <c r="B19510" s="14">
        <v>6</v>
      </c>
      <c r="C19510" s="14" t="s">
        <v>153</v>
      </c>
      <c r="D19510" s="37">
        <v>27.519111110000001</v>
      </c>
    </row>
    <row r="19511" spans="1:4">
      <c r="A19511" s="15">
        <v>2008</v>
      </c>
      <c r="B19511" s="16">
        <v>7</v>
      </c>
      <c r="C19511" s="16" t="s">
        <v>153</v>
      </c>
      <c r="D19511" s="38">
        <v>28.641111110000001</v>
      </c>
    </row>
    <row r="19512" spans="1:4">
      <c r="A19512" s="13">
        <v>2008</v>
      </c>
      <c r="B19512" s="14">
        <v>8</v>
      </c>
      <c r="C19512" s="14" t="s">
        <v>153</v>
      </c>
      <c r="D19512" s="37">
        <v>28.605888889999999</v>
      </c>
    </row>
    <row r="19513" spans="1:4">
      <c r="A19513" s="15">
        <v>2008</v>
      </c>
      <c r="B19513" s="16">
        <v>9</v>
      </c>
      <c r="C19513" s="16" t="s">
        <v>153</v>
      </c>
      <c r="D19513" s="38">
        <v>27.780666669999999</v>
      </c>
    </row>
    <row r="19514" spans="1:4">
      <c r="A19514" s="13">
        <v>2008</v>
      </c>
      <c r="B19514" s="14">
        <v>10</v>
      </c>
      <c r="C19514" s="14" t="s">
        <v>153</v>
      </c>
      <c r="D19514" s="37">
        <v>27.733333330000001</v>
      </c>
    </row>
    <row r="19515" spans="1:4">
      <c r="A19515" s="15">
        <v>2008</v>
      </c>
      <c r="B19515" s="16">
        <v>11</v>
      </c>
      <c r="C19515" s="16" t="s">
        <v>153</v>
      </c>
      <c r="D19515" s="38">
        <v>26.30466667</v>
      </c>
    </row>
    <row r="19516" spans="1:4">
      <c r="A19516" s="13">
        <v>2008</v>
      </c>
      <c r="B19516" s="14">
        <v>12</v>
      </c>
      <c r="C19516" s="14" t="s">
        <v>153</v>
      </c>
      <c r="D19516" s="37">
        <v>25.196666669999999</v>
      </c>
    </row>
    <row r="19517" spans="1:4">
      <c r="A19517" s="15">
        <v>2009</v>
      </c>
      <c r="B19517" s="16">
        <v>1</v>
      </c>
      <c r="C19517" s="16" t="s">
        <v>153</v>
      </c>
      <c r="D19517" s="38">
        <v>25.165333329999999</v>
      </c>
    </row>
    <row r="19518" spans="1:4">
      <c r="A19518" s="13">
        <v>2009</v>
      </c>
      <c r="B19518" s="14">
        <v>2</v>
      </c>
      <c r="C19518" s="14" t="s">
        <v>153</v>
      </c>
      <c r="D19518" s="37">
        <v>24.413888889999999</v>
      </c>
    </row>
    <row r="19519" spans="1:4">
      <c r="A19519" s="15">
        <v>2009</v>
      </c>
      <c r="B19519" s="16">
        <v>3</v>
      </c>
      <c r="C19519" s="16" t="s">
        <v>153</v>
      </c>
      <c r="D19519" s="38">
        <v>24.231666669999999</v>
      </c>
    </row>
    <row r="19520" spans="1:4">
      <c r="A19520" s="13">
        <v>2009</v>
      </c>
      <c r="B19520" s="14">
        <v>4</v>
      </c>
      <c r="C19520" s="14" t="s">
        <v>153</v>
      </c>
      <c r="D19520" s="37">
        <v>25.62577778</v>
      </c>
    </row>
    <row r="19521" spans="1:4">
      <c r="A19521" s="15">
        <v>2009</v>
      </c>
      <c r="B19521" s="16">
        <v>5</v>
      </c>
      <c r="C19521" s="16" t="s">
        <v>153</v>
      </c>
      <c r="D19521" s="38">
        <v>26.211888890000001</v>
      </c>
    </row>
    <row r="19522" spans="1:4">
      <c r="A19522" s="13">
        <v>2009</v>
      </c>
      <c r="B19522" s="14">
        <v>6</v>
      </c>
      <c r="C19522" s="14" t="s">
        <v>153</v>
      </c>
      <c r="D19522" s="37">
        <v>27.702000000000002</v>
      </c>
    </row>
    <row r="19523" spans="1:4">
      <c r="A19523" s="15">
        <v>2009</v>
      </c>
      <c r="B19523" s="16">
        <v>7</v>
      </c>
      <c r="C19523" s="16" t="s">
        <v>153</v>
      </c>
      <c r="D19523" s="38">
        <v>28.76466667</v>
      </c>
    </row>
    <row r="19524" spans="1:4">
      <c r="A19524" s="13">
        <v>2009</v>
      </c>
      <c r="B19524" s="14">
        <v>8</v>
      </c>
      <c r="C19524" s="14" t="s">
        <v>153</v>
      </c>
      <c r="D19524" s="37">
        <v>28.486555559999999</v>
      </c>
    </row>
    <row r="19525" spans="1:4">
      <c r="A19525" s="15">
        <v>2009</v>
      </c>
      <c r="B19525" s="16">
        <v>9</v>
      </c>
      <c r="C19525" s="16" t="s">
        <v>153</v>
      </c>
      <c r="D19525" s="38">
        <v>28.57144444</v>
      </c>
    </row>
    <row r="19526" spans="1:4">
      <c r="A19526" s="13">
        <v>2009</v>
      </c>
      <c r="B19526" s="14">
        <v>10</v>
      </c>
      <c r="C19526" s="14" t="s">
        <v>153</v>
      </c>
      <c r="D19526" s="37">
        <v>28.189888889999999</v>
      </c>
    </row>
    <row r="19527" spans="1:4">
      <c r="A19527" s="15">
        <v>2009</v>
      </c>
      <c r="B19527" s="16">
        <v>11</v>
      </c>
      <c r="C19527" s="16" t="s">
        <v>153</v>
      </c>
      <c r="D19527" s="38">
        <v>27.399777780000001</v>
      </c>
    </row>
    <row r="19528" spans="1:4">
      <c r="A19528" s="13">
        <v>2009</v>
      </c>
      <c r="B19528" s="14">
        <v>12</v>
      </c>
      <c r="C19528" s="14" t="s">
        <v>153</v>
      </c>
      <c r="D19528" s="37">
        <v>26.57155556</v>
      </c>
    </row>
    <row r="19529" spans="1:4">
      <c r="A19529" s="15">
        <v>2010</v>
      </c>
      <c r="B19529" s="16">
        <v>1</v>
      </c>
      <c r="C19529" s="16" t="s">
        <v>153</v>
      </c>
      <c r="D19529" s="38">
        <v>25.124888890000001</v>
      </c>
    </row>
    <row r="19530" spans="1:4">
      <c r="A19530" s="13">
        <v>2010</v>
      </c>
      <c r="B19530" s="14">
        <v>2</v>
      </c>
      <c r="C19530" s="14" t="s">
        <v>153</v>
      </c>
      <c r="D19530" s="37">
        <v>25.842777779999999</v>
      </c>
    </row>
    <row r="19531" spans="1:4">
      <c r="A19531" s="15">
        <v>2010</v>
      </c>
      <c r="B19531" s="16">
        <v>3</v>
      </c>
      <c r="C19531" s="16" t="s">
        <v>153</v>
      </c>
      <c r="D19531" s="38">
        <v>26.18822222</v>
      </c>
    </row>
    <row r="19532" spans="1:4">
      <c r="A19532" s="13">
        <v>2010</v>
      </c>
      <c r="B19532" s="14">
        <v>4</v>
      </c>
      <c r="C19532" s="14" t="s">
        <v>153</v>
      </c>
      <c r="D19532" s="37">
        <v>26.499888890000001</v>
      </c>
    </row>
    <row r="19533" spans="1:4">
      <c r="A19533" s="15">
        <v>2010</v>
      </c>
      <c r="B19533" s="16">
        <v>5</v>
      </c>
      <c r="C19533" s="16" t="s">
        <v>153</v>
      </c>
      <c r="D19533" s="38">
        <v>27.349111109999999</v>
      </c>
    </row>
    <row r="19534" spans="1:4">
      <c r="A19534" s="13">
        <v>2010</v>
      </c>
      <c r="B19534" s="14">
        <v>6</v>
      </c>
      <c r="C19534" s="14" t="s">
        <v>153</v>
      </c>
      <c r="D19534" s="37">
        <v>27.897333329999999</v>
      </c>
    </row>
    <row r="19535" spans="1:4">
      <c r="A19535" s="15">
        <v>2010</v>
      </c>
      <c r="B19535" s="16">
        <v>7</v>
      </c>
      <c r="C19535" s="16" t="s">
        <v>153</v>
      </c>
      <c r="D19535" s="38">
        <v>28.25822222</v>
      </c>
    </row>
    <row r="19536" spans="1:4">
      <c r="A19536" s="13">
        <v>2010</v>
      </c>
      <c r="B19536" s="14">
        <v>8</v>
      </c>
      <c r="C19536" s="14" t="s">
        <v>153</v>
      </c>
      <c r="D19536" s="37">
        <v>28.771222219999999</v>
      </c>
    </row>
    <row r="19537" spans="1:4">
      <c r="A19537" s="15">
        <v>2010</v>
      </c>
      <c r="B19537" s="16">
        <v>9</v>
      </c>
      <c r="C19537" s="16" t="s">
        <v>153</v>
      </c>
      <c r="D19537" s="38">
        <v>28.137</v>
      </c>
    </row>
    <row r="19538" spans="1:4">
      <c r="A19538" s="13">
        <v>2010</v>
      </c>
      <c r="B19538" s="14">
        <v>10</v>
      </c>
      <c r="C19538" s="14" t="s">
        <v>153</v>
      </c>
      <c r="D19538" s="37">
        <v>27.727</v>
      </c>
    </row>
    <row r="19539" spans="1:4">
      <c r="A19539" s="15">
        <v>2010</v>
      </c>
      <c r="B19539" s="16">
        <v>11</v>
      </c>
      <c r="C19539" s="16" t="s">
        <v>153</v>
      </c>
      <c r="D19539" s="38">
        <v>26.128555559999999</v>
      </c>
    </row>
    <row r="19540" spans="1:4">
      <c r="A19540" s="13">
        <v>2010</v>
      </c>
      <c r="B19540" s="14">
        <v>12</v>
      </c>
      <c r="C19540" s="14" t="s">
        <v>153</v>
      </c>
      <c r="D19540" s="37">
        <v>24.345777779999999</v>
      </c>
    </row>
    <row r="19541" spans="1:4">
      <c r="A19541" s="15">
        <v>2011</v>
      </c>
      <c r="B19541" s="16">
        <v>1</v>
      </c>
      <c r="C19541" s="16" t="s">
        <v>153</v>
      </c>
      <c r="D19541" s="38">
        <v>25.118333329999999</v>
      </c>
    </row>
    <row r="19542" spans="1:4">
      <c r="A19542" s="13">
        <v>2011</v>
      </c>
      <c r="B19542" s="14">
        <v>2</v>
      </c>
      <c r="C19542" s="14" t="s">
        <v>153</v>
      </c>
      <c r="D19542" s="37">
        <v>25.102111109999999</v>
      </c>
    </row>
    <row r="19543" spans="1:4">
      <c r="A19543" s="15">
        <v>2011</v>
      </c>
      <c r="B19543" s="16">
        <v>3</v>
      </c>
      <c r="C19543" s="16" t="s">
        <v>153</v>
      </c>
      <c r="D19543" s="38">
        <v>25.106333329999998</v>
      </c>
    </row>
    <row r="19544" spans="1:4">
      <c r="A19544" s="13">
        <v>2011</v>
      </c>
      <c r="B19544" s="14">
        <v>4</v>
      </c>
      <c r="C19544" s="14" t="s">
        <v>153</v>
      </c>
      <c r="D19544" s="37">
        <v>26.05344444</v>
      </c>
    </row>
    <row r="19545" spans="1:4">
      <c r="A19545" s="15">
        <v>2011</v>
      </c>
      <c r="B19545" s="16">
        <v>5</v>
      </c>
      <c r="C19545" s="16" t="s">
        <v>153</v>
      </c>
      <c r="D19545" s="38">
        <v>26.448333330000001</v>
      </c>
    </row>
    <row r="19546" spans="1:4">
      <c r="A19546" s="13">
        <v>2011</v>
      </c>
      <c r="B19546" s="14">
        <v>6</v>
      </c>
      <c r="C19546" s="14" t="s">
        <v>153</v>
      </c>
      <c r="D19546" s="37">
        <v>27.77744444</v>
      </c>
    </row>
    <row r="19547" spans="1:4">
      <c r="A19547" s="15">
        <v>2011</v>
      </c>
      <c r="B19547" s="16">
        <v>7</v>
      </c>
      <c r="C19547" s="16" t="s">
        <v>153</v>
      </c>
      <c r="D19547" s="38">
        <v>27.650888890000001</v>
      </c>
    </row>
    <row r="19548" spans="1:4">
      <c r="A19548" s="13">
        <v>2011</v>
      </c>
      <c r="B19548" s="14">
        <v>8</v>
      </c>
      <c r="C19548" s="14" t="s">
        <v>153</v>
      </c>
      <c r="D19548" s="37">
        <v>28.020444439999999</v>
      </c>
    </row>
    <row r="19549" spans="1:4">
      <c r="A19549" s="15">
        <v>2011</v>
      </c>
      <c r="B19549" s="16">
        <v>9</v>
      </c>
      <c r="C19549" s="16" t="s">
        <v>153</v>
      </c>
      <c r="D19549" s="38">
        <v>28.00933333</v>
      </c>
    </row>
    <row r="19550" spans="1:4">
      <c r="A19550" s="13">
        <v>2011</v>
      </c>
      <c r="B19550" s="14">
        <v>10</v>
      </c>
      <c r="C19550" s="14" t="s">
        <v>153</v>
      </c>
      <c r="D19550" s="37">
        <v>27.667666669999999</v>
      </c>
    </row>
    <row r="19551" spans="1:4">
      <c r="A19551" s="15">
        <v>2011</v>
      </c>
      <c r="B19551" s="16">
        <v>11</v>
      </c>
      <c r="C19551" s="16" t="s">
        <v>153</v>
      </c>
      <c r="D19551" s="38">
        <v>26.704999999999998</v>
      </c>
    </row>
    <row r="19552" spans="1:4">
      <c r="A19552" s="13">
        <v>2011</v>
      </c>
      <c r="B19552" s="14">
        <v>12</v>
      </c>
      <c r="C19552" s="14" t="s">
        <v>153</v>
      </c>
      <c r="D19552" s="37">
        <v>25.475333330000002</v>
      </c>
    </row>
    <row r="19553" spans="1:4">
      <c r="A19553" s="15">
        <v>2012</v>
      </c>
      <c r="B19553" s="16">
        <v>1</v>
      </c>
      <c r="C19553" s="16" t="s">
        <v>153</v>
      </c>
      <c r="D19553" s="38">
        <v>24.735666670000001</v>
      </c>
    </row>
    <row r="19554" spans="1:4">
      <c r="A19554" s="13">
        <v>2012</v>
      </c>
      <c r="B19554" s="14">
        <v>2</v>
      </c>
      <c r="C19554" s="14" t="s">
        <v>153</v>
      </c>
      <c r="D19554" s="37">
        <v>24.939888889999999</v>
      </c>
    </row>
    <row r="19555" spans="1:4">
      <c r="A19555" s="15">
        <v>2012</v>
      </c>
      <c r="B19555" s="16">
        <v>3</v>
      </c>
      <c r="C19555" s="16" t="s">
        <v>153</v>
      </c>
      <c r="D19555" s="38">
        <v>25.07144444</v>
      </c>
    </row>
    <row r="19556" spans="1:4">
      <c r="A19556" s="13">
        <v>2012</v>
      </c>
      <c r="B19556" s="14">
        <v>4</v>
      </c>
      <c r="C19556" s="14" t="s">
        <v>153</v>
      </c>
      <c r="D19556" s="37">
        <v>25.547888889999999</v>
      </c>
    </row>
    <row r="19557" spans="1:4">
      <c r="A19557" s="15">
        <v>2012</v>
      </c>
      <c r="B19557" s="16">
        <v>5</v>
      </c>
      <c r="C19557" s="16" t="s">
        <v>153</v>
      </c>
      <c r="D19557" s="38">
        <v>26.920111110000001</v>
      </c>
    </row>
    <row r="19558" spans="1:4">
      <c r="A19558" s="13">
        <v>2012</v>
      </c>
      <c r="B19558" s="14">
        <v>6</v>
      </c>
      <c r="C19558" s="14" t="s">
        <v>153</v>
      </c>
      <c r="D19558" s="37">
        <v>28.243555560000001</v>
      </c>
    </row>
    <row r="19559" spans="1:4">
      <c r="A19559" s="15">
        <v>2012</v>
      </c>
      <c r="B19559" s="16">
        <v>7</v>
      </c>
      <c r="C19559" s="16" t="s">
        <v>153</v>
      </c>
      <c r="D19559" s="38">
        <v>28.31511111</v>
      </c>
    </row>
    <row r="19560" spans="1:4">
      <c r="A19560" s="13">
        <v>2012</v>
      </c>
      <c r="B19560" s="14">
        <v>8</v>
      </c>
      <c r="C19560" s="14" t="s">
        <v>153</v>
      </c>
      <c r="D19560" s="37">
        <v>28.29477778</v>
      </c>
    </row>
    <row r="19561" spans="1:4">
      <c r="A19561" s="15">
        <v>2012</v>
      </c>
      <c r="B19561" s="16">
        <v>9</v>
      </c>
      <c r="C19561" s="16" t="s">
        <v>153</v>
      </c>
      <c r="D19561" s="38">
        <v>27.81544444</v>
      </c>
    </row>
    <row r="19562" spans="1:4">
      <c r="A19562" s="13">
        <v>2012</v>
      </c>
      <c r="B19562" s="14">
        <v>10</v>
      </c>
      <c r="C19562" s="14" t="s">
        <v>153</v>
      </c>
      <c r="D19562" s="37">
        <v>27.603777780000001</v>
      </c>
    </row>
    <row r="19563" spans="1:4">
      <c r="A19563" s="15">
        <v>2012</v>
      </c>
      <c r="B19563" s="16">
        <v>11</v>
      </c>
      <c r="C19563" s="16" t="s">
        <v>153</v>
      </c>
      <c r="D19563" s="38">
        <v>27.21122222</v>
      </c>
    </row>
    <row r="19564" spans="1:4">
      <c r="A19564" s="13">
        <v>2012</v>
      </c>
      <c r="B19564" s="14">
        <v>12</v>
      </c>
      <c r="C19564" s="14" t="s">
        <v>153</v>
      </c>
      <c r="D19564" s="37">
        <v>26.00266667</v>
      </c>
    </row>
    <row r="19565" spans="1:4">
      <c r="A19565" s="15">
        <v>2013</v>
      </c>
      <c r="B19565" s="16">
        <v>1</v>
      </c>
      <c r="C19565" s="16" t="s">
        <v>153</v>
      </c>
      <c r="D19565" s="38">
        <v>24.750666670000001</v>
      </c>
    </row>
    <row r="19566" spans="1:4">
      <c r="A19566" s="13">
        <v>2013</v>
      </c>
      <c r="B19566" s="14">
        <v>2</v>
      </c>
      <c r="C19566" s="14" t="s">
        <v>153</v>
      </c>
      <c r="D19566" s="37">
        <v>24.84711111</v>
      </c>
    </row>
    <row r="19567" spans="1:4">
      <c r="A19567" s="15">
        <v>2013</v>
      </c>
      <c r="B19567" s="16">
        <v>3</v>
      </c>
      <c r="C19567" s="16" t="s">
        <v>153</v>
      </c>
      <c r="D19567" s="38">
        <v>25.10044444</v>
      </c>
    </row>
    <row r="19568" spans="1:4">
      <c r="A19568" s="13">
        <v>2013</v>
      </c>
      <c r="B19568" s="14">
        <v>4</v>
      </c>
      <c r="C19568" s="14" t="s">
        <v>153</v>
      </c>
      <c r="D19568" s="37">
        <v>25.856222219999999</v>
      </c>
    </row>
    <row r="19569" spans="1:4">
      <c r="A19569" s="15">
        <v>2013</v>
      </c>
      <c r="B19569" s="16">
        <v>5</v>
      </c>
      <c r="C19569" s="16" t="s">
        <v>153</v>
      </c>
      <c r="D19569" s="38">
        <v>27.065666669999999</v>
      </c>
    </row>
    <row r="19570" spans="1:4">
      <c r="A19570" s="13">
        <v>2013</v>
      </c>
      <c r="B19570" s="14">
        <v>6</v>
      </c>
      <c r="C19570" s="14" t="s">
        <v>153</v>
      </c>
      <c r="D19570" s="37">
        <v>27.611222219999998</v>
      </c>
    </row>
    <row r="19571" spans="1:4">
      <c r="A19571" s="15">
        <v>2013</v>
      </c>
      <c r="B19571" s="16">
        <v>7</v>
      </c>
      <c r="C19571" s="16" t="s">
        <v>153</v>
      </c>
      <c r="D19571" s="38">
        <v>27.708333329999999</v>
      </c>
    </row>
    <row r="19572" spans="1:4">
      <c r="A19572" s="13">
        <v>2013</v>
      </c>
      <c r="B19572" s="14">
        <v>8</v>
      </c>
      <c r="C19572" s="14" t="s">
        <v>153</v>
      </c>
      <c r="D19572" s="37">
        <v>28.302888889999998</v>
      </c>
    </row>
    <row r="19573" spans="1:4">
      <c r="A19573" s="15">
        <v>2013</v>
      </c>
      <c r="B19573" s="16">
        <v>9</v>
      </c>
      <c r="C19573" s="16" t="s">
        <v>153</v>
      </c>
      <c r="D19573" s="38">
        <v>28.435777779999999</v>
      </c>
    </row>
    <row r="19574" spans="1:4">
      <c r="A19574" s="13">
        <v>2000</v>
      </c>
      <c r="B19574" s="14">
        <v>2</v>
      </c>
      <c r="C19574" s="14" t="s">
        <v>154</v>
      </c>
      <c r="D19574" s="37">
        <v>10.727</v>
      </c>
    </row>
    <row r="19575" spans="1:4">
      <c r="A19575" s="15">
        <v>2000</v>
      </c>
      <c r="B19575" s="16">
        <v>3</v>
      </c>
      <c r="C19575" s="16" t="s">
        <v>154</v>
      </c>
      <c r="D19575" s="38">
        <v>12.557</v>
      </c>
    </row>
    <row r="19576" spans="1:4">
      <c r="A19576" s="13">
        <v>2000</v>
      </c>
      <c r="B19576" s="14">
        <v>4</v>
      </c>
      <c r="C19576" s="14" t="s">
        <v>154</v>
      </c>
      <c r="D19576" s="37">
        <v>18.451000000000001</v>
      </c>
    </row>
    <row r="19577" spans="1:4">
      <c r="A19577" s="15">
        <v>2000</v>
      </c>
      <c r="B19577" s="16">
        <v>5</v>
      </c>
      <c r="C19577" s="16" t="s">
        <v>154</v>
      </c>
      <c r="D19577" s="38">
        <v>21.14</v>
      </c>
    </row>
    <row r="19578" spans="1:4">
      <c r="A19578" s="13">
        <v>2000</v>
      </c>
      <c r="B19578" s="14">
        <v>6</v>
      </c>
      <c r="C19578" s="14" t="s">
        <v>154</v>
      </c>
      <c r="D19578" s="37">
        <v>25.491</v>
      </c>
    </row>
    <row r="19579" spans="1:4">
      <c r="A19579" s="15">
        <v>2000</v>
      </c>
      <c r="B19579" s="16">
        <v>7</v>
      </c>
      <c r="C19579" s="16" t="s">
        <v>154</v>
      </c>
      <c r="D19579" s="38">
        <v>28.734000000000002</v>
      </c>
    </row>
    <row r="19580" spans="1:4">
      <c r="A19580" s="13">
        <v>2000</v>
      </c>
      <c r="B19580" s="14">
        <v>8</v>
      </c>
      <c r="C19580" s="14" t="s">
        <v>154</v>
      </c>
      <c r="D19580" s="37">
        <v>27.31</v>
      </c>
    </row>
    <row r="19581" spans="1:4">
      <c r="A19581" s="15">
        <v>2000</v>
      </c>
      <c r="B19581" s="16">
        <v>9</v>
      </c>
      <c r="C19581" s="16" t="s">
        <v>154</v>
      </c>
      <c r="D19581" s="38">
        <v>25.17</v>
      </c>
    </row>
    <row r="19582" spans="1:4">
      <c r="A19582" s="13">
        <v>2000</v>
      </c>
      <c r="B19582" s="14">
        <v>10</v>
      </c>
      <c r="C19582" s="14" t="s">
        <v>154</v>
      </c>
      <c r="D19582" s="37">
        <v>20.614999999999998</v>
      </c>
    </row>
    <row r="19583" spans="1:4">
      <c r="A19583" s="15">
        <v>2000</v>
      </c>
      <c r="B19583" s="16">
        <v>11</v>
      </c>
      <c r="C19583" s="16" t="s">
        <v>154</v>
      </c>
      <c r="D19583" s="38">
        <v>16.855</v>
      </c>
    </row>
    <row r="19584" spans="1:4">
      <c r="A19584" s="13">
        <v>2000</v>
      </c>
      <c r="B19584" s="14">
        <v>12</v>
      </c>
      <c r="C19584" s="14" t="s">
        <v>154</v>
      </c>
      <c r="D19584" s="37">
        <v>12.513</v>
      </c>
    </row>
    <row r="19585" spans="1:4">
      <c r="A19585" s="15">
        <v>2001</v>
      </c>
      <c r="B19585" s="16">
        <v>1</v>
      </c>
      <c r="C19585" s="16" t="s">
        <v>154</v>
      </c>
      <c r="D19585" s="38">
        <v>11.433999999999999</v>
      </c>
    </row>
    <row r="19586" spans="1:4">
      <c r="A19586" s="13">
        <v>2001</v>
      </c>
      <c r="B19586" s="14">
        <v>2</v>
      </c>
      <c r="C19586" s="14" t="s">
        <v>154</v>
      </c>
      <c r="D19586" s="37">
        <v>11.792</v>
      </c>
    </row>
    <row r="19587" spans="1:4">
      <c r="A19587" s="15">
        <v>2001</v>
      </c>
      <c r="B19587" s="16">
        <v>3</v>
      </c>
      <c r="C19587" s="16" t="s">
        <v>154</v>
      </c>
      <c r="D19587" s="38">
        <v>17.378</v>
      </c>
    </row>
    <row r="19588" spans="1:4">
      <c r="A19588" s="13">
        <v>2001</v>
      </c>
      <c r="B19588" s="14">
        <v>4</v>
      </c>
      <c r="C19588" s="14" t="s">
        <v>154</v>
      </c>
      <c r="D19588" s="37">
        <v>18.823</v>
      </c>
    </row>
    <row r="19589" spans="1:4">
      <c r="A19589" s="15">
        <v>2001</v>
      </c>
      <c r="B19589" s="16">
        <v>5</v>
      </c>
      <c r="C19589" s="16" t="s">
        <v>154</v>
      </c>
      <c r="D19589" s="38">
        <v>21.555</v>
      </c>
    </row>
    <row r="19590" spans="1:4">
      <c r="A19590" s="13">
        <v>2001</v>
      </c>
      <c r="B19590" s="14">
        <v>6</v>
      </c>
      <c r="C19590" s="14" t="s">
        <v>154</v>
      </c>
      <c r="D19590" s="37">
        <v>25.350999999999999</v>
      </c>
    </row>
    <row r="19591" spans="1:4">
      <c r="A19591" s="15">
        <v>2001</v>
      </c>
      <c r="B19591" s="16">
        <v>7</v>
      </c>
      <c r="C19591" s="16" t="s">
        <v>154</v>
      </c>
      <c r="D19591" s="38">
        <v>27.349</v>
      </c>
    </row>
    <row r="19592" spans="1:4">
      <c r="A19592" s="13">
        <v>2001</v>
      </c>
      <c r="B19592" s="14">
        <v>8</v>
      </c>
      <c r="C19592" s="14" t="s">
        <v>154</v>
      </c>
      <c r="D19592" s="37">
        <v>27.492000000000001</v>
      </c>
    </row>
    <row r="19593" spans="1:4">
      <c r="A19593" s="15">
        <v>2001</v>
      </c>
      <c r="B19593" s="16">
        <v>9</v>
      </c>
      <c r="C19593" s="16" t="s">
        <v>154</v>
      </c>
      <c r="D19593" s="38">
        <v>25.166</v>
      </c>
    </row>
    <row r="19594" spans="1:4">
      <c r="A19594" s="13">
        <v>2001</v>
      </c>
      <c r="B19594" s="14">
        <v>10</v>
      </c>
      <c r="C19594" s="14" t="s">
        <v>154</v>
      </c>
      <c r="D19594" s="37">
        <v>21.963000000000001</v>
      </c>
    </row>
    <row r="19595" spans="1:4">
      <c r="A19595" s="15">
        <v>2001</v>
      </c>
      <c r="B19595" s="16">
        <v>11</v>
      </c>
      <c r="C19595" s="16" t="s">
        <v>154</v>
      </c>
      <c r="D19595" s="38">
        <v>16.288</v>
      </c>
    </row>
    <row r="19596" spans="1:4">
      <c r="A19596" s="13">
        <v>2001</v>
      </c>
      <c r="B19596" s="14">
        <v>12</v>
      </c>
      <c r="C19596" s="14" t="s">
        <v>154</v>
      </c>
      <c r="D19596" s="37">
        <v>12.406000000000001</v>
      </c>
    </row>
    <row r="19597" spans="1:4">
      <c r="A19597" s="15">
        <v>2002</v>
      </c>
      <c r="B19597" s="16">
        <v>1</v>
      </c>
      <c r="C19597" s="16" t="s">
        <v>154</v>
      </c>
      <c r="D19597" s="38">
        <v>9.2789999999999999</v>
      </c>
    </row>
    <row r="19598" spans="1:4">
      <c r="A19598" s="13">
        <v>2002</v>
      </c>
      <c r="B19598" s="14">
        <v>2</v>
      </c>
      <c r="C19598" s="14" t="s">
        <v>154</v>
      </c>
      <c r="D19598" s="37">
        <v>13.304</v>
      </c>
    </row>
    <row r="19599" spans="1:4">
      <c r="A19599" s="15">
        <v>2002</v>
      </c>
      <c r="B19599" s="16">
        <v>3</v>
      </c>
      <c r="C19599" s="16" t="s">
        <v>154</v>
      </c>
      <c r="D19599" s="38">
        <v>15.537000000000001</v>
      </c>
    </row>
    <row r="19600" spans="1:4">
      <c r="A19600" s="13">
        <v>2002</v>
      </c>
      <c r="B19600" s="14">
        <v>4</v>
      </c>
      <c r="C19600" s="14" t="s">
        <v>154</v>
      </c>
      <c r="D19600" s="37">
        <v>16.631</v>
      </c>
    </row>
    <row r="19601" spans="1:4">
      <c r="A19601" s="15">
        <v>2002</v>
      </c>
      <c r="B19601" s="16">
        <v>5</v>
      </c>
      <c r="C19601" s="16" t="s">
        <v>154</v>
      </c>
      <c r="D19601" s="38">
        <v>20.484000000000002</v>
      </c>
    </row>
    <row r="19602" spans="1:4">
      <c r="A19602" s="13">
        <v>2002</v>
      </c>
      <c r="B19602" s="14">
        <v>6</v>
      </c>
      <c r="C19602" s="14" t="s">
        <v>154</v>
      </c>
      <c r="D19602" s="37">
        <v>24.748000000000001</v>
      </c>
    </row>
    <row r="19603" spans="1:4">
      <c r="A19603" s="15">
        <v>2002</v>
      </c>
      <c r="B19603" s="16">
        <v>7</v>
      </c>
      <c r="C19603" s="16" t="s">
        <v>154</v>
      </c>
      <c r="D19603" s="38">
        <v>28.016999999999999</v>
      </c>
    </row>
    <row r="19604" spans="1:4">
      <c r="A19604" s="13">
        <v>2002</v>
      </c>
      <c r="B19604" s="14">
        <v>8</v>
      </c>
      <c r="C19604" s="14" t="s">
        <v>154</v>
      </c>
      <c r="D19604" s="37">
        <v>27.263999999999999</v>
      </c>
    </row>
    <row r="19605" spans="1:4">
      <c r="A19605" s="15">
        <v>2002</v>
      </c>
      <c r="B19605" s="16">
        <v>9</v>
      </c>
      <c r="C19605" s="16" t="s">
        <v>154</v>
      </c>
      <c r="D19605" s="38">
        <v>25.69</v>
      </c>
    </row>
    <row r="19606" spans="1:4">
      <c r="A19606" s="13">
        <v>2002</v>
      </c>
      <c r="B19606" s="14">
        <v>10</v>
      </c>
      <c r="C19606" s="14" t="s">
        <v>154</v>
      </c>
      <c r="D19606" s="37">
        <v>22.981000000000002</v>
      </c>
    </row>
    <row r="19607" spans="1:4">
      <c r="A19607" s="15">
        <v>2002</v>
      </c>
      <c r="B19607" s="16">
        <v>11</v>
      </c>
      <c r="C19607" s="16" t="s">
        <v>154</v>
      </c>
      <c r="D19607" s="38">
        <v>17.763000000000002</v>
      </c>
    </row>
    <row r="19608" spans="1:4">
      <c r="A19608" s="13">
        <v>2002</v>
      </c>
      <c r="B19608" s="14">
        <v>12</v>
      </c>
      <c r="C19608" s="14" t="s">
        <v>154</v>
      </c>
      <c r="D19608" s="37">
        <v>11.926</v>
      </c>
    </row>
    <row r="19609" spans="1:4">
      <c r="A19609" s="15">
        <v>2003</v>
      </c>
      <c r="B19609" s="16">
        <v>1</v>
      </c>
      <c r="C19609" s="16" t="s">
        <v>154</v>
      </c>
      <c r="D19609" s="38">
        <v>12.406000000000001</v>
      </c>
    </row>
    <row r="19610" spans="1:4">
      <c r="A19610" s="13">
        <v>2003</v>
      </c>
      <c r="B19610" s="14">
        <v>2</v>
      </c>
      <c r="C19610" s="14" t="s">
        <v>154</v>
      </c>
      <c r="D19610" s="37">
        <v>10.407</v>
      </c>
    </row>
    <row r="19611" spans="1:4">
      <c r="A19611" s="15">
        <v>2003</v>
      </c>
      <c r="B19611" s="16">
        <v>3</v>
      </c>
      <c r="C19611" s="16" t="s">
        <v>154</v>
      </c>
      <c r="D19611" s="38">
        <v>11.977</v>
      </c>
    </row>
    <row r="19612" spans="1:4">
      <c r="A19612" s="13">
        <v>2003</v>
      </c>
      <c r="B19612" s="14">
        <v>4</v>
      </c>
      <c r="C19612" s="14" t="s">
        <v>154</v>
      </c>
      <c r="D19612" s="37">
        <v>17.241</v>
      </c>
    </row>
    <row r="19613" spans="1:4">
      <c r="A19613" s="15">
        <v>2003</v>
      </c>
      <c r="B19613" s="16">
        <v>5</v>
      </c>
      <c r="C19613" s="16" t="s">
        <v>154</v>
      </c>
      <c r="D19613" s="38">
        <v>23.847000000000001</v>
      </c>
    </row>
    <row r="19614" spans="1:4">
      <c r="A19614" s="13">
        <v>2003</v>
      </c>
      <c r="B19614" s="14">
        <v>6</v>
      </c>
      <c r="C19614" s="14" t="s">
        <v>154</v>
      </c>
      <c r="D19614" s="37">
        <v>24.913</v>
      </c>
    </row>
    <row r="19615" spans="1:4">
      <c r="A19615" s="15">
        <v>2003</v>
      </c>
      <c r="B19615" s="16">
        <v>7</v>
      </c>
      <c r="C19615" s="16" t="s">
        <v>154</v>
      </c>
      <c r="D19615" s="38">
        <v>26.969000000000001</v>
      </c>
    </row>
    <row r="19616" spans="1:4">
      <c r="A19616" s="13">
        <v>2003</v>
      </c>
      <c r="B19616" s="14">
        <v>8</v>
      </c>
      <c r="C19616" s="14" t="s">
        <v>154</v>
      </c>
      <c r="D19616" s="37">
        <v>27.713999999999999</v>
      </c>
    </row>
    <row r="19617" spans="1:4">
      <c r="A19617" s="15">
        <v>2003</v>
      </c>
      <c r="B19617" s="16">
        <v>9</v>
      </c>
      <c r="C19617" s="16" t="s">
        <v>154</v>
      </c>
      <c r="D19617" s="38">
        <v>24.731999999999999</v>
      </c>
    </row>
    <row r="19618" spans="1:4">
      <c r="A19618" s="13">
        <v>2003</v>
      </c>
      <c r="B19618" s="14">
        <v>10</v>
      </c>
      <c r="C19618" s="14" t="s">
        <v>154</v>
      </c>
      <c r="D19618" s="37">
        <v>22.146999999999998</v>
      </c>
    </row>
    <row r="19619" spans="1:4">
      <c r="A19619" s="15">
        <v>2003</v>
      </c>
      <c r="B19619" s="16">
        <v>11</v>
      </c>
      <c r="C19619" s="16" t="s">
        <v>154</v>
      </c>
      <c r="D19619" s="38">
        <v>17.137</v>
      </c>
    </row>
    <row r="19620" spans="1:4">
      <c r="A19620" s="13">
        <v>2003</v>
      </c>
      <c r="B19620" s="14">
        <v>12</v>
      </c>
      <c r="C19620" s="14" t="s">
        <v>154</v>
      </c>
      <c r="D19620" s="37">
        <v>12.074</v>
      </c>
    </row>
    <row r="19621" spans="1:4">
      <c r="A19621" s="15">
        <v>2004</v>
      </c>
      <c r="B19621" s="16">
        <v>1</v>
      </c>
      <c r="C19621" s="16" t="s">
        <v>154</v>
      </c>
      <c r="D19621" s="38">
        <v>10.587999999999999</v>
      </c>
    </row>
    <row r="19622" spans="1:4">
      <c r="A19622" s="13">
        <v>2004</v>
      </c>
      <c r="B19622" s="14">
        <v>2</v>
      </c>
      <c r="C19622" s="14" t="s">
        <v>154</v>
      </c>
      <c r="D19622" s="37">
        <v>11.471</v>
      </c>
    </row>
    <row r="19623" spans="1:4">
      <c r="A19623" s="15">
        <v>2004</v>
      </c>
      <c r="B19623" s="16">
        <v>3</v>
      </c>
      <c r="C19623" s="16" t="s">
        <v>154</v>
      </c>
      <c r="D19623" s="38">
        <v>15.64</v>
      </c>
    </row>
    <row r="19624" spans="1:4">
      <c r="A19624" s="13">
        <v>2004</v>
      </c>
      <c r="B19624" s="14">
        <v>4</v>
      </c>
      <c r="C19624" s="14" t="s">
        <v>154</v>
      </c>
      <c r="D19624" s="37">
        <v>17.539000000000001</v>
      </c>
    </row>
    <row r="19625" spans="1:4">
      <c r="A19625" s="15">
        <v>2004</v>
      </c>
      <c r="B19625" s="16">
        <v>5</v>
      </c>
      <c r="C19625" s="16" t="s">
        <v>154</v>
      </c>
      <c r="D19625" s="38">
        <v>20.849</v>
      </c>
    </row>
    <row r="19626" spans="1:4">
      <c r="A19626" s="13">
        <v>2004</v>
      </c>
      <c r="B19626" s="14">
        <v>6</v>
      </c>
      <c r="C19626" s="14" t="s">
        <v>154</v>
      </c>
      <c r="D19626" s="37">
        <v>24.36</v>
      </c>
    </row>
    <row r="19627" spans="1:4">
      <c r="A19627" s="15">
        <v>2004</v>
      </c>
      <c r="B19627" s="16">
        <v>7</v>
      </c>
      <c r="C19627" s="16" t="s">
        <v>154</v>
      </c>
      <c r="D19627" s="38">
        <v>27.463999999999999</v>
      </c>
    </row>
    <row r="19628" spans="1:4">
      <c r="A19628" s="13">
        <v>2004</v>
      </c>
      <c r="B19628" s="14">
        <v>8</v>
      </c>
      <c r="C19628" s="14" t="s">
        <v>154</v>
      </c>
      <c r="D19628" s="37">
        <v>26.558</v>
      </c>
    </row>
    <row r="19629" spans="1:4">
      <c r="A19629" s="15">
        <v>2004</v>
      </c>
      <c r="B19629" s="16">
        <v>9</v>
      </c>
      <c r="C19629" s="16" t="s">
        <v>154</v>
      </c>
      <c r="D19629" s="38">
        <v>25.341000000000001</v>
      </c>
    </row>
    <row r="19630" spans="1:4">
      <c r="A19630" s="13">
        <v>2004</v>
      </c>
      <c r="B19630" s="14">
        <v>10</v>
      </c>
      <c r="C19630" s="14" t="s">
        <v>154</v>
      </c>
      <c r="D19630" s="37">
        <v>23.024000000000001</v>
      </c>
    </row>
    <row r="19631" spans="1:4">
      <c r="A19631" s="15">
        <v>2004</v>
      </c>
      <c r="B19631" s="16">
        <v>11</v>
      </c>
      <c r="C19631" s="16" t="s">
        <v>154</v>
      </c>
      <c r="D19631" s="38">
        <v>17.004999999999999</v>
      </c>
    </row>
    <row r="19632" spans="1:4">
      <c r="A19632" s="13">
        <v>2004</v>
      </c>
      <c r="B19632" s="14">
        <v>12</v>
      </c>
      <c r="C19632" s="14" t="s">
        <v>154</v>
      </c>
      <c r="D19632" s="37">
        <v>10.856</v>
      </c>
    </row>
    <row r="19633" spans="1:4">
      <c r="A19633" s="15">
        <v>2005</v>
      </c>
      <c r="B19633" s="16">
        <v>1</v>
      </c>
      <c r="C19633" s="16" t="s">
        <v>154</v>
      </c>
      <c r="D19633" s="38">
        <v>10.951000000000001</v>
      </c>
    </row>
    <row r="19634" spans="1:4">
      <c r="A19634" s="13">
        <v>2005</v>
      </c>
      <c r="B19634" s="14">
        <v>2</v>
      </c>
      <c r="C19634" s="14" t="s">
        <v>154</v>
      </c>
      <c r="D19634" s="37">
        <v>10.975</v>
      </c>
    </row>
    <row r="19635" spans="1:4">
      <c r="A19635" s="15">
        <v>2005</v>
      </c>
      <c r="B19635" s="16">
        <v>3</v>
      </c>
      <c r="C19635" s="16" t="s">
        <v>154</v>
      </c>
      <c r="D19635" s="38">
        <v>14.638</v>
      </c>
    </row>
    <row r="19636" spans="1:4">
      <c r="A19636" s="13">
        <v>2005</v>
      </c>
      <c r="B19636" s="14">
        <v>4</v>
      </c>
      <c r="C19636" s="14" t="s">
        <v>154</v>
      </c>
      <c r="D19636" s="37">
        <v>18.088999999999999</v>
      </c>
    </row>
    <row r="19637" spans="1:4">
      <c r="A19637" s="15">
        <v>2005</v>
      </c>
      <c r="B19637" s="16">
        <v>5</v>
      </c>
      <c r="C19637" s="16" t="s">
        <v>154</v>
      </c>
      <c r="D19637" s="38">
        <v>20.760999999999999</v>
      </c>
    </row>
    <row r="19638" spans="1:4">
      <c r="A19638" s="13">
        <v>2005</v>
      </c>
      <c r="B19638" s="14">
        <v>6</v>
      </c>
      <c r="C19638" s="14" t="s">
        <v>154</v>
      </c>
      <c r="D19638" s="37">
        <v>24.257000000000001</v>
      </c>
    </row>
    <row r="19639" spans="1:4">
      <c r="A19639" s="15">
        <v>2005</v>
      </c>
      <c r="B19639" s="16">
        <v>7</v>
      </c>
      <c r="C19639" s="16" t="s">
        <v>154</v>
      </c>
      <c r="D19639" s="38">
        <v>27.181000000000001</v>
      </c>
    </row>
    <row r="19640" spans="1:4">
      <c r="A19640" s="13">
        <v>2005</v>
      </c>
      <c r="B19640" s="14">
        <v>8</v>
      </c>
      <c r="C19640" s="14" t="s">
        <v>154</v>
      </c>
      <c r="D19640" s="37">
        <v>27.341000000000001</v>
      </c>
    </row>
    <row r="19641" spans="1:4">
      <c r="A19641" s="15">
        <v>2005</v>
      </c>
      <c r="B19641" s="16">
        <v>9</v>
      </c>
      <c r="C19641" s="16" t="s">
        <v>154</v>
      </c>
      <c r="D19641" s="38">
        <v>25.244</v>
      </c>
    </row>
    <row r="19642" spans="1:4">
      <c r="A19642" s="13">
        <v>2005</v>
      </c>
      <c r="B19642" s="14">
        <v>10</v>
      </c>
      <c r="C19642" s="14" t="s">
        <v>154</v>
      </c>
      <c r="D19642" s="37">
        <v>20.786999999999999</v>
      </c>
    </row>
    <row r="19643" spans="1:4">
      <c r="A19643" s="15">
        <v>2005</v>
      </c>
      <c r="B19643" s="16">
        <v>11</v>
      </c>
      <c r="C19643" s="16" t="s">
        <v>154</v>
      </c>
      <c r="D19643" s="38">
        <v>15.711</v>
      </c>
    </row>
    <row r="19644" spans="1:4">
      <c r="A19644" s="13">
        <v>2005</v>
      </c>
      <c r="B19644" s="14">
        <v>12</v>
      </c>
      <c r="C19644" s="14" t="s">
        <v>154</v>
      </c>
      <c r="D19644" s="37">
        <v>13.9</v>
      </c>
    </row>
    <row r="19645" spans="1:4">
      <c r="A19645" s="15">
        <v>2006</v>
      </c>
      <c r="B19645" s="16">
        <v>1</v>
      </c>
      <c r="C19645" s="16" t="s">
        <v>154</v>
      </c>
      <c r="D19645" s="38">
        <v>10.503</v>
      </c>
    </row>
    <row r="19646" spans="1:4">
      <c r="A19646" s="13">
        <v>2006</v>
      </c>
      <c r="B19646" s="14">
        <v>2</v>
      </c>
      <c r="C19646" s="14" t="s">
        <v>154</v>
      </c>
      <c r="D19646" s="37">
        <v>12.257</v>
      </c>
    </row>
    <row r="19647" spans="1:4">
      <c r="A19647" s="15">
        <v>2006</v>
      </c>
      <c r="B19647" s="16">
        <v>3</v>
      </c>
      <c r="C19647" s="16" t="s">
        <v>154</v>
      </c>
      <c r="D19647" s="38">
        <v>14.516</v>
      </c>
    </row>
    <row r="19648" spans="1:4">
      <c r="A19648" s="13">
        <v>2006</v>
      </c>
      <c r="B19648" s="14">
        <v>4</v>
      </c>
      <c r="C19648" s="14" t="s">
        <v>154</v>
      </c>
      <c r="D19648" s="37">
        <v>17.306000000000001</v>
      </c>
    </row>
    <row r="19649" spans="1:4">
      <c r="A19649" s="15">
        <v>2006</v>
      </c>
      <c r="B19649" s="16">
        <v>5</v>
      </c>
      <c r="C19649" s="16" t="s">
        <v>154</v>
      </c>
      <c r="D19649" s="38">
        <v>21.579000000000001</v>
      </c>
    </row>
    <row r="19650" spans="1:4">
      <c r="A19650" s="13">
        <v>2006</v>
      </c>
      <c r="B19650" s="14">
        <v>6</v>
      </c>
      <c r="C19650" s="14" t="s">
        <v>154</v>
      </c>
      <c r="D19650" s="37">
        <v>25.454000000000001</v>
      </c>
    </row>
    <row r="19651" spans="1:4">
      <c r="A19651" s="15">
        <v>2006</v>
      </c>
      <c r="B19651" s="16">
        <v>7</v>
      </c>
      <c r="C19651" s="16" t="s">
        <v>154</v>
      </c>
      <c r="D19651" s="38">
        <v>26.475000000000001</v>
      </c>
    </row>
    <row r="19652" spans="1:4">
      <c r="A19652" s="13">
        <v>2006</v>
      </c>
      <c r="B19652" s="14">
        <v>8</v>
      </c>
      <c r="C19652" s="14" t="s">
        <v>154</v>
      </c>
      <c r="D19652" s="37">
        <v>27.62</v>
      </c>
    </row>
    <row r="19653" spans="1:4">
      <c r="A19653" s="15">
        <v>2006</v>
      </c>
      <c r="B19653" s="16">
        <v>9</v>
      </c>
      <c r="C19653" s="16" t="s">
        <v>154</v>
      </c>
      <c r="D19653" s="38">
        <v>25.824999999999999</v>
      </c>
    </row>
    <row r="19654" spans="1:4">
      <c r="A19654" s="13">
        <v>2006</v>
      </c>
      <c r="B19654" s="14">
        <v>10</v>
      </c>
      <c r="C19654" s="14" t="s">
        <v>154</v>
      </c>
      <c r="D19654" s="37">
        <v>21.265000000000001</v>
      </c>
    </row>
    <row r="19655" spans="1:4">
      <c r="A19655" s="15">
        <v>2006</v>
      </c>
      <c r="B19655" s="16">
        <v>11</v>
      </c>
      <c r="C19655" s="16" t="s">
        <v>154</v>
      </c>
      <c r="D19655" s="38">
        <v>15.157</v>
      </c>
    </row>
    <row r="19656" spans="1:4">
      <c r="A19656" s="13">
        <v>2006</v>
      </c>
      <c r="B19656" s="14">
        <v>12</v>
      </c>
      <c r="C19656" s="14" t="s">
        <v>154</v>
      </c>
      <c r="D19656" s="37">
        <v>10.848000000000001</v>
      </c>
    </row>
    <row r="19657" spans="1:4">
      <c r="A19657" s="15">
        <v>2007</v>
      </c>
      <c r="B19657" s="16">
        <v>1</v>
      </c>
      <c r="C19657" s="16" t="s">
        <v>154</v>
      </c>
      <c r="D19657" s="38">
        <v>10.259</v>
      </c>
    </row>
    <row r="19658" spans="1:4">
      <c r="A19658" s="13">
        <v>2007</v>
      </c>
      <c r="B19658" s="14">
        <v>2</v>
      </c>
      <c r="C19658" s="14" t="s">
        <v>154</v>
      </c>
      <c r="D19658" s="37">
        <v>11.776999999999999</v>
      </c>
    </row>
    <row r="19659" spans="1:4">
      <c r="A19659" s="15">
        <v>2007</v>
      </c>
      <c r="B19659" s="16">
        <v>3</v>
      </c>
      <c r="C19659" s="16" t="s">
        <v>154</v>
      </c>
      <c r="D19659" s="38">
        <v>13.647</v>
      </c>
    </row>
    <row r="19660" spans="1:4">
      <c r="A19660" s="13">
        <v>2007</v>
      </c>
      <c r="B19660" s="14">
        <v>4</v>
      </c>
      <c r="C19660" s="14" t="s">
        <v>154</v>
      </c>
      <c r="D19660" s="37">
        <v>16.475999999999999</v>
      </c>
    </row>
    <row r="19661" spans="1:4">
      <c r="A19661" s="15">
        <v>2007</v>
      </c>
      <c r="B19661" s="16">
        <v>5</v>
      </c>
      <c r="C19661" s="16" t="s">
        <v>154</v>
      </c>
      <c r="D19661" s="38">
        <v>22.827999999999999</v>
      </c>
    </row>
    <row r="19662" spans="1:4">
      <c r="A19662" s="13">
        <v>2007</v>
      </c>
      <c r="B19662" s="14">
        <v>6</v>
      </c>
      <c r="C19662" s="14" t="s">
        <v>154</v>
      </c>
      <c r="D19662" s="37">
        <v>25.492999999999999</v>
      </c>
    </row>
    <row r="19663" spans="1:4">
      <c r="A19663" s="15">
        <v>2007</v>
      </c>
      <c r="B19663" s="16">
        <v>7</v>
      </c>
      <c r="C19663" s="16" t="s">
        <v>154</v>
      </c>
      <c r="D19663" s="38">
        <v>27.83</v>
      </c>
    </row>
    <row r="19664" spans="1:4">
      <c r="A19664" s="13">
        <v>2007</v>
      </c>
      <c r="B19664" s="14">
        <v>8</v>
      </c>
      <c r="C19664" s="14" t="s">
        <v>154</v>
      </c>
      <c r="D19664" s="37">
        <v>27.481999999999999</v>
      </c>
    </row>
    <row r="19665" spans="1:4">
      <c r="A19665" s="15">
        <v>2007</v>
      </c>
      <c r="B19665" s="16">
        <v>9</v>
      </c>
      <c r="C19665" s="16" t="s">
        <v>154</v>
      </c>
      <c r="D19665" s="38">
        <v>25.609000000000002</v>
      </c>
    </row>
    <row r="19666" spans="1:4">
      <c r="A19666" s="13">
        <v>2007</v>
      </c>
      <c r="B19666" s="14">
        <v>10</v>
      </c>
      <c r="C19666" s="14" t="s">
        <v>154</v>
      </c>
      <c r="D19666" s="37">
        <v>23.056000000000001</v>
      </c>
    </row>
    <row r="19667" spans="1:4">
      <c r="A19667" s="15">
        <v>2007</v>
      </c>
      <c r="B19667" s="16">
        <v>11</v>
      </c>
      <c r="C19667" s="16" t="s">
        <v>154</v>
      </c>
      <c r="D19667" s="38">
        <v>17.236000000000001</v>
      </c>
    </row>
    <row r="19668" spans="1:4">
      <c r="A19668" s="13">
        <v>2007</v>
      </c>
      <c r="B19668" s="14">
        <v>12</v>
      </c>
      <c r="C19668" s="14" t="s">
        <v>154</v>
      </c>
      <c r="D19668" s="37">
        <v>11.968999999999999</v>
      </c>
    </row>
    <row r="19669" spans="1:4">
      <c r="A19669" s="15">
        <v>2008</v>
      </c>
      <c r="B19669" s="16">
        <v>1</v>
      </c>
      <c r="C19669" s="16" t="s">
        <v>154</v>
      </c>
      <c r="D19669" s="38">
        <v>8.0380000000000003</v>
      </c>
    </row>
    <row r="19670" spans="1:4">
      <c r="A19670" s="13">
        <v>2008</v>
      </c>
      <c r="B19670" s="14">
        <v>2</v>
      </c>
      <c r="C19670" s="14" t="s">
        <v>154</v>
      </c>
      <c r="D19670" s="37">
        <v>11.052</v>
      </c>
    </row>
    <row r="19671" spans="1:4">
      <c r="A19671" s="15">
        <v>2008</v>
      </c>
      <c r="B19671" s="16">
        <v>3</v>
      </c>
      <c r="C19671" s="16" t="s">
        <v>154</v>
      </c>
      <c r="D19671" s="38">
        <v>17.459</v>
      </c>
    </row>
    <row r="19672" spans="1:4">
      <c r="A19672" s="13">
        <v>2008</v>
      </c>
      <c r="B19672" s="14">
        <v>4</v>
      </c>
      <c r="C19672" s="14" t="s">
        <v>154</v>
      </c>
      <c r="D19672" s="37">
        <v>19.614999999999998</v>
      </c>
    </row>
    <row r="19673" spans="1:4">
      <c r="A19673" s="15">
        <v>2008</v>
      </c>
      <c r="B19673" s="16">
        <v>5</v>
      </c>
      <c r="C19673" s="16" t="s">
        <v>154</v>
      </c>
      <c r="D19673" s="38">
        <v>21.006</v>
      </c>
    </row>
    <row r="19674" spans="1:4">
      <c r="A19674" s="13">
        <v>2008</v>
      </c>
      <c r="B19674" s="14">
        <v>6</v>
      </c>
      <c r="C19674" s="14" t="s">
        <v>154</v>
      </c>
      <c r="D19674" s="37">
        <v>26.094000000000001</v>
      </c>
    </row>
    <row r="19675" spans="1:4">
      <c r="A19675" s="15">
        <v>2008</v>
      </c>
      <c r="B19675" s="16">
        <v>7</v>
      </c>
      <c r="C19675" s="16" t="s">
        <v>154</v>
      </c>
      <c r="D19675" s="38">
        <v>27.587</v>
      </c>
    </row>
    <row r="19676" spans="1:4">
      <c r="A19676" s="13">
        <v>2008</v>
      </c>
      <c r="B19676" s="14">
        <v>8</v>
      </c>
      <c r="C19676" s="14" t="s">
        <v>154</v>
      </c>
      <c r="D19676" s="37">
        <v>28.202000000000002</v>
      </c>
    </row>
    <row r="19677" spans="1:4">
      <c r="A19677" s="15">
        <v>2008</v>
      </c>
      <c r="B19677" s="16">
        <v>9</v>
      </c>
      <c r="C19677" s="16" t="s">
        <v>154</v>
      </c>
      <c r="D19677" s="38">
        <v>25.866</v>
      </c>
    </row>
    <row r="19678" spans="1:4">
      <c r="A19678" s="13">
        <v>2008</v>
      </c>
      <c r="B19678" s="14">
        <v>10</v>
      </c>
      <c r="C19678" s="14" t="s">
        <v>154</v>
      </c>
      <c r="D19678" s="37">
        <v>21.32</v>
      </c>
    </row>
    <row r="19679" spans="1:4">
      <c r="A19679" s="15">
        <v>2008</v>
      </c>
      <c r="B19679" s="16">
        <v>11</v>
      </c>
      <c r="C19679" s="16" t="s">
        <v>154</v>
      </c>
      <c r="D19679" s="38">
        <v>17.683</v>
      </c>
    </row>
    <row r="19680" spans="1:4">
      <c r="A19680" s="13">
        <v>2008</v>
      </c>
      <c r="B19680" s="14">
        <v>12</v>
      </c>
      <c r="C19680" s="14" t="s">
        <v>154</v>
      </c>
      <c r="D19680" s="37">
        <v>13.065</v>
      </c>
    </row>
    <row r="19681" spans="1:4">
      <c r="A19681" s="15">
        <v>2009</v>
      </c>
      <c r="B19681" s="16">
        <v>1</v>
      </c>
      <c r="C19681" s="16" t="s">
        <v>154</v>
      </c>
      <c r="D19681" s="38">
        <v>11.286</v>
      </c>
    </row>
    <row r="19682" spans="1:4">
      <c r="A19682" s="13">
        <v>2009</v>
      </c>
      <c r="B19682" s="14">
        <v>2</v>
      </c>
      <c r="C19682" s="14" t="s">
        <v>154</v>
      </c>
      <c r="D19682" s="37">
        <v>12.108000000000001</v>
      </c>
    </row>
    <row r="19683" spans="1:4">
      <c r="A19683" s="15">
        <v>2009</v>
      </c>
      <c r="B19683" s="16">
        <v>3</v>
      </c>
      <c r="C19683" s="16" t="s">
        <v>154</v>
      </c>
      <c r="D19683" s="38">
        <v>13.272</v>
      </c>
    </row>
    <row r="19684" spans="1:4">
      <c r="A19684" s="13">
        <v>2009</v>
      </c>
      <c r="B19684" s="14">
        <v>4</v>
      </c>
      <c r="C19684" s="14" t="s">
        <v>154</v>
      </c>
      <c r="D19684" s="37">
        <v>17.55</v>
      </c>
    </row>
    <row r="19685" spans="1:4">
      <c r="A19685" s="15">
        <v>2009</v>
      </c>
      <c r="B19685" s="16">
        <v>5</v>
      </c>
      <c r="C19685" s="16" t="s">
        <v>154</v>
      </c>
      <c r="D19685" s="38">
        <v>21.385999999999999</v>
      </c>
    </row>
    <row r="19686" spans="1:4">
      <c r="A19686" s="13">
        <v>2009</v>
      </c>
      <c r="B19686" s="14">
        <v>6</v>
      </c>
      <c r="C19686" s="14" t="s">
        <v>154</v>
      </c>
      <c r="D19686" s="37">
        <v>26.306999999999999</v>
      </c>
    </row>
    <row r="19687" spans="1:4">
      <c r="A19687" s="15">
        <v>2009</v>
      </c>
      <c r="B19687" s="16">
        <v>7</v>
      </c>
      <c r="C19687" s="16" t="s">
        <v>154</v>
      </c>
      <c r="D19687" s="38">
        <v>27.591000000000001</v>
      </c>
    </row>
    <row r="19688" spans="1:4">
      <c r="A19688" s="13">
        <v>2009</v>
      </c>
      <c r="B19688" s="14">
        <v>8</v>
      </c>
      <c r="C19688" s="14" t="s">
        <v>154</v>
      </c>
      <c r="D19688" s="37">
        <v>27.47</v>
      </c>
    </row>
    <row r="19689" spans="1:4">
      <c r="A19689" s="15">
        <v>2009</v>
      </c>
      <c r="B19689" s="16">
        <v>9</v>
      </c>
      <c r="C19689" s="16" t="s">
        <v>154</v>
      </c>
      <c r="D19689" s="38">
        <v>24.79</v>
      </c>
    </row>
    <row r="19690" spans="1:4">
      <c r="A19690" s="13">
        <v>2009</v>
      </c>
      <c r="B19690" s="14">
        <v>10</v>
      </c>
      <c r="C19690" s="14" t="s">
        <v>154</v>
      </c>
      <c r="D19690" s="37">
        <v>23.611000000000001</v>
      </c>
    </row>
    <row r="19691" spans="1:4">
      <c r="A19691" s="15">
        <v>2009</v>
      </c>
      <c r="B19691" s="16">
        <v>11</v>
      </c>
      <c r="C19691" s="16" t="s">
        <v>154</v>
      </c>
      <c r="D19691" s="38">
        <v>16.170999999999999</v>
      </c>
    </row>
    <row r="19692" spans="1:4">
      <c r="A19692" s="13">
        <v>2009</v>
      </c>
      <c r="B19692" s="14">
        <v>12</v>
      </c>
      <c r="C19692" s="14" t="s">
        <v>154</v>
      </c>
      <c r="D19692" s="37">
        <v>13.657</v>
      </c>
    </row>
    <row r="19693" spans="1:4">
      <c r="A19693" s="15">
        <v>2010</v>
      </c>
      <c r="B19693" s="16">
        <v>1</v>
      </c>
      <c r="C19693" s="16" t="s">
        <v>154</v>
      </c>
      <c r="D19693" s="38">
        <v>13.157</v>
      </c>
    </row>
    <row r="19694" spans="1:4">
      <c r="A19694" s="13">
        <v>2010</v>
      </c>
      <c r="B19694" s="14">
        <v>2</v>
      </c>
      <c r="C19694" s="14" t="s">
        <v>154</v>
      </c>
      <c r="D19694" s="37">
        <v>13.738</v>
      </c>
    </row>
    <row r="19695" spans="1:4">
      <c r="A19695" s="15">
        <v>2010</v>
      </c>
      <c r="B19695" s="16">
        <v>3</v>
      </c>
      <c r="C19695" s="16" t="s">
        <v>154</v>
      </c>
      <c r="D19695" s="38">
        <v>16.614999999999998</v>
      </c>
    </row>
    <row r="19696" spans="1:4">
      <c r="A19696" s="13">
        <v>2010</v>
      </c>
      <c r="B19696" s="14">
        <v>4</v>
      </c>
      <c r="C19696" s="14" t="s">
        <v>154</v>
      </c>
      <c r="D19696" s="37">
        <v>18.78</v>
      </c>
    </row>
    <row r="19697" spans="1:4">
      <c r="A19697" s="15">
        <v>2010</v>
      </c>
      <c r="B19697" s="16">
        <v>5</v>
      </c>
      <c r="C19697" s="16" t="s">
        <v>154</v>
      </c>
      <c r="D19697" s="38">
        <v>22.451000000000001</v>
      </c>
    </row>
    <row r="19698" spans="1:4">
      <c r="A19698" s="13">
        <v>2010</v>
      </c>
      <c r="B19698" s="14">
        <v>6</v>
      </c>
      <c r="C19698" s="14" t="s">
        <v>154</v>
      </c>
      <c r="D19698" s="37">
        <v>25.56</v>
      </c>
    </row>
    <row r="19699" spans="1:4">
      <c r="A19699" s="15">
        <v>2010</v>
      </c>
      <c r="B19699" s="16">
        <v>7</v>
      </c>
      <c r="C19699" s="16" t="s">
        <v>154</v>
      </c>
      <c r="D19699" s="38">
        <v>27.524000000000001</v>
      </c>
    </row>
    <row r="19700" spans="1:4">
      <c r="A19700" s="13">
        <v>2010</v>
      </c>
      <c r="B19700" s="14">
        <v>8</v>
      </c>
      <c r="C19700" s="14" t="s">
        <v>154</v>
      </c>
      <c r="D19700" s="37">
        <v>29.614999999999998</v>
      </c>
    </row>
    <row r="19701" spans="1:4">
      <c r="A19701" s="15">
        <v>2010</v>
      </c>
      <c r="B19701" s="16">
        <v>9</v>
      </c>
      <c r="C19701" s="16" t="s">
        <v>154</v>
      </c>
      <c r="D19701" s="38">
        <v>26.923999999999999</v>
      </c>
    </row>
    <row r="19702" spans="1:4">
      <c r="A19702" s="13">
        <v>2010</v>
      </c>
      <c r="B19702" s="14">
        <v>10</v>
      </c>
      <c r="C19702" s="14" t="s">
        <v>154</v>
      </c>
      <c r="D19702" s="37">
        <v>23.869</v>
      </c>
    </row>
    <row r="19703" spans="1:4">
      <c r="A19703" s="15">
        <v>2010</v>
      </c>
      <c r="B19703" s="16">
        <v>11</v>
      </c>
      <c r="C19703" s="16" t="s">
        <v>154</v>
      </c>
      <c r="D19703" s="38">
        <v>20.134</v>
      </c>
    </row>
    <row r="19704" spans="1:4">
      <c r="A19704" s="13">
        <v>2010</v>
      </c>
      <c r="B19704" s="14">
        <v>12</v>
      </c>
      <c r="C19704" s="14" t="s">
        <v>154</v>
      </c>
      <c r="D19704" s="37">
        <v>14.428000000000001</v>
      </c>
    </row>
    <row r="19705" spans="1:4">
      <c r="A19705" s="15">
        <v>2011</v>
      </c>
      <c r="B19705" s="16">
        <v>1</v>
      </c>
      <c r="C19705" s="16" t="s">
        <v>154</v>
      </c>
      <c r="D19705" s="38">
        <v>11.794</v>
      </c>
    </row>
    <row r="19706" spans="1:4">
      <c r="A19706" s="13">
        <v>2011</v>
      </c>
      <c r="B19706" s="14">
        <v>2</v>
      </c>
      <c r="C19706" s="14" t="s">
        <v>154</v>
      </c>
      <c r="D19706" s="37">
        <v>11.965</v>
      </c>
    </row>
    <row r="19707" spans="1:4">
      <c r="A19707" s="15">
        <v>2011</v>
      </c>
      <c r="B19707" s="16">
        <v>3</v>
      </c>
      <c r="C19707" s="16" t="s">
        <v>154</v>
      </c>
      <c r="D19707" s="38">
        <v>14.106</v>
      </c>
    </row>
    <row r="19708" spans="1:4">
      <c r="A19708" s="13">
        <v>2011</v>
      </c>
      <c r="B19708" s="14">
        <v>4</v>
      </c>
      <c r="C19708" s="14" t="s">
        <v>154</v>
      </c>
      <c r="D19708" s="37">
        <v>17.062000000000001</v>
      </c>
    </row>
    <row r="19709" spans="1:4">
      <c r="A19709" s="15">
        <v>2011</v>
      </c>
      <c r="B19709" s="16">
        <v>5</v>
      </c>
      <c r="C19709" s="16" t="s">
        <v>154</v>
      </c>
      <c r="D19709" s="38">
        <v>20.690999999999999</v>
      </c>
    </row>
    <row r="19710" spans="1:4">
      <c r="A19710" s="13">
        <v>2011</v>
      </c>
      <c r="B19710" s="14">
        <v>6</v>
      </c>
      <c r="C19710" s="14" t="s">
        <v>154</v>
      </c>
      <c r="D19710" s="37">
        <v>24.271000000000001</v>
      </c>
    </row>
    <row r="19711" spans="1:4">
      <c r="A19711" s="15">
        <v>2011</v>
      </c>
      <c r="B19711" s="16">
        <v>7</v>
      </c>
      <c r="C19711" s="16" t="s">
        <v>154</v>
      </c>
      <c r="D19711" s="38">
        <v>27.83</v>
      </c>
    </row>
    <row r="19712" spans="1:4">
      <c r="A19712" s="13">
        <v>2011</v>
      </c>
      <c r="B19712" s="14">
        <v>8</v>
      </c>
      <c r="C19712" s="14" t="s">
        <v>154</v>
      </c>
      <c r="D19712" s="37">
        <v>27.353000000000002</v>
      </c>
    </row>
    <row r="19713" spans="1:4">
      <c r="A19713" s="15">
        <v>2011</v>
      </c>
      <c r="B19713" s="16">
        <v>9</v>
      </c>
      <c r="C19713" s="16" t="s">
        <v>154</v>
      </c>
      <c r="D19713" s="38">
        <v>25.547000000000001</v>
      </c>
    </row>
    <row r="19714" spans="1:4">
      <c r="A19714" s="13">
        <v>2011</v>
      </c>
      <c r="B19714" s="14">
        <v>10</v>
      </c>
      <c r="C19714" s="14" t="s">
        <v>154</v>
      </c>
      <c r="D19714" s="37">
        <v>21.109000000000002</v>
      </c>
    </row>
    <row r="19715" spans="1:4">
      <c r="A19715" s="15">
        <v>2011</v>
      </c>
      <c r="B19715" s="16">
        <v>11</v>
      </c>
      <c r="C19715" s="16" t="s">
        <v>154</v>
      </c>
      <c r="D19715" s="38">
        <v>13.718</v>
      </c>
    </row>
    <row r="19716" spans="1:4">
      <c r="A19716" s="13">
        <v>2011</v>
      </c>
      <c r="B19716" s="14">
        <v>12</v>
      </c>
      <c r="C19716" s="14" t="s">
        <v>154</v>
      </c>
      <c r="D19716" s="37">
        <v>11.920999999999999</v>
      </c>
    </row>
    <row r="19717" spans="1:4">
      <c r="A19717" s="15">
        <v>2012</v>
      </c>
      <c r="B19717" s="16">
        <v>1</v>
      </c>
      <c r="C19717" s="16" t="s">
        <v>154</v>
      </c>
      <c r="D19717" s="38">
        <v>9.609</v>
      </c>
    </row>
    <row r="19718" spans="1:4">
      <c r="A19718" s="13">
        <v>2012</v>
      </c>
      <c r="B19718" s="14">
        <v>2</v>
      </c>
      <c r="C19718" s="14" t="s">
        <v>154</v>
      </c>
      <c r="D19718" s="37">
        <v>10.433999999999999</v>
      </c>
    </row>
    <row r="19719" spans="1:4">
      <c r="A19719" s="15">
        <v>2012</v>
      </c>
      <c r="B19719" s="16">
        <v>3</v>
      </c>
      <c r="C19719" s="16" t="s">
        <v>154</v>
      </c>
      <c r="D19719" s="38">
        <v>12.673</v>
      </c>
    </row>
    <row r="19720" spans="1:4">
      <c r="A19720" s="13">
        <v>2012</v>
      </c>
      <c r="B19720" s="14">
        <v>4</v>
      </c>
      <c r="C19720" s="14" t="s">
        <v>154</v>
      </c>
      <c r="D19720" s="37">
        <v>18.699000000000002</v>
      </c>
    </row>
    <row r="19721" spans="1:4">
      <c r="A19721" s="15">
        <v>2012</v>
      </c>
      <c r="B19721" s="16">
        <v>5</v>
      </c>
      <c r="C19721" s="16" t="s">
        <v>154</v>
      </c>
      <c r="D19721" s="38">
        <v>21.965</v>
      </c>
    </row>
    <row r="19722" spans="1:4">
      <c r="A19722" s="13">
        <v>2012</v>
      </c>
      <c r="B19722" s="14">
        <v>6</v>
      </c>
      <c r="C19722" s="14" t="s">
        <v>154</v>
      </c>
      <c r="D19722" s="37">
        <v>26.071999999999999</v>
      </c>
    </row>
    <row r="19723" spans="1:4">
      <c r="A19723" s="15">
        <v>2012</v>
      </c>
      <c r="B19723" s="16">
        <v>7</v>
      </c>
      <c r="C19723" s="16" t="s">
        <v>154</v>
      </c>
      <c r="D19723" s="38">
        <v>28.524999999999999</v>
      </c>
    </row>
    <row r="19724" spans="1:4">
      <c r="A19724" s="13">
        <v>2012</v>
      </c>
      <c r="B19724" s="14">
        <v>8</v>
      </c>
      <c r="C19724" s="14" t="s">
        <v>154</v>
      </c>
      <c r="D19724" s="37">
        <v>27.898</v>
      </c>
    </row>
    <row r="19725" spans="1:4">
      <c r="A19725" s="15">
        <v>2012</v>
      </c>
      <c r="B19725" s="16">
        <v>9</v>
      </c>
      <c r="C19725" s="16" t="s">
        <v>154</v>
      </c>
      <c r="D19725" s="38">
        <v>26.22</v>
      </c>
    </row>
    <row r="19726" spans="1:4">
      <c r="A19726" s="13">
        <v>2012</v>
      </c>
      <c r="B19726" s="14">
        <v>10</v>
      </c>
      <c r="C19726" s="14" t="s">
        <v>154</v>
      </c>
      <c r="D19726" s="37">
        <v>23.187000000000001</v>
      </c>
    </row>
    <row r="19727" spans="1:4">
      <c r="A19727" s="15">
        <v>2012</v>
      </c>
      <c r="B19727" s="16">
        <v>11</v>
      </c>
      <c r="C19727" s="16" t="s">
        <v>154</v>
      </c>
      <c r="D19727" s="38">
        <v>18.265000000000001</v>
      </c>
    </row>
    <row r="19728" spans="1:4">
      <c r="A19728" s="13">
        <v>2012</v>
      </c>
      <c r="B19728" s="14">
        <v>12</v>
      </c>
      <c r="C19728" s="14" t="s">
        <v>154</v>
      </c>
      <c r="D19728" s="37">
        <v>13.098000000000001</v>
      </c>
    </row>
    <row r="19729" spans="1:4">
      <c r="A19729" s="15">
        <v>2013</v>
      </c>
      <c r="B19729" s="16">
        <v>1</v>
      </c>
      <c r="C19729" s="16" t="s">
        <v>154</v>
      </c>
      <c r="D19729" s="38">
        <v>11.289</v>
      </c>
    </row>
    <row r="19730" spans="1:4">
      <c r="A19730" s="13">
        <v>2013</v>
      </c>
      <c r="B19730" s="14">
        <v>2</v>
      </c>
      <c r="C19730" s="14" t="s">
        <v>154</v>
      </c>
      <c r="D19730" s="37">
        <v>13.161</v>
      </c>
    </row>
    <row r="19731" spans="1:4">
      <c r="A19731" s="15">
        <v>2013</v>
      </c>
      <c r="B19731" s="16">
        <v>3</v>
      </c>
      <c r="C19731" s="16" t="s">
        <v>154</v>
      </c>
      <c r="D19731" s="38">
        <v>15.52</v>
      </c>
    </row>
    <row r="19732" spans="1:4">
      <c r="A19732" s="13">
        <v>2013</v>
      </c>
      <c r="B19732" s="14">
        <v>4</v>
      </c>
      <c r="C19732" s="14" t="s">
        <v>154</v>
      </c>
      <c r="D19732" s="37">
        <v>17.646999999999998</v>
      </c>
    </row>
    <row r="19733" spans="1:4">
      <c r="A19733" s="15">
        <v>2013</v>
      </c>
      <c r="B19733" s="16">
        <v>5</v>
      </c>
      <c r="C19733" s="16" t="s">
        <v>154</v>
      </c>
      <c r="D19733" s="38">
        <v>22.582999999999998</v>
      </c>
    </row>
    <row r="19734" spans="1:4">
      <c r="A19734" s="13">
        <v>2013</v>
      </c>
      <c r="B19734" s="14">
        <v>6</v>
      </c>
      <c r="C19734" s="14" t="s">
        <v>154</v>
      </c>
      <c r="D19734" s="37">
        <v>24.841000000000001</v>
      </c>
    </row>
    <row r="19735" spans="1:4">
      <c r="A19735" s="15">
        <v>2013</v>
      </c>
      <c r="B19735" s="16">
        <v>7</v>
      </c>
      <c r="C19735" s="16" t="s">
        <v>154</v>
      </c>
      <c r="D19735" s="38">
        <v>26.376999999999999</v>
      </c>
    </row>
    <row r="19736" spans="1:4">
      <c r="A19736" s="13">
        <v>2013</v>
      </c>
      <c r="B19736" s="14">
        <v>8</v>
      </c>
      <c r="C19736" s="14" t="s">
        <v>154</v>
      </c>
      <c r="D19736" s="37">
        <v>27.24</v>
      </c>
    </row>
    <row r="19737" spans="1:4">
      <c r="A19737" s="15">
        <v>2000</v>
      </c>
      <c r="B19737" s="16">
        <v>2</v>
      </c>
      <c r="C19737" s="16" t="s">
        <v>155</v>
      </c>
      <c r="D19737" s="38">
        <v>26.786000000000001</v>
      </c>
    </row>
    <row r="19738" spans="1:4">
      <c r="A19738" s="13">
        <v>2000</v>
      </c>
      <c r="B19738" s="14">
        <v>3</v>
      </c>
      <c r="C19738" s="14" t="s">
        <v>155</v>
      </c>
      <c r="D19738" s="37">
        <v>28.686</v>
      </c>
    </row>
    <row r="19739" spans="1:4">
      <c r="A19739" s="15">
        <v>2000</v>
      </c>
      <c r="B19739" s="16">
        <v>4</v>
      </c>
      <c r="C19739" s="16" t="s">
        <v>155</v>
      </c>
      <c r="D19739" s="38">
        <v>30.591000000000001</v>
      </c>
    </row>
    <row r="19740" spans="1:4">
      <c r="A19740" s="13">
        <v>2000</v>
      </c>
      <c r="B19740" s="14">
        <v>5</v>
      </c>
      <c r="C19740" s="14" t="s">
        <v>155</v>
      </c>
      <c r="D19740" s="37">
        <v>32.695</v>
      </c>
    </row>
    <row r="19741" spans="1:4">
      <c r="A19741" s="15">
        <v>2000</v>
      </c>
      <c r="B19741" s="16">
        <v>6</v>
      </c>
      <c r="C19741" s="16" t="s">
        <v>155</v>
      </c>
      <c r="D19741" s="38">
        <v>33.972999999999999</v>
      </c>
    </row>
    <row r="19742" spans="1:4">
      <c r="A19742" s="13">
        <v>2000</v>
      </c>
      <c r="B19742" s="14">
        <v>7</v>
      </c>
      <c r="C19742" s="14" t="s">
        <v>155</v>
      </c>
      <c r="D19742" s="37">
        <v>34.917000000000002</v>
      </c>
    </row>
    <row r="19743" spans="1:4">
      <c r="A19743" s="15">
        <v>2000</v>
      </c>
      <c r="B19743" s="16">
        <v>8</v>
      </c>
      <c r="C19743" s="16" t="s">
        <v>155</v>
      </c>
      <c r="D19743" s="38">
        <v>34.377000000000002</v>
      </c>
    </row>
    <row r="19744" spans="1:4">
      <c r="A19744" s="13">
        <v>2000</v>
      </c>
      <c r="B19744" s="14">
        <v>9</v>
      </c>
      <c r="C19744" s="14" t="s">
        <v>155</v>
      </c>
      <c r="D19744" s="37">
        <v>32.454999999999998</v>
      </c>
    </row>
    <row r="19745" spans="1:4">
      <c r="A19745" s="15">
        <v>2000</v>
      </c>
      <c r="B19745" s="16">
        <v>10</v>
      </c>
      <c r="C19745" s="16" t="s">
        <v>155</v>
      </c>
      <c r="D19745" s="38">
        <v>29.439</v>
      </c>
    </row>
    <row r="19746" spans="1:4">
      <c r="A19746" s="13">
        <v>2000</v>
      </c>
      <c r="B19746" s="14">
        <v>11</v>
      </c>
      <c r="C19746" s="14" t="s">
        <v>155</v>
      </c>
      <c r="D19746" s="37">
        <v>27.678999999999998</v>
      </c>
    </row>
    <row r="19747" spans="1:4">
      <c r="A19747" s="15">
        <v>2000</v>
      </c>
      <c r="B19747" s="16">
        <v>12</v>
      </c>
      <c r="C19747" s="16" t="s">
        <v>155</v>
      </c>
      <c r="D19747" s="38">
        <v>26.19</v>
      </c>
    </row>
    <row r="19748" spans="1:4">
      <c r="A19748" s="13">
        <v>2001</v>
      </c>
      <c r="B19748" s="14">
        <v>1</v>
      </c>
      <c r="C19748" s="14" t="s">
        <v>155</v>
      </c>
      <c r="D19748" s="37">
        <v>24.826000000000001</v>
      </c>
    </row>
    <row r="19749" spans="1:4">
      <c r="A19749" s="15">
        <v>2001</v>
      </c>
      <c r="B19749" s="16">
        <v>2</v>
      </c>
      <c r="C19749" s="16" t="s">
        <v>155</v>
      </c>
      <c r="D19749" s="38">
        <v>26.239000000000001</v>
      </c>
    </row>
    <row r="19750" spans="1:4">
      <c r="A19750" s="13">
        <v>2001</v>
      </c>
      <c r="B19750" s="14">
        <v>3</v>
      </c>
      <c r="C19750" s="14" t="s">
        <v>155</v>
      </c>
      <c r="D19750" s="37">
        <v>28.295000000000002</v>
      </c>
    </row>
    <row r="19751" spans="1:4">
      <c r="A19751" s="15">
        <v>2001</v>
      </c>
      <c r="B19751" s="16">
        <v>4</v>
      </c>
      <c r="C19751" s="16" t="s">
        <v>155</v>
      </c>
      <c r="D19751" s="38">
        <v>30.003</v>
      </c>
    </row>
    <row r="19752" spans="1:4">
      <c r="A19752" s="13">
        <v>2001</v>
      </c>
      <c r="B19752" s="14">
        <v>5</v>
      </c>
      <c r="C19752" s="14" t="s">
        <v>155</v>
      </c>
      <c r="D19752" s="37">
        <v>31.658999999999999</v>
      </c>
    </row>
    <row r="19753" spans="1:4">
      <c r="A19753" s="15">
        <v>2001</v>
      </c>
      <c r="B19753" s="16">
        <v>6</v>
      </c>
      <c r="C19753" s="16" t="s">
        <v>155</v>
      </c>
      <c r="D19753" s="38">
        <v>33.335999999999999</v>
      </c>
    </row>
    <row r="19754" spans="1:4">
      <c r="A19754" s="13">
        <v>2001</v>
      </c>
      <c r="B19754" s="14">
        <v>7</v>
      </c>
      <c r="C19754" s="14" t="s">
        <v>155</v>
      </c>
      <c r="D19754" s="37">
        <v>34.399000000000001</v>
      </c>
    </row>
    <row r="19755" spans="1:4">
      <c r="A19755" s="15">
        <v>2001</v>
      </c>
      <c r="B19755" s="16">
        <v>8</v>
      </c>
      <c r="C19755" s="16" t="s">
        <v>155</v>
      </c>
      <c r="D19755" s="38">
        <v>33.481999999999999</v>
      </c>
    </row>
    <row r="19756" spans="1:4">
      <c r="A19756" s="13">
        <v>2001</v>
      </c>
      <c r="B19756" s="14">
        <v>9</v>
      </c>
      <c r="C19756" s="14" t="s">
        <v>155</v>
      </c>
      <c r="D19756" s="37">
        <v>32.006</v>
      </c>
    </row>
    <row r="19757" spans="1:4">
      <c r="A19757" s="15">
        <v>2001</v>
      </c>
      <c r="B19757" s="16">
        <v>10</v>
      </c>
      <c r="C19757" s="16" t="s">
        <v>155</v>
      </c>
      <c r="D19757" s="38">
        <v>29.911000000000001</v>
      </c>
    </row>
    <row r="19758" spans="1:4">
      <c r="A19758" s="13">
        <v>2001</v>
      </c>
      <c r="B19758" s="14">
        <v>11</v>
      </c>
      <c r="C19758" s="14" t="s">
        <v>155</v>
      </c>
      <c r="D19758" s="37">
        <v>27.190999999999999</v>
      </c>
    </row>
    <row r="19759" spans="1:4">
      <c r="A19759" s="15">
        <v>2001</v>
      </c>
      <c r="B19759" s="16">
        <v>12</v>
      </c>
      <c r="C19759" s="16" t="s">
        <v>155</v>
      </c>
      <c r="D19759" s="38">
        <v>26.408000000000001</v>
      </c>
    </row>
    <row r="19760" spans="1:4">
      <c r="A19760" s="13">
        <v>2002</v>
      </c>
      <c r="B19760" s="14">
        <v>1</v>
      </c>
      <c r="C19760" s="14" t="s">
        <v>155</v>
      </c>
      <c r="D19760" s="37">
        <v>25.38</v>
      </c>
    </row>
    <row r="19761" spans="1:4">
      <c r="A19761" s="15">
        <v>2002</v>
      </c>
      <c r="B19761" s="16">
        <v>2</v>
      </c>
      <c r="C19761" s="16" t="s">
        <v>155</v>
      </c>
      <c r="D19761" s="38">
        <v>26.449000000000002</v>
      </c>
    </row>
    <row r="19762" spans="1:4">
      <c r="A19762" s="13">
        <v>2002</v>
      </c>
      <c r="B19762" s="14">
        <v>3</v>
      </c>
      <c r="C19762" s="14" t="s">
        <v>155</v>
      </c>
      <c r="D19762" s="37">
        <v>28.484999999999999</v>
      </c>
    </row>
    <row r="19763" spans="1:4">
      <c r="A19763" s="15">
        <v>2002</v>
      </c>
      <c r="B19763" s="16">
        <v>4</v>
      </c>
      <c r="C19763" s="16" t="s">
        <v>155</v>
      </c>
      <c r="D19763" s="38">
        <v>29.390999999999998</v>
      </c>
    </row>
    <row r="19764" spans="1:4">
      <c r="A19764" s="13">
        <v>2002</v>
      </c>
      <c r="B19764" s="14">
        <v>5</v>
      </c>
      <c r="C19764" s="14" t="s">
        <v>155</v>
      </c>
      <c r="D19764" s="37">
        <v>32.322000000000003</v>
      </c>
    </row>
    <row r="19765" spans="1:4">
      <c r="A19765" s="15">
        <v>2002</v>
      </c>
      <c r="B19765" s="16">
        <v>6</v>
      </c>
      <c r="C19765" s="16" t="s">
        <v>155</v>
      </c>
      <c r="D19765" s="38">
        <v>32.950000000000003</v>
      </c>
    </row>
    <row r="19766" spans="1:4">
      <c r="A19766" s="13">
        <v>2002</v>
      </c>
      <c r="B19766" s="14">
        <v>7</v>
      </c>
      <c r="C19766" s="14" t="s">
        <v>155</v>
      </c>
      <c r="D19766" s="37">
        <v>34.226999999999997</v>
      </c>
    </row>
    <row r="19767" spans="1:4">
      <c r="A19767" s="15">
        <v>2002</v>
      </c>
      <c r="B19767" s="16">
        <v>8</v>
      </c>
      <c r="C19767" s="16" t="s">
        <v>155</v>
      </c>
      <c r="D19767" s="38">
        <v>33.749000000000002</v>
      </c>
    </row>
    <row r="19768" spans="1:4">
      <c r="A19768" s="13">
        <v>2002</v>
      </c>
      <c r="B19768" s="14">
        <v>9</v>
      </c>
      <c r="C19768" s="14" t="s">
        <v>155</v>
      </c>
      <c r="D19768" s="37">
        <v>31.724</v>
      </c>
    </row>
    <row r="19769" spans="1:4">
      <c r="A19769" s="15">
        <v>2002</v>
      </c>
      <c r="B19769" s="16">
        <v>10</v>
      </c>
      <c r="C19769" s="16" t="s">
        <v>155</v>
      </c>
      <c r="D19769" s="38">
        <v>28.745000000000001</v>
      </c>
    </row>
    <row r="19770" spans="1:4">
      <c r="A19770" s="13">
        <v>2002</v>
      </c>
      <c r="B19770" s="14">
        <v>11</v>
      </c>
      <c r="C19770" s="14" t="s">
        <v>155</v>
      </c>
      <c r="D19770" s="37">
        <v>28.006</v>
      </c>
    </row>
    <row r="19771" spans="1:4">
      <c r="A19771" s="15">
        <v>2002</v>
      </c>
      <c r="B19771" s="16">
        <v>12</v>
      </c>
      <c r="C19771" s="16" t="s">
        <v>155</v>
      </c>
      <c r="D19771" s="38">
        <v>26.885999999999999</v>
      </c>
    </row>
    <row r="19772" spans="1:4">
      <c r="A19772" s="13">
        <v>2003</v>
      </c>
      <c r="B19772" s="14">
        <v>1</v>
      </c>
      <c r="C19772" s="14" t="s">
        <v>155</v>
      </c>
      <c r="D19772" s="37">
        <v>25.234000000000002</v>
      </c>
    </row>
    <row r="19773" spans="1:4">
      <c r="A19773" s="15">
        <v>2003</v>
      </c>
      <c r="B19773" s="16">
        <v>2</v>
      </c>
      <c r="C19773" s="16" t="s">
        <v>155</v>
      </c>
      <c r="D19773" s="38">
        <v>27.416</v>
      </c>
    </row>
    <row r="19774" spans="1:4">
      <c r="A19774" s="13">
        <v>2003</v>
      </c>
      <c r="B19774" s="14">
        <v>3</v>
      </c>
      <c r="C19774" s="14" t="s">
        <v>155</v>
      </c>
      <c r="D19774" s="37">
        <v>29.102</v>
      </c>
    </row>
    <row r="19775" spans="1:4">
      <c r="A19775" s="15">
        <v>2003</v>
      </c>
      <c r="B19775" s="16">
        <v>4</v>
      </c>
      <c r="C19775" s="16" t="s">
        <v>155</v>
      </c>
      <c r="D19775" s="38">
        <v>30.553000000000001</v>
      </c>
    </row>
    <row r="19776" spans="1:4">
      <c r="A19776" s="13">
        <v>2003</v>
      </c>
      <c r="B19776" s="14">
        <v>5</v>
      </c>
      <c r="C19776" s="14" t="s">
        <v>155</v>
      </c>
      <c r="D19776" s="37">
        <v>32.366</v>
      </c>
    </row>
    <row r="19777" spans="1:4">
      <c r="A19777" s="15">
        <v>2003</v>
      </c>
      <c r="B19777" s="16">
        <v>6</v>
      </c>
      <c r="C19777" s="16" t="s">
        <v>155</v>
      </c>
      <c r="D19777" s="38">
        <v>33.707999999999998</v>
      </c>
    </row>
    <row r="19778" spans="1:4">
      <c r="A19778" s="13">
        <v>2003</v>
      </c>
      <c r="B19778" s="14">
        <v>7</v>
      </c>
      <c r="C19778" s="14" t="s">
        <v>155</v>
      </c>
      <c r="D19778" s="37">
        <v>34.33</v>
      </c>
    </row>
    <row r="19779" spans="1:4">
      <c r="A19779" s="15">
        <v>2003</v>
      </c>
      <c r="B19779" s="16">
        <v>8</v>
      </c>
      <c r="C19779" s="16" t="s">
        <v>155</v>
      </c>
      <c r="D19779" s="38">
        <v>34.084000000000003</v>
      </c>
    </row>
    <row r="19780" spans="1:4">
      <c r="A19780" s="13">
        <v>2003</v>
      </c>
      <c r="B19780" s="14">
        <v>9</v>
      </c>
      <c r="C19780" s="14" t="s">
        <v>155</v>
      </c>
      <c r="D19780" s="37">
        <v>31.795000000000002</v>
      </c>
    </row>
    <row r="19781" spans="1:4">
      <c r="A19781" s="15">
        <v>2003</v>
      </c>
      <c r="B19781" s="16">
        <v>10</v>
      </c>
      <c r="C19781" s="16" t="s">
        <v>155</v>
      </c>
      <c r="D19781" s="38">
        <v>29.204000000000001</v>
      </c>
    </row>
    <row r="19782" spans="1:4">
      <c r="A19782" s="13">
        <v>2003</v>
      </c>
      <c r="B19782" s="14">
        <v>11</v>
      </c>
      <c r="C19782" s="14" t="s">
        <v>155</v>
      </c>
      <c r="D19782" s="37">
        <v>27.634</v>
      </c>
    </row>
    <row r="19783" spans="1:4">
      <c r="A19783" s="15">
        <v>2003</v>
      </c>
      <c r="B19783" s="16">
        <v>12</v>
      </c>
      <c r="C19783" s="16" t="s">
        <v>155</v>
      </c>
      <c r="D19783" s="38">
        <v>25.716999999999999</v>
      </c>
    </row>
    <row r="19784" spans="1:4">
      <c r="A19784" s="13">
        <v>2004</v>
      </c>
      <c r="B19784" s="14">
        <v>1</v>
      </c>
      <c r="C19784" s="14" t="s">
        <v>155</v>
      </c>
      <c r="D19784" s="37">
        <v>26.161999999999999</v>
      </c>
    </row>
    <row r="19785" spans="1:4">
      <c r="A19785" s="15">
        <v>2004</v>
      </c>
      <c r="B19785" s="16">
        <v>2</v>
      </c>
      <c r="C19785" s="16" t="s">
        <v>155</v>
      </c>
      <c r="D19785" s="38">
        <v>26.233000000000001</v>
      </c>
    </row>
    <row r="19786" spans="1:4">
      <c r="A19786" s="13">
        <v>2004</v>
      </c>
      <c r="B19786" s="14">
        <v>3</v>
      </c>
      <c r="C19786" s="14" t="s">
        <v>155</v>
      </c>
      <c r="D19786" s="37">
        <v>27.704000000000001</v>
      </c>
    </row>
    <row r="19787" spans="1:4">
      <c r="A19787" s="15">
        <v>2004</v>
      </c>
      <c r="B19787" s="16">
        <v>4</v>
      </c>
      <c r="C19787" s="16" t="s">
        <v>155</v>
      </c>
      <c r="D19787" s="38">
        <v>29.210999999999999</v>
      </c>
    </row>
    <row r="19788" spans="1:4">
      <c r="A19788" s="13">
        <v>2004</v>
      </c>
      <c r="B19788" s="14">
        <v>5</v>
      </c>
      <c r="C19788" s="14" t="s">
        <v>155</v>
      </c>
      <c r="D19788" s="37">
        <v>31.489000000000001</v>
      </c>
    </row>
    <row r="19789" spans="1:4">
      <c r="A19789" s="15">
        <v>2004</v>
      </c>
      <c r="B19789" s="16">
        <v>6</v>
      </c>
      <c r="C19789" s="16" t="s">
        <v>155</v>
      </c>
      <c r="D19789" s="38">
        <v>33.518999999999998</v>
      </c>
    </row>
    <row r="19790" spans="1:4">
      <c r="A19790" s="13">
        <v>2004</v>
      </c>
      <c r="B19790" s="14">
        <v>7</v>
      </c>
      <c r="C19790" s="14" t="s">
        <v>155</v>
      </c>
      <c r="D19790" s="37">
        <v>35.015999999999998</v>
      </c>
    </row>
    <row r="19791" spans="1:4">
      <c r="A19791" s="15">
        <v>2004</v>
      </c>
      <c r="B19791" s="16">
        <v>8</v>
      </c>
      <c r="C19791" s="16" t="s">
        <v>155</v>
      </c>
      <c r="D19791" s="38">
        <v>34.914999999999999</v>
      </c>
    </row>
    <row r="19792" spans="1:4">
      <c r="A19792" s="13">
        <v>2004</v>
      </c>
      <c r="B19792" s="14">
        <v>9</v>
      </c>
      <c r="C19792" s="14" t="s">
        <v>155</v>
      </c>
      <c r="D19792" s="37">
        <v>32.161999999999999</v>
      </c>
    </row>
    <row r="19793" spans="1:4">
      <c r="A19793" s="15">
        <v>2004</v>
      </c>
      <c r="B19793" s="16">
        <v>10</v>
      </c>
      <c r="C19793" s="16" t="s">
        <v>155</v>
      </c>
      <c r="D19793" s="38">
        <v>28.925000000000001</v>
      </c>
    </row>
    <row r="19794" spans="1:4">
      <c r="A19794" s="13">
        <v>2004</v>
      </c>
      <c r="B19794" s="14">
        <v>11</v>
      </c>
      <c r="C19794" s="14" t="s">
        <v>155</v>
      </c>
      <c r="D19794" s="37">
        <v>27.425999999999998</v>
      </c>
    </row>
    <row r="19795" spans="1:4">
      <c r="A19795" s="15">
        <v>2004</v>
      </c>
      <c r="B19795" s="16">
        <v>12</v>
      </c>
      <c r="C19795" s="16" t="s">
        <v>155</v>
      </c>
      <c r="D19795" s="38">
        <v>25.785</v>
      </c>
    </row>
    <row r="19796" spans="1:4">
      <c r="A19796" s="13">
        <v>2005</v>
      </c>
      <c r="B19796" s="14">
        <v>1</v>
      </c>
      <c r="C19796" s="14" t="s">
        <v>155</v>
      </c>
      <c r="D19796" s="37">
        <v>25.154</v>
      </c>
    </row>
    <row r="19797" spans="1:4">
      <c r="A19797" s="15">
        <v>2005</v>
      </c>
      <c r="B19797" s="16">
        <v>2</v>
      </c>
      <c r="C19797" s="16" t="s">
        <v>155</v>
      </c>
      <c r="D19797" s="38">
        <v>26.725999999999999</v>
      </c>
    </row>
    <row r="19798" spans="1:4">
      <c r="A19798" s="13">
        <v>2005</v>
      </c>
      <c r="B19798" s="14">
        <v>3</v>
      </c>
      <c r="C19798" s="14" t="s">
        <v>155</v>
      </c>
      <c r="D19798" s="37">
        <v>29.326000000000001</v>
      </c>
    </row>
    <row r="19799" spans="1:4">
      <c r="A19799" s="15">
        <v>2005</v>
      </c>
      <c r="B19799" s="16">
        <v>4</v>
      </c>
      <c r="C19799" s="16" t="s">
        <v>155</v>
      </c>
      <c r="D19799" s="38">
        <v>29.724</v>
      </c>
    </row>
    <row r="19800" spans="1:4">
      <c r="A19800" s="13">
        <v>2005</v>
      </c>
      <c r="B19800" s="14">
        <v>5</v>
      </c>
      <c r="C19800" s="14" t="s">
        <v>155</v>
      </c>
      <c r="D19800" s="37">
        <v>31.391999999999999</v>
      </c>
    </row>
    <row r="19801" spans="1:4">
      <c r="A19801" s="15">
        <v>2005</v>
      </c>
      <c r="B19801" s="16">
        <v>6</v>
      </c>
      <c r="C19801" s="16" t="s">
        <v>155</v>
      </c>
      <c r="D19801" s="38">
        <v>33.450000000000003</v>
      </c>
    </row>
    <row r="19802" spans="1:4">
      <c r="A19802" s="13">
        <v>2005</v>
      </c>
      <c r="B19802" s="14">
        <v>7</v>
      </c>
      <c r="C19802" s="14" t="s">
        <v>155</v>
      </c>
      <c r="D19802" s="37">
        <v>35.421999999999997</v>
      </c>
    </row>
    <row r="19803" spans="1:4">
      <c r="A19803" s="15">
        <v>2005</v>
      </c>
      <c r="B19803" s="16">
        <v>8</v>
      </c>
      <c r="C19803" s="16" t="s">
        <v>155</v>
      </c>
      <c r="D19803" s="38">
        <v>34.588999999999999</v>
      </c>
    </row>
    <row r="19804" spans="1:4">
      <c r="A19804" s="13">
        <v>2005</v>
      </c>
      <c r="B19804" s="14">
        <v>9</v>
      </c>
      <c r="C19804" s="14" t="s">
        <v>155</v>
      </c>
      <c r="D19804" s="37">
        <v>33.392000000000003</v>
      </c>
    </row>
    <row r="19805" spans="1:4">
      <c r="A19805" s="15">
        <v>2005</v>
      </c>
      <c r="B19805" s="16">
        <v>10</v>
      </c>
      <c r="C19805" s="16" t="s">
        <v>155</v>
      </c>
      <c r="D19805" s="38">
        <v>29.641999999999999</v>
      </c>
    </row>
    <row r="19806" spans="1:4">
      <c r="A19806" s="13">
        <v>2005</v>
      </c>
      <c r="B19806" s="14">
        <v>11</v>
      </c>
      <c r="C19806" s="14" t="s">
        <v>155</v>
      </c>
      <c r="D19806" s="37">
        <v>27.681999999999999</v>
      </c>
    </row>
    <row r="19807" spans="1:4">
      <c r="A19807" s="15">
        <v>2005</v>
      </c>
      <c r="B19807" s="16">
        <v>12</v>
      </c>
      <c r="C19807" s="16" t="s">
        <v>155</v>
      </c>
      <c r="D19807" s="38">
        <v>25.463999999999999</v>
      </c>
    </row>
    <row r="19808" spans="1:4">
      <c r="A19808" s="13">
        <v>2006</v>
      </c>
      <c r="B19808" s="14">
        <v>1</v>
      </c>
      <c r="C19808" s="14" t="s">
        <v>155</v>
      </c>
      <c r="D19808" s="37">
        <v>25.513999999999999</v>
      </c>
    </row>
    <row r="19809" spans="1:4">
      <c r="A19809" s="15">
        <v>2006</v>
      </c>
      <c r="B19809" s="16">
        <v>2</v>
      </c>
      <c r="C19809" s="16" t="s">
        <v>155</v>
      </c>
      <c r="D19809" s="38">
        <v>27.033999999999999</v>
      </c>
    </row>
    <row r="19810" spans="1:4">
      <c r="A19810" s="13">
        <v>2006</v>
      </c>
      <c r="B19810" s="14">
        <v>3</v>
      </c>
      <c r="C19810" s="14" t="s">
        <v>155</v>
      </c>
      <c r="D19810" s="37">
        <v>28.422000000000001</v>
      </c>
    </row>
    <row r="19811" spans="1:4">
      <c r="A19811" s="15">
        <v>2006</v>
      </c>
      <c r="B19811" s="16">
        <v>4</v>
      </c>
      <c r="C19811" s="16" t="s">
        <v>155</v>
      </c>
      <c r="D19811" s="38">
        <v>29.440999999999999</v>
      </c>
    </row>
    <row r="19812" spans="1:4">
      <c r="A19812" s="13">
        <v>2006</v>
      </c>
      <c r="B19812" s="14">
        <v>5</v>
      </c>
      <c r="C19812" s="14" t="s">
        <v>155</v>
      </c>
      <c r="D19812" s="37">
        <v>31.995000000000001</v>
      </c>
    </row>
    <row r="19813" spans="1:4">
      <c r="A19813" s="15">
        <v>2006</v>
      </c>
      <c r="B19813" s="16">
        <v>6</v>
      </c>
      <c r="C19813" s="16" t="s">
        <v>155</v>
      </c>
      <c r="D19813" s="38">
        <v>33.478000000000002</v>
      </c>
    </row>
    <row r="19814" spans="1:4">
      <c r="A19814" s="13">
        <v>2006</v>
      </c>
      <c r="B19814" s="14">
        <v>7</v>
      </c>
      <c r="C19814" s="14" t="s">
        <v>155</v>
      </c>
      <c r="D19814" s="37">
        <v>34.982999999999997</v>
      </c>
    </row>
    <row r="19815" spans="1:4">
      <c r="A19815" s="15">
        <v>2006</v>
      </c>
      <c r="B19815" s="16">
        <v>8</v>
      </c>
      <c r="C19815" s="16" t="s">
        <v>155</v>
      </c>
      <c r="D19815" s="38">
        <v>34.421999999999997</v>
      </c>
    </row>
    <row r="19816" spans="1:4">
      <c r="A19816" s="13">
        <v>2006</v>
      </c>
      <c r="B19816" s="14">
        <v>9</v>
      </c>
      <c r="C19816" s="14" t="s">
        <v>155</v>
      </c>
      <c r="D19816" s="37">
        <v>33.033000000000001</v>
      </c>
    </row>
    <row r="19817" spans="1:4">
      <c r="A19817" s="15">
        <v>2006</v>
      </c>
      <c r="B19817" s="16">
        <v>10</v>
      </c>
      <c r="C19817" s="16" t="s">
        <v>155</v>
      </c>
      <c r="D19817" s="38">
        <v>29.635000000000002</v>
      </c>
    </row>
    <row r="19818" spans="1:4">
      <c r="A19818" s="13">
        <v>2006</v>
      </c>
      <c r="B19818" s="14">
        <v>11</v>
      </c>
      <c r="C19818" s="14" t="s">
        <v>155</v>
      </c>
      <c r="D19818" s="37">
        <v>27.556000000000001</v>
      </c>
    </row>
    <row r="19819" spans="1:4">
      <c r="A19819" s="15">
        <v>2006</v>
      </c>
      <c r="B19819" s="16">
        <v>12</v>
      </c>
      <c r="C19819" s="16" t="s">
        <v>155</v>
      </c>
      <c r="D19819" s="38">
        <v>26.010999999999999</v>
      </c>
    </row>
    <row r="19820" spans="1:4">
      <c r="A19820" s="13">
        <v>2007</v>
      </c>
      <c r="B19820" s="14">
        <v>1</v>
      </c>
      <c r="C19820" s="14" t="s">
        <v>155</v>
      </c>
      <c r="D19820" s="37">
        <v>25.231000000000002</v>
      </c>
    </row>
    <row r="19821" spans="1:4">
      <c r="A19821" s="15">
        <v>2007</v>
      </c>
      <c r="B19821" s="16">
        <v>2</v>
      </c>
      <c r="C19821" s="16" t="s">
        <v>155</v>
      </c>
      <c r="D19821" s="38">
        <v>27.509</v>
      </c>
    </row>
    <row r="19822" spans="1:4">
      <c r="A19822" s="13">
        <v>2007</v>
      </c>
      <c r="B19822" s="14">
        <v>3</v>
      </c>
      <c r="C19822" s="14" t="s">
        <v>155</v>
      </c>
      <c r="D19822" s="37">
        <v>29.12</v>
      </c>
    </row>
    <row r="19823" spans="1:4">
      <c r="A19823" s="15">
        <v>2007</v>
      </c>
      <c r="B19823" s="16">
        <v>4</v>
      </c>
      <c r="C19823" s="16" t="s">
        <v>155</v>
      </c>
      <c r="D19823" s="38">
        <v>29.716999999999999</v>
      </c>
    </row>
    <row r="19824" spans="1:4">
      <c r="A19824" s="13">
        <v>2007</v>
      </c>
      <c r="B19824" s="14">
        <v>5</v>
      </c>
      <c r="C19824" s="14" t="s">
        <v>155</v>
      </c>
      <c r="D19824" s="37">
        <v>32.037999999999997</v>
      </c>
    </row>
    <row r="19825" spans="1:4">
      <c r="A19825" s="15">
        <v>2007</v>
      </c>
      <c r="B19825" s="16">
        <v>6</v>
      </c>
      <c r="C19825" s="16" t="s">
        <v>155</v>
      </c>
      <c r="D19825" s="38">
        <v>33.601999999999997</v>
      </c>
    </row>
    <row r="19826" spans="1:4">
      <c r="A19826" s="13">
        <v>2007</v>
      </c>
      <c r="B19826" s="14">
        <v>7</v>
      </c>
      <c r="C19826" s="14" t="s">
        <v>155</v>
      </c>
      <c r="D19826" s="37">
        <v>34.229999999999997</v>
      </c>
    </row>
    <row r="19827" spans="1:4">
      <c r="A19827" s="15">
        <v>2007</v>
      </c>
      <c r="B19827" s="16">
        <v>8</v>
      </c>
      <c r="C19827" s="16" t="s">
        <v>155</v>
      </c>
      <c r="D19827" s="38">
        <v>33.860999999999997</v>
      </c>
    </row>
    <row r="19828" spans="1:4">
      <c r="A19828" s="13">
        <v>2007</v>
      </c>
      <c r="B19828" s="14">
        <v>9</v>
      </c>
      <c r="C19828" s="14" t="s">
        <v>155</v>
      </c>
      <c r="D19828" s="37">
        <v>33.06</v>
      </c>
    </row>
    <row r="19829" spans="1:4">
      <c r="A19829" s="15">
        <v>2007</v>
      </c>
      <c r="B19829" s="16">
        <v>10</v>
      </c>
      <c r="C19829" s="16" t="s">
        <v>155</v>
      </c>
      <c r="D19829" s="38">
        <v>29.359000000000002</v>
      </c>
    </row>
    <row r="19830" spans="1:4">
      <c r="A19830" s="13">
        <v>2007</v>
      </c>
      <c r="B19830" s="14">
        <v>11</v>
      </c>
      <c r="C19830" s="14" t="s">
        <v>155</v>
      </c>
      <c r="D19830" s="37">
        <v>28.097999999999999</v>
      </c>
    </row>
    <row r="19831" spans="1:4">
      <c r="A19831" s="15">
        <v>2007</v>
      </c>
      <c r="B19831" s="16">
        <v>12</v>
      </c>
      <c r="C19831" s="16" t="s">
        <v>155</v>
      </c>
      <c r="D19831" s="38">
        <v>25.817</v>
      </c>
    </row>
    <row r="19832" spans="1:4">
      <c r="A19832" s="13">
        <v>2008</v>
      </c>
      <c r="B19832" s="14">
        <v>1</v>
      </c>
      <c r="C19832" s="14" t="s">
        <v>155</v>
      </c>
      <c r="D19832" s="37">
        <v>25.652000000000001</v>
      </c>
    </row>
    <row r="19833" spans="1:4">
      <c r="A19833" s="15">
        <v>2008</v>
      </c>
      <c r="B19833" s="16">
        <v>2</v>
      </c>
      <c r="C19833" s="16" t="s">
        <v>155</v>
      </c>
      <c r="D19833" s="38">
        <v>25.728999999999999</v>
      </c>
    </row>
    <row r="19834" spans="1:4">
      <c r="A19834" s="13">
        <v>2008</v>
      </c>
      <c r="B19834" s="14">
        <v>3</v>
      </c>
      <c r="C19834" s="14" t="s">
        <v>155</v>
      </c>
      <c r="D19834" s="37">
        <v>27.12</v>
      </c>
    </row>
    <row r="19835" spans="1:4">
      <c r="A19835" s="15">
        <v>2008</v>
      </c>
      <c r="B19835" s="16">
        <v>4</v>
      </c>
      <c r="C19835" s="16" t="s">
        <v>155</v>
      </c>
      <c r="D19835" s="38">
        <v>29.335000000000001</v>
      </c>
    </row>
    <row r="19836" spans="1:4">
      <c r="A19836" s="13">
        <v>2008</v>
      </c>
      <c r="B19836" s="14">
        <v>5</v>
      </c>
      <c r="C19836" s="14" t="s">
        <v>155</v>
      </c>
      <c r="D19836" s="37">
        <v>31.425999999999998</v>
      </c>
    </row>
    <row r="19837" spans="1:4">
      <c r="A19837" s="15">
        <v>2008</v>
      </c>
      <c r="B19837" s="16">
        <v>6</v>
      </c>
      <c r="C19837" s="16" t="s">
        <v>155</v>
      </c>
      <c r="D19837" s="38">
        <v>33.353000000000002</v>
      </c>
    </row>
    <row r="19838" spans="1:4">
      <c r="A19838" s="13">
        <v>2008</v>
      </c>
      <c r="B19838" s="14">
        <v>7</v>
      </c>
      <c r="C19838" s="14" t="s">
        <v>155</v>
      </c>
      <c r="D19838" s="37">
        <v>34.609000000000002</v>
      </c>
    </row>
    <row r="19839" spans="1:4">
      <c r="A19839" s="15">
        <v>2008</v>
      </c>
      <c r="B19839" s="16">
        <v>8</v>
      </c>
      <c r="C19839" s="16" t="s">
        <v>155</v>
      </c>
      <c r="D19839" s="38">
        <v>34.496000000000002</v>
      </c>
    </row>
    <row r="19840" spans="1:4">
      <c r="A19840" s="13">
        <v>2008</v>
      </c>
      <c r="B19840" s="14">
        <v>9</v>
      </c>
      <c r="C19840" s="14" t="s">
        <v>155</v>
      </c>
      <c r="D19840" s="37">
        <v>32.634</v>
      </c>
    </row>
    <row r="19841" spans="1:4">
      <c r="A19841" s="15">
        <v>2008</v>
      </c>
      <c r="B19841" s="16">
        <v>10</v>
      </c>
      <c r="C19841" s="16" t="s">
        <v>155</v>
      </c>
      <c r="D19841" s="38">
        <v>29.710999999999999</v>
      </c>
    </row>
    <row r="19842" spans="1:4">
      <c r="A19842" s="13">
        <v>2008</v>
      </c>
      <c r="B19842" s="14">
        <v>11</v>
      </c>
      <c r="C19842" s="14" t="s">
        <v>155</v>
      </c>
      <c r="D19842" s="37">
        <v>26.998000000000001</v>
      </c>
    </row>
    <row r="19843" spans="1:4">
      <c r="A19843" s="15">
        <v>2008</v>
      </c>
      <c r="B19843" s="16">
        <v>12</v>
      </c>
      <c r="C19843" s="16" t="s">
        <v>155</v>
      </c>
      <c r="D19843" s="38">
        <v>25.198</v>
      </c>
    </row>
    <row r="19844" spans="1:4">
      <c r="A19844" s="13">
        <v>2009</v>
      </c>
      <c r="B19844" s="14">
        <v>1</v>
      </c>
      <c r="C19844" s="14" t="s">
        <v>155</v>
      </c>
      <c r="D19844" s="37">
        <v>25.161999999999999</v>
      </c>
    </row>
    <row r="19845" spans="1:4">
      <c r="A19845" s="15">
        <v>2009</v>
      </c>
      <c r="B19845" s="16">
        <v>2</v>
      </c>
      <c r="C19845" s="16" t="s">
        <v>155</v>
      </c>
      <c r="D19845" s="38">
        <v>26.68</v>
      </c>
    </row>
    <row r="19846" spans="1:4">
      <c r="A19846" s="13">
        <v>2009</v>
      </c>
      <c r="B19846" s="14">
        <v>3</v>
      </c>
      <c r="C19846" s="14" t="s">
        <v>155</v>
      </c>
      <c r="D19846" s="37">
        <v>28.606999999999999</v>
      </c>
    </row>
    <row r="19847" spans="1:4">
      <c r="A19847" s="15">
        <v>2009</v>
      </c>
      <c r="B19847" s="16">
        <v>4</v>
      </c>
      <c r="C19847" s="16" t="s">
        <v>155</v>
      </c>
      <c r="D19847" s="38">
        <v>29.753</v>
      </c>
    </row>
    <row r="19848" spans="1:4">
      <c r="A19848" s="13">
        <v>2009</v>
      </c>
      <c r="B19848" s="14">
        <v>5</v>
      </c>
      <c r="C19848" s="14" t="s">
        <v>155</v>
      </c>
      <c r="D19848" s="37">
        <v>31.434000000000001</v>
      </c>
    </row>
    <row r="19849" spans="1:4">
      <c r="A19849" s="15">
        <v>2009</v>
      </c>
      <c r="B19849" s="16">
        <v>6</v>
      </c>
      <c r="C19849" s="16" t="s">
        <v>155</v>
      </c>
      <c r="D19849" s="38">
        <v>33.481999999999999</v>
      </c>
    </row>
    <row r="19850" spans="1:4">
      <c r="A19850" s="13">
        <v>2009</v>
      </c>
      <c r="B19850" s="14">
        <v>7</v>
      </c>
      <c r="C19850" s="14" t="s">
        <v>155</v>
      </c>
      <c r="D19850" s="37">
        <v>35.752000000000002</v>
      </c>
    </row>
    <row r="19851" spans="1:4">
      <c r="A19851" s="15">
        <v>2009</v>
      </c>
      <c r="B19851" s="16">
        <v>8</v>
      </c>
      <c r="C19851" s="16" t="s">
        <v>155</v>
      </c>
      <c r="D19851" s="38">
        <v>34.954000000000001</v>
      </c>
    </row>
    <row r="19852" spans="1:4">
      <c r="A19852" s="13">
        <v>2009</v>
      </c>
      <c r="B19852" s="14">
        <v>9</v>
      </c>
      <c r="C19852" s="14" t="s">
        <v>155</v>
      </c>
      <c r="D19852" s="37">
        <v>32.56</v>
      </c>
    </row>
    <row r="19853" spans="1:4">
      <c r="A19853" s="15">
        <v>2009</v>
      </c>
      <c r="B19853" s="16">
        <v>10</v>
      </c>
      <c r="C19853" s="16" t="s">
        <v>155</v>
      </c>
      <c r="D19853" s="38">
        <v>29.49</v>
      </c>
    </row>
    <row r="19854" spans="1:4">
      <c r="A19854" s="13">
        <v>2009</v>
      </c>
      <c r="B19854" s="14">
        <v>11</v>
      </c>
      <c r="C19854" s="14" t="s">
        <v>155</v>
      </c>
      <c r="D19854" s="37">
        <v>27.797999999999998</v>
      </c>
    </row>
    <row r="19855" spans="1:4">
      <c r="A19855" s="15">
        <v>2009</v>
      </c>
      <c r="B19855" s="16">
        <v>12</v>
      </c>
      <c r="C19855" s="16" t="s">
        <v>155</v>
      </c>
      <c r="D19855" s="38">
        <v>26.800999999999998</v>
      </c>
    </row>
    <row r="19856" spans="1:4">
      <c r="A19856" s="13">
        <v>2010</v>
      </c>
      <c r="B19856" s="14">
        <v>1</v>
      </c>
      <c r="C19856" s="14" t="s">
        <v>155</v>
      </c>
      <c r="D19856" s="37">
        <v>25.422999999999998</v>
      </c>
    </row>
    <row r="19857" spans="1:4">
      <c r="A19857" s="15">
        <v>2010</v>
      </c>
      <c r="B19857" s="16">
        <v>2</v>
      </c>
      <c r="C19857" s="16" t="s">
        <v>155</v>
      </c>
      <c r="D19857" s="38">
        <v>26.56</v>
      </c>
    </row>
    <row r="19858" spans="1:4">
      <c r="A19858" s="13">
        <v>2010</v>
      </c>
      <c r="B19858" s="14">
        <v>3</v>
      </c>
      <c r="C19858" s="14" t="s">
        <v>155</v>
      </c>
      <c r="D19858" s="37">
        <v>28.587</v>
      </c>
    </row>
    <row r="19859" spans="1:4">
      <c r="A19859" s="15">
        <v>2010</v>
      </c>
      <c r="B19859" s="16">
        <v>4</v>
      </c>
      <c r="C19859" s="16" t="s">
        <v>155</v>
      </c>
      <c r="D19859" s="38">
        <v>29.998999999999999</v>
      </c>
    </row>
    <row r="19860" spans="1:4">
      <c r="A19860" s="13">
        <v>2010</v>
      </c>
      <c r="B19860" s="14">
        <v>5</v>
      </c>
      <c r="C19860" s="14" t="s">
        <v>155</v>
      </c>
      <c r="D19860" s="37">
        <v>31.952000000000002</v>
      </c>
    </row>
    <row r="19861" spans="1:4">
      <c r="A19861" s="15">
        <v>2010</v>
      </c>
      <c r="B19861" s="16">
        <v>6</v>
      </c>
      <c r="C19861" s="16" t="s">
        <v>155</v>
      </c>
      <c r="D19861" s="38">
        <v>34.107999999999997</v>
      </c>
    </row>
    <row r="19862" spans="1:4">
      <c r="A19862" s="13">
        <v>2010</v>
      </c>
      <c r="B19862" s="14">
        <v>7</v>
      </c>
      <c r="C19862" s="14" t="s">
        <v>155</v>
      </c>
      <c r="D19862" s="37">
        <v>34.619999999999997</v>
      </c>
    </row>
    <row r="19863" spans="1:4">
      <c r="A19863" s="15">
        <v>2010</v>
      </c>
      <c r="B19863" s="16">
        <v>8</v>
      </c>
      <c r="C19863" s="16" t="s">
        <v>155</v>
      </c>
      <c r="D19863" s="38">
        <v>34.444000000000003</v>
      </c>
    </row>
    <row r="19864" spans="1:4">
      <c r="A19864" s="13">
        <v>2010</v>
      </c>
      <c r="B19864" s="14">
        <v>9</v>
      </c>
      <c r="C19864" s="14" t="s">
        <v>155</v>
      </c>
      <c r="D19864" s="37">
        <v>32.741999999999997</v>
      </c>
    </row>
    <row r="19865" spans="1:4">
      <c r="A19865" s="15">
        <v>2010</v>
      </c>
      <c r="B19865" s="16">
        <v>10</v>
      </c>
      <c r="C19865" s="16" t="s">
        <v>155</v>
      </c>
      <c r="D19865" s="38">
        <v>30.33</v>
      </c>
    </row>
    <row r="19866" spans="1:4">
      <c r="A19866" s="13">
        <v>2010</v>
      </c>
      <c r="B19866" s="14">
        <v>11</v>
      </c>
      <c r="C19866" s="14" t="s">
        <v>155</v>
      </c>
      <c r="D19866" s="37">
        <v>27.922000000000001</v>
      </c>
    </row>
    <row r="19867" spans="1:4">
      <c r="A19867" s="15">
        <v>2010</v>
      </c>
      <c r="B19867" s="16">
        <v>12</v>
      </c>
      <c r="C19867" s="16" t="s">
        <v>155</v>
      </c>
      <c r="D19867" s="38">
        <v>25.556999999999999</v>
      </c>
    </row>
    <row r="19868" spans="1:4">
      <c r="A19868" s="13">
        <v>2011</v>
      </c>
      <c r="B19868" s="14">
        <v>1</v>
      </c>
      <c r="C19868" s="14" t="s">
        <v>155</v>
      </c>
      <c r="D19868" s="37">
        <v>25.35</v>
      </c>
    </row>
    <row r="19869" spans="1:4">
      <c r="A19869" s="15">
        <v>2011</v>
      </c>
      <c r="B19869" s="16">
        <v>2</v>
      </c>
      <c r="C19869" s="16" t="s">
        <v>155</v>
      </c>
      <c r="D19869" s="38">
        <v>26.721</v>
      </c>
    </row>
    <row r="19870" spans="1:4">
      <c r="A19870" s="13">
        <v>2011</v>
      </c>
      <c r="B19870" s="14">
        <v>3</v>
      </c>
      <c r="C19870" s="14" t="s">
        <v>155</v>
      </c>
      <c r="D19870" s="37">
        <v>27.934999999999999</v>
      </c>
    </row>
    <row r="19871" spans="1:4">
      <c r="A19871" s="15">
        <v>2011</v>
      </c>
      <c r="B19871" s="16">
        <v>4</v>
      </c>
      <c r="C19871" s="16" t="s">
        <v>155</v>
      </c>
      <c r="D19871" s="38">
        <v>29.85</v>
      </c>
    </row>
    <row r="19872" spans="1:4">
      <c r="A19872" s="13">
        <v>2011</v>
      </c>
      <c r="B19872" s="14">
        <v>5</v>
      </c>
      <c r="C19872" s="14" t="s">
        <v>155</v>
      </c>
      <c r="D19872" s="37">
        <v>31.523</v>
      </c>
    </row>
    <row r="19873" spans="1:4">
      <c r="A19873" s="15">
        <v>2011</v>
      </c>
      <c r="B19873" s="16">
        <v>6</v>
      </c>
      <c r="C19873" s="16" t="s">
        <v>155</v>
      </c>
      <c r="D19873" s="38">
        <v>33.636000000000003</v>
      </c>
    </row>
    <row r="19874" spans="1:4">
      <c r="A19874" s="13">
        <v>2011</v>
      </c>
      <c r="B19874" s="14">
        <v>7</v>
      </c>
      <c r="C19874" s="14" t="s">
        <v>155</v>
      </c>
      <c r="D19874" s="37">
        <v>35.478000000000002</v>
      </c>
    </row>
    <row r="19875" spans="1:4">
      <c r="A19875" s="15">
        <v>2011</v>
      </c>
      <c r="B19875" s="16">
        <v>8</v>
      </c>
      <c r="C19875" s="16" t="s">
        <v>155</v>
      </c>
      <c r="D19875" s="38">
        <v>34.362000000000002</v>
      </c>
    </row>
    <row r="19876" spans="1:4">
      <c r="A19876" s="13">
        <v>2011</v>
      </c>
      <c r="B19876" s="14">
        <v>9</v>
      </c>
      <c r="C19876" s="14" t="s">
        <v>155</v>
      </c>
      <c r="D19876" s="37">
        <v>33.149000000000001</v>
      </c>
    </row>
    <row r="19877" spans="1:4">
      <c r="A19877" s="15">
        <v>2011</v>
      </c>
      <c r="B19877" s="16">
        <v>10</v>
      </c>
      <c r="C19877" s="16" t="s">
        <v>155</v>
      </c>
      <c r="D19877" s="38">
        <v>29.568000000000001</v>
      </c>
    </row>
    <row r="19878" spans="1:4">
      <c r="A19878" s="13">
        <v>2011</v>
      </c>
      <c r="B19878" s="14">
        <v>11</v>
      </c>
      <c r="C19878" s="14" t="s">
        <v>155</v>
      </c>
      <c r="D19878" s="37">
        <v>28.332999999999998</v>
      </c>
    </row>
    <row r="19879" spans="1:4">
      <c r="A19879" s="15">
        <v>2011</v>
      </c>
      <c r="B19879" s="16">
        <v>12</v>
      </c>
      <c r="C19879" s="16" t="s">
        <v>155</v>
      </c>
      <c r="D19879" s="38">
        <v>25.901</v>
      </c>
    </row>
    <row r="19880" spans="1:4">
      <c r="A19880" s="13">
        <v>2012</v>
      </c>
      <c r="B19880" s="14">
        <v>1</v>
      </c>
      <c r="C19880" s="14" t="s">
        <v>155</v>
      </c>
      <c r="D19880" s="37">
        <v>25.823</v>
      </c>
    </row>
    <row r="19881" spans="1:4">
      <c r="A19881" s="15">
        <v>2012</v>
      </c>
      <c r="B19881" s="16">
        <v>2</v>
      </c>
      <c r="C19881" s="16" t="s">
        <v>155</v>
      </c>
      <c r="D19881" s="38">
        <v>26.373999999999999</v>
      </c>
    </row>
    <row r="19882" spans="1:4">
      <c r="A19882" s="13">
        <v>2012</v>
      </c>
      <c r="B19882" s="14">
        <v>3</v>
      </c>
      <c r="C19882" s="14" t="s">
        <v>155</v>
      </c>
      <c r="D19882" s="37">
        <v>27.736000000000001</v>
      </c>
    </row>
    <row r="19883" spans="1:4">
      <c r="A19883" s="15">
        <v>2012</v>
      </c>
      <c r="B19883" s="16">
        <v>4</v>
      </c>
      <c r="C19883" s="16" t="s">
        <v>155</v>
      </c>
      <c r="D19883" s="38">
        <v>29.094000000000001</v>
      </c>
    </row>
    <row r="19884" spans="1:4">
      <c r="A19884" s="13">
        <v>2012</v>
      </c>
      <c r="B19884" s="14">
        <v>5</v>
      </c>
      <c r="C19884" s="14" t="s">
        <v>155</v>
      </c>
      <c r="D19884" s="37">
        <v>30.914999999999999</v>
      </c>
    </row>
    <row r="19885" spans="1:4">
      <c r="A19885" s="15">
        <v>2012</v>
      </c>
      <c r="B19885" s="16">
        <v>6</v>
      </c>
      <c r="C19885" s="16" t="s">
        <v>155</v>
      </c>
      <c r="D19885" s="38">
        <v>34.18</v>
      </c>
    </row>
    <row r="19886" spans="1:4">
      <c r="A19886" s="13">
        <v>2012</v>
      </c>
      <c r="B19886" s="14">
        <v>7</v>
      </c>
      <c r="C19886" s="14" t="s">
        <v>155</v>
      </c>
      <c r="D19886" s="37">
        <v>35.340000000000003</v>
      </c>
    </row>
    <row r="19887" spans="1:4">
      <c r="A19887" s="15">
        <v>2012</v>
      </c>
      <c r="B19887" s="16">
        <v>8</v>
      </c>
      <c r="C19887" s="16" t="s">
        <v>155</v>
      </c>
      <c r="D19887" s="38">
        <v>35.594000000000001</v>
      </c>
    </row>
    <row r="19888" spans="1:4">
      <c r="A19888" s="13">
        <v>2012</v>
      </c>
      <c r="B19888" s="14">
        <v>9</v>
      </c>
      <c r="C19888" s="14" t="s">
        <v>155</v>
      </c>
      <c r="D19888" s="37">
        <v>33.325000000000003</v>
      </c>
    </row>
    <row r="19889" spans="1:4">
      <c r="A19889" s="15">
        <v>2012</v>
      </c>
      <c r="B19889" s="16">
        <v>10</v>
      </c>
      <c r="C19889" s="16" t="s">
        <v>155</v>
      </c>
      <c r="D19889" s="38">
        <v>30.216000000000001</v>
      </c>
    </row>
    <row r="19890" spans="1:4">
      <c r="A19890" s="13">
        <v>2012</v>
      </c>
      <c r="B19890" s="14">
        <v>11</v>
      </c>
      <c r="C19890" s="14" t="s">
        <v>155</v>
      </c>
      <c r="D19890" s="37">
        <v>27.866</v>
      </c>
    </row>
    <row r="19891" spans="1:4">
      <c r="A19891" s="15">
        <v>2012</v>
      </c>
      <c r="B19891" s="16">
        <v>12</v>
      </c>
      <c r="C19891" s="16" t="s">
        <v>155</v>
      </c>
      <c r="D19891" s="38">
        <v>26.722000000000001</v>
      </c>
    </row>
    <row r="19892" spans="1:4">
      <c r="A19892" s="13">
        <v>2013</v>
      </c>
      <c r="B19892" s="14">
        <v>1</v>
      </c>
      <c r="C19892" s="14" t="s">
        <v>155</v>
      </c>
      <c r="D19892" s="37">
        <v>26.097000000000001</v>
      </c>
    </row>
    <row r="19893" spans="1:4">
      <c r="A19893" s="15">
        <v>2013</v>
      </c>
      <c r="B19893" s="16">
        <v>2</v>
      </c>
      <c r="C19893" s="16" t="s">
        <v>155</v>
      </c>
      <c r="D19893" s="38">
        <v>27.311</v>
      </c>
    </row>
    <row r="19894" spans="1:4">
      <c r="A19894" s="13">
        <v>2013</v>
      </c>
      <c r="B19894" s="14">
        <v>3</v>
      </c>
      <c r="C19894" s="14" t="s">
        <v>155</v>
      </c>
      <c r="D19894" s="37">
        <v>29.023</v>
      </c>
    </row>
    <row r="19895" spans="1:4">
      <c r="A19895" s="15">
        <v>2013</v>
      </c>
      <c r="B19895" s="16">
        <v>4</v>
      </c>
      <c r="C19895" s="16" t="s">
        <v>155</v>
      </c>
      <c r="D19895" s="38">
        <v>30.920999999999999</v>
      </c>
    </row>
    <row r="19896" spans="1:4">
      <c r="A19896" s="13">
        <v>2013</v>
      </c>
      <c r="B19896" s="14">
        <v>5</v>
      </c>
      <c r="C19896" s="14" t="s">
        <v>155</v>
      </c>
      <c r="D19896" s="37">
        <v>32.271000000000001</v>
      </c>
    </row>
    <row r="19897" spans="1:4">
      <c r="A19897" s="15">
        <v>2013</v>
      </c>
      <c r="B19897" s="16">
        <v>6</v>
      </c>
      <c r="C19897" s="16" t="s">
        <v>155</v>
      </c>
      <c r="D19897" s="38">
        <v>33.417000000000002</v>
      </c>
    </row>
    <row r="19898" spans="1:4">
      <c r="A19898" s="13">
        <v>2013</v>
      </c>
      <c r="B19898" s="14">
        <v>7</v>
      </c>
      <c r="C19898" s="14" t="s">
        <v>155</v>
      </c>
      <c r="D19898" s="37">
        <v>34.546999999999997</v>
      </c>
    </row>
    <row r="19899" spans="1:4">
      <c r="A19899" s="15">
        <v>2013</v>
      </c>
      <c r="B19899" s="16">
        <v>8</v>
      </c>
      <c r="C19899" s="16" t="s">
        <v>155</v>
      </c>
      <c r="D19899" s="38">
        <v>35.073999999999998</v>
      </c>
    </row>
    <row r="19900" spans="1:4">
      <c r="A19900" s="13">
        <v>2000</v>
      </c>
      <c r="B19900" s="14">
        <v>2</v>
      </c>
      <c r="C19900" s="14" t="s">
        <v>156</v>
      </c>
      <c r="D19900" s="37">
        <v>26.7455</v>
      </c>
    </row>
    <row r="19901" spans="1:4">
      <c r="A19901" s="15">
        <v>2000</v>
      </c>
      <c r="B19901" s="16">
        <v>3</v>
      </c>
      <c r="C19901" s="16" t="s">
        <v>156</v>
      </c>
      <c r="D19901" s="38">
        <v>28.321400000000001</v>
      </c>
    </row>
    <row r="19902" spans="1:4">
      <c r="A19902" s="13">
        <v>2000</v>
      </c>
      <c r="B19902" s="14">
        <v>4</v>
      </c>
      <c r="C19902" s="14" t="s">
        <v>156</v>
      </c>
      <c r="D19902" s="37">
        <v>31.500499999999999</v>
      </c>
    </row>
    <row r="19903" spans="1:4">
      <c r="A19903" s="15">
        <v>2000</v>
      </c>
      <c r="B19903" s="16">
        <v>5</v>
      </c>
      <c r="C19903" s="16" t="s">
        <v>156</v>
      </c>
      <c r="D19903" s="38">
        <v>32.307000000000002</v>
      </c>
    </row>
    <row r="19904" spans="1:4">
      <c r="A19904" s="13">
        <v>2000</v>
      </c>
      <c r="B19904" s="14">
        <v>6</v>
      </c>
      <c r="C19904" s="14" t="s">
        <v>156</v>
      </c>
      <c r="D19904" s="37">
        <v>31.57</v>
      </c>
    </row>
    <row r="19905" spans="1:4">
      <c r="A19905" s="15">
        <v>2000</v>
      </c>
      <c r="B19905" s="16">
        <v>7</v>
      </c>
      <c r="C19905" s="16" t="s">
        <v>156</v>
      </c>
      <c r="D19905" s="38">
        <v>28.832799999999999</v>
      </c>
    </row>
    <row r="19906" spans="1:4">
      <c r="A19906" s="13">
        <v>2000</v>
      </c>
      <c r="B19906" s="14">
        <v>8</v>
      </c>
      <c r="C19906" s="14" t="s">
        <v>156</v>
      </c>
      <c r="D19906" s="37">
        <v>27.940799999999999</v>
      </c>
    </row>
    <row r="19907" spans="1:4">
      <c r="A19907" s="15">
        <v>2000</v>
      </c>
      <c r="B19907" s="16">
        <v>9</v>
      </c>
      <c r="C19907" s="16" t="s">
        <v>156</v>
      </c>
      <c r="D19907" s="38">
        <v>28.7485</v>
      </c>
    </row>
    <row r="19908" spans="1:4">
      <c r="A19908" s="13">
        <v>2000</v>
      </c>
      <c r="B19908" s="14">
        <v>10</v>
      </c>
      <c r="C19908" s="14" t="s">
        <v>156</v>
      </c>
      <c r="D19908" s="37">
        <v>28.573399999999999</v>
      </c>
    </row>
    <row r="19909" spans="1:4">
      <c r="A19909" s="15">
        <v>2000</v>
      </c>
      <c r="B19909" s="16">
        <v>11</v>
      </c>
      <c r="C19909" s="16" t="s">
        <v>156</v>
      </c>
      <c r="D19909" s="38">
        <v>27.791699999999999</v>
      </c>
    </row>
    <row r="19910" spans="1:4">
      <c r="A19910" s="13">
        <v>2000</v>
      </c>
      <c r="B19910" s="14">
        <v>12</v>
      </c>
      <c r="C19910" s="14" t="s">
        <v>156</v>
      </c>
      <c r="D19910" s="37">
        <v>25.071100000000001</v>
      </c>
    </row>
    <row r="19911" spans="1:4">
      <c r="A19911" s="15">
        <v>2001</v>
      </c>
      <c r="B19911" s="16">
        <v>1</v>
      </c>
      <c r="C19911" s="16" t="s">
        <v>156</v>
      </c>
      <c r="D19911" s="38">
        <v>24.256599999999999</v>
      </c>
    </row>
    <row r="19912" spans="1:4">
      <c r="A19912" s="13">
        <v>2001</v>
      </c>
      <c r="B19912" s="14">
        <v>2</v>
      </c>
      <c r="C19912" s="14" t="s">
        <v>156</v>
      </c>
      <c r="D19912" s="37">
        <v>26.475000000000001</v>
      </c>
    </row>
    <row r="19913" spans="1:4">
      <c r="A19913" s="15">
        <v>2001</v>
      </c>
      <c r="B19913" s="16">
        <v>3</v>
      </c>
      <c r="C19913" s="16" t="s">
        <v>156</v>
      </c>
      <c r="D19913" s="38">
        <v>29.772600000000001</v>
      </c>
    </row>
    <row r="19914" spans="1:4">
      <c r="A19914" s="13">
        <v>2001</v>
      </c>
      <c r="B19914" s="14">
        <v>4</v>
      </c>
      <c r="C19914" s="14" t="s">
        <v>156</v>
      </c>
      <c r="D19914" s="37">
        <v>32.3767</v>
      </c>
    </row>
    <row r="19915" spans="1:4">
      <c r="A19915" s="15">
        <v>2001</v>
      </c>
      <c r="B19915" s="16">
        <v>5</v>
      </c>
      <c r="C19915" s="16" t="s">
        <v>156</v>
      </c>
      <c r="D19915" s="38">
        <v>32.3322</v>
      </c>
    </row>
    <row r="19916" spans="1:4">
      <c r="A19916" s="13">
        <v>2001</v>
      </c>
      <c r="B19916" s="14">
        <v>6</v>
      </c>
      <c r="C19916" s="14" t="s">
        <v>156</v>
      </c>
      <c r="D19916" s="37">
        <v>30.1967</v>
      </c>
    </row>
    <row r="19917" spans="1:4">
      <c r="A19917" s="15">
        <v>2001</v>
      </c>
      <c r="B19917" s="16">
        <v>7</v>
      </c>
      <c r="C19917" s="16" t="s">
        <v>156</v>
      </c>
      <c r="D19917" s="38">
        <v>28.413900000000002</v>
      </c>
    </row>
    <row r="19918" spans="1:4">
      <c r="A19918" s="13">
        <v>2001</v>
      </c>
      <c r="B19918" s="14">
        <v>8</v>
      </c>
      <c r="C19918" s="14" t="s">
        <v>156</v>
      </c>
      <c r="D19918" s="37">
        <v>27.539000000000001</v>
      </c>
    </row>
    <row r="19919" spans="1:4">
      <c r="A19919" s="15">
        <v>2001</v>
      </c>
      <c r="B19919" s="16">
        <v>9</v>
      </c>
      <c r="C19919" s="16" t="s">
        <v>156</v>
      </c>
      <c r="D19919" s="38">
        <v>28.8902</v>
      </c>
    </row>
    <row r="19920" spans="1:4">
      <c r="A19920" s="13">
        <v>2001</v>
      </c>
      <c r="B19920" s="14">
        <v>10</v>
      </c>
      <c r="C19920" s="14" t="s">
        <v>156</v>
      </c>
      <c r="D19920" s="37">
        <v>29.652799999999999</v>
      </c>
    </row>
    <row r="19921" spans="1:4">
      <c r="A19921" s="15">
        <v>2001</v>
      </c>
      <c r="B19921" s="16">
        <v>11</v>
      </c>
      <c r="C19921" s="16" t="s">
        <v>156</v>
      </c>
      <c r="D19921" s="38">
        <v>28.0809</v>
      </c>
    </row>
    <row r="19922" spans="1:4">
      <c r="A19922" s="13">
        <v>2001</v>
      </c>
      <c r="B19922" s="14">
        <v>12</v>
      </c>
      <c r="C19922" s="14" t="s">
        <v>156</v>
      </c>
      <c r="D19922" s="37">
        <v>26.605799999999999</v>
      </c>
    </row>
    <row r="19923" spans="1:4">
      <c r="A19923" s="15">
        <v>2002</v>
      </c>
      <c r="B19923" s="16">
        <v>1</v>
      </c>
      <c r="C19923" s="16" t="s">
        <v>156</v>
      </c>
      <c r="D19923" s="38">
        <v>23.3322</v>
      </c>
    </row>
    <row r="19924" spans="1:4">
      <c r="A19924" s="13">
        <v>2002</v>
      </c>
      <c r="B19924" s="14">
        <v>2</v>
      </c>
      <c r="C19924" s="14" t="s">
        <v>156</v>
      </c>
      <c r="D19924" s="37">
        <v>27.761600000000001</v>
      </c>
    </row>
    <row r="19925" spans="1:4">
      <c r="A19925" s="15">
        <v>2002</v>
      </c>
      <c r="B19925" s="16">
        <v>3</v>
      </c>
      <c r="C19925" s="16" t="s">
        <v>156</v>
      </c>
      <c r="D19925" s="38">
        <v>29.6752</v>
      </c>
    </row>
    <row r="19926" spans="1:4">
      <c r="A19926" s="13">
        <v>2002</v>
      </c>
      <c r="B19926" s="14">
        <v>4</v>
      </c>
      <c r="C19926" s="14" t="s">
        <v>156</v>
      </c>
      <c r="D19926" s="37">
        <v>32.088299999999997</v>
      </c>
    </row>
    <row r="19927" spans="1:4">
      <c r="A19927" s="15">
        <v>2002</v>
      </c>
      <c r="B19927" s="16">
        <v>5</v>
      </c>
      <c r="C19927" s="16" t="s">
        <v>156</v>
      </c>
      <c r="D19927" s="38">
        <v>32.3322</v>
      </c>
    </row>
    <row r="19928" spans="1:4">
      <c r="A19928" s="13">
        <v>2002</v>
      </c>
      <c r="B19928" s="14">
        <v>6</v>
      </c>
      <c r="C19928" s="14" t="s">
        <v>156</v>
      </c>
      <c r="D19928" s="37">
        <v>31.547999999999998</v>
      </c>
    </row>
    <row r="19929" spans="1:4">
      <c r="A19929" s="15">
        <v>2002</v>
      </c>
      <c r="B19929" s="16">
        <v>7</v>
      </c>
      <c r="C19929" s="16" t="s">
        <v>156</v>
      </c>
      <c r="D19929" s="38">
        <v>30.1235</v>
      </c>
    </row>
    <row r="19930" spans="1:4">
      <c r="A19930" s="13">
        <v>2002</v>
      </c>
      <c r="B19930" s="14">
        <v>8</v>
      </c>
      <c r="C19930" s="14" t="s">
        <v>156</v>
      </c>
      <c r="D19930" s="37">
        <v>28.483499999999999</v>
      </c>
    </row>
    <row r="19931" spans="1:4">
      <c r="A19931" s="15">
        <v>2002</v>
      </c>
      <c r="B19931" s="16">
        <v>9</v>
      </c>
      <c r="C19931" s="16" t="s">
        <v>156</v>
      </c>
      <c r="D19931" s="38">
        <v>29.324300000000001</v>
      </c>
    </row>
    <row r="19932" spans="1:4">
      <c r="A19932" s="13">
        <v>2002</v>
      </c>
      <c r="B19932" s="14">
        <v>10</v>
      </c>
      <c r="C19932" s="14" t="s">
        <v>156</v>
      </c>
      <c r="D19932" s="37">
        <v>29.936</v>
      </c>
    </row>
    <row r="19933" spans="1:4">
      <c r="A19933" s="15">
        <v>2002</v>
      </c>
      <c r="B19933" s="16">
        <v>11</v>
      </c>
      <c r="C19933" s="16" t="s">
        <v>156</v>
      </c>
      <c r="D19933" s="38">
        <v>29.055399999999999</v>
      </c>
    </row>
    <row r="19934" spans="1:4">
      <c r="A19934" s="13">
        <v>2002</v>
      </c>
      <c r="B19934" s="14">
        <v>12</v>
      </c>
      <c r="C19934" s="14" t="s">
        <v>156</v>
      </c>
      <c r="D19934" s="37">
        <v>24.700600000000001</v>
      </c>
    </row>
    <row r="19935" spans="1:4">
      <c r="A19935" s="15">
        <v>2003</v>
      </c>
      <c r="B19935" s="16">
        <v>1</v>
      </c>
      <c r="C19935" s="16" t="s">
        <v>156</v>
      </c>
      <c r="D19935" s="38">
        <v>25.512899999999998</v>
      </c>
    </row>
    <row r="19936" spans="1:4">
      <c r="A19936" s="13">
        <v>2003</v>
      </c>
      <c r="B19936" s="14">
        <v>2</v>
      </c>
      <c r="C19936" s="14" t="s">
        <v>156</v>
      </c>
      <c r="D19936" s="37">
        <v>27.353000000000002</v>
      </c>
    </row>
    <row r="19937" spans="1:4">
      <c r="A19937" s="15">
        <v>2003</v>
      </c>
      <c r="B19937" s="16">
        <v>3</v>
      </c>
      <c r="C19937" s="16" t="s">
        <v>156</v>
      </c>
      <c r="D19937" s="38">
        <v>29.5169</v>
      </c>
    </row>
    <row r="19938" spans="1:4">
      <c r="A19938" s="13">
        <v>2003</v>
      </c>
      <c r="B19938" s="14">
        <v>4</v>
      </c>
      <c r="C19938" s="14" t="s">
        <v>156</v>
      </c>
      <c r="D19938" s="37">
        <v>31.7074</v>
      </c>
    </row>
    <row r="19939" spans="1:4">
      <c r="A19939" s="15">
        <v>2003</v>
      </c>
      <c r="B19939" s="16">
        <v>5</v>
      </c>
      <c r="C19939" s="16" t="s">
        <v>156</v>
      </c>
      <c r="D19939" s="38">
        <v>32.623399999999997</v>
      </c>
    </row>
    <row r="19940" spans="1:4">
      <c r="A19940" s="13">
        <v>2003</v>
      </c>
      <c r="B19940" s="14">
        <v>6</v>
      </c>
      <c r="C19940" s="14" t="s">
        <v>156</v>
      </c>
      <c r="D19940" s="37">
        <v>30.624300000000002</v>
      </c>
    </row>
    <row r="19941" spans="1:4">
      <c r="A19941" s="15">
        <v>2003</v>
      </c>
      <c r="B19941" s="16">
        <v>7</v>
      </c>
      <c r="C19941" s="16" t="s">
        <v>156</v>
      </c>
      <c r="D19941" s="38">
        <v>28.032299999999999</v>
      </c>
    </row>
    <row r="19942" spans="1:4">
      <c r="A19942" s="13">
        <v>2003</v>
      </c>
      <c r="B19942" s="14">
        <v>8</v>
      </c>
      <c r="C19942" s="14" t="s">
        <v>156</v>
      </c>
      <c r="D19942" s="37">
        <v>27.5656</v>
      </c>
    </row>
    <row r="19943" spans="1:4">
      <c r="A19943" s="15">
        <v>2003</v>
      </c>
      <c r="B19943" s="16">
        <v>9</v>
      </c>
      <c r="C19943" s="16" t="s">
        <v>156</v>
      </c>
      <c r="D19943" s="38">
        <v>28.709199999999999</v>
      </c>
    </row>
    <row r="19944" spans="1:4">
      <c r="A19944" s="13">
        <v>2003</v>
      </c>
      <c r="B19944" s="14">
        <v>10</v>
      </c>
      <c r="C19944" s="14" t="s">
        <v>156</v>
      </c>
      <c r="D19944" s="37">
        <v>30.052399999999999</v>
      </c>
    </row>
    <row r="19945" spans="1:4">
      <c r="A19945" s="15">
        <v>2003</v>
      </c>
      <c r="B19945" s="16">
        <v>11</v>
      </c>
      <c r="C19945" s="16" t="s">
        <v>156</v>
      </c>
      <c r="D19945" s="38">
        <v>28.517600000000002</v>
      </c>
    </row>
    <row r="19946" spans="1:4">
      <c r="A19946" s="13">
        <v>2003</v>
      </c>
      <c r="B19946" s="14">
        <v>12</v>
      </c>
      <c r="C19946" s="14" t="s">
        <v>156</v>
      </c>
      <c r="D19946" s="37">
        <v>25.6647</v>
      </c>
    </row>
    <row r="19947" spans="1:4">
      <c r="A19947" s="15">
        <v>2004</v>
      </c>
      <c r="B19947" s="16">
        <v>1</v>
      </c>
      <c r="C19947" s="16" t="s">
        <v>156</v>
      </c>
      <c r="D19947" s="38">
        <v>25.0596</v>
      </c>
    </row>
    <row r="19948" spans="1:4">
      <c r="A19948" s="13">
        <v>2004</v>
      </c>
      <c r="B19948" s="14">
        <v>2</v>
      </c>
      <c r="C19948" s="14" t="s">
        <v>156</v>
      </c>
      <c r="D19948" s="37">
        <v>26.395499999999998</v>
      </c>
    </row>
    <row r="19949" spans="1:4">
      <c r="A19949" s="15">
        <v>2004</v>
      </c>
      <c r="B19949" s="16">
        <v>3</v>
      </c>
      <c r="C19949" s="16" t="s">
        <v>156</v>
      </c>
      <c r="D19949" s="38">
        <v>29.821400000000001</v>
      </c>
    </row>
    <row r="19950" spans="1:4">
      <c r="A19950" s="13">
        <v>2004</v>
      </c>
      <c r="B19950" s="14">
        <v>4</v>
      </c>
      <c r="C19950" s="14" t="s">
        <v>156</v>
      </c>
      <c r="D19950" s="37">
        <v>31.483699999999999</v>
      </c>
    </row>
    <row r="19951" spans="1:4">
      <c r="A19951" s="15">
        <v>2004</v>
      </c>
      <c r="B19951" s="16">
        <v>5</v>
      </c>
      <c r="C19951" s="16" t="s">
        <v>156</v>
      </c>
      <c r="D19951" s="38">
        <v>32.6252</v>
      </c>
    </row>
    <row r="19952" spans="1:4">
      <c r="A19952" s="13">
        <v>2004</v>
      </c>
      <c r="B19952" s="14">
        <v>6</v>
      </c>
      <c r="C19952" s="14" t="s">
        <v>156</v>
      </c>
      <c r="D19952" s="37">
        <v>30.534700000000001</v>
      </c>
    </row>
    <row r="19953" spans="1:4">
      <c r="A19953" s="15">
        <v>2004</v>
      </c>
      <c r="B19953" s="16">
        <v>7</v>
      </c>
      <c r="C19953" s="16" t="s">
        <v>156</v>
      </c>
      <c r="D19953" s="38">
        <v>29.345099999999999</v>
      </c>
    </row>
    <row r="19954" spans="1:4">
      <c r="A19954" s="13">
        <v>2004</v>
      </c>
      <c r="B19954" s="14">
        <v>8</v>
      </c>
      <c r="C19954" s="14" t="s">
        <v>156</v>
      </c>
      <c r="D19954" s="37">
        <v>28.2836</v>
      </c>
    </row>
    <row r="19955" spans="1:4">
      <c r="A19955" s="15">
        <v>2004</v>
      </c>
      <c r="B19955" s="16">
        <v>9</v>
      </c>
      <c r="C19955" s="16" t="s">
        <v>156</v>
      </c>
      <c r="D19955" s="38">
        <v>28.9452</v>
      </c>
    </row>
    <row r="19956" spans="1:4">
      <c r="A19956" s="13">
        <v>2004</v>
      </c>
      <c r="B19956" s="14">
        <v>10</v>
      </c>
      <c r="C19956" s="14" t="s">
        <v>156</v>
      </c>
      <c r="D19956" s="37">
        <v>30.0595</v>
      </c>
    </row>
    <row r="19957" spans="1:4">
      <c r="A19957" s="15">
        <v>2004</v>
      </c>
      <c r="B19957" s="16">
        <v>11</v>
      </c>
      <c r="C19957" s="16" t="s">
        <v>156</v>
      </c>
      <c r="D19957" s="38">
        <v>28.475100000000001</v>
      </c>
    </row>
    <row r="19958" spans="1:4">
      <c r="A19958" s="13">
        <v>2004</v>
      </c>
      <c r="B19958" s="14">
        <v>12</v>
      </c>
      <c r="C19958" s="14" t="s">
        <v>156</v>
      </c>
      <c r="D19958" s="37">
        <v>25.225100000000001</v>
      </c>
    </row>
    <row r="19959" spans="1:4">
      <c r="A19959" s="15">
        <v>2005</v>
      </c>
      <c r="B19959" s="16">
        <v>1</v>
      </c>
      <c r="C19959" s="16" t="s">
        <v>156</v>
      </c>
      <c r="D19959" s="38">
        <v>23.800799999999999</v>
      </c>
    </row>
    <row r="19960" spans="1:4">
      <c r="A19960" s="13">
        <v>2005</v>
      </c>
      <c r="B19960" s="14">
        <v>2</v>
      </c>
      <c r="C19960" s="14" t="s">
        <v>156</v>
      </c>
      <c r="D19960" s="37">
        <v>29.466100000000001</v>
      </c>
    </row>
    <row r="19961" spans="1:4">
      <c r="A19961" s="15">
        <v>2005</v>
      </c>
      <c r="B19961" s="16">
        <v>3</v>
      </c>
      <c r="C19961" s="16" t="s">
        <v>156</v>
      </c>
      <c r="D19961" s="38">
        <v>29.9877</v>
      </c>
    </row>
    <row r="19962" spans="1:4">
      <c r="A19962" s="13">
        <v>2005</v>
      </c>
      <c r="B19962" s="14">
        <v>4</v>
      </c>
      <c r="C19962" s="14" t="s">
        <v>156</v>
      </c>
      <c r="D19962" s="37">
        <v>32.564300000000003</v>
      </c>
    </row>
    <row r="19963" spans="1:4">
      <c r="A19963" s="15">
        <v>2005</v>
      </c>
      <c r="B19963" s="16">
        <v>5</v>
      </c>
      <c r="C19963" s="16" t="s">
        <v>156</v>
      </c>
      <c r="D19963" s="38">
        <v>31.5684</v>
      </c>
    </row>
    <row r="19964" spans="1:4">
      <c r="A19964" s="13">
        <v>2005</v>
      </c>
      <c r="B19964" s="14">
        <v>6</v>
      </c>
      <c r="C19964" s="14" t="s">
        <v>156</v>
      </c>
      <c r="D19964" s="37">
        <v>30.7668</v>
      </c>
    </row>
    <row r="19965" spans="1:4">
      <c r="A19965" s="15">
        <v>2005</v>
      </c>
      <c r="B19965" s="16">
        <v>7</v>
      </c>
      <c r="C19965" s="16" t="s">
        <v>156</v>
      </c>
      <c r="D19965" s="38">
        <v>28.527100000000001</v>
      </c>
    </row>
    <row r="19966" spans="1:4">
      <c r="A19966" s="13">
        <v>2005</v>
      </c>
      <c r="B19966" s="14">
        <v>8</v>
      </c>
      <c r="C19966" s="14" t="s">
        <v>156</v>
      </c>
      <c r="D19966" s="37">
        <v>28.313099999999999</v>
      </c>
    </row>
    <row r="19967" spans="1:4">
      <c r="A19967" s="15">
        <v>2005</v>
      </c>
      <c r="B19967" s="16">
        <v>9</v>
      </c>
      <c r="C19967" s="16" t="s">
        <v>156</v>
      </c>
      <c r="D19967" s="38">
        <v>29.118099999999998</v>
      </c>
    </row>
    <row r="19968" spans="1:4">
      <c r="A19968" s="13">
        <v>2005</v>
      </c>
      <c r="B19968" s="14">
        <v>10</v>
      </c>
      <c r="C19968" s="14" t="s">
        <v>156</v>
      </c>
      <c r="D19968" s="37">
        <v>29.423400000000001</v>
      </c>
    </row>
    <row r="19969" spans="1:4">
      <c r="A19969" s="15">
        <v>2005</v>
      </c>
      <c r="B19969" s="16">
        <v>11</v>
      </c>
      <c r="C19969" s="16" t="s">
        <v>156</v>
      </c>
      <c r="D19969" s="38">
        <v>28.0992</v>
      </c>
    </row>
    <row r="19970" spans="1:4">
      <c r="A19970" s="13">
        <v>2005</v>
      </c>
      <c r="B19970" s="14">
        <v>12</v>
      </c>
      <c r="C19970" s="14" t="s">
        <v>156</v>
      </c>
      <c r="D19970" s="37">
        <v>27.597200000000001</v>
      </c>
    </row>
    <row r="19971" spans="1:4">
      <c r="A19971" s="15">
        <v>2006</v>
      </c>
      <c r="B19971" s="16">
        <v>1</v>
      </c>
      <c r="C19971" s="16" t="s">
        <v>156</v>
      </c>
      <c r="D19971" s="38">
        <v>26.980599999999999</v>
      </c>
    </row>
    <row r="19972" spans="1:4">
      <c r="A19972" s="13">
        <v>2006</v>
      </c>
      <c r="B19972" s="14">
        <v>2</v>
      </c>
      <c r="C19972" s="14" t="s">
        <v>156</v>
      </c>
      <c r="D19972" s="37">
        <v>28.241399999999999</v>
      </c>
    </row>
    <row r="19973" spans="1:4">
      <c r="A19973" s="15">
        <v>2006</v>
      </c>
      <c r="B19973" s="16">
        <v>3</v>
      </c>
      <c r="C19973" s="16" t="s">
        <v>156</v>
      </c>
      <c r="D19973" s="38">
        <v>29.084</v>
      </c>
    </row>
    <row r="19974" spans="1:4">
      <c r="A19974" s="13">
        <v>2006</v>
      </c>
      <c r="B19974" s="14">
        <v>4</v>
      </c>
      <c r="C19974" s="14" t="s">
        <v>156</v>
      </c>
      <c r="D19974" s="37">
        <v>30.946899999999999</v>
      </c>
    </row>
    <row r="19975" spans="1:4">
      <c r="A19975" s="15">
        <v>2006</v>
      </c>
      <c r="B19975" s="16">
        <v>5</v>
      </c>
      <c r="C19975" s="16" t="s">
        <v>156</v>
      </c>
      <c r="D19975" s="38">
        <v>31.388999999999999</v>
      </c>
    </row>
    <row r="19976" spans="1:4">
      <c r="A19976" s="13">
        <v>2006</v>
      </c>
      <c r="B19976" s="14">
        <v>6</v>
      </c>
      <c r="C19976" s="14" t="s">
        <v>156</v>
      </c>
      <c r="D19976" s="37">
        <v>30.996200000000002</v>
      </c>
    </row>
    <row r="19977" spans="1:4">
      <c r="A19977" s="15">
        <v>2006</v>
      </c>
      <c r="B19977" s="16">
        <v>7</v>
      </c>
      <c r="C19977" s="16" t="s">
        <v>156</v>
      </c>
      <c r="D19977" s="38">
        <v>29.2394</v>
      </c>
    </row>
    <row r="19978" spans="1:4">
      <c r="A19978" s="13">
        <v>2006</v>
      </c>
      <c r="B19978" s="14">
        <v>8</v>
      </c>
      <c r="C19978" s="14" t="s">
        <v>156</v>
      </c>
      <c r="D19978" s="37">
        <v>27.858799999999999</v>
      </c>
    </row>
    <row r="19979" spans="1:4">
      <c r="A19979" s="15">
        <v>2006</v>
      </c>
      <c r="B19979" s="16">
        <v>9</v>
      </c>
      <c r="C19979" s="16" t="s">
        <v>156</v>
      </c>
      <c r="D19979" s="38">
        <v>28.137499999999999</v>
      </c>
    </row>
    <row r="19980" spans="1:4">
      <c r="A19980" s="13">
        <v>2006</v>
      </c>
      <c r="B19980" s="14">
        <v>10</v>
      </c>
      <c r="C19980" s="14" t="s">
        <v>156</v>
      </c>
      <c r="D19980" s="37">
        <v>29.5777</v>
      </c>
    </row>
    <row r="19981" spans="1:4">
      <c r="A19981" s="15">
        <v>2006</v>
      </c>
      <c r="B19981" s="16">
        <v>11</v>
      </c>
      <c r="C19981" s="16" t="s">
        <v>156</v>
      </c>
      <c r="D19981" s="38">
        <v>26.920500000000001</v>
      </c>
    </row>
    <row r="19982" spans="1:4">
      <c r="A19982" s="13">
        <v>2006</v>
      </c>
      <c r="B19982" s="14">
        <v>12</v>
      </c>
      <c r="C19982" s="14" t="s">
        <v>156</v>
      </c>
      <c r="D19982" s="37">
        <v>24.0289</v>
      </c>
    </row>
    <row r="19983" spans="1:4">
      <c r="A19983" s="15">
        <v>2007</v>
      </c>
      <c r="B19983" s="16">
        <v>1</v>
      </c>
      <c r="C19983" s="16" t="s">
        <v>156</v>
      </c>
      <c r="D19983" s="38">
        <v>23.317299999999999</v>
      </c>
    </row>
    <row r="19984" spans="1:4">
      <c r="A19984" s="13">
        <v>2007</v>
      </c>
      <c r="B19984" s="14">
        <v>2</v>
      </c>
      <c r="C19984" s="14" t="s">
        <v>156</v>
      </c>
      <c r="D19984" s="37">
        <v>26.264299999999999</v>
      </c>
    </row>
    <row r="19985" spans="1:4">
      <c r="A19985" s="15">
        <v>2007</v>
      </c>
      <c r="B19985" s="16">
        <v>3</v>
      </c>
      <c r="C19985" s="16" t="s">
        <v>156</v>
      </c>
      <c r="D19985" s="38">
        <v>29.787600000000001</v>
      </c>
    </row>
    <row r="19986" spans="1:4">
      <c r="A19986" s="13">
        <v>2007</v>
      </c>
      <c r="B19986" s="14">
        <v>4</v>
      </c>
      <c r="C19986" s="14" t="s">
        <v>156</v>
      </c>
      <c r="D19986" s="37">
        <v>31.8096</v>
      </c>
    </row>
    <row r="19987" spans="1:4">
      <c r="A19987" s="15">
        <v>2007</v>
      </c>
      <c r="B19987" s="16">
        <v>5</v>
      </c>
      <c r="C19987" s="16" t="s">
        <v>156</v>
      </c>
      <c r="D19987" s="38">
        <v>33.184600000000003</v>
      </c>
    </row>
    <row r="19988" spans="1:4">
      <c r="A19988" s="13">
        <v>2007</v>
      </c>
      <c r="B19988" s="14">
        <v>6</v>
      </c>
      <c r="C19988" s="14" t="s">
        <v>156</v>
      </c>
      <c r="D19988" s="37">
        <v>30.226600000000001</v>
      </c>
    </row>
    <row r="19989" spans="1:4">
      <c r="A19989" s="15">
        <v>2007</v>
      </c>
      <c r="B19989" s="16">
        <v>7</v>
      </c>
      <c r="C19989" s="16" t="s">
        <v>156</v>
      </c>
      <c r="D19989" s="38">
        <v>27.587399999999999</v>
      </c>
    </row>
    <row r="19990" spans="1:4">
      <c r="A19990" s="13">
        <v>2007</v>
      </c>
      <c r="B19990" s="14">
        <v>8</v>
      </c>
      <c r="C19990" s="14" t="s">
        <v>156</v>
      </c>
      <c r="D19990" s="37">
        <v>27.228300000000001</v>
      </c>
    </row>
    <row r="19991" spans="1:4">
      <c r="A19991" s="15">
        <v>2007</v>
      </c>
      <c r="B19991" s="16">
        <v>9</v>
      </c>
      <c r="C19991" s="16" t="s">
        <v>156</v>
      </c>
      <c r="D19991" s="38">
        <v>28.204599999999999</v>
      </c>
    </row>
    <row r="19992" spans="1:4">
      <c r="A19992" s="13">
        <v>2007</v>
      </c>
      <c r="B19992" s="14">
        <v>10</v>
      </c>
      <c r="C19992" s="14" t="s">
        <v>156</v>
      </c>
      <c r="D19992" s="37">
        <v>29.852699999999999</v>
      </c>
    </row>
    <row r="19993" spans="1:4">
      <c r="A19993" s="15">
        <v>2007</v>
      </c>
      <c r="B19993" s="16">
        <v>11</v>
      </c>
      <c r="C19993" s="16" t="s">
        <v>156</v>
      </c>
      <c r="D19993" s="38">
        <v>28.8157</v>
      </c>
    </row>
    <row r="19994" spans="1:4">
      <c r="A19994" s="13">
        <v>2007</v>
      </c>
      <c r="B19994" s="14">
        <v>12</v>
      </c>
      <c r="C19994" s="14" t="s">
        <v>156</v>
      </c>
      <c r="D19994" s="37">
        <v>26.619499999999999</v>
      </c>
    </row>
    <row r="19995" spans="1:4">
      <c r="A19995" s="15">
        <v>2008</v>
      </c>
      <c r="B19995" s="16">
        <v>1</v>
      </c>
      <c r="C19995" s="16" t="s">
        <v>156</v>
      </c>
      <c r="D19995" s="38">
        <v>25.286300000000001</v>
      </c>
    </row>
    <row r="19996" spans="1:4">
      <c r="A19996" s="13">
        <v>2008</v>
      </c>
      <c r="B19996" s="14">
        <v>2</v>
      </c>
      <c r="C19996" s="14" t="s">
        <v>156</v>
      </c>
      <c r="D19996" s="37">
        <v>26.032</v>
      </c>
    </row>
    <row r="19997" spans="1:4">
      <c r="A19997" s="15">
        <v>2008</v>
      </c>
      <c r="B19997" s="16">
        <v>3</v>
      </c>
      <c r="C19997" s="16" t="s">
        <v>156</v>
      </c>
      <c r="D19997" s="38">
        <v>30.743200000000002</v>
      </c>
    </row>
    <row r="19998" spans="1:4">
      <c r="A19998" s="13">
        <v>2008</v>
      </c>
      <c r="B19998" s="14">
        <v>4</v>
      </c>
      <c r="C19998" s="14" t="s">
        <v>156</v>
      </c>
      <c r="D19998" s="37">
        <v>31.395</v>
      </c>
    </row>
    <row r="19999" spans="1:4">
      <c r="A19999" s="15">
        <v>2008</v>
      </c>
      <c r="B19999" s="16">
        <v>5</v>
      </c>
      <c r="C19999" s="16" t="s">
        <v>156</v>
      </c>
      <c r="D19999" s="38">
        <v>31.710599999999999</v>
      </c>
    </row>
    <row r="20000" spans="1:4">
      <c r="A20000" s="13">
        <v>2008</v>
      </c>
      <c r="B20000" s="14">
        <v>6</v>
      </c>
      <c r="C20000" s="14" t="s">
        <v>156</v>
      </c>
      <c r="D20000" s="37">
        <v>30.617000000000001</v>
      </c>
    </row>
    <row r="20001" spans="1:4">
      <c r="A20001" s="15">
        <v>2008</v>
      </c>
      <c r="B20001" s="16">
        <v>7</v>
      </c>
      <c r="C20001" s="16" t="s">
        <v>156</v>
      </c>
      <c r="D20001" s="38">
        <v>28.821200000000001</v>
      </c>
    </row>
    <row r="20002" spans="1:4">
      <c r="A20002" s="13">
        <v>2008</v>
      </c>
      <c r="B20002" s="14">
        <v>8</v>
      </c>
      <c r="C20002" s="14" t="s">
        <v>156</v>
      </c>
      <c r="D20002" s="37">
        <v>27.8767</v>
      </c>
    </row>
    <row r="20003" spans="1:4">
      <c r="A20003" s="15">
        <v>2008</v>
      </c>
      <c r="B20003" s="16">
        <v>9</v>
      </c>
      <c r="C20003" s="16" t="s">
        <v>156</v>
      </c>
      <c r="D20003" s="38">
        <v>28.409199999999998</v>
      </c>
    </row>
    <row r="20004" spans="1:4">
      <c r="A20004" s="13">
        <v>2008</v>
      </c>
      <c r="B20004" s="14">
        <v>10</v>
      </c>
      <c r="C20004" s="14" t="s">
        <v>156</v>
      </c>
      <c r="D20004" s="37">
        <v>28.837199999999999</v>
      </c>
    </row>
    <row r="20005" spans="1:4">
      <c r="A20005" s="15">
        <v>2008</v>
      </c>
      <c r="B20005" s="16">
        <v>11</v>
      </c>
      <c r="C20005" s="16" t="s">
        <v>156</v>
      </c>
      <c r="D20005" s="38">
        <v>28.644100000000002</v>
      </c>
    </row>
    <row r="20006" spans="1:4">
      <c r="A20006" s="13">
        <v>2008</v>
      </c>
      <c r="B20006" s="14">
        <v>12</v>
      </c>
      <c r="C20006" s="14" t="s">
        <v>156</v>
      </c>
      <c r="D20006" s="37">
        <v>26.893799999999999</v>
      </c>
    </row>
    <row r="20007" spans="1:4">
      <c r="A20007" s="15">
        <v>2009</v>
      </c>
      <c r="B20007" s="16">
        <v>1</v>
      </c>
      <c r="C20007" s="16" t="s">
        <v>156</v>
      </c>
      <c r="D20007" s="38">
        <v>26.4056</v>
      </c>
    </row>
    <row r="20008" spans="1:4">
      <c r="A20008" s="13">
        <v>2009</v>
      </c>
      <c r="B20008" s="14">
        <v>2</v>
      </c>
      <c r="C20008" s="14" t="s">
        <v>156</v>
      </c>
      <c r="D20008" s="37">
        <v>28.6904</v>
      </c>
    </row>
    <row r="20009" spans="1:4">
      <c r="A20009" s="15">
        <v>2009</v>
      </c>
      <c r="B20009" s="16">
        <v>3</v>
      </c>
      <c r="C20009" s="16" t="s">
        <v>156</v>
      </c>
      <c r="D20009" s="38">
        <v>29.343</v>
      </c>
    </row>
    <row r="20010" spans="1:4">
      <c r="A20010" s="13">
        <v>2009</v>
      </c>
      <c r="B20010" s="14">
        <v>4</v>
      </c>
      <c r="C20010" s="14" t="s">
        <v>156</v>
      </c>
      <c r="D20010" s="37">
        <v>32.599600000000002</v>
      </c>
    </row>
    <row r="20011" spans="1:4">
      <c r="A20011" s="15">
        <v>2009</v>
      </c>
      <c r="B20011" s="16">
        <v>5</v>
      </c>
      <c r="C20011" s="16" t="s">
        <v>156</v>
      </c>
      <c r="D20011" s="38">
        <v>32.450600000000001</v>
      </c>
    </row>
    <row r="20012" spans="1:4">
      <c r="A20012" s="13">
        <v>2009</v>
      </c>
      <c r="B20012" s="14">
        <v>6</v>
      </c>
      <c r="C20012" s="14" t="s">
        <v>156</v>
      </c>
      <c r="D20012" s="37">
        <v>32.304900000000004</v>
      </c>
    </row>
    <row r="20013" spans="1:4">
      <c r="A20013" s="15">
        <v>2009</v>
      </c>
      <c r="B20013" s="16">
        <v>7</v>
      </c>
      <c r="C20013" s="16" t="s">
        <v>156</v>
      </c>
      <c r="D20013" s="38">
        <v>29.067699999999999</v>
      </c>
    </row>
    <row r="20014" spans="1:4">
      <c r="A20014" s="13">
        <v>2009</v>
      </c>
      <c r="B20014" s="14">
        <v>8</v>
      </c>
      <c r="C20014" s="14" t="s">
        <v>156</v>
      </c>
      <c r="D20014" s="37">
        <v>28.600100000000001</v>
      </c>
    </row>
    <row r="20015" spans="1:4">
      <c r="A20015" s="15">
        <v>2009</v>
      </c>
      <c r="B20015" s="16">
        <v>9</v>
      </c>
      <c r="C20015" s="16" t="s">
        <v>156</v>
      </c>
      <c r="D20015" s="38">
        <v>29.831700000000001</v>
      </c>
    </row>
    <row r="20016" spans="1:4">
      <c r="A20016" s="13">
        <v>2009</v>
      </c>
      <c r="B20016" s="14">
        <v>10</v>
      </c>
      <c r="C20016" s="14" t="s">
        <v>156</v>
      </c>
      <c r="D20016" s="37">
        <v>30.206099999999999</v>
      </c>
    </row>
    <row r="20017" spans="1:4">
      <c r="A20017" s="15">
        <v>2009</v>
      </c>
      <c r="B20017" s="16">
        <v>11</v>
      </c>
      <c r="C20017" s="16" t="s">
        <v>156</v>
      </c>
      <c r="D20017" s="38">
        <v>28.490100000000002</v>
      </c>
    </row>
    <row r="20018" spans="1:4">
      <c r="A20018" s="13">
        <v>2009</v>
      </c>
      <c r="B20018" s="14">
        <v>12</v>
      </c>
      <c r="C20018" s="14" t="s">
        <v>156</v>
      </c>
      <c r="D20018" s="37">
        <v>25.709599999999998</v>
      </c>
    </row>
    <row r="20019" spans="1:4">
      <c r="A20019" s="15">
        <v>2010</v>
      </c>
      <c r="B20019" s="16">
        <v>1</v>
      </c>
      <c r="C20019" s="16" t="s">
        <v>156</v>
      </c>
      <c r="D20019" s="38">
        <v>26.7196</v>
      </c>
    </row>
    <row r="20020" spans="1:4">
      <c r="A20020" s="13">
        <v>2010</v>
      </c>
      <c r="B20020" s="14">
        <v>2</v>
      </c>
      <c r="C20020" s="14" t="s">
        <v>156</v>
      </c>
      <c r="D20020" s="37">
        <v>28.142499999999998</v>
      </c>
    </row>
    <row r="20021" spans="1:4">
      <c r="A20021" s="15">
        <v>2010</v>
      </c>
      <c r="B20021" s="16">
        <v>3</v>
      </c>
      <c r="C20021" s="16" t="s">
        <v>156</v>
      </c>
      <c r="D20021" s="38">
        <v>30.075900000000001</v>
      </c>
    </row>
    <row r="20022" spans="1:4">
      <c r="A20022" s="13">
        <v>2010</v>
      </c>
      <c r="B20022" s="14">
        <v>4</v>
      </c>
      <c r="C20022" s="14" t="s">
        <v>156</v>
      </c>
      <c r="D20022" s="37">
        <v>32.681899999999999</v>
      </c>
    </row>
    <row r="20023" spans="1:4">
      <c r="A20023" s="15">
        <v>2010</v>
      </c>
      <c r="B20023" s="16">
        <v>5</v>
      </c>
      <c r="C20023" s="16" t="s">
        <v>156</v>
      </c>
      <c r="D20023" s="38">
        <v>33.070999999999998</v>
      </c>
    </row>
    <row r="20024" spans="1:4">
      <c r="A20024" s="13">
        <v>2010</v>
      </c>
      <c r="B20024" s="14">
        <v>6</v>
      </c>
      <c r="C20024" s="14" t="s">
        <v>156</v>
      </c>
      <c r="D20024" s="37">
        <v>31.101800000000001</v>
      </c>
    </row>
    <row r="20025" spans="1:4">
      <c r="A20025" s="15">
        <v>2010</v>
      </c>
      <c r="B20025" s="16">
        <v>7</v>
      </c>
      <c r="C20025" s="16" t="s">
        <v>156</v>
      </c>
      <c r="D20025" s="38">
        <v>28.444900000000001</v>
      </c>
    </row>
    <row r="20026" spans="1:4">
      <c r="A20026" s="13">
        <v>2010</v>
      </c>
      <c r="B20026" s="14">
        <v>8</v>
      </c>
      <c r="C20026" s="14" t="s">
        <v>156</v>
      </c>
      <c r="D20026" s="37">
        <v>27.848299999999998</v>
      </c>
    </row>
    <row r="20027" spans="1:4">
      <c r="A20027" s="15">
        <v>2010</v>
      </c>
      <c r="B20027" s="16">
        <v>9</v>
      </c>
      <c r="C20027" s="16" t="s">
        <v>156</v>
      </c>
      <c r="D20027" s="38">
        <v>28.422000000000001</v>
      </c>
    </row>
    <row r="20028" spans="1:4">
      <c r="A20028" s="13">
        <v>2010</v>
      </c>
      <c r="B20028" s="14">
        <v>10</v>
      </c>
      <c r="C20028" s="14" t="s">
        <v>156</v>
      </c>
      <c r="D20028" s="37">
        <v>29.9236</v>
      </c>
    </row>
    <row r="20029" spans="1:4">
      <c r="A20029" s="15">
        <v>2010</v>
      </c>
      <c r="B20029" s="16">
        <v>11</v>
      </c>
      <c r="C20029" s="16" t="s">
        <v>156</v>
      </c>
      <c r="D20029" s="38">
        <v>29.716200000000001</v>
      </c>
    </row>
    <row r="20030" spans="1:4">
      <c r="A20030" s="13">
        <v>2010</v>
      </c>
      <c r="B20030" s="14">
        <v>12</v>
      </c>
      <c r="C20030" s="14" t="s">
        <v>156</v>
      </c>
      <c r="D20030" s="37">
        <v>26.418099999999999</v>
      </c>
    </row>
    <row r="20031" spans="1:4">
      <c r="A20031" s="15">
        <v>2011</v>
      </c>
      <c r="B20031" s="16">
        <v>1</v>
      </c>
      <c r="C20031" s="16" t="s">
        <v>156</v>
      </c>
      <c r="D20031" s="38">
        <v>24.2669</v>
      </c>
    </row>
    <row r="20032" spans="1:4">
      <c r="A20032" s="13">
        <v>2011</v>
      </c>
      <c r="B20032" s="14">
        <v>2</v>
      </c>
      <c r="C20032" s="14" t="s">
        <v>156</v>
      </c>
      <c r="D20032" s="37">
        <v>28.092600000000001</v>
      </c>
    </row>
    <row r="20033" spans="1:4">
      <c r="A20033" s="15">
        <v>2011</v>
      </c>
      <c r="B20033" s="16">
        <v>3</v>
      </c>
      <c r="C20033" s="16" t="s">
        <v>156</v>
      </c>
      <c r="D20033" s="38">
        <v>29.343399999999999</v>
      </c>
    </row>
    <row r="20034" spans="1:4">
      <c r="A20034" s="13">
        <v>2011</v>
      </c>
      <c r="B20034" s="14">
        <v>4</v>
      </c>
      <c r="C20034" s="14" t="s">
        <v>156</v>
      </c>
      <c r="D20034" s="37">
        <v>31.8279</v>
      </c>
    </row>
    <row r="20035" spans="1:4">
      <c r="A20035" s="15">
        <v>2011</v>
      </c>
      <c r="B20035" s="16">
        <v>5</v>
      </c>
      <c r="C20035" s="16" t="s">
        <v>156</v>
      </c>
      <c r="D20035" s="38">
        <v>32.191299999999998</v>
      </c>
    </row>
    <row r="20036" spans="1:4">
      <c r="A20036" s="13">
        <v>2011</v>
      </c>
      <c r="B20036" s="14">
        <v>6</v>
      </c>
      <c r="C20036" s="14" t="s">
        <v>156</v>
      </c>
      <c r="D20036" s="37">
        <v>31.993099999999998</v>
      </c>
    </row>
    <row r="20037" spans="1:4">
      <c r="A20037" s="15">
        <v>2011</v>
      </c>
      <c r="B20037" s="16">
        <v>7</v>
      </c>
      <c r="C20037" s="16" t="s">
        <v>156</v>
      </c>
      <c r="D20037" s="38">
        <v>30.240600000000001</v>
      </c>
    </row>
    <row r="20038" spans="1:4">
      <c r="A20038" s="13">
        <v>2011</v>
      </c>
      <c r="B20038" s="14">
        <v>8</v>
      </c>
      <c r="C20038" s="14" t="s">
        <v>156</v>
      </c>
      <c r="D20038" s="37">
        <v>28.116700000000002</v>
      </c>
    </row>
    <row r="20039" spans="1:4">
      <c r="A20039" s="15">
        <v>2011</v>
      </c>
      <c r="B20039" s="16">
        <v>9</v>
      </c>
      <c r="C20039" s="16" t="s">
        <v>156</v>
      </c>
      <c r="D20039" s="38">
        <v>28.7302</v>
      </c>
    </row>
    <row r="20040" spans="1:4">
      <c r="A20040" s="13">
        <v>2011</v>
      </c>
      <c r="B20040" s="14">
        <v>10</v>
      </c>
      <c r="C20040" s="14" t="s">
        <v>156</v>
      </c>
      <c r="D20040" s="37">
        <v>29.276599999999998</v>
      </c>
    </row>
    <row r="20041" spans="1:4">
      <c r="A20041" s="15">
        <v>2011</v>
      </c>
      <c r="B20041" s="16">
        <v>11</v>
      </c>
      <c r="C20041" s="16" t="s">
        <v>156</v>
      </c>
      <c r="D20041" s="38">
        <v>26.931699999999999</v>
      </c>
    </row>
    <row r="20042" spans="1:4">
      <c r="A20042" s="13">
        <v>2011</v>
      </c>
      <c r="B20042" s="14">
        <v>12</v>
      </c>
      <c r="C20042" s="14" t="s">
        <v>156</v>
      </c>
      <c r="D20042" s="37">
        <v>25.908999999999999</v>
      </c>
    </row>
    <row r="20043" spans="1:4">
      <c r="A20043" s="15">
        <v>2012</v>
      </c>
      <c r="B20043" s="16">
        <v>1</v>
      </c>
      <c r="C20043" s="16" t="s">
        <v>156</v>
      </c>
      <c r="D20043" s="38">
        <v>24.6251</v>
      </c>
    </row>
    <row r="20044" spans="1:4">
      <c r="A20044" s="13">
        <v>2012</v>
      </c>
      <c r="B20044" s="14">
        <v>2</v>
      </c>
      <c r="C20044" s="14" t="s">
        <v>156</v>
      </c>
      <c r="D20044" s="37">
        <v>28.120999999999999</v>
      </c>
    </row>
    <row r="20045" spans="1:4">
      <c r="A20045" s="15">
        <v>2012</v>
      </c>
      <c r="B20045" s="16">
        <v>3</v>
      </c>
      <c r="C20045" s="16" t="s">
        <v>156</v>
      </c>
      <c r="D20045" s="38">
        <v>29.345800000000001</v>
      </c>
    </row>
    <row r="20046" spans="1:4">
      <c r="A20046" s="13">
        <v>2012</v>
      </c>
      <c r="B20046" s="14">
        <v>4</v>
      </c>
      <c r="C20046" s="14" t="s">
        <v>156</v>
      </c>
      <c r="D20046" s="37">
        <v>30.640999999999998</v>
      </c>
    </row>
    <row r="20047" spans="1:4">
      <c r="A20047" s="15">
        <v>2012</v>
      </c>
      <c r="B20047" s="16">
        <v>5</v>
      </c>
      <c r="C20047" s="16" t="s">
        <v>156</v>
      </c>
      <c r="D20047" s="38">
        <v>32.282499999999999</v>
      </c>
    </row>
    <row r="20048" spans="1:4">
      <c r="A20048" s="13">
        <v>2012</v>
      </c>
      <c r="B20048" s="14">
        <v>6</v>
      </c>
      <c r="C20048" s="14" t="s">
        <v>156</v>
      </c>
      <c r="D20048" s="37">
        <v>32.232300000000002</v>
      </c>
    </row>
    <row r="20049" spans="1:4">
      <c r="A20049" s="15">
        <v>2012</v>
      </c>
      <c r="B20049" s="16">
        <v>7</v>
      </c>
      <c r="C20049" s="16" t="s">
        <v>156</v>
      </c>
      <c r="D20049" s="38">
        <v>28.3339</v>
      </c>
    </row>
    <row r="20050" spans="1:4">
      <c r="A20050" s="13">
        <v>2012</v>
      </c>
      <c r="B20050" s="14">
        <v>8</v>
      </c>
      <c r="C20050" s="14" t="s">
        <v>156</v>
      </c>
      <c r="D20050" s="37">
        <v>27.658100000000001</v>
      </c>
    </row>
    <row r="20051" spans="1:4">
      <c r="A20051" s="15">
        <v>2012</v>
      </c>
      <c r="B20051" s="16">
        <v>9</v>
      </c>
      <c r="C20051" s="16" t="s">
        <v>156</v>
      </c>
      <c r="D20051" s="38">
        <v>28.9236</v>
      </c>
    </row>
    <row r="20052" spans="1:4">
      <c r="A20052" s="13">
        <v>2012</v>
      </c>
      <c r="B20052" s="14">
        <v>10</v>
      </c>
      <c r="C20052" s="14" t="s">
        <v>156</v>
      </c>
      <c r="D20052" s="37">
        <v>30.0397</v>
      </c>
    </row>
    <row r="20053" spans="1:4">
      <c r="A20053" s="15">
        <v>2012</v>
      </c>
      <c r="B20053" s="16">
        <v>11</v>
      </c>
      <c r="C20053" s="16" t="s">
        <v>156</v>
      </c>
      <c r="D20053" s="38">
        <v>28.25</v>
      </c>
    </row>
    <row r="20054" spans="1:4">
      <c r="A20054" s="13">
        <v>2012</v>
      </c>
      <c r="B20054" s="14">
        <v>12</v>
      </c>
      <c r="C20054" s="14" t="s">
        <v>156</v>
      </c>
      <c r="D20054" s="37">
        <v>25.4437</v>
      </c>
    </row>
    <row r="20055" spans="1:4">
      <c r="A20055" s="15">
        <v>2013</v>
      </c>
      <c r="B20055" s="16">
        <v>1</v>
      </c>
      <c r="C20055" s="16" t="s">
        <v>156</v>
      </c>
      <c r="D20055" s="38">
        <v>26.250900000000001</v>
      </c>
    </row>
    <row r="20056" spans="1:4">
      <c r="A20056" s="13">
        <v>2013</v>
      </c>
      <c r="B20056" s="14">
        <v>2</v>
      </c>
      <c r="C20056" s="14" t="s">
        <v>156</v>
      </c>
      <c r="D20056" s="37">
        <v>28.710100000000001</v>
      </c>
    </row>
    <row r="20057" spans="1:4">
      <c r="A20057" s="15">
        <v>2013</v>
      </c>
      <c r="B20057" s="16">
        <v>3</v>
      </c>
      <c r="C20057" s="16" t="s">
        <v>156</v>
      </c>
      <c r="D20057" s="38">
        <v>30.450399999999998</v>
      </c>
    </row>
    <row r="20058" spans="1:4">
      <c r="A20058" s="13">
        <v>2013</v>
      </c>
      <c r="B20058" s="14">
        <v>4</v>
      </c>
      <c r="C20058" s="14" t="s">
        <v>156</v>
      </c>
      <c r="D20058" s="37">
        <v>29.883299999999998</v>
      </c>
    </row>
    <row r="20059" spans="1:4">
      <c r="A20059" s="15">
        <v>2013</v>
      </c>
      <c r="B20059" s="16">
        <v>5</v>
      </c>
      <c r="C20059" s="16" t="s">
        <v>156</v>
      </c>
      <c r="D20059" s="38">
        <v>32.692300000000003</v>
      </c>
    </row>
    <row r="20060" spans="1:4">
      <c r="A20060" s="13">
        <v>2013</v>
      </c>
      <c r="B20060" s="14">
        <v>6</v>
      </c>
      <c r="C20060" s="14" t="s">
        <v>156</v>
      </c>
      <c r="D20060" s="37">
        <v>31.292200000000001</v>
      </c>
    </row>
    <row r="20061" spans="1:4">
      <c r="A20061" s="15">
        <v>2013</v>
      </c>
      <c r="B20061" s="16">
        <v>7</v>
      </c>
      <c r="C20061" s="16" t="s">
        <v>156</v>
      </c>
      <c r="D20061" s="38">
        <v>28.716699999999999</v>
      </c>
    </row>
    <row r="20062" spans="1:4">
      <c r="A20062" s="13">
        <v>2013</v>
      </c>
      <c r="B20062" s="14">
        <v>8</v>
      </c>
      <c r="C20062" s="14" t="s">
        <v>156</v>
      </c>
      <c r="D20062" s="37">
        <v>28.663499999999999</v>
      </c>
    </row>
    <row r="20063" spans="1:4">
      <c r="A20063" s="15">
        <v>2000</v>
      </c>
      <c r="B20063" s="16">
        <v>2</v>
      </c>
      <c r="C20063" s="16" t="s">
        <v>157</v>
      </c>
      <c r="D20063" s="38">
        <v>1.052</v>
      </c>
    </row>
    <row r="20064" spans="1:4">
      <c r="A20064" s="13">
        <v>2000</v>
      </c>
      <c r="B20064" s="14">
        <v>3</v>
      </c>
      <c r="C20064" s="14" t="s">
        <v>157</v>
      </c>
      <c r="D20064" s="37">
        <v>1.8524</v>
      </c>
    </row>
    <row r="20065" spans="1:4">
      <c r="A20065" s="15">
        <v>2000</v>
      </c>
      <c r="B20065" s="16">
        <v>4</v>
      </c>
      <c r="C20065" s="16" t="s">
        <v>157</v>
      </c>
      <c r="D20065" s="38">
        <v>10.3924</v>
      </c>
    </row>
    <row r="20066" spans="1:4">
      <c r="A20066" s="13">
        <v>2000</v>
      </c>
      <c r="B20066" s="14">
        <v>5</v>
      </c>
      <c r="C20066" s="14" t="s">
        <v>157</v>
      </c>
      <c r="D20066" s="37">
        <v>12.306800000000001</v>
      </c>
    </row>
    <row r="20067" spans="1:4">
      <c r="A20067" s="15">
        <v>2000</v>
      </c>
      <c r="B20067" s="16">
        <v>6</v>
      </c>
      <c r="C20067" s="16" t="s">
        <v>157</v>
      </c>
      <c r="D20067" s="38">
        <v>14.7926</v>
      </c>
    </row>
    <row r="20068" spans="1:4">
      <c r="A20068" s="13">
        <v>2000</v>
      </c>
      <c r="B20068" s="14">
        <v>7</v>
      </c>
      <c r="C20068" s="14" t="s">
        <v>157</v>
      </c>
      <c r="D20068" s="37">
        <v>15.8908</v>
      </c>
    </row>
    <row r="20069" spans="1:4">
      <c r="A20069" s="15">
        <v>2000</v>
      </c>
      <c r="B20069" s="16">
        <v>8</v>
      </c>
      <c r="C20069" s="16" t="s">
        <v>157</v>
      </c>
      <c r="D20069" s="38">
        <v>16.0442</v>
      </c>
    </row>
    <row r="20070" spans="1:4">
      <c r="A20070" s="13">
        <v>2000</v>
      </c>
      <c r="B20070" s="14">
        <v>9</v>
      </c>
      <c r="C20070" s="14" t="s">
        <v>157</v>
      </c>
      <c r="D20070" s="37">
        <v>10.7296</v>
      </c>
    </row>
    <row r="20071" spans="1:4">
      <c r="A20071" s="15">
        <v>2000</v>
      </c>
      <c r="B20071" s="16">
        <v>10</v>
      </c>
      <c r="C20071" s="16" t="s">
        <v>157</v>
      </c>
      <c r="D20071" s="38">
        <v>10.1816</v>
      </c>
    </row>
    <row r="20072" spans="1:4">
      <c r="A20072" s="13">
        <v>2000</v>
      </c>
      <c r="B20072" s="14">
        <v>11</v>
      </c>
      <c r="C20072" s="14" t="s">
        <v>157</v>
      </c>
      <c r="D20072" s="37">
        <v>5.9215999999999998</v>
      </c>
    </row>
    <row r="20073" spans="1:4">
      <c r="A20073" s="15">
        <v>2000</v>
      </c>
      <c r="B20073" s="16">
        <v>12</v>
      </c>
      <c r="C20073" s="16" t="s">
        <v>157</v>
      </c>
      <c r="D20073" s="38">
        <v>1.8742000000000001</v>
      </c>
    </row>
    <row r="20074" spans="1:4">
      <c r="A20074" s="13">
        <v>2001</v>
      </c>
      <c r="B20074" s="14">
        <v>1</v>
      </c>
      <c r="C20074" s="14" t="s">
        <v>157</v>
      </c>
      <c r="D20074" s="37">
        <v>-0.5252</v>
      </c>
    </row>
    <row r="20075" spans="1:4">
      <c r="A20075" s="15">
        <v>2001</v>
      </c>
      <c r="B20075" s="16">
        <v>2</v>
      </c>
      <c r="C20075" s="16" t="s">
        <v>157</v>
      </c>
      <c r="D20075" s="38">
        <v>-2.5758000000000001</v>
      </c>
    </row>
    <row r="20076" spans="1:4">
      <c r="A20076" s="13">
        <v>2001</v>
      </c>
      <c r="B20076" s="14">
        <v>3</v>
      </c>
      <c r="C20076" s="14" t="s">
        <v>157</v>
      </c>
      <c r="D20076" s="37">
        <v>0.1132</v>
      </c>
    </row>
    <row r="20077" spans="1:4">
      <c r="A20077" s="15">
        <v>2001</v>
      </c>
      <c r="B20077" s="16">
        <v>4</v>
      </c>
      <c r="C20077" s="16" t="s">
        <v>157</v>
      </c>
      <c r="D20077" s="38">
        <v>7.4951999999999996</v>
      </c>
    </row>
    <row r="20078" spans="1:4">
      <c r="A20078" s="13">
        <v>2001</v>
      </c>
      <c r="B20078" s="14">
        <v>5</v>
      </c>
      <c r="C20078" s="14" t="s">
        <v>157</v>
      </c>
      <c r="D20078" s="37">
        <v>11.8048</v>
      </c>
    </row>
    <row r="20079" spans="1:4">
      <c r="A20079" s="15">
        <v>2001</v>
      </c>
      <c r="B20079" s="16">
        <v>6</v>
      </c>
      <c r="C20079" s="16" t="s">
        <v>157</v>
      </c>
      <c r="D20079" s="38">
        <v>13.9116</v>
      </c>
    </row>
    <row r="20080" spans="1:4">
      <c r="A20080" s="13">
        <v>2001</v>
      </c>
      <c r="B20080" s="14">
        <v>7</v>
      </c>
      <c r="C20080" s="14" t="s">
        <v>157</v>
      </c>
      <c r="D20080" s="37">
        <v>20.538599999999999</v>
      </c>
    </row>
    <row r="20081" spans="1:4">
      <c r="A20081" s="15">
        <v>2001</v>
      </c>
      <c r="B20081" s="16">
        <v>8</v>
      </c>
      <c r="C20081" s="16" t="s">
        <v>157</v>
      </c>
      <c r="D20081" s="38">
        <v>17.649999999999999</v>
      </c>
    </row>
    <row r="20082" spans="1:4">
      <c r="A20082" s="13">
        <v>2001</v>
      </c>
      <c r="B20082" s="14">
        <v>9</v>
      </c>
      <c r="C20082" s="14" t="s">
        <v>157</v>
      </c>
      <c r="D20082" s="37">
        <v>12.267799999999999</v>
      </c>
    </row>
    <row r="20083" spans="1:4">
      <c r="A20083" s="15">
        <v>2001</v>
      </c>
      <c r="B20083" s="16">
        <v>10</v>
      </c>
      <c r="C20083" s="16" t="s">
        <v>157</v>
      </c>
      <c r="D20083" s="38">
        <v>9.3352000000000004</v>
      </c>
    </row>
    <row r="20084" spans="1:4">
      <c r="A20084" s="13">
        <v>2001</v>
      </c>
      <c r="B20084" s="14">
        <v>11</v>
      </c>
      <c r="C20084" s="14" t="s">
        <v>157</v>
      </c>
      <c r="D20084" s="37">
        <v>2.492</v>
      </c>
    </row>
    <row r="20085" spans="1:4">
      <c r="A20085" s="15">
        <v>2001</v>
      </c>
      <c r="B20085" s="16">
        <v>12</v>
      </c>
      <c r="C20085" s="16" t="s">
        <v>157</v>
      </c>
      <c r="D20085" s="38">
        <v>-4.9257999999999997</v>
      </c>
    </row>
    <row r="20086" spans="1:4">
      <c r="A20086" s="13">
        <v>2002</v>
      </c>
      <c r="B20086" s="14">
        <v>1</v>
      </c>
      <c r="C20086" s="14" t="s">
        <v>157</v>
      </c>
      <c r="D20086" s="37">
        <v>-0.91020000000000001</v>
      </c>
    </row>
    <row r="20087" spans="1:4">
      <c r="A20087" s="15">
        <v>2002</v>
      </c>
      <c r="B20087" s="16">
        <v>2</v>
      </c>
      <c r="C20087" s="16" t="s">
        <v>157</v>
      </c>
      <c r="D20087" s="38">
        <v>2.121</v>
      </c>
    </row>
    <row r="20088" spans="1:4">
      <c r="A20088" s="13">
        <v>2002</v>
      </c>
      <c r="B20088" s="14">
        <v>3</v>
      </c>
      <c r="C20088" s="14" t="s">
        <v>157</v>
      </c>
      <c r="D20088" s="37">
        <v>3.0994000000000002</v>
      </c>
    </row>
    <row r="20089" spans="1:4">
      <c r="A20089" s="15">
        <v>2002</v>
      </c>
      <c r="B20089" s="16">
        <v>4</v>
      </c>
      <c r="C20089" s="16" t="s">
        <v>157</v>
      </c>
      <c r="D20089" s="38">
        <v>7.2282000000000002</v>
      </c>
    </row>
    <row r="20090" spans="1:4">
      <c r="A20090" s="13">
        <v>2002</v>
      </c>
      <c r="B20090" s="14">
        <v>5</v>
      </c>
      <c r="C20090" s="14" t="s">
        <v>157</v>
      </c>
      <c r="D20090" s="37">
        <v>14.7742</v>
      </c>
    </row>
    <row r="20091" spans="1:4">
      <c r="A20091" s="15">
        <v>2002</v>
      </c>
      <c r="B20091" s="16">
        <v>6</v>
      </c>
      <c r="C20091" s="16" t="s">
        <v>157</v>
      </c>
      <c r="D20091" s="38">
        <v>16.1998</v>
      </c>
    </row>
    <row r="20092" spans="1:4">
      <c r="A20092" s="13">
        <v>2002</v>
      </c>
      <c r="B20092" s="14">
        <v>7</v>
      </c>
      <c r="C20092" s="14" t="s">
        <v>157</v>
      </c>
      <c r="D20092" s="37">
        <v>19.6998</v>
      </c>
    </row>
    <row r="20093" spans="1:4">
      <c r="A20093" s="15">
        <v>2002</v>
      </c>
      <c r="B20093" s="16">
        <v>8</v>
      </c>
      <c r="C20093" s="16" t="s">
        <v>157</v>
      </c>
      <c r="D20093" s="38">
        <v>19.763999999999999</v>
      </c>
    </row>
    <row r="20094" spans="1:4">
      <c r="A20094" s="13">
        <v>2002</v>
      </c>
      <c r="B20094" s="14">
        <v>9</v>
      </c>
      <c r="C20094" s="14" t="s">
        <v>157</v>
      </c>
      <c r="D20094" s="37">
        <v>12.8368</v>
      </c>
    </row>
    <row r="20095" spans="1:4">
      <c r="A20095" s="15">
        <v>2002</v>
      </c>
      <c r="B20095" s="16">
        <v>10</v>
      </c>
      <c r="C20095" s="16" t="s">
        <v>157</v>
      </c>
      <c r="D20095" s="38">
        <v>4.67</v>
      </c>
    </row>
    <row r="20096" spans="1:4">
      <c r="A20096" s="13">
        <v>2002</v>
      </c>
      <c r="B20096" s="14">
        <v>11</v>
      </c>
      <c r="C20096" s="14" t="s">
        <v>157</v>
      </c>
      <c r="D20096" s="37">
        <v>2.2149999999999999</v>
      </c>
    </row>
    <row r="20097" spans="1:4">
      <c r="A20097" s="15">
        <v>2002</v>
      </c>
      <c r="B20097" s="16">
        <v>12</v>
      </c>
      <c r="C20097" s="16" t="s">
        <v>157</v>
      </c>
      <c r="D20097" s="38">
        <v>-7.0271999999999997</v>
      </c>
    </row>
    <row r="20098" spans="1:4">
      <c r="A20098" s="13">
        <v>2003</v>
      </c>
      <c r="B20098" s="14">
        <v>1</v>
      </c>
      <c r="C20098" s="14" t="s">
        <v>157</v>
      </c>
      <c r="D20098" s="37">
        <v>-4.3895999999999997</v>
      </c>
    </row>
    <row r="20099" spans="1:4">
      <c r="A20099" s="15">
        <v>2003</v>
      </c>
      <c r="B20099" s="16">
        <v>2</v>
      </c>
      <c r="C20099" s="16" t="s">
        <v>157</v>
      </c>
      <c r="D20099" s="38">
        <v>-4.9337999999999997</v>
      </c>
    </row>
    <row r="20100" spans="1:4">
      <c r="A20100" s="13">
        <v>2003</v>
      </c>
      <c r="B20100" s="14">
        <v>3</v>
      </c>
      <c r="C20100" s="14" t="s">
        <v>157</v>
      </c>
      <c r="D20100" s="37">
        <v>0.81699999999999995</v>
      </c>
    </row>
    <row r="20101" spans="1:4">
      <c r="A20101" s="15">
        <v>2003</v>
      </c>
      <c r="B20101" s="16">
        <v>4</v>
      </c>
      <c r="C20101" s="16" t="s">
        <v>157</v>
      </c>
      <c r="D20101" s="38">
        <v>4.7423999999999999</v>
      </c>
    </row>
    <row r="20102" spans="1:4">
      <c r="A20102" s="13">
        <v>2003</v>
      </c>
      <c r="B20102" s="14">
        <v>5</v>
      </c>
      <c r="C20102" s="14" t="s">
        <v>157</v>
      </c>
      <c r="D20102" s="37">
        <v>12.84</v>
      </c>
    </row>
    <row r="20103" spans="1:4">
      <c r="A20103" s="15">
        <v>2003</v>
      </c>
      <c r="B20103" s="16">
        <v>6</v>
      </c>
      <c r="C20103" s="16" t="s">
        <v>157</v>
      </c>
      <c r="D20103" s="38">
        <v>14.8466</v>
      </c>
    </row>
    <row r="20104" spans="1:4">
      <c r="A20104" s="13">
        <v>2003</v>
      </c>
      <c r="B20104" s="14">
        <v>7</v>
      </c>
      <c r="C20104" s="14" t="s">
        <v>157</v>
      </c>
      <c r="D20104" s="37">
        <v>19.736799999999999</v>
      </c>
    </row>
    <row r="20105" spans="1:4">
      <c r="A20105" s="15">
        <v>2003</v>
      </c>
      <c r="B20105" s="16">
        <v>8</v>
      </c>
      <c r="C20105" s="16" t="s">
        <v>157</v>
      </c>
      <c r="D20105" s="38">
        <v>16.945399999999999</v>
      </c>
    </row>
    <row r="20106" spans="1:4">
      <c r="A20106" s="13">
        <v>2003</v>
      </c>
      <c r="B20106" s="14">
        <v>9</v>
      </c>
      <c r="C20106" s="14" t="s">
        <v>157</v>
      </c>
      <c r="D20106" s="37">
        <v>13.029199999999999</v>
      </c>
    </row>
    <row r="20107" spans="1:4">
      <c r="A20107" s="15">
        <v>2003</v>
      </c>
      <c r="B20107" s="16">
        <v>10</v>
      </c>
      <c r="C20107" s="16" t="s">
        <v>157</v>
      </c>
      <c r="D20107" s="38">
        <v>5.1505999999999998</v>
      </c>
    </row>
    <row r="20108" spans="1:4">
      <c r="A20108" s="13">
        <v>2003</v>
      </c>
      <c r="B20108" s="14">
        <v>11</v>
      </c>
      <c r="C20108" s="14" t="s">
        <v>157</v>
      </c>
      <c r="D20108" s="37">
        <v>4.234</v>
      </c>
    </row>
    <row r="20109" spans="1:4">
      <c r="A20109" s="15">
        <v>2003</v>
      </c>
      <c r="B20109" s="16">
        <v>12</v>
      </c>
      <c r="C20109" s="16" t="s">
        <v>157</v>
      </c>
      <c r="D20109" s="38">
        <v>1.4181999999999999</v>
      </c>
    </row>
    <row r="20110" spans="1:4">
      <c r="A20110" s="13">
        <v>2004</v>
      </c>
      <c r="B20110" s="14">
        <v>1</v>
      </c>
      <c r="C20110" s="14" t="s">
        <v>157</v>
      </c>
      <c r="D20110" s="37">
        <v>-6.3226000000000004</v>
      </c>
    </row>
    <row r="20111" spans="1:4">
      <c r="A20111" s="15">
        <v>2004</v>
      </c>
      <c r="B20111" s="16">
        <v>2</v>
      </c>
      <c r="C20111" s="16" t="s">
        <v>157</v>
      </c>
      <c r="D20111" s="38">
        <v>-1.8311999999999999</v>
      </c>
    </row>
    <row r="20112" spans="1:4">
      <c r="A20112" s="13">
        <v>2004</v>
      </c>
      <c r="B20112" s="14">
        <v>3</v>
      </c>
      <c r="C20112" s="14" t="s">
        <v>157</v>
      </c>
      <c r="D20112" s="37">
        <v>1.5249999999999999</v>
      </c>
    </row>
    <row r="20113" spans="1:4">
      <c r="A20113" s="15">
        <v>2004</v>
      </c>
      <c r="B20113" s="16">
        <v>4</v>
      </c>
      <c r="C20113" s="16" t="s">
        <v>157</v>
      </c>
      <c r="D20113" s="38">
        <v>6.875</v>
      </c>
    </row>
    <row r="20114" spans="1:4">
      <c r="A20114" s="13">
        <v>2004</v>
      </c>
      <c r="B20114" s="14">
        <v>5</v>
      </c>
      <c r="C20114" s="14" t="s">
        <v>157</v>
      </c>
      <c r="D20114" s="37">
        <v>10.477600000000001</v>
      </c>
    </row>
    <row r="20115" spans="1:4">
      <c r="A20115" s="15">
        <v>2004</v>
      </c>
      <c r="B20115" s="16">
        <v>6</v>
      </c>
      <c r="C20115" s="16" t="s">
        <v>157</v>
      </c>
      <c r="D20115" s="38">
        <v>13.797599999999999</v>
      </c>
    </row>
    <row r="20116" spans="1:4">
      <c r="A20116" s="13">
        <v>2004</v>
      </c>
      <c r="B20116" s="14">
        <v>7</v>
      </c>
      <c r="C20116" s="14" t="s">
        <v>157</v>
      </c>
      <c r="D20116" s="37">
        <v>16.425599999999999</v>
      </c>
    </row>
    <row r="20117" spans="1:4">
      <c r="A20117" s="15">
        <v>2004</v>
      </c>
      <c r="B20117" s="16">
        <v>8</v>
      </c>
      <c r="C20117" s="16" t="s">
        <v>157</v>
      </c>
      <c r="D20117" s="38">
        <v>18.1036</v>
      </c>
    </row>
    <row r="20118" spans="1:4">
      <c r="A20118" s="13">
        <v>2004</v>
      </c>
      <c r="B20118" s="14">
        <v>9</v>
      </c>
      <c r="C20118" s="14" t="s">
        <v>157</v>
      </c>
      <c r="D20118" s="37">
        <v>13.110200000000001</v>
      </c>
    </row>
    <row r="20119" spans="1:4">
      <c r="A20119" s="15">
        <v>2004</v>
      </c>
      <c r="B20119" s="16">
        <v>10</v>
      </c>
      <c r="C20119" s="16" t="s">
        <v>157</v>
      </c>
      <c r="D20119" s="38">
        <v>8.3480000000000008</v>
      </c>
    </row>
    <row r="20120" spans="1:4">
      <c r="A20120" s="13">
        <v>2004</v>
      </c>
      <c r="B20120" s="14">
        <v>11</v>
      </c>
      <c r="C20120" s="14" t="s">
        <v>157</v>
      </c>
      <c r="D20120" s="37">
        <v>2.0424000000000002</v>
      </c>
    </row>
    <row r="20121" spans="1:4">
      <c r="A20121" s="15">
        <v>2004</v>
      </c>
      <c r="B20121" s="16">
        <v>12</v>
      </c>
      <c r="C20121" s="16" t="s">
        <v>157</v>
      </c>
      <c r="D20121" s="38">
        <v>1.7202</v>
      </c>
    </row>
    <row r="20122" spans="1:4">
      <c r="A20122" s="13">
        <v>2005</v>
      </c>
      <c r="B20122" s="14">
        <v>1</v>
      </c>
      <c r="C20122" s="14" t="s">
        <v>157</v>
      </c>
      <c r="D20122" s="37">
        <v>0.26279999999999998</v>
      </c>
    </row>
    <row r="20123" spans="1:4">
      <c r="A20123" s="15">
        <v>2005</v>
      </c>
      <c r="B20123" s="16">
        <v>2</v>
      </c>
      <c r="C20123" s="16" t="s">
        <v>157</v>
      </c>
      <c r="D20123" s="38">
        <v>-4.7122000000000002</v>
      </c>
    </row>
    <row r="20124" spans="1:4">
      <c r="A20124" s="13">
        <v>2005</v>
      </c>
      <c r="B20124" s="14">
        <v>3</v>
      </c>
      <c r="C20124" s="14" t="s">
        <v>157</v>
      </c>
      <c r="D20124" s="37">
        <v>-3.1423999999999999</v>
      </c>
    </row>
    <row r="20125" spans="1:4">
      <c r="A20125" s="15">
        <v>2005</v>
      </c>
      <c r="B20125" s="16">
        <v>4</v>
      </c>
      <c r="C20125" s="16" t="s">
        <v>157</v>
      </c>
      <c r="D20125" s="38">
        <v>6.74</v>
      </c>
    </row>
    <row r="20126" spans="1:4">
      <c r="A20126" s="13">
        <v>2005</v>
      </c>
      <c r="B20126" s="14">
        <v>5</v>
      </c>
      <c r="C20126" s="14" t="s">
        <v>157</v>
      </c>
      <c r="D20126" s="37">
        <v>11.5244</v>
      </c>
    </row>
    <row r="20127" spans="1:4">
      <c r="A20127" s="15">
        <v>2005</v>
      </c>
      <c r="B20127" s="16">
        <v>6</v>
      </c>
      <c r="C20127" s="16" t="s">
        <v>157</v>
      </c>
      <c r="D20127" s="38">
        <v>14.5524</v>
      </c>
    </row>
    <row r="20128" spans="1:4">
      <c r="A20128" s="13">
        <v>2005</v>
      </c>
      <c r="B20128" s="14">
        <v>7</v>
      </c>
      <c r="C20128" s="14" t="s">
        <v>157</v>
      </c>
      <c r="D20128" s="37">
        <v>18.6144</v>
      </c>
    </row>
    <row r="20129" spans="1:4">
      <c r="A20129" s="15">
        <v>2005</v>
      </c>
      <c r="B20129" s="16">
        <v>8</v>
      </c>
      <c r="C20129" s="16" t="s">
        <v>157</v>
      </c>
      <c r="D20129" s="38">
        <v>16.619199999999999</v>
      </c>
    </row>
    <row r="20130" spans="1:4">
      <c r="A20130" s="13">
        <v>2005</v>
      </c>
      <c r="B20130" s="14">
        <v>9</v>
      </c>
      <c r="C20130" s="14" t="s">
        <v>157</v>
      </c>
      <c r="D20130" s="37">
        <v>14.4476</v>
      </c>
    </row>
    <row r="20131" spans="1:4">
      <c r="A20131" s="15">
        <v>2005</v>
      </c>
      <c r="B20131" s="16">
        <v>10</v>
      </c>
      <c r="C20131" s="16" t="s">
        <v>157</v>
      </c>
      <c r="D20131" s="38">
        <v>8.2967999999999993</v>
      </c>
    </row>
    <row r="20132" spans="1:4">
      <c r="A20132" s="13">
        <v>2005</v>
      </c>
      <c r="B20132" s="14">
        <v>11</v>
      </c>
      <c r="C20132" s="14" t="s">
        <v>157</v>
      </c>
      <c r="D20132" s="37">
        <v>3.5438000000000001</v>
      </c>
    </row>
    <row r="20133" spans="1:4">
      <c r="A20133" s="15">
        <v>2005</v>
      </c>
      <c r="B20133" s="16">
        <v>12</v>
      </c>
      <c r="C20133" s="16" t="s">
        <v>157</v>
      </c>
      <c r="D20133" s="38">
        <v>-1.2322</v>
      </c>
    </row>
    <row r="20134" spans="1:4">
      <c r="A20134" s="13">
        <v>2006</v>
      </c>
      <c r="B20134" s="14">
        <v>1</v>
      </c>
      <c r="C20134" s="14" t="s">
        <v>157</v>
      </c>
      <c r="D20134" s="37">
        <v>-6.367</v>
      </c>
    </row>
    <row r="20135" spans="1:4">
      <c r="A20135" s="15">
        <v>2006</v>
      </c>
      <c r="B20135" s="16">
        <v>2</v>
      </c>
      <c r="C20135" s="16" t="s">
        <v>157</v>
      </c>
      <c r="D20135" s="38">
        <v>-5.6368</v>
      </c>
    </row>
    <row r="20136" spans="1:4">
      <c r="A20136" s="13">
        <v>2006</v>
      </c>
      <c r="B20136" s="14">
        <v>3</v>
      </c>
      <c r="C20136" s="14" t="s">
        <v>157</v>
      </c>
      <c r="D20136" s="37">
        <v>-2.7507999999999999</v>
      </c>
    </row>
    <row r="20137" spans="1:4">
      <c r="A20137" s="15">
        <v>2006</v>
      </c>
      <c r="B20137" s="16">
        <v>4</v>
      </c>
      <c r="C20137" s="16" t="s">
        <v>157</v>
      </c>
      <c r="D20137" s="38">
        <v>6.0868000000000002</v>
      </c>
    </row>
    <row r="20138" spans="1:4">
      <c r="A20138" s="13">
        <v>2006</v>
      </c>
      <c r="B20138" s="14">
        <v>5</v>
      </c>
      <c r="C20138" s="14" t="s">
        <v>157</v>
      </c>
      <c r="D20138" s="37">
        <v>11.801600000000001</v>
      </c>
    </row>
    <row r="20139" spans="1:4">
      <c r="A20139" s="15">
        <v>2006</v>
      </c>
      <c r="B20139" s="16">
        <v>6</v>
      </c>
      <c r="C20139" s="16" t="s">
        <v>157</v>
      </c>
      <c r="D20139" s="38">
        <v>15.897600000000001</v>
      </c>
    </row>
    <row r="20140" spans="1:4">
      <c r="A20140" s="13">
        <v>2006</v>
      </c>
      <c r="B20140" s="14">
        <v>7</v>
      </c>
      <c r="C20140" s="14" t="s">
        <v>157</v>
      </c>
      <c r="D20140" s="37">
        <v>20.308599999999998</v>
      </c>
    </row>
    <row r="20141" spans="1:4">
      <c r="A20141" s="15">
        <v>2006</v>
      </c>
      <c r="B20141" s="16">
        <v>8</v>
      </c>
      <c r="C20141" s="16" t="s">
        <v>157</v>
      </c>
      <c r="D20141" s="38">
        <v>17.857399999999998</v>
      </c>
    </row>
    <row r="20142" spans="1:4">
      <c r="A20142" s="13">
        <v>2006</v>
      </c>
      <c r="B20142" s="14">
        <v>9</v>
      </c>
      <c r="C20142" s="14" t="s">
        <v>157</v>
      </c>
      <c r="D20142" s="37">
        <v>14.9986</v>
      </c>
    </row>
    <row r="20143" spans="1:4">
      <c r="A20143" s="15">
        <v>2006</v>
      </c>
      <c r="B20143" s="16">
        <v>10</v>
      </c>
      <c r="C20143" s="16" t="s">
        <v>157</v>
      </c>
      <c r="D20143" s="38">
        <v>10.004</v>
      </c>
    </row>
    <row r="20144" spans="1:4">
      <c r="A20144" s="13">
        <v>2006</v>
      </c>
      <c r="B20144" s="14">
        <v>11</v>
      </c>
      <c r="C20144" s="14" t="s">
        <v>157</v>
      </c>
      <c r="D20144" s="37">
        <v>5.0805999999999996</v>
      </c>
    </row>
    <row r="20145" spans="1:4">
      <c r="A20145" s="15">
        <v>2006</v>
      </c>
      <c r="B20145" s="16">
        <v>12</v>
      </c>
      <c r="C20145" s="16" t="s">
        <v>157</v>
      </c>
      <c r="D20145" s="38">
        <v>4.7130000000000001</v>
      </c>
    </row>
    <row r="20146" spans="1:4">
      <c r="A20146" s="13">
        <v>2007</v>
      </c>
      <c r="B20146" s="14">
        <v>1</v>
      </c>
      <c r="C20146" s="14" t="s">
        <v>157</v>
      </c>
      <c r="D20146" s="37">
        <v>1.5651999999999999</v>
      </c>
    </row>
    <row r="20147" spans="1:4">
      <c r="A20147" s="15">
        <v>2007</v>
      </c>
      <c r="B20147" s="16">
        <v>2</v>
      </c>
      <c r="C20147" s="16" t="s">
        <v>157</v>
      </c>
      <c r="D20147" s="38">
        <v>-5.9972000000000003</v>
      </c>
    </row>
    <row r="20148" spans="1:4">
      <c r="A20148" s="13">
        <v>2007</v>
      </c>
      <c r="B20148" s="14">
        <v>3</v>
      </c>
      <c r="C20148" s="14" t="s">
        <v>157</v>
      </c>
      <c r="D20148" s="37">
        <v>5.3620000000000001</v>
      </c>
    </row>
    <row r="20149" spans="1:4">
      <c r="A20149" s="15">
        <v>2007</v>
      </c>
      <c r="B20149" s="16">
        <v>4</v>
      </c>
      <c r="C20149" s="16" t="s">
        <v>157</v>
      </c>
      <c r="D20149" s="38">
        <v>6.3474000000000004</v>
      </c>
    </row>
    <row r="20150" spans="1:4">
      <c r="A20150" s="13">
        <v>2007</v>
      </c>
      <c r="B20150" s="14">
        <v>5</v>
      </c>
      <c r="C20150" s="14" t="s">
        <v>157</v>
      </c>
      <c r="D20150" s="37">
        <v>13.088800000000001</v>
      </c>
    </row>
    <row r="20151" spans="1:4">
      <c r="A20151" s="15">
        <v>2007</v>
      </c>
      <c r="B20151" s="16">
        <v>6</v>
      </c>
      <c r="C20151" s="16" t="s">
        <v>157</v>
      </c>
      <c r="D20151" s="38">
        <v>17.032800000000002</v>
      </c>
    </row>
    <row r="20152" spans="1:4">
      <c r="A20152" s="13">
        <v>2007</v>
      </c>
      <c r="B20152" s="14">
        <v>7</v>
      </c>
      <c r="C20152" s="14" t="s">
        <v>157</v>
      </c>
      <c r="D20152" s="37">
        <v>16.757200000000001</v>
      </c>
    </row>
    <row r="20153" spans="1:4">
      <c r="A20153" s="15">
        <v>2007</v>
      </c>
      <c r="B20153" s="16">
        <v>8</v>
      </c>
      <c r="C20153" s="16" t="s">
        <v>157</v>
      </c>
      <c r="D20153" s="38">
        <v>18.5654</v>
      </c>
    </row>
    <row r="20154" spans="1:4">
      <c r="A20154" s="13">
        <v>2007</v>
      </c>
      <c r="B20154" s="14">
        <v>9</v>
      </c>
      <c r="C20154" s="14" t="s">
        <v>157</v>
      </c>
      <c r="D20154" s="37">
        <v>12.837400000000001</v>
      </c>
    </row>
    <row r="20155" spans="1:4">
      <c r="A20155" s="15">
        <v>2007</v>
      </c>
      <c r="B20155" s="16">
        <v>10</v>
      </c>
      <c r="C20155" s="16" t="s">
        <v>157</v>
      </c>
      <c r="D20155" s="38">
        <v>7.7519999999999998</v>
      </c>
    </row>
    <row r="20156" spans="1:4">
      <c r="A20156" s="13">
        <v>2007</v>
      </c>
      <c r="B20156" s="14">
        <v>11</v>
      </c>
      <c r="C20156" s="14" t="s">
        <v>157</v>
      </c>
      <c r="D20156" s="37">
        <v>1.7236</v>
      </c>
    </row>
    <row r="20157" spans="1:4">
      <c r="A20157" s="15">
        <v>2007</v>
      </c>
      <c r="B20157" s="16">
        <v>12</v>
      </c>
      <c r="C20157" s="16" t="s">
        <v>157</v>
      </c>
      <c r="D20157" s="38">
        <v>1.407</v>
      </c>
    </row>
    <row r="20158" spans="1:4">
      <c r="A20158" s="13">
        <v>2008</v>
      </c>
      <c r="B20158" s="14">
        <v>1</v>
      </c>
      <c r="C20158" s="14" t="s">
        <v>157</v>
      </c>
      <c r="D20158" s="37">
        <v>1.8800000000000001E-2</v>
      </c>
    </row>
    <row r="20159" spans="1:4">
      <c r="A20159" s="15">
        <v>2008</v>
      </c>
      <c r="B20159" s="16">
        <v>2</v>
      </c>
      <c r="C20159" s="16" t="s">
        <v>157</v>
      </c>
      <c r="D20159" s="38">
        <v>2.2787999999999999</v>
      </c>
    </row>
    <row r="20160" spans="1:4">
      <c r="A20160" s="13">
        <v>2008</v>
      </c>
      <c r="B20160" s="14">
        <v>3</v>
      </c>
      <c r="C20160" s="14" t="s">
        <v>157</v>
      </c>
      <c r="D20160" s="37">
        <v>2.4655999999999998</v>
      </c>
    </row>
    <row r="20161" spans="1:4">
      <c r="A20161" s="15">
        <v>2008</v>
      </c>
      <c r="B20161" s="16">
        <v>4</v>
      </c>
      <c r="C20161" s="16" t="s">
        <v>157</v>
      </c>
      <c r="D20161" s="38">
        <v>7.9273999999999996</v>
      </c>
    </row>
    <row r="20162" spans="1:4">
      <c r="A20162" s="13">
        <v>2008</v>
      </c>
      <c r="B20162" s="14">
        <v>5</v>
      </c>
      <c r="C20162" s="14" t="s">
        <v>157</v>
      </c>
      <c r="D20162" s="37">
        <v>11.347</v>
      </c>
    </row>
    <row r="20163" spans="1:4">
      <c r="A20163" s="15">
        <v>2008</v>
      </c>
      <c r="B20163" s="16">
        <v>6</v>
      </c>
      <c r="C20163" s="16" t="s">
        <v>157</v>
      </c>
      <c r="D20163" s="38">
        <v>15.404199999999999</v>
      </c>
    </row>
    <row r="20164" spans="1:4">
      <c r="A20164" s="13">
        <v>2008</v>
      </c>
      <c r="B20164" s="14">
        <v>7</v>
      </c>
      <c r="C20164" s="14" t="s">
        <v>157</v>
      </c>
      <c r="D20164" s="37">
        <v>17.600999999999999</v>
      </c>
    </row>
    <row r="20165" spans="1:4">
      <c r="A20165" s="15">
        <v>2008</v>
      </c>
      <c r="B20165" s="16">
        <v>8</v>
      </c>
      <c r="C20165" s="16" t="s">
        <v>157</v>
      </c>
      <c r="D20165" s="38">
        <v>17.5578</v>
      </c>
    </row>
    <row r="20166" spans="1:4">
      <c r="A20166" s="13">
        <v>2008</v>
      </c>
      <c r="B20166" s="14">
        <v>9</v>
      </c>
      <c r="C20166" s="14" t="s">
        <v>157</v>
      </c>
      <c r="D20166" s="37">
        <v>11.958399999999999</v>
      </c>
    </row>
    <row r="20167" spans="1:4">
      <c r="A20167" s="15">
        <v>2008</v>
      </c>
      <c r="B20167" s="16">
        <v>10</v>
      </c>
      <c r="C20167" s="16" t="s">
        <v>157</v>
      </c>
      <c r="D20167" s="38">
        <v>9.0836000000000006</v>
      </c>
    </row>
    <row r="20168" spans="1:4">
      <c r="A20168" s="13">
        <v>2008</v>
      </c>
      <c r="B20168" s="14">
        <v>11</v>
      </c>
      <c r="C20168" s="14" t="s">
        <v>157</v>
      </c>
      <c r="D20168" s="37">
        <v>3.7464</v>
      </c>
    </row>
    <row r="20169" spans="1:4">
      <c r="A20169" s="15">
        <v>2008</v>
      </c>
      <c r="B20169" s="16">
        <v>12</v>
      </c>
      <c r="C20169" s="16" t="s">
        <v>157</v>
      </c>
      <c r="D20169" s="38">
        <v>0.79079999999999995</v>
      </c>
    </row>
    <row r="20170" spans="1:4">
      <c r="A20170" s="13">
        <v>2009</v>
      </c>
      <c r="B20170" s="14">
        <v>1</v>
      </c>
      <c r="C20170" s="14" t="s">
        <v>157</v>
      </c>
      <c r="D20170" s="37">
        <v>-2.1328</v>
      </c>
    </row>
    <row r="20171" spans="1:4">
      <c r="A20171" s="15">
        <v>2009</v>
      </c>
      <c r="B20171" s="16">
        <v>2</v>
      </c>
      <c r="C20171" s="16" t="s">
        <v>157</v>
      </c>
      <c r="D20171" s="38">
        <v>-2.8355999999999999</v>
      </c>
    </row>
    <row r="20172" spans="1:4">
      <c r="A20172" s="13">
        <v>2009</v>
      </c>
      <c r="B20172" s="14">
        <v>3</v>
      </c>
      <c r="C20172" s="14" t="s">
        <v>157</v>
      </c>
      <c r="D20172" s="37">
        <v>0.87139999999999995</v>
      </c>
    </row>
    <row r="20173" spans="1:4">
      <c r="A20173" s="15">
        <v>2009</v>
      </c>
      <c r="B20173" s="16">
        <v>4</v>
      </c>
      <c r="C20173" s="16" t="s">
        <v>157</v>
      </c>
      <c r="D20173" s="38">
        <v>8.1717999999999993</v>
      </c>
    </row>
    <row r="20174" spans="1:4">
      <c r="A20174" s="13">
        <v>2009</v>
      </c>
      <c r="B20174" s="14">
        <v>5</v>
      </c>
      <c r="C20174" s="14" t="s">
        <v>157</v>
      </c>
      <c r="D20174" s="37">
        <v>11.920199999999999</v>
      </c>
    </row>
    <row r="20175" spans="1:4">
      <c r="A20175" s="15">
        <v>2009</v>
      </c>
      <c r="B20175" s="16">
        <v>6</v>
      </c>
      <c r="C20175" s="16" t="s">
        <v>157</v>
      </c>
      <c r="D20175" s="38">
        <v>14.4818</v>
      </c>
    </row>
    <row r="20176" spans="1:4">
      <c r="A20176" s="13">
        <v>2009</v>
      </c>
      <c r="B20176" s="14">
        <v>7</v>
      </c>
      <c r="C20176" s="14" t="s">
        <v>157</v>
      </c>
      <c r="D20176" s="37">
        <v>17.9696</v>
      </c>
    </row>
    <row r="20177" spans="1:4">
      <c r="A20177" s="15">
        <v>2009</v>
      </c>
      <c r="B20177" s="16">
        <v>8</v>
      </c>
      <c r="C20177" s="16" t="s">
        <v>157</v>
      </c>
      <c r="D20177" s="38">
        <v>16.648199999999999</v>
      </c>
    </row>
    <row r="20178" spans="1:4">
      <c r="A20178" s="13">
        <v>2009</v>
      </c>
      <c r="B20178" s="14">
        <v>9</v>
      </c>
      <c r="C20178" s="14" t="s">
        <v>157</v>
      </c>
      <c r="D20178" s="37">
        <v>14.1432</v>
      </c>
    </row>
    <row r="20179" spans="1:4">
      <c r="A20179" s="15">
        <v>2009</v>
      </c>
      <c r="B20179" s="16">
        <v>10</v>
      </c>
      <c r="C20179" s="16" t="s">
        <v>157</v>
      </c>
      <c r="D20179" s="38">
        <v>5.6295999999999999</v>
      </c>
    </row>
    <row r="20180" spans="1:4">
      <c r="A20180" s="13">
        <v>2009</v>
      </c>
      <c r="B20180" s="14">
        <v>11</v>
      </c>
      <c r="C20180" s="14" t="s">
        <v>157</v>
      </c>
      <c r="D20180" s="37">
        <v>4.6738</v>
      </c>
    </row>
    <row r="20181" spans="1:4">
      <c r="A20181" s="15">
        <v>2009</v>
      </c>
      <c r="B20181" s="16">
        <v>12</v>
      </c>
      <c r="C20181" s="16" t="s">
        <v>157</v>
      </c>
      <c r="D20181" s="38">
        <v>-1.9725999999999999</v>
      </c>
    </row>
    <row r="20182" spans="1:4">
      <c r="A20182" s="13">
        <v>2010</v>
      </c>
      <c r="B20182" s="14">
        <v>1</v>
      </c>
      <c r="C20182" s="14" t="s">
        <v>157</v>
      </c>
      <c r="D20182" s="37">
        <v>-9.8255999999999997</v>
      </c>
    </row>
    <row r="20183" spans="1:4">
      <c r="A20183" s="15">
        <v>2010</v>
      </c>
      <c r="B20183" s="16">
        <v>2</v>
      </c>
      <c r="C20183" s="16" t="s">
        <v>157</v>
      </c>
      <c r="D20183" s="38">
        <v>-3.8296000000000001</v>
      </c>
    </row>
    <row r="20184" spans="1:4">
      <c r="A20184" s="13">
        <v>2010</v>
      </c>
      <c r="B20184" s="14">
        <v>3</v>
      </c>
      <c r="C20184" s="14" t="s">
        <v>157</v>
      </c>
      <c r="D20184" s="37">
        <v>0.39140000000000003</v>
      </c>
    </row>
    <row r="20185" spans="1:4">
      <c r="A20185" s="15">
        <v>2010</v>
      </c>
      <c r="B20185" s="16">
        <v>4</v>
      </c>
      <c r="C20185" s="16" t="s">
        <v>157</v>
      </c>
      <c r="D20185" s="38">
        <v>6.7222</v>
      </c>
    </row>
    <row r="20186" spans="1:4">
      <c r="A20186" s="13">
        <v>2010</v>
      </c>
      <c r="B20186" s="14">
        <v>5</v>
      </c>
      <c r="C20186" s="14" t="s">
        <v>157</v>
      </c>
      <c r="D20186" s="37">
        <v>12.573</v>
      </c>
    </row>
    <row r="20187" spans="1:4">
      <c r="A20187" s="15">
        <v>2010</v>
      </c>
      <c r="B20187" s="16">
        <v>6</v>
      </c>
      <c r="C20187" s="16" t="s">
        <v>157</v>
      </c>
      <c r="D20187" s="38">
        <v>15.655200000000001</v>
      </c>
    </row>
    <row r="20188" spans="1:4">
      <c r="A20188" s="13">
        <v>2010</v>
      </c>
      <c r="B20188" s="14">
        <v>7</v>
      </c>
      <c r="C20188" s="14" t="s">
        <v>157</v>
      </c>
      <c r="D20188" s="37">
        <v>21.297000000000001</v>
      </c>
    </row>
    <row r="20189" spans="1:4">
      <c r="A20189" s="15">
        <v>2010</v>
      </c>
      <c r="B20189" s="16">
        <v>8</v>
      </c>
      <c r="C20189" s="16" t="s">
        <v>157</v>
      </c>
      <c r="D20189" s="38">
        <v>19.226400000000002</v>
      </c>
    </row>
    <row r="20190" spans="1:4">
      <c r="A20190" s="13">
        <v>2010</v>
      </c>
      <c r="B20190" s="14">
        <v>9</v>
      </c>
      <c r="C20190" s="14" t="s">
        <v>157</v>
      </c>
      <c r="D20190" s="37">
        <v>11.961600000000001</v>
      </c>
    </row>
    <row r="20191" spans="1:4">
      <c r="A20191" s="15">
        <v>2010</v>
      </c>
      <c r="B20191" s="16">
        <v>10</v>
      </c>
      <c r="C20191" s="16" t="s">
        <v>157</v>
      </c>
      <c r="D20191" s="38">
        <v>5.2519999999999998</v>
      </c>
    </row>
    <row r="20192" spans="1:4">
      <c r="A20192" s="13">
        <v>2010</v>
      </c>
      <c r="B20192" s="14">
        <v>11</v>
      </c>
      <c r="C20192" s="14" t="s">
        <v>157</v>
      </c>
      <c r="D20192" s="37">
        <v>3.9256000000000002</v>
      </c>
    </row>
    <row r="20193" spans="1:4">
      <c r="A20193" s="15">
        <v>2010</v>
      </c>
      <c r="B20193" s="16">
        <v>12</v>
      </c>
      <c r="C20193" s="16" t="s">
        <v>157</v>
      </c>
      <c r="D20193" s="38">
        <v>-6.1913999999999998</v>
      </c>
    </row>
    <row r="20194" spans="1:4">
      <c r="A20194" s="13">
        <v>2011</v>
      </c>
      <c r="B20194" s="14">
        <v>1</v>
      </c>
      <c r="C20194" s="14" t="s">
        <v>157</v>
      </c>
      <c r="D20194" s="37">
        <v>-2.1686000000000001</v>
      </c>
    </row>
    <row r="20195" spans="1:4">
      <c r="A20195" s="15">
        <v>2011</v>
      </c>
      <c r="B20195" s="16">
        <v>2</v>
      </c>
      <c r="C20195" s="16" t="s">
        <v>157</v>
      </c>
      <c r="D20195" s="38">
        <v>-7.2013999999999996</v>
      </c>
    </row>
    <row r="20196" spans="1:4">
      <c r="A20196" s="13">
        <v>2011</v>
      </c>
      <c r="B20196" s="14">
        <v>3</v>
      </c>
      <c r="C20196" s="14" t="s">
        <v>157</v>
      </c>
      <c r="D20196" s="37">
        <v>0.38540000000000002</v>
      </c>
    </row>
    <row r="20197" spans="1:4">
      <c r="A20197" s="15">
        <v>2011</v>
      </c>
      <c r="B20197" s="16">
        <v>4</v>
      </c>
      <c r="C20197" s="16" t="s">
        <v>157</v>
      </c>
      <c r="D20197" s="38">
        <v>8.0299999999999994</v>
      </c>
    </row>
    <row r="20198" spans="1:4">
      <c r="A20198" s="13">
        <v>2011</v>
      </c>
      <c r="B20198" s="14">
        <v>5</v>
      </c>
      <c r="C20198" s="14" t="s">
        <v>157</v>
      </c>
      <c r="D20198" s="37">
        <v>12.0992</v>
      </c>
    </row>
    <row r="20199" spans="1:4">
      <c r="A20199" s="15">
        <v>2011</v>
      </c>
      <c r="B20199" s="16">
        <v>6</v>
      </c>
      <c r="C20199" s="16" t="s">
        <v>157</v>
      </c>
      <c r="D20199" s="38">
        <v>17.3264</v>
      </c>
    </row>
    <row r="20200" spans="1:4">
      <c r="A20200" s="13">
        <v>2011</v>
      </c>
      <c r="B20200" s="14">
        <v>7</v>
      </c>
      <c r="C20200" s="14" t="s">
        <v>157</v>
      </c>
      <c r="D20200" s="37">
        <v>19.215</v>
      </c>
    </row>
    <row r="20201" spans="1:4">
      <c r="A20201" s="15">
        <v>2011</v>
      </c>
      <c r="B20201" s="16">
        <v>8</v>
      </c>
      <c r="C20201" s="16" t="s">
        <v>157</v>
      </c>
      <c r="D20201" s="38">
        <v>17.204000000000001</v>
      </c>
    </row>
    <row r="20202" spans="1:4">
      <c r="A20202" s="13">
        <v>2011</v>
      </c>
      <c r="B20202" s="14">
        <v>9</v>
      </c>
      <c r="C20202" s="14" t="s">
        <v>157</v>
      </c>
      <c r="D20202" s="37">
        <v>13.804600000000001</v>
      </c>
    </row>
    <row r="20203" spans="1:4">
      <c r="A20203" s="15">
        <v>2011</v>
      </c>
      <c r="B20203" s="16">
        <v>10</v>
      </c>
      <c r="C20203" s="16" t="s">
        <v>157</v>
      </c>
      <c r="D20203" s="38">
        <v>7.9889999999999999</v>
      </c>
    </row>
    <row r="20204" spans="1:4">
      <c r="A20204" s="13">
        <v>2011</v>
      </c>
      <c r="B20204" s="14">
        <v>11</v>
      </c>
      <c r="C20204" s="14" t="s">
        <v>157</v>
      </c>
      <c r="D20204" s="37">
        <v>4.4561999999999999</v>
      </c>
    </row>
    <row r="20205" spans="1:4">
      <c r="A20205" s="15">
        <v>2011</v>
      </c>
      <c r="B20205" s="16">
        <v>12</v>
      </c>
      <c r="C20205" s="16" t="s">
        <v>157</v>
      </c>
      <c r="D20205" s="38">
        <v>2.5411999999999999</v>
      </c>
    </row>
    <row r="20206" spans="1:4">
      <c r="A20206" s="13">
        <v>2012</v>
      </c>
      <c r="B20206" s="14">
        <v>1</v>
      </c>
      <c r="C20206" s="14" t="s">
        <v>157</v>
      </c>
      <c r="D20206" s="37">
        <v>-2.4910000000000001</v>
      </c>
    </row>
    <row r="20207" spans="1:4">
      <c r="A20207" s="15">
        <v>2012</v>
      </c>
      <c r="B20207" s="16">
        <v>2</v>
      </c>
      <c r="C20207" s="16" t="s">
        <v>157</v>
      </c>
      <c r="D20207" s="38">
        <v>-8.1349999999999998</v>
      </c>
    </row>
    <row r="20208" spans="1:4">
      <c r="A20208" s="13">
        <v>2012</v>
      </c>
      <c r="B20208" s="14">
        <v>3</v>
      </c>
      <c r="C20208" s="14" t="s">
        <v>157</v>
      </c>
      <c r="D20208" s="37">
        <v>1.9661999999999999</v>
      </c>
    </row>
    <row r="20209" spans="1:4">
      <c r="A20209" s="15">
        <v>2012</v>
      </c>
      <c r="B20209" s="16">
        <v>4</v>
      </c>
      <c r="C20209" s="16" t="s">
        <v>157</v>
      </c>
      <c r="D20209" s="38">
        <v>6.9862000000000002</v>
      </c>
    </row>
    <row r="20210" spans="1:4">
      <c r="A20210" s="13">
        <v>2012</v>
      </c>
      <c r="B20210" s="14">
        <v>5</v>
      </c>
      <c r="C20210" s="14" t="s">
        <v>157</v>
      </c>
      <c r="D20210" s="37">
        <v>12.648999999999999</v>
      </c>
    </row>
    <row r="20211" spans="1:4">
      <c r="A20211" s="15">
        <v>2012</v>
      </c>
      <c r="B20211" s="16">
        <v>6</v>
      </c>
      <c r="C20211" s="16" t="s">
        <v>157</v>
      </c>
      <c r="D20211" s="38">
        <v>14.236000000000001</v>
      </c>
    </row>
    <row r="20212" spans="1:4">
      <c r="A20212" s="13">
        <v>2012</v>
      </c>
      <c r="B20212" s="14">
        <v>7</v>
      </c>
      <c r="C20212" s="14" t="s">
        <v>157</v>
      </c>
      <c r="D20212" s="37">
        <v>18.665800000000001</v>
      </c>
    </row>
    <row r="20213" spans="1:4">
      <c r="A20213" s="15">
        <v>2012</v>
      </c>
      <c r="B20213" s="16">
        <v>8</v>
      </c>
      <c r="C20213" s="16" t="s">
        <v>157</v>
      </c>
      <c r="D20213" s="38">
        <v>16.7196</v>
      </c>
    </row>
    <row r="20214" spans="1:4">
      <c r="A20214" s="13">
        <v>2012</v>
      </c>
      <c r="B20214" s="14">
        <v>9</v>
      </c>
      <c r="C20214" s="14" t="s">
        <v>157</v>
      </c>
      <c r="D20214" s="37">
        <v>13.7432</v>
      </c>
    </row>
    <row r="20215" spans="1:4">
      <c r="A20215" s="15">
        <v>2012</v>
      </c>
      <c r="B20215" s="16">
        <v>10</v>
      </c>
      <c r="C20215" s="16" t="s">
        <v>157</v>
      </c>
      <c r="D20215" s="38">
        <v>7.5808</v>
      </c>
    </row>
    <row r="20216" spans="1:4">
      <c r="A20216" s="13">
        <v>2012</v>
      </c>
      <c r="B20216" s="14">
        <v>11</v>
      </c>
      <c r="C20216" s="14" t="s">
        <v>157</v>
      </c>
      <c r="D20216" s="37">
        <v>4.9325999999999999</v>
      </c>
    </row>
    <row r="20217" spans="1:4">
      <c r="A20217" s="15">
        <v>2012</v>
      </c>
      <c r="B20217" s="16">
        <v>12</v>
      </c>
      <c r="C20217" s="16" t="s">
        <v>157</v>
      </c>
      <c r="D20217" s="38">
        <v>-3.89</v>
      </c>
    </row>
    <row r="20218" spans="1:4">
      <c r="A20218" s="13">
        <v>2013</v>
      </c>
      <c r="B20218" s="14">
        <v>1</v>
      </c>
      <c r="C20218" s="14" t="s">
        <v>157</v>
      </c>
      <c r="D20218" s="37">
        <v>-5.2633999999999999</v>
      </c>
    </row>
    <row r="20219" spans="1:4">
      <c r="A20219" s="15">
        <v>2013</v>
      </c>
      <c r="B20219" s="16">
        <v>2</v>
      </c>
      <c r="C20219" s="16" t="s">
        <v>157</v>
      </c>
      <c r="D20219" s="38">
        <v>-1.3562000000000001</v>
      </c>
    </row>
    <row r="20220" spans="1:4">
      <c r="A20220" s="13">
        <v>2013</v>
      </c>
      <c r="B20220" s="14">
        <v>3</v>
      </c>
      <c r="C20220" s="14" t="s">
        <v>157</v>
      </c>
      <c r="D20220" s="37">
        <v>-4.3882000000000003</v>
      </c>
    </row>
    <row r="20221" spans="1:4">
      <c r="A20221" s="15">
        <v>2013</v>
      </c>
      <c r="B20221" s="16">
        <v>4</v>
      </c>
      <c r="C20221" s="16" t="s">
        <v>157</v>
      </c>
      <c r="D20221" s="38">
        <v>4.8074000000000003</v>
      </c>
    </row>
    <row r="20222" spans="1:4">
      <c r="A20222" s="13">
        <v>2013</v>
      </c>
      <c r="B20222" s="14">
        <v>5</v>
      </c>
      <c r="C20222" s="14" t="s">
        <v>157</v>
      </c>
      <c r="D20222" s="37">
        <v>14.7988</v>
      </c>
    </row>
    <row r="20223" spans="1:4">
      <c r="A20223" s="15">
        <v>2013</v>
      </c>
      <c r="B20223" s="16">
        <v>6</v>
      </c>
      <c r="C20223" s="16" t="s">
        <v>157</v>
      </c>
      <c r="D20223" s="38">
        <v>17.430399999999999</v>
      </c>
    </row>
    <row r="20224" spans="1:4">
      <c r="A20224" s="13">
        <v>2013</v>
      </c>
      <c r="B20224" s="14">
        <v>7</v>
      </c>
      <c r="C20224" s="14" t="s">
        <v>157</v>
      </c>
      <c r="D20224" s="37">
        <v>17.963799999999999</v>
      </c>
    </row>
    <row r="20225" spans="1:4">
      <c r="A20225" s="15">
        <v>2013</v>
      </c>
      <c r="B20225" s="16">
        <v>8</v>
      </c>
      <c r="C20225" s="16" t="s">
        <v>157</v>
      </c>
      <c r="D20225" s="38">
        <v>17.688199999999998</v>
      </c>
    </row>
    <row r="20226" spans="1:4">
      <c r="A20226" s="13">
        <v>2000</v>
      </c>
      <c r="B20226" s="14">
        <v>2</v>
      </c>
      <c r="C20226" s="14" t="s">
        <v>158</v>
      </c>
      <c r="D20226" s="37">
        <v>19.585999999999999</v>
      </c>
    </row>
    <row r="20227" spans="1:4">
      <c r="A20227" s="15">
        <v>2000</v>
      </c>
      <c r="B20227" s="16">
        <v>3</v>
      </c>
      <c r="C20227" s="16" t="s">
        <v>158</v>
      </c>
      <c r="D20227" s="38">
        <v>19.2</v>
      </c>
    </row>
    <row r="20228" spans="1:4">
      <c r="A20228" s="13">
        <v>2000</v>
      </c>
      <c r="B20228" s="14">
        <v>4</v>
      </c>
      <c r="C20228" s="14" t="s">
        <v>158</v>
      </c>
      <c r="D20228" s="37">
        <v>19.314</v>
      </c>
    </row>
    <row r="20229" spans="1:4">
      <c r="A20229" s="15">
        <v>2000</v>
      </c>
      <c r="B20229" s="16">
        <v>5</v>
      </c>
      <c r="C20229" s="16" t="s">
        <v>158</v>
      </c>
      <c r="D20229" s="38">
        <v>19.64</v>
      </c>
    </row>
    <row r="20230" spans="1:4">
      <c r="A20230" s="13">
        <v>2000</v>
      </c>
      <c r="B20230" s="14">
        <v>6</v>
      </c>
      <c r="C20230" s="14" t="s">
        <v>158</v>
      </c>
      <c r="D20230" s="37">
        <v>19.741</v>
      </c>
    </row>
    <row r="20231" spans="1:4">
      <c r="A20231" s="15">
        <v>2000</v>
      </c>
      <c r="B20231" s="16">
        <v>7</v>
      </c>
      <c r="C20231" s="16" t="s">
        <v>158</v>
      </c>
      <c r="D20231" s="38">
        <v>19.82</v>
      </c>
    </row>
    <row r="20232" spans="1:4">
      <c r="A20232" s="13">
        <v>2000</v>
      </c>
      <c r="B20232" s="14">
        <v>8</v>
      </c>
      <c r="C20232" s="14" t="s">
        <v>158</v>
      </c>
      <c r="D20232" s="37">
        <v>20.513999999999999</v>
      </c>
    </row>
    <row r="20233" spans="1:4">
      <c r="A20233" s="15">
        <v>2000</v>
      </c>
      <c r="B20233" s="16">
        <v>9</v>
      </c>
      <c r="C20233" s="16" t="s">
        <v>158</v>
      </c>
      <c r="D20233" s="38">
        <v>21.042999999999999</v>
      </c>
    </row>
    <row r="20234" spans="1:4">
      <c r="A20234" s="13">
        <v>2000</v>
      </c>
      <c r="B20234" s="14">
        <v>10</v>
      </c>
      <c r="C20234" s="14" t="s">
        <v>158</v>
      </c>
      <c r="D20234" s="37">
        <v>19.553999999999998</v>
      </c>
    </row>
    <row r="20235" spans="1:4">
      <c r="A20235" s="15">
        <v>2000</v>
      </c>
      <c r="B20235" s="16">
        <v>11</v>
      </c>
      <c r="C20235" s="16" t="s">
        <v>158</v>
      </c>
      <c r="D20235" s="38">
        <v>18.603999999999999</v>
      </c>
    </row>
    <row r="20236" spans="1:4">
      <c r="A20236" s="13">
        <v>2000</v>
      </c>
      <c r="B20236" s="14">
        <v>12</v>
      </c>
      <c r="C20236" s="14" t="s">
        <v>158</v>
      </c>
      <c r="D20236" s="37">
        <v>18.571999999999999</v>
      </c>
    </row>
    <row r="20237" spans="1:4">
      <c r="A20237" s="15">
        <v>2001</v>
      </c>
      <c r="B20237" s="16">
        <v>1</v>
      </c>
      <c r="C20237" s="16" t="s">
        <v>158</v>
      </c>
      <c r="D20237" s="38">
        <v>18.286000000000001</v>
      </c>
    </row>
    <row r="20238" spans="1:4">
      <c r="A20238" s="13">
        <v>2001</v>
      </c>
      <c r="B20238" s="14">
        <v>2</v>
      </c>
      <c r="C20238" s="14" t="s">
        <v>158</v>
      </c>
      <c r="D20238" s="37">
        <v>19.696999999999999</v>
      </c>
    </row>
    <row r="20239" spans="1:4">
      <c r="A20239" s="15">
        <v>2001</v>
      </c>
      <c r="B20239" s="16">
        <v>3</v>
      </c>
      <c r="C20239" s="16" t="s">
        <v>158</v>
      </c>
      <c r="D20239" s="38">
        <v>18.920999999999999</v>
      </c>
    </row>
    <row r="20240" spans="1:4">
      <c r="A20240" s="13">
        <v>2001</v>
      </c>
      <c r="B20240" s="14">
        <v>4</v>
      </c>
      <c r="C20240" s="14" t="s">
        <v>158</v>
      </c>
      <c r="D20240" s="37">
        <v>19.713000000000001</v>
      </c>
    </row>
    <row r="20241" spans="1:4">
      <c r="A20241" s="15">
        <v>2001</v>
      </c>
      <c r="B20241" s="16">
        <v>5</v>
      </c>
      <c r="C20241" s="16" t="s">
        <v>158</v>
      </c>
      <c r="D20241" s="38">
        <v>19.547999999999998</v>
      </c>
    </row>
    <row r="20242" spans="1:4">
      <c r="A20242" s="13">
        <v>2001</v>
      </c>
      <c r="B20242" s="14">
        <v>6</v>
      </c>
      <c r="C20242" s="14" t="s">
        <v>158</v>
      </c>
      <c r="D20242" s="37">
        <v>19.286000000000001</v>
      </c>
    </row>
    <row r="20243" spans="1:4">
      <c r="A20243" s="15">
        <v>2001</v>
      </c>
      <c r="B20243" s="16">
        <v>7</v>
      </c>
      <c r="C20243" s="16" t="s">
        <v>158</v>
      </c>
      <c r="D20243" s="38">
        <v>19.047999999999998</v>
      </c>
    </row>
    <row r="20244" spans="1:4">
      <c r="A20244" s="13">
        <v>2001</v>
      </c>
      <c r="B20244" s="14">
        <v>8</v>
      </c>
      <c r="C20244" s="14" t="s">
        <v>158</v>
      </c>
      <c r="D20244" s="37">
        <v>20.486999999999998</v>
      </c>
    </row>
    <row r="20245" spans="1:4">
      <c r="A20245" s="15">
        <v>2001</v>
      </c>
      <c r="B20245" s="16">
        <v>9</v>
      </c>
      <c r="C20245" s="16" t="s">
        <v>158</v>
      </c>
      <c r="D20245" s="38">
        <v>20.239999999999998</v>
      </c>
    </row>
    <row r="20246" spans="1:4">
      <c r="A20246" s="13">
        <v>2001</v>
      </c>
      <c r="B20246" s="14">
        <v>10</v>
      </c>
      <c r="C20246" s="14" t="s">
        <v>158</v>
      </c>
      <c r="D20246" s="37">
        <v>19.904</v>
      </c>
    </row>
    <row r="20247" spans="1:4">
      <c r="A20247" s="15">
        <v>2001</v>
      </c>
      <c r="B20247" s="16">
        <v>11</v>
      </c>
      <c r="C20247" s="16" t="s">
        <v>158</v>
      </c>
      <c r="D20247" s="38">
        <v>19.218</v>
      </c>
    </row>
    <row r="20248" spans="1:4">
      <c r="A20248" s="13">
        <v>2001</v>
      </c>
      <c r="B20248" s="14">
        <v>12</v>
      </c>
      <c r="C20248" s="14" t="s">
        <v>158</v>
      </c>
      <c r="D20248" s="37">
        <v>19.62</v>
      </c>
    </row>
    <row r="20249" spans="1:4">
      <c r="A20249" s="15">
        <v>2002</v>
      </c>
      <c r="B20249" s="16">
        <v>1</v>
      </c>
      <c r="C20249" s="16" t="s">
        <v>158</v>
      </c>
      <c r="D20249" s="38">
        <v>19.05</v>
      </c>
    </row>
    <row r="20250" spans="1:4">
      <c r="A20250" s="13">
        <v>2002</v>
      </c>
      <c r="B20250" s="14">
        <v>2</v>
      </c>
      <c r="C20250" s="14" t="s">
        <v>158</v>
      </c>
      <c r="D20250" s="37">
        <v>20.459</v>
      </c>
    </row>
    <row r="20251" spans="1:4">
      <c r="A20251" s="15">
        <v>2002</v>
      </c>
      <c r="B20251" s="16">
        <v>3</v>
      </c>
      <c r="C20251" s="16" t="s">
        <v>158</v>
      </c>
      <c r="D20251" s="38">
        <v>19.234000000000002</v>
      </c>
    </row>
    <row r="20252" spans="1:4">
      <c r="A20252" s="13">
        <v>2002</v>
      </c>
      <c r="B20252" s="14">
        <v>4</v>
      </c>
      <c r="C20252" s="14" t="s">
        <v>158</v>
      </c>
      <c r="D20252" s="37">
        <v>19.419</v>
      </c>
    </row>
    <row r="20253" spans="1:4">
      <c r="A20253" s="15">
        <v>2002</v>
      </c>
      <c r="B20253" s="16">
        <v>5</v>
      </c>
      <c r="C20253" s="16" t="s">
        <v>158</v>
      </c>
      <c r="D20253" s="38">
        <v>20.303999999999998</v>
      </c>
    </row>
    <row r="20254" spans="1:4">
      <c r="A20254" s="13">
        <v>2002</v>
      </c>
      <c r="B20254" s="14">
        <v>6</v>
      </c>
      <c r="C20254" s="14" t="s">
        <v>158</v>
      </c>
      <c r="D20254" s="37">
        <v>19.675000000000001</v>
      </c>
    </row>
    <row r="20255" spans="1:4">
      <c r="A20255" s="15">
        <v>2002</v>
      </c>
      <c r="B20255" s="16">
        <v>7</v>
      </c>
      <c r="C20255" s="16" t="s">
        <v>158</v>
      </c>
      <c r="D20255" s="38">
        <v>20.332000000000001</v>
      </c>
    </row>
    <row r="20256" spans="1:4">
      <c r="A20256" s="13">
        <v>2002</v>
      </c>
      <c r="B20256" s="14">
        <v>8</v>
      </c>
      <c r="C20256" s="14" t="s">
        <v>158</v>
      </c>
      <c r="D20256" s="37">
        <v>20.459</v>
      </c>
    </row>
    <row r="20257" spans="1:4">
      <c r="A20257" s="15">
        <v>2002</v>
      </c>
      <c r="B20257" s="16">
        <v>9</v>
      </c>
      <c r="C20257" s="16" t="s">
        <v>158</v>
      </c>
      <c r="D20257" s="38">
        <v>20.838999999999999</v>
      </c>
    </row>
    <row r="20258" spans="1:4">
      <c r="A20258" s="13">
        <v>2002</v>
      </c>
      <c r="B20258" s="14">
        <v>10</v>
      </c>
      <c r="C20258" s="14" t="s">
        <v>158</v>
      </c>
      <c r="D20258" s="37">
        <v>19.82</v>
      </c>
    </row>
    <row r="20259" spans="1:4">
      <c r="A20259" s="15">
        <v>2002</v>
      </c>
      <c r="B20259" s="16">
        <v>11</v>
      </c>
      <c r="C20259" s="16" t="s">
        <v>158</v>
      </c>
      <c r="D20259" s="38">
        <v>18.774000000000001</v>
      </c>
    </row>
    <row r="20260" spans="1:4">
      <c r="A20260" s="13">
        <v>2002</v>
      </c>
      <c r="B20260" s="14">
        <v>12</v>
      </c>
      <c r="C20260" s="14" t="s">
        <v>158</v>
      </c>
      <c r="D20260" s="37">
        <v>18.861999999999998</v>
      </c>
    </row>
    <row r="20261" spans="1:4">
      <c r="A20261" s="15">
        <v>2003</v>
      </c>
      <c r="B20261" s="16">
        <v>1</v>
      </c>
      <c r="C20261" s="16" t="s">
        <v>158</v>
      </c>
      <c r="D20261" s="38">
        <v>19.704000000000001</v>
      </c>
    </row>
    <row r="20262" spans="1:4">
      <c r="A20262" s="13">
        <v>2003</v>
      </c>
      <c r="B20262" s="14">
        <v>2</v>
      </c>
      <c r="C20262" s="14" t="s">
        <v>158</v>
      </c>
      <c r="D20262" s="37">
        <v>20.071999999999999</v>
      </c>
    </row>
    <row r="20263" spans="1:4">
      <c r="A20263" s="15">
        <v>2003</v>
      </c>
      <c r="B20263" s="16">
        <v>3</v>
      </c>
      <c r="C20263" s="16" t="s">
        <v>158</v>
      </c>
      <c r="D20263" s="38">
        <v>19.887</v>
      </c>
    </row>
    <row r="20264" spans="1:4">
      <c r="A20264" s="13">
        <v>2003</v>
      </c>
      <c r="B20264" s="14">
        <v>4</v>
      </c>
      <c r="C20264" s="14" t="s">
        <v>158</v>
      </c>
      <c r="D20264" s="37">
        <v>19.456</v>
      </c>
    </row>
    <row r="20265" spans="1:4">
      <c r="A20265" s="15">
        <v>2003</v>
      </c>
      <c r="B20265" s="16">
        <v>5</v>
      </c>
      <c r="C20265" s="16" t="s">
        <v>158</v>
      </c>
      <c r="D20265" s="38">
        <v>19.616</v>
      </c>
    </row>
    <row r="20266" spans="1:4">
      <c r="A20266" s="13">
        <v>2003</v>
      </c>
      <c r="B20266" s="14">
        <v>6</v>
      </c>
      <c r="C20266" s="14" t="s">
        <v>158</v>
      </c>
      <c r="D20266" s="37">
        <v>19.922999999999998</v>
      </c>
    </row>
    <row r="20267" spans="1:4">
      <c r="A20267" s="15">
        <v>2003</v>
      </c>
      <c r="B20267" s="16">
        <v>7</v>
      </c>
      <c r="C20267" s="16" t="s">
        <v>158</v>
      </c>
      <c r="D20267" s="38">
        <v>19.701000000000001</v>
      </c>
    </row>
    <row r="20268" spans="1:4">
      <c r="A20268" s="13">
        <v>2003</v>
      </c>
      <c r="B20268" s="14">
        <v>8</v>
      </c>
      <c r="C20268" s="14" t="s">
        <v>158</v>
      </c>
      <c r="D20268" s="37">
        <v>20.152000000000001</v>
      </c>
    </row>
    <row r="20269" spans="1:4">
      <c r="A20269" s="15">
        <v>2003</v>
      </c>
      <c r="B20269" s="16">
        <v>9</v>
      </c>
      <c r="C20269" s="16" t="s">
        <v>158</v>
      </c>
      <c r="D20269" s="38">
        <v>20.966000000000001</v>
      </c>
    </row>
    <row r="20270" spans="1:4">
      <c r="A20270" s="13">
        <v>2003</v>
      </c>
      <c r="B20270" s="14">
        <v>10</v>
      </c>
      <c r="C20270" s="14" t="s">
        <v>158</v>
      </c>
      <c r="D20270" s="37">
        <v>20.433</v>
      </c>
    </row>
    <row r="20271" spans="1:4">
      <c r="A20271" s="15">
        <v>2003</v>
      </c>
      <c r="B20271" s="16">
        <v>11</v>
      </c>
      <c r="C20271" s="16" t="s">
        <v>158</v>
      </c>
      <c r="D20271" s="38">
        <v>19.768000000000001</v>
      </c>
    </row>
    <row r="20272" spans="1:4">
      <c r="A20272" s="13">
        <v>2003</v>
      </c>
      <c r="B20272" s="14">
        <v>12</v>
      </c>
      <c r="C20272" s="14" t="s">
        <v>158</v>
      </c>
      <c r="D20272" s="37">
        <v>19.456</v>
      </c>
    </row>
    <row r="20273" spans="1:4">
      <c r="A20273" s="15">
        <v>2004</v>
      </c>
      <c r="B20273" s="16">
        <v>1</v>
      </c>
      <c r="C20273" s="16" t="s">
        <v>158</v>
      </c>
      <c r="D20273" s="38">
        <v>19.977</v>
      </c>
    </row>
    <row r="20274" spans="1:4">
      <c r="A20274" s="13">
        <v>2004</v>
      </c>
      <c r="B20274" s="14">
        <v>2</v>
      </c>
      <c r="C20274" s="14" t="s">
        <v>158</v>
      </c>
      <c r="D20274" s="37">
        <v>19.8</v>
      </c>
    </row>
    <row r="20275" spans="1:4">
      <c r="A20275" s="15">
        <v>2004</v>
      </c>
      <c r="B20275" s="16">
        <v>3</v>
      </c>
      <c r="C20275" s="16" t="s">
        <v>158</v>
      </c>
      <c r="D20275" s="38">
        <v>20.081</v>
      </c>
    </row>
    <row r="20276" spans="1:4">
      <c r="A20276" s="13">
        <v>2004</v>
      </c>
      <c r="B20276" s="14">
        <v>4</v>
      </c>
      <c r="C20276" s="14" t="s">
        <v>158</v>
      </c>
      <c r="D20276" s="37">
        <v>18.992999999999999</v>
      </c>
    </row>
    <row r="20277" spans="1:4">
      <c r="A20277" s="15">
        <v>2004</v>
      </c>
      <c r="B20277" s="16">
        <v>5</v>
      </c>
      <c r="C20277" s="16" t="s">
        <v>158</v>
      </c>
      <c r="D20277" s="38">
        <v>19.38</v>
      </c>
    </row>
    <row r="20278" spans="1:4">
      <c r="A20278" s="13">
        <v>2004</v>
      </c>
      <c r="B20278" s="14">
        <v>6</v>
      </c>
      <c r="C20278" s="14" t="s">
        <v>158</v>
      </c>
      <c r="D20278" s="37">
        <v>20.312999999999999</v>
      </c>
    </row>
    <row r="20279" spans="1:4">
      <c r="A20279" s="15">
        <v>2004</v>
      </c>
      <c r="B20279" s="16">
        <v>7</v>
      </c>
      <c r="C20279" s="16" t="s">
        <v>158</v>
      </c>
      <c r="D20279" s="38">
        <v>20.451000000000001</v>
      </c>
    </row>
    <row r="20280" spans="1:4">
      <c r="A20280" s="13">
        <v>2004</v>
      </c>
      <c r="B20280" s="14">
        <v>8</v>
      </c>
      <c r="C20280" s="14" t="s">
        <v>158</v>
      </c>
      <c r="D20280" s="37">
        <v>21.065000000000001</v>
      </c>
    </row>
    <row r="20281" spans="1:4">
      <c r="A20281" s="15">
        <v>2004</v>
      </c>
      <c r="B20281" s="16">
        <v>9</v>
      </c>
      <c r="C20281" s="16" t="s">
        <v>158</v>
      </c>
      <c r="D20281" s="38">
        <v>20.587</v>
      </c>
    </row>
    <row r="20282" spans="1:4">
      <c r="A20282" s="13">
        <v>2004</v>
      </c>
      <c r="B20282" s="14">
        <v>10</v>
      </c>
      <c r="C20282" s="14" t="s">
        <v>158</v>
      </c>
      <c r="D20282" s="37">
        <v>20.289000000000001</v>
      </c>
    </row>
    <row r="20283" spans="1:4">
      <c r="A20283" s="15">
        <v>2004</v>
      </c>
      <c r="B20283" s="16">
        <v>11</v>
      </c>
      <c r="C20283" s="16" t="s">
        <v>158</v>
      </c>
      <c r="D20283" s="38">
        <v>19.151</v>
      </c>
    </row>
    <row r="20284" spans="1:4">
      <c r="A20284" s="13">
        <v>2004</v>
      </c>
      <c r="B20284" s="14">
        <v>12</v>
      </c>
      <c r="C20284" s="14" t="s">
        <v>158</v>
      </c>
      <c r="D20284" s="37">
        <v>19.062999999999999</v>
      </c>
    </row>
    <row r="20285" spans="1:4">
      <c r="A20285" s="15">
        <v>2005</v>
      </c>
      <c r="B20285" s="16">
        <v>1</v>
      </c>
      <c r="C20285" s="16" t="s">
        <v>158</v>
      </c>
      <c r="D20285" s="38">
        <v>20.013999999999999</v>
      </c>
    </row>
    <row r="20286" spans="1:4">
      <c r="A20286" s="13">
        <v>2005</v>
      </c>
      <c r="B20286" s="14">
        <v>2</v>
      </c>
      <c r="C20286" s="14" t="s">
        <v>158</v>
      </c>
      <c r="D20286" s="37">
        <v>21.187000000000001</v>
      </c>
    </row>
    <row r="20287" spans="1:4">
      <c r="A20287" s="15">
        <v>2005</v>
      </c>
      <c r="B20287" s="16">
        <v>3</v>
      </c>
      <c r="C20287" s="16" t="s">
        <v>158</v>
      </c>
      <c r="D20287" s="38">
        <v>19.914999999999999</v>
      </c>
    </row>
    <row r="20288" spans="1:4">
      <c r="A20288" s="13">
        <v>2005</v>
      </c>
      <c r="B20288" s="14">
        <v>4</v>
      </c>
      <c r="C20288" s="14" t="s">
        <v>158</v>
      </c>
      <c r="D20288" s="37">
        <v>20.599</v>
      </c>
    </row>
    <row r="20289" spans="1:4">
      <c r="A20289" s="15">
        <v>2005</v>
      </c>
      <c r="B20289" s="16">
        <v>5</v>
      </c>
      <c r="C20289" s="16" t="s">
        <v>158</v>
      </c>
      <c r="D20289" s="38">
        <v>19.818000000000001</v>
      </c>
    </row>
    <row r="20290" spans="1:4">
      <c r="A20290" s="13">
        <v>2005</v>
      </c>
      <c r="B20290" s="14">
        <v>6</v>
      </c>
      <c r="C20290" s="14" t="s">
        <v>158</v>
      </c>
      <c r="D20290" s="37">
        <v>20.43</v>
      </c>
    </row>
    <row r="20291" spans="1:4">
      <c r="A20291" s="15">
        <v>2005</v>
      </c>
      <c r="B20291" s="16">
        <v>7</v>
      </c>
      <c r="C20291" s="16" t="s">
        <v>158</v>
      </c>
      <c r="D20291" s="38">
        <v>20.138000000000002</v>
      </c>
    </row>
    <row r="20292" spans="1:4">
      <c r="A20292" s="13">
        <v>2005</v>
      </c>
      <c r="B20292" s="14">
        <v>8</v>
      </c>
      <c r="C20292" s="14" t="s">
        <v>158</v>
      </c>
      <c r="D20292" s="37">
        <v>20.936</v>
      </c>
    </row>
    <row r="20293" spans="1:4">
      <c r="A20293" s="15">
        <v>2005</v>
      </c>
      <c r="B20293" s="16">
        <v>9</v>
      </c>
      <c r="C20293" s="16" t="s">
        <v>158</v>
      </c>
      <c r="D20293" s="38">
        <v>20.68</v>
      </c>
    </row>
    <row r="20294" spans="1:4">
      <c r="A20294" s="13">
        <v>2005</v>
      </c>
      <c r="B20294" s="14">
        <v>10</v>
      </c>
      <c r="C20294" s="14" t="s">
        <v>158</v>
      </c>
      <c r="D20294" s="37">
        <v>20.079999999999998</v>
      </c>
    </row>
    <row r="20295" spans="1:4">
      <c r="A20295" s="15">
        <v>2005</v>
      </c>
      <c r="B20295" s="16">
        <v>11</v>
      </c>
      <c r="C20295" s="16" t="s">
        <v>158</v>
      </c>
      <c r="D20295" s="38">
        <v>19.760999999999999</v>
      </c>
    </row>
    <row r="20296" spans="1:4">
      <c r="A20296" s="13">
        <v>2005</v>
      </c>
      <c r="B20296" s="14">
        <v>12</v>
      </c>
      <c r="C20296" s="14" t="s">
        <v>158</v>
      </c>
      <c r="D20296" s="37">
        <v>19.882000000000001</v>
      </c>
    </row>
    <row r="20297" spans="1:4">
      <c r="A20297" s="15">
        <v>2006</v>
      </c>
      <c r="B20297" s="16">
        <v>1</v>
      </c>
      <c r="C20297" s="16" t="s">
        <v>158</v>
      </c>
      <c r="D20297" s="38">
        <v>20.498999999999999</v>
      </c>
    </row>
    <row r="20298" spans="1:4">
      <c r="A20298" s="13">
        <v>2006</v>
      </c>
      <c r="B20298" s="14">
        <v>2</v>
      </c>
      <c r="C20298" s="14" t="s">
        <v>158</v>
      </c>
      <c r="D20298" s="37">
        <v>20.626000000000001</v>
      </c>
    </row>
    <row r="20299" spans="1:4">
      <c r="A20299" s="15">
        <v>2006</v>
      </c>
      <c r="B20299" s="16">
        <v>3</v>
      </c>
      <c r="C20299" s="16" t="s">
        <v>158</v>
      </c>
      <c r="D20299" s="38">
        <v>19.451000000000001</v>
      </c>
    </row>
    <row r="20300" spans="1:4">
      <c r="A20300" s="13">
        <v>2006</v>
      </c>
      <c r="B20300" s="14">
        <v>4</v>
      </c>
      <c r="C20300" s="14" t="s">
        <v>158</v>
      </c>
      <c r="D20300" s="37">
        <v>18.971</v>
      </c>
    </row>
    <row r="20301" spans="1:4">
      <c r="A20301" s="15">
        <v>2006</v>
      </c>
      <c r="B20301" s="16">
        <v>5</v>
      </c>
      <c r="C20301" s="16" t="s">
        <v>158</v>
      </c>
      <c r="D20301" s="38">
        <v>19.388000000000002</v>
      </c>
    </row>
    <row r="20302" spans="1:4">
      <c r="A20302" s="13">
        <v>2006</v>
      </c>
      <c r="B20302" s="14">
        <v>6</v>
      </c>
      <c r="C20302" s="14" t="s">
        <v>158</v>
      </c>
      <c r="D20302" s="37">
        <v>19.934000000000001</v>
      </c>
    </row>
    <row r="20303" spans="1:4">
      <c r="A20303" s="15">
        <v>2006</v>
      </c>
      <c r="B20303" s="16">
        <v>7</v>
      </c>
      <c r="C20303" s="16" t="s">
        <v>158</v>
      </c>
      <c r="D20303" s="38">
        <v>20.448</v>
      </c>
    </row>
    <row r="20304" spans="1:4">
      <c r="A20304" s="13">
        <v>2006</v>
      </c>
      <c r="B20304" s="14">
        <v>8</v>
      </c>
      <c r="C20304" s="14" t="s">
        <v>158</v>
      </c>
      <c r="D20304" s="37">
        <v>20.891999999999999</v>
      </c>
    </row>
    <row r="20305" spans="1:4">
      <c r="A20305" s="15">
        <v>2006</v>
      </c>
      <c r="B20305" s="16">
        <v>9</v>
      </c>
      <c r="C20305" s="16" t="s">
        <v>158</v>
      </c>
      <c r="D20305" s="38">
        <v>21.100999999999999</v>
      </c>
    </row>
    <row r="20306" spans="1:4">
      <c r="A20306" s="13">
        <v>2006</v>
      </c>
      <c r="B20306" s="14">
        <v>10</v>
      </c>
      <c r="C20306" s="14" t="s">
        <v>158</v>
      </c>
      <c r="D20306" s="37">
        <v>21.285</v>
      </c>
    </row>
    <row r="20307" spans="1:4">
      <c r="A20307" s="15">
        <v>2006</v>
      </c>
      <c r="B20307" s="16">
        <v>11</v>
      </c>
      <c r="C20307" s="16" t="s">
        <v>158</v>
      </c>
      <c r="D20307" s="38">
        <v>18.919</v>
      </c>
    </row>
    <row r="20308" spans="1:4">
      <c r="A20308" s="13">
        <v>2006</v>
      </c>
      <c r="B20308" s="14">
        <v>12</v>
      </c>
      <c r="C20308" s="14" t="s">
        <v>158</v>
      </c>
      <c r="D20308" s="37">
        <v>18.751000000000001</v>
      </c>
    </row>
    <row r="20309" spans="1:4">
      <c r="A20309" s="15">
        <v>2007</v>
      </c>
      <c r="B20309" s="16">
        <v>1</v>
      </c>
      <c r="C20309" s="16" t="s">
        <v>158</v>
      </c>
      <c r="D20309" s="38">
        <v>19.777000000000001</v>
      </c>
    </row>
    <row r="20310" spans="1:4">
      <c r="A20310" s="13">
        <v>2007</v>
      </c>
      <c r="B20310" s="14">
        <v>2</v>
      </c>
      <c r="C20310" s="14" t="s">
        <v>158</v>
      </c>
      <c r="D20310" s="37">
        <v>19.579999999999998</v>
      </c>
    </row>
    <row r="20311" spans="1:4">
      <c r="A20311" s="15">
        <v>2007</v>
      </c>
      <c r="B20311" s="16">
        <v>3</v>
      </c>
      <c r="C20311" s="16" t="s">
        <v>158</v>
      </c>
      <c r="D20311" s="38">
        <v>19.606999999999999</v>
      </c>
    </row>
    <row r="20312" spans="1:4">
      <c r="A20312" s="13">
        <v>2007</v>
      </c>
      <c r="B20312" s="14">
        <v>4</v>
      </c>
      <c r="C20312" s="14" t="s">
        <v>158</v>
      </c>
      <c r="D20312" s="37">
        <v>19.329999999999998</v>
      </c>
    </row>
    <row r="20313" spans="1:4">
      <c r="A20313" s="15">
        <v>2007</v>
      </c>
      <c r="B20313" s="16">
        <v>5</v>
      </c>
      <c r="C20313" s="16" t="s">
        <v>158</v>
      </c>
      <c r="D20313" s="38">
        <v>19.939</v>
      </c>
    </row>
    <row r="20314" spans="1:4">
      <c r="A20314" s="13">
        <v>2007</v>
      </c>
      <c r="B20314" s="14">
        <v>6</v>
      </c>
      <c r="C20314" s="14" t="s">
        <v>158</v>
      </c>
      <c r="D20314" s="37">
        <v>18.998999999999999</v>
      </c>
    </row>
    <row r="20315" spans="1:4">
      <c r="A20315" s="15">
        <v>2007</v>
      </c>
      <c r="B20315" s="16">
        <v>7</v>
      </c>
      <c r="C20315" s="16" t="s">
        <v>158</v>
      </c>
      <c r="D20315" s="38">
        <v>19.68</v>
      </c>
    </row>
    <row r="20316" spans="1:4">
      <c r="A20316" s="13">
        <v>2007</v>
      </c>
      <c r="B20316" s="14">
        <v>8</v>
      </c>
      <c r="C20316" s="14" t="s">
        <v>158</v>
      </c>
      <c r="D20316" s="37">
        <v>20.137</v>
      </c>
    </row>
    <row r="20317" spans="1:4">
      <c r="A20317" s="15">
        <v>2007</v>
      </c>
      <c r="B20317" s="16">
        <v>9</v>
      </c>
      <c r="C20317" s="16" t="s">
        <v>158</v>
      </c>
      <c r="D20317" s="38">
        <v>20.228999999999999</v>
      </c>
    </row>
    <row r="20318" spans="1:4">
      <c r="A20318" s="13">
        <v>2007</v>
      </c>
      <c r="B20318" s="14">
        <v>10</v>
      </c>
      <c r="C20318" s="14" t="s">
        <v>158</v>
      </c>
      <c r="D20318" s="37">
        <v>19.504000000000001</v>
      </c>
    </row>
    <row r="20319" spans="1:4">
      <c r="A20319" s="15">
        <v>2007</v>
      </c>
      <c r="B20319" s="16">
        <v>11</v>
      </c>
      <c r="C20319" s="16" t="s">
        <v>158</v>
      </c>
      <c r="D20319" s="38">
        <v>19.372</v>
      </c>
    </row>
    <row r="20320" spans="1:4">
      <c r="A20320" s="13">
        <v>2007</v>
      </c>
      <c r="B20320" s="14">
        <v>12</v>
      </c>
      <c r="C20320" s="14" t="s">
        <v>158</v>
      </c>
      <c r="D20320" s="37">
        <v>19.068999999999999</v>
      </c>
    </row>
    <row r="20321" spans="1:4">
      <c r="A20321" s="15">
        <v>2008</v>
      </c>
      <c r="B20321" s="16">
        <v>1</v>
      </c>
      <c r="C20321" s="16" t="s">
        <v>158</v>
      </c>
      <c r="D20321" s="38">
        <v>19.741</v>
      </c>
    </row>
    <row r="20322" spans="1:4">
      <c r="A20322" s="13">
        <v>2008</v>
      </c>
      <c r="B20322" s="14">
        <v>2</v>
      </c>
      <c r="C20322" s="14" t="s">
        <v>158</v>
      </c>
      <c r="D20322" s="37">
        <v>19.434999999999999</v>
      </c>
    </row>
    <row r="20323" spans="1:4">
      <c r="A20323" s="15">
        <v>2008</v>
      </c>
      <c r="B20323" s="16">
        <v>3</v>
      </c>
      <c r="C20323" s="16" t="s">
        <v>158</v>
      </c>
      <c r="D20323" s="38">
        <v>18.611000000000001</v>
      </c>
    </row>
    <row r="20324" spans="1:4">
      <c r="A20324" s="13">
        <v>2008</v>
      </c>
      <c r="B20324" s="14">
        <v>4</v>
      </c>
      <c r="C20324" s="14" t="s">
        <v>158</v>
      </c>
      <c r="D20324" s="37">
        <v>19.234999999999999</v>
      </c>
    </row>
    <row r="20325" spans="1:4">
      <c r="A20325" s="15">
        <v>2008</v>
      </c>
      <c r="B20325" s="16">
        <v>5</v>
      </c>
      <c r="C20325" s="16" t="s">
        <v>158</v>
      </c>
      <c r="D20325" s="38">
        <v>19.885000000000002</v>
      </c>
    </row>
    <row r="20326" spans="1:4">
      <c r="A20326" s="13">
        <v>2008</v>
      </c>
      <c r="B20326" s="14">
        <v>6</v>
      </c>
      <c r="C20326" s="14" t="s">
        <v>158</v>
      </c>
      <c r="D20326" s="37">
        <v>19.271999999999998</v>
      </c>
    </row>
    <row r="20327" spans="1:4">
      <c r="A20327" s="15">
        <v>2008</v>
      </c>
      <c r="B20327" s="16">
        <v>7</v>
      </c>
      <c r="C20327" s="16" t="s">
        <v>158</v>
      </c>
      <c r="D20327" s="38">
        <v>19.536999999999999</v>
      </c>
    </row>
    <row r="20328" spans="1:4">
      <c r="A20328" s="13">
        <v>2008</v>
      </c>
      <c r="B20328" s="14">
        <v>8</v>
      </c>
      <c r="C20328" s="14" t="s">
        <v>158</v>
      </c>
      <c r="D20328" s="37">
        <v>20.149000000000001</v>
      </c>
    </row>
    <row r="20329" spans="1:4">
      <c r="A20329" s="15">
        <v>2008</v>
      </c>
      <c r="B20329" s="16">
        <v>9</v>
      </c>
      <c r="C20329" s="16" t="s">
        <v>158</v>
      </c>
      <c r="D20329" s="38">
        <v>20.495000000000001</v>
      </c>
    </row>
    <row r="20330" spans="1:4">
      <c r="A20330" s="13">
        <v>2008</v>
      </c>
      <c r="B20330" s="14">
        <v>10</v>
      </c>
      <c r="C20330" s="14" t="s">
        <v>158</v>
      </c>
      <c r="D20330" s="37">
        <v>19.709</v>
      </c>
    </row>
    <row r="20331" spans="1:4">
      <c r="A20331" s="15">
        <v>2008</v>
      </c>
      <c r="B20331" s="16">
        <v>11</v>
      </c>
      <c r="C20331" s="16" t="s">
        <v>158</v>
      </c>
      <c r="D20331" s="38">
        <v>19.283999999999999</v>
      </c>
    </row>
    <row r="20332" spans="1:4">
      <c r="A20332" s="13">
        <v>2008</v>
      </c>
      <c r="B20332" s="14">
        <v>12</v>
      </c>
      <c r="C20332" s="14" t="s">
        <v>158</v>
      </c>
      <c r="D20332" s="37">
        <v>19.396000000000001</v>
      </c>
    </row>
    <row r="20333" spans="1:4">
      <c r="A20333" s="15">
        <v>2009</v>
      </c>
      <c r="B20333" s="16">
        <v>1</v>
      </c>
      <c r="C20333" s="16" t="s">
        <v>158</v>
      </c>
      <c r="D20333" s="38">
        <v>19.664000000000001</v>
      </c>
    </row>
    <row r="20334" spans="1:4">
      <c r="A20334" s="13">
        <v>2009</v>
      </c>
      <c r="B20334" s="14">
        <v>2</v>
      </c>
      <c r="C20334" s="14" t="s">
        <v>158</v>
      </c>
      <c r="D20334" s="37">
        <v>19.029</v>
      </c>
    </row>
    <row r="20335" spans="1:4">
      <c r="A20335" s="15">
        <v>2009</v>
      </c>
      <c r="B20335" s="16">
        <v>3</v>
      </c>
      <c r="C20335" s="16" t="s">
        <v>158</v>
      </c>
      <c r="D20335" s="38">
        <v>19.675999999999998</v>
      </c>
    </row>
    <row r="20336" spans="1:4">
      <c r="A20336" s="13">
        <v>2009</v>
      </c>
      <c r="B20336" s="14">
        <v>4</v>
      </c>
      <c r="C20336" s="14" t="s">
        <v>158</v>
      </c>
      <c r="D20336" s="37">
        <v>18.919</v>
      </c>
    </row>
    <row r="20337" spans="1:4">
      <c r="A20337" s="15">
        <v>2009</v>
      </c>
      <c r="B20337" s="16">
        <v>5</v>
      </c>
      <c r="C20337" s="16" t="s">
        <v>158</v>
      </c>
      <c r="D20337" s="38">
        <v>19.792999999999999</v>
      </c>
    </row>
    <row r="20338" spans="1:4">
      <c r="A20338" s="13">
        <v>2009</v>
      </c>
      <c r="B20338" s="14">
        <v>6</v>
      </c>
      <c r="C20338" s="14" t="s">
        <v>158</v>
      </c>
      <c r="D20338" s="37">
        <v>20.329999999999998</v>
      </c>
    </row>
    <row r="20339" spans="1:4">
      <c r="A20339" s="15">
        <v>2009</v>
      </c>
      <c r="B20339" s="16">
        <v>7</v>
      </c>
      <c r="C20339" s="16" t="s">
        <v>158</v>
      </c>
      <c r="D20339" s="38">
        <v>19.989000000000001</v>
      </c>
    </row>
    <row r="20340" spans="1:4">
      <c r="A20340" s="13">
        <v>2009</v>
      </c>
      <c r="B20340" s="14">
        <v>8</v>
      </c>
      <c r="C20340" s="14" t="s">
        <v>158</v>
      </c>
      <c r="D20340" s="37">
        <v>20.712</v>
      </c>
    </row>
    <row r="20341" spans="1:4">
      <c r="A20341" s="15">
        <v>2009</v>
      </c>
      <c r="B20341" s="16">
        <v>9</v>
      </c>
      <c r="C20341" s="16" t="s">
        <v>158</v>
      </c>
      <c r="D20341" s="38">
        <v>21.257999999999999</v>
      </c>
    </row>
    <row r="20342" spans="1:4">
      <c r="A20342" s="13">
        <v>2009</v>
      </c>
      <c r="B20342" s="14">
        <v>10</v>
      </c>
      <c r="C20342" s="14" t="s">
        <v>158</v>
      </c>
      <c r="D20342" s="37">
        <v>20.21</v>
      </c>
    </row>
    <row r="20343" spans="1:4">
      <c r="A20343" s="15">
        <v>2009</v>
      </c>
      <c r="B20343" s="16">
        <v>11</v>
      </c>
      <c r="C20343" s="16" t="s">
        <v>158</v>
      </c>
      <c r="D20343" s="38">
        <v>19.393999999999998</v>
      </c>
    </row>
    <row r="20344" spans="1:4">
      <c r="A20344" s="13">
        <v>2009</v>
      </c>
      <c r="B20344" s="14">
        <v>12</v>
      </c>
      <c r="C20344" s="14" t="s">
        <v>158</v>
      </c>
      <c r="D20344" s="37">
        <v>19.138999999999999</v>
      </c>
    </row>
    <row r="20345" spans="1:4">
      <c r="A20345" s="15">
        <v>2010</v>
      </c>
      <c r="B20345" s="16">
        <v>1</v>
      </c>
      <c r="C20345" s="16" t="s">
        <v>158</v>
      </c>
      <c r="D20345" s="38">
        <v>20.096</v>
      </c>
    </row>
    <row r="20346" spans="1:4">
      <c r="A20346" s="13">
        <v>2010</v>
      </c>
      <c r="B20346" s="14">
        <v>2</v>
      </c>
      <c r="C20346" s="14" t="s">
        <v>158</v>
      </c>
      <c r="D20346" s="37">
        <v>20.545999999999999</v>
      </c>
    </row>
    <row r="20347" spans="1:4">
      <c r="A20347" s="15">
        <v>2010</v>
      </c>
      <c r="B20347" s="16">
        <v>3</v>
      </c>
      <c r="C20347" s="16" t="s">
        <v>158</v>
      </c>
      <c r="D20347" s="38">
        <v>19.934999999999999</v>
      </c>
    </row>
    <row r="20348" spans="1:4">
      <c r="A20348" s="13">
        <v>2010</v>
      </c>
      <c r="B20348" s="14">
        <v>4</v>
      </c>
      <c r="C20348" s="14" t="s">
        <v>158</v>
      </c>
      <c r="D20348" s="37">
        <v>19.954000000000001</v>
      </c>
    </row>
    <row r="20349" spans="1:4">
      <c r="A20349" s="15">
        <v>2010</v>
      </c>
      <c r="B20349" s="16">
        <v>5</v>
      </c>
      <c r="C20349" s="16" t="s">
        <v>158</v>
      </c>
      <c r="D20349" s="38">
        <v>20.347000000000001</v>
      </c>
    </row>
    <row r="20350" spans="1:4">
      <c r="A20350" s="13">
        <v>2010</v>
      </c>
      <c r="B20350" s="14">
        <v>6</v>
      </c>
      <c r="C20350" s="14" t="s">
        <v>158</v>
      </c>
      <c r="D20350" s="37">
        <v>20.177</v>
      </c>
    </row>
    <row r="20351" spans="1:4">
      <c r="A20351" s="15">
        <v>2010</v>
      </c>
      <c r="B20351" s="16">
        <v>7</v>
      </c>
      <c r="C20351" s="16" t="s">
        <v>158</v>
      </c>
      <c r="D20351" s="38">
        <v>19.896000000000001</v>
      </c>
    </row>
    <row r="20352" spans="1:4">
      <c r="A20352" s="13">
        <v>2010</v>
      </c>
      <c r="B20352" s="14">
        <v>8</v>
      </c>
      <c r="C20352" s="14" t="s">
        <v>158</v>
      </c>
      <c r="D20352" s="37">
        <v>20.678000000000001</v>
      </c>
    </row>
    <row r="20353" spans="1:4">
      <c r="A20353" s="15">
        <v>2010</v>
      </c>
      <c r="B20353" s="16">
        <v>9</v>
      </c>
      <c r="C20353" s="16" t="s">
        <v>158</v>
      </c>
      <c r="D20353" s="38">
        <v>20.529</v>
      </c>
    </row>
    <row r="20354" spans="1:4">
      <c r="A20354" s="13">
        <v>2010</v>
      </c>
      <c r="B20354" s="14">
        <v>10</v>
      </c>
      <c r="C20354" s="14" t="s">
        <v>158</v>
      </c>
      <c r="D20354" s="37">
        <v>20.189</v>
      </c>
    </row>
    <row r="20355" spans="1:4">
      <c r="A20355" s="15">
        <v>2010</v>
      </c>
      <c r="B20355" s="16">
        <v>11</v>
      </c>
      <c r="C20355" s="16" t="s">
        <v>158</v>
      </c>
      <c r="D20355" s="38">
        <v>19.809000000000001</v>
      </c>
    </row>
    <row r="20356" spans="1:4">
      <c r="A20356" s="13">
        <v>2010</v>
      </c>
      <c r="B20356" s="14">
        <v>12</v>
      </c>
      <c r="C20356" s="14" t="s">
        <v>158</v>
      </c>
      <c r="D20356" s="37">
        <v>19.247</v>
      </c>
    </row>
    <row r="20357" spans="1:4">
      <c r="A20357" s="15">
        <v>2011</v>
      </c>
      <c r="B20357" s="16">
        <v>1</v>
      </c>
      <c r="C20357" s="16" t="s">
        <v>158</v>
      </c>
      <c r="D20357" s="38">
        <v>19.39</v>
      </c>
    </row>
    <row r="20358" spans="1:4">
      <c r="A20358" s="13">
        <v>2011</v>
      </c>
      <c r="B20358" s="14">
        <v>2</v>
      </c>
      <c r="C20358" s="14" t="s">
        <v>158</v>
      </c>
      <c r="D20358" s="37">
        <v>19.675999999999998</v>
      </c>
    </row>
    <row r="20359" spans="1:4">
      <c r="A20359" s="15">
        <v>2011</v>
      </c>
      <c r="B20359" s="16">
        <v>3</v>
      </c>
      <c r="C20359" s="16" t="s">
        <v>158</v>
      </c>
      <c r="D20359" s="38">
        <v>18.876999999999999</v>
      </c>
    </row>
    <row r="20360" spans="1:4">
      <c r="A20360" s="13">
        <v>2011</v>
      </c>
      <c r="B20360" s="14">
        <v>4</v>
      </c>
      <c r="C20360" s="14" t="s">
        <v>158</v>
      </c>
      <c r="D20360" s="37">
        <v>19.207999999999998</v>
      </c>
    </row>
    <row r="20361" spans="1:4">
      <c r="A20361" s="15">
        <v>2011</v>
      </c>
      <c r="B20361" s="16">
        <v>5</v>
      </c>
      <c r="C20361" s="16" t="s">
        <v>158</v>
      </c>
      <c r="D20361" s="38">
        <v>20.134</v>
      </c>
    </row>
    <row r="20362" spans="1:4">
      <c r="A20362" s="13">
        <v>2011</v>
      </c>
      <c r="B20362" s="14">
        <v>6</v>
      </c>
      <c r="C20362" s="14" t="s">
        <v>158</v>
      </c>
      <c r="D20362" s="37">
        <v>20.117999999999999</v>
      </c>
    </row>
    <row r="20363" spans="1:4">
      <c r="A20363" s="15">
        <v>2011</v>
      </c>
      <c r="B20363" s="16">
        <v>7</v>
      </c>
      <c r="C20363" s="16" t="s">
        <v>158</v>
      </c>
      <c r="D20363" s="38">
        <v>19.997</v>
      </c>
    </row>
    <row r="20364" spans="1:4">
      <c r="A20364" s="13">
        <v>2011</v>
      </c>
      <c r="B20364" s="14">
        <v>8</v>
      </c>
      <c r="C20364" s="14" t="s">
        <v>158</v>
      </c>
      <c r="D20364" s="37">
        <v>20.262</v>
      </c>
    </row>
    <row r="20365" spans="1:4">
      <c r="A20365" s="15">
        <v>2011</v>
      </c>
      <c r="B20365" s="16">
        <v>9</v>
      </c>
      <c r="C20365" s="16" t="s">
        <v>158</v>
      </c>
      <c r="D20365" s="38">
        <v>19.858000000000001</v>
      </c>
    </row>
    <row r="20366" spans="1:4">
      <c r="A20366" s="13">
        <v>2011</v>
      </c>
      <c r="B20366" s="14">
        <v>10</v>
      </c>
      <c r="C20366" s="14" t="s">
        <v>158</v>
      </c>
      <c r="D20366" s="37">
        <v>19.471</v>
      </c>
    </row>
    <row r="20367" spans="1:4">
      <c r="A20367" s="15">
        <v>2011</v>
      </c>
      <c r="B20367" s="16">
        <v>11</v>
      </c>
      <c r="C20367" s="16" t="s">
        <v>158</v>
      </c>
      <c r="D20367" s="38">
        <v>18.95</v>
      </c>
    </row>
    <row r="20368" spans="1:4">
      <c r="A20368" s="13">
        <v>2011</v>
      </c>
      <c r="B20368" s="14">
        <v>12</v>
      </c>
      <c r="C20368" s="14" t="s">
        <v>158</v>
      </c>
      <c r="D20368" s="37">
        <v>19.166</v>
      </c>
    </row>
    <row r="20369" spans="1:4">
      <c r="A20369" s="15">
        <v>2012</v>
      </c>
      <c r="B20369" s="16">
        <v>1</v>
      </c>
      <c r="C20369" s="16" t="s">
        <v>158</v>
      </c>
      <c r="D20369" s="38">
        <v>20.274000000000001</v>
      </c>
    </row>
    <row r="20370" spans="1:4">
      <c r="A20370" s="13">
        <v>2012</v>
      </c>
      <c r="B20370" s="14">
        <v>2</v>
      </c>
      <c r="C20370" s="14" t="s">
        <v>158</v>
      </c>
      <c r="D20370" s="37">
        <v>20.003</v>
      </c>
    </row>
    <row r="20371" spans="1:4">
      <c r="A20371" s="15">
        <v>2012</v>
      </c>
      <c r="B20371" s="16">
        <v>3</v>
      </c>
      <c r="C20371" s="16" t="s">
        <v>158</v>
      </c>
      <c r="D20371" s="38">
        <v>19.872</v>
      </c>
    </row>
    <row r="20372" spans="1:4">
      <c r="A20372" s="13">
        <v>2012</v>
      </c>
      <c r="B20372" s="14">
        <v>4</v>
      </c>
      <c r="C20372" s="14" t="s">
        <v>158</v>
      </c>
      <c r="D20372" s="37">
        <v>18.952000000000002</v>
      </c>
    </row>
    <row r="20373" spans="1:4">
      <c r="A20373" s="15">
        <v>2012</v>
      </c>
      <c r="B20373" s="16">
        <v>5</v>
      </c>
      <c r="C20373" s="16" t="s">
        <v>158</v>
      </c>
      <c r="D20373" s="38">
        <v>19.071999999999999</v>
      </c>
    </row>
    <row r="20374" spans="1:4">
      <c r="A20374" s="13">
        <v>2012</v>
      </c>
      <c r="B20374" s="14">
        <v>6</v>
      </c>
      <c r="C20374" s="14" t="s">
        <v>158</v>
      </c>
      <c r="D20374" s="37">
        <v>19.812999999999999</v>
      </c>
    </row>
    <row r="20375" spans="1:4">
      <c r="A20375" s="15">
        <v>2012</v>
      </c>
      <c r="B20375" s="16">
        <v>7</v>
      </c>
      <c r="C20375" s="16" t="s">
        <v>158</v>
      </c>
      <c r="D20375" s="38">
        <v>19.693000000000001</v>
      </c>
    </row>
    <row r="20376" spans="1:4">
      <c r="A20376" s="13">
        <v>2012</v>
      </c>
      <c r="B20376" s="14">
        <v>8</v>
      </c>
      <c r="C20376" s="14" t="s">
        <v>158</v>
      </c>
      <c r="D20376" s="37">
        <v>20.562000000000001</v>
      </c>
    </row>
    <row r="20377" spans="1:4">
      <c r="A20377" s="15">
        <v>2012</v>
      </c>
      <c r="B20377" s="16">
        <v>9</v>
      </c>
      <c r="C20377" s="16" t="s">
        <v>158</v>
      </c>
      <c r="D20377" s="38">
        <v>20.823</v>
      </c>
    </row>
    <row r="20378" spans="1:4">
      <c r="A20378" s="13">
        <v>2012</v>
      </c>
      <c r="B20378" s="14">
        <v>10</v>
      </c>
      <c r="C20378" s="14" t="s">
        <v>158</v>
      </c>
      <c r="D20378" s="37">
        <v>19.78</v>
      </c>
    </row>
    <row r="20379" spans="1:4">
      <c r="A20379" s="15">
        <v>2012</v>
      </c>
      <c r="B20379" s="16">
        <v>11</v>
      </c>
      <c r="C20379" s="16" t="s">
        <v>158</v>
      </c>
      <c r="D20379" s="38">
        <v>19.553999999999998</v>
      </c>
    </row>
    <row r="20380" spans="1:4">
      <c r="A20380" s="13">
        <v>2012</v>
      </c>
      <c r="B20380" s="14">
        <v>12</v>
      </c>
      <c r="C20380" s="14" t="s">
        <v>158</v>
      </c>
      <c r="D20380" s="37">
        <v>19.094000000000001</v>
      </c>
    </row>
    <row r="20381" spans="1:4">
      <c r="A20381" s="15">
        <v>2013</v>
      </c>
      <c r="B20381" s="16">
        <v>1</v>
      </c>
      <c r="C20381" s="16" t="s">
        <v>158</v>
      </c>
      <c r="D20381" s="38">
        <v>20.253</v>
      </c>
    </row>
    <row r="20382" spans="1:4">
      <c r="A20382" s="13">
        <v>2013</v>
      </c>
      <c r="B20382" s="14">
        <v>2</v>
      </c>
      <c r="C20382" s="14" t="s">
        <v>158</v>
      </c>
      <c r="D20382" s="37">
        <v>20.241</v>
      </c>
    </row>
    <row r="20383" spans="1:4">
      <c r="A20383" s="15">
        <v>2013</v>
      </c>
      <c r="B20383" s="16">
        <v>3</v>
      </c>
      <c r="C20383" s="16" t="s">
        <v>158</v>
      </c>
      <c r="D20383" s="38">
        <v>19.725999999999999</v>
      </c>
    </row>
    <row r="20384" spans="1:4">
      <c r="A20384" s="13">
        <v>2013</v>
      </c>
      <c r="B20384" s="14">
        <v>4</v>
      </c>
      <c r="C20384" s="14" t="s">
        <v>158</v>
      </c>
      <c r="D20384" s="37">
        <v>18.84</v>
      </c>
    </row>
    <row r="20385" spans="1:4">
      <c r="A20385" s="15">
        <v>2013</v>
      </c>
      <c r="B20385" s="16">
        <v>5</v>
      </c>
      <c r="C20385" s="16" t="s">
        <v>158</v>
      </c>
      <c r="D20385" s="38">
        <v>19.652999999999999</v>
      </c>
    </row>
    <row r="20386" spans="1:4">
      <c r="A20386" s="13">
        <v>2013</v>
      </c>
      <c r="B20386" s="14">
        <v>6</v>
      </c>
      <c r="C20386" s="14" t="s">
        <v>158</v>
      </c>
      <c r="D20386" s="37">
        <v>19.748999999999999</v>
      </c>
    </row>
    <row r="20387" spans="1:4">
      <c r="A20387" s="15">
        <v>2013</v>
      </c>
      <c r="B20387" s="16">
        <v>7</v>
      </c>
      <c r="C20387" s="16" t="s">
        <v>158</v>
      </c>
      <c r="D20387" s="38">
        <v>19.928000000000001</v>
      </c>
    </row>
    <row r="20388" spans="1:4">
      <c r="A20388" s="13">
        <v>2013</v>
      </c>
      <c r="B20388" s="14">
        <v>8</v>
      </c>
      <c r="C20388" s="14" t="s">
        <v>158</v>
      </c>
      <c r="D20388" s="37">
        <v>21.073</v>
      </c>
    </row>
    <row r="20389" spans="1:4">
      <c r="A20389" s="15">
        <v>2000</v>
      </c>
      <c r="B20389" s="16">
        <v>2</v>
      </c>
      <c r="C20389" s="16" t="s">
        <v>159</v>
      </c>
      <c r="D20389" s="38">
        <v>25.051666669999999</v>
      </c>
    </row>
    <row r="20390" spans="1:4">
      <c r="A20390" s="13">
        <v>2000</v>
      </c>
      <c r="B20390" s="14">
        <v>3</v>
      </c>
      <c r="C20390" s="14" t="s">
        <v>159</v>
      </c>
      <c r="D20390" s="37">
        <v>24.957000000000001</v>
      </c>
    </row>
    <row r="20391" spans="1:4">
      <c r="A20391" s="15">
        <v>2000</v>
      </c>
      <c r="B20391" s="16">
        <v>4</v>
      </c>
      <c r="C20391" s="16" t="s">
        <v>159</v>
      </c>
      <c r="D20391" s="38">
        <v>25.564</v>
      </c>
    </row>
    <row r="20392" spans="1:4">
      <c r="A20392" s="13">
        <v>2000</v>
      </c>
      <c r="B20392" s="14">
        <v>5</v>
      </c>
      <c r="C20392" s="14" t="s">
        <v>159</v>
      </c>
      <c r="D20392" s="37">
        <v>26.59933333</v>
      </c>
    </row>
    <row r="20393" spans="1:4">
      <c r="A20393" s="15">
        <v>2000</v>
      </c>
      <c r="B20393" s="16">
        <v>6</v>
      </c>
      <c r="C20393" s="16" t="s">
        <v>159</v>
      </c>
      <c r="D20393" s="38">
        <v>27.759</v>
      </c>
    </row>
    <row r="20394" spans="1:4">
      <c r="A20394" s="13">
        <v>2000</v>
      </c>
      <c r="B20394" s="14">
        <v>7</v>
      </c>
      <c r="C20394" s="14" t="s">
        <v>159</v>
      </c>
      <c r="D20394" s="37">
        <v>28.552</v>
      </c>
    </row>
    <row r="20395" spans="1:4">
      <c r="A20395" s="15">
        <v>2000</v>
      </c>
      <c r="B20395" s="16">
        <v>8</v>
      </c>
      <c r="C20395" s="16" t="s">
        <v>159</v>
      </c>
      <c r="D20395" s="38">
        <v>28.699666669999999</v>
      </c>
    </row>
    <row r="20396" spans="1:4">
      <c r="A20396" s="13">
        <v>2000</v>
      </c>
      <c r="B20396" s="14">
        <v>9</v>
      </c>
      <c r="C20396" s="14" t="s">
        <v>159</v>
      </c>
      <c r="D20396" s="37">
        <v>28.013666669999999</v>
      </c>
    </row>
    <row r="20397" spans="1:4">
      <c r="A20397" s="15">
        <v>2000</v>
      </c>
      <c r="B20397" s="16">
        <v>10</v>
      </c>
      <c r="C20397" s="16" t="s">
        <v>159</v>
      </c>
      <c r="D20397" s="38">
        <v>27.651</v>
      </c>
    </row>
    <row r="20398" spans="1:4">
      <c r="A20398" s="13">
        <v>2000</v>
      </c>
      <c r="B20398" s="14">
        <v>11</v>
      </c>
      <c r="C20398" s="14" t="s">
        <v>159</v>
      </c>
      <c r="D20398" s="37">
        <v>27.173333329999998</v>
      </c>
    </row>
    <row r="20399" spans="1:4">
      <c r="A20399" s="15">
        <v>2000</v>
      </c>
      <c r="B20399" s="16">
        <v>12</v>
      </c>
      <c r="C20399" s="16" t="s">
        <v>159</v>
      </c>
      <c r="D20399" s="38">
        <v>26.216999999999999</v>
      </c>
    </row>
    <row r="20400" spans="1:4">
      <c r="A20400" s="13">
        <v>2001</v>
      </c>
      <c r="B20400" s="14">
        <v>1</v>
      </c>
      <c r="C20400" s="14" t="s">
        <v>159</v>
      </c>
      <c r="D20400" s="37">
        <v>25.020666670000001</v>
      </c>
    </row>
    <row r="20401" spans="1:4">
      <c r="A20401" s="15">
        <v>2001</v>
      </c>
      <c r="B20401" s="16">
        <v>2</v>
      </c>
      <c r="C20401" s="16" t="s">
        <v>159</v>
      </c>
      <c r="D20401" s="38">
        <v>25.69166667</v>
      </c>
    </row>
    <row r="20402" spans="1:4">
      <c r="A20402" s="13">
        <v>2001</v>
      </c>
      <c r="B20402" s="14">
        <v>3</v>
      </c>
      <c r="C20402" s="14" t="s">
        <v>159</v>
      </c>
      <c r="D20402" s="37">
        <v>25.70633333</v>
      </c>
    </row>
    <row r="20403" spans="1:4">
      <c r="A20403" s="15">
        <v>2001</v>
      </c>
      <c r="B20403" s="16">
        <v>4</v>
      </c>
      <c r="C20403" s="16" t="s">
        <v>159</v>
      </c>
      <c r="D20403" s="38">
        <v>25.886333329999999</v>
      </c>
    </row>
    <row r="20404" spans="1:4">
      <c r="A20404" s="13">
        <v>2001</v>
      </c>
      <c r="B20404" s="14">
        <v>5</v>
      </c>
      <c r="C20404" s="14" t="s">
        <v>159</v>
      </c>
      <c r="D20404" s="37">
        <v>26.481333329999998</v>
      </c>
    </row>
    <row r="20405" spans="1:4">
      <c r="A20405" s="15">
        <v>2001</v>
      </c>
      <c r="B20405" s="16">
        <v>6</v>
      </c>
      <c r="C20405" s="16" t="s">
        <v>159</v>
      </c>
      <c r="D20405" s="38">
        <v>28.026666670000001</v>
      </c>
    </row>
    <row r="20406" spans="1:4">
      <c r="A20406" s="13">
        <v>2001</v>
      </c>
      <c r="B20406" s="14">
        <v>7</v>
      </c>
      <c r="C20406" s="14" t="s">
        <v>159</v>
      </c>
      <c r="D20406" s="37">
        <v>28.380333329999999</v>
      </c>
    </row>
    <row r="20407" spans="1:4">
      <c r="A20407" s="15">
        <v>2001</v>
      </c>
      <c r="B20407" s="16">
        <v>8</v>
      </c>
      <c r="C20407" s="16" t="s">
        <v>159</v>
      </c>
      <c r="D20407" s="38">
        <v>29.13133333</v>
      </c>
    </row>
    <row r="20408" spans="1:4">
      <c r="A20408" s="13">
        <v>2001</v>
      </c>
      <c r="B20408" s="14">
        <v>9</v>
      </c>
      <c r="C20408" s="14" t="s">
        <v>159</v>
      </c>
      <c r="D20408" s="37">
        <v>28.183</v>
      </c>
    </row>
    <row r="20409" spans="1:4">
      <c r="A20409" s="15">
        <v>2001</v>
      </c>
      <c r="B20409" s="16">
        <v>10</v>
      </c>
      <c r="C20409" s="16" t="s">
        <v>159</v>
      </c>
      <c r="D20409" s="38">
        <v>28.04366667</v>
      </c>
    </row>
    <row r="20410" spans="1:4">
      <c r="A20410" s="13">
        <v>2001</v>
      </c>
      <c r="B20410" s="14">
        <v>11</v>
      </c>
      <c r="C20410" s="14" t="s">
        <v>159</v>
      </c>
      <c r="D20410" s="37">
        <v>26.879666669999999</v>
      </c>
    </row>
    <row r="20411" spans="1:4">
      <c r="A20411" s="15">
        <v>2001</v>
      </c>
      <c r="B20411" s="16">
        <v>12</v>
      </c>
      <c r="C20411" s="16" t="s">
        <v>159</v>
      </c>
      <c r="D20411" s="38">
        <v>26.931999999999999</v>
      </c>
    </row>
    <row r="20412" spans="1:4">
      <c r="A20412" s="13">
        <v>2002</v>
      </c>
      <c r="B20412" s="14">
        <v>1</v>
      </c>
      <c r="C20412" s="14" t="s">
        <v>159</v>
      </c>
      <c r="D20412" s="37">
        <v>26.18033333</v>
      </c>
    </row>
    <row r="20413" spans="1:4">
      <c r="A20413" s="15">
        <v>2002</v>
      </c>
      <c r="B20413" s="16">
        <v>2</v>
      </c>
      <c r="C20413" s="16" t="s">
        <v>159</v>
      </c>
      <c r="D20413" s="38">
        <v>25.797000000000001</v>
      </c>
    </row>
    <row r="20414" spans="1:4">
      <c r="A20414" s="13">
        <v>2002</v>
      </c>
      <c r="B20414" s="14">
        <v>3</v>
      </c>
      <c r="C20414" s="14" t="s">
        <v>159</v>
      </c>
      <c r="D20414" s="37">
        <v>26.043333329999999</v>
      </c>
    </row>
    <row r="20415" spans="1:4">
      <c r="A20415" s="15">
        <v>2002</v>
      </c>
      <c r="B20415" s="16">
        <v>4</v>
      </c>
      <c r="C20415" s="16" t="s">
        <v>159</v>
      </c>
      <c r="D20415" s="38">
        <v>25.995333330000001</v>
      </c>
    </row>
    <row r="20416" spans="1:4">
      <c r="A20416" s="13">
        <v>2002</v>
      </c>
      <c r="B20416" s="14">
        <v>5</v>
      </c>
      <c r="C20416" s="14" t="s">
        <v>159</v>
      </c>
      <c r="D20416" s="37">
        <v>26.925999999999998</v>
      </c>
    </row>
    <row r="20417" spans="1:4">
      <c r="A20417" s="15">
        <v>2002</v>
      </c>
      <c r="B20417" s="16">
        <v>6</v>
      </c>
      <c r="C20417" s="16" t="s">
        <v>159</v>
      </c>
      <c r="D20417" s="38">
        <v>27.786999999999999</v>
      </c>
    </row>
    <row r="20418" spans="1:4">
      <c r="A20418" s="13">
        <v>2002</v>
      </c>
      <c r="B20418" s="14">
        <v>7</v>
      </c>
      <c r="C20418" s="14" t="s">
        <v>159</v>
      </c>
      <c r="D20418" s="37">
        <v>28.761333329999999</v>
      </c>
    </row>
    <row r="20419" spans="1:4">
      <c r="A20419" s="15">
        <v>2002</v>
      </c>
      <c r="B20419" s="16">
        <v>8</v>
      </c>
      <c r="C20419" s="16" t="s">
        <v>159</v>
      </c>
      <c r="D20419" s="38">
        <v>28.708666669999999</v>
      </c>
    </row>
    <row r="20420" spans="1:4">
      <c r="A20420" s="13">
        <v>2002</v>
      </c>
      <c r="B20420" s="14">
        <v>9</v>
      </c>
      <c r="C20420" s="14" t="s">
        <v>159</v>
      </c>
      <c r="D20420" s="37">
        <v>27.986333330000001</v>
      </c>
    </row>
    <row r="20421" spans="1:4">
      <c r="A20421" s="15">
        <v>2002</v>
      </c>
      <c r="B20421" s="16">
        <v>10</v>
      </c>
      <c r="C20421" s="16" t="s">
        <v>159</v>
      </c>
      <c r="D20421" s="38">
        <v>28.051333329999999</v>
      </c>
    </row>
    <row r="20422" spans="1:4">
      <c r="A20422" s="13">
        <v>2002</v>
      </c>
      <c r="B20422" s="14">
        <v>11</v>
      </c>
      <c r="C20422" s="14" t="s">
        <v>159</v>
      </c>
      <c r="D20422" s="37">
        <v>28.118333329999999</v>
      </c>
    </row>
    <row r="20423" spans="1:4">
      <c r="A20423" s="15">
        <v>2002</v>
      </c>
      <c r="B20423" s="16">
        <v>12</v>
      </c>
      <c r="C20423" s="16" t="s">
        <v>159</v>
      </c>
      <c r="D20423" s="38">
        <v>27.143000000000001</v>
      </c>
    </row>
    <row r="20424" spans="1:4">
      <c r="A20424" s="13">
        <v>2003</v>
      </c>
      <c r="B20424" s="14">
        <v>1</v>
      </c>
      <c r="C20424" s="14" t="s">
        <v>159</v>
      </c>
      <c r="D20424" s="37">
        <v>25.870999999999999</v>
      </c>
    </row>
    <row r="20425" spans="1:4">
      <c r="A20425" s="15">
        <v>2003</v>
      </c>
      <c r="B20425" s="16">
        <v>2</v>
      </c>
      <c r="C20425" s="16" t="s">
        <v>159</v>
      </c>
      <c r="D20425" s="38">
        <v>26.36566667</v>
      </c>
    </row>
    <row r="20426" spans="1:4">
      <c r="A20426" s="13">
        <v>2003</v>
      </c>
      <c r="B20426" s="14">
        <v>3</v>
      </c>
      <c r="C20426" s="14" t="s">
        <v>159</v>
      </c>
      <c r="D20426" s="37">
        <v>26.587</v>
      </c>
    </row>
    <row r="20427" spans="1:4">
      <c r="A20427" s="15">
        <v>2003</v>
      </c>
      <c r="B20427" s="16">
        <v>4</v>
      </c>
      <c r="C20427" s="16" t="s">
        <v>159</v>
      </c>
      <c r="D20427" s="38">
        <v>26.192666670000001</v>
      </c>
    </row>
    <row r="20428" spans="1:4">
      <c r="A20428" s="13">
        <v>2003</v>
      </c>
      <c r="B20428" s="14">
        <v>5</v>
      </c>
      <c r="C20428" s="14" t="s">
        <v>159</v>
      </c>
      <c r="D20428" s="37">
        <v>27.597666669999999</v>
      </c>
    </row>
    <row r="20429" spans="1:4">
      <c r="A20429" s="15">
        <v>2003</v>
      </c>
      <c r="B20429" s="16">
        <v>6</v>
      </c>
      <c r="C20429" s="16" t="s">
        <v>159</v>
      </c>
      <c r="D20429" s="38">
        <v>27.920333329999998</v>
      </c>
    </row>
    <row r="20430" spans="1:4">
      <c r="A20430" s="13">
        <v>2003</v>
      </c>
      <c r="B20430" s="14">
        <v>7</v>
      </c>
      <c r="C20430" s="14" t="s">
        <v>159</v>
      </c>
      <c r="D20430" s="37">
        <v>28.570666670000001</v>
      </c>
    </row>
    <row r="20431" spans="1:4">
      <c r="A20431" s="15">
        <v>2003</v>
      </c>
      <c r="B20431" s="16">
        <v>8</v>
      </c>
      <c r="C20431" s="16" t="s">
        <v>159</v>
      </c>
      <c r="D20431" s="38">
        <v>28.545333329999998</v>
      </c>
    </row>
    <row r="20432" spans="1:4">
      <c r="A20432" s="13">
        <v>2003</v>
      </c>
      <c r="B20432" s="14">
        <v>9</v>
      </c>
      <c r="C20432" s="14" t="s">
        <v>159</v>
      </c>
      <c r="D20432" s="37">
        <v>28.585666669999998</v>
      </c>
    </row>
    <row r="20433" spans="1:4">
      <c r="A20433" s="15">
        <v>2003</v>
      </c>
      <c r="B20433" s="16">
        <v>10</v>
      </c>
      <c r="C20433" s="16" t="s">
        <v>159</v>
      </c>
      <c r="D20433" s="38">
        <v>28.16266667</v>
      </c>
    </row>
    <row r="20434" spans="1:4">
      <c r="A20434" s="13">
        <v>2003</v>
      </c>
      <c r="B20434" s="14">
        <v>11</v>
      </c>
      <c r="C20434" s="14" t="s">
        <v>159</v>
      </c>
      <c r="D20434" s="37">
        <v>27.81666667</v>
      </c>
    </row>
    <row r="20435" spans="1:4">
      <c r="A20435" s="15">
        <v>2003</v>
      </c>
      <c r="B20435" s="16">
        <v>12</v>
      </c>
      <c r="C20435" s="16" t="s">
        <v>159</v>
      </c>
      <c r="D20435" s="38">
        <v>26.390999999999998</v>
      </c>
    </row>
    <row r="20436" spans="1:4">
      <c r="A20436" s="13">
        <v>2004</v>
      </c>
      <c r="B20436" s="14">
        <v>1</v>
      </c>
      <c r="C20436" s="14" t="s">
        <v>159</v>
      </c>
      <c r="D20436" s="37">
        <v>25.548999999999999</v>
      </c>
    </row>
    <row r="20437" spans="1:4">
      <c r="A20437" s="15">
        <v>2004</v>
      </c>
      <c r="B20437" s="16">
        <v>2</v>
      </c>
      <c r="C20437" s="16" t="s">
        <v>159</v>
      </c>
      <c r="D20437" s="38">
        <v>26.109000000000002</v>
      </c>
    </row>
    <row r="20438" spans="1:4">
      <c r="A20438" s="13">
        <v>2004</v>
      </c>
      <c r="B20438" s="14">
        <v>3</v>
      </c>
      <c r="C20438" s="14" t="s">
        <v>159</v>
      </c>
      <c r="D20438" s="37">
        <v>26.265000000000001</v>
      </c>
    </row>
    <row r="20439" spans="1:4">
      <c r="A20439" s="15">
        <v>2004</v>
      </c>
      <c r="B20439" s="16">
        <v>4</v>
      </c>
      <c r="C20439" s="16" t="s">
        <v>159</v>
      </c>
      <c r="D20439" s="38">
        <v>25.928666669999998</v>
      </c>
    </row>
    <row r="20440" spans="1:4">
      <c r="A20440" s="13">
        <v>2004</v>
      </c>
      <c r="B20440" s="14">
        <v>5</v>
      </c>
      <c r="C20440" s="14" t="s">
        <v>159</v>
      </c>
      <c r="D20440" s="37">
        <v>27.034333329999999</v>
      </c>
    </row>
    <row r="20441" spans="1:4">
      <c r="A20441" s="15">
        <v>2004</v>
      </c>
      <c r="B20441" s="16">
        <v>6</v>
      </c>
      <c r="C20441" s="16" t="s">
        <v>159</v>
      </c>
      <c r="D20441" s="38">
        <v>28.515999999999998</v>
      </c>
    </row>
    <row r="20442" spans="1:4">
      <c r="A20442" s="13">
        <v>2004</v>
      </c>
      <c r="B20442" s="14">
        <v>7</v>
      </c>
      <c r="C20442" s="14" t="s">
        <v>159</v>
      </c>
      <c r="D20442" s="37">
        <v>28.497</v>
      </c>
    </row>
    <row r="20443" spans="1:4">
      <c r="A20443" s="15">
        <v>2004</v>
      </c>
      <c r="B20443" s="16">
        <v>8</v>
      </c>
      <c r="C20443" s="16" t="s">
        <v>159</v>
      </c>
      <c r="D20443" s="38">
        <v>28.827999999999999</v>
      </c>
    </row>
    <row r="20444" spans="1:4">
      <c r="A20444" s="13">
        <v>2004</v>
      </c>
      <c r="B20444" s="14">
        <v>9</v>
      </c>
      <c r="C20444" s="14" t="s">
        <v>159</v>
      </c>
      <c r="D20444" s="37">
        <v>28.219000000000001</v>
      </c>
    </row>
    <row r="20445" spans="1:4">
      <c r="A20445" s="15">
        <v>2004</v>
      </c>
      <c r="B20445" s="16">
        <v>10</v>
      </c>
      <c r="C20445" s="16" t="s">
        <v>159</v>
      </c>
      <c r="D20445" s="38">
        <v>28.06</v>
      </c>
    </row>
    <row r="20446" spans="1:4">
      <c r="A20446" s="13">
        <v>2004</v>
      </c>
      <c r="B20446" s="14">
        <v>11</v>
      </c>
      <c r="C20446" s="14" t="s">
        <v>159</v>
      </c>
      <c r="D20446" s="37">
        <v>27.253666670000001</v>
      </c>
    </row>
    <row r="20447" spans="1:4">
      <c r="A20447" s="15">
        <v>2004</v>
      </c>
      <c r="B20447" s="16">
        <v>12</v>
      </c>
      <c r="C20447" s="16" t="s">
        <v>159</v>
      </c>
      <c r="D20447" s="38">
        <v>26.471</v>
      </c>
    </row>
    <row r="20448" spans="1:4">
      <c r="A20448" s="13">
        <v>2005</v>
      </c>
      <c r="B20448" s="14">
        <v>1</v>
      </c>
      <c r="C20448" s="14" t="s">
        <v>159</v>
      </c>
      <c r="D20448" s="37">
        <v>25.20633333</v>
      </c>
    </row>
    <row r="20449" spans="1:4">
      <c r="A20449" s="15">
        <v>2005</v>
      </c>
      <c r="B20449" s="16">
        <v>2</v>
      </c>
      <c r="C20449" s="16" t="s">
        <v>159</v>
      </c>
      <c r="D20449" s="38">
        <v>24.529</v>
      </c>
    </row>
    <row r="20450" spans="1:4">
      <c r="A20450" s="13">
        <v>2005</v>
      </c>
      <c r="B20450" s="14">
        <v>3</v>
      </c>
      <c r="C20450" s="14" t="s">
        <v>159</v>
      </c>
      <c r="D20450" s="37">
        <v>26.379000000000001</v>
      </c>
    </row>
    <row r="20451" spans="1:4">
      <c r="A20451" s="15">
        <v>2005</v>
      </c>
      <c r="B20451" s="16">
        <v>4</v>
      </c>
      <c r="C20451" s="16" t="s">
        <v>159</v>
      </c>
      <c r="D20451" s="38">
        <v>26.169</v>
      </c>
    </row>
    <row r="20452" spans="1:4">
      <c r="A20452" s="13">
        <v>2005</v>
      </c>
      <c r="B20452" s="14">
        <v>5</v>
      </c>
      <c r="C20452" s="14" t="s">
        <v>159</v>
      </c>
      <c r="D20452" s="37">
        <v>27.480333330000001</v>
      </c>
    </row>
    <row r="20453" spans="1:4">
      <c r="A20453" s="15">
        <v>2005</v>
      </c>
      <c r="B20453" s="16">
        <v>6</v>
      </c>
      <c r="C20453" s="16" t="s">
        <v>159</v>
      </c>
      <c r="D20453" s="38">
        <v>28.118333329999999</v>
      </c>
    </row>
    <row r="20454" spans="1:4">
      <c r="A20454" s="13">
        <v>2005</v>
      </c>
      <c r="B20454" s="14">
        <v>7</v>
      </c>
      <c r="C20454" s="14" t="s">
        <v>159</v>
      </c>
      <c r="D20454" s="37">
        <v>28.62766667</v>
      </c>
    </row>
    <row r="20455" spans="1:4">
      <c r="A20455" s="15">
        <v>2005</v>
      </c>
      <c r="B20455" s="16">
        <v>8</v>
      </c>
      <c r="C20455" s="16" t="s">
        <v>159</v>
      </c>
      <c r="D20455" s="38">
        <v>28.63366667</v>
      </c>
    </row>
    <row r="20456" spans="1:4">
      <c r="A20456" s="13">
        <v>2005</v>
      </c>
      <c r="B20456" s="14">
        <v>9</v>
      </c>
      <c r="C20456" s="14" t="s">
        <v>159</v>
      </c>
      <c r="D20456" s="37">
        <v>28.969333330000001</v>
      </c>
    </row>
    <row r="20457" spans="1:4">
      <c r="A20457" s="15">
        <v>2005</v>
      </c>
      <c r="B20457" s="16">
        <v>10</v>
      </c>
      <c r="C20457" s="16" t="s">
        <v>159</v>
      </c>
      <c r="D20457" s="38">
        <v>27.457666669999998</v>
      </c>
    </row>
    <row r="20458" spans="1:4">
      <c r="A20458" s="13">
        <v>2005</v>
      </c>
      <c r="B20458" s="14">
        <v>11</v>
      </c>
      <c r="C20458" s="14" t="s">
        <v>159</v>
      </c>
      <c r="D20458" s="37">
        <v>27.576333330000001</v>
      </c>
    </row>
    <row r="20459" spans="1:4">
      <c r="A20459" s="15">
        <v>2005</v>
      </c>
      <c r="B20459" s="16">
        <v>12</v>
      </c>
      <c r="C20459" s="16" t="s">
        <v>159</v>
      </c>
      <c r="D20459" s="38">
        <v>26.37466667</v>
      </c>
    </row>
    <row r="20460" spans="1:4">
      <c r="A20460" s="13">
        <v>2006</v>
      </c>
      <c r="B20460" s="14">
        <v>1</v>
      </c>
      <c r="C20460" s="14" t="s">
        <v>159</v>
      </c>
      <c r="D20460" s="37">
        <v>25.483000000000001</v>
      </c>
    </row>
    <row r="20461" spans="1:4">
      <c r="A20461" s="15">
        <v>2006</v>
      </c>
      <c r="B20461" s="16">
        <v>2</v>
      </c>
      <c r="C20461" s="16" t="s">
        <v>159</v>
      </c>
      <c r="D20461" s="38">
        <v>24.6</v>
      </c>
    </row>
    <row r="20462" spans="1:4">
      <c r="A20462" s="13">
        <v>2006</v>
      </c>
      <c r="B20462" s="14">
        <v>3</v>
      </c>
      <c r="C20462" s="14" t="s">
        <v>159</v>
      </c>
      <c r="D20462" s="37">
        <v>25.611333330000001</v>
      </c>
    </row>
    <row r="20463" spans="1:4">
      <c r="A20463" s="15">
        <v>2006</v>
      </c>
      <c r="B20463" s="16">
        <v>4</v>
      </c>
      <c r="C20463" s="16" t="s">
        <v>159</v>
      </c>
      <c r="D20463" s="38">
        <v>26.152000000000001</v>
      </c>
    </row>
    <row r="20464" spans="1:4">
      <c r="A20464" s="13">
        <v>2006</v>
      </c>
      <c r="B20464" s="14">
        <v>5</v>
      </c>
      <c r="C20464" s="14" t="s">
        <v>159</v>
      </c>
      <c r="D20464" s="37">
        <v>27.57566667</v>
      </c>
    </row>
    <row r="20465" spans="1:4">
      <c r="A20465" s="15">
        <v>2006</v>
      </c>
      <c r="B20465" s="16">
        <v>6</v>
      </c>
      <c r="C20465" s="16" t="s">
        <v>159</v>
      </c>
      <c r="D20465" s="38">
        <v>28.309000000000001</v>
      </c>
    </row>
    <row r="20466" spans="1:4">
      <c r="A20466" s="13">
        <v>2006</v>
      </c>
      <c r="B20466" s="14">
        <v>7</v>
      </c>
      <c r="C20466" s="14" t="s">
        <v>159</v>
      </c>
      <c r="D20466" s="37">
        <v>28.984333329999998</v>
      </c>
    </row>
    <row r="20467" spans="1:4">
      <c r="A20467" s="15">
        <v>2006</v>
      </c>
      <c r="B20467" s="16">
        <v>8</v>
      </c>
      <c r="C20467" s="16" t="s">
        <v>159</v>
      </c>
      <c r="D20467" s="38">
        <v>28.861666670000002</v>
      </c>
    </row>
    <row r="20468" spans="1:4">
      <c r="A20468" s="13">
        <v>2006</v>
      </c>
      <c r="B20468" s="14">
        <v>9</v>
      </c>
      <c r="C20468" s="14" t="s">
        <v>159</v>
      </c>
      <c r="D20468" s="37">
        <v>28.81</v>
      </c>
    </row>
    <row r="20469" spans="1:4">
      <c r="A20469" s="15">
        <v>2006</v>
      </c>
      <c r="B20469" s="16">
        <v>10</v>
      </c>
      <c r="C20469" s="16" t="s">
        <v>159</v>
      </c>
      <c r="D20469" s="38">
        <v>28.769333329999998</v>
      </c>
    </row>
    <row r="20470" spans="1:4">
      <c r="A20470" s="13">
        <v>2006</v>
      </c>
      <c r="B20470" s="14">
        <v>11</v>
      </c>
      <c r="C20470" s="14" t="s">
        <v>159</v>
      </c>
      <c r="D20470" s="37">
        <v>27.50866667</v>
      </c>
    </row>
    <row r="20471" spans="1:4">
      <c r="A20471" s="15">
        <v>2006</v>
      </c>
      <c r="B20471" s="16">
        <v>12</v>
      </c>
      <c r="C20471" s="16" t="s">
        <v>159</v>
      </c>
      <c r="D20471" s="38">
        <v>27.52</v>
      </c>
    </row>
    <row r="20472" spans="1:4">
      <c r="A20472" s="13">
        <v>2007</v>
      </c>
      <c r="B20472" s="14">
        <v>1</v>
      </c>
      <c r="C20472" s="14" t="s">
        <v>159</v>
      </c>
      <c r="D20472" s="37">
        <v>26.66566667</v>
      </c>
    </row>
    <row r="20473" spans="1:4">
      <c r="A20473" s="15">
        <v>2007</v>
      </c>
      <c r="B20473" s="16">
        <v>2</v>
      </c>
      <c r="C20473" s="16" t="s">
        <v>159</v>
      </c>
      <c r="D20473" s="38">
        <v>26.544</v>
      </c>
    </row>
    <row r="20474" spans="1:4">
      <c r="A20474" s="13">
        <v>2007</v>
      </c>
      <c r="B20474" s="14">
        <v>3</v>
      </c>
      <c r="C20474" s="14" t="s">
        <v>159</v>
      </c>
      <c r="D20474" s="37">
        <v>26.234000000000002</v>
      </c>
    </row>
    <row r="20475" spans="1:4">
      <c r="A20475" s="15">
        <v>2007</v>
      </c>
      <c r="B20475" s="16">
        <v>4</v>
      </c>
      <c r="C20475" s="16" t="s">
        <v>159</v>
      </c>
      <c r="D20475" s="38">
        <v>26.675333330000001</v>
      </c>
    </row>
    <row r="20476" spans="1:4">
      <c r="A20476" s="13">
        <v>2007</v>
      </c>
      <c r="B20476" s="14">
        <v>5</v>
      </c>
      <c r="C20476" s="14" t="s">
        <v>159</v>
      </c>
      <c r="D20476" s="37">
        <v>27.126000000000001</v>
      </c>
    </row>
    <row r="20477" spans="1:4">
      <c r="A20477" s="15">
        <v>2007</v>
      </c>
      <c r="B20477" s="16">
        <v>6</v>
      </c>
      <c r="C20477" s="16" t="s">
        <v>159</v>
      </c>
      <c r="D20477" s="38">
        <v>28.464333329999999</v>
      </c>
    </row>
    <row r="20478" spans="1:4">
      <c r="A20478" s="13">
        <v>2007</v>
      </c>
      <c r="B20478" s="14">
        <v>7</v>
      </c>
      <c r="C20478" s="14" t="s">
        <v>159</v>
      </c>
      <c r="D20478" s="37">
        <v>28.93033333</v>
      </c>
    </row>
    <row r="20479" spans="1:4">
      <c r="A20479" s="15">
        <v>2007</v>
      </c>
      <c r="B20479" s="16">
        <v>8</v>
      </c>
      <c r="C20479" s="16" t="s">
        <v>159</v>
      </c>
      <c r="D20479" s="38">
        <v>28.356333329999998</v>
      </c>
    </row>
    <row r="20480" spans="1:4">
      <c r="A20480" s="13">
        <v>2007</v>
      </c>
      <c r="B20480" s="14">
        <v>9</v>
      </c>
      <c r="C20480" s="14" t="s">
        <v>159</v>
      </c>
      <c r="D20480" s="37">
        <v>28.386333329999999</v>
      </c>
    </row>
    <row r="20481" spans="1:4">
      <c r="A20481" s="15">
        <v>2007</v>
      </c>
      <c r="B20481" s="16">
        <v>10</v>
      </c>
      <c r="C20481" s="16" t="s">
        <v>159</v>
      </c>
      <c r="D20481" s="38">
        <v>27.478999999999999</v>
      </c>
    </row>
    <row r="20482" spans="1:4">
      <c r="A20482" s="13">
        <v>2007</v>
      </c>
      <c r="B20482" s="14">
        <v>11</v>
      </c>
      <c r="C20482" s="14" t="s">
        <v>159</v>
      </c>
      <c r="D20482" s="37">
        <v>26.833333329999999</v>
      </c>
    </row>
    <row r="20483" spans="1:4">
      <c r="A20483" s="15">
        <v>2007</v>
      </c>
      <c r="B20483" s="16">
        <v>12</v>
      </c>
      <c r="C20483" s="16" t="s">
        <v>159</v>
      </c>
      <c r="D20483" s="38">
        <v>26.556999999999999</v>
      </c>
    </row>
    <row r="20484" spans="1:4">
      <c r="A20484" s="13">
        <v>2008</v>
      </c>
      <c r="B20484" s="14">
        <v>1</v>
      </c>
      <c r="C20484" s="14" t="s">
        <v>159</v>
      </c>
      <c r="D20484" s="37">
        <v>25.720333329999999</v>
      </c>
    </row>
    <row r="20485" spans="1:4">
      <c r="A20485" s="15">
        <v>2008</v>
      </c>
      <c r="B20485" s="16">
        <v>2</v>
      </c>
      <c r="C20485" s="16" t="s">
        <v>159</v>
      </c>
      <c r="D20485" s="38">
        <v>25.16866667</v>
      </c>
    </row>
    <row r="20486" spans="1:4">
      <c r="A20486" s="13">
        <v>2008</v>
      </c>
      <c r="B20486" s="14">
        <v>3</v>
      </c>
      <c r="C20486" s="14" t="s">
        <v>159</v>
      </c>
      <c r="D20486" s="37">
        <v>25.393666670000002</v>
      </c>
    </row>
    <row r="20487" spans="1:4">
      <c r="A20487" s="15">
        <v>2008</v>
      </c>
      <c r="B20487" s="16">
        <v>4</v>
      </c>
      <c r="C20487" s="16" t="s">
        <v>159</v>
      </c>
      <c r="D20487" s="38">
        <v>25.709</v>
      </c>
    </row>
    <row r="20488" spans="1:4">
      <c r="A20488" s="13">
        <v>2008</v>
      </c>
      <c r="B20488" s="14">
        <v>5</v>
      </c>
      <c r="C20488" s="14" t="s">
        <v>159</v>
      </c>
      <c r="D20488" s="37">
        <v>27.225666669999999</v>
      </c>
    </row>
    <row r="20489" spans="1:4">
      <c r="A20489" s="15">
        <v>2008</v>
      </c>
      <c r="B20489" s="16">
        <v>6</v>
      </c>
      <c r="C20489" s="16" t="s">
        <v>159</v>
      </c>
      <c r="D20489" s="38">
        <v>27.859333329999998</v>
      </c>
    </row>
    <row r="20490" spans="1:4">
      <c r="A20490" s="13">
        <v>2008</v>
      </c>
      <c r="B20490" s="14">
        <v>7</v>
      </c>
      <c r="C20490" s="14" t="s">
        <v>159</v>
      </c>
      <c r="D20490" s="37">
        <v>28.593666670000001</v>
      </c>
    </row>
    <row r="20491" spans="1:4">
      <c r="A20491" s="15">
        <v>2008</v>
      </c>
      <c r="B20491" s="16">
        <v>8</v>
      </c>
      <c r="C20491" s="16" t="s">
        <v>159</v>
      </c>
      <c r="D20491" s="38">
        <v>28.521999999999998</v>
      </c>
    </row>
    <row r="20492" spans="1:4">
      <c r="A20492" s="13">
        <v>2008</v>
      </c>
      <c r="B20492" s="14">
        <v>9</v>
      </c>
      <c r="C20492" s="14" t="s">
        <v>159</v>
      </c>
      <c r="D20492" s="37">
        <v>28.303333330000001</v>
      </c>
    </row>
    <row r="20493" spans="1:4">
      <c r="A20493" s="15">
        <v>2008</v>
      </c>
      <c r="B20493" s="16">
        <v>10</v>
      </c>
      <c r="C20493" s="16" t="s">
        <v>159</v>
      </c>
      <c r="D20493" s="38">
        <v>27.856666669999999</v>
      </c>
    </row>
    <row r="20494" spans="1:4">
      <c r="A20494" s="13">
        <v>2008</v>
      </c>
      <c r="B20494" s="14">
        <v>11</v>
      </c>
      <c r="C20494" s="14" t="s">
        <v>159</v>
      </c>
      <c r="D20494" s="37">
        <v>26.817666670000001</v>
      </c>
    </row>
    <row r="20495" spans="1:4">
      <c r="A20495" s="15">
        <v>2008</v>
      </c>
      <c r="B20495" s="16">
        <v>12</v>
      </c>
      <c r="C20495" s="16" t="s">
        <v>159</v>
      </c>
      <c r="D20495" s="38">
        <v>26.088999999999999</v>
      </c>
    </row>
    <row r="20496" spans="1:4">
      <c r="A20496" s="13">
        <v>2009</v>
      </c>
      <c r="B20496" s="14">
        <v>1</v>
      </c>
      <c r="C20496" s="14" t="s">
        <v>159</v>
      </c>
      <c r="D20496" s="37">
        <v>25.549666670000001</v>
      </c>
    </row>
    <row r="20497" spans="1:4">
      <c r="A20497" s="15">
        <v>2009</v>
      </c>
      <c r="B20497" s="16">
        <v>2</v>
      </c>
      <c r="C20497" s="16" t="s">
        <v>159</v>
      </c>
      <c r="D20497" s="38">
        <v>24.75</v>
      </c>
    </row>
    <row r="20498" spans="1:4">
      <c r="A20498" s="13">
        <v>2009</v>
      </c>
      <c r="B20498" s="14">
        <v>3</v>
      </c>
      <c r="C20498" s="14" t="s">
        <v>159</v>
      </c>
      <c r="D20498" s="37">
        <v>24.722999999999999</v>
      </c>
    </row>
    <row r="20499" spans="1:4">
      <c r="A20499" s="15">
        <v>2009</v>
      </c>
      <c r="B20499" s="16">
        <v>4</v>
      </c>
      <c r="C20499" s="16" t="s">
        <v>159</v>
      </c>
      <c r="D20499" s="38">
        <v>26.013000000000002</v>
      </c>
    </row>
    <row r="20500" spans="1:4">
      <c r="A20500" s="13">
        <v>2009</v>
      </c>
      <c r="B20500" s="14">
        <v>5</v>
      </c>
      <c r="C20500" s="14" t="s">
        <v>159</v>
      </c>
      <c r="D20500" s="37">
        <v>26.800999999999998</v>
      </c>
    </row>
    <row r="20501" spans="1:4">
      <c r="A20501" s="15">
        <v>2009</v>
      </c>
      <c r="B20501" s="16">
        <v>6</v>
      </c>
      <c r="C20501" s="16" t="s">
        <v>159</v>
      </c>
      <c r="D20501" s="38">
        <v>27.724666670000001</v>
      </c>
    </row>
    <row r="20502" spans="1:4">
      <c r="A20502" s="13">
        <v>2009</v>
      </c>
      <c r="B20502" s="14">
        <v>7</v>
      </c>
      <c r="C20502" s="14" t="s">
        <v>159</v>
      </c>
      <c r="D20502" s="37">
        <v>29.035666670000001</v>
      </c>
    </row>
    <row r="20503" spans="1:4">
      <c r="A20503" s="15">
        <v>2009</v>
      </c>
      <c r="B20503" s="16">
        <v>8</v>
      </c>
      <c r="C20503" s="16" t="s">
        <v>159</v>
      </c>
      <c r="D20503" s="38">
        <v>29.047000000000001</v>
      </c>
    </row>
    <row r="20504" spans="1:4">
      <c r="A20504" s="13">
        <v>2009</v>
      </c>
      <c r="B20504" s="14">
        <v>9</v>
      </c>
      <c r="C20504" s="14" t="s">
        <v>159</v>
      </c>
      <c r="D20504" s="37">
        <v>28.969666669999999</v>
      </c>
    </row>
    <row r="20505" spans="1:4">
      <c r="A20505" s="15">
        <v>2009</v>
      </c>
      <c r="B20505" s="16">
        <v>10</v>
      </c>
      <c r="C20505" s="16" t="s">
        <v>159</v>
      </c>
      <c r="D20505" s="38">
        <v>28.34266667</v>
      </c>
    </row>
    <row r="20506" spans="1:4">
      <c r="A20506" s="13">
        <v>2009</v>
      </c>
      <c r="B20506" s="14">
        <v>11</v>
      </c>
      <c r="C20506" s="14" t="s">
        <v>159</v>
      </c>
      <c r="D20506" s="37">
        <v>27.768666670000002</v>
      </c>
    </row>
    <row r="20507" spans="1:4">
      <c r="A20507" s="15">
        <v>2009</v>
      </c>
      <c r="B20507" s="16">
        <v>12</v>
      </c>
      <c r="C20507" s="16" t="s">
        <v>159</v>
      </c>
      <c r="D20507" s="38">
        <v>27.476333329999999</v>
      </c>
    </row>
    <row r="20508" spans="1:4">
      <c r="A20508" s="13">
        <v>2010</v>
      </c>
      <c r="B20508" s="14">
        <v>1</v>
      </c>
      <c r="C20508" s="14" t="s">
        <v>159</v>
      </c>
      <c r="D20508" s="37">
        <v>25.457333330000001</v>
      </c>
    </row>
    <row r="20509" spans="1:4">
      <c r="A20509" s="15">
        <v>2010</v>
      </c>
      <c r="B20509" s="16">
        <v>2</v>
      </c>
      <c r="C20509" s="16" t="s">
        <v>159</v>
      </c>
      <c r="D20509" s="38">
        <v>25.463333330000001</v>
      </c>
    </row>
    <row r="20510" spans="1:4">
      <c r="A20510" s="13">
        <v>2010</v>
      </c>
      <c r="B20510" s="14">
        <v>3</v>
      </c>
      <c r="C20510" s="14" t="s">
        <v>159</v>
      </c>
      <c r="D20510" s="37">
        <v>25.464333329999999</v>
      </c>
    </row>
    <row r="20511" spans="1:4">
      <c r="A20511" s="15">
        <v>2010</v>
      </c>
      <c r="B20511" s="16">
        <v>4</v>
      </c>
      <c r="C20511" s="16" t="s">
        <v>159</v>
      </c>
      <c r="D20511" s="38">
        <v>26.123666669999999</v>
      </c>
    </row>
    <row r="20512" spans="1:4">
      <c r="A20512" s="13">
        <v>2010</v>
      </c>
      <c r="B20512" s="14">
        <v>5</v>
      </c>
      <c r="C20512" s="14" t="s">
        <v>159</v>
      </c>
      <c r="D20512" s="37">
        <v>27.66333333</v>
      </c>
    </row>
    <row r="20513" spans="1:4">
      <c r="A20513" s="15">
        <v>2010</v>
      </c>
      <c r="B20513" s="16">
        <v>6</v>
      </c>
      <c r="C20513" s="16" t="s">
        <v>159</v>
      </c>
      <c r="D20513" s="38">
        <v>28.377333329999999</v>
      </c>
    </row>
    <row r="20514" spans="1:4">
      <c r="A20514" s="13">
        <v>2010</v>
      </c>
      <c r="B20514" s="14">
        <v>7</v>
      </c>
      <c r="C20514" s="14" t="s">
        <v>159</v>
      </c>
      <c r="D20514" s="37">
        <v>28.39</v>
      </c>
    </row>
    <row r="20515" spans="1:4">
      <c r="A20515" s="15">
        <v>2010</v>
      </c>
      <c r="B20515" s="16">
        <v>8</v>
      </c>
      <c r="C20515" s="16" t="s">
        <v>159</v>
      </c>
      <c r="D20515" s="38">
        <v>28.808666670000001</v>
      </c>
    </row>
    <row r="20516" spans="1:4">
      <c r="A20516" s="13">
        <v>2010</v>
      </c>
      <c r="B20516" s="14">
        <v>9</v>
      </c>
      <c r="C20516" s="14" t="s">
        <v>159</v>
      </c>
      <c r="D20516" s="37">
        <v>28.10166667</v>
      </c>
    </row>
    <row r="20517" spans="1:4">
      <c r="A20517" s="15">
        <v>2010</v>
      </c>
      <c r="B20517" s="16">
        <v>10</v>
      </c>
      <c r="C20517" s="16" t="s">
        <v>159</v>
      </c>
      <c r="D20517" s="38">
        <v>27.58666667</v>
      </c>
    </row>
    <row r="20518" spans="1:4">
      <c r="A20518" s="13">
        <v>2010</v>
      </c>
      <c r="B20518" s="14">
        <v>11</v>
      </c>
      <c r="C20518" s="14" t="s">
        <v>159</v>
      </c>
      <c r="D20518" s="37">
        <v>26.614999999999998</v>
      </c>
    </row>
    <row r="20519" spans="1:4">
      <c r="A20519" s="15">
        <v>2010</v>
      </c>
      <c r="B20519" s="16">
        <v>12</v>
      </c>
      <c r="C20519" s="16" t="s">
        <v>159</v>
      </c>
      <c r="D20519" s="38">
        <v>24.132000000000001</v>
      </c>
    </row>
    <row r="20520" spans="1:4">
      <c r="A20520" s="13">
        <v>2011</v>
      </c>
      <c r="B20520" s="14">
        <v>1</v>
      </c>
      <c r="C20520" s="14" t="s">
        <v>159</v>
      </c>
      <c r="D20520" s="37">
        <v>25.345333329999999</v>
      </c>
    </row>
    <row r="20521" spans="1:4">
      <c r="A20521" s="15">
        <v>2011</v>
      </c>
      <c r="B20521" s="16">
        <v>2</v>
      </c>
      <c r="C20521" s="16" t="s">
        <v>159</v>
      </c>
      <c r="D20521" s="38">
        <v>25.433</v>
      </c>
    </row>
    <row r="20522" spans="1:4">
      <c r="A20522" s="13">
        <v>2011</v>
      </c>
      <c r="B20522" s="14">
        <v>3</v>
      </c>
      <c r="C20522" s="14" t="s">
        <v>159</v>
      </c>
      <c r="D20522" s="37">
        <v>25.012666670000002</v>
      </c>
    </row>
    <row r="20523" spans="1:4">
      <c r="A20523" s="15">
        <v>2011</v>
      </c>
      <c r="B20523" s="16">
        <v>4</v>
      </c>
      <c r="C20523" s="16" t="s">
        <v>159</v>
      </c>
      <c r="D20523" s="38">
        <v>25.957000000000001</v>
      </c>
    </row>
    <row r="20524" spans="1:4">
      <c r="A20524" s="13">
        <v>2011</v>
      </c>
      <c r="B20524" s="14">
        <v>5</v>
      </c>
      <c r="C20524" s="14" t="s">
        <v>159</v>
      </c>
      <c r="D20524" s="37">
        <v>26.720333329999999</v>
      </c>
    </row>
    <row r="20525" spans="1:4">
      <c r="A20525" s="15">
        <v>2011</v>
      </c>
      <c r="B20525" s="16">
        <v>6</v>
      </c>
      <c r="C20525" s="16" t="s">
        <v>159</v>
      </c>
      <c r="D20525" s="38">
        <v>27.701666670000002</v>
      </c>
    </row>
    <row r="20526" spans="1:4">
      <c r="A20526" s="13">
        <v>2011</v>
      </c>
      <c r="B20526" s="14">
        <v>7</v>
      </c>
      <c r="C20526" s="14" t="s">
        <v>159</v>
      </c>
      <c r="D20526" s="37">
        <v>28.067666670000001</v>
      </c>
    </row>
    <row r="20527" spans="1:4">
      <c r="A20527" s="15">
        <v>2011</v>
      </c>
      <c r="B20527" s="16">
        <v>8</v>
      </c>
      <c r="C20527" s="16" t="s">
        <v>159</v>
      </c>
      <c r="D20527" s="38">
        <v>28.358666670000002</v>
      </c>
    </row>
    <row r="20528" spans="1:4">
      <c r="A20528" s="13">
        <v>2011</v>
      </c>
      <c r="B20528" s="14">
        <v>9</v>
      </c>
      <c r="C20528" s="14" t="s">
        <v>159</v>
      </c>
      <c r="D20528" s="37">
        <v>28.46166667</v>
      </c>
    </row>
    <row r="20529" spans="1:4">
      <c r="A20529" s="15">
        <v>2011</v>
      </c>
      <c r="B20529" s="16">
        <v>10</v>
      </c>
      <c r="C20529" s="16" t="s">
        <v>159</v>
      </c>
      <c r="D20529" s="38">
        <v>27.97366667</v>
      </c>
    </row>
    <row r="20530" spans="1:4">
      <c r="A20530" s="13">
        <v>2011</v>
      </c>
      <c r="B20530" s="14">
        <v>11</v>
      </c>
      <c r="C20530" s="14" t="s">
        <v>159</v>
      </c>
      <c r="D20530" s="37">
        <v>27.643333330000001</v>
      </c>
    </row>
    <row r="20531" spans="1:4">
      <c r="A20531" s="15">
        <v>2011</v>
      </c>
      <c r="B20531" s="16">
        <v>12</v>
      </c>
      <c r="C20531" s="16" t="s">
        <v>159</v>
      </c>
      <c r="D20531" s="38">
        <v>26.672999999999998</v>
      </c>
    </row>
    <row r="20532" spans="1:4">
      <c r="A20532" s="13">
        <v>2012</v>
      </c>
      <c r="B20532" s="14">
        <v>1</v>
      </c>
      <c r="C20532" s="14" t="s">
        <v>159</v>
      </c>
      <c r="D20532" s="37">
        <v>25.891666669999999</v>
      </c>
    </row>
    <row r="20533" spans="1:4">
      <c r="A20533" s="15">
        <v>2012</v>
      </c>
      <c r="B20533" s="16">
        <v>2</v>
      </c>
      <c r="C20533" s="16" t="s">
        <v>159</v>
      </c>
      <c r="D20533" s="38">
        <v>25.882666669999999</v>
      </c>
    </row>
    <row r="20534" spans="1:4">
      <c r="A20534" s="13">
        <v>2012</v>
      </c>
      <c r="B20534" s="14">
        <v>3</v>
      </c>
      <c r="C20534" s="14" t="s">
        <v>159</v>
      </c>
      <c r="D20534" s="37">
        <v>25.803000000000001</v>
      </c>
    </row>
    <row r="20535" spans="1:4">
      <c r="A20535" s="15">
        <v>2012</v>
      </c>
      <c r="B20535" s="16">
        <v>4</v>
      </c>
      <c r="C20535" s="16" t="s">
        <v>159</v>
      </c>
      <c r="D20535" s="38">
        <v>25.956</v>
      </c>
    </row>
    <row r="20536" spans="1:4">
      <c r="A20536" s="13">
        <v>2012</v>
      </c>
      <c r="B20536" s="14">
        <v>5</v>
      </c>
      <c r="C20536" s="14" t="s">
        <v>159</v>
      </c>
      <c r="D20536" s="37">
        <v>27.239666669999998</v>
      </c>
    </row>
    <row r="20537" spans="1:4">
      <c r="A20537" s="15">
        <v>2012</v>
      </c>
      <c r="B20537" s="16">
        <v>6</v>
      </c>
      <c r="C20537" s="16" t="s">
        <v>159</v>
      </c>
      <c r="D20537" s="38">
        <v>28.34033333</v>
      </c>
    </row>
    <row r="20538" spans="1:4">
      <c r="A20538" s="13">
        <v>2012</v>
      </c>
      <c r="B20538" s="14">
        <v>7</v>
      </c>
      <c r="C20538" s="14" t="s">
        <v>159</v>
      </c>
      <c r="D20538" s="37">
        <v>28.77333333</v>
      </c>
    </row>
    <row r="20539" spans="1:4">
      <c r="A20539" s="15">
        <v>2012</v>
      </c>
      <c r="B20539" s="16">
        <v>8</v>
      </c>
      <c r="C20539" s="16" t="s">
        <v>159</v>
      </c>
      <c r="D20539" s="38">
        <v>28.72133333</v>
      </c>
    </row>
    <row r="20540" spans="1:4">
      <c r="A20540" s="13">
        <v>2012</v>
      </c>
      <c r="B20540" s="14">
        <v>9</v>
      </c>
      <c r="C20540" s="14" t="s">
        <v>159</v>
      </c>
      <c r="D20540" s="37">
        <v>28.309666669999999</v>
      </c>
    </row>
    <row r="20541" spans="1:4">
      <c r="A20541" s="15">
        <v>2012</v>
      </c>
      <c r="B20541" s="16">
        <v>10</v>
      </c>
      <c r="C20541" s="16" t="s">
        <v>159</v>
      </c>
      <c r="D20541" s="38">
        <v>27.802666670000001</v>
      </c>
    </row>
    <row r="20542" spans="1:4">
      <c r="A20542" s="13">
        <v>2012</v>
      </c>
      <c r="B20542" s="14">
        <v>11</v>
      </c>
      <c r="C20542" s="14" t="s">
        <v>159</v>
      </c>
      <c r="D20542" s="37">
        <v>27.290333329999999</v>
      </c>
    </row>
    <row r="20543" spans="1:4">
      <c r="A20543" s="15">
        <v>2012</v>
      </c>
      <c r="B20543" s="16">
        <v>12</v>
      </c>
      <c r="C20543" s="16" t="s">
        <v>159</v>
      </c>
      <c r="D20543" s="38">
        <v>26.908999999999999</v>
      </c>
    </row>
    <row r="20544" spans="1:4">
      <c r="A20544" s="13">
        <v>2013</v>
      </c>
      <c r="B20544" s="14">
        <v>1</v>
      </c>
      <c r="C20544" s="14" t="s">
        <v>159</v>
      </c>
      <c r="D20544" s="37">
        <v>26.443333330000002</v>
      </c>
    </row>
    <row r="20545" spans="1:4">
      <c r="A20545" s="15">
        <v>2013</v>
      </c>
      <c r="B20545" s="16">
        <v>2</v>
      </c>
      <c r="C20545" s="16" t="s">
        <v>159</v>
      </c>
      <c r="D20545" s="38">
        <v>25.757999999999999</v>
      </c>
    </row>
    <row r="20546" spans="1:4">
      <c r="A20546" s="13">
        <v>2013</v>
      </c>
      <c r="B20546" s="14">
        <v>3</v>
      </c>
      <c r="C20546" s="14" t="s">
        <v>159</v>
      </c>
      <c r="D20546" s="37">
        <v>25.245333330000001</v>
      </c>
    </row>
    <row r="20547" spans="1:4">
      <c r="A20547" s="15">
        <v>2013</v>
      </c>
      <c r="B20547" s="16">
        <v>4</v>
      </c>
      <c r="C20547" s="16" t="s">
        <v>159</v>
      </c>
      <c r="D20547" s="38">
        <v>26.591999999999999</v>
      </c>
    </row>
    <row r="20548" spans="1:4">
      <c r="A20548" s="13">
        <v>2013</v>
      </c>
      <c r="B20548" s="14">
        <v>5</v>
      </c>
      <c r="C20548" s="14" t="s">
        <v>159</v>
      </c>
      <c r="D20548" s="37">
        <v>27.37</v>
      </c>
    </row>
    <row r="20549" spans="1:4">
      <c r="A20549" s="15">
        <v>2013</v>
      </c>
      <c r="B20549" s="16">
        <v>6</v>
      </c>
      <c r="C20549" s="16" t="s">
        <v>159</v>
      </c>
      <c r="D20549" s="38">
        <v>28.24133333</v>
      </c>
    </row>
    <row r="20550" spans="1:4">
      <c r="A20550" s="13">
        <v>2013</v>
      </c>
      <c r="B20550" s="14">
        <v>7</v>
      </c>
      <c r="C20550" s="14" t="s">
        <v>159</v>
      </c>
      <c r="D20550" s="37">
        <v>28.560333329999999</v>
      </c>
    </row>
    <row r="20551" spans="1:4">
      <c r="A20551" s="15">
        <v>2013</v>
      </c>
      <c r="B20551" s="16">
        <v>8</v>
      </c>
      <c r="C20551" s="16" t="s">
        <v>159</v>
      </c>
      <c r="D20551" s="38">
        <v>28.596666670000001</v>
      </c>
    </row>
    <row r="20552" spans="1:4">
      <c r="A20552" s="13">
        <v>2013</v>
      </c>
      <c r="B20552" s="14">
        <v>9</v>
      </c>
      <c r="C20552" s="14" t="s">
        <v>159</v>
      </c>
      <c r="D20552" s="37">
        <v>28.77266667</v>
      </c>
    </row>
    <row r="20553" spans="1:4">
      <c r="A20553" s="15">
        <v>2000</v>
      </c>
      <c r="B20553" s="16">
        <v>2</v>
      </c>
      <c r="C20553" s="16" t="s">
        <v>160</v>
      </c>
      <c r="D20553" s="38">
        <v>28.036000000000001</v>
      </c>
    </row>
    <row r="20554" spans="1:4">
      <c r="A20554" s="13">
        <v>2000</v>
      </c>
      <c r="B20554" s="14">
        <v>3</v>
      </c>
      <c r="C20554" s="14" t="s">
        <v>160</v>
      </c>
      <c r="D20554" s="37">
        <v>29.834</v>
      </c>
    </row>
    <row r="20555" spans="1:4">
      <c r="A20555" s="15">
        <v>2000</v>
      </c>
      <c r="B20555" s="16">
        <v>4</v>
      </c>
      <c r="C20555" s="16" t="s">
        <v>160</v>
      </c>
      <c r="D20555" s="38">
        <v>28.915500000000002</v>
      </c>
    </row>
    <row r="20556" spans="1:4">
      <c r="A20556" s="13">
        <v>2000</v>
      </c>
      <c r="B20556" s="14">
        <v>5</v>
      </c>
      <c r="C20556" s="14" t="s">
        <v>160</v>
      </c>
      <c r="D20556" s="37">
        <v>28.031500000000001</v>
      </c>
    </row>
    <row r="20557" spans="1:4">
      <c r="A20557" s="15">
        <v>2000</v>
      </c>
      <c r="B20557" s="16">
        <v>6</v>
      </c>
      <c r="C20557" s="16" t="s">
        <v>160</v>
      </c>
      <c r="D20557" s="38">
        <v>26.257000000000001</v>
      </c>
    </row>
    <row r="20558" spans="1:4">
      <c r="A20558" s="13">
        <v>2000</v>
      </c>
      <c r="B20558" s="14">
        <v>7</v>
      </c>
      <c r="C20558" s="14" t="s">
        <v>160</v>
      </c>
      <c r="D20558" s="37">
        <v>25.295500000000001</v>
      </c>
    </row>
    <row r="20559" spans="1:4">
      <c r="A20559" s="15">
        <v>2000</v>
      </c>
      <c r="B20559" s="16">
        <v>8</v>
      </c>
      <c r="C20559" s="16" t="s">
        <v>160</v>
      </c>
      <c r="D20559" s="38">
        <v>24.951499999999999</v>
      </c>
    </row>
    <row r="20560" spans="1:4">
      <c r="A20560" s="13">
        <v>2000</v>
      </c>
      <c r="B20560" s="14">
        <v>9</v>
      </c>
      <c r="C20560" s="14" t="s">
        <v>160</v>
      </c>
      <c r="D20560" s="37">
        <v>25.797000000000001</v>
      </c>
    </row>
    <row r="20561" spans="1:4">
      <c r="A20561" s="15">
        <v>2000</v>
      </c>
      <c r="B20561" s="16">
        <v>10</v>
      </c>
      <c r="C20561" s="16" t="s">
        <v>160</v>
      </c>
      <c r="D20561" s="38">
        <v>26.418500000000002</v>
      </c>
    </row>
    <row r="20562" spans="1:4">
      <c r="A20562" s="13">
        <v>2000</v>
      </c>
      <c r="B20562" s="14">
        <v>11</v>
      </c>
      <c r="C20562" s="14" t="s">
        <v>160</v>
      </c>
      <c r="D20562" s="37">
        <v>27.552</v>
      </c>
    </row>
    <row r="20563" spans="1:4">
      <c r="A20563" s="15">
        <v>2000</v>
      </c>
      <c r="B20563" s="16">
        <v>12</v>
      </c>
      <c r="C20563" s="16" t="s">
        <v>160</v>
      </c>
      <c r="D20563" s="38">
        <v>27.116499999999998</v>
      </c>
    </row>
    <row r="20564" spans="1:4">
      <c r="A20564" s="13">
        <v>2001</v>
      </c>
      <c r="B20564" s="14">
        <v>1</v>
      </c>
      <c r="C20564" s="14" t="s">
        <v>160</v>
      </c>
      <c r="D20564" s="37">
        <v>27.169499999999999</v>
      </c>
    </row>
    <row r="20565" spans="1:4">
      <c r="A20565" s="15">
        <v>2001</v>
      </c>
      <c r="B20565" s="16">
        <v>2</v>
      </c>
      <c r="C20565" s="16" t="s">
        <v>160</v>
      </c>
      <c r="D20565" s="38">
        <v>28.594999999999999</v>
      </c>
    </row>
    <row r="20566" spans="1:4">
      <c r="A20566" s="13">
        <v>2001</v>
      </c>
      <c r="B20566" s="14">
        <v>3</v>
      </c>
      <c r="C20566" s="14" t="s">
        <v>160</v>
      </c>
      <c r="D20566" s="37">
        <v>29.618500000000001</v>
      </c>
    </row>
    <row r="20567" spans="1:4">
      <c r="A20567" s="15">
        <v>2001</v>
      </c>
      <c r="B20567" s="16">
        <v>4</v>
      </c>
      <c r="C20567" s="16" t="s">
        <v>160</v>
      </c>
      <c r="D20567" s="38">
        <v>28.551500000000001</v>
      </c>
    </row>
    <row r="20568" spans="1:4">
      <c r="A20568" s="13">
        <v>2001</v>
      </c>
      <c r="B20568" s="14">
        <v>5</v>
      </c>
      <c r="C20568" s="14" t="s">
        <v>160</v>
      </c>
      <c r="D20568" s="37">
        <v>28.126999999999999</v>
      </c>
    </row>
    <row r="20569" spans="1:4">
      <c r="A20569" s="15">
        <v>2001</v>
      </c>
      <c r="B20569" s="16">
        <v>6</v>
      </c>
      <c r="C20569" s="16" t="s">
        <v>160</v>
      </c>
      <c r="D20569" s="38">
        <v>26.202500000000001</v>
      </c>
    </row>
    <row r="20570" spans="1:4">
      <c r="A20570" s="13">
        <v>2001</v>
      </c>
      <c r="B20570" s="14">
        <v>7</v>
      </c>
      <c r="C20570" s="14" t="s">
        <v>160</v>
      </c>
      <c r="D20570" s="37">
        <v>25.423999999999999</v>
      </c>
    </row>
    <row r="20571" spans="1:4">
      <c r="A20571" s="15">
        <v>2001</v>
      </c>
      <c r="B20571" s="16">
        <v>8</v>
      </c>
      <c r="C20571" s="16" t="s">
        <v>160</v>
      </c>
      <c r="D20571" s="38">
        <v>24.890999999999998</v>
      </c>
    </row>
    <row r="20572" spans="1:4">
      <c r="A20572" s="13">
        <v>2001</v>
      </c>
      <c r="B20572" s="14">
        <v>9</v>
      </c>
      <c r="C20572" s="14" t="s">
        <v>160</v>
      </c>
      <c r="D20572" s="37">
        <v>25.494499999999999</v>
      </c>
    </row>
    <row r="20573" spans="1:4">
      <c r="A20573" s="15">
        <v>2001</v>
      </c>
      <c r="B20573" s="16">
        <v>10</v>
      </c>
      <c r="C20573" s="16" t="s">
        <v>160</v>
      </c>
      <c r="D20573" s="38">
        <v>26.8185</v>
      </c>
    </row>
    <row r="20574" spans="1:4">
      <c r="A20574" s="13">
        <v>2001</v>
      </c>
      <c r="B20574" s="14">
        <v>11</v>
      </c>
      <c r="C20574" s="14" t="s">
        <v>160</v>
      </c>
      <c r="D20574" s="37">
        <v>27.309000000000001</v>
      </c>
    </row>
    <row r="20575" spans="1:4">
      <c r="A20575" s="15">
        <v>2001</v>
      </c>
      <c r="B20575" s="16">
        <v>12</v>
      </c>
      <c r="C20575" s="16" t="s">
        <v>160</v>
      </c>
      <c r="D20575" s="38">
        <v>27.825500000000002</v>
      </c>
    </row>
    <row r="20576" spans="1:4">
      <c r="A20576" s="13">
        <v>2002</v>
      </c>
      <c r="B20576" s="14">
        <v>1</v>
      </c>
      <c r="C20576" s="14" t="s">
        <v>160</v>
      </c>
      <c r="D20576" s="37">
        <v>27.111499999999999</v>
      </c>
    </row>
    <row r="20577" spans="1:4">
      <c r="A20577" s="15">
        <v>2002</v>
      </c>
      <c r="B20577" s="16">
        <v>2</v>
      </c>
      <c r="C20577" s="16" t="s">
        <v>160</v>
      </c>
      <c r="D20577" s="38">
        <v>29.172999999999998</v>
      </c>
    </row>
    <row r="20578" spans="1:4">
      <c r="A20578" s="13">
        <v>2002</v>
      </c>
      <c r="B20578" s="14">
        <v>3</v>
      </c>
      <c r="C20578" s="14" t="s">
        <v>160</v>
      </c>
      <c r="D20578" s="37">
        <v>29.754999999999999</v>
      </c>
    </row>
    <row r="20579" spans="1:4">
      <c r="A20579" s="15">
        <v>2002</v>
      </c>
      <c r="B20579" s="16">
        <v>4</v>
      </c>
      <c r="C20579" s="16" t="s">
        <v>160</v>
      </c>
      <c r="D20579" s="38">
        <v>28.681000000000001</v>
      </c>
    </row>
    <row r="20580" spans="1:4">
      <c r="A20580" s="13">
        <v>2002</v>
      </c>
      <c r="B20580" s="14">
        <v>5</v>
      </c>
      <c r="C20580" s="14" t="s">
        <v>160</v>
      </c>
      <c r="D20580" s="37">
        <v>28.187000000000001</v>
      </c>
    </row>
    <row r="20581" spans="1:4">
      <c r="A20581" s="15">
        <v>2002</v>
      </c>
      <c r="B20581" s="16">
        <v>6</v>
      </c>
      <c r="C20581" s="16" t="s">
        <v>160</v>
      </c>
      <c r="D20581" s="38">
        <v>26.540500000000002</v>
      </c>
    </row>
    <row r="20582" spans="1:4">
      <c r="A20582" s="13">
        <v>2002</v>
      </c>
      <c r="B20582" s="14">
        <v>7</v>
      </c>
      <c r="C20582" s="14" t="s">
        <v>160</v>
      </c>
      <c r="D20582" s="37">
        <v>25.681999999999999</v>
      </c>
    </row>
    <row r="20583" spans="1:4">
      <c r="A20583" s="15">
        <v>2002</v>
      </c>
      <c r="B20583" s="16">
        <v>8</v>
      </c>
      <c r="C20583" s="16" t="s">
        <v>160</v>
      </c>
      <c r="D20583" s="38">
        <v>25.176500000000001</v>
      </c>
    </row>
    <row r="20584" spans="1:4">
      <c r="A20584" s="13">
        <v>2002</v>
      </c>
      <c r="B20584" s="14">
        <v>9</v>
      </c>
      <c r="C20584" s="14" t="s">
        <v>160</v>
      </c>
      <c r="D20584" s="37">
        <v>25.9285</v>
      </c>
    </row>
    <row r="20585" spans="1:4">
      <c r="A20585" s="15">
        <v>2002</v>
      </c>
      <c r="B20585" s="16">
        <v>10</v>
      </c>
      <c r="C20585" s="16" t="s">
        <v>160</v>
      </c>
      <c r="D20585" s="38">
        <v>26.071999999999999</v>
      </c>
    </row>
    <row r="20586" spans="1:4">
      <c r="A20586" s="13">
        <v>2002</v>
      </c>
      <c r="B20586" s="14">
        <v>11</v>
      </c>
      <c r="C20586" s="14" t="s">
        <v>160</v>
      </c>
      <c r="D20586" s="37">
        <v>27.402999999999999</v>
      </c>
    </row>
    <row r="20587" spans="1:4">
      <c r="A20587" s="15">
        <v>2002</v>
      </c>
      <c r="B20587" s="16">
        <v>12</v>
      </c>
      <c r="C20587" s="16" t="s">
        <v>160</v>
      </c>
      <c r="D20587" s="38">
        <v>27.4985</v>
      </c>
    </row>
    <row r="20588" spans="1:4">
      <c r="A20588" s="13">
        <v>2003</v>
      </c>
      <c r="B20588" s="14">
        <v>1</v>
      </c>
      <c r="C20588" s="14" t="s">
        <v>160</v>
      </c>
      <c r="D20588" s="37">
        <v>27.861499999999999</v>
      </c>
    </row>
    <row r="20589" spans="1:4">
      <c r="A20589" s="15">
        <v>2003</v>
      </c>
      <c r="B20589" s="16">
        <v>2</v>
      </c>
      <c r="C20589" s="16" t="s">
        <v>160</v>
      </c>
      <c r="D20589" s="38">
        <v>29.666499999999999</v>
      </c>
    </row>
    <row r="20590" spans="1:4">
      <c r="A20590" s="13">
        <v>2003</v>
      </c>
      <c r="B20590" s="14">
        <v>3</v>
      </c>
      <c r="C20590" s="14" t="s">
        <v>160</v>
      </c>
      <c r="D20590" s="37">
        <v>30.080500000000001</v>
      </c>
    </row>
    <row r="20591" spans="1:4">
      <c r="A20591" s="15">
        <v>2003</v>
      </c>
      <c r="B20591" s="16">
        <v>4</v>
      </c>
      <c r="C20591" s="16" t="s">
        <v>160</v>
      </c>
      <c r="D20591" s="38">
        <v>28.427</v>
      </c>
    </row>
    <row r="20592" spans="1:4">
      <c r="A20592" s="13">
        <v>2003</v>
      </c>
      <c r="B20592" s="14">
        <v>5</v>
      </c>
      <c r="C20592" s="14" t="s">
        <v>160</v>
      </c>
      <c r="D20592" s="37">
        <v>28.2165</v>
      </c>
    </row>
    <row r="20593" spans="1:4">
      <c r="A20593" s="15">
        <v>2003</v>
      </c>
      <c r="B20593" s="16">
        <v>6</v>
      </c>
      <c r="C20593" s="16" t="s">
        <v>160</v>
      </c>
      <c r="D20593" s="38">
        <v>26.09</v>
      </c>
    </row>
    <row r="20594" spans="1:4">
      <c r="A20594" s="13">
        <v>2003</v>
      </c>
      <c r="B20594" s="14">
        <v>7</v>
      </c>
      <c r="C20594" s="14" t="s">
        <v>160</v>
      </c>
      <c r="D20594" s="37">
        <v>25.488499999999998</v>
      </c>
    </row>
    <row r="20595" spans="1:4">
      <c r="A20595" s="15">
        <v>2003</v>
      </c>
      <c r="B20595" s="16">
        <v>8</v>
      </c>
      <c r="C20595" s="16" t="s">
        <v>160</v>
      </c>
      <c r="D20595" s="38">
        <v>25.462499999999999</v>
      </c>
    </row>
    <row r="20596" spans="1:4">
      <c r="A20596" s="13">
        <v>2003</v>
      </c>
      <c r="B20596" s="14">
        <v>9</v>
      </c>
      <c r="C20596" s="14" t="s">
        <v>160</v>
      </c>
      <c r="D20596" s="37">
        <v>26.017499999999998</v>
      </c>
    </row>
    <row r="20597" spans="1:4">
      <c r="A20597" s="15">
        <v>2003</v>
      </c>
      <c r="B20597" s="16">
        <v>10</v>
      </c>
      <c r="C20597" s="16" t="s">
        <v>160</v>
      </c>
      <c r="D20597" s="38">
        <v>27.128</v>
      </c>
    </row>
    <row r="20598" spans="1:4">
      <c r="A20598" s="13">
        <v>2003</v>
      </c>
      <c r="B20598" s="14">
        <v>11</v>
      </c>
      <c r="C20598" s="14" t="s">
        <v>160</v>
      </c>
      <c r="D20598" s="37">
        <v>27.6295</v>
      </c>
    </row>
    <row r="20599" spans="1:4">
      <c r="A20599" s="15">
        <v>2003</v>
      </c>
      <c r="B20599" s="16">
        <v>12</v>
      </c>
      <c r="C20599" s="16" t="s">
        <v>160</v>
      </c>
      <c r="D20599" s="38">
        <v>27.378</v>
      </c>
    </row>
    <row r="20600" spans="1:4">
      <c r="A20600" s="13">
        <v>2004</v>
      </c>
      <c r="B20600" s="14">
        <v>1</v>
      </c>
      <c r="C20600" s="14" t="s">
        <v>160</v>
      </c>
      <c r="D20600" s="37">
        <v>27.994</v>
      </c>
    </row>
    <row r="20601" spans="1:4">
      <c r="A20601" s="15">
        <v>2004</v>
      </c>
      <c r="B20601" s="16">
        <v>2</v>
      </c>
      <c r="C20601" s="16" t="s">
        <v>160</v>
      </c>
      <c r="D20601" s="38">
        <v>29.070499999999999</v>
      </c>
    </row>
    <row r="20602" spans="1:4">
      <c r="A20602" s="13">
        <v>2004</v>
      </c>
      <c r="B20602" s="14">
        <v>3</v>
      </c>
      <c r="C20602" s="14" t="s">
        <v>160</v>
      </c>
      <c r="D20602" s="37">
        <v>29.6845</v>
      </c>
    </row>
    <row r="20603" spans="1:4">
      <c r="A20603" s="15">
        <v>2004</v>
      </c>
      <c r="B20603" s="16">
        <v>4</v>
      </c>
      <c r="C20603" s="16" t="s">
        <v>160</v>
      </c>
      <c r="D20603" s="38">
        <v>28.545500000000001</v>
      </c>
    </row>
    <row r="20604" spans="1:4">
      <c r="A20604" s="13">
        <v>2004</v>
      </c>
      <c r="B20604" s="14">
        <v>5</v>
      </c>
      <c r="C20604" s="14" t="s">
        <v>160</v>
      </c>
      <c r="D20604" s="37">
        <v>27.4405</v>
      </c>
    </row>
    <row r="20605" spans="1:4">
      <c r="A20605" s="15">
        <v>2004</v>
      </c>
      <c r="B20605" s="16">
        <v>6</v>
      </c>
      <c r="C20605" s="16" t="s">
        <v>160</v>
      </c>
      <c r="D20605" s="38">
        <v>26.093499999999999</v>
      </c>
    </row>
    <row r="20606" spans="1:4">
      <c r="A20606" s="13">
        <v>2004</v>
      </c>
      <c r="B20606" s="14">
        <v>7</v>
      </c>
      <c r="C20606" s="14" t="s">
        <v>160</v>
      </c>
      <c r="D20606" s="37">
        <v>25.333500000000001</v>
      </c>
    </row>
    <row r="20607" spans="1:4">
      <c r="A20607" s="15">
        <v>2004</v>
      </c>
      <c r="B20607" s="16">
        <v>8</v>
      </c>
      <c r="C20607" s="16" t="s">
        <v>160</v>
      </c>
      <c r="D20607" s="38">
        <v>25.326499999999999</v>
      </c>
    </row>
    <row r="20608" spans="1:4">
      <c r="A20608" s="13">
        <v>2004</v>
      </c>
      <c r="B20608" s="14">
        <v>9</v>
      </c>
      <c r="C20608" s="14" t="s">
        <v>160</v>
      </c>
      <c r="D20608" s="37">
        <v>26.081</v>
      </c>
    </row>
    <row r="20609" spans="1:4">
      <c r="A20609" s="15">
        <v>2004</v>
      </c>
      <c r="B20609" s="16">
        <v>10</v>
      </c>
      <c r="C20609" s="16" t="s">
        <v>160</v>
      </c>
      <c r="D20609" s="38">
        <v>26.7285</v>
      </c>
    </row>
    <row r="20610" spans="1:4">
      <c r="A20610" s="13">
        <v>2004</v>
      </c>
      <c r="B20610" s="14">
        <v>11</v>
      </c>
      <c r="C20610" s="14" t="s">
        <v>160</v>
      </c>
      <c r="D20610" s="37">
        <v>27.617999999999999</v>
      </c>
    </row>
    <row r="20611" spans="1:4">
      <c r="A20611" s="15">
        <v>2004</v>
      </c>
      <c r="B20611" s="16">
        <v>12</v>
      </c>
      <c r="C20611" s="16" t="s">
        <v>160</v>
      </c>
      <c r="D20611" s="38">
        <v>27.837</v>
      </c>
    </row>
    <row r="20612" spans="1:4">
      <c r="A20612" s="13">
        <v>2005</v>
      </c>
      <c r="B20612" s="14">
        <v>1</v>
      </c>
      <c r="C20612" s="14" t="s">
        <v>160</v>
      </c>
      <c r="D20612" s="37">
        <v>27.196999999999999</v>
      </c>
    </row>
    <row r="20613" spans="1:4">
      <c r="A20613" s="15">
        <v>2005</v>
      </c>
      <c r="B20613" s="16">
        <v>2</v>
      </c>
      <c r="C20613" s="16" t="s">
        <v>160</v>
      </c>
      <c r="D20613" s="38">
        <v>30.1615</v>
      </c>
    </row>
    <row r="20614" spans="1:4">
      <c r="A20614" s="13">
        <v>2005</v>
      </c>
      <c r="B20614" s="14">
        <v>3</v>
      </c>
      <c r="C20614" s="14" t="s">
        <v>160</v>
      </c>
      <c r="D20614" s="37">
        <v>29.952000000000002</v>
      </c>
    </row>
    <row r="20615" spans="1:4">
      <c r="A20615" s="15">
        <v>2005</v>
      </c>
      <c r="B20615" s="16">
        <v>4</v>
      </c>
      <c r="C20615" s="16" t="s">
        <v>160</v>
      </c>
      <c r="D20615" s="38">
        <v>29.359000000000002</v>
      </c>
    </row>
    <row r="20616" spans="1:4">
      <c r="A20616" s="13">
        <v>2005</v>
      </c>
      <c r="B20616" s="14">
        <v>5</v>
      </c>
      <c r="C20616" s="14" t="s">
        <v>160</v>
      </c>
      <c r="D20616" s="37">
        <v>27.881499999999999</v>
      </c>
    </row>
    <row r="20617" spans="1:4">
      <c r="A20617" s="15">
        <v>2005</v>
      </c>
      <c r="B20617" s="16">
        <v>6</v>
      </c>
      <c r="C20617" s="16" t="s">
        <v>160</v>
      </c>
      <c r="D20617" s="38">
        <v>26.277000000000001</v>
      </c>
    </row>
    <row r="20618" spans="1:4">
      <c r="A20618" s="13">
        <v>2005</v>
      </c>
      <c r="B20618" s="14">
        <v>7</v>
      </c>
      <c r="C20618" s="14" t="s">
        <v>160</v>
      </c>
      <c r="D20618" s="37">
        <v>25.49</v>
      </c>
    </row>
    <row r="20619" spans="1:4">
      <c r="A20619" s="15">
        <v>2005</v>
      </c>
      <c r="B20619" s="16">
        <v>8</v>
      </c>
      <c r="C20619" s="16" t="s">
        <v>160</v>
      </c>
      <c r="D20619" s="38">
        <v>25.1965</v>
      </c>
    </row>
    <row r="20620" spans="1:4">
      <c r="A20620" s="13">
        <v>2005</v>
      </c>
      <c r="B20620" s="14">
        <v>9</v>
      </c>
      <c r="C20620" s="14" t="s">
        <v>160</v>
      </c>
      <c r="D20620" s="37">
        <v>26.275500000000001</v>
      </c>
    </row>
    <row r="20621" spans="1:4">
      <c r="A20621" s="15">
        <v>2005</v>
      </c>
      <c r="B20621" s="16">
        <v>10</v>
      </c>
      <c r="C20621" s="16" t="s">
        <v>160</v>
      </c>
      <c r="D20621" s="38">
        <v>26.759</v>
      </c>
    </row>
    <row r="20622" spans="1:4">
      <c r="A20622" s="13">
        <v>2005</v>
      </c>
      <c r="B20622" s="14">
        <v>11</v>
      </c>
      <c r="C20622" s="14" t="s">
        <v>160</v>
      </c>
      <c r="D20622" s="37">
        <v>27.785</v>
      </c>
    </row>
    <row r="20623" spans="1:4">
      <c r="A20623" s="15">
        <v>2005</v>
      </c>
      <c r="B20623" s="16">
        <v>12</v>
      </c>
      <c r="C20623" s="16" t="s">
        <v>160</v>
      </c>
      <c r="D20623" s="38">
        <v>27.742000000000001</v>
      </c>
    </row>
    <row r="20624" spans="1:4">
      <c r="A20624" s="13">
        <v>2006</v>
      </c>
      <c r="B20624" s="14">
        <v>1</v>
      </c>
      <c r="C20624" s="14" t="s">
        <v>160</v>
      </c>
      <c r="D20624" s="37">
        <v>28.071999999999999</v>
      </c>
    </row>
    <row r="20625" spans="1:4">
      <c r="A20625" s="15">
        <v>2006</v>
      </c>
      <c r="B20625" s="16">
        <v>2</v>
      </c>
      <c r="C20625" s="16" t="s">
        <v>160</v>
      </c>
      <c r="D20625" s="38">
        <v>29.505500000000001</v>
      </c>
    </row>
    <row r="20626" spans="1:4">
      <c r="A20626" s="13">
        <v>2006</v>
      </c>
      <c r="B20626" s="14">
        <v>3</v>
      </c>
      <c r="C20626" s="14" t="s">
        <v>160</v>
      </c>
      <c r="D20626" s="37">
        <v>29.6495</v>
      </c>
    </row>
    <row r="20627" spans="1:4">
      <c r="A20627" s="15">
        <v>2006</v>
      </c>
      <c r="B20627" s="16">
        <v>4</v>
      </c>
      <c r="C20627" s="16" t="s">
        <v>160</v>
      </c>
      <c r="D20627" s="38">
        <v>29.685500000000001</v>
      </c>
    </row>
    <row r="20628" spans="1:4">
      <c r="A20628" s="13">
        <v>2006</v>
      </c>
      <c r="B20628" s="14">
        <v>5</v>
      </c>
      <c r="C20628" s="14" t="s">
        <v>160</v>
      </c>
      <c r="D20628" s="37">
        <v>27.462</v>
      </c>
    </row>
    <row r="20629" spans="1:4">
      <c r="A20629" s="15">
        <v>2006</v>
      </c>
      <c r="B20629" s="16">
        <v>6</v>
      </c>
      <c r="C20629" s="16" t="s">
        <v>160</v>
      </c>
      <c r="D20629" s="38">
        <v>26.978000000000002</v>
      </c>
    </row>
    <row r="20630" spans="1:4">
      <c r="A20630" s="13">
        <v>2006</v>
      </c>
      <c r="B20630" s="14">
        <v>7</v>
      </c>
      <c r="C20630" s="14" t="s">
        <v>160</v>
      </c>
      <c r="D20630" s="37">
        <v>26.14</v>
      </c>
    </row>
    <row r="20631" spans="1:4">
      <c r="A20631" s="15">
        <v>2006</v>
      </c>
      <c r="B20631" s="16">
        <v>8</v>
      </c>
      <c r="C20631" s="16" t="s">
        <v>160</v>
      </c>
      <c r="D20631" s="38">
        <v>25.455500000000001</v>
      </c>
    </row>
    <row r="20632" spans="1:4">
      <c r="A20632" s="13">
        <v>2006</v>
      </c>
      <c r="B20632" s="14">
        <v>9</v>
      </c>
      <c r="C20632" s="14" t="s">
        <v>160</v>
      </c>
      <c r="D20632" s="37">
        <v>25.791</v>
      </c>
    </row>
    <row r="20633" spans="1:4">
      <c r="A20633" s="15">
        <v>2006</v>
      </c>
      <c r="B20633" s="16">
        <v>10</v>
      </c>
      <c r="C20633" s="16" t="s">
        <v>160</v>
      </c>
      <c r="D20633" s="38">
        <v>26.6525</v>
      </c>
    </row>
    <row r="20634" spans="1:4">
      <c r="A20634" s="13">
        <v>2006</v>
      </c>
      <c r="B20634" s="14">
        <v>11</v>
      </c>
      <c r="C20634" s="14" t="s">
        <v>160</v>
      </c>
      <c r="D20634" s="37">
        <v>27.568000000000001</v>
      </c>
    </row>
    <row r="20635" spans="1:4">
      <c r="A20635" s="15">
        <v>2006</v>
      </c>
      <c r="B20635" s="16">
        <v>12</v>
      </c>
      <c r="C20635" s="16" t="s">
        <v>160</v>
      </c>
      <c r="D20635" s="38">
        <v>27.370999999999999</v>
      </c>
    </row>
    <row r="20636" spans="1:4">
      <c r="A20636" s="13">
        <v>2007</v>
      </c>
      <c r="B20636" s="14">
        <v>1</v>
      </c>
      <c r="C20636" s="14" t="s">
        <v>160</v>
      </c>
      <c r="D20636" s="37">
        <v>27.609000000000002</v>
      </c>
    </row>
    <row r="20637" spans="1:4">
      <c r="A20637" s="15">
        <v>2007</v>
      </c>
      <c r="B20637" s="16">
        <v>2</v>
      </c>
      <c r="C20637" s="16" t="s">
        <v>160</v>
      </c>
      <c r="D20637" s="38">
        <v>30.012499999999999</v>
      </c>
    </row>
    <row r="20638" spans="1:4">
      <c r="A20638" s="13">
        <v>2007</v>
      </c>
      <c r="B20638" s="14">
        <v>3</v>
      </c>
      <c r="C20638" s="14" t="s">
        <v>160</v>
      </c>
      <c r="D20638" s="37">
        <v>30.6645</v>
      </c>
    </row>
    <row r="20639" spans="1:4">
      <c r="A20639" s="15">
        <v>2007</v>
      </c>
      <c r="B20639" s="16">
        <v>4</v>
      </c>
      <c r="C20639" s="16" t="s">
        <v>160</v>
      </c>
      <c r="D20639" s="38">
        <v>29.015999999999998</v>
      </c>
    </row>
    <row r="20640" spans="1:4">
      <c r="A20640" s="13">
        <v>2007</v>
      </c>
      <c r="B20640" s="14">
        <v>5</v>
      </c>
      <c r="C20640" s="14" t="s">
        <v>160</v>
      </c>
      <c r="D20640" s="37">
        <v>28.170500000000001</v>
      </c>
    </row>
    <row r="20641" spans="1:4">
      <c r="A20641" s="15">
        <v>2007</v>
      </c>
      <c r="B20641" s="16">
        <v>6</v>
      </c>
      <c r="C20641" s="16" t="s">
        <v>160</v>
      </c>
      <c r="D20641" s="38">
        <v>26.761500000000002</v>
      </c>
    </row>
    <row r="20642" spans="1:4">
      <c r="A20642" s="13">
        <v>2007</v>
      </c>
      <c r="B20642" s="14">
        <v>7</v>
      </c>
      <c r="C20642" s="14" t="s">
        <v>160</v>
      </c>
      <c r="D20642" s="37">
        <v>25.899000000000001</v>
      </c>
    </row>
    <row r="20643" spans="1:4">
      <c r="A20643" s="15">
        <v>2007</v>
      </c>
      <c r="B20643" s="16">
        <v>8</v>
      </c>
      <c r="C20643" s="16" t="s">
        <v>160</v>
      </c>
      <c r="D20643" s="38">
        <v>25.529499999999999</v>
      </c>
    </row>
    <row r="20644" spans="1:4">
      <c r="A20644" s="13">
        <v>2007</v>
      </c>
      <c r="B20644" s="14">
        <v>9</v>
      </c>
      <c r="C20644" s="14" t="s">
        <v>160</v>
      </c>
      <c r="D20644" s="37">
        <v>26.1465</v>
      </c>
    </row>
    <row r="20645" spans="1:4">
      <c r="A20645" s="15">
        <v>2007</v>
      </c>
      <c r="B20645" s="16">
        <v>10</v>
      </c>
      <c r="C20645" s="16" t="s">
        <v>160</v>
      </c>
      <c r="D20645" s="38">
        <v>26.654499999999999</v>
      </c>
    </row>
    <row r="20646" spans="1:4">
      <c r="A20646" s="13">
        <v>2007</v>
      </c>
      <c r="B20646" s="14">
        <v>11</v>
      </c>
      <c r="C20646" s="14" t="s">
        <v>160</v>
      </c>
      <c r="D20646" s="37">
        <v>27.847000000000001</v>
      </c>
    </row>
    <row r="20647" spans="1:4">
      <c r="A20647" s="15">
        <v>2007</v>
      </c>
      <c r="B20647" s="16">
        <v>12</v>
      </c>
      <c r="C20647" s="16" t="s">
        <v>160</v>
      </c>
      <c r="D20647" s="38">
        <v>27.59</v>
      </c>
    </row>
    <row r="20648" spans="1:4">
      <c r="A20648" s="13">
        <v>2008</v>
      </c>
      <c r="B20648" s="14">
        <v>1</v>
      </c>
      <c r="C20648" s="14" t="s">
        <v>160</v>
      </c>
      <c r="D20648" s="37">
        <v>26.062000000000001</v>
      </c>
    </row>
    <row r="20649" spans="1:4">
      <c r="A20649" s="15">
        <v>2008</v>
      </c>
      <c r="B20649" s="16">
        <v>2</v>
      </c>
      <c r="C20649" s="16" t="s">
        <v>160</v>
      </c>
      <c r="D20649" s="38">
        <v>29.0825</v>
      </c>
    </row>
    <row r="20650" spans="1:4">
      <c r="A20650" s="13">
        <v>2008</v>
      </c>
      <c r="B20650" s="14">
        <v>3</v>
      </c>
      <c r="C20650" s="14" t="s">
        <v>160</v>
      </c>
      <c r="D20650" s="37">
        <v>29.705500000000001</v>
      </c>
    </row>
    <row r="20651" spans="1:4">
      <c r="A20651" s="15">
        <v>2008</v>
      </c>
      <c r="B20651" s="16">
        <v>4</v>
      </c>
      <c r="C20651" s="16" t="s">
        <v>160</v>
      </c>
      <c r="D20651" s="38">
        <v>28.974</v>
      </c>
    </row>
    <row r="20652" spans="1:4">
      <c r="A20652" s="13">
        <v>2008</v>
      </c>
      <c r="B20652" s="14">
        <v>5</v>
      </c>
      <c r="C20652" s="14" t="s">
        <v>160</v>
      </c>
      <c r="D20652" s="37">
        <v>27.8965</v>
      </c>
    </row>
    <row r="20653" spans="1:4">
      <c r="A20653" s="15">
        <v>2008</v>
      </c>
      <c r="B20653" s="16">
        <v>6</v>
      </c>
      <c r="C20653" s="16" t="s">
        <v>160</v>
      </c>
      <c r="D20653" s="38">
        <v>26.463999999999999</v>
      </c>
    </row>
    <row r="20654" spans="1:4">
      <c r="A20654" s="13">
        <v>2008</v>
      </c>
      <c r="B20654" s="14">
        <v>7</v>
      </c>
      <c r="C20654" s="14" t="s">
        <v>160</v>
      </c>
      <c r="D20654" s="37">
        <v>25.6175</v>
      </c>
    </row>
    <row r="20655" spans="1:4">
      <c r="A20655" s="15">
        <v>2008</v>
      </c>
      <c r="B20655" s="16">
        <v>8</v>
      </c>
      <c r="C20655" s="16" t="s">
        <v>160</v>
      </c>
      <c r="D20655" s="38">
        <v>25.369499999999999</v>
      </c>
    </row>
    <row r="20656" spans="1:4">
      <c r="A20656" s="13">
        <v>2008</v>
      </c>
      <c r="B20656" s="14">
        <v>9</v>
      </c>
      <c r="C20656" s="14" t="s">
        <v>160</v>
      </c>
      <c r="D20656" s="37">
        <v>25.941500000000001</v>
      </c>
    </row>
    <row r="20657" spans="1:4">
      <c r="A20657" s="15">
        <v>2008</v>
      </c>
      <c r="B20657" s="16">
        <v>10</v>
      </c>
      <c r="C20657" s="16" t="s">
        <v>160</v>
      </c>
      <c r="D20657" s="38">
        <v>26.788</v>
      </c>
    </row>
    <row r="20658" spans="1:4">
      <c r="A20658" s="13">
        <v>2008</v>
      </c>
      <c r="B20658" s="14">
        <v>11</v>
      </c>
      <c r="C20658" s="14" t="s">
        <v>160</v>
      </c>
      <c r="D20658" s="37">
        <v>27.83</v>
      </c>
    </row>
    <row r="20659" spans="1:4">
      <c r="A20659" s="15">
        <v>2008</v>
      </c>
      <c r="B20659" s="16">
        <v>12</v>
      </c>
      <c r="C20659" s="16" t="s">
        <v>160</v>
      </c>
      <c r="D20659" s="38">
        <v>27.720500000000001</v>
      </c>
    </row>
    <row r="20660" spans="1:4">
      <c r="A20660" s="13">
        <v>2009</v>
      </c>
      <c r="B20660" s="14">
        <v>1</v>
      </c>
      <c r="C20660" s="14" t="s">
        <v>160</v>
      </c>
      <c r="D20660" s="37">
        <v>27.7105</v>
      </c>
    </row>
    <row r="20661" spans="1:4">
      <c r="A20661" s="15">
        <v>2009</v>
      </c>
      <c r="B20661" s="16">
        <v>2</v>
      </c>
      <c r="C20661" s="16" t="s">
        <v>160</v>
      </c>
      <c r="D20661" s="38">
        <v>29.7425</v>
      </c>
    </row>
    <row r="20662" spans="1:4">
      <c r="A20662" s="13">
        <v>2009</v>
      </c>
      <c r="B20662" s="14">
        <v>3</v>
      </c>
      <c r="C20662" s="14" t="s">
        <v>160</v>
      </c>
      <c r="D20662" s="37">
        <v>29.86</v>
      </c>
    </row>
    <row r="20663" spans="1:4">
      <c r="A20663" s="15">
        <v>2009</v>
      </c>
      <c r="B20663" s="16">
        <v>4</v>
      </c>
      <c r="C20663" s="16" t="s">
        <v>160</v>
      </c>
      <c r="D20663" s="38">
        <v>28.251999999999999</v>
      </c>
    </row>
    <row r="20664" spans="1:4">
      <c r="A20664" s="13">
        <v>2009</v>
      </c>
      <c r="B20664" s="14">
        <v>5</v>
      </c>
      <c r="C20664" s="14" t="s">
        <v>160</v>
      </c>
      <c r="D20664" s="37">
        <v>28.082999999999998</v>
      </c>
    </row>
    <row r="20665" spans="1:4">
      <c r="A20665" s="15">
        <v>2009</v>
      </c>
      <c r="B20665" s="16">
        <v>6</v>
      </c>
      <c r="C20665" s="16" t="s">
        <v>160</v>
      </c>
      <c r="D20665" s="38">
        <v>26.582000000000001</v>
      </c>
    </row>
    <row r="20666" spans="1:4">
      <c r="A20666" s="13">
        <v>2009</v>
      </c>
      <c r="B20666" s="14">
        <v>7</v>
      </c>
      <c r="C20666" s="14" t="s">
        <v>160</v>
      </c>
      <c r="D20666" s="37">
        <v>25.706499999999998</v>
      </c>
    </row>
    <row r="20667" spans="1:4">
      <c r="A20667" s="15">
        <v>2009</v>
      </c>
      <c r="B20667" s="16">
        <v>8</v>
      </c>
      <c r="C20667" s="16" t="s">
        <v>160</v>
      </c>
      <c r="D20667" s="38">
        <v>25.471</v>
      </c>
    </row>
    <row r="20668" spans="1:4">
      <c r="A20668" s="13">
        <v>2009</v>
      </c>
      <c r="B20668" s="14">
        <v>9</v>
      </c>
      <c r="C20668" s="14" t="s">
        <v>160</v>
      </c>
      <c r="D20668" s="37">
        <v>26.038499999999999</v>
      </c>
    </row>
    <row r="20669" spans="1:4">
      <c r="A20669" s="15">
        <v>2009</v>
      </c>
      <c r="B20669" s="16">
        <v>10</v>
      </c>
      <c r="C20669" s="16" t="s">
        <v>160</v>
      </c>
      <c r="D20669" s="38">
        <v>26.4085</v>
      </c>
    </row>
    <row r="20670" spans="1:4">
      <c r="A20670" s="13">
        <v>2009</v>
      </c>
      <c r="B20670" s="14">
        <v>11</v>
      </c>
      <c r="C20670" s="14" t="s">
        <v>160</v>
      </c>
      <c r="D20670" s="37">
        <v>27.391999999999999</v>
      </c>
    </row>
    <row r="20671" spans="1:4">
      <c r="A20671" s="15">
        <v>2009</v>
      </c>
      <c r="B20671" s="16">
        <v>12</v>
      </c>
      <c r="C20671" s="16" t="s">
        <v>160</v>
      </c>
      <c r="D20671" s="38">
        <v>28.433499999999999</v>
      </c>
    </row>
    <row r="20672" spans="1:4">
      <c r="A20672" s="13">
        <v>2010</v>
      </c>
      <c r="B20672" s="14">
        <v>1</v>
      </c>
      <c r="C20672" s="14" t="s">
        <v>160</v>
      </c>
      <c r="D20672" s="37">
        <v>28.706</v>
      </c>
    </row>
    <row r="20673" spans="1:4">
      <c r="A20673" s="15">
        <v>2010</v>
      </c>
      <c r="B20673" s="16">
        <v>2</v>
      </c>
      <c r="C20673" s="16" t="s">
        <v>160</v>
      </c>
      <c r="D20673" s="38">
        <v>30.225999999999999</v>
      </c>
    </row>
    <row r="20674" spans="1:4">
      <c r="A20674" s="13">
        <v>2010</v>
      </c>
      <c r="B20674" s="14">
        <v>3</v>
      </c>
      <c r="C20674" s="14" t="s">
        <v>160</v>
      </c>
      <c r="D20674" s="37">
        <v>30.479500000000002</v>
      </c>
    </row>
    <row r="20675" spans="1:4">
      <c r="A20675" s="15">
        <v>2010</v>
      </c>
      <c r="B20675" s="16">
        <v>4</v>
      </c>
      <c r="C20675" s="16" t="s">
        <v>160</v>
      </c>
      <c r="D20675" s="38">
        <v>29.744</v>
      </c>
    </row>
    <row r="20676" spans="1:4">
      <c r="A20676" s="13">
        <v>2010</v>
      </c>
      <c r="B20676" s="14">
        <v>5</v>
      </c>
      <c r="C20676" s="14" t="s">
        <v>160</v>
      </c>
      <c r="D20676" s="37">
        <v>28.649000000000001</v>
      </c>
    </row>
    <row r="20677" spans="1:4">
      <c r="A20677" s="15">
        <v>2010</v>
      </c>
      <c r="B20677" s="16">
        <v>6</v>
      </c>
      <c r="C20677" s="16" t="s">
        <v>160</v>
      </c>
      <c r="D20677" s="38">
        <v>26.993500000000001</v>
      </c>
    </row>
    <row r="20678" spans="1:4">
      <c r="A20678" s="13">
        <v>2010</v>
      </c>
      <c r="B20678" s="14">
        <v>7</v>
      </c>
      <c r="C20678" s="14" t="s">
        <v>160</v>
      </c>
      <c r="D20678" s="37">
        <v>25.835999999999999</v>
      </c>
    </row>
    <row r="20679" spans="1:4">
      <c r="A20679" s="15">
        <v>2010</v>
      </c>
      <c r="B20679" s="16">
        <v>8</v>
      </c>
      <c r="C20679" s="16" t="s">
        <v>160</v>
      </c>
      <c r="D20679" s="38">
        <v>25.9465</v>
      </c>
    </row>
    <row r="20680" spans="1:4">
      <c r="A20680" s="13">
        <v>2010</v>
      </c>
      <c r="B20680" s="14">
        <v>9</v>
      </c>
      <c r="C20680" s="14" t="s">
        <v>160</v>
      </c>
      <c r="D20680" s="37">
        <v>25.834499999999998</v>
      </c>
    </row>
    <row r="20681" spans="1:4">
      <c r="A20681" s="15">
        <v>2010</v>
      </c>
      <c r="B20681" s="16">
        <v>10</v>
      </c>
      <c r="C20681" s="16" t="s">
        <v>160</v>
      </c>
      <c r="D20681" s="38">
        <v>26.509499999999999</v>
      </c>
    </row>
    <row r="20682" spans="1:4">
      <c r="A20682" s="13">
        <v>2010</v>
      </c>
      <c r="B20682" s="14">
        <v>11</v>
      </c>
      <c r="C20682" s="14" t="s">
        <v>160</v>
      </c>
      <c r="D20682" s="37">
        <v>27.818000000000001</v>
      </c>
    </row>
    <row r="20683" spans="1:4">
      <c r="A20683" s="15">
        <v>2010</v>
      </c>
      <c r="B20683" s="16">
        <v>12</v>
      </c>
      <c r="C20683" s="16" t="s">
        <v>160</v>
      </c>
      <c r="D20683" s="38">
        <v>27.541</v>
      </c>
    </row>
    <row r="20684" spans="1:4">
      <c r="A20684" s="13">
        <v>2011</v>
      </c>
      <c r="B20684" s="14">
        <v>1</v>
      </c>
      <c r="C20684" s="14" t="s">
        <v>160</v>
      </c>
      <c r="D20684" s="37">
        <v>27.463000000000001</v>
      </c>
    </row>
    <row r="20685" spans="1:4">
      <c r="A20685" s="15">
        <v>2011</v>
      </c>
      <c r="B20685" s="16">
        <v>2</v>
      </c>
      <c r="C20685" s="16" t="s">
        <v>160</v>
      </c>
      <c r="D20685" s="38">
        <v>29.3185</v>
      </c>
    </row>
    <row r="20686" spans="1:4">
      <c r="A20686" s="13">
        <v>2011</v>
      </c>
      <c r="B20686" s="14">
        <v>3</v>
      </c>
      <c r="C20686" s="14" t="s">
        <v>160</v>
      </c>
      <c r="D20686" s="37">
        <v>29.9575</v>
      </c>
    </row>
    <row r="20687" spans="1:4">
      <c r="A20687" s="15">
        <v>2011</v>
      </c>
      <c r="B20687" s="16">
        <v>4</v>
      </c>
      <c r="C20687" s="16" t="s">
        <v>160</v>
      </c>
      <c r="D20687" s="38">
        <v>29.234000000000002</v>
      </c>
    </row>
    <row r="20688" spans="1:4">
      <c r="A20688" s="13">
        <v>2011</v>
      </c>
      <c r="B20688" s="14">
        <v>5</v>
      </c>
      <c r="C20688" s="14" t="s">
        <v>160</v>
      </c>
      <c r="D20688" s="37">
        <v>28.344999999999999</v>
      </c>
    </row>
    <row r="20689" spans="1:4">
      <c r="A20689" s="15">
        <v>2011</v>
      </c>
      <c r="B20689" s="16">
        <v>6</v>
      </c>
      <c r="C20689" s="16" t="s">
        <v>160</v>
      </c>
      <c r="D20689" s="38">
        <v>26.8795</v>
      </c>
    </row>
    <row r="20690" spans="1:4">
      <c r="A20690" s="13">
        <v>2011</v>
      </c>
      <c r="B20690" s="14">
        <v>7</v>
      </c>
      <c r="C20690" s="14" t="s">
        <v>160</v>
      </c>
      <c r="D20690" s="37">
        <v>25.905999999999999</v>
      </c>
    </row>
    <row r="20691" spans="1:4">
      <c r="A20691" s="15">
        <v>2011</v>
      </c>
      <c r="B20691" s="16">
        <v>8</v>
      </c>
      <c r="C20691" s="16" t="s">
        <v>160</v>
      </c>
      <c r="D20691" s="38">
        <v>25.502500000000001</v>
      </c>
    </row>
    <row r="20692" spans="1:4">
      <c r="A20692" s="13">
        <v>2011</v>
      </c>
      <c r="B20692" s="14">
        <v>9</v>
      </c>
      <c r="C20692" s="14" t="s">
        <v>160</v>
      </c>
      <c r="D20692" s="37">
        <v>26.02</v>
      </c>
    </row>
    <row r="20693" spans="1:4">
      <c r="A20693" s="15">
        <v>2011</v>
      </c>
      <c r="B20693" s="16">
        <v>10</v>
      </c>
      <c r="C20693" s="16" t="s">
        <v>160</v>
      </c>
      <c r="D20693" s="38">
        <v>26.470500000000001</v>
      </c>
    </row>
    <row r="20694" spans="1:4">
      <c r="A20694" s="13">
        <v>2011</v>
      </c>
      <c r="B20694" s="14">
        <v>11</v>
      </c>
      <c r="C20694" s="14" t="s">
        <v>160</v>
      </c>
      <c r="D20694" s="37">
        <v>27.8325</v>
      </c>
    </row>
    <row r="20695" spans="1:4">
      <c r="A20695" s="15">
        <v>2011</v>
      </c>
      <c r="B20695" s="16">
        <v>12</v>
      </c>
      <c r="C20695" s="16" t="s">
        <v>160</v>
      </c>
      <c r="D20695" s="38">
        <v>27.387</v>
      </c>
    </row>
    <row r="20696" spans="1:4">
      <c r="A20696" s="13">
        <v>2012</v>
      </c>
      <c r="B20696" s="14">
        <v>1</v>
      </c>
      <c r="C20696" s="14" t="s">
        <v>160</v>
      </c>
      <c r="D20696" s="37">
        <v>27.559000000000001</v>
      </c>
    </row>
    <row r="20697" spans="1:4">
      <c r="A20697" s="15">
        <v>2012</v>
      </c>
      <c r="B20697" s="16">
        <v>2</v>
      </c>
      <c r="C20697" s="16" t="s">
        <v>160</v>
      </c>
      <c r="D20697" s="38">
        <v>28.783999999999999</v>
      </c>
    </row>
    <row r="20698" spans="1:4">
      <c r="A20698" s="13">
        <v>2012</v>
      </c>
      <c r="B20698" s="14">
        <v>3</v>
      </c>
      <c r="C20698" s="14" t="s">
        <v>160</v>
      </c>
      <c r="D20698" s="37">
        <v>29.734000000000002</v>
      </c>
    </row>
    <row r="20699" spans="1:4">
      <c r="A20699" s="15">
        <v>2012</v>
      </c>
      <c r="B20699" s="16">
        <v>4</v>
      </c>
      <c r="C20699" s="16" t="s">
        <v>160</v>
      </c>
      <c r="D20699" s="38">
        <v>28.72</v>
      </c>
    </row>
    <row r="20700" spans="1:4">
      <c r="A20700" s="13">
        <v>2012</v>
      </c>
      <c r="B20700" s="14">
        <v>5</v>
      </c>
      <c r="C20700" s="14" t="s">
        <v>160</v>
      </c>
      <c r="D20700" s="37">
        <v>27.6</v>
      </c>
    </row>
    <row r="20701" spans="1:4">
      <c r="A20701" s="15">
        <v>2012</v>
      </c>
      <c r="B20701" s="16">
        <v>6</v>
      </c>
      <c r="C20701" s="16" t="s">
        <v>160</v>
      </c>
      <c r="D20701" s="38">
        <v>26.6</v>
      </c>
    </row>
    <row r="20702" spans="1:4">
      <c r="A20702" s="13">
        <v>2012</v>
      </c>
      <c r="B20702" s="14">
        <v>7</v>
      </c>
      <c r="C20702" s="14" t="s">
        <v>160</v>
      </c>
      <c r="D20702" s="37">
        <v>25.492000000000001</v>
      </c>
    </row>
    <row r="20703" spans="1:4">
      <c r="A20703" s="15">
        <v>2012</v>
      </c>
      <c r="B20703" s="16">
        <v>8</v>
      </c>
      <c r="C20703" s="16" t="s">
        <v>160</v>
      </c>
      <c r="D20703" s="38">
        <v>25.166</v>
      </c>
    </row>
    <row r="20704" spans="1:4">
      <c r="A20704" s="13">
        <v>2012</v>
      </c>
      <c r="B20704" s="14">
        <v>9</v>
      </c>
      <c r="C20704" s="14" t="s">
        <v>160</v>
      </c>
      <c r="D20704" s="37">
        <v>25.827500000000001</v>
      </c>
    </row>
    <row r="20705" spans="1:4">
      <c r="A20705" s="15">
        <v>2012</v>
      </c>
      <c r="B20705" s="16">
        <v>10</v>
      </c>
      <c r="C20705" s="16" t="s">
        <v>160</v>
      </c>
      <c r="D20705" s="38">
        <v>26.4345</v>
      </c>
    </row>
    <row r="20706" spans="1:4">
      <c r="A20706" s="13">
        <v>2012</v>
      </c>
      <c r="B20706" s="14">
        <v>11</v>
      </c>
      <c r="C20706" s="14" t="s">
        <v>160</v>
      </c>
      <c r="D20706" s="37">
        <v>27.6325</v>
      </c>
    </row>
    <row r="20707" spans="1:4">
      <c r="A20707" s="15">
        <v>2012</v>
      </c>
      <c r="B20707" s="16">
        <v>12</v>
      </c>
      <c r="C20707" s="16" t="s">
        <v>160</v>
      </c>
      <c r="D20707" s="38">
        <v>26.887499999999999</v>
      </c>
    </row>
    <row r="20708" spans="1:4">
      <c r="A20708" s="13">
        <v>2013</v>
      </c>
      <c r="B20708" s="14">
        <v>1</v>
      </c>
      <c r="C20708" s="14" t="s">
        <v>160</v>
      </c>
      <c r="D20708" s="37">
        <v>27.698</v>
      </c>
    </row>
    <row r="20709" spans="1:4">
      <c r="A20709" s="15">
        <v>2013</v>
      </c>
      <c r="B20709" s="16">
        <v>2</v>
      </c>
      <c r="C20709" s="16" t="s">
        <v>160</v>
      </c>
      <c r="D20709" s="38">
        <v>29.449000000000002</v>
      </c>
    </row>
    <row r="20710" spans="1:4">
      <c r="A20710" s="13">
        <v>2013</v>
      </c>
      <c r="B20710" s="14">
        <v>3</v>
      </c>
      <c r="C20710" s="14" t="s">
        <v>160</v>
      </c>
      <c r="D20710" s="37">
        <v>29.7515</v>
      </c>
    </row>
    <row r="20711" spans="1:4">
      <c r="A20711" s="15">
        <v>2013</v>
      </c>
      <c r="B20711" s="16">
        <v>4</v>
      </c>
      <c r="C20711" s="16" t="s">
        <v>160</v>
      </c>
      <c r="D20711" s="38">
        <v>28.426500000000001</v>
      </c>
    </row>
    <row r="20712" spans="1:4">
      <c r="A20712" s="13">
        <v>2013</v>
      </c>
      <c r="B20712" s="14">
        <v>5</v>
      </c>
      <c r="C20712" s="14" t="s">
        <v>160</v>
      </c>
      <c r="D20712" s="37">
        <v>27.586500000000001</v>
      </c>
    </row>
    <row r="20713" spans="1:4">
      <c r="A20713" s="15">
        <v>2013</v>
      </c>
      <c r="B20713" s="16">
        <v>6</v>
      </c>
      <c r="C20713" s="16" t="s">
        <v>160</v>
      </c>
      <c r="D20713" s="38">
        <v>26.335999999999999</v>
      </c>
    </row>
    <row r="20714" spans="1:4">
      <c r="A20714" s="13">
        <v>2013</v>
      </c>
      <c r="B20714" s="14">
        <v>7</v>
      </c>
      <c r="C20714" s="14" t="s">
        <v>160</v>
      </c>
      <c r="D20714" s="37">
        <v>25.416</v>
      </c>
    </row>
    <row r="20715" spans="1:4">
      <c r="A20715" s="15">
        <v>2013</v>
      </c>
      <c r="B20715" s="16">
        <v>8</v>
      </c>
      <c r="C20715" s="16" t="s">
        <v>160</v>
      </c>
      <c r="D20715" s="38">
        <v>24.997</v>
      </c>
    </row>
    <row r="20716" spans="1:4">
      <c r="A20716" s="13">
        <v>2000</v>
      </c>
      <c r="B20716" s="14">
        <v>2</v>
      </c>
      <c r="C20716" s="14" t="s">
        <v>161</v>
      </c>
      <c r="D20716" s="37">
        <v>1.145</v>
      </c>
    </row>
    <row r="20717" spans="1:4">
      <c r="A20717" s="15">
        <v>2000</v>
      </c>
      <c r="B20717" s="16">
        <v>3</v>
      </c>
      <c r="C20717" s="16" t="s">
        <v>161</v>
      </c>
      <c r="D20717" s="38">
        <v>5.2539999999999996</v>
      </c>
    </row>
    <row r="20718" spans="1:4">
      <c r="A20718" s="13">
        <v>2000</v>
      </c>
      <c r="B20718" s="14">
        <v>4</v>
      </c>
      <c r="C20718" s="14" t="s">
        <v>161</v>
      </c>
      <c r="D20718" s="37">
        <v>12.494</v>
      </c>
    </row>
    <row r="20719" spans="1:4">
      <c r="A20719" s="15">
        <v>2000</v>
      </c>
      <c r="B20719" s="16">
        <v>5</v>
      </c>
      <c r="C20719" s="16" t="s">
        <v>161</v>
      </c>
      <c r="D20719" s="38">
        <v>16.391999999999999</v>
      </c>
    </row>
    <row r="20720" spans="1:4">
      <c r="A20720" s="13">
        <v>2000</v>
      </c>
      <c r="B20720" s="14">
        <v>6</v>
      </c>
      <c r="C20720" s="14" t="s">
        <v>161</v>
      </c>
      <c r="D20720" s="37">
        <v>19.613</v>
      </c>
    </row>
    <row r="20721" spans="1:4">
      <c r="A20721" s="15">
        <v>2000</v>
      </c>
      <c r="B20721" s="16">
        <v>7</v>
      </c>
      <c r="C20721" s="16" t="s">
        <v>161</v>
      </c>
      <c r="D20721" s="38">
        <v>22.093</v>
      </c>
    </row>
    <row r="20722" spans="1:4">
      <c r="A20722" s="13">
        <v>2000</v>
      </c>
      <c r="B20722" s="14">
        <v>8</v>
      </c>
      <c r="C20722" s="14" t="s">
        <v>161</v>
      </c>
      <c r="D20722" s="37">
        <v>22.606999999999999</v>
      </c>
    </row>
    <row r="20723" spans="1:4">
      <c r="A20723" s="15">
        <v>2000</v>
      </c>
      <c r="B20723" s="16">
        <v>9</v>
      </c>
      <c r="C20723" s="16" t="s">
        <v>161</v>
      </c>
      <c r="D20723" s="38">
        <v>16.152999999999999</v>
      </c>
    </row>
    <row r="20724" spans="1:4">
      <c r="A20724" s="13">
        <v>2000</v>
      </c>
      <c r="B20724" s="14">
        <v>10</v>
      </c>
      <c r="C20724" s="14" t="s">
        <v>161</v>
      </c>
      <c r="D20724" s="37">
        <v>11.565</v>
      </c>
    </row>
    <row r="20725" spans="1:4">
      <c r="A20725" s="15">
        <v>2000</v>
      </c>
      <c r="B20725" s="16">
        <v>11</v>
      </c>
      <c r="C20725" s="16" t="s">
        <v>161</v>
      </c>
      <c r="D20725" s="38">
        <v>8.3559999999999999</v>
      </c>
    </row>
    <row r="20726" spans="1:4">
      <c r="A20726" s="13">
        <v>2000</v>
      </c>
      <c r="B20726" s="14">
        <v>12</v>
      </c>
      <c r="C20726" s="14" t="s">
        <v>161</v>
      </c>
      <c r="D20726" s="37">
        <v>1.399</v>
      </c>
    </row>
    <row r="20727" spans="1:4">
      <c r="A20727" s="15">
        <v>2001</v>
      </c>
      <c r="B20727" s="16">
        <v>1</v>
      </c>
      <c r="C20727" s="16" t="s">
        <v>161</v>
      </c>
      <c r="D20727" s="38">
        <v>1.34</v>
      </c>
    </row>
    <row r="20728" spans="1:4">
      <c r="A20728" s="13">
        <v>2001</v>
      </c>
      <c r="B20728" s="14">
        <v>2</v>
      </c>
      <c r="C20728" s="14" t="s">
        <v>161</v>
      </c>
      <c r="D20728" s="37">
        <v>2.0219999999999998</v>
      </c>
    </row>
    <row r="20729" spans="1:4">
      <c r="A20729" s="15">
        <v>2001</v>
      </c>
      <c r="B20729" s="16">
        <v>3</v>
      </c>
      <c r="C20729" s="16" t="s">
        <v>161</v>
      </c>
      <c r="D20729" s="38">
        <v>9.6950000000000003</v>
      </c>
    </row>
    <row r="20730" spans="1:4">
      <c r="A20730" s="13">
        <v>2001</v>
      </c>
      <c r="B20730" s="14">
        <v>4</v>
      </c>
      <c r="C20730" s="14" t="s">
        <v>161</v>
      </c>
      <c r="D20730" s="37">
        <v>9.3719999999999999</v>
      </c>
    </row>
    <row r="20731" spans="1:4">
      <c r="A20731" s="15">
        <v>2001</v>
      </c>
      <c r="B20731" s="16">
        <v>5</v>
      </c>
      <c r="C20731" s="16" t="s">
        <v>161</v>
      </c>
      <c r="D20731" s="38">
        <v>15.677</v>
      </c>
    </row>
    <row r="20732" spans="1:4">
      <c r="A20732" s="13">
        <v>2001</v>
      </c>
      <c r="B20732" s="14">
        <v>6</v>
      </c>
      <c r="C20732" s="14" t="s">
        <v>161</v>
      </c>
      <c r="D20732" s="37">
        <v>17.821000000000002</v>
      </c>
    </row>
    <row r="20733" spans="1:4">
      <c r="A20733" s="15">
        <v>2001</v>
      </c>
      <c r="B20733" s="16">
        <v>7</v>
      </c>
      <c r="C20733" s="16" t="s">
        <v>161</v>
      </c>
      <c r="D20733" s="38">
        <v>21.856999999999999</v>
      </c>
    </row>
    <row r="20734" spans="1:4">
      <c r="A20734" s="13">
        <v>2001</v>
      </c>
      <c r="B20734" s="14">
        <v>8</v>
      </c>
      <c r="C20734" s="14" t="s">
        <v>161</v>
      </c>
      <c r="D20734" s="37">
        <v>22.396999999999998</v>
      </c>
    </row>
    <row r="20735" spans="1:4">
      <c r="A20735" s="15">
        <v>2001</v>
      </c>
      <c r="B20735" s="16">
        <v>9</v>
      </c>
      <c r="C20735" s="16" t="s">
        <v>161</v>
      </c>
      <c r="D20735" s="38">
        <v>16.295999999999999</v>
      </c>
    </row>
    <row r="20736" spans="1:4">
      <c r="A20736" s="13">
        <v>2001</v>
      </c>
      <c r="B20736" s="14">
        <v>10</v>
      </c>
      <c r="C20736" s="14" t="s">
        <v>161</v>
      </c>
      <c r="D20736" s="37">
        <v>12.763</v>
      </c>
    </row>
    <row r="20737" spans="1:4">
      <c r="A20737" s="15">
        <v>2001</v>
      </c>
      <c r="B20737" s="16">
        <v>11</v>
      </c>
      <c r="C20737" s="16" t="s">
        <v>161</v>
      </c>
      <c r="D20737" s="38">
        <v>3.55</v>
      </c>
    </row>
    <row r="20738" spans="1:4">
      <c r="A20738" s="13">
        <v>2001</v>
      </c>
      <c r="B20738" s="14">
        <v>12</v>
      </c>
      <c r="C20738" s="14" t="s">
        <v>161</v>
      </c>
      <c r="D20738" s="37">
        <v>-5.6829999999999998</v>
      </c>
    </row>
    <row r="20739" spans="1:4">
      <c r="A20739" s="15">
        <v>2002</v>
      </c>
      <c r="B20739" s="16">
        <v>1</v>
      </c>
      <c r="C20739" s="16" t="s">
        <v>161</v>
      </c>
      <c r="D20739" s="38">
        <v>-3.2210000000000001</v>
      </c>
    </row>
    <row r="20740" spans="1:4">
      <c r="A20740" s="13">
        <v>2002</v>
      </c>
      <c r="B20740" s="14">
        <v>2</v>
      </c>
      <c r="C20740" s="14" t="s">
        <v>161</v>
      </c>
      <c r="D20740" s="37">
        <v>4.4580000000000002</v>
      </c>
    </row>
    <row r="20741" spans="1:4">
      <c r="A20741" s="15">
        <v>2002</v>
      </c>
      <c r="B20741" s="16">
        <v>3</v>
      </c>
      <c r="C20741" s="16" t="s">
        <v>161</v>
      </c>
      <c r="D20741" s="38">
        <v>7.79</v>
      </c>
    </row>
    <row r="20742" spans="1:4">
      <c r="A20742" s="13">
        <v>2002</v>
      </c>
      <c r="B20742" s="14">
        <v>4</v>
      </c>
      <c r="C20742" s="14" t="s">
        <v>161</v>
      </c>
      <c r="D20742" s="37">
        <v>9.4749999999999996</v>
      </c>
    </row>
    <row r="20743" spans="1:4">
      <c r="A20743" s="15">
        <v>2002</v>
      </c>
      <c r="B20743" s="16">
        <v>5</v>
      </c>
      <c r="C20743" s="16" t="s">
        <v>161</v>
      </c>
      <c r="D20743" s="38">
        <v>15.95</v>
      </c>
    </row>
    <row r="20744" spans="1:4">
      <c r="A20744" s="13">
        <v>2002</v>
      </c>
      <c r="B20744" s="14">
        <v>6</v>
      </c>
      <c r="C20744" s="14" t="s">
        <v>161</v>
      </c>
      <c r="D20744" s="37">
        <v>20.047999999999998</v>
      </c>
    </row>
    <row r="20745" spans="1:4">
      <c r="A20745" s="15">
        <v>2002</v>
      </c>
      <c r="B20745" s="16">
        <v>7</v>
      </c>
      <c r="C20745" s="16" t="s">
        <v>161</v>
      </c>
      <c r="D20745" s="38">
        <v>21.991</v>
      </c>
    </row>
    <row r="20746" spans="1:4">
      <c r="A20746" s="13">
        <v>2002</v>
      </c>
      <c r="B20746" s="14">
        <v>8</v>
      </c>
      <c r="C20746" s="14" t="s">
        <v>161</v>
      </c>
      <c r="D20746" s="37">
        <v>19.614999999999998</v>
      </c>
    </row>
    <row r="20747" spans="1:4">
      <c r="A20747" s="15">
        <v>2002</v>
      </c>
      <c r="B20747" s="16">
        <v>9</v>
      </c>
      <c r="C20747" s="16" t="s">
        <v>161</v>
      </c>
      <c r="D20747" s="38">
        <v>14.708</v>
      </c>
    </row>
    <row r="20748" spans="1:4">
      <c r="A20748" s="13">
        <v>2002</v>
      </c>
      <c r="B20748" s="14">
        <v>10</v>
      </c>
      <c r="C20748" s="14" t="s">
        <v>161</v>
      </c>
      <c r="D20748" s="37">
        <v>10.281000000000001</v>
      </c>
    </row>
    <row r="20749" spans="1:4">
      <c r="A20749" s="15">
        <v>2002</v>
      </c>
      <c r="B20749" s="16">
        <v>11</v>
      </c>
      <c r="C20749" s="16" t="s">
        <v>161</v>
      </c>
      <c r="D20749" s="38">
        <v>6.1970000000000001</v>
      </c>
    </row>
    <row r="20750" spans="1:4">
      <c r="A20750" s="13">
        <v>2002</v>
      </c>
      <c r="B20750" s="14">
        <v>12</v>
      </c>
      <c r="C20750" s="14" t="s">
        <v>161</v>
      </c>
      <c r="D20750" s="37">
        <v>-8.2000000000000003E-2</v>
      </c>
    </row>
    <row r="20751" spans="1:4">
      <c r="A20751" s="15">
        <v>2003</v>
      </c>
      <c r="B20751" s="16">
        <v>1</v>
      </c>
      <c r="C20751" s="16" t="s">
        <v>161</v>
      </c>
      <c r="D20751" s="38">
        <v>-0.122</v>
      </c>
    </row>
    <row r="20752" spans="1:4">
      <c r="A20752" s="13">
        <v>2003</v>
      </c>
      <c r="B20752" s="14">
        <v>2</v>
      </c>
      <c r="C20752" s="14" t="s">
        <v>161</v>
      </c>
      <c r="D20752" s="37">
        <v>-3.33</v>
      </c>
    </row>
    <row r="20753" spans="1:4">
      <c r="A20753" s="15">
        <v>2003</v>
      </c>
      <c r="B20753" s="16">
        <v>3</v>
      </c>
      <c r="C20753" s="16" t="s">
        <v>161</v>
      </c>
      <c r="D20753" s="38">
        <v>4.1749999999999998</v>
      </c>
    </row>
    <row r="20754" spans="1:4">
      <c r="A20754" s="13">
        <v>2003</v>
      </c>
      <c r="B20754" s="14">
        <v>4</v>
      </c>
      <c r="C20754" s="14" t="s">
        <v>161</v>
      </c>
      <c r="D20754" s="37">
        <v>8.56</v>
      </c>
    </row>
    <row r="20755" spans="1:4">
      <c r="A20755" s="15">
        <v>2003</v>
      </c>
      <c r="B20755" s="16">
        <v>5</v>
      </c>
      <c r="C20755" s="16" t="s">
        <v>161</v>
      </c>
      <c r="D20755" s="38">
        <v>17.917000000000002</v>
      </c>
    </row>
    <row r="20756" spans="1:4">
      <c r="A20756" s="13">
        <v>2003</v>
      </c>
      <c r="B20756" s="14">
        <v>6</v>
      </c>
      <c r="C20756" s="14" t="s">
        <v>161</v>
      </c>
      <c r="D20756" s="37">
        <v>21.457999999999998</v>
      </c>
    </row>
    <row r="20757" spans="1:4">
      <c r="A20757" s="15">
        <v>2003</v>
      </c>
      <c r="B20757" s="16">
        <v>7</v>
      </c>
      <c r="C20757" s="16" t="s">
        <v>161</v>
      </c>
      <c r="D20757" s="38">
        <v>21.83</v>
      </c>
    </row>
    <row r="20758" spans="1:4">
      <c r="A20758" s="13">
        <v>2003</v>
      </c>
      <c r="B20758" s="14">
        <v>8</v>
      </c>
      <c r="C20758" s="14" t="s">
        <v>161</v>
      </c>
      <c r="D20758" s="37">
        <v>23.094999999999999</v>
      </c>
    </row>
    <row r="20759" spans="1:4">
      <c r="A20759" s="15">
        <v>2003</v>
      </c>
      <c r="B20759" s="16">
        <v>9</v>
      </c>
      <c r="C20759" s="16" t="s">
        <v>161</v>
      </c>
      <c r="D20759" s="38">
        <v>15.342000000000001</v>
      </c>
    </row>
    <row r="20760" spans="1:4">
      <c r="A20760" s="13">
        <v>2003</v>
      </c>
      <c r="B20760" s="14">
        <v>10</v>
      </c>
      <c r="C20760" s="14" t="s">
        <v>161</v>
      </c>
      <c r="D20760" s="37">
        <v>9.93</v>
      </c>
    </row>
    <row r="20761" spans="1:4">
      <c r="A20761" s="15">
        <v>2003</v>
      </c>
      <c r="B20761" s="16">
        <v>11</v>
      </c>
      <c r="C20761" s="16" t="s">
        <v>161</v>
      </c>
      <c r="D20761" s="38">
        <v>6.5540000000000003</v>
      </c>
    </row>
    <row r="20762" spans="1:4">
      <c r="A20762" s="13">
        <v>2003</v>
      </c>
      <c r="B20762" s="14">
        <v>12</v>
      </c>
      <c r="C20762" s="14" t="s">
        <v>161</v>
      </c>
      <c r="D20762" s="37">
        <v>-0.17299999999999999</v>
      </c>
    </row>
    <row r="20763" spans="1:4">
      <c r="A20763" s="15">
        <v>2004</v>
      </c>
      <c r="B20763" s="16">
        <v>1</v>
      </c>
      <c r="C20763" s="16" t="s">
        <v>161</v>
      </c>
      <c r="D20763" s="38">
        <v>-2.419</v>
      </c>
    </row>
    <row r="20764" spans="1:4">
      <c r="A20764" s="13">
        <v>2004</v>
      </c>
      <c r="B20764" s="14">
        <v>2</v>
      </c>
      <c r="C20764" s="14" t="s">
        <v>161</v>
      </c>
      <c r="D20764" s="37">
        <v>1.3160000000000001</v>
      </c>
    </row>
    <row r="20765" spans="1:4">
      <c r="A20765" s="15">
        <v>2004</v>
      </c>
      <c r="B20765" s="16">
        <v>3</v>
      </c>
      <c r="C20765" s="16" t="s">
        <v>161</v>
      </c>
      <c r="D20765" s="38">
        <v>5.7439999999999998</v>
      </c>
    </row>
    <row r="20766" spans="1:4">
      <c r="A20766" s="13">
        <v>2004</v>
      </c>
      <c r="B20766" s="14">
        <v>4</v>
      </c>
      <c r="C20766" s="14" t="s">
        <v>161</v>
      </c>
      <c r="D20766" s="37">
        <v>11.189</v>
      </c>
    </row>
    <row r="20767" spans="1:4">
      <c r="A20767" s="15">
        <v>2004</v>
      </c>
      <c r="B20767" s="16">
        <v>5</v>
      </c>
      <c r="C20767" s="16" t="s">
        <v>161</v>
      </c>
      <c r="D20767" s="38">
        <v>13.057</v>
      </c>
    </row>
    <row r="20768" spans="1:4">
      <c r="A20768" s="13">
        <v>2004</v>
      </c>
      <c r="B20768" s="14">
        <v>6</v>
      </c>
      <c r="C20768" s="14" t="s">
        <v>161</v>
      </c>
      <c r="D20768" s="37">
        <v>18.420000000000002</v>
      </c>
    </row>
    <row r="20769" spans="1:4">
      <c r="A20769" s="15">
        <v>2004</v>
      </c>
      <c r="B20769" s="16">
        <v>7</v>
      </c>
      <c r="C20769" s="16" t="s">
        <v>161</v>
      </c>
      <c r="D20769" s="38">
        <v>20.736000000000001</v>
      </c>
    </row>
    <row r="20770" spans="1:4">
      <c r="A20770" s="13">
        <v>2004</v>
      </c>
      <c r="B20770" s="14">
        <v>8</v>
      </c>
      <c r="C20770" s="14" t="s">
        <v>161</v>
      </c>
      <c r="D20770" s="37">
        <v>20.111999999999998</v>
      </c>
    </row>
    <row r="20771" spans="1:4">
      <c r="A20771" s="15">
        <v>2004</v>
      </c>
      <c r="B20771" s="16">
        <v>9</v>
      </c>
      <c r="C20771" s="16" t="s">
        <v>161</v>
      </c>
      <c r="D20771" s="38">
        <v>16.216999999999999</v>
      </c>
    </row>
    <row r="20772" spans="1:4">
      <c r="A20772" s="13">
        <v>2004</v>
      </c>
      <c r="B20772" s="14">
        <v>10</v>
      </c>
      <c r="C20772" s="14" t="s">
        <v>161</v>
      </c>
      <c r="D20772" s="37">
        <v>12.638</v>
      </c>
    </row>
    <row r="20773" spans="1:4">
      <c r="A20773" s="15">
        <v>2004</v>
      </c>
      <c r="B20773" s="16">
        <v>11</v>
      </c>
      <c r="C20773" s="16" t="s">
        <v>161</v>
      </c>
      <c r="D20773" s="38">
        <v>4.6340000000000003</v>
      </c>
    </row>
    <row r="20774" spans="1:4">
      <c r="A20774" s="13">
        <v>2004</v>
      </c>
      <c r="B20774" s="14">
        <v>12</v>
      </c>
      <c r="C20774" s="14" t="s">
        <v>161</v>
      </c>
      <c r="D20774" s="37">
        <v>1.367</v>
      </c>
    </row>
    <row r="20775" spans="1:4">
      <c r="A20775" s="15">
        <v>2005</v>
      </c>
      <c r="B20775" s="16">
        <v>1</v>
      </c>
      <c r="C20775" s="16" t="s">
        <v>161</v>
      </c>
      <c r="D20775" s="38">
        <v>-0.89500000000000002</v>
      </c>
    </row>
    <row r="20776" spans="1:4">
      <c r="A20776" s="13">
        <v>2005</v>
      </c>
      <c r="B20776" s="14">
        <v>2</v>
      </c>
      <c r="C20776" s="14" t="s">
        <v>161</v>
      </c>
      <c r="D20776" s="37">
        <v>-2.3180000000000001</v>
      </c>
    </row>
    <row r="20777" spans="1:4">
      <c r="A20777" s="15">
        <v>2005</v>
      </c>
      <c r="B20777" s="16">
        <v>3</v>
      </c>
      <c r="C20777" s="16" t="s">
        <v>161</v>
      </c>
      <c r="D20777" s="38">
        <v>4.1779999999999999</v>
      </c>
    </row>
    <row r="20778" spans="1:4">
      <c r="A20778" s="13">
        <v>2005</v>
      </c>
      <c r="B20778" s="14">
        <v>4</v>
      </c>
      <c r="C20778" s="14" t="s">
        <v>161</v>
      </c>
      <c r="D20778" s="37">
        <v>9.8819999999999997</v>
      </c>
    </row>
    <row r="20779" spans="1:4">
      <c r="A20779" s="15">
        <v>2005</v>
      </c>
      <c r="B20779" s="16">
        <v>5</v>
      </c>
      <c r="C20779" s="16" t="s">
        <v>161</v>
      </c>
      <c r="D20779" s="38">
        <v>15.484999999999999</v>
      </c>
    </row>
    <row r="20780" spans="1:4">
      <c r="A20780" s="13">
        <v>2005</v>
      </c>
      <c r="B20780" s="14">
        <v>6</v>
      </c>
      <c r="C20780" s="14" t="s">
        <v>161</v>
      </c>
      <c r="D20780" s="37">
        <v>17.690999999999999</v>
      </c>
    </row>
    <row r="20781" spans="1:4">
      <c r="A20781" s="15">
        <v>2005</v>
      </c>
      <c r="B20781" s="16">
        <v>7</v>
      </c>
      <c r="C20781" s="16" t="s">
        <v>161</v>
      </c>
      <c r="D20781" s="38">
        <v>20.88</v>
      </c>
    </row>
    <row r="20782" spans="1:4">
      <c r="A20782" s="13">
        <v>2005</v>
      </c>
      <c r="B20782" s="14">
        <v>8</v>
      </c>
      <c r="C20782" s="14" t="s">
        <v>161</v>
      </c>
      <c r="D20782" s="37">
        <v>19.459</v>
      </c>
    </row>
    <row r="20783" spans="1:4">
      <c r="A20783" s="15">
        <v>2005</v>
      </c>
      <c r="B20783" s="16">
        <v>9</v>
      </c>
      <c r="C20783" s="16" t="s">
        <v>161</v>
      </c>
      <c r="D20783" s="38">
        <v>16.399999999999999</v>
      </c>
    </row>
    <row r="20784" spans="1:4">
      <c r="A20784" s="13">
        <v>2005</v>
      </c>
      <c r="B20784" s="14">
        <v>10</v>
      </c>
      <c r="C20784" s="14" t="s">
        <v>161</v>
      </c>
      <c r="D20784" s="37">
        <v>10.185</v>
      </c>
    </row>
    <row r="20785" spans="1:4">
      <c r="A20785" s="15">
        <v>2005</v>
      </c>
      <c r="B20785" s="16">
        <v>11</v>
      </c>
      <c r="C20785" s="16" t="s">
        <v>161</v>
      </c>
      <c r="D20785" s="38">
        <v>3.5840000000000001</v>
      </c>
    </row>
    <row r="20786" spans="1:4">
      <c r="A20786" s="13">
        <v>2005</v>
      </c>
      <c r="B20786" s="14">
        <v>12</v>
      </c>
      <c r="C20786" s="14" t="s">
        <v>161</v>
      </c>
      <c r="D20786" s="37">
        <v>0.89200000000000002</v>
      </c>
    </row>
    <row r="20787" spans="1:4">
      <c r="A20787" s="15">
        <v>2006</v>
      </c>
      <c r="B20787" s="16">
        <v>1</v>
      </c>
      <c r="C20787" s="16" t="s">
        <v>161</v>
      </c>
      <c r="D20787" s="38">
        <v>-3.4569999999999999</v>
      </c>
    </row>
    <row r="20788" spans="1:4">
      <c r="A20788" s="13">
        <v>2006</v>
      </c>
      <c r="B20788" s="14">
        <v>2</v>
      </c>
      <c r="C20788" s="14" t="s">
        <v>161</v>
      </c>
      <c r="D20788" s="37">
        <v>-0.58499999999999996</v>
      </c>
    </row>
    <row r="20789" spans="1:4">
      <c r="A20789" s="15">
        <v>2006</v>
      </c>
      <c r="B20789" s="16">
        <v>3</v>
      </c>
      <c r="C20789" s="16" t="s">
        <v>161</v>
      </c>
      <c r="D20789" s="38">
        <v>5.165</v>
      </c>
    </row>
    <row r="20790" spans="1:4">
      <c r="A20790" s="13">
        <v>2006</v>
      </c>
      <c r="B20790" s="14">
        <v>4</v>
      </c>
      <c r="C20790" s="14" t="s">
        <v>161</v>
      </c>
      <c r="D20790" s="37">
        <v>11.058999999999999</v>
      </c>
    </row>
    <row r="20791" spans="1:4">
      <c r="A20791" s="15">
        <v>2006</v>
      </c>
      <c r="B20791" s="16">
        <v>5</v>
      </c>
      <c r="C20791" s="16" t="s">
        <v>161</v>
      </c>
      <c r="D20791" s="38">
        <v>15.122</v>
      </c>
    </row>
    <row r="20792" spans="1:4">
      <c r="A20792" s="13">
        <v>2006</v>
      </c>
      <c r="B20792" s="14">
        <v>6</v>
      </c>
      <c r="C20792" s="14" t="s">
        <v>161</v>
      </c>
      <c r="D20792" s="37">
        <v>18.231999999999999</v>
      </c>
    </row>
    <row r="20793" spans="1:4">
      <c r="A20793" s="15">
        <v>2006</v>
      </c>
      <c r="B20793" s="16">
        <v>7</v>
      </c>
      <c r="C20793" s="16" t="s">
        <v>161</v>
      </c>
      <c r="D20793" s="38">
        <v>20.783999999999999</v>
      </c>
    </row>
    <row r="20794" spans="1:4">
      <c r="A20794" s="13">
        <v>2006</v>
      </c>
      <c r="B20794" s="14">
        <v>8</v>
      </c>
      <c r="C20794" s="14" t="s">
        <v>161</v>
      </c>
      <c r="D20794" s="37">
        <v>20.390999999999998</v>
      </c>
    </row>
    <row r="20795" spans="1:4">
      <c r="A20795" s="15">
        <v>2006</v>
      </c>
      <c r="B20795" s="16">
        <v>9</v>
      </c>
      <c r="C20795" s="16" t="s">
        <v>161</v>
      </c>
      <c r="D20795" s="38">
        <v>16.638999999999999</v>
      </c>
    </row>
    <row r="20796" spans="1:4">
      <c r="A20796" s="13">
        <v>2006</v>
      </c>
      <c r="B20796" s="14">
        <v>10</v>
      </c>
      <c r="C20796" s="14" t="s">
        <v>161</v>
      </c>
      <c r="D20796" s="37">
        <v>11.837999999999999</v>
      </c>
    </row>
    <row r="20797" spans="1:4">
      <c r="A20797" s="15">
        <v>2006</v>
      </c>
      <c r="B20797" s="16">
        <v>11</v>
      </c>
      <c r="C20797" s="16" t="s">
        <v>161</v>
      </c>
      <c r="D20797" s="38">
        <v>4.3659999999999997</v>
      </c>
    </row>
    <row r="20798" spans="1:4">
      <c r="A20798" s="13">
        <v>2006</v>
      </c>
      <c r="B20798" s="14">
        <v>12</v>
      </c>
      <c r="C20798" s="14" t="s">
        <v>161</v>
      </c>
      <c r="D20798" s="37">
        <v>0.19900000000000001</v>
      </c>
    </row>
    <row r="20799" spans="1:4">
      <c r="A20799" s="15">
        <v>2007</v>
      </c>
      <c r="B20799" s="16">
        <v>1</v>
      </c>
      <c r="C20799" s="16" t="s">
        <v>161</v>
      </c>
      <c r="D20799" s="38">
        <v>2.6379999999999999</v>
      </c>
    </row>
    <row r="20800" spans="1:4">
      <c r="A20800" s="13">
        <v>2007</v>
      </c>
      <c r="B20800" s="14">
        <v>2</v>
      </c>
      <c r="C20800" s="14" t="s">
        <v>161</v>
      </c>
      <c r="D20800" s="37">
        <v>3.9860000000000002</v>
      </c>
    </row>
    <row r="20801" spans="1:4">
      <c r="A20801" s="15">
        <v>2007</v>
      </c>
      <c r="B20801" s="16">
        <v>3</v>
      </c>
      <c r="C20801" s="16" t="s">
        <v>161</v>
      </c>
      <c r="D20801" s="38">
        <v>7.4269999999999996</v>
      </c>
    </row>
    <row r="20802" spans="1:4">
      <c r="A20802" s="13">
        <v>2007</v>
      </c>
      <c r="B20802" s="14">
        <v>4</v>
      </c>
      <c r="C20802" s="14" t="s">
        <v>161</v>
      </c>
      <c r="D20802" s="37">
        <v>11.236000000000001</v>
      </c>
    </row>
    <row r="20803" spans="1:4">
      <c r="A20803" s="15">
        <v>2007</v>
      </c>
      <c r="B20803" s="16">
        <v>5</v>
      </c>
      <c r="C20803" s="16" t="s">
        <v>161</v>
      </c>
      <c r="D20803" s="38">
        <v>16.463999999999999</v>
      </c>
    </row>
    <row r="20804" spans="1:4">
      <c r="A20804" s="13">
        <v>2007</v>
      </c>
      <c r="B20804" s="14">
        <v>6</v>
      </c>
      <c r="C20804" s="14" t="s">
        <v>161</v>
      </c>
      <c r="D20804" s="37">
        <v>20.998999999999999</v>
      </c>
    </row>
    <row r="20805" spans="1:4">
      <c r="A20805" s="15">
        <v>2007</v>
      </c>
      <c r="B20805" s="16">
        <v>7</v>
      </c>
      <c r="C20805" s="16" t="s">
        <v>161</v>
      </c>
      <c r="D20805" s="38">
        <v>23.751999999999999</v>
      </c>
    </row>
    <row r="20806" spans="1:4">
      <c r="A20806" s="13">
        <v>2007</v>
      </c>
      <c r="B20806" s="14">
        <v>8</v>
      </c>
      <c r="C20806" s="14" t="s">
        <v>161</v>
      </c>
      <c r="D20806" s="37">
        <v>22.29</v>
      </c>
    </row>
    <row r="20807" spans="1:4">
      <c r="A20807" s="15">
        <v>2007</v>
      </c>
      <c r="B20807" s="16">
        <v>9</v>
      </c>
      <c r="C20807" s="16" t="s">
        <v>161</v>
      </c>
      <c r="D20807" s="38">
        <v>14.842000000000001</v>
      </c>
    </row>
    <row r="20808" spans="1:4">
      <c r="A20808" s="13">
        <v>2007</v>
      </c>
      <c r="B20808" s="14">
        <v>10</v>
      </c>
      <c r="C20808" s="14" t="s">
        <v>161</v>
      </c>
      <c r="D20808" s="37">
        <v>10.318</v>
      </c>
    </row>
    <row r="20809" spans="1:4">
      <c r="A20809" s="15">
        <v>2007</v>
      </c>
      <c r="B20809" s="16">
        <v>11</v>
      </c>
      <c r="C20809" s="16" t="s">
        <v>161</v>
      </c>
      <c r="D20809" s="38">
        <v>2.5609999999999999</v>
      </c>
    </row>
    <row r="20810" spans="1:4">
      <c r="A20810" s="13">
        <v>2007</v>
      </c>
      <c r="B20810" s="14">
        <v>12</v>
      </c>
      <c r="C20810" s="14" t="s">
        <v>161</v>
      </c>
      <c r="D20810" s="37">
        <v>-1.331</v>
      </c>
    </row>
    <row r="20811" spans="1:4">
      <c r="A20811" s="15">
        <v>2008</v>
      </c>
      <c r="B20811" s="16">
        <v>1</v>
      </c>
      <c r="C20811" s="16" t="s">
        <v>161</v>
      </c>
      <c r="D20811" s="38">
        <v>-0.85799999999999998</v>
      </c>
    </row>
    <row r="20812" spans="1:4">
      <c r="A20812" s="13">
        <v>2008</v>
      </c>
      <c r="B20812" s="14">
        <v>2</v>
      </c>
      <c r="C20812" s="14" t="s">
        <v>161</v>
      </c>
      <c r="D20812" s="37">
        <v>2.5859999999999999</v>
      </c>
    </row>
    <row r="20813" spans="1:4">
      <c r="A20813" s="15">
        <v>2008</v>
      </c>
      <c r="B20813" s="16">
        <v>3</v>
      </c>
      <c r="C20813" s="16" t="s">
        <v>161</v>
      </c>
      <c r="D20813" s="38">
        <v>7.0679999999999996</v>
      </c>
    </row>
    <row r="20814" spans="1:4">
      <c r="A20814" s="13">
        <v>2008</v>
      </c>
      <c r="B20814" s="14">
        <v>4</v>
      </c>
      <c r="C20814" s="14" t="s">
        <v>161</v>
      </c>
      <c r="D20814" s="37">
        <v>11.093</v>
      </c>
    </row>
    <row r="20815" spans="1:4">
      <c r="A20815" s="15">
        <v>2008</v>
      </c>
      <c r="B20815" s="16">
        <v>5</v>
      </c>
      <c r="C20815" s="16" t="s">
        <v>161</v>
      </c>
      <c r="D20815" s="38">
        <v>15.663</v>
      </c>
    </row>
    <row r="20816" spans="1:4">
      <c r="A20816" s="13">
        <v>2008</v>
      </c>
      <c r="B20816" s="14">
        <v>6</v>
      </c>
      <c r="C20816" s="14" t="s">
        <v>161</v>
      </c>
      <c r="D20816" s="37">
        <v>19.978999999999999</v>
      </c>
    </row>
    <row r="20817" spans="1:4">
      <c r="A20817" s="15">
        <v>2008</v>
      </c>
      <c r="B20817" s="16">
        <v>7</v>
      </c>
      <c r="C20817" s="16" t="s">
        <v>161</v>
      </c>
      <c r="D20817" s="38">
        <v>21.134</v>
      </c>
    </row>
    <row r="20818" spans="1:4">
      <c r="A20818" s="13">
        <v>2008</v>
      </c>
      <c r="B20818" s="14">
        <v>8</v>
      </c>
      <c r="C20818" s="14" t="s">
        <v>161</v>
      </c>
      <c r="D20818" s="37">
        <v>22.416</v>
      </c>
    </row>
    <row r="20819" spans="1:4">
      <c r="A20819" s="15">
        <v>2008</v>
      </c>
      <c r="B20819" s="16">
        <v>9</v>
      </c>
      <c r="C20819" s="16" t="s">
        <v>161</v>
      </c>
      <c r="D20819" s="38">
        <v>15.22</v>
      </c>
    </row>
    <row r="20820" spans="1:4">
      <c r="A20820" s="13">
        <v>2008</v>
      </c>
      <c r="B20820" s="14">
        <v>10</v>
      </c>
      <c r="C20820" s="14" t="s">
        <v>161</v>
      </c>
      <c r="D20820" s="37">
        <v>11.66</v>
      </c>
    </row>
    <row r="20821" spans="1:4">
      <c r="A20821" s="15">
        <v>2008</v>
      </c>
      <c r="B20821" s="16">
        <v>11</v>
      </c>
      <c r="C20821" s="16" t="s">
        <v>161</v>
      </c>
      <c r="D20821" s="38">
        <v>6.383</v>
      </c>
    </row>
    <row r="20822" spans="1:4">
      <c r="A20822" s="13">
        <v>2008</v>
      </c>
      <c r="B20822" s="14">
        <v>12</v>
      </c>
      <c r="C20822" s="14" t="s">
        <v>161</v>
      </c>
      <c r="D20822" s="37">
        <v>2.1120000000000001</v>
      </c>
    </row>
    <row r="20823" spans="1:4">
      <c r="A20823" s="15">
        <v>2009</v>
      </c>
      <c r="B20823" s="16">
        <v>1</v>
      </c>
      <c r="C20823" s="16" t="s">
        <v>161</v>
      </c>
      <c r="D20823" s="38">
        <v>-0.99299999999999999</v>
      </c>
    </row>
    <row r="20824" spans="1:4">
      <c r="A20824" s="13">
        <v>2009</v>
      </c>
      <c r="B20824" s="14">
        <v>2</v>
      </c>
      <c r="C20824" s="14" t="s">
        <v>161</v>
      </c>
      <c r="D20824" s="37">
        <v>0.70899999999999996</v>
      </c>
    </row>
    <row r="20825" spans="1:4">
      <c r="A20825" s="15">
        <v>2009</v>
      </c>
      <c r="B20825" s="16">
        <v>3</v>
      </c>
      <c r="C20825" s="16" t="s">
        <v>161</v>
      </c>
      <c r="D20825" s="38">
        <v>4.8490000000000002</v>
      </c>
    </row>
    <row r="20826" spans="1:4">
      <c r="A20826" s="13">
        <v>2009</v>
      </c>
      <c r="B20826" s="14">
        <v>4</v>
      </c>
      <c r="C20826" s="14" t="s">
        <v>161</v>
      </c>
      <c r="D20826" s="37">
        <v>11.456</v>
      </c>
    </row>
    <row r="20827" spans="1:4">
      <c r="A20827" s="15">
        <v>2009</v>
      </c>
      <c r="B20827" s="16">
        <v>5</v>
      </c>
      <c r="C20827" s="16" t="s">
        <v>161</v>
      </c>
      <c r="D20827" s="38">
        <v>16.178000000000001</v>
      </c>
    </row>
    <row r="20828" spans="1:4">
      <c r="A20828" s="13">
        <v>2009</v>
      </c>
      <c r="B20828" s="14">
        <v>6</v>
      </c>
      <c r="C20828" s="14" t="s">
        <v>161</v>
      </c>
      <c r="D20828" s="37">
        <v>18.838000000000001</v>
      </c>
    </row>
    <row r="20829" spans="1:4">
      <c r="A20829" s="15">
        <v>2009</v>
      </c>
      <c r="B20829" s="16">
        <v>7</v>
      </c>
      <c r="C20829" s="16" t="s">
        <v>161</v>
      </c>
      <c r="D20829" s="38">
        <v>21.370999999999999</v>
      </c>
    </row>
    <row r="20830" spans="1:4">
      <c r="A20830" s="13">
        <v>2009</v>
      </c>
      <c r="B20830" s="14">
        <v>8</v>
      </c>
      <c r="C20830" s="14" t="s">
        <v>161</v>
      </c>
      <c r="D20830" s="37">
        <v>21.213999999999999</v>
      </c>
    </row>
    <row r="20831" spans="1:4">
      <c r="A20831" s="15">
        <v>2009</v>
      </c>
      <c r="B20831" s="16">
        <v>9</v>
      </c>
      <c r="C20831" s="16" t="s">
        <v>161</v>
      </c>
      <c r="D20831" s="38">
        <v>16.856000000000002</v>
      </c>
    </row>
    <row r="20832" spans="1:4">
      <c r="A20832" s="13">
        <v>2009</v>
      </c>
      <c r="B20832" s="14">
        <v>10</v>
      </c>
      <c r="C20832" s="14" t="s">
        <v>161</v>
      </c>
      <c r="D20832" s="37">
        <v>10.468999999999999</v>
      </c>
    </row>
    <row r="20833" spans="1:4">
      <c r="A20833" s="15">
        <v>2009</v>
      </c>
      <c r="B20833" s="16">
        <v>11</v>
      </c>
      <c r="C20833" s="16" t="s">
        <v>161</v>
      </c>
      <c r="D20833" s="38">
        <v>6.4880000000000004</v>
      </c>
    </row>
    <row r="20834" spans="1:4">
      <c r="A20834" s="13">
        <v>2009</v>
      </c>
      <c r="B20834" s="14">
        <v>12</v>
      </c>
      <c r="C20834" s="14" t="s">
        <v>161</v>
      </c>
      <c r="D20834" s="37">
        <v>2.4969999999999999</v>
      </c>
    </row>
    <row r="20835" spans="1:4">
      <c r="A20835" s="15">
        <v>2010</v>
      </c>
      <c r="B20835" s="16">
        <v>1</v>
      </c>
      <c r="C20835" s="16" t="s">
        <v>161</v>
      </c>
      <c r="D20835" s="38">
        <v>-0.40799999999999997</v>
      </c>
    </row>
    <row r="20836" spans="1:4">
      <c r="A20836" s="13">
        <v>2010</v>
      </c>
      <c r="B20836" s="14">
        <v>2</v>
      </c>
      <c r="C20836" s="14" t="s">
        <v>161</v>
      </c>
      <c r="D20836" s="37">
        <v>1.774</v>
      </c>
    </row>
    <row r="20837" spans="1:4">
      <c r="A20837" s="15">
        <v>2010</v>
      </c>
      <c r="B20837" s="16">
        <v>3</v>
      </c>
      <c r="C20837" s="16" t="s">
        <v>161</v>
      </c>
      <c r="D20837" s="38">
        <v>5.8140000000000001</v>
      </c>
    </row>
    <row r="20838" spans="1:4">
      <c r="A20838" s="13">
        <v>2010</v>
      </c>
      <c r="B20838" s="14">
        <v>4</v>
      </c>
      <c r="C20838" s="14" t="s">
        <v>161</v>
      </c>
      <c r="D20838" s="37">
        <v>10.9</v>
      </c>
    </row>
    <row r="20839" spans="1:4">
      <c r="A20839" s="15">
        <v>2010</v>
      </c>
      <c r="B20839" s="16">
        <v>5</v>
      </c>
      <c r="C20839" s="16" t="s">
        <v>161</v>
      </c>
      <c r="D20839" s="38">
        <v>15.417</v>
      </c>
    </row>
    <row r="20840" spans="1:4">
      <c r="A20840" s="13">
        <v>2010</v>
      </c>
      <c r="B20840" s="14">
        <v>6</v>
      </c>
      <c r="C20840" s="14" t="s">
        <v>161</v>
      </c>
      <c r="D20840" s="37">
        <v>18.861000000000001</v>
      </c>
    </row>
    <row r="20841" spans="1:4">
      <c r="A20841" s="15">
        <v>2010</v>
      </c>
      <c r="B20841" s="16">
        <v>7</v>
      </c>
      <c r="C20841" s="16" t="s">
        <v>161</v>
      </c>
      <c r="D20841" s="38">
        <v>21.178999999999998</v>
      </c>
    </row>
    <row r="20842" spans="1:4">
      <c r="A20842" s="13">
        <v>2010</v>
      </c>
      <c r="B20842" s="14">
        <v>8</v>
      </c>
      <c r="C20842" s="14" t="s">
        <v>161</v>
      </c>
      <c r="D20842" s="37">
        <v>22.443000000000001</v>
      </c>
    </row>
    <row r="20843" spans="1:4">
      <c r="A20843" s="15">
        <v>2010</v>
      </c>
      <c r="B20843" s="16">
        <v>9</v>
      </c>
      <c r="C20843" s="16" t="s">
        <v>161</v>
      </c>
      <c r="D20843" s="38">
        <v>16.201000000000001</v>
      </c>
    </row>
    <row r="20844" spans="1:4">
      <c r="A20844" s="13">
        <v>2010</v>
      </c>
      <c r="B20844" s="14">
        <v>10</v>
      </c>
      <c r="C20844" s="14" t="s">
        <v>161</v>
      </c>
      <c r="D20844" s="37">
        <v>8.6769999999999996</v>
      </c>
    </row>
    <row r="20845" spans="1:4">
      <c r="A20845" s="15">
        <v>2010</v>
      </c>
      <c r="B20845" s="16">
        <v>11</v>
      </c>
      <c r="C20845" s="16" t="s">
        <v>161</v>
      </c>
      <c r="D20845" s="38">
        <v>9.2279999999999998</v>
      </c>
    </row>
    <row r="20846" spans="1:4">
      <c r="A20846" s="13">
        <v>2010</v>
      </c>
      <c r="B20846" s="14">
        <v>12</v>
      </c>
      <c r="C20846" s="14" t="s">
        <v>161</v>
      </c>
      <c r="D20846" s="37">
        <v>0.61799999999999999</v>
      </c>
    </row>
    <row r="20847" spans="1:4">
      <c r="A20847" s="15">
        <v>2011</v>
      </c>
      <c r="B20847" s="16">
        <v>1</v>
      </c>
      <c r="C20847" s="16" t="s">
        <v>161</v>
      </c>
      <c r="D20847" s="38">
        <v>-1.341</v>
      </c>
    </row>
    <row r="20848" spans="1:4">
      <c r="A20848" s="13">
        <v>2011</v>
      </c>
      <c r="B20848" s="14">
        <v>2</v>
      </c>
      <c r="C20848" s="14" t="s">
        <v>161</v>
      </c>
      <c r="D20848" s="37">
        <v>9.8000000000000004E-2</v>
      </c>
    </row>
    <row r="20849" spans="1:4">
      <c r="A20849" s="15">
        <v>2011</v>
      </c>
      <c r="B20849" s="16">
        <v>3</v>
      </c>
      <c r="C20849" s="16" t="s">
        <v>161</v>
      </c>
      <c r="D20849" s="38">
        <v>5.4009999999999998</v>
      </c>
    </row>
    <row r="20850" spans="1:4">
      <c r="A20850" s="13">
        <v>2011</v>
      </c>
      <c r="B20850" s="14">
        <v>4</v>
      </c>
      <c r="C20850" s="14" t="s">
        <v>161</v>
      </c>
      <c r="D20850" s="37">
        <v>10.134</v>
      </c>
    </row>
    <row r="20851" spans="1:4">
      <c r="A20851" s="15">
        <v>2011</v>
      </c>
      <c r="B20851" s="16">
        <v>5</v>
      </c>
      <c r="C20851" s="16" t="s">
        <v>161</v>
      </c>
      <c r="D20851" s="38">
        <v>14.391999999999999</v>
      </c>
    </row>
    <row r="20852" spans="1:4">
      <c r="A20852" s="13">
        <v>2011</v>
      </c>
      <c r="B20852" s="14">
        <v>6</v>
      </c>
      <c r="C20852" s="14" t="s">
        <v>161</v>
      </c>
      <c r="D20852" s="37">
        <v>18.946000000000002</v>
      </c>
    </row>
    <row r="20853" spans="1:4">
      <c r="A20853" s="15">
        <v>2011</v>
      </c>
      <c r="B20853" s="16">
        <v>7</v>
      </c>
      <c r="C20853" s="16" t="s">
        <v>161</v>
      </c>
      <c r="D20853" s="38">
        <v>21.649000000000001</v>
      </c>
    </row>
    <row r="20854" spans="1:4">
      <c r="A20854" s="13">
        <v>2011</v>
      </c>
      <c r="B20854" s="14">
        <v>8</v>
      </c>
      <c r="C20854" s="14" t="s">
        <v>161</v>
      </c>
      <c r="D20854" s="37">
        <v>22.18</v>
      </c>
    </row>
    <row r="20855" spans="1:4">
      <c r="A20855" s="15">
        <v>2011</v>
      </c>
      <c r="B20855" s="16">
        <v>9</v>
      </c>
      <c r="C20855" s="16" t="s">
        <v>161</v>
      </c>
      <c r="D20855" s="38">
        <v>19.664000000000001</v>
      </c>
    </row>
    <row r="20856" spans="1:4">
      <c r="A20856" s="13">
        <v>2011</v>
      </c>
      <c r="B20856" s="14">
        <v>10</v>
      </c>
      <c r="C20856" s="14" t="s">
        <v>161</v>
      </c>
      <c r="D20856" s="37">
        <v>8.9909999999999997</v>
      </c>
    </row>
    <row r="20857" spans="1:4">
      <c r="A20857" s="15">
        <v>2011</v>
      </c>
      <c r="B20857" s="16">
        <v>11</v>
      </c>
      <c r="C20857" s="16" t="s">
        <v>161</v>
      </c>
      <c r="D20857" s="38">
        <v>2.2949999999999999</v>
      </c>
    </row>
    <row r="20858" spans="1:4">
      <c r="A20858" s="13">
        <v>2011</v>
      </c>
      <c r="B20858" s="14">
        <v>12</v>
      </c>
      <c r="C20858" s="14" t="s">
        <v>161</v>
      </c>
      <c r="D20858" s="37">
        <v>0.60499999999999998</v>
      </c>
    </row>
    <row r="20859" spans="1:4">
      <c r="A20859" s="15">
        <v>2012</v>
      </c>
      <c r="B20859" s="16">
        <v>1</v>
      </c>
      <c r="C20859" s="16" t="s">
        <v>161</v>
      </c>
      <c r="D20859" s="38">
        <v>-2.7959999999999998</v>
      </c>
    </row>
    <row r="20860" spans="1:4">
      <c r="A20860" s="13">
        <v>2012</v>
      </c>
      <c r="B20860" s="14">
        <v>2</v>
      </c>
      <c r="C20860" s="14" t="s">
        <v>161</v>
      </c>
      <c r="D20860" s="37">
        <v>-4.1900000000000004</v>
      </c>
    </row>
    <row r="20861" spans="1:4">
      <c r="A20861" s="15">
        <v>2012</v>
      </c>
      <c r="B20861" s="16">
        <v>3</v>
      </c>
      <c r="C20861" s="16" t="s">
        <v>161</v>
      </c>
      <c r="D20861" s="38">
        <v>6.2930000000000001</v>
      </c>
    </row>
    <row r="20862" spans="1:4">
      <c r="A20862" s="13">
        <v>2012</v>
      </c>
      <c r="B20862" s="14">
        <v>4</v>
      </c>
      <c r="C20862" s="14" t="s">
        <v>161</v>
      </c>
      <c r="D20862" s="37">
        <v>11.009</v>
      </c>
    </row>
    <row r="20863" spans="1:4">
      <c r="A20863" s="15">
        <v>2012</v>
      </c>
      <c r="B20863" s="16">
        <v>5</v>
      </c>
      <c r="C20863" s="16" t="s">
        <v>161</v>
      </c>
      <c r="D20863" s="38">
        <v>14.641</v>
      </c>
    </row>
    <row r="20864" spans="1:4">
      <c r="A20864" s="13">
        <v>2012</v>
      </c>
      <c r="B20864" s="14">
        <v>6</v>
      </c>
      <c r="C20864" s="14" t="s">
        <v>161</v>
      </c>
      <c r="D20864" s="37">
        <v>20.949000000000002</v>
      </c>
    </row>
    <row r="20865" spans="1:4">
      <c r="A20865" s="15">
        <v>2012</v>
      </c>
      <c r="B20865" s="16">
        <v>7</v>
      </c>
      <c r="C20865" s="16" t="s">
        <v>161</v>
      </c>
      <c r="D20865" s="38">
        <v>24.084</v>
      </c>
    </row>
    <row r="20866" spans="1:4">
      <c r="A20866" s="13">
        <v>2012</v>
      </c>
      <c r="B20866" s="14">
        <v>8</v>
      </c>
      <c r="C20866" s="14" t="s">
        <v>161</v>
      </c>
      <c r="D20866" s="37">
        <v>23.035</v>
      </c>
    </row>
    <row r="20867" spans="1:4">
      <c r="A20867" s="15">
        <v>2012</v>
      </c>
      <c r="B20867" s="16">
        <v>9</v>
      </c>
      <c r="C20867" s="16" t="s">
        <v>161</v>
      </c>
      <c r="D20867" s="38">
        <v>18.727</v>
      </c>
    </row>
    <row r="20868" spans="1:4">
      <c r="A20868" s="13">
        <v>2012</v>
      </c>
      <c r="B20868" s="14">
        <v>10</v>
      </c>
      <c r="C20868" s="14" t="s">
        <v>161</v>
      </c>
      <c r="D20868" s="37">
        <v>12.824999999999999</v>
      </c>
    </row>
    <row r="20869" spans="1:4">
      <c r="A20869" s="15">
        <v>2012</v>
      </c>
      <c r="B20869" s="16">
        <v>11</v>
      </c>
      <c r="C20869" s="16" t="s">
        <v>161</v>
      </c>
      <c r="D20869" s="38">
        <v>7.27</v>
      </c>
    </row>
    <row r="20870" spans="1:4">
      <c r="A20870" s="13">
        <v>2012</v>
      </c>
      <c r="B20870" s="14">
        <v>12</v>
      </c>
      <c r="C20870" s="14" t="s">
        <v>161</v>
      </c>
      <c r="D20870" s="37">
        <v>-1.3360000000000001</v>
      </c>
    </row>
    <row r="20871" spans="1:4">
      <c r="A20871" s="15">
        <v>2013</v>
      </c>
      <c r="B20871" s="16">
        <v>1</v>
      </c>
      <c r="C20871" s="16" t="s">
        <v>161</v>
      </c>
      <c r="D20871" s="38">
        <v>-9.2999999999999999E-2</v>
      </c>
    </row>
    <row r="20872" spans="1:4">
      <c r="A20872" s="13">
        <v>2013</v>
      </c>
      <c r="B20872" s="14">
        <v>2</v>
      </c>
      <c r="C20872" s="14" t="s">
        <v>161</v>
      </c>
      <c r="D20872" s="37">
        <v>2.6339999999999999</v>
      </c>
    </row>
    <row r="20873" spans="1:4">
      <c r="A20873" s="15">
        <v>2013</v>
      </c>
      <c r="B20873" s="16">
        <v>3</v>
      </c>
      <c r="C20873" s="16" t="s">
        <v>161</v>
      </c>
      <c r="D20873" s="38">
        <v>5.4</v>
      </c>
    </row>
    <row r="20874" spans="1:4">
      <c r="A20874" s="13">
        <v>2013</v>
      </c>
      <c r="B20874" s="14">
        <v>4</v>
      </c>
      <c r="C20874" s="14" t="s">
        <v>161</v>
      </c>
      <c r="D20874" s="37">
        <v>12.061</v>
      </c>
    </row>
    <row r="20875" spans="1:4">
      <c r="A20875" s="15">
        <v>2013</v>
      </c>
      <c r="B20875" s="16">
        <v>5</v>
      </c>
      <c r="C20875" s="16" t="s">
        <v>161</v>
      </c>
      <c r="D20875" s="38">
        <v>17.327999999999999</v>
      </c>
    </row>
    <row r="20876" spans="1:4">
      <c r="A20876" s="13">
        <v>2013</v>
      </c>
      <c r="B20876" s="14">
        <v>6</v>
      </c>
      <c r="C20876" s="14" t="s">
        <v>161</v>
      </c>
      <c r="D20876" s="37">
        <v>19.068999999999999</v>
      </c>
    </row>
    <row r="20877" spans="1:4">
      <c r="A20877" s="15">
        <v>2013</v>
      </c>
      <c r="B20877" s="16">
        <v>7</v>
      </c>
      <c r="C20877" s="16" t="s">
        <v>161</v>
      </c>
      <c r="D20877" s="38">
        <v>21.465</v>
      </c>
    </row>
    <row r="20878" spans="1:4">
      <c r="A20878" s="13">
        <v>2013</v>
      </c>
      <c r="B20878" s="14">
        <v>8</v>
      </c>
      <c r="C20878" s="14" t="s">
        <v>161</v>
      </c>
      <c r="D20878" s="37">
        <v>22.917999999999999</v>
      </c>
    </row>
    <row r="20879" spans="1:4">
      <c r="A20879" s="15">
        <v>2000</v>
      </c>
      <c r="B20879" s="16">
        <v>2</v>
      </c>
      <c r="C20879" s="16" t="s">
        <v>162</v>
      </c>
      <c r="D20879" s="38">
        <v>11.766999999999999</v>
      </c>
    </row>
    <row r="20880" spans="1:4">
      <c r="A20880" s="13">
        <v>2000</v>
      </c>
      <c r="B20880" s="14">
        <v>3</v>
      </c>
      <c r="C20880" s="14" t="s">
        <v>162</v>
      </c>
      <c r="D20880" s="37">
        <v>13.02</v>
      </c>
    </row>
    <row r="20881" spans="1:4">
      <c r="A20881" s="15">
        <v>2000</v>
      </c>
      <c r="B20881" s="16">
        <v>4</v>
      </c>
      <c r="C20881" s="16" t="s">
        <v>162</v>
      </c>
      <c r="D20881" s="38">
        <v>17.869</v>
      </c>
    </row>
    <row r="20882" spans="1:4">
      <c r="A20882" s="13">
        <v>2000</v>
      </c>
      <c r="B20882" s="14">
        <v>5</v>
      </c>
      <c r="C20882" s="14" t="s">
        <v>162</v>
      </c>
      <c r="D20882" s="37">
        <v>21.306999999999999</v>
      </c>
    </row>
    <row r="20883" spans="1:4">
      <c r="A20883" s="15">
        <v>2000</v>
      </c>
      <c r="B20883" s="16">
        <v>6</v>
      </c>
      <c r="C20883" s="16" t="s">
        <v>162</v>
      </c>
      <c r="D20883" s="38">
        <v>26.021000000000001</v>
      </c>
    </row>
    <row r="20884" spans="1:4">
      <c r="A20884" s="13">
        <v>2000</v>
      </c>
      <c r="B20884" s="14">
        <v>7</v>
      </c>
      <c r="C20884" s="14" t="s">
        <v>162</v>
      </c>
      <c r="D20884" s="37">
        <v>28.483000000000001</v>
      </c>
    </row>
    <row r="20885" spans="1:4">
      <c r="A20885" s="15">
        <v>2000</v>
      </c>
      <c r="B20885" s="16">
        <v>8</v>
      </c>
      <c r="C20885" s="16" t="s">
        <v>162</v>
      </c>
      <c r="D20885" s="38">
        <v>27.844999999999999</v>
      </c>
    </row>
    <row r="20886" spans="1:4">
      <c r="A20886" s="13">
        <v>2000</v>
      </c>
      <c r="B20886" s="14">
        <v>9</v>
      </c>
      <c r="C20886" s="14" t="s">
        <v>162</v>
      </c>
      <c r="D20886" s="37">
        <v>25.736000000000001</v>
      </c>
    </row>
    <row r="20887" spans="1:4">
      <c r="A20887" s="15">
        <v>2000</v>
      </c>
      <c r="B20887" s="16">
        <v>10</v>
      </c>
      <c r="C20887" s="16" t="s">
        <v>162</v>
      </c>
      <c r="D20887" s="38">
        <v>21.434999999999999</v>
      </c>
    </row>
    <row r="20888" spans="1:4">
      <c r="A20888" s="13">
        <v>2000</v>
      </c>
      <c r="B20888" s="14">
        <v>11</v>
      </c>
      <c r="C20888" s="14" t="s">
        <v>162</v>
      </c>
      <c r="D20888" s="37">
        <v>18.212</v>
      </c>
    </row>
    <row r="20889" spans="1:4">
      <c r="A20889" s="15">
        <v>2000</v>
      </c>
      <c r="B20889" s="16">
        <v>12</v>
      </c>
      <c r="C20889" s="16" t="s">
        <v>162</v>
      </c>
      <c r="D20889" s="38">
        <v>14.08</v>
      </c>
    </row>
    <row r="20890" spans="1:4">
      <c r="A20890" s="13">
        <v>2001</v>
      </c>
      <c r="B20890" s="14">
        <v>1</v>
      </c>
      <c r="C20890" s="14" t="s">
        <v>162</v>
      </c>
      <c r="D20890" s="37">
        <v>12.97</v>
      </c>
    </row>
    <row r="20891" spans="1:4">
      <c r="A20891" s="15">
        <v>2001</v>
      </c>
      <c r="B20891" s="16">
        <v>2</v>
      </c>
      <c r="C20891" s="16" t="s">
        <v>162</v>
      </c>
      <c r="D20891" s="38">
        <v>13.039</v>
      </c>
    </row>
    <row r="20892" spans="1:4">
      <c r="A20892" s="13">
        <v>2001</v>
      </c>
      <c r="B20892" s="14">
        <v>3</v>
      </c>
      <c r="C20892" s="14" t="s">
        <v>162</v>
      </c>
      <c r="D20892" s="37">
        <v>16.870999999999999</v>
      </c>
    </row>
    <row r="20893" spans="1:4">
      <c r="A20893" s="15">
        <v>2001</v>
      </c>
      <c r="B20893" s="16">
        <v>4</v>
      </c>
      <c r="C20893" s="16" t="s">
        <v>162</v>
      </c>
      <c r="D20893" s="38">
        <v>18.402999999999999</v>
      </c>
    </row>
    <row r="20894" spans="1:4">
      <c r="A20894" s="13">
        <v>2001</v>
      </c>
      <c r="B20894" s="14">
        <v>5</v>
      </c>
      <c r="C20894" s="14" t="s">
        <v>162</v>
      </c>
      <c r="D20894" s="37">
        <v>21.922000000000001</v>
      </c>
    </row>
    <row r="20895" spans="1:4">
      <c r="A20895" s="15">
        <v>2001</v>
      </c>
      <c r="B20895" s="16">
        <v>6</v>
      </c>
      <c r="C20895" s="16" t="s">
        <v>162</v>
      </c>
      <c r="D20895" s="38">
        <v>25.196999999999999</v>
      </c>
    </row>
    <row r="20896" spans="1:4">
      <c r="A20896" s="13">
        <v>2001</v>
      </c>
      <c r="B20896" s="14">
        <v>7</v>
      </c>
      <c r="C20896" s="14" t="s">
        <v>162</v>
      </c>
      <c r="D20896" s="37">
        <v>27.568000000000001</v>
      </c>
    </row>
    <row r="20897" spans="1:4">
      <c r="A20897" s="15">
        <v>2001</v>
      </c>
      <c r="B20897" s="16">
        <v>8</v>
      </c>
      <c r="C20897" s="16" t="s">
        <v>162</v>
      </c>
      <c r="D20897" s="38">
        <v>28.169</v>
      </c>
    </row>
    <row r="20898" spans="1:4">
      <c r="A20898" s="13">
        <v>2001</v>
      </c>
      <c r="B20898" s="14">
        <v>9</v>
      </c>
      <c r="C20898" s="14" t="s">
        <v>162</v>
      </c>
      <c r="D20898" s="37">
        <v>25.712</v>
      </c>
    </row>
    <row r="20899" spans="1:4">
      <c r="A20899" s="15">
        <v>2001</v>
      </c>
      <c r="B20899" s="16">
        <v>10</v>
      </c>
      <c r="C20899" s="16" t="s">
        <v>162</v>
      </c>
      <c r="D20899" s="38">
        <v>22.122</v>
      </c>
    </row>
    <row r="20900" spans="1:4">
      <c r="A20900" s="13">
        <v>2001</v>
      </c>
      <c r="B20900" s="14">
        <v>11</v>
      </c>
      <c r="C20900" s="14" t="s">
        <v>162</v>
      </c>
      <c r="D20900" s="37">
        <v>17.207000000000001</v>
      </c>
    </row>
    <row r="20901" spans="1:4">
      <c r="A20901" s="15">
        <v>2001</v>
      </c>
      <c r="B20901" s="16">
        <v>12</v>
      </c>
      <c r="C20901" s="16" t="s">
        <v>162</v>
      </c>
      <c r="D20901" s="38">
        <v>13.582000000000001</v>
      </c>
    </row>
    <row r="20902" spans="1:4">
      <c r="A20902" s="13">
        <v>2002</v>
      </c>
      <c r="B20902" s="14">
        <v>1</v>
      </c>
      <c r="C20902" s="14" t="s">
        <v>162</v>
      </c>
      <c r="D20902" s="37">
        <v>10.930999999999999</v>
      </c>
    </row>
    <row r="20903" spans="1:4">
      <c r="A20903" s="15">
        <v>2002</v>
      </c>
      <c r="B20903" s="16">
        <v>2</v>
      </c>
      <c r="C20903" s="16" t="s">
        <v>162</v>
      </c>
      <c r="D20903" s="38">
        <v>13.919</v>
      </c>
    </row>
    <row r="20904" spans="1:4">
      <c r="A20904" s="13">
        <v>2002</v>
      </c>
      <c r="B20904" s="14">
        <v>3</v>
      </c>
      <c r="C20904" s="14" t="s">
        <v>162</v>
      </c>
      <c r="D20904" s="37">
        <v>15.475</v>
      </c>
    </row>
    <row r="20905" spans="1:4">
      <c r="A20905" s="15">
        <v>2002</v>
      </c>
      <c r="B20905" s="16">
        <v>4</v>
      </c>
      <c r="C20905" s="16" t="s">
        <v>162</v>
      </c>
      <c r="D20905" s="38">
        <v>16.899999999999999</v>
      </c>
    </row>
    <row r="20906" spans="1:4">
      <c r="A20906" s="13">
        <v>2002</v>
      </c>
      <c r="B20906" s="14">
        <v>5</v>
      </c>
      <c r="C20906" s="14" t="s">
        <v>162</v>
      </c>
      <c r="D20906" s="37">
        <v>20.91</v>
      </c>
    </row>
    <row r="20907" spans="1:4">
      <c r="A20907" s="15">
        <v>2002</v>
      </c>
      <c r="B20907" s="16">
        <v>6</v>
      </c>
      <c r="C20907" s="16" t="s">
        <v>162</v>
      </c>
      <c r="D20907" s="38">
        <v>25.29</v>
      </c>
    </row>
    <row r="20908" spans="1:4">
      <c r="A20908" s="13">
        <v>2002</v>
      </c>
      <c r="B20908" s="14">
        <v>7</v>
      </c>
      <c r="C20908" s="14" t="s">
        <v>162</v>
      </c>
      <c r="D20908" s="37">
        <v>28.422999999999998</v>
      </c>
    </row>
    <row r="20909" spans="1:4">
      <c r="A20909" s="15">
        <v>2002</v>
      </c>
      <c r="B20909" s="16">
        <v>8</v>
      </c>
      <c r="C20909" s="16" t="s">
        <v>162</v>
      </c>
      <c r="D20909" s="38">
        <v>27.96</v>
      </c>
    </row>
    <row r="20910" spans="1:4">
      <c r="A20910" s="13">
        <v>2002</v>
      </c>
      <c r="B20910" s="14">
        <v>9</v>
      </c>
      <c r="C20910" s="14" t="s">
        <v>162</v>
      </c>
      <c r="D20910" s="37">
        <v>25.762</v>
      </c>
    </row>
    <row r="20911" spans="1:4">
      <c r="A20911" s="15">
        <v>2002</v>
      </c>
      <c r="B20911" s="16">
        <v>10</v>
      </c>
      <c r="C20911" s="16" t="s">
        <v>162</v>
      </c>
      <c r="D20911" s="38">
        <v>22.670999999999999</v>
      </c>
    </row>
    <row r="20912" spans="1:4">
      <c r="A20912" s="13">
        <v>2002</v>
      </c>
      <c r="B20912" s="14">
        <v>11</v>
      </c>
      <c r="C20912" s="14" t="s">
        <v>162</v>
      </c>
      <c r="D20912" s="37">
        <v>18.802</v>
      </c>
    </row>
    <row r="20913" spans="1:4">
      <c r="A20913" s="15">
        <v>2002</v>
      </c>
      <c r="B20913" s="16">
        <v>12</v>
      </c>
      <c r="C20913" s="16" t="s">
        <v>162</v>
      </c>
      <c r="D20913" s="38">
        <v>13.178000000000001</v>
      </c>
    </row>
    <row r="20914" spans="1:4">
      <c r="A20914" s="13">
        <v>2003</v>
      </c>
      <c r="B20914" s="14">
        <v>1</v>
      </c>
      <c r="C20914" s="14" t="s">
        <v>162</v>
      </c>
      <c r="D20914" s="37">
        <v>14.146000000000001</v>
      </c>
    </row>
    <row r="20915" spans="1:4">
      <c r="A20915" s="15">
        <v>2003</v>
      </c>
      <c r="B20915" s="16">
        <v>2</v>
      </c>
      <c r="C20915" s="16" t="s">
        <v>162</v>
      </c>
      <c r="D20915" s="38">
        <v>11.125999999999999</v>
      </c>
    </row>
    <row r="20916" spans="1:4">
      <c r="A20916" s="13">
        <v>2003</v>
      </c>
      <c r="B20916" s="14">
        <v>3</v>
      </c>
      <c r="C20916" s="14" t="s">
        <v>162</v>
      </c>
      <c r="D20916" s="37">
        <v>12.718999999999999</v>
      </c>
    </row>
    <row r="20917" spans="1:4">
      <c r="A20917" s="15">
        <v>2003</v>
      </c>
      <c r="B20917" s="16">
        <v>4</v>
      </c>
      <c r="C20917" s="16" t="s">
        <v>162</v>
      </c>
      <c r="D20917" s="38">
        <v>16.873000000000001</v>
      </c>
    </row>
    <row r="20918" spans="1:4">
      <c r="A20918" s="13">
        <v>2003</v>
      </c>
      <c r="B20918" s="14">
        <v>5</v>
      </c>
      <c r="C20918" s="14" t="s">
        <v>162</v>
      </c>
      <c r="D20918" s="37">
        <v>23.574000000000002</v>
      </c>
    </row>
    <row r="20919" spans="1:4">
      <c r="A20919" s="15">
        <v>2003</v>
      </c>
      <c r="B20919" s="16">
        <v>6</v>
      </c>
      <c r="C20919" s="16" t="s">
        <v>162</v>
      </c>
      <c r="D20919" s="38">
        <v>25.434000000000001</v>
      </c>
    </row>
    <row r="20920" spans="1:4">
      <c r="A20920" s="13">
        <v>2003</v>
      </c>
      <c r="B20920" s="14">
        <v>7</v>
      </c>
      <c r="C20920" s="14" t="s">
        <v>162</v>
      </c>
      <c r="D20920" s="37">
        <v>27.95</v>
      </c>
    </row>
    <row r="20921" spans="1:4">
      <c r="A20921" s="15">
        <v>2003</v>
      </c>
      <c r="B20921" s="16">
        <v>8</v>
      </c>
      <c r="C20921" s="16" t="s">
        <v>162</v>
      </c>
      <c r="D20921" s="38">
        <v>28.363</v>
      </c>
    </row>
    <row r="20922" spans="1:4">
      <c r="A20922" s="13">
        <v>2003</v>
      </c>
      <c r="B20922" s="14">
        <v>9</v>
      </c>
      <c r="C20922" s="14" t="s">
        <v>162</v>
      </c>
      <c r="D20922" s="37">
        <v>25.460999999999999</v>
      </c>
    </row>
    <row r="20923" spans="1:4">
      <c r="A20923" s="15">
        <v>2003</v>
      </c>
      <c r="B20923" s="16">
        <v>10</v>
      </c>
      <c r="C20923" s="16" t="s">
        <v>162</v>
      </c>
      <c r="D20923" s="38">
        <v>22.331</v>
      </c>
    </row>
    <row r="20924" spans="1:4">
      <c r="A20924" s="13">
        <v>2003</v>
      </c>
      <c r="B20924" s="14">
        <v>11</v>
      </c>
      <c r="C20924" s="14" t="s">
        <v>162</v>
      </c>
      <c r="D20924" s="37">
        <v>17.917000000000002</v>
      </c>
    </row>
    <row r="20925" spans="1:4">
      <c r="A20925" s="15">
        <v>2003</v>
      </c>
      <c r="B20925" s="16">
        <v>12</v>
      </c>
      <c r="C20925" s="16" t="s">
        <v>162</v>
      </c>
      <c r="D20925" s="38">
        <v>14.032999999999999</v>
      </c>
    </row>
    <row r="20926" spans="1:4">
      <c r="A20926" s="13">
        <v>2004</v>
      </c>
      <c r="B20926" s="14">
        <v>1</v>
      </c>
      <c r="C20926" s="14" t="s">
        <v>162</v>
      </c>
      <c r="D20926" s="37">
        <v>11.903</v>
      </c>
    </row>
    <row r="20927" spans="1:4">
      <c r="A20927" s="15">
        <v>2004</v>
      </c>
      <c r="B20927" s="16">
        <v>2</v>
      </c>
      <c r="C20927" s="16" t="s">
        <v>162</v>
      </c>
      <c r="D20927" s="38">
        <v>12.157999999999999</v>
      </c>
    </row>
    <row r="20928" spans="1:4">
      <c r="A20928" s="13">
        <v>2004</v>
      </c>
      <c r="B20928" s="14">
        <v>3</v>
      </c>
      <c r="C20928" s="14" t="s">
        <v>162</v>
      </c>
      <c r="D20928" s="37">
        <v>15.157999999999999</v>
      </c>
    </row>
    <row r="20929" spans="1:4">
      <c r="A20929" s="15">
        <v>2004</v>
      </c>
      <c r="B20929" s="16">
        <v>4</v>
      </c>
      <c r="C20929" s="16" t="s">
        <v>162</v>
      </c>
      <c r="D20929" s="38">
        <v>17.401</v>
      </c>
    </row>
    <row r="20930" spans="1:4">
      <c r="A20930" s="13">
        <v>2004</v>
      </c>
      <c r="B20930" s="14">
        <v>5</v>
      </c>
      <c r="C20930" s="14" t="s">
        <v>162</v>
      </c>
      <c r="D20930" s="37">
        <v>20.885000000000002</v>
      </c>
    </row>
    <row r="20931" spans="1:4">
      <c r="A20931" s="15">
        <v>2004</v>
      </c>
      <c r="B20931" s="16">
        <v>6</v>
      </c>
      <c r="C20931" s="16" t="s">
        <v>162</v>
      </c>
      <c r="D20931" s="38">
        <v>24.876999999999999</v>
      </c>
    </row>
    <row r="20932" spans="1:4">
      <c r="A20932" s="13">
        <v>2004</v>
      </c>
      <c r="B20932" s="14">
        <v>7</v>
      </c>
      <c r="C20932" s="14" t="s">
        <v>162</v>
      </c>
      <c r="D20932" s="37">
        <v>27.881</v>
      </c>
    </row>
    <row r="20933" spans="1:4">
      <c r="A20933" s="15">
        <v>2004</v>
      </c>
      <c r="B20933" s="16">
        <v>8</v>
      </c>
      <c r="C20933" s="16" t="s">
        <v>162</v>
      </c>
      <c r="D20933" s="38">
        <v>27.556000000000001</v>
      </c>
    </row>
    <row r="20934" spans="1:4">
      <c r="A20934" s="13">
        <v>2004</v>
      </c>
      <c r="B20934" s="14">
        <v>9</v>
      </c>
      <c r="C20934" s="14" t="s">
        <v>162</v>
      </c>
      <c r="D20934" s="37">
        <v>25.681000000000001</v>
      </c>
    </row>
    <row r="20935" spans="1:4">
      <c r="A20935" s="15">
        <v>2004</v>
      </c>
      <c r="B20935" s="16">
        <v>10</v>
      </c>
      <c r="C20935" s="16" t="s">
        <v>162</v>
      </c>
      <c r="D20935" s="38">
        <v>23.33</v>
      </c>
    </row>
    <row r="20936" spans="1:4">
      <c r="A20936" s="13">
        <v>2004</v>
      </c>
      <c r="B20936" s="14">
        <v>11</v>
      </c>
      <c r="C20936" s="14" t="s">
        <v>162</v>
      </c>
      <c r="D20936" s="37">
        <v>18.114000000000001</v>
      </c>
    </row>
    <row r="20937" spans="1:4">
      <c r="A20937" s="15">
        <v>2004</v>
      </c>
      <c r="B20937" s="16">
        <v>12</v>
      </c>
      <c r="C20937" s="16" t="s">
        <v>162</v>
      </c>
      <c r="D20937" s="38">
        <v>13.146000000000001</v>
      </c>
    </row>
    <row r="20938" spans="1:4">
      <c r="A20938" s="13">
        <v>2005</v>
      </c>
      <c r="B20938" s="14">
        <v>1</v>
      </c>
      <c r="C20938" s="14" t="s">
        <v>162</v>
      </c>
      <c r="D20938" s="37">
        <v>12.733000000000001</v>
      </c>
    </row>
    <row r="20939" spans="1:4">
      <c r="A20939" s="15">
        <v>2005</v>
      </c>
      <c r="B20939" s="16">
        <v>2</v>
      </c>
      <c r="C20939" s="16" t="s">
        <v>162</v>
      </c>
      <c r="D20939" s="38">
        <v>12.042999999999999</v>
      </c>
    </row>
    <row r="20940" spans="1:4">
      <c r="A20940" s="13">
        <v>2005</v>
      </c>
      <c r="B20940" s="14">
        <v>3</v>
      </c>
      <c r="C20940" s="14" t="s">
        <v>162</v>
      </c>
      <c r="D20940" s="37">
        <v>14.946</v>
      </c>
    </row>
    <row r="20941" spans="1:4">
      <c r="A20941" s="15">
        <v>2005</v>
      </c>
      <c r="B20941" s="16">
        <v>4</v>
      </c>
      <c r="C20941" s="16" t="s">
        <v>162</v>
      </c>
      <c r="D20941" s="38">
        <v>17.896999999999998</v>
      </c>
    </row>
    <row r="20942" spans="1:4">
      <c r="A20942" s="13">
        <v>2005</v>
      </c>
      <c r="B20942" s="14">
        <v>5</v>
      </c>
      <c r="C20942" s="14" t="s">
        <v>162</v>
      </c>
      <c r="D20942" s="37">
        <v>21.350999999999999</v>
      </c>
    </row>
    <row r="20943" spans="1:4">
      <c r="A20943" s="15">
        <v>2005</v>
      </c>
      <c r="B20943" s="16">
        <v>6</v>
      </c>
      <c r="C20943" s="16" t="s">
        <v>162</v>
      </c>
      <c r="D20943" s="38">
        <v>24.734000000000002</v>
      </c>
    </row>
    <row r="20944" spans="1:4">
      <c r="A20944" s="13">
        <v>2005</v>
      </c>
      <c r="B20944" s="14">
        <v>7</v>
      </c>
      <c r="C20944" s="14" t="s">
        <v>162</v>
      </c>
      <c r="D20944" s="37">
        <v>27.925999999999998</v>
      </c>
    </row>
    <row r="20945" spans="1:4">
      <c r="A20945" s="15">
        <v>2005</v>
      </c>
      <c r="B20945" s="16">
        <v>8</v>
      </c>
      <c r="C20945" s="16" t="s">
        <v>162</v>
      </c>
      <c r="D20945" s="38">
        <v>28.187999999999999</v>
      </c>
    </row>
    <row r="20946" spans="1:4">
      <c r="A20946" s="13">
        <v>2005</v>
      </c>
      <c r="B20946" s="14">
        <v>9</v>
      </c>
      <c r="C20946" s="14" t="s">
        <v>162</v>
      </c>
      <c r="D20946" s="37">
        <v>26.004999999999999</v>
      </c>
    </row>
    <row r="20947" spans="1:4">
      <c r="A20947" s="15">
        <v>2005</v>
      </c>
      <c r="B20947" s="16">
        <v>10</v>
      </c>
      <c r="C20947" s="16" t="s">
        <v>162</v>
      </c>
      <c r="D20947" s="38">
        <v>20.867999999999999</v>
      </c>
    </row>
    <row r="20948" spans="1:4">
      <c r="A20948" s="13">
        <v>2005</v>
      </c>
      <c r="B20948" s="14">
        <v>11</v>
      </c>
      <c r="C20948" s="14" t="s">
        <v>162</v>
      </c>
      <c r="D20948" s="37">
        <v>16.523</v>
      </c>
    </row>
    <row r="20949" spans="1:4">
      <c r="A20949" s="15">
        <v>2005</v>
      </c>
      <c r="B20949" s="16">
        <v>12</v>
      </c>
      <c r="C20949" s="16" t="s">
        <v>162</v>
      </c>
      <c r="D20949" s="38">
        <v>14.686999999999999</v>
      </c>
    </row>
    <row r="20950" spans="1:4">
      <c r="A20950" s="13">
        <v>2006</v>
      </c>
      <c r="B20950" s="14">
        <v>1</v>
      </c>
      <c r="C20950" s="14" t="s">
        <v>162</v>
      </c>
      <c r="D20950" s="37">
        <v>11.968</v>
      </c>
    </row>
    <row r="20951" spans="1:4">
      <c r="A20951" s="15">
        <v>2006</v>
      </c>
      <c r="B20951" s="16">
        <v>2</v>
      </c>
      <c r="C20951" s="16" t="s">
        <v>162</v>
      </c>
      <c r="D20951" s="38">
        <v>12.823</v>
      </c>
    </row>
    <row r="20952" spans="1:4">
      <c r="A20952" s="13">
        <v>2006</v>
      </c>
      <c r="B20952" s="14">
        <v>3</v>
      </c>
      <c r="C20952" s="14" t="s">
        <v>162</v>
      </c>
      <c r="D20952" s="37">
        <v>14.488</v>
      </c>
    </row>
    <row r="20953" spans="1:4">
      <c r="A20953" s="15">
        <v>2006</v>
      </c>
      <c r="B20953" s="16">
        <v>4</v>
      </c>
      <c r="C20953" s="16" t="s">
        <v>162</v>
      </c>
      <c r="D20953" s="38">
        <v>17.768000000000001</v>
      </c>
    </row>
    <row r="20954" spans="1:4">
      <c r="A20954" s="13">
        <v>2006</v>
      </c>
      <c r="B20954" s="14">
        <v>5</v>
      </c>
      <c r="C20954" s="14" t="s">
        <v>162</v>
      </c>
      <c r="D20954" s="37">
        <v>21.481000000000002</v>
      </c>
    </row>
    <row r="20955" spans="1:4">
      <c r="A20955" s="15">
        <v>2006</v>
      </c>
      <c r="B20955" s="16">
        <v>6</v>
      </c>
      <c r="C20955" s="16" t="s">
        <v>162</v>
      </c>
      <c r="D20955" s="38">
        <v>25.460999999999999</v>
      </c>
    </row>
    <row r="20956" spans="1:4">
      <c r="A20956" s="13">
        <v>2006</v>
      </c>
      <c r="B20956" s="14">
        <v>7</v>
      </c>
      <c r="C20956" s="14" t="s">
        <v>162</v>
      </c>
      <c r="D20956" s="37">
        <v>27.555</v>
      </c>
    </row>
    <row r="20957" spans="1:4">
      <c r="A20957" s="15">
        <v>2006</v>
      </c>
      <c r="B20957" s="16">
        <v>8</v>
      </c>
      <c r="C20957" s="16" t="s">
        <v>162</v>
      </c>
      <c r="D20957" s="38">
        <v>28.265999999999998</v>
      </c>
    </row>
    <row r="20958" spans="1:4">
      <c r="A20958" s="13">
        <v>2006</v>
      </c>
      <c r="B20958" s="14">
        <v>9</v>
      </c>
      <c r="C20958" s="14" t="s">
        <v>162</v>
      </c>
      <c r="D20958" s="37">
        <v>26.302</v>
      </c>
    </row>
    <row r="20959" spans="1:4">
      <c r="A20959" s="15">
        <v>2006</v>
      </c>
      <c r="B20959" s="16">
        <v>10</v>
      </c>
      <c r="C20959" s="16" t="s">
        <v>162</v>
      </c>
      <c r="D20959" s="38">
        <v>21.898</v>
      </c>
    </row>
    <row r="20960" spans="1:4">
      <c r="A20960" s="13">
        <v>2006</v>
      </c>
      <c r="B20960" s="14">
        <v>11</v>
      </c>
      <c r="C20960" s="14" t="s">
        <v>162</v>
      </c>
      <c r="D20960" s="37">
        <v>16.317</v>
      </c>
    </row>
    <row r="20961" spans="1:4">
      <c r="A20961" s="15">
        <v>2006</v>
      </c>
      <c r="B20961" s="16">
        <v>12</v>
      </c>
      <c r="C20961" s="16" t="s">
        <v>162</v>
      </c>
      <c r="D20961" s="38">
        <v>13.13</v>
      </c>
    </row>
    <row r="20962" spans="1:4">
      <c r="A20962" s="13">
        <v>2007</v>
      </c>
      <c r="B20962" s="14">
        <v>1</v>
      </c>
      <c r="C20962" s="14" t="s">
        <v>162</v>
      </c>
      <c r="D20962" s="37">
        <v>11.917</v>
      </c>
    </row>
    <row r="20963" spans="1:4">
      <c r="A20963" s="15">
        <v>2007</v>
      </c>
      <c r="B20963" s="16">
        <v>2</v>
      </c>
      <c r="C20963" s="16" t="s">
        <v>162</v>
      </c>
      <c r="D20963" s="38">
        <v>12.906000000000001</v>
      </c>
    </row>
    <row r="20964" spans="1:4">
      <c r="A20964" s="13">
        <v>2007</v>
      </c>
      <c r="B20964" s="14">
        <v>3</v>
      </c>
      <c r="C20964" s="14" t="s">
        <v>162</v>
      </c>
      <c r="D20964" s="37">
        <v>14.465999999999999</v>
      </c>
    </row>
    <row r="20965" spans="1:4">
      <c r="A20965" s="15">
        <v>2007</v>
      </c>
      <c r="B20965" s="16">
        <v>4</v>
      </c>
      <c r="C20965" s="16" t="s">
        <v>162</v>
      </c>
      <c r="D20965" s="38">
        <v>16.702999999999999</v>
      </c>
    </row>
    <row r="20966" spans="1:4">
      <c r="A20966" s="13">
        <v>2007</v>
      </c>
      <c r="B20966" s="14">
        <v>5</v>
      </c>
      <c r="C20966" s="14" t="s">
        <v>162</v>
      </c>
      <c r="D20966" s="37">
        <v>22.119</v>
      </c>
    </row>
    <row r="20967" spans="1:4">
      <c r="A20967" s="15">
        <v>2007</v>
      </c>
      <c r="B20967" s="16">
        <v>6</v>
      </c>
      <c r="C20967" s="16" t="s">
        <v>162</v>
      </c>
      <c r="D20967" s="38">
        <v>26.074999999999999</v>
      </c>
    </row>
    <row r="20968" spans="1:4">
      <c r="A20968" s="13">
        <v>2007</v>
      </c>
      <c r="B20968" s="14">
        <v>7</v>
      </c>
      <c r="C20968" s="14" t="s">
        <v>162</v>
      </c>
      <c r="D20968" s="37">
        <v>28.766999999999999</v>
      </c>
    </row>
    <row r="20969" spans="1:4">
      <c r="A20969" s="15">
        <v>2007</v>
      </c>
      <c r="B20969" s="16">
        <v>8</v>
      </c>
      <c r="C20969" s="16" t="s">
        <v>162</v>
      </c>
      <c r="D20969" s="38">
        <v>28.561</v>
      </c>
    </row>
    <row r="20970" spans="1:4">
      <c r="A20970" s="13">
        <v>2007</v>
      </c>
      <c r="B20970" s="14">
        <v>9</v>
      </c>
      <c r="C20970" s="14" t="s">
        <v>162</v>
      </c>
      <c r="D20970" s="37">
        <v>26.023</v>
      </c>
    </row>
    <row r="20971" spans="1:4">
      <c r="A20971" s="15">
        <v>2007</v>
      </c>
      <c r="B20971" s="16">
        <v>10</v>
      </c>
      <c r="C20971" s="16" t="s">
        <v>162</v>
      </c>
      <c r="D20971" s="38">
        <v>22.984999999999999</v>
      </c>
    </row>
    <row r="20972" spans="1:4">
      <c r="A20972" s="13">
        <v>2007</v>
      </c>
      <c r="B20972" s="14">
        <v>11</v>
      </c>
      <c r="C20972" s="14" t="s">
        <v>162</v>
      </c>
      <c r="D20972" s="37">
        <v>18.202000000000002</v>
      </c>
    </row>
    <row r="20973" spans="1:4">
      <c r="A20973" s="15">
        <v>2007</v>
      </c>
      <c r="B20973" s="16">
        <v>12</v>
      </c>
      <c r="C20973" s="16" t="s">
        <v>162</v>
      </c>
      <c r="D20973" s="38">
        <v>13.68</v>
      </c>
    </row>
    <row r="20974" spans="1:4">
      <c r="A20974" s="13">
        <v>2008</v>
      </c>
      <c r="B20974" s="14">
        <v>1</v>
      </c>
      <c r="C20974" s="14" t="s">
        <v>162</v>
      </c>
      <c r="D20974" s="37">
        <v>10.65</v>
      </c>
    </row>
    <row r="20975" spans="1:4">
      <c r="A20975" s="15">
        <v>2008</v>
      </c>
      <c r="B20975" s="16">
        <v>2</v>
      </c>
      <c r="C20975" s="16" t="s">
        <v>162</v>
      </c>
      <c r="D20975" s="38">
        <v>11.885</v>
      </c>
    </row>
    <row r="20976" spans="1:4">
      <c r="A20976" s="13">
        <v>2008</v>
      </c>
      <c r="B20976" s="14">
        <v>3</v>
      </c>
      <c r="C20976" s="14" t="s">
        <v>162</v>
      </c>
      <c r="D20976" s="37">
        <v>16.803999999999998</v>
      </c>
    </row>
    <row r="20977" spans="1:4">
      <c r="A20977" s="15">
        <v>2008</v>
      </c>
      <c r="B20977" s="16">
        <v>4</v>
      </c>
      <c r="C20977" s="16" t="s">
        <v>162</v>
      </c>
      <c r="D20977" s="38">
        <v>18.805</v>
      </c>
    </row>
    <row r="20978" spans="1:4">
      <c r="A20978" s="13">
        <v>2008</v>
      </c>
      <c r="B20978" s="14">
        <v>5</v>
      </c>
      <c r="C20978" s="14" t="s">
        <v>162</v>
      </c>
      <c r="D20978" s="37">
        <v>21.449000000000002</v>
      </c>
    </row>
    <row r="20979" spans="1:4">
      <c r="A20979" s="15">
        <v>2008</v>
      </c>
      <c r="B20979" s="16">
        <v>6</v>
      </c>
      <c r="C20979" s="16" t="s">
        <v>162</v>
      </c>
      <c r="D20979" s="38">
        <v>26.414000000000001</v>
      </c>
    </row>
    <row r="20980" spans="1:4">
      <c r="A20980" s="13">
        <v>2008</v>
      </c>
      <c r="B20980" s="14">
        <v>7</v>
      </c>
      <c r="C20980" s="14" t="s">
        <v>162</v>
      </c>
      <c r="D20980" s="37">
        <v>28.425999999999998</v>
      </c>
    </row>
    <row r="20981" spans="1:4">
      <c r="A20981" s="15">
        <v>2008</v>
      </c>
      <c r="B20981" s="16">
        <v>8</v>
      </c>
      <c r="C20981" s="16" t="s">
        <v>162</v>
      </c>
      <c r="D20981" s="38">
        <v>28.888000000000002</v>
      </c>
    </row>
    <row r="20982" spans="1:4">
      <c r="A20982" s="13">
        <v>2008</v>
      </c>
      <c r="B20982" s="14">
        <v>9</v>
      </c>
      <c r="C20982" s="14" t="s">
        <v>162</v>
      </c>
      <c r="D20982" s="37">
        <v>26.024999999999999</v>
      </c>
    </row>
    <row r="20983" spans="1:4">
      <c r="A20983" s="15">
        <v>2008</v>
      </c>
      <c r="B20983" s="16">
        <v>10</v>
      </c>
      <c r="C20983" s="16" t="s">
        <v>162</v>
      </c>
      <c r="D20983" s="38">
        <v>21.818999999999999</v>
      </c>
    </row>
    <row r="20984" spans="1:4">
      <c r="A20984" s="13">
        <v>2008</v>
      </c>
      <c r="B20984" s="14">
        <v>11</v>
      </c>
      <c r="C20984" s="14" t="s">
        <v>162</v>
      </c>
      <c r="D20984" s="37">
        <v>19.152999999999999</v>
      </c>
    </row>
    <row r="20985" spans="1:4">
      <c r="A20985" s="15">
        <v>2008</v>
      </c>
      <c r="B20985" s="16">
        <v>12</v>
      </c>
      <c r="C20985" s="16" t="s">
        <v>162</v>
      </c>
      <c r="D20985" s="38">
        <v>14.541</v>
      </c>
    </row>
    <row r="20986" spans="1:4">
      <c r="A20986" s="13">
        <v>2009</v>
      </c>
      <c r="B20986" s="14">
        <v>1</v>
      </c>
      <c r="C20986" s="14" t="s">
        <v>162</v>
      </c>
      <c r="D20986" s="37">
        <v>13.228999999999999</v>
      </c>
    </row>
    <row r="20987" spans="1:4">
      <c r="A20987" s="15">
        <v>2009</v>
      </c>
      <c r="B20987" s="16">
        <v>2</v>
      </c>
      <c r="C20987" s="16" t="s">
        <v>162</v>
      </c>
      <c r="D20987" s="38">
        <v>13.05</v>
      </c>
    </row>
    <row r="20988" spans="1:4">
      <c r="A20988" s="13">
        <v>2009</v>
      </c>
      <c r="B20988" s="14">
        <v>3</v>
      </c>
      <c r="C20988" s="14" t="s">
        <v>162</v>
      </c>
      <c r="D20988" s="37">
        <v>13.935</v>
      </c>
    </row>
    <row r="20989" spans="1:4">
      <c r="A20989" s="15">
        <v>2009</v>
      </c>
      <c r="B20989" s="16">
        <v>4</v>
      </c>
      <c r="C20989" s="16" t="s">
        <v>162</v>
      </c>
      <c r="D20989" s="38">
        <v>17.632999999999999</v>
      </c>
    </row>
    <row r="20990" spans="1:4">
      <c r="A20990" s="13">
        <v>2009</v>
      </c>
      <c r="B20990" s="14">
        <v>5</v>
      </c>
      <c r="C20990" s="14" t="s">
        <v>162</v>
      </c>
      <c r="D20990" s="37">
        <v>21.417999999999999</v>
      </c>
    </row>
    <row r="20991" spans="1:4">
      <c r="A20991" s="15">
        <v>2009</v>
      </c>
      <c r="B20991" s="16">
        <v>6</v>
      </c>
      <c r="C20991" s="16" t="s">
        <v>162</v>
      </c>
      <c r="D20991" s="38">
        <v>26.585999999999999</v>
      </c>
    </row>
    <row r="20992" spans="1:4">
      <c r="A20992" s="13">
        <v>2009</v>
      </c>
      <c r="B20992" s="14">
        <v>7</v>
      </c>
      <c r="C20992" s="14" t="s">
        <v>162</v>
      </c>
      <c r="D20992" s="37">
        <v>28.553999999999998</v>
      </c>
    </row>
    <row r="20993" spans="1:4">
      <c r="A20993" s="15">
        <v>2009</v>
      </c>
      <c r="B20993" s="16">
        <v>8</v>
      </c>
      <c r="C20993" s="16" t="s">
        <v>162</v>
      </c>
      <c r="D20993" s="38">
        <v>28.446999999999999</v>
      </c>
    </row>
    <row r="20994" spans="1:4">
      <c r="A20994" s="13">
        <v>2009</v>
      </c>
      <c r="B20994" s="14">
        <v>9</v>
      </c>
      <c r="C20994" s="14" t="s">
        <v>162</v>
      </c>
      <c r="D20994" s="37">
        <v>25.498999999999999</v>
      </c>
    </row>
    <row r="20995" spans="1:4">
      <c r="A20995" s="15">
        <v>2009</v>
      </c>
      <c r="B20995" s="16">
        <v>10</v>
      </c>
      <c r="C20995" s="16" t="s">
        <v>162</v>
      </c>
      <c r="D20995" s="38">
        <v>23.472999999999999</v>
      </c>
    </row>
    <row r="20996" spans="1:4">
      <c r="A20996" s="13">
        <v>2009</v>
      </c>
      <c r="B20996" s="14">
        <v>11</v>
      </c>
      <c r="C20996" s="14" t="s">
        <v>162</v>
      </c>
      <c r="D20996" s="37">
        <v>17.72</v>
      </c>
    </row>
    <row r="20997" spans="1:4">
      <c r="A20997" s="15">
        <v>2009</v>
      </c>
      <c r="B20997" s="16">
        <v>12</v>
      </c>
      <c r="C20997" s="16" t="s">
        <v>162</v>
      </c>
      <c r="D20997" s="38">
        <v>15.26</v>
      </c>
    </row>
    <row r="20998" spans="1:4">
      <c r="A20998" s="13">
        <v>2010</v>
      </c>
      <c r="B20998" s="14">
        <v>1</v>
      </c>
      <c r="C20998" s="14" t="s">
        <v>162</v>
      </c>
      <c r="D20998" s="37">
        <v>13.917</v>
      </c>
    </row>
    <row r="20999" spans="1:4">
      <c r="A20999" s="15">
        <v>2010</v>
      </c>
      <c r="B20999" s="16">
        <v>2</v>
      </c>
      <c r="C20999" s="16" t="s">
        <v>162</v>
      </c>
      <c r="D20999" s="38">
        <v>13.96</v>
      </c>
    </row>
    <row r="21000" spans="1:4">
      <c r="A21000" s="13">
        <v>2010</v>
      </c>
      <c r="B21000" s="14">
        <v>3</v>
      </c>
      <c r="C21000" s="14" t="s">
        <v>162</v>
      </c>
      <c r="D21000" s="37">
        <v>15.939</v>
      </c>
    </row>
    <row r="21001" spans="1:4">
      <c r="A21001" s="15">
        <v>2010</v>
      </c>
      <c r="B21001" s="16">
        <v>4</v>
      </c>
      <c r="C21001" s="16" t="s">
        <v>162</v>
      </c>
      <c r="D21001" s="38">
        <v>18.459</v>
      </c>
    </row>
    <row r="21002" spans="1:4">
      <c r="A21002" s="13">
        <v>2010</v>
      </c>
      <c r="B21002" s="14">
        <v>5</v>
      </c>
      <c r="C21002" s="14" t="s">
        <v>162</v>
      </c>
      <c r="D21002" s="37">
        <v>22.029</v>
      </c>
    </row>
    <row r="21003" spans="1:4">
      <c r="A21003" s="15">
        <v>2010</v>
      </c>
      <c r="B21003" s="16">
        <v>6</v>
      </c>
      <c r="C21003" s="16" t="s">
        <v>162</v>
      </c>
      <c r="D21003" s="38">
        <v>25.411000000000001</v>
      </c>
    </row>
    <row r="21004" spans="1:4">
      <c r="A21004" s="13">
        <v>2010</v>
      </c>
      <c r="B21004" s="14">
        <v>7</v>
      </c>
      <c r="C21004" s="14" t="s">
        <v>162</v>
      </c>
      <c r="D21004" s="37">
        <v>27.686</v>
      </c>
    </row>
    <row r="21005" spans="1:4">
      <c r="A21005" s="15">
        <v>2010</v>
      </c>
      <c r="B21005" s="16">
        <v>8</v>
      </c>
      <c r="C21005" s="16" t="s">
        <v>162</v>
      </c>
      <c r="D21005" s="38">
        <v>29.863</v>
      </c>
    </row>
    <row r="21006" spans="1:4">
      <c r="A21006" s="13">
        <v>2010</v>
      </c>
      <c r="B21006" s="14">
        <v>9</v>
      </c>
      <c r="C21006" s="14" t="s">
        <v>162</v>
      </c>
      <c r="D21006" s="37">
        <v>27.202999999999999</v>
      </c>
    </row>
    <row r="21007" spans="1:4">
      <c r="A21007" s="15">
        <v>2010</v>
      </c>
      <c r="B21007" s="16">
        <v>10</v>
      </c>
      <c r="C21007" s="16" t="s">
        <v>162</v>
      </c>
      <c r="D21007" s="38">
        <v>23.199000000000002</v>
      </c>
    </row>
    <row r="21008" spans="1:4">
      <c r="A21008" s="13">
        <v>2010</v>
      </c>
      <c r="B21008" s="14">
        <v>11</v>
      </c>
      <c r="C21008" s="14" t="s">
        <v>162</v>
      </c>
      <c r="D21008" s="37">
        <v>20.132999999999999</v>
      </c>
    </row>
    <row r="21009" spans="1:4">
      <c r="A21009" s="15">
        <v>2010</v>
      </c>
      <c r="B21009" s="16">
        <v>12</v>
      </c>
      <c r="C21009" s="16" t="s">
        <v>162</v>
      </c>
      <c r="D21009" s="38">
        <v>16.256</v>
      </c>
    </row>
    <row r="21010" spans="1:4">
      <c r="A21010" s="13">
        <v>2011</v>
      </c>
      <c r="B21010" s="14">
        <v>1</v>
      </c>
      <c r="C21010" s="14" t="s">
        <v>162</v>
      </c>
      <c r="D21010" s="37">
        <v>13.21</v>
      </c>
    </row>
    <row r="21011" spans="1:4">
      <c r="A21011" s="15">
        <v>2011</v>
      </c>
      <c r="B21011" s="16">
        <v>2</v>
      </c>
      <c r="C21011" s="16" t="s">
        <v>162</v>
      </c>
      <c r="D21011" s="38">
        <v>13.128</v>
      </c>
    </row>
    <row r="21012" spans="1:4">
      <c r="A21012" s="13">
        <v>2011</v>
      </c>
      <c r="B21012" s="14">
        <v>3</v>
      </c>
      <c r="C21012" s="14" t="s">
        <v>162</v>
      </c>
      <c r="D21012" s="37">
        <v>14.493</v>
      </c>
    </row>
    <row r="21013" spans="1:4">
      <c r="A21013" s="15">
        <v>2011</v>
      </c>
      <c r="B21013" s="16">
        <v>4</v>
      </c>
      <c r="C21013" s="16" t="s">
        <v>162</v>
      </c>
      <c r="D21013" s="38">
        <v>17.292999999999999</v>
      </c>
    </row>
    <row r="21014" spans="1:4">
      <c r="A21014" s="13">
        <v>2011</v>
      </c>
      <c r="B21014" s="14">
        <v>5</v>
      </c>
      <c r="C21014" s="14" t="s">
        <v>162</v>
      </c>
      <c r="D21014" s="37">
        <v>21.091999999999999</v>
      </c>
    </row>
    <row r="21015" spans="1:4">
      <c r="A21015" s="15">
        <v>2011</v>
      </c>
      <c r="B21015" s="16">
        <v>6</v>
      </c>
      <c r="C21015" s="16" t="s">
        <v>162</v>
      </c>
      <c r="D21015" s="38">
        <v>25.364999999999998</v>
      </c>
    </row>
    <row r="21016" spans="1:4">
      <c r="A21016" s="13">
        <v>2011</v>
      </c>
      <c r="B21016" s="14">
        <v>7</v>
      </c>
      <c r="C21016" s="14" t="s">
        <v>162</v>
      </c>
      <c r="D21016" s="37">
        <v>28.227</v>
      </c>
    </row>
    <row r="21017" spans="1:4">
      <c r="A21017" s="15">
        <v>2011</v>
      </c>
      <c r="B21017" s="16">
        <v>8</v>
      </c>
      <c r="C21017" s="16" t="s">
        <v>162</v>
      </c>
      <c r="D21017" s="38">
        <v>28.556999999999999</v>
      </c>
    </row>
    <row r="21018" spans="1:4">
      <c r="A21018" s="13">
        <v>2011</v>
      </c>
      <c r="B21018" s="14">
        <v>9</v>
      </c>
      <c r="C21018" s="14" t="s">
        <v>162</v>
      </c>
      <c r="D21018" s="37">
        <v>26.783000000000001</v>
      </c>
    </row>
    <row r="21019" spans="1:4">
      <c r="A21019" s="15">
        <v>2011</v>
      </c>
      <c r="B21019" s="16">
        <v>10</v>
      </c>
      <c r="C21019" s="16" t="s">
        <v>162</v>
      </c>
      <c r="D21019" s="38">
        <v>21.768999999999998</v>
      </c>
    </row>
    <row r="21020" spans="1:4">
      <c r="A21020" s="13">
        <v>2011</v>
      </c>
      <c r="B21020" s="14">
        <v>11</v>
      </c>
      <c r="C21020" s="14" t="s">
        <v>162</v>
      </c>
      <c r="D21020" s="37">
        <v>15.766</v>
      </c>
    </row>
    <row r="21021" spans="1:4">
      <c r="A21021" s="15">
        <v>2011</v>
      </c>
      <c r="B21021" s="16">
        <v>12</v>
      </c>
      <c r="C21021" s="16" t="s">
        <v>162</v>
      </c>
      <c r="D21021" s="38">
        <v>13.698</v>
      </c>
    </row>
    <row r="21022" spans="1:4">
      <c r="A21022" s="13">
        <v>2012</v>
      </c>
      <c r="B21022" s="14">
        <v>1</v>
      </c>
      <c r="C21022" s="14" t="s">
        <v>162</v>
      </c>
      <c r="D21022" s="37">
        <v>11.646000000000001</v>
      </c>
    </row>
    <row r="21023" spans="1:4">
      <c r="A21023" s="15">
        <v>2012</v>
      </c>
      <c r="B21023" s="16">
        <v>2</v>
      </c>
      <c r="C21023" s="16" t="s">
        <v>162</v>
      </c>
      <c r="D21023" s="38">
        <v>11.504</v>
      </c>
    </row>
    <row r="21024" spans="1:4">
      <c r="A21024" s="13">
        <v>2012</v>
      </c>
      <c r="B21024" s="14">
        <v>3</v>
      </c>
      <c r="C21024" s="14" t="s">
        <v>162</v>
      </c>
      <c r="D21024" s="37">
        <v>13.332000000000001</v>
      </c>
    </row>
    <row r="21025" spans="1:4">
      <c r="A21025" s="15">
        <v>2012</v>
      </c>
      <c r="B21025" s="16">
        <v>4</v>
      </c>
      <c r="C21025" s="16" t="s">
        <v>162</v>
      </c>
      <c r="D21025" s="38">
        <v>17.739999999999998</v>
      </c>
    </row>
    <row r="21026" spans="1:4">
      <c r="A21026" s="13">
        <v>2012</v>
      </c>
      <c r="B21026" s="14">
        <v>5</v>
      </c>
      <c r="C21026" s="14" t="s">
        <v>162</v>
      </c>
      <c r="D21026" s="37">
        <v>21.475999999999999</v>
      </c>
    </row>
    <row r="21027" spans="1:4">
      <c r="A21027" s="15">
        <v>2012</v>
      </c>
      <c r="B21027" s="16">
        <v>6</v>
      </c>
      <c r="C21027" s="16" t="s">
        <v>162</v>
      </c>
      <c r="D21027" s="38">
        <v>25.675000000000001</v>
      </c>
    </row>
    <row r="21028" spans="1:4">
      <c r="A21028" s="13">
        <v>2012</v>
      </c>
      <c r="B21028" s="14">
        <v>7</v>
      </c>
      <c r="C21028" s="14" t="s">
        <v>162</v>
      </c>
      <c r="D21028" s="37">
        <v>29.103000000000002</v>
      </c>
    </row>
    <row r="21029" spans="1:4">
      <c r="A21029" s="15">
        <v>2012</v>
      </c>
      <c r="B21029" s="16">
        <v>8</v>
      </c>
      <c r="C21029" s="16" t="s">
        <v>162</v>
      </c>
      <c r="D21029" s="38">
        <v>28.942</v>
      </c>
    </row>
    <row r="21030" spans="1:4">
      <c r="A21030" s="13">
        <v>2012</v>
      </c>
      <c r="B21030" s="14">
        <v>9</v>
      </c>
      <c r="C21030" s="14" t="s">
        <v>162</v>
      </c>
      <c r="D21030" s="37">
        <v>26.579000000000001</v>
      </c>
    </row>
    <row r="21031" spans="1:4">
      <c r="A21031" s="15">
        <v>2012</v>
      </c>
      <c r="B21031" s="16">
        <v>10</v>
      </c>
      <c r="C21031" s="16" t="s">
        <v>162</v>
      </c>
      <c r="D21031" s="38">
        <v>23.396999999999998</v>
      </c>
    </row>
    <row r="21032" spans="1:4">
      <c r="A21032" s="13">
        <v>2012</v>
      </c>
      <c r="B21032" s="14">
        <v>11</v>
      </c>
      <c r="C21032" s="14" t="s">
        <v>162</v>
      </c>
      <c r="D21032" s="37">
        <v>19.291</v>
      </c>
    </row>
    <row r="21033" spans="1:4">
      <c r="A21033" s="15">
        <v>2012</v>
      </c>
      <c r="B21033" s="16">
        <v>12</v>
      </c>
      <c r="C21033" s="16" t="s">
        <v>162</v>
      </c>
      <c r="D21033" s="38">
        <v>14.567</v>
      </c>
    </row>
    <row r="21034" spans="1:4">
      <c r="A21034" s="13">
        <v>2013</v>
      </c>
      <c r="B21034" s="14">
        <v>1</v>
      </c>
      <c r="C21034" s="14" t="s">
        <v>162</v>
      </c>
      <c r="D21034" s="37">
        <v>12.712999999999999</v>
      </c>
    </row>
    <row r="21035" spans="1:4">
      <c r="A21035" s="15">
        <v>2013</v>
      </c>
      <c r="B21035" s="16">
        <v>2</v>
      </c>
      <c r="C21035" s="16" t="s">
        <v>162</v>
      </c>
      <c r="D21035" s="38">
        <v>14.119</v>
      </c>
    </row>
    <row r="21036" spans="1:4">
      <c r="A21036" s="13">
        <v>2013</v>
      </c>
      <c r="B21036" s="14">
        <v>3</v>
      </c>
      <c r="C21036" s="14" t="s">
        <v>162</v>
      </c>
      <c r="D21036" s="37">
        <v>15.56</v>
      </c>
    </row>
    <row r="21037" spans="1:4">
      <c r="A21037" s="15">
        <v>2013</v>
      </c>
      <c r="B21037" s="16">
        <v>4</v>
      </c>
      <c r="C21037" s="16" t="s">
        <v>162</v>
      </c>
      <c r="D21037" s="38">
        <v>18.135000000000002</v>
      </c>
    </row>
    <row r="21038" spans="1:4">
      <c r="A21038" s="13">
        <v>2013</v>
      </c>
      <c r="B21038" s="14">
        <v>5</v>
      </c>
      <c r="C21038" s="14" t="s">
        <v>162</v>
      </c>
      <c r="D21038" s="37">
        <v>22.937000000000001</v>
      </c>
    </row>
    <row r="21039" spans="1:4">
      <c r="A21039" s="15">
        <v>2013</v>
      </c>
      <c r="B21039" s="16">
        <v>6</v>
      </c>
      <c r="C21039" s="16" t="s">
        <v>162</v>
      </c>
      <c r="D21039" s="38">
        <v>25.521000000000001</v>
      </c>
    </row>
    <row r="21040" spans="1:4">
      <c r="A21040" s="13">
        <v>2013</v>
      </c>
      <c r="B21040" s="14">
        <v>7</v>
      </c>
      <c r="C21040" s="14" t="s">
        <v>162</v>
      </c>
      <c r="D21040" s="37">
        <v>27.337</v>
      </c>
    </row>
    <row r="21041" spans="1:4">
      <c r="A21041" s="15">
        <v>2013</v>
      </c>
      <c r="B21041" s="16">
        <v>8</v>
      </c>
      <c r="C21041" s="16" t="s">
        <v>162</v>
      </c>
      <c r="D21041" s="38">
        <v>28.202999999999999</v>
      </c>
    </row>
    <row r="21042" spans="1:4">
      <c r="A21042" s="13">
        <v>2000</v>
      </c>
      <c r="B21042" s="14">
        <v>2</v>
      </c>
      <c r="C21042" s="14" t="s">
        <v>163</v>
      </c>
      <c r="D21042" s="37">
        <v>27.325500000000002</v>
      </c>
    </row>
    <row r="21043" spans="1:4">
      <c r="A21043" s="15">
        <v>2000</v>
      </c>
      <c r="B21043" s="16">
        <v>3</v>
      </c>
      <c r="C21043" s="16" t="s">
        <v>163</v>
      </c>
      <c r="D21043" s="38">
        <v>27.919499999999999</v>
      </c>
    </row>
    <row r="21044" spans="1:4">
      <c r="A21044" s="13">
        <v>2000</v>
      </c>
      <c r="B21044" s="14">
        <v>4</v>
      </c>
      <c r="C21044" s="14" t="s">
        <v>163</v>
      </c>
      <c r="D21044" s="37">
        <v>27.138500000000001</v>
      </c>
    </row>
    <row r="21045" spans="1:4">
      <c r="A21045" s="15">
        <v>2000</v>
      </c>
      <c r="B21045" s="16">
        <v>5</v>
      </c>
      <c r="C21045" s="16" t="s">
        <v>163</v>
      </c>
      <c r="D21045" s="38">
        <v>27.169</v>
      </c>
    </row>
    <row r="21046" spans="1:4">
      <c r="A21046" s="13">
        <v>2000</v>
      </c>
      <c r="B21046" s="14">
        <v>6</v>
      </c>
      <c r="C21046" s="14" t="s">
        <v>163</v>
      </c>
      <c r="D21046" s="37">
        <v>25.416</v>
      </c>
    </row>
    <row r="21047" spans="1:4">
      <c r="A21047" s="15">
        <v>2000</v>
      </c>
      <c r="B21047" s="16">
        <v>7</v>
      </c>
      <c r="C21047" s="16" t="s">
        <v>163</v>
      </c>
      <c r="D21047" s="38">
        <v>24.1495</v>
      </c>
    </row>
    <row r="21048" spans="1:4">
      <c r="A21048" s="13">
        <v>2000</v>
      </c>
      <c r="B21048" s="14">
        <v>8</v>
      </c>
      <c r="C21048" s="14" t="s">
        <v>163</v>
      </c>
      <c r="D21048" s="37">
        <v>24.518000000000001</v>
      </c>
    </row>
    <row r="21049" spans="1:4">
      <c r="A21049" s="15">
        <v>2000</v>
      </c>
      <c r="B21049" s="16">
        <v>9</v>
      </c>
      <c r="C21049" s="16" t="s">
        <v>163</v>
      </c>
      <c r="D21049" s="38">
        <v>25.584499999999998</v>
      </c>
    </row>
    <row r="21050" spans="1:4">
      <c r="A21050" s="13">
        <v>2000</v>
      </c>
      <c r="B21050" s="14">
        <v>10</v>
      </c>
      <c r="C21050" s="14" t="s">
        <v>163</v>
      </c>
      <c r="D21050" s="37">
        <v>25.866499999999998</v>
      </c>
    </row>
    <row r="21051" spans="1:4">
      <c r="A21051" s="15">
        <v>2000</v>
      </c>
      <c r="B21051" s="16">
        <v>11</v>
      </c>
      <c r="C21051" s="16" t="s">
        <v>163</v>
      </c>
      <c r="D21051" s="38">
        <v>26.2605</v>
      </c>
    </row>
    <row r="21052" spans="1:4">
      <c r="A21052" s="13">
        <v>2000</v>
      </c>
      <c r="B21052" s="14">
        <v>12</v>
      </c>
      <c r="C21052" s="14" t="s">
        <v>163</v>
      </c>
      <c r="D21052" s="37">
        <v>26.332000000000001</v>
      </c>
    </row>
    <row r="21053" spans="1:4">
      <c r="A21053" s="15">
        <v>2001</v>
      </c>
      <c r="B21053" s="16">
        <v>1</v>
      </c>
      <c r="C21053" s="16" t="s">
        <v>163</v>
      </c>
      <c r="D21053" s="38">
        <v>26.585999999999999</v>
      </c>
    </row>
    <row r="21054" spans="1:4">
      <c r="A21054" s="13">
        <v>2001</v>
      </c>
      <c r="B21054" s="14">
        <v>2</v>
      </c>
      <c r="C21054" s="14" t="s">
        <v>163</v>
      </c>
      <c r="D21054" s="37">
        <v>27.714500000000001</v>
      </c>
    </row>
    <row r="21055" spans="1:4">
      <c r="A21055" s="15">
        <v>2001</v>
      </c>
      <c r="B21055" s="16">
        <v>3</v>
      </c>
      <c r="C21055" s="16" t="s">
        <v>163</v>
      </c>
      <c r="D21055" s="38">
        <v>27.672499999999999</v>
      </c>
    </row>
    <row r="21056" spans="1:4">
      <c r="A21056" s="13">
        <v>2001</v>
      </c>
      <c r="B21056" s="14">
        <v>4</v>
      </c>
      <c r="C21056" s="14" t="s">
        <v>163</v>
      </c>
      <c r="D21056" s="37">
        <v>27.699000000000002</v>
      </c>
    </row>
    <row r="21057" spans="1:4">
      <c r="A21057" s="15">
        <v>2001</v>
      </c>
      <c r="B21057" s="16">
        <v>5</v>
      </c>
      <c r="C21057" s="16" t="s">
        <v>163</v>
      </c>
      <c r="D21057" s="38">
        <v>27.2395</v>
      </c>
    </row>
    <row r="21058" spans="1:4">
      <c r="A21058" s="13">
        <v>2001</v>
      </c>
      <c r="B21058" s="14">
        <v>6</v>
      </c>
      <c r="C21058" s="14" t="s">
        <v>163</v>
      </c>
      <c r="D21058" s="37">
        <v>25.6965</v>
      </c>
    </row>
    <row r="21059" spans="1:4">
      <c r="A21059" s="15">
        <v>2001</v>
      </c>
      <c r="B21059" s="16">
        <v>7</v>
      </c>
      <c r="C21059" s="16" t="s">
        <v>163</v>
      </c>
      <c r="D21059" s="38">
        <v>24.048999999999999</v>
      </c>
    </row>
    <row r="21060" spans="1:4">
      <c r="A21060" s="13">
        <v>2001</v>
      </c>
      <c r="B21060" s="14">
        <v>8</v>
      </c>
      <c r="C21060" s="14" t="s">
        <v>163</v>
      </c>
      <c r="D21060" s="37">
        <v>24.009</v>
      </c>
    </row>
    <row r="21061" spans="1:4">
      <c r="A21061" s="15">
        <v>2001</v>
      </c>
      <c r="B21061" s="16">
        <v>9</v>
      </c>
      <c r="C21061" s="16" t="s">
        <v>163</v>
      </c>
      <c r="D21061" s="38">
        <v>24.575500000000002</v>
      </c>
    </row>
    <row r="21062" spans="1:4">
      <c r="A21062" s="13">
        <v>2001</v>
      </c>
      <c r="B21062" s="14">
        <v>10</v>
      </c>
      <c r="C21062" s="14" t="s">
        <v>163</v>
      </c>
      <c r="D21062" s="37">
        <v>25.903500000000001</v>
      </c>
    </row>
    <row r="21063" spans="1:4">
      <c r="A21063" s="15">
        <v>2001</v>
      </c>
      <c r="B21063" s="16">
        <v>11</v>
      </c>
      <c r="C21063" s="16" t="s">
        <v>163</v>
      </c>
      <c r="D21063" s="38">
        <v>26.241499999999998</v>
      </c>
    </row>
    <row r="21064" spans="1:4">
      <c r="A21064" s="13">
        <v>2001</v>
      </c>
      <c r="B21064" s="14">
        <v>12</v>
      </c>
      <c r="C21064" s="14" t="s">
        <v>163</v>
      </c>
      <c r="D21064" s="37">
        <v>26.663499999999999</v>
      </c>
    </row>
    <row r="21065" spans="1:4">
      <c r="A21065" s="15">
        <v>2002</v>
      </c>
      <c r="B21065" s="16">
        <v>1</v>
      </c>
      <c r="C21065" s="16" t="s">
        <v>163</v>
      </c>
      <c r="D21065" s="38">
        <v>27.054500000000001</v>
      </c>
    </row>
    <row r="21066" spans="1:4">
      <c r="A21066" s="13">
        <v>2002</v>
      </c>
      <c r="B21066" s="14">
        <v>2</v>
      </c>
      <c r="C21066" s="14" t="s">
        <v>163</v>
      </c>
      <c r="D21066" s="37">
        <v>27.405999999999999</v>
      </c>
    </row>
    <row r="21067" spans="1:4">
      <c r="A21067" s="15">
        <v>2002</v>
      </c>
      <c r="B21067" s="16">
        <v>3</v>
      </c>
      <c r="C21067" s="16" t="s">
        <v>163</v>
      </c>
      <c r="D21067" s="38">
        <v>27.8095</v>
      </c>
    </row>
    <row r="21068" spans="1:4">
      <c r="A21068" s="13">
        <v>2002</v>
      </c>
      <c r="B21068" s="14">
        <v>4</v>
      </c>
      <c r="C21068" s="14" t="s">
        <v>163</v>
      </c>
      <c r="D21068" s="37">
        <v>27.850999999999999</v>
      </c>
    </row>
    <row r="21069" spans="1:4">
      <c r="A21069" s="15">
        <v>2002</v>
      </c>
      <c r="B21069" s="16">
        <v>5</v>
      </c>
      <c r="C21069" s="16" t="s">
        <v>163</v>
      </c>
      <c r="D21069" s="38">
        <v>27.8565</v>
      </c>
    </row>
    <row r="21070" spans="1:4">
      <c r="A21070" s="13">
        <v>2002</v>
      </c>
      <c r="B21070" s="14">
        <v>6</v>
      </c>
      <c r="C21070" s="14" t="s">
        <v>163</v>
      </c>
      <c r="D21070" s="37">
        <v>25.896999999999998</v>
      </c>
    </row>
    <row r="21071" spans="1:4">
      <c r="A21071" s="15">
        <v>2002</v>
      </c>
      <c r="B21071" s="16">
        <v>7</v>
      </c>
      <c r="C21071" s="16" t="s">
        <v>163</v>
      </c>
      <c r="D21071" s="38">
        <v>24.911999999999999</v>
      </c>
    </row>
    <row r="21072" spans="1:4">
      <c r="A21072" s="13">
        <v>2002</v>
      </c>
      <c r="B21072" s="14">
        <v>8</v>
      </c>
      <c r="C21072" s="14" t="s">
        <v>163</v>
      </c>
      <c r="D21072" s="37">
        <v>24.94</v>
      </c>
    </row>
    <row r="21073" spans="1:4">
      <c r="A21073" s="15">
        <v>2002</v>
      </c>
      <c r="B21073" s="16">
        <v>9</v>
      </c>
      <c r="C21073" s="16" t="s">
        <v>163</v>
      </c>
      <c r="D21073" s="38">
        <v>25.784500000000001</v>
      </c>
    </row>
    <row r="21074" spans="1:4">
      <c r="A21074" s="13">
        <v>2002</v>
      </c>
      <c r="B21074" s="14">
        <v>10</v>
      </c>
      <c r="C21074" s="14" t="s">
        <v>163</v>
      </c>
      <c r="D21074" s="37">
        <v>26.027999999999999</v>
      </c>
    </row>
    <row r="21075" spans="1:4">
      <c r="A21075" s="15">
        <v>2002</v>
      </c>
      <c r="B21075" s="16">
        <v>11</v>
      </c>
      <c r="C21075" s="16" t="s">
        <v>163</v>
      </c>
      <c r="D21075" s="38">
        <v>26.4605</v>
      </c>
    </row>
    <row r="21076" spans="1:4">
      <c r="A21076" s="13">
        <v>2002</v>
      </c>
      <c r="B21076" s="14">
        <v>12</v>
      </c>
      <c r="C21076" s="14" t="s">
        <v>163</v>
      </c>
      <c r="D21076" s="37">
        <v>26.683499999999999</v>
      </c>
    </row>
    <row r="21077" spans="1:4">
      <c r="A21077" s="15">
        <v>2003</v>
      </c>
      <c r="B21077" s="16">
        <v>1</v>
      </c>
      <c r="C21077" s="16" t="s">
        <v>163</v>
      </c>
      <c r="D21077" s="38">
        <v>27.154</v>
      </c>
    </row>
    <row r="21078" spans="1:4">
      <c r="A21078" s="13">
        <v>2003</v>
      </c>
      <c r="B21078" s="14">
        <v>2</v>
      </c>
      <c r="C21078" s="14" t="s">
        <v>163</v>
      </c>
      <c r="D21078" s="37">
        <v>28.036999999999999</v>
      </c>
    </row>
    <row r="21079" spans="1:4">
      <c r="A21079" s="15">
        <v>2003</v>
      </c>
      <c r="B21079" s="16">
        <v>3</v>
      </c>
      <c r="C21079" s="16" t="s">
        <v>163</v>
      </c>
      <c r="D21079" s="38">
        <v>27.748000000000001</v>
      </c>
    </row>
    <row r="21080" spans="1:4">
      <c r="A21080" s="13">
        <v>2003</v>
      </c>
      <c r="B21080" s="14">
        <v>4</v>
      </c>
      <c r="C21080" s="14" t="s">
        <v>163</v>
      </c>
      <c r="D21080" s="37">
        <v>27.564499999999999</v>
      </c>
    </row>
    <row r="21081" spans="1:4">
      <c r="A21081" s="15">
        <v>2003</v>
      </c>
      <c r="B21081" s="16">
        <v>5</v>
      </c>
      <c r="C21081" s="16" t="s">
        <v>163</v>
      </c>
      <c r="D21081" s="38">
        <v>27.5185</v>
      </c>
    </row>
    <row r="21082" spans="1:4">
      <c r="A21082" s="13">
        <v>2003</v>
      </c>
      <c r="B21082" s="14">
        <v>6</v>
      </c>
      <c r="C21082" s="14" t="s">
        <v>163</v>
      </c>
      <c r="D21082" s="37">
        <v>25.456499999999998</v>
      </c>
    </row>
    <row r="21083" spans="1:4">
      <c r="A21083" s="15">
        <v>2003</v>
      </c>
      <c r="B21083" s="16">
        <v>7</v>
      </c>
      <c r="C21083" s="16" t="s">
        <v>163</v>
      </c>
      <c r="D21083" s="38">
        <v>25.5975</v>
      </c>
    </row>
    <row r="21084" spans="1:4">
      <c r="A21084" s="13">
        <v>2003</v>
      </c>
      <c r="B21084" s="14">
        <v>8</v>
      </c>
      <c r="C21084" s="14" t="s">
        <v>163</v>
      </c>
      <c r="D21084" s="37">
        <v>25.565000000000001</v>
      </c>
    </row>
    <row r="21085" spans="1:4">
      <c r="A21085" s="15">
        <v>2003</v>
      </c>
      <c r="B21085" s="16">
        <v>9</v>
      </c>
      <c r="C21085" s="16" t="s">
        <v>163</v>
      </c>
      <c r="D21085" s="38">
        <v>26.073499999999999</v>
      </c>
    </row>
    <row r="21086" spans="1:4">
      <c r="A21086" s="13">
        <v>2003</v>
      </c>
      <c r="B21086" s="14">
        <v>10</v>
      </c>
      <c r="C21086" s="14" t="s">
        <v>163</v>
      </c>
      <c r="D21086" s="37">
        <v>26.0395</v>
      </c>
    </row>
    <row r="21087" spans="1:4">
      <c r="A21087" s="15">
        <v>2003</v>
      </c>
      <c r="B21087" s="16">
        <v>11</v>
      </c>
      <c r="C21087" s="16" t="s">
        <v>163</v>
      </c>
      <c r="D21087" s="38">
        <v>26.515499999999999</v>
      </c>
    </row>
    <row r="21088" spans="1:4">
      <c r="A21088" s="13">
        <v>2003</v>
      </c>
      <c r="B21088" s="14">
        <v>12</v>
      </c>
      <c r="C21088" s="14" t="s">
        <v>163</v>
      </c>
      <c r="D21088" s="37">
        <v>26.817</v>
      </c>
    </row>
    <row r="21089" spans="1:4">
      <c r="A21089" s="15">
        <v>2004</v>
      </c>
      <c r="B21089" s="16">
        <v>1</v>
      </c>
      <c r="C21089" s="16" t="s">
        <v>163</v>
      </c>
      <c r="D21089" s="38">
        <v>27.050999999999998</v>
      </c>
    </row>
    <row r="21090" spans="1:4">
      <c r="A21090" s="13">
        <v>2004</v>
      </c>
      <c r="B21090" s="14">
        <v>2</v>
      </c>
      <c r="C21090" s="14" t="s">
        <v>163</v>
      </c>
      <c r="D21090" s="37">
        <v>27.459499999999998</v>
      </c>
    </row>
    <row r="21091" spans="1:4">
      <c r="A21091" s="15">
        <v>2004</v>
      </c>
      <c r="B21091" s="16">
        <v>3</v>
      </c>
      <c r="C21091" s="16" t="s">
        <v>163</v>
      </c>
      <c r="D21091" s="38">
        <v>28.423500000000001</v>
      </c>
    </row>
    <row r="21092" spans="1:4">
      <c r="A21092" s="13">
        <v>2004</v>
      </c>
      <c r="B21092" s="14">
        <v>4</v>
      </c>
      <c r="C21092" s="14" t="s">
        <v>163</v>
      </c>
      <c r="D21092" s="37">
        <v>27.404499999999999</v>
      </c>
    </row>
    <row r="21093" spans="1:4">
      <c r="A21093" s="15">
        <v>2004</v>
      </c>
      <c r="B21093" s="16">
        <v>5</v>
      </c>
      <c r="C21093" s="16" t="s">
        <v>163</v>
      </c>
      <c r="D21093" s="38">
        <v>26.323499999999999</v>
      </c>
    </row>
    <row r="21094" spans="1:4">
      <c r="A21094" s="13">
        <v>2004</v>
      </c>
      <c r="B21094" s="14">
        <v>6</v>
      </c>
      <c r="C21094" s="14" t="s">
        <v>163</v>
      </c>
      <c r="D21094" s="37">
        <v>24.7605</v>
      </c>
    </row>
    <row r="21095" spans="1:4">
      <c r="A21095" s="15">
        <v>2004</v>
      </c>
      <c r="B21095" s="16">
        <v>7</v>
      </c>
      <c r="C21095" s="16" t="s">
        <v>163</v>
      </c>
      <c r="D21095" s="38">
        <v>24.959</v>
      </c>
    </row>
    <row r="21096" spans="1:4">
      <c r="A21096" s="13">
        <v>2004</v>
      </c>
      <c r="B21096" s="14">
        <v>8</v>
      </c>
      <c r="C21096" s="14" t="s">
        <v>163</v>
      </c>
      <c r="D21096" s="37">
        <v>25.4755</v>
      </c>
    </row>
    <row r="21097" spans="1:4">
      <c r="A21097" s="15">
        <v>2004</v>
      </c>
      <c r="B21097" s="16">
        <v>9</v>
      </c>
      <c r="C21097" s="16" t="s">
        <v>163</v>
      </c>
      <c r="D21097" s="38">
        <v>26.074999999999999</v>
      </c>
    </row>
    <row r="21098" spans="1:4">
      <c r="A21098" s="13">
        <v>2004</v>
      </c>
      <c r="B21098" s="14">
        <v>10</v>
      </c>
      <c r="C21098" s="14" t="s">
        <v>163</v>
      </c>
      <c r="D21098" s="37">
        <v>26.1645</v>
      </c>
    </row>
    <row r="21099" spans="1:4">
      <c r="A21099" s="15">
        <v>2004</v>
      </c>
      <c r="B21099" s="16">
        <v>11</v>
      </c>
      <c r="C21099" s="16" t="s">
        <v>163</v>
      </c>
      <c r="D21099" s="38">
        <v>26.948499999999999</v>
      </c>
    </row>
    <row r="21100" spans="1:4">
      <c r="A21100" s="13">
        <v>2004</v>
      </c>
      <c r="B21100" s="14">
        <v>12</v>
      </c>
      <c r="C21100" s="14" t="s">
        <v>163</v>
      </c>
      <c r="D21100" s="37">
        <v>27.242000000000001</v>
      </c>
    </row>
    <row r="21101" spans="1:4">
      <c r="A21101" s="15">
        <v>2005</v>
      </c>
      <c r="B21101" s="16">
        <v>1</v>
      </c>
      <c r="C21101" s="16" t="s">
        <v>163</v>
      </c>
      <c r="D21101" s="38">
        <v>27.513000000000002</v>
      </c>
    </row>
    <row r="21102" spans="1:4">
      <c r="A21102" s="13">
        <v>2005</v>
      </c>
      <c r="B21102" s="14">
        <v>2</v>
      </c>
      <c r="C21102" s="14" t="s">
        <v>163</v>
      </c>
      <c r="D21102" s="37">
        <v>28.363</v>
      </c>
    </row>
    <row r="21103" spans="1:4">
      <c r="A21103" s="15">
        <v>2005</v>
      </c>
      <c r="B21103" s="16">
        <v>3</v>
      </c>
      <c r="C21103" s="16" t="s">
        <v>163</v>
      </c>
      <c r="D21103" s="38">
        <v>27.9895</v>
      </c>
    </row>
    <row r="21104" spans="1:4">
      <c r="A21104" s="13">
        <v>2005</v>
      </c>
      <c r="B21104" s="14">
        <v>4</v>
      </c>
      <c r="C21104" s="14" t="s">
        <v>163</v>
      </c>
      <c r="D21104" s="37">
        <v>27.9145</v>
      </c>
    </row>
    <row r="21105" spans="1:4">
      <c r="A21105" s="15">
        <v>2005</v>
      </c>
      <c r="B21105" s="16">
        <v>5</v>
      </c>
      <c r="C21105" s="16" t="s">
        <v>163</v>
      </c>
      <c r="D21105" s="38">
        <v>26.681000000000001</v>
      </c>
    </row>
    <row r="21106" spans="1:4">
      <c r="A21106" s="13">
        <v>2005</v>
      </c>
      <c r="B21106" s="14">
        <v>6</v>
      </c>
      <c r="C21106" s="14" t="s">
        <v>163</v>
      </c>
      <c r="D21106" s="37">
        <v>24.93</v>
      </c>
    </row>
    <row r="21107" spans="1:4">
      <c r="A21107" s="15">
        <v>2005</v>
      </c>
      <c r="B21107" s="16">
        <v>7</v>
      </c>
      <c r="C21107" s="16" t="s">
        <v>163</v>
      </c>
      <c r="D21107" s="38">
        <v>23.98</v>
      </c>
    </row>
    <row r="21108" spans="1:4">
      <c r="A21108" s="13">
        <v>2005</v>
      </c>
      <c r="B21108" s="14">
        <v>8</v>
      </c>
      <c r="C21108" s="14" t="s">
        <v>163</v>
      </c>
      <c r="D21108" s="37">
        <v>24.670999999999999</v>
      </c>
    </row>
    <row r="21109" spans="1:4">
      <c r="A21109" s="15">
        <v>2005</v>
      </c>
      <c r="B21109" s="16">
        <v>9</v>
      </c>
      <c r="C21109" s="16" t="s">
        <v>163</v>
      </c>
      <c r="D21109" s="38">
        <v>26.132000000000001</v>
      </c>
    </row>
    <row r="21110" spans="1:4">
      <c r="A21110" s="13">
        <v>2005</v>
      </c>
      <c r="B21110" s="14">
        <v>10</v>
      </c>
      <c r="C21110" s="14" t="s">
        <v>163</v>
      </c>
      <c r="D21110" s="37">
        <v>26.2285</v>
      </c>
    </row>
    <row r="21111" spans="1:4">
      <c r="A21111" s="15">
        <v>2005</v>
      </c>
      <c r="B21111" s="16">
        <v>11</v>
      </c>
      <c r="C21111" s="16" t="s">
        <v>163</v>
      </c>
      <c r="D21111" s="38">
        <v>27.1205</v>
      </c>
    </row>
    <row r="21112" spans="1:4">
      <c r="A21112" s="13">
        <v>2005</v>
      </c>
      <c r="B21112" s="14">
        <v>12</v>
      </c>
      <c r="C21112" s="14" t="s">
        <v>163</v>
      </c>
      <c r="D21112" s="37">
        <v>26.900500000000001</v>
      </c>
    </row>
    <row r="21113" spans="1:4">
      <c r="A21113" s="15">
        <v>2006</v>
      </c>
      <c r="B21113" s="16">
        <v>1</v>
      </c>
      <c r="C21113" s="16" t="s">
        <v>163</v>
      </c>
      <c r="D21113" s="38">
        <v>27.624500000000001</v>
      </c>
    </row>
    <row r="21114" spans="1:4">
      <c r="A21114" s="13">
        <v>2006</v>
      </c>
      <c r="B21114" s="14">
        <v>2</v>
      </c>
      <c r="C21114" s="14" t="s">
        <v>163</v>
      </c>
      <c r="D21114" s="37">
        <v>27.747</v>
      </c>
    </row>
    <row r="21115" spans="1:4">
      <c r="A21115" s="15">
        <v>2006</v>
      </c>
      <c r="B21115" s="16">
        <v>3</v>
      </c>
      <c r="C21115" s="16" t="s">
        <v>163</v>
      </c>
      <c r="D21115" s="38">
        <v>28.275500000000001</v>
      </c>
    </row>
    <row r="21116" spans="1:4">
      <c r="A21116" s="13">
        <v>2006</v>
      </c>
      <c r="B21116" s="14">
        <v>4</v>
      </c>
      <c r="C21116" s="14" t="s">
        <v>163</v>
      </c>
      <c r="D21116" s="37">
        <v>27.658000000000001</v>
      </c>
    </row>
    <row r="21117" spans="1:4">
      <c r="A21117" s="15">
        <v>2006</v>
      </c>
      <c r="B21117" s="16">
        <v>5</v>
      </c>
      <c r="C21117" s="16" t="s">
        <v>163</v>
      </c>
      <c r="D21117" s="38">
        <v>26.959499999999998</v>
      </c>
    </row>
    <row r="21118" spans="1:4">
      <c r="A21118" s="13">
        <v>2006</v>
      </c>
      <c r="B21118" s="14">
        <v>6</v>
      </c>
      <c r="C21118" s="14" t="s">
        <v>163</v>
      </c>
      <c r="D21118" s="37">
        <v>26.690999999999999</v>
      </c>
    </row>
    <row r="21119" spans="1:4">
      <c r="A21119" s="15">
        <v>2006</v>
      </c>
      <c r="B21119" s="16">
        <v>7</v>
      </c>
      <c r="C21119" s="16" t="s">
        <v>163</v>
      </c>
      <c r="D21119" s="38">
        <v>24.984999999999999</v>
      </c>
    </row>
    <row r="21120" spans="1:4">
      <c r="A21120" s="13">
        <v>2006</v>
      </c>
      <c r="B21120" s="14">
        <v>8</v>
      </c>
      <c r="C21120" s="14" t="s">
        <v>163</v>
      </c>
      <c r="D21120" s="37">
        <v>25.230499999999999</v>
      </c>
    </row>
    <row r="21121" spans="1:4">
      <c r="A21121" s="15">
        <v>2006</v>
      </c>
      <c r="B21121" s="16">
        <v>9</v>
      </c>
      <c r="C21121" s="16" t="s">
        <v>163</v>
      </c>
      <c r="D21121" s="38">
        <v>25.945</v>
      </c>
    </row>
    <row r="21122" spans="1:4">
      <c r="A21122" s="13">
        <v>2006</v>
      </c>
      <c r="B21122" s="14">
        <v>10</v>
      </c>
      <c r="C21122" s="14" t="s">
        <v>163</v>
      </c>
      <c r="D21122" s="37">
        <v>26.6145</v>
      </c>
    </row>
    <row r="21123" spans="1:4">
      <c r="A21123" s="15">
        <v>2006</v>
      </c>
      <c r="B21123" s="16">
        <v>11</v>
      </c>
      <c r="C21123" s="16" t="s">
        <v>163</v>
      </c>
      <c r="D21123" s="38">
        <v>26.594999999999999</v>
      </c>
    </row>
    <row r="21124" spans="1:4">
      <c r="A21124" s="13">
        <v>2006</v>
      </c>
      <c r="B21124" s="14">
        <v>12</v>
      </c>
      <c r="C21124" s="14" t="s">
        <v>163</v>
      </c>
      <c r="D21124" s="37">
        <v>27.0915</v>
      </c>
    </row>
    <row r="21125" spans="1:4">
      <c r="A21125" s="15">
        <v>2007</v>
      </c>
      <c r="B21125" s="16">
        <v>1</v>
      </c>
      <c r="C21125" s="16" t="s">
        <v>163</v>
      </c>
      <c r="D21125" s="38">
        <v>27.5595</v>
      </c>
    </row>
    <row r="21126" spans="1:4">
      <c r="A21126" s="13">
        <v>2007</v>
      </c>
      <c r="B21126" s="14">
        <v>2</v>
      </c>
      <c r="C21126" s="14" t="s">
        <v>163</v>
      </c>
      <c r="D21126" s="37">
        <v>27.8005</v>
      </c>
    </row>
    <row r="21127" spans="1:4">
      <c r="A21127" s="15">
        <v>2007</v>
      </c>
      <c r="B21127" s="16">
        <v>3</v>
      </c>
      <c r="C21127" s="16" t="s">
        <v>163</v>
      </c>
      <c r="D21127" s="38">
        <v>28.326000000000001</v>
      </c>
    </row>
    <row r="21128" spans="1:4">
      <c r="A21128" s="13">
        <v>2007</v>
      </c>
      <c r="B21128" s="14">
        <v>4</v>
      </c>
      <c r="C21128" s="14" t="s">
        <v>163</v>
      </c>
      <c r="D21128" s="37">
        <v>27.881</v>
      </c>
    </row>
    <row r="21129" spans="1:4">
      <c r="A21129" s="15">
        <v>2007</v>
      </c>
      <c r="B21129" s="16">
        <v>5</v>
      </c>
      <c r="C21129" s="16" t="s">
        <v>163</v>
      </c>
      <c r="D21129" s="38">
        <v>27.771000000000001</v>
      </c>
    </row>
    <row r="21130" spans="1:4">
      <c r="A21130" s="13">
        <v>2007</v>
      </c>
      <c r="B21130" s="14">
        <v>6</v>
      </c>
      <c r="C21130" s="14" t="s">
        <v>163</v>
      </c>
      <c r="D21130" s="37">
        <v>25.794</v>
      </c>
    </row>
    <row r="21131" spans="1:4">
      <c r="A21131" s="15">
        <v>2007</v>
      </c>
      <c r="B21131" s="16">
        <v>7</v>
      </c>
      <c r="C21131" s="16" t="s">
        <v>163</v>
      </c>
      <c r="D21131" s="38">
        <v>25.18</v>
      </c>
    </row>
    <row r="21132" spans="1:4">
      <c r="A21132" s="13">
        <v>2007</v>
      </c>
      <c r="B21132" s="14">
        <v>8</v>
      </c>
      <c r="C21132" s="14" t="s">
        <v>163</v>
      </c>
      <c r="D21132" s="37">
        <v>25.666</v>
      </c>
    </row>
    <row r="21133" spans="1:4">
      <c r="A21133" s="15">
        <v>2007</v>
      </c>
      <c r="B21133" s="16">
        <v>9</v>
      </c>
      <c r="C21133" s="16" t="s">
        <v>163</v>
      </c>
      <c r="D21133" s="38">
        <v>26.2835</v>
      </c>
    </row>
    <row r="21134" spans="1:4">
      <c r="A21134" s="13">
        <v>2007</v>
      </c>
      <c r="B21134" s="14">
        <v>10</v>
      </c>
      <c r="C21134" s="14" t="s">
        <v>163</v>
      </c>
      <c r="D21134" s="37">
        <v>26.271999999999998</v>
      </c>
    </row>
    <row r="21135" spans="1:4">
      <c r="A21135" s="15">
        <v>2007</v>
      </c>
      <c r="B21135" s="16">
        <v>11</v>
      </c>
      <c r="C21135" s="16" t="s">
        <v>163</v>
      </c>
      <c r="D21135" s="38">
        <v>26.414999999999999</v>
      </c>
    </row>
    <row r="21136" spans="1:4">
      <c r="A21136" s="13">
        <v>2007</v>
      </c>
      <c r="B21136" s="14">
        <v>12</v>
      </c>
      <c r="C21136" s="14" t="s">
        <v>163</v>
      </c>
      <c r="D21136" s="37">
        <v>26.556999999999999</v>
      </c>
    </row>
    <row r="21137" spans="1:4">
      <c r="A21137" s="15">
        <v>2008</v>
      </c>
      <c r="B21137" s="16">
        <v>1</v>
      </c>
      <c r="C21137" s="16" t="s">
        <v>163</v>
      </c>
      <c r="D21137" s="38">
        <v>27.012</v>
      </c>
    </row>
    <row r="21138" spans="1:4">
      <c r="A21138" s="13">
        <v>2008</v>
      </c>
      <c r="B21138" s="14">
        <v>2</v>
      </c>
      <c r="C21138" s="14" t="s">
        <v>163</v>
      </c>
      <c r="D21138" s="37">
        <v>27.982500000000002</v>
      </c>
    </row>
    <row r="21139" spans="1:4">
      <c r="A21139" s="15">
        <v>2008</v>
      </c>
      <c r="B21139" s="16">
        <v>3</v>
      </c>
      <c r="C21139" s="16" t="s">
        <v>163</v>
      </c>
      <c r="D21139" s="38">
        <v>27.320499999999999</v>
      </c>
    </row>
    <row r="21140" spans="1:4">
      <c r="A21140" s="13">
        <v>2008</v>
      </c>
      <c r="B21140" s="14">
        <v>4</v>
      </c>
      <c r="C21140" s="14" t="s">
        <v>163</v>
      </c>
      <c r="D21140" s="37">
        <v>27.418500000000002</v>
      </c>
    </row>
    <row r="21141" spans="1:4">
      <c r="A21141" s="15">
        <v>2008</v>
      </c>
      <c r="B21141" s="16">
        <v>5</v>
      </c>
      <c r="C21141" s="16" t="s">
        <v>163</v>
      </c>
      <c r="D21141" s="38">
        <v>27.541</v>
      </c>
    </row>
    <row r="21142" spans="1:4">
      <c r="A21142" s="13">
        <v>2008</v>
      </c>
      <c r="B21142" s="14">
        <v>6</v>
      </c>
      <c r="C21142" s="14" t="s">
        <v>163</v>
      </c>
      <c r="D21142" s="37">
        <v>25.404</v>
      </c>
    </row>
    <row r="21143" spans="1:4">
      <c r="A21143" s="15">
        <v>2008</v>
      </c>
      <c r="B21143" s="16">
        <v>7</v>
      </c>
      <c r="C21143" s="16" t="s">
        <v>163</v>
      </c>
      <c r="D21143" s="38">
        <v>24.925000000000001</v>
      </c>
    </row>
    <row r="21144" spans="1:4">
      <c r="A21144" s="13">
        <v>2008</v>
      </c>
      <c r="B21144" s="14">
        <v>8</v>
      </c>
      <c r="C21144" s="14" t="s">
        <v>163</v>
      </c>
      <c r="D21144" s="37">
        <v>25.756</v>
      </c>
    </row>
    <row r="21145" spans="1:4">
      <c r="A21145" s="15">
        <v>2008</v>
      </c>
      <c r="B21145" s="16">
        <v>9</v>
      </c>
      <c r="C21145" s="16" t="s">
        <v>163</v>
      </c>
      <c r="D21145" s="38">
        <v>26.429500000000001</v>
      </c>
    </row>
    <row r="21146" spans="1:4">
      <c r="A21146" s="13">
        <v>2008</v>
      </c>
      <c r="B21146" s="14">
        <v>10</v>
      </c>
      <c r="C21146" s="14" t="s">
        <v>163</v>
      </c>
      <c r="D21146" s="37">
        <v>26.487500000000001</v>
      </c>
    </row>
    <row r="21147" spans="1:4">
      <c r="A21147" s="15">
        <v>2008</v>
      </c>
      <c r="B21147" s="16">
        <v>11</v>
      </c>
      <c r="C21147" s="16" t="s">
        <v>163</v>
      </c>
      <c r="D21147" s="38">
        <v>26.887</v>
      </c>
    </row>
    <row r="21148" spans="1:4">
      <c r="A21148" s="13">
        <v>2008</v>
      </c>
      <c r="B21148" s="14">
        <v>12</v>
      </c>
      <c r="C21148" s="14" t="s">
        <v>163</v>
      </c>
      <c r="D21148" s="37">
        <v>27.057500000000001</v>
      </c>
    </row>
    <row r="21149" spans="1:4">
      <c r="A21149" s="15">
        <v>2009</v>
      </c>
      <c r="B21149" s="16">
        <v>1</v>
      </c>
      <c r="C21149" s="16" t="s">
        <v>163</v>
      </c>
      <c r="D21149" s="38">
        <v>27.148499999999999</v>
      </c>
    </row>
    <row r="21150" spans="1:4">
      <c r="A21150" s="13">
        <v>2009</v>
      </c>
      <c r="B21150" s="14">
        <v>2</v>
      </c>
      <c r="C21150" s="14" t="s">
        <v>163</v>
      </c>
      <c r="D21150" s="37">
        <v>27.571000000000002</v>
      </c>
    </row>
    <row r="21151" spans="1:4">
      <c r="A21151" s="15">
        <v>2009</v>
      </c>
      <c r="B21151" s="16">
        <v>3</v>
      </c>
      <c r="C21151" s="16" t="s">
        <v>163</v>
      </c>
      <c r="D21151" s="38">
        <v>28.241499999999998</v>
      </c>
    </row>
    <row r="21152" spans="1:4">
      <c r="A21152" s="13">
        <v>2009</v>
      </c>
      <c r="B21152" s="14">
        <v>4</v>
      </c>
      <c r="C21152" s="14" t="s">
        <v>163</v>
      </c>
      <c r="D21152" s="37">
        <v>27.769500000000001</v>
      </c>
    </row>
    <row r="21153" spans="1:4">
      <c r="A21153" s="15">
        <v>2009</v>
      </c>
      <c r="B21153" s="16">
        <v>5</v>
      </c>
      <c r="C21153" s="16" t="s">
        <v>163</v>
      </c>
      <c r="D21153" s="38">
        <v>27.834</v>
      </c>
    </row>
    <row r="21154" spans="1:4">
      <c r="A21154" s="13">
        <v>2009</v>
      </c>
      <c r="B21154" s="14">
        <v>6</v>
      </c>
      <c r="C21154" s="14" t="s">
        <v>163</v>
      </c>
      <c r="D21154" s="37">
        <v>25.872499999999999</v>
      </c>
    </row>
    <row r="21155" spans="1:4">
      <c r="A21155" s="15">
        <v>2009</v>
      </c>
      <c r="B21155" s="16">
        <v>7</v>
      </c>
      <c r="C21155" s="16" t="s">
        <v>163</v>
      </c>
      <c r="D21155" s="38">
        <v>24.680499999999999</v>
      </c>
    </row>
    <row r="21156" spans="1:4">
      <c r="A21156" s="13">
        <v>2009</v>
      </c>
      <c r="B21156" s="14">
        <v>8</v>
      </c>
      <c r="C21156" s="14" t="s">
        <v>163</v>
      </c>
      <c r="D21156" s="37">
        <v>25.730499999999999</v>
      </c>
    </row>
    <row r="21157" spans="1:4">
      <c r="A21157" s="15">
        <v>2009</v>
      </c>
      <c r="B21157" s="16">
        <v>9</v>
      </c>
      <c r="C21157" s="16" t="s">
        <v>163</v>
      </c>
      <c r="D21157" s="38">
        <v>26.555</v>
      </c>
    </row>
    <row r="21158" spans="1:4">
      <c r="A21158" s="13">
        <v>2009</v>
      </c>
      <c r="B21158" s="14">
        <v>10</v>
      </c>
      <c r="C21158" s="14" t="s">
        <v>163</v>
      </c>
      <c r="D21158" s="37">
        <v>26.494</v>
      </c>
    </row>
    <row r="21159" spans="1:4">
      <c r="A21159" s="15">
        <v>2009</v>
      </c>
      <c r="B21159" s="16">
        <v>11</v>
      </c>
      <c r="C21159" s="16" t="s">
        <v>163</v>
      </c>
      <c r="D21159" s="38">
        <v>26.911000000000001</v>
      </c>
    </row>
    <row r="21160" spans="1:4">
      <c r="A21160" s="13">
        <v>2009</v>
      </c>
      <c r="B21160" s="14">
        <v>12</v>
      </c>
      <c r="C21160" s="14" t="s">
        <v>163</v>
      </c>
      <c r="D21160" s="37">
        <v>27.561499999999999</v>
      </c>
    </row>
    <row r="21161" spans="1:4">
      <c r="A21161" s="15">
        <v>2010</v>
      </c>
      <c r="B21161" s="16">
        <v>1</v>
      </c>
      <c r="C21161" s="16" t="s">
        <v>163</v>
      </c>
      <c r="D21161" s="38">
        <v>27.65</v>
      </c>
    </row>
    <row r="21162" spans="1:4">
      <c r="A21162" s="13">
        <v>2010</v>
      </c>
      <c r="B21162" s="14">
        <v>2</v>
      </c>
      <c r="C21162" s="14" t="s">
        <v>163</v>
      </c>
      <c r="D21162" s="37">
        <v>28.235499999999998</v>
      </c>
    </row>
    <row r="21163" spans="1:4">
      <c r="A21163" s="15">
        <v>2010</v>
      </c>
      <c r="B21163" s="16">
        <v>3</v>
      </c>
      <c r="C21163" s="16" t="s">
        <v>163</v>
      </c>
      <c r="D21163" s="38">
        <v>28.498999999999999</v>
      </c>
    </row>
    <row r="21164" spans="1:4">
      <c r="A21164" s="13">
        <v>2010</v>
      </c>
      <c r="B21164" s="14">
        <v>4</v>
      </c>
      <c r="C21164" s="14" t="s">
        <v>163</v>
      </c>
      <c r="D21164" s="37">
        <v>28.087</v>
      </c>
    </row>
    <row r="21165" spans="1:4">
      <c r="A21165" s="15">
        <v>2010</v>
      </c>
      <c r="B21165" s="16">
        <v>5</v>
      </c>
      <c r="C21165" s="16" t="s">
        <v>163</v>
      </c>
      <c r="D21165" s="38">
        <v>27.313500000000001</v>
      </c>
    </row>
    <row r="21166" spans="1:4">
      <c r="A21166" s="13">
        <v>2010</v>
      </c>
      <c r="B21166" s="14">
        <v>6</v>
      </c>
      <c r="C21166" s="14" t="s">
        <v>163</v>
      </c>
      <c r="D21166" s="37">
        <v>25.696000000000002</v>
      </c>
    </row>
    <row r="21167" spans="1:4">
      <c r="A21167" s="15">
        <v>2010</v>
      </c>
      <c r="B21167" s="16">
        <v>7</v>
      </c>
      <c r="C21167" s="16" t="s">
        <v>163</v>
      </c>
      <c r="D21167" s="38">
        <v>24.845500000000001</v>
      </c>
    </row>
    <row r="21168" spans="1:4">
      <c r="A21168" s="13">
        <v>2010</v>
      </c>
      <c r="B21168" s="14">
        <v>8</v>
      </c>
      <c r="C21168" s="14" t="s">
        <v>163</v>
      </c>
      <c r="D21168" s="37">
        <v>25.343</v>
      </c>
    </row>
    <row r="21169" spans="1:4">
      <c r="A21169" s="15">
        <v>2010</v>
      </c>
      <c r="B21169" s="16">
        <v>9</v>
      </c>
      <c r="C21169" s="16" t="s">
        <v>163</v>
      </c>
      <c r="D21169" s="38">
        <v>26.372499999999999</v>
      </c>
    </row>
    <row r="21170" spans="1:4">
      <c r="A21170" s="13">
        <v>2010</v>
      </c>
      <c r="B21170" s="14">
        <v>10</v>
      </c>
      <c r="C21170" s="14" t="s">
        <v>163</v>
      </c>
      <c r="D21170" s="37">
        <v>26.513000000000002</v>
      </c>
    </row>
    <row r="21171" spans="1:4">
      <c r="A21171" s="15">
        <v>2010</v>
      </c>
      <c r="B21171" s="16">
        <v>11</v>
      </c>
      <c r="C21171" s="16" t="s">
        <v>163</v>
      </c>
      <c r="D21171" s="38">
        <v>26.3765</v>
      </c>
    </row>
    <row r="21172" spans="1:4">
      <c r="A21172" s="13">
        <v>2010</v>
      </c>
      <c r="B21172" s="14">
        <v>12</v>
      </c>
      <c r="C21172" s="14" t="s">
        <v>163</v>
      </c>
      <c r="D21172" s="37">
        <v>26.846499999999999</v>
      </c>
    </row>
    <row r="21173" spans="1:4">
      <c r="A21173" s="15">
        <v>2011</v>
      </c>
      <c r="B21173" s="16">
        <v>1</v>
      </c>
      <c r="C21173" s="16" t="s">
        <v>163</v>
      </c>
      <c r="D21173" s="38">
        <v>27.215499999999999</v>
      </c>
    </row>
    <row r="21174" spans="1:4">
      <c r="A21174" s="13">
        <v>2011</v>
      </c>
      <c r="B21174" s="14">
        <v>2</v>
      </c>
      <c r="C21174" s="14" t="s">
        <v>163</v>
      </c>
      <c r="D21174" s="37">
        <v>27.6205</v>
      </c>
    </row>
    <row r="21175" spans="1:4">
      <c r="A21175" s="15">
        <v>2011</v>
      </c>
      <c r="B21175" s="16">
        <v>3</v>
      </c>
      <c r="C21175" s="16" t="s">
        <v>163</v>
      </c>
      <c r="D21175" s="38">
        <v>28.112500000000001</v>
      </c>
    </row>
    <row r="21176" spans="1:4">
      <c r="A21176" s="13">
        <v>2011</v>
      </c>
      <c r="B21176" s="14">
        <v>4</v>
      </c>
      <c r="C21176" s="14" t="s">
        <v>163</v>
      </c>
      <c r="D21176" s="37">
        <v>27.726500000000001</v>
      </c>
    </row>
    <row r="21177" spans="1:4">
      <c r="A21177" s="15">
        <v>2011</v>
      </c>
      <c r="B21177" s="16">
        <v>5</v>
      </c>
      <c r="C21177" s="16" t="s">
        <v>163</v>
      </c>
      <c r="D21177" s="38">
        <v>27.138999999999999</v>
      </c>
    </row>
    <row r="21178" spans="1:4">
      <c r="A21178" s="13">
        <v>2011</v>
      </c>
      <c r="B21178" s="14">
        <v>6</v>
      </c>
      <c r="C21178" s="14" t="s">
        <v>163</v>
      </c>
      <c r="D21178" s="37">
        <v>25.43</v>
      </c>
    </row>
    <row r="21179" spans="1:4">
      <c r="A21179" s="15">
        <v>2011</v>
      </c>
      <c r="B21179" s="16">
        <v>7</v>
      </c>
      <c r="C21179" s="16" t="s">
        <v>163</v>
      </c>
      <c r="D21179" s="38">
        <v>24.554500000000001</v>
      </c>
    </row>
    <row r="21180" spans="1:4">
      <c r="A21180" s="13">
        <v>2011</v>
      </c>
      <c r="B21180" s="14">
        <v>8</v>
      </c>
      <c r="C21180" s="14" t="s">
        <v>163</v>
      </c>
      <c r="D21180" s="37">
        <v>25.232500000000002</v>
      </c>
    </row>
    <row r="21181" spans="1:4">
      <c r="A21181" s="15">
        <v>2011</v>
      </c>
      <c r="B21181" s="16">
        <v>9</v>
      </c>
      <c r="C21181" s="16" t="s">
        <v>163</v>
      </c>
      <c r="D21181" s="38">
        <v>26.096</v>
      </c>
    </row>
    <row r="21182" spans="1:4">
      <c r="A21182" s="13">
        <v>2011</v>
      </c>
      <c r="B21182" s="14">
        <v>10</v>
      </c>
      <c r="C21182" s="14" t="s">
        <v>163</v>
      </c>
      <c r="D21182" s="37">
        <v>26.096499999999999</v>
      </c>
    </row>
    <row r="21183" spans="1:4">
      <c r="A21183" s="15">
        <v>2011</v>
      </c>
      <c r="B21183" s="16">
        <v>11</v>
      </c>
      <c r="C21183" s="16" t="s">
        <v>163</v>
      </c>
      <c r="D21183" s="38">
        <v>26.478000000000002</v>
      </c>
    </row>
    <row r="21184" spans="1:4">
      <c r="A21184" s="13">
        <v>2011</v>
      </c>
      <c r="B21184" s="14">
        <v>12</v>
      </c>
      <c r="C21184" s="14" t="s">
        <v>163</v>
      </c>
      <c r="D21184" s="37">
        <v>26.629000000000001</v>
      </c>
    </row>
    <row r="21185" spans="1:4">
      <c r="A21185" s="15">
        <v>2012</v>
      </c>
      <c r="B21185" s="16">
        <v>1</v>
      </c>
      <c r="C21185" s="16" t="s">
        <v>163</v>
      </c>
      <c r="D21185" s="38">
        <v>26.975000000000001</v>
      </c>
    </row>
    <row r="21186" spans="1:4">
      <c r="A21186" s="13">
        <v>2012</v>
      </c>
      <c r="B21186" s="14">
        <v>2</v>
      </c>
      <c r="C21186" s="14" t="s">
        <v>163</v>
      </c>
      <c r="D21186" s="37">
        <v>26.834</v>
      </c>
    </row>
    <row r="21187" spans="1:4">
      <c r="A21187" s="15">
        <v>2012</v>
      </c>
      <c r="B21187" s="16">
        <v>3</v>
      </c>
      <c r="C21187" s="16" t="s">
        <v>163</v>
      </c>
      <c r="D21187" s="38">
        <v>28.119499999999999</v>
      </c>
    </row>
    <row r="21188" spans="1:4">
      <c r="A21188" s="13">
        <v>2012</v>
      </c>
      <c r="B21188" s="14">
        <v>4</v>
      </c>
      <c r="C21188" s="14" t="s">
        <v>163</v>
      </c>
      <c r="D21188" s="37">
        <v>27.7</v>
      </c>
    </row>
    <row r="21189" spans="1:4">
      <c r="A21189" s="15">
        <v>2012</v>
      </c>
      <c r="B21189" s="16">
        <v>5</v>
      </c>
      <c r="C21189" s="16" t="s">
        <v>163</v>
      </c>
      <c r="D21189" s="38">
        <v>27.198</v>
      </c>
    </row>
    <row r="21190" spans="1:4">
      <c r="A21190" s="13">
        <v>2012</v>
      </c>
      <c r="B21190" s="14">
        <v>6</v>
      </c>
      <c r="C21190" s="14" t="s">
        <v>163</v>
      </c>
      <c r="D21190" s="37">
        <v>26.096499999999999</v>
      </c>
    </row>
    <row r="21191" spans="1:4">
      <c r="A21191" s="15">
        <v>2012</v>
      </c>
      <c r="B21191" s="16">
        <v>7</v>
      </c>
      <c r="C21191" s="16" t="s">
        <v>163</v>
      </c>
      <c r="D21191" s="38">
        <v>24.888000000000002</v>
      </c>
    </row>
    <row r="21192" spans="1:4">
      <c r="A21192" s="13">
        <v>2012</v>
      </c>
      <c r="B21192" s="14">
        <v>8</v>
      </c>
      <c r="C21192" s="14" t="s">
        <v>163</v>
      </c>
      <c r="D21192" s="37">
        <v>25.311499999999999</v>
      </c>
    </row>
    <row r="21193" spans="1:4">
      <c r="A21193" s="15">
        <v>2012</v>
      </c>
      <c r="B21193" s="16">
        <v>9</v>
      </c>
      <c r="C21193" s="16" t="s">
        <v>163</v>
      </c>
      <c r="D21193" s="38">
        <v>26.023</v>
      </c>
    </row>
    <row r="21194" spans="1:4">
      <c r="A21194" s="13">
        <v>2012</v>
      </c>
      <c r="B21194" s="14">
        <v>10</v>
      </c>
      <c r="C21194" s="14" t="s">
        <v>163</v>
      </c>
      <c r="D21194" s="37">
        <v>26.323</v>
      </c>
    </row>
    <row r="21195" spans="1:4">
      <c r="A21195" s="15">
        <v>2012</v>
      </c>
      <c r="B21195" s="16">
        <v>11</v>
      </c>
      <c r="C21195" s="16" t="s">
        <v>163</v>
      </c>
      <c r="D21195" s="38">
        <v>26.475999999999999</v>
      </c>
    </row>
    <row r="21196" spans="1:4">
      <c r="A21196" s="13">
        <v>2012</v>
      </c>
      <c r="B21196" s="14">
        <v>12</v>
      </c>
      <c r="C21196" s="14" t="s">
        <v>163</v>
      </c>
      <c r="D21196" s="37">
        <v>26.745999999999999</v>
      </c>
    </row>
    <row r="21197" spans="1:4">
      <c r="A21197" s="15">
        <v>2013</v>
      </c>
      <c r="B21197" s="16">
        <v>1</v>
      </c>
      <c r="C21197" s="16" t="s">
        <v>163</v>
      </c>
      <c r="D21197" s="38">
        <v>27.400500000000001</v>
      </c>
    </row>
    <row r="21198" spans="1:4">
      <c r="A21198" s="13">
        <v>2013</v>
      </c>
      <c r="B21198" s="14">
        <v>2</v>
      </c>
      <c r="C21198" s="14" t="s">
        <v>163</v>
      </c>
      <c r="D21198" s="37">
        <v>28.313500000000001</v>
      </c>
    </row>
    <row r="21199" spans="1:4">
      <c r="A21199" s="15">
        <v>2013</v>
      </c>
      <c r="B21199" s="16">
        <v>3</v>
      </c>
      <c r="C21199" s="16" t="s">
        <v>163</v>
      </c>
      <c r="D21199" s="38">
        <v>27.832999999999998</v>
      </c>
    </row>
    <row r="21200" spans="1:4">
      <c r="A21200" s="13">
        <v>2013</v>
      </c>
      <c r="B21200" s="14">
        <v>4</v>
      </c>
      <c r="C21200" s="14" t="s">
        <v>163</v>
      </c>
      <c r="D21200" s="37">
        <v>27.495000000000001</v>
      </c>
    </row>
    <row r="21201" spans="1:4">
      <c r="A21201" s="15">
        <v>2013</v>
      </c>
      <c r="B21201" s="16">
        <v>5</v>
      </c>
      <c r="C21201" s="16" t="s">
        <v>163</v>
      </c>
      <c r="D21201" s="38">
        <v>27.005500000000001</v>
      </c>
    </row>
    <row r="21202" spans="1:4">
      <c r="A21202" s="13">
        <v>2013</v>
      </c>
      <c r="B21202" s="14">
        <v>6</v>
      </c>
      <c r="C21202" s="14" t="s">
        <v>163</v>
      </c>
      <c r="D21202" s="37">
        <v>25.299499999999998</v>
      </c>
    </row>
    <row r="21203" spans="1:4">
      <c r="A21203" s="15">
        <v>2013</v>
      </c>
      <c r="B21203" s="16">
        <v>7</v>
      </c>
      <c r="C21203" s="16" t="s">
        <v>163</v>
      </c>
      <c r="D21203" s="38">
        <v>24.565000000000001</v>
      </c>
    </row>
    <row r="21204" spans="1:4">
      <c r="A21204" s="13">
        <v>2013</v>
      </c>
      <c r="B21204" s="14">
        <v>8</v>
      </c>
      <c r="C21204" s="14" t="s">
        <v>163</v>
      </c>
      <c r="D21204" s="37">
        <v>24.7195</v>
      </c>
    </row>
    <row r="21205" spans="1:4">
      <c r="A21205" s="15">
        <v>2000</v>
      </c>
      <c r="B21205" s="16">
        <v>2</v>
      </c>
      <c r="C21205" s="16" t="s">
        <v>164</v>
      </c>
      <c r="D21205" s="38">
        <v>3.4489999999999998</v>
      </c>
    </row>
    <row r="21206" spans="1:4">
      <c r="A21206" s="13">
        <v>2000</v>
      </c>
      <c r="B21206" s="14">
        <v>3</v>
      </c>
      <c r="C21206" s="14" t="s">
        <v>164</v>
      </c>
      <c r="D21206" s="37">
        <v>6.4980000000000002</v>
      </c>
    </row>
    <row r="21207" spans="1:4">
      <c r="A21207" s="15">
        <v>2000</v>
      </c>
      <c r="B21207" s="16">
        <v>4</v>
      </c>
      <c r="C21207" s="16" t="s">
        <v>164</v>
      </c>
      <c r="D21207" s="38">
        <v>12.295</v>
      </c>
    </row>
    <row r="21208" spans="1:4">
      <c r="A21208" s="13">
        <v>2000</v>
      </c>
      <c r="B21208" s="14">
        <v>5</v>
      </c>
      <c r="C21208" s="14" t="s">
        <v>164</v>
      </c>
      <c r="D21208" s="37">
        <v>16.094000000000001</v>
      </c>
    </row>
    <row r="21209" spans="1:4">
      <c r="A21209" s="15">
        <v>2000</v>
      </c>
      <c r="B21209" s="16">
        <v>6</v>
      </c>
      <c r="C21209" s="16" t="s">
        <v>164</v>
      </c>
      <c r="D21209" s="38">
        <v>19.837</v>
      </c>
    </row>
    <row r="21210" spans="1:4">
      <c r="A21210" s="13">
        <v>2000</v>
      </c>
      <c r="B21210" s="14">
        <v>7</v>
      </c>
      <c r="C21210" s="14" t="s">
        <v>164</v>
      </c>
      <c r="D21210" s="37">
        <v>19.021999999999998</v>
      </c>
    </row>
    <row r="21211" spans="1:4">
      <c r="A21211" s="15">
        <v>2000</v>
      </c>
      <c r="B21211" s="16">
        <v>8</v>
      </c>
      <c r="C21211" s="16" t="s">
        <v>164</v>
      </c>
      <c r="D21211" s="38">
        <v>21.446000000000002</v>
      </c>
    </row>
    <row r="21212" spans="1:4">
      <c r="A21212" s="13">
        <v>2000</v>
      </c>
      <c r="B21212" s="14">
        <v>9</v>
      </c>
      <c r="C21212" s="14" t="s">
        <v>164</v>
      </c>
      <c r="D21212" s="37">
        <v>15.901</v>
      </c>
    </row>
    <row r="21213" spans="1:4">
      <c r="A21213" s="15">
        <v>2000</v>
      </c>
      <c r="B21213" s="16">
        <v>10</v>
      </c>
      <c r="C21213" s="16" t="s">
        <v>164</v>
      </c>
      <c r="D21213" s="38">
        <v>12.305</v>
      </c>
    </row>
    <row r="21214" spans="1:4">
      <c r="A21214" s="13">
        <v>2000</v>
      </c>
      <c r="B21214" s="14">
        <v>11</v>
      </c>
      <c r="C21214" s="14" t="s">
        <v>164</v>
      </c>
      <c r="D21214" s="37">
        <v>8.375</v>
      </c>
    </row>
    <row r="21215" spans="1:4">
      <c r="A21215" s="15">
        <v>2000</v>
      </c>
      <c r="B21215" s="16">
        <v>12</v>
      </c>
      <c r="C21215" s="16" t="s">
        <v>164</v>
      </c>
      <c r="D21215" s="38">
        <v>3.9750000000000001</v>
      </c>
    </row>
    <row r="21216" spans="1:4">
      <c r="A21216" s="13">
        <v>2001</v>
      </c>
      <c r="B21216" s="14">
        <v>1</v>
      </c>
      <c r="C21216" s="14" t="s">
        <v>164</v>
      </c>
      <c r="D21216" s="37">
        <v>2.4239999999999999</v>
      </c>
    </row>
    <row r="21217" spans="1:4">
      <c r="A21217" s="15">
        <v>2001</v>
      </c>
      <c r="B21217" s="16">
        <v>2</v>
      </c>
      <c r="C21217" s="16" t="s">
        <v>164</v>
      </c>
      <c r="D21217" s="38">
        <v>3.484</v>
      </c>
    </row>
    <row r="21218" spans="1:4">
      <c r="A21218" s="13">
        <v>2001</v>
      </c>
      <c r="B21218" s="14">
        <v>3</v>
      </c>
      <c r="C21218" s="14" t="s">
        <v>164</v>
      </c>
      <c r="D21218" s="37">
        <v>8.4450000000000003</v>
      </c>
    </row>
    <row r="21219" spans="1:4">
      <c r="A21219" s="15">
        <v>2001</v>
      </c>
      <c r="B21219" s="16">
        <v>4</v>
      </c>
      <c r="C21219" s="16" t="s">
        <v>164</v>
      </c>
      <c r="D21219" s="38">
        <v>9.0410000000000004</v>
      </c>
    </row>
    <row r="21220" spans="1:4">
      <c r="A21220" s="13">
        <v>2001</v>
      </c>
      <c r="B21220" s="14">
        <v>5</v>
      </c>
      <c r="C21220" s="14" t="s">
        <v>164</v>
      </c>
      <c r="D21220" s="37">
        <v>16.652000000000001</v>
      </c>
    </row>
    <row r="21221" spans="1:4">
      <c r="A21221" s="15">
        <v>2001</v>
      </c>
      <c r="B21221" s="16">
        <v>6</v>
      </c>
      <c r="C21221" s="16" t="s">
        <v>164</v>
      </c>
      <c r="D21221" s="38">
        <v>17.478000000000002</v>
      </c>
    </row>
    <row r="21222" spans="1:4">
      <c r="A21222" s="13">
        <v>2001</v>
      </c>
      <c r="B21222" s="14">
        <v>7</v>
      </c>
      <c r="C21222" s="14" t="s">
        <v>164</v>
      </c>
      <c r="D21222" s="37">
        <v>21.004999999999999</v>
      </c>
    </row>
    <row r="21223" spans="1:4">
      <c r="A21223" s="15">
        <v>2001</v>
      </c>
      <c r="B21223" s="16">
        <v>8</v>
      </c>
      <c r="C21223" s="16" t="s">
        <v>164</v>
      </c>
      <c r="D21223" s="38">
        <v>22.006</v>
      </c>
    </row>
    <row r="21224" spans="1:4">
      <c r="A21224" s="13">
        <v>2001</v>
      </c>
      <c r="B21224" s="14">
        <v>9</v>
      </c>
      <c r="C21224" s="14" t="s">
        <v>164</v>
      </c>
      <c r="D21224" s="37">
        <v>13.644</v>
      </c>
    </row>
    <row r="21225" spans="1:4">
      <c r="A21225" s="15">
        <v>2001</v>
      </c>
      <c r="B21225" s="16">
        <v>10</v>
      </c>
      <c r="C21225" s="16" t="s">
        <v>164</v>
      </c>
      <c r="D21225" s="38">
        <v>13.569000000000001</v>
      </c>
    </row>
    <row r="21226" spans="1:4">
      <c r="A21226" s="13">
        <v>2001</v>
      </c>
      <c r="B21226" s="14">
        <v>11</v>
      </c>
      <c r="C21226" s="14" t="s">
        <v>164</v>
      </c>
      <c r="D21226" s="37">
        <v>3.5590000000000002</v>
      </c>
    </row>
    <row r="21227" spans="1:4">
      <c r="A21227" s="15">
        <v>2001</v>
      </c>
      <c r="B21227" s="16">
        <v>12</v>
      </c>
      <c r="C21227" s="16" t="s">
        <v>164</v>
      </c>
      <c r="D21227" s="38">
        <v>-2.4020000000000001</v>
      </c>
    </row>
    <row r="21228" spans="1:4">
      <c r="A21228" s="13">
        <v>2002</v>
      </c>
      <c r="B21228" s="14">
        <v>1</v>
      </c>
      <c r="C21228" s="14" t="s">
        <v>164</v>
      </c>
      <c r="D21228" s="37">
        <v>-0.216</v>
      </c>
    </row>
    <row r="21229" spans="1:4">
      <c r="A21229" s="15">
        <v>2002</v>
      </c>
      <c r="B21229" s="16">
        <v>2</v>
      </c>
      <c r="C21229" s="16" t="s">
        <v>164</v>
      </c>
      <c r="D21229" s="38">
        <v>4.7370000000000001</v>
      </c>
    </row>
    <row r="21230" spans="1:4">
      <c r="A21230" s="13">
        <v>2002</v>
      </c>
      <c r="B21230" s="14">
        <v>3</v>
      </c>
      <c r="C21230" s="14" t="s">
        <v>164</v>
      </c>
      <c r="D21230" s="37">
        <v>7.85</v>
      </c>
    </row>
    <row r="21231" spans="1:4">
      <c r="A21231" s="15">
        <v>2002</v>
      </c>
      <c r="B21231" s="16">
        <v>4</v>
      </c>
      <c r="C21231" s="16" t="s">
        <v>164</v>
      </c>
      <c r="D21231" s="38">
        <v>9.2289999999999992</v>
      </c>
    </row>
    <row r="21232" spans="1:4">
      <c r="A21232" s="13">
        <v>2002</v>
      </c>
      <c r="B21232" s="14">
        <v>5</v>
      </c>
      <c r="C21232" s="14" t="s">
        <v>164</v>
      </c>
      <c r="D21232" s="37">
        <v>16.315999999999999</v>
      </c>
    </row>
    <row r="21233" spans="1:4">
      <c r="A21233" s="15">
        <v>2002</v>
      </c>
      <c r="B21233" s="16">
        <v>6</v>
      </c>
      <c r="C21233" s="16" t="s">
        <v>164</v>
      </c>
      <c r="D21233" s="38">
        <v>20.039000000000001</v>
      </c>
    </row>
    <row r="21234" spans="1:4">
      <c r="A21234" s="13">
        <v>2002</v>
      </c>
      <c r="B21234" s="14">
        <v>7</v>
      </c>
      <c r="C21234" s="14" t="s">
        <v>164</v>
      </c>
      <c r="D21234" s="37">
        <v>20.789000000000001</v>
      </c>
    </row>
    <row r="21235" spans="1:4">
      <c r="A21235" s="15">
        <v>2002</v>
      </c>
      <c r="B21235" s="16">
        <v>8</v>
      </c>
      <c r="C21235" s="16" t="s">
        <v>164</v>
      </c>
      <c r="D21235" s="38">
        <v>19.904</v>
      </c>
    </row>
    <row r="21236" spans="1:4">
      <c r="A21236" s="13">
        <v>2002</v>
      </c>
      <c r="B21236" s="14">
        <v>9</v>
      </c>
      <c r="C21236" s="14" t="s">
        <v>164</v>
      </c>
      <c r="D21236" s="37">
        <v>14.488</v>
      </c>
    </row>
    <row r="21237" spans="1:4">
      <c r="A21237" s="15">
        <v>2002</v>
      </c>
      <c r="B21237" s="16">
        <v>10</v>
      </c>
      <c r="C21237" s="16" t="s">
        <v>164</v>
      </c>
      <c r="D21237" s="38">
        <v>10.721</v>
      </c>
    </row>
    <row r="21238" spans="1:4">
      <c r="A21238" s="13">
        <v>2002</v>
      </c>
      <c r="B21238" s="14">
        <v>11</v>
      </c>
      <c r="C21238" s="14" t="s">
        <v>164</v>
      </c>
      <c r="D21238" s="37">
        <v>8.7379999999999995</v>
      </c>
    </row>
    <row r="21239" spans="1:4">
      <c r="A21239" s="15">
        <v>2002</v>
      </c>
      <c r="B21239" s="16">
        <v>12</v>
      </c>
      <c r="C21239" s="16" t="s">
        <v>164</v>
      </c>
      <c r="D21239" s="38">
        <v>1.508</v>
      </c>
    </row>
    <row r="21240" spans="1:4">
      <c r="A21240" s="13">
        <v>2003</v>
      </c>
      <c r="B21240" s="14">
        <v>1</v>
      </c>
      <c r="C21240" s="14" t="s">
        <v>164</v>
      </c>
      <c r="D21240" s="37">
        <v>-1.05</v>
      </c>
    </row>
    <row r="21241" spans="1:4">
      <c r="A21241" s="15">
        <v>2003</v>
      </c>
      <c r="B21241" s="16">
        <v>2</v>
      </c>
      <c r="C21241" s="16" t="s">
        <v>164</v>
      </c>
      <c r="D21241" s="38">
        <v>-2.0489999999999999</v>
      </c>
    </row>
    <row r="21242" spans="1:4">
      <c r="A21242" s="13">
        <v>2003</v>
      </c>
      <c r="B21242" s="14">
        <v>3</v>
      </c>
      <c r="C21242" s="14" t="s">
        <v>164</v>
      </c>
      <c r="D21242" s="37">
        <v>6.2119999999999997</v>
      </c>
    </row>
    <row r="21243" spans="1:4">
      <c r="A21243" s="15">
        <v>2003</v>
      </c>
      <c r="B21243" s="16">
        <v>4</v>
      </c>
      <c r="C21243" s="16" t="s">
        <v>164</v>
      </c>
      <c r="D21243" s="38">
        <v>9.0020000000000007</v>
      </c>
    </row>
    <row r="21244" spans="1:4">
      <c r="A21244" s="13">
        <v>2003</v>
      </c>
      <c r="B21244" s="14">
        <v>5</v>
      </c>
      <c r="C21244" s="14" t="s">
        <v>164</v>
      </c>
      <c r="D21244" s="37">
        <v>17.431000000000001</v>
      </c>
    </row>
    <row r="21245" spans="1:4">
      <c r="A21245" s="15">
        <v>2003</v>
      </c>
      <c r="B21245" s="16">
        <v>6</v>
      </c>
      <c r="C21245" s="16" t="s">
        <v>164</v>
      </c>
      <c r="D21245" s="38">
        <v>22.468</v>
      </c>
    </row>
    <row r="21246" spans="1:4">
      <c r="A21246" s="13">
        <v>2003</v>
      </c>
      <c r="B21246" s="14">
        <v>7</v>
      </c>
      <c r="C21246" s="14" t="s">
        <v>164</v>
      </c>
      <c r="D21246" s="37">
        <v>21.86</v>
      </c>
    </row>
    <row r="21247" spans="1:4">
      <c r="A21247" s="15">
        <v>2003</v>
      </c>
      <c r="B21247" s="16">
        <v>8</v>
      </c>
      <c r="C21247" s="16" t="s">
        <v>164</v>
      </c>
      <c r="D21247" s="38">
        <v>23.869</v>
      </c>
    </row>
    <row r="21248" spans="1:4">
      <c r="A21248" s="13">
        <v>2003</v>
      </c>
      <c r="B21248" s="14">
        <v>9</v>
      </c>
      <c r="C21248" s="14" t="s">
        <v>164</v>
      </c>
      <c r="D21248" s="37">
        <v>15.053000000000001</v>
      </c>
    </row>
    <row r="21249" spans="1:4">
      <c r="A21249" s="15">
        <v>2003</v>
      </c>
      <c r="B21249" s="16">
        <v>10</v>
      </c>
      <c r="C21249" s="16" t="s">
        <v>164</v>
      </c>
      <c r="D21249" s="38">
        <v>8.3049999999999997</v>
      </c>
    </row>
    <row r="21250" spans="1:4">
      <c r="A21250" s="13">
        <v>2003</v>
      </c>
      <c r="B21250" s="14">
        <v>11</v>
      </c>
      <c r="C21250" s="14" t="s">
        <v>164</v>
      </c>
      <c r="D21250" s="37">
        <v>7.2910000000000004</v>
      </c>
    </row>
    <row r="21251" spans="1:4">
      <c r="A21251" s="15">
        <v>2003</v>
      </c>
      <c r="B21251" s="16">
        <v>12</v>
      </c>
      <c r="C21251" s="16" t="s">
        <v>164</v>
      </c>
      <c r="D21251" s="38">
        <v>1.619</v>
      </c>
    </row>
    <row r="21252" spans="1:4">
      <c r="A21252" s="13">
        <v>2004</v>
      </c>
      <c r="B21252" s="14">
        <v>1</v>
      </c>
      <c r="C21252" s="14" t="s">
        <v>164</v>
      </c>
      <c r="D21252" s="37">
        <v>-1.141</v>
      </c>
    </row>
    <row r="21253" spans="1:4">
      <c r="A21253" s="15">
        <v>2004</v>
      </c>
      <c r="B21253" s="16">
        <v>2</v>
      </c>
      <c r="C21253" s="16" t="s">
        <v>164</v>
      </c>
      <c r="D21253" s="38">
        <v>1.75</v>
      </c>
    </row>
    <row r="21254" spans="1:4">
      <c r="A21254" s="13">
        <v>2004</v>
      </c>
      <c r="B21254" s="14">
        <v>3</v>
      </c>
      <c r="C21254" s="14" t="s">
        <v>164</v>
      </c>
      <c r="D21254" s="37">
        <v>4.1539999999999999</v>
      </c>
    </row>
    <row r="21255" spans="1:4">
      <c r="A21255" s="15">
        <v>2004</v>
      </c>
      <c r="B21255" s="16">
        <v>4</v>
      </c>
      <c r="C21255" s="16" t="s">
        <v>164</v>
      </c>
      <c r="D21255" s="38">
        <v>9.8569999999999993</v>
      </c>
    </row>
    <row r="21256" spans="1:4">
      <c r="A21256" s="13">
        <v>2004</v>
      </c>
      <c r="B21256" s="14">
        <v>5</v>
      </c>
      <c r="C21256" s="14" t="s">
        <v>164</v>
      </c>
      <c r="D21256" s="37">
        <v>13.097</v>
      </c>
    </row>
    <row r="21257" spans="1:4">
      <c r="A21257" s="15">
        <v>2004</v>
      </c>
      <c r="B21257" s="16">
        <v>6</v>
      </c>
      <c r="C21257" s="16" t="s">
        <v>164</v>
      </c>
      <c r="D21257" s="38">
        <v>17.917000000000002</v>
      </c>
    </row>
    <row r="21258" spans="1:4">
      <c r="A21258" s="13">
        <v>2004</v>
      </c>
      <c r="B21258" s="14">
        <v>7</v>
      </c>
      <c r="C21258" s="14" t="s">
        <v>164</v>
      </c>
      <c r="D21258" s="37">
        <v>20.102</v>
      </c>
    </row>
    <row r="21259" spans="1:4">
      <c r="A21259" s="15">
        <v>2004</v>
      </c>
      <c r="B21259" s="16">
        <v>8</v>
      </c>
      <c r="C21259" s="16" t="s">
        <v>164</v>
      </c>
      <c r="D21259" s="38">
        <v>20.222000000000001</v>
      </c>
    </row>
    <row r="21260" spans="1:4">
      <c r="A21260" s="13">
        <v>2004</v>
      </c>
      <c r="B21260" s="14">
        <v>9</v>
      </c>
      <c r="C21260" s="14" t="s">
        <v>164</v>
      </c>
      <c r="D21260" s="37">
        <v>15.382</v>
      </c>
    </row>
    <row r="21261" spans="1:4">
      <c r="A21261" s="15">
        <v>2004</v>
      </c>
      <c r="B21261" s="16">
        <v>10</v>
      </c>
      <c r="C21261" s="16" t="s">
        <v>164</v>
      </c>
      <c r="D21261" s="38">
        <v>12.286</v>
      </c>
    </row>
    <row r="21262" spans="1:4">
      <c r="A21262" s="13">
        <v>2004</v>
      </c>
      <c r="B21262" s="14">
        <v>11</v>
      </c>
      <c r="C21262" s="14" t="s">
        <v>164</v>
      </c>
      <c r="D21262" s="37">
        <v>5.625</v>
      </c>
    </row>
    <row r="21263" spans="1:4">
      <c r="A21263" s="15">
        <v>2004</v>
      </c>
      <c r="B21263" s="16">
        <v>12</v>
      </c>
      <c r="C21263" s="16" t="s">
        <v>164</v>
      </c>
      <c r="D21263" s="38">
        <v>1.446</v>
      </c>
    </row>
    <row r="21264" spans="1:4">
      <c r="A21264" s="13">
        <v>2005</v>
      </c>
      <c r="B21264" s="14">
        <v>1</v>
      </c>
      <c r="C21264" s="14" t="s">
        <v>164</v>
      </c>
      <c r="D21264" s="37">
        <v>-0.316</v>
      </c>
    </row>
    <row r="21265" spans="1:4">
      <c r="A21265" s="15">
        <v>2005</v>
      </c>
      <c r="B21265" s="16">
        <v>2</v>
      </c>
      <c r="C21265" s="16" t="s">
        <v>164</v>
      </c>
      <c r="D21265" s="38">
        <v>-1.6659999999999999</v>
      </c>
    </row>
    <row r="21266" spans="1:4">
      <c r="A21266" s="13">
        <v>2005</v>
      </c>
      <c r="B21266" s="14">
        <v>3</v>
      </c>
      <c r="C21266" s="14" t="s">
        <v>164</v>
      </c>
      <c r="D21266" s="37">
        <v>4.1189999999999998</v>
      </c>
    </row>
    <row r="21267" spans="1:4">
      <c r="A21267" s="15">
        <v>2005</v>
      </c>
      <c r="B21267" s="16">
        <v>4</v>
      </c>
      <c r="C21267" s="16" t="s">
        <v>164</v>
      </c>
      <c r="D21267" s="38">
        <v>9.673</v>
      </c>
    </row>
    <row r="21268" spans="1:4">
      <c r="A21268" s="13">
        <v>2005</v>
      </c>
      <c r="B21268" s="14">
        <v>5</v>
      </c>
      <c r="C21268" s="14" t="s">
        <v>164</v>
      </c>
      <c r="D21268" s="37">
        <v>15.278</v>
      </c>
    </row>
    <row r="21269" spans="1:4">
      <c r="A21269" s="15">
        <v>2005</v>
      </c>
      <c r="B21269" s="16">
        <v>6</v>
      </c>
      <c r="C21269" s="16" t="s">
        <v>164</v>
      </c>
      <c r="D21269" s="38">
        <v>18.760999999999999</v>
      </c>
    </row>
    <row r="21270" spans="1:4">
      <c r="A21270" s="13">
        <v>2005</v>
      </c>
      <c r="B21270" s="14">
        <v>7</v>
      </c>
      <c r="C21270" s="14" t="s">
        <v>164</v>
      </c>
      <c r="D21270" s="37">
        <v>20.257999999999999</v>
      </c>
    </row>
    <row r="21271" spans="1:4">
      <c r="A21271" s="15">
        <v>2005</v>
      </c>
      <c r="B21271" s="16">
        <v>8</v>
      </c>
      <c r="C21271" s="16" t="s">
        <v>164</v>
      </c>
      <c r="D21271" s="38">
        <v>17.841999999999999</v>
      </c>
    </row>
    <row r="21272" spans="1:4">
      <c r="A21272" s="13">
        <v>2005</v>
      </c>
      <c r="B21272" s="14">
        <v>9</v>
      </c>
      <c r="C21272" s="14" t="s">
        <v>164</v>
      </c>
      <c r="D21272" s="37">
        <v>16.053000000000001</v>
      </c>
    </row>
    <row r="21273" spans="1:4">
      <c r="A21273" s="15">
        <v>2005</v>
      </c>
      <c r="B21273" s="16">
        <v>10</v>
      </c>
      <c r="C21273" s="16" t="s">
        <v>164</v>
      </c>
      <c r="D21273" s="38">
        <v>10.887</v>
      </c>
    </row>
    <row r="21274" spans="1:4">
      <c r="A21274" s="13">
        <v>2005</v>
      </c>
      <c r="B21274" s="14">
        <v>11</v>
      </c>
      <c r="C21274" s="14" t="s">
        <v>164</v>
      </c>
      <c r="D21274" s="37">
        <v>4.5739999999999998</v>
      </c>
    </row>
    <row r="21275" spans="1:4">
      <c r="A21275" s="15">
        <v>2005</v>
      </c>
      <c r="B21275" s="16">
        <v>12</v>
      </c>
      <c r="C21275" s="16" t="s">
        <v>164</v>
      </c>
      <c r="D21275" s="38">
        <v>-4.3999999999999997E-2</v>
      </c>
    </row>
    <row r="21276" spans="1:4">
      <c r="A21276" s="13">
        <v>2006</v>
      </c>
      <c r="B21276" s="14">
        <v>1</v>
      </c>
      <c r="C21276" s="14" t="s">
        <v>164</v>
      </c>
      <c r="D21276" s="37">
        <v>-2.2610000000000001</v>
      </c>
    </row>
    <row r="21277" spans="1:4">
      <c r="A21277" s="15">
        <v>2006</v>
      </c>
      <c r="B21277" s="16">
        <v>2</v>
      </c>
      <c r="C21277" s="16" t="s">
        <v>164</v>
      </c>
      <c r="D21277" s="38">
        <v>0.46</v>
      </c>
    </row>
    <row r="21278" spans="1:4">
      <c r="A21278" s="13">
        <v>2006</v>
      </c>
      <c r="B21278" s="14">
        <v>3</v>
      </c>
      <c r="C21278" s="14" t="s">
        <v>164</v>
      </c>
      <c r="D21278" s="37">
        <v>3.6970000000000001</v>
      </c>
    </row>
    <row r="21279" spans="1:4">
      <c r="A21279" s="15">
        <v>2006</v>
      </c>
      <c r="B21279" s="16">
        <v>4</v>
      </c>
      <c r="C21279" s="16" t="s">
        <v>164</v>
      </c>
      <c r="D21279" s="38">
        <v>10.516</v>
      </c>
    </row>
    <row r="21280" spans="1:4">
      <c r="A21280" s="13">
        <v>2006</v>
      </c>
      <c r="B21280" s="14">
        <v>5</v>
      </c>
      <c r="C21280" s="14" t="s">
        <v>164</v>
      </c>
      <c r="D21280" s="37">
        <v>14.57</v>
      </c>
    </row>
    <row r="21281" spans="1:4">
      <c r="A21281" s="15">
        <v>2006</v>
      </c>
      <c r="B21281" s="16">
        <v>6</v>
      </c>
      <c r="C21281" s="16" t="s">
        <v>164</v>
      </c>
      <c r="D21281" s="38">
        <v>18.869</v>
      </c>
    </row>
    <row r="21282" spans="1:4">
      <c r="A21282" s="13">
        <v>2006</v>
      </c>
      <c r="B21282" s="14">
        <v>7</v>
      </c>
      <c r="C21282" s="14" t="s">
        <v>164</v>
      </c>
      <c r="D21282" s="37">
        <v>22.675000000000001</v>
      </c>
    </row>
    <row r="21283" spans="1:4">
      <c r="A21283" s="15">
        <v>2006</v>
      </c>
      <c r="B21283" s="16">
        <v>8</v>
      </c>
      <c r="C21283" s="16" t="s">
        <v>164</v>
      </c>
      <c r="D21283" s="38">
        <v>17.582000000000001</v>
      </c>
    </row>
    <row r="21284" spans="1:4">
      <c r="A21284" s="13">
        <v>2006</v>
      </c>
      <c r="B21284" s="14">
        <v>9</v>
      </c>
      <c r="C21284" s="14" t="s">
        <v>164</v>
      </c>
      <c r="D21284" s="37">
        <v>16.989999999999998</v>
      </c>
    </row>
    <row r="21285" spans="1:4">
      <c r="A21285" s="15">
        <v>2006</v>
      </c>
      <c r="B21285" s="16">
        <v>10</v>
      </c>
      <c r="C21285" s="16" t="s">
        <v>164</v>
      </c>
      <c r="D21285" s="38">
        <v>12.663</v>
      </c>
    </row>
    <row r="21286" spans="1:4">
      <c r="A21286" s="13">
        <v>2006</v>
      </c>
      <c r="B21286" s="14">
        <v>11</v>
      </c>
      <c r="C21286" s="14" t="s">
        <v>164</v>
      </c>
      <c r="D21286" s="37">
        <v>7.5469999999999997</v>
      </c>
    </row>
    <row r="21287" spans="1:4">
      <c r="A21287" s="15">
        <v>2006</v>
      </c>
      <c r="B21287" s="16">
        <v>12</v>
      </c>
      <c r="C21287" s="16" t="s">
        <v>164</v>
      </c>
      <c r="D21287" s="38">
        <v>3.37</v>
      </c>
    </row>
    <row r="21288" spans="1:4">
      <c r="A21288" s="13">
        <v>2007</v>
      </c>
      <c r="B21288" s="14">
        <v>1</v>
      </c>
      <c r="C21288" s="14" t="s">
        <v>164</v>
      </c>
      <c r="D21288" s="37">
        <v>4.258</v>
      </c>
    </row>
    <row r="21289" spans="1:4">
      <c r="A21289" s="15">
        <v>2007</v>
      </c>
      <c r="B21289" s="16">
        <v>2</v>
      </c>
      <c r="C21289" s="16" t="s">
        <v>164</v>
      </c>
      <c r="D21289" s="38">
        <v>5.2789999999999999</v>
      </c>
    </row>
    <row r="21290" spans="1:4">
      <c r="A21290" s="13">
        <v>2007</v>
      </c>
      <c r="B21290" s="14">
        <v>3</v>
      </c>
      <c r="C21290" s="14" t="s">
        <v>164</v>
      </c>
      <c r="D21290" s="37">
        <v>7.5330000000000004</v>
      </c>
    </row>
    <row r="21291" spans="1:4">
      <c r="A21291" s="15">
        <v>2007</v>
      </c>
      <c r="B21291" s="16">
        <v>4</v>
      </c>
      <c r="C21291" s="16" t="s">
        <v>164</v>
      </c>
      <c r="D21291" s="38">
        <v>12.976000000000001</v>
      </c>
    </row>
    <row r="21292" spans="1:4">
      <c r="A21292" s="13">
        <v>2007</v>
      </c>
      <c r="B21292" s="14">
        <v>5</v>
      </c>
      <c r="C21292" s="14" t="s">
        <v>164</v>
      </c>
      <c r="D21292" s="37">
        <v>16.457999999999998</v>
      </c>
    </row>
    <row r="21293" spans="1:4">
      <c r="A21293" s="15">
        <v>2007</v>
      </c>
      <c r="B21293" s="16">
        <v>6</v>
      </c>
      <c r="C21293" s="16" t="s">
        <v>164</v>
      </c>
      <c r="D21293" s="38">
        <v>20.18</v>
      </c>
    </row>
    <row r="21294" spans="1:4">
      <c r="A21294" s="13">
        <v>2007</v>
      </c>
      <c r="B21294" s="14">
        <v>7</v>
      </c>
      <c r="C21294" s="14" t="s">
        <v>164</v>
      </c>
      <c r="D21294" s="37">
        <v>21.382999999999999</v>
      </c>
    </row>
    <row r="21295" spans="1:4">
      <c r="A21295" s="15">
        <v>2007</v>
      </c>
      <c r="B21295" s="16">
        <v>8</v>
      </c>
      <c r="C21295" s="16" t="s">
        <v>164</v>
      </c>
      <c r="D21295" s="38">
        <v>19.867000000000001</v>
      </c>
    </row>
    <row r="21296" spans="1:4">
      <c r="A21296" s="13">
        <v>2007</v>
      </c>
      <c r="B21296" s="14">
        <v>9</v>
      </c>
      <c r="C21296" s="14" t="s">
        <v>164</v>
      </c>
      <c r="D21296" s="37">
        <v>14.02</v>
      </c>
    </row>
    <row r="21297" spans="1:4">
      <c r="A21297" s="15">
        <v>2007</v>
      </c>
      <c r="B21297" s="16">
        <v>10</v>
      </c>
      <c r="C21297" s="16" t="s">
        <v>164</v>
      </c>
      <c r="D21297" s="38">
        <v>9.4160000000000004</v>
      </c>
    </row>
    <row r="21298" spans="1:4">
      <c r="A21298" s="13">
        <v>2007</v>
      </c>
      <c r="B21298" s="14">
        <v>11</v>
      </c>
      <c r="C21298" s="14" t="s">
        <v>164</v>
      </c>
      <c r="D21298" s="37">
        <v>4.3029999999999999</v>
      </c>
    </row>
    <row r="21299" spans="1:4">
      <c r="A21299" s="15">
        <v>2007</v>
      </c>
      <c r="B21299" s="16">
        <v>12</v>
      </c>
      <c r="C21299" s="16" t="s">
        <v>164</v>
      </c>
      <c r="D21299" s="38">
        <v>8.9999999999999993E-3</v>
      </c>
    </row>
    <row r="21300" spans="1:4">
      <c r="A21300" s="13">
        <v>2008</v>
      </c>
      <c r="B21300" s="14">
        <v>1</v>
      </c>
      <c r="C21300" s="14" t="s">
        <v>164</v>
      </c>
      <c r="D21300" s="37">
        <v>2.4279999999999999</v>
      </c>
    </row>
    <row r="21301" spans="1:4">
      <c r="A21301" s="15">
        <v>2008</v>
      </c>
      <c r="B21301" s="16">
        <v>2</v>
      </c>
      <c r="C21301" s="16" t="s">
        <v>164</v>
      </c>
      <c r="D21301" s="38">
        <v>3.73</v>
      </c>
    </row>
    <row r="21302" spans="1:4">
      <c r="A21302" s="13">
        <v>2008</v>
      </c>
      <c r="B21302" s="14">
        <v>3</v>
      </c>
      <c r="C21302" s="14" t="s">
        <v>164</v>
      </c>
      <c r="D21302" s="37">
        <v>5.7080000000000002</v>
      </c>
    </row>
    <row r="21303" spans="1:4">
      <c r="A21303" s="15">
        <v>2008</v>
      </c>
      <c r="B21303" s="16">
        <v>4</v>
      </c>
      <c r="C21303" s="16" t="s">
        <v>164</v>
      </c>
      <c r="D21303" s="38">
        <v>10.08</v>
      </c>
    </row>
    <row r="21304" spans="1:4">
      <c r="A21304" s="13">
        <v>2008</v>
      </c>
      <c r="B21304" s="14">
        <v>5</v>
      </c>
      <c r="C21304" s="14" t="s">
        <v>164</v>
      </c>
      <c r="D21304" s="37">
        <v>15.891</v>
      </c>
    </row>
    <row r="21305" spans="1:4">
      <c r="A21305" s="15">
        <v>2008</v>
      </c>
      <c r="B21305" s="16">
        <v>6</v>
      </c>
      <c r="C21305" s="16" t="s">
        <v>164</v>
      </c>
      <c r="D21305" s="38">
        <v>19.599</v>
      </c>
    </row>
    <row r="21306" spans="1:4">
      <c r="A21306" s="13">
        <v>2008</v>
      </c>
      <c r="B21306" s="14">
        <v>7</v>
      </c>
      <c r="C21306" s="14" t="s">
        <v>164</v>
      </c>
      <c r="D21306" s="37">
        <v>20.760999999999999</v>
      </c>
    </row>
    <row r="21307" spans="1:4">
      <c r="A21307" s="15">
        <v>2008</v>
      </c>
      <c r="B21307" s="16">
        <v>8</v>
      </c>
      <c r="C21307" s="16" t="s">
        <v>164</v>
      </c>
      <c r="D21307" s="38">
        <v>20.498000000000001</v>
      </c>
    </row>
    <row r="21308" spans="1:4">
      <c r="A21308" s="13">
        <v>2008</v>
      </c>
      <c r="B21308" s="14">
        <v>9</v>
      </c>
      <c r="C21308" s="14" t="s">
        <v>164</v>
      </c>
      <c r="D21308" s="37">
        <v>14.632</v>
      </c>
    </row>
    <row r="21309" spans="1:4">
      <c r="A21309" s="15">
        <v>2008</v>
      </c>
      <c r="B21309" s="16">
        <v>10</v>
      </c>
      <c r="C21309" s="16" t="s">
        <v>164</v>
      </c>
      <c r="D21309" s="38">
        <v>11.673</v>
      </c>
    </row>
    <row r="21310" spans="1:4">
      <c r="A21310" s="13">
        <v>2008</v>
      </c>
      <c r="B21310" s="14">
        <v>11</v>
      </c>
      <c r="C21310" s="14" t="s">
        <v>164</v>
      </c>
      <c r="D21310" s="37">
        <v>6.298</v>
      </c>
    </row>
    <row r="21311" spans="1:4">
      <c r="A21311" s="15">
        <v>2008</v>
      </c>
      <c r="B21311" s="16">
        <v>12</v>
      </c>
      <c r="C21311" s="16" t="s">
        <v>164</v>
      </c>
      <c r="D21311" s="38">
        <v>1.7549999999999999</v>
      </c>
    </row>
    <row r="21312" spans="1:4">
      <c r="A21312" s="13">
        <v>2009</v>
      </c>
      <c r="B21312" s="14">
        <v>1</v>
      </c>
      <c r="C21312" s="14" t="s">
        <v>164</v>
      </c>
      <c r="D21312" s="37">
        <v>-1.3049999999999999</v>
      </c>
    </row>
    <row r="21313" spans="1:4">
      <c r="A21313" s="15">
        <v>2009</v>
      </c>
      <c r="B21313" s="16">
        <v>2</v>
      </c>
      <c r="C21313" s="16" t="s">
        <v>164</v>
      </c>
      <c r="D21313" s="38">
        <v>1.7549999999999999</v>
      </c>
    </row>
    <row r="21314" spans="1:4">
      <c r="A21314" s="13">
        <v>2009</v>
      </c>
      <c r="B21314" s="14">
        <v>3</v>
      </c>
      <c r="C21314" s="14" t="s">
        <v>164</v>
      </c>
      <c r="D21314" s="37">
        <v>5.9029999999999996</v>
      </c>
    </row>
    <row r="21315" spans="1:4">
      <c r="A21315" s="15">
        <v>2009</v>
      </c>
      <c r="B21315" s="16">
        <v>4</v>
      </c>
      <c r="C21315" s="16" t="s">
        <v>164</v>
      </c>
      <c r="D21315" s="38">
        <v>12.404999999999999</v>
      </c>
    </row>
    <row r="21316" spans="1:4">
      <c r="A21316" s="13">
        <v>2009</v>
      </c>
      <c r="B21316" s="14">
        <v>5</v>
      </c>
      <c r="C21316" s="14" t="s">
        <v>164</v>
      </c>
      <c r="D21316" s="37">
        <v>17.056999999999999</v>
      </c>
    </row>
    <row r="21317" spans="1:4">
      <c r="A21317" s="15">
        <v>2009</v>
      </c>
      <c r="B21317" s="16">
        <v>6</v>
      </c>
      <c r="C21317" s="16" t="s">
        <v>164</v>
      </c>
      <c r="D21317" s="38">
        <v>18.088999999999999</v>
      </c>
    </row>
    <row r="21318" spans="1:4">
      <c r="A21318" s="13">
        <v>2009</v>
      </c>
      <c r="B21318" s="14">
        <v>7</v>
      </c>
      <c r="C21318" s="14" t="s">
        <v>164</v>
      </c>
      <c r="D21318" s="37">
        <v>21.039000000000001</v>
      </c>
    </row>
    <row r="21319" spans="1:4">
      <c r="A21319" s="15">
        <v>2009</v>
      </c>
      <c r="B21319" s="16">
        <v>8</v>
      </c>
      <c r="C21319" s="16" t="s">
        <v>164</v>
      </c>
      <c r="D21319" s="38">
        <v>21.581</v>
      </c>
    </row>
    <row r="21320" spans="1:4">
      <c r="A21320" s="13">
        <v>2009</v>
      </c>
      <c r="B21320" s="14">
        <v>9</v>
      </c>
      <c r="C21320" s="14" t="s">
        <v>164</v>
      </c>
      <c r="D21320" s="37">
        <v>17.286999999999999</v>
      </c>
    </row>
    <row r="21321" spans="1:4">
      <c r="A21321" s="15">
        <v>2009</v>
      </c>
      <c r="B21321" s="16">
        <v>10</v>
      </c>
      <c r="C21321" s="16" t="s">
        <v>164</v>
      </c>
      <c r="D21321" s="38">
        <v>10.420999999999999</v>
      </c>
    </row>
    <row r="21322" spans="1:4">
      <c r="A21322" s="13">
        <v>2009</v>
      </c>
      <c r="B21322" s="14">
        <v>11</v>
      </c>
      <c r="C21322" s="14" t="s">
        <v>164</v>
      </c>
      <c r="D21322" s="37">
        <v>7.0270000000000001</v>
      </c>
    </row>
    <row r="21323" spans="1:4">
      <c r="A21323" s="15">
        <v>2009</v>
      </c>
      <c r="B21323" s="16">
        <v>12</v>
      </c>
      <c r="C21323" s="16" t="s">
        <v>164</v>
      </c>
      <c r="D21323" s="38">
        <v>1.4410000000000001</v>
      </c>
    </row>
    <row r="21324" spans="1:4">
      <c r="A21324" s="13">
        <v>2010</v>
      </c>
      <c r="B21324" s="14">
        <v>1</v>
      </c>
      <c r="C21324" s="14" t="s">
        <v>164</v>
      </c>
      <c r="D21324" s="37">
        <v>-1.756</v>
      </c>
    </row>
    <row r="21325" spans="1:4">
      <c r="A21325" s="15">
        <v>2010</v>
      </c>
      <c r="B21325" s="16">
        <v>2</v>
      </c>
      <c r="C21325" s="16" t="s">
        <v>164</v>
      </c>
      <c r="D21325" s="38">
        <v>1.08</v>
      </c>
    </row>
    <row r="21326" spans="1:4">
      <c r="A21326" s="13">
        <v>2010</v>
      </c>
      <c r="B21326" s="14">
        <v>3</v>
      </c>
      <c r="C21326" s="14" t="s">
        <v>164</v>
      </c>
      <c r="D21326" s="37">
        <v>5.2489999999999997</v>
      </c>
    </row>
    <row r="21327" spans="1:4">
      <c r="A21327" s="15">
        <v>2010</v>
      </c>
      <c r="B21327" s="16">
        <v>4</v>
      </c>
      <c r="C21327" s="16" t="s">
        <v>164</v>
      </c>
      <c r="D21327" s="38">
        <v>10.403</v>
      </c>
    </row>
    <row r="21328" spans="1:4">
      <c r="A21328" s="13">
        <v>2010</v>
      </c>
      <c r="B21328" s="14">
        <v>5</v>
      </c>
      <c r="C21328" s="14" t="s">
        <v>164</v>
      </c>
      <c r="D21328" s="37">
        <v>14.547000000000001</v>
      </c>
    </row>
    <row r="21329" spans="1:4">
      <c r="A21329" s="15">
        <v>2010</v>
      </c>
      <c r="B21329" s="16">
        <v>6</v>
      </c>
      <c r="C21329" s="16" t="s">
        <v>164</v>
      </c>
      <c r="D21329" s="38">
        <v>19.027000000000001</v>
      </c>
    </row>
    <row r="21330" spans="1:4">
      <c r="A21330" s="13">
        <v>2010</v>
      </c>
      <c r="B21330" s="14">
        <v>7</v>
      </c>
      <c r="C21330" s="14" t="s">
        <v>164</v>
      </c>
      <c r="D21330" s="37">
        <v>22.036000000000001</v>
      </c>
    </row>
    <row r="21331" spans="1:4">
      <c r="A21331" s="15">
        <v>2010</v>
      </c>
      <c r="B21331" s="16">
        <v>8</v>
      </c>
      <c r="C21331" s="16" t="s">
        <v>164</v>
      </c>
      <c r="D21331" s="38">
        <v>19.763000000000002</v>
      </c>
    </row>
    <row r="21332" spans="1:4">
      <c r="A21332" s="13">
        <v>2010</v>
      </c>
      <c r="B21332" s="14">
        <v>9</v>
      </c>
      <c r="C21332" s="14" t="s">
        <v>164</v>
      </c>
      <c r="D21332" s="37">
        <v>14.374000000000001</v>
      </c>
    </row>
    <row r="21333" spans="1:4">
      <c r="A21333" s="15">
        <v>2010</v>
      </c>
      <c r="B21333" s="16">
        <v>10</v>
      </c>
      <c r="C21333" s="16" t="s">
        <v>164</v>
      </c>
      <c r="D21333" s="38">
        <v>8.6989999999999998</v>
      </c>
    </row>
    <row r="21334" spans="1:4">
      <c r="A21334" s="13">
        <v>2010</v>
      </c>
      <c r="B21334" s="14">
        <v>11</v>
      </c>
      <c r="C21334" s="14" t="s">
        <v>164</v>
      </c>
      <c r="D21334" s="37">
        <v>7.39</v>
      </c>
    </row>
    <row r="21335" spans="1:4">
      <c r="A21335" s="15">
        <v>2010</v>
      </c>
      <c r="B21335" s="16">
        <v>12</v>
      </c>
      <c r="C21335" s="16" t="s">
        <v>164</v>
      </c>
      <c r="D21335" s="38">
        <v>-0.80800000000000005</v>
      </c>
    </row>
    <row r="21336" spans="1:4">
      <c r="A21336" s="13">
        <v>2011</v>
      </c>
      <c r="B21336" s="14">
        <v>1</v>
      </c>
      <c r="C21336" s="14" t="s">
        <v>164</v>
      </c>
      <c r="D21336" s="37">
        <v>0.71799999999999997</v>
      </c>
    </row>
    <row r="21337" spans="1:4">
      <c r="A21337" s="15">
        <v>2011</v>
      </c>
      <c r="B21337" s="16">
        <v>2</v>
      </c>
      <c r="C21337" s="16" t="s">
        <v>164</v>
      </c>
      <c r="D21337" s="38">
        <v>1.238</v>
      </c>
    </row>
    <row r="21338" spans="1:4">
      <c r="A21338" s="13">
        <v>2011</v>
      </c>
      <c r="B21338" s="14">
        <v>3</v>
      </c>
      <c r="C21338" s="14" t="s">
        <v>164</v>
      </c>
      <c r="D21338" s="37">
        <v>5.984</v>
      </c>
    </row>
    <row r="21339" spans="1:4">
      <c r="A21339" s="15">
        <v>2011</v>
      </c>
      <c r="B21339" s="16">
        <v>4</v>
      </c>
      <c r="C21339" s="16" t="s">
        <v>164</v>
      </c>
      <c r="D21339" s="38">
        <v>12.175000000000001</v>
      </c>
    </row>
    <row r="21340" spans="1:4">
      <c r="A21340" s="13">
        <v>2011</v>
      </c>
      <c r="B21340" s="14">
        <v>5</v>
      </c>
      <c r="C21340" s="14" t="s">
        <v>164</v>
      </c>
      <c r="D21340" s="37">
        <v>15.603999999999999</v>
      </c>
    </row>
    <row r="21341" spans="1:4">
      <c r="A21341" s="15">
        <v>2011</v>
      </c>
      <c r="B21341" s="16">
        <v>6</v>
      </c>
      <c r="C21341" s="16" t="s">
        <v>164</v>
      </c>
      <c r="D21341" s="38">
        <v>19.292999999999999</v>
      </c>
    </row>
    <row r="21342" spans="1:4">
      <c r="A21342" s="13">
        <v>2011</v>
      </c>
      <c r="B21342" s="14">
        <v>7</v>
      </c>
      <c r="C21342" s="14" t="s">
        <v>164</v>
      </c>
      <c r="D21342" s="37">
        <v>20.245000000000001</v>
      </c>
    </row>
    <row r="21343" spans="1:4">
      <c r="A21343" s="15">
        <v>2011</v>
      </c>
      <c r="B21343" s="16">
        <v>8</v>
      </c>
      <c r="C21343" s="16" t="s">
        <v>164</v>
      </c>
      <c r="D21343" s="38">
        <v>21.78</v>
      </c>
    </row>
    <row r="21344" spans="1:4">
      <c r="A21344" s="13">
        <v>2011</v>
      </c>
      <c r="B21344" s="14">
        <v>9</v>
      </c>
      <c r="C21344" s="14" t="s">
        <v>164</v>
      </c>
      <c r="D21344" s="37">
        <v>18.923999999999999</v>
      </c>
    </row>
    <row r="21345" spans="1:4">
      <c r="A21345" s="15">
        <v>2011</v>
      </c>
      <c r="B21345" s="16">
        <v>10</v>
      </c>
      <c r="C21345" s="16" t="s">
        <v>164</v>
      </c>
      <c r="D21345" s="38">
        <v>9.6669999999999998</v>
      </c>
    </row>
    <row r="21346" spans="1:4">
      <c r="A21346" s="13">
        <v>2011</v>
      </c>
      <c r="B21346" s="14">
        <v>11</v>
      </c>
      <c r="C21346" s="14" t="s">
        <v>164</v>
      </c>
      <c r="D21346" s="37">
        <v>3.9620000000000002</v>
      </c>
    </row>
    <row r="21347" spans="1:4">
      <c r="A21347" s="15">
        <v>2011</v>
      </c>
      <c r="B21347" s="16">
        <v>12</v>
      </c>
      <c r="C21347" s="16" t="s">
        <v>164</v>
      </c>
      <c r="D21347" s="38">
        <v>2.7040000000000002</v>
      </c>
    </row>
    <row r="21348" spans="1:4">
      <c r="A21348" s="13">
        <v>2012</v>
      </c>
      <c r="B21348" s="14">
        <v>1</v>
      </c>
      <c r="C21348" s="14" t="s">
        <v>164</v>
      </c>
      <c r="D21348" s="37">
        <v>0.76800000000000002</v>
      </c>
    </row>
    <row r="21349" spans="1:4">
      <c r="A21349" s="15">
        <v>2012</v>
      </c>
      <c r="B21349" s="16">
        <v>2</v>
      </c>
      <c r="C21349" s="16" t="s">
        <v>164</v>
      </c>
      <c r="D21349" s="38">
        <v>-2.5659999999999998</v>
      </c>
    </row>
    <row r="21350" spans="1:4">
      <c r="A21350" s="13">
        <v>2012</v>
      </c>
      <c r="B21350" s="14">
        <v>3</v>
      </c>
      <c r="C21350" s="14" t="s">
        <v>164</v>
      </c>
      <c r="D21350" s="37">
        <v>8.67</v>
      </c>
    </row>
    <row r="21351" spans="1:4">
      <c r="A21351" s="15">
        <v>2012</v>
      </c>
      <c r="B21351" s="16">
        <v>4</v>
      </c>
      <c r="C21351" s="16" t="s">
        <v>164</v>
      </c>
      <c r="D21351" s="38">
        <v>10.500999999999999</v>
      </c>
    </row>
    <row r="21352" spans="1:4">
      <c r="A21352" s="13">
        <v>2012</v>
      </c>
      <c r="B21352" s="14">
        <v>5</v>
      </c>
      <c r="C21352" s="14" t="s">
        <v>164</v>
      </c>
      <c r="D21352" s="37">
        <v>15.148999999999999</v>
      </c>
    </row>
    <row r="21353" spans="1:4">
      <c r="A21353" s="15">
        <v>2012</v>
      </c>
      <c r="B21353" s="16">
        <v>6</v>
      </c>
      <c r="C21353" s="16" t="s">
        <v>164</v>
      </c>
      <c r="D21353" s="38">
        <v>20.248000000000001</v>
      </c>
    </row>
    <row r="21354" spans="1:4">
      <c r="A21354" s="13">
        <v>2012</v>
      </c>
      <c r="B21354" s="14">
        <v>7</v>
      </c>
      <c r="C21354" s="14" t="s">
        <v>164</v>
      </c>
      <c r="D21354" s="37">
        <v>22.135999999999999</v>
      </c>
    </row>
    <row r="21355" spans="1:4">
      <c r="A21355" s="15">
        <v>2012</v>
      </c>
      <c r="B21355" s="16">
        <v>8</v>
      </c>
      <c r="C21355" s="16" t="s">
        <v>164</v>
      </c>
      <c r="D21355" s="38">
        <v>22.248999999999999</v>
      </c>
    </row>
    <row r="21356" spans="1:4">
      <c r="A21356" s="13">
        <v>2012</v>
      </c>
      <c r="B21356" s="14">
        <v>9</v>
      </c>
      <c r="C21356" s="14" t="s">
        <v>164</v>
      </c>
      <c r="D21356" s="37">
        <v>16.596</v>
      </c>
    </row>
    <row r="21357" spans="1:4">
      <c r="A21357" s="15">
        <v>2012</v>
      </c>
      <c r="B21357" s="16">
        <v>10</v>
      </c>
      <c r="C21357" s="16" t="s">
        <v>164</v>
      </c>
      <c r="D21357" s="38">
        <v>11.124000000000001</v>
      </c>
    </row>
    <row r="21358" spans="1:4">
      <c r="A21358" s="13">
        <v>2012</v>
      </c>
      <c r="B21358" s="14">
        <v>11</v>
      </c>
      <c r="C21358" s="14" t="s">
        <v>164</v>
      </c>
      <c r="D21358" s="37">
        <v>8.077</v>
      </c>
    </row>
    <row r="21359" spans="1:4">
      <c r="A21359" s="15">
        <v>2012</v>
      </c>
      <c r="B21359" s="16">
        <v>12</v>
      </c>
      <c r="C21359" s="16" t="s">
        <v>164</v>
      </c>
      <c r="D21359" s="38">
        <v>0.47799999999999998</v>
      </c>
    </row>
    <row r="21360" spans="1:4">
      <c r="A21360" s="13">
        <v>2013</v>
      </c>
      <c r="B21360" s="14">
        <v>1</v>
      </c>
      <c r="C21360" s="14" t="s">
        <v>164</v>
      </c>
      <c r="D21360" s="37">
        <v>1.028</v>
      </c>
    </row>
    <row r="21361" spans="1:4">
      <c r="A21361" s="15">
        <v>2013</v>
      </c>
      <c r="B21361" s="16">
        <v>2</v>
      </c>
      <c r="C21361" s="16" t="s">
        <v>164</v>
      </c>
      <c r="D21361" s="38">
        <v>0.34599999999999997</v>
      </c>
    </row>
    <row r="21362" spans="1:4">
      <c r="A21362" s="13">
        <v>2013</v>
      </c>
      <c r="B21362" s="14">
        <v>3</v>
      </c>
      <c r="C21362" s="14" t="s">
        <v>164</v>
      </c>
      <c r="D21362" s="37">
        <v>3.5049999999999999</v>
      </c>
    </row>
    <row r="21363" spans="1:4">
      <c r="A21363" s="15">
        <v>2013</v>
      </c>
      <c r="B21363" s="16">
        <v>4</v>
      </c>
      <c r="C21363" s="16" t="s">
        <v>164</v>
      </c>
      <c r="D21363" s="38">
        <v>11.068</v>
      </c>
    </row>
    <row r="21364" spans="1:4">
      <c r="A21364" s="13">
        <v>2013</v>
      </c>
      <c r="B21364" s="14">
        <v>5</v>
      </c>
      <c r="C21364" s="14" t="s">
        <v>164</v>
      </c>
      <c r="D21364" s="37">
        <v>14.422000000000001</v>
      </c>
    </row>
    <row r="21365" spans="1:4">
      <c r="A21365" s="15">
        <v>2013</v>
      </c>
      <c r="B21365" s="16">
        <v>6</v>
      </c>
      <c r="C21365" s="16" t="s">
        <v>164</v>
      </c>
      <c r="D21365" s="38">
        <v>18.672000000000001</v>
      </c>
    </row>
    <row r="21366" spans="1:4">
      <c r="A21366" s="13">
        <v>2013</v>
      </c>
      <c r="B21366" s="14">
        <v>7</v>
      </c>
      <c r="C21366" s="14" t="s">
        <v>164</v>
      </c>
      <c r="D21366" s="37">
        <v>22.233000000000001</v>
      </c>
    </row>
    <row r="21367" spans="1:4">
      <c r="A21367" s="15">
        <v>2013</v>
      </c>
      <c r="B21367" s="16">
        <v>8</v>
      </c>
      <c r="C21367" s="16" t="s">
        <v>164</v>
      </c>
      <c r="D21367" s="38">
        <v>21.367999999999999</v>
      </c>
    </row>
    <row r="21368" spans="1:4">
      <c r="A21368" s="13">
        <v>2000</v>
      </c>
      <c r="B21368" s="14">
        <v>2</v>
      </c>
      <c r="C21368" s="14" t="s">
        <v>165</v>
      </c>
      <c r="D21368" s="37">
        <v>16.887</v>
      </c>
    </row>
    <row r="21369" spans="1:4">
      <c r="A21369" s="15">
        <v>2000</v>
      </c>
      <c r="B21369" s="16">
        <v>3</v>
      </c>
      <c r="C21369" s="16" t="s">
        <v>165</v>
      </c>
      <c r="D21369" s="38">
        <v>20.311</v>
      </c>
    </row>
    <row r="21370" spans="1:4">
      <c r="A21370" s="13">
        <v>2000</v>
      </c>
      <c r="B21370" s="14">
        <v>4</v>
      </c>
      <c r="C21370" s="14" t="s">
        <v>165</v>
      </c>
      <c r="D21370" s="37">
        <v>28.257999999999999</v>
      </c>
    </row>
    <row r="21371" spans="1:4">
      <c r="A21371" s="15">
        <v>2000</v>
      </c>
      <c r="B21371" s="16">
        <v>5</v>
      </c>
      <c r="C21371" s="16" t="s">
        <v>165</v>
      </c>
      <c r="D21371" s="38">
        <v>32.088000000000001</v>
      </c>
    </row>
    <row r="21372" spans="1:4">
      <c r="A21372" s="13">
        <v>2000</v>
      </c>
      <c r="B21372" s="14">
        <v>6</v>
      </c>
      <c r="C21372" s="14" t="s">
        <v>165</v>
      </c>
      <c r="D21372" s="37">
        <v>34.36</v>
      </c>
    </row>
    <row r="21373" spans="1:4">
      <c r="A21373" s="15">
        <v>2000</v>
      </c>
      <c r="B21373" s="16">
        <v>7</v>
      </c>
      <c r="C21373" s="16" t="s">
        <v>165</v>
      </c>
      <c r="D21373" s="38">
        <v>36.743000000000002</v>
      </c>
    </row>
    <row r="21374" spans="1:4">
      <c r="A21374" s="13">
        <v>2000</v>
      </c>
      <c r="B21374" s="14">
        <v>8</v>
      </c>
      <c r="C21374" s="14" t="s">
        <v>165</v>
      </c>
      <c r="D21374" s="37">
        <v>36.457999999999998</v>
      </c>
    </row>
    <row r="21375" spans="1:4">
      <c r="A21375" s="15">
        <v>2000</v>
      </c>
      <c r="B21375" s="16">
        <v>9</v>
      </c>
      <c r="C21375" s="16" t="s">
        <v>165</v>
      </c>
      <c r="D21375" s="38">
        <v>32.484000000000002</v>
      </c>
    </row>
    <row r="21376" spans="1:4">
      <c r="A21376" s="13">
        <v>2000</v>
      </c>
      <c r="B21376" s="14">
        <v>10</v>
      </c>
      <c r="C21376" s="14" t="s">
        <v>165</v>
      </c>
      <c r="D21376" s="37">
        <v>28.917000000000002</v>
      </c>
    </row>
    <row r="21377" spans="1:4">
      <c r="A21377" s="15">
        <v>2000</v>
      </c>
      <c r="B21377" s="16">
        <v>11</v>
      </c>
      <c r="C21377" s="16" t="s">
        <v>165</v>
      </c>
      <c r="D21377" s="38">
        <v>22.332999999999998</v>
      </c>
    </row>
    <row r="21378" spans="1:4">
      <c r="A21378" s="13">
        <v>2000</v>
      </c>
      <c r="B21378" s="14">
        <v>12</v>
      </c>
      <c r="C21378" s="14" t="s">
        <v>165</v>
      </c>
      <c r="D21378" s="37">
        <v>18.484000000000002</v>
      </c>
    </row>
    <row r="21379" spans="1:4">
      <c r="A21379" s="15">
        <v>2001</v>
      </c>
      <c r="B21379" s="16">
        <v>1</v>
      </c>
      <c r="C21379" s="16" t="s">
        <v>165</v>
      </c>
      <c r="D21379" s="38">
        <v>15.462999999999999</v>
      </c>
    </row>
    <row r="21380" spans="1:4">
      <c r="A21380" s="13">
        <v>2001</v>
      </c>
      <c r="B21380" s="14">
        <v>2</v>
      </c>
      <c r="C21380" s="14" t="s">
        <v>165</v>
      </c>
      <c r="D21380" s="37">
        <v>17.085000000000001</v>
      </c>
    </row>
    <row r="21381" spans="1:4">
      <c r="A21381" s="15">
        <v>2001</v>
      </c>
      <c r="B21381" s="16">
        <v>3</v>
      </c>
      <c r="C21381" s="16" t="s">
        <v>165</v>
      </c>
      <c r="D21381" s="38">
        <v>22.06</v>
      </c>
    </row>
    <row r="21382" spans="1:4">
      <c r="A21382" s="13">
        <v>2001</v>
      </c>
      <c r="B21382" s="14">
        <v>4</v>
      </c>
      <c r="C21382" s="14" t="s">
        <v>165</v>
      </c>
      <c r="D21382" s="37">
        <v>26.815000000000001</v>
      </c>
    </row>
    <row r="21383" spans="1:4">
      <c r="A21383" s="15">
        <v>2001</v>
      </c>
      <c r="B21383" s="16">
        <v>5</v>
      </c>
      <c r="C21383" s="16" t="s">
        <v>165</v>
      </c>
      <c r="D21383" s="38">
        <v>32.304000000000002</v>
      </c>
    </row>
    <row r="21384" spans="1:4">
      <c r="A21384" s="13">
        <v>2001</v>
      </c>
      <c r="B21384" s="14">
        <v>6</v>
      </c>
      <c r="C21384" s="14" t="s">
        <v>165</v>
      </c>
      <c r="D21384" s="37">
        <v>34.478999999999999</v>
      </c>
    </row>
    <row r="21385" spans="1:4">
      <c r="A21385" s="15">
        <v>2001</v>
      </c>
      <c r="B21385" s="16">
        <v>7</v>
      </c>
      <c r="C21385" s="16" t="s">
        <v>165</v>
      </c>
      <c r="D21385" s="38">
        <v>36.145000000000003</v>
      </c>
    </row>
    <row r="21386" spans="1:4">
      <c r="A21386" s="13">
        <v>2001</v>
      </c>
      <c r="B21386" s="14">
        <v>8</v>
      </c>
      <c r="C21386" s="14" t="s">
        <v>165</v>
      </c>
      <c r="D21386" s="37">
        <v>36.082000000000001</v>
      </c>
    </row>
    <row r="21387" spans="1:4">
      <c r="A21387" s="15">
        <v>2001</v>
      </c>
      <c r="B21387" s="16">
        <v>9</v>
      </c>
      <c r="C21387" s="16" t="s">
        <v>165</v>
      </c>
      <c r="D21387" s="38">
        <v>33.598999999999997</v>
      </c>
    </row>
    <row r="21388" spans="1:4">
      <c r="A21388" s="13">
        <v>2001</v>
      </c>
      <c r="B21388" s="14">
        <v>10</v>
      </c>
      <c r="C21388" s="14" t="s">
        <v>165</v>
      </c>
      <c r="D21388" s="37">
        <v>29.548999999999999</v>
      </c>
    </row>
    <row r="21389" spans="1:4">
      <c r="A21389" s="15">
        <v>2001</v>
      </c>
      <c r="B21389" s="16">
        <v>11</v>
      </c>
      <c r="C21389" s="16" t="s">
        <v>165</v>
      </c>
      <c r="D21389" s="38">
        <v>23.122</v>
      </c>
    </row>
    <row r="21390" spans="1:4">
      <c r="A21390" s="13">
        <v>2001</v>
      </c>
      <c r="B21390" s="14">
        <v>12</v>
      </c>
      <c r="C21390" s="14" t="s">
        <v>165</v>
      </c>
      <c r="D21390" s="37">
        <v>21.567</v>
      </c>
    </row>
    <row r="21391" spans="1:4">
      <c r="A21391" s="15">
        <v>2002</v>
      </c>
      <c r="B21391" s="16">
        <v>1</v>
      </c>
      <c r="C21391" s="16" t="s">
        <v>165</v>
      </c>
      <c r="D21391" s="38">
        <v>16.247</v>
      </c>
    </row>
    <row r="21392" spans="1:4">
      <c r="A21392" s="13">
        <v>2002</v>
      </c>
      <c r="B21392" s="14">
        <v>2</v>
      </c>
      <c r="C21392" s="14" t="s">
        <v>165</v>
      </c>
      <c r="D21392" s="37">
        <v>17.905000000000001</v>
      </c>
    </row>
    <row r="21393" spans="1:4">
      <c r="A21393" s="15">
        <v>2002</v>
      </c>
      <c r="B21393" s="16">
        <v>3</v>
      </c>
      <c r="C21393" s="16" t="s">
        <v>165</v>
      </c>
      <c r="D21393" s="38">
        <v>22.373000000000001</v>
      </c>
    </row>
    <row r="21394" spans="1:4">
      <c r="A21394" s="13">
        <v>2002</v>
      </c>
      <c r="B21394" s="14">
        <v>4</v>
      </c>
      <c r="C21394" s="14" t="s">
        <v>165</v>
      </c>
      <c r="D21394" s="37">
        <v>25.724</v>
      </c>
    </row>
    <row r="21395" spans="1:4">
      <c r="A21395" s="15">
        <v>2002</v>
      </c>
      <c r="B21395" s="16">
        <v>5</v>
      </c>
      <c r="C21395" s="16" t="s">
        <v>165</v>
      </c>
      <c r="D21395" s="38">
        <v>32.274999999999999</v>
      </c>
    </row>
    <row r="21396" spans="1:4">
      <c r="A21396" s="13">
        <v>2002</v>
      </c>
      <c r="B21396" s="14">
        <v>6</v>
      </c>
      <c r="C21396" s="14" t="s">
        <v>165</v>
      </c>
      <c r="D21396" s="37">
        <v>34.459000000000003</v>
      </c>
    </row>
    <row r="21397" spans="1:4">
      <c r="A21397" s="15">
        <v>2002</v>
      </c>
      <c r="B21397" s="16">
        <v>7</v>
      </c>
      <c r="C21397" s="16" t="s">
        <v>165</v>
      </c>
      <c r="D21397" s="38">
        <v>36.786000000000001</v>
      </c>
    </row>
    <row r="21398" spans="1:4">
      <c r="A21398" s="13">
        <v>2002</v>
      </c>
      <c r="B21398" s="14">
        <v>8</v>
      </c>
      <c r="C21398" s="14" t="s">
        <v>165</v>
      </c>
      <c r="D21398" s="37">
        <v>35.834000000000003</v>
      </c>
    </row>
    <row r="21399" spans="1:4">
      <c r="A21399" s="15">
        <v>2002</v>
      </c>
      <c r="B21399" s="16">
        <v>9</v>
      </c>
      <c r="C21399" s="16" t="s">
        <v>165</v>
      </c>
      <c r="D21399" s="38">
        <v>33.088000000000001</v>
      </c>
    </row>
    <row r="21400" spans="1:4">
      <c r="A21400" s="13">
        <v>2002</v>
      </c>
      <c r="B21400" s="14">
        <v>10</v>
      </c>
      <c r="C21400" s="14" t="s">
        <v>165</v>
      </c>
      <c r="D21400" s="37">
        <v>29.867000000000001</v>
      </c>
    </row>
    <row r="21401" spans="1:4">
      <c r="A21401" s="15">
        <v>2002</v>
      </c>
      <c r="B21401" s="16">
        <v>11</v>
      </c>
      <c r="C21401" s="16" t="s">
        <v>165</v>
      </c>
      <c r="D21401" s="38">
        <v>22.981999999999999</v>
      </c>
    </row>
    <row r="21402" spans="1:4">
      <c r="A21402" s="13">
        <v>2002</v>
      </c>
      <c r="B21402" s="14">
        <v>12</v>
      </c>
      <c r="C21402" s="14" t="s">
        <v>165</v>
      </c>
      <c r="D21402" s="37">
        <v>18.704999999999998</v>
      </c>
    </row>
    <row r="21403" spans="1:4">
      <c r="A21403" s="15">
        <v>2003</v>
      </c>
      <c r="B21403" s="16">
        <v>1</v>
      </c>
      <c r="C21403" s="16" t="s">
        <v>165</v>
      </c>
      <c r="D21403" s="38">
        <v>16.254999999999999</v>
      </c>
    </row>
    <row r="21404" spans="1:4">
      <c r="A21404" s="13">
        <v>2003</v>
      </c>
      <c r="B21404" s="14">
        <v>2</v>
      </c>
      <c r="C21404" s="14" t="s">
        <v>165</v>
      </c>
      <c r="D21404" s="37">
        <v>18.663</v>
      </c>
    </row>
    <row r="21405" spans="1:4">
      <c r="A21405" s="15">
        <v>2003</v>
      </c>
      <c r="B21405" s="16">
        <v>3</v>
      </c>
      <c r="C21405" s="16" t="s">
        <v>165</v>
      </c>
      <c r="D21405" s="38">
        <v>20.986000000000001</v>
      </c>
    </row>
    <row r="21406" spans="1:4">
      <c r="A21406" s="13">
        <v>2003</v>
      </c>
      <c r="B21406" s="14">
        <v>4</v>
      </c>
      <c r="C21406" s="14" t="s">
        <v>165</v>
      </c>
      <c r="D21406" s="37">
        <v>26.843</v>
      </c>
    </row>
    <row r="21407" spans="1:4">
      <c r="A21407" s="15">
        <v>2003</v>
      </c>
      <c r="B21407" s="16">
        <v>5</v>
      </c>
      <c r="C21407" s="16" t="s">
        <v>165</v>
      </c>
      <c r="D21407" s="38">
        <v>31.882999999999999</v>
      </c>
    </row>
    <row r="21408" spans="1:4">
      <c r="A21408" s="13">
        <v>2003</v>
      </c>
      <c r="B21408" s="14">
        <v>6</v>
      </c>
      <c r="C21408" s="14" t="s">
        <v>165</v>
      </c>
      <c r="D21408" s="37">
        <v>35.267000000000003</v>
      </c>
    </row>
    <row r="21409" spans="1:4">
      <c r="A21409" s="15">
        <v>2003</v>
      </c>
      <c r="B21409" s="16">
        <v>7</v>
      </c>
      <c r="C21409" s="16" t="s">
        <v>165</v>
      </c>
      <c r="D21409" s="38">
        <v>36.26</v>
      </c>
    </row>
    <row r="21410" spans="1:4">
      <c r="A21410" s="13">
        <v>2003</v>
      </c>
      <c r="B21410" s="14">
        <v>8</v>
      </c>
      <c r="C21410" s="14" t="s">
        <v>165</v>
      </c>
      <c r="D21410" s="37">
        <v>36.131</v>
      </c>
    </row>
    <row r="21411" spans="1:4">
      <c r="A21411" s="15">
        <v>2003</v>
      </c>
      <c r="B21411" s="16">
        <v>9</v>
      </c>
      <c r="C21411" s="16" t="s">
        <v>165</v>
      </c>
      <c r="D21411" s="38">
        <v>33.655000000000001</v>
      </c>
    </row>
    <row r="21412" spans="1:4">
      <c r="A21412" s="13">
        <v>2003</v>
      </c>
      <c r="B21412" s="14">
        <v>10</v>
      </c>
      <c r="C21412" s="14" t="s">
        <v>165</v>
      </c>
      <c r="D21412" s="37">
        <v>29.654</v>
      </c>
    </row>
    <row r="21413" spans="1:4">
      <c r="A21413" s="15">
        <v>2003</v>
      </c>
      <c r="B21413" s="16">
        <v>11</v>
      </c>
      <c r="C21413" s="16" t="s">
        <v>165</v>
      </c>
      <c r="D21413" s="38">
        <v>23.152000000000001</v>
      </c>
    </row>
    <row r="21414" spans="1:4">
      <c r="A21414" s="13">
        <v>2003</v>
      </c>
      <c r="B21414" s="14">
        <v>12</v>
      </c>
      <c r="C21414" s="14" t="s">
        <v>165</v>
      </c>
      <c r="D21414" s="37">
        <v>18.716999999999999</v>
      </c>
    </row>
    <row r="21415" spans="1:4">
      <c r="A21415" s="15">
        <v>2004</v>
      </c>
      <c r="B21415" s="16">
        <v>1</v>
      </c>
      <c r="C21415" s="16" t="s">
        <v>165</v>
      </c>
      <c r="D21415" s="38">
        <v>18.523</v>
      </c>
    </row>
    <row r="21416" spans="1:4">
      <c r="A21416" s="13">
        <v>2004</v>
      </c>
      <c r="B21416" s="14">
        <v>2</v>
      </c>
      <c r="C21416" s="14" t="s">
        <v>165</v>
      </c>
      <c r="D21416" s="37">
        <v>18.308</v>
      </c>
    </row>
    <row r="21417" spans="1:4">
      <c r="A21417" s="15">
        <v>2004</v>
      </c>
      <c r="B21417" s="16">
        <v>3</v>
      </c>
      <c r="C21417" s="16" t="s">
        <v>165</v>
      </c>
      <c r="D21417" s="38">
        <v>22.312999999999999</v>
      </c>
    </row>
    <row r="21418" spans="1:4">
      <c r="A21418" s="13">
        <v>2004</v>
      </c>
      <c r="B21418" s="14">
        <v>4</v>
      </c>
      <c r="C21418" s="14" t="s">
        <v>165</v>
      </c>
      <c r="D21418" s="37">
        <v>25.335999999999999</v>
      </c>
    </row>
    <row r="21419" spans="1:4">
      <c r="A21419" s="15">
        <v>2004</v>
      </c>
      <c r="B21419" s="16">
        <v>5</v>
      </c>
      <c r="C21419" s="16" t="s">
        <v>165</v>
      </c>
      <c r="D21419" s="38">
        <v>31.248999999999999</v>
      </c>
    </row>
    <row r="21420" spans="1:4">
      <c r="A21420" s="13">
        <v>2004</v>
      </c>
      <c r="B21420" s="14">
        <v>6</v>
      </c>
      <c r="C21420" s="14" t="s">
        <v>165</v>
      </c>
      <c r="D21420" s="37">
        <v>34.526000000000003</v>
      </c>
    </row>
    <row r="21421" spans="1:4">
      <c r="A21421" s="15">
        <v>2004</v>
      </c>
      <c r="B21421" s="16">
        <v>7</v>
      </c>
      <c r="C21421" s="16" t="s">
        <v>165</v>
      </c>
      <c r="D21421" s="38">
        <v>36.079000000000001</v>
      </c>
    </row>
    <row r="21422" spans="1:4">
      <c r="A21422" s="13">
        <v>2004</v>
      </c>
      <c r="B21422" s="14">
        <v>8</v>
      </c>
      <c r="C21422" s="14" t="s">
        <v>165</v>
      </c>
      <c r="D21422" s="37">
        <v>35.651000000000003</v>
      </c>
    </row>
    <row r="21423" spans="1:4">
      <c r="A21423" s="15">
        <v>2004</v>
      </c>
      <c r="B21423" s="16">
        <v>9</v>
      </c>
      <c r="C21423" s="16" t="s">
        <v>165</v>
      </c>
      <c r="D21423" s="38">
        <v>32.234999999999999</v>
      </c>
    </row>
    <row r="21424" spans="1:4">
      <c r="A21424" s="13">
        <v>2004</v>
      </c>
      <c r="B21424" s="14">
        <v>10</v>
      </c>
      <c r="C21424" s="14" t="s">
        <v>165</v>
      </c>
      <c r="D21424" s="37">
        <v>29.454000000000001</v>
      </c>
    </row>
    <row r="21425" spans="1:4">
      <c r="A21425" s="15">
        <v>2004</v>
      </c>
      <c r="B21425" s="16">
        <v>11</v>
      </c>
      <c r="C21425" s="16" t="s">
        <v>165</v>
      </c>
      <c r="D21425" s="38">
        <v>24.655999999999999</v>
      </c>
    </row>
    <row r="21426" spans="1:4">
      <c r="A21426" s="13">
        <v>2004</v>
      </c>
      <c r="B21426" s="14">
        <v>12</v>
      </c>
      <c r="C21426" s="14" t="s">
        <v>165</v>
      </c>
      <c r="D21426" s="37">
        <v>16.452999999999999</v>
      </c>
    </row>
    <row r="21427" spans="1:4">
      <c r="A21427" s="15">
        <v>2005</v>
      </c>
      <c r="B21427" s="16">
        <v>1</v>
      </c>
      <c r="C21427" s="16" t="s">
        <v>165</v>
      </c>
      <c r="D21427" s="38">
        <v>15.47</v>
      </c>
    </row>
    <row r="21428" spans="1:4">
      <c r="A21428" s="13">
        <v>2005</v>
      </c>
      <c r="B21428" s="14">
        <v>2</v>
      </c>
      <c r="C21428" s="14" t="s">
        <v>165</v>
      </c>
      <c r="D21428" s="37">
        <v>16.832000000000001</v>
      </c>
    </row>
    <row r="21429" spans="1:4">
      <c r="A21429" s="15">
        <v>2005</v>
      </c>
      <c r="B21429" s="16">
        <v>3</v>
      </c>
      <c r="C21429" s="16" t="s">
        <v>165</v>
      </c>
      <c r="D21429" s="38">
        <v>21.484000000000002</v>
      </c>
    </row>
    <row r="21430" spans="1:4">
      <c r="A21430" s="13">
        <v>2005</v>
      </c>
      <c r="B21430" s="14">
        <v>4</v>
      </c>
      <c r="C21430" s="14" t="s">
        <v>165</v>
      </c>
      <c r="D21430" s="37">
        <v>26.475999999999999</v>
      </c>
    </row>
    <row r="21431" spans="1:4">
      <c r="A21431" s="15">
        <v>2005</v>
      </c>
      <c r="B21431" s="16">
        <v>5</v>
      </c>
      <c r="C21431" s="16" t="s">
        <v>165</v>
      </c>
      <c r="D21431" s="38">
        <v>30.908999999999999</v>
      </c>
    </row>
    <row r="21432" spans="1:4">
      <c r="A21432" s="13">
        <v>2005</v>
      </c>
      <c r="B21432" s="14">
        <v>6</v>
      </c>
      <c r="C21432" s="14" t="s">
        <v>165</v>
      </c>
      <c r="D21432" s="37">
        <v>34.750999999999998</v>
      </c>
    </row>
    <row r="21433" spans="1:4">
      <c r="A21433" s="15">
        <v>2005</v>
      </c>
      <c r="B21433" s="16">
        <v>7</v>
      </c>
      <c r="C21433" s="16" t="s">
        <v>165</v>
      </c>
      <c r="D21433" s="38">
        <v>36.154000000000003</v>
      </c>
    </row>
    <row r="21434" spans="1:4">
      <c r="A21434" s="13">
        <v>2005</v>
      </c>
      <c r="B21434" s="14">
        <v>8</v>
      </c>
      <c r="C21434" s="14" t="s">
        <v>165</v>
      </c>
      <c r="D21434" s="37">
        <v>36.137999999999998</v>
      </c>
    </row>
    <row r="21435" spans="1:4">
      <c r="A21435" s="15">
        <v>2005</v>
      </c>
      <c r="B21435" s="16">
        <v>9</v>
      </c>
      <c r="C21435" s="16" t="s">
        <v>165</v>
      </c>
      <c r="D21435" s="38">
        <v>32.829000000000001</v>
      </c>
    </row>
    <row r="21436" spans="1:4">
      <c r="A21436" s="13">
        <v>2005</v>
      </c>
      <c r="B21436" s="14">
        <v>10</v>
      </c>
      <c r="C21436" s="14" t="s">
        <v>165</v>
      </c>
      <c r="D21436" s="37">
        <v>28.244</v>
      </c>
    </row>
    <row r="21437" spans="1:4">
      <c r="A21437" s="15">
        <v>2005</v>
      </c>
      <c r="B21437" s="16">
        <v>11</v>
      </c>
      <c r="C21437" s="16" t="s">
        <v>165</v>
      </c>
      <c r="D21437" s="38">
        <v>23.783999999999999</v>
      </c>
    </row>
    <row r="21438" spans="1:4">
      <c r="A21438" s="13">
        <v>2005</v>
      </c>
      <c r="B21438" s="14">
        <v>12</v>
      </c>
      <c r="C21438" s="14" t="s">
        <v>165</v>
      </c>
      <c r="D21438" s="37">
        <v>19.652000000000001</v>
      </c>
    </row>
    <row r="21439" spans="1:4">
      <c r="A21439" s="15">
        <v>2006</v>
      </c>
      <c r="B21439" s="16">
        <v>1</v>
      </c>
      <c r="C21439" s="16" t="s">
        <v>165</v>
      </c>
      <c r="D21439" s="38">
        <v>16.632000000000001</v>
      </c>
    </row>
    <row r="21440" spans="1:4">
      <c r="A21440" s="13">
        <v>2006</v>
      </c>
      <c r="B21440" s="14">
        <v>2</v>
      </c>
      <c r="C21440" s="14" t="s">
        <v>165</v>
      </c>
      <c r="D21440" s="37">
        <v>18.782</v>
      </c>
    </row>
    <row r="21441" spans="1:4">
      <c r="A21441" s="15">
        <v>2006</v>
      </c>
      <c r="B21441" s="16">
        <v>3</v>
      </c>
      <c r="C21441" s="16" t="s">
        <v>165</v>
      </c>
      <c r="D21441" s="38">
        <v>22.03</v>
      </c>
    </row>
    <row r="21442" spans="1:4">
      <c r="A21442" s="13">
        <v>2006</v>
      </c>
      <c r="B21442" s="14">
        <v>4</v>
      </c>
      <c r="C21442" s="14" t="s">
        <v>165</v>
      </c>
      <c r="D21442" s="37">
        <v>26.315999999999999</v>
      </c>
    </row>
    <row r="21443" spans="1:4">
      <c r="A21443" s="15">
        <v>2006</v>
      </c>
      <c r="B21443" s="16">
        <v>5</v>
      </c>
      <c r="C21443" s="16" t="s">
        <v>165</v>
      </c>
      <c r="D21443" s="38">
        <v>32.725000000000001</v>
      </c>
    </row>
    <row r="21444" spans="1:4">
      <c r="A21444" s="13">
        <v>2006</v>
      </c>
      <c r="B21444" s="14">
        <v>6</v>
      </c>
      <c r="C21444" s="14" t="s">
        <v>165</v>
      </c>
      <c r="D21444" s="37">
        <v>35.523000000000003</v>
      </c>
    </row>
    <row r="21445" spans="1:4">
      <c r="A21445" s="15">
        <v>2006</v>
      </c>
      <c r="B21445" s="16">
        <v>7</v>
      </c>
      <c r="C21445" s="16" t="s">
        <v>165</v>
      </c>
      <c r="D21445" s="38">
        <v>36.762999999999998</v>
      </c>
    </row>
    <row r="21446" spans="1:4">
      <c r="A21446" s="13">
        <v>2006</v>
      </c>
      <c r="B21446" s="14">
        <v>8</v>
      </c>
      <c r="C21446" s="14" t="s">
        <v>165</v>
      </c>
      <c r="D21446" s="37">
        <v>36.215000000000003</v>
      </c>
    </row>
    <row r="21447" spans="1:4">
      <c r="A21447" s="15">
        <v>2006</v>
      </c>
      <c r="B21447" s="16">
        <v>9</v>
      </c>
      <c r="C21447" s="16" t="s">
        <v>165</v>
      </c>
      <c r="D21447" s="38">
        <v>32.761000000000003</v>
      </c>
    </row>
    <row r="21448" spans="1:4">
      <c r="A21448" s="13">
        <v>2006</v>
      </c>
      <c r="B21448" s="14">
        <v>10</v>
      </c>
      <c r="C21448" s="14" t="s">
        <v>165</v>
      </c>
      <c r="D21448" s="37">
        <v>30.065999999999999</v>
      </c>
    </row>
    <row r="21449" spans="1:4">
      <c r="A21449" s="15">
        <v>2006</v>
      </c>
      <c r="B21449" s="16">
        <v>11</v>
      </c>
      <c r="C21449" s="16" t="s">
        <v>165</v>
      </c>
      <c r="D21449" s="38">
        <v>23.245000000000001</v>
      </c>
    </row>
    <row r="21450" spans="1:4">
      <c r="A21450" s="13">
        <v>2006</v>
      </c>
      <c r="B21450" s="14">
        <v>12</v>
      </c>
      <c r="C21450" s="14" t="s">
        <v>165</v>
      </c>
      <c r="D21450" s="37">
        <v>14.728</v>
      </c>
    </row>
    <row r="21451" spans="1:4">
      <c r="A21451" s="15">
        <v>2007</v>
      </c>
      <c r="B21451" s="16">
        <v>1</v>
      </c>
      <c r="C21451" s="16" t="s">
        <v>165</v>
      </c>
      <c r="D21451" s="38">
        <v>14.132999999999999</v>
      </c>
    </row>
    <row r="21452" spans="1:4">
      <c r="A21452" s="13">
        <v>2007</v>
      </c>
      <c r="B21452" s="14">
        <v>2</v>
      </c>
      <c r="C21452" s="14" t="s">
        <v>165</v>
      </c>
      <c r="D21452" s="37">
        <v>17.898</v>
      </c>
    </row>
    <row r="21453" spans="1:4">
      <c r="A21453" s="15">
        <v>2007</v>
      </c>
      <c r="B21453" s="16">
        <v>3</v>
      </c>
      <c r="C21453" s="16" t="s">
        <v>165</v>
      </c>
      <c r="D21453" s="38">
        <v>21.494</v>
      </c>
    </row>
    <row r="21454" spans="1:4">
      <c r="A21454" s="13">
        <v>2007</v>
      </c>
      <c r="B21454" s="14">
        <v>4</v>
      </c>
      <c r="C21454" s="14" t="s">
        <v>165</v>
      </c>
      <c r="D21454" s="37">
        <v>26.766999999999999</v>
      </c>
    </row>
    <row r="21455" spans="1:4">
      <c r="A21455" s="15">
        <v>2007</v>
      </c>
      <c r="B21455" s="16">
        <v>5</v>
      </c>
      <c r="C21455" s="16" t="s">
        <v>165</v>
      </c>
      <c r="D21455" s="38">
        <v>32.558999999999997</v>
      </c>
    </row>
    <row r="21456" spans="1:4">
      <c r="A21456" s="13">
        <v>2007</v>
      </c>
      <c r="B21456" s="14">
        <v>6</v>
      </c>
      <c r="C21456" s="14" t="s">
        <v>165</v>
      </c>
      <c r="D21456" s="37">
        <v>35.207000000000001</v>
      </c>
    </row>
    <row r="21457" spans="1:4">
      <c r="A21457" s="15">
        <v>2007</v>
      </c>
      <c r="B21457" s="16">
        <v>7</v>
      </c>
      <c r="C21457" s="16" t="s">
        <v>165</v>
      </c>
      <c r="D21457" s="38">
        <v>36.274000000000001</v>
      </c>
    </row>
    <row r="21458" spans="1:4">
      <c r="A21458" s="13">
        <v>2007</v>
      </c>
      <c r="B21458" s="14">
        <v>8</v>
      </c>
      <c r="C21458" s="14" t="s">
        <v>165</v>
      </c>
      <c r="D21458" s="37">
        <v>36.122</v>
      </c>
    </row>
    <row r="21459" spans="1:4">
      <c r="A21459" s="15">
        <v>2007</v>
      </c>
      <c r="B21459" s="16">
        <v>9</v>
      </c>
      <c r="C21459" s="16" t="s">
        <v>165</v>
      </c>
      <c r="D21459" s="38">
        <v>33.725999999999999</v>
      </c>
    </row>
    <row r="21460" spans="1:4">
      <c r="A21460" s="13">
        <v>2007</v>
      </c>
      <c r="B21460" s="14">
        <v>10</v>
      </c>
      <c r="C21460" s="14" t="s">
        <v>165</v>
      </c>
      <c r="D21460" s="37">
        <v>29.55</v>
      </c>
    </row>
    <row r="21461" spans="1:4">
      <c r="A21461" s="15">
        <v>2007</v>
      </c>
      <c r="B21461" s="16">
        <v>11</v>
      </c>
      <c r="C21461" s="16" t="s">
        <v>165</v>
      </c>
      <c r="D21461" s="38">
        <v>23.815000000000001</v>
      </c>
    </row>
    <row r="21462" spans="1:4">
      <c r="A21462" s="13">
        <v>2007</v>
      </c>
      <c r="B21462" s="14">
        <v>12</v>
      </c>
      <c r="C21462" s="14" t="s">
        <v>165</v>
      </c>
      <c r="D21462" s="37">
        <v>18.062000000000001</v>
      </c>
    </row>
    <row r="21463" spans="1:4">
      <c r="A21463" s="15">
        <v>2008</v>
      </c>
      <c r="B21463" s="16">
        <v>1</v>
      </c>
      <c r="C21463" s="16" t="s">
        <v>165</v>
      </c>
      <c r="D21463" s="38">
        <v>14.170999999999999</v>
      </c>
    </row>
    <row r="21464" spans="1:4">
      <c r="A21464" s="13">
        <v>2008</v>
      </c>
      <c r="B21464" s="14">
        <v>2</v>
      </c>
      <c r="C21464" s="14" t="s">
        <v>165</v>
      </c>
      <c r="D21464" s="37">
        <v>16.286999999999999</v>
      </c>
    </row>
    <row r="21465" spans="1:4">
      <c r="A21465" s="15">
        <v>2008</v>
      </c>
      <c r="B21465" s="16">
        <v>3</v>
      </c>
      <c r="C21465" s="16" t="s">
        <v>165</v>
      </c>
      <c r="D21465" s="38">
        <v>23.535</v>
      </c>
    </row>
    <row r="21466" spans="1:4">
      <c r="A21466" s="13">
        <v>2008</v>
      </c>
      <c r="B21466" s="14">
        <v>4</v>
      </c>
      <c r="C21466" s="14" t="s">
        <v>165</v>
      </c>
      <c r="D21466" s="37">
        <v>26.687000000000001</v>
      </c>
    </row>
    <row r="21467" spans="1:4">
      <c r="A21467" s="15">
        <v>2008</v>
      </c>
      <c r="B21467" s="16">
        <v>5</v>
      </c>
      <c r="C21467" s="16" t="s">
        <v>165</v>
      </c>
      <c r="D21467" s="38">
        <v>32.331000000000003</v>
      </c>
    </row>
    <row r="21468" spans="1:4">
      <c r="A21468" s="13">
        <v>2008</v>
      </c>
      <c r="B21468" s="14">
        <v>6</v>
      </c>
      <c r="C21468" s="14" t="s">
        <v>165</v>
      </c>
      <c r="D21468" s="37">
        <v>35.298999999999999</v>
      </c>
    </row>
    <row r="21469" spans="1:4">
      <c r="A21469" s="15">
        <v>2008</v>
      </c>
      <c r="B21469" s="16">
        <v>7</v>
      </c>
      <c r="C21469" s="16" t="s">
        <v>165</v>
      </c>
      <c r="D21469" s="38">
        <v>36.573</v>
      </c>
    </row>
    <row r="21470" spans="1:4">
      <c r="A21470" s="13">
        <v>2008</v>
      </c>
      <c r="B21470" s="14">
        <v>8</v>
      </c>
      <c r="C21470" s="14" t="s">
        <v>165</v>
      </c>
      <c r="D21470" s="37">
        <v>36.030999999999999</v>
      </c>
    </row>
    <row r="21471" spans="1:4">
      <c r="A21471" s="15">
        <v>2008</v>
      </c>
      <c r="B21471" s="16">
        <v>9</v>
      </c>
      <c r="C21471" s="16" t="s">
        <v>165</v>
      </c>
      <c r="D21471" s="38">
        <v>34.006999999999998</v>
      </c>
    </row>
    <row r="21472" spans="1:4">
      <c r="A21472" s="13">
        <v>2008</v>
      </c>
      <c r="B21472" s="14">
        <v>10</v>
      </c>
      <c r="C21472" s="14" t="s">
        <v>165</v>
      </c>
      <c r="D21472" s="37">
        <v>29.059000000000001</v>
      </c>
    </row>
    <row r="21473" spans="1:4">
      <c r="A21473" s="15">
        <v>2008</v>
      </c>
      <c r="B21473" s="16">
        <v>11</v>
      </c>
      <c r="C21473" s="16" t="s">
        <v>165</v>
      </c>
      <c r="D21473" s="38">
        <v>22.86</v>
      </c>
    </row>
    <row r="21474" spans="1:4">
      <c r="A21474" s="13">
        <v>2008</v>
      </c>
      <c r="B21474" s="14">
        <v>12</v>
      </c>
      <c r="C21474" s="14" t="s">
        <v>165</v>
      </c>
      <c r="D21474" s="37">
        <v>16.696000000000002</v>
      </c>
    </row>
    <row r="21475" spans="1:4">
      <c r="A21475" s="15">
        <v>2009</v>
      </c>
      <c r="B21475" s="16">
        <v>1</v>
      </c>
      <c r="C21475" s="16" t="s">
        <v>165</v>
      </c>
      <c r="D21475" s="38">
        <v>14.659000000000001</v>
      </c>
    </row>
    <row r="21476" spans="1:4">
      <c r="A21476" s="13">
        <v>2009</v>
      </c>
      <c r="B21476" s="14">
        <v>2</v>
      </c>
      <c r="C21476" s="14" t="s">
        <v>165</v>
      </c>
      <c r="D21476" s="37">
        <v>18.753</v>
      </c>
    </row>
    <row r="21477" spans="1:4">
      <c r="A21477" s="15">
        <v>2009</v>
      </c>
      <c r="B21477" s="16">
        <v>3</v>
      </c>
      <c r="C21477" s="16" t="s">
        <v>165</v>
      </c>
      <c r="D21477" s="38">
        <v>20.917999999999999</v>
      </c>
    </row>
    <row r="21478" spans="1:4">
      <c r="A21478" s="13">
        <v>2009</v>
      </c>
      <c r="B21478" s="14">
        <v>4</v>
      </c>
      <c r="C21478" s="14" t="s">
        <v>165</v>
      </c>
      <c r="D21478" s="37">
        <v>25.489000000000001</v>
      </c>
    </row>
    <row r="21479" spans="1:4">
      <c r="A21479" s="15">
        <v>2009</v>
      </c>
      <c r="B21479" s="16">
        <v>5</v>
      </c>
      <c r="C21479" s="16" t="s">
        <v>165</v>
      </c>
      <c r="D21479" s="38">
        <v>32.463999999999999</v>
      </c>
    </row>
    <row r="21480" spans="1:4">
      <c r="A21480" s="13">
        <v>2009</v>
      </c>
      <c r="B21480" s="14">
        <v>6</v>
      </c>
      <c r="C21480" s="14" t="s">
        <v>165</v>
      </c>
      <c r="D21480" s="37">
        <v>35.709000000000003</v>
      </c>
    </row>
    <row r="21481" spans="1:4">
      <c r="A21481" s="15">
        <v>2009</v>
      </c>
      <c r="B21481" s="16">
        <v>7</v>
      </c>
      <c r="C21481" s="16" t="s">
        <v>165</v>
      </c>
      <c r="D21481" s="38">
        <v>36.587000000000003</v>
      </c>
    </row>
    <row r="21482" spans="1:4">
      <c r="A21482" s="13">
        <v>2009</v>
      </c>
      <c r="B21482" s="14">
        <v>8</v>
      </c>
      <c r="C21482" s="14" t="s">
        <v>165</v>
      </c>
      <c r="D21482" s="37">
        <v>36.177999999999997</v>
      </c>
    </row>
    <row r="21483" spans="1:4">
      <c r="A21483" s="15">
        <v>2009</v>
      </c>
      <c r="B21483" s="16">
        <v>9</v>
      </c>
      <c r="C21483" s="16" t="s">
        <v>165</v>
      </c>
      <c r="D21483" s="38">
        <v>33.46</v>
      </c>
    </row>
    <row r="21484" spans="1:4">
      <c r="A21484" s="13">
        <v>2009</v>
      </c>
      <c r="B21484" s="14">
        <v>10</v>
      </c>
      <c r="C21484" s="14" t="s">
        <v>165</v>
      </c>
      <c r="D21484" s="37">
        <v>29.073</v>
      </c>
    </row>
    <row r="21485" spans="1:4">
      <c r="A21485" s="15">
        <v>2009</v>
      </c>
      <c r="B21485" s="16">
        <v>11</v>
      </c>
      <c r="C21485" s="16" t="s">
        <v>165</v>
      </c>
      <c r="D21485" s="38">
        <v>24.613</v>
      </c>
    </row>
    <row r="21486" spans="1:4">
      <c r="A21486" s="13">
        <v>2009</v>
      </c>
      <c r="B21486" s="14">
        <v>12</v>
      </c>
      <c r="C21486" s="14" t="s">
        <v>165</v>
      </c>
      <c r="D21486" s="37">
        <v>18.981999999999999</v>
      </c>
    </row>
    <row r="21487" spans="1:4">
      <c r="A21487" s="15">
        <v>2010</v>
      </c>
      <c r="B21487" s="16">
        <v>1</v>
      </c>
      <c r="C21487" s="16" t="s">
        <v>165</v>
      </c>
      <c r="D21487" s="38">
        <v>17.774000000000001</v>
      </c>
    </row>
    <row r="21488" spans="1:4">
      <c r="A21488" s="13">
        <v>2010</v>
      </c>
      <c r="B21488" s="14">
        <v>2</v>
      </c>
      <c r="C21488" s="14" t="s">
        <v>165</v>
      </c>
      <c r="D21488" s="37">
        <v>19.911000000000001</v>
      </c>
    </row>
    <row r="21489" spans="1:4">
      <c r="A21489" s="15">
        <v>2010</v>
      </c>
      <c r="B21489" s="16">
        <v>3</v>
      </c>
      <c r="C21489" s="16" t="s">
        <v>165</v>
      </c>
      <c r="D21489" s="38">
        <v>23.553000000000001</v>
      </c>
    </row>
    <row r="21490" spans="1:4">
      <c r="A21490" s="13">
        <v>2010</v>
      </c>
      <c r="B21490" s="14">
        <v>4</v>
      </c>
      <c r="C21490" s="14" t="s">
        <v>165</v>
      </c>
      <c r="D21490" s="37">
        <v>27.033000000000001</v>
      </c>
    </row>
    <row r="21491" spans="1:4">
      <c r="A21491" s="15">
        <v>2010</v>
      </c>
      <c r="B21491" s="16">
        <v>5</v>
      </c>
      <c r="C21491" s="16" t="s">
        <v>165</v>
      </c>
      <c r="D21491" s="38">
        <v>31.777000000000001</v>
      </c>
    </row>
    <row r="21492" spans="1:4">
      <c r="A21492" s="13">
        <v>2010</v>
      </c>
      <c r="B21492" s="14">
        <v>6</v>
      </c>
      <c r="C21492" s="14" t="s">
        <v>165</v>
      </c>
      <c r="D21492" s="37">
        <v>35.637999999999998</v>
      </c>
    </row>
    <row r="21493" spans="1:4">
      <c r="A21493" s="15">
        <v>2010</v>
      </c>
      <c r="B21493" s="16">
        <v>7</v>
      </c>
      <c r="C21493" s="16" t="s">
        <v>165</v>
      </c>
      <c r="D21493" s="38">
        <v>37.203000000000003</v>
      </c>
    </row>
    <row r="21494" spans="1:4">
      <c r="A21494" s="13">
        <v>2010</v>
      </c>
      <c r="B21494" s="14">
        <v>8</v>
      </c>
      <c r="C21494" s="14" t="s">
        <v>165</v>
      </c>
      <c r="D21494" s="37">
        <v>36.429000000000002</v>
      </c>
    </row>
    <row r="21495" spans="1:4">
      <c r="A21495" s="15">
        <v>2010</v>
      </c>
      <c r="B21495" s="16">
        <v>9</v>
      </c>
      <c r="C21495" s="16" t="s">
        <v>165</v>
      </c>
      <c r="D21495" s="38">
        <v>34.26</v>
      </c>
    </row>
    <row r="21496" spans="1:4">
      <c r="A21496" s="13">
        <v>2010</v>
      </c>
      <c r="B21496" s="14">
        <v>10</v>
      </c>
      <c r="C21496" s="14" t="s">
        <v>165</v>
      </c>
      <c r="D21496" s="37">
        <v>30.15</v>
      </c>
    </row>
    <row r="21497" spans="1:4">
      <c r="A21497" s="15">
        <v>2010</v>
      </c>
      <c r="B21497" s="16">
        <v>11</v>
      </c>
      <c r="C21497" s="16" t="s">
        <v>165</v>
      </c>
      <c r="D21497" s="38">
        <v>23.605</v>
      </c>
    </row>
    <row r="21498" spans="1:4">
      <c r="A21498" s="13">
        <v>2010</v>
      </c>
      <c r="B21498" s="14">
        <v>12</v>
      </c>
      <c r="C21498" s="14" t="s">
        <v>165</v>
      </c>
      <c r="D21498" s="37">
        <v>18.670000000000002</v>
      </c>
    </row>
    <row r="21499" spans="1:4">
      <c r="A21499" s="15">
        <v>2011</v>
      </c>
      <c r="B21499" s="16">
        <v>1</v>
      </c>
      <c r="C21499" s="16" t="s">
        <v>165</v>
      </c>
      <c r="D21499" s="38">
        <v>17.363</v>
      </c>
    </row>
    <row r="21500" spans="1:4">
      <c r="A21500" s="13">
        <v>2011</v>
      </c>
      <c r="B21500" s="14">
        <v>2</v>
      </c>
      <c r="C21500" s="14" t="s">
        <v>165</v>
      </c>
      <c r="D21500" s="37">
        <v>17.898</v>
      </c>
    </row>
    <row r="21501" spans="1:4">
      <c r="A21501" s="15">
        <v>2011</v>
      </c>
      <c r="B21501" s="16">
        <v>3</v>
      </c>
      <c r="C21501" s="16" t="s">
        <v>165</v>
      </c>
      <c r="D21501" s="38">
        <v>21.186</v>
      </c>
    </row>
    <row r="21502" spans="1:4">
      <c r="A21502" s="13">
        <v>2011</v>
      </c>
      <c r="B21502" s="14">
        <v>4</v>
      </c>
      <c r="C21502" s="14" t="s">
        <v>165</v>
      </c>
      <c r="D21502" s="37">
        <v>26.484999999999999</v>
      </c>
    </row>
    <row r="21503" spans="1:4">
      <c r="A21503" s="15">
        <v>2011</v>
      </c>
      <c r="B21503" s="16">
        <v>5</v>
      </c>
      <c r="C21503" s="16" t="s">
        <v>165</v>
      </c>
      <c r="D21503" s="38">
        <v>32.75</v>
      </c>
    </row>
    <row r="21504" spans="1:4">
      <c r="A21504" s="13">
        <v>2011</v>
      </c>
      <c r="B21504" s="14">
        <v>6</v>
      </c>
      <c r="C21504" s="14" t="s">
        <v>165</v>
      </c>
      <c r="D21504" s="37">
        <v>35.700000000000003</v>
      </c>
    </row>
    <row r="21505" spans="1:4">
      <c r="A21505" s="15">
        <v>2011</v>
      </c>
      <c r="B21505" s="16">
        <v>7</v>
      </c>
      <c r="C21505" s="16" t="s">
        <v>165</v>
      </c>
      <c r="D21505" s="38">
        <v>36.542999999999999</v>
      </c>
    </row>
    <row r="21506" spans="1:4">
      <c r="A21506" s="13">
        <v>2011</v>
      </c>
      <c r="B21506" s="14">
        <v>8</v>
      </c>
      <c r="C21506" s="14" t="s">
        <v>165</v>
      </c>
      <c r="D21506" s="37">
        <v>36.170999999999999</v>
      </c>
    </row>
    <row r="21507" spans="1:4">
      <c r="A21507" s="15">
        <v>2011</v>
      </c>
      <c r="B21507" s="16">
        <v>9</v>
      </c>
      <c r="C21507" s="16" t="s">
        <v>165</v>
      </c>
      <c r="D21507" s="38">
        <v>33.732999999999997</v>
      </c>
    </row>
    <row r="21508" spans="1:4">
      <c r="A21508" s="13">
        <v>2011</v>
      </c>
      <c r="B21508" s="14">
        <v>10</v>
      </c>
      <c r="C21508" s="14" t="s">
        <v>165</v>
      </c>
      <c r="D21508" s="37">
        <v>28.632000000000001</v>
      </c>
    </row>
    <row r="21509" spans="1:4">
      <c r="A21509" s="15">
        <v>2011</v>
      </c>
      <c r="B21509" s="16">
        <v>11</v>
      </c>
      <c r="C21509" s="16" t="s">
        <v>165</v>
      </c>
      <c r="D21509" s="38">
        <v>21.67</v>
      </c>
    </row>
    <row r="21510" spans="1:4">
      <c r="A21510" s="13">
        <v>2011</v>
      </c>
      <c r="B21510" s="14">
        <v>12</v>
      </c>
      <c r="C21510" s="14" t="s">
        <v>165</v>
      </c>
      <c r="D21510" s="37">
        <v>16.021000000000001</v>
      </c>
    </row>
    <row r="21511" spans="1:4">
      <c r="A21511" s="15">
        <v>2012</v>
      </c>
      <c r="B21511" s="16">
        <v>1</v>
      </c>
      <c r="C21511" s="16" t="s">
        <v>165</v>
      </c>
      <c r="D21511" s="38">
        <v>16.186</v>
      </c>
    </row>
    <row r="21512" spans="1:4">
      <c r="A21512" s="13">
        <v>2012</v>
      </c>
      <c r="B21512" s="14">
        <v>2</v>
      </c>
      <c r="C21512" s="14" t="s">
        <v>165</v>
      </c>
      <c r="D21512" s="37">
        <v>17.181999999999999</v>
      </c>
    </row>
    <row r="21513" spans="1:4">
      <c r="A21513" s="15">
        <v>2012</v>
      </c>
      <c r="B21513" s="16">
        <v>3</v>
      </c>
      <c r="C21513" s="16" t="s">
        <v>165</v>
      </c>
      <c r="D21513" s="38">
        <v>19.760000000000002</v>
      </c>
    </row>
    <row r="21514" spans="1:4">
      <c r="A21514" s="13">
        <v>2012</v>
      </c>
      <c r="B21514" s="14">
        <v>4</v>
      </c>
      <c r="C21514" s="14" t="s">
        <v>165</v>
      </c>
      <c r="D21514" s="37">
        <v>26.378</v>
      </c>
    </row>
    <row r="21515" spans="1:4">
      <c r="A21515" s="15">
        <v>2012</v>
      </c>
      <c r="B21515" s="16">
        <v>5</v>
      </c>
      <c r="C21515" s="16" t="s">
        <v>165</v>
      </c>
      <c r="D21515" s="38">
        <v>33.320999999999998</v>
      </c>
    </row>
    <row r="21516" spans="1:4">
      <c r="A21516" s="13">
        <v>2012</v>
      </c>
      <c r="B21516" s="14">
        <v>6</v>
      </c>
      <c r="C21516" s="14" t="s">
        <v>165</v>
      </c>
      <c r="D21516" s="37">
        <v>35.72</v>
      </c>
    </row>
    <row r="21517" spans="1:4">
      <c r="A21517" s="15">
        <v>2012</v>
      </c>
      <c r="B21517" s="16">
        <v>7</v>
      </c>
      <c r="C21517" s="16" t="s">
        <v>165</v>
      </c>
      <c r="D21517" s="38">
        <v>37.447000000000003</v>
      </c>
    </row>
    <row r="21518" spans="1:4">
      <c r="A21518" s="13">
        <v>2012</v>
      </c>
      <c r="B21518" s="14">
        <v>8</v>
      </c>
      <c r="C21518" s="14" t="s">
        <v>165</v>
      </c>
      <c r="D21518" s="37">
        <v>36.715000000000003</v>
      </c>
    </row>
    <row r="21519" spans="1:4">
      <c r="A21519" s="15">
        <v>2012</v>
      </c>
      <c r="B21519" s="16">
        <v>9</v>
      </c>
      <c r="C21519" s="16" t="s">
        <v>165</v>
      </c>
      <c r="D21519" s="38">
        <v>33.573</v>
      </c>
    </row>
    <row r="21520" spans="1:4">
      <c r="A21520" s="13">
        <v>2012</v>
      </c>
      <c r="B21520" s="14">
        <v>10</v>
      </c>
      <c r="C21520" s="14" t="s">
        <v>165</v>
      </c>
      <c r="D21520" s="37">
        <v>30.081</v>
      </c>
    </row>
    <row r="21521" spans="1:4">
      <c r="A21521" s="15">
        <v>2012</v>
      </c>
      <c r="B21521" s="16">
        <v>11</v>
      </c>
      <c r="C21521" s="16" t="s">
        <v>165</v>
      </c>
      <c r="D21521" s="38">
        <v>23.940999999999999</v>
      </c>
    </row>
    <row r="21522" spans="1:4">
      <c r="A21522" s="13">
        <v>2012</v>
      </c>
      <c r="B21522" s="14">
        <v>12</v>
      </c>
      <c r="C21522" s="14" t="s">
        <v>165</v>
      </c>
      <c r="D21522" s="37">
        <v>19.065000000000001</v>
      </c>
    </row>
    <row r="21523" spans="1:4">
      <c r="A21523" s="15">
        <v>2013</v>
      </c>
      <c r="B21523" s="16">
        <v>1</v>
      </c>
      <c r="C21523" s="16" t="s">
        <v>165</v>
      </c>
      <c r="D21523" s="38">
        <v>17.456</v>
      </c>
    </row>
    <row r="21524" spans="1:4">
      <c r="A21524" s="13">
        <v>2013</v>
      </c>
      <c r="B21524" s="14">
        <v>2</v>
      </c>
      <c r="C21524" s="14" t="s">
        <v>165</v>
      </c>
      <c r="D21524" s="37">
        <v>19.03</v>
      </c>
    </row>
    <row r="21525" spans="1:4">
      <c r="A21525" s="15">
        <v>2013</v>
      </c>
      <c r="B21525" s="16">
        <v>3</v>
      </c>
      <c r="C21525" s="16" t="s">
        <v>165</v>
      </c>
      <c r="D21525" s="38">
        <v>21.981000000000002</v>
      </c>
    </row>
    <row r="21526" spans="1:4">
      <c r="A21526" s="13">
        <v>2013</v>
      </c>
      <c r="B21526" s="14">
        <v>4</v>
      </c>
      <c r="C21526" s="14" t="s">
        <v>165</v>
      </c>
      <c r="D21526" s="37">
        <v>26.623000000000001</v>
      </c>
    </row>
    <row r="21527" spans="1:4">
      <c r="A21527" s="15">
        <v>2013</v>
      </c>
      <c r="B21527" s="16">
        <v>5</v>
      </c>
      <c r="C21527" s="16" t="s">
        <v>165</v>
      </c>
      <c r="D21527" s="38">
        <v>30.785</v>
      </c>
    </row>
    <row r="21528" spans="1:4">
      <c r="A21528" s="13">
        <v>2013</v>
      </c>
      <c r="B21528" s="14">
        <v>6</v>
      </c>
      <c r="C21528" s="14" t="s">
        <v>165</v>
      </c>
      <c r="D21528" s="37">
        <v>34.936</v>
      </c>
    </row>
    <row r="21529" spans="1:4">
      <c r="A21529" s="15">
        <v>2013</v>
      </c>
      <c r="B21529" s="16">
        <v>7</v>
      </c>
      <c r="C21529" s="16" t="s">
        <v>165</v>
      </c>
      <c r="D21529" s="38">
        <v>36.898000000000003</v>
      </c>
    </row>
    <row r="21530" spans="1:4">
      <c r="A21530" s="13">
        <v>2013</v>
      </c>
      <c r="B21530" s="14">
        <v>8</v>
      </c>
      <c r="C21530" s="14" t="s">
        <v>165</v>
      </c>
      <c r="D21530" s="37">
        <v>35.21</v>
      </c>
    </row>
    <row r="21531" spans="1:4">
      <c r="A21531" s="15">
        <v>2000</v>
      </c>
      <c r="B21531" s="16">
        <v>2</v>
      </c>
      <c r="C21531" s="16" t="s">
        <v>166</v>
      </c>
      <c r="D21531" s="38">
        <v>25.135999999999999</v>
      </c>
    </row>
    <row r="21532" spans="1:4">
      <c r="A21532" s="13">
        <v>2000</v>
      </c>
      <c r="B21532" s="14">
        <v>3</v>
      </c>
      <c r="C21532" s="14" t="s">
        <v>166</v>
      </c>
      <c r="D21532" s="37">
        <v>24.882999999999999</v>
      </c>
    </row>
    <row r="21533" spans="1:4">
      <c r="A21533" s="15">
        <v>2000</v>
      </c>
      <c r="B21533" s="16">
        <v>4</v>
      </c>
      <c r="C21533" s="16" t="s">
        <v>166</v>
      </c>
      <c r="D21533" s="38">
        <v>21.119</v>
      </c>
    </row>
    <row r="21534" spans="1:4">
      <c r="A21534" s="13">
        <v>2000</v>
      </c>
      <c r="B21534" s="14">
        <v>5</v>
      </c>
      <c r="C21534" s="14" t="s">
        <v>166</v>
      </c>
      <c r="D21534" s="37">
        <v>18.440000000000001</v>
      </c>
    </row>
    <row r="21535" spans="1:4">
      <c r="A21535" s="15">
        <v>2000</v>
      </c>
      <c r="B21535" s="16">
        <v>6</v>
      </c>
      <c r="C21535" s="16" t="s">
        <v>166</v>
      </c>
      <c r="D21535" s="38">
        <v>18.056999999999999</v>
      </c>
    </row>
    <row r="21536" spans="1:4">
      <c r="A21536" s="13">
        <v>2000</v>
      </c>
      <c r="B21536" s="14">
        <v>7</v>
      </c>
      <c r="C21536" s="14" t="s">
        <v>166</v>
      </c>
      <c r="D21536" s="37">
        <v>17.056000000000001</v>
      </c>
    </row>
    <row r="21537" spans="1:4">
      <c r="A21537" s="15">
        <v>2000</v>
      </c>
      <c r="B21537" s="16">
        <v>8</v>
      </c>
      <c r="C21537" s="16" t="s">
        <v>166</v>
      </c>
      <c r="D21537" s="38">
        <v>18.989999999999998</v>
      </c>
    </row>
    <row r="21538" spans="1:4">
      <c r="A21538" s="13">
        <v>2000</v>
      </c>
      <c r="B21538" s="14">
        <v>9</v>
      </c>
      <c r="C21538" s="14" t="s">
        <v>166</v>
      </c>
      <c r="D21538" s="37">
        <v>20.922000000000001</v>
      </c>
    </row>
    <row r="21539" spans="1:4">
      <c r="A21539" s="15">
        <v>2000</v>
      </c>
      <c r="B21539" s="16">
        <v>10</v>
      </c>
      <c r="C21539" s="16" t="s">
        <v>166</v>
      </c>
      <c r="D21539" s="38">
        <v>21.548999999999999</v>
      </c>
    </row>
    <row r="21540" spans="1:4">
      <c r="A21540" s="13">
        <v>2000</v>
      </c>
      <c r="B21540" s="14">
        <v>11</v>
      </c>
      <c r="C21540" s="14" t="s">
        <v>166</v>
      </c>
      <c r="D21540" s="37">
        <v>22.942</v>
      </c>
    </row>
    <row r="21541" spans="1:4">
      <c r="A21541" s="15">
        <v>2000</v>
      </c>
      <c r="B21541" s="16">
        <v>12</v>
      </c>
      <c r="C21541" s="16" t="s">
        <v>166</v>
      </c>
      <c r="D21541" s="38">
        <v>24.931999999999999</v>
      </c>
    </row>
    <row r="21542" spans="1:4">
      <c r="A21542" s="13">
        <v>2001</v>
      </c>
      <c r="B21542" s="14">
        <v>1</v>
      </c>
      <c r="C21542" s="14" t="s">
        <v>166</v>
      </c>
      <c r="D21542" s="37">
        <v>24.867000000000001</v>
      </c>
    </row>
    <row r="21543" spans="1:4">
      <c r="A21543" s="15">
        <v>2001</v>
      </c>
      <c r="B21543" s="16">
        <v>2</v>
      </c>
      <c r="C21543" s="16" t="s">
        <v>166</v>
      </c>
      <c r="D21543" s="38">
        <v>24.969000000000001</v>
      </c>
    </row>
    <row r="21544" spans="1:4">
      <c r="A21544" s="13">
        <v>2001</v>
      </c>
      <c r="B21544" s="14">
        <v>3</v>
      </c>
      <c r="C21544" s="14" t="s">
        <v>166</v>
      </c>
      <c r="D21544" s="37">
        <v>24.869</v>
      </c>
    </row>
    <row r="21545" spans="1:4">
      <c r="A21545" s="15">
        <v>2001</v>
      </c>
      <c r="B21545" s="16">
        <v>4</v>
      </c>
      <c r="C21545" s="16" t="s">
        <v>166</v>
      </c>
      <c r="D21545" s="38">
        <v>22.812999999999999</v>
      </c>
    </row>
    <row r="21546" spans="1:4">
      <c r="A21546" s="13">
        <v>2001</v>
      </c>
      <c r="B21546" s="14">
        <v>5</v>
      </c>
      <c r="C21546" s="14" t="s">
        <v>166</v>
      </c>
      <c r="D21546" s="37">
        <v>19.789000000000001</v>
      </c>
    </row>
    <row r="21547" spans="1:4">
      <c r="A21547" s="15">
        <v>2001</v>
      </c>
      <c r="B21547" s="16">
        <v>6</v>
      </c>
      <c r="C21547" s="16" t="s">
        <v>166</v>
      </c>
      <c r="D21547" s="38">
        <v>17.677</v>
      </c>
    </row>
    <row r="21548" spans="1:4">
      <c r="A21548" s="13">
        <v>2001</v>
      </c>
      <c r="B21548" s="14">
        <v>7</v>
      </c>
      <c r="C21548" s="14" t="s">
        <v>166</v>
      </c>
      <c r="D21548" s="37">
        <v>16.71</v>
      </c>
    </row>
    <row r="21549" spans="1:4">
      <c r="A21549" s="15">
        <v>2001</v>
      </c>
      <c r="B21549" s="16">
        <v>8</v>
      </c>
      <c r="C21549" s="16" t="s">
        <v>166</v>
      </c>
      <c r="D21549" s="38">
        <v>19.419</v>
      </c>
    </row>
    <row r="21550" spans="1:4">
      <c r="A21550" s="13">
        <v>2001</v>
      </c>
      <c r="B21550" s="14">
        <v>9</v>
      </c>
      <c r="C21550" s="14" t="s">
        <v>166</v>
      </c>
      <c r="D21550" s="37">
        <v>20.632999999999999</v>
      </c>
    </row>
    <row r="21551" spans="1:4">
      <c r="A21551" s="15">
        <v>2001</v>
      </c>
      <c r="B21551" s="16">
        <v>10</v>
      </c>
      <c r="C21551" s="16" t="s">
        <v>166</v>
      </c>
      <c r="D21551" s="38">
        <v>22.547999999999998</v>
      </c>
    </row>
    <row r="21552" spans="1:4">
      <c r="A21552" s="13">
        <v>2001</v>
      </c>
      <c r="B21552" s="14">
        <v>11</v>
      </c>
      <c r="C21552" s="14" t="s">
        <v>166</v>
      </c>
      <c r="D21552" s="37">
        <v>24.271000000000001</v>
      </c>
    </row>
    <row r="21553" spans="1:4">
      <c r="A21553" s="15">
        <v>2001</v>
      </c>
      <c r="B21553" s="16">
        <v>12</v>
      </c>
      <c r="C21553" s="16" t="s">
        <v>166</v>
      </c>
      <c r="D21553" s="38">
        <v>24.774000000000001</v>
      </c>
    </row>
    <row r="21554" spans="1:4">
      <c r="A21554" s="13">
        <v>2002</v>
      </c>
      <c r="B21554" s="14">
        <v>1</v>
      </c>
      <c r="C21554" s="14" t="s">
        <v>166</v>
      </c>
      <c r="D21554" s="37">
        <v>26.052</v>
      </c>
    </row>
    <row r="21555" spans="1:4">
      <c r="A21555" s="15">
        <v>2002</v>
      </c>
      <c r="B21555" s="16">
        <v>2</v>
      </c>
      <c r="C21555" s="16" t="s">
        <v>166</v>
      </c>
      <c r="D21555" s="38">
        <v>24.814</v>
      </c>
    </row>
    <row r="21556" spans="1:4">
      <c r="A21556" s="13">
        <v>2002</v>
      </c>
      <c r="B21556" s="14">
        <v>3</v>
      </c>
      <c r="C21556" s="14" t="s">
        <v>166</v>
      </c>
      <c r="D21556" s="37">
        <v>25.513000000000002</v>
      </c>
    </row>
    <row r="21557" spans="1:4">
      <c r="A21557" s="15">
        <v>2002</v>
      </c>
      <c r="B21557" s="16">
        <v>4</v>
      </c>
      <c r="C21557" s="16" t="s">
        <v>166</v>
      </c>
      <c r="D21557" s="38">
        <v>23.18</v>
      </c>
    </row>
    <row r="21558" spans="1:4">
      <c r="A21558" s="13">
        <v>2002</v>
      </c>
      <c r="B21558" s="14">
        <v>5</v>
      </c>
      <c r="C21558" s="14" t="s">
        <v>166</v>
      </c>
      <c r="D21558" s="37">
        <v>20.059999999999999</v>
      </c>
    </row>
    <row r="21559" spans="1:4">
      <c r="A21559" s="15">
        <v>2002</v>
      </c>
      <c r="B21559" s="16">
        <v>6</v>
      </c>
      <c r="C21559" s="16" t="s">
        <v>166</v>
      </c>
      <c r="D21559" s="38">
        <v>17.038</v>
      </c>
    </row>
    <row r="21560" spans="1:4">
      <c r="A21560" s="13">
        <v>2002</v>
      </c>
      <c r="B21560" s="14">
        <v>7</v>
      </c>
      <c r="C21560" s="14" t="s">
        <v>166</v>
      </c>
      <c r="D21560" s="37">
        <v>16.763999999999999</v>
      </c>
    </row>
    <row r="21561" spans="1:4">
      <c r="A21561" s="15">
        <v>2002</v>
      </c>
      <c r="B21561" s="16">
        <v>8</v>
      </c>
      <c r="C21561" s="16" t="s">
        <v>166</v>
      </c>
      <c r="D21561" s="38">
        <v>19.55</v>
      </c>
    </row>
    <row r="21562" spans="1:4">
      <c r="A21562" s="13">
        <v>2002</v>
      </c>
      <c r="B21562" s="14">
        <v>9</v>
      </c>
      <c r="C21562" s="14" t="s">
        <v>166</v>
      </c>
      <c r="D21562" s="37">
        <v>20.527000000000001</v>
      </c>
    </row>
    <row r="21563" spans="1:4">
      <c r="A21563" s="15">
        <v>2002</v>
      </c>
      <c r="B21563" s="16">
        <v>10</v>
      </c>
      <c r="C21563" s="16" t="s">
        <v>166</v>
      </c>
      <c r="D21563" s="38">
        <v>22.504999999999999</v>
      </c>
    </row>
    <row r="21564" spans="1:4">
      <c r="A21564" s="13">
        <v>2002</v>
      </c>
      <c r="B21564" s="14">
        <v>11</v>
      </c>
      <c r="C21564" s="14" t="s">
        <v>166</v>
      </c>
      <c r="D21564" s="37">
        <v>22.568000000000001</v>
      </c>
    </row>
    <row r="21565" spans="1:4">
      <c r="A21565" s="15">
        <v>2002</v>
      </c>
      <c r="B21565" s="16">
        <v>12</v>
      </c>
      <c r="C21565" s="16" t="s">
        <v>166</v>
      </c>
      <c r="D21565" s="38">
        <v>24.986000000000001</v>
      </c>
    </row>
    <row r="21566" spans="1:4">
      <c r="A21566" s="13">
        <v>2003</v>
      </c>
      <c r="B21566" s="14">
        <v>1</v>
      </c>
      <c r="C21566" s="14" t="s">
        <v>166</v>
      </c>
      <c r="D21566" s="37">
        <v>25.992999999999999</v>
      </c>
    </row>
    <row r="21567" spans="1:4">
      <c r="A21567" s="15">
        <v>2003</v>
      </c>
      <c r="B21567" s="16">
        <v>2</v>
      </c>
      <c r="C21567" s="16" t="s">
        <v>166</v>
      </c>
      <c r="D21567" s="38">
        <v>26.62</v>
      </c>
    </row>
    <row r="21568" spans="1:4">
      <c r="A21568" s="13">
        <v>2003</v>
      </c>
      <c r="B21568" s="14">
        <v>3</v>
      </c>
      <c r="C21568" s="14" t="s">
        <v>166</v>
      </c>
      <c r="D21568" s="37">
        <v>25.867999999999999</v>
      </c>
    </row>
    <row r="21569" spans="1:4">
      <c r="A21569" s="15">
        <v>2003</v>
      </c>
      <c r="B21569" s="16">
        <v>4</v>
      </c>
      <c r="C21569" s="16" t="s">
        <v>166</v>
      </c>
      <c r="D21569" s="38">
        <v>23.584</v>
      </c>
    </row>
    <row r="21570" spans="1:4">
      <c r="A21570" s="13">
        <v>2003</v>
      </c>
      <c r="B21570" s="14">
        <v>5</v>
      </c>
      <c r="C21570" s="14" t="s">
        <v>166</v>
      </c>
      <c r="D21570" s="37">
        <v>19.757999999999999</v>
      </c>
    </row>
    <row r="21571" spans="1:4">
      <c r="A21571" s="15">
        <v>2003</v>
      </c>
      <c r="B21571" s="16">
        <v>6</v>
      </c>
      <c r="C21571" s="16" t="s">
        <v>166</v>
      </c>
      <c r="D21571" s="38">
        <v>16.870999999999999</v>
      </c>
    </row>
    <row r="21572" spans="1:4">
      <c r="A21572" s="13">
        <v>2003</v>
      </c>
      <c r="B21572" s="14">
        <v>7</v>
      </c>
      <c r="C21572" s="14" t="s">
        <v>166</v>
      </c>
      <c r="D21572" s="37">
        <v>17.106000000000002</v>
      </c>
    </row>
    <row r="21573" spans="1:4">
      <c r="A21573" s="15">
        <v>2003</v>
      </c>
      <c r="B21573" s="16">
        <v>8</v>
      </c>
      <c r="C21573" s="16" t="s">
        <v>166</v>
      </c>
      <c r="D21573" s="38">
        <v>18.524999999999999</v>
      </c>
    </row>
    <row r="21574" spans="1:4">
      <c r="A21574" s="13">
        <v>2003</v>
      </c>
      <c r="B21574" s="14">
        <v>9</v>
      </c>
      <c r="C21574" s="14" t="s">
        <v>166</v>
      </c>
      <c r="D21574" s="37">
        <v>20.597000000000001</v>
      </c>
    </row>
    <row r="21575" spans="1:4">
      <c r="A21575" s="15">
        <v>2003</v>
      </c>
      <c r="B21575" s="16">
        <v>10</v>
      </c>
      <c r="C21575" s="16" t="s">
        <v>166</v>
      </c>
      <c r="D21575" s="38">
        <v>22.794</v>
      </c>
    </row>
    <row r="21576" spans="1:4">
      <c r="A21576" s="13">
        <v>2003</v>
      </c>
      <c r="B21576" s="14">
        <v>11</v>
      </c>
      <c r="C21576" s="14" t="s">
        <v>166</v>
      </c>
      <c r="D21576" s="37">
        <v>24.189</v>
      </c>
    </row>
    <row r="21577" spans="1:4">
      <c r="A21577" s="15">
        <v>2003</v>
      </c>
      <c r="B21577" s="16">
        <v>12</v>
      </c>
      <c r="C21577" s="16" t="s">
        <v>166</v>
      </c>
      <c r="D21577" s="38">
        <v>25.905000000000001</v>
      </c>
    </row>
    <row r="21578" spans="1:4">
      <c r="A21578" s="13">
        <v>2004</v>
      </c>
      <c r="B21578" s="14">
        <v>1</v>
      </c>
      <c r="C21578" s="14" t="s">
        <v>166</v>
      </c>
      <c r="D21578" s="37">
        <v>25.63</v>
      </c>
    </row>
    <row r="21579" spans="1:4">
      <c r="A21579" s="15">
        <v>2004</v>
      </c>
      <c r="B21579" s="16">
        <v>2</v>
      </c>
      <c r="C21579" s="16" t="s">
        <v>166</v>
      </c>
      <c r="D21579" s="38">
        <v>25.277999999999999</v>
      </c>
    </row>
    <row r="21580" spans="1:4">
      <c r="A21580" s="13">
        <v>2004</v>
      </c>
      <c r="B21580" s="14">
        <v>3</v>
      </c>
      <c r="C21580" s="14" t="s">
        <v>166</v>
      </c>
      <c r="D21580" s="37">
        <v>24.529</v>
      </c>
    </row>
    <row r="21581" spans="1:4">
      <c r="A21581" s="15">
        <v>2004</v>
      </c>
      <c r="B21581" s="16">
        <v>4</v>
      </c>
      <c r="C21581" s="16" t="s">
        <v>166</v>
      </c>
      <c r="D21581" s="38">
        <v>22.321999999999999</v>
      </c>
    </row>
    <row r="21582" spans="1:4">
      <c r="A21582" s="13">
        <v>2004</v>
      </c>
      <c r="B21582" s="14">
        <v>5</v>
      </c>
      <c r="C21582" s="14" t="s">
        <v>166</v>
      </c>
      <c r="D21582" s="37">
        <v>19.265000000000001</v>
      </c>
    </row>
    <row r="21583" spans="1:4">
      <c r="A21583" s="15">
        <v>2004</v>
      </c>
      <c r="B21583" s="16">
        <v>6</v>
      </c>
      <c r="C21583" s="16" t="s">
        <v>166</v>
      </c>
      <c r="D21583" s="38">
        <v>16.687000000000001</v>
      </c>
    </row>
    <row r="21584" spans="1:4">
      <c r="A21584" s="13">
        <v>2004</v>
      </c>
      <c r="B21584" s="14">
        <v>7</v>
      </c>
      <c r="C21584" s="14" t="s">
        <v>166</v>
      </c>
      <c r="D21584" s="37">
        <v>15.882</v>
      </c>
    </row>
    <row r="21585" spans="1:4">
      <c r="A21585" s="15">
        <v>2004</v>
      </c>
      <c r="B21585" s="16">
        <v>8</v>
      </c>
      <c r="C21585" s="16" t="s">
        <v>166</v>
      </c>
      <c r="D21585" s="38">
        <v>19.420999999999999</v>
      </c>
    </row>
    <row r="21586" spans="1:4">
      <c r="A21586" s="13">
        <v>2004</v>
      </c>
      <c r="B21586" s="14">
        <v>9</v>
      </c>
      <c r="C21586" s="14" t="s">
        <v>166</v>
      </c>
      <c r="D21586" s="37">
        <v>19.741</v>
      </c>
    </row>
    <row r="21587" spans="1:4">
      <c r="A21587" s="15">
        <v>2004</v>
      </c>
      <c r="B21587" s="16">
        <v>10</v>
      </c>
      <c r="C21587" s="16" t="s">
        <v>166</v>
      </c>
      <c r="D21587" s="38">
        <v>22.459</v>
      </c>
    </row>
    <row r="21588" spans="1:4">
      <c r="A21588" s="13">
        <v>2004</v>
      </c>
      <c r="B21588" s="14">
        <v>11</v>
      </c>
      <c r="C21588" s="14" t="s">
        <v>166</v>
      </c>
      <c r="D21588" s="37">
        <v>25.484000000000002</v>
      </c>
    </row>
    <row r="21589" spans="1:4">
      <c r="A21589" s="15">
        <v>2004</v>
      </c>
      <c r="B21589" s="16">
        <v>12</v>
      </c>
      <c r="C21589" s="16" t="s">
        <v>166</v>
      </c>
      <c r="D21589" s="38">
        <v>26.03</v>
      </c>
    </row>
    <row r="21590" spans="1:4">
      <c r="A21590" s="13">
        <v>2005</v>
      </c>
      <c r="B21590" s="14">
        <v>1</v>
      </c>
      <c r="C21590" s="14" t="s">
        <v>166</v>
      </c>
      <c r="D21590" s="37">
        <v>26.048999999999999</v>
      </c>
    </row>
    <row r="21591" spans="1:4">
      <c r="A21591" s="15">
        <v>2005</v>
      </c>
      <c r="B21591" s="16">
        <v>2</v>
      </c>
      <c r="C21591" s="16" t="s">
        <v>166</v>
      </c>
      <c r="D21591" s="38">
        <v>26.266999999999999</v>
      </c>
    </row>
    <row r="21592" spans="1:4">
      <c r="A21592" s="13">
        <v>2005</v>
      </c>
      <c r="B21592" s="14">
        <v>3</v>
      </c>
      <c r="C21592" s="14" t="s">
        <v>166</v>
      </c>
      <c r="D21592" s="37">
        <v>24.033000000000001</v>
      </c>
    </row>
    <row r="21593" spans="1:4">
      <c r="A21593" s="15">
        <v>2005</v>
      </c>
      <c r="B21593" s="16">
        <v>4</v>
      </c>
      <c r="C21593" s="16" t="s">
        <v>166</v>
      </c>
      <c r="D21593" s="38">
        <v>22.013999999999999</v>
      </c>
    </row>
    <row r="21594" spans="1:4">
      <c r="A21594" s="13">
        <v>2005</v>
      </c>
      <c r="B21594" s="14">
        <v>5</v>
      </c>
      <c r="C21594" s="14" t="s">
        <v>166</v>
      </c>
      <c r="D21594" s="37">
        <v>19.859000000000002</v>
      </c>
    </row>
    <row r="21595" spans="1:4">
      <c r="A21595" s="15">
        <v>2005</v>
      </c>
      <c r="B21595" s="16">
        <v>6</v>
      </c>
      <c r="C21595" s="16" t="s">
        <v>166</v>
      </c>
      <c r="D21595" s="38">
        <v>18.384</v>
      </c>
    </row>
    <row r="21596" spans="1:4">
      <c r="A21596" s="13">
        <v>2005</v>
      </c>
      <c r="B21596" s="14">
        <v>7</v>
      </c>
      <c r="C21596" s="14" t="s">
        <v>166</v>
      </c>
      <c r="D21596" s="37">
        <v>17.396000000000001</v>
      </c>
    </row>
    <row r="21597" spans="1:4">
      <c r="A21597" s="15">
        <v>2005</v>
      </c>
      <c r="B21597" s="16">
        <v>8</v>
      </c>
      <c r="C21597" s="16" t="s">
        <v>166</v>
      </c>
      <c r="D21597" s="38">
        <v>20.253</v>
      </c>
    </row>
    <row r="21598" spans="1:4">
      <c r="A21598" s="13">
        <v>2005</v>
      </c>
      <c r="B21598" s="14">
        <v>9</v>
      </c>
      <c r="C21598" s="14" t="s">
        <v>166</v>
      </c>
      <c r="D21598" s="37">
        <v>21.981999999999999</v>
      </c>
    </row>
    <row r="21599" spans="1:4">
      <c r="A21599" s="15">
        <v>2005</v>
      </c>
      <c r="B21599" s="16">
        <v>10</v>
      </c>
      <c r="C21599" s="16" t="s">
        <v>166</v>
      </c>
      <c r="D21599" s="38">
        <v>22.917000000000002</v>
      </c>
    </row>
    <row r="21600" spans="1:4">
      <c r="A21600" s="13">
        <v>2005</v>
      </c>
      <c r="B21600" s="14">
        <v>11</v>
      </c>
      <c r="C21600" s="14" t="s">
        <v>166</v>
      </c>
      <c r="D21600" s="37">
        <v>24.254999999999999</v>
      </c>
    </row>
    <row r="21601" spans="1:4">
      <c r="A21601" s="15">
        <v>2005</v>
      </c>
      <c r="B21601" s="16">
        <v>12</v>
      </c>
      <c r="C21601" s="16" t="s">
        <v>166</v>
      </c>
      <c r="D21601" s="38">
        <v>23.794</v>
      </c>
    </row>
    <row r="21602" spans="1:4">
      <c r="A21602" s="13">
        <v>2006</v>
      </c>
      <c r="B21602" s="14">
        <v>1</v>
      </c>
      <c r="C21602" s="14" t="s">
        <v>166</v>
      </c>
      <c r="D21602" s="37">
        <v>25.632000000000001</v>
      </c>
    </row>
    <row r="21603" spans="1:4">
      <c r="A21603" s="15">
        <v>2006</v>
      </c>
      <c r="B21603" s="16">
        <v>2</v>
      </c>
      <c r="C21603" s="16" t="s">
        <v>166</v>
      </c>
      <c r="D21603" s="38">
        <v>26.393999999999998</v>
      </c>
    </row>
    <row r="21604" spans="1:4">
      <c r="A21604" s="13">
        <v>2006</v>
      </c>
      <c r="B21604" s="14">
        <v>3</v>
      </c>
      <c r="C21604" s="14" t="s">
        <v>166</v>
      </c>
      <c r="D21604" s="37">
        <v>23.529</v>
      </c>
    </row>
    <row r="21605" spans="1:4">
      <c r="A21605" s="15">
        <v>2006</v>
      </c>
      <c r="B21605" s="16">
        <v>4</v>
      </c>
      <c r="C21605" s="16" t="s">
        <v>166</v>
      </c>
      <c r="D21605" s="38">
        <v>21.635000000000002</v>
      </c>
    </row>
    <row r="21606" spans="1:4">
      <c r="A21606" s="13">
        <v>2006</v>
      </c>
      <c r="B21606" s="14">
        <v>5</v>
      </c>
      <c r="C21606" s="14" t="s">
        <v>166</v>
      </c>
      <c r="D21606" s="37">
        <v>17.928999999999998</v>
      </c>
    </row>
    <row r="21607" spans="1:4">
      <c r="A21607" s="15">
        <v>2006</v>
      </c>
      <c r="B21607" s="16">
        <v>6</v>
      </c>
      <c r="C21607" s="16" t="s">
        <v>166</v>
      </c>
      <c r="D21607" s="38">
        <v>16.428999999999998</v>
      </c>
    </row>
    <row r="21608" spans="1:4">
      <c r="A21608" s="13">
        <v>2006</v>
      </c>
      <c r="B21608" s="14">
        <v>7</v>
      </c>
      <c r="C21608" s="14" t="s">
        <v>166</v>
      </c>
      <c r="D21608" s="37">
        <v>17.864000000000001</v>
      </c>
    </row>
    <row r="21609" spans="1:4">
      <c r="A21609" s="15">
        <v>2006</v>
      </c>
      <c r="B21609" s="16">
        <v>8</v>
      </c>
      <c r="C21609" s="16" t="s">
        <v>166</v>
      </c>
      <c r="D21609" s="38">
        <v>17.641999999999999</v>
      </c>
    </row>
    <row r="21610" spans="1:4">
      <c r="A21610" s="13">
        <v>2006</v>
      </c>
      <c r="B21610" s="14">
        <v>9</v>
      </c>
      <c r="C21610" s="14" t="s">
        <v>166</v>
      </c>
      <c r="D21610" s="37">
        <v>20.190000000000001</v>
      </c>
    </row>
    <row r="21611" spans="1:4">
      <c r="A21611" s="15">
        <v>2006</v>
      </c>
      <c r="B21611" s="16">
        <v>10</v>
      </c>
      <c r="C21611" s="16" t="s">
        <v>166</v>
      </c>
      <c r="D21611" s="38">
        <v>22.946000000000002</v>
      </c>
    </row>
    <row r="21612" spans="1:4">
      <c r="A21612" s="13">
        <v>2006</v>
      </c>
      <c r="B21612" s="14">
        <v>11</v>
      </c>
      <c r="C21612" s="14" t="s">
        <v>166</v>
      </c>
      <c r="D21612" s="37">
        <v>24.032</v>
      </c>
    </row>
    <row r="21613" spans="1:4">
      <c r="A21613" s="15">
        <v>2006</v>
      </c>
      <c r="B21613" s="16">
        <v>12</v>
      </c>
      <c r="C21613" s="16" t="s">
        <v>166</v>
      </c>
      <c r="D21613" s="38">
        <v>25.878</v>
      </c>
    </row>
    <row r="21614" spans="1:4">
      <c r="A21614" s="13">
        <v>2007</v>
      </c>
      <c r="B21614" s="14">
        <v>1</v>
      </c>
      <c r="C21614" s="14" t="s">
        <v>166</v>
      </c>
      <c r="D21614" s="37">
        <v>26.001999999999999</v>
      </c>
    </row>
    <row r="21615" spans="1:4">
      <c r="A21615" s="15">
        <v>2007</v>
      </c>
      <c r="B21615" s="16">
        <v>2</v>
      </c>
      <c r="C21615" s="16" t="s">
        <v>166</v>
      </c>
      <c r="D21615" s="38">
        <v>26.433</v>
      </c>
    </row>
    <row r="21616" spans="1:4">
      <c r="A21616" s="13">
        <v>2007</v>
      </c>
      <c r="B21616" s="14">
        <v>3</v>
      </c>
      <c r="C21616" s="14" t="s">
        <v>166</v>
      </c>
      <c r="D21616" s="37">
        <v>25.539000000000001</v>
      </c>
    </row>
    <row r="21617" spans="1:4">
      <c r="A21617" s="15">
        <v>2007</v>
      </c>
      <c r="B21617" s="16">
        <v>4</v>
      </c>
      <c r="C21617" s="16" t="s">
        <v>166</v>
      </c>
      <c r="D21617" s="38">
        <v>21.867000000000001</v>
      </c>
    </row>
    <row r="21618" spans="1:4">
      <c r="A21618" s="13">
        <v>2007</v>
      </c>
      <c r="B21618" s="14">
        <v>5</v>
      </c>
      <c r="C21618" s="14" t="s">
        <v>166</v>
      </c>
      <c r="D21618" s="37">
        <v>18.975999999999999</v>
      </c>
    </row>
    <row r="21619" spans="1:4">
      <c r="A21619" s="15">
        <v>2007</v>
      </c>
      <c r="B21619" s="16">
        <v>6</v>
      </c>
      <c r="C21619" s="16" t="s">
        <v>166</v>
      </c>
      <c r="D21619" s="38">
        <v>16.803999999999998</v>
      </c>
    </row>
    <row r="21620" spans="1:4">
      <c r="A21620" s="13">
        <v>2007</v>
      </c>
      <c r="B21620" s="14">
        <v>7</v>
      </c>
      <c r="C21620" s="14" t="s">
        <v>166</v>
      </c>
      <c r="D21620" s="37">
        <v>17.027000000000001</v>
      </c>
    </row>
    <row r="21621" spans="1:4">
      <c r="A21621" s="15">
        <v>2007</v>
      </c>
      <c r="B21621" s="16">
        <v>8</v>
      </c>
      <c r="C21621" s="16" t="s">
        <v>166</v>
      </c>
      <c r="D21621" s="38">
        <v>19.184999999999999</v>
      </c>
    </row>
    <row r="21622" spans="1:4">
      <c r="A21622" s="13">
        <v>2007</v>
      </c>
      <c r="B21622" s="14">
        <v>9</v>
      </c>
      <c r="C21622" s="14" t="s">
        <v>166</v>
      </c>
      <c r="D21622" s="37">
        <v>22.009</v>
      </c>
    </row>
    <row r="21623" spans="1:4">
      <c r="A21623" s="15">
        <v>2007</v>
      </c>
      <c r="B21623" s="16">
        <v>10</v>
      </c>
      <c r="C21623" s="16" t="s">
        <v>166</v>
      </c>
      <c r="D21623" s="38">
        <v>21.681000000000001</v>
      </c>
    </row>
    <row r="21624" spans="1:4">
      <c r="A21624" s="13">
        <v>2007</v>
      </c>
      <c r="B21624" s="14">
        <v>11</v>
      </c>
      <c r="C21624" s="14" t="s">
        <v>166</v>
      </c>
      <c r="D21624" s="37">
        <v>23.562999999999999</v>
      </c>
    </row>
    <row r="21625" spans="1:4">
      <c r="A21625" s="15">
        <v>2007</v>
      </c>
      <c r="B21625" s="16">
        <v>12</v>
      </c>
      <c r="C21625" s="16" t="s">
        <v>166</v>
      </c>
      <c r="D21625" s="38">
        <v>23.831</v>
      </c>
    </row>
    <row r="21626" spans="1:4">
      <c r="A21626" s="13">
        <v>2008</v>
      </c>
      <c r="B21626" s="14">
        <v>1</v>
      </c>
      <c r="C21626" s="14" t="s">
        <v>166</v>
      </c>
      <c r="D21626" s="37">
        <v>24.879000000000001</v>
      </c>
    </row>
    <row r="21627" spans="1:4">
      <c r="A21627" s="15">
        <v>2008</v>
      </c>
      <c r="B21627" s="16">
        <v>2</v>
      </c>
      <c r="C21627" s="16" t="s">
        <v>166</v>
      </c>
      <c r="D21627" s="38">
        <v>25.699000000000002</v>
      </c>
    </row>
    <row r="21628" spans="1:4">
      <c r="A21628" s="13">
        <v>2008</v>
      </c>
      <c r="B21628" s="14">
        <v>3</v>
      </c>
      <c r="C21628" s="14" t="s">
        <v>166</v>
      </c>
      <c r="D21628" s="37">
        <v>24.443000000000001</v>
      </c>
    </row>
    <row r="21629" spans="1:4">
      <c r="A21629" s="15">
        <v>2008</v>
      </c>
      <c r="B21629" s="16">
        <v>4</v>
      </c>
      <c r="C21629" s="16" t="s">
        <v>166</v>
      </c>
      <c r="D21629" s="38">
        <v>20.972999999999999</v>
      </c>
    </row>
    <row r="21630" spans="1:4">
      <c r="A21630" s="13">
        <v>2008</v>
      </c>
      <c r="B21630" s="14">
        <v>5</v>
      </c>
      <c r="C21630" s="14" t="s">
        <v>166</v>
      </c>
      <c r="D21630" s="37">
        <v>19.745000000000001</v>
      </c>
    </row>
    <row r="21631" spans="1:4">
      <c r="A21631" s="15">
        <v>2008</v>
      </c>
      <c r="B21631" s="16">
        <v>6</v>
      </c>
      <c r="C21631" s="16" t="s">
        <v>166</v>
      </c>
      <c r="D21631" s="38">
        <v>16.856000000000002</v>
      </c>
    </row>
    <row r="21632" spans="1:4">
      <c r="A21632" s="13">
        <v>2008</v>
      </c>
      <c r="B21632" s="14">
        <v>7</v>
      </c>
      <c r="C21632" s="14" t="s">
        <v>166</v>
      </c>
      <c r="D21632" s="37">
        <v>17.719000000000001</v>
      </c>
    </row>
    <row r="21633" spans="1:4">
      <c r="A21633" s="15">
        <v>2008</v>
      </c>
      <c r="B21633" s="16">
        <v>8</v>
      </c>
      <c r="C21633" s="16" t="s">
        <v>166</v>
      </c>
      <c r="D21633" s="38">
        <v>19.657</v>
      </c>
    </row>
    <row r="21634" spans="1:4">
      <c r="A21634" s="13">
        <v>2008</v>
      </c>
      <c r="B21634" s="14">
        <v>9</v>
      </c>
      <c r="C21634" s="14" t="s">
        <v>166</v>
      </c>
      <c r="D21634" s="37">
        <v>20.448</v>
      </c>
    </row>
    <row r="21635" spans="1:4">
      <c r="A21635" s="15">
        <v>2008</v>
      </c>
      <c r="B21635" s="16">
        <v>10</v>
      </c>
      <c r="C21635" s="16" t="s">
        <v>166</v>
      </c>
      <c r="D21635" s="38">
        <v>21.925999999999998</v>
      </c>
    </row>
    <row r="21636" spans="1:4">
      <c r="A21636" s="13">
        <v>2008</v>
      </c>
      <c r="B21636" s="14">
        <v>11</v>
      </c>
      <c r="C21636" s="14" t="s">
        <v>166</v>
      </c>
      <c r="D21636" s="37">
        <v>23.975000000000001</v>
      </c>
    </row>
    <row r="21637" spans="1:4">
      <c r="A21637" s="15">
        <v>2008</v>
      </c>
      <c r="B21637" s="16">
        <v>12</v>
      </c>
      <c r="C21637" s="16" t="s">
        <v>166</v>
      </c>
      <c r="D21637" s="38">
        <v>24.838000000000001</v>
      </c>
    </row>
    <row r="21638" spans="1:4">
      <c r="A21638" s="13">
        <v>2009</v>
      </c>
      <c r="B21638" s="14">
        <v>1</v>
      </c>
      <c r="C21638" s="14" t="s">
        <v>166</v>
      </c>
      <c r="D21638" s="37">
        <v>25.693999999999999</v>
      </c>
    </row>
    <row r="21639" spans="1:4">
      <c r="A21639" s="15">
        <v>2009</v>
      </c>
      <c r="B21639" s="16">
        <v>2</v>
      </c>
      <c r="C21639" s="16" t="s">
        <v>166</v>
      </c>
      <c r="D21639" s="38">
        <v>25.242000000000001</v>
      </c>
    </row>
    <row r="21640" spans="1:4">
      <c r="A21640" s="13">
        <v>2009</v>
      </c>
      <c r="B21640" s="14">
        <v>3</v>
      </c>
      <c r="C21640" s="14" t="s">
        <v>166</v>
      </c>
      <c r="D21640" s="37">
        <v>24.067</v>
      </c>
    </row>
    <row r="21641" spans="1:4">
      <c r="A21641" s="15">
        <v>2009</v>
      </c>
      <c r="B21641" s="16">
        <v>4</v>
      </c>
      <c r="C21641" s="16" t="s">
        <v>166</v>
      </c>
      <c r="D21641" s="38">
        <v>21.949000000000002</v>
      </c>
    </row>
    <row r="21642" spans="1:4">
      <c r="A21642" s="13">
        <v>2009</v>
      </c>
      <c r="B21642" s="14">
        <v>5</v>
      </c>
      <c r="C21642" s="14" t="s">
        <v>166</v>
      </c>
      <c r="D21642" s="37">
        <v>19.907</v>
      </c>
    </row>
    <row r="21643" spans="1:4">
      <c r="A21643" s="15">
        <v>2009</v>
      </c>
      <c r="B21643" s="16">
        <v>6</v>
      </c>
      <c r="C21643" s="16" t="s">
        <v>166</v>
      </c>
      <c r="D21643" s="38">
        <v>18.170999999999999</v>
      </c>
    </row>
    <row r="21644" spans="1:4">
      <c r="A21644" s="13">
        <v>2009</v>
      </c>
      <c r="B21644" s="14">
        <v>7</v>
      </c>
      <c r="C21644" s="14" t="s">
        <v>166</v>
      </c>
      <c r="D21644" s="37">
        <v>16.318000000000001</v>
      </c>
    </row>
    <row r="21645" spans="1:4">
      <c r="A21645" s="15">
        <v>2009</v>
      </c>
      <c r="B21645" s="16">
        <v>8</v>
      </c>
      <c r="C21645" s="16" t="s">
        <v>166</v>
      </c>
      <c r="D21645" s="38">
        <v>18.271000000000001</v>
      </c>
    </row>
    <row r="21646" spans="1:4">
      <c r="A21646" s="13">
        <v>2009</v>
      </c>
      <c r="B21646" s="14">
        <v>9</v>
      </c>
      <c r="C21646" s="14" t="s">
        <v>166</v>
      </c>
      <c r="D21646" s="37">
        <v>21.140999999999998</v>
      </c>
    </row>
    <row r="21647" spans="1:4">
      <c r="A21647" s="15">
        <v>2009</v>
      </c>
      <c r="B21647" s="16">
        <v>10</v>
      </c>
      <c r="C21647" s="16" t="s">
        <v>166</v>
      </c>
      <c r="D21647" s="38">
        <v>21.815999999999999</v>
      </c>
    </row>
    <row r="21648" spans="1:4">
      <c r="A21648" s="13">
        <v>2009</v>
      </c>
      <c r="B21648" s="14">
        <v>11</v>
      </c>
      <c r="C21648" s="14" t="s">
        <v>166</v>
      </c>
      <c r="D21648" s="37">
        <v>22.382000000000001</v>
      </c>
    </row>
    <row r="21649" spans="1:4">
      <c r="A21649" s="15">
        <v>2009</v>
      </c>
      <c r="B21649" s="16">
        <v>12</v>
      </c>
      <c r="C21649" s="16" t="s">
        <v>166</v>
      </c>
      <c r="D21649" s="38">
        <v>25.446000000000002</v>
      </c>
    </row>
    <row r="21650" spans="1:4">
      <c r="A21650" s="13">
        <v>2010</v>
      </c>
      <c r="B21650" s="14">
        <v>1</v>
      </c>
      <c r="C21650" s="14" t="s">
        <v>166</v>
      </c>
      <c r="D21650" s="37">
        <v>25.260999999999999</v>
      </c>
    </row>
    <row r="21651" spans="1:4">
      <c r="A21651" s="15">
        <v>2010</v>
      </c>
      <c r="B21651" s="16">
        <v>2</v>
      </c>
      <c r="C21651" s="16" t="s">
        <v>166</v>
      </c>
      <c r="D21651" s="38">
        <v>26.164999999999999</v>
      </c>
    </row>
    <row r="21652" spans="1:4">
      <c r="A21652" s="13">
        <v>2010</v>
      </c>
      <c r="B21652" s="14">
        <v>3</v>
      </c>
      <c r="C21652" s="14" t="s">
        <v>166</v>
      </c>
      <c r="D21652" s="37">
        <v>25.393000000000001</v>
      </c>
    </row>
    <row r="21653" spans="1:4">
      <c r="A21653" s="15">
        <v>2010</v>
      </c>
      <c r="B21653" s="16">
        <v>4</v>
      </c>
      <c r="C21653" s="16" t="s">
        <v>166</v>
      </c>
      <c r="D21653" s="38">
        <v>22.343</v>
      </c>
    </row>
    <row r="21654" spans="1:4">
      <c r="A21654" s="13">
        <v>2010</v>
      </c>
      <c r="B21654" s="14">
        <v>5</v>
      </c>
      <c r="C21654" s="14" t="s">
        <v>166</v>
      </c>
      <c r="D21654" s="37">
        <v>20.888000000000002</v>
      </c>
    </row>
    <row r="21655" spans="1:4">
      <c r="A21655" s="15">
        <v>2010</v>
      </c>
      <c r="B21655" s="16">
        <v>6</v>
      </c>
      <c r="C21655" s="16" t="s">
        <v>166</v>
      </c>
      <c r="D21655" s="38">
        <v>17.206</v>
      </c>
    </row>
    <row r="21656" spans="1:4">
      <c r="A21656" s="13">
        <v>2010</v>
      </c>
      <c r="B21656" s="14">
        <v>7</v>
      </c>
      <c r="C21656" s="14" t="s">
        <v>166</v>
      </c>
      <c r="D21656" s="37">
        <v>17.228999999999999</v>
      </c>
    </row>
    <row r="21657" spans="1:4">
      <c r="A21657" s="15">
        <v>2010</v>
      </c>
      <c r="B21657" s="16">
        <v>8</v>
      </c>
      <c r="C21657" s="16" t="s">
        <v>166</v>
      </c>
      <c r="D21657" s="38">
        <v>18.190999999999999</v>
      </c>
    </row>
    <row r="21658" spans="1:4">
      <c r="A21658" s="13">
        <v>2010</v>
      </c>
      <c r="B21658" s="14">
        <v>9</v>
      </c>
      <c r="C21658" s="14" t="s">
        <v>166</v>
      </c>
      <c r="D21658" s="37">
        <v>21.861999999999998</v>
      </c>
    </row>
    <row r="21659" spans="1:4">
      <c r="A21659" s="15">
        <v>2010</v>
      </c>
      <c r="B21659" s="16">
        <v>10</v>
      </c>
      <c r="C21659" s="16" t="s">
        <v>166</v>
      </c>
      <c r="D21659" s="38">
        <v>22.254999999999999</v>
      </c>
    </row>
    <row r="21660" spans="1:4">
      <c r="A21660" s="13">
        <v>2010</v>
      </c>
      <c r="B21660" s="14">
        <v>11</v>
      </c>
      <c r="C21660" s="14" t="s">
        <v>166</v>
      </c>
      <c r="D21660" s="37">
        <v>24.14</v>
      </c>
    </row>
    <row r="21661" spans="1:4">
      <c r="A21661" s="15">
        <v>2010</v>
      </c>
      <c r="B21661" s="16">
        <v>12</v>
      </c>
      <c r="C21661" s="16" t="s">
        <v>166</v>
      </c>
      <c r="D21661" s="38">
        <v>24.306999999999999</v>
      </c>
    </row>
    <row r="21662" spans="1:4">
      <c r="A21662" s="13">
        <v>2011</v>
      </c>
      <c r="B21662" s="14">
        <v>1</v>
      </c>
      <c r="C21662" s="14" t="s">
        <v>166</v>
      </c>
      <c r="D21662" s="37">
        <v>24.672999999999998</v>
      </c>
    </row>
    <row r="21663" spans="1:4">
      <c r="A21663" s="15">
        <v>2011</v>
      </c>
      <c r="B21663" s="16">
        <v>2</v>
      </c>
      <c r="C21663" s="16" t="s">
        <v>166</v>
      </c>
      <c r="D21663" s="38">
        <v>25.302</v>
      </c>
    </row>
    <row r="21664" spans="1:4">
      <c r="A21664" s="13">
        <v>2011</v>
      </c>
      <c r="B21664" s="14">
        <v>3</v>
      </c>
      <c r="C21664" s="14" t="s">
        <v>166</v>
      </c>
      <c r="D21664" s="37">
        <v>26.28</v>
      </c>
    </row>
    <row r="21665" spans="1:4">
      <c r="A21665" s="15">
        <v>2011</v>
      </c>
      <c r="B21665" s="16">
        <v>4</v>
      </c>
      <c r="C21665" s="16" t="s">
        <v>166</v>
      </c>
      <c r="D21665" s="38">
        <v>21.771999999999998</v>
      </c>
    </row>
    <row r="21666" spans="1:4">
      <c r="A21666" s="13">
        <v>2011</v>
      </c>
      <c r="B21666" s="14">
        <v>5</v>
      </c>
      <c r="C21666" s="14" t="s">
        <v>166</v>
      </c>
      <c r="D21666" s="37">
        <v>20.021999999999998</v>
      </c>
    </row>
    <row r="21667" spans="1:4">
      <c r="A21667" s="15">
        <v>2011</v>
      </c>
      <c r="B21667" s="16">
        <v>6</v>
      </c>
      <c r="C21667" s="16" t="s">
        <v>166</v>
      </c>
      <c r="D21667" s="38">
        <v>16.902999999999999</v>
      </c>
    </row>
    <row r="21668" spans="1:4">
      <c r="A21668" s="13">
        <v>2011</v>
      </c>
      <c r="B21668" s="14">
        <v>7</v>
      </c>
      <c r="C21668" s="14" t="s">
        <v>166</v>
      </c>
      <c r="D21668" s="37">
        <v>15.641999999999999</v>
      </c>
    </row>
    <row r="21669" spans="1:4">
      <c r="A21669" s="15">
        <v>2011</v>
      </c>
      <c r="B21669" s="16">
        <v>8</v>
      </c>
      <c r="C21669" s="16" t="s">
        <v>166</v>
      </c>
      <c r="D21669" s="38">
        <v>17.518999999999998</v>
      </c>
    </row>
    <row r="21670" spans="1:4">
      <c r="A21670" s="13">
        <v>2011</v>
      </c>
      <c r="B21670" s="14">
        <v>9</v>
      </c>
      <c r="C21670" s="14" t="s">
        <v>166</v>
      </c>
      <c r="D21670" s="37">
        <v>21.44</v>
      </c>
    </row>
    <row r="21671" spans="1:4">
      <c r="A21671" s="15">
        <v>2011</v>
      </c>
      <c r="B21671" s="16">
        <v>10</v>
      </c>
      <c r="C21671" s="16" t="s">
        <v>166</v>
      </c>
      <c r="D21671" s="38">
        <v>22.349</v>
      </c>
    </row>
    <row r="21672" spans="1:4">
      <c r="A21672" s="13">
        <v>2011</v>
      </c>
      <c r="B21672" s="14">
        <v>11</v>
      </c>
      <c r="C21672" s="14" t="s">
        <v>166</v>
      </c>
      <c r="D21672" s="37">
        <v>24.058</v>
      </c>
    </row>
    <row r="21673" spans="1:4">
      <c r="A21673" s="15">
        <v>2011</v>
      </c>
      <c r="B21673" s="16">
        <v>12</v>
      </c>
      <c r="C21673" s="16" t="s">
        <v>166</v>
      </c>
      <c r="D21673" s="38">
        <v>24.300999999999998</v>
      </c>
    </row>
    <row r="21674" spans="1:4">
      <c r="A21674" s="13">
        <v>2012</v>
      </c>
      <c r="B21674" s="14">
        <v>1</v>
      </c>
      <c r="C21674" s="14" t="s">
        <v>166</v>
      </c>
      <c r="D21674" s="37">
        <v>25.567</v>
      </c>
    </row>
    <row r="21675" spans="1:4">
      <c r="A21675" s="15">
        <v>2012</v>
      </c>
      <c r="B21675" s="16">
        <v>2</v>
      </c>
      <c r="C21675" s="16" t="s">
        <v>166</v>
      </c>
      <c r="D21675" s="38">
        <v>25.873000000000001</v>
      </c>
    </row>
    <row r="21676" spans="1:4">
      <c r="A21676" s="13">
        <v>2012</v>
      </c>
      <c r="B21676" s="14">
        <v>3</v>
      </c>
      <c r="C21676" s="14" t="s">
        <v>166</v>
      </c>
      <c r="D21676" s="37">
        <v>24.452000000000002</v>
      </c>
    </row>
    <row r="21677" spans="1:4">
      <c r="A21677" s="15">
        <v>2012</v>
      </c>
      <c r="B21677" s="16">
        <v>4</v>
      </c>
      <c r="C21677" s="16" t="s">
        <v>166</v>
      </c>
      <c r="D21677" s="38">
        <v>21.238</v>
      </c>
    </row>
    <row r="21678" spans="1:4">
      <c r="A21678" s="13">
        <v>2012</v>
      </c>
      <c r="B21678" s="14">
        <v>5</v>
      </c>
      <c r="C21678" s="14" t="s">
        <v>166</v>
      </c>
      <c r="D21678" s="37">
        <v>20.402000000000001</v>
      </c>
    </row>
    <row r="21679" spans="1:4">
      <c r="A21679" s="15">
        <v>2012</v>
      </c>
      <c r="B21679" s="16">
        <v>6</v>
      </c>
      <c r="C21679" s="16" t="s">
        <v>166</v>
      </c>
      <c r="D21679" s="38">
        <v>18.3</v>
      </c>
    </row>
    <row r="21680" spans="1:4">
      <c r="A21680" s="13">
        <v>2012</v>
      </c>
      <c r="B21680" s="14">
        <v>7</v>
      </c>
      <c r="C21680" s="14" t="s">
        <v>166</v>
      </c>
      <c r="D21680" s="37">
        <v>17.108000000000001</v>
      </c>
    </row>
    <row r="21681" spans="1:4">
      <c r="A21681" s="15">
        <v>2012</v>
      </c>
      <c r="B21681" s="16">
        <v>8</v>
      </c>
      <c r="C21681" s="16" t="s">
        <v>166</v>
      </c>
      <c r="D21681" s="38">
        <v>19.404</v>
      </c>
    </row>
    <row r="21682" spans="1:4">
      <c r="A21682" s="13">
        <v>2012</v>
      </c>
      <c r="B21682" s="14">
        <v>9</v>
      </c>
      <c r="C21682" s="14" t="s">
        <v>166</v>
      </c>
      <c r="D21682" s="37">
        <v>20.04</v>
      </c>
    </row>
    <row r="21683" spans="1:4">
      <c r="A21683" s="15">
        <v>2012</v>
      </c>
      <c r="B21683" s="16">
        <v>10</v>
      </c>
      <c r="C21683" s="16" t="s">
        <v>166</v>
      </c>
      <c r="D21683" s="38">
        <v>22.495000000000001</v>
      </c>
    </row>
    <row r="21684" spans="1:4">
      <c r="A21684" s="13">
        <v>2012</v>
      </c>
      <c r="B21684" s="14">
        <v>11</v>
      </c>
      <c r="C21684" s="14" t="s">
        <v>166</v>
      </c>
      <c r="D21684" s="37">
        <v>23.216999999999999</v>
      </c>
    </row>
    <row r="21685" spans="1:4">
      <c r="A21685" s="15">
        <v>2012</v>
      </c>
      <c r="B21685" s="16">
        <v>12</v>
      </c>
      <c r="C21685" s="16" t="s">
        <v>166</v>
      </c>
      <c r="D21685" s="38">
        <v>24.974</v>
      </c>
    </row>
    <row r="21686" spans="1:4">
      <c r="A21686" s="13">
        <v>2013</v>
      </c>
      <c r="B21686" s="14">
        <v>1</v>
      </c>
      <c r="C21686" s="14" t="s">
        <v>166</v>
      </c>
      <c r="D21686" s="37">
        <v>25.39</v>
      </c>
    </row>
    <row r="21687" spans="1:4">
      <c r="A21687" s="15">
        <v>2013</v>
      </c>
      <c r="B21687" s="16">
        <v>2</v>
      </c>
      <c r="C21687" s="16" t="s">
        <v>166</v>
      </c>
      <c r="D21687" s="38">
        <v>25.768999999999998</v>
      </c>
    </row>
    <row r="21688" spans="1:4">
      <c r="A21688" s="13">
        <v>2013</v>
      </c>
      <c r="B21688" s="14">
        <v>3</v>
      </c>
      <c r="C21688" s="14" t="s">
        <v>166</v>
      </c>
      <c r="D21688" s="37">
        <v>23.919</v>
      </c>
    </row>
    <row r="21689" spans="1:4">
      <c r="A21689" s="15">
        <v>2013</v>
      </c>
      <c r="B21689" s="16">
        <v>4</v>
      </c>
      <c r="C21689" s="16" t="s">
        <v>166</v>
      </c>
      <c r="D21689" s="38">
        <v>21.844999999999999</v>
      </c>
    </row>
    <row r="21690" spans="1:4">
      <c r="A21690" s="13">
        <v>2013</v>
      </c>
      <c r="B21690" s="14">
        <v>5</v>
      </c>
      <c r="C21690" s="14" t="s">
        <v>166</v>
      </c>
      <c r="D21690" s="37">
        <v>19.294</v>
      </c>
    </row>
    <row r="21691" spans="1:4">
      <c r="A21691" s="15">
        <v>2013</v>
      </c>
      <c r="B21691" s="16">
        <v>6</v>
      </c>
      <c r="C21691" s="16" t="s">
        <v>166</v>
      </c>
      <c r="D21691" s="38">
        <v>17.759</v>
      </c>
    </row>
    <row r="21692" spans="1:4">
      <c r="A21692" s="13">
        <v>2013</v>
      </c>
      <c r="B21692" s="14">
        <v>7</v>
      </c>
      <c r="C21692" s="14" t="s">
        <v>166</v>
      </c>
      <c r="D21692" s="37">
        <v>17.170999999999999</v>
      </c>
    </row>
    <row r="21693" spans="1:4">
      <c r="A21693" s="15">
        <v>2013</v>
      </c>
      <c r="B21693" s="16">
        <v>8</v>
      </c>
      <c r="C21693" s="16" t="s">
        <v>166</v>
      </c>
      <c r="D21693" s="38">
        <v>19.783000000000001</v>
      </c>
    </row>
    <row r="21694" spans="1:4">
      <c r="A21694" s="13">
        <v>2000</v>
      </c>
      <c r="B21694" s="14">
        <v>2</v>
      </c>
      <c r="C21694" s="14" t="s">
        <v>167</v>
      </c>
      <c r="D21694" s="37">
        <v>23.00566667</v>
      </c>
    </row>
    <row r="21695" spans="1:4">
      <c r="A21695" s="15">
        <v>2000</v>
      </c>
      <c r="B21695" s="16">
        <v>3</v>
      </c>
      <c r="C21695" s="16" t="s">
        <v>167</v>
      </c>
      <c r="D21695" s="38">
        <v>28.89533333</v>
      </c>
    </row>
    <row r="21696" spans="1:4">
      <c r="A21696" s="13">
        <v>2000</v>
      </c>
      <c r="B21696" s="14">
        <v>4</v>
      </c>
      <c r="C21696" s="14" t="s">
        <v>167</v>
      </c>
      <c r="D21696" s="37">
        <v>34.090000000000003</v>
      </c>
    </row>
    <row r="21697" spans="1:4">
      <c r="A21697" s="15">
        <v>2000</v>
      </c>
      <c r="B21697" s="16">
        <v>5</v>
      </c>
      <c r="C21697" s="16" t="s">
        <v>167</v>
      </c>
      <c r="D21697" s="38">
        <v>35.080333330000002</v>
      </c>
    </row>
    <row r="21698" spans="1:4">
      <c r="A21698" s="13">
        <v>2000</v>
      </c>
      <c r="B21698" s="14">
        <v>6</v>
      </c>
      <c r="C21698" s="14" t="s">
        <v>167</v>
      </c>
      <c r="D21698" s="37">
        <v>31.803000000000001</v>
      </c>
    </row>
    <row r="21699" spans="1:4">
      <c r="A21699" s="15">
        <v>2000</v>
      </c>
      <c r="B21699" s="16">
        <v>7</v>
      </c>
      <c r="C21699" s="16" t="s">
        <v>167</v>
      </c>
      <c r="D21699" s="38">
        <v>28.754999999999999</v>
      </c>
    </row>
    <row r="21700" spans="1:4">
      <c r="A21700" s="13">
        <v>2000</v>
      </c>
      <c r="B21700" s="14">
        <v>8</v>
      </c>
      <c r="C21700" s="14" t="s">
        <v>167</v>
      </c>
      <c r="D21700" s="37">
        <v>27.93033333</v>
      </c>
    </row>
    <row r="21701" spans="1:4">
      <c r="A21701" s="15">
        <v>2000</v>
      </c>
      <c r="B21701" s="16">
        <v>9</v>
      </c>
      <c r="C21701" s="16" t="s">
        <v>167</v>
      </c>
      <c r="D21701" s="38">
        <v>29.414666669999999</v>
      </c>
    </row>
    <row r="21702" spans="1:4">
      <c r="A21702" s="13">
        <v>2000</v>
      </c>
      <c r="B21702" s="14">
        <v>10</v>
      </c>
      <c r="C21702" s="14" t="s">
        <v>167</v>
      </c>
      <c r="D21702" s="37">
        <v>29.466999999999999</v>
      </c>
    </row>
    <row r="21703" spans="1:4">
      <c r="A21703" s="15">
        <v>2000</v>
      </c>
      <c r="B21703" s="16">
        <v>11</v>
      </c>
      <c r="C21703" s="16" t="s">
        <v>167</v>
      </c>
      <c r="D21703" s="38">
        <v>27.582999999999998</v>
      </c>
    </row>
    <row r="21704" spans="1:4">
      <c r="A21704" s="13">
        <v>2000</v>
      </c>
      <c r="B21704" s="14">
        <v>12</v>
      </c>
      <c r="C21704" s="14" t="s">
        <v>167</v>
      </c>
      <c r="D21704" s="37">
        <v>22.502333329999999</v>
      </c>
    </row>
    <row r="21705" spans="1:4">
      <c r="A21705" s="15">
        <v>2001</v>
      </c>
      <c r="B21705" s="16">
        <v>1</v>
      </c>
      <c r="C21705" s="16" t="s">
        <v>167</v>
      </c>
      <c r="D21705" s="38">
        <v>22.043333329999999</v>
      </c>
    </row>
    <row r="21706" spans="1:4">
      <c r="A21706" s="13">
        <v>2001</v>
      </c>
      <c r="B21706" s="14">
        <v>2</v>
      </c>
      <c r="C21706" s="14" t="s">
        <v>167</v>
      </c>
      <c r="D21706" s="37">
        <v>24.110666670000001</v>
      </c>
    </row>
    <row r="21707" spans="1:4">
      <c r="A21707" s="15">
        <v>2001</v>
      </c>
      <c r="B21707" s="16">
        <v>3</v>
      </c>
      <c r="C21707" s="16" t="s">
        <v>167</v>
      </c>
      <c r="D21707" s="38">
        <v>29.899666669999998</v>
      </c>
    </row>
    <row r="21708" spans="1:4">
      <c r="A21708" s="13">
        <v>2001</v>
      </c>
      <c r="B21708" s="14">
        <v>4</v>
      </c>
      <c r="C21708" s="14" t="s">
        <v>167</v>
      </c>
      <c r="D21708" s="37">
        <v>33.545999999999999</v>
      </c>
    </row>
    <row r="21709" spans="1:4">
      <c r="A21709" s="15">
        <v>2001</v>
      </c>
      <c r="B21709" s="16">
        <v>5</v>
      </c>
      <c r="C21709" s="16" t="s">
        <v>167</v>
      </c>
      <c r="D21709" s="38">
        <v>34.150333330000002</v>
      </c>
    </row>
    <row r="21710" spans="1:4">
      <c r="A21710" s="13">
        <v>2001</v>
      </c>
      <c r="B21710" s="14">
        <v>6</v>
      </c>
      <c r="C21710" s="14" t="s">
        <v>167</v>
      </c>
      <c r="D21710" s="37">
        <v>31.452000000000002</v>
      </c>
    </row>
    <row r="21711" spans="1:4">
      <c r="A21711" s="15">
        <v>2001</v>
      </c>
      <c r="B21711" s="16">
        <v>7</v>
      </c>
      <c r="C21711" s="16" t="s">
        <v>167</v>
      </c>
      <c r="D21711" s="38">
        <v>28.72</v>
      </c>
    </row>
    <row r="21712" spans="1:4">
      <c r="A21712" s="13">
        <v>2001</v>
      </c>
      <c r="B21712" s="14">
        <v>8</v>
      </c>
      <c r="C21712" s="14" t="s">
        <v>167</v>
      </c>
      <c r="D21712" s="37">
        <v>27.672333330000001</v>
      </c>
    </row>
    <row r="21713" spans="1:4">
      <c r="A21713" s="15">
        <v>2001</v>
      </c>
      <c r="B21713" s="16">
        <v>9</v>
      </c>
      <c r="C21713" s="16" t="s">
        <v>167</v>
      </c>
      <c r="D21713" s="38">
        <v>28.84566667</v>
      </c>
    </row>
    <row r="21714" spans="1:4">
      <c r="A21714" s="13">
        <v>2001</v>
      </c>
      <c r="B21714" s="14">
        <v>10</v>
      </c>
      <c r="C21714" s="14" t="s">
        <v>167</v>
      </c>
      <c r="D21714" s="37">
        <v>29.63366667</v>
      </c>
    </row>
    <row r="21715" spans="1:4">
      <c r="A21715" s="15">
        <v>2001</v>
      </c>
      <c r="B21715" s="16">
        <v>11</v>
      </c>
      <c r="C21715" s="16" t="s">
        <v>167</v>
      </c>
      <c r="D21715" s="38">
        <v>27.410666670000001</v>
      </c>
    </row>
    <row r="21716" spans="1:4">
      <c r="A21716" s="13">
        <v>2001</v>
      </c>
      <c r="B21716" s="14">
        <v>12</v>
      </c>
      <c r="C21716" s="14" t="s">
        <v>167</v>
      </c>
      <c r="D21716" s="37">
        <v>24.62</v>
      </c>
    </row>
    <row r="21717" spans="1:4">
      <c r="A21717" s="15">
        <v>2002</v>
      </c>
      <c r="B21717" s="16">
        <v>1</v>
      </c>
      <c r="C21717" s="16" t="s">
        <v>167</v>
      </c>
      <c r="D21717" s="38">
        <v>21.538</v>
      </c>
    </row>
    <row r="21718" spans="1:4">
      <c r="A21718" s="13">
        <v>2002</v>
      </c>
      <c r="B21718" s="14">
        <v>2</v>
      </c>
      <c r="C21718" s="14" t="s">
        <v>167</v>
      </c>
      <c r="D21718" s="37">
        <v>24.818999999999999</v>
      </c>
    </row>
    <row r="21719" spans="1:4">
      <c r="A21719" s="15">
        <v>2002</v>
      </c>
      <c r="B21719" s="16">
        <v>3</v>
      </c>
      <c r="C21719" s="16" t="s">
        <v>167</v>
      </c>
      <c r="D21719" s="38">
        <v>30.923999999999999</v>
      </c>
    </row>
    <row r="21720" spans="1:4">
      <c r="A21720" s="13">
        <v>2002</v>
      </c>
      <c r="B21720" s="14">
        <v>4</v>
      </c>
      <c r="C21720" s="14" t="s">
        <v>167</v>
      </c>
      <c r="D21720" s="37">
        <v>34.213333329999998</v>
      </c>
    </row>
    <row r="21721" spans="1:4">
      <c r="A21721" s="15">
        <v>2002</v>
      </c>
      <c r="B21721" s="16">
        <v>5</v>
      </c>
      <c r="C21721" s="16" t="s">
        <v>167</v>
      </c>
      <c r="D21721" s="38">
        <v>34.64</v>
      </c>
    </row>
    <row r="21722" spans="1:4">
      <c r="A21722" s="13">
        <v>2002</v>
      </c>
      <c r="B21722" s="14">
        <v>6</v>
      </c>
      <c r="C21722" s="14" t="s">
        <v>167</v>
      </c>
      <c r="D21722" s="37">
        <v>32.47733333</v>
      </c>
    </row>
    <row r="21723" spans="1:4">
      <c r="A21723" s="15">
        <v>2002</v>
      </c>
      <c r="B21723" s="16">
        <v>7</v>
      </c>
      <c r="C21723" s="16" t="s">
        <v>167</v>
      </c>
      <c r="D21723" s="38">
        <v>29.727666670000001</v>
      </c>
    </row>
    <row r="21724" spans="1:4">
      <c r="A21724" s="13">
        <v>2002</v>
      </c>
      <c r="B21724" s="14">
        <v>8</v>
      </c>
      <c r="C21724" s="14" t="s">
        <v>167</v>
      </c>
      <c r="D21724" s="37">
        <v>28.115333329999999</v>
      </c>
    </row>
    <row r="21725" spans="1:4">
      <c r="A21725" s="15">
        <v>2002</v>
      </c>
      <c r="B21725" s="16">
        <v>9</v>
      </c>
      <c r="C21725" s="16" t="s">
        <v>167</v>
      </c>
      <c r="D21725" s="38">
        <v>29.202000000000002</v>
      </c>
    </row>
    <row r="21726" spans="1:4">
      <c r="A21726" s="13">
        <v>2002</v>
      </c>
      <c r="B21726" s="14">
        <v>10</v>
      </c>
      <c r="C21726" s="14" t="s">
        <v>167</v>
      </c>
      <c r="D21726" s="37">
        <v>29.277000000000001</v>
      </c>
    </row>
    <row r="21727" spans="1:4">
      <c r="A21727" s="15">
        <v>2002</v>
      </c>
      <c r="B21727" s="16">
        <v>11</v>
      </c>
      <c r="C21727" s="16" t="s">
        <v>167</v>
      </c>
      <c r="D21727" s="38">
        <v>27.41266667</v>
      </c>
    </row>
    <row r="21728" spans="1:4">
      <c r="A21728" s="13">
        <v>2002</v>
      </c>
      <c r="B21728" s="14">
        <v>12</v>
      </c>
      <c r="C21728" s="14" t="s">
        <v>167</v>
      </c>
      <c r="D21728" s="37">
        <v>24.097999999999999</v>
      </c>
    </row>
    <row r="21729" spans="1:4">
      <c r="A21729" s="15">
        <v>2003</v>
      </c>
      <c r="B21729" s="16">
        <v>1</v>
      </c>
      <c r="C21729" s="16" t="s">
        <v>167</v>
      </c>
      <c r="D21729" s="38">
        <v>23.673333329999998</v>
      </c>
    </row>
    <row r="21730" spans="1:4">
      <c r="A21730" s="13">
        <v>2003</v>
      </c>
      <c r="B21730" s="14">
        <v>2</v>
      </c>
      <c r="C21730" s="14" t="s">
        <v>167</v>
      </c>
      <c r="D21730" s="37">
        <v>27.577000000000002</v>
      </c>
    </row>
    <row r="21731" spans="1:4">
      <c r="A21731" s="15">
        <v>2003</v>
      </c>
      <c r="B21731" s="16">
        <v>3</v>
      </c>
      <c r="C21731" s="16" t="s">
        <v>167</v>
      </c>
      <c r="D21731" s="38">
        <v>29.636333329999999</v>
      </c>
    </row>
    <row r="21732" spans="1:4">
      <c r="A21732" s="13">
        <v>2003</v>
      </c>
      <c r="B21732" s="14">
        <v>4</v>
      </c>
      <c r="C21732" s="14" t="s">
        <v>167</v>
      </c>
      <c r="D21732" s="37">
        <v>33.89233333</v>
      </c>
    </row>
    <row r="21733" spans="1:4">
      <c r="A21733" s="15">
        <v>2003</v>
      </c>
      <c r="B21733" s="16">
        <v>5</v>
      </c>
      <c r="C21733" s="16" t="s">
        <v>167</v>
      </c>
      <c r="D21733" s="38">
        <v>33.58</v>
      </c>
    </row>
    <row r="21734" spans="1:4">
      <c r="A21734" s="13">
        <v>2003</v>
      </c>
      <c r="B21734" s="14">
        <v>6</v>
      </c>
      <c r="C21734" s="14" t="s">
        <v>167</v>
      </c>
      <c r="D21734" s="37">
        <v>30.977</v>
      </c>
    </row>
    <row r="21735" spans="1:4">
      <c r="A21735" s="15">
        <v>2003</v>
      </c>
      <c r="B21735" s="16">
        <v>7</v>
      </c>
      <c r="C21735" s="16" t="s">
        <v>167</v>
      </c>
      <c r="D21735" s="38">
        <v>28.863666670000001</v>
      </c>
    </row>
    <row r="21736" spans="1:4">
      <c r="A21736" s="13">
        <v>2003</v>
      </c>
      <c r="B21736" s="14">
        <v>8</v>
      </c>
      <c r="C21736" s="14" t="s">
        <v>167</v>
      </c>
      <c r="D21736" s="37">
        <v>27.511333329999999</v>
      </c>
    </row>
    <row r="21737" spans="1:4">
      <c r="A21737" s="15">
        <v>2003</v>
      </c>
      <c r="B21737" s="16">
        <v>9</v>
      </c>
      <c r="C21737" s="16" t="s">
        <v>167</v>
      </c>
      <c r="D21737" s="38">
        <v>28.59</v>
      </c>
    </row>
    <row r="21738" spans="1:4">
      <c r="A21738" s="13">
        <v>2003</v>
      </c>
      <c r="B21738" s="14">
        <v>10</v>
      </c>
      <c r="C21738" s="14" t="s">
        <v>167</v>
      </c>
      <c r="D21738" s="37">
        <v>30.576000000000001</v>
      </c>
    </row>
    <row r="21739" spans="1:4">
      <c r="A21739" s="15">
        <v>2003</v>
      </c>
      <c r="B21739" s="16">
        <v>11</v>
      </c>
      <c r="C21739" s="16" t="s">
        <v>167</v>
      </c>
      <c r="D21739" s="38">
        <v>28.059666669999999</v>
      </c>
    </row>
    <row r="21740" spans="1:4">
      <c r="A21740" s="13">
        <v>2003</v>
      </c>
      <c r="B21740" s="14">
        <v>12</v>
      </c>
      <c r="C21740" s="14" t="s">
        <v>167</v>
      </c>
      <c r="D21740" s="37">
        <v>23.515000000000001</v>
      </c>
    </row>
    <row r="21741" spans="1:4">
      <c r="A21741" s="15">
        <v>2004</v>
      </c>
      <c r="B21741" s="16">
        <v>1</v>
      </c>
      <c r="C21741" s="16" t="s">
        <v>167</v>
      </c>
      <c r="D21741" s="38">
        <v>23.597333330000001</v>
      </c>
    </row>
    <row r="21742" spans="1:4">
      <c r="A21742" s="13">
        <v>2004</v>
      </c>
      <c r="B21742" s="14">
        <v>2</v>
      </c>
      <c r="C21742" s="14" t="s">
        <v>167</v>
      </c>
      <c r="D21742" s="37">
        <v>25.504000000000001</v>
      </c>
    </row>
    <row r="21743" spans="1:4">
      <c r="A21743" s="15">
        <v>2004</v>
      </c>
      <c r="B21743" s="16">
        <v>3</v>
      </c>
      <c r="C21743" s="16" t="s">
        <v>167</v>
      </c>
      <c r="D21743" s="38">
        <v>28.914666669999999</v>
      </c>
    </row>
    <row r="21744" spans="1:4">
      <c r="A21744" s="13">
        <v>2004</v>
      </c>
      <c r="B21744" s="14">
        <v>4</v>
      </c>
      <c r="C21744" s="14" t="s">
        <v>167</v>
      </c>
      <c r="D21744" s="37">
        <v>33.800333330000001</v>
      </c>
    </row>
    <row r="21745" spans="1:4">
      <c r="A21745" s="15">
        <v>2004</v>
      </c>
      <c r="B21745" s="16">
        <v>5</v>
      </c>
      <c r="C21745" s="16" t="s">
        <v>167</v>
      </c>
      <c r="D21745" s="38">
        <v>33.84866667</v>
      </c>
    </row>
    <row r="21746" spans="1:4">
      <c r="A21746" s="13">
        <v>2004</v>
      </c>
      <c r="B21746" s="14">
        <v>6</v>
      </c>
      <c r="C21746" s="14" t="s">
        <v>167</v>
      </c>
      <c r="D21746" s="37">
        <v>31.902666669999999</v>
      </c>
    </row>
    <row r="21747" spans="1:4">
      <c r="A21747" s="15">
        <v>2004</v>
      </c>
      <c r="B21747" s="16">
        <v>7</v>
      </c>
      <c r="C21747" s="16" t="s">
        <v>167</v>
      </c>
      <c r="D21747" s="38">
        <v>28.486999999999998</v>
      </c>
    </row>
    <row r="21748" spans="1:4">
      <c r="A21748" s="13">
        <v>2004</v>
      </c>
      <c r="B21748" s="14">
        <v>8</v>
      </c>
      <c r="C21748" s="14" t="s">
        <v>167</v>
      </c>
      <c r="D21748" s="37">
        <v>28.232333329999999</v>
      </c>
    </row>
    <row r="21749" spans="1:4">
      <c r="A21749" s="15">
        <v>2004</v>
      </c>
      <c r="B21749" s="16">
        <v>9</v>
      </c>
      <c r="C21749" s="16" t="s">
        <v>167</v>
      </c>
      <c r="D21749" s="38">
        <v>29.734000000000002</v>
      </c>
    </row>
    <row r="21750" spans="1:4">
      <c r="A21750" s="13">
        <v>2004</v>
      </c>
      <c r="B21750" s="14">
        <v>10</v>
      </c>
      <c r="C21750" s="14" t="s">
        <v>167</v>
      </c>
      <c r="D21750" s="37">
        <v>30.561666670000001</v>
      </c>
    </row>
    <row r="21751" spans="1:4">
      <c r="A21751" s="15">
        <v>2004</v>
      </c>
      <c r="B21751" s="16">
        <v>11</v>
      </c>
      <c r="C21751" s="16" t="s">
        <v>167</v>
      </c>
      <c r="D21751" s="38">
        <v>27.86</v>
      </c>
    </row>
    <row r="21752" spans="1:4">
      <c r="A21752" s="13">
        <v>2004</v>
      </c>
      <c r="B21752" s="14">
        <v>12</v>
      </c>
      <c r="C21752" s="14" t="s">
        <v>167</v>
      </c>
      <c r="D21752" s="37">
        <v>25.293333329999999</v>
      </c>
    </row>
    <row r="21753" spans="1:4">
      <c r="A21753" s="15">
        <v>2005</v>
      </c>
      <c r="B21753" s="16">
        <v>1</v>
      </c>
      <c r="C21753" s="16" t="s">
        <v>167</v>
      </c>
      <c r="D21753" s="38">
        <v>22.408666669999999</v>
      </c>
    </row>
    <row r="21754" spans="1:4">
      <c r="A21754" s="13">
        <v>2005</v>
      </c>
      <c r="B21754" s="14">
        <v>2</v>
      </c>
      <c r="C21754" s="14" t="s">
        <v>167</v>
      </c>
      <c r="D21754" s="37">
        <v>29.610666670000001</v>
      </c>
    </row>
    <row r="21755" spans="1:4">
      <c r="A21755" s="15">
        <v>2005</v>
      </c>
      <c r="B21755" s="16">
        <v>3</v>
      </c>
      <c r="C21755" s="16" t="s">
        <v>167</v>
      </c>
      <c r="D21755" s="38">
        <v>32.649000000000001</v>
      </c>
    </row>
    <row r="21756" spans="1:4">
      <c r="A21756" s="13">
        <v>2005</v>
      </c>
      <c r="B21756" s="14">
        <v>4</v>
      </c>
      <c r="C21756" s="14" t="s">
        <v>167</v>
      </c>
      <c r="D21756" s="37">
        <v>34.257666669999999</v>
      </c>
    </row>
    <row r="21757" spans="1:4">
      <c r="A21757" s="15">
        <v>2005</v>
      </c>
      <c r="B21757" s="16">
        <v>5</v>
      </c>
      <c r="C21757" s="16" t="s">
        <v>167</v>
      </c>
      <c r="D21757" s="38">
        <v>33.869999999999997</v>
      </c>
    </row>
    <row r="21758" spans="1:4">
      <c r="A21758" s="13">
        <v>2005</v>
      </c>
      <c r="B21758" s="14">
        <v>6</v>
      </c>
      <c r="C21758" s="14" t="s">
        <v>167</v>
      </c>
      <c r="D21758" s="37">
        <v>31.07033333</v>
      </c>
    </row>
    <row r="21759" spans="1:4">
      <c r="A21759" s="15">
        <v>2005</v>
      </c>
      <c r="B21759" s="16">
        <v>7</v>
      </c>
      <c r="C21759" s="16" t="s">
        <v>167</v>
      </c>
      <c r="D21759" s="38">
        <v>28.93866667</v>
      </c>
    </row>
    <row r="21760" spans="1:4">
      <c r="A21760" s="13">
        <v>2005</v>
      </c>
      <c r="B21760" s="14">
        <v>8</v>
      </c>
      <c r="C21760" s="14" t="s">
        <v>167</v>
      </c>
      <c r="D21760" s="37">
        <v>27.771333330000001</v>
      </c>
    </row>
    <row r="21761" spans="1:4">
      <c r="A21761" s="15">
        <v>2005</v>
      </c>
      <c r="B21761" s="16">
        <v>9</v>
      </c>
      <c r="C21761" s="16" t="s">
        <v>167</v>
      </c>
      <c r="D21761" s="38">
        <v>29.268333330000001</v>
      </c>
    </row>
    <row r="21762" spans="1:4">
      <c r="A21762" s="13">
        <v>2005</v>
      </c>
      <c r="B21762" s="14">
        <v>10</v>
      </c>
      <c r="C21762" s="14" t="s">
        <v>167</v>
      </c>
      <c r="D21762" s="37">
        <v>29.396333330000001</v>
      </c>
    </row>
    <row r="21763" spans="1:4">
      <c r="A21763" s="15">
        <v>2005</v>
      </c>
      <c r="B21763" s="16">
        <v>11</v>
      </c>
      <c r="C21763" s="16" t="s">
        <v>167</v>
      </c>
      <c r="D21763" s="38">
        <v>27.480333330000001</v>
      </c>
    </row>
    <row r="21764" spans="1:4">
      <c r="A21764" s="13">
        <v>2005</v>
      </c>
      <c r="B21764" s="14">
        <v>12</v>
      </c>
      <c r="C21764" s="14" t="s">
        <v>167</v>
      </c>
      <c r="D21764" s="37">
        <v>25.178000000000001</v>
      </c>
    </row>
    <row r="21765" spans="1:4">
      <c r="A21765" s="15">
        <v>2006</v>
      </c>
      <c r="B21765" s="16">
        <v>1</v>
      </c>
      <c r="C21765" s="16" t="s">
        <v>167</v>
      </c>
      <c r="D21765" s="38">
        <v>26.114000000000001</v>
      </c>
    </row>
    <row r="21766" spans="1:4">
      <c r="A21766" s="13">
        <v>2006</v>
      </c>
      <c r="B21766" s="14">
        <v>2</v>
      </c>
      <c r="C21766" s="14" t="s">
        <v>167</v>
      </c>
      <c r="D21766" s="37">
        <v>28.411999999999999</v>
      </c>
    </row>
    <row r="21767" spans="1:4">
      <c r="A21767" s="15">
        <v>2006</v>
      </c>
      <c r="B21767" s="16">
        <v>3</v>
      </c>
      <c r="C21767" s="16" t="s">
        <v>167</v>
      </c>
      <c r="D21767" s="38">
        <v>30.973333329999999</v>
      </c>
    </row>
    <row r="21768" spans="1:4">
      <c r="A21768" s="13">
        <v>2006</v>
      </c>
      <c r="B21768" s="14">
        <v>4</v>
      </c>
      <c r="C21768" s="14" t="s">
        <v>167</v>
      </c>
      <c r="D21768" s="37">
        <v>32.808666670000001</v>
      </c>
    </row>
    <row r="21769" spans="1:4">
      <c r="A21769" s="15">
        <v>2006</v>
      </c>
      <c r="B21769" s="16">
        <v>5</v>
      </c>
      <c r="C21769" s="16" t="s">
        <v>167</v>
      </c>
      <c r="D21769" s="38">
        <v>34.021999999999998</v>
      </c>
    </row>
    <row r="21770" spans="1:4">
      <c r="A21770" s="13">
        <v>2006</v>
      </c>
      <c r="B21770" s="14">
        <v>6</v>
      </c>
      <c r="C21770" s="14" t="s">
        <v>167</v>
      </c>
      <c r="D21770" s="37">
        <v>32.91566667</v>
      </c>
    </row>
    <row r="21771" spans="1:4">
      <c r="A21771" s="15">
        <v>2006</v>
      </c>
      <c r="B21771" s="16">
        <v>7</v>
      </c>
      <c r="C21771" s="16" t="s">
        <v>167</v>
      </c>
      <c r="D21771" s="38">
        <v>30.091333330000001</v>
      </c>
    </row>
    <row r="21772" spans="1:4">
      <c r="A21772" s="13">
        <v>2006</v>
      </c>
      <c r="B21772" s="14">
        <v>8</v>
      </c>
      <c r="C21772" s="14" t="s">
        <v>167</v>
      </c>
      <c r="D21772" s="37">
        <v>27.465</v>
      </c>
    </row>
    <row r="21773" spans="1:4">
      <c r="A21773" s="15">
        <v>2006</v>
      </c>
      <c r="B21773" s="16">
        <v>9</v>
      </c>
      <c r="C21773" s="16" t="s">
        <v>167</v>
      </c>
      <c r="D21773" s="38">
        <v>28.425000000000001</v>
      </c>
    </row>
    <row r="21774" spans="1:4">
      <c r="A21774" s="13">
        <v>2006</v>
      </c>
      <c r="B21774" s="14">
        <v>10</v>
      </c>
      <c r="C21774" s="14" t="s">
        <v>167</v>
      </c>
      <c r="D21774" s="37">
        <v>30.325333329999999</v>
      </c>
    </row>
    <row r="21775" spans="1:4">
      <c r="A21775" s="15">
        <v>2006</v>
      </c>
      <c r="B21775" s="16">
        <v>11</v>
      </c>
      <c r="C21775" s="16" t="s">
        <v>167</v>
      </c>
      <c r="D21775" s="38">
        <v>25.786000000000001</v>
      </c>
    </row>
    <row r="21776" spans="1:4">
      <c r="A21776" s="13">
        <v>2006</v>
      </c>
      <c r="B21776" s="14">
        <v>12</v>
      </c>
      <c r="C21776" s="14" t="s">
        <v>167</v>
      </c>
      <c r="D21776" s="37">
        <v>22.227666670000001</v>
      </c>
    </row>
    <row r="21777" spans="1:4">
      <c r="A21777" s="15">
        <v>2007</v>
      </c>
      <c r="B21777" s="16">
        <v>1</v>
      </c>
      <c r="C21777" s="16" t="s">
        <v>167</v>
      </c>
      <c r="D21777" s="38">
        <v>21.71533333</v>
      </c>
    </row>
    <row r="21778" spans="1:4">
      <c r="A21778" s="13">
        <v>2007</v>
      </c>
      <c r="B21778" s="14">
        <v>2</v>
      </c>
      <c r="C21778" s="14" t="s">
        <v>167</v>
      </c>
      <c r="D21778" s="37">
        <v>26.454000000000001</v>
      </c>
    </row>
    <row r="21779" spans="1:4">
      <c r="A21779" s="15">
        <v>2007</v>
      </c>
      <c r="B21779" s="16">
        <v>3</v>
      </c>
      <c r="C21779" s="16" t="s">
        <v>167</v>
      </c>
      <c r="D21779" s="38">
        <v>30.824999999999999</v>
      </c>
    </row>
    <row r="21780" spans="1:4">
      <c r="A21780" s="13">
        <v>2007</v>
      </c>
      <c r="B21780" s="14">
        <v>4</v>
      </c>
      <c r="C21780" s="14" t="s">
        <v>167</v>
      </c>
      <c r="D21780" s="37">
        <v>34.774666670000002</v>
      </c>
    </row>
    <row r="21781" spans="1:4">
      <c r="A21781" s="15">
        <v>2007</v>
      </c>
      <c r="B21781" s="16">
        <v>5</v>
      </c>
      <c r="C21781" s="16" t="s">
        <v>167</v>
      </c>
      <c r="D21781" s="38">
        <v>34.461333330000002</v>
      </c>
    </row>
    <row r="21782" spans="1:4">
      <c r="A21782" s="13">
        <v>2007</v>
      </c>
      <c r="B21782" s="14">
        <v>6</v>
      </c>
      <c r="C21782" s="14" t="s">
        <v>167</v>
      </c>
      <c r="D21782" s="37">
        <v>32.249000000000002</v>
      </c>
    </row>
    <row r="21783" spans="1:4">
      <c r="A21783" s="15">
        <v>2007</v>
      </c>
      <c r="B21783" s="16">
        <v>7</v>
      </c>
      <c r="C21783" s="16" t="s">
        <v>167</v>
      </c>
      <c r="D21783" s="38">
        <v>29.102666670000001</v>
      </c>
    </row>
    <row r="21784" spans="1:4">
      <c r="A21784" s="13">
        <v>2007</v>
      </c>
      <c r="B21784" s="14">
        <v>8</v>
      </c>
      <c r="C21784" s="14" t="s">
        <v>167</v>
      </c>
      <c r="D21784" s="37">
        <v>28.087666670000001</v>
      </c>
    </row>
    <row r="21785" spans="1:4">
      <c r="A21785" s="15">
        <v>2007</v>
      </c>
      <c r="B21785" s="16">
        <v>9</v>
      </c>
      <c r="C21785" s="16" t="s">
        <v>167</v>
      </c>
      <c r="D21785" s="38">
        <v>29.28833333</v>
      </c>
    </row>
    <row r="21786" spans="1:4">
      <c r="A21786" s="13">
        <v>2007</v>
      </c>
      <c r="B21786" s="14">
        <v>10</v>
      </c>
      <c r="C21786" s="14" t="s">
        <v>167</v>
      </c>
      <c r="D21786" s="37">
        <v>30.440333330000001</v>
      </c>
    </row>
    <row r="21787" spans="1:4">
      <c r="A21787" s="15">
        <v>2007</v>
      </c>
      <c r="B21787" s="16">
        <v>11</v>
      </c>
      <c r="C21787" s="16" t="s">
        <v>167</v>
      </c>
      <c r="D21787" s="38">
        <v>28.661000000000001</v>
      </c>
    </row>
    <row r="21788" spans="1:4">
      <c r="A21788" s="13">
        <v>2007</v>
      </c>
      <c r="B21788" s="14">
        <v>12</v>
      </c>
      <c r="C21788" s="14" t="s">
        <v>167</v>
      </c>
      <c r="D21788" s="37">
        <v>24.068000000000001</v>
      </c>
    </row>
    <row r="21789" spans="1:4">
      <c r="A21789" s="15">
        <v>2008</v>
      </c>
      <c r="B21789" s="16">
        <v>1</v>
      </c>
      <c r="C21789" s="16" t="s">
        <v>167</v>
      </c>
      <c r="D21789" s="38">
        <v>20.373666669999999</v>
      </c>
    </row>
    <row r="21790" spans="1:4">
      <c r="A21790" s="13">
        <v>2008</v>
      </c>
      <c r="B21790" s="14">
        <v>2</v>
      </c>
      <c r="C21790" s="14" t="s">
        <v>167</v>
      </c>
      <c r="D21790" s="37">
        <v>24.373999999999999</v>
      </c>
    </row>
    <row r="21791" spans="1:4">
      <c r="A21791" s="15">
        <v>2008</v>
      </c>
      <c r="B21791" s="16">
        <v>3</v>
      </c>
      <c r="C21791" s="16" t="s">
        <v>167</v>
      </c>
      <c r="D21791" s="38">
        <v>30.884666670000001</v>
      </c>
    </row>
    <row r="21792" spans="1:4">
      <c r="A21792" s="13">
        <v>2008</v>
      </c>
      <c r="B21792" s="14">
        <v>4</v>
      </c>
      <c r="C21792" s="14" t="s">
        <v>167</v>
      </c>
      <c r="D21792" s="37">
        <v>33.04</v>
      </c>
    </row>
    <row r="21793" spans="1:4">
      <c r="A21793" s="15">
        <v>2008</v>
      </c>
      <c r="B21793" s="16">
        <v>5</v>
      </c>
      <c r="C21793" s="16" t="s">
        <v>167</v>
      </c>
      <c r="D21793" s="38">
        <v>33.71</v>
      </c>
    </row>
    <row r="21794" spans="1:4">
      <c r="A21794" s="13">
        <v>2008</v>
      </c>
      <c r="B21794" s="14">
        <v>6</v>
      </c>
      <c r="C21794" s="14" t="s">
        <v>167</v>
      </c>
      <c r="D21794" s="37">
        <v>32.329666670000002</v>
      </c>
    </row>
    <row r="21795" spans="1:4">
      <c r="A21795" s="15">
        <v>2008</v>
      </c>
      <c r="B21795" s="16">
        <v>7</v>
      </c>
      <c r="C21795" s="16" t="s">
        <v>167</v>
      </c>
      <c r="D21795" s="38">
        <v>28.47133333</v>
      </c>
    </row>
    <row r="21796" spans="1:4">
      <c r="A21796" s="13">
        <v>2008</v>
      </c>
      <c r="B21796" s="14">
        <v>8</v>
      </c>
      <c r="C21796" s="14" t="s">
        <v>167</v>
      </c>
      <c r="D21796" s="37">
        <v>27.841000000000001</v>
      </c>
    </row>
    <row r="21797" spans="1:4">
      <c r="A21797" s="15">
        <v>2008</v>
      </c>
      <c r="B21797" s="16">
        <v>9</v>
      </c>
      <c r="C21797" s="16" t="s">
        <v>167</v>
      </c>
      <c r="D21797" s="38">
        <v>29.207000000000001</v>
      </c>
    </row>
    <row r="21798" spans="1:4">
      <c r="A21798" s="13">
        <v>2008</v>
      </c>
      <c r="B21798" s="14">
        <v>10</v>
      </c>
      <c r="C21798" s="14" t="s">
        <v>167</v>
      </c>
      <c r="D21798" s="37">
        <v>30.021000000000001</v>
      </c>
    </row>
    <row r="21799" spans="1:4">
      <c r="A21799" s="15">
        <v>2008</v>
      </c>
      <c r="B21799" s="16">
        <v>11</v>
      </c>
      <c r="C21799" s="16" t="s">
        <v>167</v>
      </c>
      <c r="D21799" s="38">
        <v>27.678333330000001</v>
      </c>
    </row>
    <row r="21800" spans="1:4">
      <c r="A21800" s="13">
        <v>2008</v>
      </c>
      <c r="B21800" s="14">
        <v>12</v>
      </c>
      <c r="C21800" s="14" t="s">
        <v>167</v>
      </c>
      <c r="D21800" s="37">
        <v>24.801666669999999</v>
      </c>
    </row>
    <row r="21801" spans="1:4">
      <c r="A21801" s="15">
        <v>2009</v>
      </c>
      <c r="B21801" s="16">
        <v>1</v>
      </c>
      <c r="C21801" s="16" t="s">
        <v>167</v>
      </c>
      <c r="D21801" s="38">
        <v>24.333666669999999</v>
      </c>
    </row>
    <row r="21802" spans="1:4">
      <c r="A21802" s="13">
        <v>2009</v>
      </c>
      <c r="B21802" s="14">
        <v>2</v>
      </c>
      <c r="C21802" s="14" t="s">
        <v>167</v>
      </c>
      <c r="D21802" s="37">
        <v>28.254000000000001</v>
      </c>
    </row>
    <row r="21803" spans="1:4">
      <c r="A21803" s="15">
        <v>2009</v>
      </c>
      <c r="B21803" s="16">
        <v>3</v>
      </c>
      <c r="C21803" s="16" t="s">
        <v>167</v>
      </c>
      <c r="D21803" s="38">
        <v>30.897333329999999</v>
      </c>
    </row>
    <row r="21804" spans="1:4">
      <c r="A21804" s="13">
        <v>2009</v>
      </c>
      <c r="B21804" s="14">
        <v>4</v>
      </c>
      <c r="C21804" s="14" t="s">
        <v>167</v>
      </c>
      <c r="D21804" s="37">
        <v>34.054666670000003</v>
      </c>
    </row>
    <row r="21805" spans="1:4">
      <c r="A21805" s="15">
        <v>2009</v>
      </c>
      <c r="B21805" s="16">
        <v>5</v>
      </c>
      <c r="C21805" s="16" t="s">
        <v>167</v>
      </c>
      <c r="D21805" s="38">
        <v>33.653333330000002</v>
      </c>
    </row>
    <row r="21806" spans="1:4">
      <c r="A21806" s="13">
        <v>2009</v>
      </c>
      <c r="B21806" s="14">
        <v>6</v>
      </c>
      <c r="C21806" s="14" t="s">
        <v>167</v>
      </c>
      <c r="D21806" s="37">
        <v>32.40433333</v>
      </c>
    </row>
    <row r="21807" spans="1:4">
      <c r="A21807" s="15">
        <v>2009</v>
      </c>
      <c r="B21807" s="16">
        <v>7</v>
      </c>
      <c r="C21807" s="16" t="s">
        <v>167</v>
      </c>
      <c r="D21807" s="38">
        <v>29.600999999999999</v>
      </c>
    </row>
    <row r="21808" spans="1:4">
      <c r="A21808" s="13">
        <v>2009</v>
      </c>
      <c r="B21808" s="14">
        <v>8</v>
      </c>
      <c r="C21808" s="14" t="s">
        <v>167</v>
      </c>
      <c r="D21808" s="37">
        <v>28.49666667</v>
      </c>
    </row>
    <row r="21809" spans="1:4">
      <c r="A21809" s="15">
        <v>2009</v>
      </c>
      <c r="B21809" s="16">
        <v>9</v>
      </c>
      <c r="C21809" s="16" t="s">
        <v>167</v>
      </c>
      <c r="D21809" s="38">
        <v>29.64</v>
      </c>
    </row>
    <row r="21810" spans="1:4">
      <c r="A21810" s="13">
        <v>2009</v>
      </c>
      <c r="B21810" s="14">
        <v>10</v>
      </c>
      <c r="C21810" s="14" t="s">
        <v>167</v>
      </c>
      <c r="D21810" s="37">
        <v>31.22433333</v>
      </c>
    </row>
    <row r="21811" spans="1:4">
      <c r="A21811" s="15">
        <v>2009</v>
      </c>
      <c r="B21811" s="16">
        <v>11</v>
      </c>
      <c r="C21811" s="16" t="s">
        <v>167</v>
      </c>
      <c r="D21811" s="38">
        <v>27.341000000000001</v>
      </c>
    </row>
    <row r="21812" spans="1:4">
      <c r="A21812" s="13">
        <v>2009</v>
      </c>
      <c r="B21812" s="14">
        <v>12</v>
      </c>
      <c r="C21812" s="14" t="s">
        <v>167</v>
      </c>
      <c r="D21812" s="37">
        <v>24.919666670000002</v>
      </c>
    </row>
    <row r="21813" spans="1:4">
      <c r="A21813" s="15">
        <v>2010</v>
      </c>
      <c r="B21813" s="16">
        <v>1</v>
      </c>
      <c r="C21813" s="16" t="s">
        <v>167</v>
      </c>
      <c r="D21813" s="38">
        <v>24.65366667</v>
      </c>
    </row>
    <row r="21814" spans="1:4">
      <c r="A21814" s="13">
        <v>2010</v>
      </c>
      <c r="B21814" s="14">
        <v>2</v>
      </c>
      <c r="C21814" s="14" t="s">
        <v>167</v>
      </c>
      <c r="D21814" s="37">
        <v>29.621333329999999</v>
      </c>
    </row>
    <row r="21815" spans="1:4">
      <c r="A21815" s="15">
        <v>2010</v>
      </c>
      <c r="B21815" s="16">
        <v>3</v>
      </c>
      <c r="C21815" s="16" t="s">
        <v>167</v>
      </c>
      <c r="D21815" s="38">
        <v>31.164999999999999</v>
      </c>
    </row>
    <row r="21816" spans="1:4">
      <c r="A21816" s="13">
        <v>2010</v>
      </c>
      <c r="B21816" s="14">
        <v>4</v>
      </c>
      <c r="C21816" s="14" t="s">
        <v>167</v>
      </c>
      <c r="D21816" s="37">
        <v>34.969333329999998</v>
      </c>
    </row>
    <row r="21817" spans="1:4">
      <c r="A21817" s="15">
        <v>2010</v>
      </c>
      <c r="B21817" s="16">
        <v>5</v>
      </c>
      <c r="C21817" s="16" t="s">
        <v>167</v>
      </c>
      <c r="D21817" s="38">
        <v>34.993000000000002</v>
      </c>
    </row>
    <row r="21818" spans="1:4">
      <c r="A21818" s="13">
        <v>2010</v>
      </c>
      <c r="B21818" s="14">
        <v>6</v>
      </c>
      <c r="C21818" s="14" t="s">
        <v>167</v>
      </c>
      <c r="D21818" s="37">
        <v>32.090000000000003</v>
      </c>
    </row>
    <row r="21819" spans="1:4">
      <c r="A21819" s="15">
        <v>2010</v>
      </c>
      <c r="B21819" s="16">
        <v>7</v>
      </c>
      <c r="C21819" s="16" t="s">
        <v>167</v>
      </c>
      <c r="D21819" s="38">
        <v>28.939666670000001</v>
      </c>
    </row>
    <row r="21820" spans="1:4">
      <c r="A21820" s="13">
        <v>2010</v>
      </c>
      <c r="B21820" s="14">
        <v>8</v>
      </c>
      <c r="C21820" s="14" t="s">
        <v>167</v>
      </c>
      <c r="D21820" s="37">
        <v>27.832999999999998</v>
      </c>
    </row>
    <row r="21821" spans="1:4">
      <c r="A21821" s="15">
        <v>2010</v>
      </c>
      <c r="B21821" s="16">
        <v>9</v>
      </c>
      <c r="C21821" s="16" t="s">
        <v>167</v>
      </c>
      <c r="D21821" s="38">
        <v>28.67133333</v>
      </c>
    </row>
    <row r="21822" spans="1:4">
      <c r="A21822" s="13">
        <v>2010</v>
      </c>
      <c r="B21822" s="14">
        <v>10</v>
      </c>
      <c r="C21822" s="14" t="s">
        <v>167</v>
      </c>
      <c r="D21822" s="37">
        <v>30.24433333</v>
      </c>
    </row>
    <row r="21823" spans="1:4">
      <c r="A21823" s="15">
        <v>2010</v>
      </c>
      <c r="B21823" s="16">
        <v>11</v>
      </c>
      <c r="C21823" s="16" t="s">
        <v>167</v>
      </c>
      <c r="D21823" s="38">
        <v>28.841333330000001</v>
      </c>
    </row>
    <row r="21824" spans="1:4">
      <c r="A21824" s="13">
        <v>2010</v>
      </c>
      <c r="B21824" s="14">
        <v>12</v>
      </c>
      <c r="C21824" s="14" t="s">
        <v>167</v>
      </c>
      <c r="D21824" s="37">
        <v>23.590666670000001</v>
      </c>
    </row>
    <row r="21825" spans="1:4">
      <c r="A21825" s="15">
        <v>2011</v>
      </c>
      <c r="B21825" s="16">
        <v>1</v>
      </c>
      <c r="C21825" s="16" t="s">
        <v>167</v>
      </c>
      <c r="D21825" s="38">
        <v>22.56066667</v>
      </c>
    </row>
    <row r="21826" spans="1:4">
      <c r="A21826" s="13">
        <v>2011</v>
      </c>
      <c r="B21826" s="14">
        <v>2</v>
      </c>
      <c r="C21826" s="14" t="s">
        <v>167</v>
      </c>
      <c r="D21826" s="37">
        <v>28.722000000000001</v>
      </c>
    </row>
    <row r="21827" spans="1:4">
      <c r="A21827" s="15">
        <v>2011</v>
      </c>
      <c r="B21827" s="16">
        <v>3</v>
      </c>
      <c r="C21827" s="16" t="s">
        <v>167</v>
      </c>
      <c r="D21827" s="38">
        <v>32.204666670000002</v>
      </c>
    </row>
    <row r="21828" spans="1:4">
      <c r="A21828" s="13">
        <v>2011</v>
      </c>
      <c r="B21828" s="14">
        <v>4</v>
      </c>
      <c r="C21828" s="14" t="s">
        <v>167</v>
      </c>
      <c r="D21828" s="37">
        <v>33.180333330000003</v>
      </c>
    </row>
    <row r="21829" spans="1:4">
      <c r="A21829" s="15">
        <v>2011</v>
      </c>
      <c r="B21829" s="16">
        <v>5</v>
      </c>
      <c r="C21829" s="16" t="s">
        <v>167</v>
      </c>
      <c r="D21829" s="38">
        <v>34.759333329999997</v>
      </c>
    </row>
    <row r="21830" spans="1:4">
      <c r="A21830" s="13">
        <v>2011</v>
      </c>
      <c r="B21830" s="14">
        <v>6</v>
      </c>
      <c r="C21830" s="14" t="s">
        <v>167</v>
      </c>
      <c r="D21830" s="37">
        <v>32.001333330000001</v>
      </c>
    </row>
    <row r="21831" spans="1:4">
      <c r="A21831" s="15">
        <v>2011</v>
      </c>
      <c r="B21831" s="16">
        <v>7</v>
      </c>
      <c r="C21831" s="16" t="s">
        <v>167</v>
      </c>
      <c r="D21831" s="38">
        <v>29.875</v>
      </c>
    </row>
    <row r="21832" spans="1:4">
      <c r="A21832" s="13">
        <v>2011</v>
      </c>
      <c r="B21832" s="14">
        <v>8</v>
      </c>
      <c r="C21832" s="14" t="s">
        <v>167</v>
      </c>
      <c r="D21832" s="37">
        <v>27.879666669999999</v>
      </c>
    </row>
    <row r="21833" spans="1:4">
      <c r="A21833" s="15">
        <v>2011</v>
      </c>
      <c r="B21833" s="16">
        <v>9</v>
      </c>
      <c r="C21833" s="16" t="s">
        <v>167</v>
      </c>
      <c r="D21833" s="38">
        <v>29.462</v>
      </c>
    </row>
    <row r="21834" spans="1:4">
      <c r="A21834" s="13">
        <v>2011</v>
      </c>
      <c r="B21834" s="14">
        <v>10</v>
      </c>
      <c r="C21834" s="14" t="s">
        <v>167</v>
      </c>
      <c r="D21834" s="37">
        <v>30.556000000000001</v>
      </c>
    </row>
    <row r="21835" spans="1:4">
      <c r="A21835" s="15">
        <v>2011</v>
      </c>
      <c r="B21835" s="16">
        <v>11</v>
      </c>
      <c r="C21835" s="16" t="s">
        <v>167</v>
      </c>
      <c r="D21835" s="38">
        <v>27.012666670000002</v>
      </c>
    </row>
    <row r="21836" spans="1:4">
      <c r="A21836" s="13">
        <v>2011</v>
      </c>
      <c r="B21836" s="14">
        <v>12</v>
      </c>
      <c r="C21836" s="14" t="s">
        <v>167</v>
      </c>
      <c r="D21836" s="37">
        <v>22.701000000000001</v>
      </c>
    </row>
    <row r="21837" spans="1:4">
      <c r="A21837" s="15">
        <v>2012</v>
      </c>
      <c r="B21837" s="16">
        <v>1</v>
      </c>
      <c r="C21837" s="16" t="s">
        <v>167</v>
      </c>
      <c r="D21837" s="38">
        <v>22.645</v>
      </c>
    </row>
    <row r="21838" spans="1:4">
      <c r="A21838" s="13">
        <v>2012</v>
      </c>
      <c r="B21838" s="14">
        <v>2</v>
      </c>
      <c r="C21838" s="14" t="s">
        <v>167</v>
      </c>
      <c r="D21838" s="37">
        <v>27.87766667</v>
      </c>
    </row>
    <row r="21839" spans="1:4">
      <c r="A21839" s="15">
        <v>2012</v>
      </c>
      <c r="B21839" s="16">
        <v>3</v>
      </c>
      <c r="C21839" s="16" t="s">
        <v>167</v>
      </c>
      <c r="D21839" s="38">
        <v>29.484333329999998</v>
      </c>
    </row>
    <row r="21840" spans="1:4">
      <c r="A21840" s="13">
        <v>2012</v>
      </c>
      <c r="B21840" s="14">
        <v>4</v>
      </c>
      <c r="C21840" s="14" t="s">
        <v>167</v>
      </c>
      <c r="D21840" s="37">
        <v>34.604333330000003</v>
      </c>
    </row>
    <row r="21841" spans="1:4">
      <c r="A21841" s="15">
        <v>2012</v>
      </c>
      <c r="B21841" s="16">
        <v>5</v>
      </c>
      <c r="C21841" s="16" t="s">
        <v>167</v>
      </c>
      <c r="D21841" s="38">
        <v>33.978666670000003</v>
      </c>
    </row>
    <row r="21842" spans="1:4">
      <c r="A21842" s="13">
        <v>2012</v>
      </c>
      <c r="B21842" s="14">
        <v>6</v>
      </c>
      <c r="C21842" s="14" t="s">
        <v>167</v>
      </c>
      <c r="D21842" s="37">
        <v>31.457666669999998</v>
      </c>
    </row>
    <row r="21843" spans="1:4">
      <c r="A21843" s="15">
        <v>2012</v>
      </c>
      <c r="B21843" s="16">
        <v>7</v>
      </c>
      <c r="C21843" s="16" t="s">
        <v>167</v>
      </c>
      <c r="D21843" s="38">
        <v>28.175666669999998</v>
      </c>
    </row>
    <row r="21844" spans="1:4">
      <c r="A21844" s="13">
        <v>2012</v>
      </c>
      <c r="B21844" s="14">
        <v>8</v>
      </c>
      <c r="C21844" s="14" t="s">
        <v>167</v>
      </c>
      <c r="D21844" s="37">
        <v>27.16</v>
      </c>
    </row>
    <row r="21845" spans="1:4">
      <c r="A21845" s="15">
        <v>2012</v>
      </c>
      <c r="B21845" s="16">
        <v>9</v>
      </c>
      <c r="C21845" s="16" t="s">
        <v>167</v>
      </c>
      <c r="D21845" s="38">
        <v>28.506</v>
      </c>
    </row>
    <row r="21846" spans="1:4">
      <c r="A21846" s="13">
        <v>2012</v>
      </c>
      <c r="B21846" s="14">
        <v>10</v>
      </c>
      <c r="C21846" s="14" t="s">
        <v>167</v>
      </c>
      <c r="D21846" s="37">
        <v>28.478000000000002</v>
      </c>
    </row>
    <row r="21847" spans="1:4">
      <c r="A21847" s="15">
        <v>2012</v>
      </c>
      <c r="B21847" s="16">
        <v>11</v>
      </c>
      <c r="C21847" s="16" t="s">
        <v>167</v>
      </c>
      <c r="D21847" s="38">
        <v>28.707333330000001</v>
      </c>
    </row>
    <row r="21848" spans="1:4">
      <c r="A21848" s="13">
        <v>2012</v>
      </c>
      <c r="B21848" s="14">
        <v>12</v>
      </c>
      <c r="C21848" s="14" t="s">
        <v>167</v>
      </c>
      <c r="D21848" s="37">
        <v>24.728999999999999</v>
      </c>
    </row>
    <row r="21849" spans="1:4">
      <c r="A21849" s="15">
        <v>2013</v>
      </c>
      <c r="B21849" s="16">
        <v>1</v>
      </c>
      <c r="C21849" s="16" t="s">
        <v>167</v>
      </c>
      <c r="D21849" s="38">
        <v>23.512666670000002</v>
      </c>
    </row>
    <row r="21850" spans="1:4">
      <c r="A21850" s="13">
        <v>2013</v>
      </c>
      <c r="B21850" s="14">
        <v>2</v>
      </c>
      <c r="C21850" s="14" t="s">
        <v>167</v>
      </c>
      <c r="D21850" s="37">
        <v>26.896000000000001</v>
      </c>
    </row>
    <row r="21851" spans="1:4">
      <c r="A21851" s="15">
        <v>2013</v>
      </c>
      <c r="B21851" s="16">
        <v>3</v>
      </c>
      <c r="C21851" s="16" t="s">
        <v>167</v>
      </c>
      <c r="D21851" s="38">
        <v>32.523666669999997</v>
      </c>
    </row>
    <row r="21852" spans="1:4">
      <c r="A21852" s="13">
        <v>2013</v>
      </c>
      <c r="B21852" s="14">
        <v>4</v>
      </c>
      <c r="C21852" s="14" t="s">
        <v>167</v>
      </c>
      <c r="D21852" s="37">
        <v>32.789000000000001</v>
      </c>
    </row>
    <row r="21853" spans="1:4">
      <c r="A21853" s="15">
        <v>2013</v>
      </c>
      <c r="B21853" s="16">
        <v>5</v>
      </c>
      <c r="C21853" s="16" t="s">
        <v>167</v>
      </c>
      <c r="D21853" s="38">
        <v>34.257333330000002</v>
      </c>
    </row>
    <row r="21854" spans="1:4">
      <c r="A21854" s="13">
        <v>2013</v>
      </c>
      <c r="B21854" s="14">
        <v>6</v>
      </c>
      <c r="C21854" s="14" t="s">
        <v>167</v>
      </c>
      <c r="D21854" s="37">
        <v>32.155333329999998</v>
      </c>
    </row>
    <row r="21855" spans="1:4">
      <c r="A21855" s="15">
        <v>2013</v>
      </c>
      <c r="B21855" s="16">
        <v>7</v>
      </c>
      <c r="C21855" s="16" t="s">
        <v>167</v>
      </c>
      <c r="D21855" s="38">
        <v>29.248999999999999</v>
      </c>
    </row>
    <row r="21856" spans="1:4">
      <c r="A21856" s="13">
        <v>2013</v>
      </c>
      <c r="B21856" s="14">
        <v>8</v>
      </c>
      <c r="C21856" s="14" t="s">
        <v>167</v>
      </c>
      <c r="D21856" s="37">
        <v>26.74733333</v>
      </c>
    </row>
    <row r="21857" spans="1:4">
      <c r="A21857" s="15">
        <v>2000</v>
      </c>
      <c r="B21857" s="16">
        <v>2</v>
      </c>
      <c r="C21857" s="16" t="s">
        <v>168</v>
      </c>
      <c r="D21857" s="38">
        <v>20.111000000000001</v>
      </c>
    </row>
    <row r="21858" spans="1:4">
      <c r="A21858" s="13">
        <v>2000</v>
      </c>
      <c r="B21858" s="14">
        <v>3</v>
      </c>
      <c r="C21858" s="14" t="s">
        <v>168</v>
      </c>
      <c r="D21858" s="37">
        <v>18.79</v>
      </c>
    </row>
    <row r="21859" spans="1:4">
      <c r="A21859" s="15">
        <v>2000</v>
      </c>
      <c r="B21859" s="16">
        <v>4</v>
      </c>
      <c r="C21859" s="16" t="s">
        <v>168</v>
      </c>
      <c r="D21859" s="38">
        <v>13.332000000000001</v>
      </c>
    </row>
    <row r="21860" spans="1:4">
      <c r="A21860" s="13">
        <v>2000</v>
      </c>
      <c r="B21860" s="14">
        <v>5</v>
      </c>
      <c r="C21860" s="14" t="s">
        <v>168</v>
      </c>
      <c r="D21860" s="37">
        <v>9.4290000000000003</v>
      </c>
    </row>
    <row r="21861" spans="1:4">
      <c r="A21861" s="15">
        <v>2000</v>
      </c>
      <c r="B21861" s="16">
        <v>6</v>
      </c>
      <c r="C21861" s="16" t="s">
        <v>168</v>
      </c>
      <c r="D21861" s="38">
        <v>8.5429999999999993</v>
      </c>
    </row>
    <row r="21862" spans="1:4">
      <c r="A21862" s="13">
        <v>2000</v>
      </c>
      <c r="B21862" s="14">
        <v>7</v>
      </c>
      <c r="C21862" s="14" t="s">
        <v>168</v>
      </c>
      <c r="D21862" s="37">
        <v>7.2</v>
      </c>
    </row>
    <row r="21863" spans="1:4">
      <c r="A21863" s="15">
        <v>2000</v>
      </c>
      <c r="B21863" s="16">
        <v>8</v>
      </c>
      <c r="C21863" s="16" t="s">
        <v>168</v>
      </c>
      <c r="D21863" s="38">
        <v>10.863</v>
      </c>
    </row>
    <row r="21864" spans="1:4">
      <c r="A21864" s="13">
        <v>2000</v>
      </c>
      <c r="B21864" s="14">
        <v>9</v>
      </c>
      <c r="C21864" s="14" t="s">
        <v>168</v>
      </c>
      <c r="D21864" s="37">
        <v>12.526</v>
      </c>
    </row>
    <row r="21865" spans="1:4">
      <c r="A21865" s="15">
        <v>2000</v>
      </c>
      <c r="B21865" s="16">
        <v>10</v>
      </c>
      <c r="C21865" s="16" t="s">
        <v>168</v>
      </c>
      <c r="D21865" s="38">
        <v>16.440999999999999</v>
      </c>
    </row>
    <row r="21866" spans="1:4">
      <c r="A21866" s="13">
        <v>2000</v>
      </c>
      <c r="B21866" s="14">
        <v>11</v>
      </c>
      <c r="C21866" s="14" t="s">
        <v>168</v>
      </c>
      <c r="D21866" s="37">
        <v>16.87</v>
      </c>
    </row>
    <row r="21867" spans="1:4">
      <c r="A21867" s="15">
        <v>2000</v>
      </c>
      <c r="B21867" s="16">
        <v>12</v>
      </c>
      <c r="C21867" s="16" t="s">
        <v>168</v>
      </c>
      <c r="D21867" s="38">
        <v>19.808</v>
      </c>
    </row>
    <row r="21868" spans="1:4">
      <c r="A21868" s="13">
        <v>2001</v>
      </c>
      <c r="B21868" s="14">
        <v>1</v>
      </c>
      <c r="C21868" s="14" t="s">
        <v>168</v>
      </c>
      <c r="D21868" s="37">
        <v>20.187000000000001</v>
      </c>
    </row>
    <row r="21869" spans="1:4">
      <c r="A21869" s="15">
        <v>2001</v>
      </c>
      <c r="B21869" s="16">
        <v>2</v>
      </c>
      <c r="C21869" s="16" t="s">
        <v>168</v>
      </c>
      <c r="D21869" s="38">
        <v>19.646000000000001</v>
      </c>
    </row>
    <row r="21870" spans="1:4">
      <c r="A21870" s="13">
        <v>2001</v>
      </c>
      <c r="B21870" s="14">
        <v>3</v>
      </c>
      <c r="C21870" s="14" t="s">
        <v>168</v>
      </c>
      <c r="D21870" s="37">
        <v>19.058</v>
      </c>
    </row>
    <row r="21871" spans="1:4">
      <c r="A21871" s="15">
        <v>2001</v>
      </c>
      <c r="B21871" s="16">
        <v>4</v>
      </c>
      <c r="C21871" s="16" t="s">
        <v>168</v>
      </c>
      <c r="D21871" s="38">
        <v>14.35</v>
      </c>
    </row>
    <row r="21872" spans="1:4">
      <c r="A21872" s="13">
        <v>2001</v>
      </c>
      <c r="B21872" s="14">
        <v>5</v>
      </c>
      <c r="C21872" s="14" t="s">
        <v>168</v>
      </c>
      <c r="D21872" s="37">
        <v>11.117000000000001</v>
      </c>
    </row>
    <row r="21873" spans="1:4">
      <c r="A21873" s="15">
        <v>2001</v>
      </c>
      <c r="B21873" s="16">
        <v>6</v>
      </c>
      <c r="C21873" s="16" t="s">
        <v>168</v>
      </c>
      <c r="D21873" s="38">
        <v>8.7899999999999991</v>
      </c>
    </row>
    <row r="21874" spans="1:4">
      <c r="A21874" s="13">
        <v>2001</v>
      </c>
      <c r="B21874" s="14">
        <v>7</v>
      </c>
      <c r="C21874" s="14" t="s">
        <v>168</v>
      </c>
      <c r="D21874" s="37">
        <v>6.899</v>
      </c>
    </row>
    <row r="21875" spans="1:4">
      <c r="A21875" s="15">
        <v>2001</v>
      </c>
      <c r="B21875" s="16">
        <v>8</v>
      </c>
      <c r="C21875" s="16" t="s">
        <v>168</v>
      </c>
      <c r="D21875" s="38">
        <v>9.9719999999999995</v>
      </c>
    </row>
    <row r="21876" spans="1:4">
      <c r="A21876" s="13">
        <v>2001</v>
      </c>
      <c r="B21876" s="14">
        <v>9</v>
      </c>
      <c r="C21876" s="14" t="s">
        <v>168</v>
      </c>
      <c r="D21876" s="37">
        <v>12.676</v>
      </c>
    </row>
    <row r="21877" spans="1:4">
      <c r="A21877" s="15">
        <v>2001</v>
      </c>
      <c r="B21877" s="16">
        <v>10</v>
      </c>
      <c r="C21877" s="16" t="s">
        <v>168</v>
      </c>
      <c r="D21877" s="38">
        <v>16.754000000000001</v>
      </c>
    </row>
    <row r="21878" spans="1:4">
      <c r="A21878" s="13">
        <v>2001</v>
      </c>
      <c r="B21878" s="14">
        <v>11</v>
      </c>
      <c r="C21878" s="14" t="s">
        <v>168</v>
      </c>
      <c r="D21878" s="37">
        <v>17.356000000000002</v>
      </c>
    </row>
    <row r="21879" spans="1:4">
      <c r="A21879" s="15">
        <v>2001</v>
      </c>
      <c r="B21879" s="16">
        <v>12</v>
      </c>
      <c r="C21879" s="16" t="s">
        <v>168</v>
      </c>
      <c r="D21879" s="38">
        <v>18.683</v>
      </c>
    </row>
    <row r="21880" spans="1:4">
      <c r="A21880" s="13">
        <v>2002</v>
      </c>
      <c r="B21880" s="14">
        <v>1</v>
      </c>
      <c r="C21880" s="14" t="s">
        <v>168</v>
      </c>
      <c r="D21880" s="37">
        <v>19.762</v>
      </c>
    </row>
    <row r="21881" spans="1:4">
      <c r="A21881" s="15">
        <v>2002</v>
      </c>
      <c r="B21881" s="16">
        <v>2</v>
      </c>
      <c r="C21881" s="16" t="s">
        <v>168</v>
      </c>
      <c r="D21881" s="38">
        <v>19.268000000000001</v>
      </c>
    </row>
    <row r="21882" spans="1:4">
      <c r="A21882" s="13">
        <v>2002</v>
      </c>
      <c r="B21882" s="14">
        <v>3</v>
      </c>
      <c r="C21882" s="14" t="s">
        <v>168</v>
      </c>
      <c r="D21882" s="37">
        <v>18.465</v>
      </c>
    </row>
    <row r="21883" spans="1:4">
      <c r="A21883" s="15">
        <v>2002</v>
      </c>
      <c r="B21883" s="16">
        <v>4</v>
      </c>
      <c r="C21883" s="16" t="s">
        <v>168</v>
      </c>
      <c r="D21883" s="38">
        <v>15.65</v>
      </c>
    </row>
    <row r="21884" spans="1:4">
      <c r="A21884" s="13">
        <v>2002</v>
      </c>
      <c r="B21884" s="14">
        <v>5</v>
      </c>
      <c r="C21884" s="14" t="s">
        <v>168</v>
      </c>
      <c r="D21884" s="37">
        <v>10.698</v>
      </c>
    </row>
    <row r="21885" spans="1:4">
      <c r="A21885" s="15">
        <v>2002</v>
      </c>
      <c r="B21885" s="16">
        <v>6</v>
      </c>
      <c r="C21885" s="16" t="s">
        <v>168</v>
      </c>
      <c r="D21885" s="38">
        <v>7.1</v>
      </c>
    </row>
    <row r="21886" spans="1:4">
      <c r="A21886" s="13">
        <v>2002</v>
      </c>
      <c r="B21886" s="14">
        <v>7</v>
      </c>
      <c r="C21886" s="14" t="s">
        <v>168</v>
      </c>
      <c r="D21886" s="37">
        <v>6.9530000000000003</v>
      </c>
    </row>
    <row r="21887" spans="1:4">
      <c r="A21887" s="15">
        <v>2002</v>
      </c>
      <c r="B21887" s="16">
        <v>8</v>
      </c>
      <c r="C21887" s="16" t="s">
        <v>168</v>
      </c>
      <c r="D21887" s="38">
        <v>10.817</v>
      </c>
    </row>
    <row r="21888" spans="1:4">
      <c r="A21888" s="13">
        <v>2002</v>
      </c>
      <c r="B21888" s="14">
        <v>9</v>
      </c>
      <c r="C21888" s="14" t="s">
        <v>168</v>
      </c>
      <c r="D21888" s="37">
        <v>13.725</v>
      </c>
    </row>
    <row r="21889" spans="1:4">
      <c r="A21889" s="15">
        <v>2002</v>
      </c>
      <c r="B21889" s="16">
        <v>10</v>
      </c>
      <c r="C21889" s="16" t="s">
        <v>168</v>
      </c>
      <c r="D21889" s="38">
        <v>16.959</v>
      </c>
    </row>
    <row r="21890" spans="1:4">
      <c r="A21890" s="13">
        <v>2002</v>
      </c>
      <c r="B21890" s="14">
        <v>11</v>
      </c>
      <c r="C21890" s="14" t="s">
        <v>168</v>
      </c>
      <c r="D21890" s="37">
        <v>17.356000000000002</v>
      </c>
    </row>
    <row r="21891" spans="1:4">
      <c r="A21891" s="15">
        <v>2002</v>
      </c>
      <c r="B21891" s="16">
        <v>12</v>
      </c>
      <c r="C21891" s="16" t="s">
        <v>168</v>
      </c>
      <c r="D21891" s="38">
        <v>19.484999999999999</v>
      </c>
    </row>
    <row r="21892" spans="1:4">
      <c r="A21892" s="13">
        <v>2003</v>
      </c>
      <c r="B21892" s="14">
        <v>1</v>
      </c>
      <c r="C21892" s="14" t="s">
        <v>168</v>
      </c>
      <c r="D21892" s="37">
        <v>20.998000000000001</v>
      </c>
    </row>
    <row r="21893" spans="1:4">
      <c r="A21893" s="15">
        <v>2003</v>
      </c>
      <c r="B21893" s="16">
        <v>2</v>
      </c>
      <c r="C21893" s="16" t="s">
        <v>168</v>
      </c>
      <c r="D21893" s="38">
        <v>21.271999999999998</v>
      </c>
    </row>
    <row r="21894" spans="1:4">
      <c r="A21894" s="13">
        <v>2003</v>
      </c>
      <c r="B21894" s="14">
        <v>3</v>
      </c>
      <c r="C21894" s="14" t="s">
        <v>168</v>
      </c>
      <c r="D21894" s="37">
        <v>18.405999999999999</v>
      </c>
    </row>
    <row r="21895" spans="1:4">
      <c r="A21895" s="15">
        <v>2003</v>
      </c>
      <c r="B21895" s="16">
        <v>4</v>
      </c>
      <c r="C21895" s="16" t="s">
        <v>168</v>
      </c>
      <c r="D21895" s="38">
        <v>15.95</v>
      </c>
    </row>
    <row r="21896" spans="1:4">
      <c r="A21896" s="13">
        <v>2003</v>
      </c>
      <c r="B21896" s="14">
        <v>5</v>
      </c>
      <c r="C21896" s="14" t="s">
        <v>168</v>
      </c>
      <c r="D21896" s="37">
        <v>10.349</v>
      </c>
    </row>
    <row r="21897" spans="1:4">
      <c r="A21897" s="15">
        <v>2003</v>
      </c>
      <c r="B21897" s="16">
        <v>6</v>
      </c>
      <c r="C21897" s="16" t="s">
        <v>168</v>
      </c>
      <c r="D21897" s="38">
        <v>7.0640000000000001</v>
      </c>
    </row>
    <row r="21898" spans="1:4">
      <c r="A21898" s="13">
        <v>2003</v>
      </c>
      <c r="B21898" s="14">
        <v>7</v>
      </c>
      <c r="C21898" s="14" t="s">
        <v>168</v>
      </c>
      <c r="D21898" s="37">
        <v>7.6429999999999998</v>
      </c>
    </row>
    <row r="21899" spans="1:4">
      <c r="A21899" s="15">
        <v>2003</v>
      </c>
      <c r="B21899" s="16">
        <v>8</v>
      </c>
      <c r="C21899" s="16" t="s">
        <v>168</v>
      </c>
      <c r="D21899" s="38">
        <v>8.9190000000000005</v>
      </c>
    </row>
    <row r="21900" spans="1:4">
      <c r="A21900" s="13">
        <v>2003</v>
      </c>
      <c r="B21900" s="14">
        <v>9</v>
      </c>
      <c r="C21900" s="14" t="s">
        <v>168</v>
      </c>
      <c r="D21900" s="37">
        <v>13.618</v>
      </c>
    </row>
    <row r="21901" spans="1:4">
      <c r="A21901" s="15">
        <v>2003</v>
      </c>
      <c r="B21901" s="16">
        <v>10</v>
      </c>
      <c r="C21901" s="16" t="s">
        <v>168</v>
      </c>
      <c r="D21901" s="38">
        <v>17.073</v>
      </c>
    </row>
    <row r="21902" spans="1:4">
      <c r="A21902" s="13">
        <v>2003</v>
      </c>
      <c r="B21902" s="14">
        <v>11</v>
      </c>
      <c r="C21902" s="14" t="s">
        <v>168</v>
      </c>
      <c r="D21902" s="37">
        <v>18.692</v>
      </c>
    </row>
    <row r="21903" spans="1:4">
      <c r="A21903" s="15">
        <v>2003</v>
      </c>
      <c r="B21903" s="16">
        <v>12</v>
      </c>
      <c r="C21903" s="16" t="s">
        <v>168</v>
      </c>
      <c r="D21903" s="38">
        <v>20.103999999999999</v>
      </c>
    </row>
    <row r="21904" spans="1:4">
      <c r="A21904" s="13">
        <v>2004</v>
      </c>
      <c r="B21904" s="14">
        <v>1</v>
      </c>
      <c r="C21904" s="14" t="s">
        <v>168</v>
      </c>
      <c r="D21904" s="37">
        <v>20.56</v>
      </c>
    </row>
    <row r="21905" spans="1:4">
      <c r="A21905" s="15">
        <v>2004</v>
      </c>
      <c r="B21905" s="16">
        <v>2</v>
      </c>
      <c r="C21905" s="16" t="s">
        <v>168</v>
      </c>
      <c r="D21905" s="38">
        <v>20.033999999999999</v>
      </c>
    </row>
    <row r="21906" spans="1:4">
      <c r="A21906" s="13">
        <v>2004</v>
      </c>
      <c r="B21906" s="14">
        <v>3</v>
      </c>
      <c r="C21906" s="14" t="s">
        <v>168</v>
      </c>
      <c r="D21906" s="37">
        <v>17.565999999999999</v>
      </c>
    </row>
    <row r="21907" spans="1:4">
      <c r="A21907" s="15">
        <v>2004</v>
      </c>
      <c r="B21907" s="16">
        <v>4</v>
      </c>
      <c r="C21907" s="16" t="s">
        <v>168</v>
      </c>
      <c r="D21907" s="38">
        <v>14.705</v>
      </c>
    </row>
    <row r="21908" spans="1:4">
      <c r="A21908" s="13">
        <v>2004</v>
      </c>
      <c r="B21908" s="14">
        <v>5</v>
      </c>
      <c r="C21908" s="14" t="s">
        <v>168</v>
      </c>
      <c r="D21908" s="37">
        <v>11.311</v>
      </c>
    </row>
    <row r="21909" spans="1:4">
      <c r="A21909" s="15">
        <v>2004</v>
      </c>
      <c r="B21909" s="16">
        <v>6</v>
      </c>
      <c r="C21909" s="16" t="s">
        <v>168</v>
      </c>
      <c r="D21909" s="38">
        <v>7.9809999999999999</v>
      </c>
    </row>
    <row r="21910" spans="1:4">
      <c r="A21910" s="13">
        <v>2004</v>
      </c>
      <c r="B21910" s="14">
        <v>7</v>
      </c>
      <c r="C21910" s="14" t="s">
        <v>168</v>
      </c>
      <c r="D21910" s="37">
        <v>6.11</v>
      </c>
    </row>
    <row r="21911" spans="1:4">
      <c r="A21911" s="15">
        <v>2004</v>
      </c>
      <c r="B21911" s="16">
        <v>8</v>
      </c>
      <c r="C21911" s="16" t="s">
        <v>168</v>
      </c>
      <c r="D21911" s="38">
        <v>11.271000000000001</v>
      </c>
    </row>
    <row r="21912" spans="1:4">
      <c r="A21912" s="13">
        <v>2004</v>
      </c>
      <c r="B21912" s="14">
        <v>9</v>
      </c>
      <c r="C21912" s="14" t="s">
        <v>168</v>
      </c>
      <c r="D21912" s="37">
        <v>11.994</v>
      </c>
    </row>
    <row r="21913" spans="1:4">
      <c r="A21913" s="15">
        <v>2004</v>
      </c>
      <c r="B21913" s="16">
        <v>10</v>
      </c>
      <c r="C21913" s="16" t="s">
        <v>168</v>
      </c>
      <c r="D21913" s="38">
        <v>16.198</v>
      </c>
    </row>
    <row r="21914" spans="1:4">
      <c r="A21914" s="13">
        <v>2004</v>
      </c>
      <c r="B21914" s="14">
        <v>11</v>
      </c>
      <c r="C21914" s="14" t="s">
        <v>168</v>
      </c>
      <c r="D21914" s="37">
        <v>20.532</v>
      </c>
    </row>
    <row r="21915" spans="1:4">
      <c r="A21915" s="15">
        <v>2004</v>
      </c>
      <c r="B21915" s="16">
        <v>12</v>
      </c>
      <c r="C21915" s="16" t="s">
        <v>168</v>
      </c>
      <c r="D21915" s="38">
        <v>20.603000000000002</v>
      </c>
    </row>
    <row r="21916" spans="1:4">
      <c r="A21916" s="13">
        <v>2005</v>
      </c>
      <c r="B21916" s="14">
        <v>1</v>
      </c>
      <c r="C21916" s="14" t="s">
        <v>168</v>
      </c>
      <c r="D21916" s="37">
        <v>20.509</v>
      </c>
    </row>
    <row r="21917" spans="1:4">
      <c r="A21917" s="15">
        <v>2005</v>
      </c>
      <c r="B21917" s="16">
        <v>2</v>
      </c>
      <c r="C21917" s="16" t="s">
        <v>168</v>
      </c>
      <c r="D21917" s="38">
        <v>20.327000000000002</v>
      </c>
    </row>
    <row r="21918" spans="1:4">
      <c r="A21918" s="13">
        <v>2005</v>
      </c>
      <c r="B21918" s="14">
        <v>3</v>
      </c>
      <c r="C21918" s="14" t="s">
        <v>168</v>
      </c>
      <c r="D21918" s="37">
        <v>17.231000000000002</v>
      </c>
    </row>
    <row r="21919" spans="1:4">
      <c r="A21919" s="15">
        <v>2005</v>
      </c>
      <c r="B21919" s="16">
        <v>4</v>
      </c>
      <c r="C21919" s="16" t="s">
        <v>168</v>
      </c>
      <c r="D21919" s="38">
        <v>13.728999999999999</v>
      </c>
    </row>
    <row r="21920" spans="1:4">
      <c r="A21920" s="13">
        <v>2005</v>
      </c>
      <c r="B21920" s="14">
        <v>5</v>
      </c>
      <c r="C21920" s="14" t="s">
        <v>168</v>
      </c>
      <c r="D21920" s="37">
        <v>10.993</v>
      </c>
    </row>
    <row r="21921" spans="1:4">
      <c r="A21921" s="15">
        <v>2005</v>
      </c>
      <c r="B21921" s="16">
        <v>6</v>
      </c>
      <c r="C21921" s="16" t="s">
        <v>168</v>
      </c>
      <c r="D21921" s="38">
        <v>8.67</v>
      </c>
    </row>
    <row r="21922" spans="1:4">
      <c r="A21922" s="13">
        <v>2005</v>
      </c>
      <c r="B21922" s="14">
        <v>7</v>
      </c>
      <c r="C21922" s="14" t="s">
        <v>168</v>
      </c>
      <c r="D21922" s="37">
        <v>8.3439999999999994</v>
      </c>
    </row>
    <row r="21923" spans="1:4">
      <c r="A21923" s="15">
        <v>2005</v>
      </c>
      <c r="B21923" s="16">
        <v>8</v>
      </c>
      <c r="C21923" s="16" t="s">
        <v>168</v>
      </c>
      <c r="D21923" s="38">
        <v>11.021000000000001</v>
      </c>
    </row>
    <row r="21924" spans="1:4">
      <c r="A21924" s="13">
        <v>2005</v>
      </c>
      <c r="B21924" s="14">
        <v>9</v>
      </c>
      <c r="C21924" s="14" t="s">
        <v>168</v>
      </c>
      <c r="D21924" s="37">
        <v>14.686</v>
      </c>
    </row>
    <row r="21925" spans="1:4">
      <c r="A21925" s="15">
        <v>2005</v>
      </c>
      <c r="B21925" s="16">
        <v>10</v>
      </c>
      <c r="C21925" s="16" t="s">
        <v>168</v>
      </c>
      <c r="D21925" s="38">
        <v>16.384</v>
      </c>
    </row>
    <row r="21926" spans="1:4">
      <c r="A21926" s="13">
        <v>2005</v>
      </c>
      <c r="B21926" s="14">
        <v>11</v>
      </c>
      <c r="C21926" s="14" t="s">
        <v>168</v>
      </c>
      <c r="D21926" s="37">
        <v>18.169</v>
      </c>
    </row>
    <row r="21927" spans="1:4">
      <c r="A21927" s="15">
        <v>2005</v>
      </c>
      <c r="B21927" s="16">
        <v>12</v>
      </c>
      <c r="C21927" s="16" t="s">
        <v>168</v>
      </c>
      <c r="D21927" s="38">
        <v>18.565000000000001</v>
      </c>
    </row>
    <row r="21928" spans="1:4">
      <c r="A21928" s="13">
        <v>2006</v>
      </c>
      <c r="B21928" s="14">
        <v>1</v>
      </c>
      <c r="C21928" s="14" t="s">
        <v>168</v>
      </c>
      <c r="D21928" s="37">
        <v>20.382000000000001</v>
      </c>
    </row>
    <row r="21929" spans="1:4">
      <c r="A21929" s="15">
        <v>2006</v>
      </c>
      <c r="B21929" s="16">
        <v>2</v>
      </c>
      <c r="C21929" s="16" t="s">
        <v>168</v>
      </c>
      <c r="D21929" s="38">
        <v>19.989999999999998</v>
      </c>
    </row>
    <row r="21930" spans="1:4">
      <c r="A21930" s="13">
        <v>2006</v>
      </c>
      <c r="B21930" s="14">
        <v>3</v>
      </c>
      <c r="C21930" s="14" t="s">
        <v>168</v>
      </c>
      <c r="D21930" s="37">
        <v>16.096</v>
      </c>
    </row>
    <row r="21931" spans="1:4">
      <c r="A21931" s="15">
        <v>2006</v>
      </c>
      <c r="B21931" s="16">
        <v>4</v>
      </c>
      <c r="C21931" s="16" t="s">
        <v>168</v>
      </c>
      <c r="D21931" s="38">
        <v>13.478</v>
      </c>
    </row>
    <row r="21932" spans="1:4">
      <c r="A21932" s="13">
        <v>2006</v>
      </c>
      <c r="B21932" s="14">
        <v>5</v>
      </c>
      <c r="C21932" s="14" t="s">
        <v>168</v>
      </c>
      <c r="D21932" s="37">
        <v>8.4659999999999993</v>
      </c>
    </row>
    <row r="21933" spans="1:4">
      <c r="A21933" s="15">
        <v>2006</v>
      </c>
      <c r="B21933" s="16">
        <v>6</v>
      </c>
      <c r="C21933" s="16" t="s">
        <v>168</v>
      </c>
      <c r="D21933" s="38">
        <v>7.093</v>
      </c>
    </row>
    <row r="21934" spans="1:4">
      <c r="A21934" s="13">
        <v>2006</v>
      </c>
      <c r="B21934" s="14">
        <v>7</v>
      </c>
      <c r="C21934" s="14" t="s">
        <v>168</v>
      </c>
      <c r="D21934" s="37">
        <v>8.4540000000000006</v>
      </c>
    </row>
    <row r="21935" spans="1:4">
      <c r="A21935" s="15">
        <v>2006</v>
      </c>
      <c r="B21935" s="16">
        <v>8</v>
      </c>
      <c r="C21935" s="16" t="s">
        <v>168</v>
      </c>
      <c r="D21935" s="38">
        <v>8.8840000000000003</v>
      </c>
    </row>
    <row r="21936" spans="1:4">
      <c r="A21936" s="13">
        <v>2006</v>
      </c>
      <c r="B21936" s="14">
        <v>9</v>
      </c>
      <c r="C21936" s="14" t="s">
        <v>168</v>
      </c>
      <c r="D21936" s="37">
        <v>13.427</v>
      </c>
    </row>
    <row r="21937" spans="1:4">
      <c r="A21937" s="15">
        <v>2006</v>
      </c>
      <c r="B21937" s="16">
        <v>10</v>
      </c>
      <c r="C21937" s="16" t="s">
        <v>168</v>
      </c>
      <c r="D21937" s="38">
        <v>16.577999999999999</v>
      </c>
    </row>
    <row r="21938" spans="1:4">
      <c r="A21938" s="13">
        <v>2006</v>
      </c>
      <c r="B21938" s="14">
        <v>11</v>
      </c>
      <c r="C21938" s="14" t="s">
        <v>168</v>
      </c>
      <c r="D21938" s="37">
        <v>17.771000000000001</v>
      </c>
    </row>
    <row r="21939" spans="1:4">
      <c r="A21939" s="15">
        <v>2006</v>
      </c>
      <c r="B21939" s="16">
        <v>12</v>
      </c>
      <c r="C21939" s="16" t="s">
        <v>168</v>
      </c>
      <c r="D21939" s="38">
        <v>19.545999999999999</v>
      </c>
    </row>
    <row r="21940" spans="1:4">
      <c r="A21940" s="13">
        <v>2007</v>
      </c>
      <c r="B21940" s="14">
        <v>1</v>
      </c>
      <c r="C21940" s="14" t="s">
        <v>168</v>
      </c>
      <c r="D21940" s="37">
        <v>20.925999999999998</v>
      </c>
    </row>
    <row r="21941" spans="1:4">
      <c r="A21941" s="15">
        <v>2007</v>
      </c>
      <c r="B21941" s="16">
        <v>2</v>
      </c>
      <c r="C21941" s="16" t="s">
        <v>168</v>
      </c>
      <c r="D21941" s="38">
        <v>20.992000000000001</v>
      </c>
    </row>
    <row r="21942" spans="1:4">
      <c r="A21942" s="13">
        <v>2007</v>
      </c>
      <c r="B21942" s="14">
        <v>3</v>
      </c>
      <c r="C21942" s="14" t="s">
        <v>168</v>
      </c>
      <c r="D21942" s="37">
        <v>18.138000000000002</v>
      </c>
    </row>
    <row r="21943" spans="1:4">
      <c r="A21943" s="15">
        <v>2007</v>
      </c>
      <c r="B21943" s="16">
        <v>4</v>
      </c>
      <c r="C21943" s="16" t="s">
        <v>168</v>
      </c>
      <c r="D21943" s="38">
        <v>14.938000000000001</v>
      </c>
    </row>
    <row r="21944" spans="1:4">
      <c r="A21944" s="13">
        <v>2007</v>
      </c>
      <c r="B21944" s="14">
        <v>5</v>
      </c>
      <c r="C21944" s="14" t="s">
        <v>168</v>
      </c>
      <c r="D21944" s="37">
        <v>10.488</v>
      </c>
    </row>
    <row r="21945" spans="1:4">
      <c r="A21945" s="15">
        <v>2007</v>
      </c>
      <c r="B21945" s="16">
        <v>6</v>
      </c>
      <c r="C21945" s="16" t="s">
        <v>168</v>
      </c>
      <c r="D21945" s="38">
        <v>7.3090000000000002</v>
      </c>
    </row>
    <row r="21946" spans="1:4">
      <c r="A21946" s="13">
        <v>2007</v>
      </c>
      <c r="B21946" s="14">
        <v>7</v>
      </c>
      <c r="C21946" s="14" t="s">
        <v>168</v>
      </c>
      <c r="D21946" s="37">
        <v>7.3719999999999999</v>
      </c>
    </row>
    <row r="21947" spans="1:4">
      <c r="A21947" s="15">
        <v>2007</v>
      </c>
      <c r="B21947" s="16">
        <v>8</v>
      </c>
      <c r="C21947" s="16" t="s">
        <v>168</v>
      </c>
      <c r="D21947" s="38">
        <v>10.186999999999999</v>
      </c>
    </row>
    <row r="21948" spans="1:4">
      <c r="A21948" s="13">
        <v>2007</v>
      </c>
      <c r="B21948" s="14">
        <v>9</v>
      </c>
      <c r="C21948" s="14" t="s">
        <v>168</v>
      </c>
      <c r="D21948" s="37">
        <v>15.509</v>
      </c>
    </row>
    <row r="21949" spans="1:4">
      <c r="A21949" s="15">
        <v>2007</v>
      </c>
      <c r="B21949" s="16">
        <v>10</v>
      </c>
      <c r="C21949" s="16" t="s">
        <v>168</v>
      </c>
      <c r="D21949" s="38">
        <v>15.4</v>
      </c>
    </row>
    <row r="21950" spans="1:4">
      <c r="A21950" s="13">
        <v>2007</v>
      </c>
      <c r="B21950" s="14">
        <v>11</v>
      </c>
      <c r="C21950" s="14" t="s">
        <v>168</v>
      </c>
      <c r="D21950" s="37">
        <v>17.364999999999998</v>
      </c>
    </row>
    <row r="21951" spans="1:4">
      <c r="A21951" s="15">
        <v>2007</v>
      </c>
      <c r="B21951" s="16">
        <v>12</v>
      </c>
      <c r="C21951" s="16" t="s">
        <v>168</v>
      </c>
      <c r="D21951" s="38">
        <v>19.074000000000002</v>
      </c>
    </row>
    <row r="21952" spans="1:4">
      <c r="A21952" s="13">
        <v>2008</v>
      </c>
      <c r="B21952" s="14">
        <v>1</v>
      </c>
      <c r="C21952" s="14" t="s">
        <v>168</v>
      </c>
      <c r="D21952" s="37">
        <v>20.085000000000001</v>
      </c>
    </row>
    <row r="21953" spans="1:4">
      <c r="A21953" s="15">
        <v>2008</v>
      </c>
      <c r="B21953" s="16">
        <v>2</v>
      </c>
      <c r="C21953" s="16" t="s">
        <v>168</v>
      </c>
      <c r="D21953" s="38">
        <v>20.149999999999999</v>
      </c>
    </row>
    <row r="21954" spans="1:4">
      <c r="A21954" s="13">
        <v>2008</v>
      </c>
      <c r="B21954" s="14">
        <v>3</v>
      </c>
      <c r="C21954" s="14" t="s">
        <v>168</v>
      </c>
      <c r="D21954" s="37">
        <v>17.207999999999998</v>
      </c>
    </row>
    <row r="21955" spans="1:4">
      <c r="A21955" s="15">
        <v>2008</v>
      </c>
      <c r="B21955" s="16">
        <v>4</v>
      </c>
      <c r="C21955" s="16" t="s">
        <v>168</v>
      </c>
      <c r="D21955" s="38">
        <v>12.506</v>
      </c>
    </row>
    <row r="21956" spans="1:4">
      <c r="A21956" s="13">
        <v>2008</v>
      </c>
      <c r="B21956" s="14">
        <v>5</v>
      </c>
      <c r="C21956" s="14" t="s">
        <v>168</v>
      </c>
      <c r="D21956" s="37">
        <v>11.747999999999999</v>
      </c>
    </row>
    <row r="21957" spans="1:4">
      <c r="A21957" s="15">
        <v>2008</v>
      </c>
      <c r="B21957" s="16">
        <v>6</v>
      </c>
      <c r="C21957" s="16" t="s">
        <v>168</v>
      </c>
      <c r="D21957" s="38">
        <v>8.1539999999999999</v>
      </c>
    </row>
    <row r="21958" spans="1:4">
      <c r="A21958" s="13">
        <v>2008</v>
      </c>
      <c r="B21958" s="14">
        <v>7</v>
      </c>
      <c r="C21958" s="14" t="s">
        <v>168</v>
      </c>
      <c r="D21958" s="37">
        <v>7.5209999999999999</v>
      </c>
    </row>
    <row r="21959" spans="1:4">
      <c r="A21959" s="15">
        <v>2008</v>
      </c>
      <c r="B21959" s="16">
        <v>8</v>
      </c>
      <c r="C21959" s="16" t="s">
        <v>168</v>
      </c>
      <c r="D21959" s="38">
        <v>10.86</v>
      </c>
    </row>
    <row r="21960" spans="1:4">
      <c r="A21960" s="13">
        <v>2008</v>
      </c>
      <c r="B21960" s="14">
        <v>9</v>
      </c>
      <c r="C21960" s="14" t="s">
        <v>168</v>
      </c>
      <c r="D21960" s="37">
        <v>12.65</v>
      </c>
    </row>
    <row r="21961" spans="1:4">
      <c r="A21961" s="15">
        <v>2008</v>
      </c>
      <c r="B21961" s="16">
        <v>10</v>
      </c>
      <c r="C21961" s="16" t="s">
        <v>168</v>
      </c>
      <c r="D21961" s="38">
        <v>17.006</v>
      </c>
    </row>
    <row r="21962" spans="1:4">
      <c r="A21962" s="13">
        <v>2008</v>
      </c>
      <c r="B21962" s="14">
        <v>11</v>
      </c>
      <c r="C21962" s="14" t="s">
        <v>168</v>
      </c>
      <c r="D21962" s="37">
        <v>18.515000000000001</v>
      </c>
    </row>
    <row r="21963" spans="1:4">
      <c r="A21963" s="15">
        <v>2008</v>
      </c>
      <c r="B21963" s="16">
        <v>12</v>
      </c>
      <c r="C21963" s="16" t="s">
        <v>168</v>
      </c>
      <c r="D21963" s="38">
        <v>20.495000000000001</v>
      </c>
    </row>
    <row r="21964" spans="1:4">
      <c r="A21964" s="13">
        <v>2009</v>
      </c>
      <c r="B21964" s="14">
        <v>1</v>
      </c>
      <c r="C21964" s="14" t="s">
        <v>168</v>
      </c>
      <c r="D21964" s="37">
        <v>20.661999999999999</v>
      </c>
    </row>
    <row r="21965" spans="1:4">
      <c r="A21965" s="15">
        <v>2009</v>
      </c>
      <c r="B21965" s="16">
        <v>2</v>
      </c>
      <c r="C21965" s="16" t="s">
        <v>168</v>
      </c>
      <c r="D21965" s="38">
        <v>19.471</v>
      </c>
    </row>
    <row r="21966" spans="1:4">
      <c r="A21966" s="13">
        <v>2009</v>
      </c>
      <c r="B21966" s="14">
        <v>3</v>
      </c>
      <c r="C21966" s="14" t="s">
        <v>168</v>
      </c>
      <c r="D21966" s="37">
        <v>17.898</v>
      </c>
    </row>
    <row r="21967" spans="1:4">
      <c r="A21967" s="15">
        <v>2009</v>
      </c>
      <c r="B21967" s="16">
        <v>4</v>
      </c>
      <c r="C21967" s="16" t="s">
        <v>168</v>
      </c>
      <c r="D21967" s="38">
        <v>14.699</v>
      </c>
    </row>
    <row r="21968" spans="1:4">
      <c r="A21968" s="13">
        <v>2009</v>
      </c>
      <c r="B21968" s="14">
        <v>5</v>
      </c>
      <c r="C21968" s="14" t="s">
        <v>168</v>
      </c>
      <c r="D21968" s="37">
        <v>10.667999999999999</v>
      </c>
    </row>
    <row r="21969" spans="1:4">
      <c r="A21969" s="15">
        <v>2009</v>
      </c>
      <c r="B21969" s="16">
        <v>6</v>
      </c>
      <c r="C21969" s="16" t="s">
        <v>168</v>
      </c>
      <c r="D21969" s="38">
        <v>8.1129999999999995</v>
      </c>
    </row>
    <row r="21970" spans="1:4">
      <c r="A21970" s="13">
        <v>2009</v>
      </c>
      <c r="B21970" s="14">
        <v>7</v>
      </c>
      <c r="C21970" s="14" t="s">
        <v>168</v>
      </c>
      <c r="D21970" s="37">
        <v>6.0919999999999996</v>
      </c>
    </row>
    <row r="21971" spans="1:4">
      <c r="A21971" s="15">
        <v>2009</v>
      </c>
      <c r="B21971" s="16">
        <v>8</v>
      </c>
      <c r="C21971" s="16" t="s">
        <v>168</v>
      </c>
      <c r="D21971" s="38">
        <v>10.276</v>
      </c>
    </row>
    <row r="21972" spans="1:4">
      <c r="A21972" s="13">
        <v>2009</v>
      </c>
      <c r="B21972" s="14">
        <v>9</v>
      </c>
      <c r="C21972" s="14" t="s">
        <v>168</v>
      </c>
      <c r="D21972" s="37">
        <v>13.986000000000001</v>
      </c>
    </row>
    <row r="21973" spans="1:4">
      <c r="A21973" s="15">
        <v>2009</v>
      </c>
      <c r="B21973" s="16">
        <v>10</v>
      </c>
      <c r="C21973" s="16" t="s">
        <v>168</v>
      </c>
      <c r="D21973" s="38">
        <v>16.082000000000001</v>
      </c>
    </row>
    <row r="21974" spans="1:4">
      <c r="A21974" s="13">
        <v>2009</v>
      </c>
      <c r="B21974" s="14">
        <v>11</v>
      </c>
      <c r="C21974" s="14" t="s">
        <v>168</v>
      </c>
      <c r="D21974" s="37">
        <v>17.372</v>
      </c>
    </row>
    <row r="21975" spans="1:4">
      <c r="A21975" s="15">
        <v>2009</v>
      </c>
      <c r="B21975" s="16">
        <v>12</v>
      </c>
      <c r="C21975" s="16" t="s">
        <v>168</v>
      </c>
      <c r="D21975" s="38">
        <v>20.177</v>
      </c>
    </row>
    <row r="21976" spans="1:4">
      <c r="A21976" s="13">
        <v>2010</v>
      </c>
      <c r="B21976" s="14">
        <v>1</v>
      </c>
      <c r="C21976" s="14" t="s">
        <v>168</v>
      </c>
      <c r="D21976" s="37">
        <v>20.27</v>
      </c>
    </row>
    <row r="21977" spans="1:4">
      <c r="A21977" s="15">
        <v>2010</v>
      </c>
      <c r="B21977" s="16">
        <v>2</v>
      </c>
      <c r="C21977" s="16" t="s">
        <v>168</v>
      </c>
      <c r="D21977" s="38">
        <v>20.92</v>
      </c>
    </row>
    <row r="21978" spans="1:4">
      <c r="A21978" s="13">
        <v>2010</v>
      </c>
      <c r="B21978" s="14">
        <v>3</v>
      </c>
      <c r="C21978" s="14" t="s">
        <v>168</v>
      </c>
      <c r="D21978" s="37">
        <v>19.004999999999999</v>
      </c>
    </row>
    <row r="21979" spans="1:4">
      <c r="A21979" s="15">
        <v>2010</v>
      </c>
      <c r="B21979" s="16">
        <v>4</v>
      </c>
      <c r="C21979" s="16" t="s">
        <v>168</v>
      </c>
      <c r="D21979" s="38">
        <v>14.975</v>
      </c>
    </row>
    <row r="21980" spans="1:4">
      <c r="A21980" s="13">
        <v>2010</v>
      </c>
      <c r="B21980" s="14">
        <v>5</v>
      </c>
      <c r="C21980" s="14" t="s">
        <v>168</v>
      </c>
      <c r="D21980" s="37">
        <v>11.972</v>
      </c>
    </row>
    <row r="21981" spans="1:4">
      <c r="A21981" s="15">
        <v>2010</v>
      </c>
      <c r="B21981" s="16">
        <v>6</v>
      </c>
      <c r="C21981" s="16" t="s">
        <v>168</v>
      </c>
      <c r="D21981" s="38">
        <v>7.2750000000000004</v>
      </c>
    </row>
    <row r="21982" spans="1:4">
      <c r="A21982" s="13">
        <v>2010</v>
      </c>
      <c r="B21982" s="14">
        <v>7</v>
      </c>
      <c r="C21982" s="14" t="s">
        <v>168</v>
      </c>
      <c r="D21982" s="37">
        <v>8.5180000000000007</v>
      </c>
    </row>
    <row r="21983" spans="1:4">
      <c r="A21983" s="15">
        <v>2010</v>
      </c>
      <c r="B21983" s="16">
        <v>8</v>
      </c>
      <c r="C21983" s="16" t="s">
        <v>168</v>
      </c>
      <c r="D21983" s="38">
        <v>10.196</v>
      </c>
    </row>
    <row r="21984" spans="1:4">
      <c r="A21984" s="13">
        <v>2010</v>
      </c>
      <c r="B21984" s="14">
        <v>9</v>
      </c>
      <c r="C21984" s="14" t="s">
        <v>168</v>
      </c>
      <c r="D21984" s="37">
        <v>15.257</v>
      </c>
    </row>
    <row r="21985" spans="1:4">
      <c r="A21985" s="15">
        <v>2010</v>
      </c>
      <c r="B21985" s="16">
        <v>10</v>
      </c>
      <c r="C21985" s="16" t="s">
        <v>168</v>
      </c>
      <c r="D21985" s="38">
        <v>16.414000000000001</v>
      </c>
    </row>
    <row r="21986" spans="1:4">
      <c r="A21986" s="13">
        <v>2010</v>
      </c>
      <c r="B21986" s="14">
        <v>11</v>
      </c>
      <c r="C21986" s="14" t="s">
        <v>168</v>
      </c>
      <c r="D21986" s="37">
        <v>18.748000000000001</v>
      </c>
    </row>
    <row r="21987" spans="1:4">
      <c r="A21987" s="15">
        <v>2010</v>
      </c>
      <c r="B21987" s="16">
        <v>12</v>
      </c>
      <c r="C21987" s="16" t="s">
        <v>168</v>
      </c>
      <c r="D21987" s="38">
        <v>19.239000000000001</v>
      </c>
    </row>
    <row r="21988" spans="1:4">
      <c r="A21988" s="13">
        <v>2011</v>
      </c>
      <c r="B21988" s="14">
        <v>1</v>
      </c>
      <c r="C21988" s="14" t="s">
        <v>168</v>
      </c>
      <c r="D21988" s="37">
        <v>19.777999999999999</v>
      </c>
    </row>
    <row r="21989" spans="1:4">
      <c r="A21989" s="15">
        <v>2011</v>
      </c>
      <c r="B21989" s="16">
        <v>2</v>
      </c>
      <c r="C21989" s="16" t="s">
        <v>168</v>
      </c>
      <c r="D21989" s="38">
        <v>20.010999999999999</v>
      </c>
    </row>
    <row r="21990" spans="1:4">
      <c r="A21990" s="13">
        <v>2011</v>
      </c>
      <c r="B21990" s="14">
        <v>3</v>
      </c>
      <c r="C21990" s="14" t="s">
        <v>168</v>
      </c>
      <c r="D21990" s="37">
        <v>19.05</v>
      </c>
    </row>
    <row r="21991" spans="1:4">
      <c r="A21991" s="15">
        <v>2011</v>
      </c>
      <c r="B21991" s="16">
        <v>4</v>
      </c>
      <c r="C21991" s="16" t="s">
        <v>168</v>
      </c>
      <c r="D21991" s="38">
        <v>13.167</v>
      </c>
    </row>
    <row r="21992" spans="1:4">
      <c r="A21992" s="13">
        <v>2011</v>
      </c>
      <c r="B21992" s="14">
        <v>5</v>
      </c>
      <c r="C21992" s="14" t="s">
        <v>168</v>
      </c>
      <c r="D21992" s="37">
        <v>10.445</v>
      </c>
    </row>
    <row r="21993" spans="1:4">
      <c r="A21993" s="15">
        <v>2011</v>
      </c>
      <c r="B21993" s="16">
        <v>6</v>
      </c>
      <c r="C21993" s="16" t="s">
        <v>168</v>
      </c>
      <c r="D21993" s="38">
        <v>7.0289999999999999</v>
      </c>
    </row>
    <row r="21994" spans="1:4">
      <c r="A21994" s="13">
        <v>2011</v>
      </c>
      <c r="B21994" s="14">
        <v>7</v>
      </c>
      <c r="C21994" s="14" t="s">
        <v>168</v>
      </c>
      <c r="D21994" s="37">
        <v>5.5490000000000004</v>
      </c>
    </row>
    <row r="21995" spans="1:4">
      <c r="A21995" s="15">
        <v>2011</v>
      </c>
      <c r="B21995" s="16">
        <v>8</v>
      </c>
      <c r="C21995" s="16" t="s">
        <v>168</v>
      </c>
      <c r="D21995" s="38">
        <v>9.3260000000000005</v>
      </c>
    </row>
    <row r="21996" spans="1:4">
      <c r="A21996" s="13">
        <v>2011</v>
      </c>
      <c r="B21996" s="14">
        <v>9</v>
      </c>
      <c r="C21996" s="14" t="s">
        <v>168</v>
      </c>
      <c r="D21996" s="37">
        <v>14.006</v>
      </c>
    </row>
    <row r="21997" spans="1:4">
      <c r="A21997" s="15">
        <v>2011</v>
      </c>
      <c r="B21997" s="16">
        <v>10</v>
      </c>
      <c r="C21997" s="16" t="s">
        <v>168</v>
      </c>
      <c r="D21997" s="38">
        <v>15.992000000000001</v>
      </c>
    </row>
    <row r="21998" spans="1:4">
      <c r="A21998" s="13">
        <v>2011</v>
      </c>
      <c r="B21998" s="14">
        <v>11</v>
      </c>
      <c r="C21998" s="14" t="s">
        <v>168</v>
      </c>
      <c r="D21998" s="37">
        <v>18.045000000000002</v>
      </c>
    </row>
    <row r="21999" spans="1:4">
      <c r="A21999" s="15">
        <v>2011</v>
      </c>
      <c r="B21999" s="16">
        <v>12</v>
      </c>
      <c r="C21999" s="16" t="s">
        <v>168</v>
      </c>
      <c r="D21999" s="38">
        <v>19.387</v>
      </c>
    </row>
    <row r="22000" spans="1:4">
      <c r="A22000" s="13">
        <v>2012</v>
      </c>
      <c r="B22000" s="14">
        <v>1</v>
      </c>
      <c r="C22000" s="14" t="s">
        <v>168</v>
      </c>
      <c r="D22000" s="37">
        <v>21.222999999999999</v>
      </c>
    </row>
    <row r="22001" spans="1:4">
      <c r="A22001" s="15">
        <v>2012</v>
      </c>
      <c r="B22001" s="16">
        <v>2</v>
      </c>
      <c r="C22001" s="16" t="s">
        <v>168</v>
      </c>
      <c r="D22001" s="38">
        <v>20.303000000000001</v>
      </c>
    </row>
    <row r="22002" spans="1:4">
      <c r="A22002" s="13">
        <v>2012</v>
      </c>
      <c r="B22002" s="14">
        <v>3</v>
      </c>
      <c r="C22002" s="14" t="s">
        <v>168</v>
      </c>
      <c r="D22002" s="37">
        <v>18.111000000000001</v>
      </c>
    </row>
    <row r="22003" spans="1:4">
      <c r="A22003" s="15">
        <v>2012</v>
      </c>
      <c r="B22003" s="16">
        <v>4</v>
      </c>
      <c r="C22003" s="16" t="s">
        <v>168</v>
      </c>
      <c r="D22003" s="38">
        <v>12.653</v>
      </c>
    </row>
    <row r="22004" spans="1:4">
      <c r="A22004" s="13">
        <v>2012</v>
      </c>
      <c r="B22004" s="14">
        <v>5</v>
      </c>
      <c r="C22004" s="14" t="s">
        <v>168</v>
      </c>
      <c r="D22004" s="37">
        <v>11.457000000000001</v>
      </c>
    </row>
    <row r="22005" spans="1:4">
      <c r="A22005" s="15">
        <v>2012</v>
      </c>
      <c r="B22005" s="16">
        <v>6</v>
      </c>
      <c r="C22005" s="16" t="s">
        <v>168</v>
      </c>
      <c r="D22005" s="38">
        <v>7.3040000000000003</v>
      </c>
    </row>
    <row r="22006" spans="1:4">
      <c r="A22006" s="13">
        <v>2012</v>
      </c>
      <c r="B22006" s="14">
        <v>7</v>
      </c>
      <c r="C22006" s="14" t="s">
        <v>168</v>
      </c>
      <c r="D22006" s="37">
        <v>7.149</v>
      </c>
    </row>
    <row r="22007" spans="1:4">
      <c r="A22007" s="15">
        <v>2012</v>
      </c>
      <c r="B22007" s="16">
        <v>8</v>
      </c>
      <c r="C22007" s="16" t="s">
        <v>168</v>
      </c>
      <c r="D22007" s="38">
        <v>10.523999999999999</v>
      </c>
    </row>
    <row r="22008" spans="1:4">
      <c r="A22008" s="13">
        <v>2012</v>
      </c>
      <c r="B22008" s="14">
        <v>9</v>
      </c>
      <c r="C22008" s="14" t="s">
        <v>168</v>
      </c>
      <c r="D22008" s="37">
        <v>12.574999999999999</v>
      </c>
    </row>
    <row r="22009" spans="1:4">
      <c r="A22009" s="15">
        <v>2012</v>
      </c>
      <c r="B22009" s="16">
        <v>10</v>
      </c>
      <c r="C22009" s="16" t="s">
        <v>168</v>
      </c>
      <c r="D22009" s="38">
        <v>16.145</v>
      </c>
    </row>
    <row r="22010" spans="1:4">
      <c r="A22010" s="13">
        <v>2012</v>
      </c>
      <c r="B22010" s="14">
        <v>11</v>
      </c>
      <c r="C22010" s="14" t="s">
        <v>168</v>
      </c>
      <c r="D22010" s="37">
        <v>18.684999999999999</v>
      </c>
    </row>
    <row r="22011" spans="1:4">
      <c r="A22011" s="15">
        <v>2012</v>
      </c>
      <c r="B22011" s="16">
        <v>12</v>
      </c>
      <c r="C22011" s="16" t="s">
        <v>168</v>
      </c>
      <c r="D22011" s="38">
        <v>19.369</v>
      </c>
    </row>
    <row r="22012" spans="1:4">
      <c r="A22012" s="13">
        <v>2013</v>
      </c>
      <c r="B22012" s="14">
        <v>1</v>
      </c>
      <c r="C22012" s="14" t="s">
        <v>168</v>
      </c>
      <c r="D22012" s="37">
        <v>21.047000000000001</v>
      </c>
    </row>
    <row r="22013" spans="1:4">
      <c r="A22013" s="15">
        <v>2013</v>
      </c>
      <c r="B22013" s="16">
        <v>2</v>
      </c>
      <c r="C22013" s="16" t="s">
        <v>168</v>
      </c>
      <c r="D22013" s="38">
        <v>20.698</v>
      </c>
    </row>
    <row r="22014" spans="1:4">
      <c r="A22014" s="13">
        <v>2013</v>
      </c>
      <c r="B22014" s="14">
        <v>3</v>
      </c>
      <c r="C22014" s="14" t="s">
        <v>168</v>
      </c>
      <c r="D22014" s="37">
        <v>18.948</v>
      </c>
    </row>
    <row r="22015" spans="1:4">
      <c r="A22015" s="15">
        <v>2013</v>
      </c>
      <c r="B22015" s="16">
        <v>4</v>
      </c>
      <c r="C22015" s="16" t="s">
        <v>168</v>
      </c>
      <c r="D22015" s="38">
        <v>13.712</v>
      </c>
    </row>
    <row r="22016" spans="1:4">
      <c r="A22016" s="13">
        <v>2013</v>
      </c>
      <c r="B22016" s="14">
        <v>5</v>
      </c>
      <c r="C22016" s="14" t="s">
        <v>168</v>
      </c>
      <c r="D22016" s="37">
        <v>10.941000000000001</v>
      </c>
    </row>
    <row r="22017" spans="1:4">
      <c r="A22017" s="15">
        <v>2013</v>
      </c>
      <c r="B22017" s="16">
        <v>6</v>
      </c>
      <c r="C22017" s="16" t="s">
        <v>168</v>
      </c>
      <c r="D22017" s="38">
        <v>8.343</v>
      </c>
    </row>
    <row r="22018" spans="1:4">
      <c r="A22018" s="13">
        <v>2013</v>
      </c>
      <c r="B22018" s="14">
        <v>7</v>
      </c>
      <c r="C22018" s="14" t="s">
        <v>168</v>
      </c>
      <c r="D22018" s="37">
        <v>8.7929999999999993</v>
      </c>
    </row>
    <row r="22019" spans="1:4">
      <c r="A22019" s="15">
        <v>2013</v>
      </c>
      <c r="B22019" s="16">
        <v>8</v>
      </c>
      <c r="C22019" s="16" t="s">
        <v>168</v>
      </c>
      <c r="D22019" s="38">
        <v>9.7249999999999996</v>
      </c>
    </row>
    <row r="22020" spans="1:4">
      <c r="A22020" s="13">
        <v>2000</v>
      </c>
      <c r="B22020" s="14">
        <v>2</v>
      </c>
      <c r="C22020" s="14" t="s">
        <v>169</v>
      </c>
      <c r="D22020" s="37">
        <v>26.445</v>
      </c>
    </row>
    <row r="22021" spans="1:4">
      <c r="A22021" s="15">
        <v>2000</v>
      </c>
      <c r="B22021" s="16">
        <v>3</v>
      </c>
      <c r="C22021" s="16" t="s">
        <v>169</v>
      </c>
      <c r="D22021" s="38">
        <v>27.984000000000002</v>
      </c>
    </row>
    <row r="22022" spans="1:4">
      <c r="A22022" s="13">
        <v>2000</v>
      </c>
      <c r="B22022" s="14">
        <v>4</v>
      </c>
      <c r="C22022" s="14" t="s">
        <v>169</v>
      </c>
      <c r="D22022" s="37">
        <v>27.565000000000001</v>
      </c>
    </row>
    <row r="22023" spans="1:4">
      <c r="A22023" s="15">
        <v>2000</v>
      </c>
      <c r="B22023" s="16">
        <v>5</v>
      </c>
      <c r="C22023" s="16" t="s">
        <v>169</v>
      </c>
      <c r="D22023" s="38">
        <v>27.119</v>
      </c>
    </row>
    <row r="22024" spans="1:4">
      <c r="A22024" s="13">
        <v>2000</v>
      </c>
      <c r="B22024" s="14">
        <v>6</v>
      </c>
      <c r="C22024" s="14" t="s">
        <v>169</v>
      </c>
      <c r="D22024" s="37">
        <v>25.879000000000001</v>
      </c>
    </row>
    <row r="22025" spans="1:4">
      <c r="A22025" s="15">
        <v>2000</v>
      </c>
      <c r="B22025" s="16">
        <v>7</v>
      </c>
      <c r="C22025" s="16" t="s">
        <v>169</v>
      </c>
      <c r="D22025" s="38">
        <v>24.736000000000001</v>
      </c>
    </row>
    <row r="22026" spans="1:4">
      <c r="A22026" s="13">
        <v>2000</v>
      </c>
      <c r="B22026" s="14">
        <v>8</v>
      </c>
      <c r="C22026" s="14" t="s">
        <v>169</v>
      </c>
      <c r="D22026" s="37">
        <v>24.657</v>
      </c>
    </row>
    <row r="22027" spans="1:4">
      <c r="A22027" s="15">
        <v>2000</v>
      </c>
      <c r="B22027" s="16">
        <v>9</v>
      </c>
      <c r="C22027" s="16" t="s">
        <v>169</v>
      </c>
      <c r="D22027" s="38">
        <v>25.245999999999999</v>
      </c>
    </row>
    <row r="22028" spans="1:4">
      <c r="A22028" s="13">
        <v>2000</v>
      </c>
      <c r="B22028" s="14">
        <v>10</v>
      </c>
      <c r="C22028" s="14" t="s">
        <v>169</v>
      </c>
      <c r="D22028" s="37">
        <v>25.702999999999999</v>
      </c>
    </row>
    <row r="22029" spans="1:4">
      <c r="A22029" s="15">
        <v>2000</v>
      </c>
      <c r="B22029" s="16">
        <v>11</v>
      </c>
      <c r="C22029" s="16" t="s">
        <v>169</v>
      </c>
      <c r="D22029" s="38">
        <v>26.408000000000001</v>
      </c>
    </row>
    <row r="22030" spans="1:4">
      <c r="A22030" s="13">
        <v>2000</v>
      </c>
      <c r="B22030" s="14">
        <v>12</v>
      </c>
      <c r="C22030" s="14" t="s">
        <v>169</v>
      </c>
      <c r="D22030" s="37">
        <v>25.611999999999998</v>
      </c>
    </row>
    <row r="22031" spans="1:4">
      <c r="A22031" s="15">
        <v>2001</v>
      </c>
      <c r="B22031" s="16">
        <v>1</v>
      </c>
      <c r="C22031" s="16" t="s">
        <v>169</v>
      </c>
      <c r="D22031" s="38">
        <v>26.193999999999999</v>
      </c>
    </row>
    <row r="22032" spans="1:4">
      <c r="A22032" s="13">
        <v>2001</v>
      </c>
      <c r="B22032" s="14">
        <v>2</v>
      </c>
      <c r="C22032" s="14" t="s">
        <v>169</v>
      </c>
      <c r="D22032" s="37">
        <v>26.968</v>
      </c>
    </row>
    <row r="22033" spans="1:4">
      <c r="A22033" s="15">
        <v>2001</v>
      </c>
      <c r="B22033" s="16">
        <v>3</v>
      </c>
      <c r="C22033" s="16" t="s">
        <v>169</v>
      </c>
      <c r="D22033" s="38">
        <v>28.081</v>
      </c>
    </row>
    <row r="22034" spans="1:4">
      <c r="A22034" s="13">
        <v>2001</v>
      </c>
      <c r="B22034" s="14">
        <v>4</v>
      </c>
      <c r="C22034" s="14" t="s">
        <v>169</v>
      </c>
      <c r="D22034" s="37">
        <v>27.747</v>
      </c>
    </row>
    <row r="22035" spans="1:4">
      <c r="A22035" s="15">
        <v>2001</v>
      </c>
      <c r="B22035" s="16">
        <v>5</v>
      </c>
      <c r="C22035" s="16" t="s">
        <v>169</v>
      </c>
      <c r="D22035" s="38">
        <v>27.65</v>
      </c>
    </row>
    <row r="22036" spans="1:4">
      <c r="A22036" s="13">
        <v>2001</v>
      </c>
      <c r="B22036" s="14">
        <v>6</v>
      </c>
      <c r="C22036" s="14" t="s">
        <v>169</v>
      </c>
      <c r="D22036" s="37">
        <v>26.048999999999999</v>
      </c>
    </row>
    <row r="22037" spans="1:4">
      <c r="A22037" s="15">
        <v>2001</v>
      </c>
      <c r="B22037" s="16">
        <v>7</v>
      </c>
      <c r="C22037" s="16" t="s">
        <v>169</v>
      </c>
      <c r="D22037" s="38">
        <v>24.905999999999999</v>
      </c>
    </row>
    <row r="22038" spans="1:4">
      <c r="A22038" s="13">
        <v>2001</v>
      </c>
      <c r="B22038" s="14">
        <v>8</v>
      </c>
      <c r="C22038" s="14" t="s">
        <v>169</v>
      </c>
      <c r="D22038" s="37">
        <v>24.756</v>
      </c>
    </row>
    <row r="22039" spans="1:4">
      <c r="A22039" s="15">
        <v>2001</v>
      </c>
      <c r="B22039" s="16">
        <v>9</v>
      </c>
      <c r="C22039" s="16" t="s">
        <v>169</v>
      </c>
      <c r="D22039" s="38">
        <v>25.309000000000001</v>
      </c>
    </row>
    <row r="22040" spans="1:4">
      <c r="A22040" s="13">
        <v>2001</v>
      </c>
      <c r="B22040" s="14">
        <v>10</v>
      </c>
      <c r="C22040" s="14" t="s">
        <v>169</v>
      </c>
      <c r="D22040" s="37">
        <v>26.631</v>
      </c>
    </row>
    <row r="22041" spans="1:4">
      <c r="A22041" s="15">
        <v>2001</v>
      </c>
      <c r="B22041" s="16">
        <v>11</v>
      </c>
      <c r="C22041" s="16" t="s">
        <v>169</v>
      </c>
      <c r="D22041" s="38">
        <v>26.675000000000001</v>
      </c>
    </row>
    <row r="22042" spans="1:4">
      <c r="A22042" s="13">
        <v>2001</v>
      </c>
      <c r="B22042" s="14">
        <v>12</v>
      </c>
      <c r="C22042" s="14" t="s">
        <v>169</v>
      </c>
      <c r="D22042" s="37">
        <v>26.821999999999999</v>
      </c>
    </row>
    <row r="22043" spans="1:4">
      <c r="A22043" s="15">
        <v>2002</v>
      </c>
      <c r="B22043" s="16">
        <v>1</v>
      </c>
      <c r="C22043" s="16" t="s">
        <v>169</v>
      </c>
      <c r="D22043" s="38">
        <v>25.951000000000001</v>
      </c>
    </row>
    <row r="22044" spans="1:4">
      <c r="A22044" s="13">
        <v>2002</v>
      </c>
      <c r="B22044" s="14">
        <v>2</v>
      </c>
      <c r="C22044" s="14" t="s">
        <v>169</v>
      </c>
      <c r="D22044" s="37">
        <v>27.521999999999998</v>
      </c>
    </row>
    <row r="22045" spans="1:4">
      <c r="A22045" s="15">
        <v>2002</v>
      </c>
      <c r="B22045" s="16">
        <v>3</v>
      </c>
      <c r="C22045" s="16" t="s">
        <v>169</v>
      </c>
      <c r="D22045" s="38">
        <v>27.879000000000001</v>
      </c>
    </row>
    <row r="22046" spans="1:4">
      <c r="A22046" s="13">
        <v>2002</v>
      </c>
      <c r="B22046" s="14">
        <v>4</v>
      </c>
      <c r="C22046" s="14" t="s">
        <v>169</v>
      </c>
      <c r="D22046" s="37">
        <v>27.69</v>
      </c>
    </row>
    <row r="22047" spans="1:4">
      <c r="A22047" s="15">
        <v>2002</v>
      </c>
      <c r="B22047" s="16">
        <v>5</v>
      </c>
      <c r="C22047" s="16" t="s">
        <v>169</v>
      </c>
      <c r="D22047" s="38">
        <v>27.69</v>
      </c>
    </row>
    <row r="22048" spans="1:4">
      <c r="A22048" s="13">
        <v>2002</v>
      </c>
      <c r="B22048" s="14">
        <v>6</v>
      </c>
      <c r="C22048" s="14" t="s">
        <v>169</v>
      </c>
      <c r="D22048" s="37">
        <v>26.343</v>
      </c>
    </row>
    <row r="22049" spans="1:4">
      <c r="A22049" s="15">
        <v>2002</v>
      </c>
      <c r="B22049" s="16">
        <v>7</v>
      </c>
      <c r="C22049" s="16" t="s">
        <v>169</v>
      </c>
      <c r="D22049" s="38">
        <v>25.481999999999999</v>
      </c>
    </row>
    <row r="22050" spans="1:4">
      <c r="A22050" s="13">
        <v>2002</v>
      </c>
      <c r="B22050" s="14">
        <v>8</v>
      </c>
      <c r="C22050" s="14" t="s">
        <v>169</v>
      </c>
      <c r="D22050" s="37">
        <v>25.163</v>
      </c>
    </row>
    <row r="22051" spans="1:4">
      <c r="A22051" s="15">
        <v>2002</v>
      </c>
      <c r="B22051" s="16">
        <v>9</v>
      </c>
      <c r="C22051" s="16" t="s">
        <v>169</v>
      </c>
      <c r="D22051" s="38">
        <v>25.533000000000001</v>
      </c>
    </row>
    <row r="22052" spans="1:4">
      <c r="A22052" s="13">
        <v>2002</v>
      </c>
      <c r="B22052" s="14">
        <v>10</v>
      </c>
      <c r="C22052" s="14" t="s">
        <v>169</v>
      </c>
      <c r="D22052" s="37">
        <v>26.510999999999999</v>
      </c>
    </row>
    <row r="22053" spans="1:4">
      <c r="A22053" s="15">
        <v>2002</v>
      </c>
      <c r="B22053" s="16">
        <v>11</v>
      </c>
      <c r="C22053" s="16" t="s">
        <v>169</v>
      </c>
      <c r="D22053" s="38">
        <v>27.05</v>
      </c>
    </row>
    <row r="22054" spans="1:4">
      <c r="A22054" s="13">
        <v>2002</v>
      </c>
      <c r="B22054" s="14">
        <v>12</v>
      </c>
      <c r="C22054" s="14" t="s">
        <v>169</v>
      </c>
      <c r="D22054" s="37">
        <v>26.327999999999999</v>
      </c>
    </row>
    <row r="22055" spans="1:4">
      <c r="A22055" s="15">
        <v>2003</v>
      </c>
      <c r="B22055" s="16">
        <v>1</v>
      </c>
      <c r="C22055" s="16" t="s">
        <v>169</v>
      </c>
      <c r="D22055" s="38">
        <v>26.449000000000002</v>
      </c>
    </row>
    <row r="22056" spans="1:4">
      <c r="A22056" s="13">
        <v>2003</v>
      </c>
      <c r="B22056" s="14">
        <v>2</v>
      </c>
      <c r="C22056" s="14" t="s">
        <v>169</v>
      </c>
      <c r="D22056" s="37">
        <v>27.742999999999999</v>
      </c>
    </row>
    <row r="22057" spans="1:4">
      <c r="A22057" s="15">
        <v>2003</v>
      </c>
      <c r="B22057" s="16">
        <v>3</v>
      </c>
      <c r="C22057" s="16" t="s">
        <v>169</v>
      </c>
      <c r="D22057" s="38">
        <v>28.167000000000002</v>
      </c>
    </row>
    <row r="22058" spans="1:4">
      <c r="A22058" s="13">
        <v>2003</v>
      </c>
      <c r="B22058" s="14">
        <v>4</v>
      </c>
      <c r="C22058" s="14" t="s">
        <v>169</v>
      </c>
      <c r="D22058" s="37">
        <v>27.783000000000001</v>
      </c>
    </row>
    <row r="22059" spans="1:4">
      <c r="A22059" s="15">
        <v>2003</v>
      </c>
      <c r="B22059" s="16">
        <v>5</v>
      </c>
      <c r="C22059" s="16" t="s">
        <v>169</v>
      </c>
      <c r="D22059" s="38">
        <v>27.777999999999999</v>
      </c>
    </row>
    <row r="22060" spans="1:4">
      <c r="A22060" s="13">
        <v>2003</v>
      </c>
      <c r="B22060" s="14">
        <v>6</v>
      </c>
      <c r="C22060" s="14" t="s">
        <v>169</v>
      </c>
      <c r="D22060" s="37">
        <v>25.763999999999999</v>
      </c>
    </row>
    <row r="22061" spans="1:4">
      <c r="A22061" s="15">
        <v>2003</v>
      </c>
      <c r="B22061" s="16">
        <v>7</v>
      </c>
      <c r="C22061" s="16" t="s">
        <v>169</v>
      </c>
      <c r="D22061" s="38">
        <v>24.946000000000002</v>
      </c>
    </row>
    <row r="22062" spans="1:4">
      <c r="A22062" s="13">
        <v>2003</v>
      </c>
      <c r="B22062" s="14">
        <v>8</v>
      </c>
      <c r="C22062" s="14" t="s">
        <v>169</v>
      </c>
      <c r="D22062" s="37">
        <v>25.550999999999998</v>
      </c>
    </row>
    <row r="22063" spans="1:4">
      <c r="A22063" s="15">
        <v>2003</v>
      </c>
      <c r="B22063" s="16">
        <v>9</v>
      </c>
      <c r="C22063" s="16" t="s">
        <v>169</v>
      </c>
      <c r="D22063" s="38">
        <v>26.186</v>
      </c>
    </row>
    <row r="22064" spans="1:4">
      <c r="A22064" s="13">
        <v>2003</v>
      </c>
      <c r="B22064" s="14">
        <v>10</v>
      </c>
      <c r="C22064" s="14" t="s">
        <v>169</v>
      </c>
      <c r="D22064" s="37">
        <v>26.847999999999999</v>
      </c>
    </row>
    <row r="22065" spans="1:4">
      <c r="A22065" s="15">
        <v>2003</v>
      </c>
      <c r="B22065" s="16">
        <v>11</v>
      </c>
      <c r="C22065" s="16" t="s">
        <v>169</v>
      </c>
      <c r="D22065" s="38">
        <v>26.664000000000001</v>
      </c>
    </row>
    <row r="22066" spans="1:4">
      <c r="A22066" s="13">
        <v>2003</v>
      </c>
      <c r="B22066" s="14">
        <v>12</v>
      </c>
      <c r="C22066" s="14" t="s">
        <v>169</v>
      </c>
      <c r="D22066" s="37">
        <v>26.385999999999999</v>
      </c>
    </row>
    <row r="22067" spans="1:4">
      <c r="A22067" s="15">
        <v>2004</v>
      </c>
      <c r="B22067" s="16">
        <v>1</v>
      </c>
      <c r="C22067" s="16" t="s">
        <v>169</v>
      </c>
      <c r="D22067" s="38">
        <v>26.460999999999999</v>
      </c>
    </row>
    <row r="22068" spans="1:4">
      <c r="A22068" s="13">
        <v>2004</v>
      </c>
      <c r="B22068" s="14">
        <v>2</v>
      </c>
      <c r="C22068" s="14" t="s">
        <v>169</v>
      </c>
      <c r="D22068" s="37">
        <v>27.629000000000001</v>
      </c>
    </row>
    <row r="22069" spans="1:4">
      <c r="A22069" s="15">
        <v>2004</v>
      </c>
      <c r="B22069" s="16">
        <v>3</v>
      </c>
      <c r="C22069" s="16" t="s">
        <v>169</v>
      </c>
      <c r="D22069" s="38">
        <v>28.507999999999999</v>
      </c>
    </row>
    <row r="22070" spans="1:4">
      <c r="A22070" s="13">
        <v>2004</v>
      </c>
      <c r="B22070" s="14">
        <v>4</v>
      </c>
      <c r="C22070" s="14" t="s">
        <v>169</v>
      </c>
      <c r="D22070" s="37">
        <v>27.850999999999999</v>
      </c>
    </row>
    <row r="22071" spans="1:4">
      <c r="A22071" s="15">
        <v>2004</v>
      </c>
      <c r="B22071" s="16">
        <v>5</v>
      </c>
      <c r="C22071" s="16" t="s">
        <v>169</v>
      </c>
      <c r="D22071" s="38">
        <v>27.31</v>
      </c>
    </row>
    <row r="22072" spans="1:4">
      <c r="A22072" s="13">
        <v>2004</v>
      </c>
      <c r="B22072" s="14">
        <v>6</v>
      </c>
      <c r="C22072" s="14" t="s">
        <v>169</v>
      </c>
      <c r="D22072" s="37">
        <v>25.823</v>
      </c>
    </row>
    <row r="22073" spans="1:4">
      <c r="A22073" s="15">
        <v>2004</v>
      </c>
      <c r="B22073" s="16">
        <v>7</v>
      </c>
      <c r="C22073" s="16" t="s">
        <v>169</v>
      </c>
      <c r="D22073" s="38">
        <v>24.78</v>
      </c>
    </row>
    <row r="22074" spans="1:4">
      <c r="A22074" s="13">
        <v>2004</v>
      </c>
      <c r="B22074" s="14">
        <v>8</v>
      </c>
      <c r="C22074" s="14" t="s">
        <v>169</v>
      </c>
      <c r="D22074" s="37">
        <v>24.981999999999999</v>
      </c>
    </row>
    <row r="22075" spans="1:4">
      <c r="A22075" s="15">
        <v>2004</v>
      </c>
      <c r="B22075" s="16">
        <v>9</v>
      </c>
      <c r="C22075" s="16" t="s">
        <v>169</v>
      </c>
      <c r="D22075" s="38">
        <v>26.09</v>
      </c>
    </row>
    <row r="22076" spans="1:4">
      <c r="A22076" s="13">
        <v>2004</v>
      </c>
      <c r="B22076" s="14">
        <v>10</v>
      </c>
      <c r="C22076" s="14" t="s">
        <v>169</v>
      </c>
      <c r="D22076" s="37">
        <v>26.683</v>
      </c>
    </row>
    <row r="22077" spans="1:4">
      <c r="A22077" s="15">
        <v>2004</v>
      </c>
      <c r="B22077" s="16">
        <v>11</v>
      </c>
      <c r="C22077" s="16" t="s">
        <v>169</v>
      </c>
      <c r="D22077" s="38">
        <v>26.626999999999999</v>
      </c>
    </row>
    <row r="22078" spans="1:4">
      <c r="A22078" s="13">
        <v>2004</v>
      </c>
      <c r="B22078" s="14">
        <v>12</v>
      </c>
      <c r="C22078" s="14" t="s">
        <v>169</v>
      </c>
      <c r="D22078" s="37">
        <v>26.498000000000001</v>
      </c>
    </row>
    <row r="22079" spans="1:4">
      <c r="A22079" s="15">
        <v>2005</v>
      </c>
      <c r="B22079" s="16">
        <v>1</v>
      </c>
      <c r="C22079" s="16" t="s">
        <v>169</v>
      </c>
      <c r="D22079" s="38">
        <v>25.695</v>
      </c>
    </row>
    <row r="22080" spans="1:4">
      <c r="A22080" s="13">
        <v>2005</v>
      </c>
      <c r="B22080" s="14">
        <v>2</v>
      </c>
      <c r="C22080" s="14" t="s">
        <v>169</v>
      </c>
      <c r="D22080" s="37">
        <v>27.936</v>
      </c>
    </row>
    <row r="22081" spans="1:4">
      <c r="A22081" s="15">
        <v>2005</v>
      </c>
      <c r="B22081" s="16">
        <v>3</v>
      </c>
      <c r="C22081" s="16" t="s">
        <v>169</v>
      </c>
      <c r="D22081" s="38">
        <v>28.635999999999999</v>
      </c>
    </row>
    <row r="22082" spans="1:4">
      <c r="A22082" s="13">
        <v>2005</v>
      </c>
      <c r="B22082" s="14">
        <v>4</v>
      </c>
      <c r="C22082" s="14" t="s">
        <v>169</v>
      </c>
      <c r="D22082" s="37">
        <v>28.12</v>
      </c>
    </row>
    <row r="22083" spans="1:4">
      <c r="A22083" s="15">
        <v>2005</v>
      </c>
      <c r="B22083" s="16">
        <v>5</v>
      </c>
      <c r="C22083" s="16" t="s">
        <v>169</v>
      </c>
      <c r="D22083" s="38">
        <v>27.36</v>
      </c>
    </row>
    <row r="22084" spans="1:4">
      <c r="A22084" s="13">
        <v>2005</v>
      </c>
      <c r="B22084" s="14">
        <v>6</v>
      </c>
      <c r="C22084" s="14" t="s">
        <v>169</v>
      </c>
      <c r="D22084" s="37">
        <v>26.079000000000001</v>
      </c>
    </row>
    <row r="22085" spans="1:4">
      <c r="A22085" s="15">
        <v>2005</v>
      </c>
      <c r="B22085" s="16">
        <v>7</v>
      </c>
      <c r="C22085" s="16" t="s">
        <v>169</v>
      </c>
      <c r="D22085" s="38">
        <v>25.308</v>
      </c>
    </row>
    <row r="22086" spans="1:4">
      <c r="A22086" s="13">
        <v>2005</v>
      </c>
      <c r="B22086" s="14">
        <v>8</v>
      </c>
      <c r="C22086" s="14" t="s">
        <v>169</v>
      </c>
      <c r="D22086" s="37">
        <v>24.844000000000001</v>
      </c>
    </row>
    <row r="22087" spans="1:4">
      <c r="A22087" s="15">
        <v>2005</v>
      </c>
      <c r="B22087" s="16">
        <v>9</v>
      </c>
      <c r="C22087" s="16" t="s">
        <v>169</v>
      </c>
      <c r="D22087" s="38">
        <v>25.571999999999999</v>
      </c>
    </row>
    <row r="22088" spans="1:4">
      <c r="A22088" s="13">
        <v>2005</v>
      </c>
      <c r="B22088" s="14">
        <v>10</v>
      </c>
      <c r="C22088" s="14" t="s">
        <v>169</v>
      </c>
      <c r="D22088" s="37">
        <v>26.41</v>
      </c>
    </row>
    <row r="22089" spans="1:4">
      <c r="A22089" s="15">
        <v>2005</v>
      </c>
      <c r="B22089" s="16">
        <v>11</v>
      </c>
      <c r="C22089" s="16" t="s">
        <v>169</v>
      </c>
      <c r="D22089" s="38">
        <v>26.876000000000001</v>
      </c>
    </row>
    <row r="22090" spans="1:4">
      <c r="A22090" s="13">
        <v>2005</v>
      </c>
      <c r="B22090" s="14">
        <v>12</v>
      </c>
      <c r="C22090" s="14" t="s">
        <v>169</v>
      </c>
      <c r="D22090" s="37">
        <v>26.434999999999999</v>
      </c>
    </row>
    <row r="22091" spans="1:4">
      <c r="A22091" s="15">
        <v>2006</v>
      </c>
      <c r="B22091" s="16">
        <v>1</v>
      </c>
      <c r="C22091" s="16" t="s">
        <v>169</v>
      </c>
      <c r="D22091" s="38">
        <v>26.263999999999999</v>
      </c>
    </row>
    <row r="22092" spans="1:4">
      <c r="A22092" s="13">
        <v>2006</v>
      </c>
      <c r="B22092" s="14">
        <v>2</v>
      </c>
      <c r="C22092" s="14" t="s">
        <v>169</v>
      </c>
      <c r="D22092" s="37">
        <v>27.361000000000001</v>
      </c>
    </row>
    <row r="22093" spans="1:4">
      <c r="A22093" s="15">
        <v>2006</v>
      </c>
      <c r="B22093" s="16">
        <v>3</v>
      </c>
      <c r="C22093" s="16" t="s">
        <v>169</v>
      </c>
      <c r="D22093" s="38">
        <v>27.875</v>
      </c>
    </row>
    <row r="22094" spans="1:4">
      <c r="A22094" s="13">
        <v>2006</v>
      </c>
      <c r="B22094" s="14">
        <v>4</v>
      </c>
      <c r="C22094" s="14" t="s">
        <v>169</v>
      </c>
      <c r="D22094" s="37">
        <v>27.683</v>
      </c>
    </row>
    <row r="22095" spans="1:4">
      <c r="A22095" s="15">
        <v>2006</v>
      </c>
      <c r="B22095" s="16">
        <v>5</v>
      </c>
      <c r="C22095" s="16" t="s">
        <v>169</v>
      </c>
      <c r="D22095" s="38">
        <v>27.193999999999999</v>
      </c>
    </row>
    <row r="22096" spans="1:4">
      <c r="A22096" s="13">
        <v>2006</v>
      </c>
      <c r="B22096" s="14">
        <v>6</v>
      </c>
      <c r="C22096" s="14" t="s">
        <v>169</v>
      </c>
      <c r="D22096" s="37">
        <v>26.09</v>
      </c>
    </row>
    <row r="22097" spans="1:4">
      <c r="A22097" s="15">
        <v>2006</v>
      </c>
      <c r="B22097" s="16">
        <v>7</v>
      </c>
      <c r="C22097" s="16" t="s">
        <v>169</v>
      </c>
      <c r="D22097" s="38">
        <v>25.545999999999999</v>
      </c>
    </row>
    <row r="22098" spans="1:4">
      <c r="A22098" s="13">
        <v>2006</v>
      </c>
      <c r="B22098" s="14">
        <v>8</v>
      </c>
      <c r="C22098" s="14" t="s">
        <v>169</v>
      </c>
      <c r="D22098" s="37">
        <v>25.209</v>
      </c>
    </row>
    <row r="22099" spans="1:4">
      <c r="A22099" s="15">
        <v>2006</v>
      </c>
      <c r="B22099" s="16">
        <v>9</v>
      </c>
      <c r="C22099" s="16" t="s">
        <v>169</v>
      </c>
      <c r="D22099" s="38">
        <v>25.312999999999999</v>
      </c>
    </row>
    <row r="22100" spans="1:4">
      <c r="A22100" s="13">
        <v>2006</v>
      </c>
      <c r="B22100" s="14">
        <v>10</v>
      </c>
      <c r="C22100" s="14" t="s">
        <v>169</v>
      </c>
      <c r="D22100" s="37">
        <v>26.204999999999998</v>
      </c>
    </row>
    <row r="22101" spans="1:4">
      <c r="A22101" s="15">
        <v>2006</v>
      </c>
      <c r="B22101" s="16">
        <v>11</v>
      </c>
      <c r="C22101" s="16" t="s">
        <v>169</v>
      </c>
      <c r="D22101" s="38">
        <v>26.581</v>
      </c>
    </row>
    <row r="22102" spans="1:4">
      <c r="A22102" s="13">
        <v>2006</v>
      </c>
      <c r="B22102" s="14">
        <v>12</v>
      </c>
      <c r="C22102" s="14" t="s">
        <v>169</v>
      </c>
      <c r="D22102" s="37">
        <v>25.986999999999998</v>
      </c>
    </row>
    <row r="22103" spans="1:4">
      <c r="A22103" s="15">
        <v>2007</v>
      </c>
      <c r="B22103" s="16">
        <v>1</v>
      </c>
      <c r="C22103" s="16" t="s">
        <v>169</v>
      </c>
      <c r="D22103" s="38">
        <v>25.81</v>
      </c>
    </row>
    <row r="22104" spans="1:4">
      <c r="A22104" s="13">
        <v>2007</v>
      </c>
      <c r="B22104" s="14">
        <v>2</v>
      </c>
      <c r="C22104" s="14" t="s">
        <v>169</v>
      </c>
      <c r="D22104" s="37">
        <v>27.776</v>
      </c>
    </row>
    <row r="22105" spans="1:4">
      <c r="A22105" s="15">
        <v>2007</v>
      </c>
      <c r="B22105" s="16">
        <v>3</v>
      </c>
      <c r="C22105" s="16" t="s">
        <v>169</v>
      </c>
      <c r="D22105" s="38">
        <v>28.449000000000002</v>
      </c>
    </row>
    <row r="22106" spans="1:4">
      <c r="A22106" s="13">
        <v>2007</v>
      </c>
      <c r="B22106" s="14">
        <v>4</v>
      </c>
      <c r="C22106" s="14" t="s">
        <v>169</v>
      </c>
      <c r="D22106" s="37">
        <v>27.876999999999999</v>
      </c>
    </row>
    <row r="22107" spans="1:4">
      <c r="A22107" s="15">
        <v>2007</v>
      </c>
      <c r="B22107" s="16">
        <v>5</v>
      </c>
      <c r="C22107" s="16" t="s">
        <v>169</v>
      </c>
      <c r="D22107" s="38">
        <v>27.666</v>
      </c>
    </row>
    <row r="22108" spans="1:4">
      <c r="A22108" s="13">
        <v>2007</v>
      </c>
      <c r="B22108" s="14">
        <v>6</v>
      </c>
      <c r="C22108" s="14" t="s">
        <v>169</v>
      </c>
      <c r="D22108" s="37">
        <v>26.3</v>
      </c>
    </row>
    <row r="22109" spans="1:4">
      <c r="A22109" s="15">
        <v>2007</v>
      </c>
      <c r="B22109" s="16">
        <v>7</v>
      </c>
      <c r="C22109" s="16" t="s">
        <v>169</v>
      </c>
      <c r="D22109" s="38">
        <v>25.363</v>
      </c>
    </row>
    <row r="22110" spans="1:4">
      <c r="A22110" s="13">
        <v>2007</v>
      </c>
      <c r="B22110" s="14">
        <v>8</v>
      </c>
      <c r="C22110" s="14" t="s">
        <v>169</v>
      </c>
      <c r="D22110" s="37">
        <v>25.113</v>
      </c>
    </row>
    <row r="22111" spans="1:4">
      <c r="A22111" s="15">
        <v>2007</v>
      </c>
      <c r="B22111" s="16">
        <v>9</v>
      </c>
      <c r="C22111" s="16" t="s">
        <v>169</v>
      </c>
      <c r="D22111" s="38">
        <v>25.268000000000001</v>
      </c>
    </row>
    <row r="22112" spans="1:4">
      <c r="A22112" s="13">
        <v>2007</v>
      </c>
      <c r="B22112" s="14">
        <v>10</v>
      </c>
      <c r="C22112" s="14" t="s">
        <v>169</v>
      </c>
      <c r="D22112" s="37">
        <v>26.178000000000001</v>
      </c>
    </row>
    <row r="22113" spans="1:4">
      <c r="A22113" s="15">
        <v>2007</v>
      </c>
      <c r="B22113" s="16">
        <v>11</v>
      </c>
      <c r="C22113" s="16" t="s">
        <v>169</v>
      </c>
      <c r="D22113" s="38">
        <v>26.41</v>
      </c>
    </row>
    <row r="22114" spans="1:4">
      <c r="A22114" s="13">
        <v>2007</v>
      </c>
      <c r="B22114" s="14">
        <v>12</v>
      </c>
      <c r="C22114" s="14" t="s">
        <v>169</v>
      </c>
      <c r="D22114" s="37">
        <v>26.119</v>
      </c>
    </row>
    <row r="22115" spans="1:4">
      <c r="A22115" s="15">
        <v>2008</v>
      </c>
      <c r="B22115" s="16">
        <v>1</v>
      </c>
      <c r="C22115" s="16" t="s">
        <v>169</v>
      </c>
      <c r="D22115" s="38">
        <v>25.823</v>
      </c>
    </row>
    <row r="22116" spans="1:4">
      <c r="A22116" s="13">
        <v>2008</v>
      </c>
      <c r="B22116" s="14">
        <v>2</v>
      </c>
      <c r="C22116" s="14" t="s">
        <v>169</v>
      </c>
      <c r="D22116" s="37">
        <v>27.65</v>
      </c>
    </row>
    <row r="22117" spans="1:4">
      <c r="A22117" s="15">
        <v>2008</v>
      </c>
      <c r="B22117" s="16">
        <v>3</v>
      </c>
      <c r="C22117" s="16" t="s">
        <v>169</v>
      </c>
      <c r="D22117" s="38">
        <v>28.353000000000002</v>
      </c>
    </row>
    <row r="22118" spans="1:4">
      <c r="A22118" s="13">
        <v>2008</v>
      </c>
      <c r="B22118" s="14">
        <v>4</v>
      </c>
      <c r="C22118" s="14" t="s">
        <v>169</v>
      </c>
      <c r="D22118" s="37">
        <v>27.811</v>
      </c>
    </row>
    <row r="22119" spans="1:4">
      <c r="A22119" s="15">
        <v>2008</v>
      </c>
      <c r="B22119" s="16">
        <v>5</v>
      </c>
      <c r="C22119" s="16" t="s">
        <v>169</v>
      </c>
      <c r="D22119" s="38">
        <v>27.366</v>
      </c>
    </row>
    <row r="22120" spans="1:4">
      <c r="A22120" s="13">
        <v>2008</v>
      </c>
      <c r="B22120" s="14">
        <v>6</v>
      </c>
      <c r="C22120" s="14" t="s">
        <v>169</v>
      </c>
      <c r="D22120" s="37">
        <v>26.303999999999998</v>
      </c>
    </row>
    <row r="22121" spans="1:4">
      <c r="A22121" s="15">
        <v>2008</v>
      </c>
      <c r="B22121" s="16">
        <v>7</v>
      </c>
      <c r="C22121" s="16" t="s">
        <v>169</v>
      </c>
      <c r="D22121" s="38">
        <v>25.419</v>
      </c>
    </row>
    <row r="22122" spans="1:4">
      <c r="A22122" s="13">
        <v>2008</v>
      </c>
      <c r="B22122" s="14">
        <v>8</v>
      </c>
      <c r="C22122" s="14" t="s">
        <v>169</v>
      </c>
      <c r="D22122" s="37">
        <v>25.193999999999999</v>
      </c>
    </row>
    <row r="22123" spans="1:4">
      <c r="A22123" s="15">
        <v>2008</v>
      </c>
      <c r="B22123" s="16">
        <v>9</v>
      </c>
      <c r="C22123" s="16" t="s">
        <v>169</v>
      </c>
      <c r="D22123" s="38">
        <v>25.917999999999999</v>
      </c>
    </row>
    <row r="22124" spans="1:4">
      <c r="A22124" s="13">
        <v>2008</v>
      </c>
      <c r="B22124" s="14">
        <v>10</v>
      </c>
      <c r="C22124" s="14" t="s">
        <v>169</v>
      </c>
      <c r="D22124" s="37">
        <v>26.286999999999999</v>
      </c>
    </row>
    <row r="22125" spans="1:4">
      <c r="A22125" s="15">
        <v>2008</v>
      </c>
      <c r="B22125" s="16">
        <v>11</v>
      </c>
      <c r="C22125" s="16" t="s">
        <v>169</v>
      </c>
      <c r="D22125" s="38">
        <v>26.969000000000001</v>
      </c>
    </row>
    <row r="22126" spans="1:4">
      <c r="A22126" s="13">
        <v>2008</v>
      </c>
      <c r="B22126" s="14">
        <v>12</v>
      </c>
      <c r="C22126" s="14" t="s">
        <v>169</v>
      </c>
      <c r="D22126" s="37">
        <v>26.27</v>
      </c>
    </row>
    <row r="22127" spans="1:4">
      <c r="A22127" s="15">
        <v>2009</v>
      </c>
      <c r="B22127" s="16">
        <v>1</v>
      </c>
      <c r="C22127" s="16" t="s">
        <v>169</v>
      </c>
      <c r="D22127" s="38">
        <v>25.902999999999999</v>
      </c>
    </row>
    <row r="22128" spans="1:4">
      <c r="A22128" s="13">
        <v>2009</v>
      </c>
      <c r="B22128" s="14">
        <v>2</v>
      </c>
      <c r="C22128" s="14" t="s">
        <v>169</v>
      </c>
      <c r="D22128" s="37">
        <v>28.184999999999999</v>
      </c>
    </row>
    <row r="22129" spans="1:4">
      <c r="A22129" s="15">
        <v>2009</v>
      </c>
      <c r="B22129" s="16">
        <v>3</v>
      </c>
      <c r="C22129" s="16" t="s">
        <v>169</v>
      </c>
      <c r="D22129" s="38">
        <v>28.859000000000002</v>
      </c>
    </row>
    <row r="22130" spans="1:4">
      <c r="A22130" s="13">
        <v>2009</v>
      </c>
      <c r="B22130" s="14">
        <v>4</v>
      </c>
      <c r="C22130" s="14" t="s">
        <v>169</v>
      </c>
      <c r="D22130" s="37">
        <v>27.675999999999998</v>
      </c>
    </row>
    <row r="22131" spans="1:4">
      <c r="A22131" s="15">
        <v>2009</v>
      </c>
      <c r="B22131" s="16">
        <v>5</v>
      </c>
      <c r="C22131" s="16" t="s">
        <v>169</v>
      </c>
      <c r="D22131" s="38">
        <v>27.952000000000002</v>
      </c>
    </row>
    <row r="22132" spans="1:4">
      <c r="A22132" s="13">
        <v>2009</v>
      </c>
      <c r="B22132" s="14">
        <v>6</v>
      </c>
      <c r="C22132" s="14" t="s">
        <v>169</v>
      </c>
      <c r="D22132" s="37">
        <v>27.143999999999998</v>
      </c>
    </row>
    <row r="22133" spans="1:4">
      <c r="A22133" s="15">
        <v>2009</v>
      </c>
      <c r="B22133" s="16">
        <v>7</v>
      </c>
      <c r="C22133" s="16" t="s">
        <v>169</v>
      </c>
      <c r="D22133" s="38">
        <v>25.763999999999999</v>
      </c>
    </row>
    <row r="22134" spans="1:4">
      <c r="A22134" s="13">
        <v>2009</v>
      </c>
      <c r="B22134" s="14">
        <v>8</v>
      </c>
      <c r="C22134" s="14" t="s">
        <v>169</v>
      </c>
      <c r="D22134" s="37">
        <v>24.911999999999999</v>
      </c>
    </row>
    <row r="22135" spans="1:4">
      <c r="A22135" s="15">
        <v>2009</v>
      </c>
      <c r="B22135" s="16">
        <v>9</v>
      </c>
      <c r="C22135" s="16" t="s">
        <v>169</v>
      </c>
      <c r="D22135" s="38">
        <v>25.574999999999999</v>
      </c>
    </row>
    <row r="22136" spans="1:4">
      <c r="A22136" s="13">
        <v>2009</v>
      </c>
      <c r="B22136" s="14">
        <v>10</v>
      </c>
      <c r="C22136" s="14" t="s">
        <v>169</v>
      </c>
      <c r="D22136" s="37">
        <v>26.765999999999998</v>
      </c>
    </row>
    <row r="22137" spans="1:4">
      <c r="A22137" s="15">
        <v>2009</v>
      </c>
      <c r="B22137" s="16">
        <v>11</v>
      </c>
      <c r="C22137" s="16" t="s">
        <v>169</v>
      </c>
      <c r="D22137" s="38">
        <v>26.582000000000001</v>
      </c>
    </row>
    <row r="22138" spans="1:4">
      <c r="A22138" s="13">
        <v>2009</v>
      </c>
      <c r="B22138" s="14">
        <v>12</v>
      </c>
      <c r="C22138" s="14" t="s">
        <v>169</v>
      </c>
      <c r="D22138" s="37">
        <v>26.332999999999998</v>
      </c>
    </row>
    <row r="22139" spans="1:4">
      <c r="A22139" s="15">
        <v>2010</v>
      </c>
      <c r="B22139" s="16">
        <v>1</v>
      </c>
      <c r="C22139" s="16" t="s">
        <v>169</v>
      </c>
      <c r="D22139" s="38">
        <v>26.704000000000001</v>
      </c>
    </row>
    <row r="22140" spans="1:4">
      <c r="A22140" s="13">
        <v>2010</v>
      </c>
      <c r="B22140" s="14">
        <v>2</v>
      </c>
      <c r="C22140" s="14" t="s">
        <v>169</v>
      </c>
      <c r="D22140" s="37">
        <v>28.244</v>
      </c>
    </row>
    <row r="22141" spans="1:4">
      <c r="A22141" s="15">
        <v>2010</v>
      </c>
      <c r="B22141" s="16">
        <v>3</v>
      </c>
      <c r="C22141" s="16" t="s">
        <v>169</v>
      </c>
      <c r="D22141" s="38">
        <v>28.867000000000001</v>
      </c>
    </row>
    <row r="22142" spans="1:4">
      <c r="A22142" s="13">
        <v>2010</v>
      </c>
      <c r="B22142" s="14">
        <v>4</v>
      </c>
      <c r="C22142" s="14" t="s">
        <v>169</v>
      </c>
      <c r="D22142" s="37">
        <v>28.465</v>
      </c>
    </row>
    <row r="22143" spans="1:4">
      <c r="A22143" s="15">
        <v>2010</v>
      </c>
      <c r="B22143" s="16">
        <v>5</v>
      </c>
      <c r="C22143" s="16" t="s">
        <v>169</v>
      </c>
      <c r="D22143" s="38">
        <v>27.844000000000001</v>
      </c>
    </row>
    <row r="22144" spans="1:4">
      <c r="A22144" s="13">
        <v>2010</v>
      </c>
      <c r="B22144" s="14">
        <v>6</v>
      </c>
      <c r="C22144" s="14" t="s">
        <v>169</v>
      </c>
      <c r="D22144" s="37">
        <v>26.489000000000001</v>
      </c>
    </row>
    <row r="22145" spans="1:4">
      <c r="A22145" s="15">
        <v>2010</v>
      </c>
      <c r="B22145" s="16">
        <v>7</v>
      </c>
      <c r="C22145" s="16" t="s">
        <v>169</v>
      </c>
      <c r="D22145" s="38">
        <v>25.45</v>
      </c>
    </row>
    <row r="22146" spans="1:4">
      <c r="A22146" s="13">
        <v>2010</v>
      </c>
      <c r="B22146" s="14">
        <v>8</v>
      </c>
      <c r="C22146" s="14" t="s">
        <v>169</v>
      </c>
      <c r="D22146" s="37">
        <v>25.231999999999999</v>
      </c>
    </row>
    <row r="22147" spans="1:4">
      <c r="A22147" s="15">
        <v>2010</v>
      </c>
      <c r="B22147" s="16">
        <v>9</v>
      </c>
      <c r="C22147" s="16" t="s">
        <v>169</v>
      </c>
      <c r="D22147" s="38">
        <v>25.448</v>
      </c>
    </row>
    <row r="22148" spans="1:4">
      <c r="A22148" s="13">
        <v>2010</v>
      </c>
      <c r="B22148" s="14">
        <v>10</v>
      </c>
      <c r="C22148" s="14" t="s">
        <v>169</v>
      </c>
      <c r="D22148" s="37">
        <v>26.303999999999998</v>
      </c>
    </row>
    <row r="22149" spans="1:4">
      <c r="A22149" s="15">
        <v>2010</v>
      </c>
      <c r="B22149" s="16">
        <v>11</v>
      </c>
      <c r="C22149" s="16" t="s">
        <v>169</v>
      </c>
      <c r="D22149" s="38">
        <v>26.806999999999999</v>
      </c>
    </row>
    <row r="22150" spans="1:4">
      <c r="A22150" s="13">
        <v>2010</v>
      </c>
      <c r="B22150" s="14">
        <v>12</v>
      </c>
      <c r="C22150" s="14" t="s">
        <v>169</v>
      </c>
      <c r="D22150" s="37">
        <v>26.036999999999999</v>
      </c>
    </row>
    <row r="22151" spans="1:4">
      <c r="A22151" s="15">
        <v>2011</v>
      </c>
      <c r="B22151" s="16">
        <v>1</v>
      </c>
      <c r="C22151" s="16" t="s">
        <v>169</v>
      </c>
      <c r="D22151" s="38">
        <v>26.006</v>
      </c>
    </row>
    <row r="22152" spans="1:4">
      <c r="A22152" s="13">
        <v>2011</v>
      </c>
      <c r="B22152" s="14">
        <v>2</v>
      </c>
      <c r="C22152" s="14" t="s">
        <v>169</v>
      </c>
      <c r="D22152" s="37">
        <v>27.353000000000002</v>
      </c>
    </row>
    <row r="22153" spans="1:4">
      <c r="A22153" s="15">
        <v>2011</v>
      </c>
      <c r="B22153" s="16">
        <v>3</v>
      </c>
      <c r="C22153" s="16" t="s">
        <v>169</v>
      </c>
      <c r="D22153" s="38">
        <v>28.073</v>
      </c>
    </row>
    <row r="22154" spans="1:4">
      <c r="A22154" s="13">
        <v>2011</v>
      </c>
      <c r="B22154" s="14">
        <v>4</v>
      </c>
      <c r="C22154" s="14" t="s">
        <v>169</v>
      </c>
      <c r="D22154" s="37">
        <v>27.994</v>
      </c>
    </row>
    <row r="22155" spans="1:4">
      <c r="A22155" s="15">
        <v>2011</v>
      </c>
      <c r="B22155" s="16">
        <v>5</v>
      </c>
      <c r="C22155" s="16" t="s">
        <v>169</v>
      </c>
      <c r="D22155" s="38">
        <v>27.533000000000001</v>
      </c>
    </row>
    <row r="22156" spans="1:4">
      <c r="A22156" s="13">
        <v>2011</v>
      </c>
      <c r="B22156" s="14">
        <v>6</v>
      </c>
      <c r="C22156" s="14" t="s">
        <v>169</v>
      </c>
      <c r="D22156" s="37">
        <v>26.327000000000002</v>
      </c>
    </row>
    <row r="22157" spans="1:4">
      <c r="A22157" s="15">
        <v>2011</v>
      </c>
      <c r="B22157" s="16">
        <v>7</v>
      </c>
      <c r="C22157" s="16" t="s">
        <v>169</v>
      </c>
      <c r="D22157" s="38">
        <v>25.481000000000002</v>
      </c>
    </row>
    <row r="22158" spans="1:4">
      <c r="A22158" s="13">
        <v>2011</v>
      </c>
      <c r="B22158" s="14">
        <v>8</v>
      </c>
      <c r="C22158" s="14" t="s">
        <v>169</v>
      </c>
      <c r="D22158" s="37">
        <v>25.44</v>
      </c>
    </row>
    <row r="22159" spans="1:4">
      <c r="A22159" s="15">
        <v>2011</v>
      </c>
      <c r="B22159" s="16">
        <v>9</v>
      </c>
      <c r="C22159" s="16" t="s">
        <v>169</v>
      </c>
      <c r="D22159" s="38">
        <v>25.597999999999999</v>
      </c>
    </row>
    <row r="22160" spans="1:4">
      <c r="A22160" s="13">
        <v>2011</v>
      </c>
      <c r="B22160" s="14">
        <v>10</v>
      </c>
      <c r="C22160" s="14" t="s">
        <v>169</v>
      </c>
      <c r="D22160" s="37">
        <v>26.009</v>
      </c>
    </row>
    <row r="22161" spans="1:4">
      <c r="A22161" s="15">
        <v>2011</v>
      </c>
      <c r="B22161" s="16">
        <v>11</v>
      </c>
      <c r="C22161" s="16" t="s">
        <v>169</v>
      </c>
      <c r="D22161" s="38">
        <v>26.71</v>
      </c>
    </row>
    <row r="22162" spans="1:4">
      <c r="A22162" s="13">
        <v>2011</v>
      </c>
      <c r="B22162" s="14">
        <v>12</v>
      </c>
      <c r="C22162" s="14" t="s">
        <v>169</v>
      </c>
      <c r="D22162" s="37">
        <v>25.965</v>
      </c>
    </row>
    <row r="22163" spans="1:4">
      <c r="A22163" s="15">
        <v>2012</v>
      </c>
      <c r="B22163" s="16">
        <v>1</v>
      </c>
      <c r="C22163" s="16" t="s">
        <v>169</v>
      </c>
      <c r="D22163" s="38">
        <v>25.952000000000002</v>
      </c>
    </row>
    <row r="22164" spans="1:4">
      <c r="A22164" s="13">
        <v>2012</v>
      </c>
      <c r="B22164" s="14">
        <v>2</v>
      </c>
      <c r="C22164" s="14" t="s">
        <v>169</v>
      </c>
      <c r="D22164" s="37">
        <v>26.779</v>
      </c>
    </row>
    <row r="22165" spans="1:4">
      <c r="A22165" s="15">
        <v>2012</v>
      </c>
      <c r="B22165" s="16">
        <v>3</v>
      </c>
      <c r="C22165" s="16" t="s">
        <v>169</v>
      </c>
      <c r="D22165" s="38">
        <v>28.088000000000001</v>
      </c>
    </row>
    <row r="22166" spans="1:4">
      <c r="A22166" s="13">
        <v>2012</v>
      </c>
      <c r="B22166" s="14">
        <v>4</v>
      </c>
      <c r="C22166" s="14" t="s">
        <v>169</v>
      </c>
      <c r="D22166" s="37">
        <v>27.475000000000001</v>
      </c>
    </row>
    <row r="22167" spans="1:4">
      <c r="A22167" s="15">
        <v>2012</v>
      </c>
      <c r="B22167" s="16">
        <v>5</v>
      </c>
      <c r="C22167" s="16" t="s">
        <v>169</v>
      </c>
      <c r="D22167" s="38">
        <v>26.867999999999999</v>
      </c>
    </row>
    <row r="22168" spans="1:4">
      <c r="A22168" s="13">
        <v>2012</v>
      </c>
      <c r="B22168" s="14">
        <v>6</v>
      </c>
      <c r="C22168" s="14" t="s">
        <v>169</v>
      </c>
      <c r="D22168" s="37">
        <v>25.623000000000001</v>
      </c>
    </row>
    <row r="22169" spans="1:4">
      <c r="A22169" s="15">
        <v>2012</v>
      </c>
      <c r="B22169" s="16">
        <v>7</v>
      </c>
      <c r="C22169" s="16" t="s">
        <v>169</v>
      </c>
      <c r="D22169" s="38">
        <v>24.959</v>
      </c>
    </row>
    <row r="22170" spans="1:4">
      <c r="A22170" s="13">
        <v>2012</v>
      </c>
      <c r="B22170" s="14">
        <v>8</v>
      </c>
      <c r="C22170" s="14" t="s">
        <v>169</v>
      </c>
      <c r="D22170" s="37">
        <v>25.387</v>
      </c>
    </row>
    <row r="22171" spans="1:4">
      <c r="A22171" s="15">
        <v>2012</v>
      </c>
      <c r="B22171" s="16">
        <v>9</v>
      </c>
      <c r="C22171" s="16" t="s">
        <v>169</v>
      </c>
      <c r="D22171" s="38">
        <v>25.315000000000001</v>
      </c>
    </row>
    <row r="22172" spans="1:4">
      <c r="A22172" s="13">
        <v>2012</v>
      </c>
      <c r="B22172" s="14">
        <v>10</v>
      </c>
      <c r="C22172" s="14" t="s">
        <v>169</v>
      </c>
      <c r="D22172" s="37">
        <v>25.704000000000001</v>
      </c>
    </row>
    <row r="22173" spans="1:4">
      <c r="A22173" s="15">
        <v>2012</v>
      </c>
      <c r="B22173" s="16">
        <v>11</v>
      </c>
      <c r="C22173" s="16" t="s">
        <v>169</v>
      </c>
      <c r="D22173" s="38">
        <v>27.128</v>
      </c>
    </row>
    <row r="22174" spans="1:4">
      <c r="A22174" s="13">
        <v>2012</v>
      </c>
      <c r="B22174" s="14">
        <v>12</v>
      </c>
      <c r="C22174" s="14" t="s">
        <v>169</v>
      </c>
      <c r="D22174" s="37">
        <v>26.533999999999999</v>
      </c>
    </row>
    <row r="22175" spans="1:4">
      <c r="A22175" s="15">
        <v>2013</v>
      </c>
      <c r="B22175" s="16">
        <v>1</v>
      </c>
      <c r="C22175" s="16" t="s">
        <v>169</v>
      </c>
      <c r="D22175" s="38">
        <v>26.536000000000001</v>
      </c>
    </row>
    <row r="22176" spans="1:4">
      <c r="A22176" s="13">
        <v>2013</v>
      </c>
      <c r="B22176" s="14">
        <v>2</v>
      </c>
      <c r="C22176" s="14" t="s">
        <v>169</v>
      </c>
      <c r="D22176" s="37">
        <v>27.414000000000001</v>
      </c>
    </row>
    <row r="22177" spans="1:4">
      <c r="A22177" s="15">
        <v>2013</v>
      </c>
      <c r="B22177" s="16">
        <v>3</v>
      </c>
      <c r="C22177" s="16" t="s">
        <v>169</v>
      </c>
      <c r="D22177" s="38">
        <v>28.135999999999999</v>
      </c>
    </row>
    <row r="22178" spans="1:4">
      <c r="A22178" s="13">
        <v>2013</v>
      </c>
      <c r="B22178" s="14">
        <v>4</v>
      </c>
      <c r="C22178" s="14" t="s">
        <v>169</v>
      </c>
      <c r="D22178" s="37">
        <v>27.538</v>
      </c>
    </row>
    <row r="22179" spans="1:4">
      <c r="A22179" s="15">
        <v>2013</v>
      </c>
      <c r="B22179" s="16">
        <v>5</v>
      </c>
      <c r="C22179" s="16" t="s">
        <v>169</v>
      </c>
      <c r="D22179" s="38">
        <v>27.117000000000001</v>
      </c>
    </row>
    <row r="22180" spans="1:4">
      <c r="A22180" s="13">
        <v>2013</v>
      </c>
      <c r="B22180" s="14">
        <v>6</v>
      </c>
      <c r="C22180" s="14" t="s">
        <v>169</v>
      </c>
      <c r="D22180" s="37">
        <v>26.062000000000001</v>
      </c>
    </row>
    <row r="22181" spans="1:4">
      <c r="A22181" s="15">
        <v>2013</v>
      </c>
      <c r="B22181" s="16">
        <v>7</v>
      </c>
      <c r="C22181" s="16" t="s">
        <v>169</v>
      </c>
      <c r="D22181" s="38">
        <v>24.835000000000001</v>
      </c>
    </row>
    <row r="22182" spans="1:4">
      <c r="A22182" s="13">
        <v>2013</v>
      </c>
      <c r="B22182" s="14">
        <v>8</v>
      </c>
      <c r="C22182" s="14" t="s">
        <v>169</v>
      </c>
      <c r="D22182" s="37">
        <v>24.844999999999999</v>
      </c>
    </row>
    <row r="22183" spans="1:4">
      <c r="A22183" s="15">
        <v>2000</v>
      </c>
      <c r="B22183" s="16">
        <v>2</v>
      </c>
      <c r="C22183" s="16" t="s">
        <v>170</v>
      </c>
      <c r="D22183" s="38">
        <v>24.494</v>
      </c>
    </row>
    <row r="22184" spans="1:4">
      <c r="A22184" s="13">
        <v>2000</v>
      </c>
      <c r="B22184" s="14">
        <v>3</v>
      </c>
      <c r="C22184" s="14" t="s">
        <v>170</v>
      </c>
      <c r="D22184" s="37">
        <v>21.629000000000001</v>
      </c>
    </row>
    <row r="22185" spans="1:4">
      <c r="A22185" s="15">
        <v>2000</v>
      </c>
      <c r="B22185" s="16">
        <v>4</v>
      </c>
      <c r="C22185" s="16" t="s">
        <v>170</v>
      </c>
      <c r="D22185" s="38">
        <v>19.135000000000002</v>
      </c>
    </row>
    <row r="22186" spans="1:4">
      <c r="A22186" s="13">
        <v>2000</v>
      </c>
      <c r="B22186" s="14">
        <v>5</v>
      </c>
      <c r="C22186" s="14" t="s">
        <v>170</v>
      </c>
      <c r="D22186" s="37">
        <v>14.656000000000001</v>
      </c>
    </row>
    <row r="22187" spans="1:4">
      <c r="A22187" s="15">
        <v>2000</v>
      </c>
      <c r="B22187" s="16">
        <v>6</v>
      </c>
      <c r="C22187" s="16" t="s">
        <v>170</v>
      </c>
      <c r="D22187" s="38">
        <v>13.2805</v>
      </c>
    </row>
    <row r="22188" spans="1:4">
      <c r="A22188" s="13">
        <v>2000</v>
      </c>
      <c r="B22188" s="14">
        <v>7</v>
      </c>
      <c r="C22188" s="14" t="s">
        <v>170</v>
      </c>
      <c r="D22188" s="37">
        <v>9.3569999999999993</v>
      </c>
    </row>
    <row r="22189" spans="1:4">
      <c r="A22189" s="15">
        <v>2000</v>
      </c>
      <c r="B22189" s="16">
        <v>8</v>
      </c>
      <c r="C22189" s="16" t="s">
        <v>170</v>
      </c>
      <c r="D22189" s="38">
        <v>12.6805</v>
      </c>
    </row>
    <row r="22190" spans="1:4">
      <c r="A22190" s="13">
        <v>2000</v>
      </c>
      <c r="B22190" s="14">
        <v>9</v>
      </c>
      <c r="C22190" s="14" t="s">
        <v>170</v>
      </c>
      <c r="D22190" s="37">
        <v>14.522500000000001</v>
      </c>
    </row>
    <row r="22191" spans="1:4">
      <c r="A22191" s="15">
        <v>2000</v>
      </c>
      <c r="B22191" s="16">
        <v>10</v>
      </c>
      <c r="C22191" s="16" t="s">
        <v>170</v>
      </c>
      <c r="D22191" s="38">
        <v>17.830500000000001</v>
      </c>
    </row>
    <row r="22192" spans="1:4">
      <c r="A22192" s="13">
        <v>2000</v>
      </c>
      <c r="B22192" s="14">
        <v>11</v>
      </c>
      <c r="C22192" s="14" t="s">
        <v>170</v>
      </c>
      <c r="D22192" s="37">
        <v>19.690000000000001</v>
      </c>
    </row>
    <row r="22193" spans="1:4">
      <c r="A22193" s="15">
        <v>2000</v>
      </c>
      <c r="B22193" s="16">
        <v>12</v>
      </c>
      <c r="C22193" s="16" t="s">
        <v>170</v>
      </c>
      <c r="D22193" s="38">
        <v>23.159500000000001</v>
      </c>
    </row>
    <row r="22194" spans="1:4">
      <c r="A22194" s="13">
        <v>2001</v>
      </c>
      <c r="B22194" s="14">
        <v>1</v>
      </c>
      <c r="C22194" s="14" t="s">
        <v>170</v>
      </c>
      <c r="D22194" s="37">
        <v>25.1145</v>
      </c>
    </row>
    <row r="22195" spans="1:4">
      <c r="A22195" s="15">
        <v>2001</v>
      </c>
      <c r="B22195" s="16">
        <v>2</v>
      </c>
      <c r="C22195" s="16" t="s">
        <v>170</v>
      </c>
      <c r="D22195" s="38">
        <v>25.54</v>
      </c>
    </row>
    <row r="22196" spans="1:4">
      <c r="A22196" s="13">
        <v>2001</v>
      </c>
      <c r="B22196" s="14">
        <v>3</v>
      </c>
      <c r="C22196" s="14" t="s">
        <v>170</v>
      </c>
      <c r="D22196" s="37">
        <v>23.821000000000002</v>
      </c>
    </row>
    <row r="22197" spans="1:4">
      <c r="A22197" s="15">
        <v>2001</v>
      </c>
      <c r="B22197" s="16">
        <v>4</v>
      </c>
      <c r="C22197" s="16" t="s">
        <v>170</v>
      </c>
      <c r="D22197" s="38">
        <v>18.455500000000001</v>
      </c>
    </row>
    <row r="22198" spans="1:4">
      <c r="A22198" s="13">
        <v>2001</v>
      </c>
      <c r="B22198" s="14">
        <v>5</v>
      </c>
      <c r="C22198" s="14" t="s">
        <v>170</v>
      </c>
      <c r="D22198" s="37">
        <v>14.2265</v>
      </c>
    </row>
    <row r="22199" spans="1:4">
      <c r="A22199" s="15">
        <v>2001</v>
      </c>
      <c r="B22199" s="16">
        <v>6</v>
      </c>
      <c r="C22199" s="16" t="s">
        <v>170</v>
      </c>
      <c r="D22199" s="38">
        <v>13.1495</v>
      </c>
    </row>
    <row r="22200" spans="1:4">
      <c r="A22200" s="13">
        <v>2001</v>
      </c>
      <c r="B22200" s="14">
        <v>7</v>
      </c>
      <c r="C22200" s="14" t="s">
        <v>170</v>
      </c>
      <c r="D22200" s="37">
        <v>12.055999999999999</v>
      </c>
    </row>
    <row r="22201" spans="1:4">
      <c r="A22201" s="15">
        <v>2001</v>
      </c>
      <c r="B22201" s="16">
        <v>8</v>
      </c>
      <c r="C22201" s="16" t="s">
        <v>170</v>
      </c>
      <c r="D22201" s="38">
        <v>16.2135</v>
      </c>
    </row>
    <row r="22202" spans="1:4">
      <c r="A22202" s="13">
        <v>2001</v>
      </c>
      <c r="B22202" s="14">
        <v>9</v>
      </c>
      <c r="C22202" s="14" t="s">
        <v>170</v>
      </c>
      <c r="D22202" s="37">
        <v>14.913500000000001</v>
      </c>
    </row>
    <row r="22203" spans="1:4">
      <c r="A22203" s="15">
        <v>2001</v>
      </c>
      <c r="B22203" s="16">
        <v>10</v>
      </c>
      <c r="C22203" s="16" t="s">
        <v>170</v>
      </c>
      <c r="D22203" s="38">
        <v>18.212</v>
      </c>
    </row>
    <row r="22204" spans="1:4">
      <c r="A22204" s="13">
        <v>2001</v>
      </c>
      <c r="B22204" s="14">
        <v>11</v>
      </c>
      <c r="C22204" s="14" t="s">
        <v>170</v>
      </c>
      <c r="D22204" s="37">
        <v>20.568000000000001</v>
      </c>
    </row>
    <row r="22205" spans="1:4">
      <c r="A22205" s="15">
        <v>2001</v>
      </c>
      <c r="B22205" s="16">
        <v>12</v>
      </c>
      <c r="C22205" s="16" t="s">
        <v>170</v>
      </c>
      <c r="D22205" s="38">
        <v>22.705500000000001</v>
      </c>
    </row>
    <row r="22206" spans="1:4">
      <c r="A22206" s="13">
        <v>2002</v>
      </c>
      <c r="B22206" s="14">
        <v>1</v>
      </c>
      <c r="C22206" s="14" t="s">
        <v>170</v>
      </c>
      <c r="D22206" s="37">
        <v>24.550999999999998</v>
      </c>
    </row>
    <row r="22207" spans="1:4">
      <c r="A22207" s="15">
        <v>2002</v>
      </c>
      <c r="B22207" s="16">
        <v>2</v>
      </c>
      <c r="C22207" s="16" t="s">
        <v>170</v>
      </c>
      <c r="D22207" s="38">
        <v>23.286999999999999</v>
      </c>
    </row>
    <row r="22208" spans="1:4">
      <c r="A22208" s="13">
        <v>2002</v>
      </c>
      <c r="B22208" s="14">
        <v>3</v>
      </c>
      <c r="C22208" s="14" t="s">
        <v>170</v>
      </c>
      <c r="D22208" s="37">
        <v>23.414999999999999</v>
      </c>
    </row>
    <row r="22209" spans="1:4">
      <c r="A22209" s="15">
        <v>2002</v>
      </c>
      <c r="B22209" s="16">
        <v>4</v>
      </c>
      <c r="C22209" s="16" t="s">
        <v>170</v>
      </c>
      <c r="D22209" s="38">
        <v>17.5595</v>
      </c>
    </row>
    <row r="22210" spans="1:4">
      <c r="A22210" s="13">
        <v>2002</v>
      </c>
      <c r="B22210" s="14">
        <v>5</v>
      </c>
      <c r="C22210" s="14" t="s">
        <v>170</v>
      </c>
      <c r="D22210" s="37">
        <v>16.571000000000002</v>
      </c>
    </row>
    <row r="22211" spans="1:4">
      <c r="A22211" s="15">
        <v>2002</v>
      </c>
      <c r="B22211" s="16">
        <v>6</v>
      </c>
      <c r="C22211" s="16" t="s">
        <v>170</v>
      </c>
      <c r="D22211" s="38">
        <v>10.928000000000001</v>
      </c>
    </row>
    <row r="22212" spans="1:4">
      <c r="A22212" s="13">
        <v>2002</v>
      </c>
      <c r="B22212" s="14">
        <v>7</v>
      </c>
      <c r="C22212" s="14" t="s">
        <v>170</v>
      </c>
      <c r="D22212" s="37">
        <v>10.952500000000001</v>
      </c>
    </row>
    <row r="22213" spans="1:4">
      <c r="A22213" s="15">
        <v>2002</v>
      </c>
      <c r="B22213" s="16">
        <v>8</v>
      </c>
      <c r="C22213" s="16" t="s">
        <v>170</v>
      </c>
      <c r="D22213" s="38">
        <v>14.339</v>
      </c>
    </row>
    <row r="22214" spans="1:4">
      <c r="A22214" s="13">
        <v>2002</v>
      </c>
      <c r="B22214" s="14">
        <v>9</v>
      </c>
      <c r="C22214" s="14" t="s">
        <v>170</v>
      </c>
      <c r="D22214" s="37">
        <v>14.54</v>
      </c>
    </row>
    <row r="22215" spans="1:4">
      <c r="A22215" s="15">
        <v>2002</v>
      </c>
      <c r="B22215" s="16">
        <v>10</v>
      </c>
      <c r="C22215" s="16" t="s">
        <v>170</v>
      </c>
      <c r="D22215" s="38">
        <v>19.528500000000001</v>
      </c>
    </row>
    <row r="22216" spans="1:4">
      <c r="A22216" s="13">
        <v>2002</v>
      </c>
      <c r="B22216" s="14">
        <v>11</v>
      </c>
      <c r="C22216" s="14" t="s">
        <v>170</v>
      </c>
      <c r="D22216" s="37">
        <v>21.330500000000001</v>
      </c>
    </row>
    <row r="22217" spans="1:4">
      <c r="A22217" s="15">
        <v>2002</v>
      </c>
      <c r="B22217" s="16">
        <v>12</v>
      </c>
      <c r="C22217" s="16" t="s">
        <v>170</v>
      </c>
      <c r="D22217" s="38">
        <v>22.618500000000001</v>
      </c>
    </row>
    <row r="22218" spans="1:4">
      <c r="A22218" s="13">
        <v>2003</v>
      </c>
      <c r="B22218" s="14">
        <v>1</v>
      </c>
      <c r="C22218" s="14" t="s">
        <v>170</v>
      </c>
      <c r="D22218" s="37">
        <v>25.326499999999999</v>
      </c>
    </row>
    <row r="22219" spans="1:4">
      <c r="A22219" s="15">
        <v>2003</v>
      </c>
      <c r="B22219" s="16">
        <v>2</v>
      </c>
      <c r="C22219" s="16" t="s">
        <v>170</v>
      </c>
      <c r="D22219" s="38">
        <v>23.731000000000002</v>
      </c>
    </row>
    <row r="22220" spans="1:4">
      <c r="A22220" s="13">
        <v>2003</v>
      </c>
      <c r="B22220" s="14">
        <v>3</v>
      </c>
      <c r="C22220" s="14" t="s">
        <v>170</v>
      </c>
      <c r="D22220" s="37">
        <v>22.251999999999999</v>
      </c>
    </row>
    <row r="22221" spans="1:4">
      <c r="A22221" s="15">
        <v>2003</v>
      </c>
      <c r="B22221" s="16">
        <v>4</v>
      </c>
      <c r="C22221" s="16" t="s">
        <v>170</v>
      </c>
      <c r="D22221" s="38">
        <v>17.344000000000001</v>
      </c>
    </row>
    <row r="22222" spans="1:4">
      <c r="A22222" s="13">
        <v>2003</v>
      </c>
      <c r="B22222" s="14">
        <v>5</v>
      </c>
      <c r="C22222" s="14" t="s">
        <v>170</v>
      </c>
      <c r="D22222" s="37">
        <v>15.218999999999999</v>
      </c>
    </row>
    <row r="22223" spans="1:4">
      <c r="A22223" s="15">
        <v>2003</v>
      </c>
      <c r="B22223" s="16">
        <v>6</v>
      </c>
      <c r="C22223" s="16" t="s">
        <v>170</v>
      </c>
      <c r="D22223" s="38">
        <v>13.2555</v>
      </c>
    </row>
    <row r="22224" spans="1:4">
      <c r="A22224" s="13">
        <v>2003</v>
      </c>
      <c r="B22224" s="14">
        <v>7</v>
      </c>
      <c r="C22224" s="14" t="s">
        <v>170</v>
      </c>
      <c r="D22224" s="37">
        <v>11.089</v>
      </c>
    </row>
    <row r="22225" spans="1:4">
      <c r="A22225" s="15">
        <v>2003</v>
      </c>
      <c r="B22225" s="16">
        <v>8</v>
      </c>
      <c r="C22225" s="16" t="s">
        <v>170</v>
      </c>
      <c r="D22225" s="38">
        <v>11.5725</v>
      </c>
    </row>
    <row r="22226" spans="1:4">
      <c r="A22226" s="13">
        <v>2003</v>
      </c>
      <c r="B22226" s="14">
        <v>9</v>
      </c>
      <c r="C22226" s="14" t="s">
        <v>170</v>
      </c>
      <c r="D22226" s="37">
        <v>14.509</v>
      </c>
    </row>
    <row r="22227" spans="1:4">
      <c r="A22227" s="15">
        <v>2003</v>
      </c>
      <c r="B22227" s="16">
        <v>10</v>
      </c>
      <c r="C22227" s="16" t="s">
        <v>170</v>
      </c>
      <c r="D22227" s="38">
        <v>18.683</v>
      </c>
    </row>
    <row r="22228" spans="1:4">
      <c r="A22228" s="13">
        <v>2003</v>
      </c>
      <c r="B22228" s="14">
        <v>11</v>
      </c>
      <c r="C22228" s="14" t="s">
        <v>170</v>
      </c>
      <c r="D22228" s="37">
        <v>20.547499999999999</v>
      </c>
    </row>
    <row r="22229" spans="1:4">
      <c r="A22229" s="15">
        <v>2003</v>
      </c>
      <c r="B22229" s="16">
        <v>12</v>
      </c>
      <c r="C22229" s="16" t="s">
        <v>170</v>
      </c>
      <c r="D22229" s="38">
        <v>21.69</v>
      </c>
    </row>
    <row r="22230" spans="1:4">
      <c r="A22230" s="13">
        <v>2004</v>
      </c>
      <c r="B22230" s="14">
        <v>1</v>
      </c>
      <c r="C22230" s="14" t="s">
        <v>170</v>
      </c>
      <c r="D22230" s="37">
        <v>25.285</v>
      </c>
    </row>
    <row r="22231" spans="1:4">
      <c r="A22231" s="15">
        <v>2004</v>
      </c>
      <c r="B22231" s="16">
        <v>2</v>
      </c>
      <c r="C22231" s="16" t="s">
        <v>170</v>
      </c>
      <c r="D22231" s="38">
        <v>23.3995</v>
      </c>
    </row>
    <row r="22232" spans="1:4">
      <c r="A22232" s="13">
        <v>2004</v>
      </c>
      <c r="B22232" s="14">
        <v>3</v>
      </c>
      <c r="C22232" s="14" t="s">
        <v>170</v>
      </c>
      <c r="D22232" s="37">
        <v>23.256499999999999</v>
      </c>
    </row>
    <row r="22233" spans="1:4">
      <c r="A22233" s="15">
        <v>2004</v>
      </c>
      <c r="B22233" s="16">
        <v>4</v>
      </c>
      <c r="C22233" s="16" t="s">
        <v>170</v>
      </c>
      <c r="D22233" s="38">
        <v>19.979500000000002</v>
      </c>
    </row>
    <row r="22234" spans="1:4">
      <c r="A22234" s="13">
        <v>2004</v>
      </c>
      <c r="B22234" s="14">
        <v>5</v>
      </c>
      <c r="C22234" s="14" t="s">
        <v>170</v>
      </c>
      <c r="D22234" s="37">
        <v>13.255000000000001</v>
      </c>
    </row>
    <row r="22235" spans="1:4">
      <c r="A22235" s="15">
        <v>2004</v>
      </c>
      <c r="B22235" s="16">
        <v>6</v>
      </c>
      <c r="C22235" s="16" t="s">
        <v>170</v>
      </c>
      <c r="D22235" s="38">
        <v>12.948</v>
      </c>
    </row>
    <row r="22236" spans="1:4">
      <c r="A22236" s="13">
        <v>2004</v>
      </c>
      <c r="B22236" s="14">
        <v>7</v>
      </c>
      <c r="C22236" s="14" t="s">
        <v>170</v>
      </c>
      <c r="D22236" s="37">
        <v>11.8535</v>
      </c>
    </row>
    <row r="22237" spans="1:4">
      <c r="A22237" s="15">
        <v>2004</v>
      </c>
      <c r="B22237" s="16">
        <v>8</v>
      </c>
      <c r="C22237" s="16" t="s">
        <v>170</v>
      </c>
      <c r="D22237" s="38">
        <v>13.8005</v>
      </c>
    </row>
    <row r="22238" spans="1:4">
      <c r="A22238" s="13">
        <v>2004</v>
      </c>
      <c r="B22238" s="14">
        <v>9</v>
      </c>
      <c r="C22238" s="14" t="s">
        <v>170</v>
      </c>
      <c r="D22238" s="37">
        <v>15.9</v>
      </c>
    </row>
    <row r="22239" spans="1:4">
      <c r="A22239" s="15">
        <v>2004</v>
      </c>
      <c r="B22239" s="16">
        <v>10</v>
      </c>
      <c r="C22239" s="16" t="s">
        <v>170</v>
      </c>
      <c r="D22239" s="38">
        <v>17.391500000000001</v>
      </c>
    </row>
    <row r="22240" spans="1:4">
      <c r="A22240" s="13">
        <v>2004</v>
      </c>
      <c r="B22240" s="14">
        <v>11</v>
      </c>
      <c r="C22240" s="14" t="s">
        <v>170</v>
      </c>
      <c r="D22240" s="37">
        <v>20.021000000000001</v>
      </c>
    </row>
    <row r="22241" spans="1:4">
      <c r="A22241" s="15">
        <v>2004</v>
      </c>
      <c r="B22241" s="16">
        <v>12</v>
      </c>
      <c r="C22241" s="16" t="s">
        <v>170</v>
      </c>
      <c r="D22241" s="38">
        <v>23.474499999999999</v>
      </c>
    </row>
    <row r="22242" spans="1:4">
      <c r="A22242" s="13">
        <v>2005</v>
      </c>
      <c r="B22242" s="14">
        <v>1</v>
      </c>
      <c r="C22242" s="14" t="s">
        <v>170</v>
      </c>
      <c r="D22242" s="37">
        <v>25.945499999999999</v>
      </c>
    </row>
    <row r="22243" spans="1:4">
      <c r="A22243" s="15">
        <v>2005</v>
      </c>
      <c r="B22243" s="16">
        <v>2</v>
      </c>
      <c r="C22243" s="16" t="s">
        <v>170</v>
      </c>
      <c r="D22243" s="38">
        <v>23.881499999999999</v>
      </c>
    </row>
    <row r="22244" spans="1:4">
      <c r="A22244" s="13">
        <v>2005</v>
      </c>
      <c r="B22244" s="14">
        <v>3</v>
      </c>
      <c r="C22244" s="14" t="s">
        <v>170</v>
      </c>
      <c r="D22244" s="37">
        <v>21.739000000000001</v>
      </c>
    </row>
    <row r="22245" spans="1:4">
      <c r="A22245" s="15">
        <v>2005</v>
      </c>
      <c r="B22245" s="16">
        <v>4</v>
      </c>
      <c r="C22245" s="16" t="s">
        <v>170</v>
      </c>
      <c r="D22245" s="38">
        <v>16.9435</v>
      </c>
    </row>
    <row r="22246" spans="1:4">
      <c r="A22246" s="13">
        <v>2005</v>
      </c>
      <c r="B22246" s="14">
        <v>5</v>
      </c>
      <c r="C22246" s="14" t="s">
        <v>170</v>
      </c>
      <c r="D22246" s="37">
        <v>15.279500000000001</v>
      </c>
    </row>
    <row r="22247" spans="1:4">
      <c r="A22247" s="15">
        <v>2005</v>
      </c>
      <c r="B22247" s="16">
        <v>6</v>
      </c>
      <c r="C22247" s="16" t="s">
        <v>170</v>
      </c>
      <c r="D22247" s="38">
        <v>14.8225</v>
      </c>
    </row>
    <row r="22248" spans="1:4">
      <c r="A22248" s="13">
        <v>2005</v>
      </c>
      <c r="B22248" s="14">
        <v>7</v>
      </c>
      <c r="C22248" s="14" t="s">
        <v>170</v>
      </c>
      <c r="D22248" s="37">
        <v>12.456</v>
      </c>
    </row>
    <row r="22249" spans="1:4">
      <c r="A22249" s="15">
        <v>2005</v>
      </c>
      <c r="B22249" s="16">
        <v>8</v>
      </c>
      <c r="C22249" s="16" t="s">
        <v>170</v>
      </c>
      <c r="D22249" s="38">
        <v>13.632999999999999</v>
      </c>
    </row>
    <row r="22250" spans="1:4">
      <c r="A22250" s="13">
        <v>2005</v>
      </c>
      <c r="B22250" s="14">
        <v>9</v>
      </c>
      <c r="C22250" s="14" t="s">
        <v>170</v>
      </c>
      <c r="D22250" s="37">
        <v>13.794499999999999</v>
      </c>
    </row>
    <row r="22251" spans="1:4">
      <c r="A22251" s="15">
        <v>2005</v>
      </c>
      <c r="B22251" s="16">
        <v>10</v>
      </c>
      <c r="C22251" s="16" t="s">
        <v>170</v>
      </c>
      <c r="D22251" s="38">
        <v>16.813500000000001</v>
      </c>
    </row>
    <row r="22252" spans="1:4">
      <c r="A22252" s="13">
        <v>2005</v>
      </c>
      <c r="B22252" s="14">
        <v>11</v>
      </c>
      <c r="C22252" s="14" t="s">
        <v>170</v>
      </c>
      <c r="D22252" s="37">
        <v>22.205500000000001</v>
      </c>
    </row>
    <row r="22253" spans="1:4">
      <c r="A22253" s="15">
        <v>2005</v>
      </c>
      <c r="B22253" s="16">
        <v>12</v>
      </c>
      <c r="C22253" s="16" t="s">
        <v>170</v>
      </c>
      <c r="D22253" s="38">
        <v>22.285</v>
      </c>
    </row>
    <row r="22254" spans="1:4">
      <c r="A22254" s="13">
        <v>2006</v>
      </c>
      <c r="B22254" s="14">
        <v>1</v>
      </c>
      <c r="C22254" s="14" t="s">
        <v>170</v>
      </c>
      <c r="D22254" s="37">
        <v>25.222999999999999</v>
      </c>
    </row>
    <row r="22255" spans="1:4">
      <c r="A22255" s="15">
        <v>2006</v>
      </c>
      <c r="B22255" s="16">
        <v>2</v>
      </c>
      <c r="C22255" s="16" t="s">
        <v>170</v>
      </c>
      <c r="D22255" s="38">
        <v>24.309000000000001</v>
      </c>
    </row>
    <row r="22256" spans="1:4">
      <c r="A22256" s="13">
        <v>2006</v>
      </c>
      <c r="B22256" s="14">
        <v>3</v>
      </c>
      <c r="C22256" s="14" t="s">
        <v>170</v>
      </c>
      <c r="D22256" s="37">
        <v>21.909500000000001</v>
      </c>
    </row>
    <row r="22257" spans="1:4">
      <c r="A22257" s="15">
        <v>2006</v>
      </c>
      <c r="B22257" s="16">
        <v>4</v>
      </c>
      <c r="C22257" s="16" t="s">
        <v>170</v>
      </c>
      <c r="D22257" s="38">
        <v>18.822500000000002</v>
      </c>
    </row>
    <row r="22258" spans="1:4">
      <c r="A22258" s="13">
        <v>2006</v>
      </c>
      <c r="B22258" s="14">
        <v>5</v>
      </c>
      <c r="C22258" s="14" t="s">
        <v>170</v>
      </c>
      <c r="D22258" s="37">
        <v>13.083500000000001</v>
      </c>
    </row>
    <row r="22259" spans="1:4">
      <c r="A22259" s="15">
        <v>2006</v>
      </c>
      <c r="B22259" s="16">
        <v>6</v>
      </c>
      <c r="C22259" s="16" t="s">
        <v>170</v>
      </c>
      <c r="D22259" s="38">
        <v>13.077</v>
      </c>
    </row>
    <row r="22260" spans="1:4">
      <c r="A22260" s="13">
        <v>2006</v>
      </c>
      <c r="B22260" s="14">
        <v>7</v>
      </c>
      <c r="C22260" s="14" t="s">
        <v>170</v>
      </c>
      <c r="D22260" s="37">
        <v>14.576000000000001</v>
      </c>
    </row>
    <row r="22261" spans="1:4">
      <c r="A22261" s="15">
        <v>2006</v>
      </c>
      <c r="B22261" s="16">
        <v>8</v>
      </c>
      <c r="C22261" s="16" t="s">
        <v>170</v>
      </c>
      <c r="D22261" s="38">
        <v>12.125500000000001</v>
      </c>
    </row>
    <row r="22262" spans="1:4">
      <c r="A22262" s="13">
        <v>2006</v>
      </c>
      <c r="B22262" s="14">
        <v>9</v>
      </c>
      <c r="C22262" s="14" t="s">
        <v>170</v>
      </c>
      <c r="D22262" s="37">
        <v>14.686999999999999</v>
      </c>
    </row>
    <row r="22263" spans="1:4">
      <c r="A22263" s="15">
        <v>2006</v>
      </c>
      <c r="B22263" s="16">
        <v>10</v>
      </c>
      <c r="C22263" s="16" t="s">
        <v>170</v>
      </c>
      <c r="D22263" s="38">
        <v>19.577999999999999</v>
      </c>
    </row>
    <row r="22264" spans="1:4">
      <c r="A22264" s="13">
        <v>2006</v>
      </c>
      <c r="B22264" s="14">
        <v>11</v>
      </c>
      <c r="C22264" s="14" t="s">
        <v>170</v>
      </c>
      <c r="D22264" s="37">
        <v>20.620999999999999</v>
      </c>
    </row>
    <row r="22265" spans="1:4">
      <c r="A22265" s="15">
        <v>2006</v>
      </c>
      <c r="B22265" s="16">
        <v>12</v>
      </c>
      <c r="C22265" s="16" t="s">
        <v>170</v>
      </c>
      <c r="D22265" s="38">
        <v>24.46</v>
      </c>
    </row>
    <row r="22266" spans="1:4">
      <c r="A22266" s="13">
        <v>2007</v>
      </c>
      <c r="B22266" s="14">
        <v>1</v>
      </c>
      <c r="C22266" s="14" t="s">
        <v>170</v>
      </c>
      <c r="D22266" s="37">
        <v>24.791</v>
      </c>
    </row>
    <row r="22267" spans="1:4">
      <c r="A22267" s="15">
        <v>2007</v>
      </c>
      <c r="B22267" s="16">
        <v>2</v>
      </c>
      <c r="C22267" s="16" t="s">
        <v>170</v>
      </c>
      <c r="D22267" s="38">
        <v>24.810500000000001</v>
      </c>
    </row>
    <row r="22268" spans="1:4">
      <c r="A22268" s="13">
        <v>2007</v>
      </c>
      <c r="B22268" s="14">
        <v>3</v>
      </c>
      <c r="C22268" s="14" t="s">
        <v>170</v>
      </c>
      <c r="D22268" s="37">
        <v>22.2745</v>
      </c>
    </row>
    <row r="22269" spans="1:4">
      <c r="A22269" s="15">
        <v>2007</v>
      </c>
      <c r="B22269" s="16">
        <v>4</v>
      </c>
      <c r="C22269" s="16" t="s">
        <v>170</v>
      </c>
      <c r="D22269" s="38">
        <v>19.4255</v>
      </c>
    </row>
    <row r="22270" spans="1:4">
      <c r="A22270" s="13">
        <v>2007</v>
      </c>
      <c r="B22270" s="14">
        <v>5</v>
      </c>
      <c r="C22270" s="14" t="s">
        <v>170</v>
      </c>
      <c r="D22270" s="37">
        <v>12.1515</v>
      </c>
    </row>
    <row r="22271" spans="1:4">
      <c r="A22271" s="15">
        <v>2007</v>
      </c>
      <c r="B22271" s="16">
        <v>6</v>
      </c>
      <c r="C22271" s="16" t="s">
        <v>170</v>
      </c>
      <c r="D22271" s="38">
        <v>10.339499999999999</v>
      </c>
    </row>
    <row r="22272" spans="1:4">
      <c r="A22272" s="13">
        <v>2007</v>
      </c>
      <c r="B22272" s="14">
        <v>7</v>
      </c>
      <c r="C22272" s="14" t="s">
        <v>170</v>
      </c>
      <c r="D22272" s="37">
        <v>8.5045000000000002</v>
      </c>
    </row>
    <row r="22273" spans="1:4">
      <c r="A22273" s="15">
        <v>2007</v>
      </c>
      <c r="B22273" s="16">
        <v>8</v>
      </c>
      <c r="C22273" s="16" t="s">
        <v>170</v>
      </c>
      <c r="D22273" s="38">
        <v>10.2615</v>
      </c>
    </row>
    <row r="22274" spans="1:4">
      <c r="A22274" s="13">
        <v>2007</v>
      </c>
      <c r="B22274" s="14">
        <v>9</v>
      </c>
      <c r="C22274" s="14" t="s">
        <v>170</v>
      </c>
      <c r="D22274" s="37">
        <v>16.856999999999999</v>
      </c>
    </row>
    <row r="22275" spans="1:4">
      <c r="A22275" s="15">
        <v>2007</v>
      </c>
      <c r="B22275" s="16">
        <v>10</v>
      </c>
      <c r="C22275" s="16" t="s">
        <v>170</v>
      </c>
      <c r="D22275" s="38">
        <v>18.861000000000001</v>
      </c>
    </row>
    <row r="22276" spans="1:4">
      <c r="A22276" s="13">
        <v>2007</v>
      </c>
      <c r="B22276" s="14">
        <v>11</v>
      </c>
      <c r="C22276" s="14" t="s">
        <v>170</v>
      </c>
      <c r="D22276" s="37">
        <v>19.729500000000002</v>
      </c>
    </row>
    <row r="22277" spans="1:4">
      <c r="A22277" s="15">
        <v>2007</v>
      </c>
      <c r="B22277" s="16">
        <v>12</v>
      </c>
      <c r="C22277" s="16" t="s">
        <v>170</v>
      </c>
      <c r="D22277" s="38">
        <v>23.212</v>
      </c>
    </row>
    <row r="22278" spans="1:4">
      <c r="A22278" s="13">
        <v>2008</v>
      </c>
      <c r="B22278" s="14">
        <v>1</v>
      </c>
      <c r="C22278" s="14" t="s">
        <v>170</v>
      </c>
      <c r="D22278" s="37">
        <v>25.0505</v>
      </c>
    </row>
    <row r="22279" spans="1:4">
      <c r="A22279" s="15">
        <v>2008</v>
      </c>
      <c r="B22279" s="16">
        <v>2</v>
      </c>
      <c r="C22279" s="16" t="s">
        <v>170</v>
      </c>
      <c r="D22279" s="38">
        <v>24.642499999999998</v>
      </c>
    </row>
    <row r="22280" spans="1:4">
      <c r="A22280" s="13">
        <v>2008</v>
      </c>
      <c r="B22280" s="14">
        <v>3</v>
      </c>
      <c r="C22280" s="14" t="s">
        <v>170</v>
      </c>
      <c r="D22280" s="37">
        <v>22.468</v>
      </c>
    </row>
    <row r="22281" spans="1:4">
      <c r="A22281" s="15">
        <v>2008</v>
      </c>
      <c r="B22281" s="16">
        <v>4</v>
      </c>
      <c r="C22281" s="16" t="s">
        <v>170</v>
      </c>
      <c r="D22281" s="38">
        <v>18.286000000000001</v>
      </c>
    </row>
    <row r="22282" spans="1:4">
      <c r="A22282" s="13">
        <v>2008</v>
      </c>
      <c r="B22282" s="14">
        <v>5</v>
      </c>
      <c r="C22282" s="14" t="s">
        <v>170</v>
      </c>
      <c r="D22282" s="37">
        <v>14.976000000000001</v>
      </c>
    </row>
    <row r="22283" spans="1:4">
      <c r="A22283" s="15">
        <v>2008</v>
      </c>
      <c r="B22283" s="16">
        <v>6</v>
      </c>
      <c r="C22283" s="16" t="s">
        <v>170</v>
      </c>
      <c r="D22283" s="38">
        <v>10.394</v>
      </c>
    </row>
    <row r="22284" spans="1:4">
      <c r="A22284" s="13">
        <v>2008</v>
      </c>
      <c r="B22284" s="14">
        <v>7</v>
      </c>
      <c r="C22284" s="14" t="s">
        <v>170</v>
      </c>
      <c r="D22284" s="37">
        <v>14.244</v>
      </c>
    </row>
    <row r="22285" spans="1:4">
      <c r="A22285" s="15">
        <v>2008</v>
      </c>
      <c r="B22285" s="16">
        <v>8</v>
      </c>
      <c r="C22285" s="16" t="s">
        <v>170</v>
      </c>
      <c r="D22285" s="38">
        <v>12.692500000000001</v>
      </c>
    </row>
    <row r="22286" spans="1:4">
      <c r="A22286" s="13">
        <v>2008</v>
      </c>
      <c r="B22286" s="14">
        <v>9</v>
      </c>
      <c r="C22286" s="14" t="s">
        <v>170</v>
      </c>
      <c r="D22286" s="37">
        <v>14.339499999999999</v>
      </c>
    </row>
    <row r="22287" spans="1:4">
      <c r="A22287" s="15">
        <v>2008</v>
      </c>
      <c r="B22287" s="16">
        <v>10</v>
      </c>
      <c r="C22287" s="16" t="s">
        <v>170</v>
      </c>
      <c r="D22287" s="38">
        <v>18.0245</v>
      </c>
    </row>
    <row r="22288" spans="1:4">
      <c r="A22288" s="13">
        <v>2008</v>
      </c>
      <c r="B22288" s="14">
        <v>11</v>
      </c>
      <c r="C22288" s="14" t="s">
        <v>170</v>
      </c>
      <c r="D22288" s="37">
        <v>23.619</v>
      </c>
    </row>
    <row r="22289" spans="1:4">
      <c r="A22289" s="15">
        <v>2008</v>
      </c>
      <c r="B22289" s="16">
        <v>12</v>
      </c>
      <c r="C22289" s="16" t="s">
        <v>170</v>
      </c>
      <c r="D22289" s="38">
        <v>24.390499999999999</v>
      </c>
    </row>
    <row r="22290" spans="1:4">
      <c r="A22290" s="13">
        <v>2009</v>
      </c>
      <c r="B22290" s="14">
        <v>1</v>
      </c>
      <c r="C22290" s="14" t="s">
        <v>170</v>
      </c>
      <c r="D22290" s="37">
        <v>25.2545</v>
      </c>
    </row>
    <row r="22291" spans="1:4">
      <c r="A22291" s="15">
        <v>2009</v>
      </c>
      <c r="B22291" s="16">
        <v>2</v>
      </c>
      <c r="C22291" s="16" t="s">
        <v>170</v>
      </c>
      <c r="D22291" s="38">
        <v>24.404499999999999</v>
      </c>
    </row>
    <row r="22292" spans="1:4">
      <c r="A22292" s="13">
        <v>2009</v>
      </c>
      <c r="B22292" s="14">
        <v>3</v>
      </c>
      <c r="C22292" s="14" t="s">
        <v>170</v>
      </c>
      <c r="D22292" s="37">
        <v>23.236000000000001</v>
      </c>
    </row>
    <row r="22293" spans="1:4">
      <c r="A22293" s="15">
        <v>2009</v>
      </c>
      <c r="B22293" s="16">
        <v>4</v>
      </c>
      <c r="C22293" s="16" t="s">
        <v>170</v>
      </c>
      <c r="D22293" s="38">
        <v>19.1815</v>
      </c>
    </row>
    <row r="22294" spans="1:4">
      <c r="A22294" s="13">
        <v>2009</v>
      </c>
      <c r="B22294" s="14">
        <v>5</v>
      </c>
      <c r="C22294" s="14" t="s">
        <v>170</v>
      </c>
      <c r="D22294" s="37">
        <v>15.848000000000001</v>
      </c>
    </row>
    <row r="22295" spans="1:4">
      <c r="A22295" s="15">
        <v>2009</v>
      </c>
      <c r="B22295" s="16">
        <v>6</v>
      </c>
      <c r="C22295" s="16" t="s">
        <v>170</v>
      </c>
      <c r="D22295" s="38">
        <v>10.394500000000001</v>
      </c>
    </row>
    <row r="22296" spans="1:4">
      <c r="A22296" s="13">
        <v>2009</v>
      </c>
      <c r="B22296" s="14">
        <v>7</v>
      </c>
      <c r="C22296" s="14" t="s">
        <v>170</v>
      </c>
      <c r="D22296" s="37">
        <v>9.5020000000000007</v>
      </c>
    </row>
    <row r="22297" spans="1:4">
      <c r="A22297" s="15">
        <v>2009</v>
      </c>
      <c r="B22297" s="16">
        <v>8</v>
      </c>
      <c r="C22297" s="16" t="s">
        <v>170</v>
      </c>
      <c r="D22297" s="38">
        <v>14.829499999999999</v>
      </c>
    </row>
    <row r="22298" spans="1:4">
      <c r="A22298" s="13">
        <v>2009</v>
      </c>
      <c r="B22298" s="14">
        <v>9</v>
      </c>
      <c r="C22298" s="14" t="s">
        <v>170</v>
      </c>
      <c r="D22298" s="37">
        <v>13.695499999999999</v>
      </c>
    </row>
    <row r="22299" spans="1:4">
      <c r="A22299" s="15">
        <v>2009</v>
      </c>
      <c r="B22299" s="16">
        <v>10</v>
      </c>
      <c r="C22299" s="16" t="s">
        <v>170</v>
      </c>
      <c r="D22299" s="38">
        <v>17.599</v>
      </c>
    </row>
    <row r="22300" spans="1:4">
      <c r="A22300" s="13">
        <v>2009</v>
      </c>
      <c r="B22300" s="14">
        <v>11</v>
      </c>
      <c r="C22300" s="14" t="s">
        <v>170</v>
      </c>
      <c r="D22300" s="37">
        <v>21.61</v>
      </c>
    </row>
    <row r="22301" spans="1:4">
      <c r="A22301" s="15">
        <v>2009</v>
      </c>
      <c r="B22301" s="16">
        <v>12</v>
      </c>
      <c r="C22301" s="16" t="s">
        <v>170</v>
      </c>
      <c r="D22301" s="38">
        <v>22.628499999999999</v>
      </c>
    </row>
    <row r="22302" spans="1:4">
      <c r="A22302" s="13">
        <v>2010</v>
      </c>
      <c r="B22302" s="14">
        <v>1</v>
      </c>
      <c r="C22302" s="14" t="s">
        <v>170</v>
      </c>
      <c r="D22302" s="37">
        <v>25.491</v>
      </c>
    </row>
    <row r="22303" spans="1:4">
      <c r="A22303" s="15">
        <v>2010</v>
      </c>
      <c r="B22303" s="16">
        <v>2</v>
      </c>
      <c r="C22303" s="16" t="s">
        <v>170</v>
      </c>
      <c r="D22303" s="38">
        <v>24.591999999999999</v>
      </c>
    </row>
    <row r="22304" spans="1:4">
      <c r="A22304" s="13">
        <v>2010</v>
      </c>
      <c r="B22304" s="14">
        <v>3</v>
      </c>
      <c r="C22304" s="14" t="s">
        <v>170</v>
      </c>
      <c r="D22304" s="37">
        <v>23.068000000000001</v>
      </c>
    </row>
    <row r="22305" spans="1:4">
      <c r="A22305" s="15">
        <v>2010</v>
      </c>
      <c r="B22305" s="16">
        <v>4</v>
      </c>
      <c r="C22305" s="16" t="s">
        <v>170</v>
      </c>
      <c r="D22305" s="38">
        <v>17.755500000000001</v>
      </c>
    </row>
    <row r="22306" spans="1:4">
      <c r="A22306" s="13">
        <v>2010</v>
      </c>
      <c r="B22306" s="14">
        <v>5</v>
      </c>
      <c r="C22306" s="14" t="s">
        <v>170</v>
      </c>
      <c r="D22306" s="37">
        <v>15.169499999999999</v>
      </c>
    </row>
    <row r="22307" spans="1:4">
      <c r="A22307" s="15">
        <v>2010</v>
      </c>
      <c r="B22307" s="16">
        <v>6</v>
      </c>
      <c r="C22307" s="16" t="s">
        <v>170</v>
      </c>
      <c r="D22307" s="38">
        <v>12.093999999999999</v>
      </c>
    </row>
    <row r="22308" spans="1:4">
      <c r="A22308" s="13">
        <v>2010</v>
      </c>
      <c r="B22308" s="14">
        <v>7</v>
      </c>
      <c r="C22308" s="14" t="s">
        <v>170</v>
      </c>
      <c r="D22308" s="37">
        <v>10.8855</v>
      </c>
    </row>
    <row r="22309" spans="1:4">
      <c r="A22309" s="15">
        <v>2010</v>
      </c>
      <c r="B22309" s="16">
        <v>8</v>
      </c>
      <c r="C22309" s="16" t="s">
        <v>170</v>
      </c>
      <c r="D22309" s="38">
        <v>11.8185</v>
      </c>
    </row>
    <row r="22310" spans="1:4">
      <c r="A22310" s="13">
        <v>2010</v>
      </c>
      <c r="B22310" s="14">
        <v>9</v>
      </c>
      <c r="C22310" s="14" t="s">
        <v>170</v>
      </c>
      <c r="D22310" s="37">
        <v>15.143000000000001</v>
      </c>
    </row>
    <row r="22311" spans="1:4">
      <c r="A22311" s="15">
        <v>2010</v>
      </c>
      <c r="B22311" s="16">
        <v>10</v>
      </c>
      <c r="C22311" s="16" t="s">
        <v>170</v>
      </c>
      <c r="D22311" s="38">
        <v>16.920500000000001</v>
      </c>
    </row>
    <row r="22312" spans="1:4">
      <c r="A22312" s="13">
        <v>2010</v>
      </c>
      <c r="B22312" s="14">
        <v>11</v>
      </c>
      <c r="C22312" s="14" t="s">
        <v>170</v>
      </c>
      <c r="D22312" s="37">
        <v>20.442499999999999</v>
      </c>
    </row>
    <row r="22313" spans="1:4">
      <c r="A22313" s="15">
        <v>2010</v>
      </c>
      <c r="B22313" s="16">
        <v>12</v>
      </c>
      <c r="C22313" s="16" t="s">
        <v>170</v>
      </c>
      <c r="D22313" s="38">
        <v>24.709</v>
      </c>
    </row>
    <row r="22314" spans="1:4">
      <c r="A22314" s="13">
        <v>2011</v>
      </c>
      <c r="B22314" s="14">
        <v>1</v>
      </c>
      <c r="C22314" s="14" t="s">
        <v>170</v>
      </c>
      <c r="D22314" s="37">
        <v>26.017499999999998</v>
      </c>
    </row>
    <row r="22315" spans="1:4">
      <c r="A22315" s="15">
        <v>2011</v>
      </c>
      <c r="B22315" s="16">
        <v>2</v>
      </c>
      <c r="C22315" s="16" t="s">
        <v>170</v>
      </c>
      <c r="D22315" s="38">
        <v>24.236499999999999</v>
      </c>
    </row>
    <row r="22316" spans="1:4">
      <c r="A22316" s="13">
        <v>2011</v>
      </c>
      <c r="B22316" s="14">
        <v>3</v>
      </c>
      <c r="C22316" s="14" t="s">
        <v>170</v>
      </c>
      <c r="D22316" s="37">
        <v>22.3995</v>
      </c>
    </row>
    <row r="22317" spans="1:4">
      <c r="A22317" s="15">
        <v>2011</v>
      </c>
      <c r="B22317" s="16">
        <v>4</v>
      </c>
      <c r="C22317" s="16" t="s">
        <v>170</v>
      </c>
      <c r="D22317" s="38">
        <v>18.925999999999998</v>
      </c>
    </row>
    <row r="22318" spans="1:4">
      <c r="A22318" s="13">
        <v>2011</v>
      </c>
      <c r="B22318" s="14">
        <v>5</v>
      </c>
      <c r="C22318" s="14" t="s">
        <v>170</v>
      </c>
      <c r="D22318" s="37">
        <v>14.384499999999999</v>
      </c>
    </row>
    <row r="22319" spans="1:4">
      <c r="A22319" s="15">
        <v>2011</v>
      </c>
      <c r="B22319" s="16">
        <v>6</v>
      </c>
      <c r="C22319" s="16" t="s">
        <v>170</v>
      </c>
      <c r="D22319" s="38">
        <v>11.356</v>
      </c>
    </row>
    <row r="22320" spans="1:4">
      <c r="A22320" s="13">
        <v>2011</v>
      </c>
      <c r="B22320" s="14">
        <v>7</v>
      </c>
      <c r="C22320" s="14" t="s">
        <v>170</v>
      </c>
      <c r="D22320" s="37">
        <v>10.542999999999999</v>
      </c>
    </row>
    <row r="22321" spans="1:4">
      <c r="A22321" s="15">
        <v>2011</v>
      </c>
      <c r="B22321" s="16">
        <v>8</v>
      </c>
      <c r="C22321" s="16" t="s">
        <v>170</v>
      </c>
      <c r="D22321" s="38">
        <v>11.691000000000001</v>
      </c>
    </row>
    <row r="22322" spans="1:4">
      <c r="A22322" s="13">
        <v>2011</v>
      </c>
      <c r="B22322" s="14">
        <v>9</v>
      </c>
      <c r="C22322" s="14" t="s">
        <v>170</v>
      </c>
      <c r="D22322" s="37">
        <v>15.657999999999999</v>
      </c>
    </row>
    <row r="22323" spans="1:4">
      <c r="A22323" s="15">
        <v>2011</v>
      </c>
      <c r="B22323" s="16">
        <v>10</v>
      </c>
      <c r="C22323" s="16" t="s">
        <v>170</v>
      </c>
      <c r="D22323" s="38">
        <v>17.032499999999999</v>
      </c>
    </row>
    <row r="22324" spans="1:4">
      <c r="A22324" s="13">
        <v>2011</v>
      </c>
      <c r="B22324" s="14">
        <v>11</v>
      </c>
      <c r="C22324" s="14" t="s">
        <v>170</v>
      </c>
      <c r="D22324" s="37">
        <v>22.225999999999999</v>
      </c>
    </row>
    <row r="22325" spans="1:4">
      <c r="A22325" s="15">
        <v>2011</v>
      </c>
      <c r="B22325" s="16">
        <v>12</v>
      </c>
      <c r="C22325" s="16" t="s">
        <v>170</v>
      </c>
      <c r="D22325" s="38">
        <v>22.802</v>
      </c>
    </row>
    <row r="22326" spans="1:4">
      <c r="A22326" s="13">
        <v>2012</v>
      </c>
      <c r="B22326" s="14">
        <v>1</v>
      </c>
      <c r="C22326" s="14" t="s">
        <v>170</v>
      </c>
      <c r="D22326" s="37">
        <v>25.910499999999999</v>
      </c>
    </row>
    <row r="22327" spans="1:4">
      <c r="A22327" s="15">
        <v>2012</v>
      </c>
      <c r="B22327" s="16">
        <v>2</v>
      </c>
      <c r="C22327" s="16" t="s">
        <v>170</v>
      </c>
      <c r="D22327" s="38">
        <v>25.262499999999999</v>
      </c>
    </row>
    <row r="22328" spans="1:4">
      <c r="A22328" s="13">
        <v>2012</v>
      </c>
      <c r="B22328" s="14">
        <v>3</v>
      </c>
      <c r="C22328" s="14" t="s">
        <v>170</v>
      </c>
      <c r="D22328" s="37">
        <v>22.183499999999999</v>
      </c>
    </row>
    <row r="22329" spans="1:4">
      <c r="A22329" s="15">
        <v>2012</v>
      </c>
      <c r="B22329" s="16">
        <v>4</v>
      </c>
      <c r="C22329" s="16" t="s">
        <v>170</v>
      </c>
      <c r="D22329" s="38">
        <v>17.885000000000002</v>
      </c>
    </row>
    <row r="22330" spans="1:4">
      <c r="A22330" s="13">
        <v>2012</v>
      </c>
      <c r="B22330" s="14">
        <v>5</v>
      </c>
      <c r="C22330" s="14" t="s">
        <v>170</v>
      </c>
      <c r="D22330" s="37">
        <v>16.791499999999999</v>
      </c>
    </row>
    <row r="22331" spans="1:4">
      <c r="A22331" s="15">
        <v>2012</v>
      </c>
      <c r="B22331" s="16">
        <v>6</v>
      </c>
      <c r="C22331" s="16" t="s">
        <v>170</v>
      </c>
      <c r="D22331" s="38">
        <v>11.522</v>
      </c>
    </row>
    <row r="22332" spans="1:4">
      <c r="A22332" s="13">
        <v>2012</v>
      </c>
      <c r="B22332" s="14">
        <v>7</v>
      </c>
      <c r="C22332" s="14" t="s">
        <v>170</v>
      </c>
      <c r="D22332" s="37">
        <v>9.1150000000000002</v>
      </c>
    </row>
    <row r="22333" spans="1:4">
      <c r="A22333" s="15">
        <v>2012</v>
      </c>
      <c r="B22333" s="16">
        <v>8</v>
      </c>
      <c r="C22333" s="16" t="s">
        <v>170</v>
      </c>
      <c r="D22333" s="38">
        <v>14.906000000000001</v>
      </c>
    </row>
    <row r="22334" spans="1:4">
      <c r="A22334" s="13">
        <v>2012</v>
      </c>
      <c r="B22334" s="14">
        <v>9</v>
      </c>
      <c r="C22334" s="14" t="s">
        <v>170</v>
      </c>
      <c r="D22334" s="37">
        <v>15.964</v>
      </c>
    </row>
    <row r="22335" spans="1:4">
      <c r="A22335" s="15">
        <v>2012</v>
      </c>
      <c r="B22335" s="16">
        <v>10</v>
      </c>
      <c r="C22335" s="16" t="s">
        <v>170</v>
      </c>
      <c r="D22335" s="38">
        <v>18.573</v>
      </c>
    </row>
    <row r="22336" spans="1:4">
      <c r="A22336" s="13">
        <v>2012</v>
      </c>
      <c r="B22336" s="14">
        <v>11</v>
      </c>
      <c r="C22336" s="14" t="s">
        <v>170</v>
      </c>
      <c r="D22336" s="37">
        <v>22.470500000000001</v>
      </c>
    </row>
    <row r="22337" spans="1:4">
      <c r="A22337" s="15">
        <v>2012</v>
      </c>
      <c r="B22337" s="16">
        <v>12</v>
      </c>
      <c r="C22337" s="16" t="s">
        <v>170</v>
      </c>
      <c r="D22337" s="38">
        <v>24.352</v>
      </c>
    </row>
    <row r="22338" spans="1:4">
      <c r="A22338" s="13">
        <v>2013</v>
      </c>
      <c r="B22338" s="14">
        <v>1</v>
      </c>
      <c r="C22338" s="14" t="s">
        <v>170</v>
      </c>
      <c r="D22338" s="37">
        <v>24.4375</v>
      </c>
    </row>
    <row r="22339" spans="1:4">
      <c r="A22339" s="15">
        <v>2013</v>
      </c>
      <c r="B22339" s="16">
        <v>2</v>
      </c>
      <c r="C22339" s="16" t="s">
        <v>170</v>
      </c>
      <c r="D22339" s="38">
        <v>23.758500000000002</v>
      </c>
    </row>
    <row r="22340" spans="1:4">
      <c r="A22340" s="13">
        <v>2013</v>
      </c>
      <c r="B22340" s="14">
        <v>3</v>
      </c>
      <c r="C22340" s="14" t="s">
        <v>170</v>
      </c>
      <c r="D22340" s="37">
        <v>20.16</v>
      </c>
    </row>
    <row r="22341" spans="1:4">
      <c r="A22341" s="15">
        <v>2013</v>
      </c>
      <c r="B22341" s="16">
        <v>4</v>
      </c>
      <c r="C22341" s="16" t="s">
        <v>170</v>
      </c>
      <c r="D22341" s="38">
        <v>18.484999999999999</v>
      </c>
    </row>
    <row r="22342" spans="1:4">
      <c r="A22342" s="13">
        <v>2013</v>
      </c>
      <c r="B22342" s="14">
        <v>5</v>
      </c>
      <c r="C22342" s="14" t="s">
        <v>170</v>
      </c>
      <c r="D22342" s="37">
        <v>14.523999999999999</v>
      </c>
    </row>
    <row r="22343" spans="1:4">
      <c r="A22343" s="15">
        <v>2013</v>
      </c>
      <c r="B22343" s="16">
        <v>6</v>
      </c>
      <c r="C22343" s="16" t="s">
        <v>170</v>
      </c>
      <c r="D22343" s="38">
        <v>11.903</v>
      </c>
    </row>
    <row r="22344" spans="1:4">
      <c r="A22344" s="13">
        <v>2013</v>
      </c>
      <c r="B22344" s="14">
        <v>7</v>
      </c>
      <c r="C22344" s="14" t="s">
        <v>170</v>
      </c>
      <c r="D22344" s="37">
        <v>11.587999999999999</v>
      </c>
    </row>
    <row r="22345" spans="1:4">
      <c r="A22345" s="15">
        <v>2013</v>
      </c>
      <c r="B22345" s="16">
        <v>8</v>
      </c>
      <c r="C22345" s="16" t="s">
        <v>170</v>
      </c>
      <c r="D22345" s="38">
        <v>11.57</v>
      </c>
    </row>
    <row r="22346" spans="1:4">
      <c r="A22346" s="13">
        <v>2000</v>
      </c>
      <c r="B22346" s="14">
        <v>2</v>
      </c>
      <c r="C22346" s="14" t="s">
        <v>171</v>
      </c>
      <c r="D22346" s="37">
        <v>26.980499999999999</v>
      </c>
    </row>
    <row r="22347" spans="1:4">
      <c r="A22347" s="15">
        <v>2000</v>
      </c>
      <c r="B22347" s="16">
        <v>3</v>
      </c>
      <c r="C22347" s="16" t="s">
        <v>171</v>
      </c>
      <c r="D22347" s="38">
        <v>30.4375</v>
      </c>
    </row>
    <row r="22348" spans="1:4">
      <c r="A22348" s="13">
        <v>2000</v>
      </c>
      <c r="B22348" s="14">
        <v>4</v>
      </c>
      <c r="C22348" s="14" t="s">
        <v>171</v>
      </c>
      <c r="D22348" s="37">
        <v>31.611499999999999</v>
      </c>
    </row>
    <row r="22349" spans="1:4">
      <c r="A22349" s="15">
        <v>2000</v>
      </c>
      <c r="B22349" s="16">
        <v>5</v>
      </c>
      <c r="C22349" s="16" t="s">
        <v>171</v>
      </c>
      <c r="D22349" s="38">
        <v>29.6935</v>
      </c>
    </row>
    <row r="22350" spans="1:4">
      <c r="A22350" s="13">
        <v>2000</v>
      </c>
      <c r="B22350" s="14">
        <v>6</v>
      </c>
      <c r="C22350" s="14" t="s">
        <v>171</v>
      </c>
      <c r="D22350" s="37">
        <v>27.411000000000001</v>
      </c>
    </row>
    <row r="22351" spans="1:4">
      <c r="A22351" s="15">
        <v>2000</v>
      </c>
      <c r="B22351" s="16">
        <v>7</v>
      </c>
      <c r="C22351" s="16" t="s">
        <v>171</v>
      </c>
      <c r="D22351" s="38">
        <v>25.684000000000001</v>
      </c>
    </row>
    <row r="22352" spans="1:4">
      <c r="A22352" s="13">
        <v>2000</v>
      </c>
      <c r="B22352" s="14">
        <v>8</v>
      </c>
      <c r="C22352" s="14" t="s">
        <v>171</v>
      </c>
      <c r="D22352" s="37">
        <v>25.681999999999999</v>
      </c>
    </row>
    <row r="22353" spans="1:4">
      <c r="A22353" s="15">
        <v>2000</v>
      </c>
      <c r="B22353" s="16">
        <v>9</v>
      </c>
      <c r="C22353" s="16" t="s">
        <v>171</v>
      </c>
      <c r="D22353" s="38">
        <v>26.212499999999999</v>
      </c>
    </row>
    <row r="22354" spans="1:4">
      <c r="A22354" s="13">
        <v>2000</v>
      </c>
      <c r="B22354" s="14">
        <v>10</v>
      </c>
      <c r="C22354" s="14" t="s">
        <v>171</v>
      </c>
      <c r="D22354" s="37">
        <v>27.249500000000001</v>
      </c>
    </row>
    <row r="22355" spans="1:4">
      <c r="A22355" s="15">
        <v>2000</v>
      </c>
      <c r="B22355" s="16">
        <v>11</v>
      </c>
      <c r="C22355" s="16" t="s">
        <v>171</v>
      </c>
      <c r="D22355" s="38">
        <v>27.509499999999999</v>
      </c>
    </row>
    <row r="22356" spans="1:4">
      <c r="A22356" s="13">
        <v>2000</v>
      </c>
      <c r="B22356" s="14">
        <v>12</v>
      </c>
      <c r="C22356" s="14" t="s">
        <v>171</v>
      </c>
      <c r="D22356" s="37">
        <v>24.984000000000002</v>
      </c>
    </row>
    <row r="22357" spans="1:4">
      <c r="A22357" s="15">
        <v>2001</v>
      </c>
      <c r="B22357" s="16">
        <v>1</v>
      </c>
      <c r="C22357" s="16" t="s">
        <v>171</v>
      </c>
      <c r="D22357" s="38">
        <v>24.432500000000001</v>
      </c>
    </row>
    <row r="22358" spans="1:4">
      <c r="A22358" s="13">
        <v>2001</v>
      </c>
      <c r="B22358" s="14">
        <v>2</v>
      </c>
      <c r="C22358" s="14" t="s">
        <v>171</v>
      </c>
      <c r="D22358" s="37">
        <v>28.409500000000001</v>
      </c>
    </row>
    <row r="22359" spans="1:4">
      <c r="A22359" s="15">
        <v>2001</v>
      </c>
      <c r="B22359" s="16">
        <v>3</v>
      </c>
      <c r="C22359" s="16" t="s">
        <v>171</v>
      </c>
      <c r="D22359" s="38">
        <v>31.390499999999999</v>
      </c>
    </row>
    <row r="22360" spans="1:4">
      <c r="A22360" s="13">
        <v>2001</v>
      </c>
      <c r="B22360" s="14">
        <v>4</v>
      </c>
      <c r="C22360" s="14" t="s">
        <v>171</v>
      </c>
      <c r="D22360" s="37">
        <v>32.008000000000003</v>
      </c>
    </row>
    <row r="22361" spans="1:4">
      <c r="A22361" s="15">
        <v>2001</v>
      </c>
      <c r="B22361" s="16">
        <v>5</v>
      </c>
      <c r="C22361" s="16" t="s">
        <v>171</v>
      </c>
      <c r="D22361" s="38">
        <v>30.109000000000002</v>
      </c>
    </row>
    <row r="22362" spans="1:4">
      <c r="A22362" s="13">
        <v>2001</v>
      </c>
      <c r="B22362" s="14">
        <v>6</v>
      </c>
      <c r="C22362" s="14" t="s">
        <v>171</v>
      </c>
      <c r="D22362" s="37">
        <v>27.305499999999999</v>
      </c>
    </row>
    <row r="22363" spans="1:4">
      <c r="A22363" s="15">
        <v>2001</v>
      </c>
      <c r="B22363" s="16">
        <v>7</v>
      </c>
      <c r="C22363" s="16" t="s">
        <v>171</v>
      </c>
      <c r="D22363" s="38">
        <v>26.084</v>
      </c>
    </row>
    <row r="22364" spans="1:4">
      <c r="A22364" s="13">
        <v>2001</v>
      </c>
      <c r="B22364" s="14">
        <v>8</v>
      </c>
      <c r="C22364" s="14" t="s">
        <v>171</v>
      </c>
      <c r="D22364" s="37">
        <v>25.449000000000002</v>
      </c>
    </row>
    <row r="22365" spans="1:4">
      <c r="A22365" s="15">
        <v>2001</v>
      </c>
      <c r="B22365" s="16">
        <v>9</v>
      </c>
      <c r="C22365" s="16" t="s">
        <v>171</v>
      </c>
      <c r="D22365" s="38">
        <v>25.995000000000001</v>
      </c>
    </row>
    <row r="22366" spans="1:4">
      <c r="A22366" s="13">
        <v>2001</v>
      </c>
      <c r="B22366" s="14">
        <v>10</v>
      </c>
      <c r="C22366" s="14" t="s">
        <v>171</v>
      </c>
      <c r="D22366" s="37">
        <v>26.923500000000001</v>
      </c>
    </row>
    <row r="22367" spans="1:4">
      <c r="A22367" s="15">
        <v>2001</v>
      </c>
      <c r="B22367" s="16">
        <v>11</v>
      </c>
      <c r="C22367" s="16" t="s">
        <v>171</v>
      </c>
      <c r="D22367" s="38">
        <v>27.100999999999999</v>
      </c>
    </row>
    <row r="22368" spans="1:4">
      <c r="A22368" s="13">
        <v>2001</v>
      </c>
      <c r="B22368" s="14">
        <v>12</v>
      </c>
      <c r="C22368" s="14" t="s">
        <v>171</v>
      </c>
      <c r="D22368" s="37">
        <v>26.382999999999999</v>
      </c>
    </row>
    <row r="22369" spans="1:4">
      <c r="A22369" s="15">
        <v>2002</v>
      </c>
      <c r="B22369" s="16">
        <v>1</v>
      </c>
      <c r="C22369" s="16" t="s">
        <v>171</v>
      </c>
      <c r="D22369" s="38">
        <v>23.798500000000001</v>
      </c>
    </row>
    <row r="22370" spans="1:4">
      <c r="A22370" s="13">
        <v>2002</v>
      </c>
      <c r="B22370" s="14">
        <v>2</v>
      </c>
      <c r="C22370" s="14" t="s">
        <v>171</v>
      </c>
      <c r="D22370" s="37">
        <v>28.5395</v>
      </c>
    </row>
    <row r="22371" spans="1:4">
      <c r="A22371" s="15">
        <v>2002</v>
      </c>
      <c r="B22371" s="16">
        <v>3</v>
      </c>
      <c r="C22371" s="16" t="s">
        <v>171</v>
      </c>
      <c r="D22371" s="38">
        <v>31.839500000000001</v>
      </c>
    </row>
    <row r="22372" spans="1:4">
      <c r="A22372" s="13">
        <v>2002</v>
      </c>
      <c r="B22372" s="14">
        <v>4</v>
      </c>
      <c r="C22372" s="14" t="s">
        <v>171</v>
      </c>
      <c r="D22372" s="37">
        <v>32.221499999999999</v>
      </c>
    </row>
    <row r="22373" spans="1:4">
      <c r="A22373" s="15">
        <v>2002</v>
      </c>
      <c r="B22373" s="16">
        <v>5</v>
      </c>
      <c r="C22373" s="16" t="s">
        <v>171</v>
      </c>
      <c r="D22373" s="38">
        <v>31.244</v>
      </c>
    </row>
    <row r="22374" spans="1:4">
      <c r="A22374" s="13">
        <v>2002</v>
      </c>
      <c r="B22374" s="14">
        <v>6</v>
      </c>
      <c r="C22374" s="14" t="s">
        <v>171</v>
      </c>
      <c r="D22374" s="37">
        <v>27.853000000000002</v>
      </c>
    </row>
    <row r="22375" spans="1:4">
      <c r="A22375" s="15">
        <v>2002</v>
      </c>
      <c r="B22375" s="16">
        <v>7</v>
      </c>
      <c r="C22375" s="16" t="s">
        <v>171</v>
      </c>
      <c r="D22375" s="38">
        <v>26.3995</v>
      </c>
    </row>
    <row r="22376" spans="1:4">
      <c r="A22376" s="13">
        <v>2002</v>
      </c>
      <c r="B22376" s="14">
        <v>8</v>
      </c>
      <c r="C22376" s="14" t="s">
        <v>171</v>
      </c>
      <c r="D22376" s="37">
        <v>25.776</v>
      </c>
    </row>
    <row r="22377" spans="1:4">
      <c r="A22377" s="15">
        <v>2002</v>
      </c>
      <c r="B22377" s="16">
        <v>9</v>
      </c>
      <c r="C22377" s="16" t="s">
        <v>171</v>
      </c>
      <c r="D22377" s="38">
        <v>26.402000000000001</v>
      </c>
    </row>
    <row r="22378" spans="1:4">
      <c r="A22378" s="13">
        <v>2002</v>
      </c>
      <c r="B22378" s="14">
        <v>10</v>
      </c>
      <c r="C22378" s="14" t="s">
        <v>171</v>
      </c>
      <c r="D22378" s="37">
        <v>25.673500000000001</v>
      </c>
    </row>
    <row r="22379" spans="1:4">
      <c r="A22379" s="15">
        <v>2002</v>
      </c>
      <c r="B22379" s="16">
        <v>11</v>
      </c>
      <c r="C22379" s="16" t="s">
        <v>171</v>
      </c>
      <c r="D22379" s="38">
        <v>27.374500000000001</v>
      </c>
    </row>
    <row r="22380" spans="1:4">
      <c r="A22380" s="13">
        <v>2002</v>
      </c>
      <c r="B22380" s="14">
        <v>12</v>
      </c>
      <c r="C22380" s="14" t="s">
        <v>171</v>
      </c>
      <c r="D22380" s="37">
        <v>26.030999999999999</v>
      </c>
    </row>
    <row r="22381" spans="1:4">
      <c r="A22381" s="15">
        <v>2003</v>
      </c>
      <c r="B22381" s="16">
        <v>1</v>
      </c>
      <c r="C22381" s="16" t="s">
        <v>171</v>
      </c>
      <c r="D22381" s="38">
        <v>26.478000000000002</v>
      </c>
    </row>
    <row r="22382" spans="1:4">
      <c r="A22382" s="13">
        <v>2003</v>
      </c>
      <c r="B22382" s="14">
        <v>2</v>
      </c>
      <c r="C22382" s="14" t="s">
        <v>171</v>
      </c>
      <c r="D22382" s="37">
        <v>30.032499999999999</v>
      </c>
    </row>
    <row r="22383" spans="1:4">
      <c r="A22383" s="15">
        <v>2003</v>
      </c>
      <c r="B22383" s="16">
        <v>3</v>
      </c>
      <c r="C22383" s="16" t="s">
        <v>171</v>
      </c>
      <c r="D22383" s="38">
        <v>31.555</v>
      </c>
    </row>
    <row r="22384" spans="1:4">
      <c r="A22384" s="13">
        <v>2003</v>
      </c>
      <c r="B22384" s="14">
        <v>4</v>
      </c>
      <c r="C22384" s="14" t="s">
        <v>171</v>
      </c>
      <c r="D22384" s="37">
        <v>31.483000000000001</v>
      </c>
    </row>
    <row r="22385" spans="1:4">
      <c r="A22385" s="15">
        <v>2003</v>
      </c>
      <c r="B22385" s="16">
        <v>5</v>
      </c>
      <c r="C22385" s="16" t="s">
        <v>171</v>
      </c>
      <c r="D22385" s="38">
        <v>30.338000000000001</v>
      </c>
    </row>
    <row r="22386" spans="1:4">
      <c r="A22386" s="13">
        <v>2003</v>
      </c>
      <c r="B22386" s="14">
        <v>6</v>
      </c>
      <c r="C22386" s="14" t="s">
        <v>171</v>
      </c>
      <c r="D22386" s="37">
        <v>26.941500000000001</v>
      </c>
    </row>
    <row r="22387" spans="1:4">
      <c r="A22387" s="15">
        <v>2003</v>
      </c>
      <c r="B22387" s="16">
        <v>7</v>
      </c>
      <c r="C22387" s="16" t="s">
        <v>171</v>
      </c>
      <c r="D22387" s="38">
        <v>25.748000000000001</v>
      </c>
    </row>
    <row r="22388" spans="1:4">
      <c r="A22388" s="13">
        <v>2003</v>
      </c>
      <c r="B22388" s="14">
        <v>8</v>
      </c>
      <c r="C22388" s="14" t="s">
        <v>171</v>
      </c>
      <c r="D22388" s="37">
        <v>25.835000000000001</v>
      </c>
    </row>
    <row r="22389" spans="1:4">
      <c r="A22389" s="15">
        <v>2003</v>
      </c>
      <c r="B22389" s="16">
        <v>9</v>
      </c>
      <c r="C22389" s="16" t="s">
        <v>171</v>
      </c>
      <c r="D22389" s="38">
        <v>26.231999999999999</v>
      </c>
    </row>
    <row r="22390" spans="1:4">
      <c r="A22390" s="13">
        <v>2003</v>
      </c>
      <c r="B22390" s="14">
        <v>10</v>
      </c>
      <c r="C22390" s="14" t="s">
        <v>171</v>
      </c>
      <c r="D22390" s="37">
        <v>27.581499999999998</v>
      </c>
    </row>
    <row r="22391" spans="1:4">
      <c r="A22391" s="15">
        <v>2003</v>
      </c>
      <c r="B22391" s="16">
        <v>11</v>
      </c>
      <c r="C22391" s="16" t="s">
        <v>171</v>
      </c>
      <c r="D22391" s="38">
        <v>27.863499999999998</v>
      </c>
    </row>
    <row r="22392" spans="1:4">
      <c r="A22392" s="13">
        <v>2003</v>
      </c>
      <c r="B22392" s="14">
        <v>12</v>
      </c>
      <c r="C22392" s="14" t="s">
        <v>171</v>
      </c>
      <c r="D22392" s="37">
        <v>26.0185</v>
      </c>
    </row>
    <row r="22393" spans="1:4">
      <c r="A22393" s="15">
        <v>2004</v>
      </c>
      <c r="B22393" s="16">
        <v>1</v>
      </c>
      <c r="C22393" s="16" t="s">
        <v>171</v>
      </c>
      <c r="D22393" s="38">
        <v>26.542999999999999</v>
      </c>
    </row>
    <row r="22394" spans="1:4">
      <c r="A22394" s="13">
        <v>2004</v>
      </c>
      <c r="B22394" s="14">
        <v>2</v>
      </c>
      <c r="C22394" s="14" t="s">
        <v>171</v>
      </c>
      <c r="D22394" s="37">
        <v>28.486000000000001</v>
      </c>
    </row>
    <row r="22395" spans="1:4">
      <c r="A22395" s="15">
        <v>2004</v>
      </c>
      <c r="B22395" s="16">
        <v>3</v>
      </c>
      <c r="C22395" s="16" t="s">
        <v>171</v>
      </c>
      <c r="D22395" s="38">
        <v>31.7835</v>
      </c>
    </row>
    <row r="22396" spans="1:4">
      <c r="A22396" s="13">
        <v>2004</v>
      </c>
      <c r="B22396" s="14">
        <v>4</v>
      </c>
      <c r="C22396" s="14" t="s">
        <v>171</v>
      </c>
      <c r="D22396" s="37">
        <v>32.076500000000003</v>
      </c>
    </row>
    <row r="22397" spans="1:4">
      <c r="A22397" s="15">
        <v>2004</v>
      </c>
      <c r="B22397" s="16">
        <v>5</v>
      </c>
      <c r="C22397" s="16" t="s">
        <v>171</v>
      </c>
      <c r="D22397" s="38">
        <v>30.162500000000001</v>
      </c>
    </row>
    <row r="22398" spans="1:4">
      <c r="A22398" s="13">
        <v>2004</v>
      </c>
      <c r="B22398" s="14">
        <v>6</v>
      </c>
      <c r="C22398" s="14" t="s">
        <v>171</v>
      </c>
      <c r="D22398" s="37">
        <v>27.218499999999999</v>
      </c>
    </row>
    <row r="22399" spans="1:4">
      <c r="A22399" s="15">
        <v>2004</v>
      </c>
      <c r="B22399" s="16">
        <v>7</v>
      </c>
      <c r="C22399" s="16" t="s">
        <v>171</v>
      </c>
      <c r="D22399" s="38">
        <v>26.231000000000002</v>
      </c>
    </row>
    <row r="22400" spans="1:4">
      <c r="A22400" s="13">
        <v>2004</v>
      </c>
      <c r="B22400" s="14">
        <v>8</v>
      </c>
      <c r="C22400" s="14" t="s">
        <v>171</v>
      </c>
      <c r="D22400" s="37">
        <v>26.247499999999999</v>
      </c>
    </row>
    <row r="22401" spans="1:4">
      <c r="A22401" s="15">
        <v>2004</v>
      </c>
      <c r="B22401" s="16">
        <v>9</v>
      </c>
      <c r="C22401" s="16" t="s">
        <v>171</v>
      </c>
      <c r="D22401" s="38">
        <v>26.387</v>
      </c>
    </row>
    <row r="22402" spans="1:4">
      <c r="A22402" s="13">
        <v>2004</v>
      </c>
      <c r="B22402" s="14">
        <v>10</v>
      </c>
      <c r="C22402" s="14" t="s">
        <v>171</v>
      </c>
      <c r="D22402" s="37">
        <v>28.082999999999998</v>
      </c>
    </row>
    <row r="22403" spans="1:4">
      <c r="A22403" s="15">
        <v>2004</v>
      </c>
      <c r="B22403" s="16">
        <v>11</v>
      </c>
      <c r="C22403" s="16" t="s">
        <v>171</v>
      </c>
      <c r="D22403" s="38">
        <v>28.100999999999999</v>
      </c>
    </row>
    <row r="22404" spans="1:4">
      <c r="A22404" s="13">
        <v>2004</v>
      </c>
      <c r="B22404" s="14">
        <v>12</v>
      </c>
      <c r="C22404" s="14" t="s">
        <v>171</v>
      </c>
      <c r="D22404" s="37">
        <v>26.587</v>
      </c>
    </row>
    <row r="22405" spans="1:4">
      <c r="A22405" s="15">
        <v>2005</v>
      </c>
      <c r="B22405" s="16">
        <v>1</v>
      </c>
      <c r="C22405" s="16" t="s">
        <v>171</v>
      </c>
      <c r="D22405" s="38">
        <v>25.9785</v>
      </c>
    </row>
    <row r="22406" spans="1:4">
      <c r="A22406" s="13">
        <v>2005</v>
      </c>
      <c r="B22406" s="14">
        <v>2</v>
      </c>
      <c r="C22406" s="14" t="s">
        <v>171</v>
      </c>
      <c r="D22406" s="37">
        <v>32.051000000000002</v>
      </c>
    </row>
    <row r="22407" spans="1:4">
      <c r="A22407" s="15">
        <v>2005</v>
      </c>
      <c r="B22407" s="16">
        <v>3</v>
      </c>
      <c r="C22407" s="16" t="s">
        <v>171</v>
      </c>
      <c r="D22407" s="38">
        <v>33.0045</v>
      </c>
    </row>
    <row r="22408" spans="1:4">
      <c r="A22408" s="13">
        <v>2005</v>
      </c>
      <c r="B22408" s="14">
        <v>4</v>
      </c>
      <c r="C22408" s="14" t="s">
        <v>171</v>
      </c>
      <c r="D22408" s="37">
        <v>32.612000000000002</v>
      </c>
    </row>
    <row r="22409" spans="1:4">
      <c r="A22409" s="15">
        <v>2005</v>
      </c>
      <c r="B22409" s="16">
        <v>5</v>
      </c>
      <c r="C22409" s="16" t="s">
        <v>171</v>
      </c>
      <c r="D22409" s="38">
        <v>29.873000000000001</v>
      </c>
    </row>
    <row r="22410" spans="1:4">
      <c r="A22410" s="13">
        <v>2005</v>
      </c>
      <c r="B22410" s="14">
        <v>6</v>
      </c>
      <c r="C22410" s="14" t="s">
        <v>171</v>
      </c>
      <c r="D22410" s="37">
        <v>26.735499999999998</v>
      </c>
    </row>
    <row r="22411" spans="1:4">
      <c r="A22411" s="15">
        <v>2005</v>
      </c>
      <c r="B22411" s="16">
        <v>7</v>
      </c>
      <c r="C22411" s="16" t="s">
        <v>171</v>
      </c>
      <c r="D22411" s="38">
        <v>25.645499999999998</v>
      </c>
    </row>
    <row r="22412" spans="1:4">
      <c r="A22412" s="13">
        <v>2005</v>
      </c>
      <c r="B22412" s="14">
        <v>8</v>
      </c>
      <c r="C22412" s="14" t="s">
        <v>171</v>
      </c>
      <c r="D22412" s="37">
        <v>26.0045</v>
      </c>
    </row>
    <row r="22413" spans="1:4">
      <c r="A22413" s="15">
        <v>2005</v>
      </c>
      <c r="B22413" s="16">
        <v>9</v>
      </c>
      <c r="C22413" s="16" t="s">
        <v>171</v>
      </c>
      <c r="D22413" s="38">
        <v>26.610499999999998</v>
      </c>
    </row>
    <row r="22414" spans="1:4">
      <c r="A22414" s="13">
        <v>2005</v>
      </c>
      <c r="B22414" s="14">
        <v>10</v>
      </c>
      <c r="C22414" s="14" t="s">
        <v>171</v>
      </c>
      <c r="D22414" s="37">
        <v>27.1995</v>
      </c>
    </row>
    <row r="22415" spans="1:4">
      <c r="A22415" s="15">
        <v>2005</v>
      </c>
      <c r="B22415" s="16">
        <v>11</v>
      </c>
      <c r="C22415" s="16" t="s">
        <v>171</v>
      </c>
      <c r="D22415" s="38">
        <v>27.802499999999998</v>
      </c>
    </row>
    <row r="22416" spans="1:4">
      <c r="A22416" s="13">
        <v>2005</v>
      </c>
      <c r="B22416" s="14">
        <v>12</v>
      </c>
      <c r="C22416" s="14" t="s">
        <v>171</v>
      </c>
      <c r="D22416" s="37">
        <v>27.503499999999999</v>
      </c>
    </row>
    <row r="22417" spans="1:4">
      <c r="A22417" s="15">
        <v>2006</v>
      </c>
      <c r="B22417" s="16">
        <v>1</v>
      </c>
      <c r="C22417" s="16" t="s">
        <v>171</v>
      </c>
      <c r="D22417" s="38">
        <v>29.100999999999999</v>
      </c>
    </row>
    <row r="22418" spans="1:4">
      <c r="A22418" s="13">
        <v>2006</v>
      </c>
      <c r="B22418" s="14">
        <v>2</v>
      </c>
      <c r="C22418" s="14" t="s">
        <v>171</v>
      </c>
      <c r="D22418" s="37">
        <v>31.297000000000001</v>
      </c>
    </row>
    <row r="22419" spans="1:4">
      <c r="A22419" s="15">
        <v>2006</v>
      </c>
      <c r="B22419" s="16">
        <v>3</v>
      </c>
      <c r="C22419" s="16" t="s">
        <v>171</v>
      </c>
      <c r="D22419" s="38">
        <v>32.287500000000001</v>
      </c>
    </row>
    <row r="22420" spans="1:4">
      <c r="A22420" s="13">
        <v>2006</v>
      </c>
      <c r="B22420" s="14">
        <v>4</v>
      </c>
      <c r="C22420" s="14" t="s">
        <v>171</v>
      </c>
      <c r="D22420" s="37">
        <v>31.912500000000001</v>
      </c>
    </row>
    <row r="22421" spans="1:4">
      <c r="A22421" s="15">
        <v>2006</v>
      </c>
      <c r="B22421" s="16">
        <v>5</v>
      </c>
      <c r="C22421" s="16" t="s">
        <v>171</v>
      </c>
      <c r="D22421" s="38">
        <v>28.964500000000001</v>
      </c>
    </row>
    <row r="22422" spans="1:4">
      <c r="A22422" s="13">
        <v>2006</v>
      </c>
      <c r="B22422" s="14">
        <v>6</v>
      </c>
      <c r="C22422" s="14" t="s">
        <v>171</v>
      </c>
      <c r="D22422" s="37">
        <v>27.8355</v>
      </c>
    </row>
    <row r="22423" spans="1:4">
      <c r="A22423" s="15">
        <v>2006</v>
      </c>
      <c r="B22423" s="16">
        <v>7</v>
      </c>
      <c r="C22423" s="16" t="s">
        <v>171</v>
      </c>
      <c r="D22423" s="38">
        <v>26.628</v>
      </c>
    </row>
    <row r="22424" spans="1:4">
      <c r="A22424" s="13">
        <v>2006</v>
      </c>
      <c r="B22424" s="14">
        <v>8</v>
      </c>
      <c r="C22424" s="14" t="s">
        <v>171</v>
      </c>
      <c r="D22424" s="37">
        <v>25.978999999999999</v>
      </c>
    </row>
    <row r="22425" spans="1:4">
      <c r="A22425" s="15">
        <v>2006</v>
      </c>
      <c r="B22425" s="16">
        <v>9</v>
      </c>
      <c r="C22425" s="16" t="s">
        <v>171</v>
      </c>
      <c r="D22425" s="38">
        <v>26.234999999999999</v>
      </c>
    </row>
    <row r="22426" spans="1:4">
      <c r="A22426" s="13">
        <v>2006</v>
      </c>
      <c r="B22426" s="14">
        <v>10</v>
      </c>
      <c r="C22426" s="14" t="s">
        <v>171</v>
      </c>
      <c r="D22426" s="37">
        <v>27.530999999999999</v>
      </c>
    </row>
    <row r="22427" spans="1:4">
      <c r="A22427" s="15">
        <v>2006</v>
      </c>
      <c r="B22427" s="16">
        <v>11</v>
      </c>
      <c r="C22427" s="16" t="s">
        <v>171</v>
      </c>
      <c r="D22427" s="38">
        <v>27.075500000000002</v>
      </c>
    </row>
    <row r="22428" spans="1:4">
      <c r="A22428" s="13">
        <v>2006</v>
      </c>
      <c r="B22428" s="14">
        <v>12</v>
      </c>
      <c r="C22428" s="14" t="s">
        <v>171</v>
      </c>
      <c r="D22428" s="37">
        <v>25.27</v>
      </c>
    </row>
    <row r="22429" spans="1:4">
      <c r="A22429" s="15">
        <v>2007</v>
      </c>
      <c r="B22429" s="16">
        <v>1</v>
      </c>
      <c r="C22429" s="16" t="s">
        <v>171</v>
      </c>
      <c r="D22429" s="38">
        <v>25.32</v>
      </c>
    </row>
    <row r="22430" spans="1:4">
      <c r="A22430" s="13">
        <v>2007</v>
      </c>
      <c r="B22430" s="14">
        <v>2</v>
      </c>
      <c r="C22430" s="14" t="s">
        <v>171</v>
      </c>
      <c r="D22430" s="37">
        <v>29.7425</v>
      </c>
    </row>
    <row r="22431" spans="1:4">
      <c r="A22431" s="15">
        <v>2007</v>
      </c>
      <c r="B22431" s="16">
        <v>3</v>
      </c>
      <c r="C22431" s="16" t="s">
        <v>171</v>
      </c>
      <c r="D22431" s="38">
        <v>31.952500000000001</v>
      </c>
    </row>
    <row r="22432" spans="1:4">
      <c r="A22432" s="13">
        <v>2007</v>
      </c>
      <c r="B22432" s="14">
        <v>4</v>
      </c>
      <c r="C22432" s="14" t="s">
        <v>171</v>
      </c>
      <c r="D22432" s="37">
        <v>32.143500000000003</v>
      </c>
    </row>
    <row r="22433" spans="1:4">
      <c r="A22433" s="15">
        <v>2007</v>
      </c>
      <c r="B22433" s="16">
        <v>5</v>
      </c>
      <c r="C22433" s="16" t="s">
        <v>171</v>
      </c>
      <c r="D22433" s="38">
        <v>30.052499999999998</v>
      </c>
    </row>
    <row r="22434" spans="1:4">
      <c r="A22434" s="13">
        <v>2007</v>
      </c>
      <c r="B22434" s="14">
        <v>6</v>
      </c>
      <c r="C22434" s="14" t="s">
        <v>171</v>
      </c>
      <c r="D22434" s="37">
        <v>27.3065</v>
      </c>
    </row>
    <row r="22435" spans="1:4">
      <c r="A22435" s="15">
        <v>2007</v>
      </c>
      <c r="B22435" s="16">
        <v>7</v>
      </c>
      <c r="C22435" s="16" t="s">
        <v>171</v>
      </c>
      <c r="D22435" s="38">
        <v>26.282</v>
      </c>
    </row>
    <row r="22436" spans="1:4">
      <c r="A22436" s="13">
        <v>2007</v>
      </c>
      <c r="B22436" s="14">
        <v>8</v>
      </c>
      <c r="C22436" s="14" t="s">
        <v>171</v>
      </c>
      <c r="D22436" s="37">
        <v>25.724499999999999</v>
      </c>
    </row>
    <row r="22437" spans="1:4">
      <c r="A22437" s="15">
        <v>2007</v>
      </c>
      <c r="B22437" s="16">
        <v>9</v>
      </c>
      <c r="C22437" s="16" t="s">
        <v>171</v>
      </c>
      <c r="D22437" s="38">
        <v>26.413499999999999</v>
      </c>
    </row>
    <row r="22438" spans="1:4">
      <c r="A22438" s="13">
        <v>2007</v>
      </c>
      <c r="B22438" s="14">
        <v>10</v>
      </c>
      <c r="C22438" s="14" t="s">
        <v>171</v>
      </c>
      <c r="D22438" s="37">
        <v>26.870999999999999</v>
      </c>
    </row>
    <row r="22439" spans="1:4">
      <c r="A22439" s="15">
        <v>2007</v>
      </c>
      <c r="B22439" s="16">
        <v>11</v>
      </c>
      <c r="C22439" s="16" t="s">
        <v>171</v>
      </c>
      <c r="D22439" s="38">
        <v>27.971</v>
      </c>
    </row>
    <row r="22440" spans="1:4">
      <c r="A22440" s="13">
        <v>2007</v>
      </c>
      <c r="B22440" s="14">
        <v>12</v>
      </c>
      <c r="C22440" s="14" t="s">
        <v>171</v>
      </c>
      <c r="D22440" s="37">
        <v>26.33</v>
      </c>
    </row>
    <row r="22441" spans="1:4">
      <c r="A22441" s="15">
        <v>2008</v>
      </c>
      <c r="B22441" s="16">
        <v>1</v>
      </c>
      <c r="C22441" s="16" t="s">
        <v>171</v>
      </c>
      <c r="D22441" s="38">
        <v>26.192499999999999</v>
      </c>
    </row>
    <row r="22442" spans="1:4">
      <c r="A22442" s="13">
        <v>2008</v>
      </c>
      <c r="B22442" s="14">
        <v>2</v>
      </c>
      <c r="C22442" s="14" t="s">
        <v>171</v>
      </c>
      <c r="D22442" s="37">
        <v>27.5215</v>
      </c>
    </row>
    <row r="22443" spans="1:4">
      <c r="A22443" s="15">
        <v>2008</v>
      </c>
      <c r="B22443" s="16">
        <v>3</v>
      </c>
      <c r="C22443" s="16" t="s">
        <v>171</v>
      </c>
      <c r="D22443" s="38">
        <v>31.7805</v>
      </c>
    </row>
    <row r="22444" spans="1:4">
      <c r="A22444" s="13">
        <v>2008</v>
      </c>
      <c r="B22444" s="14">
        <v>4</v>
      </c>
      <c r="C22444" s="14" t="s">
        <v>171</v>
      </c>
      <c r="D22444" s="37">
        <v>30.3445</v>
      </c>
    </row>
    <row r="22445" spans="1:4">
      <c r="A22445" s="15">
        <v>2008</v>
      </c>
      <c r="B22445" s="16">
        <v>5</v>
      </c>
      <c r="C22445" s="16" t="s">
        <v>171</v>
      </c>
      <c r="D22445" s="38">
        <v>29.105</v>
      </c>
    </row>
    <row r="22446" spans="1:4">
      <c r="A22446" s="13">
        <v>2008</v>
      </c>
      <c r="B22446" s="14">
        <v>6</v>
      </c>
      <c r="C22446" s="14" t="s">
        <v>171</v>
      </c>
      <c r="D22446" s="37">
        <v>27.533999999999999</v>
      </c>
    </row>
    <row r="22447" spans="1:4">
      <c r="A22447" s="15">
        <v>2008</v>
      </c>
      <c r="B22447" s="16">
        <v>7</v>
      </c>
      <c r="C22447" s="16" t="s">
        <v>171</v>
      </c>
      <c r="D22447" s="38">
        <v>26.1205</v>
      </c>
    </row>
    <row r="22448" spans="1:4">
      <c r="A22448" s="13">
        <v>2008</v>
      </c>
      <c r="B22448" s="14">
        <v>8</v>
      </c>
      <c r="C22448" s="14" t="s">
        <v>171</v>
      </c>
      <c r="D22448" s="37">
        <v>25.840499999999999</v>
      </c>
    </row>
    <row r="22449" spans="1:4">
      <c r="A22449" s="15">
        <v>2008</v>
      </c>
      <c r="B22449" s="16">
        <v>9</v>
      </c>
      <c r="C22449" s="16" t="s">
        <v>171</v>
      </c>
      <c r="D22449" s="38">
        <v>26.436</v>
      </c>
    </row>
    <row r="22450" spans="1:4">
      <c r="A22450" s="13">
        <v>2008</v>
      </c>
      <c r="B22450" s="14">
        <v>10</v>
      </c>
      <c r="C22450" s="14" t="s">
        <v>171</v>
      </c>
      <c r="D22450" s="37">
        <v>27.552499999999998</v>
      </c>
    </row>
    <row r="22451" spans="1:4">
      <c r="A22451" s="15">
        <v>2008</v>
      </c>
      <c r="B22451" s="16">
        <v>11</v>
      </c>
      <c r="C22451" s="16" t="s">
        <v>171</v>
      </c>
      <c r="D22451" s="38">
        <v>27.906500000000001</v>
      </c>
    </row>
    <row r="22452" spans="1:4">
      <c r="A22452" s="13">
        <v>2008</v>
      </c>
      <c r="B22452" s="14">
        <v>12</v>
      </c>
      <c r="C22452" s="14" t="s">
        <v>171</v>
      </c>
      <c r="D22452" s="37">
        <v>26.673999999999999</v>
      </c>
    </row>
    <row r="22453" spans="1:4">
      <c r="A22453" s="15">
        <v>2009</v>
      </c>
      <c r="B22453" s="16">
        <v>1</v>
      </c>
      <c r="C22453" s="16" t="s">
        <v>171</v>
      </c>
      <c r="D22453" s="38">
        <v>27.7</v>
      </c>
    </row>
    <row r="22454" spans="1:4">
      <c r="A22454" s="13">
        <v>2009</v>
      </c>
      <c r="B22454" s="14">
        <v>2</v>
      </c>
      <c r="C22454" s="14" t="s">
        <v>171</v>
      </c>
      <c r="D22454" s="37">
        <v>30.236999999999998</v>
      </c>
    </row>
    <row r="22455" spans="1:4">
      <c r="A22455" s="15">
        <v>2009</v>
      </c>
      <c r="B22455" s="16">
        <v>3</v>
      </c>
      <c r="C22455" s="16" t="s">
        <v>171</v>
      </c>
      <c r="D22455" s="38">
        <v>31.99</v>
      </c>
    </row>
    <row r="22456" spans="1:4">
      <c r="A22456" s="13">
        <v>2009</v>
      </c>
      <c r="B22456" s="14">
        <v>4</v>
      </c>
      <c r="C22456" s="14" t="s">
        <v>171</v>
      </c>
      <c r="D22456" s="37">
        <v>31.106999999999999</v>
      </c>
    </row>
    <row r="22457" spans="1:4">
      <c r="A22457" s="15">
        <v>2009</v>
      </c>
      <c r="B22457" s="16">
        <v>5</v>
      </c>
      <c r="C22457" s="16" t="s">
        <v>171</v>
      </c>
      <c r="D22457" s="38">
        <v>29.863499999999998</v>
      </c>
    </row>
    <row r="22458" spans="1:4">
      <c r="A22458" s="13">
        <v>2009</v>
      </c>
      <c r="B22458" s="14">
        <v>6</v>
      </c>
      <c r="C22458" s="14" t="s">
        <v>171</v>
      </c>
      <c r="D22458" s="37">
        <v>28.292999999999999</v>
      </c>
    </row>
    <row r="22459" spans="1:4">
      <c r="A22459" s="15">
        <v>2009</v>
      </c>
      <c r="B22459" s="16">
        <v>7</v>
      </c>
      <c r="C22459" s="16" t="s">
        <v>171</v>
      </c>
      <c r="D22459" s="38">
        <v>27.112500000000001</v>
      </c>
    </row>
    <row r="22460" spans="1:4">
      <c r="A22460" s="13">
        <v>2009</v>
      </c>
      <c r="B22460" s="14">
        <v>8</v>
      </c>
      <c r="C22460" s="14" t="s">
        <v>171</v>
      </c>
      <c r="D22460" s="37">
        <v>26.408000000000001</v>
      </c>
    </row>
    <row r="22461" spans="1:4">
      <c r="A22461" s="15">
        <v>2009</v>
      </c>
      <c r="B22461" s="16">
        <v>9</v>
      </c>
      <c r="C22461" s="16" t="s">
        <v>171</v>
      </c>
      <c r="D22461" s="38">
        <v>27.0045</v>
      </c>
    </row>
    <row r="22462" spans="1:4">
      <c r="A22462" s="13">
        <v>2009</v>
      </c>
      <c r="B22462" s="14">
        <v>10</v>
      </c>
      <c r="C22462" s="14" t="s">
        <v>171</v>
      </c>
      <c r="D22462" s="37">
        <v>27.546500000000002</v>
      </c>
    </row>
    <row r="22463" spans="1:4">
      <c r="A22463" s="15">
        <v>2009</v>
      </c>
      <c r="B22463" s="16">
        <v>11</v>
      </c>
      <c r="C22463" s="16" t="s">
        <v>171</v>
      </c>
      <c r="D22463" s="38">
        <v>27.411999999999999</v>
      </c>
    </row>
    <row r="22464" spans="1:4">
      <c r="A22464" s="13">
        <v>2009</v>
      </c>
      <c r="B22464" s="14">
        <v>12</v>
      </c>
      <c r="C22464" s="14" t="s">
        <v>171</v>
      </c>
      <c r="D22464" s="37">
        <v>26.394500000000001</v>
      </c>
    </row>
    <row r="22465" spans="1:4">
      <c r="A22465" s="15">
        <v>2010</v>
      </c>
      <c r="B22465" s="16">
        <v>1</v>
      </c>
      <c r="C22465" s="16" t="s">
        <v>171</v>
      </c>
      <c r="D22465" s="38">
        <v>27.136500000000002</v>
      </c>
    </row>
    <row r="22466" spans="1:4">
      <c r="A22466" s="13">
        <v>2010</v>
      </c>
      <c r="B22466" s="14">
        <v>2</v>
      </c>
      <c r="C22466" s="14" t="s">
        <v>171</v>
      </c>
      <c r="D22466" s="37">
        <v>30.732500000000002</v>
      </c>
    </row>
    <row r="22467" spans="1:4">
      <c r="A22467" s="15">
        <v>2010</v>
      </c>
      <c r="B22467" s="16">
        <v>3</v>
      </c>
      <c r="C22467" s="16" t="s">
        <v>171</v>
      </c>
      <c r="D22467" s="38">
        <v>31.963999999999999</v>
      </c>
    </row>
    <row r="22468" spans="1:4">
      <c r="A22468" s="13">
        <v>2010</v>
      </c>
      <c r="B22468" s="14">
        <v>4</v>
      </c>
      <c r="C22468" s="14" t="s">
        <v>171</v>
      </c>
      <c r="D22468" s="37">
        <v>33.032499999999999</v>
      </c>
    </row>
    <row r="22469" spans="1:4">
      <c r="A22469" s="15">
        <v>2010</v>
      </c>
      <c r="B22469" s="16">
        <v>5</v>
      </c>
      <c r="C22469" s="16" t="s">
        <v>171</v>
      </c>
      <c r="D22469" s="38">
        <v>30.238499999999998</v>
      </c>
    </row>
    <row r="22470" spans="1:4">
      <c r="A22470" s="13">
        <v>2010</v>
      </c>
      <c r="B22470" s="14">
        <v>6</v>
      </c>
      <c r="C22470" s="14" t="s">
        <v>171</v>
      </c>
      <c r="D22470" s="37">
        <v>27.747499999999999</v>
      </c>
    </row>
    <row r="22471" spans="1:4">
      <c r="A22471" s="15">
        <v>2010</v>
      </c>
      <c r="B22471" s="16">
        <v>7</v>
      </c>
      <c r="C22471" s="16" t="s">
        <v>171</v>
      </c>
      <c r="D22471" s="38">
        <v>26.006499999999999</v>
      </c>
    </row>
    <row r="22472" spans="1:4">
      <c r="A22472" s="13">
        <v>2010</v>
      </c>
      <c r="B22472" s="14">
        <v>8</v>
      </c>
      <c r="C22472" s="14" t="s">
        <v>171</v>
      </c>
      <c r="D22472" s="37">
        <v>26.082000000000001</v>
      </c>
    </row>
    <row r="22473" spans="1:4">
      <c r="A22473" s="15">
        <v>2010</v>
      </c>
      <c r="B22473" s="16">
        <v>9</v>
      </c>
      <c r="C22473" s="16" t="s">
        <v>171</v>
      </c>
      <c r="D22473" s="38">
        <v>26.144500000000001</v>
      </c>
    </row>
    <row r="22474" spans="1:4">
      <c r="A22474" s="13">
        <v>2010</v>
      </c>
      <c r="B22474" s="14">
        <v>10</v>
      </c>
      <c r="C22474" s="14" t="s">
        <v>171</v>
      </c>
      <c r="D22474" s="37">
        <v>27.268000000000001</v>
      </c>
    </row>
    <row r="22475" spans="1:4">
      <c r="A22475" s="15">
        <v>2010</v>
      </c>
      <c r="B22475" s="16">
        <v>11</v>
      </c>
      <c r="C22475" s="16" t="s">
        <v>171</v>
      </c>
      <c r="D22475" s="38">
        <v>28.046500000000002</v>
      </c>
    </row>
    <row r="22476" spans="1:4">
      <c r="A22476" s="13">
        <v>2010</v>
      </c>
      <c r="B22476" s="14">
        <v>12</v>
      </c>
      <c r="C22476" s="14" t="s">
        <v>171</v>
      </c>
      <c r="D22476" s="37">
        <v>25.472999999999999</v>
      </c>
    </row>
    <row r="22477" spans="1:4">
      <c r="A22477" s="15">
        <v>2011</v>
      </c>
      <c r="B22477" s="16">
        <v>1</v>
      </c>
      <c r="C22477" s="16" t="s">
        <v>171</v>
      </c>
      <c r="D22477" s="38">
        <v>24.4115</v>
      </c>
    </row>
    <row r="22478" spans="1:4">
      <c r="A22478" s="13">
        <v>2011</v>
      </c>
      <c r="B22478" s="14">
        <v>2</v>
      </c>
      <c r="C22478" s="14" t="s">
        <v>171</v>
      </c>
      <c r="D22478" s="37">
        <v>30.077000000000002</v>
      </c>
    </row>
    <row r="22479" spans="1:4">
      <c r="A22479" s="15">
        <v>2011</v>
      </c>
      <c r="B22479" s="16">
        <v>3</v>
      </c>
      <c r="C22479" s="16" t="s">
        <v>171</v>
      </c>
      <c r="D22479" s="38">
        <v>31.592500000000001</v>
      </c>
    </row>
    <row r="22480" spans="1:4">
      <c r="A22480" s="13">
        <v>2011</v>
      </c>
      <c r="B22480" s="14">
        <v>4</v>
      </c>
      <c r="C22480" s="14" t="s">
        <v>171</v>
      </c>
      <c r="D22480" s="37">
        <v>32.222000000000001</v>
      </c>
    </row>
    <row r="22481" spans="1:4">
      <c r="A22481" s="15">
        <v>2011</v>
      </c>
      <c r="B22481" s="16">
        <v>5</v>
      </c>
      <c r="C22481" s="16" t="s">
        <v>171</v>
      </c>
      <c r="D22481" s="38">
        <v>30.318999999999999</v>
      </c>
    </row>
    <row r="22482" spans="1:4">
      <c r="A22482" s="13">
        <v>2011</v>
      </c>
      <c r="B22482" s="14">
        <v>6</v>
      </c>
      <c r="C22482" s="14" t="s">
        <v>171</v>
      </c>
      <c r="D22482" s="37">
        <v>27.923999999999999</v>
      </c>
    </row>
    <row r="22483" spans="1:4">
      <c r="A22483" s="15">
        <v>2011</v>
      </c>
      <c r="B22483" s="16">
        <v>7</v>
      </c>
      <c r="C22483" s="16" t="s">
        <v>171</v>
      </c>
      <c r="D22483" s="38">
        <v>26.526</v>
      </c>
    </row>
    <row r="22484" spans="1:4">
      <c r="A22484" s="13">
        <v>2011</v>
      </c>
      <c r="B22484" s="14">
        <v>8</v>
      </c>
      <c r="C22484" s="14" t="s">
        <v>171</v>
      </c>
      <c r="D22484" s="37">
        <v>25.5505</v>
      </c>
    </row>
    <row r="22485" spans="1:4">
      <c r="A22485" s="15">
        <v>2011</v>
      </c>
      <c r="B22485" s="16">
        <v>9</v>
      </c>
      <c r="C22485" s="16" t="s">
        <v>171</v>
      </c>
      <c r="D22485" s="38">
        <v>25.827500000000001</v>
      </c>
    </row>
    <row r="22486" spans="1:4">
      <c r="A22486" s="13">
        <v>2011</v>
      </c>
      <c r="B22486" s="14">
        <v>10</v>
      </c>
      <c r="C22486" s="14" t="s">
        <v>171</v>
      </c>
      <c r="D22486" s="37">
        <v>26.709499999999998</v>
      </c>
    </row>
    <row r="22487" spans="1:4">
      <c r="A22487" s="15">
        <v>2011</v>
      </c>
      <c r="B22487" s="16">
        <v>11</v>
      </c>
      <c r="C22487" s="16" t="s">
        <v>171</v>
      </c>
      <c r="D22487" s="38">
        <v>26.508500000000002</v>
      </c>
    </row>
    <row r="22488" spans="1:4">
      <c r="A22488" s="13">
        <v>2011</v>
      </c>
      <c r="B22488" s="14">
        <v>12</v>
      </c>
      <c r="C22488" s="14" t="s">
        <v>171</v>
      </c>
      <c r="D22488" s="37">
        <v>25.141500000000001</v>
      </c>
    </row>
    <row r="22489" spans="1:4">
      <c r="A22489" s="15">
        <v>2012</v>
      </c>
      <c r="B22489" s="16">
        <v>1</v>
      </c>
      <c r="C22489" s="16" t="s">
        <v>171</v>
      </c>
      <c r="D22489" s="38">
        <v>25.359000000000002</v>
      </c>
    </row>
    <row r="22490" spans="1:4">
      <c r="A22490" s="13">
        <v>2012</v>
      </c>
      <c r="B22490" s="14">
        <v>2</v>
      </c>
      <c r="C22490" s="14" t="s">
        <v>171</v>
      </c>
      <c r="D22490" s="37">
        <v>29.731999999999999</v>
      </c>
    </row>
    <row r="22491" spans="1:4">
      <c r="A22491" s="15">
        <v>2012</v>
      </c>
      <c r="B22491" s="16">
        <v>3</v>
      </c>
      <c r="C22491" s="16" t="s">
        <v>171</v>
      </c>
      <c r="D22491" s="38">
        <v>31.582999999999998</v>
      </c>
    </row>
    <row r="22492" spans="1:4">
      <c r="A22492" s="13">
        <v>2012</v>
      </c>
      <c r="B22492" s="14">
        <v>4</v>
      </c>
      <c r="C22492" s="14" t="s">
        <v>171</v>
      </c>
      <c r="D22492" s="37">
        <v>31.917999999999999</v>
      </c>
    </row>
    <row r="22493" spans="1:4">
      <c r="A22493" s="15">
        <v>2012</v>
      </c>
      <c r="B22493" s="16">
        <v>5</v>
      </c>
      <c r="C22493" s="16" t="s">
        <v>171</v>
      </c>
      <c r="D22493" s="38">
        <v>28.991499999999998</v>
      </c>
    </row>
    <row r="22494" spans="1:4">
      <c r="A22494" s="13">
        <v>2012</v>
      </c>
      <c r="B22494" s="14">
        <v>6</v>
      </c>
      <c r="C22494" s="14" t="s">
        <v>171</v>
      </c>
      <c r="D22494" s="37">
        <v>26.830500000000001</v>
      </c>
    </row>
    <row r="22495" spans="1:4">
      <c r="A22495" s="15">
        <v>2012</v>
      </c>
      <c r="B22495" s="16">
        <v>7</v>
      </c>
      <c r="C22495" s="16" t="s">
        <v>171</v>
      </c>
      <c r="D22495" s="38">
        <v>25.227</v>
      </c>
    </row>
    <row r="22496" spans="1:4">
      <c r="A22496" s="13">
        <v>2012</v>
      </c>
      <c r="B22496" s="14">
        <v>8</v>
      </c>
      <c r="C22496" s="14" t="s">
        <v>171</v>
      </c>
      <c r="D22496" s="37">
        <v>25.557500000000001</v>
      </c>
    </row>
    <row r="22497" spans="1:4">
      <c r="A22497" s="15">
        <v>2012</v>
      </c>
      <c r="B22497" s="16">
        <v>9</v>
      </c>
      <c r="C22497" s="16" t="s">
        <v>171</v>
      </c>
      <c r="D22497" s="38">
        <v>26.114999999999998</v>
      </c>
    </row>
    <row r="22498" spans="1:4">
      <c r="A22498" s="13">
        <v>2012</v>
      </c>
      <c r="B22498" s="14">
        <v>10</v>
      </c>
      <c r="C22498" s="14" t="s">
        <v>171</v>
      </c>
      <c r="D22498" s="37">
        <v>26.723500000000001</v>
      </c>
    </row>
    <row r="22499" spans="1:4">
      <c r="A22499" s="15">
        <v>2012</v>
      </c>
      <c r="B22499" s="16">
        <v>11</v>
      </c>
      <c r="C22499" s="16" t="s">
        <v>171</v>
      </c>
      <c r="D22499" s="38">
        <v>27.87</v>
      </c>
    </row>
    <row r="22500" spans="1:4">
      <c r="A22500" s="13">
        <v>2012</v>
      </c>
      <c r="B22500" s="14">
        <v>12</v>
      </c>
      <c r="C22500" s="14" t="s">
        <v>171</v>
      </c>
      <c r="D22500" s="37">
        <v>26.035499999999999</v>
      </c>
    </row>
    <row r="22501" spans="1:4">
      <c r="A22501" s="15">
        <v>2013</v>
      </c>
      <c r="B22501" s="16">
        <v>1</v>
      </c>
      <c r="C22501" s="16" t="s">
        <v>171</v>
      </c>
      <c r="D22501" s="38">
        <v>27.927499999999998</v>
      </c>
    </row>
    <row r="22502" spans="1:4">
      <c r="A22502" s="13">
        <v>2013</v>
      </c>
      <c r="B22502" s="14">
        <v>2</v>
      </c>
      <c r="C22502" s="14" t="s">
        <v>171</v>
      </c>
      <c r="D22502" s="37">
        <v>29.724499999999999</v>
      </c>
    </row>
    <row r="22503" spans="1:4">
      <c r="A22503" s="15">
        <v>2013</v>
      </c>
      <c r="B22503" s="16">
        <v>3</v>
      </c>
      <c r="C22503" s="16" t="s">
        <v>171</v>
      </c>
      <c r="D22503" s="38">
        <v>31.1205</v>
      </c>
    </row>
    <row r="22504" spans="1:4">
      <c r="A22504" s="13">
        <v>2013</v>
      </c>
      <c r="B22504" s="14">
        <v>4</v>
      </c>
      <c r="C22504" s="14" t="s">
        <v>171</v>
      </c>
      <c r="D22504" s="37">
        <v>30.395499999999998</v>
      </c>
    </row>
    <row r="22505" spans="1:4">
      <c r="A22505" s="15">
        <v>2013</v>
      </c>
      <c r="B22505" s="16">
        <v>5</v>
      </c>
      <c r="C22505" s="16" t="s">
        <v>171</v>
      </c>
      <c r="D22505" s="38">
        <v>28.876999999999999</v>
      </c>
    </row>
    <row r="22506" spans="1:4">
      <c r="A22506" s="13">
        <v>2013</v>
      </c>
      <c r="B22506" s="14">
        <v>6</v>
      </c>
      <c r="C22506" s="14" t="s">
        <v>171</v>
      </c>
      <c r="D22506" s="37">
        <v>27.237500000000001</v>
      </c>
    </row>
    <row r="22507" spans="1:4">
      <c r="A22507" s="15">
        <v>2013</v>
      </c>
      <c r="B22507" s="16">
        <v>7</v>
      </c>
      <c r="C22507" s="16" t="s">
        <v>171</v>
      </c>
      <c r="D22507" s="38">
        <v>25.970500000000001</v>
      </c>
    </row>
    <row r="22508" spans="1:4">
      <c r="A22508" s="13">
        <v>2013</v>
      </c>
      <c r="B22508" s="14">
        <v>8</v>
      </c>
      <c r="C22508" s="14" t="s">
        <v>171</v>
      </c>
      <c r="D22508" s="37">
        <v>25.6035</v>
      </c>
    </row>
    <row r="22509" spans="1:4">
      <c r="A22509" s="15">
        <v>2000</v>
      </c>
      <c r="B22509" s="16">
        <v>2</v>
      </c>
      <c r="C22509" s="16" t="s">
        <v>172</v>
      </c>
      <c r="D22509" s="38">
        <v>21.596</v>
      </c>
    </row>
    <row r="22510" spans="1:4">
      <c r="A22510" s="13">
        <v>2000</v>
      </c>
      <c r="B22510" s="14">
        <v>3</v>
      </c>
      <c r="C22510" s="14" t="s">
        <v>172</v>
      </c>
      <c r="D22510" s="37">
        <v>23.774999999999999</v>
      </c>
    </row>
    <row r="22511" spans="1:4">
      <c r="A22511" s="15">
        <v>2000</v>
      </c>
      <c r="B22511" s="16">
        <v>4</v>
      </c>
      <c r="C22511" s="16" t="s">
        <v>172</v>
      </c>
      <c r="D22511" s="38">
        <v>24.613</v>
      </c>
    </row>
    <row r="22512" spans="1:4">
      <c r="A22512" s="13">
        <v>2000</v>
      </c>
      <c r="B22512" s="14">
        <v>5</v>
      </c>
      <c r="C22512" s="14" t="s">
        <v>172</v>
      </c>
      <c r="D22512" s="37">
        <v>26.654</v>
      </c>
    </row>
    <row r="22513" spans="1:4">
      <c r="A22513" s="15">
        <v>2000</v>
      </c>
      <c r="B22513" s="16">
        <v>6</v>
      </c>
      <c r="C22513" s="16" t="s">
        <v>172</v>
      </c>
      <c r="D22513" s="38">
        <v>28.053999999999998</v>
      </c>
    </row>
    <row r="22514" spans="1:4">
      <c r="A22514" s="13">
        <v>2000</v>
      </c>
      <c r="B22514" s="14">
        <v>7</v>
      </c>
      <c r="C22514" s="14" t="s">
        <v>172</v>
      </c>
      <c r="D22514" s="37">
        <v>29.018999999999998</v>
      </c>
    </row>
    <row r="22515" spans="1:4">
      <c r="A22515" s="15">
        <v>2000</v>
      </c>
      <c r="B22515" s="16">
        <v>8</v>
      </c>
      <c r="C22515" s="16" t="s">
        <v>172</v>
      </c>
      <c r="D22515" s="38">
        <v>28.811</v>
      </c>
    </row>
    <row r="22516" spans="1:4">
      <c r="A22516" s="13">
        <v>2000</v>
      </c>
      <c r="B22516" s="14">
        <v>9</v>
      </c>
      <c r="C22516" s="14" t="s">
        <v>172</v>
      </c>
      <c r="D22516" s="37">
        <v>28.545000000000002</v>
      </c>
    </row>
    <row r="22517" spans="1:4">
      <c r="A22517" s="15">
        <v>2000</v>
      </c>
      <c r="B22517" s="16">
        <v>10</v>
      </c>
      <c r="C22517" s="16" t="s">
        <v>172</v>
      </c>
      <c r="D22517" s="38">
        <v>25.454000000000001</v>
      </c>
    </row>
    <row r="22518" spans="1:4">
      <c r="A22518" s="13">
        <v>2000</v>
      </c>
      <c r="B22518" s="14">
        <v>11</v>
      </c>
      <c r="C22518" s="14" t="s">
        <v>172</v>
      </c>
      <c r="D22518" s="37">
        <v>23.317</v>
      </c>
    </row>
    <row r="22519" spans="1:4">
      <c r="A22519" s="15">
        <v>2000</v>
      </c>
      <c r="B22519" s="16">
        <v>12</v>
      </c>
      <c r="C22519" s="16" t="s">
        <v>172</v>
      </c>
      <c r="D22519" s="38">
        <v>21.472000000000001</v>
      </c>
    </row>
    <row r="22520" spans="1:4">
      <c r="A22520" s="13">
        <v>2001</v>
      </c>
      <c r="B22520" s="14">
        <v>1</v>
      </c>
      <c r="C22520" s="14" t="s">
        <v>172</v>
      </c>
      <c r="D22520" s="37">
        <v>18.873000000000001</v>
      </c>
    </row>
    <row r="22521" spans="1:4">
      <c r="A22521" s="15">
        <v>2001</v>
      </c>
      <c r="B22521" s="16">
        <v>2</v>
      </c>
      <c r="C22521" s="16" t="s">
        <v>172</v>
      </c>
      <c r="D22521" s="38">
        <v>23.472000000000001</v>
      </c>
    </row>
    <row r="22522" spans="1:4">
      <c r="A22522" s="13">
        <v>2001</v>
      </c>
      <c r="B22522" s="14">
        <v>3</v>
      </c>
      <c r="C22522" s="14" t="s">
        <v>172</v>
      </c>
      <c r="D22522" s="37">
        <v>23.728999999999999</v>
      </c>
    </row>
    <row r="22523" spans="1:4">
      <c r="A22523" s="15">
        <v>2001</v>
      </c>
      <c r="B22523" s="16">
        <v>4</v>
      </c>
      <c r="C22523" s="16" t="s">
        <v>172</v>
      </c>
      <c r="D22523" s="38">
        <v>24.553999999999998</v>
      </c>
    </row>
    <row r="22524" spans="1:4">
      <c r="A22524" s="13">
        <v>2001</v>
      </c>
      <c r="B22524" s="14">
        <v>5</v>
      </c>
      <c r="C22524" s="14" t="s">
        <v>172</v>
      </c>
      <c r="D22524" s="37">
        <v>25.509</v>
      </c>
    </row>
    <row r="22525" spans="1:4">
      <c r="A22525" s="15">
        <v>2001</v>
      </c>
      <c r="B22525" s="16">
        <v>6</v>
      </c>
      <c r="C22525" s="16" t="s">
        <v>172</v>
      </c>
      <c r="D22525" s="38">
        <v>27.974</v>
      </c>
    </row>
    <row r="22526" spans="1:4">
      <c r="A22526" s="13">
        <v>2001</v>
      </c>
      <c r="B22526" s="14">
        <v>7</v>
      </c>
      <c r="C22526" s="14" t="s">
        <v>172</v>
      </c>
      <c r="D22526" s="37">
        <v>28.829000000000001</v>
      </c>
    </row>
    <row r="22527" spans="1:4">
      <c r="A22527" s="15">
        <v>2001</v>
      </c>
      <c r="B22527" s="16">
        <v>8</v>
      </c>
      <c r="C22527" s="16" t="s">
        <v>172</v>
      </c>
      <c r="D22527" s="38">
        <v>29.155999999999999</v>
      </c>
    </row>
    <row r="22528" spans="1:4">
      <c r="A22528" s="13">
        <v>2001</v>
      </c>
      <c r="B22528" s="14">
        <v>9</v>
      </c>
      <c r="C22528" s="14" t="s">
        <v>172</v>
      </c>
      <c r="D22528" s="37">
        <v>27.84</v>
      </c>
    </row>
    <row r="22529" spans="1:4">
      <c r="A22529" s="15">
        <v>2001</v>
      </c>
      <c r="B22529" s="16">
        <v>10</v>
      </c>
      <c r="C22529" s="16" t="s">
        <v>172</v>
      </c>
      <c r="D22529" s="38">
        <v>26.172999999999998</v>
      </c>
    </row>
    <row r="22530" spans="1:4">
      <c r="A22530" s="13">
        <v>2001</v>
      </c>
      <c r="B22530" s="14">
        <v>11</v>
      </c>
      <c r="C22530" s="14" t="s">
        <v>172</v>
      </c>
      <c r="D22530" s="37">
        <v>23.559000000000001</v>
      </c>
    </row>
    <row r="22531" spans="1:4">
      <c r="A22531" s="15">
        <v>2001</v>
      </c>
      <c r="B22531" s="16">
        <v>12</v>
      </c>
      <c r="C22531" s="16" t="s">
        <v>172</v>
      </c>
      <c r="D22531" s="38">
        <v>23.097999999999999</v>
      </c>
    </row>
    <row r="22532" spans="1:4">
      <c r="A22532" s="13">
        <v>2002</v>
      </c>
      <c r="B22532" s="14">
        <v>1</v>
      </c>
      <c r="C22532" s="14" t="s">
        <v>172</v>
      </c>
      <c r="D22532" s="37">
        <v>22.033999999999999</v>
      </c>
    </row>
    <row r="22533" spans="1:4">
      <c r="A22533" s="15">
        <v>2002</v>
      </c>
      <c r="B22533" s="16">
        <v>2</v>
      </c>
      <c r="C22533" s="16" t="s">
        <v>172</v>
      </c>
      <c r="D22533" s="38">
        <v>22.332999999999998</v>
      </c>
    </row>
    <row r="22534" spans="1:4">
      <c r="A22534" s="13">
        <v>2002</v>
      </c>
      <c r="B22534" s="14">
        <v>3</v>
      </c>
      <c r="C22534" s="14" t="s">
        <v>172</v>
      </c>
      <c r="D22534" s="37">
        <v>24.309000000000001</v>
      </c>
    </row>
    <row r="22535" spans="1:4">
      <c r="A22535" s="15">
        <v>2002</v>
      </c>
      <c r="B22535" s="16">
        <v>4</v>
      </c>
      <c r="C22535" s="16" t="s">
        <v>172</v>
      </c>
      <c r="D22535" s="38">
        <v>25.547999999999998</v>
      </c>
    </row>
    <row r="22536" spans="1:4">
      <c r="A22536" s="13">
        <v>2002</v>
      </c>
      <c r="B22536" s="14">
        <v>5</v>
      </c>
      <c r="C22536" s="14" t="s">
        <v>172</v>
      </c>
      <c r="D22536" s="37">
        <v>26.943000000000001</v>
      </c>
    </row>
    <row r="22537" spans="1:4">
      <c r="A22537" s="15">
        <v>2002</v>
      </c>
      <c r="B22537" s="16">
        <v>6</v>
      </c>
      <c r="C22537" s="16" t="s">
        <v>172</v>
      </c>
      <c r="D22537" s="38">
        <v>27.873999999999999</v>
      </c>
    </row>
    <row r="22538" spans="1:4">
      <c r="A22538" s="13">
        <v>2002</v>
      </c>
      <c r="B22538" s="14">
        <v>7</v>
      </c>
      <c r="C22538" s="14" t="s">
        <v>172</v>
      </c>
      <c r="D22538" s="37">
        <v>29.111000000000001</v>
      </c>
    </row>
    <row r="22539" spans="1:4">
      <c r="A22539" s="15">
        <v>2002</v>
      </c>
      <c r="B22539" s="16">
        <v>8</v>
      </c>
      <c r="C22539" s="16" t="s">
        <v>172</v>
      </c>
      <c r="D22539" s="38">
        <v>28.951000000000001</v>
      </c>
    </row>
    <row r="22540" spans="1:4">
      <c r="A22540" s="13">
        <v>2002</v>
      </c>
      <c r="B22540" s="14">
        <v>9</v>
      </c>
      <c r="C22540" s="14" t="s">
        <v>172</v>
      </c>
      <c r="D22540" s="37">
        <v>28.254999999999999</v>
      </c>
    </row>
    <row r="22541" spans="1:4">
      <c r="A22541" s="15">
        <v>2002</v>
      </c>
      <c r="B22541" s="16">
        <v>10</v>
      </c>
      <c r="C22541" s="16" t="s">
        <v>172</v>
      </c>
      <c r="D22541" s="38">
        <v>27.172000000000001</v>
      </c>
    </row>
    <row r="22542" spans="1:4">
      <c r="A22542" s="13">
        <v>2002</v>
      </c>
      <c r="B22542" s="14">
        <v>11</v>
      </c>
      <c r="C22542" s="14" t="s">
        <v>172</v>
      </c>
      <c r="D22542" s="37">
        <v>24.405000000000001</v>
      </c>
    </row>
    <row r="22543" spans="1:4">
      <c r="A22543" s="15">
        <v>2002</v>
      </c>
      <c r="B22543" s="16">
        <v>12</v>
      </c>
      <c r="C22543" s="16" t="s">
        <v>172</v>
      </c>
      <c r="D22543" s="38">
        <v>22.553000000000001</v>
      </c>
    </row>
    <row r="22544" spans="1:4">
      <c r="A22544" s="13">
        <v>2003</v>
      </c>
      <c r="B22544" s="14">
        <v>1</v>
      </c>
      <c r="C22544" s="14" t="s">
        <v>172</v>
      </c>
      <c r="D22544" s="37">
        <v>19.317</v>
      </c>
    </row>
    <row r="22545" spans="1:4">
      <c r="A22545" s="15">
        <v>2003</v>
      </c>
      <c r="B22545" s="16">
        <v>2</v>
      </c>
      <c r="C22545" s="16" t="s">
        <v>172</v>
      </c>
      <c r="D22545" s="38">
        <v>23.372</v>
      </c>
    </row>
    <row r="22546" spans="1:4">
      <c r="A22546" s="13">
        <v>2003</v>
      </c>
      <c r="B22546" s="14">
        <v>3</v>
      </c>
      <c r="C22546" s="14" t="s">
        <v>172</v>
      </c>
      <c r="D22546" s="37">
        <v>26.192</v>
      </c>
    </row>
    <row r="22547" spans="1:4">
      <c r="A22547" s="15">
        <v>2003</v>
      </c>
      <c r="B22547" s="16">
        <v>4</v>
      </c>
      <c r="C22547" s="16" t="s">
        <v>172</v>
      </c>
      <c r="D22547" s="38">
        <v>24.68</v>
      </c>
    </row>
    <row r="22548" spans="1:4">
      <c r="A22548" s="13">
        <v>2003</v>
      </c>
      <c r="B22548" s="14">
        <v>5</v>
      </c>
      <c r="C22548" s="14" t="s">
        <v>172</v>
      </c>
      <c r="D22548" s="37">
        <v>27.847999999999999</v>
      </c>
    </row>
    <row r="22549" spans="1:4">
      <c r="A22549" s="15">
        <v>2003</v>
      </c>
      <c r="B22549" s="16">
        <v>6</v>
      </c>
      <c r="C22549" s="16" t="s">
        <v>172</v>
      </c>
      <c r="D22549" s="38">
        <v>28.585000000000001</v>
      </c>
    </row>
    <row r="22550" spans="1:4">
      <c r="A22550" s="13">
        <v>2003</v>
      </c>
      <c r="B22550" s="14">
        <v>7</v>
      </c>
      <c r="C22550" s="14" t="s">
        <v>172</v>
      </c>
      <c r="D22550" s="37">
        <v>29.344999999999999</v>
      </c>
    </row>
    <row r="22551" spans="1:4">
      <c r="A22551" s="15">
        <v>2003</v>
      </c>
      <c r="B22551" s="16">
        <v>8</v>
      </c>
      <c r="C22551" s="16" t="s">
        <v>172</v>
      </c>
      <c r="D22551" s="38">
        <v>29.061</v>
      </c>
    </row>
    <row r="22552" spans="1:4">
      <c r="A22552" s="13">
        <v>2003</v>
      </c>
      <c r="B22552" s="14">
        <v>9</v>
      </c>
      <c r="C22552" s="14" t="s">
        <v>172</v>
      </c>
      <c r="D22552" s="37">
        <v>28.34</v>
      </c>
    </row>
    <row r="22553" spans="1:4">
      <c r="A22553" s="15">
        <v>2003</v>
      </c>
      <c r="B22553" s="16">
        <v>10</v>
      </c>
      <c r="C22553" s="16" t="s">
        <v>172</v>
      </c>
      <c r="D22553" s="38">
        <v>27.004999999999999</v>
      </c>
    </row>
    <row r="22554" spans="1:4">
      <c r="A22554" s="13">
        <v>2003</v>
      </c>
      <c r="B22554" s="14">
        <v>11</v>
      </c>
      <c r="C22554" s="14" t="s">
        <v>172</v>
      </c>
      <c r="D22554" s="37">
        <v>24.843</v>
      </c>
    </row>
    <row r="22555" spans="1:4">
      <c r="A22555" s="15">
        <v>2003</v>
      </c>
      <c r="B22555" s="16">
        <v>12</v>
      </c>
      <c r="C22555" s="16" t="s">
        <v>172</v>
      </c>
      <c r="D22555" s="38">
        <v>21.084</v>
      </c>
    </row>
    <row r="22556" spans="1:4">
      <c r="A22556" s="13">
        <v>2004</v>
      </c>
      <c r="B22556" s="14">
        <v>1</v>
      </c>
      <c r="C22556" s="14" t="s">
        <v>172</v>
      </c>
      <c r="D22556" s="37">
        <v>20.731000000000002</v>
      </c>
    </row>
    <row r="22557" spans="1:4">
      <c r="A22557" s="15">
        <v>2004</v>
      </c>
      <c r="B22557" s="16">
        <v>2</v>
      </c>
      <c r="C22557" s="16" t="s">
        <v>172</v>
      </c>
      <c r="D22557" s="38">
        <v>22.885000000000002</v>
      </c>
    </row>
    <row r="22558" spans="1:4">
      <c r="A22558" s="13">
        <v>2004</v>
      </c>
      <c r="B22558" s="14">
        <v>3</v>
      </c>
      <c r="C22558" s="14" t="s">
        <v>172</v>
      </c>
      <c r="D22558" s="37">
        <v>23.623999999999999</v>
      </c>
    </row>
    <row r="22559" spans="1:4">
      <c r="A22559" s="15">
        <v>2004</v>
      </c>
      <c r="B22559" s="16">
        <v>4</v>
      </c>
      <c r="C22559" s="16" t="s">
        <v>172</v>
      </c>
      <c r="D22559" s="38">
        <v>24.141999999999999</v>
      </c>
    </row>
    <row r="22560" spans="1:4">
      <c r="A22560" s="13">
        <v>2004</v>
      </c>
      <c r="B22560" s="14">
        <v>5</v>
      </c>
      <c r="C22560" s="14" t="s">
        <v>172</v>
      </c>
      <c r="D22560" s="37">
        <v>26.486000000000001</v>
      </c>
    </row>
    <row r="22561" spans="1:4">
      <c r="A22561" s="15">
        <v>2004</v>
      </c>
      <c r="B22561" s="16">
        <v>6</v>
      </c>
      <c r="C22561" s="16" t="s">
        <v>172</v>
      </c>
      <c r="D22561" s="38">
        <v>29.007000000000001</v>
      </c>
    </row>
    <row r="22562" spans="1:4">
      <c r="A22562" s="13">
        <v>2004</v>
      </c>
      <c r="B22562" s="14">
        <v>7</v>
      </c>
      <c r="C22562" s="14" t="s">
        <v>172</v>
      </c>
      <c r="D22562" s="37">
        <v>29.032</v>
      </c>
    </row>
    <row r="22563" spans="1:4">
      <c r="A22563" s="15">
        <v>2004</v>
      </c>
      <c r="B22563" s="16">
        <v>8</v>
      </c>
      <c r="C22563" s="16" t="s">
        <v>172</v>
      </c>
      <c r="D22563" s="38">
        <v>29.149000000000001</v>
      </c>
    </row>
    <row r="22564" spans="1:4">
      <c r="A22564" s="13">
        <v>2004</v>
      </c>
      <c r="B22564" s="14">
        <v>9</v>
      </c>
      <c r="C22564" s="14" t="s">
        <v>172</v>
      </c>
      <c r="D22564" s="37">
        <v>28.393000000000001</v>
      </c>
    </row>
    <row r="22565" spans="1:4">
      <c r="A22565" s="15">
        <v>2004</v>
      </c>
      <c r="B22565" s="16">
        <v>10</v>
      </c>
      <c r="C22565" s="16" t="s">
        <v>172</v>
      </c>
      <c r="D22565" s="38">
        <v>26.321000000000002</v>
      </c>
    </row>
    <row r="22566" spans="1:4">
      <c r="A22566" s="13">
        <v>2004</v>
      </c>
      <c r="B22566" s="14">
        <v>11</v>
      </c>
      <c r="C22566" s="14" t="s">
        <v>172</v>
      </c>
      <c r="D22566" s="37">
        <v>24.257999999999999</v>
      </c>
    </row>
    <row r="22567" spans="1:4">
      <c r="A22567" s="15">
        <v>2004</v>
      </c>
      <c r="B22567" s="16">
        <v>12</v>
      </c>
      <c r="C22567" s="16" t="s">
        <v>172</v>
      </c>
      <c r="D22567" s="38">
        <v>21.510999999999999</v>
      </c>
    </row>
    <row r="22568" spans="1:4">
      <c r="A22568" s="13">
        <v>2005</v>
      </c>
      <c r="B22568" s="14">
        <v>1</v>
      </c>
      <c r="C22568" s="14" t="s">
        <v>172</v>
      </c>
      <c r="D22568" s="37">
        <v>21.010999999999999</v>
      </c>
    </row>
    <row r="22569" spans="1:4">
      <c r="A22569" s="15">
        <v>2005</v>
      </c>
      <c r="B22569" s="16">
        <v>2</v>
      </c>
      <c r="C22569" s="16" t="s">
        <v>172</v>
      </c>
      <c r="D22569" s="38">
        <v>21.216999999999999</v>
      </c>
    </row>
    <row r="22570" spans="1:4">
      <c r="A22570" s="13">
        <v>2005</v>
      </c>
      <c r="B22570" s="14">
        <v>3</v>
      </c>
      <c r="C22570" s="14" t="s">
        <v>172</v>
      </c>
      <c r="D22570" s="37">
        <v>23.123000000000001</v>
      </c>
    </row>
    <row r="22571" spans="1:4">
      <c r="A22571" s="15">
        <v>2005</v>
      </c>
      <c r="B22571" s="16">
        <v>4</v>
      </c>
      <c r="C22571" s="16" t="s">
        <v>172</v>
      </c>
      <c r="D22571" s="38">
        <v>23.981000000000002</v>
      </c>
    </row>
    <row r="22572" spans="1:4">
      <c r="A22572" s="13">
        <v>2005</v>
      </c>
      <c r="B22572" s="14">
        <v>5</v>
      </c>
      <c r="C22572" s="14" t="s">
        <v>172</v>
      </c>
      <c r="D22572" s="37">
        <v>26.58</v>
      </c>
    </row>
    <row r="22573" spans="1:4">
      <c r="A22573" s="15">
        <v>2005</v>
      </c>
      <c r="B22573" s="16">
        <v>6</v>
      </c>
      <c r="C22573" s="16" t="s">
        <v>172</v>
      </c>
      <c r="D22573" s="38">
        <v>28.297000000000001</v>
      </c>
    </row>
    <row r="22574" spans="1:4">
      <c r="A22574" s="13">
        <v>2005</v>
      </c>
      <c r="B22574" s="14">
        <v>7</v>
      </c>
      <c r="C22574" s="14" t="s">
        <v>172</v>
      </c>
      <c r="D22574" s="37">
        <v>29.864999999999998</v>
      </c>
    </row>
    <row r="22575" spans="1:4">
      <c r="A22575" s="15">
        <v>2005</v>
      </c>
      <c r="B22575" s="16">
        <v>8</v>
      </c>
      <c r="C22575" s="16" t="s">
        <v>172</v>
      </c>
      <c r="D22575" s="38">
        <v>29.713999999999999</v>
      </c>
    </row>
    <row r="22576" spans="1:4">
      <c r="A22576" s="13">
        <v>2005</v>
      </c>
      <c r="B22576" s="14">
        <v>9</v>
      </c>
      <c r="C22576" s="14" t="s">
        <v>172</v>
      </c>
      <c r="D22576" s="37">
        <v>28.719000000000001</v>
      </c>
    </row>
    <row r="22577" spans="1:4">
      <c r="A22577" s="15">
        <v>2005</v>
      </c>
      <c r="B22577" s="16">
        <v>10</v>
      </c>
      <c r="C22577" s="16" t="s">
        <v>172</v>
      </c>
      <c r="D22577" s="38">
        <v>26.567</v>
      </c>
    </row>
    <row r="22578" spans="1:4">
      <c r="A22578" s="13">
        <v>2005</v>
      </c>
      <c r="B22578" s="14">
        <v>11</v>
      </c>
      <c r="C22578" s="14" t="s">
        <v>172</v>
      </c>
      <c r="D22578" s="37">
        <v>24.341000000000001</v>
      </c>
    </row>
    <row r="22579" spans="1:4">
      <c r="A22579" s="15">
        <v>2005</v>
      </c>
      <c r="B22579" s="16">
        <v>12</v>
      </c>
      <c r="C22579" s="16" t="s">
        <v>172</v>
      </c>
      <c r="D22579" s="38">
        <v>21.751000000000001</v>
      </c>
    </row>
    <row r="22580" spans="1:4">
      <c r="A22580" s="13">
        <v>2006</v>
      </c>
      <c r="B22580" s="14">
        <v>1</v>
      </c>
      <c r="C22580" s="14" t="s">
        <v>172</v>
      </c>
      <c r="D22580" s="37">
        <v>21.472999999999999</v>
      </c>
    </row>
    <row r="22581" spans="1:4">
      <c r="A22581" s="15">
        <v>2006</v>
      </c>
      <c r="B22581" s="16">
        <v>2</v>
      </c>
      <c r="C22581" s="16" t="s">
        <v>172</v>
      </c>
      <c r="D22581" s="38">
        <v>20.864000000000001</v>
      </c>
    </row>
    <row r="22582" spans="1:4">
      <c r="A22582" s="13">
        <v>2006</v>
      </c>
      <c r="B22582" s="14">
        <v>3</v>
      </c>
      <c r="C22582" s="14" t="s">
        <v>172</v>
      </c>
      <c r="D22582" s="37">
        <v>22.864999999999998</v>
      </c>
    </row>
    <row r="22583" spans="1:4">
      <c r="A22583" s="15">
        <v>2006</v>
      </c>
      <c r="B22583" s="16">
        <v>4</v>
      </c>
      <c r="C22583" s="16" t="s">
        <v>172</v>
      </c>
      <c r="D22583" s="38">
        <v>24.858000000000001</v>
      </c>
    </row>
    <row r="22584" spans="1:4">
      <c r="A22584" s="13">
        <v>2006</v>
      </c>
      <c r="B22584" s="14">
        <v>5</v>
      </c>
      <c r="C22584" s="14" t="s">
        <v>172</v>
      </c>
      <c r="D22584" s="37">
        <v>26.556000000000001</v>
      </c>
    </row>
    <row r="22585" spans="1:4">
      <c r="A22585" s="15">
        <v>2006</v>
      </c>
      <c r="B22585" s="16">
        <v>6</v>
      </c>
      <c r="C22585" s="16" t="s">
        <v>172</v>
      </c>
      <c r="D22585" s="38">
        <v>28.073</v>
      </c>
    </row>
    <row r="22586" spans="1:4">
      <c r="A22586" s="13">
        <v>2006</v>
      </c>
      <c r="B22586" s="14">
        <v>7</v>
      </c>
      <c r="C22586" s="14" t="s">
        <v>172</v>
      </c>
      <c r="D22586" s="37">
        <v>28.564</v>
      </c>
    </row>
    <row r="22587" spans="1:4">
      <c r="A22587" s="15">
        <v>2006</v>
      </c>
      <c r="B22587" s="16">
        <v>8</v>
      </c>
      <c r="C22587" s="16" t="s">
        <v>172</v>
      </c>
      <c r="D22587" s="38">
        <v>28.959</v>
      </c>
    </row>
    <row r="22588" spans="1:4">
      <c r="A22588" s="13">
        <v>2006</v>
      </c>
      <c r="B22588" s="14">
        <v>9</v>
      </c>
      <c r="C22588" s="14" t="s">
        <v>172</v>
      </c>
      <c r="D22588" s="37">
        <v>28.3</v>
      </c>
    </row>
    <row r="22589" spans="1:4">
      <c r="A22589" s="15">
        <v>2006</v>
      </c>
      <c r="B22589" s="16">
        <v>10</v>
      </c>
      <c r="C22589" s="16" t="s">
        <v>172</v>
      </c>
      <c r="D22589" s="38">
        <v>26.515000000000001</v>
      </c>
    </row>
    <row r="22590" spans="1:4">
      <c r="A22590" s="13">
        <v>2006</v>
      </c>
      <c r="B22590" s="14">
        <v>11</v>
      </c>
      <c r="C22590" s="14" t="s">
        <v>172</v>
      </c>
      <c r="D22590" s="37">
        <v>23.405999999999999</v>
      </c>
    </row>
    <row r="22591" spans="1:4">
      <c r="A22591" s="15">
        <v>2006</v>
      </c>
      <c r="B22591" s="16">
        <v>12</v>
      </c>
      <c r="C22591" s="16" t="s">
        <v>172</v>
      </c>
      <c r="D22591" s="38">
        <v>23.669</v>
      </c>
    </row>
    <row r="22592" spans="1:4">
      <c r="A22592" s="13">
        <v>2007</v>
      </c>
      <c r="B22592" s="14">
        <v>1</v>
      </c>
      <c r="C22592" s="14" t="s">
        <v>172</v>
      </c>
      <c r="D22592" s="37">
        <v>22.928000000000001</v>
      </c>
    </row>
    <row r="22593" spans="1:4">
      <c r="A22593" s="15">
        <v>2007</v>
      </c>
      <c r="B22593" s="16">
        <v>2</v>
      </c>
      <c r="C22593" s="16" t="s">
        <v>172</v>
      </c>
      <c r="D22593" s="38">
        <v>21.995000000000001</v>
      </c>
    </row>
    <row r="22594" spans="1:4">
      <c r="A22594" s="13">
        <v>2007</v>
      </c>
      <c r="B22594" s="14">
        <v>3</v>
      </c>
      <c r="C22594" s="14" t="s">
        <v>172</v>
      </c>
      <c r="D22594" s="37">
        <v>23.707999999999998</v>
      </c>
    </row>
    <row r="22595" spans="1:4">
      <c r="A22595" s="15">
        <v>2007</v>
      </c>
      <c r="B22595" s="16">
        <v>4</v>
      </c>
      <c r="C22595" s="16" t="s">
        <v>172</v>
      </c>
      <c r="D22595" s="38">
        <v>24.37</v>
      </c>
    </row>
    <row r="22596" spans="1:4">
      <c r="A22596" s="13">
        <v>2007</v>
      </c>
      <c r="B22596" s="14">
        <v>5</v>
      </c>
      <c r="C22596" s="14" t="s">
        <v>172</v>
      </c>
      <c r="D22596" s="37">
        <v>26.026</v>
      </c>
    </row>
    <row r="22597" spans="1:4">
      <c r="A22597" s="15">
        <v>2007</v>
      </c>
      <c r="B22597" s="16">
        <v>6</v>
      </c>
      <c r="C22597" s="16" t="s">
        <v>172</v>
      </c>
      <c r="D22597" s="38">
        <v>27.61</v>
      </c>
    </row>
    <row r="22598" spans="1:4">
      <c r="A22598" s="13">
        <v>2007</v>
      </c>
      <c r="B22598" s="14">
        <v>7</v>
      </c>
      <c r="C22598" s="14" t="s">
        <v>172</v>
      </c>
      <c r="D22598" s="37">
        <v>29.396000000000001</v>
      </c>
    </row>
    <row r="22599" spans="1:4">
      <c r="A22599" s="15">
        <v>2007</v>
      </c>
      <c r="B22599" s="16">
        <v>8</v>
      </c>
      <c r="C22599" s="16" t="s">
        <v>172</v>
      </c>
      <c r="D22599" s="38">
        <v>29.574000000000002</v>
      </c>
    </row>
    <row r="22600" spans="1:4">
      <c r="A22600" s="13">
        <v>2007</v>
      </c>
      <c r="B22600" s="14">
        <v>9</v>
      </c>
      <c r="C22600" s="14" t="s">
        <v>172</v>
      </c>
      <c r="D22600" s="37">
        <v>28.292999999999999</v>
      </c>
    </row>
    <row r="22601" spans="1:4">
      <c r="A22601" s="15">
        <v>2007</v>
      </c>
      <c r="B22601" s="16">
        <v>10</v>
      </c>
      <c r="C22601" s="16" t="s">
        <v>172</v>
      </c>
      <c r="D22601" s="38">
        <v>27.175000000000001</v>
      </c>
    </row>
    <row r="22602" spans="1:4">
      <c r="A22602" s="13">
        <v>2007</v>
      </c>
      <c r="B22602" s="14">
        <v>11</v>
      </c>
      <c r="C22602" s="14" t="s">
        <v>172</v>
      </c>
      <c r="D22602" s="37">
        <v>23.928999999999998</v>
      </c>
    </row>
    <row r="22603" spans="1:4">
      <c r="A22603" s="15">
        <v>2007</v>
      </c>
      <c r="B22603" s="16">
        <v>12</v>
      </c>
      <c r="C22603" s="16" t="s">
        <v>172</v>
      </c>
      <c r="D22603" s="38">
        <v>23.565999999999999</v>
      </c>
    </row>
    <row r="22604" spans="1:4">
      <c r="A22604" s="13">
        <v>2008</v>
      </c>
      <c r="B22604" s="14">
        <v>1</v>
      </c>
      <c r="C22604" s="14" t="s">
        <v>172</v>
      </c>
      <c r="D22604" s="37">
        <v>21.614000000000001</v>
      </c>
    </row>
    <row r="22605" spans="1:4">
      <c r="A22605" s="15">
        <v>2008</v>
      </c>
      <c r="B22605" s="16">
        <v>2</v>
      </c>
      <c r="C22605" s="16" t="s">
        <v>172</v>
      </c>
      <c r="D22605" s="38">
        <v>23.664000000000001</v>
      </c>
    </row>
    <row r="22606" spans="1:4">
      <c r="A22606" s="13">
        <v>2008</v>
      </c>
      <c r="B22606" s="14">
        <v>3</v>
      </c>
      <c r="C22606" s="14" t="s">
        <v>172</v>
      </c>
      <c r="D22606" s="37">
        <v>23.821999999999999</v>
      </c>
    </row>
    <row r="22607" spans="1:4">
      <c r="A22607" s="15">
        <v>2008</v>
      </c>
      <c r="B22607" s="16">
        <v>4</v>
      </c>
      <c r="C22607" s="16" t="s">
        <v>172</v>
      </c>
      <c r="D22607" s="38">
        <v>24.771000000000001</v>
      </c>
    </row>
    <row r="22608" spans="1:4">
      <c r="A22608" s="13">
        <v>2008</v>
      </c>
      <c r="B22608" s="14">
        <v>5</v>
      </c>
      <c r="C22608" s="14" t="s">
        <v>172</v>
      </c>
      <c r="D22608" s="37">
        <v>27.24</v>
      </c>
    </row>
    <row r="22609" spans="1:4">
      <c r="A22609" s="15">
        <v>2008</v>
      </c>
      <c r="B22609" s="16">
        <v>6</v>
      </c>
      <c r="C22609" s="16" t="s">
        <v>172</v>
      </c>
      <c r="D22609" s="38">
        <v>28.616</v>
      </c>
    </row>
    <row r="22610" spans="1:4">
      <c r="A22610" s="13">
        <v>2008</v>
      </c>
      <c r="B22610" s="14">
        <v>7</v>
      </c>
      <c r="C22610" s="14" t="s">
        <v>172</v>
      </c>
      <c r="D22610" s="37">
        <v>28.966999999999999</v>
      </c>
    </row>
    <row r="22611" spans="1:4">
      <c r="A22611" s="15">
        <v>2008</v>
      </c>
      <c r="B22611" s="16">
        <v>8</v>
      </c>
      <c r="C22611" s="16" t="s">
        <v>172</v>
      </c>
      <c r="D22611" s="38">
        <v>29.462</v>
      </c>
    </row>
    <row r="22612" spans="1:4">
      <c r="A22612" s="13">
        <v>2008</v>
      </c>
      <c r="B22612" s="14">
        <v>9</v>
      </c>
      <c r="C22612" s="14" t="s">
        <v>172</v>
      </c>
      <c r="D22612" s="37">
        <v>28.289000000000001</v>
      </c>
    </row>
    <row r="22613" spans="1:4">
      <c r="A22613" s="15">
        <v>2008</v>
      </c>
      <c r="B22613" s="16">
        <v>10</v>
      </c>
      <c r="C22613" s="16" t="s">
        <v>172</v>
      </c>
      <c r="D22613" s="38">
        <v>26.114999999999998</v>
      </c>
    </row>
    <row r="22614" spans="1:4">
      <c r="A22614" s="13">
        <v>2008</v>
      </c>
      <c r="B22614" s="14">
        <v>11</v>
      </c>
      <c r="C22614" s="14" t="s">
        <v>172</v>
      </c>
      <c r="D22614" s="37">
        <v>22.9</v>
      </c>
    </row>
    <row r="22615" spans="1:4">
      <c r="A22615" s="15">
        <v>2008</v>
      </c>
      <c r="B22615" s="16">
        <v>12</v>
      </c>
      <c r="C22615" s="16" t="s">
        <v>172</v>
      </c>
      <c r="D22615" s="38">
        <v>22.094000000000001</v>
      </c>
    </row>
    <row r="22616" spans="1:4">
      <c r="A22616" s="13">
        <v>2009</v>
      </c>
      <c r="B22616" s="14">
        <v>1</v>
      </c>
      <c r="C22616" s="14" t="s">
        <v>172</v>
      </c>
      <c r="D22616" s="37">
        <v>20.731999999999999</v>
      </c>
    </row>
    <row r="22617" spans="1:4">
      <c r="A22617" s="15">
        <v>2009</v>
      </c>
      <c r="B22617" s="16">
        <v>2</v>
      </c>
      <c r="C22617" s="16" t="s">
        <v>172</v>
      </c>
      <c r="D22617" s="38">
        <v>20.503</v>
      </c>
    </row>
    <row r="22618" spans="1:4">
      <c r="A22618" s="13">
        <v>2009</v>
      </c>
      <c r="B22618" s="14">
        <v>3</v>
      </c>
      <c r="C22618" s="14" t="s">
        <v>172</v>
      </c>
      <c r="D22618" s="37">
        <v>22.518999999999998</v>
      </c>
    </row>
    <row r="22619" spans="1:4">
      <c r="A22619" s="15">
        <v>2009</v>
      </c>
      <c r="B22619" s="16">
        <v>4</v>
      </c>
      <c r="C22619" s="16" t="s">
        <v>172</v>
      </c>
      <c r="D22619" s="38">
        <v>24.844999999999999</v>
      </c>
    </row>
    <row r="22620" spans="1:4">
      <c r="A22620" s="13">
        <v>2009</v>
      </c>
      <c r="B22620" s="14">
        <v>5</v>
      </c>
      <c r="C22620" s="14" t="s">
        <v>172</v>
      </c>
      <c r="D22620" s="37">
        <v>26.532</v>
      </c>
    </row>
    <row r="22621" spans="1:4">
      <c r="A22621" s="15">
        <v>2009</v>
      </c>
      <c r="B22621" s="16">
        <v>6</v>
      </c>
      <c r="C22621" s="16" t="s">
        <v>172</v>
      </c>
      <c r="D22621" s="38">
        <v>28.111999999999998</v>
      </c>
    </row>
    <row r="22622" spans="1:4">
      <c r="A22622" s="13">
        <v>2009</v>
      </c>
      <c r="B22622" s="14">
        <v>7</v>
      </c>
      <c r="C22622" s="14" t="s">
        <v>172</v>
      </c>
      <c r="D22622" s="37">
        <v>29.486999999999998</v>
      </c>
    </row>
    <row r="22623" spans="1:4">
      <c r="A22623" s="15">
        <v>2009</v>
      </c>
      <c r="B22623" s="16">
        <v>8</v>
      </c>
      <c r="C22623" s="16" t="s">
        <v>172</v>
      </c>
      <c r="D22623" s="38">
        <v>29.564</v>
      </c>
    </row>
    <row r="22624" spans="1:4">
      <c r="A22624" s="13">
        <v>2009</v>
      </c>
      <c r="B22624" s="14">
        <v>9</v>
      </c>
      <c r="C22624" s="14" t="s">
        <v>172</v>
      </c>
      <c r="D22624" s="37">
        <v>28.434999999999999</v>
      </c>
    </row>
    <row r="22625" spans="1:4">
      <c r="A22625" s="15">
        <v>2009</v>
      </c>
      <c r="B22625" s="16">
        <v>10</v>
      </c>
      <c r="C22625" s="16" t="s">
        <v>172</v>
      </c>
      <c r="D22625" s="38">
        <v>27.277999999999999</v>
      </c>
    </row>
    <row r="22626" spans="1:4">
      <c r="A22626" s="13">
        <v>2009</v>
      </c>
      <c r="B22626" s="14">
        <v>11</v>
      </c>
      <c r="C22626" s="14" t="s">
        <v>172</v>
      </c>
      <c r="D22626" s="37">
        <v>24.291</v>
      </c>
    </row>
    <row r="22627" spans="1:4">
      <c r="A22627" s="15">
        <v>2009</v>
      </c>
      <c r="B22627" s="16">
        <v>12</v>
      </c>
      <c r="C22627" s="16" t="s">
        <v>172</v>
      </c>
      <c r="D22627" s="38">
        <v>23.265999999999998</v>
      </c>
    </row>
    <row r="22628" spans="1:4">
      <c r="A22628" s="13">
        <v>2010</v>
      </c>
      <c r="B22628" s="14">
        <v>1</v>
      </c>
      <c r="C22628" s="14" t="s">
        <v>172</v>
      </c>
      <c r="D22628" s="37">
        <v>19.491</v>
      </c>
    </row>
    <row r="22629" spans="1:4">
      <c r="A22629" s="15">
        <v>2010</v>
      </c>
      <c r="B22629" s="16">
        <v>2</v>
      </c>
      <c r="C22629" s="16" t="s">
        <v>172</v>
      </c>
      <c r="D22629" s="38">
        <v>20</v>
      </c>
    </row>
    <row r="22630" spans="1:4">
      <c r="A22630" s="13">
        <v>2010</v>
      </c>
      <c r="B22630" s="14">
        <v>3</v>
      </c>
      <c r="C22630" s="14" t="s">
        <v>172</v>
      </c>
      <c r="D22630" s="37">
        <v>21.082999999999998</v>
      </c>
    </row>
    <row r="22631" spans="1:4">
      <c r="A22631" s="15">
        <v>2010</v>
      </c>
      <c r="B22631" s="16">
        <v>4</v>
      </c>
      <c r="C22631" s="16" t="s">
        <v>172</v>
      </c>
      <c r="D22631" s="38">
        <v>24.388000000000002</v>
      </c>
    </row>
    <row r="22632" spans="1:4">
      <c r="A22632" s="13">
        <v>2010</v>
      </c>
      <c r="B22632" s="14">
        <v>5</v>
      </c>
      <c r="C22632" s="14" t="s">
        <v>172</v>
      </c>
      <c r="D22632" s="37">
        <v>27.407</v>
      </c>
    </row>
    <row r="22633" spans="1:4">
      <c r="A22633" s="15">
        <v>2010</v>
      </c>
      <c r="B22633" s="16">
        <v>6</v>
      </c>
      <c r="C22633" s="16" t="s">
        <v>172</v>
      </c>
      <c r="D22633" s="38">
        <v>29.678000000000001</v>
      </c>
    </row>
    <row r="22634" spans="1:4">
      <c r="A22634" s="13">
        <v>2010</v>
      </c>
      <c r="B22634" s="14">
        <v>7</v>
      </c>
      <c r="C22634" s="14" t="s">
        <v>172</v>
      </c>
      <c r="D22634" s="37">
        <v>29.372</v>
      </c>
    </row>
    <row r="22635" spans="1:4">
      <c r="A22635" s="15">
        <v>2010</v>
      </c>
      <c r="B22635" s="16">
        <v>8</v>
      </c>
      <c r="C22635" s="16" t="s">
        <v>172</v>
      </c>
      <c r="D22635" s="38">
        <v>29.48</v>
      </c>
    </row>
    <row r="22636" spans="1:4">
      <c r="A22636" s="13">
        <v>2010</v>
      </c>
      <c r="B22636" s="14">
        <v>9</v>
      </c>
      <c r="C22636" s="14" t="s">
        <v>172</v>
      </c>
      <c r="D22636" s="37">
        <v>28.602</v>
      </c>
    </row>
    <row r="22637" spans="1:4">
      <c r="A22637" s="15">
        <v>2010</v>
      </c>
      <c r="B22637" s="16">
        <v>10</v>
      </c>
      <c r="C22637" s="16" t="s">
        <v>172</v>
      </c>
      <c r="D22637" s="38">
        <v>26.068000000000001</v>
      </c>
    </row>
    <row r="22638" spans="1:4">
      <c r="A22638" s="13">
        <v>2010</v>
      </c>
      <c r="B22638" s="14">
        <v>11</v>
      </c>
      <c r="C22638" s="14" t="s">
        <v>172</v>
      </c>
      <c r="D22638" s="37">
        <v>23.568999999999999</v>
      </c>
    </row>
    <row r="22639" spans="1:4">
      <c r="A22639" s="15">
        <v>2010</v>
      </c>
      <c r="B22639" s="16">
        <v>12</v>
      </c>
      <c r="C22639" s="16" t="s">
        <v>172</v>
      </c>
      <c r="D22639" s="38">
        <v>18.087</v>
      </c>
    </row>
    <row r="22640" spans="1:4">
      <c r="A22640" s="13">
        <v>2011</v>
      </c>
      <c r="B22640" s="14">
        <v>1</v>
      </c>
      <c r="C22640" s="14" t="s">
        <v>172</v>
      </c>
      <c r="D22640" s="37">
        <v>20.536000000000001</v>
      </c>
    </row>
    <row r="22641" spans="1:4">
      <c r="A22641" s="15">
        <v>2011</v>
      </c>
      <c r="B22641" s="16">
        <v>2</v>
      </c>
      <c r="C22641" s="16" t="s">
        <v>172</v>
      </c>
      <c r="D22641" s="38">
        <v>22.603999999999999</v>
      </c>
    </row>
    <row r="22642" spans="1:4">
      <c r="A22642" s="13">
        <v>2011</v>
      </c>
      <c r="B22642" s="14">
        <v>3</v>
      </c>
      <c r="C22642" s="14" t="s">
        <v>172</v>
      </c>
      <c r="D22642" s="37">
        <v>23.306999999999999</v>
      </c>
    </row>
    <row r="22643" spans="1:4">
      <c r="A22643" s="15">
        <v>2011</v>
      </c>
      <c r="B22643" s="16">
        <v>4</v>
      </c>
      <c r="C22643" s="16" t="s">
        <v>172</v>
      </c>
      <c r="D22643" s="38">
        <v>26.463999999999999</v>
      </c>
    </row>
    <row r="22644" spans="1:4">
      <c r="A22644" s="13">
        <v>2011</v>
      </c>
      <c r="B22644" s="14">
        <v>5</v>
      </c>
      <c r="C22644" s="14" t="s">
        <v>172</v>
      </c>
      <c r="D22644" s="37">
        <v>27.038</v>
      </c>
    </row>
    <row r="22645" spans="1:4">
      <c r="A22645" s="15">
        <v>2011</v>
      </c>
      <c r="B22645" s="16">
        <v>6</v>
      </c>
      <c r="C22645" s="16" t="s">
        <v>172</v>
      </c>
      <c r="D22645" s="38">
        <v>28.379000000000001</v>
      </c>
    </row>
    <row r="22646" spans="1:4">
      <c r="A22646" s="13">
        <v>2011</v>
      </c>
      <c r="B22646" s="14">
        <v>7</v>
      </c>
      <c r="C22646" s="14" t="s">
        <v>172</v>
      </c>
      <c r="D22646" s="37">
        <v>29.446999999999999</v>
      </c>
    </row>
    <row r="22647" spans="1:4">
      <c r="A22647" s="15">
        <v>2011</v>
      </c>
      <c r="B22647" s="16">
        <v>8</v>
      </c>
      <c r="C22647" s="16" t="s">
        <v>172</v>
      </c>
      <c r="D22647" s="38">
        <v>29.370999999999999</v>
      </c>
    </row>
    <row r="22648" spans="1:4">
      <c r="A22648" s="13">
        <v>2011</v>
      </c>
      <c r="B22648" s="14">
        <v>9</v>
      </c>
      <c r="C22648" s="14" t="s">
        <v>172</v>
      </c>
      <c r="D22648" s="37">
        <v>28.533999999999999</v>
      </c>
    </row>
    <row r="22649" spans="1:4">
      <c r="A22649" s="15">
        <v>2011</v>
      </c>
      <c r="B22649" s="16">
        <v>10</v>
      </c>
      <c r="C22649" s="16" t="s">
        <v>172</v>
      </c>
      <c r="D22649" s="38">
        <v>26.155999999999999</v>
      </c>
    </row>
    <row r="22650" spans="1:4">
      <c r="A22650" s="13">
        <v>2011</v>
      </c>
      <c r="B22650" s="14">
        <v>11</v>
      </c>
      <c r="C22650" s="14" t="s">
        <v>172</v>
      </c>
      <c r="D22650" s="37">
        <v>24.404</v>
      </c>
    </row>
    <row r="22651" spans="1:4">
      <c r="A22651" s="15">
        <v>2011</v>
      </c>
      <c r="B22651" s="16">
        <v>12</v>
      </c>
      <c r="C22651" s="16" t="s">
        <v>172</v>
      </c>
      <c r="D22651" s="38">
        <v>22.87</v>
      </c>
    </row>
    <row r="22652" spans="1:4">
      <c r="A22652" s="13">
        <v>2012</v>
      </c>
      <c r="B22652" s="14">
        <v>1</v>
      </c>
      <c r="C22652" s="14" t="s">
        <v>172</v>
      </c>
      <c r="D22652" s="37">
        <v>21.483000000000001</v>
      </c>
    </row>
    <row r="22653" spans="1:4">
      <c r="A22653" s="15">
        <v>2012</v>
      </c>
      <c r="B22653" s="16">
        <v>2</v>
      </c>
      <c r="C22653" s="16" t="s">
        <v>172</v>
      </c>
      <c r="D22653" s="38">
        <v>23.143999999999998</v>
      </c>
    </row>
    <row r="22654" spans="1:4">
      <c r="A22654" s="13">
        <v>2012</v>
      </c>
      <c r="B22654" s="14">
        <v>3</v>
      </c>
      <c r="C22654" s="14" t="s">
        <v>172</v>
      </c>
      <c r="D22654" s="37">
        <v>24.219000000000001</v>
      </c>
    </row>
    <row r="22655" spans="1:4">
      <c r="A22655" s="15">
        <v>2012</v>
      </c>
      <c r="B22655" s="16">
        <v>4</v>
      </c>
      <c r="C22655" s="16" t="s">
        <v>172</v>
      </c>
      <c r="D22655" s="38">
        <v>24.510999999999999</v>
      </c>
    </row>
    <row r="22656" spans="1:4">
      <c r="A22656" s="13">
        <v>2012</v>
      </c>
      <c r="B22656" s="14">
        <v>5</v>
      </c>
      <c r="C22656" s="14" t="s">
        <v>172</v>
      </c>
      <c r="D22656" s="37">
        <v>26.585000000000001</v>
      </c>
    </row>
    <row r="22657" spans="1:4">
      <c r="A22657" s="15">
        <v>2012</v>
      </c>
      <c r="B22657" s="16">
        <v>6</v>
      </c>
      <c r="C22657" s="16" t="s">
        <v>172</v>
      </c>
      <c r="D22657" s="38">
        <v>28.055</v>
      </c>
    </row>
    <row r="22658" spans="1:4">
      <c r="A22658" s="13">
        <v>2012</v>
      </c>
      <c r="B22658" s="14">
        <v>7</v>
      </c>
      <c r="C22658" s="14" t="s">
        <v>172</v>
      </c>
      <c r="D22658" s="37">
        <v>28.731999999999999</v>
      </c>
    </row>
    <row r="22659" spans="1:4">
      <c r="A22659" s="15">
        <v>2012</v>
      </c>
      <c r="B22659" s="16">
        <v>8</v>
      </c>
      <c r="C22659" s="16" t="s">
        <v>172</v>
      </c>
      <c r="D22659" s="38">
        <v>29.111000000000001</v>
      </c>
    </row>
    <row r="22660" spans="1:4">
      <c r="A22660" s="13">
        <v>2012</v>
      </c>
      <c r="B22660" s="14">
        <v>9</v>
      </c>
      <c r="C22660" s="14" t="s">
        <v>172</v>
      </c>
      <c r="D22660" s="37">
        <v>28.116</v>
      </c>
    </row>
    <row r="22661" spans="1:4">
      <c r="A22661" s="15">
        <v>2012</v>
      </c>
      <c r="B22661" s="16">
        <v>10</v>
      </c>
      <c r="C22661" s="16" t="s">
        <v>172</v>
      </c>
      <c r="D22661" s="38">
        <v>26.382999999999999</v>
      </c>
    </row>
    <row r="22662" spans="1:4">
      <c r="A22662" s="13">
        <v>2012</v>
      </c>
      <c r="B22662" s="14">
        <v>11</v>
      </c>
      <c r="C22662" s="14" t="s">
        <v>172</v>
      </c>
      <c r="D22662" s="37">
        <v>22.518000000000001</v>
      </c>
    </row>
    <row r="22663" spans="1:4">
      <c r="A22663" s="15">
        <v>2012</v>
      </c>
      <c r="B22663" s="16">
        <v>12</v>
      </c>
      <c r="C22663" s="16" t="s">
        <v>172</v>
      </c>
      <c r="D22663" s="38">
        <v>22.7</v>
      </c>
    </row>
    <row r="22664" spans="1:4">
      <c r="A22664" s="13">
        <v>2013</v>
      </c>
      <c r="B22664" s="14">
        <v>1</v>
      </c>
      <c r="C22664" s="14" t="s">
        <v>172</v>
      </c>
      <c r="D22664" s="37">
        <v>23.18</v>
      </c>
    </row>
    <row r="22665" spans="1:4">
      <c r="A22665" s="15">
        <v>2013</v>
      </c>
      <c r="B22665" s="16">
        <v>2</v>
      </c>
      <c r="C22665" s="16" t="s">
        <v>172</v>
      </c>
      <c r="D22665" s="38">
        <v>22.776</v>
      </c>
    </row>
    <row r="22666" spans="1:4">
      <c r="A22666" s="13">
        <v>2013</v>
      </c>
      <c r="B22666" s="14">
        <v>3</v>
      </c>
      <c r="C22666" s="14" t="s">
        <v>172</v>
      </c>
      <c r="D22666" s="37">
        <v>21.222999999999999</v>
      </c>
    </row>
    <row r="22667" spans="1:4">
      <c r="A22667" s="15">
        <v>2013</v>
      </c>
      <c r="B22667" s="16">
        <v>4</v>
      </c>
      <c r="C22667" s="16" t="s">
        <v>172</v>
      </c>
      <c r="D22667" s="38">
        <v>25.678000000000001</v>
      </c>
    </row>
    <row r="22668" spans="1:4">
      <c r="A22668" s="13">
        <v>2013</v>
      </c>
      <c r="B22668" s="14">
        <v>5</v>
      </c>
      <c r="C22668" s="14" t="s">
        <v>172</v>
      </c>
      <c r="D22668" s="37">
        <v>26.088000000000001</v>
      </c>
    </row>
    <row r="22669" spans="1:4">
      <c r="A22669" s="15">
        <v>2013</v>
      </c>
      <c r="B22669" s="16">
        <v>6</v>
      </c>
      <c r="C22669" s="16" t="s">
        <v>172</v>
      </c>
      <c r="D22669" s="38">
        <v>28.228999999999999</v>
      </c>
    </row>
    <row r="22670" spans="1:4">
      <c r="A22670" s="13">
        <v>2013</v>
      </c>
      <c r="B22670" s="14">
        <v>7</v>
      </c>
      <c r="C22670" s="14" t="s">
        <v>172</v>
      </c>
      <c r="D22670" s="37">
        <v>28.390999999999998</v>
      </c>
    </row>
    <row r="22671" spans="1:4">
      <c r="A22671" s="15">
        <v>2013</v>
      </c>
      <c r="B22671" s="16">
        <v>8</v>
      </c>
      <c r="C22671" s="16" t="s">
        <v>172</v>
      </c>
      <c r="D22671" s="38">
        <v>28.843</v>
      </c>
    </row>
    <row r="22672" spans="1:4">
      <c r="A22672" s="13">
        <v>2013</v>
      </c>
      <c r="B22672" s="14">
        <v>9</v>
      </c>
      <c r="C22672" s="14" t="s">
        <v>172</v>
      </c>
      <c r="D22672" s="37">
        <v>28.524000000000001</v>
      </c>
    </row>
    <row r="22673" spans="1:4">
      <c r="A22673" s="15">
        <v>2000</v>
      </c>
      <c r="B22673" s="16">
        <v>2</v>
      </c>
      <c r="C22673" s="16" t="s">
        <v>173</v>
      </c>
      <c r="D22673" s="38">
        <v>24.725999999999999</v>
      </c>
    </row>
    <row r="22674" spans="1:4">
      <c r="A22674" s="13">
        <v>2000</v>
      </c>
      <c r="B22674" s="14">
        <v>3</v>
      </c>
      <c r="C22674" s="14" t="s">
        <v>173</v>
      </c>
      <c r="D22674" s="37">
        <v>27.727</v>
      </c>
    </row>
    <row r="22675" spans="1:4">
      <c r="A22675" s="15">
        <v>2000</v>
      </c>
      <c r="B22675" s="16">
        <v>4</v>
      </c>
      <c r="C22675" s="16" t="s">
        <v>173</v>
      </c>
      <c r="D22675" s="38">
        <v>29.515999999999998</v>
      </c>
    </row>
    <row r="22676" spans="1:4">
      <c r="A22676" s="13">
        <v>2000</v>
      </c>
      <c r="B22676" s="14">
        <v>5</v>
      </c>
      <c r="C22676" s="14" t="s">
        <v>173</v>
      </c>
      <c r="D22676" s="37">
        <v>29.027999999999999</v>
      </c>
    </row>
    <row r="22677" spans="1:4">
      <c r="A22677" s="15">
        <v>2000</v>
      </c>
      <c r="B22677" s="16">
        <v>6</v>
      </c>
      <c r="C22677" s="16" t="s">
        <v>173</v>
      </c>
      <c r="D22677" s="38">
        <v>29.588999999999999</v>
      </c>
    </row>
    <row r="22678" spans="1:4">
      <c r="A22678" s="13">
        <v>2000</v>
      </c>
      <c r="B22678" s="14">
        <v>7</v>
      </c>
      <c r="C22678" s="14" t="s">
        <v>173</v>
      </c>
      <c r="D22678" s="37">
        <v>29.552</v>
      </c>
    </row>
    <row r="22679" spans="1:4">
      <c r="A22679" s="15">
        <v>2000</v>
      </c>
      <c r="B22679" s="16">
        <v>8</v>
      </c>
      <c r="C22679" s="16" t="s">
        <v>173</v>
      </c>
      <c r="D22679" s="38">
        <v>30.324000000000002</v>
      </c>
    </row>
    <row r="22680" spans="1:4">
      <c r="A22680" s="13">
        <v>2000</v>
      </c>
      <c r="B22680" s="14">
        <v>9</v>
      </c>
      <c r="C22680" s="14" t="s">
        <v>173</v>
      </c>
      <c r="D22680" s="37">
        <v>31.332999999999998</v>
      </c>
    </row>
    <row r="22681" spans="1:4">
      <c r="A22681" s="15">
        <v>2000</v>
      </c>
      <c r="B22681" s="16">
        <v>10</v>
      </c>
      <c r="C22681" s="16" t="s">
        <v>173</v>
      </c>
      <c r="D22681" s="38">
        <v>29.145</v>
      </c>
    </row>
    <row r="22682" spans="1:4">
      <c r="A22682" s="13">
        <v>2000</v>
      </c>
      <c r="B22682" s="14">
        <v>11</v>
      </c>
      <c r="C22682" s="14" t="s">
        <v>173</v>
      </c>
      <c r="D22682" s="37">
        <v>26.21</v>
      </c>
    </row>
    <row r="22683" spans="1:4">
      <c r="A22683" s="15">
        <v>2000</v>
      </c>
      <c r="B22683" s="16">
        <v>12</v>
      </c>
      <c r="C22683" s="16" t="s">
        <v>173</v>
      </c>
      <c r="D22683" s="38">
        <v>23.058</v>
      </c>
    </row>
    <row r="22684" spans="1:4">
      <c r="A22684" s="13">
        <v>2001</v>
      </c>
      <c r="B22684" s="14">
        <v>1</v>
      </c>
      <c r="C22684" s="14" t="s">
        <v>173</v>
      </c>
      <c r="D22684" s="37">
        <v>22.469000000000001</v>
      </c>
    </row>
    <row r="22685" spans="1:4">
      <c r="A22685" s="15">
        <v>2001</v>
      </c>
      <c r="B22685" s="16">
        <v>2</v>
      </c>
      <c r="C22685" s="16" t="s">
        <v>173</v>
      </c>
      <c r="D22685" s="38">
        <v>24.803999999999998</v>
      </c>
    </row>
    <row r="22686" spans="1:4">
      <c r="A22686" s="13">
        <v>2001</v>
      </c>
      <c r="B22686" s="14">
        <v>3</v>
      </c>
      <c r="C22686" s="14" t="s">
        <v>173</v>
      </c>
      <c r="D22686" s="37">
        <v>27.472999999999999</v>
      </c>
    </row>
    <row r="22687" spans="1:4">
      <c r="A22687" s="15">
        <v>2001</v>
      </c>
      <c r="B22687" s="16">
        <v>4</v>
      </c>
      <c r="C22687" s="16" t="s">
        <v>173</v>
      </c>
      <c r="D22687" s="38">
        <v>29.314</v>
      </c>
    </row>
    <row r="22688" spans="1:4">
      <c r="A22688" s="13">
        <v>2001</v>
      </c>
      <c r="B22688" s="14">
        <v>5</v>
      </c>
      <c r="C22688" s="14" t="s">
        <v>173</v>
      </c>
      <c r="D22688" s="37">
        <v>30.103000000000002</v>
      </c>
    </row>
    <row r="22689" spans="1:4">
      <c r="A22689" s="15">
        <v>2001</v>
      </c>
      <c r="B22689" s="16">
        <v>6</v>
      </c>
      <c r="C22689" s="16" t="s">
        <v>173</v>
      </c>
      <c r="D22689" s="38">
        <v>30.738</v>
      </c>
    </row>
    <row r="22690" spans="1:4">
      <c r="A22690" s="13">
        <v>2001</v>
      </c>
      <c r="B22690" s="14">
        <v>7</v>
      </c>
      <c r="C22690" s="14" t="s">
        <v>173</v>
      </c>
      <c r="D22690" s="37">
        <v>30.870999999999999</v>
      </c>
    </row>
    <row r="22691" spans="1:4">
      <c r="A22691" s="15">
        <v>2001</v>
      </c>
      <c r="B22691" s="16">
        <v>8</v>
      </c>
      <c r="C22691" s="16" t="s">
        <v>173</v>
      </c>
      <c r="D22691" s="38">
        <v>29.998000000000001</v>
      </c>
    </row>
    <row r="22692" spans="1:4">
      <c r="A22692" s="13">
        <v>2001</v>
      </c>
      <c r="B22692" s="14">
        <v>9</v>
      </c>
      <c r="C22692" s="14" t="s">
        <v>173</v>
      </c>
      <c r="D22692" s="37">
        <v>31.710999999999999</v>
      </c>
    </row>
    <row r="22693" spans="1:4">
      <c r="A22693" s="15">
        <v>2001</v>
      </c>
      <c r="B22693" s="16">
        <v>10</v>
      </c>
      <c r="C22693" s="16" t="s">
        <v>173</v>
      </c>
      <c r="D22693" s="38">
        <v>30.114000000000001</v>
      </c>
    </row>
    <row r="22694" spans="1:4">
      <c r="A22694" s="13">
        <v>2001</v>
      </c>
      <c r="B22694" s="14">
        <v>11</v>
      </c>
      <c r="C22694" s="14" t="s">
        <v>173</v>
      </c>
      <c r="D22694" s="37">
        <v>26.472000000000001</v>
      </c>
    </row>
    <row r="22695" spans="1:4">
      <c r="A22695" s="15">
        <v>2001</v>
      </c>
      <c r="B22695" s="16">
        <v>12</v>
      </c>
      <c r="C22695" s="16" t="s">
        <v>173</v>
      </c>
      <c r="D22695" s="38">
        <v>25.283999999999999</v>
      </c>
    </row>
    <row r="22696" spans="1:4">
      <c r="A22696" s="13">
        <v>2002</v>
      </c>
      <c r="B22696" s="14">
        <v>1</v>
      </c>
      <c r="C22696" s="14" t="s">
        <v>173</v>
      </c>
      <c r="D22696" s="37">
        <v>22.427</v>
      </c>
    </row>
    <row r="22697" spans="1:4">
      <c r="A22697" s="15">
        <v>2002</v>
      </c>
      <c r="B22697" s="16">
        <v>2</v>
      </c>
      <c r="C22697" s="16" t="s">
        <v>173</v>
      </c>
      <c r="D22697" s="38">
        <v>24.294</v>
      </c>
    </row>
    <row r="22698" spans="1:4">
      <c r="A22698" s="13">
        <v>2002</v>
      </c>
      <c r="B22698" s="14">
        <v>3</v>
      </c>
      <c r="C22698" s="14" t="s">
        <v>173</v>
      </c>
      <c r="D22698" s="37">
        <v>26.129000000000001</v>
      </c>
    </row>
    <row r="22699" spans="1:4">
      <c r="A22699" s="15">
        <v>2002</v>
      </c>
      <c r="B22699" s="16">
        <v>4</v>
      </c>
      <c r="C22699" s="16" t="s">
        <v>173</v>
      </c>
      <c r="D22699" s="38">
        <v>27.084</v>
      </c>
    </row>
    <row r="22700" spans="1:4">
      <c r="A22700" s="13">
        <v>2002</v>
      </c>
      <c r="B22700" s="14">
        <v>5</v>
      </c>
      <c r="C22700" s="14" t="s">
        <v>173</v>
      </c>
      <c r="D22700" s="37">
        <v>30.032</v>
      </c>
    </row>
    <row r="22701" spans="1:4">
      <c r="A22701" s="15">
        <v>2002</v>
      </c>
      <c r="B22701" s="16">
        <v>6</v>
      </c>
      <c r="C22701" s="16" t="s">
        <v>173</v>
      </c>
      <c r="D22701" s="38">
        <v>30.829000000000001</v>
      </c>
    </row>
    <row r="22702" spans="1:4">
      <c r="A22702" s="13">
        <v>2002</v>
      </c>
      <c r="B22702" s="14">
        <v>7</v>
      </c>
      <c r="C22702" s="14" t="s">
        <v>173</v>
      </c>
      <c r="D22702" s="37">
        <v>30.170999999999999</v>
      </c>
    </row>
    <row r="22703" spans="1:4">
      <c r="A22703" s="15">
        <v>2002</v>
      </c>
      <c r="B22703" s="16">
        <v>8</v>
      </c>
      <c r="C22703" s="16" t="s">
        <v>173</v>
      </c>
      <c r="D22703" s="38">
        <v>30.78</v>
      </c>
    </row>
    <row r="22704" spans="1:4">
      <c r="A22704" s="13">
        <v>2002</v>
      </c>
      <c r="B22704" s="14">
        <v>9</v>
      </c>
      <c r="C22704" s="14" t="s">
        <v>173</v>
      </c>
      <c r="D22704" s="37">
        <v>31.277000000000001</v>
      </c>
    </row>
    <row r="22705" spans="1:4">
      <c r="A22705" s="15">
        <v>2002</v>
      </c>
      <c r="B22705" s="16">
        <v>10</v>
      </c>
      <c r="C22705" s="16" t="s">
        <v>173</v>
      </c>
      <c r="D22705" s="38">
        <v>30.443000000000001</v>
      </c>
    </row>
    <row r="22706" spans="1:4">
      <c r="A22706" s="13">
        <v>2002</v>
      </c>
      <c r="B22706" s="14">
        <v>11</v>
      </c>
      <c r="C22706" s="14" t="s">
        <v>173</v>
      </c>
      <c r="D22706" s="37">
        <v>26.751999999999999</v>
      </c>
    </row>
    <row r="22707" spans="1:4">
      <c r="A22707" s="15">
        <v>2002</v>
      </c>
      <c r="B22707" s="16">
        <v>12</v>
      </c>
      <c r="C22707" s="16" t="s">
        <v>173</v>
      </c>
      <c r="D22707" s="38">
        <v>23.919</v>
      </c>
    </row>
    <row r="22708" spans="1:4">
      <c r="A22708" s="13">
        <v>2003</v>
      </c>
      <c r="B22708" s="14">
        <v>1</v>
      </c>
      <c r="C22708" s="14" t="s">
        <v>173</v>
      </c>
      <c r="D22708" s="37">
        <v>21.576000000000001</v>
      </c>
    </row>
    <row r="22709" spans="1:4">
      <c r="A22709" s="15">
        <v>2003</v>
      </c>
      <c r="B22709" s="16">
        <v>2</v>
      </c>
      <c r="C22709" s="16" t="s">
        <v>173</v>
      </c>
      <c r="D22709" s="38">
        <v>23.279</v>
      </c>
    </row>
    <row r="22710" spans="1:4">
      <c r="A22710" s="13">
        <v>2003</v>
      </c>
      <c r="B22710" s="14">
        <v>3</v>
      </c>
      <c r="C22710" s="14" t="s">
        <v>173</v>
      </c>
      <c r="D22710" s="37">
        <v>27.198</v>
      </c>
    </row>
    <row r="22711" spans="1:4">
      <c r="A22711" s="15">
        <v>2003</v>
      </c>
      <c r="B22711" s="16">
        <v>4</v>
      </c>
      <c r="C22711" s="16" t="s">
        <v>173</v>
      </c>
      <c r="D22711" s="38">
        <v>28.497</v>
      </c>
    </row>
    <row r="22712" spans="1:4">
      <c r="A22712" s="13">
        <v>2003</v>
      </c>
      <c r="B22712" s="14">
        <v>5</v>
      </c>
      <c r="C22712" s="14" t="s">
        <v>173</v>
      </c>
      <c r="D22712" s="37">
        <v>30.472999999999999</v>
      </c>
    </row>
    <row r="22713" spans="1:4">
      <c r="A22713" s="15">
        <v>2003</v>
      </c>
      <c r="B22713" s="16">
        <v>6</v>
      </c>
      <c r="C22713" s="16" t="s">
        <v>173</v>
      </c>
      <c r="D22713" s="38">
        <v>30.294</v>
      </c>
    </row>
    <row r="22714" spans="1:4">
      <c r="A22714" s="13">
        <v>2003</v>
      </c>
      <c r="B22714" s="14">
        <v>7</v>
      </c>
      <c r="C22714" s="14" t="s">
        <v>173</v>
      </c>
      <c r="D22714" s="37">
        <v>29.763999999999999</v>
      </c>
    </row>
    <row r="22715" spans="1:4">
      <c r="A22715" s="15">
        <v>2003</v>
      </c>
      <c r="B22715" s="16">
        <v>8</v>
      </c>
      <c r="C22715" s="16" t="s">
        <v>173</v>
      </c>
      <c r="D22715" s="38">
        <v>30.155000000000001</v>
      </c>
    </row>
    <row r="22716" spans="1:4">
      <c r="A22716" s="13">
        <v>2003</v>
      </c>
      <c r="B22716" s="14">
        <v>9</v>
      </c>
      <c r="C22716" s="14" t="s">
        <v>173</v>
      </c>
      <c r="D22716" s="37">
        <v>30.835000000000001</v>
      </c>
    </row>
    <row r="22717" spans="1:4">
      <c r="A22717" s="15">
        <v>2003</v>
      </c>
      <c r="B22717" s="16">
        <v>10</v>
      </c>
      <c r="C22717" s="16" t="s">
        <v>173</v>
      </c>
      <c r="D22717" s="38">
        <v>29.893000000000001</v>
      </c>
    </row>
    <row r="22718" spans="1:4">
      <c r="A22718" s="13">
        <v>2003</v>
      </c>
      <c r="B22718" s="14">
        <v>11</v>
      </c>
      <c r="C22718" s="14" t="s">
        <v>173</v>
      </c>
      <c r="D22718" s="37">
        <v>26.43</v>
      </c>
    </row>
    <row r="22719" spans="1:4">
      <c r="A22719" s="15">
        <v>2003</v>
      </c>
      <c r="B22719" s="16">
        <v>12</v>
      </c>
      <c r="C22719" s="16" t="s">
        <v>173</v>
      </c>
      <c r="D22719" s="38">
        <v>23.177</v>
      </c>
    </row>
    <row r="22720" spans="1:4">
      <c r="A22720" s="13">
        <v>2004</v>
      </c>
      <c r="B22720" s="14">
        <v>1</v>
      </c>
      <c r="C22720" s="14" t="s">
        <v>173</v>
      </c>
      <c r="D22720" s="37">
        <v>22.11</v>
      </c>
    </row>
    <row r="22721" spans="1:4">
      <c r="A22721" s="15">
        <v>2004</v>
      </c>
      <c r="B22721" s="16">
        <v>2</v>
      </c>
      <c r="C22721" s="16" t="s">
        <v>173</v>
      </c>
      <c r="D22721" s="38">
        <v>24.341000000000001</v>
      </c>
    </row>
    <row r="22722" spans="1:4">
      <c r="A22722" s="13">
        <v>2004</v>
      </c>
      <c r="B22722" s="14">
        <v>3</v>
      </c>
      <c r="C22722" s="14" t="s">
        <v>173</v>
      </c>
      <c r="D22722" s="37">
        <v>26.541</v>
      </c>
    </row>
    <row r="22723" spans="1:4">
      <c r="A22723" s="15">
        <v>2004</v>
      </c>
      <c r="B22723" s="16">
        <v>4</v>
      </c>
      <c r="C22723" s="16" t="s">
        <v>173</v>
      </c>
      <c r="D22723" s="38">
        <v>28.050999999999998</v>
      </c>
    </row>
    <row r="22724" spans="1:4">
      <c r="A22724" s="13">
        <v>2004</v>
      </c>
      <c r="B22724" s="14">
        <v>5</v>
      </c>
      <c r="C22724" s="14" t="s">
        <v>173</v>
      </c>
      <c r="D22724" s="37">
        <v>30.227</v>
      </c>
    </row>
    <row r="22725" spans="1:4">
      <c r="A22725" s="15">
        <v>2004</v>
      </c>
      <c r="B22725" s="16">
        <v>6</v>
      </c>
      <c r="C22725" s="16" t="s">
        <v>173</v>
      </c>
      <c r="D22725" s="38">
        <v>30.734000000000002</v>
      </c>
    </row>
    <row r="22726" spans="1:4">
      <c r="A22726" s="13">
        <v>2004</v>
      </c>
      <c r="B22726" s="14">
        <v>7</v>
      </c>
      <c r="C22726" s="14" t="s">
        <v>173</v>
      </c>
      <c r="D22726" s="37">
        <v>30.048999999999999</v>
      </c>
    </row>
    <row r="22727" spans="1:4">
      <c r="A22727" s="15">
        <v>2004</v>
      </c>
      <c r="B22727" s="16">
        <v>8</v>
      </c>
      <c r="C22727" s="16" t="s">
        <v>173</v>
      </c>
      <c r="D22727" s="38">
        <v>30.992000000000001</v>
      </c>
    </row>
    <row r="22728" spans="1:4">
      <c r="A22728" s="13">
        <v>2004</v>
      </c>
      <c r="B22728" s="14">
        <v>9</v>
      </c>
      <c r="C22728" s="14" t="s">
        <v>173</v>
      </c>
      <c r="D22728" s="37">
        <v>30.959</v>
      </c>
    </row>
    <row r="22729" spans="1:4">
      <c r="A22729" s="15">
        <v>2004</v>
      </c>
      <c r="B22729" s="16">
        <v>10</v>
      </c>
      <c r="C22729" s="16" t="s">
        <v>173</v>
      </c>
      <c r="D22729" s="38">
        <v>30.577999999999999</v>
      </c>
    </row>
    <row r="22730" spans="1:4">
      <c r="A22730" s="13">
        <v>2004</v>
      </c>
      <c r="B22730" s="14">
        <v>11</v>
      </c>
      <c r="C22730" s="14" t="s">
        <v>173</v>
      </c>
      <c r="D22730" s="37">
        <v>26.539000000000001</v>
      </c>
    </row>
    <row r="22731" spans="1:4">
      <c r="A22731" s="15">
        <v>2004</v>
      </c>
      <c r="B22731" s="16">
        <v>12</v>
      </c>
      <c r="C22731" s="16" t="s">
        <v>173</v>
      </c>
      <c r="D22731" s="38">
        <v>22.632000000000001</v>
      </c>
    </row>
    <row r="22732" spans="1:4">
      <c r="A22732" s="13">
        <v>2005</v>
      </c>
      <c r="B22732" s="14">
        <v>1</v>
      </c>
      <c r="C22732" s="14" t="s">
        <v>173</v>
      </c>
      <c r="D22732" s="37">
        <v>22.035</v>
      </c>
    </row>
    <row r="22733" spans="1:4">
      <c r="A22733" s="15">
        <v>2005</v>
      </c>
      <c r="B22733" s="16">
        <v>2</v>
      </c>
      <c r="C22733" s="16" t="s">
        <v>173</v>
      </c>
      <c r="D22733" s="38">
        <v>22.204999999999998</v>
      </c>
    </row>
    <row r="22734" spans="1:4">
      <c r="A22734" s="13">
        <v>2005</v>
      </c>
      <c r="B22734" s="14">
        <v>3</v>
      </c>
      <c r="C22734" s="14" t="s">
        <v>173</v>
      </c>
      <c r="D22734" s="37">
        <v>27.035</v>
      </c>
    </row>
    <row r="22735" spans="1:4">
      <c r="A22735" s="15">
        <v>2005</v>
      </c>
      <c r="B22735" s="16">
        <v>4</v>
      </c>
      <c r="C22735" s="16" t="s">
        <v>173</v>
      </c>
      <c r="D22735" s="38">
        <v>28.582999999999998</v>
      </c>
    </row>
    <row r="22736" spans="1:4">
      <c r="A22736" s="13">
        <v>2005</v>
      </c>
      <c r="B22736" s="14">
        <v>5</v>
      </c>
      <c r="C22736" s="14" t="s">
        <v>173</v>
      </c>
      <c r="D22736" s="37">
        <v>31.741</v>
      </c>
    </row>
    <row r="22737" spans="1:4">
      <c r="A22737" s="15">
        <v>2005</v>
      </c>
      <c r="B22737" s="16">
        <v>6</v>
      </c>
      <c r="C22737" s="16" t="s">
        <v>173</v>
      </c>
      <c r="D22737" s="38">
        <v>31.06</v>
      </c>
    </row>
    <row r="22738" spans="1:4">
      <c r="A22738" s="13">
        <v>2005</v>
      </c>
      <c r="B22738" s="14">
        <v>7</v>
      </c>
      <c r="C22738" s="14" t="s">
        <v>173</v>
      </c>
      <c r="D22738" s="37">
        <v>30.37</v>
      </c>
    </row>
    <row r="22739" spans="1:4">
      <c r="A22739" s="15">
        <v>2005</v>
      </c>
      <c r="B22739" s="16">
        <v>8</v>
      </c>
      <c r="C22739" s="16" t="s">
        <v>173</v>
      </c>
      <c r="D22739" s="38">
        <v>30.507000000000001</v>
      </c>
    </row>
    <row r="22740" spans="1:4">
      <c r="A22740" s="13">
        <v>2005</v>
      </c>
      <c r="B22740" s="14">
        <v>9</v>
      </c>
      <c r="C22740" s="14" t="s">
        <v>173</v>
      </c>
      <c r="D22740" s="37">
        <v>31.245000000000001</v>
      </c>
    </row>
    <row r="22741" spans="1:4">
      <c r="A22741" s="15">
        <v>2005</v>
      </c>
      <c r="B22741" s="16">
        <v>10</v>
      </c>
      <c r="C22741" s="16" t="s">
        <v>173</v>
      </c>
      <c r="D22741" s="38">
        <v>31.109000000000002</v>
      </c>
    </row>
    <row r="22742" spans="1:4">
      <c r="A22742" s="13">
        <v>2005</v>
      </c>
      <c r="B22742" s="14">
        <v>11</v>
      </c>
      <c r="C22742" s="14" t="s">
        <v>173</v>
      </c>
      <c r="D22742" s="37">
        <v>26.994</v>
      </c>
    </row>
    <row r="22743" spans="1:4">
      <c r="A22743" s="15">
        <v>2005</v>
      </c>
      <c r="B22743" s="16">
        <v>12</v>
      </c>
      <c r="C22743" s="16" t="s">
        <v>173</v>
      </c>
      <c r="D22743" s="38">
        <v>24.853000000000002</v>
      </c>
    </row>
    <row r="22744" spans="1:4">
      <c r="A22744" s="13">
        <v>2006</v>
      </c>
      <c r="B22744" s="14">
        <v>1</v>
      </c>
      <c r="C22744" s="14" t="s">
        <v>173</v>
      </c>
      <c r="D22744" s="37">
        <v>20.709</v>
      </c>
    </row>
    <row r="22745" spans="1:4">
      <c r="A22745" s="15">
        <v>2006</v>
      </c>
      <c r="B22745" s="16">
        <v>2</v>
      </c>
      <c r="C22745" s="16" t="s">
        <v>173</v>
      </c>
      <c r="D22745" s="38">
        <v>23.599</v>
      </c>
    </row>
    <row r="22746" spans="1:4">
      <c r="A22746" s="13">
        <v>2006</v>
      </c>
      <c r="B22746" s="14">
        <v>3</v>
      </c>
      <c r="C22746" s="14" t="s">
        <v>173</v>
      </c>
      <c r="D22746" s="37">
        <v>27.634</v>
      </c>
    </row>
    <row r="22747" spans="1:4">
      <c r="A22747" s="15">
        <v>2006</v>
      </c>
      <c r="B22747" s="16">
        <v>4</v>
      </c>
      <c r="C22747" s="16" t="s">
        <v>173</v>
      </c>
      <c r="D22747" s="38">
        <v>28.597000000000001</v>
      </c>
    </row>
    <row r="22748" spans="1:4">
      <c r="A22748" s="13">
        <v>2006</v>
      </c>
      <c r="B22748" s="14">
        <v>5</v>
      </c>
      <c r="C22748" s="14" t="s">
        <v>173</v>
      </c>
      <c r="D22748" s="37">
        <v>29.227</v>
      </c>
    </row>
    <row r="22749" spans="1:4">
      <c r="A22749" s="15">
        <v>2006</v>
      </c>
      <c r="B22749" s="16">
        <v>6</v>
      </c>
      <c r="C22749" s="16" t="s">
        <v>173</v>
      </c>
      <c r="D22749" s="38">
        <v>31.57</v>
      </c>
    </row>
    <row r="22750" spans="1:4">
      <c r="A22750" s="13">
        <v>2006</v>
      </c>
      <c r="B22750" s="14">
        <v>7</v>
      </c>
      <c r="C22750" s="14" t="s">
        <v>173</v>
      </c>
      <c r="D22750" s="37">
        <v>30.213000000000001</v>
      </c>
    </row>
    <row r="22751" spans="1:4">
      <c r="A22751" s="15">
        <v>2006</v>
      </c>
      <c r="B22751" s="16">
        <v>8</v>
      </c>
      <c r="C22751" s="16" t="s">
        <v>173</v>
      </c>
      <c r="D22751" s="38">
        <v>29.908000000000001</v>
      </c>
    </row>
    <row r="22752" spans="1:4">
      <c r="A22752" s="13">
        <v>2006</v>
      </c>
      <c r="B22752" s="14">
        <v>9</v>
      </c>
      <c r="C22752" s="14" t="s">
        <v>173</v>
      </c>
      <c r="D22752" s="37">
        <v>31.372</v>
      </c>
    </row>
    <row r="22753" spans="1:4">
      <c r="A22753" s="15">
        <v>2006</v>
      </c>
      <c r="B22753" s="16">
        <v>10</v>
      </c>
      <c r="C22753" s="16" t="s">
        <v>173</v>
      </c>
      <c r="D22753" s="38">
        <v>30.684999999999999</v>
      </c>
    </row>
    <row r="22754" spans="1:4">
      <c r="A22754" s="13">
        <v>2006</v>
      </c>
      <c r="B22754" s="14">
        <v>11</v>
      </c>
      <c r="C22754" s="14" t="s">
        <v>173</v>
      </c>
      <c r="D22754" s="37">
        <v>28.068999999999999</v>
      </c>
    </row>
    <row r="22755" spans="1:4">
      <c r="A22755" s="15">
        <v>2006</v>
      </c>
      <c r="B22755" s="16">
        <v>12</v>
      </c>
      <c r="C22755" s="16" t="s">
        <v>173</v>
      </c>
      <c r="D22755" s="38">
        <v>22.233000000000001</v>
      </c>
    </row>
    <row r="22756" spans="1:4">
      <c r="A22756" s="13">
        <v>2007</v>
      </c>
      <c r="B22756" s="14">
        <v>1</v>
      </c>
      <c r="C22756" s="14" t="s">
        <v>173</v>
      </c>
      <c r="D22756" s="37">
        <v>23.01</v>
      </c>
    </row>
    <row r="22757" spans="1:4">
      <c r="A22757" s="15">
        <v>2007</v>
      </c>
      <c r="B22757" s="16">
        <v>2</v>
      </c>
      <c r="C22757" s="16" t="s">
        <v>173</v>
      </c>
      <c r="D22757" s="38">
        <v>25.361999999999998</v>
      </c>
    </row>
    <row r="22758" spans="1:4">
      <c r="A22758" s="13">
        <v>2007</v>
      </c>
      <c r="B22758" s="14">
        <v>3</v>
      </c>
      <c r="C22758" s="14" t="s">
        <v>173</v>
      </c>
      <c r="D22758" s="37">
        <v>27.02</v>
      </c>
    </row>
    <row r="22759" spans="1:4">
      <c r="A22759" s="15">
        <v>2007</v>
      </c>
      <c r="B22759" s="16">
        <v>4</v>
      </c>
      <c r="C22759" s="16" t="s">
        <v>173</v>
      </c>
      <c r="D22759" s="38">
        <v>27.777999999999999</v>
      </c>
    </row>
    <row r="22760" spans="1:4">
      <c r="A22760" s="13">
        <v>2007</v>
      </c>
      <c r="B22760" s="14">
        <v>5</v>
      </c>
      <c r="C22760" s="14" t="s">
        <v>173</v>
      </c>
      <c r="D22760" s="37">
        <v>30.919</v>
      </c>
    </row>
    <row r="22761" spans="1:4">
      <c r="A22761" s="15">
        <v>2007</v>
      </c>
      <c r="B22761" s="16">
        <v>6</v>
      </c>
      <c r="C22761" s="16" t="s">
        <v>173</v>
      </c>
      <c r="D22761" s="38">
        <v>30.478999999999999</v>
      </c>
    </row>
    <row r="22762" spans="1:4">
      <c r="A22762" s="13">
        <v>2007</v>
      </c>
      <c r="B22762" s="14">
        <v>7</v>
      </c>
      <c r="C22762" s="14" t="s">
        <v>173</v>
      </c>
      <c r="D22762" s="37">
        <v>29.695</v>
      </c>
    </row>
    <row r="22763" spans="1:4">
      <c r="A22763" s="15">
        <v>2007</v>
      </c>
      <c r="B22763" s="16">
        <v>8</v>
      </c>
      <c r="C22763" s="16" t="s">
        <v>173</v>
      </c>
      <c r="D22763" s="38">
        <v>29.658000000000001</v>
      </c>
    </row>
    <row r="22764" spans="1:4">
      <c r="A22764" s="13">
        <v>2007</v>
      </c>
      <c r="B22764" s="14">
        <v>9</v>
      </c>
      <c r="C22764" s="14" t="s">
        <v>173</v>
      </c>
      <c r="D22764" s="37">
        <v>31.363</v>
      </c>
    </row>
    <row r="22765" spans="1:4">
      <c r="A22765" s="15">
        <v>2007</v>
      </c>
      <c r="B22765" s="16">
        <v>10</v>
      </c>
      <c r="C22765" s="16" t="s">
        <v>173</v>
      </c>
      <c r="D22765" s="38">
        <v>30.196999999999999</v>
      </c>
    </row>
    <row r="22766" spans="1:4">
      <c r="A22766" s="13">
        <v>2007</v>
      </c>
      <c r="B22766" s="14">
        <v>11</v>
      </c>
      <c r="C22766" s="14" t="s">
        <v>173</v>
      </c>
      <c r="D22766" s="37">
        <v>26.68</v>
      </c>
    </row>
    <row r="22767" spans="1:4">
      <c r="A22767" s="15">
        <v>2007</v>
      </c>
      <c r="B22767" s="16">
        <v>12</v>
      </c>
      <c r="C22767" s="16" t="s">
        <v>173</v>
      </c>
      <c r="D22767" s="38">
        <v>22.344000000000001</v>
      </c>
    </row>
    <row r="22768" spans="1:4">
      <c r="A22768" s="13">
        <v>2008</v>
      </c>
      <c r="B22768" s="14">
        <v>1</v>
      </c>
      <c r="C22768" s="14" t="s">
        <v>173</v>
      </c>
      <c r="D22768" s="37">
        <v>22.125</v>
      </c>
    </row>
    <row r="22769" spans="1:4">
      <c r="A22769" s="15">
        <v>2008</v>
      </c>
      <c r="B22769" s="16">
        <v>2</v>
      </c>
      <c r="C22769" s="16" t="s">
        <v>173</v>
      </c>
      <c r="D22769" s="38">
        <v>25.416</v>
      </c>
    </row>
    <row r="22770" spans="1:4">
      <c r="A22770" s="13">
        <v>2008</v>
      </c>
      <c r="B22770" s="14">
        <v>3</v>
      </c>
      <c r="C22770" s="14" t="s">
        <v>173</v>
      </c>
      <c r="D22770" s="37">
        <v>28.562999999999999</v>
      </c>
    </row>
    <row r="22771" spans="1:4">
      <c r="A22771" s="15">
        <v>2008</v>
      </c>
      <c r="B22771" s="16">
        <v>4</v>
      </c>
      <c r="C22771" s="16" t="s">
        <v>173</v>
      </c>
      <c r="D22771" s="38">
        <v>29.712</v>
      </c>
    </row>
    <row r="22772" spans="1:4">
      <c r="A22772" s="13">
        <v>2008</v>
      </c>
      <c r="B22772" s="14">
        <v>5</v>
      </c>
      <c r="C22772" s="14" t="s">
        <v>173</v>
      </c>
      <c r="D22772" s="37">
        <v>30.603999999999999</v>
      </c>
    </row>
    <row r="22773" spans="1:4">
      <c r="A22773" s="15">
        <v>2008</v>
      </c>
      <c r="B22773" s="16">
        <v>6</v>
      </c>
      <c r="C22773" s="16" t="s">
        <v>173</v>
      </c>
      <c r="D22773" s="38">
        <v>30.891999999999999</v>
      </c>
    </row>
    <row r="22774" spans="1:4">
      <c r="A22774" s="13">
        <v>2008</v>
      </c>
      <c r="B22774" s="14">
        <v>7</v>
      </c>
      <c r="C22774" s="14" t="s">
        <v>173</v>
      </c>
      <c r="D22774" s="37">
        <v>30.19</v>
      </c>
    </row>
    <row r="22775" spans="1:4">
      <c r="A22775" s="15">
        <v>2008</v>
      </c>
      <c r="B22775" s="16">
        <v>8</v>
      </c>
      <c r="C22775" s="16" t="s">
        <v>173</v>
      </c>
      <c r="D22775" s="38">
        <v>30.184000000000001</v>
      </c>
    </row>
    <row r="22776" spans="1:4">
      <c r="A22776" s="13">
        <v>2008</v>
      </c>
      <c r="B22776" s="14">
        <v>9</v>
      </c>
      <c r="C22776" s="14" t="s">
        <v>173</v>
      </c>
      <c r="D22776" s="37">
        <v>31.623999999999999</v>
      </c>
    </row>
    <row r="22777" spans="1:4">
      <c r="A22777" s="15">
        <v>2008</v>
      </c>
      <c r="B22777" s="16">
        <v>10</v>
      </c>
      <c r="C22777" s="16" t="s">
        <v>173</v>
      </c>
      <c r="D22777" s="38">
        <v>30.007000000000001</v>
      </c>
    </row>
    <row r="22778" spans="1:4">
      <c r="A22778" s="13">
        <v>2008</v>
      </c>
      <c r="B22778" s="14">
        <v>11</v>
      </c>
      <c r="C22778" s="14" t="s">
        <v>173</v>
      </c>
      <c r="D22778" s="37">
        <v>26.631</v>
      </c>
    </row>
    <row r="22779" spans="1:4">
      <c r="A22779" s="15">
        <v>2008</v>
      </c>
      <c r="B22779" s="16">
        <v>12</v>
      </c>
      <c r="C22779" s="16" t="s">
        <v>173</v>
      </c>
      <c r="D22779" s="38">
        <v>21.725999999999999</v>
      </c>
    </row>
    <row r="22780" spans="1:4">
      <c r="A22780" s="13">
        <v>2009</v>
      </c>
      <c r="B22780" s="14">
        <v>1</v>
      </c>
      <c r="C22780" s="14" t="s">
        <v>173</v>
      </c>
      <c r="D22780" s="37">
        <v>20.111000000000001</v>
      </c>
    </row>
    <row r="22781" spans="1:4">
      <c r="A22781" s="15">
        <v>2009</v>
      </c>
      <c r="B22781" s="16">
        <v>2</v>
      </c>
      <c r="C22781" s="16" t="s">
        <v>173</v>
      </c>
      <c r="D22781" s="38">
        <v>22.32</v>
      </c>
    </row>
    <row r="22782" spans="1:4">
      <c r="A22782" s="13">
        <v>2009</v>
      </c>
      <c r="B22782" s="14">
        <v>3</v>
      </c>
      <c r="C22782" s="14" t="s">
        <v>173</v>
      </c>
      <c r="D22782" s="37">
        <v>24.228000000000002</v>
      </c>
    </row>
    <row r="22783" spans="1:4">
      <c r="A22783" s="15">
        <v>2009</v>
      </c>
      <c r="B22783" s="16">
        <v>4</v>
      </c>
      <c r="C22783" s="16" t="s">
        <v>173</v>
      </c>
      <c r="D22783" s="38">
        <v>28.018000000000001</v>
      </c>
    </row>
    <row r="22784" spans="1:4">
      <c r="A22784" s="13">
        <v>2009</v>
      </c>
      <c r="B22784" s="14">
        <v>5</v>
      </c>
      <c r="C22784" s="14" t="s">
        <v>173</v>
      </c>
      <c r="D22784" s="37">
        <v>30.887</v>
      </c>
    </row>
    <row r="22785" spans="1:4">
      <c r="A22785" s="15">
        <v>2009</v>
      </c>
      <c r="B22785" s="16">
        <v>6</v>
      </c>
      <c r="C22785" s="16" t="s">
        <v>173</v>
      </c>
      <c r="D22785" s="38">
        <v>30.802</v>
      </c>
    </row>
    <row r="22786" spans="1:4">
      <c r="A22786" s="13">
        <v>2009</v>
      </c>
      <c r="B22786" s="14">
        <v>7</v>
      </c>
      <c r="C22786" s="14" t="s">
        <v>173</v>
      </c>
      <c r="D22786" s="37">
        <v>30.597000000000001</v>
      </c>
    </row>
    <row r="22787" spans="1:4">
      <c r="A22787" s="15">
        <v>2009</v>
      </c>
      <c r="B22787" s="16">
        <v>8</v>
      </c>
      <c r="C22787" s="16" t="s">
        <v>173</v>
      </c>
      <c r="D22787" s="38">
        <v>30.745999999999999</v>
      </c>
    </row>
    <row r="22788" spans="1:4">
      <c r="A22788" s="13">
        <v>2009</v>
      </c>
      <c r="B22788" s="14">
        <v>9</v>
      </c>
      <c r="C22788" s="14" t="s">
        <v>173</v>
      </c>
      <c r="D22788" s="37">
        <v>31.274999999999999</v>
      </c>
    </row>
    <row r="22789" spans="1:4">
      <c r="A22789" s="15">
        <v>2009</v>
      </c>
      <c r="B22789" s="16">
        <v>10</v>
      </c>
      <c r="C22789" s="16" t="s">
        <v>173</v>
      </c>
      <c r="D22789" s="38">
        <v>30.658000000000001</v>
      </c>
    </row>
    <row r="22790" spans="1:4">
      <c r="A22790" s="13">
        <v>2009</v>
      </c>
      <c r="B22790" s="14">
        <v>11</v>
      </c>
      <c r="C22790" s="14" t="s">
        <v>173</v>
      </c>
      <c r="D22790" s="37">
        <v>26.879000000000001</v>
      </c>
    </row>
    <row r="22791" spans="1:4">
      <c r="A22791" s="15">
        <v>2009</v>
      </c>
      <c r="B22791" s="16">
        <v>12</v>
      </c>
      <c r="C22791" s="16" t="s">
        <v>173</v>
      </c>
      <c r="D22791" s="38">
        <v>24.332999999999998</v>
      </c>
    </row>
    <row r="22792" spans="1:4">
      <c r="A22792" s="13">
        <v>2010</v>
      </c>
      <c r="B22792" s="14">
        <v>1</v>
      </c>
      <c r="C22792" s="14" t="s">
        <v>173</v>
      </c>
      <c r="D22792" s="37">
        <v>24.097000000000001</v>
      </c>
    </row>
    <row r="22793" spans="1:4">
      <c r="A22793" s="15">
        <v>2010</v>
      </c>
      <c r="B22793" s="16">
        <v>2</v>
      </c>
      <c r="C22793" s="16" t="s">
        <v>173</v>
      </c>
      <c r="D22793" s="38">
        <v>26.311</v>
      </c>
    </row>
    <row r="22794" spans="1:4">
      <c r="A22794" s="13">
        <v>2010</v>
      </c>
      <c r="B22794" s="14">
        <v>3</v>
      </c>
      <c r="C22794" s="14" t="s">
        <v>173</v>
      </c>
      <c r="D22794" s="37">
        <v>29.023</v>
      </c>
    </row>
    <row r="22795" spans="1:4">
      <c r="A22795" s="15">
        <v>2010</v>
      </c>
      <c r="B22795" s="16">
        <v>4</v>
      </c>
      <c r="C22795" s="16" t="s">
        <v>173</v>
      </c>
      <c r="D22795" s="38">
        <v>28.434999999999999</v>
      </c>
    </row>
    <row r="22796" spans="1:4">
      <c r="A22796" s="13">
        <v>2010</v>
      </c>
      <c r="B22796" s="14">
        <v>5</v>
      </c>
      <c r="C22796" s="14" t="s">
        <v>173</v>
      </c>
      <c r="D22796" s="37">
        <v>30.917000000000002</v>
      </c>
    </row>
    <row r="22797" spans="1:4">
      <c r="A22797" s="15">
        <v>2010</v>
      </c>
      <c r="B22797" s="16">
        <v>6</v>
      </c>
      <c r="C22797" s="16" t="s">
        <v>173</v>
      </c>
      <c r="D22797" s="38">
        <v>31.303000000000001</v>
      </c>
    </row>
    <row r="22798" spans="1:4">
      <c r="A22798" s="13">
        <v>2010</v>
      </c>
      <c r="B22798" s="14">
        <v>7</v>
      </c>
      <c r="C22798" s="14" t="s">
        <v>173</v>
      </c>
      <c r="D22798" s="37">
        <v>30.763000000000002</v>
      </c>
    </row>
    <row r="22799" spans="1:4">
      <c r="A22799" s="15">
        <v>2010</v>
      </c>
      <c r="B22799" s="16">
        <v>8</v>
      </c>
      <c r="C22799" s="16" t="s">
        <v>173</v>
      </c>
      <c r="D22799" s="38">
        <v>30.513999999999999</v>
      </c>
    </row>
    <row r="22800" spans="1:4">
      <c r="A22800" s="13">
        <v>2010</v>
      </c>
      <c r="B22800" s="14">
        <v>9</v>
      </c>
      <c r="C22800" s="14" t="s">
        <v>173</v>
      </c>
      <c r="D22800" s="37">
        <v>31.504999999999999</v>
      </c>
    </row>
    <row r="22801" spans="1:4">
      <c r="A22801" s="15">
        <v>2010</v>
      </c>
      <c r="B22801" s="16">
        <v>10</v>
      </c>
      <c r="C22801" s="16" t="s">
        <v>173</v>
      </c>
      <c r="D22801" s="38">
        <v>30.324000000000002</v>
      </c>
    </row>
    <row r="22802" spans="1:4">
      <c r="A22802" s="13">
        <v>2010</v>
      </c>
      <c r="B22802" s="14">
        <v>11</v>
      </c>
      <c r="C22802" s="14" t="s">
        <v>173</v>
      </c>
      <c r="D22802" s="37">
        <v>27.08</v>
      </c>
    </row>
    <row r="22803" spans="1:4">
      <c r="A22803" s="15">
        <v>2010</v>
      </c>
      <c r="B22803" s="16">
        <v>12</v>
      </c>
      <c r="C22803" s="16" t="s">
        <v>173</v>
      </c>
      <c r="D22803" s="38">
        <v>24.13</v>
      </c>
    </row>
    <row r="22804" spans="1:4">
      <c r="A22804" s="13">
        <v>2011</v>
      </c>
      <c r="B22804" s="14">
        <v>1</v>
      </c>
      <c r="C22804" s="14" t="s">
        <v>173</v>
      </c>
      <c r="D22804" s="37">
        <v>22.722000000000001</v>
      </c>
    </row>
    <row r="22805" spans="1:4">
      <c r="A22805" s="15">
        <v>2011</v>
      </c>
      <c r="B22805" s="16">
        <v>2</v>
      </c>
      <c r="C22805" s="16" t="s">
        <v>173</v>
      </c>
      <c r="D22805" s="38">
        <v>23.55</v>
      </c>
    </row>
    <row r="22806" spans="1:4">
      <c r="A22806" s="13">
        <v>2011</v>
      </c>
      <c r="B22806" s="14">
        <v>3</v>
      </c>
      <c r="C22806" s="14" t="s">
        <v>173</v>
      </c>
      <c r="D22806" s="37">
        <v>25.905999999999999</v>
      </c>
    </row>
    <row r="22807" spans="1:4">
      <c r="A22807" s="15">
        <v>2011</v>
      </c>
      <c r="B22807" s="16">
        <v>4</v>
      </c>
      <c r="C22807" s="16" t="s">
        <v>173</v>
      </c>
      <c r="D22807" s="38">
        <v>28.661999999999999</v>
      </c>
    </row>
    <row r="22808" spans="1:4">
      <c r="A22808" s="13">
        <v>2011</v>
      </c>
      <c r="B22808" s="14">
        <v>5</v>
      </c>
      <c r="C22808" s="14" t="s">
        <v>173</v>
      </c>
      <c r="D22808" s="37">
        <v>30.334</v>
      </c>
    </row>
    <row r="22809" spans="1:4">
      <c r="A22809" s="15">
        <v>2011</v>
      </c>
      <c r="B22809" s="16">
        <v>6</v>
      </c>
      <c r="C22809" s="16" t="s">
        <v>173</v>
      </c>
      <c r="D22809" s="38">
        <v>30.86</v>
      </c>
    </row>
    <row r="22810" spans="1:4">
      <c r="A22810" s="13">
        <v>2011</v>
      </c>
      <c r="B22810" s="14">
        <v>7</v>
      </c>
      <c r="C22810" s="14" t="s">
        <v>173</v>
      </c>
      <c r="D22810" s="37">
        <v>30.315000000000001</v>
      </c>
    </row>
    <row r="22811" spans="1:4">
      <c r="A22811" s="15">
        <v>2011</v>
      </c>
      <c r="B22811" s="16">
        <v>8</v>
      </c>
      <c r="C22811" s="16" t="s">
        <v>173</v>
      </c>
      <c r="D22811" s="38">
        <v>30.481000000000002</v>
      </c>
    </row>
    <row r="22812" spans="1:4">
      <c r="A22812" s="13">
        <v>2011</v>
      </c>
      <c r="B22812" s="14">
        <v>9</v>
      </c>
      <c r="C22812" s="14" t="s">
        <v>173</v>
      </c>
      <c r="D22812" s="37">
        <v>31.202999999999999</v>
      </c>
    </row>
    <row r="22813" spans="1:4">
      <c r="A22813" s="15">
        <v>2011</v>
      </c>
      <c r="B22813" s="16">
        <v>10</v>
      </c>
      <c r="C22813" s="16" t="s">
        <v>173</v>
      </c>
      <c r="D22813" s="38">
        <v>31.291</v>
      </c>
    </row>
    <row r="22814" spans="1:4">
      <c r="A22814" s="13">
        <v>2011</v>
      </c>
      <c r="B22814" s="14">
        <v>11</v>
      </c>
      <c r="C22814" s="14" t="s">
        <v>173</v>
      </c>
      <c r="D22814" s="37">
        <v>26.356000000000002</v>
      </c>
    </row>
    <row r="22815" spans="1:4">
      <c r="A22815" s="15">
        <v>2011</v>
      </c>
      <c r="B22815" s="16">
        <v>12</v>
      </c>
      <c r="C22815" s="16" t="s">
        <v>173</v>
      </c>
      <c r="D22815" s="38">
        <v>22.768000000000001</v>
      </c>
    </row>
    <row r="22816" spans="1:4">
      <c r="A22816" s="13">
        <v>2012</v>
      </c>
      <c r="B22816" s="14">
        <v>1</v>
      </c>
      <c r="C22816" s="14" t="s">
        <v>173</v>
      </c>
      <c r="D22816" s="37">
        <v>22.295000000000002</v>
      </c>
    </row>
    <row r="22817" spans="1:4">
      <c r="A22817" s="15">
        <v>2012</v>
      </c>
      <c r="B22817" s="16">
        <v>2</v>
      </c>
      <c r="C22817" s="16" t="s">
        <v>173</v>
      </c>
      <c r="D22817" s="38">
        <v>22.815999999999999</v>
      </c>
    </row>
    <row r="22818" spans="1:4">
      <c r="A22818" s="13">
        <v>2012</v>
      </c>
      <c r="B22818" s="14">
        <v>3</v>
      </c>
      <c r="C22818" s="14" t="s">
        <v>173</v>
      </c>
      <c r="D22818" s="37">
        <v>26.738</v>
      </c>
    </row>
    <row r="22819" spans="1:4">
      <c r="A22819" s="15">
        <v>2012</v>
      </c>
      <c r="B22819" s="16">
        <v>4</v>
      </c>
      <c r="C22819" s="16" t="s">
        <v>173</v>
      </c>
      <c r="D22819" s="38">
        <v>27.512</v>
      </c>
    </row>
    <row r="22820" spans="1:4">
      <c r="A22820" s="13">
        <v>2012</v>
      </c>
      <c r="B22820" s="14">
        <v>5</v>
      </c>
      <c r="C22820" s="14" t="s">
        <v>173</v>
      </c>
      <c r="D22820" s="37">
        <v>31.27</v>
      </c>
    </row>
    <row r="22821" spans="1:4">
      <c r="A22821" s="15">
        <v>2012</v>
      </c>
      <c r="B22821" s="16">
        <v>6</v>
      </c>
      <c r="C22821" s="16" t="s">
        <v>173</v>
      </c>
      <c r="D22821" s="38">
        <v>31.390999999999998</v>
      </c>
    </row>
    <row r="22822" spans="1:4">
      <c r="A22822" s="13">
        <v>2012</v>
      </c>
      <c r="B22822" s="14">
        <v>7</v>
      </c>
      <c r="C22822" s="14" t="s">
        <v>173</v>
      </c>
      <c r="D22822" s="37">
        <v>30.184000000000001</v>
      </c>
    </row>
    <row r="22823" spans="1:4">
      <c r="A22823" s="15">
        <v>2012</v>
      </c>
      <c r="B22823" s="16">
        <v>8</v>
      </c>
      <c r="C22823" s="16" t="s">
        <v>173</v>
      </c>
      <c r="D22823" s="38">
        <v>30.335999999999999</v>
      </c>
    </row>
    <row r="22824" spans="1:4">
      <c r="A22824" s="13">
        <v>2012</v>
      </c>
      <c r="B22824" s="14">
        <v>9</v>
      </c>
      <c r="C22824" s="14" t="s">
        <v>173</v>
      </c>
      <c r="D22824" s="37">
        <v>31.448</v>
      </c>
    </row>
    <row r="22825" spans="1:4">
      <c r="A22825" s="15">
        <v>2012</v>
      </c>
      <c r="B22825" s="16">
        <v>10</v>
      </c>
      <c r="C22825" s="16" t="s">
        <v>173</v>
      </c>
      <c r="D22825" s="38">
        <v>30.667999999999999</v>
      </c>
    </row>
    <row r="22826" spans="1:4">
      <c r="A22826" s="13">
        <v>2012</v>
      </c>
      <c r="B22826" s="14">
        <v>11</v>
      </c>
      <c r="C22826" s="14" t="s">
        <v>173</v>
      </c>
      <c r="D22826" s="37">
        <v>26.995999999999999</v>
      </c>
    </row>
    <row r="22827" spans="1:4">
      <c r="A22827" s="15">
        <v>2012</v>
      </c>
      <c r="B22827" s="16">
        <v>12</v>
      </c>
      <c r="C22827" s="16" t="s">
        <v>173</v>
      </c>
      <c r="D22827" s="38">
        <v>21.542000000000002</v>
      </c>
    </row>
    <row r="22828" spans="1:4">
      <c r="A22828" s="13">
        <v>2013</v>
      </c>
      <c r="B22828" s="14">
        <v>1</v>
      </c>
      <c r="C22828" s="14" t="s">
        <v>173</v>
      </c>
      <c r="D22828" s="37">
        <v>21.724</v>
      </c>
    </row>
    <row r="22829" spans="1:4">
      <c r="A22829" s="15">
        <v>2013</v>
      </c>
      <c r="B22829" s="16">
        <v>2</v>
      </c>
      <c r="C22829" s="16" t="s">
        <v>173</v>
      </c>
      <c r="D22829" s="38">
        <v>23.992999999999999</v>
      </c>
    </row>
    <row r="22830" spans="1:4">
      <c r="A22830" s="13">
        <v>2013</v>
      </c>
      <c r="B22830" s="14">
        <v>3</v>
      </c>
      <c r="C22830" s="14" t="s">
        <v>173</v>
      </c>
      <c r="D22830" s="37">
        <v>27.388000000000002</v>
      </c>
    </row>
    <row r="22831" spans="1:4">
      <c r="A22831" s="15">
        <v>2013</v>
      </c>
      <c r="B22831" s="16">
        <v>4</v>
      </c>
      <c r="C22831" s="16" t="s">
        <v>173</v>
      </c>
      <c r="D22831" s="38">
        <v>28.38</v>
      </c>
    </row>
    <row r="22832" spans="1:4">
      <c r="A22832" s="13">
        <v>2013</v>
      </c>
      <c r="B22832" s="14">
        <v>5</v>
      </c>
      <c r="C22832" s="14" t="s">
        <v>173</v>
      </c>
      <c r="D22832" s="37">
        <v>31.959</v>
      </c>
    </row>
    <row r="22833" spans="1:4">
      <c r="A22833" s="15">
        <v>2013</v>
      </c>
      <c r="B22833" s="16">
        <v>6</v>
      </c>
      <c r="C22833" s="16" t="s">
        <v>173</v>
      </c>
      <c r="D22833" s="38">
        <v>31.283999999999999</v>
      </c>
    </row>
    <row r="22834" spans="1:4">
      <c r="A22834" s="13">
        <v>2013</v>
      </c>
      <c r="B22834" s="14">
        <v>7</v>
      </c>
      <c r="C22834" s="14" t="s">
        <v>173</v>
      </c>
      <c r="D22834" s="37">
        <v>30.731000000000002</v>
      </c>
    </row>
    <row r="22835" spans="1:4">
      <c r="A22835" s="15">
        <v>2013</v>
      </c>
      <c r="B22835" s="16">
        <v>8</v>
      </c>
      <c r="C22835" s="16" t="s">
        <v>173</v>
      </c>
      <c r="D22835" s="38">
        <v>30.498999999999999</v>
      </c>
    </row>
    <row r="22836" spans="1:4">
      <c r="A22836" s="13">
        <v>2000</v>
      </c>
      <c r="B22836" s="14">
        <v>2</v>
      </c>
      <c r="C22836" s="14" t="s">
        <v>174</v>
      </c>
      <c r="D22836" s="37">
        <v>27.812999999999999</v>
      </c>
    </row>
    <row r="22837" spans="1:4">
      <c r="A22837" s="15">
        <v>2000</v>
      </c>
      <c r="B22837" s="16">
        <v>3</v>
      </c>
      <c r="C22837" s="16" t="s">
        <v>174</v>
      </c>
      <c r="D22837" s="38">
        <v>28.419</v>
      </c>
    </row>
    <row r="22838" spans="1:4">
      <c r="A22838" s="13">
        <v>2000</v>
      </c>
      <c r="B22838" s="14">
        <v>4</v>
      </c>
      <c r="C22838" s="14" t="s">
        <v>174</v>
      </c>
      <c r="D22838" s="37">
        <v>28.710999999999999</v>
      </c>
    </row>
    <row r="22839" spans="1:4">
      <c r="A22839" s="15">
        <v>2000</v>
      </c>
      <c r="B22839" s="16">
        <v>5</v>
      </c>
      <c r="C22839" s="16" t="s">
        <v>174</v>
      </c>
      <c r="D22839" s="38">
        <v>27.495999999999999</v>
      </c>
    </row>
    <row r="22840" spans="1:4">
      <c r="A22840" s="13">
        <v>2000</v>
      </c>
      <c r="B22840" s="14">
        <v>6</v>
      </c>
      <c r="C22840" s="14" t="s">
        <v>174</v>
      </c>
      <c r="D22840" s="37">
        <v>26.863</v>
      </c>
    </row>
    <row r="22841" spans="1:4">
      <c r="A22841" s="15">
        <v>2000</v>
      </c>
      <c r="B22841" s="16">
        <v>7</v>
      </c>
      <c r="C22841" s="16" t="s">
        <v>174</v>
      </c>
      <c r="D22841" s="38">
        <v>26.538</v>
      </c>
    </row>
    <row r="22842" spans="1:4">
      <c r="A22842" s="13">
        <v>2000</v>
      </c>
      <c r="B22842" s="14">
        <v>8</v>
      </c>
      <c r="C22842" s="14" t="s">
        <v>174</v>
      </c>
      <c r="D22842" s="37">
        <v>26.876000000000001</v>
      </c>
    </row>
    <row r="22843" spans="1:4">
      <c r="A22843" s="15">
        <v>2000</v>
      </c>
      <c r="B22843" s="16">
        <v>9</v>
      </c>
      <c r="C22843" s="16" t="s">
        <v>174</v>
      </c>
      <c r="D22843" s="38">
        <v>26.443000000000001</v>
      </c>
    </row>
    <row r="22844" spans="1:4">
      <c r="A22844" s="13">
        <v>2000</v>
      </c>
      <c r="B22844" s="14">
        <v>10</v>
      </c>
      <c r="C22844" s="14" t="s">
        <v>174</v>
      </c>
      <c r="D22844" s="37">
        <v>26.672999999999998</v>
      </c>
    </row>
    <row r="22845" spans="1:4">
      <c r="A22845" s="15">
        <v>2000</v>
      </c>
      <c r="B22845" s="16">
        <v>11</v>
      </c>
      <c r="C22845" s="16" t="s">
        <v>174</v>
      </c>
      <c r="D22845" s="38">
        <v>26.715</v>
      </c>
    </row>
    <row r="22846" spans="1:4">
      <c r="A22846" s="13">
        <v>2000</v>
      </c>
      <c r="B22846" s="14">
        <v>12</v>
      </c>
      <c r="C22846" s="14" t="s">
        <v>174</v>
      </c>
      <c r="D22846" s="37">
        <v>26.771999999999998</v>
      </c>
    </row>
    <row r="22847" spans="1:4">
      <c r="A22847" s="15">
        <v>2001</v>
      </c>
      <c r="B22847" s="16">
        <v>1</v>
      </c>
      <c r="C22847" s="16" t="s">
        <v>174</v>
      </c>
      <c r="D22847" s="38">
        <v>27.024000000000001</v>
      </c>
    </row>
    <row r="22848" spans="1:4">
      <c r="A22848" s="13">
        <v>2001</v>
      </c>
      <c r="B22848" s="14">
        <v>2</v>
      </c>
      <c r="C22848" s="14" t="s">
        <v>174</v>
      </c>
      <c r="D22848" s="37">
        <v>27.925000000000001</v>
      </c>
    </row>
    <row r="22849" spans="1:4">
      <c r="A22849" s="15">
        <v>2001</v>
      </c>
      <c r="B22849" s="16">
        <v>3</v>
      </c>
      <c r="C22849" s="16" t="s">
        <v>174</v>
      </c>
      <c r="D22849" s="38">
        <v>28.504999999999999</v>
      </c>
    </row>
    <row r="22850" spans="1:4">
      <c r="A22850" s="13">
        <v>2001</v>
      </c>
      <c r="B22850" s="14">
        <v>4</v>
      </c>
      <c r="C22850" s="14" t="s">
        <v>174</v>
      </c>
      <c r="D22850" s="37">
        <v>28.792000000000002</v>
      </c>
    </row>
    <row r="22851" spans="1:4">
      <c r="A22851" s="15">
        <v>2001</v>
      </c>
      <c r="B22851" s="16">
        <v>5</v>
      </c>
      <c r="C22851" s="16" t="s">
        <v>174</v>
      </c>
      <c r="D22851" s="38">
        <v>27.719000000000001</v>
      </c>
    </row>
    <row r="22852" spans="1:4">
      <c r="A22852" s="13">
        <v>2001</v>
      </c>
      <c r="B22852" s="14">
        <v>6</v>
      </c>
      <c r="C22852" s="14" t="s">
        <v>174</v>
      </c>
      <c r="D22852" s="37">
        <v>26.59</v>
      </c>
    </row>
    <row r="22853" spans="1:4">
      <c r="A22853" s="15">
        <v>2001</v>
      </c>
      <c r="B22853" s="16">
        <v>7</v>
      </c>
      <c r="C22853" s="16" t="s">
        <v>174</v>
      </c>
      <c r="D22853" s="38">
        <v>26.042000000000002</v>
      </c>
    </row>
    <row r="22854" spans="1:4">
      <c r="A22854" s="13">
        <v>2001</v>
      </c>
      <c r="B22854" s="14">
        <v>8</v>
      </c>
      <c r="C22854" s="14" t="s">
        <v>174</v>
      </c>
      <c r="D22854" s="37">
        <v>27.158000000000001</v>
      </c>
    </row>
    <row r="22855" spans="1:4">
      <c r="A22855" s="15">
        <v>2001</v>
      </c>
      <c r="B22855" s="16">
        <v>9</v>
      </c>
      <c r="C22855" s="16" t="s">
        <v>174</v>
      </c>
      <c r="D22855" s="38">
        <v>26.091000000000001</v>
      </c>
    </row>
    <row r="22856" spans="1:4">
      <c r="A22856" s="13">
        <v>2001</v>
      </c>
      <c r="B22856" s="14">
        <v>10</v>
      </c>
      <c r="C22856" s="14" t="s">
        <v>174</v>
      </c>
      <c r="D22856" s="37">
        <v>26.317</v>
      </c>
    </row>
    <row r="22857" spans="1:4">
      <c r="A22857" s="15">
        <v>2001</v>
      </c>
      <c r="B22857" s="16">
        <v>11</v>
      </c>
      <c r="C22857" s="16" t="s">
        <v>174</v>
      </c>
      <c r="D22857" s="38">
        <v>26.068999999999999</v>
      </c>
    </row>
    <row r="22858" spans="1:4">
      <c r="A22858" s="13">
        <v>2001</v>
      </c>
      <c r="B22858" s="14">
        <v>12</v>
      </c>
      <c r="C22858" s="14" t="s">
        <v>174</v>
      </c>
      <c r="D22858" s="37">
        <v>26.213999999999999</v>
      </c>
    </row>
    <row r="22859" spans="1:4">
      <c r="A22859" s="15">
        <v>2002</v>
      </c>
      <c r="B22859" s="16">
        <v>1</v>
      </c>
      <c r="C22859" s="16" t="s">
        <v>174</v>
      </c>
      <c r="D22859" s="38">
        <v>27.556000000000001</v>
      </c>
    </row>
    <row r="22860" spans="1:4">
      <c r="A22860" s="13">
        <v>2002</v>
      </c>
      <c r="B22860" s="14">
        <v>2</v>
      </c>
      <c r="C22860" s="14" t="s">
        <v>174</v>
      </c>
      <c r="D22860" s="37">
        <v>28.609000000000002</v>
      </c>
    </row>
    <row r="22861" spans="1:4">
      <c r="A22861" s="15">
        <v>2002</v>
      </c>
      <c r="B22861" s="16">
        <v>3</v>
      </c>
      <c r="C22861" s="16" t="s">
        <v>174</v>
      </c>
      <c r="D22861" s="38">
        <v>29.494</v>
      </c>
    </row>
    <row r="22862" spans="1:4">
      <c r="A22862" s="13">
        <v>2002</v>
      </c>
      <c r="B22862" s="14">
        <v>4</v>
      </c>
      <c r="C22862" s="14" t="s">
        <v>174</v>
      </c>
      <c r="D22862" s="37">
        <v>28.777999999999999</v>
      </c>
    </row>
    <row r="22863" spans="1:4">
      <c r="A22863" s="15">
        <v>2002</v>
      </c>
      <c r="B22863" s="16">
        <v>5</v>
      </c>
      <c r="C22863" s="16" t="s">
        <v>174</v>
      </c>
      <c r="D22863" s="38">
        <v>28.510999999999999</v>
      </c>
    </row>
    <row r="22864" spans="1:4">
      <c r="A22864" s="13">
        <v>2002</v>
      </c>
      <c r="B22864" s="14">
        <v>6</v>
      </c>
      <c r="C22864" s="14" t="s">
        <v>174</v>
      </c>
      <c r="D22864" s="37">
        <v>27.102</v>
      </c>
    </row>
    <row r="22865" spans="1:4">
      <c r="A22865" s="15">
        <v>2002</v>
      </c>
      <c r="B22865" s="16">
        <v>7</v>
      </c>
      <c r="C22865" s="16" t="s">
        <v>174</v>
      </c>
      <c r="D22865" s="38">
        <v>26.922999999999998</v>
      </c>
    </row>
    <row r="22866" spans="1:4">
      <c r="A22866" s="13">
        <v>2002</v>
      </c>
      <c r="B22866" s="14">
        <v>8</v>
      </c>
      <c r="C22866" s="14" t="s">
        <v>174</v>
      </c>
      <c r="D22866" s="37">
        <v>26.936</v>
      </c>
    </row>
    <row r="22867" spans="1:4">
      <c r="A22867" s="15">
        <v>2002</v>
      </c>
      <c r="B22867" s="16">
        <v>9</v>
      </c>
      <c r="C22867" s="16" t="s">
        <v>174</v>
      </c>
      <c r="D22867" s="38">
        <v>26.849</v>
      </c>
    </row>
    <row r="22868" spans="1:4">
      <c r="A22868" s="13">
        <v>2002</v>
      </c>
      <c r="B22868" s="14">
        <v>10</v>
      </c>
      <c r="C22868" s="14" t="s">
        <v>174</v>
      </c>
      <c r="D22868" s="37">
        <v>26.452999999999999</v>
      </c>
    </row>
    <row r="22869" spans="1:4">
      <c r="A22869" s="15">
        <v>2002</v>
      </c>
      <c r="B22869" s="16">
        <v>11</v>
      </c>
      <c r="C22869" s="16" t="s">
        <v>174</v>
      </c>
      <c r="D22869" s="38">
        <v>26.966000000000001</v>
      </c>
    </row>
    <row r="22870" spans="1:4">
      <c r="A22870" s="13">
        <v>2002</v>
      </c>
      <c r="B22870" s="14">
        <v>12</v>
      </c>
      <c r="C22870" s="14" t="s">
        <v>174</v>
      </c>
      <c r="D22870" s="37">
        <v>27.927</v>
      </c>
    </row>
    <row r="22871" spans="1:4">
      <c r="A22871" s="15">
        <v>2003</v>
      </c>
      <c r="B22871" s="16">
        <v>1</v>
      </c>
      <c r="C22871" s="16" t="s">
        <v>174</v>
      </c>
      <c r="D22871" s="38">
        <v>28.678999999999998</v>
      </c>
    </row>
    <row r="22872" spans="1:4">
      <c r="A22872" s="13">
        <v>2003</v>
      </c>
      <c r="B22872" s="14">
        <v>2</v>
      </c>
      <c r="C22872" s="14" t="s">
        <v>174</v>
      </c>
      <c r="D22872" s="37">
        <v>29.202999999999999</v>
      </c>
    </row>
    <row r="22873" spans="1:4">
      <c r="A22873" s="15">
        <v>2003</v>
      </c>
      <c r="B22873" s="16">
        <v>3</v>
      </c>
      <c r="C22873" s="16" t="s">
        <v>174</v>
      </c>
      <c r="D22873" s="38">
        <v>29.289000000000001</v>
      </c>
    </row>
    <row r="22874" spans="1:4">
      <c r="A22874" s="13">
        <v>2003</v>
      </c>
      <c r="B22874" s="14">
        <v>4</v>
      </c>
      <c r="C22874" s="14" t="s">
        <v>174</v>
      </c>
      <c r="D22874" s="37">
        <v>29.236000000000001</v>
      </c>
    </row>
    <row r="22875" spans="1:4">
      <c r="A22875" s="15">
        <v>2003</v>
      </c>
      <c r="B22875" s="16">
        <v>5</v>
      </c>
      <c r="C22875" s="16" t="s">
        <v>174</v>
      </c>
      <c r="D22875" s="38">
        <v>27.690999999999999</v>
      </c>
    </row>
    <row r="22876" spans="1:4">
      <c r="A22876" s="13">
        <v>2003</v>
      </c>
      <c r="B22876" s="14">
        <v>6</v>
      </c>
      <c r="C22876" s="14" t="s">
        <v>174</v>
      </c>
      <c r="D22876" s="37">
        <v>26.960999999999999</v>
      </c>
    </row>
    <row r="22877" spans="1:4">
      <c r="A22877" s="15">
        <v>2003</v>
      </c>
      <c r="B22877" s="16">
        <v>7</v>
      </c>
      <c r="C22877" s="16" t="s">
        <v>174</v>
      </c>
      <c r="D22877" s="38">
        <v>27.059000000000001</v>
      </c>
    </row>
    <row r="22878" spans="1:4">
      <c r="A22878" s="13">
        <v>2003</v>
      </c>
      <c r="B22878" s="14">
        <v>8</v>
      </c>
      <c r="C22878" s="14" t="s">
        <v>174</v>
      </c>
      <c r="D22878" s="37">
        <v>27.312000000000001</v>
      </c>
    </row>
    <row r="22879" spans="1:4">
      <c r="A22879" s="15">
        <v>2003</v>
      </c>
      <c r="B22879" s="16">
        <v>9</v>
      </c>
      <c r="C22879" s="16" t="s">
        <v>174</v>
      </c>
      <c r="D22879" s="38">
        <v>27.091999999999999</v>
      </c>
    </row>
    <row r="22880" spans="1:4">
      <c r="A22880" s="13">
        <v>2003</v>
      </c>
      <c r="B22880" s="14">
        <v>10</v>
      </c>
      <c r="C22880" s="14" t="s">
        <v>174</v>
      </c>
      <c r="D22880" s="37">
        <v>26.497</v>
      </c>
    </row>
    <row r="22881" spans="1:4">
      <c r="A22881" s="15">
        <v>2003</v>
      </c>
      <c r="B22881" s="16">
        <v>11</v>
      </c>
      <c r="C22881" s="16" t="s">
        <v>174</v>
      </c>
      <c r="D22881" s="38">
        <v>26.652999999999999</v>
      </c>
    </row>
    <row r="22882" spans="1:4">
      <c r="A22882" s="13">
        <v>2003</v>
      </c>
      <c r="B22882" s="14">
        <v>12</v>
      </c>
      <c r="C22882" s="14" t="s">
        <v>174</v>
      </c>
      <c r="D22882" s="37">
        <v>26.805</v>
      </c>
    </row>
    <row r="22883" spans="1:4">
      <c r="A22883" s="15">
        <v>2004</v>
      </c>
      <c r="B22883" s="16">
        <v>1</v>
      </c>
      <c r="C22883" s="16" t="s">
        <v>174</v>
      </c>
      <c r="D22883" s="38">
        <v>27.751000000000001</v>
      </c>
    </row>
    <row r="22884" spans="1:4">
      <c r="A22884" s="13">
        <v>2004</v>
      </c>
      <c r="B22884" s="14">
        <v>2</v>
      </c>
      <c r="C22884" s="14" t="s">
        <v>174</v>
      </c>
      <c r="D22884" s="37">
        <v>28.806999999999999</v>
      </c>
    </row>
    <row r="22885" spans="1:4">
      <c r="A22885" s="15">
        <v>2004</v>
      </c>
      <c r="B22885" s="16">
        <v>3</v>
      </c>
      <c r="C22885" s="16" t="s">
        <v>174</v>
      </c>
      <c r="D22885" s="38">
        <v>29.215</v>
      </c>
    </row>
    <row r="22886" spans="1:4">
      <c r="A22886" s="13">
        <v>2004</v>
      </c>
      <c r="B22886" s="14">
        <v>4</v>
      </c>
      <c r="C22886" s="14" t="s">
        <v>174</v>
      </c>
      <c r="D22886" s="37">
        <v>28.702000000000002</v>
      </c>
    </row>
    <row r="22887" spans="1:4">
      <c r="A22887" s="15">
        <v>2004</v>
      </c>
      <c r="B22887" s="16">
        <v>5</v>
      </c>
      <c r="C22887" s="16" t="s">
        <v>174</v>
      </c>
      <c r="D22887" s="38">
        <v>28.024000000000001</v>
      </c>
    </row>
    <row r="22888" spans="1:4">
      <c r="A22888" s="13">
        <v>2004</v>
      </c>
      <c r="B22888" s="14">
        <v>6</v>
      </c>
      <c r="C22888" s="14" t="s">
        <v>174</v>
      </c>
      <c r="D22888" s="37">
        <v>27.484999999999999</v>
      </c>
    </row>
    <row r="22889" spans="1:4">
      <c r="A22889" s="15">
        <v>2004</v>
      </c>
      <c r="B22889" s="16">
        <v>7</v>
      </c>
      <c r="C22889" s="16" t="s">
        <v>174</v>
      </c>
      <c r="D22889" s="38">
        <v>26.692</v>
      </c>
    </row>
    <row r="22890" spans="1:4">
      <c r="A22890" s="13">
        <v>2004</v>
      </c>
      <c r="B22890" s="14">
        <v>8</v>
      </c>
      <c r="C22890" s="14" t="s">
        <v>174</v>
      </c>
      <c r="D22890" s="37">
        <v>26.859000000000002</v>
      </c>
    </row>
    <row r="22891" spans="1:4">
      <c r="A22891" s="15">
        <v>2004</v>
      </c>
      <c r="B22891" s="16">
        <v>9</v>
      </c>
      <c r="C22891" s="16" t="s">
        <v>174</v>
      </c>
      <c r="D22891" s="38">
        <v>26.84</v>
      </c>
    </row>
    <row r="22892" spans="1:4">
      <c r="A22892" s="13">
        <v>2004</v>
      </c>
      <c r="B22892" s="14">
        <v>10</v>
      </c>
      <c r="C22892" s="14" t="s">
        <v>174</v>
      </c>
      <c r="D22892" s="37">
        <v>26.716000000000001</v>
      </c>
    </row>
    <row r="22893" spans="1:4">
      <c r="A22893" s="15">
        <v>2004</v>
      </c>
      <c r="B22893" s="16">
        <v>11</v>
      </c>
      <c r="C22893" s="16" t="s">
        <v>174</v>
      </c>
      <c r="D22893" s="38">
        <v>26.667000000000002</v>
      </c>
    </row>
    <row r="22894" spans="1:4">
      <c r="A22894" s="13">
        <v>2004</v>
      </c>
      <c r="B22894" s="14">
        <v>12</v>
      </c>
      <c r="C22894" s="14" t="s">
        <v>174</v>
      </c>
      <c r="D22894" s="37">
        <v>26.920999999999999</v>
      </c>
    </row>
    <row r="22895" spans="1:4">
      <c r="A22895" s="15">
        <v>2005</v>
      </c>
      <c r="B22895" s="16">
        <v>1</v>
      </c>
      <c r="C22895" s="16" t="s">
        <v>174</v>
      </c>
      <c r="D22895" s="38">
        <v>28.053000000000001</v>
      </c>
    </row>
    <row r="22896" spans="1:4">
      <c r="A22896" s="13">
        <v>2005</v>
      </c>
      <c r="B22896" s="14">
        <v>2</v>
      </c>
      <c r="C22896" s="14" t="s">
        <v>174</v>
      </c>
      <c r="D22896" s="37">
        <v>28.463000000000001</v>
      </c>
    </row>
    <row r="22897" spans="1:4">
      <c r="A22897" s="15">
        <v>2005</v>
      </c>
      <c r="B22897" s="16">
        <v>3</v>
      </c>
      <c r="C22897" s="16" t="s">
        <v>174</v>
      </c>
      <c r="D22897" s="38">
        <v>28.914999999999999</v>
      </c>
    </row>
    <row r="22898" spans="1:4">
      <c r="A22898" s="13">
        <v>2005</v>
      </c>
      <c r="B22898" s="14">
        <v>4</v>
      </c>
      <c r="C22898" s="14" t="s">
        <v>174</v>
      </c>
      <c r="D22898" s="37">
        <v>28.934999999999999</v>
      </c>
    </row>
    <row r="22899" spans="1:4">
      <c r="A22899" s="15">
        <v>2005</v>
      </c>
      <c r="B22899" s="16">
        <v>5</v>
      </c>
      <c r="C22899" s="16" t="s">
        <v>174</v>
      </c>
      <c r="D22899" s="38">
        <v>27.878</v>
      </c>
    </row>
    <row r="22900" spans="1:4">
      <c r="A22900" s="13">
        <v>2005</v>
      </c>
      <c r="B22900" s="14">
        <v>6</v>
      </c>
      <c r="C22900" s="14" t="s">
        <v>174</v>
      </c>
      <c r="D22900" s="37">
        <v>27.186</v>
      </c>
    </row>
    <row r="22901" spans="1:4">
      <c r="A22901" s="15">
        <v>2005</v>
      </c>
      <c r="B22901" s="16">
        <v>7</v>
      </c>
      <c r="C22901" s="16" t="s">
        <v>174</v>
      </c>
      <c r="D22901" s="38">
        <v>27.244</v>
      </c>
    </row>
    <row r="22902" spans="1:4">
      <c r="A22902" s="13">
        <v>2005</v>
      </c>
      <c r="B22902" s="14">
        <v>8</v>
      </c>
      <c r="C22902" s="14" t="s">
        <v>174</v>
      </c>
      <c r="D22902" s="37">
        <v>27.077999999999999</v>
      </c>
    </row>
    <row r="22903" spans="1:4">
      <c r="A22903" s="15">
        <v>2005</v>
      </c>
      <c r="B22903" s="16">
        <v>9</v>
      </c>
      <c r="C22903" s="16" t="s">
        <v>174</v>
      </c>
      <c r="D22903" s="38">
        <v>26.971</v>
      </c>
    </row>
    <row r="22904" spans="1:4">
      <c r="A22904" s="13">
        <v>2005</v>
      </c>
      <c r="B22904" s="14">
        <v>10</v>
      </c>
      <c r="C22904" s="14" t="s">
        <v>174</v>
      </c>
      <c r="D22904" s="37">
        <v>26.38</v>
      </c>
    </row>
    <row r="22905" spans="1:4">
      <c r="A22905" s="15">
        <v>2005</v>
      </c>
      <c r="B22905" s="16">
        <v>11</v>
      </c>
      <c r="C22905" s="16" t="s">
        <v>174</v>
      </c>
      <c r="D22905" s="38">
        <v>26.446999999999999</v>
      </c>
    </row>
    <row r="22906" spans="1:4">
      <c r="A22906" s="13">
        <v>2005</v>
      </c>
      <c r="B22906" s="14">
        <v>12</v>
      </c>
      <c r="C22906" s="14" t="s">
        <v>174</v>
      </c>
      <c r="D22906" s="37">
        <v>26.753</v>
      </c>
    </row>
    <row r="22907" spans="1:4">
      <c r="A22907" s="15">
        <v>2006</v>
      </c>
      <c r="B22907" s="16">
        <v>1</v>
      </c>
      <c r="C22907" s="16" t="s">
        <v>174</v>
      </c>
      <c r="D22907" s="38">
        <v>27.373999999999999</v>
      </c>
    </row>
    <row r="22908" spans="1:4">
      <c r="A22908" s="13">
        <v>2006</v>
      </c>
      <c r="B22908" s="14">
        <v>2</v>
      </c>
      <c r="C22908" s="14" t="s">
        <v>174</v>
      </c>
      <c r="D22908" s="37">
        <v>28.268000000000001</v>
      </c>
    </row>
    <row r="22909" spans="1:4">
      <c r="A22909" s="15">
        <v>2006</v>
      </c>
      <c r="B22909" s="16">
        <v>3</v>
      </c>
      <c r="C22909" s="16" t="s">
        <v>174</v>
      </c>
      <c r="D22909" s="38">
        <v>28.765000000000001</v>
      </c>
    </row>
    <row r="22910" spans="1:4">
      <c r="A22910" s="13">
        <v>2006</v>
      </c>
      <c r="B22910" s="14">
        <v>4</v>
      </c>
      <c r="C22910" s="14" t="s">
        <v>174</v>
      </c>
      <c r="D22910" s="37">
        <v>28.507999999999999</v>
      </c>
    </row>
    <row r="22911" spans="1:4">
      <c r="A22911" s="15">
        <v>2006</v>
      </c>
      <c r="B22911" s="16">
        <v>5</v>
      </c>
      <c r="C22911" s="16" t="s">
        <v>174</v>
      </c>
      <c r="D22911" s="38">
        <v>27.728999999999999</v>
      </c>
    </row>
    <row r="22912" spans="1:4">
      <c r="A22912" s="13">
        <v>2006</v>
      </c>
      <c r="B22912" s="14">
        <v>6</v>
      </c>
      <c r="C22912" s="14" t="s">
        <v>174</v>
      </c>
      <c r="D22912" s="37">
        <v>27.257000000000001</v>
      </c>
    </row>
    <row r="22913" spans="1:4">
      <c r="A22913" s="15">
        <v>2006</v>
      </c>
      <c r="B22913" s="16">
        <v>7</v>
      </c>
      <c r="C22913" s="16" t="s">
        <v>174</v>
      </c>
      <c r="D22913" s="38">
        <v>27.16</v>
      </c>
    </row>
    <row r="22914" spans="1:4">
      <c r="A22914" s="13">
        <v>2006</v>
      </c>
      <c r="B22914" s="14">
        <v>8</v>
      </c>
      <c r="C22914" s="14" t="s">
        <v>174</v>
      </c>
      <c r="D22914" s="37">
        <v>27.369</v>
      </c>
    </row>
    <row r="22915" spans="1:4">
      <c r="A22915" s="15">
        <v>2006</v>
      </c>
      <c r="B22915" s="16">
        <v>9</v>
      </c>
      <c r="C22915" s="16" t="s">
        <v>174</v>
      </c>
      <c r="D22915" s="38">
        <v>27.218</v>
      </c>
    </row>
    <row r="22916" spans="1:4">
      <c r="A22916" s="13">
        <v>2006</v>
      </c>
      <c r="B22916" s="14">
        <v>10</v>
      </c>
      <c r="C22916" s="14" t="s">
        <v>174</v>
      </c>
      <c r="D22916" s="37">
        <v>26.934999999999999</v>
      </c>
    </row>
    <row r="22917" spans="1:4">
      <c r="A22917" s="15">
        <v>2006</v>
      </c>
      <c r="B22917" s="16">
        <v>11</v>
      </c>
      <c r="C22917" s="16" t="s">
        <v>174</v>
      </c>
      <c r="D22917" s="38">
        <v>26.64</v>
      </c>
    </row>
    <row r="22918" spans="1:4">
      <c r="A22918" s="13">
        <v>2006</v>
      </c>
      <c r="B22918" s="14">
        <v>12</v>
      </c>
      <c r="C22918" s="14" t="s">
        <v>174</v>
      </c>
      <c r="D22918" s="37">
        <v>27.494</v>
      </c>
    </row>
    <row r="22919" spans="1:4">
      <c r="A22919" s="15">
        <v>2007</v>
      </c>
      <c r="B22919" s="16">
        <v>1</v>
      </c>
      <c r="C22919" s="16" t="s">
        <v>174</v>
      </c>
      <c r="D22919" s="38">
        <v>28.225000000000001</v>
      </c>
    </row>
    <row r="22920" spans="1:4">
      <c r="A22920" s="13">
        <v>2007</v>
      </c>
      <c r="B22920" s="14">
        <v>2</v>
      </c>
      <c r="C22920" s="14" t="s">
        <v>174</v>
      </c>
      <c r="D22920" s="37">
        <v>28.901</v>
      </c>
    </row>
    <row r="22921" spans="1:4">
      <c r="A22921" s="15">
        <v>2007</v>
      </c>
      <c r="B22921" s="16">
        <v>3</v>
      </c>
      <c r="C22921" s="16" t="s">
        <v>174</v>
      </c>
      <c r="D22921" s="38">
        <v>29.434000000000001</v>
      </c>
    </row>
    <row r="22922" spans="1:4">
      <c r="A22922" s="13">
        <v>2007</v>
      </c>
      <c r="B22922" s="14">
        <v>4</v>
      </c>
      <c r="C22922" s="14" t="s">
        <v>174</v>
      </c>
      <c r="D22922" s="37">
        <v>28.722000000000001</v>
      </c>
    </row>
    <row r="22923" spans="1:4">
      <c r="A22923" s="15">
        <v>2007</v>
      </c>
      <c r="B22923" s="16">
        <v>5</v>
      </c>
      <c r="C22923" s="16" t="s">
        <v>174</v>
      </c>
      <c r="D22923" s="38">
        <v>27.538</v>
      </c>
    </row>
    <row r="22924" spans="1:4">
      <c r="A22924" s="13">
        <v>2007</v>
      </c>
      <c r="B22924" s="14">
        <v>6</v>
      </c>
      <c r="C22924" s="14" t="s">
        <v>174</v>
      </c>
      <c r="D22924" s="37">
        <v>27.266999999999999</v>
      </c>
    </row>
    <row r="22925" spans="1:4">
      <c r="A22925" s="15">
        <v>2007</v>
      </c>
      <c r="B22925" s="16">
        <v>7</v>
      </c>
      <c r="C22925" s="16" t="s">
        <v>174</v>
      </c>
      <c r="D22925" s="38">
        <v>27.077000000000002</v>
      </c>
    </row>
    <row r="22926" spans="1:4">
      <c r="A22926" s="13">
        <v>2007</v>
      </c>
      <c r="B22926" s="14">
        <v>8</v>
      </c>
      <c r="C22926" s="14" t="s">
        <v>174</v>
      </c>
      <c r="D22926" s="37">
        <v>26.663</v>
      </c>
    </row>
    <row r="22927" spans="1:4">
      <c r="A22927" s="15">
        <v>2007</v>
      </c>
      <c r="B22927" s="16">
        <v>9</v>
      </c>
      <c r="C22927" s="16" t="s">
        <v>174</v>
      </c>
      <c r="D22927" s="38">
        <v>26.893999999999998</v>
      </c>
    </row>
    <row r="22928" spans="1:4">
      <c r="A22928" s="13">
        <v>2007</v>
      </c>
      <c r="B22928" s="14">
        <v>10</v>
      </c>
      <c r="C22928" s="14" t="s">
        <v>174</v>
      </c>
      <c r="D22928" s="37">
        <v>26.401</v>
      </c>
    </row>
    <row r="22929" spans="1:4">
      <c r="A22929" s="15">
        <v>2007</v>
      </c>
      <c r="B22929" s="16">
        <v>11</v>
      </c>
      <c r="C22929" s="16" t="s">
        <v>174</v>
      </c>
      <c r="D22929" s="38">
        <v>26.468</v>
      </c>
    </row>
    <row r="22930" spans="1:4">
      <c r="A22930" s="13">
        <v>2007</v>
      </c>
      <c r="B22930" s="14">
        <v>12</v>
      </c>
      <c r="C22930" s="14" t="s">
        <v>174</v>
      </c>
      <c r="D22930" s="37">
        <v>26.471</v>
      </c>
    </row>
    <row r="22931" spans="1:4">
      <c r="A22931" s="15">
        <v>2008</v>
      </c>
      <c r="B22931" s="16">
        <v>1</v>
      </c>
      <c r="C22931" s="16" t="s">
        <v>174</v>
      </c>
      <c r="D22931" s="38">
        <v>27.321999999999999</v>
      </c>
    </row>
    <row r="22932" spans="1:4">
      <c r="A22932" s="13">
        <v>2008</v>
      </c>
      <c r="B22932" s="14">
        <v>2</v>
      </c>
      <c r="C22932" s="14" t="s">
        <v>174</v>
      </c>
      <c r="D22932" s="37">
        <v>27.751999999999999</v>
      </c>
    </row>
    <row r="22933" spans="1:4">
      <c r="A22933" s="15">
        <v>2008</v>
      </c>
      <c r="B22933" s="16">
        <v>3</v>
      </c>
      <c r="C22933" s="16" t="s">
        <v>174</v>
      </c>
      <c r="D22933" s="38">
        <v>28.646999999999998</v>
      </c>
    </row>
    <row r="22934" spans="1:4">
      <c r="A22934" s="13">
        <v>2008</v>
      </c>
      <c r="B22934" s="14">
        <v>4</v>
      </c>
      <c r="C22934" s="14" t="s">
        <v>174</v>
      </c>
      <c r="D22934" s="37">
        <v>28.803000000000001</v>
      </c>
    </row>
    <row r="22935" spans="1:4">
      <c r="A22935" s="15">
        <v>2008</v>
      </c>
      <c r="B22935" s="16">
        <v>5</v>
      </c>
      <c r="C22935" s="16" t="s">
        <v>174</v>
      </c>
      <c r="D22935" s="38">
        <v>27.553000000000001</v>
      </c>
    </row>
    <row r="22936" spans="1:4">
      <c r="A22936" s="13">
        <v>2008</v>
      </c>
      <c r="B22936" s="14">
        <v>6</v>
      </c>
      <c r="C22936" s="14" t="s">
        <v>174</v>
      </c>
      <c r="D22936" s="37">
        <v>26.952000000000002</v>
      </c>
    </row>
    <row r="22937" spans="1:4">
      <c r="A22937" s="15">
        <v>2008</v>
      </c>
      <c r="B22937" s="16">
        <v>7</v>
      </c>
      <c r="C22937" s="16" t="s">
        <v>174</v>
      </c>
      <c r="D22937" s="38">
        <v>26.471</v>
      </c>
    </row>
    <row r="22938" spans="1:4">
      <c r="A22938" s="13">
        <v>2008</v>
      </c>
      <c r="B22938" s="14">
        <v>8</v>
      </c>
      <c r="C22938" s="14" t="s">
        <v>174</v>
      </c>
      <c r="D22938" s="37">
        <v>26.721</v>
      </c>
    </row>
    <row r="22939" spans="1:4">
      <c r="A22939" s="15">
        <v>2008</v>
      </c>
      <c r="B22939" s="16">
        <v>9</v>
      </c>
      <c r="C22939" s="16" t="s">
        <v>174</v>
      </c>
      <c r="D22939" s="38">
        <v>27.164000000000001</v>
      </c>
    </row>
    <row r="22940" spans="1:4">
      <c r="A22940" s="13">
        <v>2008</v>
      </c>
      <c r="B22940" s="14">
        <v>10</v>
      </c>
      <c r="C22940" s="14" t="s">
        <v>174</v>
      </c>
      <c r="D22940" s="37">
        <v>26.721</v>
      </c>
    </row>
    <row r="22941" spans="1:4">
      <c r="A22941" s="15">
        <v>2008</v>
      </c>
      <c r="B22941" s="16">
        <v>11</v>
      </c>
      <c r="C22941" s="16" t="s">
        <v>174</v>
      </c>
      <c r="D22941" s="38">
        <v>26.184999999999999</v>
      </c>
    </row>
    <row r="22942" spans="1:4">
      <c r="A22942" s="13">
        <v>2008</v>
      </c>
      <c r="B22942" s="14">
        <v>12</v>
      </c>
      <c r="C22942" s="14" t="s">
        <v>174</v>
      </c>
      <c r="D22942" s="37">
        <v>27.149000000000001</v>
      </c>
    </row>
    <row r="22943" spans="1:4">
      <c r="A22943" s="15">
        <v>2009</v>
      </c>
      <c r="B22943" s="16">
        <v>1</v>
      </c>
      <c r="C22943" s="16" t="s">
        <v>174</v>
      </c>
      <c r="D22943" s="38">
        <v>27.545000000000002</v>
      </c>
    </row>
    <row r="22944" spans="1:4">
      <c r="A22944" s="13">
        <v>2009</v>
      </c>
      <c r="B22944" s="14">
        <v>2</v>
      </c>
      <c r="C22944" s="14" t="s">
        <v>174</v>
      </c>
      <c r="D22944" s="37">
        <v>28.22</v>
      </c>
    </row>
    <row r="22945" spans="1:4">
      <c r="A22945" s="15">
        <v>2009</v>
      </c>
      <c r="B22945" s="16">
        <v>3</v>
      </c>
      <c r="C22945" s="16" t="s">
        <v>174</v>
      </c>
      <c r="D22945" s="38">
        <v>28.849</v>
      </c>
    </row>
    <row r="22946" spans="1:4">
      <c r="A22946" s="13">
        <v>2009</v>
      </c>
      <c r="B22946" s="14">
        <v>4</v>
      </c>
      <c r="C22946" s="14" t="s">
        <v>174</v>
      </c>
      <c r="D22946" s="37">
        <v>29.227</v>
      </c>
    </row>
    <row r="22947" spans="1:4">
      <c r="A22947" s="15">
        <v>2009</v>
      </c>
      <c r="B22947" s="16">
        <v>5</v>
      </c>
      <c r="C22947" s="16" t="s">
        <v>174</v>
      </c>
      <c r="D22947" s="38">
        <v>27.911000000000001</v>
      </c>
    </row>
    <row r="22948" spans="1:4">
      <c r="A22948" s="13">
        <v>2009</v>
      </c>
      <c r="B22948" s="14">
        <v>6</v>
      </c>
      <c r="C22948" s="14" t="s">
        <v>174</v>
      </c>
      <c r="D22948" s="37">
        <v>27.477</v>
      </c>
    </row>
    <row r="22949" spans="1:4">
      <c r="A22949" s="15">
        <v>2009</v>
      </c>
      <c r="B22949" s="16">
        <v>7</v>
      </c>
      <c r="C22949" s="16" t="s">
        <v>174</v>
      </c>
      <c r="D22949" s="38">
        <v>27.437999999999999</v>
      </c>
    </row>
    <row r="22950" spans="1:4">
      <c r="A22950" s="13">
        <v>2009</v>
      </c>
      <c r="B22950" s="14">
        <v>8</v>
      </c>
      <c r="C22950" s="14" t="s">
        <v>174</v>
      </c>
      <c r="D22950" s="37">
        <v>27.111999999999998</v>
      </c>
    </row>
    <row r="22951" spans="1:4">
      <c r="A22951" s="15">
        <v>2009</v>
      </c>
      <c r="B22951" s="16">
        <v>9</v>
      </c>
      <c r="C22951" s="16" t="s">
        <v>174</v>
      </c>
      <c r="D22951" s="38">
        <v>27.774000000000001</v>
      </c>
    </row>
    <row r="22952" spans="1:4">
      <c r="A22952" s="13">
        <v>2009</v>
      </c>
      <c r="B22952" s="14">
        <v>10</v>
      </c>
      <c r="C22952" s="14" t="s">
        <v>174</v>
      </c>
      <c r="D22952" s="37">
        <v>26.818999999999999</v>
      </c>
    </row>
    <row r="22953" spans="1:4">
      <c r="A22953" s="15">
        <v>2009</v>
      </c>
      <c r="B22953" s="16">
        <v>11</v>
      </c>
      <c r="C22953" s="16" t="s">
        <v>174</v>
      </c>
      <c r="D22953" s="38">
        <v>26.791</v>
      </c>
    </row>
    <row r="22954" spans="1:4">
      <c r="A22954" s="13">
        <v>2009</v>
      </c>
      <c r="B22954" s="14">
        <v>12</v>
      </c>
      <c r="C22954" s="14" t="s">
        <v>174</v>
      </c>
      <c r="D22954" s="37">
        <v>27.658000000000001</v>
      </c>
    </row>
    <row r="22955" spans="1:4">
      <c r="A22955" s="15">
        <v>2010</v>
      </c>
      <c r="B22955" s="16">
        <v>1</v>
      </c>
      <c r="C22955" s="16" t="s">
        <v>174</v>
      </c>
      <c r="D22955" s="38">
        <v>28</v>
      </c>
    </row>
    <row r="22956" spans="1:4">
      <c r="A22956" s="13">
        <v>2010</v>
      </c>
      <c r="B22956" s="14">
        <v>2</v>
      </c>
      <c r="C22956" s="14" t="s">
        <v>174</v>
      </c>
      <c r="D22956" s="37">
        <v>29.047999999999998</v>
      </c>
    </row>
    <row r="22957" spans="1:4">
      <c r="A22957" s="15">
        <v>2010</v>
      </c>
      <c r="B22957" s="16">
        <v>3</v>
      </c>
      <c r="C22957" s="16" t="s">
        <v>174</v>
      </c>
      <c r="D22957" s="38">
        <v>29.66</v>
      </c>
    </row>
    <row r="22958" spans="1:4">
      <c r="A22958" s="13">
        <v>2010</v>
      </c>
      <c r="B22958" s="14">
        <v>4</v>
      </c>
      <c r="C22958" s="14" t="s">
        <v>174</v>
      </c>
      <c r="D22958" s="37">
        <v>29.186</v>
      </c>
    </row>
    <row r="22959" spans="1:4">
      <c r="A22959" s="15">
        <v>2010</v>
      </c>
      <c r="B22959" s="16">
        <v>5</v>
      </c>
      <c r="C22959" s="16" t="s">
        <v>174</v>
      </c>
      <c r="D22959" s="38">
        <v>28.667999999999999</v>
      </c>
    </row>
    <row r="22960" spans="1:4">
      <c r="A22960" s="13">
        <v>2010</v>
      </c>
      <c r="B22960" s="14">
        <v>6</v>
      </c>
      <c r="C22960" s="14" t="s">
        <v>174</v>
      </c>
      <c r="D22960" s="37">
        <v>27.231000000000002</v>
      </c>
    </row>
    <row r="22961" spans="1:4">
      <c r="A22961" s="15">
        <v>2010</v>
      </c>
      <c r="B22961" s="16">
        <v>7</v>
      </c>
      <c r="C22961" s="16" t="s">
        <v>174</v>
      </c>
      <c r="D22961" s="38">
        <v>26.663</v>
      </c>
    </row>
    <row r="22962" spans="1:4">
      <c r="A22962" s="13">
        <v>2010</v>
      </c>
      <c r="B22962" s="14">
        <v>8</v>
      </c>
      <c r="C22962" s="14" t="s">
        <v>174</v>
      </c>
      <c r="D22962" s="37">
        <v>26.995999999999999</v>
      </c>
    </row>
    <row r="22963" spans="1:4">
      <c r="A22963" s="15">
        <v>2010</v>
      </c>
      <c r="B22963" s="16">
        <v>9</v>
      </c>
      <c r="C22963" s="16" t="s">
        <v>174</v>
      </c>
      <c r="D22963" s="38">
        <v>26.623999999999999</v>
      </c>
    </row>
    <row r="22964" spans="1:4">
      <c r="A22964" s="13">
        <v>2010</v>
      </c>
      <c r="B22964" s="14">
        <v>10</v>
      </c>
      <c r="C22964" s="14" t="s">
        <v>174</v>
      </c>
      <c r="D22964" s="37">
        <v>26.428999999999998</v>
      </c>
    </row>
    <row r="22965" spans="1:4">
      <c r="A22965" s="15">
        <v>2010</v>
      </c>
      <c r="B22965" s="16">
        <v>11</v>
      </c>
      <c r="C22965" s="16" t="s">
        <v>174</v>
      </c>
      <c r="D22965" s="38">
        <v>25.948</v>
      </c>
    </row>
    <row r="22966" spans="1:4">
      <c r="A22966" s="13">
        <v>2010</v>
      </c>
      <c r="B22966" s="14">
        <v>12</v>
      </c>
      <c r="C22966" s="14" t="s">
        <v>174</v>
      </c>
      <c r="D22966" s="37">
        <v>25.512</v>
      </c>
    </row>
    <row r="22967" spans="1:4">
      <c r="A22967" s="15">
        <v>2011</v>
      </c>
      <c r="B22967" s="16">
        <v>1</v>
      </c>
      <c r="C22967" s="16" t="s">
        <v>174</v>
      </c>
      <c r="D22967" s="38">
        <v>26.917999999999999</v>
      </c>
    </row>
    <row r="22968" spans="1:4">
      <c r="A22968" s="13">
        <v>2011</v>
      </c>
      <c r="B22968" s="14">
        <v>2</v>
      </c>
      <c r="C22968" s="14" t="s">
        <v>174</v>
      </c>
      <c r="D22968" s="37">
        <v>27.893000000000001</v>
      </c>
    </row>
    <row r="22969" spans="1:4">
      <c r="A22969" s="15">
        <v>2011</v>
      </c>
      <c r="B22969" s="16">
        <v>3</v>
      </c>
      <c r="C22969" s="16" t="s">
        <v>174</v>
      </c>
      <c r="D22969" s="38">
        <v>28.277999999999999</v>
      </c>
    </row>
    <row r="22970" spans="1:4">
      <c r="A22970" s="13">
        <v>2011</v>
      </c>
      <c r="B22970" s="14">
        <v>4</v>
      </c>
      <c r="C22970" s="14" t="s">
        <v>174</v>
      </c>
      <c r="D22970" s="37">
        <v>28.013999999999999</v>
      </c>
    </row>
    <row r="22971" spans="1:4">
      <c r="A22971" s="15">
        <v>2011</v>
      </c>
      <c r="B22971" s="16">
        <v>5</v>
      </c>
      <c r="C22971" s="16" t="s">
        <v>174</v>
      </c>
      <c r="D22971" s="38">
        <v>27.93</v>
      </c>
    </row>
    <row r="22972" spans="1:4">
      <c r="A22972" s="13">
        <v>2011</v>
      </c>
      <c r="B22972" s="14">
        <v>6</v>
      </c>
      <c r="C22972" s="14" t="s">
        <v>174</v>
      </c>
      <c r="D22972" s="37">
        <v>27.236999999999998</v>
      </c>
    </row>
    <row r="22973" spans="1:4">
      <c r="A22973" s="15">
        <v>2011</v>
      </c>
      <c r="B22973" s="16">
        <v>7</v>
      </c>
      <c r="C22973" s="16" t="s">
        <v>174</v>
      </c>
      <c r="D22973" s="38">
        <v>26.670999999999999</v>
      </c>
    </row>
    <row r="22974" spans="1:4">
      <c r="A22974" s="13">
        <v>2011</v>
      </c>
      <c r="B22974" s="14">
        <v>8</v>
      </c>
      <c r="C22974" s="14" t="s">
        <v>174</v>
      </c>
      <c r="D22974" s="37">
        <v>27.044</v>
      </c>
    </row>
    <row r="22975" spans="1:4">
      <c r="A22975" s="15">
        <v>2011</v>
      </c>
      <c r="B22975" s="16">
        <v>9</v>
      </c>
      <c r="C22975" s="16" t="s">
        <v>174</v>
      </c>
      <c r="D22975" s="38">
        <v>26.853000000000002</v>
      </c>
    </row>
    <row r="22976" spans="1:4">
      <c r="A22976" s="13">
        <v>2011</v>
      </c>
      <c r="B22976" s="14">
        <v>10</v>
      </c>
      <c r="C22976" s="14" t="s">
        <v>174</v>
      </c>
      <c r="D22976" s="37">
        <v>26.091000000000001</v>
      </c>
    </row>
    <row r="22977" spans="1:4">
      <c r="A22977" s="15">
        <v>2011</v>
      </c>
      <c r="B22977" s="16">
        <v>11</v>
      </c>
      <c r="C22977" s="16" t="s">
        <v>174</v>
      </c>
      <c r="D22977" s="38">
        <v>26.155000000000001</v>
      </c>
    </row>
    <row r="22978" spans="1:4">
      <c r="A22978" s="13">
        <v>2011</v>
      </c>
      <c r="B22978" s="14">
        <v>12</v>
      </c>
      <c r="C22978" s="14" t="s">
        <v>174</v>
      </c>
      <c r="D22978" s="37">
        <v>26.279</v>
      </c>
    </row>
    <row r="22979" spans="1:4">
      <c r="A22979" s="15">
        <v>2012</v>
      </c>
      <c r="B22979" s="16">
        <v>1</v>
      </c>
      <c r="C22979" s="16" t="s">
        <v>174</v>
      </c>
      <c r="D22979" s="38">
        <v>27.375</v>
      </c>
    </row>
    <row r="22980" spans="1:4">
      <c r="A22980" s="13">
        <v>2012</v>
      </c>
      <c r="B22980" s="14">
        <v>2</v>
      </c>
      <c r="C22980" s="14" t="s">
        <v>174</v>
      </c>
      <c r="D22980" s="37">
        <v>28.143999999999998</v>
      </c>
    </row>
    <row r="22981" spans="1:4">
      <c r="A22981" s="15">
        <v>2012</v>
      </c>
      <c r="B22981" s="16">
        <v>3</v>
      </c>
      <c r="C22981" s="16" t="s">
        <v>174</v>
      </c>
      <c r="D22981" s="38">
        <v>28.986000000000001</v>
      </c>
    </row>
    <row r="22982" spans="1:4">
      <c r="A22982" s="13">
        <v>2012</v>
      </c>
      <c r="B22982" s="14">
        <v>4</v>
      </c>
      <c r="C22982" s="14" t="s">
        <v>174</v>
      </c>
      <c r="D22982" s="37">
        <v>28.242999999999999</v>
      </c>
    </row>
    <row r="22983" spans="1:4">
      <c r="A22983" s="15">
        <v>2012</v>
      </c>
      <c r="B22983" s="16">
        <v>5</v>
      </c>
      <c r="C22983" s="16" t="s">
        <v>174</v>
      </c>
      <c r="D22983" s="38">
        <v>27.963000000000001</v>
      </c>
    </row>
    <row r="22984" spans="1:4">
      <c r="A22984" s="13">
        <v>2012</v>
      </c>
      <c r="B22984" s="14">
        <v>6</v>
      </c>
      <c r="C22984" s="14" t="s">
        <v>174</v>
      </c>
      <c r="D22984" s="37">
        <v>27.652999999999999</v>
      </c>
    </row>
    <row r="22985" spans="1:4">
      <c r="A22985" s="15">
        <v>2012</v>
      </c>
      <c r="B22985" s="16">
        <v>7</v>
      </c>
      <c r="C22985" s="16" t="s">
        <v>174</v>
      </c>
      <c r="D22985" s="38">
        <v>27.239000000000001</v>
      </c>
    </row>
    <row r="22986" spans="1:4">
      <c r="A22986" s="13">
        <v>2012</v>
      </c>
      <c r="B22986" s="14">
        <v>8</v>
      </c>
      <c r="C22986" s="14" t="s">
        <v>174</v>
      </c>
      <c r="D22986" s="37">
        <v>27.425999999999998</v>
      </c>
    </row>
    <row r="22987" spans="1:4">
      <c r="A22987" s="15">
        <v>2012</v>
      </c>
      <c r="B22987" s="16">
        <v>9</v>
      </c>
      <c r="C22987" s="16" t="s">
        <v>174</v>
      </c>
      <c r="D22987" s="38">
        <v>27.189</v>
      </c>
    </row>
    <row r="22988" spans="1:4">
      <c r="A22988" s="13">
        <v>2012</v>
      </c>
      <c r="B22988" s="14">
        <v>10</v>
      </c>
      <c r="C22988" s="14" t="s">
        <v>174</v>
      </c>
      <c r="D22988" s="37">
        <v>26.004000000000001</v>
      </c>
    </row>
    <row r="22989" spans="1:4">
      <c r="A22989" s="15">
        <v>2012</v>
      </c>
      <c r="B22989" s="16">
        <v>11</v>
      </c>
      <c r="C22989" s="16" t="s">
        <v>174</v>
      </c>
      <c r="D22989" s="38">
        <v>26.704000000000001</v>
      </c>
    </row>
    <row r="22990" spans="1:4">
      <c r="A22990" s="13">
        <v>2012</v>
      </c>
      <c r="B22990" s="14">
        <v>12</v>
      </c>
      <c r="C22990" s="14" t="s">
        <v>174</v>
      </c>
      <c r="D22990" s="37">
        <v>27.085999999999999</v>
      </c>
    </row>
    <row r="22991" spans="1:4">
      <c r="A22991" s="15">
        <v>2013</v>
      </c>
      <c r="B22991" s="16">
        <v>1</v>
      </c>
      <c r="C22991" s="16" t="s">
        <v>174</v>
      </c>
      <c r="D22991" s="38">
        <v>27.585000000000001</v>
      </c>
    </row>
    <row r="22992" spans="1:4">
      <c r="A22992" s="13">
        <v>2013</v>
      </c>
      <c r="B22992" s="14">
        <v>2</v>
      </c>
      <c r="C22992" s="14" t="s">
        <v>174</v>
      </c>
      <c r="D22992" s="37">
        <v>27.471</v>
      </c>
    </row>
    <row r="22993" spans="1:4">
      <c r="A22993" s="15">
        <v>2013</v>
      </c>
      <c r="B22993" s="16">
        <v>3</v>
      </c>
      <c r="C22993" s="16" t="s">
        <v>174</v>
      </c>
      <c r="D22993" s="38">
        <v>28.605</v>
      </c>
    </row>
    <row r="22994" spans="1:4">
      <c r="A22994" s="13">
        <v>2013</v>
      </c>
      <c r="B22994" s="14">
        <v>4</v>
      </c>
      <c r="C22994" s="14" t="s">
        <v>174</v>
      </c>
      <c r="D22994" s="37">
        <v>28.59</v>
      </c>
    </row>
    <row r="22995" spans="1:4">
      <c r="A22995" s="15">
        <v>2013</v>
      </c>
      <c r="B22995" s="16">
        <v>5</v>
      </c>
      <c r="C22995" s="16" t="s">
        <v>174</v>
      </c>
      <c r="D22995" s="38">
        <v>27.742999999999999</v>
      </c>
    </row>
    <row r="22996" spans="1:4">
      <c r="A22996" s="13">
        <v>2013</v>
      </c>
      <c r="B22996" s="14">
        <v>6</v>
      </c>
      <c r="C22996" s="14" t="s">
        <v>174</v>
      </c>
      <c r="D22996" s="37">
        <v>27.303000000000001</v>
      </c>
    </row>
    <row r="22997" spans="1:4">
      <c r="A22997" s="15">
        <v>2013</v>
      </c>
      <c r="B22997" s="16">
        <v>7</v>
      </c>
      <c r="C22997" s="16" t="s">
        <v>174</v>
      </c>
      <c r="D22997" s="38">
        <v>27.37</v>
      </c>
    </row>
    <row r="22998" spans="1:4">
      <c r="A22998" s="13">
        <v>2013</v>
      </c>
      <c r="B22998" s="14">
        <v>8</v>
      </c>
      <c r="C22998" s="14" t="s">
        <v>174</v>
      </c>
      <c r="D22998" s="37">
        <v>27.123999999999999</v>
      </c>
    </row>
    <row r="22999" spans="1:4">
      <c r="A22999" s="15">
        <v>2000</v>
      </c>
      <c r="B22999" s="16">
        <v>2</v>
      </c>
      <c r="C22999" s="16" t="s">
        <v>175</v>
      </c>
      <c r="D22999" s="38">
        <v>25.969000000000001</v>
      </c>
    </row>
    <row r="23000" spans="1:4">
      <c r="A23000" s="13">
        <v>2000</v>
      </c>
      <c r="B23000" s="14">
        <v>3</v>
      </c>
      <c r="C23000" s="14" t="s">
        <v>175</v>
      </c>
      <c r="D23000" s="37">
        <v>26.498999999999999</v>
      </c>
    </row>
    <row r="23001" spans="1:4">
      <c r="A23001" s="15">
        <v>2000</v>
      </c>
      <c r="B23001" s="16">
        <v>4</v>
      </c>
      <c r="C23001" s="16" t="s">
        <v>175</v>
      </c>
      <c r="D23001" s="38">
        <v>26.155000000000001</v>
      </c>
    </row>
    <row r="23002" spans="1:4">
      <c r="A23002" s="13">
        <v>2000</v>
      </c>
      <c r="B23002" s="14">
        <v>5</v>
      </c>
      <c r="C23002" s="14" t="s">
        <v>175</v>
      </c>
      <c r="D23002" s="37">
        <v>26.722999999999999</v>
      </c>
    </row>
    <row r="23003" spans="1:4">
      <c r="A23003" s="15">
        <v>2000</v>
      </c>
      <c r="B23003" s="16">
        <v>6</v>
      </c>
      <c r="C23003" s="16" t="s">
        <v>175</v>
      </c>
      <c r="D23003" s="38">
        <v>26.567</v>
      </c>
    </row>
    <row r="23004" spans="1:4">
      <c r="A23004" s="13">
        <v>2000</v>
      </c>
      <c r="B23004" s="14">
        <v>7</v>
      </c>
      <c r="C23004" s="14" t="s">
        <v>175</v>
      </c>
      <c r="D23004" s="37">
        <v>27.001000000000001</v>
      </c>
    </row>
    <row r="23005" spans="1:4">
      <c r="A23005" s="15">
        <v>2000</v>
      </c>
      <c r="B23005" s="16">
        <v>8</v>
      </c>
      <c r="C23005" s="16" t="s">
        <v>175</v>
      </c>
      <c r="D23005" s="38">
        <v>27.771999999999998</v>
      </c>
    </row>
    <row r="23006" spans="1:4">
      <c r="A23006" s="13">
        <v>2000</v>
      </c>
      <c r="B23006" s="14">
        <v>9</v>
      </c>
      <c r="C23006" s="14" t="s">
        <v>175</v>
      </c>
      <c r="D23006" s="37">
        <v>28.146000000000001</v>
      </c>
    </row>
    <row r="23007" spans="1:4">
      <c r="A23007" s="15">
        <v>2000</v>
      </c>
      <c r="B23007" s="16">
        <v>10</v>
      </c>
      <c r="C23007" s="16" t="s">
        <v>175</v>
      </c>
      <c r="D23007" s="38">
        <v>27.873999999999999</v>
      </c>
    </row>
    <row r="23008" spans="1:4">
      <c r="A23008" s="13">
        <v>2000</v>
      </c>
      <c r="B23008" s="14">
        <v>11</v>
      </c>
      <c r="C23008" s="14" t="s">
        <v>175</v>
      </c>
      <c r="D23008" s="37">
        <v>27.515999999999998</v>
      </c>
    </row>
    <row r="23009" spans="1:4">
      <c r="A23009" s="15">
        <v>2000</v>
      </c>
      <c r="B23009" s="16">
        <v>12</v>
      </c>
      <c r="C23009" s="16" t="s">
        <v>175</v>
      </c>
      <c r="D23009" s="38">
        <v>26.248999999999999</v>
      </c>
    </row>
    <row r="23010" spans="1:4">
      <c r="A23010" s="13">
        <v>2001</v>
      </c>
      <c r="B23010" s="14">
        <v>1</v>
      </c>
      <c r="C23010" s="14" t="s">
        <v>175</v>
      </c>
      <c r="D23010" s="37">
        <v>25.763999999999999</v>
      </c>
    </row>
    <row r="23011" spans="1:4">
      <c r="A23011" s="15">
        <v>2001</v>
      </c>
      <c r="B23011" s="16">
        <v>2</v>
      </c>
      <c r="C23011" s="16" t="s">
        <v>175</v>
      </c>
      <c r="D23011" s="38">
        <v>26.13</v>
      </c>
    </row>
    <row r="23012" spans="1:4">
      <c r="A23012" s="13">
        <v>2001</v>
      </c>
      <c r="B23012" s="14">
        <v>3</v>
      </c>
      <c r="C23012" s="14" t="s">
        <v>175</v>
      </c>
      <c r="D23012" s="37">
        <v>27.138999999999999</v>
      </c>
    </row>
    <row r="23013" spans="1:4">
      <c r="A23013" s="15">
        <v>2001</v>
      </c>
      <c r="B23013" s="16">
        <v>4</v>
      </c>
      <c r="C23013" s="16" t="s">
        <v>175</v>
      </c>
      <c r="D23013" s="38">
        <v>27.120999999999999</v>
      </c>
    </row>
    <row r="23014" spans="1:4">
      <c r="A23014" s="13">
        <v>2001</v>
      </c>
      <c r="B23014" s="14">
        <v>5</v>
      </c>
      <c r="C23014" s="14" t="s">
        <v>175</v>
      </c>
      <c r="D23014" s="37">
        <v>26.986000000000001</v>
      </c>
    </row>
    <row r="23015" spans="1:4">
      <c r="A23015" s="15">
        <v>2001</v>
      </c>
      <c r="B23015" s="16">
        <v>6</v>
      </c>
      <c r="C23015" s="16" t="s">
        <v>175</v>
      </c>
      <c r="D23015" s="38">
        <v>26.422000000000001</v>
      </c>
    </row>
    <row r="23016" spans="1:4">
      <c r="A23016" s="13">
        <v>2001</v>
      </c>
      <c r="B23016" s="14">
        <v>7</v>
      </c>
      <c r="C23016" s="14" t="s">
        <v>175</v>
      </c>
      <c r="D23016" s="37">
        <v>26.827000000000002</v>
      </c>
    </row>
    <row r="23017" spans="1:4">
      <c r="A23017" s="15">
        <v>2001</v>
      </c>
      <c r="B23017" s="16">
        <v>8</v>
      </c>
      <c r="C23017" s="16" t="s">
        <v>175</v>
      </c>
      <c r="D23017" s="38">
        <v>27.853000000000002</v>
      </c>
    </row>
    <row r="23018" spans="1:4">
      <c r="A23018" s="13">
        <v>2001</v>
      </c>
      <c r="B23018" s="14">
        <v>9</v>
      </c>
      <c r="C23018" s="14" t="s">
        <v>175</v>
      </c>
      <c r="D23018" s="37">
        <v>28.081</v>
      </c>
    </row>
    <row r="23019" spans="1:4">
      <c r="A23019" s="15">
        <v>2001</v>
      </c>
      <c r="B23019" s="16">
        <v>10</v>
      </c>
      <c r="C23019" s="16" t="s">
        <v>175</v>
      </c>
      <c r="D23019" s="38">
        <v>28.315999999999999</v>
      </c>
    </row>
    <row r="23020" spans="1:4">
      <c r="A23020" s="13">
        <v>2001</v>
      </c>
      <c r="B23020" s="14">
        <v>11</v>
      </c>
      <c r="C23020" s="14" t="s">
        <v>175</v>
      </c>
      <c r="D23020" s="37">
        <v>27.693999999999999</v>
      </c>
    </row>
    <row r="23021" spans="1:4">
      <c r="A23021" s="15">
        <v>2001</v>
      </c>
      <c r="B23021" s="16">
        <v>12</v>
      </c>
      <c r="C23021" s="16" t="s">
        <v>175</v>
      </c>
      <c r="D23021" s="38">
        <v>27.094999999999999</v>
      </c>
    </row>
    <row r="23022" spans="1:4">
      <c r="A23022" s="13">
        <v>2002</v>
      </c>
      <c r="B23022" s="14">
        <v>1</v>
      </c>
      <c r="C23022" s="14" t="s">
        <v>175</v>
      </c>
      <c r="D23022" s="37">
        <v>26.617000000000001</v>
      </c>
    </row>
    <row r="23023" spans="1:4">
      <c r="A23023" s="15">
        <v>2002</v>
      </c>
      <c r="B23023" s="16">
        <v>2</v>
      </c>
      <c r="C23023" s="16" t="s">
        <v>175</v>
      </c>
      <c r="D23023" s="38">
        <v>26.736000000000001</v>
      </c>
    </row>
    <row r="23024" spans="1:4">
      <c r="A23024" s="13">
        <v>2002</v>
      </c>
      <c r="B23024" s="14">
        <v>3</v>
      </c>
      <c r="C23024" s="14" t="s">
        <v>175</v>
      </c>
      <c r="D23024" s="37">
        <v>27.106999999999999</v>
      </c>
    </row>
    <row r="23025" spans="1:4">
      <c r="A23025" s="15">
        <v>2002</v>
      </c>
      <c r="B23025" s="16">
        <v>4</v>
      </c>
      <c r="C23025" s="16" t="s">
        <v>175</v>
      </c>
      <c r="D23025" s="38">
        <v>26.68</v>
      </c>
    </row>
    <row r="23026" spans="1:4">
      <c r="A23026" s="13">
        <v>2002</v>
      </c>
      <c r="B23026" s="14">
        <v>5</v>
      </c>
      <c r="C23026" s="14" t="s">
        <v>175</v>
      </c>
      <c r="D23026" s="37">
        <v>26.937999999999999</v>
      </c>
    </row>
    <row r="23027" spans="1:4">
      <c r="A23027" s="15">
        <v>2002</v>
      </c>
      <c r="B23027" s="16">
        <v>6</v>
      </c>
      <c r="C23027" s="16" t="s">
        <v>175</v>
      </c>
      <c r="D23027" s="38">
        <v>26.443000000000001</v>
      </c>
    </row>
    <row r="23028" spans="1:4">
      <c r="A23028" s="13">
        <v>2002</v>
      </c>
      <c r="B23028" s="14">
        <v>7</v>
      </c>
      <c r="C23028" s="14" t="s">
        <v>175</v>
      </c>
      <c r="D23028" s="37">
        <v>27.128</v>
      </c>
    </row>
    <row r="23029" spans="1:4">
      <c r="A23029" s="15">
        <v>2002</v>
      </c>
      <c r="B23029" s="16">
        <v>8</v>
      </c>
      <c r="C23029" s="16" t="s">
        <v>175</v>
      </c>
      <c r="D23029" s="38">
        <v>27.645</v>
      </c>
    </row>
    <row r="23030" spans="1:4">
      <c r="A23030" s="13">
        <v>2002</v>
      </c>
      <c r="B23030" s="14">
        <v>9</v>
      </c>
      <c r="C23030" s="14" t="s">
        <v>175</v>
      </c>
      <c r="D23030" s="37">
        <v>28.222999999999999</v>
      </c>
    </row>
    <row r="23031" spans="1:4">
      <c r="A23031" s="15">
        <v>2002</v>
      </c>
      <c r="B23031" s="16">
        <v>10</v>
      </c>
      <c r="C23031" s="16" t="s">
        <v>175</v>
      </c>
      <c r="D23031" s="38">
        <v>28.082000000000001</v>
      </c>
    </row>
    <row r="23032" spans="1:4">
      <c r="A23032" s="13">
        <v>2002</v>
      </c>
      <c r="B23032" s="14">
        <v>11</v>
      </c>
      <c r="C23032" s="14" t="s">
        <v>175</v>
      </c>
      <c r="D23032" s="37">
        <v>27.59</v>
      </c>
    </row>
    <row r="23033" spans="1:4">
      <c r="A23033" s="15">
        <v>2002</v>
      </c>
      <c r="B23033" s="16">
        <v>12</v>
      </c>
      <c r="C23033" s="16" t="s">
        <v>175</v>
      </c>
      <c r="D23033" s="38">
        <v>26.463000000000001</v>
      </c>
    </row>
    <row r="23034" spans="1:4">
      <c r="A23034" s="13">
        <v>2003</v>
      </c>
      <c r="B23034" s="14">
        <v>1</v>
      </c>
      <c r="C23034" s="14" t="s">
        <v>175</v>
      </c>
      <c r="D23034" s="37">
        <v>26.472000000000001</v>
      </c>
    </row>
    <row r="23035" spans="1:4">
      <c r="A23035" s="15">
        <v>2003</v>
      </c>
      <c r="B23035" s="16">
        <v>2</v>
      </c>
      <c r="C23035" s="16" t="s">
        <v>175</v>
      </c>
      <c r="D23035" s="38">
        <v>26.812999999999999</v>
      </c>
    </row>
    <row r="23036" spans="1:4">
      <c r="A23036" s="13">
        <v>2003</v>
      </c>
      <c r="B23036" s="14">
        <v>3</v>
      </c>
      <c r="C23036" s="14" t="s">
        <v>175</v>
      </c>
      <c r="D23036" s="37">
        <v>27.396000000000001</v>
      </c>
    </row>
    <row r="23037" spans="1:4">
      <c r="A23037" s="15">
        <v>2003</v>
      </c>
      <c r="B23037" s="16">
        <v>4</v>
      </c>
      <c r="C23037" s="16" t="s">
        <v>175</v>
      </c>
      <c r="D23037" s="38">
        <v>27.776</v>
      </c>
    </row>
    <row r="23038" spans="1:4">
      <c r="A23038" s="13">
        <v>2003</v>
      </c>
      <c r="B23038" s="14">
        <v>5</v>
      </c>
      <c r="C23038" s="14" t="s">
        <v>175</v>
      </c>
      <c r="D23038" s="37">
        <v>27.007000000000001</v>
      </c>
    </row>
    <row r="23039" spans="1:4">
      <c r="A23039" s="15">
        <v>2003</v>
      </c>
      <c r="B23039" s="16">
        <v>6</v>
      </c>
      <c r="C23039" s="16" t="s">
        <v>175</v>
      </c>
      <c r="D23039" s="38">
        <v>26.724</v>
      </c>
    </row>
    <row r="23040" spans="1:4">
      <c r="A23040" s="13">
        <v>2003</v>
      </c>
      <c r="B23040" s="14">
        <v>7</v>
      </c>
      <c r="C23040" s="14" t="s">
        <v>175</v>
      </c>
      <c r="D23040" s="37">
        <v>27.154</v>
      </c>
    </row>
    <row r="23041" spans="1:4">
      <c r="A23041" s="15">
        <v>2003</v>
      </c>
      <c r="B23041" s="16">
        <v>8</v>
      </c>
      <c r="C23041" s="16" t="s">
        <v>175</v>
      </c>
      <c r="D23041" s="38">
        <v>28.331</v>
      </c>
    </row>
    <row r="23042" spans="1:4">
      <c r="A23042" s="13">
        <v>2003</v>
      </c>
      <c r="B23042" s="14">
        <v>9</v>
      </c>
      <c r="C23042" s="14" t="s">
        <v>175</v>
      </c>
      <c r="D23042" s="37">
        <v>28.393999999999998</v>
      </c>
    </row>
    <row r="23043" spans="1:4">
      <c r="A23043" s="15">
        <v>2003</v>
      </c>
      <c r="B23043" s="16">
        <v>10</v>
      </c>
      <c r="C23043" s="16" t="s">
        <v>175</v>
      </c>
      <c r="D23043" s="38">
        <v>28.806999999999999</v>
      </c>
    </row>
    <row r="23044" spans="1:4">
      <c r="A23044" s="13">
        <v>2003</v>
      </c>
      <c r="B23044" s="14">
        <v>11</v>
      </c>
      <c r="C23044" s="14" t="s">
        <v>175</v>
      </c>
      <c r="D23044" s="37">
        <v>27.959</v>
      </c>
    </row>
    <row r="23045" spans="1:4">
      <c r="A23045" s="15">
        <v>2003</v>
      </c>
      <c r="B23045" s="16">
        <v>12</v>
      </c>
      <c r="C23045" s="16" t="s">
        <v>175</v>
      </c>
      <c r="D23045" s="38">
        <v>27.099</v>
      </c>
    </row>
    <row r="23046" spans="1:4">
      <c r="A23046" s="13">
        <v>2004</v>
      </c>
      <c r="B23046" s="14">
        <v>1</v>
      </c>
      <c r="C23046" s="14" t="s">
        <v>175</v>
      </c>
      <c r="D23046" s="37">
        <v>26.823</v>
      </c>
    </row>
    <row r="23047" spans="1:4">
      <c r="A23047" s="15">
        <v>2004</v>
      </c>
      <c r="B23047" s="16">
        <v>2</v>
      </c>
      <c r="C23047" s="16" t="s">
        <v>175</v>
      </c>
      <c r="D23047" s="38">
        <v>27</v>
      </c>
    </row>
    <row r="23048" spans="1:4">
      <c r="A23048" s="13">
        <v>2004</v>
      </c>
      <c r="B23048" s="14">
        <v>3</v>
      </c>
      <c r="C23048" s="14" t="s">
        <v>175</v>
      </c>
      <c r="D23048" s="37">
        <v>27.13</v>
      </c>
    </row>
    <row r="23049" spans="1:4">
      <c r="A23049" s="15">
        <v>2004</v>
      </c>
      <c r="B23049" s="16">
        <v>4</v>
      </c>
      <c r="C23049" s="16" t="s">
        <v>175</v>
      </c>
      <c r="D23049" s="38">
        <v>27.298999999999999</v>
      </c>
    </row>
    <row r="23050" spans="1:4">
      <c r="A23050" s="13">
        <v>2004</v>
      </c>
      <c r="B23050" s="14">
        <v>5</v>
      </c>
      <c r="C23050" s="14" t="s">
        <v>175</v>
      </c>
      <c r="D23050" s="37">
        <v>26.896000000000001</v>
      </c>
    </row>
    <row r="23051" spans="1:4">
      <c r="A23051" s="15">
        <v>2004</v>
      </c>
      <c r="B23051" s="16">
        <v>6</v>
      </c>
      <c r="C23051" s="16" t="s">
        <v>175</v>
      </c>
      <c r="D23051" s="38">
        <v>26.437000000000001</v>
      </c>
    </row>
    <row r="23052" spans="1:4">
      <c r="A23052" s="13">
        <v>2004</v>
      </c>
      <c r="B23052" s="14">
        <v>7</v>
      </c>
      <c r="C23052" s="14" t="s">
        <v>175</v>
      </c>
      <c r="D23052" s="37">
        <v>27.041</v>
      </c>
    </row>
    <row r="23053" spans="1:4">
      <c r="A23053" s="15">
        <v>2004</v>
      </c>
      <c r="B23053" s="16">
        <v>8</v>
      </c>
      <c r="C23053" s="16" t="s">
        <v>175</v>
      </c>
      <c r="D23053" s="38">
        <v>27.675000000000001</v>
      </c>
    </row>
    <row r="23054" spans="1:4">
      <c r="A23054" s="13">
        <v>2004</v>
      </c>
      <c r="B23054" s="14">
        <v>9</v>
      </c>
      <c r="C23054" s="14" t="s">
        <v>175</v>
      </c>
      <c r="D23054" s="37">
        <v>28.454999999999998</v>
      </c>
    </row>
    <row r="23055" spans="1:4">
      <c r="A23055" s="15">
        <v>2004</v>
      </c>
      <c r="B23055" s="16">
        <v>10</v>
      </c>
      <c r="C23055" s="16" t="s">
        <v>175</v>
      </c>
      <c r="D23055" s="38">
        <v>28.443000000000001</v>
      </c>
    </row>
    <row r="23056" spans="1:4">
      <c r="A23056" s="13">
        <v>2004</v>
      </c>
      <c r="B23056" s="14">
        <v>11</v>
      </c>
      <c r="C23056" s="14" t="s">
        <v>175</v>
      </c>
      <c r="D23056" s="37">
        <v>28.43</v>
      </c>
    </row>
    <row r="23057" spans="1:4">
      <c r="A23057" s="15">
        <v>2004</v>
      </c>
      <c r="B23057" s="16">
        <v>12</v>
      </c>
      <c r="C23057" s="16" t="s">
        <v>175</v>
      </c>
      <c r="D23057" s="38">
        <v>27.986000000000001</v>
      </c>
    </row>
    <row r="23058" spans="1:4">
      <c r="A23058" s="13">
        <v>2005</v>
      </c>
      <c r="B23058" s="14">
        <v>1</v>
      </c>
      <c r="C23058" s="14" t="s">
        <v>175</v>
      </c>
      <c r="D23058" s="37">
        <v>26.896000000000001</v>
      </c>
    </row>
    <row r="23059" spans="1:4">
      <c r="A23059" s="15">
        <v>2005</v>
      </c>
      <c r="B23059" s="16">
        <v>2</v>
      </c>
      <c r="C23059" s="16" t="s">
        <v>175</v>
      </c>
      <c r="D23059" s="38">
        <v>27.602</v>
      </c>
    </row>
    <row r="23060" spans="1:4">
      <c r="A23060" s="13">
        <v>2005</v>
      </c>
      <c r="B23060" s="14">
        <v>3</v>
      </c>
      <c r="C23060" s="14" t="s">
        <v>175</v>
      </c>
      <c r="D23060" s="37">
        <v>27.762</v>
      </c>
    </row>
    <row r="23061" spans="1:4">
      <c r="A23061" s="15">
        <v>2005</v>
      </c>
      <c r="B23061" s="16">
        <v>4</v>
      </c>
      <c r="C23061" s="16" t="s">
        <v>175</v>
      </c>
      <c r="D23061" s="38">
        <v>27.184000000000001</v>
      </c>
    </row>
    <row r="23062" spans="1:4">
      <c r="A23062" s="13">
        <v>2005</v>
      </c>
      <c r="B23062" s="14">
        <v>5</v>
      </c>
      <c r="C23062" s="14" t="s">
        <v>175</v>
      </c>
      <c r="D23062" s="37">
        <v>27.527000000000001</v>
      </c>
    </row>
    <row r="23063" spans="1:4">
      <c r="A23063" s="15">
        <v>2005</v>
      </c>
      <c r="B23063" s="16">
        <v>6</v>
      </c>
      <c r="C23063" s="16" t="s">
        <v>175</v>
      </c>
      <c r="D23063" s="38">
        <v>27.690999999999999</v>
      </c>
    </row>
    <row r="23064" spans="1:4">
      <c r="A23064" s="13">
        <v>2005</v>
      </c>
      <c r="B23064" s="14">
        <v>7</v>
      </c>
      <c r="C23064" s="14" t="s">
        <v>175</v>
      </c>
      <c r="D23064" s="37">
        <v>27.209</v>
      </c>
    </row>
    <row r="23065" spans="1:4">
      <c r="A23065" s="15">
        <v>2005</v>
      </c>
      <c r="B23065" s="16">
        <v>8</v>
      </c>
      <c r="C23065" s="16" t="s">
        <v>175</v>
      </c>
      <c r="D23065" s="38">
        <v>28.007000000000001</v>
      </c>
    </row>
    <row r="23066" spans="1:4">
      <c r="A23066" s="13">
        <v>2005</v>
      </c>
      <c r="B23066" s="14">
        <v>9</v>
      </c>
      <c r="C23066" s="14" t="s">
        <v>175</v>
      </c>
      <c r="D23066" s="37">
        <v>28.716999999999999</v>
      </c>
    </row>
    <row r="23067" spans="1:4">
      <c r="A23067" s="15">
        <v>2005</v>
      </c>
      <c r="B23067" s="16">
        <v>10</v>
      </c>
      <c r="C23067" s="16" t="s">
        <v>175</v>
      </c>
      <c r="D23067" s="38">
        <v>28.773</v>
      </c>
    </row>
    <row r="23068" spans="1:4">
      <c r="A23068" s="13">
        <v>2005</v>
      </c>
      <c r="B23068" s="14">
        <v>11</v>
      </c>
      <c r="C23068" s="14" t="s">
        <v>175</v>
      </c>
      <c r="D23068" s="37">
        <v>28.164000000000001</v>
      </c>
    </row>
    <row r="23069" spans="1:4">
      <c r="A23069" s="15">
        <v>2005</v>
      </c>
      <c r="B23069" s="16">
        <v>12</v>
      </c>
      <c r="C23069" s="16" t="s">
        <v>175</v>
      </c>
      <c r="D23069" s="38">
        <v>26.817</v>
      </c>
    </row>
    <row r="23070" spans="1:4">
      <c r="A23070" s="13">
        <v>2006</v>
      </c>
      <c r="B23070" s="14">
        <v>1</v>
      </c>
      <c r="C23070" s="14" t="s">
        <v>175</v>
      </c>
      <c r="D23070" s="37">
        <v>26.45</v>
      </c>
    </row>
    <row r="23071" spans="1:4">
      <c r="A23071" s="15">
        <v>2006</v>
      </c>
      <c r="B23071" s="16">
        <v>2</v>
      </c>
      <c r="C23071" s="16" t="s">
        <v>175</v>
      </c>
      <c r="D23071" s="38">
        <v>27.097999999999999</v>
      </c>
    </row>
    <row r="23072" spans="1:4">
      <c r="A23072" s="13">
        <v>2006</v>
      </c>
      <c r="B23072" s="14">
        <v>3</v>
      </c>
      <c r="C23072" s="14" t="s">
        <v>175</v>
      </c>
      <c r="D23072" s="37">
        <v>27.228999999999999</v>
      </c>
    </row>
    <row r="23073" spans="1:4">
      <c r="A23073" s="15">
        <v>2006</v>
      </c>
      <c r="B23073" s="16">
        <v>4</v>
      </c>
      <c r="C23073" s="16" t="s">
        <v>175</v>
      </c>
      <c r="D23073" s="38">
        <v>27.24</v>
      </c>
    </row>
    <row r="23074" spans="1:4">
      <c r="A23074" s="13">
        <v>2006</v>
      </c>
      <c r="B23074" s="14">
        <v>5</v>
      </c>
      <c r="C23074" s="14" t="s">
        <v>175</v>
      </c>
      <c r="D23074" s="37">
        <v>27.041</v>
      </c>
    </row>
    <row r="23075" spans="1:4">
      <c r="A23075" s="15">
        <v>2006</v>
      </c>
      <c r="B23075" s="16">
        <v>6</v>
      </c>
      <c r="C23075" s="16" t="s">
        <v>175</v>
      </c>
      <c r="D23075" s="38">
        <v>26.571000000000002</v>
      </c>
    </row>
    <row r="23076" spans="1:4">
      <c r="A23076" s="13">
        <v>2006</v>
      </c>
      <c r="B23076" s="14">
        <v>7</v>
      </c>
      <c r="C23076" s="14" t="s">
        <v>175</v>
      </c>
      <c r="D23076" s="37">
        <v>27.119</v>
      </c>
    </row>
    <row r="23077" spans="1:4">
      <c r="A23077" s="15">
        <v>2006</v>
      </c>
      <c r="B23077" s="16">
        <v>8</v>
      </c>
      <c r="C23077" s="16" t="s">
        <v>175</v>
      </c>
      <c r="D23077" s="38">
        <v>27.870999999999999</v>
      </c>
    </row>
    <row r="23078" spans="1:4">
      <c r="A23078" s="13">
        <v>2006</v>
      </c>
      <c r="B23078" s="14">
        <v>9</v>
      </c>
      <c r="C23078" s="14" t="s">
        <v>175</v>
      </c>
      <c r="D23078" s="37">
        <v>28.513999999999999</v>
      </c>
    </row>
    <row r="23079" spans="1:4">
      <c r="A23079" s="15">
        <v>2006</v>
      </c>
      <c r="B23079" s="16">
        <v>10</v>
      </c>
      <c r="C23079" s="16" t="s">
        <v>175</v>
      </c>
      <c r="D23079" s="38">
        <v>28.664999999999999</v>
      </c>
    </row>
    <row r="23080" spans="1:4">
      <c r="A23080" s="13">
        <v>2006</v>
      </c>
      <c r="B23080" s="14">
        <v>11</v>
      </c>
      <c r="C23080" s="14" t="s">
        <v>175</v>
      </c>
      <c r="D23080" s="37">
        <v>27.559000000000001</v>
      </c>
    </row>
    <row r="23081" spans="1:4">
      <c r="A23081" s="15">
        <v>2006</v>
      </c>
      <c r="B23081" s="16">
        <v>12</v>
      </c>
      <c r="C23081" s="16" t="s">
        <v>175</v>
      </c>
      <c r="D23081" s="38">
        <v>26.696000000000002</v>
      </c>
    </row>
    <row r="23082" spans="1:4">
      <c r="A23082" s="13">
        <v>2007</v>
      </c>
      <c r="B23082" s="14">
        <v>1</v>
      </c>
      <c r="C23082" s="14" t="s">
        <v>175</v>
      </c>
      <c r="D23082" s="37">
        <v>26.937999999999999</v>
      </c>
    </row>
    <row r="23083" spans="1:4">
      <c r="A23083" s="15">
        <v>2007</v>
      </c>
      <c r="B23083" s="16">
        <v>2</v>
      </c>
      <c r="C23083" s="16" t="s">
        <v>175</v>
      </c>
      <c r="D23083" s="38">
        <v>27.035</v>
      </c>
    </row>
    <row r="23084" spans="1:4">
      <c r="A23084" s="13">
        <v>2007</v>
      </c>
      <c r="B23084" s="14">
        <v>3</v>
      </c>
      <c r="C23084" s="14" t="s">
        <v>175</v>
      </c>
      <c r="D23084" s="37">
        <v>26.94</v>
      </c>
    </row>
    <row r="23085" spans="1:4">
      <c r="A23085" s="15">
        <v>2007</v>
      </c>
      <c r="B23085" s="16">
        <v>4</v>
      </c>
      <c r="C23085" s="16" t="s">
        <v>175</v>
      </c>
      <c r="D23085" s="38">
        <v>27.137</v>
      </c>
    </row>
    <row r="23086" spans="1:4">
      <c r="A23086" s="13">
        <v>2007</v>
      </c>
      <c r="B23086" s="14">
        <v>5</v>
      </c>
      <c r="C23086" s="14" t="s">
        <v>175</v>
      </c>
      <c r="D23086" s="37">
        <v>26.774000000000001</v>
      </c>
    </row>
    <row r="23087" spans="1:4">
      <c r="A23087" s="15">
        <v>2007</v>
      </c>
      <c r="B23087" s="16">
        <v>6</v>
      </c>
      <c r="C23087" s="16" t="s">
        <v>175</v>
      </c>
      <c r="D23087" s="38">
        <v>26.667000000000002</v>
      </c>
    </row>
    <row r="23088" spans="1:4">
      <c r="A23088" s="13">
        <v>2007</v>
      </c>
      <c r="B23088" s="14">
        <v>7</v>
      </c>
      <c r="C23088" s="14" t="s">
        <v>175</v>
      </c>
      <c r="D23088" s="37">
        <v>27.132000000000001</v>
      </c>
    </row>
    <row r="23089" spans="1:4">
      <c r="A23089" s="15">
        <v>2007</v>
      </c>
      <c r="B23089" s="16">
        <v>8</v>
      </c>
      <c r="C23089" s="16" t="s">
        <v>175</v>
      </c>
      <c r="D23089" s="38">
        <v>27.757999999999999</v>
      </c>
    </row>
    <row r="23090" spans="1:4">
      <c r="A23090" s="13">
        <v>2007</v>
      </c>
      <c r="B23090" s="14">
        <v>9</v>
      </c>
      <c r="C23090" s="14" t="s">
        <v>175</v>
      </c>
      <c r="D23090" s="37">
        <v>28.064</v>
      </c>
    </row>
    <row r="23091" spans="1:4">
      <c r="A23091" s="15">
        <v>2007</v>
      </c>
      <c r="B23091" s="16">
        <v>10</v>
      </c>
      <c r="C23091" s="16" t="s">
        <v>175</v>
      </c>
      <c r="D23091" s="38">
        <v>27.763999999999999</v>
      </c>
    </row>
    <row r="23092" spans="1:4">
      <c r="A23092" s="13">
        <v>2007</v>
      </c>
      <c r="B23092" s="14">
        <v>11</v>
      </c>
      <c r="C23092" s="14" t="s">
        <v>175</v>
      </c>
      <c r="D23092" s="37">
        <v>27.591000000000001</v>
      </c>
    </row>
    <row r="23093" spans="1:4">
      <c r="A23093" s="15">
        <v>2007</v>
      </c>
      <c r="B23093" s="16">
        <v>12</v>
      </c>
      <c r="C23093" s="16" t="s">
        <v>175</v>
      </c>
      <c r="D23093" s="38">
        <v>26.420999999999999</v>
      </c>
    </row>
    <row r="23094" spans="1:4">
      <c r="A23094" s="13">
        <v>2008</v>
      </c>
      <c r="B23094" s="14">
        <v>1</v>
      </c>
      <c r="C23094" s="14" t="s">
        <v>175</v>
      </c>
      <c r="D23094" s="37">
        <v>26.202000000000002</v>
      </c>
    </row>
    <row r="23095" spans="1:4">
      <c r="A23095" s="15">
        <v>2008</v>
      </c>
      <c r="B23095" s="16">
        <v>2</v>
      </c>
      <c r="C23095" s="16" t="s">
        <v>175</v>
      </c>
      <c r="D23095" s="38">
        <v>25.949000000000002</v>
      </c>
    </row>
    <row r="23096" spans="1:4">
      <c r="A23096" s="13">
        <v>2008</v>
      </c>
      <c r="B23096" s="14">
        <v>3</v>
      </c>
      <c r="C23096" s="14" t="s">
        <v>175</v>
      </c>
      <c r="D23096" s="37">
        <v>26.332000000000001</v>
      </c>
    </row>
    <row r="23097" spans="1:4">
      <c r="A23097" s="15">
        <v>2008</v>
      </c>
      <c r="B23097" s="16">
        <v>4</v>
      </c>
      <c r="C23097" s="16" t="s">
        <v>175</v>
      </c>
      <c r="D23097" s="38">
        <v>26.797999999999998</v>
      </c>
    </row>
    <row r="23098" spans="1:4">
      <c r="A23098" s="13">
        <v>2008</v>
      </c>
      <c r="B23098" s="14">
        <v>5</v>
      </c>
      <c r="C23098" s="14" t="s">
        <v>175</v>
      </c>
      <c r="D23098" s="37">
        <v>26.81</v>
      </c>
    </row>
    <row r="23099" spans="1:4">
      <c r="A23099" s="15">
        <v>2008</v>
      </c>
      <c r="B23099" s="16">
        <v>6</v>
      </c>
      <c r="C23099" s="16" t="s">
        <v>175</v>
      </c>
      <c r="D23099" s="38">
        <v>26.812999999999999</v>
      </c>
    </row>
    <row r="23100" spans="1:4">
      <c r="A23100" s="13">
        <v>2008</v>
      </c>
      <c r="B23100" s="14">
        <v>7</v>
      </c>
      <c r="C23100" s="14" t="s">
        <v>175</v>
      </c>
      <c r="D23100" s="37">
        <v>27.06</v>
      </c>
    </row>
    <row r="23101" spans="1:4">
      <c r="A23101" s="15">
        <v>2008</v>
      </c>
      <c r="B23101" s="16">
        <v>8</v>
      </c>
      <c r="C23101" s="16" t="s">
        <v>175</v>
      </c>
      <c r="D23101" s="38">
        <v>28.234000000000002</v>
      </c>
    </row>
    <row r="23102" spans="1:4">
      <c r="A23102" s="13">
        <v>2008</v>
      </c>
      <c r="B23102" s="14">
        <v>9</v>
      </c>
      <c r="C23102" s="14" t="s">
        <v>175</v>
      </c>
      <c r="D23102" s="37">
        <v>28.516999999999999</v>
      </c>
    </row>
    <row r="23103" spans="1:4">
      <c r="A23103" s="15">
        <v>2008</v>
      </c>
      <c r="B23103" s="16">
        <v>10</v>
      </c>
      <c r="C23103" s="16" t="s">
        <v>175</v>
      </c>
      <c r="D23103" s="38">
        <v>28.465</v>
      </c>
    </row>
    <row r="23104" spans="1:4">
      <c r="A23104" s="13">
        <v>2008</v>
      </c>
      <c r="B23104" s="14">
        <v>11</v>
      </c>
      <c r="C23104" s="14" t="s">
        <v>175</v>
      </c>
      <c r="D23104" s="37">
        <v>28.574000000000002</v>
      </c>
    </row>
    <row r="23105" spans="1:4">
      <c r="A23105" s="15">
        <v>2008</v>
      </c>
      <c r="B23105" s="16">
        <v>12</v>
      </c>
      <c r="C23105" s="16" t="s">
        <v>175</v>
      </c>
      <c r="D23105" s="38">
        <v>26.864999999999998</v>
      </c>
    </row>
    <row r="23106" spans="1:4">
      <c r="A23106" s="13">
        <v>2009</v>
      </c>
      <c r="B23106" s="14">
        <v>1</v>
      </c>
      <c r="C23106" s="14" t="s">
        <v>175</v>
      </c>
      <c r="D23106" s="37">
        <v>26.321999999999999</v>
      </c>
    </row>
    <row r="23107" spans="1:4">
      <c r="A23107" s="15">
        <v>2009</v>
      </c>
      <c r="B23107" s="16">
        <v>2</v>
      </c>
      <c r="C23107" s="16" t="s">
        <v>175</v>
      </c>
      <c r="D23107" s="38">
        <v>26.507999999999999</v>
      </c>
    </row>
    <row r="23108" spans="1:4">
      <c r="A23108" s="13">
        <v>2009</v>
      </c>
      <c r="B23108" s="14">
        <v>3</v>
      </c>
      <c r="C23108" s="14" t="s">
        <v>175</v>
      </c>
      <c r="D23108" s="37">
        <v>27.073</v>
      </c>
    </row>
    <row r="23109" spans="1:4">
      <c r="A23109" s="15">
        <v>2009</v>
      </c>
      <c r="B23109" s="16">
        <v>4</v>
      </c>
      <c r="C23109" s="16" t="s">
        <v>175</v>
      </c>
      <c r="D23109" s="38">
        <v>26.923999999999999</v>
      </c>
    </row>
    <row r="23110" spans="1:4">
      <c r="A23110" s="13">
        <v>2009</v>
      </c>
      <c r="B23110" s="14">
        <v>5</v>
      </c>
      <c r="C23110" s="14" t="s">
        <v>175</v>
      </c>
      <c r="D23110" s="37">
        <v>27.605</v>
      </c>
    </row>
    <row r="23111" spans="1:4">
      <c r="A23111" s="15">
        <v>2009</v>
      </c>
      <c r="B23111" s="16">
        <v>6</v>
      </c>
      <c r="C23111" s="16" t="s">
        <v>175</v>
      </c>
      <c r="D23111" s="38">
        <v>27.003</v>
      </c>
    </row>
    <row r="23112" spans="1:4">
      <c r="A23112" s="13">
        <v>2009</v>
      </c>
      <c r="B23112" s="14">
        <v>7</v>
      </c>
      <c r="C23112" s="14" t="s">
        <v>175</v>
      </c>
      <c r="D23112" s="37">
        <v>27.62</v>
      </c>
    </row>
    <row r="23113" spans="1:4">
      <c r="A23113" s="15">
        <v>2009</v>
      </c>
      <c r="B23113" s="16">
        <v>8</v>
      </c>
      <c r="C23113" s="16" t="s">
        <v>175</v>
      </c>
      <c r="D23113" s="38">
        <v>28.391999999999999</v>
      </c>
    </row>
    <row r="23114" spans="1:4">
      <c r="A23114" s="13">
        <v>2009</v>
      </c>
      <c r="B23114" s="14">
        <v>9</v>
      </c>
      <c r="C23114" s="14" t="s">
        <v>175</v>
      </c>
      <c r="D23114" s="37">
        <v>28.707999999999998</v>
      </c>
    </row>
    <row r="23115" spans="1:4">
      <c r="A23115" s="15">
        <v>2009</v>
      </c>
      <c r="B23115" s="16">
        <v>10</v>
      </c>
      <c r="C23115" s="16" t="s">
        <v>175</v>
      </c>
      <c r="D23115" s="38">
        <v>28.294</v>
      </c>
    </row>
    <row r="23116" spans="1:4">
      <c r="A23116" s="13">
        <v>2009</v>
      </c>
      <c r="B23116" s="14">
        <v>11</v>
      </c>
      <c r="C23116" s="14" t="s">
        <v>175</v>
      </c>
      <c r="D23116" s="37">
        <v>28.068000000000001</v>
      </c>
    </row>
    <row r="23117" spans="1:4">
      <c r="A23117" s="15">
        <v>2009</v>
      </c>
      <c r="B23117" s="16">
        <v>12</v>
      </c>
      <c r="C23117" s="16" t="s">
        <v>175</v>
      </c>
      <c r="D23117" s="38">
        <v>26.867000000000001</v>
      </c>
    </row>
    <row r="23118" spans="1:4">
      <c r="A23118" s="13">
        <v>2010</v>
      </c>
      <c r="B23118" s="14">
        <v>1</v>
      </c>
      <c r="C23118" s="14" t="s">
        <v>175</v>
      </c>
      <c r="D23118" s="37">
        <v>26.667999999999999</v>
      </c>
    </row>
    <row r="23119" spans="1:4">
      <c r="A23119" s="15">
        <v>2010</v>
      </c>
      <c r="B23119" s="16">
        <v>2</v>
      </c>
      <c r="C23119" s="16" t="s">
        <v>175</v>
      </c>
      <c r="D23119" s="38">
        <v>27.491</v>
      </c>
    </row>
    <row r="23120" spans="1:4">
      <c r="A23120" s="13">
        <v>2010</v>
      </c>
      <c r="B23120" s="14">
        <v>3</v>
      </c>
      <c r="C23120" s="14" t="s">
        <v>175</v>
      </c>
      <c r="D23120" s="37">
        <v>28.013000000000002</v>
      </c>
    </row>
    <row r="23121" spans="1:4">
      <c r="A23121" s="15">
        <v>2010</v>
      </c>
      <c r="B23121" s="16">
        <v>4</v>
      </c>
      <c r="C23121" s="16" t="s">
        <v>175</v>
      </c>
      <c r="D23121" s="38">
        <v>27.786000000000001</v>
      </c>
    </row>
    <row r="23122" spans="1:4">
      <c r="A23122" s="13">
        <v>2010</v>
      </c>
      <c r="B23122" s="14">
        <v>5</v>
      </c>
      <c r="C23122" s="14" t="s">
        <v>175</v>
      </c>
      <c r="D23122" s="37">
        <v>27.363</v>
      </c>
    </row>
    <row r="23123" spans="1:4">
      <c r="A23123" s="15">
        <v>2010</v>
      </c>
      <c r="B23123" s="16">
        <v>6</v>
      </c>
      <c r="C23123" s="16" t="s">
        <v>175</v>
      </c>
      <c r="D23123" s="38">
        <v>27.509</v>
      </c>
    </row>
    <row r="23124" spans="1:4">
      <c r="A23124" s="13">
        <v>2010</v>
      </c>
      <c r="B23124" s="14">
        <v>7</v>
      </c>
      <c r="C23124" s="14" t="s">
        <v>175</v>
      </c>
      <c r="D23124" s="37">
        <v>27.547999999999998</v>
      </c>
    </row>
    <row r="23125" spans="1:4">
      <c r="A23125" s="15">
        <v>2010</v>
      </c>
      <c r="B23125" s="16">
        <v>8</v>
      </c>
      <c r="C23125" s="16" t="s">
        <v>175</v>
      </c>
      <c r="D23125" s="38">
        <v>27.757999999999999</v>
      </c>
    </row>
    <row r="23126" spans="1:4">
      <c r="A23126" s="13">
        <v>2010</v>
      </c>
      <c r="B23126" s="14">
        <v>9</v>
      </c>
      <c r="C23126" s="14" t="s">
        <v>175</v>
      </c>
      <c r="D23126" s="37">
        <v>28.545999999999999</v>
      </c>
    </row>
    <row r="23127" spans="1:4">
      <c r="A23127" s="15">
        <v>2010</v>
      </c>
      <c r="B23127" s="16">
        <v>10</v>
      </c>
      <c r="C23127" s="16" t="s">
        <v>175</v>
      </c>
      <c r="D23127" s="38">
        <v>28.693999999999999</v>
      </c>
    </row>
    <row r="23128" spans="1:4">
      <c r="A23128" s="13">
        <v>2010</v>
      </c>
      <c r="B23128" s="14">
        <v>11</v>
      </c>
      <c r="C23128" s="14" t="s">
        <v>175</v>
      </c>
      <c r="D23128" s="37">
        <v>28.077999999999999</v>
      </c>
    </row>
    <row r="23129" spans="1:4">
      <c r="A23129" s="15">
        <v>2010</v>
      </c>
      <c r="B23129" s="16">
        <v>12</v>
      </c>
      <c r="C23129" s="16" t="s">
        <v>175</v>
      </c>
      <c r="D23129" s="38">
        <v>26.916</v>
      </c>
    </row>
    <row r="23130" spans="1:4">
      <c r="A23130" s="13">
        <v>2011</v>
      </c>
      <c r="B23130" s="14">
        <v>1</v>
      </c>
      <c r="C23130" s="14" t="s">
        <v>175</v>
      </c>
      <c r="D23130" s="37">
        <v>26.463999999999999</v>
      </c>
    </row>
    <row r="23131" spans="1:4">
      <c r="A23131" s="15">
        <v>2011</v>
      </c>
      <c r="B23131" s="16">
        <v>2</v>
      </c>
      <c r="C23131" s="16" t="s">
        <v>175</v>
      </c>
      <c r="D23131" s="38">
        <v>26.561</v>
      </c>
    </row>
    <row r="23132" spans="1:4">
      <c r="A23132" s="13">
        <v>2011</v>
      </c>
      <c r="B23132" s="14">
        <v>3</v>
      </c>
      <c r="C23132" s="14" t="s">
        <v>175</v>
      </c>
      <c r="D23132" s="37">
        <v>26.873999999999999</v>
      </c>
    </row>
    <row r="23133" spans="1:4">
      <c r="A23133" s="15">
        <v>2011</v>
      </c>
      <c r="B23133" s="16">
        <v>4</v>
      </c>
      <c r="C23133" s="16" t="s">
        <v>175</v>
      </c>
      <c r="D23133" s="38">
        <v>27.321999999999999</v>
      </c>
    </row>
    <row r="23134" spans="1:4">
      <c r="A23134" s="13">
        <v>2011</v>
      </c>
      <c r="B23134" s="14">
        <v>5</v>
      </c>
      <c r="C23134" s="14" t="s">
        <v>175</v>
      </c>
      <c r="D23134" s="37">
        <v>27.468</v>
      </c>
    </row>
    <row r="23135" spans="1:4">
      <c r="A23135" s="15">
        <v>2011</v>
      </c>
      <c r="B23135" s="16">
        <v>6</v>
      </c>
      <c r="C23135" s="16" t="s">
        <v>175</v>
      </c>
      <c r="D23135" s="38">
        <v>27.285</v>
      </c>
    </row>
    <row r="23136" spans="1:4">
      <c r="A23136" s="13">
        <v>2011</v>
      </c>
      <c r="B23136" s="14">
        <v>7</v>
      </c>
      <c r="C23136" s="14" t="s">
        <v>175</v>
      </c>
      <c r="D23136" s="37">
        <v>27.28</v>
      </c>
    </row>
    <row r="23137" spans="1:4">
      <c r="A23137" s="15">
        <v>2011</v>
      </c>
      <c r="B23137" s="16">
        <v>8</v>
      </c>
      <c r="C23137" s="16" t="s">
        <v>175</v>
      </c>
      <c r="D23137" s="38">
        <v>28.457999999999998</v>
      </c>
    </row>
    <row r="23138" spans="1:4">
      <c r="A23138" s="13">
        <v>2011</v>
      </c>
      <c r="B23138" s="14">
        <v>9</v>
      </c>
      <c r="C23138" s="14" t="s">
        <v>175</v>
      </c>
      <c r="D23138" s="37">
        <v>28.759</v>
      </c>
    </row>
    <row r="23139" spans="1:4">
      <c r="A23139" s="15">
        <v>2011</v>
      </c>
      <c r="B23139" s="16">
        <v>10</v>
      </c>
      <c r="C23139" s="16" t="s">
        <v>175</v>
      </c>
      <c r="D23139" s="38">
        <v>27.923999999999999</v>
      </c>
    </row>
    <row r="23140" spans="1:4">
      <c r="A23140" s="13">
        <v>2011</v>
      </c>
      <c r="B23140" s="14">
        <v>11</v>
      </c>
      <c r="C23140" s="14" t="s">
        <v>175</v>
      </c>
      <c r="D23140" s="37">
        <v>27.542999999999999</v>
      </c>
    </row>
    <row r="23141" spans="1:4">
      <c r="A23141" s="15">
        <v>2011</v>
      </c>
      <c r="B23141" s="16">
        <v>12</v>
      </c>
      <c r="C23141" s="16" t="s">
        <v>175</v>
      </c>
      <c r="D23141" s="38">
        <v>27.047999999999998</v>
      </c>
    </row>
    <row r="23142" spans="1:4">
      <c r="A23142" s="13">
        <v>2012</v>
      </c>
      <c r="B23142" s="14">
        <v>1</v>
      </c>
      <c r="C23142" s="14" t="s">
        <v>175</v>
      </c>
      <c r="D23142" s="37">
        <v>26.242000000000001</v>
      </c>
    </row>
    <row r="23143" spans="1:4">
      <c r="A23143" s="15">
        <v>2012</v>
      </c>
      <c r="B23143" s="16">
        <v>2</v>
      </c>
      <c r="C23143" s="16" t="s">
        <v>175</v>
      </c>
      <c r="D23143" s="38">
        <v>26.079000000000001</v>
      </c>
    </row>
    <row r="23144" spans="1:4">
      <c r="A23144" s="13">
        <v>2012</v>
      </c>
      <c r="B23144" s="14">
        <v>3</v>
      </c>
      <c r="C23144" s="14" t="s">
        <v>175</v>
      </c>
      <c r="D23144" s="37">
        <v>27.001999999999999</v>
      </c>
    </row>
    <row r="23145" spans="1:4">
      <c r="A23145" s="15">
        <v>2012</v>
      </c>
      <c r="B23145" s="16">
        <v>4</v>
      </c>
      <c r="C23145" s="16" t="s">
        <v>175</v>
      </c>
      <c r="D23145" s="38">
        <v>26.952999999999999</v>
      </c>
    </row>
    <row r="23146" spans="1:4">
      <c r="A23146" s="13">
        <v>2012</v>
      </c>
      <c r="B23146" s="14">
        <v>5</v>
      </c>
      <c r="C23146" s="14" t="s">
        <v>175</v>
      </c>
      <c r="D23146" s="37">
        <v>26.966999999999999</v>
      </c>
    </row>
    <row r="23147" spans="1:4">
      <c r="A23147" s="15">
        <v>2012</v>
      </c>
      <c r="B23147" s="16">
        <v>6</v>
      </c>
      <c r="C23147" s="16" t="s">
        <v>175</v>
      </c>
      <c r="D23147" s="38">
        <v>26.945</v>
      </c>
    </row>
    <row r="23148" spans="1:4">
      <c r="A23148" s="13">
        <v>2012</v>
      </c>
      <c r="B23148" s="14">
        <v>7</v>
      </c>
      <c r="C23148" s="14" t="s">
        <v>175</v>
      </c>
      <c r="D23148" s="37">
        <v>27.36</v>
      </c>
    </row>
    <row r="23149" spans="1:4">
      <c r="A23149" s="15">
        <v>2012</v>
      </c>
      <c r="B23149" s="16">
        <v>8</v>
      </c>
      <c r="C23149" s="16" t="s">
        <v>175</v>
      </c>
      <c r="D23149" s="38">
        <v>27.954000000000001</v>
      </c>
    </row>
    <row r="23150" spans="1:4">
      <c r="A23150" s="13">
        <v>2012</v>
      </c>
      <c r="B23150" s="14">
        <v>9</v>
      </c>
      <c r="C23150" s="14" t="s">
        <v>175</v>
      </c>
      <c r="D23150" s="37">
        <v>28.742999999999999</v>
      </c>
    </row>
    <row r="23151" spans="1:4">
      <c r="A23151" s="15">
        <v>2012</v>
      </c>
      <c r="B23151" s="16">
        <v>10</v>
      </c>
      <c r="C23151" s="16" t="s">
        <v>175</v>
      </c>
      <c r="D23151" s="38">
        <v>28.641999999999999</v>
      </c>
    </row>
    <row r="23152" spans="1:4">
      <c r="A23152" s="13">
        <v>2012</v>
      </c>
      <c r="B23152" s="14">
        <v>11</v>
      </c>
      <c r="C23152" s="14" t="s">
        <v>175</v>
      </c>
      <c r="D23152" s="37">
        <v>28.535</v>
      </c>
    </row>
    <row r="23153" spans="1:4">
      <c r="A23153" s="15">
        <v>2012</v>
      </c>
      <c r="B23153" s="16">
        <v>12</v>
      </c>
      <c r="C23153" s="16" t="s">
        <v>175</v>
      </c>
      <c r="D23153" s="38">
        <v>27.404</v>
      </c>
    </row>
    <row r="23154" spans="1:4">
      <c r="A23154" s="13">
        <v>2013</v>
      </c>
      <c r="B23154" s="14">
        <v>1</v>
      </c>
      <c r="C23154" s="14" t="s">
        <v>175</v>
      </c>
      <c r="D23154" s="37">
        <v>26.806000000000001</v>
      </c>
    </row>
    <row r="23155" spans="1:4">
      <c r="A23155" s="15">
        <v>2013</v>
      </c>
      <c r="B23155" s="16">
        <v>2</v>
      </c>
      <c r="C23155" s="16" t="s">
        <v>175</v>
      </c>
      <c r="D23155" s="38">
        <v>26.667000000000002</v>
      </c>
    </row>
    <row r="23156" spans="1:4">
      <c r="A23156" s="13">
        <v>2013</v>
      </c>
      <c r="B23156" s="14">
        <v>3</v>
      </c>
      <c r="C23156" s="14" t="s">
        <v>175</v>
      </c>
      <c r="D23156" s="37">
        <v>27.5</v>
      </c>
    </row>
    <row r="23157" spans="1:4">
      <c r="A23157" s="15">
        <v>2013</v>
      </c>
      <c r="B23157" s="16">
        <v>4</v>
      </c>
      <c r="C23157" s="16" t="s">
        <v>175</v>
      </c>
      <c r="D23157" s="38">
        <v>27.068999999999999</v>
      </c>
    </row>
    <row r="23158" spans="1:4">
      <c r="A23158" s="13">
        <v>2013</v>
      </c>
      <c r="B23158" s="14">
        <v>5</v>
      </c>
      <c r="C23158" s="14" t="s">
        <v>175</v>
      </c>
      <c r="D23158" s="37">
        <v>27.015999999999998</v>
      </c>
    </row>
    <row r="23159" spans="1:4">
      <c r="A23159" s="15">
        <v>2013</v>
      </c>
      <c r="B23159" s="16">
        <v>6</v>
      </c>
      <c r="C23159" s="16" t="s">
        <v>175</v>
      </c>
      <c r="D23159" s="38">
        <v>27.163</v>
      </c>
    </row>
    <row r="23160" spans="1:4">
      <c r="A23160" s="13">
        <v>2013</v>
      </c>
      <c r="B23160" s="14">
        <v>7</v>
      </c>
      <c r="C23160" s="14" t="s">
        <v>175</v>
      </c>
      <c r="D23160" s="37">
        <v>27.300999999999998</v>
      </c>
    </row>
    <row r="23161" spans="1:4">
      <c r="A23161" s="15">
        <v>2013</v>
      </c>
      <c r="B23161" s="16">
        <v>8</v>
      </c>
      <c r="C23161" s="16" t="s">
        <v>175</v>
      </c>
      <c r="D23161" s="38">
        <v>27.847000000000001</v>
      </c>
    </row>
    <row r="23162" spans="1:4">
      <c r="A23162" s="13">
        <v>2000</v>
      </c>
      <c r="B23162" s="14">
        <v>2</v>
      </c>
      <c r="C23162" s="14" t="s">
        <v>176</v>
      </c>
      <c r="D23162" s="37">
        <v>27.28</v>
      </c>
    </row>
    <row r="23163" spans="1:4">
      <c r="A23163" s="15">
        <v>2000</v>
      </c>
      <c r="B23163" s="16">
        <v>3</v>
      </c>
      <c r="C23163" s="16" t="s">
        <v>176</v>
      </c>
      <c r="D23163" s="38">
        <v>29.06</v>
      </c>
    </row>
    <row r="23164" spans="1:4">
      <c r="A23164" s="13">
        <v>2000</v>
      </c>
      <c r="B23164" s="14">
        <v>4</v>
      </c>
      <c r="C23164" s="14" t="s">
        <v>176</v>
      </c>
      <c r="D23164" s="37">
        <v>28.962</v>
      </c>
    </row>
    <row r="23165" spans="1:4">
      <c r="A23165" s="15">
        <v>2000</v>
      </c>
      <c r="B23165" s="16">
        <v>5</v>
      </c>
      <c r="C23165" s="16" t="s">
        <v>176</v>
      </c>
      <c r="D23165" s="38">
        <v>28.341000000000001</v>
      </c>
    </row>
    <row r="23166" spans="1:4">
      <c r="A23166" s="13">
        <v>2000</v>
      </c>
      <c r="B23166" s="14">
        <v>6</v>
      </c>
      <c r="C23166" s="14" t="s">
        <v>176</v>
      </c>
      <c r="D23166" s="37">
        <v>27.465</v>
      </c>
    </row>
    <row r="23167" spans="1:4">
      <c r="A23167" s="15">
        <v>2000</v>
      </c>
      <c r="B23167" s="16">
        <v>7</v>
      </c>
      <c r="C23167" s="16" t="s">
        <v>176</v>
      </c>
      <c r="D23167" s="38">
        <v>27.143999999999998</v>
      </c>
    </row>
    <row r="23168" spans="1:4">
      <c r="A23168" s="13">
        <v>2000</v>
      </c>
      <c r="B23168" s="14">
        <v>8</v>
      </c>
      <c r="C23168" s="14" t="s">
        <v>176</v>
      </c>
      <c r="D23168" s="37">
        <v>27.331</v>
      </c>
    </row>
    <row r="23169" spans="1:4">
      <c r="A23169" s="15">
        <v>2000</v>
      </c>
      <c r="B23169" s="16">
        <v>9</v>
      </c>
      <c r="C23169" s="16" t="s">
        <v>176</v>
      </c>
      <c r="D23169" s="38">
        <v>27.193000000000001</v>
      </c>
    </row>
    <row r="23170" spans="1:4">
      <c r="A23170" s="13">
        <v>2000</v>
      </c>
      <c r="B23170" s="14">
        <v>10</v>
      </c>
      <c r="C23170" s="14" t="s">
        <v>176</v>
      </c>
      <c r="D23170" s="37">
        <v>26.445</v>
      </c>
    </row>
    <row r="23171" spans="1:4">
      <c r="A23171" s="15">
        <v>2000</v>
      </c>
      <c r="B23171" s="16">
        <v>11</v>
      </c>
      <c r="C23171" s="16" t="s">
        <v>176</v>
      </c>
      <c r="D23171" s="38">
        <v>26.236999999999998</v>
      </c>
    </row>
    <row r="23172" spans="1:4">
      <c r="A23172" s="13">
        <v>2000</v>
      </c>
      <c r="B23172" s="14">
        <v>12</v>
      </c>
      <c r="C23172" s="14" t="s">
        <v>176</v>
      </c>
      <c r="D23172" s="37">
        <v>26.148</v>
      </c>
    </row>
    <row r="23173" spans="1:4">
      <c r="A23173" s="15">
        <v>2001</v>
      </c>
      <c r="B23173" s="16">
        <v>1</v>
      </c>
      <c r="C23173" s="16" t="s">
        <v>176</v>
      </c>
      <c r="D23173" s="38">
        <v>26.68</v>
      </c>
    </row>
    <row r="23174" spans="1:4">
      <c r="A23174" s="13">
        <v>2001</v>
      </c>
      <c r="B23174" s="14">
        <v>2</v>
      </c>
      <c r="C23174" s="14" t="s">
        <v>176</v>
      </c>
      <c r="D23174" s="37">
        <v>27.46</v>
      </c>
    </row>
    <row r="23175" spans="1:4">
      <c r="A23175" s="15">
        <v>2001</v>
      </c>
      <c r="B23175" s="16">
        <v>3</v>
      </c>
      <c r="C23175" s="16" t="s">
        <v>176</v>
      </c>
      <c r="D23175" s="38">
        <v>28.638999999999999</v>
      </c>
    </row>
    <row r="23176" spans="1:4">
      <c r="A23176" s="13">
        <v>2001</v>
      </c>
      <c r="B23176" s="14">
        <v>4</v>
      </c>
      <c r="C23176" s="14" t="s">
        <v>176</v>
      </c>
      <c r="D23176" s="37">
        <v>29.898</v>
      </c>
    </row>
    <row r="23177" spans="1:4">
      <c r="A23177" s="15">
        <v>2001</v>
      </c>
      <c r="B23177" s="16">
        <v>5</v>
      </c>
      <c r="C23177" s="16" t="s">
        <v>176</v>
      </c>
      <c r="D23177" s="38">
        <v>28.315000000000001</v>
      </c>
    </row>
    <row r="23178" spans="1:4">
      <c r="A23178" s="13">
        <v>2001</v>
      </c>
      <c r="B23178" s="14">
        <v>6</v>
      </c>
      <c r="C23178" s="14" t="s">
        <v>176</v>
      </c>
      <c r="D23178" s="37">
        <v>27.327000000000002</v>
      </c>
    </row>
    <row r="23179" spans="1:4">
      <c r="A23179" s="15">
        <v>2001</v>
      </c>
      <c r="B23179" s="16">
        <v>7</v>
      </c>
      <c r="C23179" s="16" t="s">
        <v>176</v>
      </c>
      <c r="D23179" s="38">
        <v>27.798999999999999</v>
      </c>
    </row>
    <row r="23180" spans="1:4">
      <c r="A23180" s="13">
        <v>2001</v>
      </c>
      <c r="B23180" s="14">
        <v>8</v>
      </c>
      <c r="C23180" s="14" t="s">
        <v>176</v>
      </c>
      <c r="D23180" s="37">
        <v>27.338000000000001</v>
      </c>
    </row>
    <row r="23181" spans="1:4">
      <c r="A23181" s="15">
        <v>2001</v>
      </c>
      <c r="B23181" s="16">
        <v>9</v>
      </c>
      <c r="C23181" s="16" t="s">
        <v>176</v>
      </c>
      <c r="D23181" s="38">
        <v>27.643999999999998</v>
      </c>
    </row>
    <row r="23182" spans="1:4">
      <c r="A23182" s="13">
        <v>2001</v>
      </c>
      <c r="B23182" s="14">
        <v>10</v>
      </c>
      <c r="C23182" s="14" t="s">
        <v>176</v>
      </c>
      <c r="D23182" s="37">
        <v>27.085999999999999</v>
      </c>
    </row>
    <row r="23183" spans="1:4">
      <c r="A23183" s="15">
        <v>2001</v>
      </c>
      <c r="B23183" s="16">
        <v>11</v>
      </c>
      <c r="C23183" s="16" t="s">
        <v>176</v>
      </c>
      <c r="D23183" s="38">
        <v>25.667000000000002</v>
      </c>
    </row>
    <row r="23184" spans="1:4">
      <c r="A23184" s="13">
        <v>2001</v>
      </c>
      <c r="B23184" s="14">
        <v>12</v>
      </c>
      <c r="C23184" s="14" t="s">
        <v>176</v>
      </c>
      <c r="D23184" s="37">
        <v>25.808</v>
      </c>
    </row>
    <row r="23185" spans="1:4">
      <c r="A23185" s="15">
        <v>2002</v>
      </c>
      <c r="B23185" s="16">
        <v>1</v>
      </c>
      <c r="C23185" s="16" t="s">
        <v>176</v>
      </c>
      <c r="D23185" s="38">
        <v>26.103000000000002</v>
      </c>
    </row>
    <row r="23186" spans="1:4">
      <c r="A23186" s="13">
        <v>2002</v>
      </c>
      <c r="B23186" s="14">
        <v>2</v>
      </c>
      <c r="C23186" s="14" t="s">
        <v>176</v>
      </c>
      <c r="D23186" s="37">
        <v>27.503</v>
      </c>
    </row>
    <row r="23187" spans="1:4">
      <c r="A23187" s="15">
        <v>2002</v>
      </c>
      <c r="B23187" s="16">
        <v>3</v>
      </c>
      <c r="C23187" s="16" t="s">
        <v>176</v>
      </c>
      <c r="D23187" s="38">
        <v>29.358000000000001</v>
      </c>
    </row>
    <row r="23188" spans="1:4">
      <c r="A23188" s="13">
        <v>2002</v>
      </c>
      <c r="B23188" s="14">
        <v>4</v>
      </c>
      <c r="C23188" s="14" t="s">
        <v>176</v>
      </c>
      <c r="D23188" s="37">
        <v>29.838000000000001</v>
      </c>
    </row>
    <row r="23189" spans="1:4">
      <c r="A23189" s="15">
        <v>2002</v>
      </c>
      <c r="B23189" s="16">
        <v>5</v>
      </c>
      <c r="C23189" s="16" t="s">
        <v>176</v>
      </c>
      <c r="D23189" s="38">
        <v>29.337</v>
      </c>
    </row>
    <row r="23190" spans="1:4">
      <c r="A23190" s="13">
        <v>2002</v>
      </c>
      <c r="B23190" s="14">
        <v>6</v>
      </c>
      <c r="C23190" s="14" t="s">
        <v>176</v>
      </c>
      <c r="D23190" s="37">
        <v>28.344999999999999</v>
      </c>
    </row>
    <row r="23191" spans="1:4">
      <c r="A23191" s="15">
        <v>2002</v>
      </c>
      <c r="B23191" s="16">
        <v>7</v>
      </c>
      <c r="C23191" s="16" t="s">
        <v>176</v>
      </c>
      <c r="D23191" s="38">
        <v>28.256</v>
      </c>
    </row>
    <row r="23192" spans="1:4">
      <c r="A23192" s="13">
        <v>2002</v>
      </c>
      <c r="B23192" s="14">
        <v>8</v>
      </c>
      <c r="C23192" s="14" t="s">
        <v>176</v>
      </c>
      <c r="D23192" s="37">
        <v>27.222999999999999</v>
      </c>
    </row>
    <row r="23193" spans="1:4">
      <c r="A23193" s="15">
        <v>2002</v>
      </c>
      <c r="B23193" s="16">
        <v>9</v>
      </c>
      <c r="C23193" s="16" t="s">
        <v>176</v>
      </c>
      <c r="D23193" s="38">
        <v>27.25</v>
      </c>
    </row>
    <row r="23194" spans="1:4">
      <c r="A23194" s="13">
        <v>2002</v>
      </c>
      <c r="B23194" s="14">
        <v>10</v>
      </c>
      <c r="C23194" s="14" t="s">
        <v>176</v>
      </c>
      <c r="D23194" s="37">
        <v>27.366</v>
      </c>
    </row>
    <row r="23195" spans="1:4">
      <c r="A23195" s="15">
        <v>2002</v>
      </c>
      <c r="B23195" s="16">
        <v>11</v>
      </c>
      <c r="C23195" s="16" t="s">
        <v>176</v>
      </c>
      <c r="D23195" s="38">
        <v>27.103999999999999</v>
      </c>
    </row>
    <row r="23196" spans="1:4">
      <c r="A23196" s="13">
        <v>2002</v>
      </c>
      <c r="B23196" s="14">
        <v>12</v>
      </c>
      <c r="C23196" s="14" t="s">
        <v>176</v>
      </c>
      <c r="D23196" s="37">
        <v>27.128</v>
      </c>
    </row>
    <row r="23197" spans="1:4">
      <c r="A23197" s="15">
        <v>2003</v>
      </c>
      <c r="B23197" s="16">
        <v>1</v>
      </c>
      <c r="C23197" s="16" t="s">
        <v>176</v>
      </c>
      <c r="D23197" s="38">
        <v>25.504999999999999</v>
      </c>
    </row>
    <row r="23198" spans="1:4">
      <c r="A23198" s="13">
        <v>2003</v>
      </c>
      <c r="B23198" s="14">
        <v>2</v>
      </c>
      <c r="C23198" s="14" t="s">
        <v>176</v>
      </c>
      <c r="D23198" s="37">
        <v>27.84</v>
      </c>
    </row>
    <row r="23199" spans="1:4">
      <c r="A23199" s="15">
        <v>2003</v>
      </c>
      <c r="B23199" s="16">
        <v>3</v>
      </c>
      <c r="C23199" s="16" t="s">
        <v>176</v>
      </c>
      <c r="D23199" s="38">
        <v>29.132000000000001</v>
      </c>
    </row>
    <row r="23200" spans="1:4">
      <c r="A23200" s="13">
        <v>2003</v>
      </c>
      <c r="B23200" s="14">
        <v>4</v>
      </c>
      <c r="C23200" s="14" t="s">
        <v>176</v>
      </c>
      <c r="D23200" s="37">
        <v>29.986000000000001</v>
      </c>
    </row>
    <row r="23201" spans="1:4">
      <c r="A23201" s="15">
        <v>2003</v>
      </c>
      <c r="B23201" s="16">
        <v>5</v>
      </c>
      <c r="C23201" s="16" t="s">
        <v>176</v>
      </c>
      <c r="D23201" s="38">
        <v>28.669</v>
      </c>
    </row>
    <row r="23202" spans="1:4">
      <c r="A23202" s="13">
        <v>2003</v>
      </c>
      <c r="B23202" s="14">
        <v>6</v>
      </c>
      <c r="C23202" s="14" t="s">
        <v>176</v>
      </c>
      <c r="D23202" s="37">
        <v>28.257999999999999</v>
      </c>
    </row>
    <row r="23203" spans="1:4">
      <c r="A23203" s="15">
        <v>2003</v>
      </c>
      <c r="B23203" s="16">
        <v>7</v>
      </c>
      <c r="C23203" s="16" t="s">
        <v>176</v>
      </c>
      <c r="D23203" s="38">
        <v>27.414999999999999</v>
      </c>
    </row>
    <row r="23204" spans="1:4">
      <c r="A23204" s="13">
        <v>2003</v>
      </c>
      <c r="B23204" s="14">
        <v>8</v>
      </c>
      <c r="C23204" s="14" t="s">
        <v>176</v>
      </c>
      <c r="D23204" s="37">
        <v>27.704999999999998</v>
      </c>
    </row>
    <row r="23205" spans="1:4">
      <c r="A23205" s="15">
        <v>2003</v>
      </c>
      <c r="B23205" s="16">
        <v>9</v>
      </c>
      <c r="C23205" s="16" t="s">
        <v>176</v>
      </c>
      <c r="D23205" s="38">
        <v>27.17</v>
      </c>
    </row>
    <row r="23206" spans="1:4">
      <c r="A23206" s="13">
        <v>2003</v>
      </c>
      <c r="B23206" s="14">
        <v>10</v>
      </c>
      <c r="C23206" s="14" t="s">
        <v>176</v>
      </c>
      <c r="D23206" s="37">
        <v>26.754000000000001</v>
      </c>
    </row>
    <row r="23207" spans="1:4">
      <c r="A23207" s="15">
        <v>2003</v>
      </c>
      <c r="B23207" s="16">
        <v>11</v>
      </c>
      <c r="C23207" s="16" t="s">
        <v>176</v>
      </c>
      <c r="D23207" s="38">
        <v>27.15</v>
      </c>
    </row>
    <row r="23208" spans="1:4">
      <c r="A23208" s="13">
        <v>2003</v>
      </c>
      <c r="B23208" s="14">
        <v>12</v>
      </c>
      <c r="C23208" s="14" t="s">
        <v>176</v>
      </c>
      <c r="D23208" s="37">
        <v>25.099</v>
      </c>
    </row>
    <row r="23209" spans="1:4">
      <c r="A23209" s="15">
        <v>2004</v>
      </c>
      <c r="B23209" s="16">
        <v>1</v>
      </c>
      <c r="C23209" s="16" t="s">
        <v>176</v>
      </c>
      <c r="D23209" s="38">
        <v>26.155000000000001</v>
      </c>
    </row>
    <row r="23210" spans="1:4">
      <c r="A23210" s="13">
        <v>2004</v>
      </c>
      <c r="B23210" s="14">
        <v>2</v>
      </c>
      <c r="C23210" s="14" t="s">
        <v>176</v>
      </c>
      <c r="D23210" s="37">
        <v>26.954000000000001</v>
      </c>
    </row>
    <row r="23211" spans="1:4">
      <c r="A23211" s="15">
        <v>2004</v>
      </c>
      <c r="B23211" s="16">
        <v>3</v>
      </c>
      <c r="C23211" s="16" t="s">
        <v>176</v>
      </c>
      <c r="D23211" s="38">
        <v>29.334</v>
      </c>
    </row>
    <row r="23212" spans="1:4">
      <c r="A23212" s="13">
        <v>2004</v>
      </c>
      <c r="B23212" s="14">
        <v>4</v>
      </c>
      <c r="C23212" s="14" t="s">
        <v>176</v>
      </c>
      <c r="D23212" s="37">
        <v>29.88</v>
      </c>
    </row>
    <row r="23213" spans="1:4">
      <c r="A23213" s="15">
        <v>2004</v>
      </c>
      <c r="B23213" s="16">
        <v>5</v>
      </c>
      <c r="C23213" s="16" t="s">
        <v>176</v>
      </c>
      <c r="D23213" s="38">
        <v>28.855</v>
      </c>
    </row>
    <row r="23214" spans="1:4">
      <c r="A23214" s="13">
        <v>2004</v>
      </c>
      <c r="B23214" s="14">
        <v>6</v>
      </c>
      <c r="C23214" s="14" t="s">
        <v>176</v>
      </c>
      <c r="D23214" s="37">
        <v>27.449000000000002</v>
      </c>
    </row>
    <row r="23215" spans="1:4">
      <c r="A23215" s="15">
        <v>2004</v>
      </c>
      <c r="B23215" s="16">
        <v>7</v>
      </c>
      <c r="C23215" s="16" t="s">
        <v>176</v>
      </c>
      <c r="D23215" s="38">
        <v>27.39</v>
      </c>
    </row>
    <row r="23216" spans="1:4">
      <c r="A23216" s="13">
        <v>2004</v>
      </c>
      <c r="B23216" s="14">
        <v>8</v>
      </c>
      <c r="C23216" s="14" t="s">
        <v>176</v>
      </c>
      <c r="D23216" s="37">
        <v>27.311</v>
      </c>
    </row>
    <row r="23217" spans="1:4">
      <c r="A23217" s="15">
        <v>2004</v>
      </c>
      <c r="B23217" s="16">
        <v>9</v>
      </c>
      <c r="C23217" s="16" t="s">
        <v>176</v>
      </c>
      <c r="D23217" s="38">
        <v>27.263999999999999</v>
      </c>
    </row>
    <row r="23218" spans="1:4">
      <c r="A23218" s="13">
        <v>2004</v>
      </c>
      <c r="B23218" s="14">
        <v>10</v>
      </c>
      <c r="C23218" s="14" t="s">
        <v>176</v>
      </c>
      <c r="D23218" s="37">
        <v>26.782</v>
      </c>
    </row>
    <row r="23219" spans="1:4">
      <c r="A23219" s="15">
        <v>2004</v>
      </c>
      <c r="B23219" s="16">
        <v>11</v>
      </c>
      <c r="C23219" s="16" t="s">
        <v>176</v>
      </c>
      <c r="D23219" s="38">
        <v>27.096</v>
      </c>
    </row>
    <row r="23220" spans="1:4">
      <c r="A23220" s="13">
        <v>2004</v>
      </c>
      <c r="B23220" s="14">
        <v>12</v>
      </c>
      <c r="C23220" s="14" t="s">
        <v>176</v>
      </c>
      <c r="D23220" s="37">
        <v>25.184999999999999</v>
      </c>
    </row>
    <row r="23221" spans="1:4">
      <c r="A23221" s="15">
        <v>2005</v>
      </c>
      <c r="B23221" s="16">
        <v>1</v>
      </c>
      <c r="C23221" s="16" t="s">
        <v>176</v>
      </c>
      <c r="D23221" s="38">
        <v>25.59</v>
      </c>
    </row>
    <row r="23222" spans="1:4">
      <c r="A23222" s="13">
        <v>2005</v>
      </c>
      <c r="B23222" s="14">
        <v>2</v>
      </c>
      <c r="C23222" s="14" t="s">
        <v>176</v>
      </c>
      <c r="D23222" s="37">
        <v>28.38</v>
      </c>
    </row>
    <row r="23223" spans="1:4">
      <c r="A23223" s="15">
        <v>2005</v>
      </c>
      <c r="B23223" s="16">
        <v>3</v>
      </c>
      <c r="C23223" s="16" t="s">
        <v>176</v>
      </c>
      <c r="D23223" s="38">
        <v>28.658000000000001</v>
      </c>
    </row>
    <row r="23224" spans="1:4">
      <c r="A23224" s="13">
        <v>2005</v>
      </c>
      <c r="B23224" s="14">
        <v>4</v>
      </c>
      <c r="C23224" s="14" t="s">
        <v>176</v>
      </c>
      <c r="D23224" s="37">
        <v>29.725999999999999</v>
      </c>
    </row>
    <row r="23225" spans="1:4">
      <c r="A23225" s="15">
        <v>2005</v>
      </c>
      <c r="B23225" s="16">
        <v>5</v>
      </c>
      <c r="C23225" s="16" t="s">
        <v>176</v>
      </c>
      <c r="D23225" s="38">
        <v>29.425000000000001</v>
      </c>
    </row>
    <row r="23226" spans="1:4">
      <c r="A23226" s="13">
        <v>2005</v>
      </c>
      <c r="B23226" s="14">
        <v>6</v>
      </c>
      <c r="C23226" s="14" t="s">
        <v>176</v>
      </c>
      <c r="D23226" s="37">
        <v>28.68</v>
      </c>
    </row>
    <row r="23227" spans="1:4">
      <c r="A23227" s="15">
        <v>2005</v>
      </c>
      <c r="B23227" s="16">
        <v>7</v>
      </c>
      <c r="C23227" s="16" t="s">
        <v>176</v>
      </c>
      <c r="D23227" s="38">
        <v>27.335000000000001</v>
      </c>
    </row>
    <row r="23228" spans="1:4">
      <c r="A23228" s="13">
        <v>2005</v>
      </c>
      <c r="B23228" s="14">
        <v>8</v>
      </c>
      <c r="C23228" s="14" t="s">
        <v>176</v>
      </c>
      <c r="D23228" s="37">
        <v>27.826000000000001</v>
      </c>
    </row>
    <row r="23229" spans="1:4">
      <c r="A23229" s="15">
        <v>2005</v>
      </c>
      <c r="B23229" s="16">
        <v>9</v>
      </c>
      <c r="C23229" s="16" t="s">
        <v>176</v>
      </c>
      <c r="D23229" s="38">
        <v>27.376000000000001</v>
      </c>
    </row>
    <row r="23230" spans="1:4">
      <c r="A23230" s="13">
        <v>2005</v>
      </c>
      <c r="B23230" s="14">
        <v>10</v>
      </c>
      <c r="C23230" s="14" t="s">
        <v>176</v>
      </c>
      <c r="D23230" s="37">
        <v>27.189</v>
      </c>
    </row>
    <row r="23231" spans="1:4">
      <c r="A23231" s="15">
        <v>2005</v>
      </c>
      <c r="B23231" s="16">
        <v>11</v>
      </c>
      <c r="C23231" s="16" t="s">
        <v>176</v>
      </c>
      <c r="D23231" s="38">
        <v>26.878</v>
      </c>
    </row>
    <row r="23232" spans="1:4">
      <c r="A23232" s="13">
        <v>2005</v>
      </c>
      <c r="B23232" s="14">
        <v>12</v>
      </c>
      <c r="C23232" s="14" t="s">
        <v>176</v>
      </c>
      <c r="D23232" s="37">
        <v>24.984000000000002</v>
      </c>
    </row>
    <row r="23233" spans="1:4">
      <c r="A23233" s="15">
        <v>2006</v>
      </c>
      <c r="B23233" s="16">
        <v>1</v>
      </c>
      <c r="C23233" s="16" t="s">
        <v>176</v>
      </c>
      <c r="D23233" s="38">
        <v>26.253</v>
      </c>
    </row>
    <row r="23234" spans="1:4">
      <c r="A23234" s="13">
        <v>2006</v>
      </c>
      <c r="B23234" s="14">
        <v>2</v>
      </c>
      <c r="C23234" s="14" t="s">
        <v>176</v>
      </c>
      <c r="D23234" s="37">
        <v>28.018000000000001</v>
      </c>
    </row>
    <row r="23235" spans="1:4">
      <c r="A23235" s="15">
        <v>2006</v>
      </c>
      <c r="B23235" s="16">
        <v>3</v>
      </c>
      <c r="C23235" s="16" t="s">
        <v>176</v>
      </c>
      <c r="D23235" s="38">
        <v>29.103000000000002</v>
      </c>
    </row>
    <row r="23236" spans="1:4">
      <c r="A23236" s="13">
        <v>2006</v>
      </c>
      <c r="B23236" s="14">
        <v>4</v>
      </c>
      <c r="C23236" s="14" t="s">
        <v>176</v>
      </c>
      <c r="D23236" s="37">
        <v>29.291</v>
      </c>
    </row>
    <row r="23237" spans="1:4">
      <c r="A23237" s="15">
        <v>2006</v>
      </c>
      <c r="B23237" s="16">
        <v>5</v>
      </c>
      <c r="C23237" s="16" t="s">
        <v>176</v>
      </c>
      <c r="D23237" s="38">
        <v>28.600999999999999</v>
      </c>
    </row>
    <row r="23238" spans="1:4">
      <c r="A23238" s="13">
        <v>2006</v>
      </c>
      <c r="B23238" s="14">
        <v>6</v>
      </c>
      <c r="C23238" s="14" t="s">
        <v>176</v>
      </c>
      <c r="D23238" s="37">
        <v>28.053000000000001</v>
      </c>
    </row>
    <row r="23239" spans="1:4">
      <c r="A23239" s="15">
        <v>2006</v>
      </c>
      <c r="B23239" s="16">
        <v>7</v>
      </c>
      <c r="C23239" s="16" t="s">
        <v>176</v>
      </c>
      <c r="D23239" s="38">
        <v>27.388999999999999</v>
      </c>
    </row>
    <row r="23240" spans="1:4">
      <c r="A23240" s="13">
        <v>2006</v>
      </c>
      <c r="B23240" s="14">
        <v>8</v>
      </c>
      <c r="C23240" s="14" t="s">
        <v>176</v>
      </c>
      <c r="D23240" s="37">
        <v>27.228999999999999</v>
      </c>
    </row>
    <row r="23241" spans="1:4">
      <c r="A23241" s="15">
        <v>2006</v>
      </c>
      <c r="B23241" s="16">
        <v>9</v>
      </c>
      <c r="C23241" s="16" t="s">
        <v>176</v>
      </c>
      <c r="D23241" s="38">
        <v>27.22</v>
      </c>
    </row>
    <row r="23242" spans="1:4">
      <c r="A23242" s="13">
        <v>2006</v>
      </c>
      <c r="B23242" s="14">
        <v>10</v>
      </c>
      <c r="C23242" s="14" t="s">
        <v>176</v>
      </c>
      <c r="D23242" s="37">
        <v>27.074999999999999</v>
      </c>
    </row>
    <row r="23243" spans="1:4">
      <c r="A23243" s="15">
        <v>2006</v>
      </c>
      <c r="B23243" s="16">
        <v>11</v>
      </c>
      <c r="C23243" s="16" t="s">
        <v>176</v>
      </c>
      <c r="D23243" s="38">
        <v>27.71</v>
      </c>
    </row>
    <row r="23244" spans="1:4">
      <c r="A23244" s="13">
        <v>2006</v>
      </c>
      <c r="B23244" s="14">
        <v>12</v>
      </c>
      <c r="C23244" s="14" t="s">
        <v>176</v>
      </c>
      <c r="D23244" s="37">
        <v>25.943000000000001</v>
      </c>
    </row>
    <row r="23245" spans="1:4">
      <c r="A23245" s="15">
        <v>2007</v>
      </c>
      <c r="B23245" s="16">
        <v>1</v>
      </c>
      <c r="C23245" s="16" t="s">
        <v>176</v>
      </c>
      <c r="D23245" s="38">
        <v>26.01</v>
      </c>
    </row>
    <row r="23246" spans="1:4">
      <c r="A23246" s="13">
        <v>2007</v>
      </c>
      <c r="B23246" s="14">
        <v>2</v>
      </c>
      <c r="C23246" s="14" t="s">
        <v>176</v>
      </c>
      <c r="D23246" s="37">
        <v>27.492000000000001</v>
      </c>
    </row>
    <row r="23247" spans="1:4">
      <c r="A23247" s="15">
        <v>2007</v>
      </c>
      <c r="B23247" s="16">
        <v>3</v>
      </c>
      <c r="C23247" s="16" t="s">
        <v>176</v>
      </c>
      <c r="D23247" s="38">
        <v>29.329000000000001</v>
      </c>
    </row>
    <row r="23248" spans="1:4">
      <c r="A23248" s="13">
        <v>2007</v>
      </c>
      <c r="B23248" s="14">
        <v>4</v>
      </c>
      <c r="C23248" s="14" t="s">
        <v>176</v>
      </c>
      <c r="D23248" s="37">
        <v>29.579000000000001</v>
      </c>
    </row>
    <row r="23249" spans="1:4">
      <c r="A23249" s="15">
        <v>2007</v>
      </c>
      <c r="B23249" s="16">
        <v>5</v>
      </c>
      <c r="C23249" s="16" t="s">
        <v>176</v>
      </c>
      <c r="D23249" s="38">
        <v>28.256</v>
      </c>
    </row>
    <row r="23250" spans="1:4">
      <c r="A23250" s="13">
        <v>2007</v>
      </c>
      <c r="B23250" s="14">
        <v>6</v>
      </c>
      <c r="C23250" s="14" t="s">
        <v>176</v>
      </c>
      <c r="D23250" s="37">
        <v>28.257000000000001</v>
      </c>
    </row>
    <row r="23251" spans="1:4">
      <c r="A23251" s="15">
        <v>2007</v>
      </c>
      <c r="B23251" s="16">
        <v>7</v>
      </c>
      <c r="C23251" s="16" t="s">
        <v>176</v>
      </c>
      <c r="D23251" s="38">
        <v>27.42</v>
      </c>
    </row>
    <row r="23252" spans="1:4">
      <c r="A23252" s="13">
        <v>2007</v>
      </c>
      <c r="B23252" s="14">
        <v>8</v>
      </c>
      <c r="C23252" s="14" t="s">
        <v>176</v>
      </c>
      <c r="D23252" s="37">
        <v>27.308</v>
      </c>
    </row>
    <row r="23253" spans="1:4">
      <c r="A23253" s="15">
        <v>2007</v>
      </c>
      <c r="B23253" s="16">
        <v>9</v>
      </c>
      <c r="C23253" s="16" t="s">
        <v>176</v>
      </c>
      <c r="D23253" s="38">
        <v>27.521999999999998</v>
      </c>
    </row>
    <row r="23254" spans="1:4">
      <c r="A23254" s="13">
        <v>2007</v>
      </c>
      <c r="B23254" s="14">
        <v>10</v>
      </c>
      <c r="C23254" s="14" t="s">
        <v>176</v>
      </c>
      <c r="D23254" s="37">
        <v>26.734999999999999</v>
      </c>
    </row>
    <row r="23255" spans="1:4">
      <c r="A23255" s="15">
        <v>2007</v>
      </c>
      <c r="B23255" s="16">
        <v>11</v>
      </c>
      <c r="C23255" s="16" t="s">
        <v>176</v>
      </c>
      <c r="D23255" s="38">
        <v>25.552</v>
      </c>
    </row>
    <row r="23256" spans="1:4">
      <c r="A23256" s="13">
        <v>2007</v>
      </c>
      <c r="B23256" s="14">
        <v>12</v>
      </c>
      <c r="C23256" s="14" t="s">
        <v>176</v>
      </c>
      <c r="D23256" s="37">
        <v>26.3</v>
      </c>
    </row>
    <row r="23257" spans="1:4">
      <c r="A23257" s="15">
        <v>2008</v>
      </c>
      <c r="B23257" s="16">
        <v>1</v>
      </c>
      <c r="C23257" s="16" t="s">
        <v>176</v>
      </c>
      <c r="D23257" s="38">
        <v>26.067</v>
      </c>
    </row>
    <row r="23258" spans="1:4">
      <c r="A23258" s="13">
        <v>2008</v>
      </c>
      <c r="B23258" s="14">
        <v>2</v>
      </c>
      <c r="C23258" s="14" t="s">
        <v>176</v>
      </c>
      <c r="D23258" s="37">
        <v>26.506</v>
      </c>
    </row>
    <row r="23259" spans="1:4">
      <c r="A23259" s="15">
        <v>2008</v>
      </c>
      <c r="B23259" s="16">
        <v>3</v>
      </c>
      <c r="C23259" s="16" t="s">
        <v>176</v>
      </c>
      <c r="D23259" s="38">
        <v>28.414000000000001</v>
      </c>
    </row>
    <row r="23260" spans="1:4">
      <c r="A23260" s="13">
        <v>2008</v>
      </c>
      <c r="B23260" s="14">
        <v>4</v>
      </c>
      <c r="C23260" s="14" t="s">
        <v>176</v>
      </c>
      <c r="D23260" s="37">
        <v>29.158999999999999</v>
      </c>
    </row>
    <row r="23261" spans="1:4">
      <c r="A23261" s="15">
        <v>2008</v>
      </c>
      <c r="B23261" s="16">
        <v>5</v>
      </c>
      <c r="C23261" s="16" t="s">
        <v>176</v>
      </c>
      <c r="D23261" s="38">
        <v>27.71</v>
      </c>
    </row>
    <row r="23262" spans="1:4">
      <c r="A23262" s="13">
        <v>2008</v>
      </c>
      <c r="B23262" s="14">
        <v>6</v>
      </c>
      <c r="C23262" s="14" t="s">
        <v>176</v>
      </c>
      <c r="D23262" s="37">
        <v>27.727</v>
      </c>
    </row>
    <row r="23263" spans="1:4">
      <c r="A23263" s="15">
        <v>2008</v>
      </c>
      <c r="B23263" s="16">
        <v>7</v>
      </c>
      <c r="C23263" s="16" t="s">
        <v>176</v>
      </c>
      <c r="D23263" s="38">
        <v>27.619</v>
      </c>
    </row>
    <row r="23264" spans="1:4">
      <c r="A23264" s="13">
        <v>2008</v>
      </c>
      <c r="B23264" s="14">
        <v>8</v>
      </c>
      <c r="C23264" s="14" t="s">
        <v>176</v>
      </c>
      <c r="D23264" s="37">
        <v>27.245999999999999</v>
      </c>
    </row>
    <row r="23265" spans="1:4">
      <c r="A23265" s="15">
        <v>2008</v>
      </c>
      <c r="B23265" s="16">
        <v>9</v>
      </c>
      <c r="C23265" s="16" t="s">
        <v>176</v>
      </c>
      <c r="D23265" s="38">
        <v>27.015999999999998</v>
      </c>
    </row>
    <row r="23266" spans="1:4">
      <c r="A23266" s="13">
        <v>2008</v>
      </c>
      <c r="B23266" s="14">
        <v>10</v>
      </c>
      <c r="C23266" s="14" t="s">
        <v>176</v>
      </c>
      <c r="D23266" s="37">
        <v>27.315999999999999</v>
      </c>
    </row>
    <row r="23267" spans="1:4">
      <c r="A23267" s="15">
        <v>2008</v>
      </c>
      <c r="B23267" s="16">
        <v>11</v>
      </c>
      <c r="C23267" s="16" t="s">
        <v>176</v>
      </c>
      <c r="D23267" s="38">
        <v>26.265999999999998</v>
      </c>
    </row>
    <row r="23268" spans="1:4">
      <c r="A23268" s="13">
        <v>2008</v>
      </c>
      <c r="B23268" s="14">
        <v>12</v>
      </c>
      <c r="C23268" s="14" t="s">
        <v>176</v>
      </c>
      <c r="D23268" s="37">
        <v>25.106000000000002</v>
      </c>
    </row>
    <row r="23269" spans="1:4">
      <c r="A23269" s="15">
        <v>2009</v>
      </c>
      <c r="B23269" s="16">
        <v>1</v>
      </c>
      <c r="C23269" s="16" t="s">
        <v>176</v>
      </c>
      <c r="D23269" s="38">
        <v>24.446999999999999</v>
      </c>
    </row>
    <row r="23270" spans="1:4">
      <c r="A23270" s="13">
        <v>2009</v>
      </c>
      <c r="B23270" s="14">
        <v>2</v>
      </c>
      <c r="C23270" s="14" t="s">
        <v>176</v>
      </c>
      <c r="D23270" s="37">
        <v>27.934000000000001</v>
      </c>
    </row>
    <row r="23271" spans="1:4">
      <c r="A23271" s="15">
        <v>2009</v>
      </c>
      <c r="B23271" s="16">
        <v>3</v>
      </c>
      <c r="C23271" s="16" t="s">
        <v>176</v>
      </c>
      <c r="D23271" s="38">
        <v>29.47</v>
      </c>
    </row>
    <row r="23272" spans="1:4">
      <c r="A23272" s="13">
        <v>2009</v>
      </c>
      <c r="B23272" s="14">
        <v>4</v>
      </c>
      <c r="C23272" s="14" t="s">
        <v>176</v>
      </c>
      <c r="D23272" s="37">
        <v>29.158999999999999</v>
      </c>
    </row>
    <row r="23273" spans="1:4">
      <c r="A23273" s="15">
        <v>2009</v>
      </c>
      <c r="B23273" s="16">
        <v>5</v>
      </c>
      <c r="C23273" s="16" t="s">
        <v>176</v>
      </c>
      <c r="D23273" s="38">
        <v>28.013999999999999</v>
      </c>
    </row>
    <row r="23274" spans="1:4">
      <c r="A23274" s="13">
        <v>2009</v>
      </c>
      <c r="B23274" s="14">
        <v>6</v>
      </c>
      <c r="C23274" s="14" t="s">
        <v>176</v>
      </c>
      <c r="D23274" s="37">
        <v>28.228999999999999</v>
      </c>
    </row>
    <row r="23275" spans="1:4">
      <c r="A23275" s="15">
        <v>2009</v>
      </c>
      <c r="B23275" s="16">
        <v>7</v>
      </c>
      <c r="C23275" s="16" t="s">
        <v>176</v>
      </c>
      <c r="D23275" s="38">
        <v>27.396000000000001</v>
      </c>
    </row>
    <row r="23276" spans="1:4">
      <c r="A23276" s="13">
        <v>2009</v>
      </c>
      <c r="B23276" s="14">
        <v>8</v>
      </c>
      <c r="C23276" s="14" t="s">
        <v>176</v>
      </c>
      <c r="D23276" s="37">
        <v>28.143000000000001</v>
      </c>
    </row>
    <row r="23277" spans="1:4">
      <c r="A23277" s="15">
        <v>2009</v>
      </c>
      <c r="B23277" s="16">
        <v>9</v>
      </c>
      <c r="C23277" s="16" t="s">
        <v>176</v>
      </c>
      <c r="D23277" s="38">
        <v>27.143000000000001</v>
      </c>
    </row>
    <row r="23278" spans="1:4">
      <c r="A23278" s="13">
        <v>2009</v>
      </c>
      <c r="B23278" s="14">
        <v>10</v>
      </c>
      <c r="C23278" s="14" t="s">
        <v>176</v>
      </c>
      <c r="D23278" s="37">
        <v>27.122</v>
      </c>
    </row>
    <row r="23279" spans="1:4">
      <c r="A23279" s="15">
        <v>2009</v>
      </c>
      <c r="B23279" s="16">
        <v>11</v>
      </c>
      <c r="C23279" s="16" t="s">
        <v>176</v>
      </c>
      <c r="D23279" s="38">
        <v>26.974</v>
      </c>
    </row>
    <row r="23280" spans="1:4">
      <c r="A23280" s="13">
        <v>2009</v>
      </c>
      <c r="B23280" s="14">
        <v>12</v>
      </c>
      <c r="C23280" s="14" t="s">
        <v>176</v>
      </c>
      <c r="D23280" s="37">
        <v>26.407</v>
      </c>
    </row>
    <row r="23281" spans="1:4">
      <c r="A23281" s="15">
        <v>2010</v>
      </c>
      <c r="B23281" s="16">
        <v>1</v>
      </c>
      <c r="C23281" s="16" t="s">
        <v>176</v>
      </c>
      <c r="D23281" s="38">
        <v>26.689</v>
      </c>
    </row>
    <row r="23282" spans="1:4">
      <c r="A23282" s="13">
        <v>2010</v>
      </c>
      <c r="B23282" s="14">
        <v>2</v>
      </c>
      <c r="C23282" s="14" t="s">
        <v>176</v>
      </c>
      <c r="D23282" s="37">
        <v>28.706</v>
      </c>
    </row>
    <row r="23283" spans="1:4">
      <c r="A23283" s="15">
        <v>2010</v>
      </c>
      <c r="B23283" s="16">
        <v>3</v>
      </c>
      <c r="C23283" s="16" t="s">
        <v>176</v>
      </c>
      <c r="D23283" s="38">
        <v>29.934000000000001</v>
      </c>
    </row>
    <row r="23284" spans="1:4">
      <c r="A23284" s="13">
        <v>2010</v>
      </c>
      <c r="B23284" s="14">
        <v>4</v>
      </c>
      <c r="C23284" s="14" t="s">
        <v>176</v>
      </c>
      <c r="D23284" s="37">
        <v>30.454999999999998</v>
      </c>
    </row>
    <row r="23285" spans="1:4">
      <c r="A23285" s="15">
        <v>2010</v>
      </c>
      <c r="B23285" s="16">
        <v>5</v>
      </c>
      <c r="C23285" s="16" t="s">
        <v>176</v>
      </c>
      <c r="D23285" s="38">
        <v>30.596</v>
      </c>
    </row>
    <row r="23286" spans="1:4">
      <c r="A23286" s="13">
        <v>2010</v>
      </c>
      <c r="B23286" s="14">
        <v>6</v>
      </c>
      <c r="C23286" s="14" t="s">
        <v>176</v>
      </c>
      <c r="D23286" s="37">
        <v>28.818999999999999</v>
      </c>
    </row>
    <row r="23287" spans="1:4">
      <c r="A23287" s="15">
        <v>2010</v>
      </c>
      <c r="B23287" s="16">
        <v>7</v>
      </c>
      <c r="C23287" s="16" t="s">
        <v>176</v>
      </c>
      <c r="D23287" s="38">
        <v>27.986999999999998</v>
      </c>
    </row>
    <row r="23288" spans="1:4">
      <c r="A23288" s="13">
        <v>2010</v>
      </c>
      <c r="B23288" s="14">
        <v>8</v>
      </c>
      <c r="C23288" s="14" t="s">
        <v>176</v>
      </c>
      <c r="D23288" s="37">
        <v>27.56</v>
      </c>
    </row>
    <row r="23289" spans="1:4">
      <c r="A23289" s="15">
        <v>2010</v>
      </c>
      <c r="B23289" s="16">
        <v>9</v>
      </c>
      <c r="C23289" s="16" t="s">
        <v>176</v>
      </c>
      <c r="D23289" s="38">
        <v>27.725999999999999</v>
      </c>
    </row>
    <row r="23290" spans="1:4">
      <c r="A23290" s="13">
        <v>2010</v>
      </c>
      <c r="B23290" s="14">
        <v>10</v>
      </c>
      <c r="C23290" s="14" t="s">
        <v>176</v>
      </c>
      <c r="D23290" s="37">
        <v>26.593</v>
      </c>
    </row>
    <row r="23291" spans="1:4">
      <c r="A23291" s="15">
        <v>2010</v>
      </c>
      <c r="B23291" s="16">
        <v>11</v>
      </c>
      <c r="C23291" s="16" t="s">
        <v>176</v>
      </c>
      <c r="D23291" s="38">
        <v>26.443999999999999</v>
      </c>
    </row>
    <row r="23292" spans="1:4">
      <c r="A23292" s="13">
        <v>2010</v>
      </c>
      <c r="B23292" s="14">
        <v>12</v>
      </c>
      <c r="C23292" s="14" t="s">
        <v>176</v>
      </c>
      <c r="D23292" s="37">
        <v>25.782</v>
      </c>
    </row>
    <row r="23293" spans="1:4">
      <c r="A23293" s="15">
        <v>2011</v>
      </c>
      <c r="B23293" s="16">
        <v>1</v>
      </c>
      <c r="C23293" s="16" t="s">
        <v>176</v>
      </c>
      <c r="D23293" s="38">
        <v>25.434000000000001</v>
      </c>
    </row>
    <row r="23294" spans="1:4">
      <c r="A23294" s="13">
        <v>2011</v>
      </c>
      <c r="B23294" s="14">
        <v>2</v>
      </c>
      <c r="C23294" s="14" t="s">
        <v>176</v>
      </c>
      <c r="D23294" s="37">
        <v>27.292999999999999</v>
      </c>
    </row>
    <row r="23295" spans="1:4">
      <c r="A23295" s="15">
        <v>2011</v>
      </c>
      <c r="B23295" s="16">
        <v>3</v>
      </c>
      <c r="C23295" s="16" t="s">
        <v>176</v>
      </c>
      <c r="D23295" s="38">
        <v>27.946999999999999</v>
      </c>
    </row>
    <row r="23296" spans="1:4">
      <c r="A23296" s="13">
        <v>2011</v>
      </c>
      <c r="B23296" s="14">
        <v>4</v>
      </c>
      <c r="C23296" s="14" t="s">
        <v>176</v>
      </c>
      <c r="D23296" s="37">
        <v>28.597999999999999</v>
      </c>
    </row>
    <row r="23297" spans="1:4">
      <c r="A23297" s="15">
        <v>2011</v>
      </c>
      <c r="B23297" s="16">
        <v>5</v>
      </c>
      <c r="C23297" s="16" t="s">
        <v>176</v>
      </c>
      <c r="D23297" s="38">
        <v>28.707000000000001</v>
      </c>
    </row>
    <row r="23298" spans="1:4">
      <c r="A23298" s="13">
        <v>2011</v>
      </c>
      <c r="B23298" s="14">
        <v>6</v>
      </c>
      <c r="C23298" s="14" t="s">
        <v>176</v>
      </c>
      <c r="D23298" s="37">
        <v>27.922000000000001</v>
      </c>
    </row>
    <row r="23299" spans="1:4">
      <c r="A23299" s="15">
        <v>2011</v>
      </c>
      <c r="B23299" s="16">
        <v>7</v>
      </c>
      <c r="C23299" s="16" t="s">
        <v>176</v>
      </c>
      <c r="D23299" s="38">
        <v>27.623000000000001</v>
      </c>
    </row>
    <row r="23300" spans="1:4">
      <c r="A23300" s="13">
        <v>2011</v>
      </c>
      <c r="B23300" s="14">
        <v>8</v>
      </c>
      <c r="C23300" s="14" t="s">
        <v>176</v>
      </c>
      <c r="D23300" s="37">
        <v>27.571999999999999</v>
      </c>
    </row>
    <row r="23301" spans="1:4">
      <c r="A23301" s="15">
        <v>2011</v>
      </c>
      <c r="B23301" s="16">
        <v>9</v>
      </c>
      <c r="C23301" s="16" t="s">
        <v>176</v>
      </c>
      <c r="D23301" s="38">
        <v>27.088000000000001</v>
      </c>
    </row>
    <row r="23302" spans="1:4">
      <c r="A23302" s="13">
        <v>2011</v>
      </c>
      <c r="B23302" s="14">
        <v>10</v>
      </c>
      <c r="C23302" s="14" t="s">
        <v>176</v>
      </c>
      <c r="D23302" s="37">
        <v>27.238</v>
      </c>
    </row>
    <row r="23303" spans="1:4">
      <c r="A23303" s="15">
        <v>2011</v>
      </c>
      <c r="B23303" s="16">
        <v>11</v>
      </c>
      <c r="C23303" s="16" t="s">
        <v>176</v>
      </c>
      <c r="D23303" s="38">
        <v>27.475999999999999</v>
      </c>
    </row>
    <row r="23304" spans="1:4">
      <c r="A23304" s="13">
        <v>2011</v>
      </c>
      <c r="B23304" s="14">
        <v>12</v>
      </c>
      <c r="C23304" s="14" t="s">
        <v>176</v>
      </c>
      <c r="D23304" s="37">
        <v>25.556000000000001</v>
      </c>
    </row>
    <row r="23305" spans="1:4">
      <c r="A23305" s="15">
        <v>2012</v>
      </c>
      <c r="B23305" s="16">
        <v>1</v>
      </c>
      <c r="C23305" s="16" t="s">
        <v>176</v>
      </c>
      <c r="D23305" s="38">
        <v>26.571000000000002</v>
      </c>
    </row>
    <row r="23306" spans="1:4">
      <c r="A23306" s="13">
        <v>2012</v>
      </c>
      <c r="B23306" s="14">
        <v>2</v>
      </c>
      <c r="C23306" s="14" t="s">
        <v>176</v>
      </c>
      <c r="D23306" s="37">
        <v>28.15</v>
      </c>
    </row>
    <row r="23307" spans="1:4">
      <c r="A23307" s="15">
        <v>2012</v>
      </c>
      <c r="B23307" s="16">
        <v>3</v>
      </c>
      <c r="C23307" s="16" t="s">
        <v>176</v>
      </c>
      <c r="D23307" s="38">
        <v>29.317</v>
      </c>
    </row>
    <row r="23308" spans="1:4">
      <c r="A23308" s="13">
        <v>2012</v>
      </c>
      <c r="B23308" s="14">
        <v>4</v>
      </c>
      <c r="C23308" s="14" t="s">
        <v>176</v>
      </c>
      <c r="D23308" s="37">
        <v>29.14</v>
      </c>
    </row>
    <row r="23309" spans="1:4">
      <c r="A23309" s="15">
        <v>2012</v>
      </c>
      <c r="B23309" s="16">
        <v>5</v>
      </c>
      <c r="C23309" s="16" t="s">
        <v>176</v>
      </c>
      <c r="D23309" s="38">
        <v>28.513999999999999</v>
      </c>
    </row>
    <row r="23310" spans="1:4">
      <c r="A23310" s="13">
        <v>2012</v>
      </c>
      <c r="B23310" s="14">
        <v>6</v>
      </c>
      <c r="C23310" s="14" t="s">
        <v>176</v>
      </c>
      <c r="D23310" s="37">
        <v>28.372</v>
      </c>
    </row>
    <row r="23311" spans="1:4">
      <c r="A23311" s="15">
        <v>2012</v>
      </c>
      <c r="B23311" s="16">
        <v>7</v>
      </c>
      <c r="C23311" s="16" t="s">
        <v>176</v>
      </c>
      <c r="D23311" s="38">
        <v>27.814</v>
      </c>
    </row>
    <row r="23312" spans="1:4">
      <c r="A23312" s="13">
        <v>2012</v>
      </c>
      <c r="B23312" s="14">
        <v>8</v>
      </c>
      <c r="C23312" s="14" t="s">
        <v>176</v>
      </c>
      <c r="D23312" s="37">
        <v>28.015999999999998</v>
      </c>
    </row>
    <row r="23313" spans="1:4">
      <c r="A23313" s="15">
        <v>2012</v>
      </c>
      <c r="B23313" s="16">
        <v>9</v>
      </c>
      <c r="C23313" s="16" t="s">
        <v>176</v>
      </c>
      <c r="D23313" s="38">
        <v>27.408999999999999</v>
      </c>
    </row>
    <row r="23314" spans="1:4">
      <c r="A23314" s="13">
        <v>2012</v>
      </c>
      <c r="B23314" s="14">
        <v>10</v>
      </c>
      <c r="C23314" s="14" t="s">
        <v>176</v>
      </c>
      <c r="D23314" s="37">
        <v>27.535</v>
      </c>
    </row>
    <row r="23315" spans="1:4">
      <c r="A23315" s="15">
        <v>2012</v>
      </c>
      <c r="B23315" s="16">
        <v>11</v>
      </c>
      <c r="C23315" s="16" t="s">
        <v>176</v>
      </c>
      <c r="D23315" s="38">
        <v>27.939</v>
      </c>
    </row>
    <row r="23316" spans="1:4">
      <c r="A23316" s="13">
        <v>2012</v>
      </c>
      <c r="B23316" s="14">
        <v>12</v>
      </c>
      <c r="C23316" s="14" t="s">
        <v>176</v>
      </c>
      <c r="D23316" s="37">
        <v>27.515000000000001</v>
      </c>
    </row>
    <row r="23317" spans="1:4">
      <c r="A23317" s="15">
        <v>2013</v>
      </c>
      <c r="B23317" s="16">
        <v>1</v>
      </c>
      <c r="C23317" s="16" t="s">
        <v>176</v>
      </c>
      <c r="D23317" s="38">
        <v>26.33</v>
      </c>
    </row>
    <row r="23318" spans="1:4">
      <c r="A23318" s="13">
        <v>2013</v>
      </c>
      <c r="B23318" s="14">
        <v>2</v>
      </c>
      <c r="C23318" s="14" t="s">
        <v>176</v>
      </c>
      <c r="D23318" s="37">
        <v>28.620999999999999</v>
      </c>
    </row>
    <row r="23319" spans="1:4">
      <c r="A23319" s="15">
        <v>2013</v>
      </c>
      <c r="B23319" s="16">
        <v>3</v>
      </c>
      <c r="C23319" s="16" t="s">
        <v>176</v>
      </c>
      <c r="D23319" s="38">
        <v>29.919</v>
      </c>
    </row>
    <row r="23320" spans="1:4">
      <c r="A23320" s="13">
        <v>2013</v>
      </c>
      <c r="B23320" s="14">
        <v>4</v>
      </c>
      <c r="C23320" s="14" t="s">
        <v>176</v>
      </c>
      <c r="D23320" s="37">
        <v>29.77</v>
      </c>
    </row>
    <row r="23321" spans="1:4">
      <c r="A23321" s="15">
        <v>2013</v>
      </c>
      <c r="B23321" s="16">
        <v>5</v>
      </c>
      <c r="C23321" s="16" t="s">
        <v>176</v>
      </c>
      <c r="D23321" s="38">
        <v>29.465</v>
      </c>
    </row>
    <row r="23322" spans="1:4">
      <c r="A23322" s="13">
        <v>2013</v>
      </c>
      <c r="B23322" s="14">
        <v>6</v>
      </c>
      <c r="C23322" s="14" t="s">
        <v>176</v>
      </c>
      <c r="D23322" s="37">
        <v>28.22</v>
      </c>
    </row>
    <row r="23323" spans="1:4">
      <c r="A23323" s="15">
        <v>2013</v>
      </c>
      <c r="B23323" s="16">
        <v>7</v>
      </c>
      <c r="C23323" s="16" t="s">
        <v>176</v>
      </c>
      <c r="D23323" s="38">
        <v>27.492000000000001</v>
      </c>
    </row>
    <row r="23324" spans="1:4">
      <c r="A23324" s="13">
        <v>2013</v>
      </c>
      <c r="B23324" s="14">
        <v>8</v>
      </c>
      <c r="C23324" s="14" t="s">
        <v>176</v>
      </c>
      <c r="D23324" s="37">
        <v>27.585000000000001</v>
      </c>
    </row>
    <row r="23325" spans="1:4">
      <c r="A23325" s="15">
        <v>2000</v>
      </c>
      <c r="B23325" s="16">
        <v>2</v>
      </c>
      <c r="C23325" s="16" t="s">
        <v>177</v>
      </c>
      <c r="D23325" s="38">
        <v>1.859</v>
      </c>
    </row>
    <row r="23326" spans="1:4">
      <c r="A23326" s="13">
        <v>2000</v>
      </c>
      <c r="B23326" s="14">
        <v>3</v>
      </c>
      <c r="C23326" s="14" t="s">
        <v>177</v>
      </c>
      <c r="D23326" s="37">
        <v>5.3929999999999998</v>
      </c>
    </row>
    <row r="23327" spans="1:4">
      <c r="A23327" s="15">
        <v>2000</v>
      </c>
      <c r="B23327" s="16">
        <v>4</v>
      </c>
      <c r="C23327" s="16" t="s">
        <v>177</v>
      </c>
      <c r="D23327" s="38">
        <v>11.971</v>
      </c>
    </row>
    <row r="23328" spans="1:4">
      <c r="A23328" s="13">
        <v>2000</v>
      </c>
      <c r="B23328" s="14">
        <v>5</v>
      </c>
      <c r="C23328" s="14" t="s">
        <v>177</v>
      </c>
      <c r="D23328" s="37">
        <v>16.879000000000001</v>
      </c>
    </row>
    <row r="23329" spans="1:4">
      <c r="A23329" s="15">
        <v>2000</v>
      </c>
      <c r="B23329" s="16">
        <v>6</v>
      </c>
      <c r="C23329" s="16" t="s">
        <v>177</v>
      </c>
      <c r="D23329" s="38">
        <v>20.46</v>
      </c>
    </row>
    <row r="23330" spans="1:4">
      <c r="A23330" s="13">
        <v>2000</v>
      </c>
      <c r="B23330" s="14">
        <v>7</v>
      </c>
      <c r="C23330" s="14" t="s">
        <v>177</v>
      </c>
      <c r="D23330" s="37">
        <v>21.579000000000001</v>
      </c>
    </row>
    <row r="23331" spans="1:4">
      <c r="A23331" s="15">
        <v>2000</v>
      </c>
      <c r="B23331" s="16">
        <v>8</v>
      </c>
      <c r="C23331" s="16" t="s">
        <v>177</v>
      </c>
      <c r="D23331" s="38">
        <v>22.611000000000001</v>
      </c>
    </row>
    <row r="23332" spans="1:4">
      <c r="A23332" s="13">
        <v>2000</v>
      </c>
      <c r="B23332" s="14">
        <v>9</v>
      </c>
      <c r="C23332" s="14" t="s">
        <v>177</v>
      </c>
      <c r="D23332" s="37">
        <v>16.481999999999999</v>
      </c>
    </row>
    <row r="23333" spans="1:4">
      <c r="A23333" s="15">
        <v>2000</v>
      </c>
      <c r="B23333" s="16">
        <v>10</v>
      </c>
      <c r="C23333" s="16" t="s">
        <v>177</v>
      </c>
      <c r="D23333" s="38">
        <v>12.241</v>
      </c>
    </row>
    <row r="23334" spans="1:4">
      <c r="A23334" s="13">
        <v>2000</v>
      </c>
      <c r="B23334" s="14">
        <v>11</v>
      </c>
      <c r="C23334" s="14" t="s">
        <v>177</v>
      </c>
      <c r="D23334" s="37">
        <v>8.9420000000000002</v>
      </c>
    </row>
    <row r="23335" spans="1:4">
      <c r="A23335" s="15">
        <v>2000</v>
      </c>
      <c r="B23335" s="16">
        <v>12</v>
      </c>
      <c r="C23335" s="16" t="s">
        <v>177</v>
      </c>
      <c r="D23335" s="38">
        <v>2.9620000000000002</v>
      </c>
    </row>
    <row r="23336" spans="1:4">
      <c r="A23336" s="13">
        <v>2001</v>
      </c>
      <c r="B23336" s="14">
        <v>1</v>
      </c>
      <c r="C23336" s="14" t="s">
        <v>177</v>
      </c>
      <c r="D23336" s="37">
        <v>2.9279999999999999</v>
      </c>
    </row>
    <row r="23337" spans="1:4">
      <c r="A23337" s="15">
        <v>2001</v>
      </c>
      <c r="B23337" s="16">
        <v>2</v>
      </c>
      <c r="C23337" s="16" t="s">
        <v>177</v>
      </c>
      <c r="D23337" s="38">
        <v>3.56</v>
      </c>
    </row>
    <row r="23338" spans="1:4">
      <c r="A23338" s="13">
        <v>2001</v>
      </c>
      <c r="B23338" s="14">
        <v>3</v>
      </c>
      <c r="C23338" s="14" t="s">
        <v>177</v>
      </c>
      <c r="D23338" s="37">
        <v>9.3640000000000008</v>
      </c>
    </row>
    <row r="23339" spans="1:4">
      <c r="A23339" s="15">
        <v>2001</v>
      </c>
      <c r="B23339" s="16">
        <v>4</v>
      </c>
      <c r="C23339" s="16" t="s">
        <v>177</v>
      </c>
      <c r="D23339" s="38">
        <v>9.1780000000000008</v>
      </c>
    </row>
    <row r="23340" spans="1:4">
      <c r="A23340" s="13">
        <v>2001</v>
      </c>
      <c r="B23340" s="14">
        <v>5</v>
      </c>
      <c r="C23340" s="14" t="s">
        <v>177</v>
      </c>
      <c r="D23340" s="37">
        <v>16.055</v>
      </c>
    </row>
    <row r="23341" spans="1:4">
      <c r="A23341" s="15">
        <v>2001</v>
      </c>
      <c r="B23341" s="16">
        <v>6</v>
      </c>
      <c r="C23341" s="16" t="s">
        <v>177</v>
      </c>
      <c r="D23341" s="38">
        <v>18.123000000000001</v>
      </c>
    </row>
    <row r="23342" spans="1:4">
      <c r="A23342" s="13">
        <v>2001</v>
      </c>
      <c r="B23342" s="14">
        <v>7</v>
      </c>
      <c r="C23342" s="14" t="s">
        <v>177</v>
      </c>
      <c r="D23342" s="37">
        <v>22.100999999999999</v>
      </c>
    </row>
    <row r="23343" spans="1:4">
      <c r="A23343" s="15">
        <v>2001</v>
      </c>
      <c r="B23343" s="16">
        <v>8</v>
      </c>
      <c r="C23343" s="16" t="s">
        <v>177</v>
      </c>
      <c r="D23343" s="38">
        <v>22.742000000000001</v>
      </c>
    </row>
    <row r="23344" spans="1:4">
      <c r="A23344" s="13">
        <v>2001</v>
      </c>
      <c r="B23344" s="14">
        <v>9</v>
      </c>
      <c r="C23344" s="14" t="s">
        <v>177</v>
      </c>
      <c r="D23344" s="37">
        <v>15.525</v>
      </c>
    </row>
    <row r="23345" spans="1:4">
      <c r="A23345" s="15">
        <v>2001</v>
      </c>
      <c r="B23345" s="16">
        <v>10</v>
      </c>
      <c r="C23345" s="16" t="s">
        <v>177</v>
      </c>
      <c r="D23345" s="38">
        <v>13.084</v>
      </c>
    </row>
    <row r="23346" spans="1:4">
      <c r="A23346" s="13">
        <v>2001</v>
      </c>
      <c r="B23346" s="14">
        <v>11</v>
      </c>
      <c r="C23346" s="14" t="s">
        <v>177</v>
      </c>
      <c r="D23346" s="37">
        <v>4.931</v>
      </c>
    </row>
    <row r="23347" spans="1:4">
      <c r="A23347" s="15">
        <v>2001</v>
      </c>
      <c r="B23347" s="16">
        <v>12</v>
      </c>
      <c r="C23347" s="16" t="s">
        <v>177</v>
      </c>
      <c r="D23347" s="38">
        <v>-2.6640000000000001</v>
      </c>
    </row>
    <row r="23348" spans="1:4">
      <c r="A23348" s="13">
        <v>2002</v>
      </c>
      <c r="B23348" s="14">
        <v>1</v>
      </c>
      <c r="C23348" s="14" t="s">
        <v>177</v>
      </c>
      <c r="D23348" s="37">
        <v>-0.97199999999999998</v>
      </c>
    </row>
    <row r="23349" spans="1:4">
      <c r="A23349" s="15">
        <v>2002</v>
      </c>
      <c r="B23349" s="16">
        <v>2</v>
      </c>
      <c r="C23349" s="16" t="s">
        <v>177</v>
      </c>
      <c r="D23349" s="38">
        <v>5.1829999999999998</v>
      </c>
    </row>
    <row r="23350" spans="1:4">
      <c r="A23350" s="13">
        <v>2002</v>
      </c>
      <c r="B23350" s="14">
        <v>3</v>
      </c>
      <c r="C23350" s="14" t="s">
        <v>177</v>
      </c>
      <c r="D23350" s="37">
        <v>8.0519999999999996</v>
      </c>
    </row>
    <row r="23351" spans="1:4">
      <c r="A23351" s="15">
        <v>2002</v>
      </c>
      <c r="B23351" s="16">
        <v>4</v>
      </c>
      <c r="C23351" s="16" t="s">
        <v>177</v>
      </c>
      <c r="D23351" s="38">
        <v>10.103999999999999</v>
      </c>
    </row>
    <row r="23352" spans="1:4">
      <c r="A23352" s="13">
        <v>2002</v>
      </c>
      <c r="B23352" s="14">
        <v>5</v>
      </c>
      <c r="C23352" s="14" t="s">
        <v>177</v>
      </c>
      <c r="D23352" s="37">
        <v>15.861000000000001</v>
      </c>
    </row>
    <row r="23353" spans="1:4">
      <c r="A23353" s="15">
        <v>2002</v>
      </c>
      <c r="B23353" s="16">
        <v>6</v>
      </c>
      <c r="C23353" s="16" t="s">
        <v>177</v>
      </c>
      <c r="D23353" s="38">
        <v>20.498999999999999</v>
      </c>
    </row>
    <row r="23354" spans="1:4">
      <c r="A23354" s="13">
        <v>2002</v>
      </c>
      <c r="B23354" s="14">
        <v>7</v>
      </c>
      <c r="C23354" s="14" t="s">
        <v>177</v>
      </c>
      <c r="D23354" s="37">
        <v>22.190999999999999</v>
      </c>
    </row>
    <row r="23355" spans="1:4">
      <c r="A23355" s="15">
        <v>2002</v>
      </c>
      <c r="B23355" s="16">
        <v>8</v>
      </c>
      <c r="C23355" s="16" t="s">
        <v>177</v>
      </c>
      <c r="D23355" s="38">
        <v>20.122</v>
      </c>
    </row>
    <row r="23356" spans="1:4">
      <c r="A23356" s="13">
        <v>2002</v>
      </c>
      <c r="B23356" s="14">
        <v>9</v>
      </c>
      <c r="C23356" s="14" t="s">
        <v>177</v>
      </c>
      <c r="D23356" s="37">
        <v>15.065</v>
      </c>
    </row>
    <row r="23357" spans="1:4">
      <c r="A23357" s="15">
        <v>2002</v>
      </c>
      <c r="B23357" s="16">
        <v>10</v>
      </c>
      <c r="C23357" s="16" t="s">
        <v>177</v>
      </c>
      <c r="D23357" s="38">
        <v>10.891</v>
      </c>
    </row>
    <row r="23358" spans="1:4">
      <c r="A23358" s="13">
        <v>2002</v>
      </c>
      <c r="B23358" s="14">
        <v>11</v>
      </c>
      <c r="C23358" s="14" t="s">
        <v>177</v>
      </c>
      <c r="D23358" s="37">
        <v>7.681</v>
      </c>
    </row>
    <row r="23359" spans="1:4">
      <c r="A23359" s="15">
        <v>2002</v>
      </c>
      <c r="B23359" s="16">
        <v>12</v>
      </c>
      <c r="C23359" s="16" t="s">
        <v>177</v>
      </c>
      <c r="D23359" s="38">
        <v>2.2480000000000002</v>
      </c>
    </row>
    <row r="23360" spans="1:4">
      <c r="A23360" s="13">
        <v>2003</v>
      </c>
      <c r="B23360" s="14">
        <v>1</v>
      </c>
      <c r="C23360" s="14" t="s">
        <v>177</v>
      </c>
      <c r="D23360" s="37">
        <v>1.633</v>
      </c>
    </row>
    <row r="23361" spans="1:4">
      <c r="A23361" s="15">
        <v>2003</v>
      </c>
      <c r="B23361" s="16">
        <v>2</v>
      </c>
      <c r="C23361" s="16" t="s">
        <v>177</v>
      </c>
      <c r="D23361" s="38">
        <v>-1.675</v>
      </c>
    </row>
    <row r="23362" spans="1:4">
      <c r="A23362" s="13">
        <v>2003</v>
      </c>
      <c r="B23362" s="14">
        <v>3</v>
      </c>
      <c r="C23362" s="14" t="s">
        <v>177</v>
      </c>
      <c r="D23362" s="37">
        <v>5.0439999999999996</v>
      </c>
    </row>
    <row r="23363" spans="1:4">
      <c r="A23363" s="15">
        <v>2003</v>
      </c>
      <c r="B23363" s="16">
        <v>4</v>
      </c>
      <c r="C23363" s="16" t="s">
        <v>177</v>
      </c>
      <c r="D23363" s="38">
        <v>8.8529999999999998</v>
      </c>
    </row>
    <row r="23364" spans="1:4">
      <c r="A23364" s="13">
        <v>2003</v>
      </c>
      <c r="B23364" s="14">
        <v>5</v>
      </c>
      <c r="C23364" s="14" t="s">
        <v>177</v>
      </c>
      <c r="D23364" s="37">
        <v>17.777000000000001</v>
      </c>
    </row>
    <row r="23365" spans="1:4">
      <c r="A23365" s="15">
        <v>2003</v>
      </c>
      <c r="B23365" s="16">
        <v>6</v>
      </c>
      <c r="C23365" s="16" t="s">
        <v>177</v>
      </c>
      <c r="D23365" s="38">
        <v>22.187999999999999</v>
      </c>
    </row>
    <row r="23366" spans="1:4">
      <c r="A23366" s="13">
        <v>2003</v>
      </c>
      <c r="B23366" s="14">
        <v>7</v>
      </c>
      <c r="C23366" s="14" t="s">
        <v>177</v>
      </c>
      <c r="D23366" s="37">
        <v>22.579000000000001</v>
      </c>
    </row>
    <row r="23367" spans="1:4">
      <c r="A23367" s="15">
        <v>2003</v>
      </c>
      <c r="B23367" s="16">
        <v>8</v>
      </c>
      <c r="C23367" s="16" t="s">
        <v>177</v>
      </c>
      <c r="D23367" s="38">
        <v>23.805</v>
      </c>
    </row>
    <row r="23368" spans="1:4">
      <c r="A23368" s="13">
        <v>2003</v>
      </c>
      <c r="B23368" s="14">
        <v>9</v>
      </c>
      <c r="C23368" s="14" t="s">
        <v>177</v>
      </c>
      <c r="D23368" s="37">
        <v>15.832000000000001</v>
      </c>
    </row>
    <row r="23369" spans="1:4">
      <c r="A23369" s="15">
        <v>2003</v>
      </c>
      <c r="B23369" s="16">
        <v>10</v>
      </c>
      <c r="C23369" s="16" t="s">
        <v>177</v>
      </c>
      <c r="D23369" s="38">
        <v>10.411</v>
      </c>
    </row>
    <row r="23370" spans="1:4">
      <c r="A23370" s="13">
        <v>2003</v>
      </c>
      <c r="B23370" s="14">
        <v>11</v>
      </c>
      <c r="C23370" s="14" t="s">
        <v>177</v>
      </c>
      <c r="D23370" s="37">
        <v>7.6970000000000001</v>
      </c>
    </row>
    <row r="23371" spans="1:4">
      <c r="A23371" s="15">
        <v>2003</v>
      </c>
      <c r="B23371" s="16">
        <v>12</v>
      </c>
      <c r="C23371" s="16" t="s">
        <v>177</v>
      </c>
      <c r="D23371" s="38">
        <v>1.4019999999999999</v>
      </c>
    </row>
    <row r="23372" spans="1:4">
      <c r="A23372" s="13">
        <v>2004</v>
      </c>
      <c r="B23372" s="14">
        <v>1</v>
      </c>
      <c r="C23372" s="14" t="s">
        <v>177</v>
      </c>
      <c r="D23372" s="37">
        <v>-0.66400000000000003</v>
      </c>
    </row>
    <row r="23373" spans="1:4">
      <c r="A23373" s="15">
        <v>2004</v>
      </c>
      <c r="B23373" s="16">
        <v>2</v>
      </c>
      <c r="C23373" s="16" t="s">
        <v>177</v>
      </c>
      <c r="D23373" s="38">
        <v>2.1619999999999999</v>
      </c>
    </row>
    <row r="23374" spans="1:4">
      <c r="A23374" s="13">
        <v>2004</v>
      </c>
      <c r="B23374" s="14">
        <v>3</v>
      </c>
      <c r="C23374" s="14" t="s">
        <v>177</v>
      </c>
      <c r="D23374" s="37">
        <v>5.7069999999999999</v>
      </c>
    </row>
    <row r="23375" spans="1:4">
      <c r="A23375" s="15">
        <v>2004</v>
      </c>
      <c r="B23375" s="16">
        <v>4</v>
      </c>
      <c r="C23375" s="16" t="s">
        <v>177</v>
      </c>
      <c r="D23375" s="38">
        <v>11.234</v>
      </c>
    </row>
    <row r="23376" spans="1:4">
      <c r="A23376" s="13">
        <v>2004</v>
      </c>
      <c r="B23376" s="14">
        <v>5</v>
      </c>
      <c r="C23376" s="14" t="s">
        <v>177</v>
      </c>
      <c r="D23376" s="37">
        <v>12.981999999999999</v>
      </c>
    </row>
    <row r="23377" spans="1:4">
      <c r="A23377" s="15">
        <v>2004</v>
      </c>
      <c r="B23377" s="16">
        <v>6</v>
      </c>
      <c r="C23377" s="16" t="s">
        <v>177</v>
      </c>
      <c r="D23377" s="38">
        <v>18.835000000000001</v>
      </c>
    </row>
    <row r="23378" spans="1:4">
      <c r="A23378" s="13">
        <v>2004</v>
      </c>
      <c r="B23378" s="14">
        <v>7</v>
      </c>
      <c r="C23378" s="14" t="s">
        <v>177</v>
      </c>
      <c r="D23378" s="37">
        <v>21.481999999999999</v>
      </c>
    </row>
    <row r="23379" spans="1:4">
      <c r="A23379" s="15">
        <v>2004</v>
      </c>
      <c r="B23379" s="16">
        <v>8</v>
      </c>
      <c r="C23379" s="16" t="s">
        <v>177</v>
      </c>
      <c r="D23379" s="38">
        <v>20.358000000000001</v>
      </c>
    </row>
    <row r="23380" spans="1:4">
      <c r="A23380" s="13">
        <v>2004</v>
      </c>
      <c r="B23380" s="14">
        <v>9</v>
      </c>
      <c r="C23380" s="14" t="s">
        <v>177</v>
      </c>
      <c r="D23380" s="37">
        <v>16.664999999999999</v>
      </c>
    </row>
    <row r="23381" spans="1:4">
      <c r="A23381" s="15">
        <v>2004</v>
      </c>
      <c r="B23381" s="16">
        <v>10</v>
      </c>
      <c r="C23381" s="16" t="s">
        <v>177</v>
      </c>
      <c r="D23381" s="38">
        <v>13.147</v>
      </c>
    </row>
    <row r="23382" spans="1:4">
      <c r="A23382" s="13">
        <v>2004</v>
      </c>
      <c r="B23382" s="14">
        <v>11</v>
      </c>
      <c r="C23382" s="14" t="s">
        <v>177</v>
      </c>
      <c r="D23382" s="37">
        <v>4.9829999999999997</v>
      </c>
    </row>
    <row r="23383" spans="1:4">
      <c r="A23383" s="15">
        <v>2004</v>
      </c>
      <c r="B23383" s="16">
        <v>12</v>
      </c>
      <c r="C23383" s="16" t="s">
        <v>177</v>
      </c>
      <c r="D23383" s="38">
        <v>3.0390000000000001</v>
      </c>
    </row>
    <row r="23384" spans="1:4">
      <c r="A23384" s="13">
        <v>2005</v>
      </c>
      <c r="B23384" s="14">
        <v>1</v>
      </c>
      <c r="C23384" s="14" t="s">
        <v>177</v>
      </c>
      <c r="D23384" s="37">
        <v>-0.19500000000000001</v>
      </c>
    </row>
    <row r="23385" spans="1:4">
      <c r="A23385" s="15">
        <v>2005</v>
      </c>
      <c r="B23385" s="16">
        <v>2</v>
      </c>
      <c r="C23385" s="16" t="s">
        <v>177</v>
      </c>
      <c r="D23385" s="38">
        <v>-1.173</v>
      </c>
    </row>
    <row r="23386" spans="1:4">
      <c r="A23386" s="13">
        <v>2005</v>
      </c>
      <c r="B23386" s="14">
        <v>3</v>
      </c>
      <c r="C23386" s="14" t="s">
        <v>177</v>
      </c>
      <c r="D23386" s="37">
        <v>4.3250000000000002</v>
      </c>
    </row>
    <row r="23387" spans="1:4">
      <c r="A23387" s="15">
        <v>2005</v>
      </c>
      <c r="B23387" s="16">
        <v>4</v>
      </c>
      <c r="C23387" s="16" t="s">
        <v>177</v>
      </c>
      <c r="D23387" s="38">
        <v>9.5299999999999994</v>
      </c>
    </row>
    <row r="23388" spans="1:4">
      <c r="A23388" s="13">
        <v>2005</v>
      </c>
      <c r="B23388" s="14">
        <v>5</v>
      </c>
      <c r="C23388" s="14" t="s">
        <v>177</v>
      </c>
      <c r="D23388" s="37">
        <v>15.603999999999999</v>
      </c>
    </row>
    <row r="23389" spans="1:4">
      <c r="A23389" s="15">
        <v>2005</v>
      </c>
      <c r="B23389" s="16">
        <v>6</v>
      </c>
      <c r="C23389" s="16" t="s">
        <v>177</v>
      </c>
      <c r="D23389" s="38">
        <v>18.318000000000001</v>
      </c>
    </row>
    <row r="23390" spans="1:4">
      <c r="A23390" s="13">
        <v>2005</v>
      </c>
      <c r="B23390" s="14">
        <v>7</v>
      </c>
      <c r="C23390" s="14" t="s">
        <v>177</v>
      </c>
      <c r="D23390" s="37">
        <v>21.337</v>
      </c>
    </row>
    <row r="23391" spans="1:4">
      <c r="A23391" s="15">
        <v>2005</v>
      </c>
      <c r="B23391" s="16">
        <v>8</v>
      </c>
      <c r="C23391" s="16" t="s">
        <v>177</v>
      </c>
      <c r="D23391" s="38">
        <v>19.702000000000002</v>
      </c>
    </row>
    <row r="23392" spans="1:4">
      <c r="A23392" s="13">
        <v>2005</v>
      </c>
      <c r="B23392" s="14">
        <v>9</v>
      </c>
      <c r="C23392" s="14" t="s">
        <v>177</v>
      </c>
      <c r="D23392" s="37">
        <v>16.815000000000001</v>
      </c>
    </row>
    <row r="23393" spans="1:4">
      <c r="A23393" s="15">
        <v>2005</v>
      </c>
      <c r="B23393" s="16">
        <v>10</v>
      </c>
      <c r="C23393" s="16" t="s">
        <v>177</v>
      </c>
      <c r="D23393" s="38">
        <v>10.836</v>
      </c>
    </row>
    <row r="23394" spans="1:4">
      <c r="A23394" s="13">
        <v>2005</v>
      </c>
      <c r="B23394" s="14">
        <v>11</v>
      </c>
      <c r="C23394" s="14" t="s">
        <v>177</v>
      </c>
      <c r="D23394" s="37">
        <v>4.9560000000000004</v>
      </c>
    </row>
    <row r="23395" spans="1:4">
      <c r="A23395" s="15">
        <v>2005</v>
      </c>
      <c r="B23395" s="16">
        <v>12</v>
      </c>
      <c r="C23395" s="16" t="s">
        <v>177</v>
      </c>
      <c r="D23395" s="38">
        <v>1.5760000000000001</v>
      </c>
    </row>
    <row r="23396" spans="1:4">
      <c r="A23396" s="13">
        <v>2006</v>
      </c>
      <c r="B23396" s="14">
        <v>1</v>
      </c>
      <c r="C23396" s="14" t="s">
        <v>177</v>
      </c>
      <c r="D23396" s="37">
        <v>-1.55</v>
      </c>
    </row>
    <row r="23397" spans="1:4">
      <c r="A23397" s="15">
        <v>2006</v>
      </c>
      <c r="B23397" s="16">
        <v>2</v>
      </c>
      <c r="C23397" s="16" t="s">
        <v>177</v>
      </c>
      <c r="D23397" s="38">
        <v>0.91300000000000003</v>
      </c>
    </row>
    <row r="23398" spans="1:4">
      <c r="A23398" s="13">
        <v>2006</v>
      </c>
      <c r="B23398" s="14">
        <v>3</v>
      </c>
      <c r="C23398" s="14" t="s">
        <v>177</v>
      </c>
      <c r="D23398" s="37">
        <v>4.9059999999999997</v>
      </c>
    </row>
    <row r="23399" spans="1:4">
      <c r="A23399" s="15">
        <v>2006</v>
      </c>
      <c r="B23399" s="16">
        <v>4</v>
      </c>
      <c r="C23399" s="16" t="s">
        <v>177</v>
      </c>
      <c r="D23399" s="38">
        <v>10.856999999999999</v>
      </c>
    </row>
    <row r="23400" spans="1:4">
      <c r="A23400" s="13">
        <v>2006</v>
      </c>
      <c r="B23400" s="14">
        <v>5</v>
      </c>
      <c r="C23400" s="14" t="s">
        <v>177</v>
      </c>
      <c r="D23400" s="37">
        <v>15.14</v>
      </c>
    </row>
    <row r="23401" spans="1:4">
      <c r="A23401" s="15">
        <v>2006</v>
      </c>
      <c r="B23401" s="16">
        <v>6</v>
      </c>
      <c r="C23401" s="16" t="s">
        <v>177</v>
      </c>
      <c r="D23401" s="38">
        <v>18.486999999999998</v>
      </c>
    </row>
    <row r="23402" spans="1:4">
      <c r="A23402" s="13">
        <v>2006</v>
      </c>
      <c r="B23402" s="14">
        <v>7</v>
      </c>
      <c r="C23402" s="14" t="s">
        <v>177</v>
      </c>
      <c r="D23402" s="37">
        <v>21.841999999999999</v>
      </c>
    </row>
    <row r="23403" spans="1:4">
      <c r="A23403" s="15">
        <v>2006</v>
      </c>
      <c r="B23403" s="16">
        <v>8</v>
      </c>
      <c r="C23403" s="16" t="s">
        <v>177</v>
      </c>
      <c r="D23403" s="38">
        <v>20.105</v>
      </c>
    </row>
    <row r="23404" spans="1:4">
      <c r="A23404" s="13">
        <v>2006</v>
      </c>
      <c r="B23404" s="14">
        <v>9</v>
      </c>
      <c r="C23404" s="14" t="s">
        <v>177</v>
      </c>
      <c r="D23404" s="37">
        <v>17.027999999999999</v>
      </c>
    </row>
    <row r="23405" spans="1:4">
      <c r="A23405" s="15">
        <v>2006</v>
      </c>
      <c r="B23405" s="16">
        <v>10</v>
      </c>
      <c r="C23405" s="16" t="s">
        <v>177</v>
      </c>
      <c r="D23405" s="38">
        <v>12.512</v>
      </c>
    </row>
    <row r="23406" spans="1:4">
      <c r="A23406" s="13">
        <v>2006</v>
      </c>
      <c r="B23406" s="14">
        <v>11</v>
      </c>
      <c r="C23406" s="14" t="s">
        <v>177</v>
      </c>
      <c r="D23406" s="37">
        <v>4.7569999999999997</v>
      </c>
    </row>
    <row r="23407" spans="1:4">
      <c r="A23407" s="15">
        <v>2006</v>
      </c>
      <c r="B23407" s="16">
        <v>12</v>
      </c>
      <c r="C23407" s="16" t="s">
        <v>177</v>
      </c>
      <c r="D23407" s="38">
        <v>1.6910000000000001</v>
      </c>
    </row>
    <row r="23408" spans="1:4">
      <c r="A23408" s="13">
        <v>2007</v>
      </c>
      <c r="B23408" s="14">
        <v>1</v>
      </c>
      <c r="C23408" s="14" t="s">
        <v>177</v>
      </c>
      <c r="D23408" s="37">
        <v>2.76</v>
      </c>
    </row>
    <row r="23409" spans="1:4">
      <c r="A23409" s="15">
        <v>2007</v>
      </c>
      <c r="B23409" s="16">
        <v>2</v>
      </c>
      <c r="C23409" s="16" t="s">
        <v>177</v>
      </c>
      <c r="D23409" s="38">
        <v>4.6150000000000002</v>
      </c>
    </row>
    <row r="23410" spans="1:4">
      <c r="A23410" s="13">
        <v>2007</v>
      </c>
      <c r="B23410" s="14">
        <v>3</v>
      </c>
      <c r="C23410" s="14" t="s">
        <v>177</v>
      </c>
      <c r="D23410" s="37">
        <v>7.6760000000000002</v>
      </c>
    </row>
    <row r="23411" spans="1:4">
      <c r="A23411" s="15">
        <v>2007</v>
      </c>
      <c r="B23411" s="16">
        <v>4</v>
      </c>
      <c r="C23411" s="16" t="s">
        <v>177</v>
      </c>
      <c r="D23411" s="38">
        <v>11.725</v>
      </c>
    </row>
    <row r="23412" spans="1:4">
      <c r="A23412" s="13">
        <v>2007</v>
      </c>
      <c r="B23412" s="14">
        <v>5</v>
      </c>
      <c r="C23412" s="14" t="s">
        <v>177</v>
      </c>
      <c r="D23412" s="37">
        <v>16.37</v>
      </c>
    </row>
    <row r="23413" spans="1:4">
      <c r="A23413" s="15">
        <v>2007</v>
      </c>
      <c r="B23413" s="16">
        <v>6</v>
      </c>
      <c r="C23413" s="16" t="s">
        <v>177</v>
      </c>
      <c r="D23413" s="38">
        <v>20.823</v>
      </c>
    </row>
    <row r="23414" spans="1:4">
      <c r="A23414" s="13">
        <v>2007</v>
      </c>
      <c r="B23414" s="14">
        <v>7</v>
      </c>
      <c r="C23414" s="14" t="s">
        <v>177</v>
      </c>
      <c r="D23414" s="37">
        <v>23.419</v>
      </c>
    </row>
    <row r="23415" spans="1:4">
      <c r="A23415" s="15">
        <v>2007</v>
      </c>
      <c r="B23415" s="16">
        <v>8</v>
      </c>
      <c r="C23415" s="16" t="s">
        <v>177</v>
      </c>
      <c r="D23415" s="38">
        <v>22.248000000000001</v>
      </c>
    </row>
    <row r="23416" spans="1:4">
      <c r="A23416" s="13">
        <v>2007</v>
      </c>
      <c r="B23416" s="14">
        <v>9</v>
      </c>
      <c r="C23416" s="14" t="s">
        <v>177</v>
      </c>
      <c r="D23416" s="37">
        <v>14.94</v>
      </c>
    </row>
    <row r="23417" spans="1:4">
      <c r="A23417" s="15">
        <v>2007</v>
      </c>
      <c r="B23417" s="16">
        <v>10</v>
      </c>
      <c r="C23417" s="16" t="s">
        <v>177</v>
      </c>
      <c r="D23417" s="38">
        <v>10.574999999999999</v>
      </c>
    </row>
    <row r="23418" spans="1:4">
      <c r="A23418" s="13">
        <v>2007</v>
      </c>
      <c r="B23418" s="14">
        <v>11</v>
      </c>
      <c r="C23418" s="14" t="s">
        <v>177</v>
      </c>
      <c r="D23418" s="37">
        <v>3.879</v>
      </c>
    </row>
    <row r="23419" spans="1:4">
      <c r="A23419" s="15">
        <v>2007</v>
      </c>
      <c r="B23419" s="16">
        <v>12</v>
      </c>
      <c r="C23419" s="16" t="s">
        <v>177</v>
      </c>
      <c r="D23419" s="38">
        <v>2.1999999999999999E-2</v>
      </c>
    </row>
    <row r="23420" spans="1:4">
      <c r="A23420" s="13">
        <v>2008</v>
      </c>
      <c r="B23420" s="14">
        <v>1</v>
      </c>
      <c r="C23420" s="14" t="s">
        <v>177</v>
      </c>
      <c r="D23420" s="37">
        <v>1.282</v>
      </c>
    </row>
    <row r="23421" spans="1:4">
      <c r="A23421" s="15">
        <v>2008</v>
      </c>
      <c r="B23421" s="16">
        <v>2</v>
      </c>
      <c r="C23421" s="16" t="s">
        <v>177</v>
      </c>
      <c r="D23421" s="38">
        <v>3.036</v>
      </c>
    </row>
    <row r="23422" spans="1:4">
      <c r="A23422" s="13">
        <v>2008</v>
      </c>
      <c r="B23422" s="14">
        <v>3</v>
      </c>
      <c r="C23422" s="14" t="s">
        <v>177</v>
      </c>
      <c r="D23422" s="37">
        <v>6.8360000000000003</v>
      </c>
    </row>
    <row r="23423" spans="1:4">
      <c r="A23423" s="15">
        <v>2008</v>
      </c>
      <c r="B23423" s="16">
        <v>4</v>
      </c>
      <c r="C23423" s="16" t="s">
        <v>177</v>
      </c>
      <c r="D23423" s="38">
        <v>10.492000000000001</v>
      </c>
    </row>
    <row r="23424" spans="1:4">
      <c r="A23424" s="13">
        <v>2008</v>
      </c>
      <c r="B23424" s="14">
        <v>5</v>
      </c>
      <c r="C23424" s="14" t="s">
        <v>177</v>
      </c>
      <c r="D23424" s="37">
        <v>15.726000000000001</v>
      </c>
    </row>
    <row r="23425" spans="1:4">
      <c r="A23425" s="15">
        <v>2008</v>
      </c>
      <c r="B23425" s="16">
        <v>6</v>
      </c>
      <c r="C23425" s="16" t="s">
        <v>177</v>
      </c>
      <c r="D23425" s="38">
        <v>20.07</v>
      </c>
    </row>
    <row r="23426" spans="1:4">
      <c r="A23426" s="13">
        <v>2008</v>
      </c>
      <c r="B23426" s="14">
        <v>7</v>
      </c>
      <c r="C23426" s="14" t="s">
        <v>177</v>
      </c>
      <c r="D23426" s="37">
        <v>21.718</v>
      </c>
    </row>
    <row r="23427" spans="1:4">
      <c r="A23427" s="15">
        <v>2008</v>
      </c>
      <c r="B23427" s="16">
        <v>8</v>
      </c>
      <c r="C23427" s="16" t="s">
        <v>177</v>
      </c>
      <c r="D23427" s="38">
        <v>22.367999999999999</v>
      </c>
    </row>
    <row r="23428" spans="1:4">
      <c r="A23428" s="13">
        <v>2008</v>
      </c>
      <c r="B23428" s="14">
        <v>9</v>
      </c>
      <c r="C23428" s="14" t="s">
        <v>177</v>
      </c>
      <c r="D23428" s="37">
        <v>15.596</v>
      </c>
    </row>
    <row r="23429" spans="1:4">
      <c r="A23429" s="15">
        <v>2008</v>
      </c>
      <c r="B23429" s="16">
        <v>10</v>
      </c>
      <c r="C23429" s="16" t="s">
        <v>177</v>
      </c>
      <c r="D23429" s="38">
        <v>12.005000000000001</v>
      </c>
    </row>
    <row r="23430" spans="1:4">
      <c r="A23430" s="13">
        <v>2008</v>
      </c>
      <c r="B23430" s="14">
        <v>11</v>
      </c>
      <c r="C23430" s="14" t="s">
        <v>177</v>
      </c>
      <c r="D23430" s="37">
        <v>7.2380000000000004</v>
      </c>
    </row>
    <row r="23431" spans="1:4">
      <c r="A23431" s="15">
        <v>2008</v>
      </c>
      <c r="B23431" s="16">
        <v>12</v>
      </c>
      <c r="C23431" s="16" t="s">
        <v>177</v>
      </c>
      <c r="D23431" s="38">
        <v>3.069</v>
      </c>
    </row>
    <row r="23432" spans="1:4">
      <c r="A23432" s="13">
        <v>2009</v>
      </c>
      <c r="B23432" s="14">
        <v>1</v>
      </c>
      <c r="C23432" s="14" t="s">
        <v>177</v>
      </c>
      <c r="D23432" s="37">
        <v>0.83699999999999997</v>
      </c>
    </row>
    <row r="23433" spans="1:4">
      <c r="A23433" s="15">
        <v>2009</v>
      </c>
      <c r="B23433" s="16">
        <v>2</v>
      </c>
      <c r="C23433" s="16" t="s">
        <v>177</v>
      </c>
      <c r="D23433" s="38">
        <v>1.4590000000000001</v>
      </c>
    </row>
    <row r="23434" spans="1:4">
      <c r="A23434" s="13">
        <v>2009</v>
      </c>
      <c r="B23434" s="14">
        <v>3</v>
      </c>
      <c r="C23434" s="14" t="s">
        <v>177</v>
      </c>
      <c r="D23434" s="37">
        <v>5.2389999999999999</v>
      </c>
    </row>
    <row r="23435" spans="1:4">
      <c r="A23435" s="15">
        <v>2009</v>
      </c>
      <c r="B23435" s="16">
        <v>4</v>
      </c>
      <c r="C23435" s="16" t="s">
        <v>177</v>
      </c>
      <c r="D23435" s="38">
        <v>11.605</v>
      </c>
    </row>
    <row r="23436" spans="1:4">
      <c r="A23436" s="13">
        <v>2009</v>
      </c>
      <c r="B23436" s="14">
        <v>5</v>
      </c>
      <c r="C23436" s="14" t="s">
        <v>177</v>
      </c>
      <c r="D23436" s="37">
        <v>16.684999999999999</v>
      </c>
    </row>
    <row r="23437" spans="1:4">
      <c r="A23437" s="15">
        <v>2009</v>
      </c>
      <c r="B23437" s="16">
        <v>6</v>
      </c>
      <c r="C23437" s="16" t="s">
        <v>177</v>
      </c>
      <c r="D23437" s="38">
        <v>18.64</v>
      </c>
    </row>
    <row r="23438" spans="1:4">
      <c r="A23438" s="13">
        <v>2009</v>
      </c>
      <c r="B23438" s="14">
        <v>7</v>
      </c>
      <c r="C23438" s="14" t="s">
        <v>177</v>
      </c>
      <c r="D23438" s="37">
        <v>21.917000000000002</v>
      </c>
    </row>
    <row r="23439" spans="1:4">
      <c r="A23439" s="15">
        <v>2009</v>
      </c>
      <c r="B23439" s="16">
        <v>8</v>
      </c>
      <c r="C23439" s="16" t="s">
        <v>177</v>
      </c>
      <c r="D23439" s="38">
        <v>22.245000000000001</v>
      </c>
    </row>
    <row r="23440" spans="1:4">
      <c r="A23440" s="13">
        <v>2009</v>
      </c>
      <c r="B23440" s="14">
        <v>9</v>
      </c>
      <c r="C23440" s="14" t="s">
        <v>177</v>
      </c>
      <c r="D23440" s="37">
        <v>17.704999999999998</v>
      </c>
    </row>
    <row r="23441" spans="1:4">
      <c r="A23441" s="15">
        <v>2009</v>
      </c>
      <c r="B23441" s="16">
        <v>10</v>
      </c>
      <c r="C23441" s="16" t="s">
        <v>177</v>
      </c>
      <c r="D23441" s="38">
        <v>10.536</v>
      </c>
    </row>
    <row r="23442" spans="1:4">
      <c r="A23442" s="13">
        <v>2009</v>
      </c>
      <c r="B23442" s="14">
        <v>11</v>
      </c>
      <c r="C23442" s="14" t="s">
        <v>177</v>
      </c>
      <c r="D23442" s="37">
        <v>6.8559999999999999</v>
      </c>
    </row>
    <row r="23443" spans="1:4">
      <c r="A23443" s="15">
        <v>2009</v>
      </c>
      <c r="B23443" s="16">
        <v>12</v>
      </c>
      <c r="C23443" s="16" t="s">
        <v>177</v>
      </c>
      <c r="D23443" s="38">
        <v>3.8050000000000002</v>
      </c>
    </row>
    <row r="23444" spans="1:4">
      <c r="A23444" s="13">
        <v>2010</v>
      </c>
      <c r="B23444" s="14">
        <v>1</v>
      </c>
      <c r="C23444" s="14" t="s">
        <v>177</v>
      </c>
      <c r="D23444" s="37">
        <v>0.875</v>
      </c>
    </row>
    <row r="23445" spans="1:4">
      <c r="A23445" s="15">
        <v>2010</v>
      </c>
      <c r="B23445" s="16">
        <v>2</v>
      </c>
      <c r="C23445" s="16" t="s">
        <v>177</v>
      </c>
      <c r="D23445" s="38">
        <v>2.605</v>
      </c>
    </row>
    <row r="23446" spans="1:4">
      <c r="A23446" s="13">
        <v>2010</v>
      </c>
      <c r="B23446" s="14">
        <v>3</v>
      </c>
      <c r="C23446" s="14" t="s">
        <v>177</v>
      </c>
      <c r="D23446" s="37">
        <v>5.8650000000000002</v>
      </c>
    </row>
    <row r="23447" spans="1:4">
      <c r="A23447" s="15">
        <v>2010</v>
      </c>
      <c r="B23447" s="16">
        <v>4</v>
      </c>
      <c r="C23447" s="16" t="s">
        <v>177</v>
      </c>
      <c r="D23447" s="38">
        <v>10.903</v>
      </c>
    </row>
    <row r="23448" spans="1:4">
      <c r="A23448" s="13">
        <v>2010</v>
      </c>
      <c r="B23448" s="14">
        <v>5</v>
      </c>
      <c r="C23448" s="14" t="s">
        <v>177</v>
      </c>
      <c r="D23448" s="37">
        <v>14.865</v>
      </c>
    </row>
    <row r="23449" spans="1:4">
      <c r="A23449" s="15">
        <v>2010</v>
      </c>
      <c r="B23449" s="16">
        <v>6</v>
      </c>
      <c r="C23449" s="16" t="s">
        <v>177</v>
      </c>
      <c r="D23449" s="38">
        <v>19</v>
      </c>
    </row>
    <row r="23450" spans="1:4">
      <c r="A23450" s="13">
        <v>2010</v>
      </c>
      <c r="B23450" s="14">
        <v>7</v>
      </c>
      <c r="C23450" s="14" t="s">
        <v>177</v>
      </c>
      <c r="D23450" s="37">
        <v>21.960999999999999</v>
      </c>
    </row>
    <row r="23451" spans="1:4">
      <c r="A23451" s="15">
        <v>2010</v>
      </c>
      <c r="B23451" s="16">
        <v>8</v>
      </c>
      <c r="C23451" s="16" t="s">
        <v>177</v>
      </c>
      <c r="D23451" s="38">
        <v>22.209</v>
      </c>
    </row>
    <row r="23452" spans="1:4">
      <c r="A23452" s="13">
        <v>2010</v>
      </c>
      <c r="B23452" s="14">
        <v>9</v>
      </c>
      <c r="C23452" s="14" t="s">
        <v>177</v>
      </c>
      <c r="D23452" s="37">
        <v>16.149999999999999</v>
      </c>
    </row>
    <row r="23453" spans="1:4">
      <c r="A23453" s="15">
        <v>2010</v>
      </c>
      <c r="B23453" s="16">
        <v>10</v>
      </c>
      <c r="C23453" s="16" t="s">
        <v>177</v>
      </c>
      <c r="D23453" s="38">
        <v>9.6129999999999995</v>
      </c>
    </row>
    <row r="23454" spans="1:4">
      <c r="A23454" s="13">
        <v>2010</v>
      </c>
      <c r="B23454" s="14">
        <v>11</v>
      </c>
      <c r="C23454" s="14" t="s">
        <v>177</v>
      </c>
      <c r="D23454" s="37">
        <v>8.8109999999999999</v>
      </c>
    </row>
    <row r="23455" spans="1:4">
      <c r="A23455" s="15">
        <v>2010</v>
      </c>
      <c r="B23455" s="16">
        <v>12</v>
      </c>
      <c r="C23455" s="16" t="s">
        <v>177</v>
      </c>
      <c r="D23455" s="38">
        <v>2.1659999999999999</v>
      </c>
    </row>
    <row r="23456" spans="1:4">
      <c r="A23456" s="13">
        <v>2011</v>
      </c>
      <c r="B23456" s="14">
        <v>1</v>
      </c>
      <c r="C23456" s="14" t="s">
        <v>177</v>
      </c>
      <c r="D23456" s="37">
        <v>0.23499999999999999</v>
      </c>
    </row>
    <row r="23457" spans="1:4">
      <c r="A23457" s="15">
        <v>2011</v>
      </c>
      <c r="B23457" s="16">
        <v>2</v>
      </c>
      <c r="C23457" s="16" t="s">
        <v>177</v>
      </c>
      <c r="D23457" s="38">
        <v>1.7390000000000001</v>
      </c>
    </row>
    <row r="23458" spans="1:4">
      <c r="A23458" s="13">
        <v>2011</v>
      </c>
      <c r="B23458" s="14">
        <v>3</v>
      </c>
      <c r="C23458" s="14" t="s">
        <v>177</v>
      </c>
      <c r="D23458" s="37">
        <v>5.9029999999999996</v>
      </c>
    </row>
    <row r="23459" spans="1:4">
      <c r="A23459" s="15">
        <v>2011</v>
      </c>
      <c r="B23459" s="16">
        <v>4</v>
      </c>
      <c r="C23459" s="16" t="s">
        <v>177</v>
      </c>
      <c r="D23459" s="38">
        <v>10.898999999999999</v>
      </c>
    </row>
    <row r="23460" spans="1:4">
      <c r="A23460" s="13">
        <v>2011</v>
      </c>
      <c r="B23460" s="14">
        <v>5</v>
      </c>
      <c r="C23460" s="14" t="s">
        <v>177</v>
      </c>
      <c r="D23460" s="37">
        <v>14.701000000000001</v>
      </c>
    </row>
    <row r="23461" spans="1:4">
      <c r="A23461" s="15">
        <v>2011</v>
      </c>
      <c r="B23461" s="16">
        <v>6</v>
      </c>
      <c r="C23461" s="16" t="s">
        <v>177</v>
      </c>
      <c r="D23461" s="38">
        <v>19.606000000000002</v>
      </c>
    </row>
    <row r="23462" spans="1:4">
      <c r="A23462" s="13">
        <v>2011</v>
      </c>
      <c r="B23462" s="14">
        <v>7</v>
      </c>
      <c r="C23462" s="14" t="s">
        <v>177</v>
      </c>
      <c r="D23462" s="37">
        <v>21.654</v>
      </c>
    </row>
    <row r="23463" spans="1:4">
      <c r="A23463" s="15">
        <v>2011</v>
      </c>
      <c r="B23463" s="16">
        <v>8</v>
      </c>
      <c r="C23463" s="16" t="s">
        <v>177</v>
      </c>
      <c r="D23463" s="38">
        <v>22.683</v>
      </c>
    </row>
    <row r="23464" spans="1:4">
      <c r="A23464" s="13">
        <v>2011</v>
      </c>
      <c r="B23464" s="14">
        <v>9</v>
      </c>
      <c r="C23464" s="14" t="s">
        <v>177</v>
      </c>
      <c r="D23464" s="37">
        <v>20.271000000000001</v>
      </c>
    </row>
    <row r="23465" spans="1:4">
      <c r="A23465" s="15">
        <v>2011</v>
      </c>
      <c r="B23465" s="16">
        <v>10</v>
      </c>
      <c r="C23465" s="16" t="s">
        <v>177</v>
      </c>
      <c r="D23465" s="38">
        <v>10.384</v>
      </c>
    </row>
    <row r="23466" spans="1:4">
      <c r="A23466" s="13">
        <v>2011</v>
      </c>
      <c r="B23466" s="14">
        <v>11</v>
      </c>
      <c r="C23466" s="14" t="s">
        <v>177</v>
      </c>
      <c r="D23466" s="37">
        <v>4.37</v>
      </c>
    </row>
    <row r="23467" spans="1:4">
      <c r="A23467" s="15">
        <v>2011</v>
      </c>
      <c r="B23467" s="16">
        <v>12</v>
      </c>
      <c r="C23467" s="16" t="s">
        <v>177</v>
      </c>
      <c r="D23467" s="38">
        <v>2.532</v>
      </c>
    </row>
    <row r="23468" spans="1:4">
      <c r="A23468" s="13">
        <v>2012</v>
      </c>
      <c r="B23468" s="14">
        <v>1</v>
      </c>
      <c r="C23468" s="14" t="s">
        <v>177</v>
      </c>
      <c r="D23468" s="37">
        <v>-0.79700000000000004</v>
      </c>
    </row>
    <row r="23469" spans="1:4">
      <c r="A23469" s="15">
        <v>2012</v>
      </c>
      <c r="B23469" s="16">
        <v>2</v>
      </c>
      <c r="C23469" s="16" t="s">
        <v>177</v>
      </c>
      <c r="D23469" s="38">
        <v>-2.4279999999999999</v>
      </c>
    </row>
    <row r="23470" spans="1:4">
      <c r="A23470" s="13">
        <v>2012</v>
      </c>
      <c r="B23470" s="14">
        <v>3</v>
      </c>
      <c r="C23470" s="14" t="s">
        <v>177</v>
      </c>
      <c r="D23470" s="37">
        <v>7.3550000000000004</v>
      </c>
    </row>
    <row r="23471" spans="1:4">
      <c r="A23471" s="15">
        <v>2012</v>
      </c>
      <c r="B23471" s="16">
        <v>4</v>
      </c>
      <c r="C23471" s="16" t="s">
        <v>177</v>
      </c>
      <c r="D23471" s="38">
        <v>10.266</v>
      </c>
    </row>
    <row r="23472" spans="1:4">
      <c r="A23472" s="13">
        <v>2012</v>
      </c>
      <c r="B23472" s="14">
        <v>5</v>
      </c>
      <c r="C23472" s="14" t="s">
        <v>177</v>
      </c>
      <c r="D23472" s="37">
        <v>14.801</v>
      </c>
    </row>
    <row r="23473" spans="1:4">
      <c r="A23473" s="15">
        <v>2012</v>
      </c>
      <c r="B23473" s="16">
        <v>6</v>
      </c>
      <c r="C23473" s="16" t="s">
        <v>177</v>
      </c>
      <c r="D23473" s="38">
        <v>21.158000000000001</v>
      </c>
    </row>
    <row r="23474" spans="1:4">
      <c r="A23474" s="13">
        <v>2012</v>
      </c>
      <c r="B23474" s="14">
        <v>7</v>
      </c>
      <c r="C23474" s="14" t="s">
        <v>177</v>
      </c>
      <c r="D23474" s="37">
        <v>24.239000000000001</v>
      </c>
    </row>
    <row r="23475" spans="1:4">
      <c r="A23475" s="15">
        <v>2012</v>
      </c>
      <c r="B23475" s="16">
        <v>8</v>
      </c>
      <c r="C23475" s="16" t="s">
        <v>177</v>
      </c>
      <c r="D23475" s="38">
        <v>23.448</v>
      </c>
    </row>
    <row r="23476" spans="1:4">
      <c r="A23476" s="13">
        <v>2012</v>
      </c>
      <c r="B23476" s="14">
        <v>9</v>
      </c>
      <c r="C23476" s="14" t="s">
        <v>177</v>
      </c>
      <c r="D23476" s="37">
        <v>18.684000000000001</v>
      </c>
    </row>
    <row r="23477" spans="1:4">
      <c r="A23477" s="15">
        <v>2012</v>
      </c>
      <c r="B23477" s="16">
        <v>10</v>
      </c>
      <c r="C23477" s="16" t="s">
        <v>177</v>
      </c>
      <c r="D23477" s="38">
        <v>12.881</v>
      </c>
    </row>
    <row r="23478" spans="1:4">
      <c r="A23478" s="13">
        <v>2012</v>
      </c>
      <c r="B23478" s="14">
        <v>11</v>
      </c>
      <c r="C23478" s="14" t="s">
        <v>177</v>
      </c>
      <c r="D23478" s="37">
        <v>8.4870000000000001</v>
      </c>
    </row>
    <row r="23479" spans="1:4">
      <c r="A23479" s="15">
        <v>2012</v>
      </c>
      <c r="B23479" s="16">
        <v>12</v>
      </c>
      <c r="C23479" s="16" t="s">
        <v>177</v>
      </c>
      <c r="D23479" s="38">
        <v>0.29099999999999998</v>
      </c>
    </row>
    <row r="23480" spans="1:4">
      <c r="A23480" s="13">
        <v>2013</v>
      </c>
      <c r="B23480" s="14">
        <v>1</v>
      </c>
      <c r="C23480" s="14" t="s">
        <v>177</v>
      </c>
      <c r="D23480" s="37">
        <v>1.3440000000000001</v>
      </c>
    </row>
    <row r="23481" spans="1:4">
      <c r="A23481" s="15">
        <v>2013</v>
      </c>
      <c r="B23481" s="16">
        <v>2</v>
      </c>
      <c r="C23481" s="16" t="s">
        <v>177</v>
      </c>
      <c r="D23481" s="38">
        <v>3.02</v>
      </c>
    </row>
    <row r="23482" spans="1:4">
      <c r="A23482" s="13">
        <v>2013</v>
      </c>
      <c r="B23482" s="14">
        <v>3</v>
      </c>
      <c r="C23482" s="14" t="s">
        <v>177</v>
      </c>
      <c r="D23482" s="37">
        <v>5.6760000000000002</v>
      </c>
    </row>
    <row r="23483" spans="1:4">
      <c r="A23483" s="15">
        <v>2013</v>
      </c>
      <c r="B23483" s="16">
        <v>4</v>
      </c>
      <c r="C23483" s="16" t="s">
        <v>177</v>
      </c>
      <c r="D23483" s="38">
        <v>11.88</v>
      </c>
    </row>
    <row r="23484" spans="1:4">
      <c r="A23484" s="13">
        <v>2013</v>
      </c>
      <c r="B23484" s="14">
        <v>5</v>
      </c>
      <c r="C23484" s="14" t="s">
        <v>177</v>
      </c>
      <c r="D23484" s="37">
        <v>16.600999999999999</v>
      </c>
    </row>
    <row r="23485" spans="1:4">
      <c r="A23485" s="15">
        <v>2013</v>
      </c>
      <c r="B23485" s="16">
        <v>6</v>
      </c>
      <c r="C23485" s="16" t="s">
        <v>177</v>
      </c>
      <c r="D23485" s="38">
        <v>19.402999999999999</v>
      </c>
    </row>
    <row r="23486" spans="1:4">
      <c r="A23486" s="13">
        <v>2013</v>
      </c>
      <c r="B23486" s="14">
        <v>7</v>
      </c>
      <c r="C23486" s="14" t="s">
        <v>177</v>
      </c>
      <c r="D23486" s="37">
        <v>21.998999999999999</v>
      </c>
    </row>
    <row r="23487" spans="1:4">
      <c r="A23487" s="15">
        <v>2013</v>
      </c>
      <c r="B23487" s="16">
        <v>8</v>
      </c>
      <c r="C23487" s="16" t="s">
        <v>177</v>
      </c>
      <c r="D23487" s="38">
        <v>23.048999999999999</v>
      </c>
    </row>
    <row r="23488" spans="1:4">
      <c r="A23488" s="13">
        <v>2000</v>
      </c>
      <c r="B23488" s="14">
        <v>2</v>
      </c>
      <c r="C23488" s="14" t="s">
        <v>178</v>
      </c>
      <c r="D23488" s="37">
        <v>26.344999999999999</v>
      </c>
    </row>
    <row r="23489" spans="1:4">
      <c r="A23489" s="15">
        <v>2000</v>
      </c>
      <c r="B23489" s="16">
        <v>3</v>
      </c>
      <c r="C23489" s="16" t="s">
        <v>178</v>
      </c>
      <c r="D23489" s="38">
        <v>26.068999999999999</v>
      </c>
    </row>
    <row r="23490" spans="1:4">
      <c r="A23490" s="13">
        <v>2000</v>
      </c>
      <c r="B23490" s="14">
        <v>4</v>
      </c>
      <c r="C23490" s="14" t="s">
        <v>178</v>
      </c>
      <c r="D23490" s="37">
        <v>25.22</v>
      </c>
    </row>
    <row r="23491" spans="1:4">
      <c r="A23491" s="15">
        <v>2000</v>
      </c>
      <c r="B23491" s="16">
        <v>5</v>
      </c>
      <c r="C23491" s="16" t="s">
        <v>178</v>
      </c>
      <c r="D23491" s="38">
        <v>24.17</v>
      </c>
    </row>
    <row r="23492" spans="1:4">
      <c r="A23492" s="13">
        <v>2000</v>
      </c>
      <c r="B23492" s="14">
        <v>6</v>
      </c>
      <c r="C23492" s="14" t="s">
        <v>178</v>
      </c>
      <c r="D23492" s="37">
        <v>22.268000000000001</v>
      </c>
    </row>
    <row r="23493" spans="1:4">
      <c r="A23493" s="15">
        <v>2000</v>
      </c>
      <c r="B23493" s="16">
        <v>7</v>
      </c>
      <c r="C23493" s="16" t="s">
        <v>178</v>
      </c>
      <c r="D23493" s="38">
        <v>21.408999999999999</v>
      </c>
    </row>
    <row r="23494" spans="1:4">
      <c r="A23494" s="13">
        <v>2000</v>
      </c>
      <c r="B23494" s="14">
        <v>8</v>
      </c>
      <c r="C23494" s="14" t="s">
        <v>178</v>
      </c>
      <c r="D23494" s="37">
        <v>21.385999999999999</v>
      </c>
    </row>
    <row r="23495" spans="1:4">
      <c r="A23495" s="15">
        <v>2000</v>
      </c>
      <c r="B23495" s="16">
        <v>9</v>
      </c>
      <c r="C23495" s="16" t="s">
        <v>178</v>
      </c>
      <c r="D23495" s="38">
        <v>21.715</v>
      </c>
    </row>
    <row r="23496" spans="1:4">
      <c r="A23496" s="13">
        <v>2000</v>
      </c>
      <c r="B23496" s="14">
        <v>10</v>
      </c>
      <c r="C23496" s="14" t="s">
        <v>178</v>
      </c>
      <c r="D23496" s="37">
        <v>22.664999999999999</v>
      </c>
    </row>
    <row r="23497" spans="1:4">
      <c r="A23497" s="15">
        <v>2000</v>
      </c>
      <c r="B23497" s="16">
        <v>11</v>
      </c>
      <c r="C23497" s="16" t="s">
        <v>178</v>
      </c>
      <c r="D23497" s="38">
        <v>24.093</v>
      </c>
    </row>
    <row r="23498" spans="1:4">
      <c r="A23498" s="13">
        <v>2000</v>
      </c>
      <c r="B23498" s="14">
        <v>12</v>
      </c>
      <c r="C23498" s="14" t="s">
        <v>178</v>
      </c>
      <c r="D23498" s="37">
        <v>26.018999999999998</v>
      </c>
    </row>
    <row r="23499" spans="1:4">
      <c r="A23499" s="15">
        <v>2001</v>
      </c>
      <c r="B23499" s="16">
        <v>1</v>
      </c>
      <c r="C23499" s="16" t="s">
        <v>178</v>
      </c>
      <c r="D23499" s="38">
        <v>26.959</v>
      </c>
    </row>
    <row r="23500" spans="1:4">
      <c r="A23500" s="13">
        <v>2001</v>
      </c>
      <c r="B23500" s="14">
        <v>2</v>
      </c>
      <c r="C23500" s="14" t="s">
        <v>178</v>
      </c>
      <c r="D23500" s="37">
        <v>27.2</v>
      </c>
    </row>
    <row r="23501" spans="1:4">
      <c r="A23501" s="15">
        <v>2001</v>
      </c>
      <c r="B23501" s="16">
        <v>3</v>
      </c>
      <c r="C23501" s="16" t="s">
        <v>178</v>
      </c>
      <c r="D23501" s="38">
        <v>27.167999999999999</v>
      </c>
    </row>
    <row r="23502" spans="1:4">
      <c r="A23502" s="13">
        <v>2001</v>
      </c>
      <c r="B23502" s="14">
        <v>4</v>
      </c>
      <c r="C23502" s="14" t="s">
        <v>178</v>
      </c>
      <c r="D23502" s="37">
        <v>25.934999999999999</v>
      </c>
    </row>
    <row r="23503" spans="1:4">
      <c r="A23503" s="15">
        <v>2001</v>
      </c>
      <c r="B23503" s="16">
        <v>5</v>
      </c>
      <c r="C23503" s="16" t="s">
        <v>178</v>
      </c>
      <c r="D23503" s="38">
        <v>24.581</v>
      </c>
    </row>
    <row r="23504" spans="1:4">
      <c r="A23504" s="13">
        <v>2001</v>
      </c>
      <c r="B23504" s="14">
        <v>6</v>
      </c>
      <c r="C23504" s="14" t="s">
        <v>178</v>
      </c>
      <c r="D23504" s="37">
        <v>21.763999999999999</v>
      </c>
    </row>
    <row r="23505" spans="1:4">
      <c r="A23505" s="15">
        <v>2001</v>
      </c>
      <c r="B23505" s="16">
        <v>7</v>
      </c>
      <c r="C23505" s="16" t="s">
        <v>178</v>
      </c>
      <c r="D23505" s="38">
        <v>21.472999999999999</v>
      </c>
    </row>
    <row r="23506" spans="1:4">
      <c r="A23506" s="13">
        <v>2001</v>
      </c>
      <c r="B23506" s="14">
        <v>8</v>
      </c>
      <c r="C23506" s="14" t="s">
        <v>178</v>
      </c>
      <c r="D23506" s="37">
        <v>22.138999999999999</v>
      </c>
    </row>
    <row r="23507" spans="1:4">
      <c r="A23507" s="15">
        <v>2001</v>
      </c>
      <c r="B23507" s="16">
        <v>9</v>
      </c>
      <c r="C23507" s="16" t="s">
        <v>178</v>
      </c>
      <c r="D23507" s="38">
        <v>22.702000000000002</v>
      </c>
    </row>
    <row r="23508" spans="1:4">
      <c r="A23508" s="13">
        <v>2001</v>
      </c>
      <c r="B23508" s="14">
        <v>10</v>
      </c>
      <c r="C23508" s="14" t="s">
        <v>178</v>
      </c>
      <c r="D23508" s="37">
        <v>23.126999999999999</v>
      </c>
    </row>
    <row r="23509" spans="1:4">
      <c r="A23509" s="15">
        <v>2001</v>
      </c>
      <c r="B23509" s="16">
        <v>11</v>
      </c>
      <c r="C23509" s="16" t="s">
        <v>178</v>
      </c>
      <c r="D23509" s="38">
        <v>24.562999999999999</v>
      </c>
    </row>
    <row r="23510" spans="1:4">
      <c r="A23510" s="13">
        <v>2001</v>
      </c>
      <c r="B23510" s="14">
        <v>12</v>
      </c>
      <c r="C23510" s="14" t="s">
        <v>178</v>
      </c>
      <c r="D23510" s="37">
        <v>26.274999999999999</v>
      </c>
    </row>
    <row r="23511" spans="1:4">
      <c r="A23511" s="15">
        <v>2002</v>
      </c>
      <c r="B23511" s="16">
        <v>1</v>
      </c>
      <c r="C23511" s="16" t="s">
        <v>178</v>
      </c>
      <c r="D23511" s="38">
        <v>26.555</v>
      </c>
    </row>
    <row r="23512" spans="1:4">
      <c r="A23512" s="13">
        <v>2002</v>
      </c>
      <c r="B23512" s="14">
        <v>2</v>
      </c>
      <c r="C23512" s="14" t="s">
        <v>178</v>
      </c>
      <c r="D23512" s="37">
        <v>27.195</v>
      </c>
    </row>
    <row r="23513" spans="1:4">
      <c r="A23513" s="15">
        <v>2002</v>
      </c>
      <c r="B23513" s="16">
        <v>3</v>
      </c>
      <c r="C23513" s="16" t="s">
        <v>178</v>
      </c>
      <c r="D23513" s="38">
        <v>26.878</v>
      </c>
    </row>
    <row r="23514" spans="1:4">
      <c r="A23514" s="13">
        <v>2002</v>
      </c>
      <c r="B23514" s="14">
        <v>4</v>
      </c>
      <c r="C23514" s="14" t="s">
        <v>178</v>
      </c>
      <c r="D23514" s="37">
        <v>25.363</v>
      </c>
    </row>
    <row r="23515" spans="1:4">
      <c r="A23515" s="15">
        <v>2002</v>
      </c>
      <c r="B23515" s="16">
        <v>5</v>
      </c>
      <c r="C23515" s="16" t="s">
        <v>178</v>
      </c>
      <c r="D23515" s="38">
        <v>24.132000000000001</v>
      </c>
    </row>
    <row r="23516" spans="1:4">
      <c r="A23516" s="13">
        <v>2002</v>
      </c>
      <c r="B23516" s="14">
        <v>6</v>
      </c>
      <c r="C23516" s="14" t="s">
        <v>178</v>
      </c>
      <c r="D23516" s="37">
        <v>22.306999999999999</v>
      </c>
    </row>
    <row r="23517" spans="1:4">
      <c r="A23517" s="15">
        <v>2002</v>
      </c>
      <c r="B23517" s="16">
        <v>7</v>
      </c>
      <c r="C23517" s="16" t="s">
        <v>178</v>
      </c>
      <c r="D23517" s="38">
        <v>22.065999999999999</v>
      </c>
    </row>
    <row r="23518" spans="1:4">
      <c r="A23518" s="13">
        <v>2002</v>
      </c>
      <c r="B23518" s="14">
        <v>8</v>
      </c>
      <c r="C23518" s="14" t="s">
        <v>178</v>
      </c>
      <c r="D23518" s="37">
        <v>21.474</v>
      </c>
    </row>
    <row r="23519" spans="1:4">
      <c r="A23519" s="15">
        <v>2002</v>
      </c>
      <c r="B23519" s="16">
        <v>9</v>
      </c>
      <c r="C23519" s="16" t="s">
        <v>178</v>
      </c>
      <c r="D23519" s="38">
        <v>22.021000000000001</v>
      </c>
    </row>
    <row r="23520" spans="1:4">
      <c r="A23520" s="13">
        <v>2002</v>
      </c>
      <c r="B23520" s="14">
        <v>10</v>
      </c>
      <c r="C23520" s="14" t="s">
        <v>178</v>
      </c>
      <c r="D23520" s="37">
        <v>23.128</v>
      </c>
    </row>
    <row r="23521" spans="1:4">
      <c r="A23521" s="15">
        <v>2002</v>
      </c>
      <c r="B23521" s="16">
        <v>11</v>
      </c>
      <c r="C23521" s="16" t="s">
        <v>178</v>
      </c>
      <c r="D23521" s="38">
        <v>25.254999999999999</v>
      </c>
    </row>
    <row r="23522" spans="1:4">
      <c r="A23522" s="13">
        <v>2002</v>
      </c>
      <c r="B23522" s="14">
        <v>12</v>
      </c>
      <c r="C23522" s="14" t="s">
        <v>178</v>
      </c>
      <c r="D23522" s="37">
        <v>26.375</v>
      </c>
    </row>
    <row r="23523" spans="1:4">
      <c r="A23523" s="15">
        <v>2003</v>
      </c>
      <c r="B23523" s="16">
        <v>1</v>
      </c>
      <c r="C23523" s="16" t="s">
        <v>178</v>
      </c>
      <c r="D23523" s="38">
        <v>27.423999999999999</v>
      </c>
    </row>
    <row r="23524" spans="1:4">
      <c r="A23524" s="13">
        <v>2003</v>
      </c>
      <c r="B23524" s="14">
        <v>2</v>
      </c>
      <c r="C23524" s="14" t="s">
        <v>178</v>
      </c>
      <c r="D23524" s="37">
        <v>26.963000000000001</v>
      </c>
    </row>
    <row r="23525" spans="1:4">
      <c r="A23525" s="15">
        <v>2003</v>
      </c>
      <c r="B23525" s="16">
        <v>3</v>
      </c>
      <c r="C23525" s="16" t="s">
        <v>178</v>
      </c>
      <c r="D23525" s="38">
        <v>26.838000000000001</v>
      </c>
    </row>
    <row r="23526" spans="1:4">
      <c r="A23526" s="13">
        <v>2003</v>
      </c>
      <c r="B23526" s="14">
        <v>4</v>
      </c>
      <c r="C23526" s="14" t="s">
        <v>178</v>
      </c>
      <c r="D23526" s="37">
        <v>26.081</v>
      </c>
    </row>
    <row r="23527" spans="1:4">
      <c r="A23527" s="15">
        <v>2003</v>
      </c>
      <c r="B23527" s="16">
        <v>5</v>
      </c>
      <c r="C23527" s="16" t="s">
        <v>178</v>
      </c>
      <c r="D23527" s="38">
        <v>24.908999999999999</v>
      </c>
    </row>
    <row r="23528" spans="1:4">
      <c r="A23528" s="13">
        <v>2003</v>
      </c>
      <c r="B23528" s="14">
        <v>6</v>
      </c>
      <c r="C23528" s="14" t="s">
        <v>178</v>
      </c>
      <c r="D23528" s="37">
        <v>22.14</v>
      </c>
    </row>
    <row r="23529" spans="1:4">
      <c r="A23529" s="15">
        <v>2003</v>
      </c>
      <c r="B23529" s="16">
        <v>7</v>
      </c>
      <c r="C23529" s="16" t="s">
        <v>178</v>
      </c>
      <c r="D23529" s="38">
        <v>21.353999999999999</v>
      </c>
    </row>
    <row r="23530" spans="1:4">
      <c r="A23530" s="13">
        <v>2003</v>
      </c>
      <c r="B23530" s="14">
        <v>8</v>
      </c>
      <c r="C23530" s="14" t="s">
        <v>178</v>
      </c>
      <c r="D23530" s="37">
        <v>21.309000000000001</v>
      </c>
    </row>
    <row r="23531" spans="1:4">
      <c r="A23531" s="15">
        <v>2003</v>
      </c>
      <c r="B23531" s="16">
        <v>9</v>
      </c>
      <c r="C23531" s="16" t="s">
        <v>178</v>
      </c>
      <c r="D23531" s="38">
        <v>22.4</v>
      </c>
    </row>
    <row r="23532" spans="1:4">
      <c r="A23532" s="13">
        <v>2003</v>
      </c>
      <c r="B23532" s="14">
        <v>10</v>
      </c>
      <c r="C23532" s="14" t="s">
        <v>178</v>
      </c>
      <c r="D23532" s="37">
        <v>23.373999999999999</v>
      </c>
    </row>
    <row r="23533" spans="1:4">
      <c r="A23533" s="15">
        <v>2003</v>
      </c>
      <c r="B23533" s="16">
        <v>11</v>
      </c>
      <c r="C23533" s="16" t="s">
        <v>178</v>
      </c>
      <c r="D23533" s="38">
        <v>24.887</v>
      </c>
    </row>
    <row r="23534" spans="1:4">
      <c r="A23534" s="13">
        <v>2003</v>
      </c>
      <c r="B23534" s="14">
        <v>12</v>
      </c>
      <c r="C23534" s="14" t="s">
        <v>178</v>
      </c>
      <c r="D23534" s="37">
        <v>26.526</v>
      </c>
    </row>
    <row r="23535" spans="1:4">
      <c r="A23535" s="15">
        <v>2004</v>
      </c>
      <c r="B23535" s="16">
        <v>1</v>
      </c>
      <c r="C23535" s="16" t="s">
        <v>178</v>
      </c>
      <c r="D23535" s="38">
        <v>26.786999999999999</v>
      </c>
    </row>
    <row r="23536" spans="1:4">
      <c r="A23536" s="13">
        <v>2004</v>
      </c>
      <c r="B23536" s="14">
        <v>2</v>
      </c>
      <c r="C23536" s="14" t="s">
        <v>178</v>
      </c>
      <c r="D23536" s="37">
        <v>27.552</v>
      </c>
    </row>
    <row r="23537" spans="1:4">
      <c r="A23537" s="15">
        <v>2004</v>
      </c>
      <c r="B23537" s="16">
        <v>3</v>
      </c>
      <c r="C23537" s="16" t="s">
        <v>178</v>
      </c>
      <c r="D23537" s="38">
        <v>27.116</v>
      </c>
    </row>
    <row r="23538" spans="1:4">
      <c r="A23538" s="13">
        <v>2004</v>
      </c>
      <c r="B23538" s="14">
        <v>4</v>
      </c>
      <c r="C23538" s="14" t="s">
        <v>178</v>
      </c>
      <c r="D23538" s="37">
        <v>25.5</v>
      </c>
    </row>
    <row r="23539" spans="1:4">
      <c r="A23539" s="15">
        <v>2004</v>
      </c>
      <c r="B23539" s="16">
        <v>5</v>
      </c>
      <c r="C23539" s="16" t="s">
        <v>178</v>
      </c>
      <c r="D23539" s="38">
        <v>23.318000000000001</v>
      </c>
    </row>
    <row r="23540" spans="1:4">
      <c r="A23540" s="13">
        <v>2004</v>
      </c>
      <c r="B23540" s="14">
        <v>6</v>
      </c>
      <c r="C23540" s="14" t="s">
        <v>178</v>
      </c>
      <c r="D23540" s="37">
        <v>21.731000000000002</v>
      </c>
    </row>
    <row r="23541" spans="1:4">
      <c r="A23541" s="15">
        <v>2004</v>
      </c>
      <c r="B23541" s="16">
        <v>7</v>
      </c>
      <c r="C23541" s="16" t="s">
        <v>178</v>
      </c>
      <c r="D23541" s="38">
        <v>21.786999999999999</v>
      </c>
    </row>
    <row r="23542" spans="1:4">
      <c r="A23542" s="13">
        <v>2004</v>
      </c>
      <c r="B23542" s="14">
        <v>8</v>
      </c>
      <c r="C23542" s="14" t="s">
        <v>178</v>
      </c>
      <c r="D23542" s="37">
        <v>22.01</v>
      </c>
    </row>
    <row r="23543" spans="1:4">
      <c r="A23543" s="15">
        <v>2004</v>
      </c>
      <c r="B23543" s="16">
        <v>9</v>
      </c>
      <c r="C23543" s="16" t="s">
        <v>178</v>
      </c>
      <c r="D23543" s="38">
        <v>22.417999999999999</v>
      </c>
    </row>
    <row r="23544" spans="1:4">
      <c r="A23544" s="13">
        <v>2004</v>
      </c>
      <c r="B23544" s="14">
        <v>10</v>
      </c>
      <c r="C23544" s="14" t="s">
        <v>178</v>
      </c>
      <c r="D23544" s="37">
        <v>22.940999999999999</v>
      </c>
    </row>
    <row r="23545" spans="1:4">
      <c r="A23545" s="15">
        <v>2004</v>
      </c>
      <c r="B23545" s="16">
        <v>11</v>
      </c>
      <c r="C23545" s="16" t="s">
        <v>178</v>
      </c>
      <c r="D23545" s="38">
        <v>24.364999999999998</v>
      </c>
    </row>
    <row r="23546" spans="1:4">
      <c r="A23546" s="13">
        <v>2004</v>
      </c>
      <c r="B23546" s="14">
        <v>12</v>
      </c>
      <c r="C23546" s="14" t="s">
        <v>178</v>
      </c>
      <c r="D23546" s="37">
        <v>25.53</v>
      </c>
    </row>
    <row r="23547" spans="1:4">
      <c r="A23547" s="15">
        <v>2005</v>
      </c>
      <c r="B23547" s="16">
        <v>1</v>
      </c>
      <c r="C23547" s="16" t="s">
        <v>178</v>
      </c>
      <c r="D23547" s="38">
        <v>27.369</v>
      </c>
    </row>
    <row r="23548" spans="1:4">
      <c r="A23548" s="13">
        <v>2005</v>
      </c>
      <c r="B23548" s="14">
        <v>2</v>
      </c>
      <c r="C23548" s="14" t="s">
        <v>178</v>
      </c>
      <c r="D23548" s="37">
        <v>26.878</v>
      </c>
    </row>
    <row r="23549" spans="1:4">
      <c r="A23549" s="15">
        <v>2005</v>
      </c>
      <c r="B23549" s="16">
        <v>3</v>
      </c>
      <c r="C23549" s="16" t="s">
        <v>178</v>
      </c>
      <c r="D23549" s="38">
        <v>27.02</v>
      </c>
    </row>
    <row r="23550" spans="1:4">
      <c r="A23550" s="13">
        <v>2005</v>
      </c>
      <c r="B23550" s="14">
        <v>4</v>
      </c>
      <c r="C23550" s="14" t="s">
        <v>178</v>
      </c>
      <c r="D23550" s="37">
        <v>25.722999999999999</v>
      </c>
    </row>
    <row r="23551" spans="1:4">
      <c r="A23551" s="15">
        <v>2005</v>
      </c>
      <c r="B23551" s="16">
        <v>5</v>
      </c>
      <c r="C23551" s="16" t="s">
        <v>178</v>
      </c>
      <c r="D23551" s="38">
        <v>23.954999999999998</v>
      </c>
    </row>
    <row r="23552" spans="1:4">
      <c r="A23552" s="13">
        <v>2005</v>
      </c>
      <c r="B23552" s="14">
        <v>6</v>
      </c>
      <c r="C23552" s="14" t="s">
        <v>178</v>
      </c>
      <c r="D23552" s="37">
        <v>22.428000000000001</v>
      </c>
    </row>
    <row r="23553" spans="1:4">
      <c r="A23553" s="15">
        <v>2005</v>
      </c>
      <c r="B23553" s="16">
        <v>7</v>
      </c>
      <c r="C23553" s="16" t="s">
        <v>178</v>
      </c>
      <c r="D23553" s="38">
        <v>21.419</v>
      </c>
    </row>
    <row r="23554" spans="1:4">
      <c r="A23554" s="13">
        <v>2005</v>
      </c>
      <c r="B23554" s="14">
        <v>8</v>
      </c>
      <c r="C23554" s="14" t="s">
        <v>178</v>
      </c>
      <c r="D23554" s="37">
        <v>21.228999999999999</v>
      </c>
    </row>
    <row r="23555" spans="1:4">
      <c r="A23555" s="15">
        <v>2005</v>
      </c>
      <c r="B23555" s="16">
        <v>9</v>
      </c>
      <c r="C23555" s="16" t="s">
        <v>178</v>
      </c>
      <c r="D23555" s="38">
        <v>21.864999999999998</v>
      </c>
    </row>
    <row r="23556" spans="1:4">
      <c r="A23556" s="13">
        <v>2005</v>
      </c>
      <c r="B23556" s="14">
        <v>10</v>
      </c>
      <c r="C23556" s="14" t="s">
        <v>178</v>
      </c>
      <c r="D23556" s="37">
        <v>22.393000000000001</v>
      </c>
    </row>
    <row r="23557" spans="1:4">
      <c r="A23557" s="15">
        <v>2005</v>
      </c>
      <c r="B23557" s="16">
        <v>11</v>
      </c>
      <c r="C23557" s="16" t="s">
        <v>178</v>
      </c>
      <c r="D23557" s="38">
        <v>23.907</v>
      </c>
    </row>
    <row r="23558" spans="1:4">
      <c r="A23558" s="13">
        <v>2005</v>
      </c>
      <c r="B23558" s="14">
        <v>12</v>
      </c>
      <c r="C23558" s="14" t="s">
        <v>178</v>
      </c>
      <c r="D23558" s="37">
        <v>25.684999999999999</v>
      </c>
    </row>
    <row r="23559" spans="1:4">
      <c r="A23559" s="15">
        <v>2006</v>
      </c>
      <c r="B23559" s="16">
        <v>1</v>
      </c>
      <c r="C23559" s="16" t="s">
        <v>178</v>
      </c>
      <c r="D23559" s="38">
        <v>26.548999999999999</v>
      </c>
    </row>
    <row r="23560" spans="1:4">
      <c r="A23560" s="13">
        <v>2006</v>
      </c>
      <c r="B23560" s="14">
        <v>2</v>
      </c>
      <c r="C23560" s="14" t="s">
        <v>178</v>
      </c>
      <c r="D23560" s="37">
        <v>26.768000000000001</v>
      </c>
    </row>
    <row r="23561" spans="1:4">
      <c r="A23561" s="15">
        <v>2006</v>
      </c>
      <c r="B23561" s="16">
        <v>3</v>
      </c>
      <c r="C23561" s="16" t="s">
        <v>178</v>
      </c>
      <c r="D23561" s="38">
        <v>26.785</v>
      </c>
    </row>
    <row r="23562" spans="1:4">
      <c r="A23562" s="13">
        <v>2006</v>
      </c>
      <c r="B23562" s="14">
        <v>4</v>
      </c>
      <c r="C23562" s="14" t="s">
        <v>178</v>
      </c>
      <c r="D23562" s="37">
        <v>25.89</v>
      </c>
    </row>
    <row r="23563" spans="1:4">
      <c r="A23563" s="15">
        <v>2006</v>
      </c>
      <c r="B23563" s="16">
        <v>5</v>
      </c>
      <c r="C23563" s="16" t="s">
        <v>178</v>
      </c>
      <c r="D23563" s="38">
        <v>24.170999999999999</v>
      </c>
    </row>
    <row r="23564" spans="1:4">
      <c r="A23564" s="13">
        <v>2006</v>
      </c>
      <c r="B23564" s="14">
        <v>6</v>
      </c>
      <c r="C23564" s="14" t="s">
        <v>178</v>
      </c>
      <c r="D23564" s="37">
        <v>22.98</v>
      </c>
    </row>
    <row r="23565" spans="1:4">
      <c r="A23565" s="15">
        <v>2006</v>
      </c>
      <c r="B23565" s="16">
        <v>7</v>
      </c>
      <c r="C23565" s="16" t="s">
        <v>178</v>
      </c>
      <c r="D23565" s="38">
        <v>21.463000000000001</v>
      </c>
    </row>
    <row r="23566" spans="1:4">
      <c r="A23566" s="13">
        <v>2006</v>
      </c>
      <c r="B23566" s="14">
        <v>8</v>
      </c>
      <c r="C23566" s="14" t="s">
        <v>178</v>
      </c>
      <c r="D23566" s="37">
        <v>21.244</v>
      </c>
    </row>
    <row r="23567" spans="1:4">
      <c r="A23567" s="15">
        <v>2006</v>
      </c>
      <c r="B23567" s="16">
        <v>9</v>
      </c>
      <c r="C23567" s="16" t="s">
        <v>178</v>
      </c>
      <c r="D23567" s="38">
        <v>21.981000000000002</v>
      </c>
    </row>
    <row r="23568" spans="1:4">
      <c r="A23568" s="13">
        <v>2006</v>
      </c>
      <c r="B23568" s="14">
        <v>10</v>
      </c>
      <c r="C23568" s="14" t="s">
        <v>178</v>
      </c>
      <c r="D23568" s="37">
        <v>22.704000000000001</v>
      </c>
    </row>
    <row r="23569" spans="1:4">
      <c r="A23569" s="15">
        <v>2006</v>
      </c>
      <c r="B23569" s="16">
        <v>11</v>
      </c>
      <c r="C23569" s="16" t="s">
        <v>178</v>
      </c>
      <c r="D23569" s="38">
        <v>24.856999999999999</v>
      </c>
    </row>
    <row r="23570" spans="1:4">
      <c r="A23570" s="13">
        <v>2006</v>
      </c>
      <c r="B23570" s="14">
        <v>12</v>
      </c>
      <c r="C23570" s="14" t="s">
        <v>178</v>
      </c>
      <c r="D23570" s="37">
        <v>26.445</v>
      </c>
    </row>
    <row r="23571" spans="1:4">
      <c r="A23571" s="15">
        <v>2007</v>
      </c>
      <c r="B23571" s="16">
        <v>1</v>
      </c>
      <c r="C23571" s="16" t="s">
        <v>178</v>
      </c>
      <c r="D23571" s="38">
        <v>27.053000000000001</v>
      </c>
    </row>
    <row r="23572" spans="1:4">
      <c r="A23572" s="13">
        <v>2007</v>
      </c>
      <c r="B23572" s="14">
        <v>2</v>
      </c>
      <c r="C23572" s="14" t="s">
        <v>178</v>
      </c>
      <c r="D23572" s="37">
        <v>27.187999999999999</v>
      </c>
    </row>
    <row r="23573" spans="1:4">
      <c r="A23573" s="15">
        <v>2007</v>
      </c>
      <c r="B23573" s="16">
        <v>3</v>
      </c>
      <c r="C23573" s="16" t="s">
        <v>178</v>
      </c>
      <c r="D23573" s="38">
        <v>26.385999999999999</v>
      </c>
    </row>
    <row r="23574" spans="1:4">
      <c r="A23574" s="13">
        <v>2007</v>
      </c>
      <c r="B23574" s="14">
        <v>4</v>
      </c>
      <c r="C23574" s="14" t="s">
        <v>178</v>
      </c>
      <c r="D23574" s="37">
        <v>25.58</v>
      </c>
    </row>
    <row r="23575" spans="1:4">
      <c r="A23575" s="15">
        <v>2007</v>
      </c>
      <c r="B23575" s="16">
        <v>5</v>
      </c>
      <c r="C23575" s="16" t="s">
        <v>178</v>
      </c>
      <c r="D23575" s="38">
        <v>24.318999999999999</v>
      </c>
    </row>
    <row r="23576" spans="1:4">
      <c r="A23576" s="13">
        <v>2007</v>
      </c>
      <c r="B23576" s="14">
        <v>6</v>
      </c>
      <c r="C23576" s="14" t="s">
        <v>178</v>
      </c>
      <c r="D23576" s="37">
        <v>22.352</v>
      </c>
    </row>
    <row r="23577" spans="1:4">
      <c r="A23577" s="15">
        <v>2007</v>
      </c>
      <c r="B23577" s="16">
        <v>7</v>
      </c>
      <c r="C23577" s="16" t="s">
        <v>178</v>
      </c>
      <c r="D23577" s="38">
        <v>22.06</v>
      </c>
    </row>
    <row r="23578" spans="1:4">
      <c r="A23578" s="13">
        <v>2007</v>
      </c>
      <c r="B23578" s="14">
        <v>8</v>
      </c>
      <c r="C23578" s="14" t="s">
        <v>178</v>
      </c>
      <c r="D23578" s="37">
        <v>21.637</v>
      </c>
    </row>
    <row r="23579" spans="1:4">
      <c r="A23579" s="15">
        <v>2007</v>
      </c>
      <c r="B23579" s="16">
        <v>9</v>
      </c>
      <c r="C23579" s="16" t="s">
        <v>178</v>
      </c>
      <c r="D23579" s="38">
        <v>22.134</v>
      </c>
    </row>
    <row r="23580" spans="1:4">
      <c r="A23580" s="13">
        <v>2007</v>
      </c>
      <c r="B23580" s="14">
        <v>10</v>
      </c>
      <c r="C23580" s="14" t="s">
        <v>178</v>
      </c>
      <c r="D23580" s="37">
        <v>22.268000000000001</v>
      </c>
    </row>
    <row r="23581" spans="1:4">
      <c r="A23581" s="15">
        <v>2007</v>
      </c>
      <c r="B23581" s="16">
        <v>11</v>
      </c>
      <c r="C23581" s="16" t="s">
        <v>178</v>
      </c>
      <c r="D23581" s="38">
        <v>24.613</v>
      </c>
    </row>
    <row r="23582" spans="1:4">
      <c r="A23582" s="13">
        <v>2007</v>
      </c>
      <c r="B23582" s="14">
        <v>12</v>
      </c>
      <c r="C23582" s="14" t="s">
        <v>178</v>
      </c>
      <c r="D23582" s="37">
        <v>25.821999999999999</v>
      </c>
    </row>
    <row r="23583" spans="1:4">
      <c r="A23583" s="15">
        <v>2008</v>
      </c>
      <c r="B23583" s="16">
        <v>1</v>
      </c>
      <c r="C23583" s="16" t="s">
        <v>178</v>
      </c>
      <c r="D23583" s="38">
        <v>26.556999999999999</v>
      </c>
    </row>
    <row r="23584" spans="1:4">
      <c r="A23584" s="13">
        <v>2008</v>
      </c>
      <c r="B23584" s="14">
        <v>2</v>
      </c>
      <c r="C23584" s="14" t="s">
        <v>178</v>
      </c>
      <c r="D23584" s="37">
        <v>26.486999999999998</v>
      </c>
    </row>
    <row r="23585" spans="1:4">
      <c r="A23585" s="15">
        <v>2008</v>
      </c>
      <c r="B23585" s="16">
        <v>3</v>
      </c>
      <c r="C23585" s="16" t="s">
        <v>178</v>
      </c>
      <c r="D23585" s="38">
        <v>26.027999999999999</v>
      </c>
    </row>
    <row r="23586" spans="1:4">
      <c r="A23586" s="13">
        <v>2008</v>
      </c>
      <c r="B23586" s="14">
        <v>4</v>
      </c>
      <c r="C23586" s="14" t="s">
        <v>178</v>
      </c>
      <c r="D23586" s="37">
        <v>25.518000000000001</v>
      </c>
    </row>
    <row r="23587" spans="1:4">
      <c r="A23587" s="15">
        <v>2008</v>
      </c>
      <c r="B23587" s="16">
        <v>5</v>
      </c>
      <c r="C23587" s="16" t="s">
        <v>178</v>
      </c>
      <c r="D23587" s="38">
        <v>23.738</v>
      </c>
    </row>
    <row r="23588" spans="1:4">
      <c r="A23588" s="13">
        <v>2008</v>
      </c>
      <c r="B23588" s="14">
        <v>6</v>
      </c>
      <c r="C23588" s="14" t="s">
        <v>178</v>
      </c>
      <c r="D23588" s="37">
        <v>21.876000000000001</v>
      </c>
    </row>
    <row r="23589" spans="1:4">
      <c r="A23589" s="15">
        <v>2008</v>
      </c>
      <c r="B23589" s="16">
        <v>7</v>
      </c>
      <c r="C23589" s="16" t="s">
        <v>178</v>
      </c>
      <c r="D23589" s="38">
        <v>21.073</v>
      </c>
    </row>
    <row r="23590" spans="1:4">
      <c r="A23590" s="13">
        <v>2008</v>
      </c>
      <c r="B23590" s="14">
        <v>8</v>
      </c>
      <c r="C23590" s="14" t="s">
        <v>178</v>
      </c>
      <c r="D23590" s="37">
        <v>21.686</v>
      </c>
    </row>
    <row r="23591" spans="1:4">
      <c r="A23591" s="15">
        <v>2008</v>
      </c>
      <c r="B23591" s="16">
        <v>9</v>
      </c>
      <c r="C23591" s="16" t="s">
        <v>178</v>
      </c>
      <c r="D23591" s="38">
        <v>22.536999999999999</v>
      </c>
    </row>
    <row r="23592" spans="1:4">
      <c r="A23592" s="13">
        <v>2008</v>
      </c>
      <c r="B23592" s="14">
        <v>10</v>
      </c>
      <c r="C23592" s="14" t="s">
        <v>178</v>
      </c>
      <c r="D23592" s="37">
        <v>23.337</v>
      </c>
    </row>
    <row r="23593" spans="1:4">
      <c r="A23593" s="15">
        <v>2008</v>
      </c>
      <c r="B23593" s="16">
        <v>11</v>
      </c>
      <c r="C23593" s="16" t="s">
        <v>178</v>
      </c>
      <c r="D23593" s="38">
        <v>25.042999999999999</v>
      </c>
    </row>
    <row r="23594" spans="1:4">
      <c r="A23594" s="13">
        <v>2008</v>
      </c>
      <c r="B23594" s="14">
        <v>12</v>
      </c>
      <c r="C23594" s="14" t="s">
        <v>178</v>
      </c>
      <c r="D23594" s="37">
        <v>26.388000000000002</v>
      </c>
    </row>
    <row r="23595" spans="1:4">
      <c r="A23595" s="15">
        <v>2009</v>
      </c>
      <c r="B23595" s="16">
        <v>1</v>
      </c>
      <c r="C23595" s="16" t="s">
        <v>178</v>
      </c>
      <c r="D23595" s="38">
        <v>27.582000000000001</v>
      </c>
    </row>
    <row r="23596" spans="1:4">
      <c r="A23596" s="13">
        <v>2009</v>
      </c>
      <c r="B23596" s="14">
        <v>2</v>
      </c>
      <c r="C23596" s="14" t="s">
        <v>178</v>
      </c>
      <c r="D23596" s="37">
        <v>27.369</v>
      </c>
    </row>
    <row r="23597" spans="1:4">
      <c r="A23597" s="15">
        <v>2009</v>
      </c>
      <c r="B23597" s="16">
        <v>3</v>
      </c>
      <c r="C23597" s="16" t="s">
        <v>178</v>
      </c>
      <c r="D23597" s="38">
        <v>26.917000000000002</v>
      </c>
    </row>
    <row r="23598" spans="1:4">
      <c r="A23598" s="13">
        <v>2009</v>
      </c>
      <c r="B23598" s="14">
        <v>4</v>
      </c>
      <c r="C23598" s="14" t="s">
        <v>178</v>
      </c>
      <c r="D23598" s="37">
        <v>26.045000000000002</v>
      </c>
    </row>
    <row r="23599" spans="1:4">
      <c r="A23599" s="15">
        <v>2009</v>
      </c>
      <c r="B23599" s="16">
        <v>5</v>
      </c>
      <c r="C23599" s="16" t="s">
        <v>178</v>
      </c>
      <c r="D23599" s="38">
        <v>24.486999999999998</v>
      </c>
    </row>
    <row r="23600" spans="1:4">
      <c r="A23600" s="13">
        <v>2009</v>
      </c>
      <c r="B23600" s="14">
        <v>6</v>
      </c>
      <c r="C23600" s="14" t="s">
        <v>178</v>
      </c>
      <c r="D23600" s="37">
        <v>23.065000000000001</v>
      </c>
    </row>
    <row r="23601" spans="1:4">
      <c r="A23601" s="15">
        <v>2009</v>
      </c>
      <c r="B23601" s="16">
        <v>7</v>
      </c>
      <c r="C23601" s="16" t="s">
        <v>178</v>
      </c>
      <c r="D23601" s="38">
        <v>21.606000000000002</v>
      </c>
    </row>
    <row r="23602" spans="1:4">
      <c r="A23602" s="13">
        <v>2009</v>
      </c>
      <c r="B23602" s="14">
        <v>8</v>
      </c>
      <c r="C23602" s="14" t="s">
        <v>178</v>
      </c>
      <c r="D23602" s="37">
        <v>21.459</v>
      </c>
    </row>
    <row r="23603" spans="1:4">
      <c r="A23603" s="15">
        <v>2009</v>
      </c>
      <c r="B23603" s="16">
        <v>9</v>
      </c>
      <c r="C23603" s="16" t="s">
        <v>178</v>
      </c>
      <c r="D23603" s="38">
        <v>22.114999999999998</v>
      </c>
    </row>
    <row r="23604" spans="1:4">
      <c r="A23604" s="13">
        <v>2009</v>
      </c>
      <c r="B23604" s="14">
        <v>10</v>
      </c>
      <c r="C23604" s="14" t="s">
        <v>178</v>
      </c>
      <c r="D23604" s="37">
        <v>23.236999999999998</v>
      </c>
    </row>
    <row r="23605" spans="1:4">
      <c r="A23605" s="15">
        <v>2009</v>
      </c>
      <c r="B23605" s="16">
        <v>11</v>
      </c>
      <c r="C23605" s="16" t="s">
        <v>178</v>
      </c>
      <c r="D23605" s="38">
        <v>24.818000000000001</v>
      </c>
    </row>
    <row r="23606" spans="1:4">
      <c r="A23606" s="13">
        <v>2009</v>
      </c>
      <c r="B23606" s="14">
        <v>12</v>
      </c>
      <c r="C23606" s="14" t="s">
        <v>178</v>
      </c>
      <c r="D23606" s="37">
        <v>26.318000000000001</v>
      </c>
    </row>
    <row r="23607" spans="1:4">
      <c r="A23607" s="15">
        <v>2010</v>
      </c>
      <c r="B23607" s="16">
        <v>1</v>
      </c>
      <c r="C23607" s="16" t="s">
        <v>178</v>
      </c>
      <c r="D23607" s="38">
        <v>27.021000000000001</v>
      </c>
    </row>
    <row r="23608" spans="1:4">
      <c r="A23608" s="13">
        <v>2010</v>
      </c>
      <c r="B23608" s="14">
        <v>2</v>
      </c>
      <c r="C23608" s="14" t="s">
        <v>178</v>
      </c>
      <c r="D23608" s="37">
        <v>27.576000000000001</v>
      </c>
    </row>
    <row r="23609" spans="1:4">
      <c r="A23609" s="15">
        <v>2010</v>
      </c>
      <c r="B23609" s="16">
        <v>3</v>
      </c>
      <c r="C23609" s="16" t="s">
        <v>178</v>
      </c>
      <c r="D23609" s="38">
        <v>27.178999999999998</v>
      </c>
    </row>
    <row r="23610" spans="1:4">
      <c r="A23610" s="13">
        <v>2010</v>
      </c>
      <c r="B23610" s="14">
        <v>4</v>
      </c>
      <c r="C23610" s="14" t="s">
        <v>178</v>
      </c>
      <c r="D23610" s="37">
        <v>26.071999999999999</v>
      </c>
    </row>
    <row r="23611" spans="1:4">
      <c r="A23611" s="15">
        <v>2010</v>
      </c>
      <c r="B23611" s="16">
        <v>5</v>
      </c>
      <c r="C23611" s="16" t="s">
        <v>178</v>
      </c>
      <c r="D23611" s="38">
        <v>25.143000000000001</v>
      </c>
    </row>
    <row r="23612" spans="1:4">
      <c r="A23612" s="13">
        <v>2010</v>
      </c>
      <c r="B23612" s="14">
        <v>6</v>
      </c>
      <c r="C23612" s="14" t="s">
        <v>178</v>
      </c>
      <c r="D23612" s="37">
        <v>23.452999999999999</v>
      </c>
    </row>
    <row r="23613" spans="1:4">
      <c r="A23613" s="15">
        <v>2010</v>
      </c>
      <c r="B23613" s="16">
        <v>7</v>
      </c>
      <c r="C23613" s="16" t="s">
        <v>178</v>
      </c>
      <c r="D23613" s="38">
        <v>21.791</v>
      </c>
    </row>
    <row r="23614" spans="1:4">
      <c r="A23614" s="13">
        <v>2010</v>
      </c>
      <c r="B23614" s="14">
        <v>8</v>
      </c>
      <c r="C23614" s="14" t="s">
        <v>178</v>
      </c>
      <c r="D23614" s="37">
        <v>21.631</v>
      </c>
    </row>
    <row r="23615" spans="1:4">
      <c r="A23615" s="15">
        <v>2010</v>
      </c>
      <c r="B23615" s="16">
        <v>9</v>
      </c>
      <c r="C23615" s="16" t="s">
        <v>178</v>
      </c>
      <c r="D23615" s="38">
        <v>22.295000000000002</v>
      </c>
    </row>
    <row r="23616" spans="1:4">
      <c r="A23616" s="13">
        <v>2010</v>
      </c>
      <c r="B23616" s="14">
        <v>10</v>
      </c>
      <c r="C23616" s="14" t="s">
        <v>178</v>
      </c>
      <c r="D23616" s="37">
        <v>23.437000000000001</v>
      </c>
    </row>
    <row r="23617" spans="1:4">
      <c r="A23617" s="15">
        <v>2010</v>
      </c>
      <c r="B23617" s="16">
        <v>11</v>
      </c>
      <c r="C23617" s="16" t="s">
        <v>178</v>
      </c>
      <c r="D23617" s="38">
        <v>24.463000000000001</v>
      </c>
    </row>
    <row r="23618" spans="1:4">
      <c r="A23618" s="13">
        <v>2010</v>
      </c>
      <c r="B23618" s="14">
        <v>12</v>
      </c>
      <c r="C23618" s="14" t="s">
        <v>178</v>
      </c>
      <c r="D23618" s="37">
        <v>25.968</v>
      </c>
    </row>
    <row r="23619" spans="1:4">
      <c r="A23619" s="15">
        <v>2011</v>
      </c>
      <c r="B23619" s="16">
        <v>1</v>
      </c>
      <c r="C23619" s="16" t="s">
        <v>178</v>
      </c>
      <c r="D23619" s="38">
        <v>26.748999999999999</v>
      </c>
    </row>
    <row r="23620" spans="1:4">
      <c r="A23620" s="13">
        <v>2011</v>
      </c>
      <c r="B23620" s="14">
        <v>2</v>
      </c>
      <c r="C23620" s="14" t="s">
        <v>178</v>
      </c>
      <c r="D23620" s="37">
        <v>27.106000000000002</v>
      </c>
    </row>
    <row r="23621" spans="1:4">
      <c r="A23621" s="15">
        <v>2011</v>
      </c>
      <c r="B23621" s="16">
        <v>3</v>
      </c>
      <c r="C23621" s="16" t="s">
        <v>178</v>
      </c>
      <c r="D23621" s="38">
        <v>26.835000000000001</v>
      </c>
    </row>
    <row r="23622" spans="1:4">
      <c r="A23622" s="13">
        <v>2011</v>
      </c>
      <c r="B23622" s="14">
        <v>4</v>
      </c>
      <c r="C23622" s="14" t="s">
        <v>178</v>
      </c>
      <c r="D23622" s="37">
        <v>26.07</v>
      </c>
    </row>
    <row r="23623" spans="1:4">
      <c r="A23623" s="15">
        <v>2011</v>
      </c>
      <c r="B23623" s="16">
        <v>5</v>
      </c>
      <c r="C23623" s="16" t="s">
        <v>178</v>
      </c>
      <c r="D23623" s="38">
        <v>24.504999999999999</v>
      </c>
    </row>
    <row r="23624" spans="1:4">
      <c r="A23624" s="13">
        <v>2011</v>
      </c>
      <c r="B23624" s="14">
        <v>6</v>
      </c>
      <c r="C23624" s="14" t="s">
        <v>178</v>
      </c>
      <c r="D23624" s="37">
        <v>23.356000000000002</v>
      </c>
    </row>
    <row r="23625" spans="1:4">
      <c r="A23625" s="15">
        <v>2011</v>
      </c>
      <c r="B23625" s="16">
        <v>7</v>
      </c>
      <c r="C23625" s="16" t="s">
        <v>178</v>
      </c>
      <c r="D23625" s="38">
        <v>21.974</v>
      </c>
    </row>
    <row r="23626" spans="1:4">
      <c r="A23626" s="13">
        <v>2011</v>
      </c>
      <c r="B23626" s="14">
        <v>8</v>
      </c>
      <c r="C23626" s="14" t="s">
        <v>178</v>
      </c>
      <c r="D23626" s="37">
        <v>21.716999999999999</v>
      </c>
    </row>
    <row r="23627" spans="1:4">
      <c r="A23627" s="15">
        <v>2011</v>
      </c>
      <c r="B23627" s="16">
        <v>9</v>
      </c>
      <c r="C23627" s="16" t="s">
        <v>178</v>
      </c>
      <c r="D23627" s="38">
        <v>22.196999999999999</v>
      </c>
    </row>
    <row r="23628" spans="1:4">
      <c r="A23628" s="13">
        <v>2011</v>
      </c>
      <c r="B23628" s="14">
        <v>10</v>
      </c>
      <c r="C23628" s="14" t="s">
        <v>178</v>
      </c>
      <c r="D23628" s="37">
        <v>23.047000000000001</v>
      </c>
    </row>
    <row r="23629" spans="1:4">
      <c r="A23629" s="15">
        <v>2011</v>
      </c>
      <c r="B23629" s="16">
        <v>11</v>
      </c>
      <c r="C23629" s="16" t="s">
        <v>178</v>
      </c>
      <c r="D23629" s="38">
        <v>25.109000000000002</v>
      </c>
    </row>
    <row r="23630" spans="1:4">
      <c r="A23630" s="13">
        <v>2011</v>
      </c>
      <c r="B23630" s="14">
        <v>12</v>
      </c>
      <c r="C23630" s="14" t="s">
        <v>178</v>
      </c>
      <c r="D23630" s="37">
        <v>25.603000000000002</v>
      </c>
    </row>
    <row r="23631" spans="1:4">
      <c r="A23631" s="15">
        <v>2012</v>
      </c>
      <c r="B23631" s="16">
        <v>1</v>
      </c>
      <c r="C23631" s="16" t="s">
        <v>178</v>
      </c>
      <c r="D23631" s="38">
        <v>26.431999999999999</v>
      </c>
    </row>
    <row r="23632" spans="1:4">
      <c r="A23632" s="13">
        <v>2012</v>
      </c>
      <c r="B23632" s="14">
        <v>2</v>
      </c>
      <c r="C23632" s="14" t="s">
        <v>178</v>
      </c>
      <c r="D23632" s="37">
        <v>27.198</v>
      </c>
    </row>
    <row r="23633" spans="1:4">
      <c r="A23633" s="15">
        <v>2012</v>
      </c>
      <c r="B23633" s="16">
        <v>3</v>
      </c>
      <c r="C23633" s="16" t="s">
        <v>178</v>
      </c>
      <c r="D23633" s="38">
        <v>26.244</v>
      </c>
    </row>
    <row r="23634" spans="1:4">
      <c r="A23634" s="13">
        <v>2012</v>
      </c>
      <c r="B23634" s="14">
        <v>4</v>
      </c>
      <c r="C23634" s="14" t="s">
        <v>178</v>
      </c>
      <c r="D23634" s="37">
        <v>25.704999999999998</v>
      </c>
    </row>
    <row r="23635" spans="1:4">
      <c r="A23635" s="15">
        <v>2012</v>
      </c>
      <c r="B23635" s="16">
        <v>5</v>
      </c>
      <c r="C23635" s="16" t="s">
        <v>178</v>
      </c>
      <c r="D23635" s="38">
        <v>23.920999999999999</v>
      </c>
    </row>
    <row r="23636" spans="1:4">
      <c r="A23636" s="13">
        <v>2012</v>
      </c>
      <c r="B23636" s="14">
        <v>6</v>
      </c>
      <c r="C23636" s="14" t="s">
        <v>178</v>
      </c>
      <c r="D23636" s="37">
        <v>22.474</v>
      </c>
    </row>
    <row r="23637" spans="1:4">
      <c r="A23637" s="15">
        <v>2012</v>
      </c>
      <c r="B23637" s="16">
        <v>7</v>
      </c>
      <c r="C23637" s="16" t="s">
        <v>178</v>
      </c>
      <c r="D23637" s="38">
        <v>22.033000000000001</v>
      </c>
    </row>
    <row r="23638" spans="1:4">
      <c r="A23638" s="13">
        <v>2012</v>
      </c>
      <c r="B23638" s="14">
        <v>8</v>
      </c>
      <c r="C23638" s="14" t="s">
        <v>178</v>
      </c>
      <c r="D23638" s="37">
        <v>22.045999999999999</v>
      </c>
    </row>
    <row r="23639" spans="1:4">
      <c r="A23639" s="15">
        <v>2012</v>
      </c>
      <c r="B23639" s="16">
        <v>9</v>
      </c>
      <c r="C23639" s="16" t="s">
        <v>178</v>
      </c>
      <c r="D23639" s="38">
        <v>22.079000000000001</v>
      </c>
    </row>
    <row r="23640" spans="1:4">
      <c r="A23640" s="13">
        <v>2012</v>
      </c>
      <c r="B23640" s="14">
        <v>10</v>
      </c>
      <c r="C23640" s="14" t="s">
        <v>178</v>
      </c>
      <c r="D23640" s="37">
        <v>23.042000000000002</v>
      </c>
    </row>
    <row r="23641" spans="1:4">
      <c r="A23641" s="15">
        <v>2012</v>
      </c>
      <c r="B23641" s="16">
        <v>11</v>
      </c>
      <c r="C23641" s="16" t="s">
        <v>178</v>
      </c>
      <c r="D23641" s="38">
        <v>24.875</v>
      </c>
    </row>
    <row r="23642" spans="1:4">
      <c r="A23642" s="13">
        <v>2012</v>
      </c>
      <c r="B23642" s="14">
        <v>12</v>
      </c>
      <c r="C23642" s="14" t="s">
        <v>178</v>
      </c>
      <c r="D23642" s="37">
        <v>26.439</v>
      </c>
    </row>
    <row r="23643" spans="1:4">
      <c r="A23643" s="15">
        <v>2013</v>
      </c>
      <c r="B23643" s="16">
        <v>1</v>
      </c>
      <c r="C23643" s="16" t="s">
        <v>178</v>
      </c>
      <c r="D23643" s="38">
        <v>26.77</v>
      </c>
    </row>
    <row r="23644" spans="1:4">
      <c r="A23644" s="13">
        <v>2013</v>
      </c>
      <c r="B23644" s="14">
        <v>2</v>
      </c>
      <c r="C23644" s="14" t="s">
        <v>178</v>
      </c>
      <c r="D23644" s="37">
        <v>27.013999999999999</v>
      </c>
    </row>
    <row r="23645" spans="1:4">
      <c r="A23645" s="15">
        <v>2013</v>
      </c>
      <c r="B23645" s="16">
        <v>3</v>
      </c>
      <c r="C23645" s="16" t="s">
        <v>178</v>
      </c>
      <c r="D23645" s="38">
        <v>26.611999999999998</v>
      </c>
    </row>
    <row r="23646" spans="1:4">
      <c r="A23646" s="13">
        <v>2013</v>
      </c>
      <c r="B23646" s="14">
        <v>4</v>
      </c>
      <c r="C23646" s="14" t="s">
        <v>178</v>
      </c>
      <c r="D23646" s="37">
        <v>25.273</v>
      </c>
    </row>
    <row r="23647" spans="1:4">
      <c r="A23647" s="15">
        <v>2013</v>
      </c>
      <c r="B23647" s="16">
        <v>5</v>
      </c>
      <c r="C23647" s="16" t="s">
        <v>178</v>
      </c>
      <c r="D23647" s="38">
        <v>23.63</v>
      </c>
    </row>
    <row r="23648" spans="1:4">
      <c r="A23648" s="13">
        <v>2013</v>
      </c>
      <c r="B23648" s="14">
        <v>6</v>
      </c>
      <c r="C23648" s="14" t="s">
        <v>178</v>
      </c>
      <c r="D23648" s="37">
        <v>22.207999999999998</v>
      </c>
    </row>
    <row r="23649" spans="1:4">
      <c r="A23649" s="15">
        <v>2013</v>
      </c>
      <c r="B23649" s="16">
        <v>7</v>
      </c>
      <c r="C23649" s="16" t="s">
        <v>178</v>
      </c>
      <c r="D23649" s="38">
        <v>21.468</v>
      </c>
    </row>
    <row r="23650" spans="1:4">
      <c r="A23650" s="13">
        <v>2013</v>
      </c>
      <c r="B23650" s="14">
        <v>8</v>
      </c>
      <c r="C23650" s="14" t="s">
        <v>178</v>
      </c>
      <c r="D23650" s="37">
        <v>21.524000000000001</v>
      </c>
    </row>
    <row r="23651" spans="1:4">
      <c r="A23651" s="15">
        <v>2000</v>
      </c>
      <c r="B23651" s="16">
        <v>2</v>
      </c>
      <c r="C23651" s="16" t="s">
        <v>179</v>
      </c>
      <c r="D23651" s="38">
        <v>26.402000000000001</v>
      </c>
    </row>
    <row r="23652" spans="1:4">
      <c r="A23652" s="13">
        <v>2000</v>
      </c>
      <c r="B23652" s="14">
        <v>3</v>
      </c>
      <c r="C23652" s="14" t="s">
        <v>179</v>
      </c>
      <c r="D23652" s="37">
        <v>25.835999999999999</v>
      </c>
    </row>
    <row r="23653" spans="1:4">
      <c r="A23653" s="15">
        <v>2000</v>
      </c>
      <c r="B23653" s="16">
        <v>4</v>
      </c>
      <c r="C23653" s="16" t="s">
        <v>179</v>
      </c>
      <c r="D23653" s="38">
        <v>25.83</v>
      </c>
    </row>
    <row r="23654" spans="1:4">
      <c r="A23654" s="13">
        <v>2000</v>
      </c>
      <c r="B23654" s="14">
        <v>5</v>
      </c>
      <c r="C23654" s="14" t="s">
        <v>179</v>
      </c>
      <c r="D23654" s="37">
        <v>25.21</v>
      </c>
    </row>
    <row r="23655" spans="1:4">
      <c r="A23655" s="15">
        <v>2000</v>
      </c>
      <c r="B23655" s="16">
        <v>6</v>
      </c>
      <c r="C23655" s="16" t="s">
        <v>179</v>
      </c>
      <c r="D23655" s="38">
        <v>24.396000000000001</v>
      </c>
    </row>
    <row r="23656" spans="1:4">
      <c r="A23656" s="13">
        <v>2000</v>
      </c>
      <c r="B23656" s="14">
        <v>7</v>
      </c>
      <c r="C23656" s="14" t="s">
        <v>179</v>
      </c>
      <c r="D23656" s="37">
        <v>23.462</v>
      </c>
    </row>
    <row r="23657" spans="1:4">
      <c r="A23657" s="15">
        <v>2000</v>
      </c>
      <c r="B23657" s="16">
        <v>8</v>
      </c>
      <c r="C23657" s="16" t="s">
        <v>179</v>
      </c>
      <c r="D23657" s="38">
        <v>24.021999999999998</v>
      </c>
    </row>
    <row r="23658" spans="1:4">
      <c r="A23658" s="13">
        <v>2000</v>
      </c>
      <c r="B23658" s="14">
        <v>9</v>
      </c>
      <c r="C23658" s="14" t="s">
        <v>179</v>
      </c>
      <c r="D23658" s="37">
        <v>24.859000000000002</v>
      </c>
    </row>
    <row r="23659" spans="1:4">
      <c r="A23659" s="15">
        <v>2000</v>
      </c>
      <c r="B23659" s="16">
        <v>10</v>
      </c>
      <c r="C23659" s="16" t="s">
        <v>179</v>
      </c>
      <c r="D23659" s="38">
        <v>25.742000000000001</v>
      </c>
    </row>
    <row r="23660" spans="1:4">
      <c r="A23660" s="13">
        <v>2000</v>
      </c>
      <c r="B23660" s="14">
        <v>11</v>
      </c>
      <c r="C23660" s="14" t="s">
        <v>179</v>
      </c>
      <c r="D23660" s="37">
        <v>26.707000000000001</v>
      </c>
    </row>
    <row r="23661" spans="1:4">
      <c r="A23661" s="15">
        <v>2000</v>
      </c>
      <c r="B23661" s="16">
        <v>12</v>
      </c>
      <c r="C23661" s="16" t="s">
        <v>179</v>
      </c>
      <c r="D23661" s="38">
        <v>26.303999999999998</v>
      </c>
    </row>
    <row r="23662" spans="1:4">
      <c r="A23662" s="13">
        <v>2001</v>
      </c>
      <c r="B23662" s="14">
        <v>1</v>
      </c>
      <c r="C23662" s="14" t="s">
        <v>179</v>
      </c>
      <c r="D23662" s="37">
        <v>25.872</v>
      </c>
    </row>
    <row r="23663" spans="1:4">
      <c r="A23663" s="15">
        <v>2001</v>
      </c>
      <c r="B23663" s="16">
        <v>2</v>
      </c>
      <c r="C23663" s="16" t="s">
        <v>179</v>
      </c>
      <c r="D23663" s="38">
        <v>25.792000000000002</v>
      </c>
    </row>
    <row r="23664" spans="1:4">
      <c r="A23664" s="13">
        <v>2001</v>
      </c>
      <c r="B23664" s="14">
        <v>3</v>
      </c>
      <c r="C23664" s="14" t="s">
        <v>179</v>
      </c>
      <c r="D23664" s="37">
        <v>26.148</v>
      </c>
    </row>
    <row r="23665" spans="1:4">
      <c r="A23665" s="15">
        <v>2001</v>
      </c>
      <c r="B23665" s="16">
        <v>4</v>
      </c>
      <c r="C23665" s="16" t="s">
        <v>179</v>
      </c>
      <c r="D23665" s="38">
        <v>25.829000000000001</v>
      </c>
    </row>
    <row r="23666" spans="1:4">
      <c r="A23666" s="13">
        <v>2001</v>
      </c>
      <c r="B23666" s="14">
        <v>5</v>
      </c>
      <c r="C23666" s="14" t="s">
        <v>179</v>
      </c>
      <c r="D23666" s="37">
        <v>25.009</v>
      </c>
    </row>
    <row r="23667" spans="1:4">
      <c r="A23667" s="15">
        <v>2001</v>
      </c>
      <c r="B23667" s="16">
        <v>6</v>
      </c>
      <c r="C23667" s="16" t="s">
        <v>179</v>
      </c>
      <c r="D23667" s="38">
        <v>24.998000000000001</v>
      </c>
    </row>
    <row r="23668" spans="1:4">
      <c r="A23668" s="13">
        <v>2001</v>
      </c>
      <c r="B23668" s="14">
        <v>7</v>
      </c>
      <c r="C23668" s="14" t="s">
        <v>179</v>
      </c>
      <c r="D23668" s="37">
        <v>23.86</v>
      </c>
    </row>
    <row r="23669" spans="1:4">
      <c r="A23669" s="15">
        <v>2001</v>
      </c>
      <c r="B23669" s="16">
        <v>8</v>
      </c>
      <c r="C23669" s="16" t="s">
        <v>179</v>
      </c>
      <c r="D23669" s="38">
        <v>24.138999999999999</v>
      </c>
    </row>
    <row r="23670" spans="1:4">
      <c r="A23670" s="13">
        <v>2001</v>
      </c>
      <c r="B23670" s="14">
        <v>9</v>
      </c>
      <c r="C23670" s="14" t="s">
        <v>179</v>
      </c>
      <c r="D23670" s="37">
        <v>25.516999999999999</v>
      </c>
    </row>
    <row r="23671" spans="1:4">
      <c r="A23671" s="15">
        <v>2001</v>
      </c>
      <c r="B23671" s="16">
        <v>10</v>
      </c>
      <c r="C23671" s="16" t="s">
        <v>179</v>
      </c>
      <c r="D23671" s="38">
        <v>25.617999999999999</v>
      </c>
    </row>
    <row r="23672" spans="1:4">
      <c r="A23672" s="13">
        <v>2001</v>
      </c>
      <c r="B23672" s="14">
        <v>11</v>
      </c>
      <c r="C23672" s="14" t="s">
        <v>179</v>
      </c>
      <c r="D23672" s="37">
        <v>26.219000000000001</v>
      </c>
    </row>
    <row r="23673" spans="1:4">
      <c r="A23673" s="15">
        <v>2001</v>
      </c>
      <c r="B23673" s="16">
        <v>12</v>
      </c>
      <c r="C23673" s="16" t="s">
        <v>179</v>
      </c>
      <c r="D23673" s="38">
        <v>26.178999999999998</v>
      </c>
    </row>
    <row r="23674" spans="1:4">
      <c r="A23674" s="13">
        <v>2002</v>
      </c>
      <c r="B23674" s="14">
        <v>1</v>
      </c>
      <c r="C23674" s="14" t="s">
        <v>179</v>
      </c>
      <c r="D23674" s="37">
        <v>26.56</v>
      </c>
    </row>
    <row r="23675" spans="1:4">
      <c r="A23675" s="15">
        <v>2002</v>
      </c>
      <c r="B23675" s="16">
        <v>2</v>
      </c>
      <c r="C23675" s="16" t="s">
        <v>179</v>
      </c>
      <c r="D23675" s="38">
        <v>26.356000000000002</v>
      </c>
    </row>
    <row r="23676" spans="1:4">
      <c r="A23676" s="13">
        <v>2002</v>
      </c>
      <c r="B23676" s="14">
        <v>3</v>
      </c>
      <c r="C23676" s="14" t="s">
        <v>179</v>
      </c>
      <c r="D23676" s="37">
        <v>26.016999999999999</v>
      </c>
    </row>
    <row r="23677" spans="1:4">
      <c r="A23677" s="15">
        <v>2002</v>
      </c>
      <c r="B23677" s="16">
        <v>4</v>
      </c>
      <c r="C23677" s="16" t="s">
        <v>179</v>
      </c>
      <c r="D23677" s="38">
        <v>25.736999999999998</v>
      </c>
    </row>
    <row r="23678" spans="1:4">
      <c r="A23678" s="13">
        <v>2002</v>
      </c>
      <c r="B23678" s="14">
        <v>5</v>
      </c>
      <c r="C23678" s="14" t="s">
        <v>179</v>
      </c>
      <c r="D23678" s="37">
        <v>25.152999999999999</v>
      </c>
    </row>
    <row r="23679" spans="1:4">
      <c r="A23679" s="15">
        <v>2002</v>
      </c>
      <c r="B23679" s="16">
        <v>6</v>
      </c>
      <c r="C23679" s="16" t="s">
        <v>179</v>
      </c>
      <c r="D23679" s="38">
        <v>25.041</v>
      </c>
    </row>
    <row r="23680" spans="1:4">
      <c r="A23680" s="13">
        <v>2002</v>
      </c>
      <c r="B23680" s="14">
        <v>7</v>
      </c>
      <c r="C23680" s="14" t="s">
        <v>179</v>
      </c>
      <c r="D23680" s="37">
        <v>24.03</v>
      </c>
    </row>
    <row r="23681" spans="1:4">
      <c r="A23681" s="15">
        <v>2002</v>
      </c>
      <c r="B23681" s="16">
        <v>8</v>
      </c>
      <c r="C23681" s="16" t="s">
        <v>179</v>
      </c>
      <c r="D23681" s="38">
        <v>24.332999999999998</v>
      </c>
    </row>
    <row r="23682" spans="1:4">
      <c r="A23682" s="13">
        <v>2002</v>
      </c>
      <c r="B23682" s="14">
        <v>9</v>
      </c>
      <c r="C23682" s="14" t="s">
        <v>179</v>
      </c>
      <c r="D23682" s="37">
        <v>24.370999999999999</v>
      </c>
    </row>
    <row r="23683" spans="1:4">
      <c r="A23683" s="15">
        <v>2002</v>
      </c>
      <c r="B23683" s="16">
        <v>10</v>
      </c>
      <c r="C23683" s="16" t="s">
        <v>179</v>
      </c>
      <c r="D23683" s="38">
        <v>25</v>
      </c>
    </row>
    <row r="23684" spans="1:4">
      <c r="A23684" s="13">
        <v>2002</v>
      </c>
      <c r="B23684" s="14">
        <v>11</v>
      </c>
      <c r="C23684" s="14" t="s">
        <v>179</v>
      </c>
      <c r="D23684" s="37">
        <v>26.300999999999998</v>
      </c>
    </row>
    <row r="23685" spans="1:4">
      <c r="A23685" s="15">
        <v>2002</v>
      </c>
      <c r="B23685" s="16">
        <v>12</v>
      </c>
      <c r="C23685" s="16" t="s">
        <v>179</v>
      </c>
      <c r="D23685" s="38">
        <v>26.824000000000002</v>
      </c>
    </row>
    <row r="23686" spans="1:4">
      <c r="A23686" s="13">
        <v>2003</v>
      </c>
      <c r="B23686" s="14">
        <v>1</v>
      </c>
      <c r="C23686" s="14" t="s">
        <v>179</v>
      </c>
      <c r="D23686" s="37">
        <v>26.015999999999998</v>
      </c>
    </row>
    <row r="23687" spans="1:4">
      <c r="A23687" s="15">
        <v>2003</v>
      </c>
      <c r="B23687" s="16">
        <v>2</v>
      </c>
      <c r="C23687" s="16" t="s">
        <v>179</v>
      </c>
      <c r="D23687" s="38">
        <v>26.33</v>
      </c>
    </row>
    <row r="23688" spans="1:4">
      <c r="A23688" s="13">
        <v>2003</v>
      </c>
      <c r="B23688" s="14">
        <v>3</v>
      </c>
      <c r="C23688" s="14" t="s">
        <v>179</v>
      </c>
      <c r="D23688" s="37">
        <v>25.989000000000001</v>
      </c>
    </row>
    <row r="23689" spans="1:4">
      <c r="A23689" s="15">
        <v>2003</v>
      </c>
      <c r="B23689" s="16">
        <v>4</v>
      </c>
      <c r="C23689" s="16" t="s">
        <v>179</v>
      </c>
      <c r="D23689" s="38">
        <v>25.739000000000001</v>
      </c>
    </row>
    <row r="23690" spans="1:4">
      <c r="A23690" s="13">
        <v>2003</v>
      </c>
      <c r="B23690" s="14">
        <v>5</v>
      </c>
      <c r="C23690" s="14" t="s">
        <v>179</v>
      </c>
      <c r="D23690" s="37">
        <v>25.442</v>
      </c>
    </row>
    <row r="23691" spans="1:4">
      <c r="A23691" s="15">
        <v>2003</v>
      </c>
      <c r="B23691" s="16">
        <v>6</v>
      </c>
      <c r="C23691" s="16" t="s">
        <v>179</v>
      </c>
      <c r="D23691" s="38">
        <v>24.620999999999999</v>
      </c>
    </row>
    <row r="23692" spans="1:4">
      <c r="A23692" s="13">
        <v>2003</v>
      </c>
      <c r="B23692" s="14">
        <v>7</v>
      </c>
      <c r="C23692" s="14" t="s">
        <v>179</v>
      </c>
      <c r="D23692" s="37">
        <v>24.649000000000001</v>
      </c>
    </row>
    <row r="23693" spans="1:4">
      <c r="A23693" s="15">
        <v>2003</v>
      </c>
      <c r="B23693" s="16">
        <v>8</v>
      </c>
      <c r="C23693" s="16" t="s">
        <v>179</v>
      </c>
      <c r="D23693" s="38">
        <v>24.140999999999998</v>
      </c>
    </row>
    <row r="23694" spans="1:4">
      <c r="A23694" s="13">
        <v>2003</v>
      </c>
      <c r="B23694" s="14">
        <v>9</v>
      </c>
      <c r="C23694" s="14" t="s">
        <v>179</v>
      </c>
      <c r="D23694" s="37">
        <v>24.606999999999999</v>
      </c>
    </row>
    <row r="23695" spans="1:4">
      <c r="A23695" s="15">
        <v>2003</v>
      </c>
      <c r="B23695" s="16">
        <v>10</v>
      </c>
      <c r="C23695" s="16" t="s">
        <v>179</v>
      </c>
      <c r="D23695" s="38">
        <v>25.667000000000002</v>
      </c>
    </row>
    <row r="23696" spans="1:4">
      <c r="A23696" s="13">
        <v>2003</v>
      </c>
      <c r="B23696" s="14">
        <v>11</v>
      </c>
      <c r="C23696" s="14" t="s">
        <v>179</v>
      </c>
      <c r="D23696" s="37">
        <v>26.204000000000001</v>
      </c>
    </row>
    <row r="23697" spans="1:4">
      <c r="A23697" s="15">
        <v>2003</v>
      </c>
      <c r="B23697" s="16">
        <v>12</v>
      </c>
      <c r="C23697" s="16" t="s">
        <v>179</v>
      </c>
      <c r="D23697" s="38">
        <v>26.486000000000001</v>
      </c>
    </row>
    <row r="23698" spans="1:4">
      <c r="A23698" s="13">
        <v>2004</v>
      </c>
      <c r="B23698" s="14">
        <v>1</v>
      </c>
      <c r="C23698" s="14" t="s">
        <v>179</v>
      </c>
      <c r="D23698" s="37">
        <v>26.477</v>
      </c>
    </row>
    <row r="23699" spans="1:4">
      <c r="A23699" s="15">
        <v>2004</v>
      </c>
      <c r="B23699" s="16">
        <v>2</v>
      </c>
      <c r="C23699" s="16" t="s">
        <v>179</v>
      </c>
      <c r="D23699" s="38">
        <v>25.878</v>
      </c>
    </row>
    <row r="23700" spans="1:4">
      <c r="A23700" s="13">
        <v>2004</v>
      </c>
      <c r="B23700" s="14">
        <v>3</v>
      </c>
      <c r="C23700" s="14" t="s">
        <v>179</v>
      </c>
      <c r="D23700" s="37">
        <v>25.945</v>
      </c>
    </row>
    <row r="23701" spans="1:4">
      <c r="A23701" s="15">
        <v>2004</v>
      </c>
      <c r="B23701" s="16">
        <v>4</v>
      </c>
      <c r="C23701" s="16" t="s">
        <v>179</v>
      </c>
      <c r="D23701" s="38">
        <v>25.666</v>
      </c>
    </row>
    <row r="23702" spans="1:4">
      <c r="A23702" s="13">
        <v>2004</v>
      </c>
      <c r="B23702" s="14">
        <v>5</v>
      </c>
      <c r="C23702" s="14" t="s">
        <v>179</v>
      </c>
      <c r="D23702" s="37">
        <v>25.780999999999999</v>
      </c>
    </row>
    <row r="23703" spans="1:4">
      <c r="A23703" s="15">
        <v>2004</v>
      </c>
      <c r="B23703" s="16">
        <v>6</v>
      </c>
      <c r="C23703" s="16" t="s">
        <v>179</v>
      </c>
      <c r="D23703" s="38">
        <v>23.997</v>
      </c>
    </row>
    <row r="23704" spans="1:4">
      <c r="A23704" s="13">
        <v>2004</v>
      </c>
      <c r="B23704" s="14">
        <v>7</v>
      </c>
      <c r="C23704" s="14" t="s">
        <v>179</v>
      </c>
      <c r="D23704" s="37">
        <v>23.706</v>
      </c>
    </row>
    <row r="23705" spans="1:4">
      <c r="A23705" s="15">
        <v>2004</v>
      </c>
      <c r="B23705" s="16">
        <v>8</v>
      </c>
      <c r="C23705" s="16" t="s">
        <v>179</v>
      </c>
      <c r="D23705" s="38">
        <v>23.561</v>
      </c>
    </row>
    <row r="23706" spans="1:4">
      <c r="A23706" s="13">
        <v>2004</v>
      </c>
      <c r="B23706" s="14">
        <v>9</v>
      </c>
      <c r="C23706" s="14" t="s">
        <v>179</v>
      </c>
      <c r="D23706" s="37">
        <v>24.619</v>
      </c>
    </row>
    <row r="23707" spans="1:4">
      <c r="A23707" s="15">
        <v>2004</v>
      </c>
      <c r="B23707" s="16">
        <v>10</v>
      </c>
      <c r="C23707" s="16" t="s">
        <v>179</v>
      </c>
      <c r="D23707" s="38">
        <v>24.724</v>
      </c>
    </row>
    <row r="23708" spans="1:4">
      <c r="A23708" s="13">
        <v>2004</v>
      </c>
      <c r="B23708" s="14">
        <v>11</v>
      </c>
      <c r="C23708" s="14" t="s">
        <v>179</v>
      </c>
      <c r="D23708" s="37">
        <v>26.026</v>
      </c>
    </row>
    <row r="23709" spans="1:4">
      <c r="A23709" s="15">
        <v>2004</v>
      </c>
      <c r="B23709" s="16">
        <v>12</v>
      </c>
      <c r="C23709" s="16" t="s">
        <v>179</v>
      </c>
      <c r="D23709" s="38">
        <v>26.422999999999998</v>
      </c>
    </row>
    <row r="23710" spans="1:4">
      <c r="A23710" s="13">
        <v>2005</v>
      </c>
      <c r="B23710" s="14">
        <v>1</v>
      </c>
      <c r="C23710" s="14" t="s">
        <v>179</v>
      </c>
      <c r="D23710" s="37">
        <v>25.96</v>
      </c>
    </row>
    <row r="23711" spans="1:4">
      <c r="A23711" s="15">
        <v>2005</v>
      </c>
      <c r="B23711" s="16">
        <v>2</v>
      </c>
      <c r="C23711" s="16" t="s">
        <v>179</v>
      </c>
      <c r="D23711" s="38">
        <v>26.448</v>
      </c>
    </row>
    <row r="23712" spans="1:4">
      <c r="A23712" s="13">
        <v>2005</v>
      </c>
      <c r="B23712" s="14">
        <v>3</v>
      </c>
      <c r="C23712" s="14" t="s">
        <v>179</v>
      </c>
      <c r="D23712" s="37">
        <v>26.22</v>
      </c>
    </row>
    <row r="23713" spans="1:4">
      <c r="A23713" s="15">
        <v>2005</v>
      </c>
      <c r="B23713" s="16">
        <v>4</v>
      </c>
      <c r="C23713" s="16" t="s">
        <v>179</v>
      </c>
      <c r="D23713" s="38">
        <v>25.305</v>
      </c>
    </row>
    <row r="23714" spans="1:4">
      <c r="A23714" s="13">
        <v>2005</v>
      </c>
      <c r="B23714" s="14">
        <v>5</v>
      </c>
      <c r="C23714" s="14" t="s">
        <v>179</v>
      </c>
      <c r="D23714" s="37">
        <v>25.175999999999998</v>
      </c>
    </row>
    <row r="23715" spans="1:4">
      <c r="A23715" s="15">
        <v>2005</v>
      </c>
      <c r="B23715" s="16">
        <v>6</v>
      </c>
      <c r="C23715" s="16" t="s">
        <v>179</v>
      </c>
      <c r="D23715" s="38">
        <v>25.097000000000001</v>
      </c>
    </row>
    <row r="23716" spans="1:4">
      <c r="A23716" s="13">
        <v>2005</v>
      </c>
      <c r="B23716" s="14">
        <v>7</v>
      </c>
      <c r="C23716" s="14" t="s">
        <v>179</v>
      </c>
      <c r="D23716" s="37">
        <v>24.655000000000001</v>
      </c>
    </row>
    <row r="23717" spans="1:4">
      <c r="A23717" s="15">
        <v>2005</v>
      </c>
      <c r="B23717" s="16">
        <v>8</v>
      </c>
      <c r="C23717" s="16" t="s">
        <v>179</v>
      </c>
      <c r="D23717" s="38">
        <v>24.012</v>
      </c>
    </row>
    <row r="23718" spans="1:4">
      <c r="A23718" s="13">
        <v>2005</v>
      </c>
      <c r="B23718" s="14">
        <v>9</v>
      </c>
      <c r="C23718" s="14" t="s">
        <v>179</v>
      </c>
      <c r="D23718" s="37">
        <v>24.585999999999999</v>
      </c>
    </row>
    <row r="23719" spans="1:4">
      <c r="A23719" s="15">
        <v>2005</v>
      </c>
      <c r="B23719" s="16">
        <v>10</v>
      </c>
      <c r="C23719" s="16" t="s">
        <v>179</v>
      </c>
      <c r="D23719" s="38">
        <v>25.965</v>
      </c>
    </row>
    <row r="23720" spans="1:4">
      <c r="A23720" s="13">
        <v>2005</v>
      </c>
      <c r="B23720" s="14">
        <v>11</v>
      </c>
      <c r="C23720" s="14" t="s">
        <v>179</v>
      </c>
      <c r="D23720" s="37">
        <v>26.218</v>
      </c>
    </row>
    <row r="23721" spans="1:4">
      <c r="A23721" s="15">
        <v>2005</v>
      </c>
      <c r="B23721" s="16">
        <v>12</v>
      </c>
      <c r="C23721" s="16" t="s">
        <v>179</v>
      </c>
      <c r="D23721" s="38">
        <v>26.506</v>
      </c>
    </row>
    <row r="23722" spans="1:4">
      <c r="A23722" s="13">
        <v>2006</v>
      </c>
      <c r="B23722" s="14">
        <v>1</v>
      </c>
      <c r="C23722" s="14" t="s">
        <v>179</v>
      </c>
      <c r="D23722" s="37">
        <v>25.931000000000001</v>
      </c>
    </row>
    <row r="23723" spans="1:4">
      <c r="A23723" s="15">
        <v>2006</v>
      </c>
      <c r="B23723" s="16">
        <v>2</v>
      </c>
      <c r="C23723" s="16" t="s">
        <v>179</v>
      </c>
      <c r="D23723" s="38">
        <v>25.773</v>
      </c>
    </row>
    <row r="23724" spans="1:4">
      <c r="A23724" s="13">
        <v>2006</v>
      </c>
      <c r="B23724" s="14">
        <v>3</v>
      </c>
      <c r="C23724" s="14" t="s">
        <v>179</v>
      </c>
      <c r="D23724" s="37">
        <v>25.591999999999999</v>
      </c>
    </row>
    <row r="23725" spans="1:4">
      <c r="A23725" s="15">
        <v>2006</v>
      </c>
      <c r="B23725" s="16">
        <v>4</v>
      </c>
      <c r="C23725" s="16" t="s">
        <v>179</v>
      </c>
      <c r="D23725" s="38">
        <v>25.643000000000001</v>
      </c>
    </row>
    <row r="23726" spans="1:4">
      <c r="A23726" s="13">
        <v>2006</v>
      </c>
      <c r="B23726" s="14">
        <v>5</v>
      </c>
      <c r="C23726" s="14" t="s">
        <v>179</v>
      </c>
      <c r="D23726" s="37">
        <v>25.202000000000002</v>
      </c>
    </row>
    <row r="23727" spans="1:4">
      <c r="A23727" s="15">
        <v>2006</v>
      </c>
      <c r="B23727" s="16">
        <v>6</v>
      </c>
      <c r="C23727" s="16" t="s">
        <v>179</v>
      </c>
      <c r="D23727" s="38">
        <v>24.68</v>
      </c>
    </row>
    <row r="23728" spans="1:4">
      <c r="A23728" s="13">
        <v>2006</v>
      </c>
      <c r="B23728" s="14">
        <v>7</v>
      </c>
      <c r="C23728" s="14" t="s">
        <v>179</v>
      </c>
      <c r="D23728" s="37">
        <v>23.853999999999999</v>
      </c>
    </row>
    <row r="23729" spans="1:4">
      <c r="A23729" s="15">
        <v>2006</v>
      </c>
      <c r="B23729" s="16">
        <v>8</v>
      </c>
      <c r="C23729" s="16" t="s">
        <v>179</v>
      </c>
      <c r="D23729" s="38">
        <v>23.582000000000001</v>
      </c>
    </row>
    <row r="23730" spans="1:4">
      <c r="A23730" s="13">
        <v>2006</v>
      </c>
      <c r="B23730" s="14">
        <v>9</v>
      </c>
      <c r="C23730" s="14" t="s">
        <v>179</v>
      </c>
      <c r="D23730" s="37">
        <v>23.731000000000002</v>
      </c>
    </row>
    <row r="23731" spans="1:4">
      <c r="A23731" s="15">
        <v>2006</v>
      </c>
      <c r="B23731" s="16">
        <v>10</v>
      </c>
      <c r="C23731" s="16" t="s">
        <v>179</v>
      </c>
      <c r="D23731" s="38">
        <v>24.33</v>
      </c>
    </row>
    <row r="23732" spans="1:4">
      <c r="A23732" s="13">
        <v>2006</v>
      </c>
      <c r="B23732" s="14">
        <v>11</v>
      </c>
      <c r="C23732" s="14" t="s">
        <v>179</v>
      </c>
      <c r="D23732" s="37">
        <v>25.718</v>
      </c>
    </row>
    <row r="23733" spans="1:4">
      <c r="A23733" s="15">
        <v>2006</v>
      </c>
      <c r="B23733" s="16">
        <v>12</v>
      </c>
      <c r="C23733" s="16" t="s">
        <v>179</v>
      </c>
      <c r="D23733" s="38">
        <v>26.497</v>
      </c>
    </row>
    <row r="23734" spans="1:4">
      <c r="A23734" s="13">
        <v>2007</v>
      </c>
      <c r="B23734" s="14">
        <v>1</v>
      </c>
      <c r="C23734" s="14" t="s">
        <v>179</v>
      </c>
      <c r="D23734" s="37">
        <v>26.076000000000001</v>
      </c>
    </row>
    <row r="23735" spans="1:4">
      <c r="A23735" s="15">
        <v>2007</v>
      </c>
      <c r="B23735" s="16">
        <v>2</v>
      </c>
      <c r="C23735" s="16" t="s">
        <v>179</v>
      </c>
      <c r="D23735" s="38">
        <v>26.164000000000001</v>
      </c>
    </row>
    <row r="23736" spans="1:4">
      <c r="A23736" s="13">
        <v>2007</v>
      </c>
      <c r="B23736" s="14">
        <v>3</v>
      </c>
      <c r="C23736" s="14" t="s">
        <v>179</v>
      </c>
      <c r="D23736" s="37">
        <v>25.581</v>
      </c>
    </row>
    <row r="23737" spans="1:4">
      <c r="A23737" s="15">
        <v>2007</v>
      </c>
      <c r="B23737" s="16">
        <v>4</v>
      </c>
      <c r="C23737" s="16" t="s">
        <v>179</v>
      </c>
      <c r="D23737" s="38">
        <v>25.306000000000001</v>
      </c>
    </row>
    <row r="23738" spans="1:4">
      <c r="A23738" s="13">
        <v>2007</v>
      </c>
      <c r="B23738" s="14">
        <v>5</v>
      </c>
      <c r="C23738" s="14" t="s">
        <v>179</v>
      </c>
      <c r="D23738" s="37">
        <v>25.584</v>
      </c>
    </row>
    <row r="23739" spans="1:4">
      <c r="A23739" s="15">
        <v>2007</v>
      </c>
      <c r="B23739" s="16">
        <v>6</v>
      </c>
      <c r="C23739" s="16" t="s">
        <v>179</v>
      </c>
      <c r="D23739" s="38">
        <v>25.312999999999999</v>
      </c>
    </row>
    <row r="23740" spans="1:4">
      <c r="A23740" s="13">
        <v>2007</v>
      </c>
      <c r="B23740" s="14">
        <v>7</v>
      </c>
      <c r="C23740" s="14" t="s">
        <v>179</v>
      </c>
      <c r="D23740" s="37">
        <v>23.434999999999999</v>
      </c>
    </row>
    <row r="23741" spans="1:4">
      <c r="A23741" s="15">
        <v>2007</v>
      </c>
      <c r="B23741" s="16">
        <v>8</v>
      </c>
      <c r="C23741" s="16" t="s">
        <v>179</v>
      </c>
      <c r="D23741" s="38">
        <v>23.87</v>
      </c>
    </row>
    <row r="23742" spans="1:4">
      <c r="A23742" s="13">
        <v>2007</v>
      </c>
      <c r="B23742" s="14">
        <v>9</v>
      </c>
      <c r="C23742" s="14" t="s">
        <v>179</v>
      </c>
      <c r="D23742" s="37">
        <v>24.145</v>
      </c>
    </row>
    <row r="23743" spans="1:4">
      <c r="A23743" s="15">
        <v>2007</v>
      </c>
      <c r="B23743" s="16">
        <v>10</v>
      </c>
      <c r="C23743" s="16" t="s">
        <v>179</v>
      </c>
      <c r="D23743" s="38">
        <v>25.341000000000001</v>
      </c>
    </row>
    <row r="23744" spans="1:4">
      <c r="A23744" s="13">
        <v>2007</v>
      </c>
      <c r="B23744" s="14">
        <v>11</v>
      </c>
      <c r="C23744" s="14" t="s">
        <v>179</v>
      </c>
      <c r="D23744" s="37">
        <v>25.419</v>
      </c>
    </row>
    <row r="23745" spans="1:4">
      <c r="A23745" s="15">
        <v>2007</v>
      </c>
      <c r="B23745" s="16">
        <v>12</v>
      </c>
      <c r="C23745" s="16" t="s">
        <v>179</v>
      </c>
      <c r="D23745" s="38">
        <v>26.187999999999999</v>
      </c>
    </row>
    <row r="23746" spans="1:4">
      <c r="A23746" s="13">
        <v>2008</v>
      </c>
      <c r="B23746" s="14">
        <v>1</v>
      </c>
      <c r="C23746" s="14" t="s">
        <v>179</v>
      </c>
      <c r="D23746" s="37">
        <v>25.797000000000001</v>
      </c>
    </row>
    <row r="23747" spans="1:4">
      <c r="A23747" s="15">
        <v>2008</v>
      </c>
      <c r="B23747" s="16">
        <v>2</v>
      </c>
      <c r="C23747" s="16" t="s">
        <v>179</v>
      </c>
      <c r="D23747" s="38">
        <v>26.184000000000001</v>
      </c>
    </row>
    <row r="23748" spans="1:4">
      <c r="A23748" s="13">
        <v>2008</v>
      </c>
      <c r="B23748" s="14">
        <v>3</v>
      </c>
      <c r="C23748" s="14" t="s">
        <v>179</v>
      </c>
      <c r="D23748" s="37">
        <v>25.562000000000001</v>
      </c>
    </row>
    <row r="23749" spans="1:4">
      <c r="A23749" s="15">
        <v>2008</v>
      </c>
      <c r="B23749" s="16">
        <v>4</v>
      </c>
      <c r="C23749" s="16" t="s">
        <v>179</v>
      </c>
      <c r="D23749" s="38">
        <v>25.001999999999999</v>
      </c>
    </row>
    <row r="23750" spans="1:4">
      <c r="A23750" s="13">
        <v>2008</v>
      </c>
      <c r="B23750" s="14">
        <v>5</v>
      </c>
      <c r="C23750" s="14" t="s">
        <v>179</v>
      </c>
      <c r="D23750" s="37">
        <v>24.518000000000001</v>
      </c>
    </row>
    <row r="23751" spans="1:4">
      <c r="A23751" s="15">
        <v>2008</v>
      </c>
      <c r="B23751" s="16">
        <v>6</v>
      </c>
      <c r="C23751" s="16" t="s">
        <v>179</v>
      </c>
      <c r="D23751" s="38">
        <v>24.472999999999999</v>
      </c>
    </row>
    <row r="23752" spans="1:4">
      <c r="A23752" s="13">
        <v>2008</v>
      </c>
      <c r="B23752" s="14">
        <v>7</v>
      </c>
      <c r="C23752" s="14" t="s">
        <v>179</v>
      </c>
      <c r="D23752" s="37">
        <v>23.963999999999999</v>
      </c>
    </row>
    <row r="23753" spans="1:4">
      <c r="A23753" s="15">
        <v>2008</v>
      </c>
      <c r="B23753" s="16">
        <v>8</v>
      </c>
      <c r="C23753" s="16" t="s">
        <v>179</v>
      </c>
      <c r="D23753" s="38">
        <v>24.016999999999999</v>
      </c>
    </row>
    <row r="23754" spans="1:4">
      <c r="A23754" s="13">
        <v>2008</v>
      </c>
      <c r="B23754" s="14">
        <v>9</v>
      </c>
      <c r="C23754" s="14" t="s">
        <v>179</v>
      </c>
      <c r="D23754" s="37">
        <v>24.693000000000001</v>
      </c>
    </row>
    <row r="23755" spans="1:4">
      <c r="A23755" s="15">
        <v>2008</v>
      </c>
      <c r="B23755" s="16">
        <v>10</v>
      </c>
      <c r="C23755" s="16" t="s">
        <v>179</v>
      </c>
      <c r="D23755" s="38">
        <v>25.23</v>
      </c>
    </row>
    <row r="23756" spans="1:4">
      <c r="A23756" s="13">
        <v>2008</v>
      </c>
      <c r="B23756" s="14">
        <v>11</v>
      </c>
      <c r="C23756" s="14" t="s">
        <v>179</v>
      </c>
      <c r="D23756" s="37">
        <v>26.303999999999998</v>
      </c>
    </row>
    <row r="23757" spans="1:4">
      <c r="A23757" s="15">
        <v>2008</v>
      </c>
      <c r="B23757" s="16">
        <v>12</v>
      </c>
      <c r="C23757" s="16" t="s">
        <v>179</v>
      </c>
      <c r="D23757" s="38">
        <v>26.297000000000001</v>
      </c>
    </row>
    <row r="23758" spans="1:4">
      <c r="A23758" s="13">
        <v>2009</v>
      </c>
      <c r="B23758" s="14">
        <v>1</v>
      </c>
      <c r="C23758" s="14" t="s">
        <v>179</v>
      </c>
      <c r="D23758" s="37">
        <v>25.9</v>
      </c>
    </row>
    <row r="23759" spans="1:4">
      <c r="A23759" s="15">
        <v>2009</v>
      </c>
      <c r="B23759" s="16">
        <v>2</v>
      </c>
      <c r="C23759" s="16" t="s">
        <v>179</v>
      </c>
      <c r="D23759" s="38">
        <v>25.42</v>
      </c>
    </row>
    <row r="23760" spans="1:4">
      <c r="A23760" s="13">
        <v>2009</v>
      </c>
      <c r="B23760" s="14">
        <v>3</v>
      </c>
      <c r="C23760" s="14" t="s">
        <v>179</v>
      </c>
      <c r="D23760" s="37">
        <v>24.972999999999999</v>
      </c>
    </row>
    <row r="23761" spans="1:4">
      <c r="A23761" s="15">
        <v>2009</v>
      </c>
      <c r="B23761" s="16">
        <v>4</v>
      </c>
      <c r="C23761" s="16" t="s">
        <v>179</v>
      </c>
      <c r="D23761" s="38">
        <v>25.687000000000001</v>
      </c>
    </row>
    <row r="23762" spans="1:4">
      <c r="A23762" s="13">
        <v>2009</v>
      </c>
      <c r="B23762" s="14">
        <v>5</v>
      </c>
      <c r="C23762" s="14" t="s">
        <v>179</v>
      </c>
      <c r="D23762" s="37">
        <v>24.952000000000002</v>
      </c>
    </row>
    <row r="23763" spans="1:4">
      <c r="A23763" s="15">
        <v>2009</v>
      </c>
      <c r="B23763" s="16">
        <v>6</v>
      </c>
      <c r="C23763" s="16" t="s">
        <v>179</v>
      </c>
      <c r="D23763" s="38">
        <v>24.49</v>
      </c>
    </row>
    <row r="23764" spans="1:4">
      <c r="A23764" s="13">
        <v>2009</v>
      </c>
      <c r="B23764" s="14">
        <v>7</v>
      </c>
      <c r="C23764" s="14" t="s">
        <v>179</v>
      </c>
      <c r="D23764" s="37">
        <v>23.716000000000001</v>
      </c>
    </row>
    <row r="23765" spans="1:4">
      <c r="A23765" s="15">
        <v>2009</v>
      </c>
      <c r="B23765" s="16">
        <v>8</v>
      </c>
      <c r="C23765" s="16" t="s">
        <v>179</v>
      </c>
      <c r="D23765" s="38">
        <v>24.099</v>
      </c>
    </row>
    <row r="23766" spans="1:4">
      <c r="A23766" s="13">
        <v>2009</v>
      </c>
      <c r="B23766" s="14">
        <v>9</v>
      </c>
      <c r="C23766" s="14" t="s">
        <v>179</v>
      </c>
      <c r="D23766" s="37">
        <v>24.774000000000001</v>
      </c>
    </row>
    <row r="23767" spans="1:4">
      <c r="A23767" s="15">
        <v>2009</v>
      </c>
      <c r="B23767" s="16">
        <v>10</v>
      </c>
      <c r="C23767" s="16" t="s">
        <v>179</v>
      </c>
      <c r="D23767" s="38">
        <v>24.806999999999999</v>
      </c>
    </row>
    <row r="23768" spans="1:4">
      <c r="A23768" s="13">
        <v>2009</v>
      </c>
      <c r="B23768" s="14">
        <v>11</v>
      </c>
      <c r="C23768" s="14" t="s">
        <v>179</v>
      </c>
      <c r="D23768" s="37">
        <v>26.207999999999998</v>
      </c>
    </row>
    <row r="23769" spans="1:4">
      <c r="A23769" s="15">
        <v>2009</v>
      </c>
      <c r="B23769" s="16">
        <v>12</v>
      </c>
      <c r="C23769" s="16" t="s">
        <v>179</v>
      </c>
      <c r="D23769" s="38">
        <v>25.988</v>
      </c>
    </row>
    <row r="23770" spans="1:4">
      <c r="A23770" s="13">
        <v>2010</v>
      </c>
      <c r="B23770" s="14">
        <v>1</v>
      </c>
      <c r="C23770" s="14" t="s">
        <v>179</v>
      </c>
      <c r="D23770" s="37">
        <v>25.396000000000001</v>
      </c>
    </row>
    <row r="23771" spans="1:4">
      <c r="A23771" s="15">
        <v>2010</v>
      </c>
      <c r="B23771" s="16">
        <v>2</v>
      </c>
      <c r="C23771" s="16" t="s">
        <v>179</v>
      </c>
      <c r="D23771" s="38">
        <v>26.259</v>
      </c>
    </row>
    <row r="23772" spans="1:4">
      <c r="A23772" s="13">
        <v>2010</v>
      </c>
      <c r="B23772" s="14">
        <v>3</v>
      </c>
      <c r="C23772" s="14" t="s">
        <v>179</v>
      </c>
      <c r="D23772" s="37">
        <v>25.981999999999999</v>
      </c>
    </row>
    <row r="23773" spans="1:4">
      <c r="A23773" s="15">
        <v>2010</v>
      </c>
      <c r="B23773" s="16">
        <v>4</v>
      </c>
      <c r="C23773" s="16" t="s">
        <v>179</v>
      </c>
      <c r="D23773" s="38">
        <v>25.768999999999998</v>
      </c>
    </row>
    <row r="23774" spans="1:4">
      <c r="A23774" s="13">
        <v>2010</v>
      </c>
      <c r="B23774" s="14">
        <v>5</v>
      </c>
      <c r="C23774" s="14" t="s">
        <v>179</v>
      </c>
      <c r="D23774" s="37">
        <v>25.847999999999999</v>
      </c>
    </row>
    <row r="23775" spans="1:4">
      <c r="A23775" s="15">
        <v>2010</v>
      </c>
      <c r="B23775" s="16">
        <v>6</v>
      </c>
      <c r="C23775" s="16" t="s">
        <v>179</v>
      </c>
      <c r="D23775" s="38">
        <v>25.535</v>
      </c>
    </row>
    <row r="23776" spans="1:4">
      <c r="A23776" s="13">
        <v>2010</v>
      </c>
      <c r="B23776" s="14">
        <v>7</v>
      </c>
      <c r="C23776" s="14" t="s">
        <v>179</v>
      </c>
      <c r="D23776" s="37">
        <v>25.09</v>
      </c>
    </row>
    <row r="23777" spans="1:4">
      <c r="A23777" s="15">
        <v>2010</v>
      </c>
      <c r="B23777" s="16">
        <v>8</v>
      </c>
      <c r="C23777" s="16" t="s">
        <v>179</v>
      </c>
      <c r="D23777" s="38">
        <v>25.292000000000002</v>
      </c>
    </row>
    <row r="23778" spans="1:4">
      <c r="A23778" s="13">
        <v>2010</v>
      </c>
      <c r="B23778" s="14">
        <v>9</v>
      </c>
      <c r="C23778" s="14" t="s">
        <v>179</v>
      </c>
      <c r="D23778" s="37">
        <v>25.669</v>
      </c>
    </row>
    <row r="23779" spans="1:4">
      <c r="A23779" s="15">
        <v>2010</v>
      </c>
      <c r="B23779" s="16">
        <v>10</v>
      </c>
      <c r="C23779" s="16" t="s">
        <v>179</v>
      </c>
      <c r="D23779" s="38">
        <v>25.934000000000001</v>
      </c>
    </row>
    <row r="23780" spans="1:4">
      <c r="A23780" s="13">
        <v>2010</v>
      </c>
      <c r="B23780" s="14">
        <v>11</v>
      </c>
      <c r="C23780" s="14" t="s">
        <v>179</v>
      </c>
      <c r="D23780" s="37">
        <v>26.236000000000001</v>
      </c>
    </row>
    <row r="23781" spans="1:4">
      <c r="A23781" s="15">
        <v>2010</v>
      </c>
      <c r="B23781" s="16">
        <v>12</v>
      </c>
      <c r="C23781" s="16" t="s">
        <v>179</v>
      </c>
      <c r="D23781" s="38">
        <v>25.867000000000001</v>
      </c>
    </row>
    <row r="23782" spans="1:4">
      <c r="A23782" s="13">
        <v>2011</v>
      </c>
      <c r="B23782" s="14">
        <v>1</v>
      </c>
      <c r="C23782" s="14" t="s">
        <v>179</v>
      </c>
      <c r="D23782" s="37">
        <v>25.791</v>
      </c>
    </row>
    <row r="23783" spans="1:4">
      <c r="A23783" s="15">
        <v>2011</v>
      </c>
      <c r="B23783" s="16">
        <v>2</v>
      </c>
      <c r="C23783" s="16" t="s">
        <v>179</v>
      </c>
      <c r="D23783" s="38">
        <v>25.606999999999999</v>
      </c>
    </row>
    <row r="23784" spans="1:4">
      <c r="A23784" s="13">
        <v>2011</v>
      </c>
      <c r="B23784" s="14">
        <v>3</v>
      </c>
      <c r="C23784" s="14" t="s">
        <v>179</v>
      </c>
      <c r="D23784" s="37">
        <v>26.074999999999999</v>
      </c>
    </row>
    <row r="23785" spans="1:4">
      <c r="A23785" s="15">
        <v>2011</v>
      </c>
      <c r="B23785" s="16">
        <v>4</v>
      </c>
      <c r="C23785" s="16" t="s">
        <v>179</v>
      </c>
      <c r="D23785" s="38">
        <v>25.241</v>
      </c>
    </row>
    <row r="23786" spans="1:4">
      <c r="A23786" s="13">
        <v>2011</v>
      </c>
      <c r="B23786" s="14">
        <v>5</v>
      </c>
      <c r="C23786" s="14" t="s">
        <v>179</v>
      </c>
      <c r="D23786" s="37">
        <v>25.228999999999999</v>
      </c>
    </row>
    <row r="23787" spans="1:4">
      <c r="A23787" s="15">
        <v>2011</v>
      </c>
      <c r="B23787" s="16">
        <v>6</v>
      </c>
      <c r="C23787" s="16" t="s">
        <v>179</v>
      </c>
      <c r="D23787" s="38">
        <v>24.065999999999999</v>
      </c>
    </row>
    <row r="23788" spans="1:4">
      <c r="A23788" s="13">
        <v>2011</v>
      </c>
      <c r="B23788" s="14">
        <v>7</v>
      </c>
      <c r="C23788" s="14" t="s">
        <v>179</v>
      </c>
      <c r="D23788" s="37">
        <v>23.652999999999999</v>
      </c>
    </row>
    <row r="23789" spans="1:4">
      <c r="A23789" s="15">
        <v>2011</v>
      </c>
      <c r="B23789" s="16">
        <v>8</v>
      </c>
      <c r="C23789" s="16" t="s">
        <v>179</v>
      </c>
      <c r="D23789" s="38">
        <v>23.646999999999998</v>
      </c>
    </row>
    <row r="23790" spans="1:4">
      <c r="A23790" s="13">
        <v>2011</v>
      </c>
      <c r="B23790" s="14">
        <v>9</v>
      </c>
      <c r="C23790" s="14" t="s">
        <v>179</v>
      </c>
      <c r="D23790" s="37">
        <v>24.638999999999999</v>
      </c>
    </row>
    <row r="23791" spans="1:4">
      <c r="A23791" s="15">
        <v>2011</v>
      </c>
      <c r="B23791" s="16">
        <v>10</v>
      </c>
      <c r="C23791" s="16" t="s">
        <v>179</v>
      </c>
      <c r="D23791" s="38">
        <v>25.459</v>
      </c>
    </row>
    <row r="23792" spans="1:4">
      <c r="A23792" s="13">
        <v>2011</v>
      </c>
      <c r="B23792" s="14">
        <v>11</v>
      </c>
      <c r="C23792" s="14" t="s">
        <v>179</v>
      </c>
      <c r="D23792" s="37">
        <v>26.452999999999999</v>
      </c>
    </row>
    <row r="23793" spans="1:4">
      <c r="A23793" s="15">
        <v>2011</v>
      </c>
      <c r="B23793" s="16">
        <v>12</v>
      </c>
      <c r="C23793" s="16" t="s">
        <v>179</v>
      </c>
      <c r="D23793" s="38">
        <v>26.158000000000001</v>
      </c>
    </row>
    <row r="23794" spans="1:4">
      <c r="A23794" s="13">
        <v>2012</v>
      </c>
      <c r="B23794" s="14">
        <v>1</v>
      </c>
      <c r="C23794" s="14" t="s">
        <v>179</v>
      </c>
      <c r="D23794" s="37">
        <v>25.702999999999999</v>
      </c>
    </row>
    <row r="23795" spans="1:4">
      <c r="A23795" s="15">
        <v>2012</v>
      </c>
      <c r="B23795" s="16">
        <v>2</v>
      </c>
      <c r="C23795" s="16" t="s">
        <v>179</v>
      </c>
      <c r="D23795" s="38">
        <v>25.824000000000002</v>
      </c>
    </row>
    <row r="23796" spans="1:4">
      <c r="A23796" s="13">
        <v>2012</v>
      </c>
      <c r="B23796" s="14">
        <v>3</v>
      </c>
      <c r="C23796" s="14" t="s">
        <v>179</v>
      </c>
      <c r="D23796" s="37">
        <v>25.608000000000001</v>
      </c>
    </row>
    <row r="23797" spans="1:4">
      <c r="A23797" s="15">
        <v>2012</v>
      </c>
      <c r="B23797" s="16">
        <v>4</v>
      </c>
      <c r="C23797" s="16" t="s">
        <v>179</v>
      </c>
      <c r="D23797" s="38">
        <v>25.206</v>
      </c>
    </row>
    <row r="23798" spans="1:4">
      <c r="A23798" s="13">
        <v>2012</v>
      </c>
      <c r="B23798" s="14">
        <v>5</v>
      </c>
      <c r="C23798" s="14" t="s">
        <v>179</v>
      </c>
      <c r="D23798" s="37">
        <v>24.916</v>
      </c>
    </row>
    <row r="23799" spans="1:4">
      <c r="A23799" s="15">
        <v>2012</v>
      </c>
      <c r="B23799" s="16">
        <v>6</v>
      </c>
      <c r="C23799" s="16" t="s">
        <v>179</v>
      </c>
      <c r="D23799" s="38">
        <v>23.911999999999999</v>
      </c>
    </row>
    <row r="23800" spans="1:4">
      <c r="A23800" s="13">
        <v>2012</v>
      </c>
      <c r="B23800" s="14">
        <v>7</v>
      </c>
      <c r="C23800" s="14" t="s">
        <v>179</v>
      </c>
      <c r="D23800" s="37">
        <v>24.155999999999999</v>
      </c>
    </row>
    <row r="23801" spans="1:4">
      <c r="A23801" s="15">
        <v>2012</v>
      </c>
      <c r="B23801" s="16">
        <v>8</v>
      </c>
      <c r="C23801" s="16" t="s">
        <v>179</v>
      </c>
      <c r="D23801" s="38">
        <v>24.073</v>
      </c>
    </row>
    <row r="23802" spans="1:4">
      <c r="A23802" s="13">
        <v>2012</v>
      </c>
      <c r="B23802" s="14">
        <v>9</v>
      </c>
      <c r="C23802" s="14" t="s">
        <v>179</v>
      </c>
      <c r="D23802" s="37">
        <v>24.648</v>
      </c>
    </row>
    <row r="23803" spans="1:4">
      <c r="A23803" s="15">
        <v>2012</v>
      </c>
      <c r="B23803" s="16">
        <v>10</v>
      </c>
      <c r="C23803" s="16" t="s">
        <v>179</v>
      </c>
      <c r="D23803" s="38">
        <v>25.238</v>
      </c>
    </row>
    <row r="23804" spans="1:4">
      <c r="A23804" s="13">
        <v>2012</v>
      </c>
      <c r="B23804" s="14">
        <v>11</v>
      </c>
      <c r="C23804" s="14" t="s">
        <v>179</v>
      </c>
      <c r="D23804" s="37">
        <v>25.800999999999998</v>
      </c>
    </row>
    <row r="23805" spans="1:4">
      <c r="A23805" s="15">
        <v>2012</v>
      </c>
      <c r="B23805" s="16">
        <v>12</v>
      </c>
      <c r="C23805" s="16" t="s">
        <v>179</v>
      </c>
      <c r="D23805" s="38">
        <v>26.581</v>
      </c>
    </row>
    <row r="23806" spans="1:4">
      <c r="A23806" s="13">
        <v>2013</v>
      </c>
      <c r="B23806" s="14">
        <v>1</v>
      </c>
      <c r="C23806" s="14" t="s">
        <v>179</v>
      </c>
      <c r="D23806" s="37">
        <v>26.370999999999999</v>
      </c>
    </row>
    <row r="23807" spans="1:4">
      <c r="A23807" s="15">
        <v>2013</v>
      </c>
      <c r="B23807" s="16">
        <v>2</v>
      </c>
      <c r="C23807" s="16" t="s">
        <v>179</v>
      </c>
      <c r="D23807" s="38">
        <v>26.559000000000001</v>
      </c>
    </row>
    <row r="23808" spans="1:4">
      <c r="A23808" s="13">
        <v>2013</v>
      </c>
      <c r="B23808" s="14">
        <v>3</v>
      </c>
      <c r="C23808" s="14" t="s">
        <v>179</v>
      </c>
      <c r="D23808" s="37">
        <v>25.31</v>
      </c>
    </row>
    <row r="23809" spans="1:4">
      <c r="A23809" s="15">
        <v>2013</v>
      </c>
      <c r="B23809" s="16">
        <v>4</v>
      </c>
      <c r="C23809" s="16" t="s">
        <v>179</v>
      </c>
      <c r="D23809" s="38">
        <v>25.928000000000001</v>
      </c>
    </row>
    <row r="23810" spans="1:4">
      <c r="A23810" s="13">
        <v>2013</v>
      </c>
      <c r="B23810" s="14">
        <v>5</v>
      </c>
      <c r="C23810" s="14" t="s">
        <v>179</v>
      </c>
      <c r="D23810" s="37">
        <v>25.692</v>
      </c>
    </row>
    <row r="23811" spans="1:4">
      <c r="A23811" s="15">
        <v>2013</v>
      </c>
      <c r="B23811" s="16">
        <v>6</v>
      </c>
      <c r="C23811" s="16" t="s">
        <v>179</v>
      </c>
      <c r="D23811" s="38">
        <v>25.071999999999999</v>
      </c>
    </row>
    <row r="23812" spans="1:4">
      <c r="A23812" s="13">
        <v>2013</v>
      </c>
      <c r="B23812" s="14">
        <v>7</v>
      </c>
      <c r="C23812" s="14" t="s">
        <v>179</v>
      </c>
      <c r="D23812" s="37">
        <v>24.433</v>
      </c>
    </row>
    <row r="23813" spans="1:4">
      <c r="A23813" s="15">
        <v>2013</v>
      </c>
      <c r="B23813" s="16">
        <v>8</v>
      </c>
      <c r="C23813" s="16" t="s">
        <v>179</v>
      </c>
      <c r="D23813" s="38">
        <v>24.161999999999999</v>
      </c>
    </row>
    <row r="23814" spans="1:4">
      <c r="A23814" s="13">
        <v>2000</v>
      </c>
      <c r="B23814" s="14">
        <v>2</v>
      </c>
      <c r="C23814" s="14" t="s">
        <v>180</v>
      </c>
      <c r="D23814" s="37">
        <v>-4.0090000000000003</v>
      </c>
    </row>
    <row r="23815" spans="1:4">
      <c r="A23815" s="15">
        <v>2000</v>
      </c>
      <c r="B23815" s="16">
        <v>3</v>
      </c>
      <c r="C23815" s="16" t="s">
        <v>180</v>
      </c>
      <c r="D23815" s="38">
        <v>-2.56</v>
      </c>
    </row>
    <row r="23816" spans="1:4">
      <c r="A23816" s="13">
        <v>2000</v>
      </c>
      <c r="B23816" s="14">
        <v>4</v>
      </c>
      <c r="C23816" s="14" t="s">
        <v>180</v>
      </c>
      <c r="D23816" s="37">
        <v>-0.89700000000000002</v>
      </c>
    </row>
    <row r="23817" spans="1:4">
      <c r="A23817" s="15">
        <v>2000</v>
      </c>
      <c r="B23817" s="16">
        <v>5</v>
      </c>
      <c r="C23817" s="16" t="s">
        <v>180</v>
      </c>
      <c r="D23817" s="38">
        <v>5.4329999999999998</v>
      </c>
    </row>
    <row r="23818" spans="1:4">
      <c r="A23818" s="13">
        <v>2000</v>
      </c>
      <c r="B23818" s="14">
        <v>6</v>
      </c>
      <c r="C23818" s="14" t="s">
        <v>180</v>
      </c>
      <c r="D23818" s="37">
        <v>8.6270000000000007</v>
      </c>
    </row>
    <row r="23819" spans="1:4">
      <c r="A23819" s="15">
        <v>2000</v>
      </c>
      <c r="B23819" s="16">
        <v>7</v>
      </c>
      <c r="C23819" s="16" t="s">
        <v>180</v>
      </c>
      <c r="D23819" s="38">
        <v>11.47</v>
      </c>
    </row>
    <row r="23820" spans="1:4">
      <c r="A23820" s="13">
        <v>2000</v>
      </c>
      <c r="B23820" s="14">
        <v>8</v>
      </c>
      <c r="C23820" s="14" t="s">
        <v>180</v>
      </c>
      <c r="D23820" s="37">
        <v>10.023999999999999</v>
      </c>
    </row>
    <row r="23821" spans="1:4">
      <c r="A23821" s="15">
        <v>2000</v>
      </c>
      <c r="B23821" s="16">
        <v>9</v>
      </c>
      <c r="C23821" s="16" t="s">
        <v>180</v>
      </c>
      <c r="D23821" s="38">
        <v>6.6109999999999998</v>
      </c>
    </row>
    <row r="23822" spans="1:4">
      <c r="A23822" s="13">
        <v>2000</v>
      </c>
      <c r="B23822" s="14">
        <v>10</v>
      </c>
      <c r="C23822" s="14" t="s">
        <v>180</v>
      </c>
      <c r="D23822" s="37">
        <v>1.3089999999999999</v>
      </c>
    </row>
    <row r="23823" spans="1:4">
      <c r="A23823" s="15">
        <v>2000</v>
      </c>
      <c r="B23823" s="16">
        <v>11</v>
      </c>
      <c r="C23823" s="16" t="s">
        <v>180</v>
      </c>
      <c r="D23823" s="38">
        <v>-2.766</v>
      </c>
    </row>
    <row r="23824" spans="1:4">
      <c r="A23824" s="13">
        <v>2000</v>
      </c>
      <c r="B23824" s="14">
        <v>12</v>
      </c>
      <c r="C23824" s="14" t="s">
        <v>180</v>
      </c>
      <c r="D23824" s="37">
        <v>-4.3369999999999997</v>
      </c>
    </row>
    <row r="23825" spans="1:4">
      <c r="A23825" s="15">
        <v>2001</v>
      </c>
      <c r="B23825" s="16">
        <v>1</v>
      </c>
      <c r="C23825" s="16" t="s">
        <v>180</v>
      </c>
      <c r="D23825" s="38">
        <v>-2.129</v>
      </c>
    </row>
    <row r="23826" spans="1:4">
      <c r="A23826" s="13">
        <v>2001</v>
      </c>
      <c r="B23826" s="14">
        <v>2</v>
      </c>
      <c r="C23826" s="14" t="s">
        <v>180</v>
      </c>
      <c r="D23826" s="37">
        <v>-3.1360000000000001</v>
      </c>
    </row>
    <row r="23827" spans="1:4">
      <c r="A23827" s="15">
        <v>2001</v>
      </c>
      <c r="B23827" s="16">
        <v>3</v>
      </c>
      <c r="C23827" s="16" t="s">
        <v>180</v>
      </c>
      <c r="D23827" s="38">
        <v>-4.0209999999999999</v>
      </c>
    </row>
    <row r="23828" spans="1:4">
      <c r="A23828" s="13">
        <v>2001</v>
      </c>
      <c r="B23828" s="14">
        <v>4</v>
      </c>
      <c r="C23828" s="14" t="s">
        <v>180</v>
      </c>
      <c r="D23828" s="37">
        <v>0.51200000000000001</v>
      </c>
    </row>
    <row r="23829" spans="1:4">
      <c r="A23829" s="15">
        <v>2001</v>
      </c>
      <c r="B23829" s="16">
        <v>5</v>
      </c>
      <c r="C23829" s="16" t="s">
        <v>180</v>
      </c>
      <c r="D23829" s="38">
        <v>5.57</v>
      </c>
    </row>
    <row r="23830" spans="1:4">
      <c r="A23830" s="13">
        <v>2001</v>
      </c>
      <c r="B23830" s="14">
        <v>6</v>
      </c>
      <c r="C23830" s="14" t="s">
        <v>180</v>
      </c>
      <c r="D23830" s="37">
        <v>8.14</v>
      </c>
    </row>
    <row r="23831" spans="1:4">
      <c r="A23831" s="15">
        <v>2001</v>
      </c>
      <c r="B23831" s="16">
        <v>7</v>
      </c>
      <c r="C23831" s="16" t="s">
        <v>180</v>
      </c>
      <c r="D23831" s="38">
        <v>10.212999999999999</v>
      </c>
    </row>
    <row r="23832" spans="1:4">
      <c r="A23832" s="13">
        <v>2001</v>
      </c>
      <c r="B23832" s="14">
        <v>8</v>
      </c>
      <c r="C23832" s="14" t="s">
        <v>180</v>
      </c>
      <c r="D23832" s="37">
        <v>9.6479999999999997</v>
      </c>
    </row>
    <row r="23833" spans="1:4">
      <c r="A23833" s="15">
        <v>2001</v>
      </c>
      <c r="B23833" s="16">
        <v>9</v>
      </c>
      <c r="C23833" s="16" t="s">
        <v>180</v>
      </c>
      <c r="D23833" s="38">
        <v>7.0220000000000002</v>
      </c>
    </row>
    <row r="23834" spans="1:4">
      <c r="A23834" s="13">
        <v>2001</v>
      </c>
      <c r="B23834" s="14">
        <v>10</v>
      </c>
      <c r="C23834" s="14" t="s">
        <v>180</v>
      </c>
      <c r="D23834" s="37">
        <v>2.444</v>
      </c>
    </row>
    <row r="23835" spans="1:4">
      <c r="A23835" s="15">
        <v>2001</v>
      </c>
      <c r="B23835" s="16">
        <v>11</v>
      </c>
      <c r="C23835" s="16" t="s">
        <v>180</v>
      </c>
      <c r="D23835" s="38">
        <v>-2.2109999999999999</v>
      </c>
    </row>
    <row r="23836" spans="1:4">
      <c r="A23836" s="13">
        <v>2001</v>
      </c>
      <c r="B23836" s="14">
        <v>12</v>
      </c>
      <c r="C23836" s="14" t="s">
        <v>180</v>
      </c>
      <c r="D23836" s="37">
        <v>-1.7150000000000001</v>
      </c>
    </row>
    <row r="23837" spans="1:4">
      <c r="A23837" s="15">
        <v>2002</v>
      </c>
      <c r="B23837" s="16">
        <v>1</v>
      </c>
      <c r="C23837" s="16" t="s">
        <v>180</v>
      </c>
      <c r="D23837" s="38">
        <v>-2.8690000000000002</v>
      </c>
    </row>
    <row r="23838" spans="1:4">
      <c r="A23838" s="13">
        <v>2002</v>
      </c>
      <c r="B23838" s="14">
        <v>2</v>
      </c>
      <c r="C23838" s="14" t="s">
        <v>180</v>
      </c>
      <c r="D23838" s="37">
        <v>-6.9130000000000003</v>
      </c>
    </row>
    <row r="23839" spans="1:4">
      <c r="A23839" s="15">
        <v>2002</v>
      </c>
      <c r="B23839" s="16">
        <v>3</v>
      </c>
      <c r="C23839" s="16" t="s">
        <v>180</v>
      </c>
      <c r="D23839" s="38">
        <v>-3.4380000000000002</v>
      </c>
    </row>
    <row r="23840" spans="1:4">
      <c r="A23840" s="13">
        <v>2002</v>
      </c>
      <c r="B23840" s="14">
        <v>4</v>
      </c>
      <c r="C23840" s="14" t="s">
        <v>180</v>
      </c>
      <c r="D23840" s="37">
        <v>1.518</v>
      </c>
    </row>
    <row r="23841" spans="1:4">
      <c r="A23841" s="15">
        <v>2002</v>
      </c>
      <c r="B23841" s="16">
        <v>5</v>
      </c>
      <c r="C23841" s="16" t="s">
        <v>180</v>
      </c>
      <c r="D23841" s="38">
        <v>5.0030000000000001</v>
      </c>
    </row>
    <row r="23842" spans="1:4">
      <c r="A23842" s="13">
        <v>2002</v>
      </c>
      <c r="B23842" s="14">
        <v>6</v>
      </c>
      <c r="C23842" s="14" t="s">
        <v>180</v>
      </c>
      <c r="D23842" s="37">
        <v>9.6850000000000005</v>
      </c>
    </row>
    <row r="23843" spans="1:4">
      <c r="A23843" s="15">
        <v>2002</v>
      </c>
      <c r="B23843" s="16">
        <v>7</v>
      </c>
      <c r="C23843" s="16" t="s">
        <v>180</v>
      </c>
      <c r="D23843" s="38">
        <v>10.336</v>
      </c>
    </row>
    <row r="23844" spans="1:4">
      <c r="A23844" s="13">
        <v>2002</v>
      </c>
      <c r="B23844" s="14">
        <v>8</v>
      </c>
      <c r="C23844" s="14" t="s">
        <v>180</v>
      </c>
      <c r="D23844" s="37">
        <v>9.2439999999999998</v>
      </c>
    </row>
    <row r="23845" spans="1:4">
      <c r="A23845" s="15">
        <v>2002</v>
      </c>
      <c r="B23845" s="16">
        <v>9</v>
      </c>
      <c r="C23845" s="16" t="s">
        <v>180</v>
      </c>
      <c r="D23845" s="38">
        <v>7.3419999999999996</v>
      </c>
    </row>
    <row r="23846" spans="1:4">
      <c r="A23846" s="13">
        <v>2002</v>
      </c>
      <c r="B23846" s="14">
        <v>10</v>
      </c>
      <c r="C23846" s="14" t="s">
        <v>180</v>
      </c>
      <c r="D23846" s="37">
        <v>1.917</v>
      </c>
    </row>
    <row r="23847" spans="1:4">
      <c r="A23847" s="15">
        <v>2002</v>
      </c>
      <c r="B23847" s="16">
        <v>11</v>
      </c>
      <c r="C23847" s="16" t="s">
        <v>180</v>
      </c>
      <c r="D23847" s="38">
        <v>0.34300000000000003</v>
      </c>
    </row>
    <row r="23848" spans="1:4">
      <c r="A23848" s="13">
        <v>2002</v>
      </c>
      <c r="B23848" s="14">
        <v>12</v>
      </c>
      <c r="C23848" s="14" t="s">
        <v>180</v>
      </c>
      <c r="D23848" s="37">
        <v>9.0999999999999998E-2</v>
      </c>
    </row>
    <row r="23849" spans="1:4">
      <c r="A23849" s="15">
        <v>2003</v>
      </c>
      <c r="B23849" s="16">
        <v>1</v>
      </c>
      <c r="C23849" s="16" t="s">
        <v>180</v>
      </c>
      <c r="D23849" s="38">
        <v>-2.8660000000000001</v>
      </c>
    </row>
    <row r="23850" spans="1:4">
      <c r="A23850" s="13">
        <v>2003</v>
      </c>
      <c r="B23850" s="14">
        <v>2</v>
      </c>
      <c r="C23850" s="14" t="s">
        <v>180</v>
      </c>
      <c r="D23850" s="37">
        <v>-0.77200000000000002</v>
      </c>
    </row>
    <row r="23851" spans="1:4">
      <c r="A23851" s="15">
        <v>2003</v>
      </c>
      <c r="B23851" s="16">
        <v>3</v>
      </c>
      <c r="C23851" s="16" t="s">
        <v>180</v>
      </c>
      <c r="D23851" s="38">
        <v>0.79300000000000004</v>
      </c>
    </row>
    <row r="23852" spans="1:4">
      <c r="A23852" s="13">
        <v>2003</v>
      </c>
      <c r="B23852" s="14">
        <v>4</v>
      </c>
      <c r="C23852" s="14" t="s">
        <v>180</v>
      </c>
      <c r="D23852" s="37">
        <v>3.6659999999999999</v>
      </c>
    </row>
    <row r="23853" spans="1:4">
      <c r="A23853" s="15">
        <v>2003</v>
      </c>
      <c r="B23853" s="16">
        <v>5</v>
      </c>
      <c r="C23853" s="16" t="s">
        <v>180</v>
      </c>
      <c r="D23853" s="38">
        <v>4.9889999999999999</v>
      </c>
    </row>
    <row r="23854" spans="1:4">
      <c r="A23854" s="13">
        <v>2003</v>
      </c>
      <c r="B23854" s="14">
        <v>6</v>
      </c>
      <c r="C23854" s="14" t="s">
        <v>180</v>
      </c>
      <c r="D23854" s="37">
        <v>10.359</v>
      </c>
    </row>
    <row r="23855" spans="1:4">
      <c r="A23855" s="15">
        <v>2003</v>
      </c>
      <c r="B23855" s="16">
        <v>7</v>
      </c>
      <c r="C23855" s="16" t="s">
        <v>180</v>
      </c>
      <c r="D23855" s="38">
        <v>11.573</v>
      </c>
    </row>
    <row r="23856" spans="1:4">
      <c r="A23856" s="13">
        <v>2003</v>
      </c>
      <c r="B23856" s="14">
        <v>8</v>
      </c>
      <c r="C23856" s="14" t="s">
        <v>180</v>
      </c>
      <c r="D23856" s="37">
        <v>12.034000000000001</v>
      </c>
    </row>
    <row r="23857" spans="1:4">
      <c r="A23857" s="15">
        <v>2003</v>
      </c>
      <c r="B23857" s="16">
        <v>9</v>
      </c>
      <c r="C23857" s="16" t="s">
        <v>180</v>
      </c>
      <c r="D23857" s="38">
        <v>6.4580000000000002</v>
      </c>
    </row>
    <row r="23858" spans="1:4">
      <c r="A23858" s="13">
        <v>2003</v>
      </c>
      <c r="B23858" s="14">
        <v>10</v>
      </c>
      <c r="C23858" s="14" t="s">
        <v>180</v>
      </c>
      <c r="D23858" s="37">
        <v>1.7729999999999999</v>
      </c>
    </row>
    <row r="23859" spans="1:4">
      <c r="A23859" s="15">
        <v>2003</v>
      </c>
      <c r="B23859" s="16">
        <v>11</v>
      </c>
      <c r="C23859" s="16" t="s">
        <v>180</v>
      </c>
      <c r="D23859" s="38">
        <v>-1.4339999999999999</v>
      </c>
    </row>
    <row r="23860" spans="1:4">
      <c r="A23860" s="13">
        <v>2003</v>
      </c>
      <c r="B23860" s="14">
        <v>12</v>
      </c>
      <c r="C23860" s="14" t="s">
        <v>180</v>
      </c>
      <c r="D23860" s="37">
        <v>-4.0419999999999998</v>
      </c>
    </row>
    <row r="23861" spans="1:4">
      <c r="A23861" s="15">
        <v>2004</v>
      </c>
      <c r="B23861" s="16">
        <v>1</v>
      </c>
      <c r="C23861" s="16" t="s">
        <v>180</v>
      </c>
      <c r="D23861" s="38">
        <v>-4.4349999999999996</v>
      </c>
    </row>
    <row r="23862" spans="1:4">
      <c r="A23862" s="13">
        <v>2004</v>
      </c>
      <c r="B23862" s="14">
        <v>2</v>
      </c>
      <c r="C23862" s="14" t="s">
        <v>180</v>
      </c>
      <c r="D23862" s="37">
        <v>-2.2469999999999999</v>
      </c>
    </row>
    <row r="23863" spans="1:4">
      <c r="A23863" s="15">
        <v>2004</v>
      </c>
      <c r="B23863" s="16">
        <v>3</v>
      </c>
      <c r="C23863" s="16" t="s">
        <v>180</v>
      </c>
      <c r="D23863" s="38">
        <v>1.3</v>
      </c>
    </row>
    <row r="23864" spans="1:4">
      <c r="A23864" s="13">
        <v>2004</v>
      </c>
      <c r="B23864" s="14">
        <v>4</v>
      </c>
      <c r="C23864" s="14" t="s">
        <v>180</v>
      </c>
      <c r="D23864" s="37">
        <v>2.8450000000000002</v>
      </c>
    </row>
    <row r="23865" spans="1:4">
      <c r="A23865" s="15">
        <v>2004</v>
      </c>
      <c r="B23865" s="16">
        <v>5</v>
      </c>
      <c r="C23865" s="16" t="s">
        <v>180</v>
      </c>
      <c r="D23865" s="38">
        <v>5.6689999999999996</v>
      </c>
    </row>
    <row r="23866" spans="1:4">
      <c r="A23866" s="13">
        <v>2004</v>
      </c>
      <c r="B23866" s="14">
        <v>6</v>
      </c>
      <c r="C23866" s="14" t="s">
        <v>180</v>
      </c>
      <c r="D23866" s="37">
        <v>9.7129999999999992</v>
      </c>
    </row>
    <row r="23867" spans="1:4">
      <c r="A23867" s="15">
        <v>2004</v>
      </c>
      <c r="B23867" s="16">
        <v>7</v>
      </c>
      <c r="C23867" s="16" t="s">
        <v>180</v>
      </c>
      <c r="D23867" s="38">
        <v>11.592000000000001</v>
      </c>
    </row>
    <row r="23868" spans="1:4">
      <c r="A23868" s="13">
        <v>2004</v>
      </c>
      <c r="B23868" s="14">
        <v>8</v>
      </c>
      <c r="C23868" s="14" t="s">
        <v>180</v>
      </c>
      <c r="D23868" s="37">
        <v>11.31</v>
      </c>
    </row>
    <row r="23869" spans="1:4">
      <c r="A23869" s="15">
        <v>2004</v>
      </c>
      <c r="B23869" s="16">
        <v>9</v>
      </c>
      <c r="C23869" s="16" t="s">
        <v>180</v>
      </c>
      <c r="D23869" s="38">
        <v>7.016</v>
      </c>
    </row>
    <row r="23870" spans="1:4">
      <c r="A23870" s="13">
        <v>2004</v>
      </c>
      <c r="B23870" s="14">
        <v>10</v>
      </c>
      <c r="C23870" s="14" t="s">
        <v>180</v>
      </c>
      <c r="D23870" s="37">
        <v>0.96099999999999997</v>
      </c>
    </row>
    <row r="23871" spans="1:4">
      <c r="A23871" s="15">
        <v>2004</v>
      </c>
      <c r="B23871" s="16">
        <v>11</v>
      </c>
      <c r="C23871" s="16" t="s">
        <v>180</v>
      </c>
      <c r="D23871" s="38">
        <v>-2.2000000000000002</v>
      </c>
    </row>
    <row r="23872" spans="1:4">
      <c r="A23872" s="13">
        <v>2004</v>
      </c>
      <c r="B23872" s="14">
        <v>12</v>
      </c>
      <c r="C23872" s="14" t="s">
        <v>180</v>
      </c>
      <c r="D23872" s="37">
        <v>-4.6100000000000003</v>
      </c>
    </row>
    <row r="23873" spans="1:4">
      <c r="A23873" s="15">
        <v>2005</v>
      </c>
      <c r="B23873" s="16">
        <v>1</v>
      </c>
      <c r="C23873" s="16" t="s">
        <v>180</v>
      </c>
      <c r="D23873" s="38">
        <v>-3.754</v>
      </c>
    </row>
    <row r="23874" spans="1:4">
      <c r="A23874" s="13">
        <v>2005</v>
      </c>
      <c r="B23874" s="14">
        <v>2</v>
      </c>
      <c r="C23874" s="14" t="s">
        <v>180</v>
      </c>
      <c r="D23874" s="37">
        <v>-1.5609999999999999</v>
      </c>
    </row>
    <row r="23875" spans="1:4">
      <c r="A23875" s="15">
        <v>2005</v>
      </c>
      <c r="B23875" s="16">
        <v>3</v>
      </c>
      <c r="C23875" s="16" t="s">
        <v>180</v>
      </c>
      <c r="D23875" s="38">
        <v>0.35299999999999998</v>
      </c>
    </row>
    <row r="23876" spans="1:4">
      <c r="A23876" s="13">
        <v>2005</v>
      </c>
      <c r="B23876" s="14">
        <v>4</v>
      </c>
      <c r="C23876" s="14" t="s">
        <v>180</v>
      </c>
      <c r="D23876" s="37">
        <v>1.4239999999999999</v>
      </c>
    </row>
    <row r="23877" spans="1:4">
      <c r="A23877" s="15">
        <v>2005</v>
      </c>
      <c r="B23877" s="16">
        <v>5</v>
      </c>
      <c r="C23877" s="16" t="s">
        <v>180</v>
      </c>
      <c r="D23877" s="38">
        <v>4.1269999999999998</v>
      </c>
    </row>
    <row r="23878" spans="1:4">
      <c r="A23878" s="13">
        <v>2005</v>
      </c>
      <c r="B23878" s="14">
        <v>6</v>
      </c>
      <c r="C23878" s="14" t="s">
        <v>180</v>
      </c>
      <c r="D23878" s="37">
        <v>9.3089999999999993</v>
      </c>
    </row>
    <row r="23879" spans="1:4">
      <c r="A23879" s="15">
        <v>2005</v>
      </c>
      <c r="B23879" s="16">
        <v>7</v>
      </c>
      <c r="C23879" s="16" t="s">
        <v>180</v>
      </c>
      <c r="D23879" s="38">
        <v>11.51</v>
      </c>
    </row>
    <row r="23880" spans="1:4">
      <c r="A23880" s="13">
        <v>2005</v>
      </c>
      <c r="B23880" s="14">
        <v>8</v>
      </c>
      <c r="C23880" s="14" t="s">
        <v>180</v>
      </c>
      <c r="D23880" s="37">
        <v>8.9890000000000008</v>
      </c>
    </row>
    <row r="23881" spans="1:4">
      <c r="A23881" s="15">
        <v>2005</v>
      </c>
      <c r="B23881" s="16">
        <v>9</v>
      </c>
      <c r="C23881" s="16" t="s">
        <v>180</v>
      </c>
      <c r="D23881" s="38">
        <v>3.548</v>
      </c>
    </row>
    <row r="23882" spans="1:4">
      <c r="A23882" s="13">
        <v>2005</v>
      </c>
      <c r="B23882" s="14">
        <v>10</v>
      </c>
      <c r="C23882" s="14" t="s">
        <v>180</v>
      </c>
      <c r="D23882" s="37">
        <v>-1.0069999999999999</v>
      </c>
    </row>
    <row r="23883" spans="1:4">
      <c r="A23883" s="15">
        <v>2005</v>
      </c>
      <c r="B23883" s="16">
        <v>11</v>
      </c>
      <c r="C23883" s="16" t="s">
        <v>180</v>
      </c>
      <c r="D23883" s="38">
        <v>-2.7170000000000001</v>
      </c>
    </row>
    <row r="23884" spans="1:4">
      <c r="A23884" s="13">
        <v>2005</v>
      </c>
      <c r="B23884" s="14">
        <v>12</v>
      </c>
      <c r="C23884" s="14" t="s">
        <v>180</v>
      </c>
      <c r="D23884" s="37">
        <v>-2.2970000000000002</v>
      </c>
    </row>
    <row r="23885" spans="1:4">
      <c r="A23885" s="15">
        <v>2006</v>
      </c>
      <c r="B23885" s="16">
        <v>1</v>
      </c>
      <c r="C23885" s="16" t="s">
        <v>180</v>
      </c>
      <c r="D23885" s="38">
        <v>-1.883</v>
      </c>
    </row>
    <row r="23886" spans="1:4">
      <c r="A23886" s="13">
        <v>2006</v>
      </c>
      <c r="B23886" s="14">
        <v>2</v>
      </c>
      <c r="C23886" s="14" t="s">
        <v>180</v>
      </c>
      <c r="D23886" s="37">
        <v>-0.64700000000000002</v>
      </c>
    </row>
    <row r="23887" spans="1:4">
      <c r="A23887" s="15">
        <v>2006</v>
      </c>
      <c r="B23887" s="16">
        <v>3</v>
      </c>
      <c r="C23887" s="16" t="s">
        <v>180</v>
      </c>
      <c r="D23887" s="38">
        <v>-2.2349999999999999</v>
      </c>
    </row>
    <row r="23888" spans="1:4">
      <c r="A23888" s="13">
        <v>2006</v>
      </c>
      <c r="B23888" s="14">
        <v>4</v>
      </c>
      <c r="C23888" s="14" t="s">
        <v>180</v>
      </c>
      <c r="D23888" s="37">
        <v>-0.38300000000000001</v>
      </c>
    </row>
    <row r="23889" spans="1:4">
      <c r="A23889" s="15">
        <v>2006</v>
      </c>
      <c r="B23889" s="16">
        <v>5</v>
      </c>
      <c r="C23889" s="16" t="s">
        <v>180</v>
      </c>
      <c r="D23889" s="38">
        <v>4.21</v>
      </c>
    </row>
    <row r="23890" spans="1:4">
      <c r="A23890" s="13">
        <v>2006</v>
      </c>
      <c r="B23890" s="14">
        <v>6</v>
      </c>
      <c r="C23890" s="14" t="s">
        <v>180</v>
      </c>
      <c r="D23890" s="37">
        <v>9.2579999999999991</v>
      </c>
    </row>
    <row r="23891" spans="1:4">
      <c r="A23891" s="15">
        <v>2006</v>
      </c>
      <c r="B23891" s="16">
        <v>7</v>
      </c>
      <c r="C23891" s="16" t="s">
        <v>180</v>
      </c>
      <c r="D23891" s="38">
        <v>10.32</v>
      </c>
    </row>
    <row r="23892" spans="1:4">
      <c r="A23892" s="13">
        <v>2006</v>
      </c>
      <c r="B23892" s="14">
        <v>8</v>
      </c>
      <c r="C23892" s="14" t="s">
        <v>180</v>
      </c>
      <c r="D23892" s="37">
        <v>10.186</v>
      </c>
    </row>
    <row r="23893" spans="1:4">
      <c r="A23893" s="15">
        <v>2006</v>
      </c>
      <c r="B23893" s="16">
        <v>9</v>
      </c>
      <c r="C23893" s="16" t="s">
        <v>180</v>
      </c>
      <c r="D23893" s="38">
        <v>7.0490000000000004</v>
      </c>
    </row>
    <row r="23894" spans="1:4">
      <c r="A23894" s="13">
        <v>2006</v>
      </c>
      <c r="B23894" s="14">
        <v>10</v>
      </c>
      <c r="C23894" s="14" t="s">
        <v>180</v>
      </c>
      <c r="D23894" s="37">
        <v>1.0349999999999999</v>
      </c>
    </row>
    <row r="23895" spans="1:4">
      <c r="A23895" s="15">
        <v>2006</v>
      </c>
      <c r="B23895" s="16">
        <v>11</v>
      </c>
      <c r="C23895" s="16" t="s">
        <v>180</v>
      </c>
      <c r="D23895" s="38">
        <v>-3.4060000000000001</v>
      </c>
    </row>
    <row r="23896" spans="1:4">
      <c r="A23896" s="13">
        <v>2006</v>
      </c>
      <c r="B23896" s="14">
        <v>12</v>
      </c>
      <c r="C23896" s="14" t="s">
        <v>180</v>
      </c>
      <c r="D23896" s="37">
        <v>-1.6930000000000001</v>
      </c>
    </row>
    <row r="23897" spans="1:4">
      <c r="A23897" s="15">
        <v>2007</v>
      </c>
      <c r="B23897" s="16">
        <v>1</v>
      </c>
      <c r="C23897" s="16" t="s">
        <v>180</v>
      </c>
      <c r="D23897" s="38">
        <v>-4.157</v>
      </c>
    </row>
    <row r="23898" spans="1:4">
      <c r="A23898" s="13">
        <v>2007</v>
      </c>
      <c r="B23898" s="14">
        <v>2</v>
      </c>
      <c r="C23898" s="14" t="s">
        <v>180</v>
      </c>
      <c r="D23898" s="37">
        <v>-3.4969999999999999</v>
      </c>
    </row>
    <row r="23899" spans="1:4">
      <c r="A23899" s="15">
        <v>2007</v>
      </c>
      <c r="B23899" s="16">
        <v>3</v>
      </c>
      <c r="C23899" s="16" t="s">
        <v>180</v>
      </c>
      <c r="D23899" s="38">
        <v>-0.83</v>
      </c>
    </row>
    <row r="23900" spans="1:4">
      <c r="A23900" s="13">
        <v>2007</v>
      </c>
      <c r="B23900" s="14">
        <v>4</v>
      </c>
      <c r="C23900" s="14" t="s">
        <v>180</v>
      </c>
      <c r="D23900" s="37">
        <v>2.4740000000000002</v>
      </c>
    </row>
    <row r="23901" spans="1:4">
      <c r="A23901" s="15">
        <v>2007</v>
      </c>
      <c r="B23901" s="16">
        <v>5</v>
      </c>
      <c r="C23901" s="16" t="s">
        <v>180</v>
      </c>
      <c r="D23901" s="38">
        <v>3.9550000000000001</v>
      </c>
    </row>
    <row r="23902" spans="1:4">
      <c r="A23902" s="13">
        <v>2007</v>
      </c>
      <c r="B23902" s="14">
        <v>6</v>
      </c>
      <c r="C23902" s="14" t="s">
        <v>180</v>
      </c>
      <c r="D23902" s="37">
        <v>10.129</v>
      </c>
    </row>
    <row r="23903" spans="1:4">
      <c r="A23903" s="15">
        <v>2007</v>
      </c>
      <c r="B23903" s="16">
        <v>7</v>
      </c>
      <c r="C23903" s="16" t="s">
        <v>180</v>
      </c>
      <c r="D23903" s="38">
        <v>11.061999999999999</v>
      </c>
    </row>
    <row r="23904" spans="1:4">
      <c r="A23904" s="13">
        <v>2007</v>
      </c>
      <c r="B23904" s="14">
        <v>8</v>
      </c>
      <c r="C23904" s="14" t="s">
        <v>180</v>
      </c>
      <c r="D23904" s="37">
        <v>9.4440000000000008</v>
      </c>
    </row>
    <row r="23905" spans="1:4">
      <c r="A23905" s="15">
        <v>2007</v>
      </c>
      <c r="B23905" s="16">
        <v>9</v>
      </c>
      <c r="C23905" s="16" t="s">
        <v>180</v>
      </c>
      <c r="D23905" s="38">
        <v>5.476</v>
      </c>
    </row>
    <row r="23906" spans="1:4">
      <c r="A23906" s="13">
        <v>2007</v>
      </c>
      <c r="B23906" s="14">
        <v>10</v>
      </c>
      <c r="C23906" s="14" t="s">
        <v>180</v>
      </c>
      <c r="D23906" s="37">
        <v>2.1440000000000001</v>
      </c>
    </row>
    <row r="23907" spans="1:4">
      <c r="A23907" s="15">
        <v>2007</v>
      </c>
      <c r="B23907" s="16">
        <v>11</v>
      </c>
      <c r="C23907" s="16" t="s">
        <v>180</v>
      </c>
      <c r="D23907" s="38">
        <v>-1.4730000000000001</v>
      </c>
    </row>
    <row r="23908" spans="1:4">
      <c r="A23908" s="13">
        <v>2007</v>
      </c>
      <c r="B23908" s="14">
        <v>12</v>
      </c>
      <c r="C23908" s="14" t="s">
        <v>180</v>
      </c>
      <c r="D23908" s="37">
        <v>-2.8210000000000002</v>
      </c>
    </row>
    <row r="23909" spans="1:4">
      <c r="A23909" s="15">
        <v>2008</v>
      </c>
      <c r="B23909" s="16">
        <v>1</v>
      </c>
      <c r="C23909" s="16" t="s">
        <v>180</v>
      </c>
      <c r="D23909" s="38">
        <v>-4.1029999999999998</v>
      </c>
    </row>
    <row r="23910" spans="1:4">
      <c r="A23910" s="13">
        <v>2008</v>
      </c>
      <c r="B23910" s="14">
        <v>2</v>
      </c>
      <c r="C23910" s="14" t="s">
        <v>180</v>
      </c>
      <c r="D23910" s="37">
        <v>-3.2650000000000001</v>
      </c>
    </row>
    <row r="23911" spans="1:4">
      <c r="A23911" s="15">
        <v>2008</v>
      </c>
      <c r="B23911" s="16">
        <v>3</v>
      </c>
      <c r="C23911" s="16" t="s">
        <v>180</v>
      </c>
      <c r="D23911" s="38">
        <v>-2.8010000000000002</v>
      </c>
    </row>
    <row r="23912" spans="1:4">
      <c r="A23912" s="13">
        <v>2008</v>
      </c>
      <c r="B23912" s="14">
        <v>4</v>
      </c>
      <c r="C23912" s="14" t="s">
        <v>180</v>
      </c>
      <c r="D23912" s="37">
        <v>0.35699999999999998</v>
      </c>
    </row>
    <row r="23913" spans="1:4">
      <c r="A23913" s="15">
        <v>2008</v>
      </c>
      <c r="B23913" s="16">
        <v>5</v>
      </c>
      <c r="C23913" s="16" t="s">
        <v>180</v>
      </c>
      <c r="D23913" s="38">
        <v>6.6459999999999999</v>
      </c>
    </row>
    <row r="23914" spans="1:4">
      <c r="A23914" s="13">
        <v>2008</v>
      </c>
      <c r="B23914" s="14">
        <v>6</v>
      </c>
      <c r="C23914" s="14" t="s">
        <v>180</v>
      </c>
      <c r="D23914" s="37">
        <v>9.1199999999999992</v>
      </c>
    </row>
    <row r="23915" spans="1:4">
      <c r="A23915" s="15">
        <v>2008</v>
      </c>
      <c r="B23915" s="16">
        <v>7</v>
      </c>
      <c r="C23915" s="16" t="s">
        <v>180</v>
      </c>
      <c r="D23915" s="38">
        <v>11.602</v>
      </c>
    </row>
    <row r="23916" spans="1:4">
      <c r="A23916" s="13">
        <v>2008</v>
      </c>
      <c r="B23916" s="14">
        <v>8</v>
      </c>
      <c r="C23916" s="14" t="s">
        <v>180</v>
      </c>
      <c r="D23916" s="37">
        <v>10.112</v>
      </c>
    </row>
    <row r="23917" spans="1:4">
      <c r="A23917" s="15">
        <v>2008</v>
      </c>
      <c r="B23917" s="16">
        <v>9</v>
      </c>
      <c r="C23917" s="16" t="s">
        <v>180</v>
      </c>
      <c r="D23917" s="38">
        <v>7.4530000000000003</v>
      </c>
    </row>
    <row r="23918" spans="1:4">
      <c r="A23918" s="13">
        <v>2008</v>
      </c>
      <c r="B23918" s="14">
        <v>10</v>
      </c>
      <c r="C23918" s="14" t="s">
        <v>180</v>
      </c>
      <c r="D23918" s="37">
        <v>-0.64600000000000002</v>
      </c>
    </row>
    <row r="23919" spans="1:4">
      <c r="A23919" s="15">
        <v>2008</v>
      </c>
      <c r="B23919" s="16">
        <v>11</v>
      </c>
      <c r="C23919" s="16" t="s">
        <v>180</v>
      </c>
      <c r="D23919" s="38">
        <v>-1.6020000000000001</v>
      </c>
    </row>
    <row r="23920" spans="1:4">
      <c r="A23920" s="13">
        <v>2008</v>
      </c>
      <c r="B23920" s="14">
        <v>12</v>
      </c>
      <c r="C23920" s="14" t="s">
        <v>180</v>
      </c>
      <c r="D23920" s="37">
        <v>-3.1</v>
      </c>
    </row>
    <row r="23921" spans="1:4">
      <c r="A23921" s="15">
        <v>2009</v>
      </c>
      <c r="B23921" s="16">
        <v>1</v>
      </c>
      <c r="C23921" s="16" t="s">
        <v>180</v>
      </c>
      <c r="D23921" s="38">
        <v>-2.0840000000000001</v>
      </c>
    </row>
    <row r="23922" spans="1:4">
      <c r="A23922" s="13">
        <v>2009</v>
      </c>
      <c r="B23922" s="14">
        <v>2</v>
      </c>
      <c r="C23922" s="14" t="s">
        <v>180</v>
      </c>
      <c r="D23922" s="37">
        <v>-4.0199999999999996</v>
      </c>
    </row>
    <row r="23923" spans="1:4">
      <c r="A23923" s="15">
        <v>2009</v>
      </c>
      <c r="B23923" s="16">
        <v>3</v>
      </c>
      <c r="C23923" s="16" t="s">
        <v>180</v>
      </c>
      <c r="D23923" s="38">
        <v>-2.806</v>
      </c>
    </row>
    <row r="23924" spans="1:4">
      <c r="A23924" s="13">
        <v>2009</v>
      </c>
      <c r="B23924" s="14">
        <v>4</v>
      </c>
      <c r="C23924" s="14" t="s">
        <v>180</v>
      </c>
      <c r="D23924" s="37">
        <v>1.6220000000000001</v>
      </c>
    </row>
    <row r="23925" spans="1:4">
      <c r="A23925" s="15">
        <v>2009</v>
      </c>
      <c r="B23925" s="16">
        <v>5</v>
      </c>
      <c r="C23925" s="16" t="s">
        <v>180</v>
      </c>
      <c r="D23925" s="38">
        <v>5.8920000000000003</v>
      </c>
    </row>
    <row r="23926" spans="1:4">
      <c r="A23926" s="13">
        <v>2009</v>
      </c>
      <c r="B23926" s="14">
        <v>6</v>
      </c>
      <c r="C23926" s="14" t="s">
        <v>180</v>
      </c>
      <c r="D23926" s="37">
        <v>9.0809999999999995</v>
      </c>
    </row>
    <row r="23927" spans="1:4">
      <c r="A23927" s="15">
        <v>2009</v>
      </c>
      <c r="B23927" s="16">
        <v>7</v>
      </c>
      <c r="C23927" s="16" t="s">
        <v>180</v>
      </c>
      <c r="D23927" s="38">
        <v>11.003</v>
      </c>
    </row>
    <row r="23928" spans="1:4">
      <c r="A23928" s="13">
        <v>2009</v>
      </c>
      <c r="B23928" s="14">
        <v>8</v>
      </c>
      <c r="C23928" s="14" t="s">
        <v>180</v>
      </c>
      <c r="D23928" s="37">
        <v>9.6809999999999992</v>
      </c>
    </row>
    <row r="23929" spans="1:4">
      <c r="A23929" s="15">
        <v>2009</v>
      </c>
      <c r="B23929" s="16">
        <v>9</v>
      </c>
      <c r="C23929" s="16" t="s">
        <v>180</v>
      </c>
      <c r="D23929" s="38">
        <v>5.8979999999999997</v>
      </c>
    </row>
    <row r="23930" spans="1:4">
      <c r="A23930" s="13">
        <v>2009</v>
      </c>
      <c r="B23930" s="14">
        <v>10</v>
      </c>
      <c r="C23930" s="14" t="s">
        <v>180</v>
      </c>
      <c r="D23930" s="37">
        <v>0.92200000000000004</v>
      </c>
    </row>
    <row r="23931" spans="1:4">
      <c r="A23931" s="15">
        <v>2009</v>
      </c>
      <c r="B23931" s="16">
        <v>11</v>
      </c>
      <c r="C23931" s="16" t="s">
        <v>180</v>
      </c>
      <c r="D23931" s="38">
        <v>-1.4139999999999999</v>
      </c>
    </row>
    <row r="23932" spans="1:4">
      <c r="A23932" s="13">
        <v>2009</v>
      </c>
      <c r="B23932" s="14">
        <v>12</v>
      </c>
      <c r="C23932" s="14" t="s">
        <v>180</v>
      </c>
      <c r="D23932" s="37">
        <v>-3.3690000000000002</v>
      </c>
    </row>
    <row r="23933" spans="1:4">
      <c r="A23933" s="15">
        <v>2010</v>
      </c>
      <c r="B23933" s="16">
        <v>1</v>
      </c>
      <c r="C23933" s="16" t="s">
        <v>180</v>
      </c>
      <c r="D23933" s="38">
        <v>-1.381</v>
      </c>
    </row>
    <row r="23934" spans="1:4">
      <c r="A23934" s="13">
        <v>2010</v>
      </c>
      <c r="B23934" s="14">
        <v>2</v>
      </c>
      <c r="C23934" s="14" t="s">
        <v>180</v>
      </c>
      <c r="D23934" s="37">
        <v>-3.887</v>
      </c>
    </row>
    <row r="23935" spans="1:4">
      <c r="A23935" s="15">
        <v>2010</v>
      </c>
      <c r="B23935" s="16">
        <v>3</v>
      </c>
      <c r="C23935" s="16" t="s">
        <v>180</v>
      </c>
      <c r="D23935" s="38">
        <v>-0.36</v>
      </c>
    </row>
    <row r="23936" spans="1:4">
      <c r="A23936" s="13">
        <v>2010</v>
      </c>
      <c r="B23936" s="14">
        <v>4</v>
      </c>
      <c r="C23936" s="14" t="s">
        <v>180</v>
      </c>
      <c r="D23936" s="37">
        <v>-5.0000000000000001E-3</v>
      </c>
    </row>
    <row r="23937" spans="1:4">
      <c r="A23937" s="15">
        <v>2010</v>
      </c>
      <c r="B23937" s="16">
        <v>5</v>
      </c>
      <c r="C23937" s="16" t="s">
        <v>180</v>
      </c>
      <c r="D23937" s="38">
        <v>5.9630000000000001</v>
      </c>
    </row>
    <row r="23938" spans="1:4">
      <c r="A23938" s="13">
        <v>2010</v>
      </c>
      <c r="B23938" s="14">
        <v>6</v>
      </c>
      <c r="C23938" s="14" t="s">
        <v>180</v>
      </c>
      <c r="D23938" s="37">
        <v>10.311999999999999</v>
      </c>
    </row>
    <row r="23939" spans="1:4">
      <c r="A23939" s="15">
        <v>2010</v>
      </c>
      <c r="B23939" s="16">
        <v>7</v>
      </c>
      <c r="C23939" s="16" t="s">
        <v>180</v>
      </c>
      <c r="D23939" s="38">
        <v>11.305</v>
      </c>
    </row>
    <row r="23940" spans="1:4">
      <c r="A23940" s="13">
        <v>2010</v>
      </c>
      <c r="B23940" s="14">
        <v>8</v>
      </c>
      <c r="C23940" s="14" t="s">
        <v>180</v>
      </c>
      <c r="D23940" s="37">
        <v>10.458</v>
      </c>
    </row>
    <row r="23941" spans="1:4">
      <c r="A23941" s="15">
        <v>2010</v>
      </c>
      <c r="B23941" s="16">
        <v>9</v>
      </c>
      <c r="C23941" s="16" t="s">
        <v>180</v>
      </c>
      <c r="D23941" s="38">
        <v>7.8710000000000004</v>
      </c>
    </row>
    <row r="23942" spans="1:4">
      <c r="A23942" s="13">
        <v>2010</v>
      </c>
      <c r="B23942" s="14">
        <v>10</v>
      </c>
      <c r="C23942" s="14" t="s">
        <v>180</v>
      </c>
      <c r="D23942" s="37">
        <v>2.4009999999999998</v>
      </c>
    </row>
    <row r="23943" spans="1:4">
      <c r="A23943" s="15">
        <v>2010</v>
      </c>
      <c r="B23943" s="16">
        <v>11</v>
      </c>
      <c r="C23943" s="16" t="s">
        <v>180</v>
      </c>
      <c r="D23943" s="38">
        <v>-3.3620000000000001</v>
      </c>
    </row>
    <row r="23944" spans="1:4">
      <c r="A23944" s="13">
        <v>2010</v>
      </c>
      <c r="B23944" s="14">
        <v>12</v>
      </c>
      <c r="C23944" s="14" t="s">
        <v>180</v>
      </c>
      <c r="D23944" s="37">
        <v>-3.3540000000000001</v>
      </c>
    </row>
    <row r="23945" spans="1:4">
      <c r="A23945" s="15">
        <v>2011</v>
      </c>
      <c r="B23945" s="16">
        <v>1</v>
      </c>
      <c r="C23945" s="16" t="s">
        <v>180</v>
      </c>
      <c r="D23945" s="38">
        <v>-2.4180000000000001</v>
      </c>
    </row>
    <row r="23946" spans="1:4">
      <c r="A23946" s="13">
        <v>2011</v>
      </c>
      <c r="B23946" s="14">
        <v>2</v>
      </c>
      <c r="C23946" s="14" t="s">
        <v>180</v>
      </c>
      <c r="D23946" s="37">
        <v>-1.5329999999999999</v>
      </c>
    </row>
    <row r="23947" spans="1:4">
      <c r="A23947" s="15">
        <v>2011</v>
      </c>
      <c r="B23947" s="16">
        <v>3</v>
      </c>
      <c r="C23947" s="16" t="s">
        <v>180</v>
      </c>
      <c r="D23947" s="38">
        <v>-3.0870000000000002</v>
      </c>
    </row>
    <row r="23948" spans="1:4">
      <c r="A23948" s="13">
        <v>2011</v>
      </c>
      <c r="B23948" s="14">
        <v>4</v>
      </c>
      <c r="C23948" s="14" t="s">
        <v>180</v>
      </c>
      <c r="D23948" s="37">
        <v>2.1739999999999999</v>
      </c>
    </row>
    <row r="23949" spans="1:4">
      <c r="A23949" s="15">
        <v>2011</v>
      </c>
      <c r="B23949" s="16">
        <v>5</v>
      </c>
      <c r="C23949" s="16" t="s">
        <v>180</v>
      </c>
      <c r="D23949" s="38">
        <v>4.2359999999999998</v>
      </c>
    </row>
    <row r="23950" spans="1:4">
      <c r="A23950" s="13">
        <v>2011</v>
      </c>
      <c r="B23950" s="14">
        <v>6</v>
      </c>
      <c r="C23950" s="14" t="s">
        <v>180</v>
      </c>
      <c r="D23950" s="37">
        <v>6.9930000000000003</v>
      </c>
    </row>
    <row r="23951" spans="1:4">
      <c r="A23951" s="15">
        <v>2011</v>
      </c>
      <c r="B23951" s="16">
        <v>7</v>
      </c>
      <c r="C23951" s="16" t="s">
        <v>180</v>
      </c>
      <c r="D23951" s="38">
        <v>11.143000000000001</v>
      </c>
    </row>
    <row r="23952" spans="1:4">
      <c r="A23952" s="13">
        <v>2011</v>
      </c>
      <c r="B23952" s="14">
        <v>8</v>
      </c>
      <c r="C23952" s="14" t="s">
        <v>180</v>
      </c>
      <c r="D23952" s="37">
        <v>9.1690000000000005</v>
      </c>
    </row>
    <row r="23953" spans="1:4">
      <c r="A23953" s="15">
        <v>2011</v>
      </c>
      <c r="B23953" s="16">
        <v>9</v>
      </c>
      <c r="C23953" s="16" t="s">
        <v>180</v>
      </c>
      <c r="D23953" s="38">
        <v>6.3150000000000004</v>
      </c>
    </row>
    <row r="23954" spans="1:4">
      <c r="A23954" s="13">
        <v>2011</v>
      </c>
      <c r="B23954" s="14">
        <v>10</v>
      </c>
      <c r="C23954" s="14" t="s">
        <v>180</v>
      </c>
      <c r="D23954" s="37">
        <v>1.2470000000000001</v>
      </c>
    </row>
    <row r="23955" spans="1:4">
      <c r="A23955" s="15">
        <v>2011</v>
      </c>
      <c r="B23955" s="16">
        <v>11</v>
      </c>
      <c r="C23955" s="16" t="s">
        <v>180</v>
      </c>
      <c r="D23955" s="38">
        <v>0.10100000000000001</v>
      </c>
    </row>
    <row r="23956" spans="1:4">
      <c r="A23956" s="13">
        <v>2011</v>
      </c>
      <c r="B23956" s="14">
        <v>12</v>
      </c>
      <c r="C23956" s="14" t="s">
        <v>180</v>
      </c>
      <c r="D23956" s="37">
        <v>-6.1760000000000002</v>
      </c>
    </row>
    <row r="23957" spans="1:4">
      <c r="A23957" s="15">
        <v>2012</v>
      </c>
      <c r="B23957" s="16">
        <v>1</v>
      </c>
      <c r="C23957" s="16" t="s">
        <v>180</v>
      </c>
      <c r="D23957" s="38">
        <v>-2.7730000000000001</v>
      </c>
    </row>
    <row r="23958" spans="1:4">
      <c r="A23958" s="13">
        <v>2012</v>
      </c>
      <c r="B23958" s="14">
        <v>2</v>
      </c>
      <c r="C23958" s="14" t="s">
        <v>180</v>
      </c>
      <c r="D23958" s="37">
        <v>-0.57899999999999996</v>
      </c>
    </row>
    <row r="23959" spans="1:4">
      <c r="A23959" s="15">
        <v>2012</v>
      </c>
      <c r="B23959" s="16">
        <v>3</v>
      </c>
      <c r="C23959" s="16" t="s">
        <v>180</v>
      </c>
      <c r="D23959" s="38">
        <v>0.34499999999999997</v>
      </c>
    </row>
    <row r="23960" spans="1:4">
      <c r="A23960" s="13">
        <v>2012</v>
      </c>
      <c r="B23960" s="14">
        <v>4</v>
      </c>
      <c r="C23960" s="14" t="s">
        <v>180</v>
      </c>
      <c r="D23960" s="37">
        <v>1.1819999999999999</v>
      </c>
    </row>
    <row r="23961" spans="1:4">
      <c r="A23961" s="15">
        <v>2012</v>
      </c>
      <c r="B23961" s="16">
        <v>5</v>
      </c>
      <c r="C23961" s="16" t="s">
        <v>180</v>
      </c>
      <c r="D23961" s="38">
        <v>4.7370000000000001</v>
      </c>
    </row>
    <row r="23962" spans="1:4">
      <c r="A23962" s="13">
        <v>2012</v>
      </c>
      <c r="B23962" s="14">
        <v>6</v>
      </c>
      <c r="C23962" s="14" t="s">
        <v>180</v>
      </c>
      <c r="D23962" s="37">
        <v>8.8729999999999993</v>
      </c>
    </row>
    <row r="23963" spans="1:4">
      <c r="A23963" s="15">
        <v>2012</v>
      </c>
      <c r="B23963" s="16">
        <v>7</v>
      </c>
      <c r="C23963" s="16" t="s">
        <v>180</v>
      </c>
      <c r="D23963" s="38">
        <v>11.398999999999999</v>
      </c>
    </row>
    <row r="23964" spans="1:4">
      <c r="A23964" s="13">
        <v>2012</v>
      </c>
      <c r="B23964" s="14">
        <v>8</v>
      </c>
      <c r="C23964" s="14" t="s">
        <v>180</v>
      </c>
      <c r="D23964" s="37">
        <v>10.49</v>
      </c>
    </row>
    <row r="23965" spans="1:4">
      <c r="A23965" s="15">
        <v>2012</v>
      </c>
      <c r="B23965" s="16">
        <v>9</v>
      </c>
      <c r="C23965" s="16" t="s">
        <v>180</v>
      </c>
      <c r="D23965" s="38">
        <v>4.8090000000000002</v>
      </c>
    </row>
    <row r="23966" spans="1:4">
      <c r="A23966" s="13">
        <v>2012</v>
      </c>
      <c r="B23966" s="14">
        <v>10</v>
      </c>
      <c r="C23966" s="14" t="s">
        <v>180</v>
      </c>
      <c r="D23966" s="37">
        <v>0.52500000000000002</v>
      </c>
    </row>
    <row r="23967" spans="1:4">
      <c r="A23967" s="15">
        <v>2012</v>
      </c>
      <c r="B23967" s="16">
        <v>11</v>
      </c>
      <c r="C23967" s="16" t="s">
        <v>180</v>
      </c>
      <c r="D23967" s="38">
        <v>-3.1749999999999998</v>
      </c>
    </row>
    <row r="23968" spans="1:4">
      <c r="A23968" s="13">
        <v>2012</v>
      </c>
      <c r="B23968" s="14">
        <v>12</v>
      </c>
      <c r="C23968" s="14" t="s">
        <v>180</v>
      </c>
      <c r="D23968" s="37">
        <v>-3.544</v>
      </c>
    </row>
    <row r="23969" spans="1:4">
      <c r="A23969" s="15">
        <v>2013</v>
      </c>
      <c r="B23969" s="16">
        <v>1</v>
      </c>
      <c r="C23969" s="16" t="s">
        <v>180</v>
      </c>
      <c r="D23969" s="38">
        <v>-1.4570000000000001</v>
      </c>
    </row>
    <row r="23970" spans="1:4">
      <c r="A23970" s="13">
        <v>2013</v>
      </c>
      <c r="B23970" s="14">
        <v>2</v>
      </c>
      <c r="C23970" s="14" t="s">
        <v>180</v>
      </c>
      <c r="D23970" s="37">
        <v>4.5999999999999999E-2</v>
      </c>
    </row>
    <row r="23971" spans="1:4">
      <c r="A23971" s="15">
        <v>2013</v>
      </c>
      <c r="B23971" s="16">
        <v>3</v>
      </c>
      <c r="C23971" s="16" t="s">
        <v>180</v>
      </c>
      <c r="D23971" s="38">
        <v>-2.5019999999999998</v>
      </c>
    </row>
    <row r="23972" spans="1:4">
      <c r="A23972" s="13">
        <v>2013</v>
      </c>
      <c r="B23972" s="14">
        <v>4</v>
      </c>
      <c r="C23972" s="14" t="s">
        <v>180</v>
      </c>
      <c r="D23972" s="37">
        <v>-1.232</v>
      </c>
    </row>
    <row r="23973" spans="1:4">
      <c r="A23973" s="15">
        <v>2013</v>
      </c>
      <c r="B23973" s="16">
        <v>5</v>
      </c>
      <c r="C23973" s="16" t="s">
        <v>180</v>
      </c>
      <c r="D23973" s="38">
        <v>4.2359999999999998</v>
      </c>
    </row>
    <row r="23974" spans="1:4">
      <c r="A23974" s="13">
        <v>2013</v>
      </c>
      <c r="B23974" s="14">
        <v>6</v>
      </c>
      <c r="C23974" s="14" t="s">
        <v>180</v>
      </c>
      <c r="D23974" s="37">
        <v>9.4570000000000007</v>
      </c>
    </row>
    <row r="23975" spans="1:4">
      <c r="A23975" s="15">
        <v>2013</v>
      </c>
      <c r="B23975" s="16">
        <v>7</v>
      </c>
      <c r="C23975" s="16" t="s">
        <v>180</v>
      </c>
      <c r="D23975" s="38">
        <v>10.279</v>
      </c>
    </row>
    <row r="23976" spans="1:4">
      <c r="A23976" s="13">
        <v>2013</v>
      </c>
      <c r="B23976" s="14">
        <v>8</v>
      </c>
      <c r="C23976" s="14" t="s">
        <v>180</v>
      </c>
      <c r="D23976" s="37">
        <v>9.0039999999999996</v>
      </c>
    </row>
    <row r="23977" spans="1:4">
      <c r="A23977" s="15">
        <v>2000</v>
      </c>
      <c r="B23977" s="16">
        <v>2</v>
      </c>
      <c r="C23977" s="16" t="s">
        <v>181</v>
      </c>
      <c r="D23977" s="38">
        <v>4.1950000000000003</v>
      </c>
    </row>
    <row r="23978" spans="1:4">
      <c r="A23978" s="13">
        <v>2000</v>
      </c>
      <c r="B23978" s="14">
        <v>3</v>
      </c>
      <c r="C23978" s="14" t="s">
        <v>181</v>
      </c>
      <c r="D23978" s="37">
        <v>7.1493333330000004</v>
      </c>
    </row>
    <row r="23979" spans="1:4">
      <c r="A23979" s="15">
        <v>2000</v>
      </c>
      <c r="B23979" s="16">
        <v>4</v>
      </c>
      <c r="C23979" s="16" t="s">
        <v>181</v>
      </c>
      <c r="D23979" s="38">
        <v>12.855333330000001</v>
      </c>
    </row>
    <row r="23980" spans="1:4">
      <c r="A23980" s="13">
        <v>2000</v>
      </c>
      <c r="B23980" s="14">
        <v>5</v>
      </c>
      <c r="C23980" s="14" t="s">
        <v>181</v>
      </c>
      <c r="D23980" s="37">
        <v>17.091000000000001</v>
      </c>
    </row>
    <row r="23981" spans="1:4">
      <c r="A23981" s="15">
        <v>2000</v>
      </c>
      <c r="B23981" s="16">
        <v>6</v>
      </c>
      <c r="C23981" s="16" t="s">
        <v>181</v>
      </c>
      <c r="D23981" s="38">
        <v>20.899666669999998</v>
      </c>
    </row>
    <row r="23982" spans="1:4">
      <c r="A23982" s="13">
        <v>2000</v>
      </c>
      <c r="B23982" s="14">
        <v>7</v>
      </c>
      <c r="C23982" s="14" t="s">
        <v>181</v>
      </c>
      <c r="D23982" s="37">
        <v>20.307333329999999</v>
      </c>
    </row>
    <row r="23983" spans="1:4">
      <c r="A23983" s="15">
        <v>2000</v>
      </c>
      <c r="B23983" s="16">
        <v>8</v>
      </c>
      <c r="C23983" s="16" t="s">
        <v>181</v>
      </c>
      <c r="D23983" s="38">
        <v>22.565666669999999</v>
      </c>
    </row>
    <row r="23984" spans="1:4">
      <c r="A23984" s="13">
        <v>2000</v>
      </c>
      <c r="B23984" s="14">
        <v>9</v>
      </c>
      <c r="C23984" s="14" t="s">
        <v>181</v>
      </c>
      <c r="D23984" s="37">
        <v>16.86633333</v>
      </c>
    </row>
    <row r="23985" spans="1:4">
      <c r="A23985" s="15">
        <v>2000</v>
      </c>
      <c r="B23985" s="16">
        <v>10</v>
      </c>
      <c r="C23985" s="16" t="s">
        <v>181</v>
      </c>
      <c r="D23985" s="38">
        <v>13.333</v>
      </c>
    </row>
    <row r="23986" spans="1:4">
      <c r="A23986" s="13">
        <v>2000</v>
      </c>
      <c r="B23986" s="14">
        <v>11</v>
      </c>
      <c r="C23986" s="14" t="s">
        <v>181</v>
      </c>
      <c r="D23986" s="37">
        <v>9.520333333</v>
      </c>
    </row>
    <row r="23987" spans="1:4">
      <c r="A23987" s="15">
        <v>2000</v>
      </c>
      <c r="B23987" s="16">
        <v>12</v>
      </c>
      <c r="C23987" s="16" t="s">
        <v>181</v>
      </c>
      <c r="D23987" s="38">
        <v>5.03</v>
      </c>
    </row>
    <row r="23988" spans="1:4">
      <c r="A23988" s="13">
        <v>2001</v>
      </c>
      <c r="B23988" s="14">
        <v>1</v>
      </c>
      <c r="C23988" s="14" t="s">
        <v>181</v>
      </c>
      <c r="D23988" s="37">
        <v>3.637666667</v>
      </c>
    </row>
    <row r="23989" spans="1:4">
      <c r="A23989" s="15">
        <v>2001</v>
      </c>
      <c r="B23989" s="16">
        <v>2</v>
      </c>
      <c r="C23989" s="16" t="s">
        <v>181</v>
      </c>
      <c r="D23989" s="38">
        <v>4.4616666670000003</v>
      </c>
    </row>
    <row r="23990" spans="1:4">
      <c r="A23990" s="13">
        <v>2001</v>
      </c>
      <c r="B23990" s="14">
        <v>3</v>
      </c>
      <c r="C23990" s="14" t="s">
        <v>181</v>
      </c>
      <c r="D23990" s="37">
        <v>9.5500000000000007</v>
      </c>
    </row>
    <row r="23991" spans="1:4">
      <c r="A23991" s="15">
        <v>2001</v>
      </c>
      <c r="B23991" s="16">
        <v>4</v>
      </c>
      <c r="C23991" s="16" t="s">
        <v>181</v>
      </c>
      <c r="D23991" s="38">
        <v>9.8320000000000007</v>
      </c>
    </row>
    <row r="23992" spans="1:4">
      <c r="A23992" s="13">
        <v>2001</v>
      </c>
      <c r="B23992" s="14">
        <v>5</v>
      </c>
      <c r="C23992" s="14" t="s">
        <v>181</v>
      </c>
      <c r="D23992" s="37">
        <v>17.358333330000001</v>
      </c>
    </row>
    <row r="23993" spans="1:4">
      <c r="A23993" s="15">
        <v>2001</v>
      </c>
      <c r="B23993" s="16">
        <v>6</v>
      </c>
      <c r="C23993" s="16" t="s">
        <v>181</v>
      </c>
      <c r="D23993" s="38">
        <v>18.45066667</v>
      </c>
    </row>
    <row r="23994" spans="1:4">
      <c r="A23994" s="13">
        <v>2001</v>
      </c>
      <c r="B23994" s="14">
        <v>7</v>
      </c>
      <c r="C23994" s="14" t="s">
        <v>181</v>
      </c>
      <c r="D23994" s="37">
        <v>22.088999999999999</v>
      </c>
    </row>
    <row r="23995" spans="1:4">
      <c r="A23995" s="15">
        <v>2001</v>
      </c>
      <c r="B23995" s="16">
        <v>8</v>
      </c>
      <c r="C23995" s="16" t="s">
        <v>181</v>
      </c>
      <c r="D23995" s="38">
        <v>23.074666669999999</v>
      </c>
    </row>
    <row r="23996" spans="1:4">
      <c r="A23996" s="13">
        <v>2001</v>
      </c>
      <c r="B23996" s="14">
        <v>9</v>
      </c>
      <c r="C23996" s="14" t="s">
        <v>181</v>
      </c>
      <c r="D23996" s="37">
        <v>14.695</v>
      </c>
    </row>
    <row r="23997" spans="1:4">
      <c r="A23997" s="15">
        <v>2001</v>
      </c>
      <c r="B23997" s="16">
        <v>10</v>
      </c>
      <c r="C23997" s="16" t="s">
        <v>181</v>
      </c>
      <c r="D23997" s="38">
        <v>14.425000000000001</v>
      </c>
    </row>
    <row r="23998" spans="1:4">
      <c r="A23998" s="13">
        <v>2001</v>
      </c>
      <c r="B23998" s="14">
        <v>11</v>
      </c>
      <c r="C23998" s="14" t="s">
        <v>181</v>
      </c>
      <c r="D23998" s="37">
        <v>4.9023333329999996</v>
      </c>
    </row>
    <row r="23999" spans="1:4">
      <c r="A23999" s="15">
        <v>2001</v>
      </c>
      <c r="B23999" s="16">
        <v>12</v>
      </c>
      <c r="C23999" s="16" t="s">
        <v>181</v>
      </c>
      <c r="D23999" s="38">
        <v>-1.038333333</v>
      </c>
    </row>
    <row r="24000" spans="1:4">
      <c r="A24000" s="13">
        <v>2002</v>
      </c>
      <c r="B24000" s="14">
        <v>1</v>
      </c>
      <c r="C24000" s="14" t="s">
        <v>181</v>
      </c>
      <c r="D24000" s="37">
        <v>0.76966666699999997</v>
      </c>
    </row>
    <row r="24001" spans="1:4">
      <c r="A24001" s="15">
        <v>2002</v>
      </c>
      <c r="B24001" s="16">
        <v>2</v>
      </c>
      <c r="C24001" s="16" t="s">
        <v>181</v>
      </c>
      <c r="D24001" s="38">
        <v>5.6539999999999999</v>
      </c>
    </row>
    <row r="24002" spans="1:4">
      <c r="A24002" s="13">
        <v>2002</v>
      </c>
      <c r="B24002" s="14">
        <v>3</v>
      </c>
      <c r="C24002" s="14" t="s">
        <v>181</v>
      </c>
      <c r="D24002" s="37">
        <v>8.7579999999999991</v>
      </c>
    </row>
    <row r="24003" spans="1:4">
      <c r="A24003" s="15">
        <v>2002</v>
      </c>
      <c r="B24003" s="16">
        <v>4</v>
      </c>
      <c r="C24003" s="16" t="s">
        <v>181</v>
      </c>
      <c r="D24003" s="38">
        <v>10.12833333</v>
      </c>
    </row>
    <row r="24004" spans="1:4">
      <c r="A24004" s="13">
        <v>2002</v>
      </c>
      <c r="B24004" s="14">
        <v>5</v>
      </c>
      <c r="C24004" s="14" t="s">
        <v>181</v>
      </c>
      <c r="D24004" s="37">
        <v>16.958333329999999</v>
      </c>
    </row>
    <row r="24005" spans="1:4">
      <c r="A24005" s="15">
        <v>2002</v>
      </c>
      <c r="B24005" s="16">
        <v>6</v>
      </c>
      <c r="C24005" s="16" t="s">
        <v>181</v>
      </c>
      <c r="D24005" s="38">
        <v>20.988</v>
      </c>
    </row>
    <row r="24006" spans="1:4">
      <c r="A24006" s="13">
        <v>2002</v>
      </c>
      <c r="B24006" s="14">
        <v>7</v>
      </c>
      <c r="C24006" s="14" t="s">
        <v>181</v>
      </c>
      <c r="D24006" s="37">
        <v>21.83733333</v>
      </c>
    </row>
    <row r="24007" spans="1:4">
      <c r="A24007" s="15">
        <v>2002</v>
      </c>
      <c r="B24007" s="16">
        <v>8</v>
      </c>
      <c r="C24007" s="16" t="s">
        <v>181</v>
      </c>
      <c r="D24007" s="38">
        <v>20.666333330000001</v>
      </c>
    </row>
    <row r="24008" spans="1:4">
      <c r="A24008" s="13">
        <v>2002</v>
      </c>
      <c r="B24008" s="14">
        <v>9</v>
      </c>
      <c r="C24008" s="14" t="s">
        <v>181</v>
      </c>
      <c r="D24008" s="37">
        <v>15.460333329999999</v>
      </c>
    </row>
    <row r="24009" spans="1:4">
      <c r="A24009" s="15">
        <v>2002</v>
      </c>
      <c r="B24009" s="16">
        <v>10</v>
      </c>
      <c r="C24009" s="16" t="s">
        <v>181</v>
      </c>
      <c r="D24009" s="38">
        <v>11.769</v>
      </c>
    </row>
    <row r="24010" spans="1:4">
      <c r="A24010" s="13">
        <v>2002</v>
      </c>
      <c r="B24010" s="14">
        <v>11</v>
      </c>
      <c r="C24010" s="14" t="s">
        <v>181</v>
      </c>
      <c r="D24010" s="37">
        <v>9.7193333329999998</v>
      </c>
    </row>
    <row r="24011" spans="1:4">
      <c r="A24011" s="15">
        <v>2002</v>
      </c>
      <c r="B24011" s="16">
        <v>12</v>
      </c>
      <c r="C24011" s="16" t="s">
        <v>181</v>
      </c>
      <c r="D24011" s="38">
        <v>2.8119999999999998</v>
      </c>
    </row>
    <row r="24012" spans="1:4">
      <c r="A24012" s="13">
        <v>2003</v>
      </c>
      <c r="B24012" s="14">
        <v>1</v>
      </c>
      <c r="C24012" s="14" t="s">
        <v>181</v>
      </c>
      <c r="D24012" s="37">
        <v>0.503</v>
      </c>
    </row>
    <row r="24013" spans="1:4">
      <c r="A24013" s="15">
        <v>2003</v>
      </c>
      <c r="B24013" s="16">
        <v>2</v>
      </c>
      <c r="C24013" s="16" t="s">
        <v>181</v>
      </c>
      <c r="D24013" s="38">
        <v>-0.78800000000000003</v>
      </c>
    </row>
    <row r="24014" spans="1:4">
      <c r="A24014" s="13">
        <v>2003</v>
      </c>
      <c r="B24014" s="14">
        <v>3</v>
      </c>
      <c r="C24014" s="14" t="s">
        <v>181</v>
      </c>
      <c r="D24014" s="37">
        <v>6.9619999999999997</v>
      </c>
    </row>
    <row r="24015" spans="1:4">
      <c r="A24015" s="15">
        <v>2003</v>
      </c>
      <c r="B24015" s="16">
        <v>4</v>
      </c>
      <c r="C24015" s="16" t="s">
        <v>181</v>
      </c>
      <c r="D24015" s="38">
        <v>9.859</v>
      </c>
    </row>
    <row r="24016" spans="1:4">
      <c r="A24016" s="13">
        <v>2003</v>
      </c>
      <c r="B24016" s="14">
        <v>5</v>
      </c>
      <c r="C24016" s="14" t="s">
        <v>181</v>
      </c>
      <c r="D24016" s="37">
        <v>18.202999999999999</v>
      </c>
    </row>
    <row r="24017" spans="1:4">
      <c r="A24017" s="15">
        <v>2003</v>
      </c>
      <c r="B24017" s="16">
        <v>6</v>
      </c>
      <c r="C24017" s="16" t="s">
        <v>181</v>
      </c>
      <c r="D24017" s="38">
        <v>23.379666669999999</v>
      </c>
    </row>
    <row r="24018" spans="1:4">
      <c r="A24018" s="13">
        <v>2003</v>
      </c>
      <c r="B24018" s="14">
        <v>7</v>
      </c>
      <c r="C24018" s="14" t="s">
        <v>181</v>
      </c>
      <c r="D24018" s="37">
        <v>23.064</v>
      </c>
    </row>
    <row r="24019" spans="1:4">
      <c r="A24019" s="15">
        <v>2003</v>
      </c>
      <c r="B24019" s="16">
        <v>8</v>
      </c>
      <c r="C24019" s="16" t="s">
        <v>181</v>
      </c>
      <c r="D24019" s="38">
        <v>24.88</v>
      </c>
    </row>
    <row r="24020" spans="1:4">
      <c r="A24020" s="13">
        <v>2003</v>
      </c>
      <c r="B24020" s="14">
        <v>9</v>
      </c>
      <c r="C24020" s="14" t="s">
        <v>181</v>
      </c>
      <c r="D24020" s="37">
        <v>16.170666669999999</v>
      </c>
    </row>
    <row r="24021" spans="1:4">
      <c r="A24021" s="15">
        <v>2003</v>
      </c>
      <c r="B24021" s="16">
        <v>10</v>
      </c>
      <c r="C24021" s="16" t="s">
        <v>181</v>
      </c>
      <c r="D24021" s="38">
        <v>9.6456666670000004</v>
      </c>
    </row>
    <row r="24022" spans="1:4">
      <c r="A24022" s="13">
        <v>2003</v>
      </c>
      <c r="B24022" s="14">
        <v>11</v>
      </c>
      <c r="C24022" s="14" t="s">
        <v>181</v>
      </c>
      <c r="D24022" s="37">
        <v>8.4019999999999992</v>
      </c>
    </row>
    <row r="24023" spans="1:4">
      <c r="A24023" s="15">
        <v>2003</v>
      </c>
      <c r="B24023" s="16">
        <v>12</v>
      </c>
      <c r="C24023" s="16" t="s">
        <v>181</v>
      </c>
      <c r="D24023" s="38">
        <v>2.8820000000000001</v>
      </c>
    </row>
    <row r="24024" spans="1:4">
      <c r="A24024" s="13">
        <v>2004</v>
      </c>
      <c r="B24024" s="14">
        <v>1</v>
      </c>
      <c r="C24024" s="14" t="s">
        <v>181</v>
      </c>
      <c r="D24024" s="37">
        <v>0.10866666699999999</v>
      </c>
    </row>
    <row r="24025" spans="1:4">
      <c r="A24025" s="15">
        <v>2004</v>
      </c>
      <c r="B24025" s="16">
        <v>2</v>
      </c>
      <c r="C24025" s="16" t="s">
        <v>181</v>
      </c>
      <c r="D24025" s="38">
        <v>2.8130000000000002</v>
      </c>
    </row>
    <row r="24026" spans="1:4">
      <c r="A24026" s="13">
        <v>2004</v>
      </c>
      <c r="B24026" s="14">
        <v>3</v>
      </c>
      <c r="C24026" s="14" t="s">
        <v>181</v>
      </c>
      <c r="D24026" s="37">
        <v>5.2363333330000001</v>
      </c>
    </row>
    <row r="24027" spans="1:4">
      <c r="A24027" s="15">
        <v>2004</v>
      </c>
      <c r="B24027" s="16">
        <v>4</v>
      </c>
      <c r="C24027" s="16" t="s">
        <v>181</v>
      </c>
      <c r="D24027" s="38">
        <v>10.649333329999999</v>
      </c>
    </row>
    <row r="24028" spans="1:4">
      <c r="A24028" s="13">
        <v>2004</v>
      </c>
      <c r="B24028" s="14">
        <v>5</v>
      </c>
      <c r="C24028" s="14" t="s">
        <v>181</v>
      </c>
      <c r="D24028" s="37">
        <v>13.898</v>
      </c>
    </row>
    <row r="24029" spans="1:4">
      <c r="A24029" s="15">
        <v>2004</v>
      </c>
      <c r="B24029" s="16">
        <v>6</v>
      </c>
      <c r="C24029" s="16" t="s">
        <v>181</v>
      </c>
      <c r="D24029" s="38">
        <v>18.912333329999999</v>
      </c>
    </row>
    <row r="24030" spans="1:4">
      <c r="A24030" s="13">
        <v>2004</v>
      </c>
      <c r="B24030" s="14">
        <v>7</v>
      </c>
      <c r="C24030" s="14" t="s">
        <v>181</v>
      </c>
      <c r="D24030" s="37">
        <v>21.418333329999999</v>
      </c>
    </row>
    <row r="24031" spans="1:4">
      <c r="A24031" s="15">
        <v>2004</v>
      </c>
      <c r="B24031" s="16">
        <v>8</v>
      </c>
      <c r="C24031" s="16" t="s">
        <v>181</v>
      </c>
      <c r="D24031" s="38">
        <v>21.318000000000001</v>
      </c>
    </row>
    <row r="24032" spans="1:4">
      <c r="A24032" s="13">
        <v>2004</v>
      </c>
      <c r="B24032" s="14">
        <v>9</v>
      </c>
      <c r="C24032" s="14" t="s">
        <v>181</v>
      </c>
      <c r="D24032" s="37">
        <v>16.638666669999999</v>
      </c>
    </row>
    <row r="24033" spans="1:4">
      <c r="A24033" s="15">
        <v>2004</v>
      </c>
      <c r="B24033" s="16">
        <v>10</v>
      </c>
      <c r="C24033" s="16" t="s">
        <v>181</v>
      </c>
      <c r="D24033" s="38">
        <v>13.43933333</v>
      </c>
    </row>
    <row r="24034" spans="1:4">
      <c r="A24034" s="13">
        <v>2004</v>
      </c>
      <c r="B24034" s="14">
        <v>11</v>
      </c>
      <c r="C24034" s="14" t="s">
        <v>181</v>
      </c>
      <c r="D24034" s="37">
        <v>6.8029999999999999</v>
      </c>
    </row>
    <row r="24035" spans="1:4">
      <c r="A24035" s="15">
        <v>2004</v>
      </c>
      <c r="B24035" s="16">
        <v>12</v>
      </c>
      <c r="C24035" s="16" t="s">
        <v>181</v>
      </c>
      <c r="D24035" s="38">
        <v>2.9306666670000001</v>
      </c>
    </row>
    <row r="24036" spans="1:4">
      <c r="A24036" s="13">
        <v>2005</v>
      </c>
      <c r="B24036" s="14">
        <v>1</v>
      </c>
      <c r="C24036" s="14" t="s">
        <v>181</v>
      </c>
      <c r="D24036" s="37">
        <v>0.70266666700000002</v>
      </c>
    </row>
    <row r="24037" spans="1:4">
      <c r="A24037" s="15">
        <v>2005</v>
      </c>
      <c r="B24037" s="16">
        <v>2</v>
      </c>
      <c r="C24037" s="16" t="s">
        <v>181</v>
      </c>
      <c r="D24037" s="38">
        <v>-0.46866666699999998</v>
      </c>
    </row>
    <row r="24038" spans="1:4">
      <c r="A24038" s="13">
        <v>2005</v>
      </c>
      <c r="B24038" s="14">
        <v>3</v>
      </c>
      <c r="C24038" s="14" t="s">
        <v>181</v>
      </c>
      <c r="D24038" s="37">
        <v>5.0890000000000004</v>
      </c>
    </row>
    <row r="24039" spans="1:4">
      <c r="A24039" s="15">
        <v>2005</v>
      </c>
      <c r="B24039" s="16">
        <v>4</v>
      </c>
      <c r="C24039" s="16" t="s">
        <v>181</v>
      </c>
      <c r="D24039" s="38">
        <v>10.44033333</v>
      </c>
    </row>
    <row r="24040" spans="1:4">
      <c r="A24040" s="13">
        <v>2005</v>
      </c>
      <c r="B24040" s="14">
        <v>5</v>
      </c>
      <c r="C24040" s="14" t="s">
        <v>181</v>
      </c>
      <c r="D24040" s="37">
        <v>16.152666669999999</v>
      </c>
    </row>
    <row r="24041" spans="1:4">
      <c r="A24041" s="15">
        <v>2005</v>
      </c>
      <c r="B24041" s="16">
        <v>6</v>
      </c>
      <c r="C24041" s="16" t="s">
        <v>181</v>
      </c>
      <c r="D24041" s="38">
        <v>19.75866667</v>
      </c>
    </row>
    <row r="24042" spans="1:4">
      <c r="A24042" s="13">
        <v>2005</v>
      </c>
      <c r="B24042" s="14">
        <v>7</v>
      </c>
      <c r="C24042" s="14" t="s">
        <v>181</v>
      </c>
      <c r="D24042" s="37">
        <v>21.515333330000001</v>
      </c>
    </row>
    <row r="24043" spans="1:4">
      <c r="A24043" s="15">
        <v>2005</v>
      </c>
      <c r="B24043" s="16">
        <v>8</v>
      </c>
      <c r="C24043" s="16" t="s">
        <v>181</v>
      </c>
      <c r="D24043" s="38">
        <v>18.965666670000001</v>
      </c>
    </row>
    <row r="24044" spans="1:4">
      <c r="A24044" s="13">
        <v>2005</v>
      </c>
      <c r="B24044" s="14">
        <v>9</v>
      </c>
      <c r="C24044" s="14" t="s">
        <v>181</v>
      </c>
      <c r="D24044" s="37">
        <v>17.132000000000001</v>
      </c>
    </row>
    <row r="24045" spans="1:4">
      <c r="A24045" s="15">
        <v>2005</v>
      </c>
      <c r="B24045" s="16">
        <v>10</v>
      </c>
      <c r="C24045" s="16" t="s">
        <v>181</v>
      </c>
      <c r="D24045" s="38">
        <v>11.795999999999999</v>
      </c>
    </row>
    <row r="24046" spans="1:4">
      <c r="A24046" s="13">
        <v>2005</v>
      </c>
      <c r="B24046" s="14">
        <v>11</v>
      </c>
      <c r="C24046" s="14" t="s">
        <v>181</v>
      </c>
      <c r="D24046" s="37">
        <v>5.8463333329999996</v>
      </c>
    </row>
    <row r="24047" spans="1:4">
      <c r="A24047" s="15">
        <v>2005</v>
      </c>
      <c r="B24047" s="16">
        <v>12</v>
      </c>
      <c r="C24047" s="16" t="s">
        <v>181</v>
      </c>
      <c r="D24047" s="38">
        <v>1.292333333</v>
      </c>
    </row>
    <row r="24048" spans="1:4">
      <c r="A24048" s="13">
        <v>2006</v>
      </c>
      <c r="B24048" s="14">
        <v>1</v>
      </c>
      <c r="C24048" s="14" t="s">
        <v>181</v>
      </c>
      <c r="D24048" s="37">
        <v>-0.74866666699999995</v>
      </c>
    </row>
    <row r="24049" spans="1:4">
      <c r="A24049" s="15">
        <v>2006</v>
      </c>
      <c r="B24049" s="16">
        <v>2</v>
      </c>
      <c r="C24049" s="16" t="s">
        <v>181</v>
      </c>
      <c r="D24049" s="38">
        <v>1.782666667</v>
      </c>
    </row>
    <row r="24050" spans="1:4">
      <c r="A24050" s="13">
        <v>2006</v>
      </c>
      <c r="B24050" s="14">
        <v>3</v>
      </c>
      <c r="C24050" s="14" t="s">
        <v>181</v>
      </c>
      <c r="D24050" s="37">
        <v>4.6970000000000001</v>
      </c>
    </row>
    <row r="24051" spans="1:4">
      <c r="A24051" s="15">
        <v>2006</v>
      </c>
      <c r="B24051" s="16">
        <v>4</v>
      </c>
      <c r="C24051" s="16" t="s">
        <v>181</v>
      </c>
      <c r="D24051" s="38">
        <v>11.25133333</v>
      </c>
    </row>
    <row r="24052" spans="1:4">
      <c r="A24052" s="13">
        <v>2006</v>
      </c>
      <c r="B24052" s="14">
        <v>5</v>
      </c>
      <c r="C24052" s="14" t="s">
        <v>181</v>
      </c>
      <c r="D24052" s="37">
        <v>15.478666670000001</v>
      </c>
    </row>
    <row r="24053" spans="1:4">
      <c r="A24053" s="15">
        <v>2006</v>
      </c>
      <c r="B24053" s="16">
        <v>6</v>
      </c>
      <c r="C24053" s="16" t="s">
        <v>181</v>
      </c>
      <c r="D24053" s="38">
        <v>19.669333330000001</v>
      </c>
    </row>
    <row r="24054" spans="1:4">
      <c r="A24054" s="13">
        <v>2006</v>
      </c>
      <c r="B24054" s="14">
        <v>7</v>
      </c>
      <c r="C24054" s="14" t="s">
        <v>181</v>
      </c>
      <c r="D24054" s="37">
        <v>23.53766667</v>
      </c>
    </row>
    <row r="24055" spans="1:4">
      <c r="A24055" s="15">
        <v>2006</v>
      </c>
      <c r="B24055" s="16">
        <v>8</v>
      </c>
      <c r="C24055" s="16" t="s">
        <v>181</v>
      </c>
      <c r="D24055" s="38">
        <v>18.84033333</v>
      </c>
    </row>
    <row r="24056" spans="1:4">
      <c r="A24056" s="13">
        <v>2006</v>
      </c>
      <c r="B24056" s="14">
        <v>9</v>
      </c>
      <c r="C24056" s="14" t="s">
        <v>181</v>
      </c>
      <c r="D24056" s="37">
        <v>17.928000000000001</v>
      </c>
    </row>
    <row r="24057" spans="1:4">
      <c r="A24057" s="15">
        <v>2006</v>
      </c>
      <c r="B24057" s="16">
        <v>10</v>
      </c>
      <c r="C24057" s="16" t="s">
        <v>181</v>
      </c>
      <c r="D24057" s="38">
        <v>13.664666670000001</v>
      </c>
    </row>
    <row r="24058" spans="1:4">
      <c r="A24058" s="13">
        <v>2006</v>
      </c>
      <c r="B24058" s="14">
        <v>11</v>
      </c>
      <c r="C24058" s="14" t="s">
        <v>181</v>
      </c>
      <c r="D24058" s="37">
        <v>8.2776666670000001</v>
      </c>
    </row>
    <row r="24059" spans="1:4">
      <c r="A24059" s="15">
        <v>2006</v>
      </c>
      <c r="B24059" s="16">
        <v>12</v>
      </c>
      <c r="C24059" s="16" t="s">
        <v>181</v>
      </c>
      <c r="D24059" s="38">
        <v>4.403333333</v>
      </c>
    </row>
    <row r="24060" spans="1:4">
      <c r="A24060" s="13">
        <v>2007</v>
      </c>
      <c r="B24060" s="14">
        <v>1</v>
      </c>
      <c r="C24060" s="14" t="s">
        <v>181</v>
      </c>
      <c r="D24060" s="37">
        <v>5.1923333329999997</v>
      </c>
    </row>
    <row r="24061" spans="1:4">
      <c r="A24061" s="15">
        <v>2007</v>
      </c>
      <c r="B24061" s="16">
        <v>2</v>
      </c>
      <c r="C24061" s="16" t="s">
        <v>181</v>
      </c>
      <c r="D24061" s="38">
        <v>6.2519999999999998</v>
      </c>
    </row>
    <row r="24062" spans="1:4">
      <c r="A24062" s="13">
        <v>2007</v>
      </c>
      <c r="B24062" s="14">
        <v>3</v>
      </c>
      <c r="C24062" s="14" t="s">
        <v>181</v>
      </c>
      <c r="D24062" s="37">
        <v>8.3823333330000001</v>
      </c>
    </row>
    <row r="24063" spans="1:4">
      <c r="A24063" s="15">
        <v>2007</v>
      </c>
      <c r="B24063" s="16">
        <v>4</v>
      </c>
      <c r="C24063" s="16" t="s">
        <v>181</v>
      </c>
      <c r="D24063" s="38">
        <v>13.673999999999999</v>
      </c>
    </row>
    <row r="24064" spans="1:4">
      <c r="A24064" s="13">
        <v>2007</v>
      </c>
      <c r="B24064" s="14">
        <v>5</v>
      </c>
      <c r="C24064" s="14" t="s">
        <v>181</v>
      </c>
      <c r="D24064" s="37">
        <v>17.29633333</v>
      </c>
    </row>
    <row r="24065" spans="1:4">
      <c r="A24065" s="15">
        <v>2007</v>
      </c>
      <c r="B24065" s="16">
        <v>6</v>
      </c>
      <c r="C24065" s="16" t="s">
        <v>181</v>
      </c>
      <c r="D24065" s="38">
        <v>21.15366667</v>
      </c>
    </row>
    <row r="24066" spans="1:4">
      <c r="A24066" s="13">
        <v>2007</v>
      </c>
      <c r="B24066" s="14">
        <v>7</v>
      </c>
      <c r="C24066" s="14" t="s">
        <v>181</v>
      </c>
      <c r="D24066" s="37">
        <v>22.731666669999999</v>
      </c>
    </row>
    <row r="24067" spans="1:4">
      <c r="A24067" s="15">
        <v>2007</v>
      </c>
      <c r="B24067" s="16">
        <v>8</v>
      </c>
      <c r="C24067" s="16" t="s">
        <v>181</v>
      </c>
      <c r="D24067" s="38">
        <v>21.069333329999999</v>
      </c>
    </row>
    <row r="24068" spans="1:4">
      <c r="A24068" s="13">
        <v>2007</v>
      </c>
      <c r="B24068" s="14">
        <v>9</v>
      </c>
      <c r="C24068" s="14" t="s">
        <v>181</v>
      </c>
      <c r="D24068" s="37">
        <v>15.02933333</v>
      </c>
    </row>
    <row r="24069" spans="1:4">
      <c r="A24069" s="15">
        <v>2007</v>
      </c>
      <c r="B24069" s="16">
        <v>10</v>
      </c>
      <c r="C24069" s="16" t="s">
        <v>181</v>
      </c>
      <c r="D24069" s="38">
        <v>10.430666670000001</v>
      </c>
    </row>
    <row r="24070" spans="1:4">
      <c r="A24070" s="13">
        <v>2007</v>
      </c>
      <c r="B24070" s="14">
        <v>11</v>
      </c>
      <c r="C24070" s="14" t="s">
        <v>181</v>
      </c>
      <c r="D24070" s="37">
        <v>5.278333333</v>
      </c>
    </row>
    <row r="24071" spans="1:4">
      <c r="A24071" s="15">
        <v>2007</v>
      </c>
      <c r="B24071" s="16">
        <v>12</v>
      </c>
      <c r="C24071" s="16" t="s">
        <v>181</v>
      </c>
      <c r="D24071" s="38">
        <v>1.177666667</v>
      </c>
    </row>
    <row r="24072" spans="1:4">
      <c r="A24072" s="13">
        <v>2008</v>
      </c>
      <c r="B24072" s="14">
        <v>1</v>
      </c>
      <c r="C24072" s="14" t="s">
        <v>181</v>
      </c>
      <c r="D24072" s="37">
        <v>3.49</v>
      </c>
    </row>
    <row r="24073" spans="1:4">
      <c r="A24073" s="15">
        <v>2008</v>
      </c>
      <c r="B24073" s="16">
        <v>2</v>
      </c>
      <c r="C24073" s="16" t="s">
        <v>181</v>
      </c>
      <c r="D24073" s="38">
        <v>4.54</v>
      </c>
    </row>
    <row r="24074" spans="1:4">
      <c r="A24074" s="13">
        <v>2008</v>
      </c>
      <c r="B24074" s="14">
        <v>3</v>
      </c>
      <c r="C24074" s="14" t="s">
        <v>181</v>
      </c>
      <c r="D24074" s="37">
        <v>6.758</v>
      </c>
    </row>
    <row r="24075" spans="1:4">
      <c r="A24075" s="15">
        <v>2008</v>
      </c>
      <c r="B24075" s="16">
        <v>4</v>
      </c>
      <c r="C24075" s="16" t="s">
        <v>181</v>
      </c>
      <c r="D24075" s="38">
        <v>10.93566667</v>
      </c>
    </row>
    <row r="24076" spans="1:4">
      <c r="A24076" s="13">
        <v>2008</v>
      </c>
      <c r="B24076" s="14">
        <v>5</v>
      </c>
      <c r="C24076" s="14" t="s">
        <v>181</v>
      </c>
      <c r="D24076" s="37">
        <v>16.667000000000002</v>
      </c>
    </row>
    <row r="24077" spans="1:4">
      <c r="A24077" s="15">
        <v>2008</v>
      </c>
      <c r="B24077" s="16">
        <v>6</v>
      </c>
      <c r="C24077" s="16" t="s">
        <v>181</v>
      </c>
      <c r="D24077" s="38">
        <v>20.42433333</v>
      </c>
    </row>
    <row r="24078" spans="1:4">
      <c r="A24078" s="13">
        <v>2008</v>
      </c>
      <c r="B24078" s="14">
        <v>7</v>
      </c>
      <c r="C24078" s="14" t="s">
        <v>181</v>
      </c>
      <c r="D24078" s="37">
        <v>22.015333330000001</v>
      </c>
    </row>
    <row r="24079" spans="1:4">
      <c r="A24079" s="15">
        <v>2008</v>
      </c>
      <c r="B24079" s="16">
        <v>8</v>
      </c>
      <c r="C24079" s="16" t="s">
        <v>181</v>
      </c>
      <c r="D24079" s="38">
        <v>21.79366667</v>
      </c>
    </row>
    <row r="24080" spans="1:4">
      <c r="A24080" s="13">
        <v>2008</v>
      </c>
      <c r="B24080" s="14">
        <v>9</v>
      </c>
      <c r="C24080" s="14" t="s">
        <v>181</v>
      </c>
      <c r="D24080" s="37">
        <v>15.69</v>
      </c>
    </row>
    <row r="24081" spans="1:4">
      <c r="A24081" s="15">
        <v>2008</v>
      </c>
      <c r="B24081" s="16">
        <v>10</v>
      </c>
      <c r="C24081" s="16" t="s">
        <v>181</v>
      </c>
      <c r="D24081" s="38">
        <v>12.728</v>
      </c>
    </row>
    <row r="24082" spans="1:4">
      <c r="A24082" s="13">
        <v>2008</v>
      </c>
      <c r="B24082" s="14">
        <v>11</v>
      </c>
      <c r="C24082" s="14" t="s">
        <v>181</v>
      </c>
      <c r="D24082" s="37">
        <v>7.4803333329999999</v>
      </c>
    </row>
    <row r="24083" spans="1:4">
      <c r="A24083" s="15">
        <v>2008</v>
      </c>
      <c r="B24083" s="16">
        <v>12</v>
      </c>
      <c r="C24083" s="16" t="s">
        <v>181</v>
      </c>
      <c r="D24083" s="38">
        <v>3.0960000000000001</v>
      </c>
    </row>
    <row r="24084" spans="1:4">
      <c r="A24084" s="13">
        <v>2009</v>
      </c>
      <c r="B24084" s="14">
        <v>1</v>
      </c>
      <c r="C24084" s="14" t="s">
        <v>181</v>
      </c>
      <c r="D24084" s="37">
        <v>0.252</v>
      </c>
    </row>
    <row r="24085" spans="1:4">
      <c r="A24085" s="15">
        <v>2009</v>
      </c>
      <c r="B24085" s="16">
        <v>2</v>
      </c>
      <c r="C24085" s="16" t="s">
        <v>181</v>
      </c>
      <c r="D24085" s="38">
        <v>2.7416666670000001</v>
      </c>
    </row>
    <row r="24086" spans="1:4">
      <c r="A24086" s="13">
        <v>2009</v>
      </c>
      <c r="B24086" s="14">
        <v>3</v>
      </c>
      <c r="C24086" s="14" t="s">
        <v>181</v>
      </c>
      <c r="D24086" s="37">
        <v>6.7969999999999997</v>
      </c>
    </row>
    <row r="24087" spans="1:4">
      <c r="A24087" s="15">
        <v>2009</v>
      </c>
      <c r="B24087" s="16">
        <v>4</v>
      </c>
      <c r="C24087" s="16" t="s">
        <v>181</v>
      </c>
      <c r="D24087" s="38">
        <v>12.840999999999999</v>
      </c>
    </row>
    <row r="24088" spans="1:4">
      <c r="A24088" s="13">
        <v>2009</v>
      </c>
      <c r="B24088" s="14">
        <v>5</v>
      </c>
      <c r="C24088" s="14" t="s">
        <v>181</v>
      </c>
      <c r="D24088" s="37">
        <v>17.879666669999999</v>
      </c>
    </row>
    <row r="24089" spans="1:4">
      <c r="A24089" s="15">
        <v>2009</v>
      </c>
      <c r="B24089" s="16">
        <v>6</v>
      </c>
      <c r="C24089" s="16" t="s">
        <v>181</v>
      </c>
      <c r="D24089" s="38">
        <v>18.966666669999999</v>
      </c>
    </row>
    <row r="24090" spans="1:4">
      <c r="A24090" s="13">
        <v>2009</v>
      </c>
      <c r="B24090" s="14">
        <v>7</v>
      </c>
      <c r="C24090" s="14" t="s">
        <v>181</v>
      </c>
      <c r="D24090" s="37">
        <v>22.27933333</v>
      </c>
    </row>
    <row r="24091" spans="1:4">
      <c r="A24091" s="15">
        <v>2009</v>
      </c>
      <c r="B24091" s="16">
        <v>8</v>
      </c>
      <c r="C24091" s="16" t="s">
        <v>181</v>
      </c>
      <c r="D24091" s="38">
        <v>22.707333330000001</v>
      </c>
    </row>
    <row r="24092" spans="1:4">
      <c r="A24092" s="13">
        <v>2009</v>
      </c>
      <c r="B24092" s="14">
        <v>9</v>
      </c>
      <c r="C24092" s="14" t="s">
        <v>181</v>
      </c>
      <c r="D24092" s="37">
        <v>18.364333330000001</v>
      </c>
    </row>
    <row r="24093" spans="1:4">
      <c r="A24093" s="15">
        <v>2009</v>
      </c>
      <c r="B24093" s="16">
        <v>10</v>
      </c>
      <c r="C24093" s="16" t="s">
        <v>181</v>
      </c>
      <c r="D24093" s="38">
        <v>11.37166667</v>
      </c>
    </row>
    <row r="24094" spans="1:4">
      <c r="A24094" s="13">
        <v>2009</v>
      </c>
      <c r="B24094" s="14">
        <v>11</v>
      </c>
      <c r="C24094" s="14" t="s">
        <v>181</v>
      </c>
      <c r="D24094" s="37">
        <v>7.9846666669999999</v>
      </c>
    </row>
    <row r="24095" spans="1:4">
      <c r="A24095" s="15">
        <v>2009</v>
      </c>
      <c r="B24095" s="16">
        <v>12</v>
      </c>
      <c r="C24095" s="16" t="s">
        <v>181</v>
      </c>
      <c r="D24095" s="38">
        <v>2.782</v>
      </c>
    </row>
    <row r="24096" spans="1:4">
      <c r="A24096" s="13">
        <v>2010</v>
      </c>
      <c r="B24096" s="14">
        <v>1</v>
      </c>
      <c r="C24096" s="14" t="s">
        <v>181</v>
      </c>
      <c r="D24096" s="37">
        <v>-0.27533333300000001</v>
      </c>
    </row>
    <row r="24097" spans="1:4">
      <c r="A24097" s="15">
        <v>2010</v>
      </c>
      <c r="B24097" s="16">
        <v>2</v>
      </c>
      <c r="C24097" s="16" t="s">
        <v>181</v>
      </c>
      <c r="D24097" s="38">
        <v>2.41</v>
      </c>
    </row>
    <row r="24098" spans="1:4">
      <c r="A24098" s="13">
        <v>2010</v>
      </c>
      <c r="B24098" s="14">
        <v>3</v>
      </c>
      <c r="C24098" s="14" t="s">
        <v>181</v>
      </c>
      <c r="D24098" s="37">
        <v>6.2110000000000003</v>
      </c>
    </row>
    <row r="24099" spans="1:4">
      <c r="A24099" s="15">
        <v>2010</v>
      </c>
      <c r="B24099" s="16">
        <v>4</v>
      </c>
      <c r="C24099" s="16" t="s">
        <v>181</v>
      </c>
      <c r="D24099" s="38">
        <v>11.231</v>
      </c>
    </row>
    <row r="24100" spans="1:4">
      <c r="A24100" s="13">
        <v>2010</v>
      </c>
      <c r="B24100" s="14">
        <v>5</v>
      </c>
      <c r="C24100" s="14" t="s">
        <v>181</v>
      </c>
      <c r="D24100" s="37">
        <v>15.278333330000001</v>
      </c>
    </row>
    <row r="24101" spans="1:4">
      <c r="A24101" s="15">
        <v>2010</v>
      </c>
      <c r="B24101" s="16">
        <v>6</v>
      </c>
      <c r="C24101" s="16" t="s">
        <v>181</v>
      </c>
      <c r="D24101" s="38">
        <v>19.899666669999998</v>
      </c>
    </row>
    <row r="24102" spans="1:4">
      <c r="A24102" s="13">
        <v>2010</v>
      </c>
      <c r="B24102" s="14">
        <v>7</v>
      </c>
      <c r="C24102" s="14" t="s">
        <v>181</v>
      </c>
      <c r="D24102" s="37">
        <v>23.041</v>
      </c>
    </row>
    <row r="24103" spans="1:4">
      <c r="A24103" s="15">
        <v>2010</v>
      </c>
      <c r="B24103" s="16">
        <v>8</v>
      </c>
      <c r="C24103" s="16" t="s">
        <v>181</v>
      </c>
      <c r="D24103" s="38">
        <v>20.960999999999999</v>
      </c>
    </row>
    <row r="24104" spans="1:4">
      <c r="A24104" s="13">
        <v>2010</v>
      </c>
      <c r="B24104" s="14">
        <v>9</v>
      </c>
      <c r="C24104" s="14" t="s">
        <v>181</v>
      </c>
      <c r="D24104" s="37">
        <v>15.568666670000001</v>
      </c>
    </row>
    <row r="24105" spans="1:4">
      <c r="A24105" s="15">
        <v>2010</v>
      </c>
      <c r="B24105" s="16">
        <v>10</v>
      </c>
      <c r="C24105" s="16" t="s">
        <v>181</v>
      </c>
      <c r="D24105" s="38">
        <v>9.9103333330000005</v>
      </c>
    </row>
    <row r="24106" spans="1:4">
      <c r="A24106" s="13">
        <v>2010</v>
      </c>
      <c r="B24106" s="14">
        <v>11</v>
      </c>
      <c r="C24106" s="14" t="s">
        <v>181</v>
      </c>
      <c r="D24106" s="37">
        <v>8.4876666669999992</v>
      </c>
    </row>
    <row r="24107" spans="1:4">
      <c r="A24107" s="15">
        <v>2010</v>
      </c>
      <c r="B24107" s="16">
        <v>12</v>
      </c>
      <c r="C24107" s="16" t="s">
        <v>181</v>
      </c>
      <c r="D24107" s="38">
        <v>0.81200000000000006</v>
      </c>
    </row>
    <row r="24108" spans="1:4">
      <c r="A24108" s="13">
        <v>2011</v>
      </c>
      <c r="B24108" s="14">
        <v>1</v>
      </c>
      <c r="C24108" s="14" t="s">
        <v>181</v>
      </c>
      <c r="D24108" s="37">
        <v>1.788333333</v>
      </c>
    </row>
    <row r="24109" spans="1:4">
      <c r="A24109" s="15">
        <v>2011</v>
      </c>
      <c r="B24109" s="16">
        <v>2</v>
      </c>
      <c r="C24109" s="16" t="s">
        <v>181</v>
      </c>
      <c r="D24109" s="38">
        <v>2.516</v>
      </c>
    </row>
    <row r="24110" spans="1:4">
      <c r="A24110" s="13">
        <v>2011</v>
      </c>
      <c r="B24110" s="14">
        <v>3</v>
      </c>
      <c r="C24110" s="14" t="s">
        <v>181</v>
      </c>
      <c r="D24110" s="37">
        <v>6.8236666670000004</v>
      </c>
    </row>
    <row r="24111" spans="1:4">
      <c r="A24111" s="15">
        <v>2011</v>
      </c>
      <c r="B24111" s="16">
        <v>4</v>
      </c>
      <c r="C24111" s="16" t="s">
        <v>181</v>
      </c>
      <c r="D24111" s="38">
        <v>12.851000000000001</v>
      </c>
    </row>
    <row r="24112" spans="1:4">
      <c r="A24112" s="13">
        <v>2011</v>
      </c>
      <c r="B24112" s="14">
        <v>5</v>
      </c>
      <c r="C24112" s="14" t="s">
        <v>181</v>
      </c>
      <c r="D24112" s="37">
        <v>16.455333329999998</v>
      </c>
    </row>
    <row r="24113" spans="1:4">
      <c r="A24113" s="15">
        <v>2011</v>
      </c>
      <c r="B24113" s="16">
        <v>6</v>
      </c>
      <c r="C24113" s="16" t="s">
        <v>181</v>
      </c>
      <c r="D24113" s="38">
        <v>20.385333330000002</v>
      </c>
    </row>
    <row r="24114" spans="1:4">
      <c r="A24114" s="13">
        <v>2011</v>
      </c>
      <c r="B24114" s="14">
        <v>7</v>
      </c>
      <c r="C24114" s="14" t="s">
        <v>181</v>
      </c>
      <c r="D24114" s="37">
        <v>21.411333330000001</v>
      </c>
    </row>
    <row r="24115" spans="1:4">
      <c r="A24115" s="15">
        <v>2011</v>
      </c>
      <c r="B24115" s="16">
        <v>8</v>
      </c>
      <c r="C24115" s="16" t="s">
        <v>181</v>
      </c>
      <c r="D24115" s="38">
        <v>22.864999999999998</v>
      </c>
    </row>
    <row r="24116" spans="1:4">
      <c r="A24116" s="13">
        <v>2011</v>
      </c>
      <c r="B24116" s="14">
        <v>9</v>
      </c>
      <c r="C24116" s="14" t="s">
        <v>181</v>
      </c>
      <c r="D24116" s="37">
        <v>20.071666669999999</v>
      </c>
    </row>
    <row r="24117" spans="1:4">
      <c r="A24117" s="15">
        <v>2011</v>
      </c>
      <c r="B24117" s="16">
        <v>10</v>
      </c>
      <c r="C24117" s="16" t="s">
        <v>181</v>
      </c>
      <c r="D24117" s="38">
        <v>10.96</v>
      </c>
    </row>
    <row r="24118" spans="1:4">
      <c r="A24118" s="13">
        <v>2011</v>
      </c>
      <c r="B24118" s="14">
        <v>11</v>
      </c>
      <c r="C24118" s="14" t="s">
        <v>181</v>
      </c>
      <c r="D24118" s="37">
        <v>5.4889999999999999</v>
      </c>
    </row>
    <row r="24119" spans="1:4">
      <c r="A24119" s="15">
        <v>2011</v>
      </c>
      <c r="B24119" s="16">
        <v>12</v>
      </c>
      <c r="C24119" s="16" t="s">
        <v>181</v>
      </c>
      <c r="D24119" s="38">
        <v>3.9630000000000001</v>
      </c>
    </row>
    <row r="24120" spans="1:4">
      <c r="A24120" s="13">
        <v>2012</v>
      </c>
      <c r="B24120" s="14">
        <v>1</v>
      </c>
      <c r="C24120" s="14" t="s">
        <v>181</v>
      </c>
      <c r="D24120" s="37">
        <v>1.794333333</v>
      </c>
    </row>
    <row r="24121" spans="1:4">
      <c r="A24121" s="15">
        <v>2012</v>
      </c>
      <c r="B24121" s="16">
        <v>2</v>
      </c>
      <c r="C24121" s="16" t="s">
        <v>181</v>
      </c>
      <c r="D24121" s="38">
        <v>-1.4286666669999999</v>
      </c>
    </row>
    <row r="24122" spans="1:4">
      <c r="A24122" s="13">
        <v>2012</v>
      </c>
      <c r="B24122" s="14">
        <v>3</v>
      </c>
      <c r="C24122" s="14" t="s">
        <v>181</v>
      </c>
      <c r="D24122" s="37">
        <v>9.4893333329999994</v>
      </c>
    </row>
    <row r="24123" spans="1:4">
      <c r="A24123" s="15">
        <v>2012</v>
      </c>
      <c r="B24123" s="16">
        <v>4</v>
      </c>
      <c r="C24123" s="16" t="s">
        <v>181</v>
      </c>
      <c r="D24123" s="38">
        <v>11.173999999999999</v>
      </c>
    </row>
    <row r="24124" spans="1:4">
      <c r="A24124" s="13">
        <v>2012</v>
      </c>
      <c r="B24124" s="14">
        <v>5</v>
      </c>
      <c r="C24124" s="14" t="s">
        <v>181</v>
      </c>
      <c r="D24124" s="37">
        <v>15.78866667</v>
      </c>
    </row>
    <row r="24125" spans="1:4">
      <c r="A24125" s="15">
        <v>2012</v>
      </c>
      <c r="B24125" s="16">
        <v>6</v>
      </c>
      <c r="C24125" s="16" t="s">
        <v>181</v>
      </c>
      <c r="D24125" s="38">
        <v>21.31966667</v>
      </c>
    </row>
    <row r="24126" spans="1:4">
      <c r="A24126" s="13">
        <v>2012</v>
      </c>
      <c r="B24126" s="14">
        <v>7</v>
      </c>
      <c r="C24126" s="14" t="s">
        <v>181</v>
      </c>
      <c r="D24126" s="37">
        <v>23.492999999999999</v>
      </c>
    </row>
    <row r="24127" spans="1:4">
      <c r="A24127" s="15">
        <v>2012</v>
      </c>
      <c r="B24127" s="16">
        <v>8</v>
      </c>
      <c r="C24127" s="16" t="s">
        <v>181</v>
      </c>
      <c r="D24127" s="38">
        <v>23.47966667</v>
      </c>
    </row>
    <row r="24128" spans="1:4">
      <c r="A24128" s="13">
        <v>2012</v>
      </c>
      <c r="B24128" s="14">
        <v>9</v>
      </c>
      <c r="C24128" s="14" t="s">
        <v>181</v>
      </c>
      <c r="D24128" s="37">
        <v>17.763333329999998</v>
      </c>
    </row>
    <row r="24129" spans="1:4">
      <c r="A24129" s="15">
        <v>2012</v>
      </c>
      <c r="B24129" s="16">
        <v>10</v>
      </c>
      <c r="C24129" s="16" t="s">
        <v>181</v>
      </c>
      <c r="D24129" s="38">
        <v>12.372666669999999</v>
      </c>
    </row>
    <row r="24130" spans="1:4">
      <c r="A24130" s="13">
        <v>2012</v>
      </c>
      <c r="B24130" s="14">
        <v>11</v>
      </c>
      <c r="C24130" s="14" t="s">
        <v>181</v>
      </c>
      <c r="D24130" s="37">
        <v>9.2733333330000001</v>
      </c>
    </row>
    <row r="24131" spans="1:4">
      <c r="A24131" s="15">
        <v>2012</v>
      </c>
      <c r="B24131" s="16">
        <v>12</v>
      </c>
      <c r="C24131" s="16" t="s">
        <v>181</v>
      </c>
      <c r="D24131" s="38">
        <v>1.73</v>
      </c>
    </row>
    <row r="24132" spans="1:4">
      <c r="A24132" s="13">
        <v>2013</v>
      </c>
      <c r="B24132" s="14">
        <v>1</v>
      </c>
      <c r="C24132" s="14" t="s">
        <v>181</v>
      </c>
      <c r="D24132" s="37">
        <v>2.2829999999999999</v>
      </c>
    </row>
    <row r="24133" spans="1:4">
      <c r="A24133" s="15">
        <v>2013</v>
      </c>
      <c r="B24133" s="16">
        <v>2</v>
      </c>
      <c r="C24133" s="16" t="s">
        <v>181</v>
      </c>
      <c r="D24133" s="38">
        <v>1.6879999999999999</v>
      </c>
    </row>
    <row r="24134" spans="1:4">
      <c r="A24134" s="13">
        <v>2013</v>
      </c>
      <c r="B24134" s="14">
        <v>3</v>
      </c>
      <c r="C24134" s="14" t="s">
        <v>181</v>
      </c>
      <c r="D24134" s="37">
        <v>4.7733333330000001</v>
      </c>
    </row>
    <row r="24135" spans="1:4">
      <c r="A24135" s="15">
        <v>2013</v>
      </c>
      <c r="B24135" s="16">
        <v>4</v>
      </c>
      <c r="C24135" s="16" t="s">
        <v>181</v>
      </c>
      <c r="D24135" s="38">
        <v>11.98733333</v>
      </c>
    </row>
    <row r="24136" spans="1:4">
      <c r="A24136" s="13">
        <v>2013</v>
      </c>
      <c r="B24136" s="14">
        <v>5</v>
      </c>
      <c r="C24136" s="14" t="s">
        <v>181</v>
      </c>
      <c r="D24136" s="37">
        <v>15.262</v>
      </c>
    </row>
    <row r="24137" spans="1:4">
      <c r="A24137" s="15">
        <v>2013</v>
      </c>
      <c r="B24137" s="16">
        <v>6</v>
      </c>
      <c r="C24137" s="16" t="s">
        <v>181</v>
      </c>
      <c r="D24137" s="38">
        <v>19.577333329999998</v>
      </c>
    </row>
    <row r="24138" spans="1:4">
      <c r="A24138" s="13">
        <v>2013</v>
      </c>
      <c r="B24138" s="14">
        <v>7</v>
      </c>
      <c r="C24138" s="14" t="s">
        <v>181</v>
      </c>
      <c r="D24138" s="37">
        <v>23.184000000000001</v>
      </c>
    </row>
    <row r="24139" spans="1:4">
      <c r="A24139" s="15">
        <v>2013</v>
      </c>
      <c r="B24139" s="16">
        <v>8</v>
      </c>
      <c r="C24139" s="16" t="s">
        <v>181</v>
      </c>
      <c r="D24139" s="38">
        <v>22.56066667</v>
      </c>
    </row>
    <row r="24140" spans="1:4">
      <c r="A24140" s="13">
        <v>2000</v>
      </c>
      <c r="B24140" s="14">
        <v>2</v>
      </c>
      <c r="C24140" s="14" t="s">
        <v>182</v>
      </c>
      <c r="D24140" s="37">
        <v>26.007000000000001</v>
      </c>
    </row>
    <row r="24141" spans="1:4">
      <c r="A24141" s="15">
        <v>2000</v>
      </c>
      <c r="B24141" s="16">
        <v>3</v>
      </c>
      <c r="C24141" s="16" t="s">
        <v>182</v>
      </c>
      <c r="D24141" s="38">
        <v>25.876999999999999</v>
      </c>
    </row>
    <row r="24142" spans="1:4">
      <c r="A24142" s="13">
        <v>2000</v>
      </c>
      <c r="B24142" s="14">
        <v>4</v>
      </c>
      <c r="C24142" s="14" t="s">
        <v>182</v>
      </c>
      <c r="D24142" s="37">
        <v>25.256</v>
      </c>
    </row>
    <row r="24143" spans="1:4">
      <c r="A24143" s="15">
        <v>2000</v>
      </c>
      <c r="B24143" s="16">
        <v>5</v>
      </c>
      <c r="C24143" s="16" t="s">
        <v>182</v>
      </c>
      <c r="D24143" s="38">
        <v>24.512</v>
      </c>
    </row>
    <row r="24144" spans="1:4">
      <c r="A24144" s="13">
        <v>2000</v>
      </c>
      <c r="B24144" s="14">
        <v>6</v>
      </c>
      <c r="C24144" s="14" t="s">
        <v>182</v>
      </c>
      <c r="D24144" s="37">
        <v>23.062999999999999</v>
      </c>
    </row>
    <row r="24145" spans="1:4">
      <c r="A24145" s="15">
        <v>2000</v>
      </c>
      <c r="B24145" s="16">
        <v>7</v>
      </c>
      <c r="C24145" s="16" t="s">
        <v>182</v>
      </c>
      <c r="D24145" s="38">
        <v>21.904</v>
      </c>
    </row>
    <row r="24146" spans="1:4">
      <c r="A24146" s="13">
        <v>2000</v>
      </c>
      <c r="B24146" s="14">
        <v>8</v>
      </c>
      <c r="C24146" s="14" t="s">
        <v>182</v>
      </c>
      <c r="D24146" s="37">
        <v>21.614999999999998</v>
      </c>
    </row>
    <row r="24147" spans="1:4">
      <c r="A24147" s="15">
        <v>2000</v>
      </c>
      <c r="B24147" s="16">
        <v>9</v>
      </c>
      <c r="C24147" s="16" t="s">
        <v>182</v>
      </c>
      <c r="D24147" s="38">
        <v>21.48</v>
      </c>
    </row>
    <row r="24148" spans="1:4">
      <c r="A24148" s="13">
        <v>2000</v>
      </c>
      <c r="B24148" s="14">
        <v>10</v>
      </c>
      <c r="C24148" s="14" t="s">
        <v>182</v>
      </c>
      <c r="D24148" s="37">
        <v>22.096</v>
      </c>
    </row>
    <row r="24149" spans="1:4">
      <c r="A24149" s="15">
        <v>2000</v>
      </c>
      <c r="B24149" s="16">
        <v>11</v>
      </c>
      <c r="C24149" s="16" t="s">
        <v>182</v>
      </c>
      <c r="D24149" s="38">
        <v>23.343</v>
      </c>
    </row>
    <row r="24150" spans="1:4">
      <c r="A24150" s="13">
        <v>2000</v>
      </c>
      <c r="B24150" s="14">
        <v>12</v>
      </c>
      <c r="C24150" s="14" t="s">
        <v>182</v>
      </c>
      <c r="D24150" s="37">
        <v>25.285</v>
      </c>
    </row>
    <row r="24151" spans="1:4">
      <c r="A24151" s="15">
        <v>2001</v>
      </c>
      <c r="B24151" s="16">
        <v>1</v>
      </c>
      <c r="C24151" s="16" t="s">
        <v>182</v>
      </c>
      <c r="D24151" s="38">
        <v>26.216000000000001</v>
      </c>
    </row>
    <row r="24152" spans="1:4">
      <c r="A24152" s="13">
        <v>2001</v>
      </c>
      <c r="B24152" s="14">
        <v>2</v>
      </c>
      <c r="C24152" s="14" t="s">
        <v>182</v>
      </c>
      <c r="D24152" s="37">
        <v>26.995999999999999</v>
      </c>
    </row>
    <row r="24153" spans="1:4">
      <c r="A24153" s="15">
        <v>2001</v>
      </c>
      <c r="B24153" s="16">
        <v>3</v>
      </c>
      <c r="C24153" s="16" t="s">
        <v>182</v>
      </c>
      <c r="D24153" s="38">
        <v>27.076000000000001</v>
      </c>
    </row>
    <row r="24154" spans="1:4">
      <c r="A24154" s="13">
        <v>2001</v>
      </c>
      <c r="B24154" s="14">
        <v>4</v>
      </c>
      <c r="C24154" s="14" t="s">
        <v>182</v>
      </c>
      <c r="D24154" s="37">
        <v>25.888999999999999</v>
      </c>
    </row>
    <row r="24155" spans="1:4">
      <c r="A24155" s="15">
        <v>2001</v>
      </c>
      <c r="B24155" s="16">
        <v>5</v>
      </c>
      <c r="C24155" s="16" t="s">
        <v>182</v>
      </c>
      <c r="D24155" s="38">
        <v>24.78</v>
      </c>
    </row>
    <row r="24156" spans="1:4">
      <c r="A24156" s="13">
        <v>2001</v>
      </c>
      <c r="B24156" s="14">
        <v>6</v>
      </c>
      <c r="C24156" s="14" t="s">
        <v>182</v>
      </c>
      <c r="D24156" s="37">
        <v>22.236000000000001</v>
      </c>
    </row>
    <row r="24157" spans="1:4">
      <c r="A24157" s="15">
        <v>2001</v>
      </c>
      <c r="B24157" s="16">
        <v>7</v>
      </c>
      <c r="C24157" s="16" t="s">
        <v>182</v>
      </c>
      <c r="D24157" s="38">
        <v>21.805</v>
      </c>
    </row>
    <row r="24158" spans="1:4">
      <c r="A24158" s="13">
        <v>2001</v>
      </c>
      <c r="B24158" s="14">
        <v>8</v>
      </c>
      <c r="C24158" s="14" t="s">
        <v>182</v>
      </c>
      <c r="D24158" s="37">
        <v>22.187000000000001</v>
      </c>
    </row>
    <row r="24159" spans="1:4">
      <c r="A24159" s="15">
        <v>2001</v>
      </c>
      <c r="B24159" s="16">
        <v>9</v>
      </c>
      <c r="C24159" s="16" t="s">
        <v>182</v>
      </c>
      <c r="D24159" s="38">
        <v>22.390999999999998</v>
      </c>
    </row>
    <row r="24160" spans="1:4">
      <c r="A24160" s="13">
        <v>2001</v>
      </c>
      <c r="B24160" s="14">
        <v>10</v>
      </c>
      <c r="C24160" s="14" t="s">
        <v>182</v>
      </c>
      <c r="D24160" s="37">
        <v>22.456</v>
      </c>
    </row>
    <row r="24161" spans="1:4">
      <c r="A24161" s="15">
        <v>2001</v>
      </c>
      <c r="B24161" s="16">
        <v>11</v>
      </c>
      <c r="C24161" s="16" t="s">
        <v>182</v>
      </c>
      <c r="D24161" s="38">
        <v>23.809000000000001</v>
      </c>
    </row>
    <row r="24162" spans="1:4">
      <c r="A24162" s="13">
        <v>2001</v>
      </c>
      <c r="B24162" s="14">
        <v>12</v>
      </c>
      <c r="C24162" s="14" t="s">
        <v>182</v>
      </c>
      <c r="D24162" s="37">
        <v>25.44</v>
      </c>
    </row>
    <row r="24163" spans="1:4">
      <c r="A24163" s="15">
        <v>2002</v>
      </c>
      <c r="B24163" s="16">
        <v>1</v>
      </c>
      <c r="C24163" s="16" t="s">
        <v>182</v>
      </c>
      <c r="D24163" s="38">
        <v>25.867000000000001</v>
      </c>
    </row>
    <row r="24164" spans="1:4">
      <c r="A24164" s="13">
        <v>2002</v>
      </c>
      <c r="B24164" s="14">
        <v>2</v>
      </c>
      <c r="C24164" s="14" t="s">
        <v>182</v>
      </c>
      <c r="D24164" s="37">
        <v>26.866</v>
      </c>
    </row>
    <row r="24165" spans="1:4">
      <c r="A24165" s="15">
        <v>2002</v>
      </c>
      <c r="B24165" s="16">
        <v>3</v>
      </c>
      <c r="C24165" s="16" t="s">
        <v>182</v>
      </c>
      <c r="D24165" s="38">
        <v>26.64</v>
      </c>
    </row>
    <row r="24166" spans="1:4">
      <c r="A24166" s="13">
        <v>2002</v>
      </c>
      <c r="B24166" s="14">
        <v>4</v>
      </c>
      <c r="C24166" s="14" t="s">
        <v>182</v>
      </c>
      <c r="D24166" s="37">
        <v>25.256</v>
      </c>
    </row>
    <row r="24167" spans="1:4">
      <c r="A24167" s="15">
        <v>2002</v>
      </c>
      <c r="B24167" s="16">
        <v>5</v>
      </c>
      <c r="C24167" s="16" t="s">
        <v>182</v>
      </c>
      <c r="D24167" s="38">
        <v>24.454999999999998</v>
      </c>
    </row>
    <row r="24168" spans="1:4">
      <c r="A24168" s="13">
        <v>2002</v>
      </c>
      <c r="B24168" s="14">
        <v>6</v>
      </c>
      <c r="C24168" s="14" t="s">
        <v>182</v>
      </c>
      <c r="D24168" s="37">
        <v>22.751000000000001</v>
      </c>
    </row>
    <row r="24169" spans="1:4">
      <c r="A24169" s="15">
        <v>2002</v>
      </c>
      <c r="B24169" s="16">
        <v>7</v>
      </c>
      <c r="C24169" s="16" t="s">
        <v>182</v>
      </c>
      <c r="D24169" s="38">
        <v>22.484000000000002</v>
      </c>
    </row>
    <row r="24170" spans="1:4">
      <c r="A24170" s="13">
        <v>2002</v>
      </c>
      <c r="B24170" s="14">
        <v>8</v>
      </c>
      <c r="C24170" s="14" t="s">
        <v>182</v>
      </c>
      <c r="D24170" s="37">
        <v>21.696999999999999</v>
      </c>
    </row>
    <row r="24171" spans="1:4">
      <c r="A24171" s="15">
        <v>2002</v>
      </c>
      <c r="B24171" s="16">
        <v>9</v>
      </c>
      <c r="C24171" s="16" t="s">
        <v>182</v>
      </c>
      <c r="D24171" s="38">
        <v>21.734000000000002</v>
      </c>
    </row>
    <row r="24172" spans="1:4">
      <c r="A24172" s="13">
        <v>2002</v>
      </c>
      <c r="B24172" s="14">
        <v>10</v>
      </c>
      <c r="C24172" s="14" t="s">
        <v>182</v>
      </c>
      <c r="D24172" s="37">
        <v>22.425000000000001</v>
      </c>
    </row>
    <row r="24173" spans="1:4">
      <c r="A24173" s="15">
        <v>2002</v>
      </c>
      <c r="B24173" s="16">
        <v>11</v>
      </c>
      <c r="C24173" s="16" t="s">
        <v>182</v>
      </c>
      <c r="D24173" s="38">
        <v>24.314</v>
      </c>
    </row>
    <row r="24174" spans="1:4">
      <c r="A24174" s="13">
        <v>2002</v>
      </c>
      <c r="B24174" s="14">
        <v>12</v>
      </c>
      <c r="C24174" s="14" t="s">
        <v>182</v>
      </c>
      <c r="D24174" s="37">
        <v>25.254999999999999</v>
      </c>
    </row>
    <row r="24175" spans="1:4">
      <c r="A24175" s="15">
        <v>2003</v>
      </c>
      <c r="B24175" s="16">
        <v>1</v>
      </c>
      <c r="C24175" s="16" t="s">
        <v>182</v>
      </c>
      <c r="D24175" s="38">
        <v>26.651</v>
      </c>
    </row>
    <row r="24176" spans="1:4">
      <c r="A24176" s="13">
        <v>2003</v>
      </c>
      <c r="B24176" s="14">
        <v>2</v>
      </c>
      <c r="C24176" s="14" t="s">
        <v>182</v>
      </c>
      <c r="D24176" s="37">
        <v>26.681999999999999</v>
      </c>
    </row>
    <row r="24177" spans="1:4">
      <c r="A24177" s="15">
        <v>2003</v>
      </c>
      <c r="B24177" s="16">
        <v>3</v>
      </c>
      <c r="C24177" s="16" t="s">
        <v>182</v>
      </c>
      <c r="D24177" s="38">
        <v>26.722999999999999</v>
      </c>
    </row>
    <row r="24178" spans="1:4">
      <c r="A24178" s="13">
        <v>2003</v>
      </c>
      <c r="B24178" s="14">
        <v>4</v>
      </c>
      <c r="C24178" s="14" t="s">
        <v>182</v>
      </c>
      <c r="D24178" s="37">
        <v>25.715</v>
      </c>
    </row>
    <row r="24179" spans="1:4">
      <c r="A24179" s="15">
        <v>2003</v>
      </c>
      <c r="B24179" s="16">
        <v>5</v>
      </c>
      <c r="C24179" s="16" t="s">
        <v>182</v>
      </c>
      <c r="D24179" s="38">
        <v>24.965</v>
      </c>
    </row>
    <row r="24180" spans="1:4">
      <c r="A24180" s="13">
        <v>2003</v>
      </c>
      <c r="B24180" s="14">
        <v>6</v>
      </c>
      <c r="C24180" s="14" t="s">
        <v>182</v>
      </c>
      <c r="D24180" s="37">
        <v>22.646000000000001</v>
      </c>
    </row>
    <row r="24181" spans="1:4">
      <c r="A24181" s="15">
        <v>2003</v>
      </c>
      <c r="B24181" s="16">
        <v>7</v>
      </c>
      <c r="C24181" s="16" t="s">
        <v>182</v>
      </c>
      <c r="D24181" s="38">
        <v>21.773</v>
      </c>
    </row>
    <row r="24182" spans="1:4">
      <c r="A24182" s="13">
        <v>2003</v>
      </c>
      <c r="B24182" s="14">
        <v>8</v>
      </c>
      <c r="C24182" s="14" t="s">
        <v>182</v>
      </c>
      <c r="D24182" s="37">
        <v>21.15</v>
      </c>
    </row>
    <row r="24183" spans="1:4">
      <c r="A24183" s="15">
        <v>2003</v>
      </c>
      <c r="B24183" s="16">
        <v>9</v>
      </c>
      <c r="C24183" s="16" t="s">
        <v>182</v>
      </c>
      <c r="D24183" s="38">
        <v>21.959</v>
      </c>
    </row>
    <row r="24184" spans="1:4">
      <c r="A24184" s="13">
        <v>2003</v>
      </c>
      <c r="B24184" s="14">
        <v>10</v>
      </c>
      <c r="C24184" s="14" t="s">
        <v>182</v>
      </c>
      <c r="D24184" s="37">
        <v>22.683</v>
      </c>
    </row>
    <row r="24185" spans="1:4">
      <c r="A24185" s="15">
        <v>2003</v>
      </c>
      <c r="B24185" s="16">
        <v>11</v>
      </c>
      <c r="C24185" s="16" t="s">
        <v>182</v>
      </c>
      <c r="D24185" s="38">
        <v>23.873000000000001</v>
      </c>
    </row>
    <row r="24186" spans="1:4">
      <c r="A24186" s="13">
        <v>2003</v>
      </c>
      <c r="B24186" s="14">
        <v>12</v>
      </c>
      <c r="C24186" s="14" t="s">
        <v>182</v>
      </c>
      <c r="D24186" s="37">
        <v>25.544</v>
      </c>
    </row>
    <row r="24187" spans="1:4">
      <c r="A24187" s="15">
        <v>2004</v>
      </c>
      <c r="B24187" s="16">
        <v>1</v>
      </c>
      <c r="C24187" s="16" t="s">
        <v>182</v>
      </c>
      <c r="D24187" s="38">
        <v>26.318999999999999</v>
      </c>
    </row>
    <row r="24188" spans="1:4">
      <c r="A24188" s="13">
        <v>2004</v>
      </c>
      <c r="B24188" s="14">
        <v>2</v>
      </c>
      <c r="C24188" s="14" t="s">
        <v>182</v>
      </c>
      <c r="D24188" s="37">
        <v>27.265999999999998</v>
      </c>
    </row>
    <row r="24189" spans="1:4">
      <c r="A24189" s="15">
        <v>2004</v>
      </c>
      <c r="B24189" s="16">
        <v>3</v>
      </c>
      <c r="C24189" s="16" t="s">
        <v>182</v>
      </c>
      <c r="D24189" s="38">
        <v>27.08</v>
      </c>
    </row>
    <row r="24190" spans="1:4">
      <c r="A24190" s="13">
        <v>2004</v>
      </c>
      <c r="B24190" s="14">
        <v>4</v>
      </c>
      <c r="C24190" s="14" t="s">
        <v>182</v>
      </c>
      <c r="D24190" s="37">
        <v>25.535</v>
      </c>
    </row>
    <row r="24191" spans="1:4">
      <c r="A24191" s="15">
        <v>2004</v>
      </c>
      <c r="B24191" s="16">
        <v>5</v>
      </c>
      <c r="C24191" s="16" t="s">
        <v>182</v>
      </c>
      <c r="D24191" s="38">
        <v>23.568999999999999</v>
      </c>
    </row>
    <row r="24192" spans="1:4">
      <c r="A24192" s="13">
        <v>2004</v>
      </c>
      <c r="B24192" s="14">
        <v>6</v>
      </c>
      <c r="C24192" s="14" t="s">
        <v>182</v>
      </c>
      <c r="D24192" s="37">
        <v>22.224</v>
      </c>
    </row>
    <row r="24193" spans="1:4">
      <c r="A24193" s="15">
        <v>2004</v>
      </c>
      <c r="B24193" s="16">
        <v>7</v>
      </c>
      <c r="C24193" s="16" t="s">
        <v>182</v>
      </c>
      <c r="D24193" s="38">
        <v>22.233000000000001</v>
      </c>
    </row>
    <row r="24194" spans="1:4">
      <c r="A24194" s="13">
        <v>2004</v>
      </c>
      <c r="B24194" s="14">
        <v>8</v>
      </c>
      <c r="C24194" s="14" t="s">
        <v>182</v>
      </c>
      <c r="D24194" s="37">
        <v>22.196000000000002</v>
      </c>
    </row>
    <row r="24195" spans="1:4">
      <c r="A24195" s="15">
        <v>2004</v>
      </c>
      <c r="B24195" s="16">
        <v>9</v>
      </c>
      <c r="C24195" s="16" t="s">
        <v>182</v>
      </c>
      <c r="D24195" s="38">
        <v>22.126999999999999</v>
      </c>
    </row>
    <row r="24196" spans="1:4">
      <c r="A24196" s="13">
        <v>2004</v>
      </c>
      <c r="B24196" s="14">
        <v>10</v>
      </c>
      <c r="C24196" s="14" t="s">
        <v>182</v>
      </c>
      <c r="D24196" s="37">
        <v>22.234000000000002</v>
      </c>
    </row>
    <row r="24197" spans="1:4">
      <c r="A24197" s="15">
        <v>2004</v>
      </c>
      <c r="B24197" s="16">
        <v>11</v>
      </c>
      <c r="C24197" s="16" t="s">
        <v>182</v>
      </c>
      <c r="D24197" s="38">
        <v>23.574000000000002</v>
      </c>
    </row>
    <row r="24198" spans="1:4">
      <c r="A24198" s="13">
        <v>2004</v>
      </c>
      <c r="B24198" s="14">
        <v>12</v>
      </c>
      <c r="C24198" s="14" t="s">
        <v>182</v>
      </c>
      <c r="D24198" s="37">
        <v>24.667999999999999</v>
      </c>
    </row>
    <row r="24199" spans="1:4">
      <c r="A24199" s="15">
        <v>2005</v>
      </c>
      <c r="B24199" s="16">
        <v>1</v>
      </c>
      <c r="C24199" s="16" t="s">
        <v>182</v>
      </c>
      <c r="D24199" s="38">
        <v>26.734000000000002</v>
      </c>
    </row>
    <row r="24200" spans="1:4">
      <c r="A24200" s="13">
        <v>2005</v>
      </c>
      <c r="B24200" s="14">
        <v>2</v>
      </c>
      <c r="C24200" s="14" t="s">
        <v>182</v>
      </c>
      <c r="D24200" s="37">
        <v>26.640999999999998</v>
      </c>
    </row>
    <row r="24201" spans="1:4">
      <c r="A24201" s="15">
        <v>2005</v>
      </c>
      <c r="B24201" s="16">
        <v>3</v>
      </c>
      <c r="C24201" s="16" t="s">
        <v>182</v>
      </c>
      <c r="D24201" s="38">
        <v>26.562000000000001</v>
      </c>
    </row>
    <row r="24202" spans="1:4">
      <c r="A24202" s="13">
        <v>2005</v>
      </c>
      <c r="B24202" s="14">
        <v>4</v>
      </c>
      <c r="C24202" s="14" t="s">
        <v>182</v>
      </c>
      <c r="D24202" s="37">
        <v>25.402000000000001</v>
      </c>
    </row>
    <row r="24203" spans="1:4">
      <c r="A24203" s="15">
        <v>2005</v>
      </c>
      <c r="B24203" s="16">
        <v>5</v>
      </c>
      <c r="C24203" s="16" t="s">
        <v>182</v>
      </c>
      <c r="D24203" s="38">
        <v>23.986999999999998</v>
      </c>
    </row>
    <row r="24204" spans="1:4">
      <c r="A24204" s="13">
        <v>2005</v>
      </c>
      <c r="B24204" s="14">
        <v>6</v>
      </c>
      <c r="C24204" s="14" t="s">
        <v>182</v>
      </c>
      <c r="D24204" s="37">
        <v>22.971</v>
      </c>
    </row>
    <row r="24205" spans="1:4">
      <c r="A24205" s="15">
        <v>2005</v>
      </c>
      <c r="B24205" s="16">
        <v>7</v>
      </c>
      <c r="C24205" s="16" t="s">
        <v>182</v>
      </c>
      <c r="D24205" s="38">
        <v>21.623000000000001</v>
      </c>
    </row>
    <row r="24206" spans="1:4">
      <c r="A24206" s="13">
        <v>2005</v>
      </c>
      <c r="B24206" s="14">
        <v>8</v>
      </c>
      <c r="C24206" s="14" t="s">
        <v>182</v>
      </c>
      <c r="D24206" s="37">
        <v>21.396000000000001</v>
      </c>
    </row>
    <row r="24207" spans="1:4">
      <c r="A24207" s="15">
        <v>2005</v>
      </c>
      <c r="B24207" s="16">
        <v>9</v>
      </c>
      <c r="C24207" s="16" t="s">
        <v>182</v>
      </c>
      <c r="D24207" s="38">
        <v>21.678000000000001</v>
      </c>
    </row>
    <row r="24208" spans="1:4">
      <c r="A24208" s="13">
        <v>2005</v>
      </c>
      <c r="B24208" s="14">
        <v>10</v>
      </c>
      <c r="C24208" s="14" t="s">
        <v>182</v>
      </c>
      <c r="D24208" s="37">
        <v>21.815999999999999</v>
      </c>
    </row>
    <row r="24209" spans="1:4">
      <c r="A24209" s="15">
        <v>2005</v>
      </c>
      <c r="B24209" s="16">
        <v>11</v>
      </c>
      <c r="C24209" s="16" t="s">
        <v>182</v>
      </c>
      <c r="D24209" s="38">
        <v>23.164000000000001</v>
      </c>
    </row>
    <row r="24210" spans="1:4">
      <c r="A24210" s="13">
        <v>2005</v>
      </c>
      <c r="B24210" s="14">
        <v>12</v>
      </c>
      <c r="C24210" s="14" t="s">
        <v>182</v>
      </c>
      <c r="D24210" s="37">
        <v>24.943999999999999</v>
      </c>
    </row>
    <row r="24211" spans="1:4">
      <c r="A24211" s="15">
        <v>2006</v>
      </c>
      <c r="B24211" s="16">
        <v>1</v>
      </c>
      <c r="C24211" s="16" t="s">
        <v>182</v>
      </c>
      <c r="D24211" s="38">
        <v>26.088999999999999</v>
      </c>
    </row>
    <row r="24212" spans="1:4">
      <c r="A24212" s="13">
        <v>2006</v>
      </c>
      <c r="B24212" s="14">
        <v>2</v>
      </c>
      <c r="C24212" s="14" t="s">
        <v>182</v>
      </c>
      <c r="D24212" s="37">
        <v>26.646999999999998</v>
      </c>
    </row>
    <row r="24213" spans="1:4">
      <c r="A24213" s="15">
        <v>2006</v>
      </c>
      <c r="B24213" s="16">
        <v>3</v>
      </c>
      <c r="C24213" s="16" t="s">
        <v>182</v>
      </c>
      <c r="D24213" s="38">
        <v>26.693000000000001</v>
      </c>
    </row>
    <row r="24214" spans="1:4">
      <c r="A24214" s="13">
        <v>2006</v>
      </c>
      <c r="B24214" s="14">
        <v>4</v>
      </c>
      <c r="C24214" s="14" t="s">
        <v>182</v>
      </c>
      <c r="D24214" s="37">
        <v>25.777999999999999</v>
      </c>
    </row>
    <row r="24215" spans="1:4">
      <c r="A24215" s="15">
        <v>2006</v>
      </c>
      <c r="B24215" s="16">
        <v>5</v>
      </c>
      <c r="C24215" s="16" t="s">
        <v>182</v>
      </c>
      <c r="D24215" s="38">
        <v>24.215</v>
      </c>
    </row>
    <row r="24216" spans="1:4">
      <c r="A24216" s="13">
        <v>2006</v>
      </c>
      <c r="B24216" s="14">
        <v>6</v>
      </c>
      <c r="C24216" s="14" t="s">
        <v>182</v>
      </c>
      <c r="D24216" s="37">
        <v>23.472999999999999</v>
      </c>
    </row>
    <row r="24217" spans="1:4">
      <c r="A24217" s="15">
        <v>2006</v>
      </c>
      <c r="B24217" s="16">
        <v>7</v>
      </c>
      <c r="C24217" s="16" t="s">
        <v>182</v>
      </c>
      <c r="D24217" s="38">
        <v>21.797000000000001</v>
      </c>
    </row>
    <row r="24218" spans="1:4">
      <c r="A24218" s="13">
        <v>2006</v>
      </c>
      <c r="B24218" s="14">
        <v>8</v>
      </c>
      <c r="C24218" s="14" t="s">
        <v>182</v>
      </c>
      <c r="D24218" s="37">
        <v>21.341999999999999</v>
      </c>
    </row>
    <row r="24219" spans="1:4">
      <c r="A24219" s="15">
        <v>2006</v>
      </c>
      <c r="B24219" s="16">
        <v>9</v>
      </c>
      <c r="C24219" s="16" t="s">
        <v>182</v>
      </c>
      <c r="D24219" s="38">
        <v>21.477</v>
      </c>
    </row>
    <row r="24220" spans="1:4">
      <c r="A24220" s="13">
        <v>2006</v>
      </c>
      <c r="B24220" s="14">
        <v>10</v>
      </c>
      <c r="C24220" s="14" t="s">
        <v>182</v>
      </c>
      <c r="D24220" s="37">
        <v>21.797000000000001</v>
      </c>
    </row>
    <row r="24221" spans="1:4">
      <c r="A24221" s="15">
        <v>2006</v>
      </c>
      <c r="B24221" s="16">
        <v>11</v>
      </c>
      <c r="C24221" s="16" t="s">
        <v>182</v>
      </c>
      <c r="D24221" s="38">
        <v>23.748000000000001</v>
      </c>
    </row>
    <row r="24222" spans="1:4">
      <c r="A24222" s="13">
        <v>2006</v>
      </c>
      <c r="B24222" s="14">
        <v>12</v>
      </c>
      <c r="C24222" s="14" t="s">
        <v>182</v>
      </c>
      <c r="D24222" s="37">
        <v>25.533000000000001</v>
      </c>
    </row>
    <row r="24223" spans="1:4">
      <c r="A24223" s="15">
        <v>2007</v>
      </c>
      <c r="B24223" s="16">
        <v>1</v>
      </c>
      <c r="C24223" s="16" t="s">
        <v>182</v>
      </c>
      <c r="D24223" s="38">
        <v>26.196999999999999</v>
      </c>
    </row>
    <row r="24224" spans="1:4">
      <c r="A24224" s="13">
        <v>2007</v>
      </c>
      <c r="B24224" s="14">
        <v>2</v>
      </c>
      <c r="C24224" s="14" t="s">
        <v>182</v>
      </c>
      <c r="D24224" s="37">
        <v>26.942</v>
      </c>
    </row>
    <row r="24225" spans="1:4">
      <c r="A24225" s="15">
        <v>2007</v>
      </c>
      <c r="B24225" s="16">
        <v>3</v>
      </c>
      <c r="C24225" s="16" t="s">
        <v>182</v>
      </c>
      <c r="D24225" s="38">
        <v>26.154</v>
      </c>
    </row>
    <row r="24226" spans="1:4">
      <c r="A24226" s="13">
        <v>2007</v>
      </c>
      <c r="B24226" s="14">
        <v>4</v>
      </c>
      <c r="C24226" s="14" t="s">
        <v>182</v>
      </c>
      <c r="D24226" s="37">
        <v>25.588999999999999</v>
      </c>
    </row>
    <row r="24227" spans="1:4">
      <c r="A24227" s="15">
        <v>2007</v>
      </c>
      <c r="B24227" s="16">
        <v>5</v>
      </c>
      <c r="C24227" s="16" t="s">
        <v>182</v>
      </c>
      <c r="D24227" s="38">
        <v>24.638000000000002</v>
      </c>
    </row>
    <row r="24228" spans="1:4">
      <c r="A24228" s="13">
        <v>2007</v>
      </c>
      <c r="B24228" s="14">
        <v>6</v>
      </c>
      <c r="C24228" s="14" t="s">
        <v>182</v>
      </c>
      <c r="D24228" s="37">
        <v>22.811</v>
      </c>
    </row>
    <row r="24229" spans="1:4">
      <c r="A24229" s="15">
        <v>2007</v>
      </c>
      <c r="B24229" s="16">
        <v>7</v>
      </c>
      <c r="C24229" s="16" t="s">
        <v>182</v>
      </c>
      <c r="D24229" s="38">
        <v>22.341999999999999</v>
      </c>
    </row>
    <row r="24230" spans="1:4">
      <c r="A24230" s="13">
        <v>2007</v>
      </c>
      <c r="B24230" s="14">
        <v>8</v>
      </c>
      <c r="C24230" s="14" t="s">
        <v>182</v>
      </c>
      <c r="D24230" s="37">
        <v>21.605</v>
      </c>
    </row>
    <row r="24231" spans="1:4">
      <c r="A24231" s="15">
        <v>2007</v>
      </c>
      <c r="B24231" s="16">
        <v>9</v>
      </c>
      <c r="C24231" s="16" t="s">
        <v>182</v>
      </c>
      <c r="D24231" s="38">
        <v>21.768000000000001</v>
      </c>
    </row>
    <row r="24232" spans="1:4">
      <c r="A24232" s="13">
        <v>2007</v>
      </c>
      <c r="B24232" s="14">
        <v>10</v>
      </c>
      <c r="C24232" s="14" t="s">
        <v>182</v>
      </c>
      <c r="D24232" s="37">
        <v>21.577000000000002</v>
      </c>
    </row>
    <row r="24233" spans="1:4">
      <c r="A24233" s="15">
        <v>2007</v>
      </c>
      <c r="B24233" s="16">
        <v>11</v>
      </c>
      <c r="C24233" s="16" t="s">
        <v>182</v>
      </c>
      <c r="D24233" s="38">
        <v>23.725999999999999</v>
      </c>
    </row>
    <row r="24234" spans="1:4">
      <c r="A24234" s="13">
        <v>2007</v>
      </c>
      <c r="B24234" s="14">
        <v>12</v>
      </c>
      <c r="C24234" s="14" t="s">
        <v>182</v>
      </c>
      <c r="D24234" s="37">
        <v>24.971</v>
      </c>
    </row>
    <row r="24235" spans="1:4">
      <c r="A24235" s="15">
        <v>2008</v>
      </c>
      <c r="B24235" s="16">
        <v>1</v>
      </c>
      <c r="C24235" s="16" t="s">
        <v>182</v>
      </c>
      <c r="D24235" s="38">
        <v>25.907</v>
      </c>
    </row>
    <row r="24236" spans="1:4">
      <c r="A24236" s="13">
        <v>2008</v>
      </c>
      <c r="B24236" s="14">
        <v>2</v>
      </c>
      <c r="C24236" s="14" t="s">
        <v>182</v>
      </c>
      <c r="D24236" s="37">
        <v>26.055</v>
      </c>
    </row>
    <row r="24237" spans="1:4">
      <c r="A24237" s="15">
        <v>2008</v>
      </c>
      <c r="B24237" s="16">
        <v>3</v>
      </c>
      <c r="C24237" s="16" t="s">
        <v>182</v>
      </c>
      <c r="D24237" s="38">
        <v>25.808</v>
      </c>
    </row>
    <row r="24238" spans="1:4">
      <c r="A24238" s="13">
        <v>2008</v>
      </c>
      <c r="B24238" s="14">
        <v>4</v>
      </c>
      <c r="C24238" s="14" t="s">
        <v>182</v>
      </c>
      <c r="D24238" s="37">
        <v>25.527999999999999</v>
      </c>
    </row>
    <row r="24239" spans="1:4">
      <c r="A24239" s="15">
        <v>2008</v>
      </c>
      <c r="B24239" s="16">
        <v>5</v>
      </c>
      <c r="C24239" s="16" t="s">
        <v>182</v>
      </c>
      <c r="D24239" s="38">
        <v>23.745000000000001</v>
      </c>
    </row>
    <row r="24240" spans="1:4">
      <c r="A24240" s="13">
        <v>2008</v>
      </c>
      <c r="B24240" s="14">
        <v>6</v>
      </c>
      <c r="C24240" s="14" t="s">
        <v>182</v>
      </c>
      <c r="D24240" s="37">
        <v>22.155000000000001</v>
      </c>
    </row>
    <row r="24241" spans="1:4">
      <c r="A24241" s="15">
        <v>2008</v>
      </c>
      <c r="B24241" s="16">
        <v>7</v>
      </c>
      <c r="C24241" s="16" t="s">
        <v>182</v>
      </c>
      <c r="D24241" s="38">
        <v>21.486999999999998</v>
      </c>
    </row>
    <row r="24242" spans="1:4">
      <c r="A24242" s="13">
        <v>2008</v>
      </c>
      <c r="B24242" s="14">
        <v>8</v>
      </c>
      <c r="C24242" s="14" t="s">
        <v>182</v>
      </c>
      <c r="D24242" s="37">
        <v>21.643999999999998</v>
      </c>
    </row>
    <row r="24243" spans="1:4">
      <c r="A24243" s="15">
        <v>2008</v>
      </c>
      <c r="B24243" s="16">
        <v>9</v>
      </c>
      <c r="C24243" s="16" t="s">
        <v>182</v>
      </c>
      <c r="D24243" s="38">
        <v>22.318999999999999</v>
      </c>
    </row>
    <row r="24244" spans="1:4">
      <c r="A24244" s="13">
        <v>2008</v>
      </c>
      <c r="B24244" s="14">
        <v>10</v>
      </c>
      <c r="C24244" s="14" t="s">
        <v>182</v>
      </c>
      <c r="D24244" s="37">
        <v>22.718</v>
      </c>
    </row>
    <row r="24245" spans="1:4">
      <c r="A24245" s="15">
        <v>2008</v>
      </c>
      <c r="B24245" s="16">
        <v>11</v>
      </c>
      <c r="C24245" s="16" t="s">
        <v>182</v>
      </c>
      <c r="D24245" s="38">
        <v>24.225999999999999</v>
      </c>
    </row>
    <row r="24246" spans="1:4">
      <c r="A24246" s="13">
        <v>2008</v>
      </c>
      <c r="B24246" s="14">
        <v>12</v>
      </c>
      <c r="C24246" s="14" t="s">
        <v>182</v>
      </c>
      <c r="D24246" s="37">
        <v>25.577000000000002</v>
      </c>
    </row>
    <row r="24247" spans="1:4">
      <c r="A24247" s="15">
        <v>2009</v>
      </c>
      <c r="B24247" s="16">
        <v>1</v>
      </c>
      <c r="C24247" s="16" t="s">
        <v>182</v>
      </c>
      <c r="D24247" s="38">
        <v>26.98</v>
      </c>
    </row>
    <row r="24248" spans="1:4">
      <c r="A24248" s="13">
        <v>2009</v>
      </c>
      <c r="B24248" s="14">
        <v>2</v>
      </c>
      <c r="C24248" s="14" t="s">
        <v>182</v>
      </c>
      <c r="D24248" s="37">
        <v>26.95</v>
      </c>
    </row>
    <row r="24249" spans="1:4">
      <c r="A24249" s="15">
        <v>2009</v>
      </c>
      <c r="B24249" s="16">
        <v>3</v>
      </c>
      <c r="C24249" s="16" t="s">
        <v>182</v>
      </c>
      <c r="D24249" s="38">
        <v>26.567</v>
      </c>
    </row>
    <row r="24250" spans="1:4">
      <c r="A24250" s="13">
        <v>2009</v>
      </c>
      <c r="B24250" s="14">
        <v>4</v>
      </c>
      <c r="C24250" s="14" t="s">
        <v>182</v>
      </c>
      <c r="D24250" s="37">
        <v>25.53</v>
      </c>
    </row>
    <row r="24251" spans="1:4">
      <c r="A24251" s="15">
        <v>2009</v>
      </c>
      <c r="B24251" s="16">
        <v>5</v>
      </c>
      <c r="C24251" s="16" t="s">
        <v>182</v>
      </c>
      <c r="D24251" s="38">
        <v>24.364000000000001</v>
      </c>
    </row>
    <row r="24252" spans="1:4">
      <c r="A24252" s="13">
        <v>2009</v>
      </c>
      <c r="B24252" s="14">
        <v>6</v>
      </c>
      <c r="C24252" s="14" t="s">
        <v>182</v>
      </c>
      <c r="D24252" s="37">
        <v>23.431999999999999</v>
      </c>
    </row>
    <row r="24253" spans="1:4">
      <c r="A24253" s="15">
        <v>2009</v>
      </c>
      <c r="B24253" s="16">
        <v>7</v>
      </c>
      <c r="C24253" s="16" t="s">
        <v>182</v>
      </c>
      <c r="D24253" s="38">
        <v>21.986999999999998</v>
      </c>
    </row>
    <row r="24254" spans="1:4">
      <c r="A24254" s="13">
        <v>2009</v>
      </c>
      <c r="B24254" s="14">
        <v>8</v>
      </c>
      <c r="C24254" s="14" t="s">
        <v>182</v>
      </c>
      <c r="D24254" s="37">
        <v>21.57</v>
      </c>
    </row>
    <row r="24255" spans="1:4">
      <c r="A24255" s="15">
        <v>2009</v>
      </c>
      <c r="B24255" s="16">
        <v>9</v>
      </c>
      <c r="C24255" s="16" t="s">
        <v>182</v>
      </c>
      <c r="D24255" s="38">
        <v>22.061</v>
      </c>
    </row>
    <row r="24256" spans="1:4">
      <c r="A24256" s="13">
        <v>2009</v>
      </c>
      <c r="B24256" s="14">
        <v>10</v>
      </c>
      <c r="C24256" s="14" t="s">
        <v>182</v>
      </c>
      <c r="D24256" s="37">
        <v>22.635999999999999</v>
      </c>
    </row>
    <row r="24257" spans="1:4">
      <c r="A24257" s="15">
        <v>2009</v>
      </c>
      <c r="B24257" s="16">
        <v>11</v>
      </c>
      <c r="C24257" s="16" t="s">
        <v>182</v>
      </c>
      <c r="D24257" s="38">
        <v>23.757999999999999</v>
      </c>
    </row>
    <row r="24258" spans="1:4">
      <c r="A24258" s="13">
        <v>2009</v>
      </c>
      <c r="B24258" s="14">
        <v>12</v>
      </c>
      <c r="C24258" s="14" t="s">
        <v>182</v>
      </c>
      <c r="D24258" s="37">
        <v>25.393000000000001</v>
      </c>
    </row>
    <row r="24259" spans="1:4">
      <c r="A24259" s="15">
        <v>2010</v>
      </c>
      <c r="B24259" s="16">
        <v>1</v>
      </c>
      <c r="C24259" s="16" t="s">
        <v>182</v>
      </c>
      <c r="D24259" s="38">
        <v>26.335999999999999</v>
      </c>
    </row>
    <row r="24260" spans="1:4">
      <c r="A24260" s="13">
        <v>2010</v>
      </c>
      <c r="B24260" s="14">
        <v>2</v>
      </c>
      <c r="C24260" s="14" t="s">
        <v>182</v>
      </c>
      <c r="D24260" s="37">
        <v>26.959</v>
      </c>
    </row>
    <row r="24261" spans="1:4">
      <c r="A24261" s="15">
        <v>2010</v>
      </c>
      <c r="B24261" s="16">
        <v>3</v>
      </c>
      <c r="C24261" s="16" t="s">
        <v>182</v>
      </c>
      <c r="D24261" s="38">
        <v>26.597999999999999</v>
      </c>
    </row>
    <row r="24262" spans="1:4">
      <c r="A24262" s="13">
        <v>2010</v>
      </c>
      <c r="B24262" s="14">
        <v>4</v>
      </c>
      <c r="C24262" s="14" t="s">
        <v>182</v>
      </c>
      <c r="D24262" s="37">
        <v>25.93</v>
      </c>
    </row>
    <row r="24263" spans="1:4">
      <c r="A24263" s="15">
        <v>2010</v>
      </c>
      <c r="B24263" s="16">
        <v>5</v>
      </c>
      <c r="C24263" s="16" t="s">
        <v>182</v>
      </c>
      <c r="D24263" s="38">
        <v>25.364000000000001</v>
      </c>
    </row>
    <row r="24264" spans="1:4">
      <c r="A24264" s="13">
        <v>2010</v>
      </c>
      <c r="B24264" s="14">
        <v>6</v>
      </c>
      <c r="C24264" s="14" t="s">
        <v>182</v>
      </c>
      <c r="D24264" s="37">
        <v>23.821999999999999</v>
      </c>
    </row>
    <row r="24265" spans="1:4">
      <c r="A24265" s="15">
        <v>2010</v>
      </c>
      <c r="B24265" s="16">
        <v>7</v>
      </c>
      <c r="C24265" s="16" t="s">
        <v>182</v>
      </c>
      <c r="D24265" s="38">
        <v>21.945</v>
      </c>
    </row>
    <row r="24266" spans="1:4">
      <c r="A24266" s="13">
        <v>2010</v>
      </c>
      <c r="B24266" s="14">
        <v>8</v>
      </c>
      <c r="C24266" s="14" t="s">
        <v>182</v>
      </c>
      <c r="D24266" s="37">
        <v>21.626000000000001</v>
      </c>
    </row>
    <row r="24267" spans="1:4">
      <c r="A24267" s="15">
        <v>2010</v>
      </c>
      <c r="B24267" s="16">
        <v>9</v>
      </c>
      <c r="C24267" s="16" t="s">
        <v>182</v>
      </c>
      <c r="D24267" s="38">
        <v>22.050999999999998</v>
      </c>
    </row>
    <row r="24268" spans="1:4">
      <c r="A24268" s="13">
        <v>2010</v>
      </c>
      <c r="B24268" s="14">
        <v>10</v>
      </c>
      <c r="C24268" s="14" t="s">
        <v>182</v>
      </c>
      <c r="D24268" s="37">
        <v>22.905999999999999</v>
      </c>
    </row>
    <row r="24269" spans="1:4">
      <c r="A24269" s="15">
        <v>2010</v>
      </c>
      <c r="B24269" s="16">
        <v>11</v>
      </c>
      <c r="C24269" s="16" t="s">
        <v>182</v>
      </c>
      <c r="D24269" s="38">
        <v>23.803999999999998</v>
      </c>
    </row>
    <row r="24270" spans="1:4">
      <c r="A24270" s="13">
        <v>2010</v>
      </c>
      <c r="B24270" s="14">
        <v>12</v>
      </c>
      <c r="C24270" s="14" t="s">
        <v>182</v>
      </c>
      <c r="D24270" s="37">
        <v>25.146000000000001</v>
      </c>
    </row>
    <row r="24271" spans="1:4">
      <c r="A24271" s="15">
        <v>2011</v>
      </c>
      <c r="B24271" s="16">
        <v>1</v>
      </c>
      <c r="C24271" s="16" t="s">
        <v>182</v>
      </c>
      <c r="D24271" s="38">
        <v>26.14</v>
      </c>
    </row>
    <row r="24272" spans="1:4">
      <c r="A24272" s="13">
        <v>2011</v>
      </c>
      <c r="B24272" s="14">
        <v>2</v>
      </c>
      <c r="C24272" s="14" t="s">
        <v>182</v>
      </c>
      <c r="D24272" s="37">
        <v>26.96</v>
      </c>
    </row>
    <row r="24273" spans="1:4">
      <c r="A24273" s="15">
        <v>2011</v>
      </c>
      <c r="B24273" s="16">
        <v>3</v>
      </c>
      <c r="C24273" s="16" t="s">
        <v>182</v>
      </c>
      <c r="D24273" s="38">
        <v>26.673999999999999</v>
      </c>
    </row>
    <row r="24274" spans="1:4">
      <c r="A24274" s="13">
        <v>2011</v>
      </c>
      <c r="B24274" s="14">
        <v>4</v>
      </c>
      <c r="C24274" s="14" t="s">
        <v>182</v>
      </c>
      <c r="D24274" s="37">
        <v>26.097999999999999</v>
      </c>
    </row>
    <row r="24275" spans="1:4">
      <c r="A24275" s="15">
        <v>2011</v>
      </c>
      <c r="B24275" s="16">
        <v>5</v>
      </c>
      <c r="C24275" s="16" t="s">
        <v>182</v>
      </c>
      <c r="D24275" s="38">
        <v>24.74</v>
      </c>
    </row>
    <row r="24276" spans="1:4">
      <c r="A24276" s="13">
        <v>2011</v>
      </c>
      <c r="B24276" s="14">
        <v>6</v>
      </c>
      <c r="C24276" s="14" t="s">
        <v>182</v>
      </c>
      <c r="D24276" s="37">
        <v>23.940999999999999</v>
      </c>
    </row>
    <row r="24277" spans="1:4">
      <c r="A24277" s="15">
        <v>2011</v>
      </c>
      <c r="B24277" s="16">
        <v>7</v>
      </c>
      <c r="C24277" s="16" t="s">
        <v>182</v>
      </c>
      <c r="D24277" s="38">
        <v>22.442</v>
      </c>
    </row>
    <row r="24278" spans="1:4">
      <c r="A24278" s="13">
        <v>2011</v>
      </c>
      <c r="B24278" s="14">
        <v>8</v>
      </c>
      <c r="C24278" s="14" t="s">
        <v>182</v>
      </c>
      <c r="D24278" s="37">
        <v>22.010999999999999</v>
      </c>
    </row>
    <row r="24279" spans="1:4">
      <c r="A24279" s="15">
        <v>2011</v>
      </c>
      <c r="B24279" s="16">
        <v>9</v>
      </c>
      <c r="C24279" s="16" t="s">
        <v>182</v>
      </c>
      <c r="D24279" s="38">
        <v>21.954000000000001</v>
      </c>
    </row>
    <row r="24280" spans="1:4">
      <c r="A24280" s="13">
        <v>2011</v>
      </c>
      <c r="B24280" s="14">
        <v>10</v>
      </c>
      <c r="C24280" s="14" t="s">
        <v>182</v>
      </c>
      <c r="D24280" s="37">
        <v>22.395</v>
      </c>
    </row>
    <row r="24281" spans="1:4">
      <c r="A24281" s="15">
        <v>2011</v>
      </c>
      <c r="B24281" s="16">
        <v>11</v>
      </c>
      <c r="C24281" s="16" t="s">
        <v>182</v>
      </c>
      <c r="D24281" s="38">
        <v>24.291</v>
      </c>
    </row>
    <row r="24282" spans="1:4">
      <c r="A24282" s="13">
        <v>2011</v>
      </c>
      <c r="B24282" s="14">
        <v>12</v>
      </c>
      <c r="C24282" s="14" t="s">
        <v>182</v>
      </c>
      <c r="D24282" s="37">
        <v>24.92</v>
      </c>
    </row>
    <row r="24283" spans="1:4">
      <c r="A24283" s="15">
        <v>2012</v>
      </c>
      <c r="B24283" s="16">
        <v>1</v>
      </c>
      <c r="C24283" s="16" t="s">
        <v>182</v>
      </c>
      <c r="D24283" s="38">
        <v>25.841999999999999</v>
      </c>
    </row>
    <row r="24284" spans="1:4">
      <c r="A24284" s="13">
        <v>2012</v>
      </c>
      <c r="B24284" s="14">
        <v>2</v>
      </c>
      <c r="C24284" s="14" t="s">
        <v>182</v>
      </c>
      <c r="D24284" s="37">
        <v>26.984999999999999</v>
      </c>
    </row>
    <row r="24285" spans="1:4">
      <c r="A24285" s="15">
        <v>2012</v>
      </c>
      <c r="B24285" s="16">
        <v>3</v>
      </c>
      <c r="C24285" s="16" t="s">
        <v>182</v>
      </c>
      <c r="D24285" s="38">
        <v>25.925999999999998</v>
      </c>
    </row>
    <row r="24286" spans="1:4">
      <c r="A24286" s="13">
        <v>2012</v>
      </c>
      <c r="B24286" s="14">
        <v>4</v>
      </c>
      <c r="C24286" s="14" t="s">
        <v>182</v>
      </c>
      <c r="D24286" s="37">
        <v>25.585999999999999</v>
      </c>
    </row>
    <row r="24287" spans="1:4">
      <c r="A24287" s="15">
        <v>2012</v>
      </c>
      <c r="B24287" s="16">
        <v>5</v>
      </c>
      <c r="C24287" s="16" t="s">
        <v>182</v>
      </c>
      <c r="D24287" s="38">
        <v>24.096</v>
      </c>
    </row>
    <row r="24288" spans="1:4">
      <c r="A24288" s="13">
        <v>2012</v>
      </c>
      <c r="B24288" s="14">
        <v>6</v>
      </c>
      <c r="C24288" s="14" t="s">
        <v>182</v>
      </c>
      <c r="D24288" s="37">
        <v>23.09</v>
      </c>
    </row>
    <row r="24289" spans="1:4">
      <c r="A24289" s="15">
        <v>2012</v>
      </c>
      <c r="B24289" s="16">
        <v>7</v>
      </c>
      <c r="C24289" s="16" t="s">
        <v>182</v>
      </c>
      <c r="D24289" s="38">
        <v>22.407</v>
      </c>
    </row>
    <row r="24290" spans="1:4">
      <c r="A24290" s="13">
        <v>2012</v>
      </c>
      <c r="B24290" s="14">
        <v>8</v>
      </c>
      <c r="C24290" s="14" t="s">
        <v>182</v>
      </c>
      <c r="D24290" s="37">
        <v>22.233000000000001</v>
      </c>
    </row>
    <row r="24291" spans="1:4">
      <c r="A24291" s="15">
        <v>2012</v>
      </c>
      <c r="B24291" s="16">
        <v>9</v>
      </c>
      <c r="C24291" s="16" t="s">
        <v>182</v>
      </c>
      <c r="D24291" s="38">
        <v>21.878</v>
      </c>
    </row>
    <row r="24292" spans="1:4">
      <c r="A24292" s="13">
        <v>2012</v>
      </c>
      <c r="B24292" s="14">
        <v>10</v>
      </c>
      <c r="C24292" s="14" t="s">
        <v>182</v>
      </c>
      <c r="D24292" s="37">
        <v>22.521999999999998</v>
      </c>
    </row>
    <row r="24293" spans="1:4">
      <c r="A24293" s="15">
        <v>2012</v>
      </c>
      <c r="B24293" s="16">
        <v>11</v>
      </c>
      <c r="C24293" s="16" t="s">
        <v>182</v>
      </c>
      <c r="D24293" s="38">
        <v>24.007999999999999</v>
      </c>
    </row>
    <row r="24294" spans="1:4">
      <c r="A24294" s="13">
        <v>2012</v>
      </c>
      <c r="B24294" s="14">
        <v>12</v>
      </c>
      <c r="C24294" s="14" t="s">
        <v>182</v>
      </c>
      <c r="D24294" s="37">
        <v>25.562999999999999</v>
      </c>
    </row>
    <row r="24295" spans="1:4">
      <c r="A24295" s="15">
        <v>2013</v>
      </c>
      <c r="B24295" s="16">
        <v>1</v>
      </c>
      <c r="C24295" s="16" t="s">
        <v>182</v>
      </c>
      <c r="D24295" s="38">
        <v>26.24</v>
      </c>
    </row>
    <row r="24296" spans="1:4">
      <c r="A24296" s="13">
        <v>2013</v>
      </c>
      <c r="B24296" s="14">
        <v>2</v>
      </c>
      <c r="C24296" s="14" t="s">
        <v>182</v>
      </c>
      <c r="D24296" s="37">
        <v>26.765000000000001</v>
      </c>
    </row>
    <row r="24297" spans="1:4">
      <c r="A24297" s="15">
        <v>2013</v>
      </c>
      <c r="B24297" s="16">
        <v>3</v>
      </c>
      <c r="C24297" s="16" t="s">
        <v>182</v>
      </c>
      <c r="D24297" s="38">
        <v>26.234000000000002</v>
      </c>
    </row>
    <row r="24298" spans="1:4">
      <c r="A24298" s="13">
        <v>2013</v>
      </c>
      <c r="B24298" s="14">
        <v>4</v>
      </c>
      <c r="C24298" s="14" t="s">
        <v>182</v>
      </c>
      <c r="D24298" s="37">
        <v>25.167000000000002</v>
      </c>
    </row>
    <row r="24299" spans="1:4">
      <c r="A24299" s="15">
        <v>2013</v>
      </c>
      <c r="B24299" s="16">
        <v>5</v>
      </c>
      <c r="C24299" s="16" t="s">
        <v>182</v>
      </c>
      <c r="D24299" s="38">
        <v>23.876000000000001</v>
      </c>
    </row>
    <row r="24300" spans="1:4">
      <c r="A24300" s="13">
        <v>2013</v>
      </c>
      <c r="B24300" s="14">
        <v>6</v>
      </c>
      <c r="C24300" s="14" t="s">
        <v>182</v>
      </c>
      <c r="D24300" s="37">
        <v>22.475999999999999</v>
      </c>
    </row>
    <row r="24301" spans="1:4">
      <c r="A24301" s="15">
        <v>2013</v>
      </c>
      <c r="B24301" s="16">
        <v>7</v>
      </c>
      <c r="C24301" s="16" t="s">
        <v>182</v>
      </c>
      <c r="D24301" s="38">
        <v>21.81</v>
      </c>
    </row>
    <row r="24302" spans="1:4">
      <c r="A24302" s="13">
        <v>2013</v>
      </c>
      <c r="B24302" s="14">
        <v>8</v>
      </c>
      <c r="C24302" s="14" t="s">
        <v>182</v>
      </c>
      <c r="D24302" s="37">
        <v>21.585000000000001</v>
      </c>
    </row>
    <row r="24303" spans="1:4">
      <c r="A24303" s="15">
        <v>2000</v>
      </c>
      <c r="B24303" s="16">
        <v>2</v>
      </c>
      <c r="C24303" s="16" t="s">
        <v>183</v>
      </c>
      <c r="D24303" s="38">
        <v>22.998000000000001</v>
      </c>
    </row>
    <row r="24304" spans="1:4">
      <c r="A24304" s="13">
        <v>2000</v>
      </c>
      <c r="B24304" s="14">
        <v>3</v>
      </c>
      <c r="C24304" s="14" t="s">
        <v>183</v>
      </c>
      <c r="D24304" s="37">
        <v>24.286999999999999</v>
      </c>
    </row>
    <row r="24305" spans="1:4">
      <c r="A24305" s="15">
        <v>2000</v>
      </c>
      <c r="B24305" s="16">
        <v>4</v>
      </c>
      <c r="C24305" s="16" t="s">
        <v>183</v>
      </c>
      <c r="D24305" s="38">
        <v>28.052</v>
      </c>
    </row>
    <row r="24306" spans="1:4">
      <c r="A24306" s="13">
        <v>2000</v>
      </c>
      <c r="B24306" s="14">
        <v>5</v>
      </c>
      <c r="C24306" s="14" t="s">
        <v>183</v>
      </c>
      <c r="D24306" s="37">
        <v>30.36</v>
      </c>
    </row>
    <row r="24307" spans="1:4">
      <c r="A24307" s="15">
        <v>2000</v>
      </c>
      <c r="B24307" s="16">
        <v>6</v>
      </c>
      <c r="C24307" s="16" t="s">
        <v>183</v>
      </c>
      <c r="D24307" s="38">
        <v>30.375</v>
      </c>
    </row>
    <row r="24308" spans="1:4">
      <c r="A24308" s="13">
        <v>2000</v>
      </c>
      <c r="B24308" s="14">
        <v>7</v>
      </c>
      <c r="C24308" s="14" t="s">
        <v>183</v>
      </c>
      <c r="D24308" s="37">
        <v>28.443999999999999</v>
      </c>
    </row>
    <row r="24309" spans="1:4">
      <c r="A24309" s="15">
        <v>2000</v>
      </c>
      <c r="B24309" s="16">
        <v>8</v>
      </c>
      <c r="C24309" s="16" t="s">
        <v>183</v>
      </c>
      <c r="D24309" s="38">
        <v>27.863</v>
      </c>
    </row>
    <row r="24310" spans="1:4">
      <c r="A24310" s="13">
        <v>2000</v>
      </c>
      <c r="B24310" s="14">
        <v>9</v>
      </c>
      <c r="C24310" s="14" t="s">
        <v>183</v>
      </c>
      <c r="D24310" s="37">
        <v>27.699000000000002</v>
      </c>
    </row>
    <row r="24311" spans="1:4">
      <c r="A24311" s="15">
        <v>2000</v>
      </c>
      <c r="B24311" s="16">
        <v>10</v>
      </c>
      <c r="C24311" s="16" t="s">
        <v>183</v>
      </c>
      <c r="D24311" s="38">
        <v>27.07</v>
      </c>
    </row>
    <row r="24312" spans="1:4">
      <c r="A24312" s="13">
        <v>2000</v>
      </c>
      <c r="B24312" s="14">
        <v>11</v>
      </c>
      <c r="C24312" s="14" t="s">
        <v>183</v>
      </c>
      <c r="D24312" s="37">
        <v>25.734000000000002</v>
      </c>
    </row>
    <row r="24313" spans="1:4">
      <c r="A24313" s="15">
        <v>2000</v>
      </c>
      <c r="B24313" s="16">
        <v>12</v>
      </c>
      <c r="C24313" s="16" t="s">
        <v>183</v>
      </c>
      <c r="D24313" s="38">
        <v>22.62</v>
      </c>
    </row>
    <row r="24314" spans="1:4">
      <c r="A24314" s="13">
        <v>2001</v>
      </c>
      <c r="B24314" s="14">
        <v>1</v>
      </c>
      <c r="C24314" s="14" t="s">
        <v>183</v>
      </c>
      <c r="D24314" s="37">
        <v>20.396999999999998</v>
      </c>
    </row>
    <row r="24315" spans="1:4">
      <c r="A24315" s="15">
        <v>2001</v>
      </c>
      <c r="B24315" s="16">
        <v>2</v>
      </c>
      <c r="C24315" s="16" t="s">
        <v>183</v>
      </c>
      <c r="D24315" s="38">
        <v>21.699000000000002</v>
      </c>
    </row>
    <row r="24316" spans="1:4">
      <c r="A24316" s="13">
        <v>2001</v>
      </c>
      <c r="B24316" s="14">
        <v>3</v>
      </c>
      <c r="C24316" s="14" t="s">
        <v>183</v>
      </c>
      <c r="D24316" s="37">
        <v>25.157</v>
      </c>
    </row>
    <row r="24317" spans="1:4">
      <c r="A24317" s="15">
        <v>2001</v>
      </c>
      <c r="B24317" s="16">
        <v>4</v>
      </c>
      <c r="C24317" s="16" t="s">
        <v>183</v>
      </c>
      <c r="D24317" s="38">
        <v>27.408000000000001</v>
      </c>
    </row>
    <row r="24318" spans="1:4">
      <c r="A24318" s="13">
        <v>2001</v>
      </c>
      <c r="B24318" s="14">
        <v>5</v>
      </c>
      <c r="C24318" s="14" t="s">
        <v>183</v>
      </c>
      <c r="D24318" s="37">
        <v>30.53</v>
      </c>
    </row>
    <row r="24319" spans="1:4">
      <c r="A24319" s="15">
        <v>2001</v>
      </c>
      <c r="B24319" s="16">
        <v>6</v>
      </c>
      <c r="C24319" s="16" t="s">
        <v>183</v>
      </c>
      <c r="D24319" s="38">
        <v>30.76</v>
      </c>
    </row>
    <row r="24320" spans="1:4">
      <c r="A24320" s="13">
        <v>2001</v>
      </c>
      <c r="B24320" s="14">
        <v>7</v>
      </c>
      <c r="C24320" s="14" t="s">
        <v>183</v>
      </c>
      <c r="D24320" s="37">
        <v>29.411000000000001</v>
      </c>
    </row>
    <row r="24321" spans="1:4">
      <c r="A24321" s="15">
        <v>2001</v>
      </c>
      <c r="B24321" s="16">
        <v>8</v>
      </c>
      <c r="C24321" s="16" t="s">
        <v>183</v>
      </c>
      <c r="D24321" s="38">
        <v>28.457000000000001</v>
      </c>
    </row>
    <row r="24322" spans="1:4">
      <c r="A24322" s="13">
        <v>2001</v>
      </c>
      <c r="B24322" s="14">
        <v>9</v>
      </c>
      <c r="C24322" s="14" t="s">
        <v>183</v>
      </c>
      <c r="D24322" s="37">
        <v>27.891999999999999</v>
      </c>
    </row>
    <row r="24323" spans="1:4">
      <c r="A24323" s="15">
        <v>2001</v>
      </c>
      <c r="B24323" s="16">
        <v>10</v>
      </c>
      <c r="C24323" s="16" t="s">
        <v>183</v>
      </c>
      <c r="D24323" s="38">
        <v>27.542000000000002</v>
      </c>
    </row>
    <row r="24324" spans="1:4">
      <c r="A24324" s="13">
        <v>2001</v>
      </c>
      <c r="B24324" s="14">
        <v>11</v>
      </c>
      <c r="C24324" s="14" t="s">
        <v>183</v>
      </c>
      <c r="D24324" s="37">
        <v>25.285</v>
      </c>
    </row>
    <row r="24325" spans="1:4">
      <c r="A24325" s="15">
        <v>2001</v>
      </c>
      <c r="B24325" s="16">
        <v>12</v>
      </c>
      <c r="C24325" s="16" t="s">
        <v>183</v>
      </c>
      <c r="D24325" s="38">
        <v>23.783000000000001</v>
      </c>
    </row>
    <row r="24326" spans="1:4">
      <c r="A24326" s="13">
        <v>2002</v>
      </c>
      <c r="B24326" s="14">
        <v>1</v>
      </c>
      <c r="C24326" s="14" t="s">
        <v>183</v>
      </c>
      <c r="D24326" s="37">
        <v>21.93</v>
      </c>
    </row>
    <row r="24327" spans="1:4">
      <c r="A24327" s="15">
        <v>2002</v>
      </c>
      <c r="B24327" s="16">
        <v>2</v>
      </c>
      <c r="C24327" s="16" t="s">
        <v>183</v>
      </c>
      <c r="D24327" s="38">
        <v>22.143999999999998</v>
      </c>
    </row>
    <row r="24328" spans="1:4">
      <c r="A24328" s="13">
        <v>2002</v>
      </c>
      <c r="B24328" s="14">
        <v>3</v>
      </c>
      <c r="C24328" s="14" t="s">
        <v>183</v>
      </c>
      <c r="D24328" s="37">
        <v>25.282</v>
      </c>
    </row>
    <row r="24329" spans="1:4">
      <c r="A24329" s="15">
        <v>2002</v>
      </c>
      <c r="B24329" s="16">
        <v>4</v>
      </c>
      <c r="C24329" s="16" t="s">
        <v>183</v>
      </c>
      <c r="D24329" s="38">
        <v>27.347000000000001</v>
      </c>
    </row>
    <row r="24330" spans="1:4">
      <c r="A24330" s="13">
        <v>2002</v>
      </c>
      <c r="B24330" s="14">
        <v>5</v>
      </c>
      <c r="C24330" s="14" t="s">
        <v>183</v>
      </c>
      <c r="D24330" s="37">
        <v>30.003</v>
      </c>
    </row>
    <row r="24331" spans="1:4">
      <c r="A24331" s="15">
        <v>2002</v>
      </c>
      <c r="B24331" s="16">
        <v>6</v>
      </c>
      <c r="C24331" s="16" t="s">
        <v>183</v>
      </c>
      <c r="D24331" s="38">
        <v>30.042000000000002</v>
      </c>
    </row>
    <row r="24332" spans="1:4">
      <c r="A24332" s="13">
        <v>2002</v>
      </c>
      <c r="B24332" s="14">
        <v>7</v>
      </c>
      <c r="C24332" s="14" t="s">
        <v>183</v>
      </c>
      <c r="D24332" s="37">
        <v>28.838999999999999</v>
      </c>
    </row>
    <row r="24333" spans="1:4">
      <c r="A24333" s="15">
        <v>2002</v>
      </c>
      <c r="B24333" s="16">
        <v>8</v>
      </c>
      <c r="C24333" s="16" t="s">
        <v>183</v>
      </c>
      <c r="D24333" s="38">
        <v>27.66</v>
      </c>
    </row>
    <row r="24334" spans="1:4">
      <c r="A24334" s="13">
        <v>2002</v>
      </c>
      <c r="B24334" s="14">
        <v>9</v>
      </c>
      <c r="C24334" s="14" t="s">
        <v>183</v>
      </c>
      <c r="D24334" s="37">
        <v>27.940999999999999</v>
      </c>
    </row>
    <row r="24335" spans="1:4">
      <c r="A24335" s="15">
        <v>2002</v>
      </c>
      <c r="B24335" s="16">
        <v>10</v>
      </c>
      <c r="C24335" s="16" t="s">
        <v>183</v>
      </c>
      <c r="D24335" s="38">
        <v>27.218</v>
      </c>
    </row>
    <row r="24336" spans="1:4">
      <c r="A24336" s="13">
        <v>2002</v>
      </c>
      <c r="B24336" s="14">
        <v>11</v>
      </c>
      <c r="C24336" s="14" t="s">
        <v>183</v>
      </c>
      <c r="D24336" s="37">
        <v>25.312000000000001</v>
      </c>
    </row>
    <row r="24337" spans="1:4">
      <c r="A24337" s="15">
        <v>2002</v>
      </c>
      <c r="B24337" s="16">
        <v>12</v>
      </c>
      <c r="C24337" s="16" t="s">
        <v>183</v>
      </c>
      <c r="D24337" s="38">
        <v>23.367000000000001</v>
      </c>
    </row>
    <row r="24338" spans="1:4">
      <c r="A24338" s="13">
        <v>2003</v>
      </c>
      <c r="B24338" s="14">
        <v>1</v>
      </c>
      <c r="C24338" s="14" t="s">
        <v>183</v>
      </c>
      <c r="D24338" s="37">
        <v>21.422000000000001</v>
      </c>
    </row>
    <row r="24339" spans="1:4">
      <c r="A24339" s="15">
        <v>2003</v>
      </c>
      <c r="B24339" s="16">
        <v>2</v>
      </c>
      <c r="C24339" s="16" t="s">
        <v>183</v>
      </c>
      <c r="D24339" s="38">
        <v>23.58</v>
      </c>
    </row>
    <row r="24340" spans="1:4">
      <c r="A24340" s="13">
        <v>2003</v>
      </c>
      <c r="B24340" s="14">
        <v>3</v>
      </c>
      <c r="C24340" s="14" t="s">
        <v>183</v>
      </c>
      <c r="D24340" s="37">
        <v>24.94</v>
      </c>
    </row>
    <row r="24341" spans="1:4">
      <c r="A24341" s="15">
        <v>2003</v>
      </c>
      <c r="B24341" s="16">
        <v>4</v>
      </c>
      <c r="C24341" s="16" t="s">
        <v>183</v>
      </c>
      <c r="D24341" s="38">
        <v>27.972999999999999</v>
      </c>
    </row>
    <row r="24342" spans="1:4">
      <c r="A24342" s="13">
        <v>2003</v>
      </c>
      <c r="B24342" s="14">
        <v>5</v>
      </c>
      <c r="C24342" s="14" t="s">
        <v>183</v>
      </c>
      <c r="D24342" s="37">
        <v>30.494</v>
      </c>
    </row>
    <row r="24343" spans="1:4">
      <c r="A24343" s="15">
        <v>2003</v>
      </c>
      <c r="B24343" s="16">
        <v>6</v>
      </c>
      <c r="C24343" s="16" t="s">
        <v>183</v>
      </c>
      <c r="D24343" s="38">
        <v>31.007000000000001</v>
      </c>
    </row>
    <row r="24344" spans="1:4">
      <c r="A24344" s="13">
        <v>2003</v>
      </c>
      <c r="B24344" s="14">
        <v>7</v>
      </c>
      <c r="C24344" s="14" t="s">
        <v>183</v>
      </c>
      <c r="D24344" s="37">
        <v>29.661999999999999</v>
      </c>
    </row>
    <row r="24345" spans="1:4">
      <c r="A24345" s="15">
        <v>2003</v>
      </c>
      <c r="B24345" s="16">
        <v>8</v>
      </c>
      <c r="C24345" s="16" t="s">
        <v>183</v>
      </c>
      <c r="D24345" s="38">
        <v>28.571000000000002</v>
      </c>
    </row>
    <row r="24346" spans="1:4">
      <c r="A24346" s="13">
        <v>2003</v>
      </c>
      <c r="B24346" s="14">
        <v>9</v>
      </c>
      <c r="C24346" s="14" t="s">
        <v>183</v>
      </c>
      <c r="D24346" s="37">
        <v>28.683</v>
      </c>
    </row>
    <row r="24347" spans="1:4">
      <c r="A24347" s="15">
        <v>2003</v>
      </c>
      <c r="B24347" s="16">
        <v>10</v>
      </c>
      <c r="C24347" s="16" t="s">
        <v>183</v>
      </c>
      <c r="D24347" s="38">
        <v>26.61</v>
      </c>
    </row>
    <row r="24348" spans="1:4">
      <c r="A24348" s="13">
        <v>2003</v>
      </c>
      <c r="B24348" s="14">
        <v>11</v>
      </c>
      <c r="C24348" s="14" t="s">
        <v>183</v>
      </c>
      <c r="D24348" s="37">
        <v>25.914000000000001</v>
      </c>
    </row>
    <row r="24349" spans="1:4">
      <c r="A24349" s="15">
        <v>2003</v>
      </c>
      <c r="B24349" s="16">
        <v>12</v>
      </c>
      <c r="C24349" s="16" t="s">
        <v>183</v>
      </c>
      <c r="D24349" s="38">
        <v>23.332999999999998</v>
      </c>
    </row>
    <row r="24350" spans="1:4">
      <c r="A24350" s="13">
        <v>2004</v>
      </c>
      <c r="B24350" s="14">
        <v>1</v>
      </c>
      <c r="C24350" s="14" t="s">
        <v>183</v>
      </c>
      <c r="D24350" s="37">
        <v>22.279</v>
      </c>
    </row>
    <row r="24351" spans="1:4">
      <c r="A24351" s="15">
        <v>2004</v>
      </c>
      <c r="B24351" s="16">
        <v>2</v>
      </c>
      <c r="C24351" s="16" t="s">
        <v>183</v>
      </c>
      <c r="D24351" s="38">
        <v>22.844999999999999</v>
      </c>
    </row>
    <row r="24352" spans="1:4">
      <c r="A24352" s="13">
        <v>2004</v>
      </c>
      <c r="B24352" s="14">
        <v>3</v>
      </c>
      <c r="C24352" s="14" t="s">
        <v>183</v>
      </c>
      <c r="D24352" s="37">
        <v>25.565000000000001</v>
      </c>
    </row>
    <row r="24353" spans="1:4">
      <c r="A24353" s="15">
        <v>2004</v>
      </c>
      <c r="B24353" s="16">
        <v>4</v>
      </c>
      <c r="C24353" s="16" t="s">
        <v>183</v>
      </c>
      <c r="D24353" s="38">
        <v>27.931000000000001</v>
      </c>
    </row>
    <row r="24354" spans="1:4">
      <c r="A24354" s="13">
        <v>2004</v>
      </c>
      <c r="B24354" s="14">
        <v>5</v>
      </c>
      <c r="C24354" s="14" t="s">
        <v>183</v>
      </c>
      <c r="D24354" s="37">
        <v>29.960999999999999</v>
      </c>
    </row>
    <row r="24355" spans="1:4">
      <c r="A24355" s="15">
        <v>2004</v>
      </c>
      <c r="B24355" s="16">
        <v>6</v>
      </c>
      <c r="C24355" s="16" t="s">
        <v>183</v>
      </c>
      <c r="D24355" s="38">
        <v>30.827000000000002</v>
      </c>
    </row>
    <row r="24356" spans="1:4">
      <c r="A24356" s="13">
        <v>2004</v>
      </c>
      <c r="B24356" s="14">
        <v>7</v>
      </c>
      <c r="C24356" s="14" t="s">
        <v>183</v>
      </c>
      <c r="D24356" s="37">
        <v>28.597000000000001</v>
      </c>
    </row>
    <row r="24357" spans="1:4">
      <c r="A24357" s="15">
        <v>2004</v>
      </c>
      <c r="B24357" s="16">
        <v>8</v>
      </c>
      <c r="C24357" s="16" t="s">
        <v>183</v>
      </c>
      <c r="D24357" s="38">
        <v>28.335000000000001</v>
      </c>
    </row>
    <row r="24358" spans="1:4">
      <c r="A24358" s="13">
        <v>2004</v>
      </c>
      <c r="B24358" s="14">
        <v>9</v>
      </c>
      <c r="C24358" s="14" t="s">
        <v>183</v>
      </c>
      <c r="D24358" s="37">
        <v>27.734000000000002</v>
      </c>
    </row>
    <row r="24359" spans="1:4">
      <c r="A24359" s="15">
        <v>2004</v>
      </c>
      <c r="B24359" s="16">
        <v>10</v>
      </c>
      <c r="C24359" s="16" t="s">
        <v>183</v>
      </c>
      <c r="D24359" s="38">
        <v>26.86</v>
      </c>
    </row>
    <row r="24360" spans="1:4">
      <c r="A24360" s="13">
        <v>2004</v>
      </c>
      <c r="B24360" s="14">
        <v>11</v>
      </c>
      <c r="C24360" s="14" t="s">
        <v>183</v>
      </c>
      <c r="D24360" s="37">
        <v>25.829000000000001</v>
      </c>
    </row>
    <row r="24361" spans="1:4">
      <c r="A24361" s="15">
        <v>2004</v>
      </c>
      <c r="B24361" s="16">
        <v>12</v>
      </c>
      <c r="C24361" s="16" t="s">
        <v>183</v>
      </c>
      <c r="D24361" s="38">
        <v>22.626999999999999</v>
      </c>
    </row>
    <row r="24362" spans="1:4">
      <c r="A24362" s="13">
        <v>2005</v>
      </c>
      <c r="B24362" s="14">
        <v>1</v>
      </c>
      <c r="C24362" s="14" t="s">
        <v>183</v>
      </c>
      <c r="D24362" s="37">
        <v>21.359000000000002</v>
      </c>
    </row>
    <row r="24363" spans="1:4">
      <c r="A24363" s="15">
        <v>2005</v>
      </c>
      <c r="B24363" s="16">
        <v>2</v>
      </c>
      <c r="C24363" s="16" t="s">
        <v>183</v>
      </c>
      <c r="D24363" s="38">
        <v>23.013000000000002</v>
      </c>
    </row>
    <row r="24364" spans="1:4">
      <c r="A24364" s="13">
        <v>2005</v>
      </c>
      <c r="B24364" s="14">
        <v>3</v>
      </c>
      <c r="C24364" s="14" t="s">
        <v>183</v>
      </c>
      <c r="D24364" s="37">
        <v>25.623000000000001</v>
      </c>
    </row>
    <row r="24365" spans="1:4">
      <c r="A24365" s="15">
        <v>2005</v>
      </c>
      <c r="B24365" s="16">
        <v>4</v>
      </c>
      <c r="C24365" s="16" t="s">
        <v>183</v>
      </c>
      <c r="D24365" s="38">
        <v>27.704999999999998</v>
      </c>
    </row>
    <row r="24366" spans="1:4">
      <c r="A24366" s="13">
        <v>2005</v>
      </c>
      <c r="B24366" s="14">
        <v>5</v>
      </c>
      <c r="C24366" s="14" t="s">
        <v>183</v>
      </c>
      <c r="D24366" s="37">
        <v>29.803999999999998</v>
      </c>
    </row>
    <row r="24367" spans="1:4">
      <c r="A24367" s="15">
        <v>2005</v>
      </c>
      <c r="B24367" s="16">
        <v>6</v>
      </c>
      <c r="C24367" s="16" t="s">
        <v>183</v>
      </c>
      <c r="D24367" s="38">
        <v>30.834</v>
      </c>
    </row>
    <row r="24368" spans="1:4">
      <c r="A24368" s="13">
        <v>2005</v>
      </c>
      <c r="B24368" s="14">
        <v>7</v>
      </c>
      <c r="C24368" s="14" t="s">
        <v>183</v>
      </c>
      <c r="D24368" s="37">
        <v>29.45</v>
      </c>
    </row>
    <row r="24369" spans="1:4">
      <c r="A24369" s="15">
        <v>2005</v>
      </c>
      <c r="B24369" s="16">
        <v>8</v>
      </c>
      <c r="C24369" s="16" t="s">
        <v>183</v>
      </c>
      <c r="D24369" s="38">
        <v>28.689</v>
      </c>
    </row>
    <row r="24370" spans="1:4">
      <c r="A24370" s="13">
        <v>2005</v>
      </c>
      <c r="B24370" s="14">
        <v>9</v>
      </c>
      <c r="C24370" s="14" t="s">
        <v>183</v>
      </c>
      <c r="D24370" s="37">
        <v>27.66</v>
      </c>
    </row>
    <row r="24371" spans="1:4">
      <c r="A24371" s="15">
        <v>2005</v>
      </c>
      <c r="B24371" s="16">
        <v>10</v>
      </c>
      <c r="C24371" s="16" t="s">
        <v>183</v>
      </c>
      <c r="D24371" s="38">
        <v>26.152999999999999</v>
      </c>
    </row>
    <row r="24372" spans="1:4">
      <c r="A24372" s="13">
        <v>2005</v>
      </c>
      <c r="B24372" s="14">
        <v>11</v>
      </c>
      <c r="C24372" s="14" t="s">
        <v>183</v>
      </c>
      <c r="D24372" s="37">
        <v>25.495999999999999</v>
      </c>
    </row>
    <row r="24373" spans="1:4">
      <c r="A24373" s="15">
        <v>2005</v>
      </c>
      <c r="B24373" s="16">
        <v>12</v>
      </c>
      <c r="C24373" s="16" t="s">
        <v>183</v>
      </c>
      <c r="D24373" s="38">
        <v>23.305</v>
      </c>
    </row>
    <row r="24374" spans="1:4">
      <c r="A24374" s="13">
        <v>2006</v>
      </c>
      <c r="B24374" s="14">
        <v>1</v>
      </c>
      <c r="C24374" s="14" t="s">
        <v>183</v>
      </c>
      <c r="D24374" s="37">
        <v>21.888999999999999</v>
      </c>
    </row>
    <row r="24375" spans="1:4">
      <c r="A24375" s="15">
        <v>2006</v>
      </c>
      <c r="B24375" s="16">
        <v>2</v>
      </c>
      <c r="C24375" s="16" t="s">
        <v>183</v>
      </c>
      <c r="D24375" s="38">
        <v>23.143999999999998</v>
      </c>
    </row>
    <row r="24376" spans="1:4">
      <c r="A24376" s="13">
        <v>2006</v>
      </c>
      <c r="B24376" s="14">
        <v>3</v>
      </c>
      <c r="C24376" s="14" t="s">
        <v>183</v>
      </c>
      <c r="D24376" s="37">
        <v>24.876000000000001</v>
      </c>
    </row>
    <row r="24377" spans="1:4">
      <c r="A24377" s="15">
        <v>2006</v>
      </c>
      <c r="B24377" s="16">
        <v>4</v>
      </c>
      <c r="C24377" s="16" t="s">
        <v>183</v>
      </c>
      <c r="D24377" s="38">
        <v>27.335000000000001</v>
      </c>
    </row>
    <row r="24378" spans="1:4">
      <c r="A24378" s="13">
        <v>2006</v>
      </c>
      <c r="B24378" s="14">
        <v>5</v>
      </c>
      <c r="C24378" s="14" t="s">
        <v>183</v>
      </c>
      <c r="D24378" s="37">
        <v>29.986999999999998</v>
      </c>
    </row>
    <row r="24379" spans="1:4">
      <c r="A24379" s="15">
        <v>2006</v>
      </c>
      <c r="B24379" s="16">
        <v>6</v>
      </c>
      <c r="C24379" s="16" t="s">
        <v>183</v>
      </c>
      <c r="D24379" s="38">
        <v>30.311</v>
      </c>
    </row>
    <row r="24380" spans="1:4">
      <c r="A24380" s="13">
        <v>2006</v>
      </c>
      <c r="B24380" s="14">
        <v>7</v>
      </c>
      <c r="C24380" s="14" t="s">
        <v>183</v>
      </c>
      <c r="D24380" s="37">
        <v>29.065999999999999</v>
      </c>
    </row>
    <row r="24381" spans="1:4">
      <c r="A24381" s="15">
        <v>2006</v>
      </c>
      <c r="B24381" s="16">
        <v>8</v>
      </c>
      <c r="C24381" s="16" t="s">
        <v>183</v>
      </c>
      <c r="D24381" s="38">
        <v>27.713000000000001</v>
      </c>
    </row>
    <row r="24382" spans="1:4">
      <c r="A24382" s="13">
        <v>2006</v>
      </c>
      <c r="B24382" s="14">
        <v>9</v>
      </c>
      <c r="C24382" s="14" t="s">
        <v>183</v>
      </c>
      <c r="D24382" s="37">
        <v>28.411000000000001</v>
      </c>
    </row>
    <row r="24383" spans="1:4">
      <c r="A24383" s="15">
        <v>2006</v>
      </c>
      <c r="B24383" s="16">
        <v>10</v>
      </c>
      <c r="C24383" s="16" t="s">
        <v>183</v>
      </c>
      <c r="D24383" s="38">
        <v>26.712</v>
      </c>
    </row>
    <row r="24384" spans="1:4">
      <c r="A24384" s="13">
        <v>2006</v>
      </c>
      <c r="B24384" s="14">
        <v>11</v>
      </c>
      <c r="C24384" s="14" t="s">
        <v>183</v>
      </c>
      <c r="D24384" s="37">
        <v>25.722000000000001</v>
      </c>
    </row>
    <row r="24385" spans="1:4">
      <c r="A24385" s="15">
        <v>2006</v>
      </c>
      <c r="B24385" s="16">
        <v>12</v>
      </c>
      <c r="C24385" s="16" t="s">
        <v>183</v>
      </c>
      <c r="D24385" s="38">
        <v>22.983000000000001</v>
      </c>
    </row>
    <row r="24386" spans="1:4">
      <c r="A24386" s="13">
        <v>2007</v>
      </c>
      <c r="B24386" s="14">
        <v>1</v>
      </c>
      <c r="C24386" s="14" t="s">
        <v>183</v>
      </c>
      <c r="D24386" s="37">
        <v>21.152999999999999</v>
      </c>
    </row>
    <row r="24387" spans="1:4">
      <c r="A24387" s="15">
        <v>2007</v>
      </c>
      <c r="B24387" s="16">
        <v>2</v>
      </c>
      <c r="C24387" s="16" t="s">
        <v>183</v>
      </c>
      <c r="D24387" s="38">
        <v>24.369</v>
      </c>
    </row>
    <row r="24388" spans="1:4">
      <c r="A24388" s="13">
        <v>2007</v>
      </c>
      <c r="B24388" s="14">
        <v>3</v>
      </c>
      <c r="C24388" s="14" t="s">
        <v>183</v>
      </c>
      <c r="D24388" s="37">
        <v>25.425000000000001</v>
      </c>
    </row>
    <row r="24389" spans="1:4">
      <c r="A24389" s="15">
        <v>2007</v>
      </c>
      <c r="B24389" s="16">
        <v>4</v>
      </c>
      <c r="C24389" s="16" t="s">
        <v>183</v>
      </c>
      <c r="D24389" s="38">
        <v>28.206</v>
      </c>
    </row>
    <row r="24390" spans="1:4">
      <c r="A24390" s="13">
        <v>2007</v>
      </c>
      <c r="B24390" s="14">
        <v>5</v>
      </c>
      <c r="C24390" s="14" t="s">
        <v>183</v>
      </c>
      <c r="D24390" s="37">
        <v>30.125</v>
      </c>
    </row>
    <row r="24391" spans="1:4">
      <c r="A24391" s="15">
        <v>2007</v>
      </c>
      <c r="B24391" s="16">
        <v>6</v>
      </c>
      <c r="C24391" s="16" t="s">
        <v>183</v>
      </c>
      <c r="D24391" s="38">
        <v>31.170999999999999</v>
      </c>
    </row>
    <row r="24392" spans="1:4">
      <c r="A24392" s="13">
        <v>2007</v>
      </c>
      <c r="B24392" s="14">
        <v>7</v>
      </c>
      <c r="C24392" s="14" t="s">
        <v>183</v>
      </c>
      <c r="D24392" s="37">
        <v>30.428999999999998</v>
      </c>
    </row>
    <row r="24393" spans="1:4">
      <c r="A24393" s="15">
        <v>2007</v>
      </c>
      <c r="B24393" s="16">
        <v>8</v>
      </c>
      <c r="C24393" s="16" t="s">
        <v>183</v>
      </c>
      <c r="D24393" s="38">
        <v>28.834</v>
      </c>
    </row>
    <row r="24394" spans="1:4">
      <c r="A24394" s="13">
        <v>2007</v>
      </c>
      <c r="B24394" s="14">
        <v>9</v>
      </c>
      <c r="C24394" s="14" t="s">
        <v>183</v>
      </c>
      <c r="D24394" s="37">
        <v>28.29</v>
      </c>
    </row>
    <row r="24395" spans="1:4">
      <c r="A24395" s="15">
        <v>2007</v>
      </c>
      <c r="B24395" s="16">
        <v>10</v>
      </c>
      <c r="C24395" s="16" t="s">
        <v>183</v>
      </c>
      <c r="D24395" s="38">
        <v>26.561</v>
      </c>
    </row>
    <row r="24396" spans="1:4">
      <c r="A24396" s="13">
        <v>2007</v>
      </c>
      <c r="B24396" s="14">
        <v>11</v>
      </c>
      <c r="C24396" s="14" t="s">
        <v>183</v>
      </c>
      <c r="D24396" s="37">
        <v>25.617999999999999</v>
      </c>
    </row>
    <row r="24397" spans="1:4">
      <c r="A24397" s="15">
        <v>2007</v>
      </c>
      <c r="B24397" s="16">
        <v>12</v>
      </c>
      <c r="C24397" s="16" t="s">
        <v>183</v>
      </c>
      <c r="D24397" s="38">
        <v>23.204999999999998</v>
      </c>
    </row>
    <row r="24398" spans="1:4">
      <c r="A24398" s="13">
        <v>2008</v>
      </c>
      <c r="B24398" s="14">
        <v>1</v>
      </c>
      <c r="C24398" s="14" t="s">
        <v>183</v>
      </c>
      <c r="D24398" s="37">
        <v>21.527000000000001</v>
      </c>
    </row>
    <row r="24399" spans="1:4">
      <c r="A24399" s="15">
        <v>2008</v>
      </c>
      <c r="B24399" s="16">
        <v>2</v>
      </c>
      <c r="C24399" s="16" t="s">
        <v>183</v>
      </c>
      <c r="D24399" s="38">
        <v>20.841000000000001</v>
      </c>
    </row>
    <row r="24400" spans="1:4">
      <c r="A24400" s="13">
        <v>2008</v>
      </c>
      <c r="B24400" s="14">
        <v>3</v>
      </c>
      <c r="C24400" s="14" t="s">
        <v>183</v>
      </c>
      <c r="D24400" s="37">
        <v>24.516999999999999</v>
      </c>
    </row>
    <row r="24401" spans="1:4">
      <c r="A24401" s="15">
        <v>2008</v>
      </c>
      <c r="B24401" s="16">
        <v>4</v>
      </c>
      <c r="C24401" s="16" t="s">
        <v>183</v>
      </c>
      <c r="D24401" s="38">
        <v>27.346</v>
      </c>
    </row>
    <row r="24402" spans="1:4">
      <c r="A24402" s="13">
        <v>2008</v>
      </c>
      <c r="B24402" s="14">
        <v>5</v>
      </c>
      <c r="C24402" s="14" t="s">
        <v>183</v>
      </c>
      <c r="D24402" s="37">
        <v>29.370999999999999</v>
      </c>
    </row>
    <row r="24403" spans="1:4">
      <c r="A24403" s="15">
        <v>2008</v>
      </c>
      <c r="B24403" s="16">
        <v>6</v>
      </c>
      <c r="C24403" s="16" t="s">
        <v>183</v>
      </c>
      <c r="D24403" s="38">
        <v>31.666</v>
      </c>
    </row>
    <row r="24404" spans="1:4">
      <c r="A24404" s="13">
        <v>2008</v>
      </c>
      <c r="B24404" s="14">
        <v>7</v>
      </c>
      <c r="C24404" s="14" t="s">
        <v>183</v>
      </c>
      <c r="D24404" s="37">
        <v>29.899000000000001</v>
      </c>
    </row>
    <row r="24405" spans="1:4">
      <c r="A24405" s="15">
        <v>2008</v>
      </c>
      <c r="B24405" s="16">
        <v>8</v>
      </c>
      <c r="C24405" s="16" t="s">
        <v>183</v>
      </c>
      <c r="D24405" s="38">
        <v>27.721</v>
      </c>
    </row>
    <row r="24406" spans="1:4">
      <c r="A24406" s="13">
        <v>2008</v>
      </c>
      <c r="B24406" s="14">
        <v>9</v>
      </c>
      <c r="C24406" s="14" t="s">
        <v>183</v>
      </c>
      <c r="D24406" s="37">
        <v>27.741</v>
      </c>
    </row>
    <row r="24407" spans="1:4">
      <c r="A24407" s="15">
        <v>2008</v>
      </c>
      <c r="B24407" s="16">
        <v>10</v>
      </c>
      <c r="C24407" s="16" t="s">
        <v>183</v>
      </c>
      <c r="D24407" s="38">
        <v>26.356999999999999</v>
      </c>
    </row>
    <row r="24408" spans="1:4">
      <c r="A24408" s="13">
        <v>2008</v>
      </c>
      <c r="B24408" s="14">
        <v>11</v>
      </c>
      <c r="C24408" s="14" t="s">
        <v>183</v>
      </c>
      <c r="D24408" s="37">
        <v>24.751000000000001</v>
      </c>
    </row>
    <row r="24409" spans="1:4">
      <c r="A24409" s="15">
        <v>2008</v>
      </c>
      <c r="B24409" s="16">
        <v>12</v>
      </c>
      <c r="C24409" s="16" t="s">
        <v>183</v>
      </c>
      <c r="D24409" s="38">
        <v>21.251000000000001</v>
      </c>
    </row>
    <row r="24410" spans="1:4">
      <c r="A24410" s="13">
        <v>2009</v>
      </c>
      <c r="B24410" s="14">
        <v>1</v>
      </c>
      <c r="C24410" s="14" t="s">
        <v>183</v>
      </c>
      <c r="D24410" s="37">
        <v>20.86</v>
      </c>
    </row>
    <row r="24411" spans="1:4">
      <c r="A24411" s="15">
        <v>2009</v>
      </c>
      <c r="B24411" s="16">
        <v>2</v>
      </c>
      <c r="C24411" s="16" t="s">
        <v>183</v>
      </c>
      <c r="D24411" s="38">
        <v>23.004000000000001</v>
      </c>
    </row>
    <row r="24412" spans="1:4">
      <c r="A24412" s="13">
        <v>2009</v>
      </c>
      <c r="B24412" s="14">
        <v>3</v>
      </c>
      <c r="C24412" s="14" t="s">
        <v>183</v>
      </c>
      <c r="D24412" s="37">
        <v>25.084</v>
      </c>
    </row>
    <row r="24413" spans="1:4">
      <c r="A24413" s="15">
        <v>2009</v>
      </c>
      <c r="B24413" s="16">
        <v>4</v>
      </c>
      <c r="C24413" s="16" t="s">
        <v>183</v>
      </c>
      <c r="D24413" s="38">
        <v>27.437999999999999</v>
      </c>
    </row>
    <row r="24414" spans="1:4">
      <c r="A24414" s="13">
        <v>2009</v>
      </c>
      <c r="B24414" s="14">
        <v>5</v>
      </c>
      <c r="C24414" s="14" t="s">
        <v>183</v>
      </c>
      <c r="D24414" s="37">
        <v>30.103000000000002</v>
      </c>
    </row>
    <row r="24415" spans="1:4">
      <c r="A24415" s="15">
        <v>2009</v>
      </c>
      <c r="B24415" s="16">
        <v>6</v>
      </c>
      <c r="C24415" s="16" t="s">
        <v>183</v>
      </c>
      <c r="D24415" s="38">
        <v>30.463000000000001</v>
      </c>
    </row>
    <row r="24416" spans="1:4">
      <c r="A24416" s="13">
        <v>2009</v>
      </c>
      <c r="B24416" s="14">
        <v>7</v>
      </c>
      <c r="C24416" s="14" t="s">
        <v>183</v>
      </c>
      <c r="D24416" s="37">
        <v>31.059000000000001</v>
      </c>
    </row>
    <row r="24417" spans="1:4">
      <c r="A24417" s="15">
        <v>2009</v>
      </c>
      <c r="B24417" s="16">
        <v>8</v>
      </c>
      <c r="C24417" s="16" t="s">
        <v>183</v>
      </c>
      <c r="D24417" s="38">
        <v>28.765000000000001</v>
      </c>
    </row>
    <row r="24418" spans="1:4">
      <c r="A24418" s="13">
        <v>2009</v>
      </c>
      <c r="B24418" s="14">
        <v>9</v>
      </c>
      <c r="C24418" s="14" t="s">
        <v>183</v>
      </c>
      <c r="D24418" s="37">
        <v>27.956</v>
      </c>
    </row>
    <row r="24419" spans="1:4">
      <c r="A24419" s="15">
        <v>2009</v>
      </c>
      <c r="B24419" s="16">
        <v>10</v>
      </c>
      <c r="C24419" s="16" t="s">
        <v>183</v>
      </c>
      <c r="D24419" s="38">
        <v>26.795999999999999</v>
      </c>
    </row>
    <row r="24420" spans="1:4">
      <c r="A24420" s="13">
        <v>2009</v>
      </c>
      <c r="B24420" s="14">
        <v>11</v>
      </c>
      <c r="C24420" s="14" t="s">
        <v>183</v>
      </c>
      <c r="D24420" s="37">
        <v>26.003</v>
      </c>
    </row>
    <row r="24421" spans="1:4">
      <c r="A24421" s="15">
        <v>2009</v>
      </c>
      <c r="B24421" s="16">
        <v>12</v>
      </c>
      <c r="C24421" s="16" t="s">
        <v>183</v>
      </c>
      <c r="D24421" s="38">
        <v>24.231999999999999</v>
      </c>
    </row>
    <row r="24422" spans="1:4">
      <c r="A24422" s="13">
        <v>2010</v>
      </c>
      <c r="B24422" s="14">
        <v>1</v>
      </c>
      <c r="C24422" s="14" t="s">
        <v>183</v>
      </c>
      <c r="D24422" s="37">
        <v>22.149000000000001</v>
      </c>
    </row>
    <row r="24423" spans="1:4">
      <c r="A24423" s="15">
        <v>2010</v>
      </c>
      <c r="B24423" s="16">
        <v>2</v>
      </c>
      <c r="C24423" s="16" t="s">
        <v>183</v>
      </c>
      <c r="D24423" s="38">
        <v>23.347000000000001</v>
      </c>
    </row>
    <row r="24424" spans="1:4">
      <c r="A24424" s="13">
        <v>2010</v>
      </c>
      <c r="B24424" s="14">
        <v>3</v>
      </c>
      <c r="C24424" s="14" t="s">
        <v>183</v>
      </c>
      <c r="D24424" s="37">
        <v>26.271000000000001</v>
      </c>
    </row>
    <row r="24425" spans="1:4">
      <c r="A24425" s="15">
        <v>2010</v>
      </c>
      <c r="B24425" s="16">
        <v>4</v>
      </c>
      <c r="C24425" s="16" t="s">
        <v>183</v>
      </c>
      <c r="D24425" s="38">
        <v>28.664000000000001</v>
      </c>
    </row>
    <row r="24426" spans="1:4">
      <c r="A24426" s="13">
        <v>2010</v>
      </c>
      <c r="B24426" s="14">
        <v>5</v>
      </c>
      <c r="C24426" s="14" t="s">
        <v>183</v>
      </c>
      <c r="D24426" s="37">
        <v>30.579000000000001</v>
      </c>
    </row>
    <row r="24427" spans="1:4">
      <c r="A24427" s="15">
        <v>2010</v>
      </c>
      <c r="B24427" s="16">
        <v>6</v>
      </c>
      <c r="C24427" s="16" t="s">
        <v>183</v>
      </c>
      <c r="D24427" s="38">
        <v>30.972999999999999</v>
      </c>
    </row>
    <row r="24428" spans="1:4">
      <c r="A24428" s="13">
        <v>2010</v>
      </c>
      <c r="B24428" s="14">
        <v>7</v>
      </c>
      <c r="C24428" s="14" t="s">
        <v>183</v>
      </c>
      <c r="D24428" s="37">
        <v>29.699000000000002</v>
      </c>
    </row>
    <row r="24429" spans="1:4">
      <c r="A24429" s="15">
        <v>2010</v>
      </c>
      <c r="B24429" s="16">
        <v>8</v>
      </c>
      <c r="C24429" s="16" t="s">
        <v>183</v>
      </c>
      <c r="D24429" s="38">
        <v>28.481999999999999</v>
      </c>
    </row>
    <row r="24430" spans="1:4">
      <c r="A24430" s="13">
        <v>2010</v>
      </c>
      <c r="B24430" s="14">
        <v>9</v>
      </c>
      <c r="C24430" s="14" t="s">
        <v>183</v>
      </c>
      <c r="D24430" s="37">
        <v>27.844999999999999</v>
      </c>
    </row>
    <row r="24431" spans="1:4">
      <c r="A24431" s="15">
        <v>2010</v>
      </c>
      <c r="B24431" s="16">
        <v>10</v>
      </c>
      <c r="C24431" s="16" t="s">
        <v>183</v>
      </c>
      <c r="D24431" s="38">
        <v>27.478000000000002</v>
      </c>
    </row>
    <row r="24432" spans="1:4">
      <c r="A24432" s="13">
        <v>2010</v>
      </c>
      <c r="B24432" s="14">
        <v>11</v>
      </c>
      <c r="C24432" s="14" t="s">
        <v>183</v>
      </c>
      <c r="D24432" s="37">
        <v>25.576000000000001</v>
      </c>
    </row>
    <row r="24433" spans="1:4">
      <c r="A24433" s="15">
        <v>2010</v>
      </c>
      <c r="B24433" s="16">
        <v>12</v>
      </c>
      <c r="C24433" s="16" t="s">
        <v>183</v>
      </c>
      <c r="D24433" s="38">
        <v>22.637</v>
      </c>
    </row>
    <row r="24434" spans="1:4">
      <c r="A24434" s="13">
        <v>2011</v>
      </c>
      <c r="B24434" s="14">
        <v>1</v>
      </c>
      <c r="C24434" s="14" t="s">
        <v>183</v>
      </c>
      <c r="D24434" s="37">
        <v>22.106000000000002</v>
      </c>
    </row>
    <row r="24435" spans="1:4">
      <c r="A24435" s="15">
        <v>2011</v>
      </c>
      <c r="B24435" s="16">
        <v>2</v>
      </c>
      <c r="C24435" s="16" t="s">
        <v>183</v>
      </c>
      <c r="D24435" s="38">
        <v>22.92</v>
      </c>
    </row>
    <row r="24436" spans="1:4">
      <c r="A24436" s="13">
        <v>2011</v>
      </c>
      <c r="B24436" s="14">
        <v>3</v>
      </c>
      <c r="C24436" s="14" t="s">
        <v>183</v>
      </c>
      <c r="D24436" s="37">
        <v>25.308</v>
      </c>
    </row>
    <row r="24437" spans="1:4">
      <c r="A24437" s="15">
        <v>2011</v>
      </c>
      <c r="B24437" s="16">
        <v>4</v>
      </c>
      <c r="C24437" s="16" t="s">
        <v>183</v>
      </c>
      <c r="D24437" s="38">
        <v>27.202999999999999</v>
      </c>
    </row>
    <row r="24438" spans="1:4">
      <c r="A24438" s="13">
        <v>2011</v>
      </c>
      <c r="B24438" s="14">
        <v>5</v>
      </c>
      <c r="C24438" s="14" t="s">
        <v>183</v>
      </c>
      <c r="D24438" s="37">
        <v>29.859000000000002</v>
      </c>
    </row>
    <row r="24439" spans="1:4">
      <c r="A24439" s="15">
        <v>2011</v>
      </c>
      <c r="B24439" s="16">
        <v>6</v>
      </c>
      <c r="C24439" s="16" t="s">
        <v>183</v>
      </c>
      <c r="D24439" s="38">
        <v>30.472000000000001</v>
      </c>
    </row>
    <row r="24440" spans="1:4">
      <c r="A24440" s="13">
        <v>2011</v>
      </c>
      <c r="B24440" s="14">
        <v>7</v>
      </c>
      <c r="C24440" s="14" t="s">
        <v>183</v>
      </c>
      <c r="D24440" s="37">
        <v>29.495999999999999</v>
      </c>
    </row>
    <row r="24441" spans="1:4">
      <c r="A24441" s="15">
        <v>2011</v>
      </c>
      <c r="B24441" s="16">
        <v>8</v>
      </c>
      <c r="C24441" s="16" t="s">
        <v>183</v>
      </c>
      <c r="D24441" s="38">
        <v>28.641999999999999</v>
      </c>
    </row>
    <row r="24442" spans="1:4">
      <c r="A24442" s="13">
        <v>2011</v>
      </c>
      <c r="B24442" s="14">
        <v>9</v>
      </c>
      <c r="C24442" s="14" t="s">
        <v>183</v>
      </c>
      <c r="D24442" s="37">
        <v>28.577000000000002</v>
      </c>
    </row>
    <row r="24443" spans="1:4">
      <c r="A24443" s="15">
        <v>2011</v>
      </c>
      <c r="B24443" s="16">
        <v>10</v>
      </c>
      <c r="C24443" s="16" t="s">
        <v>183</v>
      </c>
      <c r="D24443" s="38">
        <v>27.145</v>
      </c>
    </row>
    <row r="24444" spans="1:4">
      <c r="A24444" s="13">
        <v>2011</v>
      </c>
      <c r="B24444" s="14">
        <v>11</v>
      </c>
      <c r="C24444" s="14" t="s">
        <v>183</v>
      </c>
      <c r="D24444" s="37">
        <v>25.628</v>
      </c>
    </row>
    <row r="24445" spans="1:4">
      <c r="A24445" s="15">
        <v>2011</v>
      </c>
      <c r="B24445" s="16">
        <v>12</v>
      </c>
      <c r="C24445" s="16" t="s">
        <v>183</v>
      </c>
      <c r="D24445" s="38">
        <v>22.177</v>
      </c>
    </row>
    <row r="24446" spans="1:4">
      <c r="A24446" s="13">
        <v>2012</v>
      </c>
      <c r="B24446" s="14">
        <v>1</v>
      </c>
      <c r="C24446" s="14" t="s">
        <v>183</v>
      </c>
      <c r="D24446" s="37">
        <v>21.56</v>
      </c>
    </row>
    <row r="24447" spans="1:4">
      <c r="A24447" s="15">
        <v>2012</v>
      </c>
      <c r="B24447" s="16">
        <v>2</v>
      </c>
      <c r="C24447" s="16" t="s">
        <v>183</v>
      </c>
      <c r="D24447" s="38">
        <v>22.544</v>
      </c>
    </row>
    <row r="24448" spans="1:4">
      <c r="A24448" s="13">
        <v>2012</v>
      </c>
      <c r="B24448" s="14">
        <v>3</v>
      </c>
      <c r="C24448" s="14" t="s">
        <v>183</v>
      </c>
      <c r="D24448" s="37">
        <v>24.634</v>
      </c>
    </row>
    <row r="24449" spans="1:4">
      <c r="A24449" s="15">
        <v>2012</v>
      </c>
      <c r="B24449" s="16">
        <v>4</v>
      </c>
      <c r="C24449" s="16" t="s">
        <v>183</v>
      </c>
      <c r="D24449" s="38">
        <v>27.463000000000001</v>
      </c>
    </row>
    <row r="24450" spans="1:4">
      <c r="A24450" s="13">
        <v>2012</v>
      </c>
      <c r="B24450" s="14">
        <v>5</v>
      </c>
      <c r="C24450" s="14" t="s">
        <v>183</v>
      </c>
      <c r="D24450" s="37">
        <v>29.408999999999999</v>
      </c>
    </row>
    <row r="24451" spans="1:4">
      <c r="A24451" s="15">
        <v>2012</v>
      </c>
      <c r="B24451" s="16">
        <v>6</v>
      </c>
      <c r="C24451" s="16" t="s">
        <v>183</v>
      </c>
      <c r="D24451" s="38">
        <v>31.283999999999999</v>
      </c>
    </row>
    <row r="24452" spans="1:4">
      <c r="A24452" s="13">
        <v>2012</v>
      </c>
      <c r="B24452" s="14">
        <v>7</v>
      </c>
      <c r="C24452" s="14" t="s">
        <v>183</v>
      </c>
      <c r="D24452" s="37">
        <v>29.126000000000001</v>
      </c>
    </row>
    <row r="24453" spans="1:4">
      <c r="A24453" s="15">
        <v>2012</v>
      </c>
      <c r="B24453" s="16">
        <v>8</v>
      </c>
      <c r="C24453" s="16" t="s">
        <v>183</v>
      </c>
      <c r="D24453" s="38">
        <v>28.974</v>
      </c>
    </row>
    <row r="24454" spans="1:4">
      <c r="A24454" s="13">
        <v>2012</v>
      </c>
      <c r="B24454" s="14">
        <v>9</v>
      </c>
      <c r="C24454" s="14" t="s">
        <v>183</v>
      </c>
      <c r="D24454" s="37">
        <v>28.728999999999999</v>
      </c>
    </row>
    <row r="24455" spans="1:4">
      <c r="A24455" s="15">
        <v>2012</v>
      </c>
      <c r="B24455" s="16">
        <v>10</v>
      </c>
      <c r="C24455" s="16" t="s">
        <v>183</v>
      </c>
      <c r="D24455" s="38">
        <v>27.462</v>
      </c>
    </row>
    <row r="24456" spans="1:4">
      <c r="A24456" s="13">
        <v>2012</v>
      </c>
      <c r="B24456" s="14">
        <v>11</v>
      </c>
      <c r="C24456" s="14" t="s">
        <v>183</v>
      </c>
      <c r="D24456" s="37">
        <v>25.42</v>
      </c>
    </row>
    <row r="24457" spans="1:4">
      <c r="A24457" s="15">
        <v>2012</v>
      </c>
      <c r="B24457" s="16">
        <v>12</v>
      </c>
      <c r="C24457" s="16" t="s">
        <v>183</v>
      </c>
      <c r="D24457" s="38">
        <v>24.029</v>
      </c>
    </row>
    <row r="24458" spans="1:4">
      <c r="A24458" s="13">
        <v>2013</v>
      </c>
      <c r="B24458" s="14">
        <v>1</v>
      </c>
      <c r="C24458" s="14" t="s">
        <v>183</v>
      </c>
      <c r="D24458" s="37">
        <v>21.603999999999999</v>
      </c>
    </row>
    <row r="24459" spans="1:4">
      <c r="A24459" s="15">
        <v>2013</v>
      </c>
      <c r="B24459" s="16">
        <v>2</v>
      </c>
      <c r="C24459" s="16" t="s">
        <v>183</v>
      </c>
      <c r="D24459" s="38">
        <v>22.635999999999999</v>
      </c>
    </row>
    <row r="24460" spans="1:4">
      <c r="A24460" s="13">
        <v>2013</v>
      </c>
      <c r="B24460" s="14">
        <v>3</v>
      </c>
      <c r="C24460" s="14" t="s">
        <v>183</v>
      </c>
      <c r="D24460" s="37">
        <v>22.411000000000001</v>
      </c>
    </row>
    <row r="24461" spans="1:4">
      <c r="A24461" s="15">
        <v>2013</v>
      </c>
      <c r="B24461" s="16">
        <v>4</v>
      </c>
      <c r="C24461" s="16" t="s">
        <v>183</v>
      </c>
      <c r="D24461" s="38">
        <v>27.61</v>
      </c>
    </row>
    <row r="24462" spans="1:4">
      <c r="A24462" s="13">
        <v>2013</v>
      </c>
      <c r="B24462" s="14">
        <v>5</v>
      </c>
      <c r="C24462" s="14" t="s">
        <v>183</v>
      </c>
      <c r="D24462" s="37">
        <v>30.074000000000002</v>
      </c>
    </row>
    <row r="24463" spans="1:4">
      <c r="A24463" s="15">
        <v>2013</v>
      </c>
      <c r="B24463" s="16">
        <v>6</v>
      </c>
      <c r="C24463" s="16" t="s">
        <v>183</v>
      </c>
      <c r="D24463" s="38">
        <v>31.33</v>
      </c>
    </row>
    <row r="24464" spans="1:4">
      <c r="A24464" s="13">
        <v>2013</v>
      </c>
      <c r="B24464" s="14">
        <v>7</v>
      </c>
      <c r="C24464" s="14" t="s">
        <v>183</v>
      </c>
      <c r="D24464" s="37">
        <v>28.824999999999999</v>
      </c>
    </row>
    <row r="24465" spans="1:4">
      <c r="A24465" s="15">
        <v>2013</v>
      </c>
      <c r="B24465" s="16">
        <v>8</v>
      </c>
      <c r="C24465" s="16" t="s">
        <v>183</v>
      </c>
      <c r="D24465" s="38">
        <v>28.254999999999999</v>
      </c>
    </row>
    <row r="24466" spans="1:4">
      <c r="A24466" s="13">
        <v>2000</v>
      </c>
      <c r="B24466" s="14">
        <v>2</v>
      </c>
      <c r="C24466" s="14" t="s">
        <v>184</v>
      </c>
      <c r="D24466" s="37">
        <v>25.417999999999999</v>
      </c>
    </row>
    <row r="24467" spans="1:4">
      <c r="A24467" s="15">
        <v>2000</v>
      </c>
      <c r="B24467" s="16">
        <v>3</v>
      </c>
      <c r="C24467" s="16" t="s">
        <v>184</v>
      </c>
      <c r="D24467" s="38">
        <v>26.39</v>
      </c>
    </row>
    <row r="24468" spans="1:4">
      <c r="A24468" s="13">
        <v>2000</v>
      </c>
      <c r="B24468" s="14">
        <v>4</v>
      </c>
      <c r="C24468" s="14" t="s">
        <v>184</v>
      </c>
      <c r="D24468" s="37">
        <v>26.872</v>
      </c>
    </row>
    <row r="24469" spans="1:4">
      <c r="A24469" s="15">
        <v>2000</v>
      </c>
      <c r="B24469" s="16">
        <v>5</v>
      </c>
      <c r="C24469" s="16" t="s">
        <v>184</v>
      </c>
      <c r="D24469" s="38">
        <v>26.276</v>
      </c>
    </row>
    <row r="24470" spans="1:4">
      <c r="A24470" s="13">
        <v>2000</v>
      </c>
      <c r="B24470" s="14">
        <v>6</v>
      </c>
      <c r="C24470" s="14" t="s">
        <v>184</v>
      </c>
      <c r="D24470" s="37">
        <v>25.045999999999999</v>
      </c>
    </row>
    <row r="24471" spans="1:4">
      <c r="A24471" s="15">
        <v>2000</v>
      </c>
      <c r="B24471" s="16">
        <v>7</v>
      </c>
      <c r="C24471" s="16" t="s">
        <v>184</v>
      </c>
      <c r="D24471" s="38">
        <v>24.795000000000002</v>
      </c>
    </row>
    <row r="24472" spans="1:4">
      <c r="A24472" s="13">
        <v>2000</v>
      </c>
      <c r="B24472" s="14">
        <v>8</v>
      </c>
      <c r="C24472" s="14" t="s">
        <v>184</v>
      </c>
      <c r="D24472" s="37">
        <v>25.088999999999999</v>
      </c>
    </row>
    <row r="24473" spans="1:4">
      <c r="A24473" s="15">
        <v>2000</v>
      </c>
      <c r="B24473" s="16">
        <v>9</v>
      </c>
      <c r="C24473" s="16" t="s">
        <v>184</v>
      </c>
      <c r="D24473" s="38">
        <v>24.623999999999999</v>
      </c>
    </row>
    <row r="24474" spans="1:4">
      <c r="A24474" s="13">
        <v>2000</v>
      </c>
      <c r="B24474" s="14">
        <v>10</v>
      </c>
      <c r="C24474" s="14" t="s">
        <v>184</v>
      </c>
      <c r="D24474" s="37">
        <v>24.780999999999999</v>
      </c>
    </row>
    <row r="24475" spans="1:4">
      <c r="A24475" s="15">
        <v>2000</v>
      </c>
      <c r="B24475" s="16">
        <v>11</v>
      </c>
      <c r="C24475" s="16" t="s">
        <v>184</v>
      </c>
      <c r="D24475" s="38">
        <v>25.084</v>
      </c>
    </row>
    <row r="24476" spans="1:4">
      <c r="A24476" s="13">
        <v>2000</v>
      </c>
      <c r="B24476" s="14">
        <v>12</v>
      </c>
      <c r="C24476" s="14" t="s">
        <v>184</v>
      </c>
      <c r="D24476" s="37">
        <v>24.606999999999999</v>
      </c>
    </row>
    <row r="24477" spans="1:4">
      <c r="A24477" s="15">
        <v>2001</v>
      </c>
      <c r="B24477" s="16">
        <v>1</v>
      </c>
      <c r="C24477" s="16" t="s">
        <v>184</v>
      </c>
      <c r="D24477" s="38">
        <v>24.547999999999998</v>
      </c>
    </row>
    <row r="24478" spans="1:4">
      <c r="A24478" s="13">
        <v>2001</v>
      </c>
      <c r="B24478" s="14">
        <v>2</v>
      </c>
      <c r="C24478" s="14" t="s">
        <v>184</v>
      </c>
      <c r="D24478" s="37">
        <v>25.72</v>
      </c>
    </row>
    <row r="24479" spans="1:4">
      <c r="A24479" s="15">
        <v>2001</v>
      </c>
      <c r="B24479" s="16">
        <v>3</v>
      </c>
      <c r="C24479" s="16" t="s">
        <v>184</v>
      </c>
      <c r="D24479" s="38">
        <v>26.529</v>
      </c>
    </row>
    <row r="24480" spans="1:4">
      <c r="A24480" s="13">
        <v>2001</v>
      </c>
      <c r="B24480" s="14">
        <v>4</v>
      </c>
      <c r="C24480" s="14" t="s">
        <v>184</v>
      </c>
      <c r="D24480" s="37">
        <v>26.92</v>
      </c>
    </row>
    <row r="24481" spans="1:4">
      <c r="A24481" s="15">
        <v>2001</v>
      </c>
      <c r="B24481" s="16">
        <v>5</v>
      </c>
      <c r="C24481" s="16" t="s">
        <v>184</v>
      </c>
      <c r="D24481" s="38">
        <v>26.370999999999999</v>
      </c>
    </row>
    <row r="24482" spans="1:4">
      <c r="A24482" s="13">
        <v>2001</v>
      </c>
      <c r="B24482" s="14">
        <v>6</v>
      </c>
      <c r="C24482" s="14" t="s">
        <v>184</v>
      </c>
      <c r="D24482" s="37">
        <v>25.186</v>
      </c>
    </row>
    <row r="24483" spans="1:4">
      <c r="A24483" s="15">
        <v>2001</v>
      </c>
      <c r="B24483" s="16">
        <v>7</v>
      </c>
      <c r="C24483" s="16" t="s">
        <v>184</v>
      </c>
      <c r="D24483" s="38">
        <v>24.738</v>
      </c>
    </row>
    <row r="24484" spans="1:4">
      <c r="A24484" s="13">
        <v>2001</v>
      </c>
      <c r="B24484" s="14">
        <v>8</v>
      </c>
      <c r="C24484" s="14" t="s">
        <v>184</v>
      </c>
      <c r="D24484" s="37">
        <v>25.311</v>
      </c>
    </row>
    <row r="24485" spans="1:4">
      <c r="A24485" s="15">
        <v>2001</v>
      </c>
      <c r="B24485" s="16">
        <v>9</v>
      </c>
      <c r="C24485" s="16" t="s">
        <v>184</v>
      </c>
      <c r="D24485" s="38">
        <v>24.643000000000001</v>
      </c>
    </row>
    <row r="24486" spans="1:4">
      <c r="A24486" s="13">
        <v>2001</v>
      </c>
      <c r="B24486" s="14">
        <v>10</v>
      </c>
      <c r="C24486" s="14" t="s">
        <v>184</v>
      </c>
      <c r="D24486" s="37">
        <v>24.945</v>
      </c>
    </row>
    <row r="24487" spans="1:4">
      <c r="A24487" s="15">
        <v>2001</v>
      </c>
      <c r="B24487" s="16">
        <v>11</v>
      </c>
      <c r="C24487" s="16" t="s">
        <v>184</v>
      </c>
      <c r="D24487" s="38">
        <v>24.484000000000002</v>
      </c>
    </row>
    <row r="24488" spans="1:4">
      <c r="A24488" s="13">
        <v>2001</v>
      </c>
      <c r="B24488" s="14">
        <v>12</v>
      </c>
      <c r="C24488" s="14" t="s">
        <v>184</v>
      </c>
      <c r="D24488" s="37">
        <v>24.902999999999999</v>
      </c>
    </row>
    <row r="24489" spans="1:4">
      <c r="A24489" s="15">
        <v>2002</v>
      </c>
      <c r="B24489" s="16">
        <v>1</v>
      </c>
      <c r="C24489" s="16" t="s">
        <v>184</v>
      </c>
      <c r="D24489" s="38">
        <v>25.140999999999998</v>
      </c>
    </row>
    <row r="24490" spans="1:4">
      <c r="A24490" s="13">
        <v>2002</v>
      </c>
      <c r="B24490" s="14">
        <v>2</v>
      </c>
      <c r="C24490" s="14" t="s">
        <v>184</v>
      </c>
      <c r="D24490" s="37">
        <v>25.844000000000001</v>
      </c>
    </row>
    <row r="24491" spans="1:4">
      <c r="A24491" s="15">
        <v>2002</v>
      </c>
      <c r="B24491" s="16">
        <v>3</v>
      </c>
      <c r="C24491" s="16" t="s">
        <v>184</v>
      </c>
      <c r="D24491" s="38">
        <v>26.748000000000001</v>
      </c>
    </row>
    <row r="24492" spans="1:4">
      <c r="A24492" s="13">
        <v>2002</v>
      </c>
      <c r="B24492" s="14">
        <v>4</v>
      </c>
      <c r="C24492" s="14" t="s">
        <v>184</v>
      </c>
      <c r="D24492" s="37">
        <v>26.710999999999999</v>
      </c>
    </row>
    <row r="24493" spans="1:4">
      <c r="A24493" s="15">
        <v>2002</v>
      </c>
      <c r="B24493" s="16">
        <v>5</v>
      </c>
      <c r="C24493" s="16" t="s">
        <v>184</v>
      </c>
      <c r="D24493" s="38">
        <v>26.11</v>
      </c>
    </row>
    <row r="24494" spans="1:4">
      <c r="A24494" s="13">
        <v>2002</v>
      </c>
      <c r="B24494" s="14">
        <v>6</v>
      </c>
      <c r="C24494" s="14" t="s">
        <v>184</v>
      </c>
      <c r="D24494" s="37">
        <v>25.58</v>
      </c>
    </row>
    <row r="24495" spans="1:4">
      <c r="A24495" s="15">
        <v>2002</v>
      </c>
      <c r="B24495" s="16">
        <v>7</v>
      </c>
      <c r="C24495" s="16" t="s">
        <v>184</v>
      </c>
      <c r="D24495" s="38">
        <v>25.146000000000001</v>
      </c>
    </row>
    <row r="24496" spans="1:4">
      <c r="A24496" s="13">
        <v>2002</v>
      </c>
      <c r="B24496" s="14">
        <v>8</v>
      </c>
      <c r="C24496" s="14" t="s">
        <v>184</v>
      </c>
      <c r="D24496" s="37">
        <v>24.948</v>
      </c>
    </row>
    <row r="24497" spans="1:4">
      <c r="A24497" s="15">
        <v>2002</v>
      </c>
      <c r="B24497" s="16">
        <v>9</v>
      </c>
      <c r="C24497" s="16" t="s">
        <v>184</v>
      </c>
      <c r="D24497" s="38">
        <v>24.981999999999999</v>
      </c>
    </row>
    <row r="24498" spans="1:4">
      <c r="A24498" s="13">
        <v>2002</v>
      </c>
      <c r="B24498" s="14">
        <v>10</v>
      </c>
      <c r="C24498" s="14" t="s">
        <v>184</v>
      </c>
      <c r="D24498" s="37">
        <v>24.614000000000001</v>
      </c>
    </row>
    <row r="24499" spans="1:4">
      <c r="A24499" s="15">
        <v>2002</v>
      </c>
      <c r="B24499" s="16">
        <v>11</v>
      </c>
      <c r="C24499" s="16" t="s">
        <v>184</v>
      </c>
      <c r="D24499" s="38">
        <v>24.895</v>
      </c>
    </row>
    <row r="24500" spans="1:4">
      <c r="A24500" s="13">
        <v>2002</v>
      </c>
      <c r="B24500" s="14">
        <v>12</v>
      </c>
      <c r="C24500" s="14" t="s">
        <v>184</v>
      </c>
      <c r="D24500" s="37">
        <v>25.335000000000001</v>
      </c>
    </row>
    <row r="24501" spans="1:4">
      <c r="A24501" s="15">
        <v>2003</v>
      </c>
      <c r="B24501" s="16">
        <v>1</v>
      </c>
      <c r="C24501" s="16" t="s">
        <v>184</v>
      </c>
      <c r="D24501" s="38">
        <v>25.425000000000001</v>
      </c>
    </row>
    <row r="24502" spans="1:4">
      <c r="A24502" s="13">
        <v>2003</v>
      </c>
      <c r="B24502" s="14">
        <v>2</v>
      </c>
      <c r="C24502" s="14" t="s">
        <v>184</v>
      </c>
      <c r="D24502" s="37">
        <v>26.509</v>
      </c>
    </row>
    <row r="24503" spans="1:4">
      <c r="A24503" s="15">
        <v>2003</v>
      </c>
      <c r="B24503" s="16">
        <v>3</v>
      </c>
      <c r="C24503" s="16" t="s">
        <v>184</v>
      </c>
      <c r="D24503" s="38">
        <v>27.181999999999999</v>
      </c>
    </row>
    <row r="24504" spans="1:4">
      <c r="A24504" s="13">
        <v>2003</v>
      </c>
      <c r="B24504" s="14">
        <v>4</v>
      </c>
      <c r="C24504" s="14" t="s">
        <v>184</v>
      </c>
      <c r="D24504" s="37">
        <v>27.245000000000001</v>
      </c>
    </row>
    <row r="24505" spans="1:4">
      <c r="A24505" s="15">
        <v>2003</v>
      </c>
      <c r="B24505" s="16">
        <v>5</v>
      </c>
      <c r="C24505" s="16" t="s">
        <v>184</v>
      </c>
      <c r="D24505" s="38">
        <v>26.306999999999999</v>
      </c>
    </row>
    <row r="24506" spans="1:4">
      <c r="A24506" s="13">
        <v>2003</v>
      </c>
      <c r="B24506" s="14">
        <v>6</v>
      </c>
      <c r="C24506" s="14" t="s">
        <v>184</v>
      </c>
      <c r="D24506" s="37">
        <v>25.298999999999999</v>
      </c>
    </row>
    <row r="24507" spans="1:4">
      <c r="A24507" s="15">
        <v>2003</v>
      </c>
      <c r="B24507" s="16">
        <v>7</v>
      </c>
      <c r="C24507" s="16" t="s">
        <v>184</v>
      </c>
      <c r="D24507" s="38">
        <v>25.501999999999999</v>
      </c>
    </row>
    <row r="24508" spans="1:4">
      <c r="A24508" s="13">
        <v>2003</v>
      </c>
      <c r="B24508" s="14">
        <v>8</v>
      </c>
      <c r="C24508" s="14" t="s">
        <v>184</v>
      </c>
      <c r="D24508" s="37">
        <v>25.52</v>
      </c>
    </row>
    <row r="24509" spans="1:4">
      <c r="A24509" s="15">
        <v>2003</v>
      </c>
      <c r="B24509" s="16">
        <v>9</v>
      </c>
      <c r="C24509" s="16" t="s">
        <v>184</v>
      </c>
      <c r="D24509" s="38">
        <v>25.5</v>
      </c>
    </row>
    <row r="24510" spans="1:4">
      <c r="A24510" s="13">
        <v>2003</v>
      </c>
      <c r="B24510" s="14">
        <v>10</v>
      </c>
      <c r="C24510" s="14" t="s">
        <v>184</v>
      </c>
      <c r="D24510" s="37">
        <v>25.128</v>
      </c>
    </row>
    <row r="24511" spans="1:4">
      <c r="A24511" s="15">
        <v>2003</v>
      </c>
      <c r="B24511" s="16">
        <v>11</v>
      </c>
      <c r="C24511" s="16" t="s">
        <v>184</v>
      </c>
      <c r="D24511" s="38">
        <v>25.289000000000001</v>
      </c>
    </row>
    <row r="24512" spans="1:4">
      <c r="A24512" s="13">
        <v>2003</v>
      </c>
      <c r="B24512" s="14">
        <v>12</v>
      </c>
      <c r="C24512" s="14" t="s">
        <v>184</v>
      </c>
      <c r="D24512" s="37">
        <v>24.8</v>
      </c>
    </row>
    <row r="24513" spans="1:4">
      <c r="A24513" s="15">
        <v>2004</v>
      </c>
      <c r="B24513" s="16">
        <v>1</v>
      </c>
      <c r="C24513" s="16" t="s">
        <v>184</v>
      </c>
      <c r="D24513" s="38">
        <v>25.271000000000001</v>
      </c>
    </row>
    <row r="24514" spans="1:4">
      <c r="A24514" s="13">
        <v>2004</v>
      </c>
      <c r="B24514" s="14">
        <v>2</v>
      </c>
      <c r="C24514" s="14" t="s">
        <v>184</v>
      </c>
      <c r="D24514" s="37">
        <v>26.312000000000001</v>
      </c>
    </row>
    <row r="24515" spans="1:4">
      <c r="A24515" s="15">
        <v>2004</v>
      </c>
      <c r="B24515" s="16">
        <v>3</v>
      </c>
      <c r="C24515" s="16" t="s">
        <v>184</v>
      </c>
      <c r="D24515" s="38">
        <v>26.838999999999999</v>
      </c>
    </row>
    <row r="24516" spans="1:4">
      <c r="A24516" s="13">
        <v>2004</v>
      </c>
      <c r="B24516" s="14">
        <v>4</v>
      </c>
      <c r="C24516" s="14" t="s">
        <v>184</v>
      </c>
      <c r="D24516" s="37">
        <v>27.212</v>
      </c>
    </row>
    <row r="24517" spans="1:4">
      <c r="A24517" s="15">
        <v>2004</v>
      </c>
      <c r="B24517" s="16">
        <v>5</v>
      </c>
      <c r="C24517" s="16" t="s">
        <v>184</v>
      </c>
      <c r="D24517" s="38">
        <v>26.076000000000001</v>
      </c>
    </row>
    <row r="24518" spans="1:4">
      <c r="A24518" s="13">
        <v>2004</v>
      </c>
      <c r="B24518" s="14">
        <v>6</v>
      </c>
      <c r="C24518" s="14" t="s">
        <v>184</v>
      </c>
      <c r="D24518" s="37">
        <v>25.925999999999998</v>
      </c>
    </row>
    <row r="24519" spans="1:4">
      <c r="A24519" s="15">
        <v>2004</v>
      </c>
      <c r="B24519" s="16">
        <v>7</v>
      </c>
      <c r="C24519" s="16" t="s">
        <v>184</v>
      </c>
      <c r="D24519" s="38">
        <v>25.196000000000002</v>
      </c>
    </row>
    <row r="24520" spans="1:4">
      <c r="A24520" s="13">
        <v>2004</v>
      </c>
      <c r="B24520" s="14">
        <v>8</v>
      </c>
      <c r="C24520" s="14" t="s">
        <v>184</v>
      </c>
      <c r="D24520" s="37">
        <v>25.35</v>
      </c>
    </row>
    <row r="24521" spans="1:4">
      <c r="A24521" s="15">
        <v>2004</v>
      </c>
      <c r="B24521" s="16">
        <v>9</v>
      </c>
      <c r="C24521" s="16" t="s">
        <v>184</v>
      </c>
      <c r="D24521" s="38">
        <v>25.436</v>
      </c>
    </row>
    <row r="24522" spans="1:4">
      <c r="A24522" s="13">
        <v>2004</v>
      </c>
      <c r="B24522" s="14">
        <v>10</v>
      </c>
      <c r="C24522" s="14" t="s">
        <v>184</v>
      </c>
      <c r="D24522" s="37">
        <v>25.547000000000001</v>
      </c>
    </row>
    <row r="24523" spans="1:4">
      <c r="A24523" s="15">
        <v>2004</v>
      </c>
      <c r="B24523" s="16">
        <v>11</v>
      </c>
      <c r="C24523" s="16" t="s">
        <v>184</v>
      </c>
      <c r="D24523" s="38">
        <v>25.113</v>
      </c>
    </row>
    <row r="24524" spans="1:4">
      <c r="A24524" s="13">
        <v>2004</v>
      </c>
      <c r="B24524" s="14">
        <v>12</v>
      </c>
      <c r="C24524" s="14" t="s">
        <v>184</v>
      </c>
      <c r="D24524" s="37">
        <v>24.818000000000001</v>
      </c>
    </row>
    <row r="24525" spans="1:4">
      <c r="A24525" s="15">
        <v>2005</v>
      </c>
      <c r="B24525" s="16">
        <v>1</v>
      </c>
      <c r="C24525" s="16" t="s">
        <v>184</v>
      </c>
      <c r="D24525" s="38">
        <v>24.882000000000001</v>
      </c>
    </row>
    <row r="24526" spans="1:4">
      <c r="A24526" s="13">
        <v>2005</v>
      </c>
      <c r="B24526" s="14">
        <v>2</v>
      </c>
      <c r="C24526" s="14" t="s">
        <v>184</v>
      </c>
      <c r="D24526" s="37">
        <v>25.771000000000001</v>
      </c>
    </row>
    <row r="24527" spans="1:4">
      <c r="A24527" s="15">
        <v>2005</v>
      </c>
      <c r="B24527" s="16">
        <v>3</v>
      </c>
      <c r="C24527" s="16" t="s">
        <v>184</v>
      </c>
      <c r="D24527" s="38">
        <v>27.63</v>
      </c>
    </row>
    <row r="24528" spans="1:4">
      <c r="A24528" s="13">
        <v>2005</v>
      </c>
      <c r="B24528" s="14">
        <v>4</v>
      </c>
      <c r="C24528" s="14" t="s">
        <v>184</v>
      </c>
      <c r="D24528" s="37">
        <v>27.587</v>
      </c>
    </row>
    <row r="24529" spans="1:4">
      <c r="A24529" s="15">
        <v>2005</v>
      </c>
      <c r="B24529" s="16">
        <v>5</v>
      </c>
      <c r="C24529" s="16" t="s">
        <v>184</v>
      </c>
      <c r="D24529" s="38">
        <v>26.611000000000001</v>
      </c>
    </row>
    <row r="24530" spans="1:4">
      <c r="A24530" s="13">
        <v>2005</v>
      </c>
      <c r="B24530" s="14">
        <v>6</v>
      </c>
      <c r="C24530" s="14" t="s">
        <v>184</v>
      </c>
      <c r="D24530" s="37">
        <v>25.616</v>
      </c>
    </row>
    <row r="24531" spans="1:4">
      <c r="A24531" s="15">
        <v>2005</v>
      </c>
      <c r="B24531" s="16">
        <v>7</v>
      </c>
      <c r="C24531" s="16" t="s">
        <v>184</v>
      </c>
      <c r="D24531" s="38">
        <v>25.513999999999999</v>
      </c>
    </row>
    <row r="24532" spans="1:4">
      <c r="A24532" s="13">
        <v>2005</v>
      </c>
      <c r="B24532" s="14">
        <v>8</v>
      </c>
      <c r="C24532" s="14" t="s">
        <v>184</v>
      </c>
      <c r="D24532" s="37">
        <v>25.282</v>
      </c>
    </row>
    <row r="24533" spans="1:4">
      <c r="A24533" s="15">
        <v>2005</v>
      </c>
      <c r="B24533" s="16">
        <v>9</v>
      </c>
      <c r="C24533" s="16" t="s">
        <v>184</v>
      </c>
      <c r="D24533" s="38">
        <v>25.266999999999999</v>
      </c>
    </row>
    <row r="24534" spans="1:4">
      <c r="A24534" s="13">
        <v>2005</v>
      </c>
      <c r="B24534" s="14">
        <v>10</v>
      </c>
      <c r="C24534" s="14" t="s">
        <v>184</v>
      </c>
      <c r="D24534" s="37">
        <v>24.355</v>
      </c>
    </row>
    <row r="24535" spans="1:4">
      <c r="A24535" s="15">
        <v>2005</v>
      </c>
      <c r="B24535" s="16">
        <v>11</v>
      </c>
      <c r="C24535" s="16" t="s">
        <v>184</v>
      </c>
      <c r="D24535" s="38">
        <v>24.576000000000001</v>
      </c>
    </row>
    <row r="24536" spans="1:4">
      <c r="A24536" s="13">
        <v>2005</v>
      </c>
      <c r="B24536" s="14">
        <v>12</v>
      </c>
      <c r="C24536" s="14" t="s">
        <v>184</v>
      </c>
      <c r="D24536" s="37">
        <v>24.733000000000001</v>
      </c>
    </row>
    <row r="24537" spans="1:4">
      <c r="A24537" s="15">
        <v>2006</v>
      </c>
      <c r="B24537" s="16">
        <v>1</v>
      </c>
      <c r="C24537" s="16" t="s">
        <v>184</v>
      </c>
      <c r="D24537" s="38">
        <v>24.978999999999999</v>
      </c>
    </row>
    <row r="24538" spans="1:4">
      <c r="A24538" s="13">
        <v>2006</v>
      </c>
      <c r="B24538" s="14">
        <v>2</v>
      </c>
      <c r="C24538" s="14" t="s">
        <v>184</v>
      </c>
      <c r="D24538" s="37">
        <v>25.68</v>
      </c>
    </row>
    <row r="24539" spans="1:4">
      <c r="A24539" s="15">
        <v>2006</v>
      </c>
      <c r="B24539" s="16">
        <v>3</v>
      </c>
      <c r="C24539" s="16" t="s">
        <v>184</v>
      </c>
      <c r="D24539" s="38">
        <v>26.664999999999999</v>
      </c>
    </row>
    <row r="24540" spans="1:4">
      <c r="A24540" s="13">
        <v>2006</v>
      </c>
      <c r="B24540" s="14">
        <v>4</v>
      </c>
      <c r="C24540" s="14" t="s">
        <v>184</v>
      </c>
      <c r="D24540" s="37">
        <v>27.052</v>
      </c>
    </row>
    <row r="24541" spans="1:4">
      <c r="A24541" s="15">
        <v>2006</v>
      </c>
      <c r="B24541" s="16">
        <v>5</v>
      </c>
      <c r="C24541" s="16" t="s">
        <v>184</v>
      </c>
      <c r="D24541" s="38">
        <v>26.507000000000001</v>
      </c>
    </row>
    <row r="24542" spans="1:4">
      <c r="A24542" s="13">
        <v>2006</v>
      </c>
      <c r="B24542" s="14">
        <v>6</v>
      </c>
      <c r="C24542" s="14" t="s">
        <v>184</v>
      </c>
      <c r="D24542" s="37">
        <v>25.638000000000002</v>
      </c>
    </row>
    <row r="24543" spans="1:4">
      <c r="A24543" s="15">
        <v>2006</v>
      </c>
      <c r="B24543" s="16">
        <v>7</v>
      </c>
      <c r="C24543" s="16" t="s">
        <v>184</v>
      </c>
      <c r="D24543" s="38">
        <v>25.353999999999999</v>
      </c>
    </row>
    <row r="24544" spans="1:4">
      <c r="A24544" s="13">
        <v>2006</v>
      </c>
      <c r="B24544" s="14">
        <v>8</v>
      </c>
      <c r="C24544" s="14" t="s">
        <v>184</v>
      </c>
      <c r="D24544" s="37">
        <v>25.736000000000001</v>
      </c>
    </row>
    <row r="24545" spans="1:4">
      <c r="A24545" s="15">
        <v>2006</v>
      </c>
      <c r="B24545" s="16">
        <v>9</v>
      </c>
      <c r="C24545" s="16" t="s">
        <v>184</v>
      </c>
      <c r="D24545" s="38">
        <v>25.72</v>
      </c>
    </row>
    <row r="24546" spans="1:4">
      <c r="A24546" s="13">
        <v>2006</v>
      </c>
      <c r="B24546" s="14">
        <v>10</v>
      </c>
      <c r="C24546" s="14" t="s">
        <v>184</v>
      </c>
      <c r="D24546" s="37">
        <v>25.774000000000001</v>
      </c>
    </row>
    <row r="24547" spans="1:4">
      <c r="A24547" s="15">
        <v>2006</v>
      </c>
      <c r="B24547" s="16">
        <v>11</v>
      </c>
      <c r="C24547" s="16" t="s">
        <v>184</v>
      </c>
      <c r="D24547" s="38">
        <v>24.873000000000001</v>
      </c>
    </row>
    <row r="24548" spans="1:4">
      <c r="A24548" s="13">
        <v>2006</v>
      </c>
      <c r="B24548" s="14">
        <v>12</v>
      </c>
      <c r="C24548" s="14" t="s">
        <v>184</v>
      </c>
      <c r="D24548" s="37">
        <v>25.177</v>
      </c>
    </row>
    <row r="24549" spans="1:4">
      <c r="A24549" s="15">
        <v>2007</v>
      </c>
      <c r="B24549" s="16">
        <v>1</v>
      </c>
      <c r="C24549" s="16" t="s">
        <v>184</v>
      </c>
      <c r="D24549" s="38">
        <v>25.574999999999999</v>
      </c>
    </row>
    <row r="24550" spans="1:4">
      <c r="A24550" s="13">
        <v>2007</v>
      </c>
      <c r="B24550" s="14">
        <v>2</v>
      </c>
      <c r="C24550" s="14" t="s">
        <v>184</v>
      </c>
      <c r="D24550" s="37">
        <v>26.448</v>
      </c>
    </row>
    <row r="24551" spans="1:4">
      <c r="A24551" s="15">
        <v>2007</v>
      </c>
      <c r="B24551" s="16">
        <v>3</v>
      </c>
      <c r="C24551" s="16" t="s">
        <v>184</v>
      </c>
      <c r="D24551" s="38">
        <v>27.08</v>
      </c>
    </row>
    <row r="24552" spans="1:4">
      <c r="A24552" s="13">
        <v>2007</v>
      </c>
      <c r="B24552" s="14">
        <v>4</v>
      </c>
      <c r="C24552" s="14" t="s">
        <v>184</v>
      </c>
      <c r="D24552" s="37">
        <v>26.997</v>
      </c>
    </row>
    <row r="24553" spans="1:4">
      <c r="A24553" s="15">
        <v>2007</v>
      </c>
      <c r="B24553" s="16">
        <v>5</v>
      </c>
      <c r="C24553" s="16" t="s">
        <v>184</v>
      </c>
      <c r="D24553" s="38">
        <v>26.231000000000002</v>
      </c>
    </row>
    <row r="24554" spans="1:4">
      <c r="A24554" s="13">
        <v>2007</v>
      </c>
      <c r="B24554" s="14">
        <v>6</v>
      </c>
      <c r="C24554" s="14" t="s">
        <v>184</v>
      </c>
      <c r="D24554" s="37">
        <v>25.777000000000001</v>
      </c>
    </row>
    <row r="24555" spans="1:4">
      <c r="A24555" s="15">
        <v>2007</v>
      </c>
      <c r="B24555" s="16">
        <v>7</v>
      </c>
      <c r="C24555" s="16" t="s">
        <v>184</v>
      </c>
      <c r="D24555" s="38">
        <v>25.102</v>
      </c>
    </row>
    <row r="24556" spans="1:4">
      <c r="A24556" s="13">
        <v>2007</v>
      </c>
      <c r="B24556" s="14">
        <v>8</v>
      </c>
      <c r="C24556" s="14" t="s">
        <v>184</v>
      </c>
      <c r="D24556" s="37">
        <v>25.06</v>
      </c>
    </row>
    <row r="24557" spans="1:4">
      <c r="A24557" s="15">
        <v>2007</v>
      </c>
      <c r="B24557" s="16">
        <v>9</v>
      </c>
      <c r="C24557" s="16" t="s">
        <v>184</v>
      </c>
      <c r="D24557" s="38">
        <v>25.122</v>
      </c>
    </row>
    <row r="24558" spans="1:4">
      <c r="A24558" s="13">
        <v>2007</v>
      </c>
      <c r="B24558" s="14">
        <v>10</v>
      </c>
      <c r="C24558" s="14" t="s">
        <v>184</v>
      </c>
      <c r="D24558" s="37">
        <v>24.742999999999999</v>
      </c>
    </row>
    <row r="24559" spans="1:4">
      <c r="A24559" s="15">
        <v>2007</v>
      </c>
      <c r="B24559" s="16">
        <v>11</v>
      </c>
      <c r="C24559" s="16" t="s">
        <v>184</v>
      </c>
      <c r="D24559" s="38">
        <v>24.86</v>
      </c>
    </row>
    <row r="24560" spans="1:4">
      <c r="A24560" s="13">
        <v>2007</v>
      </c>
      <c r="B24560" s="14">
        <v>12</v>
      </c>
      <c r="C24560" s="14" t="s">
        <v>184</v>
      </c>
      <c r="D24560" s="37">
        <v>24.527999999999999</v>
      </c>
    </row>
    <row r="24561" spans="1:4">
      <c r="A24561" s="15">
        <v>2008</v>
      </c>
      <c r="B24561" s="16">
        <v>1</v>
      </c>
      <c r="C24561" s="16" t="s">
        <v>184</v>
      </c>
      <c r="D24561" s="38">
        <v>24.916</v>
      </c>
    </row>
    <row r="24562" spans="1:4">
      <c r="A24562" s="13">
        <v>2008</v>
      </c>
      <c r="B24562" s="14">
        <v>2</v>
      </c>
      <c r="C24562" s="14" t="s">
        <v>184</v>
      </c>
      <c r="D24562" s="37">
        <v>25.695</v>
      </c>
    </row>
    <row r="24563" spans="1:4">
      <c r="A24563" s="15">
        <v>2008</v>
      </c>
      <c r="B24563" s="16">
        <v>3</v>
      </c>
      <c r="C24563" s="16" t="s">
        <v>184</v>
      </c>
      <c r="D24563" s="38">
        <v>26.448</v>
      </c>
    </row>
    <row r="24564" spans="1:4">
      <c r="A24564" s="13">
        <v>2008</v>
      </c>
      <c r="B24564" s="14">
        <v>4</v>
      </c>
      <c r="C24564" s="14" t="s">
        <v>184</v>
      </c>
      <c r="D24564" s="37">
        <v>26.629000000000001</v>
      </c>
    </row>
    <row r="24565" spans="1:4">
      <c r="A24565" s="15">
        <v>2008</v>
      </c>
      <c r="B24565" s="16">
        <v>5</v>
      </c>
      <c r="C24565" s="16" t="s">
        <v>184</v>
      </c>
      <c r="D24565" s="38">
        <v>26.047000000000001</v>
      </c>
    </row>
    <row r="24566" spans="1:4">
      <c r="A24566" s="13">
        <v>2008</v>
      </c>
      <c r="B24566" s="14">
        <v>6</v>
      </c>
      <c r="C24566" s="14" t="s">
        <v>184</v>
      </c>
      <c r="D24566" s="37">
        <v>25.297000000000001</v>
      </c>
    </row>
    <row r="24567" spans="1:4">
      <c r="A24567" s="15">
        <v>2008</v>
      </c>
      <c r="B24567" s="16">
        <v>7</v>
      </c>
      <c r="C24567" s="16" t="s">
        <v>184</v>
      </c>
      <c r="D24567" s="38">
        <v>24.579000000000001</v>
      </c>
    </row>
    <row r="24568" spans="1:4">
      <c r="A24568" s="13">
        <v>2008</v>
      </c>
      <c r="B24568" s="14">
        <v>8</v>
      </c>
      <c r="C24568" s="14" t="s">
        <v>184</v>
      </c>
      <c r="D24568" s="37">
        <v>24.733000000000001</v>
      </c>
    </row>
    <row r="24569" spans="1:4">
      <c r="A24569" s="15">
        <v>2008</v>
      </c>
      <c r="B24569" s="16">
        <v>9</v>
      </c>
      <c r="C24569" s="16" t="s">
        <v>184</v>
      </c>
      <c r="D24569" s="38">
        <v>25.161000000000001</v>
      </c>
    </row>
    <row r="24570" spans="1:4">
      <c r="A24570" s="13">
        <v>2008</v>
      </c>
      <c r="B24570" s="14">
        <v>10</v>
      </c>
      <c r="C24570" s="14" t="s">
        <v>184</v>
      </c>
      <c r="D24570" s="37">
        <v>24.818000000000001</v>
      </c>
    </row>
    <row r="24571" spans="1:4">
      <c r="A24571" s="15">
        <v>2008</v>
      </c>
      <c r="B24571" s="16">
        <v>11</v>
      </c>
      <c r="C24571" s="16" t="s">
        <v>184</v>
      </c>
      <c r="D24571" s="38">
        <v>24.628</v>
      </c>
    </row>
    <row r="24572" spans="1:4">
      <c r="A24572" s="13">
        <v>2008</v>
      </c>
      <c r="B24572" s="14">
        <v>12</v>
      </c>
      <c r="C24572" s="14" t="s">
        <v>184</v>
      </c>
      <c r="D24572" s="37">
        <v>24.413</v>
      </c>
    </row>
    <row r="24573" spans="1:4">
      <c r="A24573" s="15">
        <v>2009</v>
      </c>
      <c r="B24573" s="16">
        <v>1</v>
      </c>
      <c r="C24573" s="16" t="s">
        <v>184</v>
      </c>
      <c r="D24573" s="38">
        <v>24.863</v>
      </c>
    </row>
    <row r="24574" spans="1:4">
      <c r="A24574" s="13">
        <v>2009</v>
      </c>
      <c r="B24574" s="14">
        <v>2</v>
      </c>
      <c r="C24574" s="14" t="s">
        <v>184</v>
      </c>
      <c r="D24574" s="37">
        <v>25.376999999999999</v>
      </c>
    </row>
    <row r="24575" spans="1:4">
      <c r="A24575" s="15">
        <v>2009</v>
      </c>
      <c r="B24575" s="16">
        <v>3</v>
      </c>
      <c r="C24575" s="16" t="s">
        <v>184</v>
      </c>
      <c r="D24575" s="38">
        <v>26.161000000000001</v>
      </c>
    </row>
    <row r="24576" spans="1:4">
      <c r="A24576" s="13">
        <v>2009</v>
      </c>
      <c r="B24576" s="14">
        <v>4</v>
      </c>
      <c r="C24576" s="14" t="s">
        <v>184</v>
      </c>
      <c r="D24576" s="37">
        <v>27.102</v>
      </c>
    </row>
    <row r="24577" spans="1:4">
      <c r="A24577" s="15">
        <v>2009</v>
      </c>
      <c r="B24577" s="16">
        <v>5</v>
      </c>
      <c r="C24577" s="16" t="s">
        <v>184</v>
      </c>
      <c r="D24577" s="38">
        <v>26.436</v>
      </c>
    </row>
    <row r="24578" spans="1:4">
      <c r="A24578" s="13">
        <v>2009</v>
      </c>
      <c r="B24578" s="14">
        <v>6</v>
      </c>
      <c r="C24578" s="14" t="s">
        <v>184</v>
      </c>
      <c r="D24578" s="37">
        <v>25.58</v>
      </c>
    </row>
    <row r="24579" spans="1:4">
      <c r="A24579" s="15">
        <v>2009</v>
      </c>
      <c r="B24579" s="16">
        <v>7</v>
      </c>
      <c r="C24579" s="16" t="s">
        <v>184</v>
      </c>
      <c r="D24579" s="38">
        <v>25.428000000000001</v>
      </c>
    </row>
    <row r="24580" spans="1:4">
      <c r="A24580" s="13">
        <v>2009</v>
      </c>
      <c r="B24580" s="14">
        <v>8</v>
      </c>
      <c r="C24580" s="14" t="s">
        <v>184</v>
      </c>
      <c r="D24580" s="37">
        <v>25.413</v>
      </c>
    </row>
    <row r="24581" spans="1:4">
      <c r="A24581" s="15">
        <v>2009</v>
      </c>
      <c r="B24581" s="16">
        <v>9</v>
      </c>
      <c r="C24581" s="16" t="s">
        <v>184</v>
      </c>
      <c r="D24581" s="38">
        <v>26.274000000000001</v>
      </c>
    </row>
    <row r="24582" spans="1:4">
      <c r="A24582" s="13">
        <v>2009</v>
      </c>
      <c r="B24582" s="14">
        <v>10</v>
      </c>
      <c r="C24582" s="14" t="s">
        <v>184</v>
      </c>
      <c r="D24582" s="37">
        <v>25.51</v>
      </c>
    </row>
    <row r="24583" spans="1:4">
      <c r="A24583" s="15">
        <v>2009</v>
      </c>
      <c r="B24583" s="16">
        <v>11</v>
      </c>
      <c r="C24583" s="16" t="s">
        <v>184</v>
      </c>
      <c r="D24583" s="38">
        <v>25.231000000000002</v>
      </c>
    </row>
    <row r="24584" spans="1:4">
      <c r="A24584" s="13">
        <v>2009</v>
      </c>
      <c r="B24584" s="14">
        <v>12</v>
      </c>
      <c r="C24584" s="14" t="s">
        <v>184</v>
      </c>
      <c r="D24584" s="37">
        <v>25.488</v>
      </c>
    </row>
    <row r="24585" spans="1:4">
      <c r="A24585" s="15">
        <v>2010</v>
      </c>
      <c r="B24585" s="16">
        <v>1</v>
      </c>
      <c r="C24585" s="16" t="s">
        <v>184</v>
      </c>
      <c r="D24585" s="38">
        <v>25.349</v>
      </c>
    </row>
    <row r="24586" spans="1:4">
      <c r="A24586" s="13">
        <v>2010</v>
      </c>
      <c r="B24586" s="14">
        <v>2</v>
      </c>
      <c r="C24586" s="14" t="s">
        <v>184</v>
      </c>
      <c r="D24586" s="37">
        <v>26.809000000000001</v>
      </c>
    </row>
    <row r="24587" spans="1:4">
      <c r="A24587" s="15">
        <v>2010</v>
      </c>
      <c r="B24587" s="16">
        <v>3</v>
      </c>
      <c r="C24587" s="16" t="s">
        <v>184</v>
      </c>
      <c r="D24587" s="38">
        <v>27.437000000000001</v>
      </c>
    </row>
    <row r="24588" spans="1:4">
      <c r="A24588" s="13">
        <v>2010</v>
      </c>
      <c r="B24588" s="14">
        <v>4</v>
      </c>
      <c r="C24588" s="14" t="s">
        <v>184</v>
      </c>
      <c r="D24588" s="37">
        <v>27.475000000000001</v>
      </c>
    </row>
    <row r="24589" spans="1:4">
      <c r="A24589" s="15">
        <v>2010</v>
      </c>
      <c r="B24589" s="16">
        <v>5</v>
      </c>
      <c r="C24589" s="16" t="s">
        <v>184</v>
      </c>
      <c r="D24589" s="38">
        <v>26.533999999999999</v>
      </c>
    </row>
    <row r="24590" spans="1:4">
      <c r="A24590" s="13">
        <v>2010</v>
      </c>
      <c r="B24590" s="14">
        <v>6</v>
      </c>
      <c r="C24590" s="14" t="s">
        <v>184</v>
      </c>
      <c r="D24590" s="37">
        <v>25.437999999999999</v>
      </c>
    </row>
    <row r="24591" spans="1:4">
      <c r="A24591" s="15">
        <v>2010</v>
      </c>
      <c r="B24591" s="16">
        <v>7</v>
      </c>
      <c r="C24591" s="16" t="s">
        <v>184</v>
      </c>
      <c r="D24591" s="38">
        <v>24.722000000000001</v>
      </c>
    </row>
    <row r="24592" spans="1:4">
      <c r="A24592" s="13">
        <v>2010</v>
      </c>
      <c r="B24592" s="14">
        <v>8</v>
      </c>
      <c r="C24592" s="14" t="s">
        <v>184</v>
      </c>
      <c r="D24592" s="37">
        <v>24.728000000000002</v>
      </c>
    </row>
    <row r="24593" spans="1:4">
      <c r="A24593" s="15">
        <v>2010</v>
      </c>
      <c r="B24593" s="16">
        <v>9</v>
      </c>
      <c r="C24593" s="16" t="s">
        <v>184</v>
      </c>
      <c r="D24593" s="38">
        <v>24.606000000000002</v>
      </c>
    </row>
    <row r="24594" spans="1:4">
      <c r="A24594" s="13">
        <v>2010</v>
      </c>
      <c r="B24594" s="14">
        <v>10</v>
      </c>
      <c r="C24594" s="14" t="s">
        <v>184</v>
      </c>
      <c r="D24594" s="37">
        <v>25.202999999999999</v>
      </c>
    </row>
    <row r="24595" spans="1:4">
      <c r="A24595" s="15">
        <v>2010</v>
      </c>
      <c r="B24595" s="16">
        <v>11</v>
      </c>
      <c r="C24595" s="16" t="s">
        <v>184</v>
      </c>
      <c r="D24595" s="38">
        <v>24.137</v>
      </c>
    </row>
    <row r="24596" spans="1:4">
      <c r="A24596" s="13">
        <v>2010</v>
      </c>
      <c r="B24596" s="14">
        <v>12</v>
      </c>
      <c r="C24596" s="14" t="s">
        <v>184</v>
      </c>
      <c r="D24596" s="37">
        <v>23.442</v>
      </c>
    </row>
    <row r="24597" spans="1:4">
      <c r="A24597" s="15">
        <v>2011</v>
      </c>
      <c r="B24597" s="16">
        <v>1</v>
      </c>
      <c r="C24597" s="16" t="s">
        <v>184</v>
      </c>
      <c r="D24597" s="38">
        <v>24.896999999999998</v>
      </c>
    </row>
    <row r="24598" spans="1:4">
      <c r="A24598" s="13">
        <v>2011</v>
      </c>
      <c r="B24598" s="14">
        <v>2</v>
      </c>
      <c r="C24598" s="14" t="s">
        <v>184</v>
      </c>
      <c r="D24598" s="37">
        <v>25.992000000000001</v>
      </c>
    </row>
    <row r="24599" spans="1:4">
      <c r="A24599" s="15">
        <v>2011</v>
      </c>
      <c r="B24599" s="16">
        <v>3</v>
      </c>
      <c r="C24599" s="16" t="s">
        <v>184</v>
      </c>
      <c r="D24599" s="38">
        <v>26.401</v>
      </c>
    </row>
    <row r="24600" spans="1:4">
      <c r="A24600" s="13">
        <v>2011</v>
      </c>
      <c r="B24600" s="14">
        <v>4</v>
      </c>
      <c r="C24600" s="14" t="s">
        <v>184</v>
      </c>
      <c r="D24600" s="37">
        <v>26.814</v>
      </c>
    </row>
    <row r="24601" spans="1:4">
      <c r="A24601" s="15">
        <v>2011</v>
      </c>
      <c r="B24601" s="16">
        <v>5</v>
      </c>
      <c r="C24601" s="16" t="s">
        <v>184</v>
      </c>
      <c r="D24601" s="38">
        <v>26.388999999999999</v>
      </c>
    </row>
    <row r="24602" spans="1:4">
      <c r="A24602" s="13">
        <v>2011</v>
      </c>
      <c r="B24602" s="14">
        <v>6</v>
      </c>
      <c r="C24602" s="14" t="s">
        <v>184</v>
      </c>
      <c r="D24602" s="37">
        <v>25.507000000000001</v>
      </c>
    </row>
    <row r="24603" spans="1:4">
      <c r="A24603" s="15">
        <v>2011</v>
      </c>
      <c r="B24603" s="16">
        <v>7</v>
      </c>
      <c r="C24603" s="16" t="s">
        <v>184</v>
      </c>
      <c r="D24603" s="38">
        <v>24.817</v>
      </c>
    </row>
    <row r="24604" spans="1:4">
      <c r="A24604" s="13">
        <v>2011</v>
      </c>
      <c r="B24604" s="14">
        <v>8</v>
      </c>
      <c r="C24604" s="14" t="s">
        <v>184</v>
      </c>
      <c r="D24604" s="37">
        <v>25.247</v>
      </c>
    </row>
    <row r="24605" spans="1:4">
      <c r="A24605" s="15">
        <v>2011</v>
      </c>
      <c r="B24605" s="16">
        <v>9</v>
      </c>
      <c r="C24605" s="16" t="s">
        <v>184</v>
      </c>
      <c r="D24605" s="38">
        <v>25.309000000000001</v>
      </c>
    </row>
    <row r="24606" spans="1:4">
      <c r="A24606" s="13">
        <v>2011</v>
      </c>
      <c r="B24606" s="14">
        <v>10</v>
      </c>
      <c r="C24606" s="14" t="s">
        <v>184</v>
      </c>
      <c r="D24606" s="37">
        <v>24.067</v>
      </c>
    </row>
    <row r="24607" spans="1:4">
      <c r="A24607" s="15">
        <v>2011</v>
      </c>
      <c r="B24607" s="16">
        <v>11</v>
      </c>
      <c r="C24607" s="16" t="s">
        <v>184</v>
      </c>
      <c r="D24607" s="38">
        <v>24.673999999999999</v>
      </c>
    </row>
    <row r="24608" spans="1:4">
      <c r="A24608" s="13">
        <v>2011</v>
      </c>
      <c r="B24608" s="14">
        <v>12</v>
      </c>
      <c r="C24608" s="14" t="s">
        <v>184</v>
      </c>
      <c r="D24608" s="37">
        <v>24.241</v>
      </c>
    </row>
    <row r="24609" spans="1:4">
      <c r="A24609" s="15">
        <v>2012</v>
      </c>
      <c r="B24609" s="16">
        <v>1</v>
      </c>
      <c r="C24609" s="16" t="s">
        <v>184</v>
      </c>
      <c r="D24609" s="38">
        <v>24.869</v>
      </c>
    </row>
    <row r="24610" spans="1:4">
      <c r="A24610" s="13">
        <v>2012</v>
      </c>
      <c r="B24610" s="14">
        <v>2</v>
      </c>
      <c r="C24610" s="14" t="s">
        <v>184</v>
      </c>
      <c r="D24610" s="37">
        <v>26.12</v>
      </c>
    </row>
    <row r="24611" spans="1:4">
      <c r="A24611" s="15">
        <v>2012</v>
      </c>
      <c r="B24611" s="16">
        <v>3</v>
      </c>
      <c r="C24611" s="16" t="s">
        <v>184</v>
      </c>
      <c r="D24611" s="38">
        <v>26.763000000000002</v>
      </c>
    </row>
    <row r="24612" spans="1:4">
      <c r="A24612" s="13">
        <v>2012</v>
      </c>
      <c r="B24612" s="14">
        <v>4</v>
      </c>
      <c r="C24612" s="14" t="s">
        <v>184</v>
      </c>
      <c r="D24612" s="37">
        <v>26.658999999999999</v>
      </c>
    </row>
    <row r="24613" spans="1:4">
      <c r="A24613" s="15">
        <v>2012</v>
      </c>
      <c r="B24613" s="16">
        <v>5</v>
      </c>
      <c r="C24613" s="16" t="s">
        <v>184</v>
      </c>
      <c r="D24613" s="38">
        <v>26.407</v>
      </c>
    </row>
    <row r="24614" spans="1:4">
      <c r="A24614" s="13">
        <v>2012</v>
      </c>
      <c r="B24614" s="14">
        <v>6</v>
      </c>
      <c r="C24614" s="14" t="s">
        <v>184</v>
      </c>
      <c r="D24614" s="37">
        <v>25.744</v>
      </c>
    </row>
    <row r="24615" spans="1:4">
      <c r="A24615" s="15">
        <v>2012</v>
      </c>
      <c r="B24615" s="16">
        <v>7</v>
      </c>
      <c r="C24615" s="16" t="s">
        <v>184</v>
      </c>
      <c r="D24615" s="38">
        <v>25.21</v>
      </c>
    </row>
    <row r="24616" spans="1:4">
      <c r="A24616" s="13">
        <v>2012</v>
      </c>
      <c r="B24616" s="14">
        <v>8</v>
      </c>
      <c r="C24616" s="14" t="s">
        <v>184</v>
      </c>
      <c r="D24616" s="37">
        <v>25.626000000000001</v>
      </c>
    </row>
    <row r="24617" spans="1:4">
      <c r="A24617" s="15">
        <v>2012</v>
      </c>
      <c r="B24617" s="16">
        <v>9</v>
      </c>
      <c r="C24617" s="16" t="s">
        <v>184</v>
      </c>
      <c r="D24617" s="38">
        <v>25.129000000000001</v>
      </c>
    </row>
    <row r="24618" spans="1:4">
      <c r="A24618" s="13">
        <v>2012</v>
      </c>
      <c r="B24618" s="14">
        <v>10</v>
      </c>
      <c r="C24618" s="14" t="s">
        <v>184</v>
      </c>
      <c r="D24618" s="37">
        <v>24.204999999999998</v>
      </c>
    </row>
    <row r="24619" spans="1:4">
      <c r="A24619" s="15">
        <v>2012</v>
      </c>
      <c r="B24619" s="16">
        <v>11</v>
      </c>
      <c r="C24619" s="16" t="s">
        <v>184</v>
      </c>
      <c r="D24619" s="38">
        <v>24.372</v>
      </c>
    </row>
    <row r="24620" spans="1:4">
      <c r="A24620" s="13">
        <v>2012</v>
      </c>
      <c r="B24620" s="14">
        <v>12</v>
      </c>
      <c r="C24620" s="14" t="s">
        <v>184</v>
      </c>
      <c r="D24620" s="37">
        <v>24.667999999999999</v>
      </c>
    </row>
    <row r="24621" spans="1:4">
      <c r="A24621" s="15">
        <v>2013</v>
      </c>
      <c r="B24621" s="16">
        <v>1</v>
      </c>
      <c r="C24621" s="16" t="s">
        <v>184</v>
      </c>
      <c r="D24621" s="38">
        <v>25.106999999999999</v>
      </c>
    </row>
    <row r="24622" spans="1:4">
      <c r="A24622" s="13">
        <v>2013</v>
      </c>
      <c r="B24622" s="14">
        <v>2</v>
      </c>
      <c r="C24622" s="14" t="s">
        <v>184</v>
      </c>
      <c r="D24622" s="37">
        <v>25.271000000000001</v>
      </c>
    </row>
    <row r="24623" spans="1:4">
      <c r="A24623" s="15">
        <v>2013</v>
      </c>
      <c r="B24623" s="16">
        <v>3</v>
      </c>
      <c r="C24623" s="16" t="s">
        <v>184</v>
      </c>
      <c r="D24623" s="38">
        <v>26.324000000000002</v>
      </c>
    </row>
    <row r="24624" spans="1:4">
      <c r="A24624" s="13">
        <v>2013</v>
      </c>
      <c r="B24624" s="14">
        <v>4</v>
      </c>
      <c r="C24624" s="14" t="s">
        <v>184</v>
      </c>
      <c r="D24624" s="37">
        <v>26.558</v>
      </c>
    </row>
    <row r="24625" spans="1:4">
      <c r="A24625" s="15">
        <v>2013</v>
      </c>
      <c r="B24625" s="16">
        <v>5</v>
      </c>
      <c r="C24625" s="16" t="s">
        <v>184</v>
      </c>
      <c r="D24625" s="38">
        <v>26.077999999999999</v>
      </c>
    </row>
    <row r="24626" spans="1:4">
      <c r="A24626" s="13">
        <v>2013</v>
      </c>
      <c r="B24626" s="14">
        <v>6</v>
      </c>
      <c r="C24626" s="14" t="s">
        <v>184</v>
      </c>
      <c r="D24626" s="37">
        <v>25.231999999999999</v>
      </c>
    </row>
    <row r="24627" spans="1:4">
      <c r="A24627" s="15">
        <v>2013</v>
      </c>
      <c r="B24627" s="16">
        <v>7</v>
      </c>
      <c r="C24627" s="16" t="s">
        <v>184</v>
      </c>
      <c r="D24627" s="38">
        <v>25.457000000000001</v>
      </c>
    </row>
    <row r="24628" spans="1:4">
      <c r="A24628" s="13">
        <v>2013</v>
      </c>
      <c r="B24628" s="14">
        <v>8</v>
      </c>
      <c r="C24628" s="14" t="s">
        <v>184</v>
      </c>
      <c r="D24628" s="37">
        <v>25.064</v>
      </c>
    </row>
    <row r="24629" spans="1:4">
      <c r="A24629" s="15">
        <v>2013</v>
      </c>
      <c r="B24629" s="16">
        <v>9</v>
      </c>
      <c r="C24629" s="16" t="s">
        <v>184</v>
      </c>
      <c r="D24629" s="38">
        <v>25.972999999999999</v>
      </c>
    </row>
    <row r="24630" spans="1:4">
      <c r="A24630" s="13">
        <v>2000</v>
      </c>
      <c r="B24630" s="14">
        <v>2</v>
      </c>
      <c r="C24630" s="14" t="s">
        <v>185</v>
      </c>
      <c r="D24630" s="37">
        <v>-2.3439999999999999</v>
      </c>
    </row>
    <row r="24631" spans="1:4">
      <c r="A24631" s="15">
        <v>2000</v>
      </c>
      <c r="B24631" s="16">
        <v>3</v>
      </c>
      <c r="C24631" s="16" t="s">
        <v>185</v>
      </c>
      <c r="D24631" s="38">
        <v>5.0090000000000003</v>
      </c>
    </row>
    <row r="24632" spans="1:4">
      <c r="A24632" s="13">
        <v>2000</v>
      </c>
      <c r="B24632" s="14">
        <v>4</v>
      </c>
      <c r="C24632" s="14" t="s">
        <v>185</v>
      </c>
      <c r="D24632" s="37">
        <v>10.363</v>
      </c>
    </row>
    <row r="24633" spans="1:4">
      <c r="A24633" s="15">
        <v>2000</v>
      </c>
      <c r="B24633" s="16">
        <v>5</v>
      </c>
      <c r="C24633" s="16" t="s">
        <v>185</v>
      </c>
      <c r="D24633" s="38">
        <v>15.683999999999999</v>
      </c>
    </row>
    <row r="24634" spans="1:4">
      <c r="A24634" s="13">
        <v>2000</v>
      </c>
      <c r="B24634" s="14">
        <v>6</v>
      </c>
      <c r="C24634" s="14" t="s">
        <v>185</v>
      </c>
      <c r="D24634" s="37">
        <v>21.765000000000001</v>
      </c>
    </row>
    <row r="24635" spans="1:4">
      <c r="A24635" s="15">
        <v>2000</v>
      </c>
      <c r="B24635" s="16">
        <v>7</v>
      </c>
      <c r="C24635" s="16" t="s">
        <v>185</v>
      </c>
      <c r="D24635" s="38">
        <v>25.116</v>
      </c>
    </row>
    <row r="24636" spans="1:4">
      <c r="A24636" s="13">
        <v>2000</v>
      </c>
      <c r="B24636" s="14">
        <v>8</v>
      </c>
      <c r="C24636" s="14" t="s">
        <v>185</v>
      </c>
      <c r="D24636" s="37">
        <v>25.363</v>
      </c>
    </row>
    <row r="24637" spans="1:4">
      <c r="A24637" s="15">
        <v>2000</v>
      </c>
      <c r="B24637" s="16">
        <v>9</v>
      </c>
      <c r="C24637" s="16" t="s">
        <v>185</v>
      </c>
      <c r="D24637" s="38">
        <v>20.071000000000002</v>
      </c>
    </row>
    <row r="24638" spans="1:4">
      <c r="A24638" s="13">
        <v>2000</v>
      </c>
      <c r="B24638" s="14">
        <v>10</v>
      </c>
      <c r="C24638" s="14" t="s">
        <v>185</v>
      </c>
      <c r="D24638" s="37">
        <v>13.772</v>
      </c>
    </row>
    <row r="24639" spans="1:4">
      <c r="A24639" s="15">
        <v>2000</v>
      </c>
      <c r="B24639" s="16">
        <v>11</v>
      </c>
      <c r="C24639" s="16" t="s">
        <v>185</v>
      </c>
      <c r="D24639" s="38">
        <v>5.6989999999999998</v>
      </c>
    </row>
    <row r="24640" spans="1:4">
      <c r="A24640" s="13">
        <v>2000</v>
      </c>
      <c r="B24640" s="14">
        <v>12</v>
      </c>
      <c r="C24640" s="14" t="s">
        <v>185</v>
      </c>
      <c r="D24640" s="37">
        <v>-0.29199999999999998</v>
      </c>
    </row>
    <row r="24641" spans="1:4">
      <c r="A24641" s="15">
        <v>2001</v>
      </c>
      <c r="B24641" s="16">
        <v>1</v>
      </c>
      <c r="C24641" s="16" t="s">
        <v>185</v>
      </c>
      <c r="D24641" s="38">
        <v>-5.3479999999999999</v>
      </c>
    </row>
    <row r="24642" spans="1:4">
      <c r="A24642" s="13">
        <v>2001</v>
      </c>
      <c r="B24642" s="14">
        <v>2</v>
      </c>
      <c r="C24642" s="14" t="s">
        <v>185</v>
      </c>
      <c r="D24642" s="37">
        <v>-1.4950000000000001</v>
      </c>
    </row>
    <row r="24643" spans="1:4">
      <c r="A24643" s="15">
        <v>2001</v>
      </c>
      <c r="B24643" s="16">
        <v>3</v>
      </c>
      <c r="C24643" s="16" t="s">
        <v>185</v>
      </c>
      <c r="D24643" s="38">
        <v>3.738</v>
      </c>
    </row>
    <row r="24644" spans="1:4">
      <c r="A24644" s="13">
        <v>2001</v>
      </c>
      <c r="B24644" s="14">
        <v>4</v>
      </c>
      <c r="C24644" s="14" t="s">
        <v>185</v>
      </c>
      <c r="D24644" s="37">
        <v>11.65</v>
      </c>
    </row>
    <row r="24645" spans="1:4">
      <c r="A24645" s="15">
        <v>2001</v>
      </c>
      <c r="B24645" s="16">
        <v>5</v>
      </c>
      <c r="C24645" s="16" t="s">
        <v>185</v>
      </c>
      <c r="D24645" s="38">
        <v>17.754999999999999</v>
      </c>
    </row>
    <row r="24646" spans="1:4">
      <c r="A24646" s="13">
        <v>2001</v>
      </c>
      <c r="B24646" s="14">
        <v>6</v>
      </c>
      <c r="C24646" s="14" t="s">
        <v>185</v>
      </c>
      <c r="D24646" s="37">
        <v>21.29</v>
      </c>
    </row>
    <row r="24647" spans="1:4">
      <c r="A24647" s="15">
        <v>2001</v>
      </c>
      <c r="B24647" s="16">
        <v>7</v>
      </c>
      <c r="C24647" s="16" t="s">
        <v>185</v>
      </c>
      <c r="D24647" s="38">
        <v>24.393999999999998</v>
      </c>
    </row>
    <row r="24648" spans="1:4">
      <c r="A24648" s="13">
        <v>2001</v>
      </c>
      <c r="B24648" s="14">
        <v>8</v>
      </c>
      <c r="C24648" s="14" t="s">
        <v>185</v>
      </c>
      <c r="D24648" s="37">
        <v>25.29</v>
      </c>
    </row>
    <row r="24649" spans="1:4">
      <c r="A24649" s="15">
        <v>2001</v>
      </c>
      <c r="B24649" s="16">
        <v>9</v>
      </c>
      <c r="C24649" s="16" t="s">
        <v>185</v>
      </c>
      <c r="D24649" s="38">
        <v>21.38</v>
      </c>
    </row>
    <row r="24650" spans="1:4">
      <c r="A24650" s="13">
        <v>2001</v>
      </c>
      <c r="B24650" s="14">
        <v>10</v>
      </c>
      <c r="C24650" s="14" t="s">
        <v>185</v>
      </c>
      <c r="D24650" s="37">
        <v>15.535</v>
      </c>
    </row>
    <row r="24651" spans="1:4">
      <c r="A24651" s="15">
        <v>2001</v>
      </c>
      <c r="B24651" s="16">
        <v>11</v>
      </c>
      <c r="C24651" s="16" t="s">
        <v>185</v>
      </c>
      <c r="D24651" s="38">
        <v>6.3869999999999996</v>
      </c>
    </row>
    <row r="24652" spans="1:4">
      <c r="A24652" s="13">
        <v>2001</v>
      </c>
      <c r="B24652" s="14">
        <v>12</v>
      </c>
      <c r="C24652" s="14" t="s">
        <v>185</v>
      </c>
      <c r="D24652" s="37">
        <v>-1.405</v>
      </c>
    </row>
    <row r="24653" spans="1:4">
      <c r="A24653" s="15">
        <v>2002</v>
      </c>
      <c r="B24653" s="16">
        <v>1</v>
      </c>
      <c r="C24653" s="16" t="s">
        <v>185</v>
      </c>
      <c r="D24653" s="38">
        <v>-0.66800000000000004</v>
      </c>
    </row>
    <row r="24654" spans="1:4">
      <c r="A24654" s="13">
        <v>2002</v>
      </c>
      <c r="B24654" s="14">
        <v>2</v>
      </c>
      <c r="C24654" s="14" t="s">
        <v>185</v>
      </c>
      <c r="D24654" s="37">
        <v>1.554</v>
      </c>
    </row>
    <row r="24655" spans="1:4">
      <c r="A24655" s="15">
        <v>2002</v>
      </c>
      <c r="B24655" s="16">
        <v>3</v>
      </c>
      <c r="C24655" s="16" t="s">
        <v>185</v>
      </c>
      <c r="D24655" s="38">
        <v>6.8550000000000004</v>
      </c>
    </row>
    <row r="24656" spans="1:4">
      <c r="A24656" s="13">
        <v>2002</v>
      </c>
      <c r="B24656" s="14">
        <v>4</v>
      </c>
      <c r="C24656" s="14" t="s">
        <v>185</v>
      </c>
      <c r="D24656" s="37">
        <v>12.368</v>
      </c>
    </row>
    <row r="24657" spans="1:4">
      <c r="A24657" s="15">
        <v>2002</v>
      </c>
      <c r="B24657" s="16">
        <v>5</v>
      </c>
      <c r="C24657" s="16" t="s">
        <v>185</v>
      </c>
      <c r="D24657" s="38">
        <v>16.963999999999999</v>
      </c>
    </row>
    <row r="24658" spans="1:4">
      <c r="A24658" s="13">
        <v>2002</v>
      </c>
      <c r="B24658" s="14">
        <v>6</v>
      </c>
      <c r="C24658" s="14" t="s">
        <v>185</v>
      </c>
      <c r="D24658" s="37">
        <v>20.67</v>
      </c>
    </row>
    <row r="24659" spans="1:4">
      <c r="A24659" s="15">
        <v>2002</v>
      </c>
      <c r="B24659" s="16">
        <v>7</v>
      </c>
      <c r="C24659" s="16" t="s">
        <v>185</v>
      </c>
      <c r="D24659" s="38">
        <v>23.832999999999998</v>
      </c>
    </row>
    <row r="24660" spans="1:4">
      <c r="A24660" s="13">
        <v>2002</v>
      </c>
      <c r="B24660" s="14">
        <v>8</v>
      </c>
      <c r="C24660" s="14" t="s">
        <v>185</v>
      </c>
      <c r="D24660" s="37">
        <v>23.564</v>
      </c>
    </row>
    <row r="24661" spans="1:4">
      <c r="A24661" s="15">
        <v>2002</v>
      </c>
      <c r="B24661" s="16">
        <v>9</v>
      </c>
      <c r="C24661" s="16" t="s">
        <v>185</v>
      </c>
      <c r="D24661" s="38">
        <v>20.882000000000001</v>
      </c>
    </row>
    <row r="24662" spans="1:4">
      <c r="A24662" s="13">
        <v>2002</v>
      </c>
      <c r="B24662" s="14">
        <v>10</v>
      </c>
      <c r="C24662" s="14" t="s">
        <v>185</v>
      </c>
      <c r="D24662" s="37">
        <v>11.948</v>
      </c>
    </row>
    <row r="24663" spans="1:4">
      <c r="A24663" s="15">
        <v>2002</v>
      </c>
      <c r="B24663" s="16">
        <v>11</v>
      </c>
      <c r="C24663" s="16" t="s">
        <v>185</v>
      </c>
      <c r="D24663" s="38">
        <v>3.4129999999999998</v>
      </c>
    </row>
    <row r="24664" spans="1:4">
      <c r="A24664" s="13">
        <v>2002</v>
      </c>
      <c r="B24664" s="14">
        <v>12</v>
      </c>
      <c r="C24664" s="14" t="s">
        <v>185</v>
      </c>
      <c r="D24664" s="37">
        <v>0.20499999999999999</v>
      </c>
    </row>
    <row r="24665" spans="1:4">
      <c r="A24665" s="15">
        <v>2003</v>
      </c>
      <c r="B24665" s="16">
        <v>1</v>
      </c>
      <c r="C24665" s="16" t="s">
        <v>185</v>
      </c>
      <c r="D24665" s="38">
        <v>-3.9790000000000001</v>
      </c>
    </row>
    <row r="24666" spans="1:4">
      <c r="A24666" s="13">
        <v>2003</v>
      </c>
      <c r="B24666" s="14">
        <v>2</v>
      </c>
      <c r="C24666" s="14" t="s">
        <v>185</v>
      </c>
      <c r="D24666" s="37">
        <v>1.458</v>
      </c>
    </row>
    <row r="24667" spans="1:4">
      <c r="A24667" s="15">
        <v>2003</v>
      </c>
      <c r="B24667" s="16">
        <v>3</v>
      </c>
      <c r="C24667" s="16" t="s">
        <v>185</v>
      </c>
      <c r="D24667" s="38">
        <v>4.9829999999999997</v>
      </c>
    </row>
    <row r="24668" spans="1:4">
      <c r="A24668" s="13">
        <v>2003</v>
      </c>
      <c r="B24668" s="14">
        <v>4</v>
      </c>
      <c r="C24668" s="14" t="s">
        <v>185</v>
      </c>
      <c r="D24668" s="37">
        <v>11.666</v>
      </c>
    </row>
    <row r="24669" spans="1:4">
      <c r="A24669" s="15">
        <v>2003</v>
      </c>
      <c r="B24669" s="16">
        <v>5</v>
      </c>
      <c r="C24669" s="16" t="s">
        <v>185</v>
      </c>
      <c r="D24669" s="38">
        <v>17.850999999999999</v>
      </c>
    </row>
    <row r="24670" spans="1:4">
      <c r="A24670" s="13">
        <v>2003</v>
      </c>
      <c r="B24670" s="14">
        <v>6</v>
      </c>
      <c r="C24670" s="14" t="s">
        <v>185</v>
      </c>
      <c r="D24670" s="37">
        <v>20.495000000000001</v>
      </c>
    </row>
    <row r="24671" spans="1:4">
      <c r="A24671" s="15">
        <v>2003</v>
      </c>
      <c r="B24671" s="16">
        <v>7</v>
      </c>
      <c r="C24671" s="16" t="s">
        <v>185</v>
      </c>
      <c r="D24671" s="38">
        <v>22.984999999999999</v>
      </c>
    </row>
    <row r="24672" spans="1:4">
      <c r="A24672" s="13">
        <v>2003</v>
      </c>
      <c r="B24672" s="14">
        <v>8</v>
      </c>
      <c r="C24672" s="14" t="s">
        <v>185</v>
      </c>
      <c r="D24672" s="37">
        <v>23.425000000000001</v>
      </c>
    </row>
    <row r="24673" spans="1:4">
      <c r="A24673" s="15">
        <v>2003</v>
      </c>
      <c r="B24673" s="16">
        <v>9</v>
      </c>
      <c r="C24673" s="16" t="s">
        <v>185</v>
      </c>
      <c r="D24673" s="38">
        <v>20.603999999999999</v>
      </c>
    </row>
    <row r="24674" spans="1:4">
      <c r="A24674" s="13">
        <v>2003</v>
      </c>
      <c r="B24674" s="14">
        <v>10</v>
      </c>
      <c r="C24674" s="14" t="s">
        <v>185</v>
      </c>
      <c r="D24674" s="37">
        <v>13.489000000000001</v>
      </c>
    </row>
    <row r="24675" spans="1:4">
      <c r="A24675" s="15">
        <v>2003</v>
      </c>
      <c r="B24675" s="16">
        <v>11</v>
      </c>
      <c r="C24675" s="16" t="s">
        <v>185</v>
      </c>
      <c r="D24675" s="38">
        <v>8.4570000000000007</v>
      </c>
    </row>
    <row r="24676" spans="1:4">
      <c r="A24676" s="13">
        <v>2003</v>
      </c>
      <c r="B24676" s="14">
        <v>12</v>
      </c>
      <c r="C24676" s="14" t="s">
        <v>185</v>
      </c>
      <c r="D24676" s="37">
        <v>0.13700000000000001</v>
      </c>
    </row>
    <row r="24677" spans="1:4">
      <c r="A24677" s="15">
        <v>2004</v>
      </c>
      <c r="B24677" s="16">
        <v>1</v>
      </c>
      <c r="C24677" s="16" t="s">
        <v>185</v>
      </c>
      <c r="D24677" s="38">
        <v>-2.657</v>
      </c>
    </row>
    <row r="24678" spans="1:4">
      <c r="A24678" s="13">
        <v>2004</v>
      </c>
      <c r="B24678" s="14">
        <v>2</v>
      </c>
      <c r="C24678" s="14" t="s">
        <v>185</v>
      </c>
      <c r="D24678" s="37">
        <v>1.845</v>
      </c>
    </row>
    <row r="24679" spans="1:4">
      <c r="A24679" s="15">
        <v>2004</v>
      </c>
      <c r="B24679" s="16">
        <v>3</v>
      </c>
      <c r="C24679" s="16" t="s">
        <v>185</v>
      </c>
      <c r="D24679" s="38">
        <v>4.9960000000000004</v>
      </c>
    </row>
    <row r="24680" spans="1:4">
      <c r="A24680" s="13">
        <v>2004</v>
      </c>
      <c r="B24680" s="14">
        <v>4</v>
      </c>
      <c r="C24680" s="14" t="s">
        <v>185</v>
      </c>
      <c r="D24680" s="37">
        <v>11.746</v>
      </c>
    </row>
    <row r="24681" spans="1:4">
      <c r="A24681" s="15">
        <v>2004</v>
      </c>
      <c r="B24681" s="16">
        <v>5</v>
      </c>
      <c r="C24681" s="16" t="s">
        <v>185</v>
      </c>
      <c r="D24681" s="38">
        <v>16.297000000000001</v>
      </c>
    </row>
    <row r="24682" spans="1:4">
      <c r="A24682" s="13">
        <v>2004</v>
      </c>
      <c r="B24682" s="14">
        <v>6</v>
      </c>
      <c r="C24682" s="14" t="s">
        <v>185</v>
      </c>
      <c r="D24682" s="37">
        <v>21.872</v>
      </c>
    </row>
    <row r="24683" spans="1:4">
      <c r="A24683" s="15">
        <v>2004</v>
      </c>
      <c r="B24683" s="16">
        <v>7</v>
      </c>
      <c r="C24683" s="16" t="s">
        <v>185</v>
      </c>
      <c r="D24683" s="38">
        <v>23.466000000000001</v>
      </c>
    </row>
    <row r="24684" spans="1:4">
      <c r="A24684" s="13">
        <v>2004</v>
      </c>
      <c r="B24684" s="14">
        <v>8</v>
      </c>
      <c r="C24684" s="14" t="s">
        <v>185</v>
      </c>
      <c r="D24684" s="37">
        <v>24.779</v>
      </c>
    </row>
    <row r="24685" spans="1:4">
      <c r="A24685" s="15">
        <v>2004</v>
      </c>
      <c r="B24685" s="16">
        <v>9</v>
      </c>
      <c r="C24685" s="16" t="s">
        <v>185</v>
      </c>
      <c r="D24685" s="38">
        <v>21.045999999999999</v>
      </c>
    </row>
    <row r="24686" spans="1:4">
      <c r="A24686" s="13">
        <v>2004</v>
      </c>
      <c r="B24686" s="14">
        <v>10</v>
      </c>
      <c r="C24686" s="14" t="s">
        <v>185</v>
      </c>
      <c r="D24686" s="37">
        <v>14.321999999999999</v>
      </c>
    </row>
    <row r="24687" spans="1:4">
      <c r="A24687" s="15">
        <v>2004</v>
      </c>
      <c r="B24687" s="16">
        <v>11</v>
      </c>
      <c r="C24687" s="16" t="s">
        <v>185</v>
      </c>
      <c r="D24687" s="38">
        <v>8.3919999999999995</v>
      </c>
    </row>
    <row r="24688" spans="1:4">
      <c r="A24688" s="13">
        <v>2004</v>
      </c>
      <c r="B24688" s="14">
        <v>12</v>
      </c>
      <c r="C24688" s="14" t="s">
        <v>185</v>
      </c>
      <c r="D24688" s="37">
        <v>0.877</v>
      </c>
    </row>
    <row r="24689" spans="1:4">
      <c r="A24689" s="15">
        <v>2005</v>
      </c>
      <c r="B24689" s="16">
        <v>1</v>
      </c>
      <c r="C24689" s="16" t="s">
        <v>185</v>
      </c>
      <c r="D24689" s="38">
        <v>-3.26</v>
      </c>
    </row>
    <row r="24690" spans="1:4">
      <c r="A24690" s="13">
        <v>2005</v>
      </c>
      <c r="B24690" s="14">
        <v>2</v>
      </c>
      <c r="C24690" s="14" t="s">
        <v>185</v>
      </c>
      <c r="D24690" s="37">
        <v>-2.6139999999999999</v>
      </c>
    </row>
    <row r="24691" spans="1:4">
      <c r="A24691" s="15">
        <v>2005</v>
      </c>
      <c r="B24691" s="16">
        <v>3</v>
      </c>
      <c r="C24691" s="16" t="s">
        <v>185</v>
      </c>
      <c r="D24691" s="38">
        <v>3.1970000000000001</v>
      </c>
    </row>
    <row r="24692" spans="1:4">
      <c r="A24692" s="13">
        <v>2005</v>
      </c>
      <c r="B24692" s="14">
        <v>4</v>
      </c>
      <c r="C24692" s="14" t="s">
        <v>185</v>
      </c>
      <c r="D24692" s="37">
        <v>11.411</v>
      </c>
    </row>
    <row r="24693" spans="1:4">
      <c r="A24693" s="15">
        <v>2005</v>
      </c>
      <c r="B24693" s="16">
        <v>5</v>
      </c>
      <c r="C24693" s="16" t="s">
        <v>185</v>
      </c>
      <c r="D24693" s="38">
        <v>16.16</v>
      </c>
    </row>
    <row r="24694" spans="1:4">
      <c r="A24694" s="13">
        <v>2005</v>
      </c>
      <c r="B24694" s="14">
        <v>6</v>
      </c>
      <c r="C24694" s="14" t="s">
        <v>185</v>
      </c>
      <c r="D24694" s="37">
        <v>21.166</v>
      </c>
    </row>
    <row r="24695" spans="1:4">
      <c r="A24695" s="15">
        <v>2005</v>
      </c>
      <c r="B24695" s="16">
        <v>7</v>
      </c>
      <c r="C24695" s="16" t="s">
        <v>185</v>
      </c>
      <c r="D24695" s="38">
        <v>24.332999999999998</v>
      </c>
    </row>
    <row r="24696" spans="1:4">
      <c r="A24696" s="13">
        <v>2005</v>
      </c>
      <c r="B24696" s="14">
        <v>8</v>
      </c>
      <c r="C24696" s="14" t="s">
        <v>185</v>
      </c>
      <c r="D24696" s="37">
        <v>24.649000000000001</v>
      </c>
    </row>
    <row r="24697" spans="1:4">
      <c r="A24697" s="15">
        <v>2005</v>
      </c>
      <c r="B24697" s="16">
        <v>9</v>
      </c>
      <c r="C24697" s="16" t="s">
        <v>185</v>
      </c>
      <c r="D24697" s="38">
        <v>21.376999999999999</v>
      </c>
    </row>
    <row r="24698" spans="1:4">
      <c r="A24698" s="13">
        <v>2005</v>
      </c>
      <c r="B24698" s="14">
        <v>10</v>
      </c>
      <c r="C24698" s="14" t="s">
        <v>185</v>
      </c>
      <c r="D24698" s="37">
        <v>13.865</v>
      </c>
    </row>
    <row r="24699" spans="1:4">
      <c r="A24699" s="15">
        <v>2005</v>
      </c>
      <c r="B24699" s="16">
        <v>11</v>
      </c>
      <c r="C24699" s="16" t="s">
        <v>185</v>
      </c>
      <c r="D24699" s="38">
        <v>7.8929999999999998</v>
      </c>
    </row>
    <row r="24700" spans="1:4">
      <c r="A24700" s="13">
        <v>2005</v>
      </c>
      <c r="B24700" s="14">
        <v>12</v>
      </c>
      <c r="C24700" s="14" t="s">
        <v>185</v>
      </c>
      <c r="D24700" s="37">
        <v>-4.2350000000000003</v>
      </c>
    </row>
    <row r="24701" spans="1:4">
      <c r="A24701" s="15">
        <v>2006</v>
      </c>
      <c r="B24701" s="16">
        <v>1</v>
      </c>
      <c r="C24701" s="16" t="s">
        <v>185</v>
      </c>
      <c r="D24701" s="38">
        <v>-1.431</v>
      </c>
    </row>
    <row r="24702" spans="1:4">
      <c r="A24702" s="13">
        <v>2006</v>
      </c>
      <c r="B24702" s="14">
        <v>2</v>
      </c>
      <c r="C24702" s="14" t="s">
        <v>185</v>
      </c>
      <c r="D24702" s="37">
        <v>-0.85399999999999998</v>
      </c>
    </row>
    <row r="24703" spans="1:4">
      <c r="A24703" s="15">
        <v>2006</v>
      </c>
      <c r="B24703" s="16">
        <v>3</v>
      </c>
      <c r="C24703" s="16" t="s">
        <v>185</v>
      </c>
      <c r="D24703" s="38">
        <v>4.08</v>
      </c>
    </row>
    <row r="24704" spans="1:4">
      <c r="A24704" s="13">
        <v>2006</v>
      </c>
      <c r="B24704" s="14">
        <v>4</v>
      </c>
      <c r="C24704" s="14" t="s">
        <v>185</v>
      </c>
      <c r="D24704" s="37">
        <v>10.085000000000001</v>
      </c>
    </row>
    <row r="24705" spans="1:4">
      <c r="A24705" s="15">
        <v>2006</v>
      </c>
      <c r="B24705" s="16">
        <v>5</v>
      </c>
      <c r="C24705" s="16" t="s">
        <v>185</v>
      </c>
      <c r="D24705" s="38">
        <v>16.978999999999999</v>
      </c>
    </row>
    <row r="24706" spans="1:4">
      <c r="A24706" s="13">
        <v>2006</v>
      </c>
      <c r="B24706" s="14">
        <v>6</v>
      </c>
      <c r="C24706" s="14" t="s">
        <v>185</v>
      </c>
      <c r="D24706" s="37">
        <v>20.32</v>
      </c>
    </row>
    <row r="24707" spans="1:4">
      <c r="A24707" s="15">
        <v>2006</v>
      </c>
      <c r="B24707" s="16">
        <v>7</v>
      </c>
      <c r="C24707" s="16" t="s">
        <v>185</v>
      </c>
      <c r="D24707" s="38">
        <v>22.693999999999999</v>
      </c>
    </row>
    <row r="24708" spans="1:4">
      <c r="A24708" s="13">
        <v>2006</v>
      </c>
      <c r="B24708" s="14">
        <v>8</v>
      </c>
      <c r="C24708" s="14" t="s">
        <v>185</v>
      </c>
      <c r="D24708" s="37">
        <v>26.128</v>
      </c>
    </row>
    <row r="24709" spans="1:4">
      <c r="A24709" s="15">
        <v>2006</v>
      </c>
      <c r="B24709" s="16">
        <v>9</v>
      </c>
      <c r="C24709" s="16" t="s">
        <v>185</v>
      </c>
      <c r="D24709" s="38">
        <v>20.532</v>
      </c>
    </row>
    <row r="24710" spans="1:4">
      <c r="A24710" s="13">
        <v>2006</v>
      </c>
      <c r="B24710" s="14">
        <v>10</v>
      </c>
      <c r="C24710" s="14" t="s">
        <v>185</v>
      </c>
      <c r="D24710" s="37">
        <v>16.959</v>
      </c>
    </row>
    <row r="24711" spans="1:4">
      <c r="A24711" s="15">
        <v>2006</v>
      </c>
      <c r="B24711" s="16">
        <v>11</v>
      </c>
      <c r="C24711" s="16" t="s">
        <v>185</v>
      </c>
      <c r="D24711" s="38">
        <v>7.9649999999999999</v>
      </c>
    </row>
    <row r="24712" spans="1:4">
      <c r="A24712" s="13">
        <v>2006</v>
      </c>
      <c r="B24712" s="14">
        <v>12</v>
      </c>
      <c r="C24712" s="14" t="s">
        <v>185</v>
      </c>
      <c r="D24712" s="37">
        <v>0.63800000000000001</v>
      </c>
    </row>
    <row r="24713" spans="1:4">
      <c r="A24713" s="15">
        <v>2007</v>
      </c>
      <c r="B24713" s="16">
        <v>1</v>
      </c>
      <c r="C24713" s="16" t="s">
        <v>185</v>
      </c>
      <c r="D24713" s="38">
        <v>-1.01</v>
      </c>
    </row>
    <row r="24714" spans="1:4">
      <c r="A24714" s="13">
        <v>2007</v>
      </c>
      <c r="B24714" s="14">
        <v>2</v>
      </c>
      <c r="C24714" s="14" t="s">
        <v>185</v>
      </c>
      <c r="D24714" s="37">
        <v>2.8450000000000002</v>
      </c>
    </row>
    <row r="24715" spans="1:4">
      <c r="A24715" s="15">
        <v>2007</v>
      </c>
      <c r="B24715" s="16">
        <v>3</v>
      </c>
      <c r="C24715" s="16" t="s">
        <v>185</v>
      </c>
      <c r="D24715" s="38">
        <v>5.3769999999999998</v>
      </c>
    </row>
    <row r="24716" spans="1:4">
      <c r="A24716" s="13">
        <v>2007</v>
      </c>
      <c r="B24716" s="14">
        <v>4</v>
      </c>
      <c r="C24716" s="14" t="s">
        <v>185</v>
      </c>
      <c r="D24716" s="37">
        <v>10.340999999999999</v>
      </c>
    </row>
    <row r="24717" spans="1:4">
      <c r="A24717" s="15">
        <v>2007</v>
      </c>
      <c r="B24717" s="16">
        <v>5</v>
      </c>
      <c r="C24717" s="16" t="s">
        <v>185</v>
      </c>
      <c r="D24717" s="38">
        <v>16.727</v>
      </c>
    </row>
    <row r="24718" spans="1:4">
      <c r="A24718" s="13">
        <v>2007</v>
      </c>
      <c r="B24718" s="14">
        <v>6</v>
      </c>
      <c r="C24718" s="14" t="s">
        <v>185</v>
      </c>
      <c r="D24718" s="37">
        <v>21.744</v>
      </c>
    </row>
    <row r="24719" spans="1:4">
      <c r="A24719" s="15">
        <v>2007</v>
      </c>
      <c r="B24719" s="16">
        <v>7</v>
      </c>
      <c r="C24719" s="16" t="s">
        <v>185</v>
      </c>
      <c r="D24719" s="38">
        <v>23.058</v>
      </c>
    </row>
    <row r="24720" spans="1:4">
      <c r="A24720" s="13">
        <v>2007</v>
      </c>
      <c r="B24720" s="14">
        <v>8</v>
      </c>
      <c r="C24720" s="14" t="s">
        <v>185</v>
      </c>
      <c r="D24720" s="37">
        <v>25.3</v>
      </c>
    </row>
    <row r="24721" spans="1:4">
      <c r="A24721" s="15">
        <v>2007</v>
      </c>
      <c r="B24721" s="16">
        <v>9</v>
      </c>
      <c r="C24721" s="16" t="s">
        <v>185</v>
      </c>
      <c r="D24721" s="38">
        <v>21.349</v>
      </c>
    </row>
    <row r="24722" spans="1:4">
      <c r="A24722" s="13">
        <v>2007</v>
      </c>
      <c r="B24722" s="14">
        <v>10</v>
      </c>
      <c r="C24722" s="14" t="s">
        <v>185</v>
      </c>
      <c r="D24722" s="37">
        <v>14.393000000000001</v>
      </c>
    </row>
    <row r="24723" spans="1:4">
      <c r="A24723" s="15">
        <v>2007</v>
      </c>
      <c r="B24723" s="16">
        <v>11</v>
      </c>
      <c r="C24723" s="16" t="s">
        <v>185</v>
      </c>
      <c r="D24723" s="38">
        <v>6.0960000000000001</v>
      </c>
    </row>
    <row r="24724" spans="1:4">
      <c r="A24724" s="13">
        <v>2007</v>
      </c>
      <c r="B24724" s="14">
        <v>12</v>
      </c>
      <c r="C24724" s="14" t="s">
        <v>185</v>
      </c>
      <c r="D24724" s="37">
        <v>0.80600000000000005</v>
      </c>
    </row>
    <row r="24725" spans="1:4">
      <c r="A24725" s="15">
        <v>2008</v>
      </c>
      <c r="B24725" s="16">
        <v>1</v>
      </c>
      <c r="C24725" s="16" t="s">
        <v>185</v>
      </c>
      <c r="D24725" s="38">
        <v>-2.6219999999999999</v>
      </c>
    </row>
    <row r="24726" spans="1:4">
      <c r="A24726" s="13">
        <v>2008</v>
      </c>
      <c r="B24726" s="14">
        <v>2</v>
      </c>
      <c r="C24726" s="14" t="s">
        <v>185</v>
      </c>
      <c r="D24726" s="37">
        <v>-1.8240000000000001</v>
      </c>
    </row>
    <row r="24727" spans="1:4">
      <c r="A24727" s="15">
        <v>2008</v>
      </c>
      <c r="B24727" s="16">
        <v>3</v>
      </c>
      <c r="C24727" s="16" t="s">
        <v>185</v>
      </c>
      <c r="D24727" s="38">
        <v>6.1820000000000004</v>
      </c>
    </row>
    <row r="24728" spans="1:4">
      <c r="A24728" s="13">
        <v>2008</v>
      </c>
      <c r="B24728" s="14">
        <v>4</v>
      </c>
      <c r="C24728" s="14" t="s">
        <v>185</v>
      </c>
      <c r="D24728" s="37">
        <v>12.632999999999999</v>
      </c>
    </row>
    <row r="24729" spans="1:4">
      <c r="A24729" s="15">
        <v>2008</v>
      </c>
      <c r="B24729" s="16">
        <v>5</v>
      </c>
      <c r="C24729" s="16" t="s">
        <v>185</v>
      </c>
      <c r="D24729" s="38">
        <v>16.25</v>
      </c>
    </row>
    <row r="24730" spans="1:4">
      <c r="A24730" s="13">
        <v>2008</v>
      </c>
      <c r="B24730" s="14">
        <v>6</v>
      </c>
      <c r="C24730" s="14" t="s">
        <v>185</v>
      </c>
      <c r="D24730" s="37">
        <v>20.497</v>
      </c>
    </row>
    <row r="24731" spans="1:4">
      <c r="A24731" s="15">
        <v>2008</v>
      </c>
      <c r="B24731" s="16">
        <v>7</v>
      </c>
      <c r="C24731" s="16" t="s">
        <v>185</v>
      </c>
      <c r="D24731" s="38">
        <v>23.942</v>
      </c>
    </row>
    <row r="24732" spans="1:4">
      <c r="A24732" s="13">
        <v>2008</v>
      </c>
      <c r="B24732" s="14">
        <v>8</v>
      </c>
      <c r="C24732" s="14" t="s">
        <v>185</v>
      </c>
      <c r="D24732" s="37">
        <v>24.475000000000001</v>
      </c>
    </row>
    <row r="24733" spans="1:4">
      <c r="A24733" s="15">
        <v>2008</v>
      </c>
      <c r="B24733" s="16">
        <v>9</v>
      </c>
      <c r="C24733" s="16" t="s">
        <v>185</v>
      </c>
      <c r="D24733" s="38">
        <v>21.111999999999998</v>
      </c>
    </row>
    <row r="24734" spans="1:4">
      <c r="A24734" s="13">
        <v>2008</v>
      </c>
      <c r="B24734" s="14">
        <v>10</v>
      </c>
      <c r="C24734" s="14" t="s">
        <v>185</v>
      </c>
      <c r="D24734" s="37">
        <v>15.417</v>
      </c>
    </row>
    <row r="24735" spans="1:4">
      <c r="A24735" s="15">
        <v>2008</v>
      </c>
      <c r="B24735" s="16">
        <v>11</v>
      </c>
      <c r="C24735" s="16" t="s">
        <v>185</v>
      </c>
      <c r="D24735" s="38">
        <v>6.992</v>
      </c>
    </row>
    <row r="24736" spans="1:4">
      <c r="A24736" s="13">
        <v>2008</v>
      </c>
      <c r="B24736" s="14">
        <v>12</v>
      </c>
      <c r="C24736" s="14" t="s">
        <v>185</v>
      </c>
      <c r="D24736" s="37">
        <v>0.51500000000000001</v>
      </c>
    </row>
    <row r="24737" spans="1:4">
      <c r="A24737" s="15">
        <v>2009</v>
      </c>
      <c r="B24737" s="16">
        <v>1</v>
      </c>
      <c r="C24737" s="16" t="s">
        <v>185</v>
      </c>
      <c r="D24737" s="38">
        <v>-2.5369999999999999</v>
      </c>
    </row>
    <row r="24738" spans="1:4">
      <c r="A24738" s="13">
        <v>2009</v>
      </c>
      <c r="B24738" s="14">
        <v>2</v>
      </c>
      <c r="C24738" s="14" t="s">
        <v>185</v>
      </c>
      <c r="D24738" s="37">
        <v>1.9550000000000001</v>
      </c>
    </row>
    <row r="24739" spans="1:4">
      <c r="A24739" s="15">
        <v>2009</v>
      </c>
      <c r="B24739" s="16">
        <v>3</v>
      </c>
      <c r="C24739" s="16" t="s">
        <v>185</v>
      </c>
      <c r="D24739" s="38">
        <v>5.1230000000000002</v>
      </c>
    </row>
    <row r="24740" spans="1:4">
      <c r="A24740" s="13">
        <v>2009</v>
      </c>
      <c r="B24740" s="14">
        <v>4</v>
      </c>
      <c r="C24740" s="14" t="s">
        <v>185</v>
      </c>
      <c r="D24740" s="37">
        <v>10.920999999999999</v>
      </c>
    </row>
    <row r="24741" spans="1:4">
      <c r="A24741" s="15">
        <v>2009</v>
      </c>
      <c r="B24741" s="16">
        <v>5</v>
      </c>
      <c r="C24741" s="16" t="s">
        <v>185</v>
      </c>
      <c r="D24741" s="38">
        <v>17.568000000000001</v>
      </c>
    </row>
    <row r="24742" spans="1:4">
      <c r="A24742" s="13">
        <v>2009</v>
      </c>
      <c r="B24742" s="14">
        <v>6</v>
      </c>
      <c r="C24742" s="14" t="s">
        <v>185</v>
      </c>
      <c r="D24742" s="37">
        <v>20.725000000000001</v>
      </c>
    </row>
    <row r="24743" spans="1:4">
      <c r="A24743" s="15">
        <v>2009</v>
      </c>
      <c r="B24743" s="16">
        <v>7</v>
      </c>
      <c r="C24743" s="16" t="s">
        <v>185</v>
      </c>
      <c r="D24743" s="38">
        <v>23.001999999999999</v>
      </c>
    </row>
    <row r="24744" spans="1:4">
      <c r="A24744" s="13">
        <v>2009</v>
      </c>
      <c r="B24744" s="14">
        <v>8</v>
      </c>
      <c r="C24744" s="14" t="s">
        <v>185</v>
      </c>
      <c r="D24744" s="37">
        <v>24.638999999999999</v>
      </c>
    </row>
    <row r="24745" spans="1:4">
      <c r="A24745" s="15">
        <v>2009</v>
      </c>
      <c r="B24745" s="16">
        <v>9</v>
      </c>
      <c r="C24745" s="16" t="s">
        <v>185</v>
      </c>
      <c r="D24745" s="38">
        <v>20.713000000000001</v>
      </c>
    </row>
    <row r="24746" spans="1:4">
      <c r="A24746" s="13">
        <v>2009</v>
      </c>
      <c r="B24746" s="14">
        <v>10</v>
      </c>
      <c r="C24746" s="14" t="s">
        <v>185</v>
      </c>
      <c r="D24746" s="37">
        <v>14.97</v>
      </c>
    </row>
    <row r="24747" spans="1:4">
      <c r="A24747" s="15">
        <v>2009</v>
      </c>
      <c r="B24747" s="16">
        <v>11</v>
      </c>
      <c r="C24747" s="16" t="s">
        <v>185</v>
      </c>
      <c r="D24747" s="38">
        <v>6.431</v>
      </c>
    </row>
    <row r="24748" spans="1:4">
      <c r="A24748" s="13">
        <v>2009</v>
      </c>
      <c r="B24748" s="14">
        <v>12</v>
      </c>
      <c r="C24748" s="14" t="s">
        <v>185</v>
      </c>
      <c r="D24748" s="37">
        <v>-1.4690000000000001</v>
      </c>
    </row>
    <row r="24749" spans="1:4">
      <c r="A24749" s="15">
        <v>2010</v>
      </c>
      <c r="B24749" s="16">
        <v>1</v>
      </c>
      <c r="C24749" s="16" t="s">
        <v>185</v>
      </c>
      <c r="D24749" s="38">
        <v>-4.9349999999999996</v>
      </c>
    </row>
    <row r="24750" spans="1:4">
      <c r="A24750" s="13">
        <v>2010</v>
      </c>
      <c r="B24750" s="14">
        <v>2</v>
      </c>
      <c r="C24750" s="14" t="s">
        <v>185</v>
      </c>
      <c r="D24750" s="37">
        <v>0.32300000000000001</v>
      </c>
    </row>
    <row r="24751" spans="1:4">
      <c r="A24751" s="15">
        <v>2010</v>
      </c>
      <c r="B24751" s="16">
        <v>3</v>
      </c>
      <c r="C24751" s="16" t="s">
        <v>185</v>
      </c>
      <c r="D24751" s="38">
        <v>3.8130000000000002</v>
      </c>
    </row>
    <row r="24752" spans="1:4">
      <c r="A24752" s="13">
        <v>2010</v>
      </c>
      <c r="B24752" s="14">
        <v>4</v>
      </c>
      <c r="C24752" s="14" t="s">
        <v>185</v>
      </c>
      <c r="D24752" s="37">
        <v>8.4190000000000005</v>
      </c>
    </row>
    <row r="24753" spans="1:4">
      <c r="A24753" s="15">
        <v>2010</v>
      </c>
      <c r="B24753" s="16">
        <v>5</v>
      </c>
      <c r="C24753" s="16" t="s">
        <v>185</v>
      </c>
      <c r="D24753" s="38">
        <v>15.984</v>
      </c>
    </row>
    <row r="24754" spans="1:4">
      <c r="A24754" s="13">
        <v>2010</v>
      </c>
      <c r="B24754" s="14">
        <v>6</v>
      </c>
      <c r="C24754" s="14" t="s">
        <v>185</v>
      </c>
      <c r="D24754" s="37">
        <v>21.774000000000001</v>
      </c>
    </row>
    <row r="24755" spans="1:4">
      <c r="A24755" s="15">
        <v>2010</v>
      </c>
      <c r="B24755" s="16">
        <v>7</v>
      </c>
      <c r="C24755" s="16" t="s">
        <v>185</v>
      </c>
      <c r="D24755" s="38">
        <v>24.736999999999998</v>
      </c>
    </row>
    <row r="24756" spans="1:4">
      <c r="A24756" s="13">
        <v>2010</v>
      </c>
      <c r="B24756" s="14">
        <v>8</v>
      </c>
      <c r="C24756" s="14" t="s">
        <v>185</v>
      </c>
      <c r="D24756" s="37">
        <v>25.728999999999999</v>
      </c>
    </row>
    <row r="24757" spans="1:4">
      <c r="A24757" s="15">
        <v>2010</v>
      </c>
      <c r="B24757" s="16">
        <v>9</v>
      </c>
      <c r="C24757" s="16" t="s">
        <v>185</v>
      </c>
      <c r="D24757" s="38">
        <v>21.277999999999999</v>
      </c>
    </row>
    <row r="24758" spans="1:4">
      <c r="A24758" s="13">
        <v>2010</v>
      </c>
      <c r="B24758" s="14">
        <v>10</v>
      </c>
      <c r="C24758" s="14" t="s">
        <v>185</v>
      </c>
      <c r="D24758" s="37">
        <v>13.663</v>
      </c>
    </row>
    <row r="24759" spans="1:4">
      <c r="A24759" s="15">
        <v>2010</v>
      </c>
      <c r="B24759" s="16">
        <v>11</v>
      </c>
      <c r="C24759" s="16" t="s">
        <v>185</v>
      </c>
      <c r="D24759" s="38">
        <v>6.1609999999999996</v>
      </c>
    </row>
    <row r="24760" spans="1:4">
      <c r="A24760" s="13">
        <v>2010</v>
      </c>
      <c r="B24760" s="14">
        <v>12</v>
      </c>
      <c r="C24760" s="14" t="s">
        <v>185</v>
      </c>
      <c r="D24760" s="37">
        <v>-1.3660000000000001</v>
      </c>
    </row>
    <row r="24761" spans="1:4">
      <c r="A24761" s="15">
        <v>2011</v>
      </c>
      <c r="B24761" s="16">
        <v>1</v>
      </c>
      <c r="C24761" s="16" t="s">
        <v>185</v>
      </c>
      <c r="D24761" s="38">
        <v>-7.2789999999999999</v>
      </c>
    </row>
    <row r="24762" spans="1:4">
      <c r="A24762" s="13">
        <v>2011</v>
      </c>
      <c r="B24762" s="14">
        <v>2</v>
      </c>
      <c r="C24762" s="14" t="s">
        <v>185</v>
      </c>
      <c r="D24762" s="37">
        <v>4.1000000000000002E-2</v>
      </c>
    </row>
    <row r="24763" spans="1:4">
      <c r="A24763" s="15">
        <v>2011</v>
      </c>
      <c r="B24763" s="16">
        <v>3</v>
      </c>
      <c r="C24763" s="16" t="s">
        <v>185</v>
      </c>
      <c r="D24763" s="38">
        <v>3.3679999999999999</v>
      </c>
    </row>
    <row r="24764" spans="1:4">
      <c r="A24764" s="13">
        <v>2011</v>
      </c>
      <c r="B24764" s="14">
        <v>4</v>
      </c>
      <c r="C24764" s="14" t="s">
        <v>185</v>
      </c>
      <c r="D24764" s="37">
        <v>9.6050000000000004</v>
      </c>
    </row>
    <row r="24765" spans="1:4">
      <c r="A24765" s="15">
        <v>2011</v>
      </c>
      <c r="B24765" s="16">
        <v>5</v>
      </c>
      <c r="C24765" s="16" t="s">
        <v>185</v>
      </c>
      <c r="D24765" s="38">
        <v>16.562999999999999</v>
      </c>
    </row>
    <row r="24766" spans="1:4">
      <c r="A24766" s="13">
        <v>2011</v>
      </c>
      <c r="B24766" s="14">
        <v>6</v>
      </c>
      <c r="C24766" s="14" t="s">
        <v>185</v>
      </c>
      <c r="D24766" s="37">
        <v>20.181999999999999</v>
      </c>
    </row>
    <row r="24767" spans="1:4">
      <c r="A24767" s="15">
        <v>2011</v>
      </c>
      <c r="B24767" s="16">
        <v>7</v>
      </c>
      <c r="C24767" s="16" t="s">
        <v>185</v>
      </c>
      <c r="D24767" s="38">
        <v>23.658999999999999</v>
      </c>
    </row>
    <row r="24768" spans="1:4">
      <c r="A24768" s="13">
        <v>2011</v>
      </c>
      <c r="B24768" s="14">
        <v>8</v>
      </c>
      <c r="C24768" s="14" t="s">
        <v>185</v>
      </c>
      <c r="D24768" s="37">
        <v>24.62</v>
      </c>
    </row>
    <row r="24769" spans="1:4">
      <c r="A24769" s="15">
        <v>2011</v>
      </c>
      <c r="B24769" s="16">
        <v>9</v>
      </c>
      <c r="C24769" s="16" t="s">
        <v>185</v>
      </c>
      <c r="D24769" s="38">
        <v>20.599</v>
      </c>
    </row>
    <row r="24770" spans="1:4">
      <c r="A24770" s="13">
        <v>2011</v>
      </c>
      <c r="B24770" s="14">
        <v>10</v>
      </c>
      <c r="C24770" s="14" t="s">
        <v>185</v>
      </c>
      <c r="D24770" s="37">
        <v>13.33</v>
      </c>
    </row>
    <row r="24771" spans="1:4">
      <c r="A24771" s="15">
        <v>2011</v>
      </c>
      <c r="B24771" s="16">
        <v>11</v>
      </c>
      <c r="C24771" s="16" t="s">
        <v>185</v>
      </c>
      <c r="D24771" s="38">
        <v>10.009</v>
      </c>
    </row>
    <row r="24772" spans="1:4">
      <c r="A24772" s="13">
        <v>2011</v>
      </c>
      <c r="B24772" s="14">
        <v>12</v>
      </c>
      <c r="C24772" s="14" t="s">
        <v>185</v>
      </c>
      <c r="D24772" s="37">
        <v>-1.228</v>
      </c>
    </row>
    <row r="24773" spans="1:4">
      <c r="A24773" s="15">
        <v>2012</v>
      </c>
      <c r="B24773" s="16">
        <v>1</v>
      </c>
      <c r="C24773" s="16" t="s">
        <v>185</v>
      </c>
      <c r="D24773" s="38">
        <v>-3.778</v>
      </c>
    </row>
    <row r="24774" spans="1:4">
      <c r="A24774" s="13">
        <v>2012</v>
      </c>
      <c r="B24774" s="14">
        <v>2</v>
      </c>
      <c r="C24774" s="14" t="s">
        <v>185</v>
      </c>
      <c r="D24774" s="37">
        <v>-2.7069999999999999</v>
      </c>
    </row>
    <row r="24775" spans="1:4">
      <c r="A24775" s="15">
        <v>2012</v>
      </c>
      <c r="B24775" s="16">
        <v>3</v>
      </c>
      <c r="C24775" s="16" t="s">
        <v>185</v>
      </c>
      <c r="D24775" s="38">
        <v>4.1719999999999997</v>
      </c>
    </row>
    <row r="24776" spans="1:4">
      <c r="A24776" s="13">
        <v>2012</v>
      </c>
      <c r="B24776" s="14">
        <v>4</v>
      </c>
      <c r="C24776" s="14" t="s">
        <v>185</v>
      </c>
      <c r="D24776" s="37">
        <v>11.081</v>
      </c>
    </row>
    <row r="24777" spans="1:4">
      <c r="A24777" s="15">
        <v>2012</v>
      </c>
      <c r="B24777" s="16">
        <v>5</v>
      </c>
      <c r="C24777" s="16" t="s">
        <v>185</v>
      </c>
      <c r="D24777" s="38">
        <v>18.018999999999998</v>
      </c>
    </row>
    <row r="24778" spans="1:4">
      <c r="A24778" s="13">
        <v>2012</v>
      </c>
      <c r="B24778" s="14">
        <v>6</v>
      </c>
      <c r="C24778" s="14" t="s">
        <v>185</v>
      </c>
      <c r="D24778" s="37">
        <v>21.960999999999999</v>
      </c>
    </row>
    <row r="24779" spans="1:4">
      <c r="A24779" s="15">
        <v>2012</v>
      </c>
      <c r="B24779" s="16">
        <v>7</v>
      </c>
      <c r="C24779" s="16" t="s">
        <v>185</v>
      </c>
      <c r="D24779" s="38">
        <v>24.21</v>
      </c>
    </row>
    <row r="24780" spans="1:4">
      <c r="A24780" s="13">
        <v>2012</v>
      </c>
      <c r="B24780" s="14">
        <v>8</v>
      </c>
      <c r="C24780" s="14" t="s">
        <v>185</v>
      </c>
      <c r="D24780" s="37">
        <v>25.818000000000001</v>
      </c>
    </row>
    <row r="24781" spans="1:4">
      <c r="A24781" s="15">
        <v>2012</v>
      </c>
      <c r="B24781" s="16">
        <v>9</v>
      </c>
      <c r="C24781" s="16" t="s">
        <v>185</v>
      </c>
      <c r="D24781" s="38">
        <v>20.332999999999998</v>
      </c>
    </row>
    <row r="24782" spans="1:4">
      <c r="A24782" s="13">
        <v>2012</v>
      </c>
      <c r="B24782" s="14">
        <v>10</v>
      </c>
      <c r="C24782" s="14" t="s">
        <v>185</v>
      </c>
      <c r="D24782" s="37">
        <v>14.493</v>
      </c>
    </row>
    <row r="24783" spans="1:4">
      <c r="A24783" s="15">
        <v>2012</v>
      </c>
      <c r="B24783" s="16">
        <v>11</v>
      </c>
      <c r="C24783" s="16" t="s">
        <v>185</v>
      </c>
      <c r="D24783" s="38">
        <v>5.4029999999999996</v>
      </c>
    </row>
    <row r="24784" spans="1:4">
      <c r="A24784" s="13">
        <v>2012</v>
      </c>
      <c r="B24784" s="14">
        <v>12</v>
      </c>
      <c r="C24784" s="14" t="s">
        <v>185</v>
      </c>
      <c r="D24784" s="37">
        <v>-4.28</v>
      </c>
    </row>
    <row r="24785" spans="1:4">
      <c r="A24785" s="15">
        <v>2013</v>
      </c>
      <c r="B24785" s="16">
        <v>1</v>
      </c>
      <c r="C24785" s="16" t="s">
        <v>185</v>
      </c>
      <c r="D24785" s="38">
        <v>-4.2030000000000003</v>
      </c>
    </row>
    <row r="24786" spans="1:4">
      <c r="A24786" s="13">
        <v>2013</v>
      </c>
      <c r="B24786" s="14">
        <v>2</v>
      </c>
      <c r="C24786" s="14" t="s">
        <v>185</v>
      </c>
      <c r="D24786" s="37">
        <v>-1.9139999999999999</v>
      </c>
    </row>
    <row r="24787" spans="1:4">
      <c r="A24787" s="15">
        <v>2013</v>
      </c>
      <c r="B24787" s="16">
        <v>3</v>
      </c>
      <c r="C24787" s="16" t="s">
        <v>185</v>
      </c>
      <c r="D24787" s="38">
        <v>4.1059999999999999</v>
      </c>
    </row>
    <row r="24788" spans="1:4">
      <c r="A24788" s="13">
        <v>2013</v>
      </c>
      <c r="B24788" s="14">
        <v>4</v>
      </c>
      <c r="C24788" s="14" t="s">
        <v>185</v>
      </c>
      <c r="D24788" s="37">
        <v>8.6189999999999998</v>
      </c>
    </row>
    <row r="24789" spans="1:4">
      <c r="A24789" s="15">
        <v>2013</v>
      </c>
      <c r="B24789" s="16">
        <v>5</v>
      </c>
      <c r="C24789" s="16" t="s">
        <v>185</v>
      </c>
      <c r="D24789" s="38">
        <v>16.818000000000001</v>
      </c>
    </row>
    <row r="24790" spans="1:4">
      <c r="A24790" s="13">
        <v>2013</v>
      </c>
      <c r="B24790" s="14">
        <v>6</v>
      </c>
      <c r="C24790" s="14" t="s">
        <v>185</v>
      </c>
      <c r="D24790" s="37">
        <v>21.878</v>
      </c>
    </row>
    <row r="24791" spans="1:4">
      <c r="A24791" s="15">
        <v>2013</v>
      </c>
      <c r="B24791" s="16">
        <v>7</v>
      </c>
      <c r="C24791" s="16" t="s">
        <v>185</v>
      </c>
      <c r="D24791" s="38">
        <v>24.852</v>
      </c>
    </row>
    <row r="24792" spans="1:4">
      <c r="A24792" s="13">
        <v>2013</v>
      </c>
      <c r="B24792" s="14">
        <v>8</v>
      </c>
      <c r="C24792" s="14" t="s">
        <v>185</v>
      </c>
      <c r="D24792" s="37">
        <v>26.791</v>
      </c>
    </row>
    <row r="24793" spans="1:4">
      <c r="A24793" s="15">
        <v>2000</v>
      </c>
      <c r="B24793" s="16">
        <v>2</v>
      </c>
      <c r="C24793" s="16" t="s">
        <v>186</v>
      </c>
      <c r="D24793" s="38">
        <v>13.238</v>
      </c>
    </row>
    <row r="24794" spans="1:4">
      <c r="A24794" s="13">
        <v>2000</v>
      </c>
      <c r="B24794" s="14">
        <v>3</v>
      </c>
      <c r="C24794" s="14" t="s">
        <v>186</v>
      </c>
      <c r="D24794" s="37">
        <v>18.550999999999998</v>
      </c>
    </row>
    <row r="24795" spans="1:4">
      <c r="A24795" s="15">
        <v>2000</v>
      </c>
      <c r="B24795" s="16">
        <v>4</v>
      </c>
      <c r="C24795" s="16" t="s">
        <v>186</v>
      </c>
      <c r="D24795" s="38">
        <v>22.079000000000001</v>
      </c>
    </row>
    <row r="24796" spans="1:4">
      <c r="A24796" s="13">
        <v>2000</v>
      </c>
      <c r="B24796" s="14">
        <v>5</v>
      </c>
      <c r="C24796" s="14" t="s">
        <v>186</v>
      </c>
      <c r="D24796" s="37">
        <v>26.006</v>
      </c>
    </row>
    <row r="24797" spans="1:4">
      <c r="A24797" s="15">
        <v>2000</v>
      </c>
      <c r="B24797" s="16">
        <v>6</v>
      </c>
      <c r="C24797" s="16" t="s">
        <v>186</v>
      </c>
      <c r="D24797" s="38">
        <v>27.895</v>
      </c>
    </row>
    <row r="24798" spans="1:4">
      <c r="A24798" s="13">
        <v>2000</v>
      </c>
      <c r="B24798" s="14">
        <v>7</v>
      </c>
      <c r="C24798" s="14" t="s">
        <v>186</v>
      </c>
      <c r="D24798" s="37">
        <v>28.562999999999999</v>
      </c>
    </row>
    <row r="24799" spans="1:4">
      <c r="A24799" s="15">
        <v>2000</v>
      </c>
      <c r="B24799" s="16">
        <v>8</v>
      </c>
      <c r="C24799" s="16" t="s">
        <v>186</v>
      </c>
      <c r="D24799" s="38">
        <v>27.966000000000001</v>
      </c>
    </row>
    <row r="24800" spans="1:4">
      <c r="A24800" s="13">
        <v>2000</v>
      </c>
      <c r="B24800" s="14">
        <v>9</v>
      </c>
      <c r="C24800" s="14" t="s">
        <v>186</v>
      </c>
      <c r="D24800" s="37">
        <v>26.728000000000002</v>
      </c>
    </row>
    <row r="24801" spans="1:4">
      <c r="A24801" s="15">
        <v>2000</v>
      </c>
      <c r="B24801" s="16">
        <v>10</v>
      </c>
      <c r="C24801" s="16" t="s">
        <v>186</v>
      </c>
      <c r="D24801" s="38">
        <v>24.262</v>
      </c>
    </row>
    <row r="24802" spans="1:4">
      <c r="A24802" s="13">
        <v>2000</v>
      </c>
      <c r="B24802" s="14">
        <v>11</v>
      </c>
      <c r="C24802" s="14" t="s">
        <v>186</v>
      </c>
      <c r="D24802" s="37">
        <v>18.37</v>
      </c>
    </row>
    <row r="24803" spans="1:4">
      <c r="A24803" s="15">
        <v>2000</v>
      </c>
      <c r="B24803" s="16">
        <v>12</v>
      </c>
      <c r="C24803" s="16" t="s">
        <v>186</v>
      </c>
      <c r="D24803" s="38">
        <v>15.502000000000001</v>
      </c>
    </row>
    <row r="24804" spans="1:4">
      <c r="A24804" s="13">
        <v>2001</v>
      </c>
      <c r="B24804" s="14">
        <v>1</v>
      </c>
      <c r="C24804" s="14" t="s">
        <v>186</v>
      </c>
      <c r="D24804" s="37">
        <v>14.702</v>
      </c>
    </row>
    <row r="24805" spans="1:4">
      <c r="A24805" s="15">
        <v>2001</v>
      </c>
      <c r="B24805" s="16">
        <v>2</v>
      </c>
      <c r="C24805" s="16" t="s">
        <v>186</v>
      </c>
      <c r="D24805" s="38">
        <v>15.089</v>
      </c>
    </row>
    <row r="24806" spans="1:4">
      <c r="A24806" s="13">
        <v>2001</v>
      </c>
      <c r="B24806" s="14">
        <v>3</v>
      </c>
      <c r="C24806" s="14" t="s">
        <v>186</v>
      </c>
      <c r="D24806" s="37">
        <v>19.295999999999999</v>
      </c>
    </row>
    <row r="24807" spans="1:4">
      <c r="A24807" s="15">
        <v>2001</v>
      </c>
      <c r="B24807" s="16">
        <v>4</v>
      </c>
      <c r="C24807" s="16" t="s">
        <v>186</v>
      </c>
      <c r="D24807" s="38">
        <v>21.56</v>
      </c>
    </row>
    <row r="24808" spans="1:4">
      <c r="A24808" s="13">
        <v>2001</v>
      </c>
      <c r="B24808" s="14">
        <v>5</v>
      </c>
      <c r="C24808" s="14" t="s">
        <v>186</v>
      </c>
      <c r="D24808" s="37">
        <v>26.263000000000002</v>
      </c>
    </row>
    <row r="24809" spans="1:4">
      <c r="A24809" s="15">
        <v>2001</v>
      </c>
      <c r="B24809" s="16">
        <v>6</v>
      </c>
      <c r="C24809" s="16" t="s">
        <v>186</v>
      </c>
      <c r="D24809" s="38">
        <v>26.963000000000001</v>
      </c>
    </row>
    <row r="24810" spans="1:4">
      <c r="A24810" s="13">
        <v>2001</v>
      </c>
      <c r="B24810" s="14">
        <v>7</v>
      </c>
      <c r="C24810" s="14" t="s">
        <v>186</v>
      </c>
      <c r="D24810" s="37">
        <v>27.891999999999999</v>
      </c>
    </row>
    <row r="24811" spans="1:4">
      <c r="A24811" s="15">
        <v>2001</v>
      </c>
      <c r="B24811" s="16">
        <v>8</v>
      </c>
      <c r="C24811" s="16" t="s">
        <v>186</v>
      </c>
      <c r="D24811" s="38">
        <v>28.497</v>
      </c>
    </row>
    <row r="24812" spans="1:4">
      <c r="A24812" s="13">
        <v>2001</v>
      </c>
      <c r="B24812" s="14">
        <v>9</v>
      </c>
      <c r="C24812" s="14" t="s">
        <v>186</v>
      </c>
      <c r="D24812" s="37">
        <v>27.228000000000002</v>
      </c>
    </row>
    <row r="24813" spans="1:4">
      <c r="A24813" s="15">
        <v>2001</v>
      </c>
      <c r="B24813" s="16">
        <v>10</v>
      </c>
      <c r="C24813" s="16" t="s">
        <v>186</v>
      </c>
      <c r="D24813" s="38">
        <v>24.388000000000002</v>
      </c>
    </row>
    <row r="24814" spans="1:4">
      <c r="A24814" s="13">
        <v>2001</v>
      </c>
      <c r="B24814" s="14">
        <v>11</v>
      </c>
      <c r="C24814" s="14" t="s">
        <v>186</v>
      </c>
      <c r="D24814" s="37">
        <v>18.713999999999999</v>
      </c>
    </row>
    <row r="24815" spans="1:4">
      <c r="A24815" s="15">
        <v>2001</v>
      </c>
      <c r="B24815" s="16">
        <v>12</v>
      </c>
      <c r="C24815" s="16" t="s">
        <v>186</v>
      </c>
      <c r="D24815" s="38">
        <v>14.175000000000001</v>
      </c>
    </row>
    <row r="24816" spans="1:4">
      <c r="A24816" s="13">
        <v>2002</v>
      </c>
      <c r="B24816" s="14">
        <v>1</v>
      </c>
      <c r="C24816" s="14" t="s">
        <v>186</v>
      </c>
      <c r="D24816" s="37">
        <v>14.02</v>
      </c>
    </row>
    <row r="24817" spans="1:4">
      <c r="A24817" s="15">
        <v>2002</v>
      </c>
      <c r="B24817" s="16">
        <v>2</v>
      </c>
      <c r="C24817" s="16" t="s">
        <v>186</v>
      </c>
      <c r="D24817" s="38">
        <v>16.702000000000002</v>
      </c>
    </row>
    <row r="24818" spans="1:4">
      <c r="A24818" s="13">
        <v>2002</v>
      </c>
      <c r="B24818" s="14">
        <v>3</v>
      </c>
      <c r="C24818" s="14" t="s">
        <v>186</v>
      </c>
      <c r="D24818" s="37">
        <v>20.347000000000001</v>
      </c>
    </row>
    <row r="24819" spans="1:4">
      <c r="A24819" s="15">
        <v>2002</v>
      </c>
      <c r="B24819" s="16">
        <v>4</v>
      </c>
      <c r="C24819" s="16" t="s">
        <v>186</v>
      </c>
      <c r="D24819" s="38">
        <v>23.815999999999999</v>
      </c>
    </row>
    <row r="24820" spans="1:4">
      <c r="A24820" s="13">
        <v>2002</v>
      </c>
      <c r="B24820" s="14">
        <v>5</v>
      </c>
      <c r="C24820" s="14" t="s">
        <v>186</v>
      </c>
      <c r="D24820" s="37">
        <v>26.65</v>
      </c>
    </row>
    <row r="24821" spans="1:4">
      <c r="A24821" s="15">
        <v>2002</v>
      </c>
      <c r="B24821" s="16">
        <v>6</v>
      </c>
      <c r="C24821" s="16" t="s">
        <v>186</v>
      </c>
      <c r="D24821" s="38">
        <v>28.443000000000001</v>
      </c>
    </row>
    <row r="24822" spans="1:4">
      <c r="A24822" s="13">
        <v>2002</v>
      </c>
      <c r="B24822" s="14">
        <v>7</v>
      </c>
      <c r="C24822" s="14" t="s">
        <v>186</v>
      </c>
      <c r="D24822" s="37">
        <v>28.16</v>
      </c>
    </row>
    <row r="24823" spans="1:4">
      <c r="A24823" s="15">
        <v>2002</v>
      </c>
      <c r="B24823" s="16">
        <v>8</v>
      </c>
      <c r="C24823" s="16" t="s">
        <v>186</v>
      </c>
      <c r="D24823" s="38">
        <v>27.952999999999999</v>
      </c>
    </row>
    <row r="24824" spans="1:4">
      <c r="A24824" s="13">
        <v>2002</v>
      </c>
      <c r="B24824" s="14">
        <v>9</v>
      </c>
      <c r="C24824" s="14" t="s">
        <v>186</v>
      </c>
      <c r="D24824" s="37">
        <v>26.065000000000001</v>
      </c>
    </row>
    <row r="24825" spans="1:4">
      <c r="A24825" s="15">
        <v>2002</v>
      </c>
      <c r="B24825" s="16">
        <v>10</v>
      </c>
      <c r="C24825" s="16" t="s">
        <v>186</v>
      </c>
      <c r="D24825" s="38">
        <v>22.968</v>
      </c>
    </row>
    <row r="24826" spans="1:4">
      <c r="A24826" s="13">
        <v>2002</v>
      </c>
      <c r="B24826" s="14">
        <v>11</v>
      </c>
      <c r="C24826" s="14" t="s">
        <v>186</v>
      </c>
      <c r="D24826" s="37">
        <v>18.646999999999998</v>
      </c>
    </row>
    <row r="24827" spans="1:4">
      <c r="A24827" s="15">
        <v>2002</v>
      </c>
      <c r="B24827" s="16">
        <v>12</v>
      </c>
      <c r="C24827" s="16" t="s">
        <v>186</v>
      </c>
      <c r="D24827" s="38">
        <v>14.712</v>
      </c>
    </row>
    <row r="24828" spans="1:4">
      <c r="A24828" s="13">
        <v>2003</v>
      </c>
      <c r="B24828" s="14">
        <v>1</v>
      </c>
      <c r="C24828" s="14" t="s">
        <v>186</v>
      </c>
      <c r="D24828" s="37">
        <v>13.028</v>
      </c>
    </row>
    <row r="24829" spans="1:4">
      <c r="A24829" s="15">
        <v>2003</v>
      </c>
      <c r="B24829" s="16">
        <v>2</v>
      </c>
      <c r="C24829" s="16" t="s">
        <v>186</v>
      </c>
      <c r="D24829" s="38">
        <v>16.890999999999998</v>
      </c>
    </row>
    <row r="24830" spans="1:4">
      <c r="A24830" s="13">
        <v>2003</v>
      </c>
      <c r="B24830" s="14">
        <v>3</v>
      </c>
      <c r="C24830" s="14" t="s">
        <v>186</v>
      </c>
      <c r="D24830" s="37">
        <v>17.95</v>
      </c>
    </row>
    <row r="24831" spans="1:4">
      <c r="A24831" s="15">
        <v>2003</v>
      </c>
      <c r="B24831" s="16">
        <v>4</v>
      </c>
      <c r="C24831" s="16" t="s">
        <v>186</v>
      </c>
      <c r="D24831" s="38">
        <v>23.245999999999999</v>
      </c>
    </row>
    <row r="24832" spans="1:4">
      <c r="A24832" s="13">
        <v>2003</v>
      </c>
      <c r="B24832" s="14">
        <v>5</v>
      </c>
      <c r="C24832" s="14" t="s">
        <v>186</v>
      </c>
      <c r="D24832" s="37">
        <v>26.5</v>
      </c>
    </row>
    <row r="24833" spans="1:4">
      <c r="A24833" s="15">
        <v>2003</v>
      </c>
      <c r="B24833" s="16">
        <v>6</v>
      </c>
      <c r="C24833" s="16" t="s">
        <v>186</v>
      </c>
      <c r="D24833" s="38">
        <v>26.957000000000001</v>
      </c>
    </row>
    <row r="24834" spans="1:4">
      <c r="A24834" s="13">
        <v>2003</v>
      </c>
      <c r="B24834" s="14">
        <v>7</v>
      </c>
      <c r="C24834" s="14" t="s">
        <v>186</v>
      </c>
      <c r="D24834" s="37">
        <v>29.696000000000002</v>
      </c>
    </row>
    <row r="24835" spans="1:4">
      <c r="A24835" s="15">
        <v>2003</v>
      </c>
      <c r="B24835" s="16">
        <v>8</v>
      </c>
      <c r="C24835" s="16" t="s">
        <v>186</v>
      </c>
      <c r="D24835" s="38">
        <v>28.71</v>
      </c>
    </row>
    <row r="24836" spans="1:4">
      <c r="A24836" s="13">
        <v>2003</v>
      </c>
      <c r="B24836" s="14">
        <v>9</v>
      </c>
      <c r="C24836" s="14" t="s">
        <v>186</v>
      </c>
      <c r="D24836" s="37">
        <v>27.055</v>
      </c>
    </row>
    <row r="24837" spans="1:4">
      <c r="A24837" s="15">
        <v>2003</v>
      </c>
      <c r="B24837" s="16">
        <v>10</v>
      </c>
      <c r="C24837" s="16" t="s">
        <v>186</v>
      </c>
      <c r="D24837" s="38">
        <v>23.173999999999999</v>
      </c>
    </row>
    <row r="24838" spans="1:4">
      <c r="A24838" s="13">
        <v>2003</v>
      </c>
      <c r="B24838" s="14">
        <v>11</v>
      </c>
      <c r="C24838" s="14" t="s">
        <v>186</v>
      </c>
      <c r="D24838" s="37">
        <v>19.54</v>
      </c>
    </row>
    <row r="24839" spans="1:4">
      <c r="A24839" s="15">
        <v>2003</v>
      </c>
      <c r="B24839" s="16">
        <v>12</v>
      </c>
      <c r="C24839" s="16" t="s">
        <v>186</v>
      </c>
      <c r="D24839" s="38">
        <v>13.766</v>
      </c>
    </row>
    <row r="24840" spans="1:4">
      <c r="A24840" s="13">
        <v>2004</v>
      </c>
      <c r="B24840" s="14">
        <v>1</v>
      </c>
      <c r="C24840" s="14" t="s">
        <v>186</v>
      </c>
      <c r="D24840" s="37">
        <v>12.606999999999999</v>
      </c>
    </row>
    <row r="24841" spans="1:4">
      <c r="A24841" s="15">
        <v>2004</v>
      </c>
      <c r="B24841" s="16">
        <v>2</v>
      </c>
      <c r="C24841" s="16" t="s">
        <v>186</v>
      </c>
      <c r="D24841" s="38">
        <v>15.63</v>
      </c>
    </row>
    <row r="24842" spans="1:4">
      <c r="A24842" s="13">
        <v>2004</v>
      </c>
      <c r="B24842" s="14">
        <v>3</v>
      </c>
      <c r="C24842" s="14" t="s">
        <v>186</v>
      </c>
      <c r="D24842" s="37">
        <v>17.478000000000002</v>
      </c>
    </row>
    <row r="24843" spans="1:4">
      <c r="A24843" s="15">
        <v>2004</v>
      </c>
      <c r="B24843" s="16">
        <v>4</v>
      </c>
      <c r="C24843" s="16" t="s">
        <v>186</v>
      </c>
      <c r="D24843" s="38">
        <v>22.841000000000001</v>
      </c>
    </row>
    <row r="24844" spans="1:4">
      <c r="A24844" s="13">
        <v>2004</v>
      </c>
      <c r="B24844" s="14">
        <v>5</v>
      </c>
      <c r="C24844" s="14" t="s">
        <v>186</v>
      </c>
      <c r="D24844" s="37">
        <v>25.602</v>
      </c>
    </row>
    <row r="24845" spans="1:4">
      <c r="A24845" s="15">
        <v>2004</v>
      </c>
      <c r="B24845" s="16">
        <v>6</v>
      </c>
      <c r="C24845" s="16" t="s">
        <v>186</v>
      </c>
      <c r="D24845" s="38">
        <v>28.26</v>
      </c>
    </row>
    <row r="24846" spans="1:4">
      <c r="A24846" s="13">
        <v>2004</v>
      </c>
      <c r="B24846" s="14">
        <v>7</v>
      </c>
      <c r="C24846" s="14" t="s">
        <v>186</v>
      </c>
      <c r="D24846" s="37">
        <v>28.01</v>
      </c>
    </row>
    <row r="24847" spans="1:4">
      <c r="A24847" s="15">
        <v>2004</v>
      </c>
      <c r="B24847" s="16">
        <v>8</v>
      </c>
      <c r="C24847" s="16" t="s">
        <v>186</v>
      </c>
      <c r="D24847" s="38">
        <v>28.513999999999999</v>
      </c>
    </row>
    <row r="24848" spans="1:4">
      <c r="A24848" s="13">
        <v>2004</v>
      </c>
      <c r="B24848" s="14">
        <v>9</v>
      </c>
      <c r="C24848" s="14" t="s">
        <v>186</v>
      </c>
      <c r="D24848" s="37">
        <v>27.033000000000001</v>
      </c>
    </row>
    <row r="24849" spans="1:4">
      <c r="A24849" s="15">
        <v>2004</v>
      </c>
      <c r="B24849" s="16">
        <v>10</v>
      </c>
      <c r="C24849" s="16" t="s">
        <v>186</v>
      </c>
      <c r="D24849" s="38">
        <v>22.751999999999999</v>
      </c>
    </row>
    <row r="24850" spans="1:4">
      <c r="A24850" s="13">
        <v>2004</v>
      </c>
      <c r="B24850" s="14">
        <v>11</v>
      </c>
      <c r="C24850" s="14" t="s">
        <v>186</v>
      </c>
      <c r="D24850" s="37">
        <v>20.143999999999998</v>
      </c>
    </row>
    <row r="24851" spans="1:4">
      <c r="A24851" s="15">
        <v>2004</v>
      </c>
      <c r="B24851" s="16">
        <v>12</v>
      </c>
      <c r="C24851" s="16" t="s">
        <v>186</v>
      </c>
      <c r="D24851" s="38">
        <v>15.167</v>
      </c>
    </row>
    <row r="24852" spans="1:4">
      <c r="A24852" s="13">
        <v>2005</v>
      </c>
      <c r="B24852" s="14">
        <v>1</v>
      </c>
      <c r="C24852" s="14" t="s">
        <v>186</v>
      </c>
      <c r="D24852" s="37">
        <v>12.353999999999999</v>
      </c>
    </row>
    <row r="24853" spans="1:4">
      <c r="A24853" s="15">
        <v>2005</v>
      </c>
      <c r="B24853" s="16">
        <v>2</v>
      </c>
      <c r="C24853" s="16" t="s">
        <v>186</v>
      </c>
      <c r="D24853" s="38">
        <v>13.81</v>
      </c>
    </row>
    <row r="24854" spans="1:4">
      <c r="A24854" s="13">
        <v>2005</v>
      </c>
      <c r="B24854" s="14">
        <v>3</v>
      </c>
      <c r="C24854" s="14" t="s">
        <v>186</v>
      </c>
      <c r="D24854" s="37">
        <v>16.256</v>
      </c>
    </row>
    <row r="24855" spans="1:4">
      <c r="A24855" s="15">
        <v>2005</v>
      </c>
      <c r="B24855" s="16">
        <v>4</v>
      </c>
      <c r="C24855" s="16" t="s">
        <v>186</v>
      </c>
      <c r="D24855" s="38">
        <v>22.190999999999999</v>
      </c>
    </row>
    <row r="24856" spans="1:4">
      <c r="A24856" s="13">
        <v>2005</v>
      </c>
      <c r="B24856" s="14">
        <v>5</v>
      </c>
      <c r="C24856" s="14" t="s">
        <v>186</v>
      </c>
      <c r="D24856" s="37">
        <v>26.536000000000001</v>
      </c>
    </row>
    <row r="24857" spans="1:4">
      <c r="A24857" s="15">
        <v>2005</v>
      </c>
      <c r="B24857" s="16">
        <v>6</v>
      </c>
      <c r="C24857" s="16" t="s">
        <v>186</v>
      </c>
      <c r="D24857" s="38">
        <v>27.128</v>
      </c>
    </row>
    <row r="24858" spans="1:4">
      <c r="A24858" s="13">
        <v>2005</v>
      </c>
      <c r="B24858" s="14">
        <v>7</v>
      </c>
      <c r="C24858" s="14" t="s">
        <v>186</v>
      </c>
      <c r="D24858" s="37">
        <v>28.989000000000001</v>
      </c>
    </row>
    <row r="24859" spans="1:4">
      <c r="A24859" s="15">
        <v>2005</v>
      </c>
      <c r="B24859" s="16">
        <v>8</v>
      </c>
      <c r="C24859" s="16" t="s">
        <v>186</v>
      </c>
      <c r="D24859" s="38">
        <v>28.039000000000001</v>
      </c>
    </row>
    <row r="24860" spans="1:4">
      <c r="A24860" s="13">
        <v>2005</v>
      </c>
      <c r="B24860" s="14">
        <v>9</v>
      </c>
      <c r="C24860" s="14" t="s">
        <v>186</v>
      </c>
      <c r="D24860" s="37">
        <v>27.853000000000002</v>
      </c>
    </row>
    <row r="24861" spans="1:4">
      <c r="A24861" s="15">
        <v>2005</v>
      </c>
      <c r="B24861" s="16">
        <v>10</v>
      </c>
      <c r="C24861" s="16" t="s">
        <v>186</v>
      </c>
      <c r="D24861" s="38">
        <v>24.372</v>
      </c>
    </row>
    <row r="24862" spans="1:4">
      <c r="A24862" s="13">
        <v>2005</v>
      </c>
      <c r="B24862" s="14">
        <v>11</v>
      </c>
      <c r="C24862" s="14" t="s">
        <v>186</v>
      </c>
      <c r="D24862" s="37">
        <v>20.835999999999999</v>
      </c>
    </row>
    <row r="24863" spans="1:4">
      <c r="A24863" s="15">
        <v>2005</v>
      </c>
      <c r="B24863" s="16">
        <v>12</v>
      </c>
      <c r="C24863" s="16" t="s">
        <v>186</v>
      </c>
      <c r="D24863" s="38">
        <v>13.781000000000001</v>
      </c>
    </row>
    <row r="24864" spans="1:4">
      <c r="A24864" s="13">
        <v>2006</v>
      </c>
      <c r="B24864" s="14">
        <v>1</v>
      </c>
      <c r="C24864" s="14" t="s">
        <v>186</v>
      </c>
      <c r="D24864" s="37">
        <v>14.244</v>
      </c>
    </row>
    <row r="24865" spans="1:4">
      <c r="A24865" s="15">
        <v>2006</v>
      </c>
      <c r="B24865" s="16">
        <v>2</v>
      </c>
      <c r="C24865" s="16" t="s">
        <v>186</v>
      </c>
      <c r="D24865" s="38">
        <v>15.888999999999999</v>
      </c>
    </row>
    <row r="24866" spans="1:4">
      <c r="A24866" s="13">
        <v>2006</v>
      </c>
      <c r="B24866" s="14">
        <v>3</v>
      </c>
      <c r="C24866" s="14" t="s">
        <v>186</v>
      </c>
      <c r="D24866" s="37">
        <v>17.518999999999998</v>
      </c>
    </row>
    <row r="24867" spans="1:4">
      <c r="A24867" s="15">
        <v>2006</v>
      </c>
      <c r="B24867" s="16">
        <v>4</v>
      </c>
      <c r="C24867" s="16" t="s">
        <v>186</v>
      </c>
      <c r="D24867" s="38">
        <v>22.87</v>
      </c>
    </row>
    <row r="24868" spans="1:4">
      <c r="A24868" s="13">
        <v>2006</v>
      </c>
      <c r="B24868" s="14">
        <v>5</v>
      </c>
      <c r="C24868" s="14" t="s">
        <v>186</v>
      </c>
      <c r="D24868" s="37">
        <v>24.911000000000001</v>
      </c>
    </row>
    <row r="24869" spans="1:4">
      <c r="A24869" s="15">
        <v>2006</v>
      </c>
      <c r="B24869" s="16">
        <v>6</v>
      </c>
      <c r="C24869" s="16" t="s">
        <v>186</v>
      </c>
      <c r="D24869" s="38">
        <v>27.231999999999999</v>
      </c>
    </row>
    <row r="24870" spans="1:4">
      <c r="A24870" s="13">
        <v>2006</v>
      </c>
      <c r="B24870" s="14">
        <v>7</v>
      </c>
      <c r="C24870" s="14" t="s">
        <v>186</v>
      </c>
      <c r="D24870" s="37">
        <v>28.853999999999999</v>
      </c>
    </row>
    <row r="24871" spans="1:4">
      <c r="A24871" s="15">
        <v>2006</v>
      </c>
      <c r="B24871" s="16">
        <v>8</v>
      </c>
      <c r="C24871" s="16" t="s">
        <v>186</v>
      </c>
      <c r="D24871" s="38">
        <v>28.513999999999999</v>
      </c>
    </row>
    <row r="24872" spans="1:4">
      <c r="A24872" s="13">
        <v>2006</v>
      </c>
      <c r="B24872" s="14">
        <v>9</v>
      </c>
      <c r="C24872" s="14" t="s">
        <v>186</v>
      </c>
      <c r="D24872" s="37">
        <v>26.068000000000001</v>
      </c>
    </row>
    <row r="24873" spans="1:4">
      <c r="A24873" s="15">
        <v>2006</v>
      </c>
      <c r="B24873" s="16">
        <v>10</v>
      </c>
      <c r="C24873" s="16" t="s">
        <v>186</v>
      </c>
      <c r="D24873" s="38">
        <v>25.22</v>
      </c>
    </row>
    <row r="24874" spans="1:4">
      <c r="A24874" s="13">
        <v>2006</v>
      </c>
      <c r="B24874" s="14">
        <v>11</v>
      </c>
      <c r="C24874" s="14" t="s">
        <v>186</v>
      </c>
      <c r="D24874" s="37">
        <v>20.652999999999999</v>
      </c>
    </row>
    <row r="24875" spans="1:4">
      <c r="A24875" s="15">
        <v>2006</v>
      </c>
      <c r="B24875" s="16">
        <v>12</v>
      </c>
      <c r="C24875" s="16" t="s">
        <v>186</v>
      </c>
      <c r="D24875" s="38">
        <v>14.787000000000001</v>
      </c>
    </row>
    <row r="24876" spans="1:4">
      <c r="A24876" s="13">
        <v>2007</v>
      </c>
      <c r="B24876" s="14">
        <v>1</v>
      </c>
      <c r="C24876" s="14" t="s">
        <v>186</v>
      </c>
      <c r="D24876" s="37">
        <v>12.936</v>
      </c>
    </row>
    <row r="24877" spans="1:4">
      <c r="A24877" s="15">
        <v>2007</v>
      </c>
      <c r="B24877" s="16">
        <v>2</v>
      </c>
      <c r="C24877" s="16" t="s">
        <v>186</v>
      </c>
      <c r="D24877" s="38">
        <v>17.760000000000002</v>
      </c>
    </row>
    <row r="24878" spans="1:4">
      <c r="A24878" s="13">
        <v>2007</v>
      </c>
      <c r="B24878" s="14">
        <v>3</v>
      </c>
      <c r="C24878" s="14" t="s">
        <v>186</v>
      </c>
      <c r="D24878" s="37">
        <v>18.652000000000001</v>
      </c>
    </row>
    <row r="24879" spans="1:4">
      <c r="A24879" s="15">
        <v>2007</v>
      </c>
      <c r="B24879" s="16">
        <v>4</v>
      </c>
      <c r="C24879" s="16" t="s">
        <v>186</v>
      </c>
      <c r="D24879" s="38">
        <v>20.635000000000002</v>
      </c>
    </row>
    <row r="24880" spans="1:4">
      <c r="A24880" s="13">
        <v>2007</v>
      </c>
      <c r="B24880" s="14">
        <v>5</v>
      </c>
      <c r="C24880" s="14" t="s">
        <v>186</v>
      </c>
      <c r="D24880" s="37">
        <v>26.08</v>
      </c>
    </row>
    <row r="24881" spans="1:4">
      <c r="A24881" s="15">
        <v>2007</v>
      </c>
      <c r="B24881" s="16">
        <v>6</v>
      </c>
      <c r="C24881" s="16" t="s">
        <v>186</v>
      </c>
      <c r="D24881" s="38">
        <v>27.765000000000001</v>
      </c>
    </row>
    <row r="24882" spans="1:4">
      <c r="A24882" s="13">
        <v>2007</v>
      </c>
      <c r="B24882" s="14">
        <v>7</v>
      </c>
      <c r="C24882" s="14" t="s">
        <v>186</v>
      </c>
      <c r="D24882" s="37">
        <v>29.798999999999999</v>
      </c>
    </row>
    <row r="24883" spans="1:4">
      <c r="A24883" s="15">
        <v>2007</v>
      </c>
      <c r="B24883" s="16">
        <v>8</v>
      </c>
      <c r="C24883" s="16" t="s">
        <v>186</v>
      </c>
      <c r="D24883" s="38">
        <v>27.981999999999999</v>
      </c>
    </row>
    <row r="24884" spans="1:4">
      <c r="A24884" s="13">
        <v>2007</v>
      </c>
      <c r="B24884" s="14">
        <v>9</v>
      </c>
      <c r="C24884" s="14" t="s">
        <v>186</v>
      </c>
      <c r="D24884" s="37">
        <v>27.187000000000001</v>
      </c>
    </row>
    <row r="24885" spans="1:4">
      <c r="A24885" s="15">
        <v>2007</v>
      </c>
      <c r="B24885" s="16">
        <v>10</v>
      </c>
      <c r="C24885" s="16" t="s">
        <v>186</v>
      </c>
      <c r="D24885" s="38">
        <v>24.120999999999999</v>
      </c>
    </row>
    <row r="24886" spans="1:4">
      <c r="A24886" s="13">
        <v>2007</v>
      </c>
      <c r="B24886" s="14">
        <v>11</v>
      </c>
      <c r="C24886" s="14" t="s">
        <v>186</v>
      </c>
      <c r="D24886" s="37">
        <v>18.634</v>
      </c>
    </row>
    <row r="24887" spans="1:4">
      <c r="A24887" s="15">
        <v>2007</v>
      </c>
      <c r="B24887" s="16">
        <v>12</v>
      </c>
      <c r="C24887" s="16" t="s">
        <v>186</v>
      </c>
      <c r="D24887" s="38">
        <v>16.186</v>
      </c>
    </row>
    <row r="24888" spans="1:4">
      <c r="A24888" s="13">
        <v>2008</v>
      </c>
      <c r="B24888" s="14">
        <v>1</v>
      </c>
      <c r="C24888" s="14" t="s">
        <v>186</v>
      </c>
      <c r="D24888" s="37">
        <v>12.068</v>
      </c>
    </row>
    <row r="24889" spans="1:4">
      <c r="A24889" s="15">
        <v>2008</v>
      </c>
      <c r="B24889" s="16">
        <v>2</v>
      </c>
      <c r="C24889" s="16" t="s">
        <v>186</v>
      </c>
      <c r="D24889" s="38">
        <v>11.087999999999999</v>
      </c>
    </row>
    <row r="24890" spans="1:4">
      <c r="A24890" s="13">
        <v>2008</v>
      </c>
      <c r="B24890" s="14">
        <v>3</v>
      </c>
      <c r="C24890" s="14" t="s">
        <v>186</v>
      </c>
      <c r="D24890" s="37">
        <v>19.158999999999999</v>
      </c>
    </row>
    <row r="24891" spans="1:4">
      <c r="A24891" s="15">
        <v>2008</v>
      </c>
      <c r="B24891" s="16">
        <v>4</v>
      </c>
      <c r="C24891" s="16" t="s">
        <v>186</v>
      </c>
      <c r="D24891" s="38">
        <v>22.582999999999998</v>
      </c>
    </row>
    <row r="24892" spans="1:4">
      <c r="A24892" s="13">
        <v>2008</v>
      </c>
      <c r="B24892" s="14">
        <v>5</v>
      </c>
      <c r="C24892" s="14" t="s">
        <v>186</v>
      </c>
      <c r="D24892" s="37">
        <v>25.024999999999999</v>
      </c>
    </row>
    <row r="24893" spans="1:4">
      <c r="A24893" s="15">
        <v>2008</v>
      </c>
      <c r="B24893" s="16">
        <v>6</v>
      </c>
      <c r="C24893" s="16" t="s">
        <v>186</v>
      </c>
      <c r="D24893" s="38">
        <v>26.448</v>
      </c>
    </row>
    <row r="24894" spans="1:4">
      <c r="A24894" s="13">
        <v>2008</v>
      </c>
      <c r="B24894" s="14">
        <v>7</v>
      </c>
      <c r="C24894" s="14" t="s">
        <v>186</v>
      </c>
      <c r="D24894" s="37">
        <v>28.265999999999998</v>
      </c>
    </row>
    <row r="24895" spans="1:4">
      <c r="A24895" s="15">
        <v>2008</v>
      </c>
      <c r="B24895" s="16">
        <v>8</v>
      </c>
      <c r="C24895" s="16" t="s">
        <v>186</v>
      </c>
      <c r="D24895" s="38">
        <v>28.373000000000001</v>
      </c>
    </row>
    <row r="24896" spans="1:4">
      <c r="A24896" s="13">
        <v>2008</v>
      </c>
      <c r="B24896" s="14">
        <v>9</v>
      </c>
      <c r="C24896" s="14" t="s">
        <v>186</v>
      </c>
      <c r="D24896" s="37">
        <v>28.082999999999998</v>
      </c>
    </row>
    <row r="24897" spans="1:4">
      <c r="A24897" s="15">
        <v>2008</v>
      </c>
      <c r="B24897" s="16">
        <v>10</v>
      </c>
      <c r="C24897" s="16" t="s">
        <v>186</v>
      </c>
      <c r="D24897" s="38">
        <v>25.1</v>
      </c>
    </row>
    <row r="24898" spans="1:4">
      <c r="A24898" s="13">
        <v>2008</v>
      </c>
      <c r="B24898" s="14">
        <v>11</v>
      </c>
      <c r="C24898" s="14" t="s">
        <v>186</v>
      </c>
      <c r="D24898" s="37">
        <v>19.122</v>
      </c>
    </row>
    <row r="24899" spans="1:4">
      <c r="A24899" s="15">
        <v>2008</v>
      </c>
      <c r="B24899" s="16">
        <v>12</v>
      </c>
      <c r="C24899" s="16" t="s">
        <v>186</v>
      </c>
      <c r="D24899" s="38">
        <v>14.58</v>
      </c>
    </row>
    <row r="24900" spans="1:4">
      <c r="A24900" s="13">
        <v>2009</v>
      </c>
      <c r="B24900" s="14">
        <v>1</v>
      </c>
      <c r="C24900" s="14" t="s">
        <v>186</v>
      </c>
      <c r="D24900" s="37">
        <v>11.965999999999999</v>
      </c>
    </row>
    <row r="24901" spans="1:4">
      <c r="A24901" s="15">
        <v>2009</v>
      </c>
      <c r="B24901" s="16">
        <v>2</v>
      </c>
      <c r="C24901" s="16" t="s">
        <v>186</v>
      </c>
      <c r="D24901" s="38">
        <v>19.763999999999999</v>
      </c>
    </row>
    <row r="24902" spans="1:4">
      <c r="A24902" s="13">
        <v>2009</v>
      </c>
      <c r="B24902" s="14">
        <v>3</v>
      </c>
      <c r="C24902" s="14" t="s">
        <v>186</v>
      </c>
      <c r="D24902" s="37">
        <v>17.837</v>
      </c>
    </row>
    <row r="24903" spans="1:4">
      <c r="A24903" s="15">
        <v>2009</v>
      </c>
      <c r="B24903" s="16">
        <v>4</v>
      </c>
      <c r="C24903" s="16" t="s">
        <v>186</v>
      </c>
      <c r="D24903" s="38">
        <v>21.542000000000002</v>
      </c>
    </row>
    <row r="24904" spans="1:4">
      <c r="A24904" s="13">
        <v>2009</v>
      </c>
      <c r="B24904" s="14">
        <v>5</v>
      </c>
      <c r="C24904" s="14" t="s">
        <v>186</v>
      </c>
      <c r="D24904" s="37">
        <v>25.31</v>
      </c>
    </row>
    <row r="24905" spans="1:4">
      <c r="A24905" s="15">
        <v>2009</v>
      </c>
      <c r="B24905" s="16">
        <v>6</v>
      </c>
      <c r="C24905" s="16" t="s">
        <v>186</v>
      </c>
      <c r="D24905" s="38">
        <v>27.48</v>
      </c>
    </row>
    <row r="24906" spans="1:4">
      <c r="A24906" s="13">
        <v>2009</v>
      </c>
      <c r="B24906" s="14">
        <v>7</v>
      </c>
      <c r="C24906" s="14" t="s">
        <v>186</v>
      </c>
      <c r="D24906" s="37">
        <v>28.693999999999999</v>
      </c>
    </row>
    <row r="24907" spans="1:4">
      <c r="A24907" s="15">
        <v>2009</v>
      </c>
      <c r="B24907" s="16">
        <v>8</v>
      </c>
      <c r="C24907" s="16" t="s">
        <v>186</v>
      </c>
      <c r="D24907" s="38">
        <v>29.215</v>
      </c>
    </row>
    <row r="24908" spans="1:4">
      <c r="A24908" s="13">
        <v>2009</v>
      </c>
      <c r="B24908" s="14">
        <v>9</v>
      </c>
      <c r="C24908" s="14" t="s">
        <v>186</v>
      </c>
      <c r="D24908" s="37">
        <v>28.515000000000001</v>
      </c>
    </row>
    <row r="24909" spans="1:4">
      <c r="A24909" s="15">
        <v>2009</v>
      </c>
      <c r="B24909" s="16">
        <v>10</v>
      </c>
      <c r="C24909" s="16" t="s">
        <v>186</v>
      </c>
      <c r="D24909" s="38">
        <v>24.846</v>
      </c>
    </row>
    <row r="24910" spans="1:4">
      <c r="A24910" s="13">
        <v>2009</v>
      </c>
      <c r="B24910" s="14">
        <v>11</v>
      </c>
      <c r="C24910" s="14" t="s">
        <v>186</v>
      </c>
      <c r="D24910" s="37">
        <v>17.122</v>
      </c>
    </row>
    <row r="24911" spans="1:4">
      <c r="A24911" s="15">
        <v>2009</v>
      </c>
      <c r="B24911" s="16">
        <v>12</v>
      </c>
      <c r="C24911" s="16" t="s">
        <v>186</v>
      </c>
      <c r="D24911" s="38">
        <v>14.089</v>
      </c>
    </row>
    <row r="24912" spans="1:4">
      <c r="A24912" s="13">
        <v>2010</v>
      </c>
      <c r="B24912" s="14">
        <v>1</v>
      </c>
      <c r="C24912" s="14" t="s">
        <v>186</v>
      </c>
      <c r="D24912" s="37">
        <v>13.993</v>
      </c>
    </row>
    <row r="24913" spans="1:4">
      <c r="A24913" s="15">
        <v>2010</v>
      </c>
      <c r="B24913" s="16">
        <v>2</v>
      </c>
      <c r="C24913" s="16" t="s">
        <v>186</v>
      </c>
      <c r="D24913" s="38">
        <v>15.86</v>
      </c>
    </row>
    <row r="24914" spans="1:4">
      <c r="A24914" s="13">
        <v>2010</v>
      </c>
      <c r="B24914" s="14">
        <v>3</v>
      </c>
      <c r="C24914" s="14" t="s">
        <v>186</v>
      </c>
      <c r="D24914" s="37">
        <v>18.678999999999998</v>
      </c>
    </row>
    <row r="24915" spans="1:4">
      <c r="A24915" s="15">
        <v>2010</v>
      </c>
      <c r="B24915" s="16">
        <v>4</v>
      </c>
      <c r="C24915" s="16" t="s">
        <v>186</v>
      </c>
      <c r="D24915" s="38">
        <v>19.89</v>
      </c>
    </row>
    <row r="24916" spans="1:4">
      <c r="A24916" s="13">
        <v>2010</v>
      </c>
      <c r="B24916" s="14">
        <v>5</v>
      </c>
      <c r="C24916" s="14" t="s">
        <v>186</v>
      </c>
      <c r="D24916" s="37">
        <v>25.390999999999998</v>
      </c>
    </row>
    <row r="24917" spans="1:4">
      <c r="A24917" s="15">
        <v>2010</v>
      </c>
      <c r="B24917" s="16">
        <v>6</v>
      </c>
      <c r="C24917" s="16" t="s">
        <v>186</v>
      </c>
      <c r="D24917" s="38">
        <v>26.308</v>
      </c>
    </row>
    <row r="24918" spans="1:4">
      <c r="A24918" s="13">
        <v>2010</v>
      </c>
      <c r="B24918" s="14">
        <v>7</v>
      </c>
      <c r="C24918" s="14" t="s">
        <v>186</v>
      </c>
      <c r="D24918" s="37">
        <v>28.997</v>
      </c>
    </row>
    <row r="24919" spans="1:4">
      <c r="A24919" s="15">
        <v>2010</v>
      </c>
      <c r="B24919" s="16">
        <v>8</v>
      </c>
      <c r="C24919" s="16" t="s">
        <v>186</v>
      </c>
      <c r="D24919" s="38">
        <v>28.802</v>
      </c>
    </row>
    <row r="24920" spans="1:4">
      <c r="A24920" s="13">
        <v>2010</v>
      </c>
      <c r="B24920" s="14">
        <v>9</v>
      </c>
      <c r="C24920" s="14" t="s">
        <v>186</v>
      </c>
      <c r="D24920" s="37">
        <v>27.402999999999999</v>
      </c>
    </row>
    <row r="24921" spans="1:4">
      <c r="A24921" s="15">
        <v>2010</v>
      </c>
      <c r="B24921" s="16">
        <v>10</v>
      </c>
      <c r="C24921" s="16" t="s">
        <v>186</v>
      </c>
      <c r="D24921" s="38">
        <v>22.96</v>
      </c>
    </row>
    <row r="24922" spans="1:4">
      <c r="A24922" s="13">
        <v>2010</v>
      </c>
      <c r="B24922" s="14">
        <v>11</v>
      </c>
      <c r="C24922" s="14" t="s">
        <v>186</v>
      </c>
      <c r="D24922" s="37">
        <v>18.934000000000001</v>
      </c>
    </row>
    <row r="24923" spans="1:4">
      <c r="A24923" s="15">
        <v>2010</v>
      </c>
      <c r="B24923" s="16">
        <v>12</v>
      </c>
      <c r="C24923" s="16" t="s">
        <v>186</v>
      </c>
      <c r="D24923" s="38">
        <v>14.407999999999999</v>
      </c>
    </row>
    <row r="24924" spans="1:4">
      <c r="A24924" s="13">
        <v>2011</v>
      </c>
      <c r="B24924" s="14">
        <v>1</v>
      </c>
      <c r="C24924" s="14" t="s">
        <v>186</v>
      </c>
      <c r="D24924" s="37">
        <v>9.4390000000000001</v>
      </c>
    </row>
    <row r="24925" spans="1:4">
      <c r="A24925" s="15">
        <v>2011</v>
      </c>
      <c r="B24925" s="16">
        <v>2</v>
      </c>
      <c r="C24925" s="16" t="s">
        <v>186</v>
      </c>
      <c r="D24925" s="38">
        <v>14.558999999999999</v>
      </c>
    </row>
    <row r="24926" spans="1:4">
      <c r="A24926" s="13">
        <v>2011</v>
      </c>
      <c r="B24926" s="14">
        <v>3</v>
      </c>
      <c r="C24926" s="14" t="s">
        <v>186</v>
      </c>
      <c r="D24926" s="37">
        <v>16.050999999999998</v>
      </c>
    </row>
    <row r="24927" spans="1:4">
      <c r="A24927" s="15">
        <v>2011</v>
      </c>
      <c r="B24927" s="16">
        <v>4</v>
      </c>
      <c r="C24927" s="16" t="s">
        <v>186</v>
      </c>
      <c r="D24927" s="38">
        <v>22.702999999999999</v>
      </c>
    </row>
    <row r="24928" spans="1:4">
      <c r="A24928" s="13">
        <v>2011</v>
      </c>
      <c r="B24928" s="14">
        <v>5</v>
      </c>
      <c r="C24928" s="14" t="s">
        <v>186</v>
      </c>
      <c r="D24928" s="37">
        <v>24.946999999999999</v>
      </c>
    </row>
    <row r="24929" spans="1:4">
      <c r="A24929" s="15">
        <v>2011</v>
      </c>
      <c r="B24929" s="16">
        <v>6</v>
      </c>
      <c r="C24929" s="16" t="s">
        <v>186</v>
      </c>
      <c r="D24929" s="38">
        <v>28.231000000000002</v>
      </c>
    </row>
    <row r="24930" spans="1:4">
      <c r="A24930" s="13">
        <v>2011</v>
      </c>
      <c r="B24930" s="14">
        <v>7</v>
      </c>
      <c r="C24930" s="14" t="s">
        <v>186</v>
      </c>
      <c r="D24930" s="37">
        <v>28.584</v>
      </c>
    </row>
    <row r="24931" spans="1:4">
      <c r="A24931" s="15">
        <v>2011</v>
      </c>
      <c r="B24931" s="16">
        <v>8</v>
      </c>
      <c r="C24931" s="16" t="s">
        <v>186</v>
      </c>
      <c r="D24931" s="38">
        <v>29.135999999999999</v>
      </c>
    </row>
    <row r="24932" spans="1:4">
      <c r="A24932" s="13">
        <v>2011</v>
      </c>
      <c r="B24932" s="14">
        <v>9</v>
      </c>
      <c r="C24932" s="14" t="s">
        <v>186</v>
      </c>
      <c r="D24932" s="37">
        <v>27.257000000000001</v>
      </c>
    </row>
    <row r="24933" spans="1:4">
      <c r="A24933" s="15">
        <v>2011</v>
      </c>
      <c r="B24933" s="16">
        <v>10</v>
      </c>
      <c r="C24933" s="16" t="s">
        <v>186</v>
      </c>
      <c r="D24933" s="38">
        <v>22.919</v>
      </c>
    </row>
    <row r="24934" spans="1:4">
      <c r="A24934" s="13">
        <v>2011</v>
      </c>
      <c r="B24934" s="14">
        <v>11</v>
      </c>
      <c r="C24934" s="14" t="s">
        <v>186</v>
      </c>
      <c r="D24934" s="37">
        <v>21.02</v>
      </c>
    </row>
    <row r="24935" spans="1:4">
      <c r="A24935" s="15">
        <v>2011</v>
      </c>
      <c r="B24935" s="16">
        <v>12</v>
      </c>
      <c r="C24935" s="16" t="s">
        <v>186</v>
      </c>
      <c r="D24935" s="38">
        <v>13.510999999999999</v>
      </c>
    </row>
    <row r="24936" spans="1:4">
      <c r="A24936" s="13">
        <v>2012</v>
      </c>
      <c r="B24936" s="14">
        <v>1</v>
      </c>
      <c r="C24936" s="14" t="s">
        <v>186</v>
      </c>
      <c r="D24936" s="37">
        <v>11.238</v>
      </c>
    </row>
    <row r="24937" spans="1:4">
      <c r="A24937" s="15">
        <v>2012</v>
      </c>
      <c r="B24937" s="16">
        <v>2</v>
      </c>
      <c r="C24937" s="16" t="s">
        <v>186</v>
      </c>
      <c r="D24937" s="38">
        <v>13.718</v>
      </c>
    </row>
    <row r="24938" spans="1:4">
      <c r="A24938" s="13">
        <v>2012</v>
      </c>
      <c r="B24938" s="14">
        <v>3</v>
      </c>
      <c r="C24938" s="14" t="s">
        <v>186</v>
      </c>
      <c r="D24938" s="37">
        <v>17.995999999999999</v>
      </c>
    </row>
    <row r="24939" spans="1:4">
      <c r="A24939" s="15">
        <v>2012</v>
      </c>
      <c r="B24939" s="16">
        <v>4</v>
      </c>
      <c r="C24939" s="16" t="s">
        <v>186</v>
      </c>
      <c r="D24939" s="38">
        <v>23.146999999999998</v>
      </c>
    </row>
    <row r="24940" spans="1:4">
      <c r="A24940" s="13">
        <v>2012</v>
      </c>
      <c r="B24940" s="14">
        <v>5</v>
      </c>
      <c r="C24940" s="14" t="s">
        <v>186</v>
      </c>
      <c r="D24940" s="37">
        <v>26.79</v>
      </c>
    </row>
    <row r="24941" spans="1:4">
      <c r="A24941" s="15">
        <v>2012</v>
      </c>
      <c r="B24941" s="16">
        <v>6</v>
      </c>
      <c r="C24941" s="16" t="s">
        <v>186</v>
      </c>
      <c r="D24941" s="38">
        <v>27.768000000000001</v>
      </c>
    </row>
    <row r="24942" spans="1:4">
      <c r="A24942" s="13">
        <v>2012</v>
      </c>
      <c r="B24942" s="14">
        <v>7</v>
      </c>
      <c r="C24942" s="14" t="s">
        <v>186</v>
      </c>
      <c r="D24942" s="37">
        <v>28.71</v>
      </c>
    </row>
    <row r="24943" spans="1:4">
      <c r="A24943" s="15">
        <v>2012</v>
      </c>
      <c r="B24943" s="16">
        <v>8</v>
      </c>
      <c r="C24943" s="16" t="s">
        <v>186</v>
      </c>
      <c r="D24943" s="38">
        <v>28.530999999999999</v>
      </c>
    </row>
    <row r="24944" spans="1:4">
      <c r="A24944" s="13">
        <v>2012</v>
      </c>
      <c r="B24944" s="14">
        <v>9</v>
      </c>
      <c r="C24944" s="14" t="s">
        <v>186</v>
      </c>
      <c r="D24944" s="37">
        <v>26.684000000000001</v>
      </c>
    </row>
    <row r="24945" spans="1:4">
      <c r="A24945" s="15">
        <v>2012</v>
      </c>
      <c r="B24945" s="16">
        <v>10</v>
      </c>
      <c r="C24945" s="16" t="s">
        <v>186</v>
      </c>
      <c r="D24945" s="38">
        <v>23.760999999999999</v>
      </c>
    </row>
    <row r="24946" spans="1:4">
      <c r="A24946" s="13">
        <v>2012</v>
      </c>
      <c r="B24946" s="14">
        <v>11</v>
      </c>
      <c r="C24946" s="14" t="s">
        <v>186</v>
      </c>
      <c r="D24946" s="37">
        <v>19.216999999999999</v>
      </c>
    </row>
    <row r="24947" spans="1:4">
      <c r="A24947" s="15">
        <v>2012</v>
      </c>
      <c r="B24947" s="16">
        <v>12</v>
      </c>
      <c r="C24947" s="16" t="s">
        <v>186</v>
      </c>
      <c r="D24947" s="38">
        <v>14.448</v>
      </c>
    </row>
    <row r="24948" spans="1:4">
      <c r="A24948" s="13">
        <v>2013</v>
      </c>
      <c r="B24948" s="14">
        <v>1</v>
      </c>
      <c r="C24948" s="14" t="s">
        <v>186</v>
      </c>
      <c r="D24948" s="37">
        <v>13.348000000000001</v>
      </c>
    </row>
    <row r="24949" spans="1:4">
      <c r="A24949" s="15">
        <v>2013</v>
      </c>
      <c r="B24949" s="16">
        <v>2</v>
      </c>
      <c r="C24949" s="16" t="s">
        <v>186</v>
      </c>
      <c r="D24949" s="38">
        <v>17.106000000000002</v>
      </c>
    </row>
    <row r="24950" spans="1:4">
      <c r="A24950" s="13">
        <v>2013</v>
      </c>
      <c r="B24950" s="14">
        <v>3</v>
      </c>
      <c r="C24950" s="14" t="s">
        <v>186</v>
      </c>
      <c r="D24950" s="37">
        <v>19.824999999999999</v>
      </c>
    </row>
    <row r="24951" spans="1:4">
      <c r="A24951" s="15">
        <v>2013</v>
      </c>
      <c r="B24951" s="16">
        <v>4</v>
      </c>
      <c r="C24951" s="16" t="s">
        <v>186</v>
      </c>
      <c r="D24951" s="38">
        <v>21.305</v>
      </c>
    </row>
    <row r="24952" spans="1:4">
      <c r="A24952" s="13">
        <v>2013</v>
      </c>
      <c r="B24952" s="14">
        <v>5</v>
      </c>
      <c r="C24952" s="14" t="s">
        <v>186</v>
      </c>
      <c r="D24952" s="37">
        <v>25.896000000000001</v>
      </c>
    </row>
    <row r="24953" spans="1:4">
      <c r="A24953" s="15">
        <v>2013</v>
      </c>
      <c r="B24953" s="16">
        <v>6</v>
      </c>
      <c r="C24953" s="16" t="s">
        <v>186</v>
      </c>
      <c r="D24953" s="38">
        <v>28.004999999999999</v>
      </c>
    </row>
    <row r="24954" spans="1:4">
      <c r="A24954" s="13">
        <v>2013</v>
      </c>
      <c r="B24954" s="14">
        <v>7</v>
      </c>
      <c r="C24954" s="14" t="s">
        <v>186</v>
      </c>
      <c r="D24954" s="37">
        <v>28.431000000000001</v>
      </c>
    </row>
    <row r="24955" spans="1:4">
      <c r="A24955" s="15">
        <v>2013</v>
      </c>
      <c r="B24955" s="16">
        <v>8</v>
      </c>
      <c r="C24955" s="16" t="s">
        <v>186</v>
      </c>
      <c r="D24955" s="38">
        <v>28.498000000000001</v>
      </c>
    </row>
    <row r="24956" spans="1:4">
      <c r="A24956" s="13">
        <v>2000</v>
      </c>
      <c r="B24956" s="14">
        <v>2</v>
      </c>
      <c r="C24956" s="14" t="s">
        <v>187</v>
      </c>
      <c r="D24956" s="37">
        <v>26.507999999999999</v>
      </c>
    </row>
    <row r="24957" spans="1:4">
      <c r="A24957" s="15">
        <v>2000</v>
      </c>
      <c r="B24957" s="16">
        <v>3</v>
      </c>
      <c r="C24957" s="16" t="s">
        <v>187</v>
      </c>
      <c r="D24957" s="38">
        <v>27.25</v>
      </c>
    </row>
    <row r="24958" spans="1:4">
      <c r="A24958" s="13">
        <v>2000</v>
      </c>
      <c r="B24958" s="14">
        <v>4</v>
      </c>
      <c r="C24958" s="14" t="s">
        <v>187</v>
      </c>
      <c r="D24958" s="37">
        <v>27.186</v>
      </c>
    </row>
    <row r="24959" spans="1:4">
      <c r="A24959" s="15">
        <v>2000</v>
      </c>
      <c r="B24959" s="16">
        <v>5</v>
      </c>
      <c r="C24959" s="16" t="s">
        <v>187</v>
      </c>
      <c r="D24959" s="38">
        <v>28.227</v>
      </c>
    </row>
    <row r="24960" spans="1:4">
      <c r="A24960" s="13">
        <v>2000</v>
      </c>
      <c r="B24960" s="14">
        <v>6</v>
      </c>
      <c r="C24960" s="14" t="s">
        <v>187</v>
      </c>
      <c r="D24960" s="37">
        <v>27.358000000000001</v>
      </c>
    </row>
    <row r="24961" spans="1:4">
      <c r="A24961" s="15">
        <v>2000</v>
      </c>
      <c r="B24961" s="16">
        <v>7</v>
      </c>
      <c r="C24961" s="16" t="s">
        <v>187</v>
      </c>
      <c r="D24961" s="38">
        <v>27.553000000000001</v>
      </c>
    </row>
    <row r="24962" spans="1:4">
      <c r="A24962" s="13">
        <v>2000</v>
      </c>
      <c r="B24962" s="14">
        <v>8</v>
      </c>
      <c r="C24962" s="14" t="s">
        <v>187</v>
      </c>
      <c r="D24962" s="37">
        <v>27.050999999999998</v>
      </c>
    </row>
    <row r="24963" spans="1:4">
      <c r="A24963" s="15">
        <v>2000</v>
      </c>
      <c r="B24963" s="16">
        <v>9</v>
      </c>
      <c r="C24963" s="16" t="s">
        <v>187</v>
      </c>
      <c r="D24963" s="38">
        <v>27.068999999999999</v>
      </c>
    </row>
    <row r="24964" spans="1:4">
      <c r="A24964" s="13">
        <v>2000</v>
      </c>
      <c r="B24964" s="14">
        <v>10</v>
      </c>
      <c r="C24964" s="14" t="s">
        <v>187</v>
      </c>
      <c r="D24964" s="37">
        <v>27.169</v>
      </c>
    </row>
    <row r="24965" spans="1:4">
      <c r="A24965" s="15">
        <v>2000</v>
      </c>
      <c r="B24965" s="16">
        <v>11</v>
      </c>
      <c r="C24965" s="16" t="s">
        <v>187</v>
      </c>
      <c r="D24965" s="38">
        <v>27.041</v>
      </c>
    </row>
    <row r="24966" spans="1:4">
      <c r="A24966" s="13">
        <v>2000</v>
      </c>
      <c r="B24966" s="14">
        <v>12</v>
      </c>
      <c r="C24966" s="14" t="s">
        <v>187</v>
      </c>
      <c r="D24966" s="37">
        <v>26.73</v>
      </c>
    </row>
    <row r="24967" spans="1:4">
      <c r="A24967" s="15">
        <v>2001</v>
      </c>
      <c r="B24967" s="16">
        <v>1</v>
      </c>
      <c r="C24967" s="16" t="s">
        <v>187</v>
      </c>
      <c r="D24967" s="38">
        <v>26.202000000000002</v>
      </c>
    </row>
    <row r="24968" spans="1:4">
      <c r="A24968" s="13">
        <v>2001</v>
      </c>
      <c r="B24968" s="14">
        <v>2</v>
      </c>
      <c r="C24968" s="14" t="s">
        <v>187</v>
      </c>
      <c r="D24968" s="37">
        <v>26.774999999999999</v>
      </c>
    </row>
    <row r="24969" spans="1:4">
      <c r="A24969" s="15">
        <v>2001</v>
      </c>
      <c r="B24969" s="16">
        <v>3</v>
      </c>
      <c r="C24969" s="16" t="s">
        <v>187</v>
      </c>
      <c r="D24969" s="38">
        <v>27.597999999999999</v>
      </c>
    </row>
    <row r="24970" spans="1:4">
      <c r="A24970" s="13">
        <v>2001</v>
      </c>
      <c r="B24970" s="14">
        <v>4</v>
      </c>
      <c r="C24970" s="14" t="s">
        <v>187</v>
      </c>
      <c r="D24970" s="37">
        <v>27.344999999999999</v>
      </c>
    </row>
    <row r="24971" spans="1:4">
      <c r="A24971" s="15">
        <v>2001</v>
      </c>
      <c r="B24971" s="16">
        <v>5</v>
      </c>
      <c r="C24971" s="16" t="s">
        <v>187</v>
      </c>
      <c r="D24971" s="38">
        <v>28.073</v>
      </c>
    </row>
    <row r="24972" spans="1:4">
      <c r="A24972" s="13">
        <v>2001</v>
      </c>
      <c r="B24972" s="14">
        <v>6</v>
      </c>
      <c r="C24972" s="14" t="s">
        <v>187</v>
      </c>
      <c r="D24972" s="37">
        <v>27.605</v>
      </c>
    </row>
    <row r="24973" spans="1:4">
      <c r="A24973" s="15">
        <v>2001</v>
      </c>
      <c r="B24973" s="16">
        <v>7</v>
      </c>
      <c r="C24973" s="16" t="s">
        <v>187</v>
      </c>
      <c r="D24973" s="38">
        <v>27.648</v>
      </c>
    </row>
    <row r="24974" spans="1:4">
      <c r="A24974" s="13">
        <v>2001</v>
      </c>
      <c r="B24974" s="14">
        <v>8</v>
      </c>
      <c r="C24974" s="14" t="s">
        <v>187</v>
      </c>
      <c r="D24974" s="37">
        <v>27.361000000000001</v>
      </c>
    </row>
    <row r="24975" spans="1:4">
      <c r="A24975" s="15">
        <v>2001</v>
      </c>
      <c r="B24975" s="16">
        <v>9</v>
      </c>
      <c r="C24975" s="16" t="s">
        <v>187</v>
      </c>
      <c r="D24975" s="38">
        <v>27.087</v>
      </c>
    </row>
    <row r="24976" spans="1:4">
      <c r="A24976" s="13">
        <v>2001</v>
      </c>
      <c r="B24976" s="14">
        <v>10</v>
      </c>
      <c r="C24976" s="14" t="s">
        <v>187</v>
      </c>
      <c r="D24976" s="37">
        <v>27.103999999999999</v>
      </c>
    </row>
    <row r="24977" spans="1:4">
      <c r="A24977" s="15">
        <v>2001</v>
      </c>
      <c r="B24977" s="16">
        <v>11</v>
      </c>
      <c r="C24977" s="16" t="s">
        <v>187</v>
      </c>
      <c r="D24977" s="38">
        <v>26.917999999999999</v>
      </c>
    </row>
    <row r="24978" spans="1:4">
      <c r="A24978" s="13">
        <v>2001</v>
      </c>
      <c r="B24978" s="14">
        <v>12</v>
      </c>
      <c r="C24978" s="14" t="s">
        <v>187</v>
      </c>
      <c r="D24978" s="37">
        <v>26.556000000000001</v>
      </c>
    </row>
    <row r="24979" spans="1:4">
      <c r="A24979" s="15">
        <v>2002</v>
      </c>
      <c r="B24979" s="16">
        <v>1</v>
      </c>
      <c r="C24979" s="16" t="s">
        <v>187</v>
      </c>
      <c r="D24979" s="38">
        <v>26.558</v>
      </c>
    </row>
    <row r="24980" spans="1:4">
      <c r="A24980" s="13">
        <v>2002</v>
      </c>
      <c r="B24980" s="14">
        <v>2</v>
      </c>
      <c r="C24980" s="14" t="s">
        <v>187</v>
      </c>
      <c r="D24980" s="37">
        <v>26.99</v>
      </c>
    </row>
    <row r="24981" spans="1:4">
      <c r="A24981" s="15">
        <v>2002</v>
      </c>
      <c r="B24981" s="16">
        <v>3</v>
      </c>
      <c r="C24981" s="16" t="s">
        <v>187</v>
      </c>
      <c r="D24981" s="38">
        <v>27.571999999999999</v>
      </c>
    </row>
    <row r="24982" spans="1:4">
      <c r="A24982" s="13">
        <v>2002</v>
      </c>
      <c r="B24982" s="14">
        <v>4</v>
      </c>
      <c r="C24982" s="14" t="s">
        <v>187</v>
      </c>
      <c r="D24982" s="37">
        <v>27.614000000000001</v>
      </c>
    </row>
    <row r="24983" spans="1:4">
      <c r="A24983" s="15">
        <v>2002</v>
      </c>
      <c r="B24983" s="16">
        <v>5</v>
      </c>
      <c r="C24983" s="16" t="s">
        <v>187</v>
      </c>
      <c r="D24983" s="38">
        <v>28.388000000000002</v>
      </c>
    </row>
    <row r="24984" spans="1:4">
      <c r="A24984" s="13">
        <v>2002</v>
      </c>
      <c r="B24984" s="14">
        <v>6</v>
      </c>
      <c r="C24984" s="14" t="s">
        <v>187</v>
      </c>
      <c r="D24984" s="37">
        <v>28.032</v>
      </c>
    </row>
    <row r="24985" spans="1:4">
      <c r="A24985" s="15">
        <v>2002</v>
      </c>
      <c r="B24985" s="16">
        <v>7</v>
      </c>
      <c r="C24985" s="16" t="s">
        <v>187</v>
      </c>
      <c r="D24985" s="38">
        <v>27.738</v>
      </c>
    </row>
    <row r="24986" spans="1:4">
      <c r="A24986" s="13">
        <v>2002</v>
      </c>
      <c r="B24986" s="14">
        <v>8</v>
      </c>
      <c r="C24986" s="14" t="s">
        <v>187</v>
      </c>
      <c r="D24986" s="37">
        <v>27.681999999999999</v>
      </c>
    </row>
    <row r="24987" spans="1:4">
      <c r="A24987" s="15">
        <v>2002</v>
      </c>
      <c r="B24987" s="16">
        <v>9</v>
      </c>
      <c r="C24987" s="16" t="s">
        <v>187</v>
      </c>
      <c r="D24987" s="38">
        <v>27.006</v>
      </c>
    </row>
    <row r="24988" spans="1:4">
      <c r="A24988" s="13">
        <v>2002</v>
      </c>
      <c r="B24988" s="14">
        <v>10</v>
      </c>
      <c r="C24988" s="14" t="s">
        <v>187</v>
      </c>
      <c r="D24988" s="37">
        <v>27.527000000000001</v>
      </c>
    </row>
    <row r="24989" spans="1:4">
      <c r="A24989" s="15">
        <v>2002</v>
      </c>
      <c r="B24989" s="16">
        <v>11</v>
      </c>
      <c r="C24989" s="16" t="s">
        <v>187</v>
      </c>
      <c r="D24989" s="38">
        <v>26.946000000000002</v>
      </c>
    </row>
    <row r="24990" spans="1:4">
      <c r="A24990" s="13">
        <v>2002</v>
      </c>
      <c r="B24990" s="14">
        <v>12</v>
      </c>
      <c r="C24990" s="14" t="s">
        <v>187</v>
      </c>
      <c r="D24990" s="37">
        <v>26.82</v>
      </c>
    </row>
    <row r="24991" spans="1:4">
      <c r="A24991" s="15">
        <v>2003</v>
      </c>
      <c r="B24991" s="16">
        <v>1</v>
      </c>
      <c r="C24991" s="16" t="s">
        <v>187</v>
      </c>
      <c r="D24991" s="38">
        <v>26.445</v>
      </c>
    </row>
    <row r="24992" spans="1:4">
      <c r="A24992" s="13">
        <v>2003</v>
      </c>
      <c r="B24992" s="14">
        <v>2</v>
      </c>
      <c r="C24992" s="14" t="s">
        <v>187</v>
      </c>
      <c r="D24992" s="37">
        <v>26.875</v>
      </c>
    </row>
    <row r="24993" spans="1:4">
      <c r="A24993" s="15">
        <v>2003</v>
      </c>
      <c r="B24993" s="16">
        <v>3</v>
      </c>
      <c r="C24993" s="16" t="s">
        <v>187</v>
      </c>
      <c r="D24993" s="38">
        <v>27.754000000000001</v>
      </c>
    </row>
    <row r="24994" spans="1:4">
      <c r="A24994" s="13">
        <v>2003</v>
      </c>
      <c r="B24994" s="14">
        <v>4</v>
      </c>
      <c r="C24994" s="14" t="s">
        <v>187</v>
      </c>
      <c r="D24994" s="37">
        <v>27.327000000000002</v>
      </c>
    </row>
    <row r="24995" spans="1:4">
      <c r="A24995" s="15">
        <v>2003</v>
      </c>
      <c r="B24995" s="16">
        <v>5</v>
      </c>
      <c r="C24995" s="16" t="s">
        <v>187</v>
      </c>
      <c r="D24995" s="38">
        <v>28.574000000000002</v>
      </c>
    </row>
    <row r="24996" spans="1:4">
      <c r="A24996" s="13">
        <v>2003</v>
      </c>
      <c r="B24996" s="14">
        <v>6</v>
      </c>
      <c r="C24996" s="14" t="s">
        <v>187</v>
      </c>
      <c r="D24996" s="37">
        <v>28.22</v>
      </c>
    </row>
    <row r="24997" spans="1:4">
      <c r="A24997" s="15">
        <v>2003</v>
      </c>
      <c r="B24997" s="16">
        <v>7</v>
      </c>
      <c r="C24997" s="16" t="s">
        <v>187</v>
      </c>
      <c r="D24997" s="38">
        <v>27.524000000000001</v>
      </c>
    </row>
    <row r="24998" spans="1:4">
      <c r="A24998" s="13">
        <v>2003</v>
      </c>
      <c r="B24998" s="14">
        <v>8</v>
      </c>
      <c r="C24998" s="14" t="s">
        <v>187</v>
      </c>
      <c r="D24998" s="37">
        <v>27.617000000000001</v>
      </c>
    </row>
    <row r="24999" spans="1:4">
      <c r="A24999" s="15">
        <v>2003</v>
      </c>
      <c r="B24999" s="16">
        <v>9</v>
      </c>
      <c r="C24999" s="16" t="s">
        <v>187</v>
      </c>
      <c r="D24999" s="38">
        <v>27.047999999999998</v>
      </c>
    </row>
    <row r="25000" spans="1:4">
      <c r="A25000" s="13">
        <v>2003</v>
      </c>
      <c r="B25000" s="14">
        <v>10</v>
      </c>
      <c r="C25000" s="14" t="s">
        <v>187</v>
      </c>
      <c r="D25000" s="37">
        <v>27.015000000000001</v>
      </c>
    </row>
    <row r="25001" spans="1:4">
      <c r="A25001" s="15">
        <v>2003</v>
      </c>
      <c r="B25001" s="16">
        <v>11</v>
      </c>
      <c r="C25001" s="16" t="s">
        <v>187</v>
      </c>
      <c r="D25001" s="38">
        <v>26.937000000000001</v>
      </c>
    </row>
    <row r="25002" spans="1:4">
      <c r="A25002" s="13">
        <v>2003</v>
      </c>
      <c r="B25002" s="14">
        <v>12</v>
      </c>
      <c r="C25002" s="14" t="s">
        <v>187</v>
      </c>
      <c r="D25002" s="37">
        <v>26.405999999999999</v>
      </c>
    </row>
    <row r="25003" spans="1:4">
      <c r="A25003" s="15">
        <v>2004</v>
      </c>
      <c r="B25003" s="16">
        <v>1</v>
      </c>
      <c r="C25003" s="16" t="s">
        <v>187</v>
      </c>
      <c r="D25003" s="38">
        <v>26.648</v>
      </c>
    </row>
    <row r="25004" spans="1:4">
      <c r="A25004" s="13">
        <v>2004</v>
      </c>
      <c r="B25004" s="14">
        <v>2</v>
      </c>
      <c r="C25004" s="14" t="s">
        <v>187</v>
      </c>
      <c r="D25004" s="37">
        <v>27.225000000000001</v>
      </c>
    </row>
    <row r="25005" spans="1:4">
      <c r="A25005" s="15">
        <v>2004</v>
      </c>
      <c r="B25005" s="16">
        <v>3</v>
      </c>
      <c r="C25005" s="16" t="s">
        <v>187</v>
      </c>
      <c r="D25005" s="38">
        <v>27.425999999999998</v>
      </c>
    </row>
    <row r="25006" spans="1:4">
      <c r="A25006" s="13">
        <v>2004</v>
      </c>
      <c r="B25006" s="14">
        <v>4</v>
      </c>
      <c r="C25006" s="14" t="s">
        <v>187</v>
      </c>
      <c r="D25006" s="37">
        <v>28.015999999999998</v>
      </c>
    </row>
    <row r="25007" spans="1:4">
      <c r="A25007" s="15">
        <v>2004</v>
      </c>
      <c r="B25007" s="16">
        <v>5</v>
      </c>
      <c r="C25007" s="16" t="s">
        <v>187</v>
      </c>
      <c r="D25007" s="38">
        <v>28.268000000000001</v>
      </c>
    </row>
    <row r="25008" spans="1:4">
      <c r="A25008" s="13">
        <v>2004</v>
      </c>
      <c r="B25008" s="14">
        <v>6</v>
      </c>
      <c r="C25008" s="14" t="s">
        <v>187</v>
      </c>
      <c r="D25008" s="37">
        <v>28.309000000000001</v>
      </c>
    </row>
    <row r="25009" spans="1:4">
      <c r="A25009" s="15">
        <v>2004</v>
      </c>
      <c r="B25009" s="16">
        <v>7</v>
      </c>
      <c r="C25009" s="16" t="s">
        <v>187</v>
      </c>
      <c r="D25009" s="38">
        <v>26.837</v>
      </c>
    </row>
    <row r="25010" spans="1:4">
      <c r="A25010" s="13">
        <v>2004</v>
      </c>
      <c r="B25010" s="14">
        <v>8</v>
      </c>
      <c r="C25010" s="14" t="s">
        <v>187</v>
      </c>
      <c r="D25010" s="37">
        <v>27.637</v>
      </c>
    </row>
    <row r="25011" spans="1:4">
      <c r="A25011" s="15">
        <v>2004</v>
      </c>
      <c r="B25011" s="16">
        <v>9</v>
      </c>
      <c r="C25011" s="16" t="s">
        <v>187</v>
      </c>
      <c r="D25011" s="38">
        <v>27.140999999999998</v>
      </c>
    </row>
    <row r="25012" spans="1:4">
      <c r="A25012" s="13">
        <v>2004</v>
      </c>
      <c r="B25012" s="14">
        <v>10</v>
      </c>
      <c r="C25012" s="14" t="s">
        <v>187</v>
      </c>
      <c r="D25012" s="37">
        <v>26.992999999999999</v>
      </c>
    </row>
    <row r="25013" spans="1:4">
      <c r="A25013" s="15">
        <v>2004</v>
      </c>
      <c r="B25013" s="16">
        <v>11</v>
      </c>
      <c r="C25013" s="16" t="s">
        <v>187</v>
      </c>
      <c r="D25013" s="38">
        <v>26.925999999999998</v>
      </c>
    </row>
    <row r="25014" spans="1:4">
      <c r="A25014" s="13">
        <v>2004</v>
      </c>
      <c r="B25014" s="14">
        <v>12</v>
      </c>
      <c r="C25014" s="14" t="s">
        <v>187</v>
      </c>
      <c r="D25014" s="37">
        <v>26.518000000000001</v>
      </c>
    </row>
    <row r="25015" spans="1:4">
      <c r="A25015" s="15">
        <v>2005</v>
      </c>
      <c r="B25015" s="16">
        <v>1</v>
      </c>
      <c r="C25015" s="16" t="s">
        <v>187</v>
      </c>
      <c r="D25015" s="38">
        <v>26.375</v>
      </c>
    </row>
    <row r="25016" spans="1:4">
      <c r="A25016" s="13">
        <v>2005</v>
      </c>
      <c r="B25016" s="14">
        <v>2</v>
      </c>
      <c r="C25016" s="14" t="s">
        <v>187</v>
      </c>
      <c r="D25016" s="37">
        <v>27.969000000000001</v>
      </c>
    </row>
    <row r="25017" spans="1:4">
      <c r="A25017" s="15">
        <v>2005</v>
      </c>
      <c r="B25017" s="16">
        <v>3</v>
      </c>
      <c r="C25017" s="16" t="s">
        <v>187</v>
      </c>
      <c r="D25017" s="38">
        <v>27.998000000000001</v>
      </c>
    </row>
    <row r="25018" spans="1:4">
      <c r="A25018" s="13">
        <v>2005</v>
      </c>
      <c r="B25018" s="14">
        <v>4</v>
      </c>
      <c r="C25018" s="14" t="s">
        <v>187</v>
      </c>
      <c r="D25018" s="37">
        <v>27.838999999999999</v>
      </c>
    </row>
    <row r="25019" spans="1:4">
      <c r="A25019" s="15">
        <v>2005</v>
      </c>
      <c r="B25019" s="16">
        <v>5</v>
      </c>
      <c r="C25019" s="16" t="s">
        <v>187</v>
      </c>
      <c r="D25019" s="38">
        <v>28.030999999999999</v>
      </c>
    </row>
    <row r="25020" spans="1:4">
      <c r="A25020" s="13">
        <v>2005</v>
      </c>
      <c r="B25020" s="14">
        <v>6</v>
      </c>
      <c r="C25020" s="14" t="s">
        <v>187</v>
      </c>
      <c r="D25020" s="37">
        <v>28.251000000000001</v>
      </c>
    </row>
    <row r="25021" spans="1:4">
      <c r="A25021" s="15">
        <v>2005</v>
      </c>
      <c r="B25021" s="16">
        <v>7</v>
      </c>
      <c r="C25021" s="16" t="s">
        <v>187</v>
      </c>
      <c r="D25021" s="38">
        <v>27.536999999999999</v>
      </c>
    </row>
    <row r="25022" spans="1:4">
      <c r="A25022" s="13">
        <v>2005</v>
      </c>
      <c r="B25022" s="14">
        <v>8</v>
      </c>
      <c r="C25022" s="14" t="s">
        <v>187</v>
      </c>
      <c r="D25022" s="37">
        <v>27.553000000000001</v>
      </c>
    </row>
    <row r="25023" spans="1:4">
      <c r="A25023" s="15">
        <v>2005</v>
      </c>
      <c r="B25023" s="16">
        <v>9</v>
      </c>
      <c r="C25023" s="16" t="s">
        <v>187</v>
      </c>
      <c r="D25023" s="38">
        <v>27.661999999999999</v>
      </c>
    </row>
    <row r="25024" spans="1:4">
      <c r="A25024" s="13">
        <v>2005</v>
      </c>
      <c r="B25024" s="14">
        <v>10</v>
      </c>
      <c r="C25024" s="14" t="s">
        <v>187</v>
      </c>
      <c r="D25024" s="37">
        <v>26.959</v>
      </c>
    </row>
    <row r="25025" spans="1:4">
      <c r="A25025" s="15">
        <v>2005</v>
      </c>
      <c r="B25025" s="16">
        <v>11</v>
      </c>
      <c r="C25025" s="16" t="s">
        <v>187</v>
      </c>
      <c r="D25025" s="38">
        <v>26.904</v>
      </c>
    </row>
    <row r="25026" spans="1:4">
      <c r="A25026" s="13">
        <v>2005</v>
      </c>
      <c r="B25026" s="14">
        <v>12</v>
      </c>
      <c r="C25026" s="14" t="s">
        <v>187</v>
      </c>
      <c r="D25026" s="37">
        <v>26.844999999999999</v>
      </c>
    </row>
    <row r="25027" spans="1:4">
      <c r="A25027" s="15">
        <v>2006</v>
      </c>
      <c r="B25027" s="16">
        <v>1</v>
      </c>
      <c r="C25027" s="16" t="s">
        <v>187</v>
      </c>
      <c r="D25027" s="38">
        <v>26.318000000000001</v>
      </c>
    </row>
    <row r="25028" spans="1:4">
      <c r="A25028" s="13">
        <v>2006</v>
      </c>
      <c r="B25028" s="14">
        <v>2</v>
      </c>
      <c r="C25028" s="14" t="s">
        <v>187</v>
      </c>
      <c r="D25028" s="37">
        <v>27.234999999999999</v>
      </c>
    </row>
    <row r="25029" spans="1:4">
      <c r="A25029" s="15">
        <v>2006</v>
      </c>
      <c r="B25029" s="16">
        <v>3</v>
      </c>
      <c r="C25029" s="16" t="s">
        <v>187</v>
      </c>
      <c r="D25029" s="38">
        <v>27.84</v>
      </c>
    </row>
    <row r="25030" spans="1:4">
      <c r="A25030" s="13">
        <v>2006</v>
      </c>
      <c r="B25030" s="14">
        <v>4</v>
      </c>
      <c r="C25030" s="14" t="s">
        <v>187</v>
      </c>
      <c r="D25030" s="37">
        <v>27.294</v>
      </c>
    </row>
    <row r="25031" spans="1:4">
      <c r="A25031" s="15">
        <v>2006</v>
      </c>
      <c r="B25031" s="16">
        <v>5</v>
      </c>
      <c r="C25031" s="16" t="s">
        <v>187</v>
      </c>
      <c r="D25031" s="38">
        <v>27.841999999999999</v>
      </c>
    </row>
    <row r="25032" spans="1:4">
      <c r="A25032" s="13">
        <v>2006</v>
      </c>
      <c r="B25032" s="14">
        <v>6</v>
      </c>
      <c r="C25032" s="14" t="s">
        <v>187</v>
      </c>
      <c r="D25032" s="37">
        <v>27.501999999999999</v>
      </c>
    </row>
    <row r="25033" spans="1:4">
      <c r="A25033" s="15">
        <v>2006</v>
      </c>
      <c r="B25033" s="16">
        <v>7</v>
      </c>
      <c r="C25033" s="16" t="s">
        <v>187</v>
      </c>
      <c r="D25033" s="38">
        <v>27.907</v>
      </c>
    </row>
    <row r="25034" spans="1:4">
      <c r="A25034" s="13">
        <v>2006</v>
      </c>
      <c r="B25034" s="14">
        <v>8</v>
      </c>
      <c r="C25034" s="14" t="s">
        <v>187</v>
      </c>
      <c r="D25034" s="37">
        <v>27.629000000000001</v>
      </c>
    </row>
    <row r="25035" spans="1:4">
      <c r="A25035" s="15">
        <v>2006</v>
      </c>
      <c r="B25035" s="16">
        <v>9</v>
      </c>
      <c r="C25035" s="16" t="s">
        <v>187</v>
      </c>
      <c r="D25035" s="38">
        <v>27.222000000000001</v>
      </c>
    </row>
    <row r="25036" spans="1:4">
      <c r="A25036" s="13">
        <v>2006</v>
      </c>
      <c r="B25036" s="14">
        <v>10</v>
      </c>
      <c r="C25036" s="14" t="s">
        <v>187</v>
      </c>
      <c r="D25036" s="37">
        <v>27.492999999999999</v>
      </c>
    </row>
    <row r="25037" spans="1:4">
      <c r="A25037" s="15">
        <v>2006</v>
      </c>
      <c r="B25037" s="16">
        <v>11</v>
      </c>
      <c r="C25037" s="16" t="s">
        <v>187</v>
      </c>
      <c r="D25037" s="38">
        <v>27.106000000000002</v>
      </c>
    </row>
    <row r="25038" spans="1:4">
      <c r="A25038" s="13">
        <v>2006</v>
      </c>
      <c r="B25038" s="14">
        <v>12</v>
      </c>
      <c r="C25038" s="14" t="s">
        <v>187</v>
      </c>
      <c r="D25038" s="37">
        <v>26.553000000000001</v>
      </c>
    </row>
    <row r="25039" spans="1:4">
      <c r="A25039" s="15">
        <v>2007</v>
      </c>
      <c r="B25039" s="16">
        <v>1</v>
      </c>
      <c r="C25039" s="16" t="s">
        <v>187</v>
      </c>
      <c r="D25039" s="38">
        <v>26.391999999999999</v>
      </c>
    </row>
    <row r="25040" spans="1:4">
      <c r="A25040" s="13">
        <v>2007</v>
      </c>
      <c r="B25040" s="14">
        <v>2</v>
      </c>
      <c r="C25040" s="14" t="s">
        <v>187</v>
      </c>
      <c r="D25040" s="37">
        <v>26.81</v>
      </c>
    </row>
    <row r="25041" spans="1:4">
      <c r="A25041" s="15">
        <v>2007</v>
      </c>
      <c r="B25041" s="16">
        <v>3</v>
      </c>
      <c r="C25041" s="16" t="s">
        <v>187</v>
      </c>
      <c r="D25041" s="38">
        <v>27.291</v>
      </c>
    </row>
    <row r="25042" spans="1:4">
      <c r="A25042" s="13">
        <v>2007</v>
      </c>
      <c r="B25042" s="14">
        <v>4</v>
      </c>
      <c r="C25042" s="14" t="s">
        <v>187</v>
      </c>
      <c r="D25042" s="37">
        <v>27.495999999999999</v>
      </c>
    </row>
    <row r="25043" spans="1:4">
      <c r="A25043" s="15">
        <v>2007</v>
      </c>
      <c r="B25043" s="16">
        <v>5</v>
      </c>
      <c r="C25043" s="16" t="s">
        <v>187</v>
      </c>
      <c r="D25043" s="38">
        <v>27.95</v>
      </c>
    </row>
    <row r="25044" spans="1:4">
      <c r="A25044" s="13">
        <v>2007</v>
      </c>
      <c r="B25044" s="14">
        <v>6</v>
      </c>
      <c r="C25044" s="14" t="s">
        <v>187</v>
      </c>
      <c r="D25044" s="37">
        <v>28.052</v>
      </c>
    </row>
    <row r="25045" spans="1:4">
      <c r="A25045" s="15">
        <v>2007</v>
      </c>
      <c r="B25045" s="16">
        <v>7</v>
      </c>
      <c r="C25045" s="16" t="s">
        <v>187</v>
      </c>
      <c r="D25045" s="38">
        <v>27.344000000000001</v>
      </c>
    </row>
    <row r="25046" spans="1:4">
      <c r="A25046" s="13">
        <v>2007</v>
      </c>
      <c r="B25046" s="14">
        <v>8</v>
      </c>
      <c r="C25046" s="14" t="s">
        <v>187</v>
      </c>
      <c r="D25046" s="37">
        <v>27.173999999999999</v>
      </c>
    </row>
    <row r="25047" spans="1:4">
      <c r="A25047" s="15">
        <v>2007</v>
      </c>
      <c r="B25047" s="16">
        <v>9</v>
      </c>
      <c r="C25047" s="16" t="s">
        <v>187</v>
      </c>
      <c r="D25047" s="38">
        <v>27.105</v>
      </c>
    </row>
    <row r="25048" spans="1:4">
      <c r="A25048" s="13">
        <v>2007</v>
      </c>
      <c r="B25048" s="14">
        <v>10</v>
      </c>
      <c r="C25048" s="14" t="s">
        <v>187</v>
      </c>
      <c r="D25048" s="37">
        <v>26.960999999999999</v>
      </c>
    </row>
    <row r="25049" spans="1:4">
      <c r="A25049" s="15">
        <v>2007</v>
      </c>
      <c r="B25049" s="16">
        <v>11</v>
      </c>
      <c r="C25049" s="16" t="s">
        <v>187</v>
      </c>
      <c r="D25049" s="38">
        <v>26.741</v>
      </c>
    </row>
    <row r="25050" spans="1:4">
      <c r="A25050" s="13">
        <v>2007</v>
      </c>
      <c r="B25050" s="14">
        <v>12</v>
      </c>
      <c r="C25050" s="14" t="s">
        <v>187</v>
      </c>
      <c r="D25050" s="37">
        <v>26.244</v>
      </c>
    </row>
    <row r="25051" spans="1:4">
      <c r="A25051" s="15">
        <v>2008</v>
      </c>
      <c r="B25051" s="16">
        <v>1</v>
      </c>
      <c r="C25051" s="16" t="s">
        <v>187</v>
      </c>
      <c r="D25051" s="38">
        <v>26.535</v>
      </c>
    </row>
    <row r="25052" spans="1:4">
      <c r="A25052" s="13">
        <v>2008</v>
      </c>
      <c r="B25052" s="14">
        <v>2</v>
      </c>
      <c r="C25052" s="14" t="s">
        <v>187</v>
      </c>
      <c r="D25052" s="37">
        <v>26.582999999999998</v>
      </c>
    </row>
    <row r="25053" spans="1:4">
      <c r="A25053" s="15">
        <v>2008</v>
      </c>
      <c r="B25053" s="16">
        <v>3</v>
      </c>
      <c r="C25053" s="16" t="s">
        <v>187</v>
      </c>
      <c r="D25053" s="38">
        <v>26.49</v>
      </c>
    </row>
    <row r="25054" spans="1:4">
      <c r="A25054" s="13">
        <v>2008</v>
      </c>
      <c r="B25054" s="14">
        <v>4</v>
      </c>
      <c r="C25054" s="14" t="s">
        <v>187</v>
      </c>
      <c r="D25054" s="37">
        <v>27.282</v>
      </c>
    </row>
    <row r="25055" spans="1:4">
      <c r="A25055" s="15">
        <v>2008</v>
      </c>
      <c r="B25055" s="16">
        <v>5</v>
      </c>
      <c r="C25055" s="16" t="s">
        <v>187</v>
      </c>
      <c r="D25055" s="38">
        <v>28.042999999999999</v>
      </c>
    </row>
    <row r="25056" spans="1:4">
      <c r="A25056" s="13">
        <v>2008</v>
      </c>
      <c r="B25056" s="14">
        <v>6</v>
      </c>
      <c r="C25056" s="14" t="s">
        <v>187</v>
      </c>
      <c r="D25056" s="37">
        <v>27.696000000000002</v>
      </c>
    </row>
    <row r="25057" spans="1:4">
      <c r="A25057" s="15">
        <v>2008</v>
      </c>
      <c r="B25057" s="16">
        <v>7</v>
      </c>
      <c r="C25057" s="16" t="s">
        <v>187</v>
      </c>
      <c r="D25057" s="38">
        <v>27.222000000000001</v>
      </c>
    </row>
    <row r="25058" spans="1:4">
      <c r="A25058" s="13">
        <v>2008</v>
      </c>
      <c r="B25058" s="14">
        <v>8</v>
      </c>
      <c r="C25058" s="14" t="s">
        <v>187</v>
      </c>
      <c r="D25058" s="37">
        <v>27.120999999999999</v>
      </c>
    </row>
    <row r="25059" spans="1:4">
      <c r="A25059" s="15">
        <v>2008</v>
      </c>
      <c r="B25059" s="16">
        <v>9</v>
      </c>
      <c r="C25059" s="16" t="s">
        <v>187</v>
      </c>
      <c r="D25059" s="38">
        <v>27.085999999999999</v>
      </c>
    </row>
    <row r="25060" spans="1:4">
      <c r="A25060" s="13">
        <v>2008</v>
      </c>
      <c r="B25060" s="14">
        <v>10</v>
      </c>
      <c r="C25060" s="14" t="s">
        <v>187</v>
      </c>
      <c r="D25060" s="37">
        <v>26.920999999999999</v>
      </c>
    </row>
    <row r="25061" spans="1:4">
      <c r="A25061" s="15">
        <v>2008</v>
      </c>
      <c r="B25061" s="16">
        <v>11</v>
      </c>
      <c r="C25061" s="16" t="s">
        <v>187</v>
      </c>
      <c r="D25061" s="38">
        <v>27.143000000000001</v>
      </c>
    </row>
    <row r="25062" spans="1:4">
      <c r="A25062" s="13">
        <v>2008</v>
      </c>
      <c r="B25062" s="14">
        <v>12</v>
      </c>
      <c r="C25062" s="14" t="s">
        <v>187</v>
      </c>
      <c r="D25062" s="37">
        <v>26.69</v>
      </c>
    </row>
    <row r="25063" spans="1:4">
      <c r="A25063" s="15">
        <v>2009</v>
      </c>
      <c r="B25063" s="16">
        <v>1</v>
      </c>
      <c r="C25063" s="16" t="s">
        <v>187</v>
      </c>
      <c r="D25063" s="38">
        <v>26.474</v>
      </c>
    </row>
    <row r="25064" spans="1:4">
      <c r="A25064" s="13">
        <v>2009</v>
      </c>
      <c r="B25064" s="14">
        <v>2</v>
      </c>
      <c r="C25064" s="14" t="s">
        <v>187</v>
      </c>
      <c r="D25064" s="37">
        <v>26.983000000000001</v>
      </c>
    </row>
    <row r="25065" spans="1:4">
      <c r="A25065" s="15">
        <v>2009</v>
      </c>
      <c r="B25065" s="16">
        <v>3</v>
      </c>
      <c r="C25065" s="16" t="s">
        <v>187</v>
      </c>
      <c r="D25065" s="38">
        <v>26.984000000000002</v>
      </c>
    </row>
    <row r="25066" spans="1:4">
      <c r="A25066" s="13">
        <v>2009</v>
      </c>
      <c r="B25066" s="14">
        <v>4</v>
      </c>
      <c r="C25066" s="14" t="s">
        <v>187</v>
      </c>
      <c r="D25066" s="37">
        <v>27.893000000000001</v>
      </c>
    </row>
    <row r="25067" spans="1:4">
      <c r="A25067" s="15">
        <v>2009</v>
      </c>
      <c r="B25067" s="16">
        <v>5</v>
      </c>
      <c r="C25067" s="16" t="s">
        <v>187</v>
      </c>
      <c r="D25067" s="38">
        <v>28.445</v>
      </c>
    </row>
    <row r="25068" spans="1:4">
      <c r="A25068" s="13">
        <v>2009</v>
      </c>
      <c r="B25068" s="14">
        <v>6</v>
      </c>
      <c r="C25068" s="14" t="s">
        <v>187</v>
      </c>
      <c r="D25068" s="37">
        <v>28.434999999999999</v>
      </c>
    </row>
    <row r="25069" spans="1:4">
      <c r="A25069" s="15">
        <v>2009</v>
      </c>
      <c r="B25069" s="16">
        <v>7</v>
      </c>
      <c r="C25069" s="16" t="s">
        <v>187</v>
      </c>
      <c r="D25069" s="38">
        <v>27.779</v>
      </c>
    </row>
    <row r="25070" spans="1:4">
      <c r="A25070" s="13">
        <v>2009</v>
      </c>
      <c r="B25070" s="14">
        <v>8</v>
      </c>
      <c r="C25070" s="14" t="s">
        <v>187</v>
      </c>
      <c r="D25070" s="37">
        <v>27.664999999999999</v>
      </c>
    </row>
    <row r="25071" spans="1:4">
      <c r="A25071" s="15">
        <v>2009</v>
      </c>
      <c r="B25071" s="16">
        <v>9</v>
      </c>
      <c r="C25071" s="16" t="s">
        <v>187</v>
      </c>
      <c r="D25071" s="38">
        <v>27.745000000000001</v>
      </c>
    </row>
    <row r="25072" spans="1:4">
      <c r="A25072" s="13">
        <v>2009</v>
      </c>
      <c r="B25072" s="14">
        <v>10</v>
      </c>
      <c r="C25072" s="14" t="s">
        <v>187</v>
      </c>
      <c r="D25072" s="37">
        <v>27.446999999999999</v>
      </c>
    </row>
    <row r="25073" spans="1:4">
      <c r="A25073" s="15">
        <v>2009</v>
      </c>
      <c r="B25073" s="16">
        <v>11</v>
      </c>
      <c r="C25073" s="16" t="s">
        <v>187</v>
      </c>
      <c r="D25073" s="38">
        <v>27.062999999999999</v>
      </c>
    </row>
    <row r="25074" spans="1:4">
      <c r="A25074" s="13">
        <v>2009</v>
      </c>
      <c r="B25074" s="14">
        <v>12</v>
      </c>
      <c r="C25074" s="14" t="s">
        <v>187</v>
      </c>
      <c r="D25074" s="37">
        <v>26.766999999999999</v>
      </c>
    </row>
    <row r="25075" spans="1:4">
      <c r="A25075" s="15">
        <v>2010</v>
      </c>
      <c r="B25075" s="16">
        <v>1</v>
      </c>
      <c r="C25075" s="16" t="s">
        <v>187</v>
      </c>
      <c r="D25075" s="38">
        <v>27.064</v>
      </c>
    </row>
    <row r="25076" spans="1:4">
      <c r="A25076" s="13">
        <v>2010</v>
      </c>
      <c r="B25076" s="14">
        <v>2</v>
      </c>
      <c r="C25076" s="14" t="s">
        <v>187</v>
      </c>
      <c r="D25076" s="37">
        <v>28.140999999999998</v>
      </c>
    </row>
    <row r="25077" spans="1:4">
      <c r="A25077" s="15">
        <v>2010</v>
      </c>
      <c r="B25077" s="16">
        <v>3</v>
      </c>
      <c r="C25077" s="16" t="s">
        <v>187</v>
      </c>
      <c r="D25077" s="38">
        <v>27.882000000000001</v>
      </c>
    </row>
    <row r="25078" spans="1:4">
      <c r="A25078" s="13">
        <v>2010</v>
      </c>
      <c r="B25078" s="14">
        <v>4</v>
      </c>
      <c r="C25078" s="14" t="s">
        <v>187</v>
      </c>
      <c r="D25078" s="37">
        <v>28.18</v>
      </c>
    </row>
    <row r="25079" spans="1:4">
      <c r="A25079" s="15">
        <v>2010</v>
      </c>
      <c r="B25079" s="16">
        <v>5</v>
      </c>
      <c r="C25079" s="16" t="s">
        <v>187</v>
      </c>
      <c r="D25079" s="38">
        <v>28.821999999999999</v>
      </c>
    </row>
    <row r="25080" spans="1:4">
      <c r="A25080" s="13">
        <v>2010</v>
      </c>
      <c r="B25080" s="14">
        <v>6</v>
      </c>
      <c r="C25080" s="14" t="s">
        <v>187</v>
      </c>
      <c r="D25080" s="37">
        <v>28.024000000000001</v>
      </c>
    </row>
    <row r="25081" spans="1:4">
      <c r="A25081" s="15">
        <v>2010</v>
      </c>
      <c r="B25081" s="16">
        <v>7</v>
      </c>
      <c r="C25081" s="16" t="s">
        <v>187</v>
      </c>
      <c r="D25081" s="38">
        <v>27.356000000000002</v>
      </c>
    </row>
    <row r="25082" spans="1:4">
      <c r="A25082" s="13">
        <v>2010</v>
      </c>
      <c r="B25082" s="14">
        <v>8</v>
      </c>
      <c r="C25082" s="14" t="s">
        <v>187</v>
      </c>
      <c r="D25082" s="37">
        <v>27.388000000000002</v>
      </c>
    </row>
    <row r="25083" spans="1:4">
      <c r="A25083" s="15">
        <v>2010</v>
      </c>
      <c r="B25083" s="16">
        <v>9</v>
      </c>
      <c r="C25083" s="16" t="s">
        <v>187</v>
      </c>
      <c r="D25083" s="38">
        <v>27.158999999999999</v>
      </c>
    </row>
    <row r="25084" spans="1:4">
      <c r="A25084" s="13">
        <v>2010</v>
      </c>
      <c r="B25084" s="14">
        <v>10</v>
      </c>
      <c r="C25084" s="14" t="s">
        <v>187</v>
      </c>
      <c r="D25084" s="37">
        <v>27.459</v>
      </c>
    </row>
    <row r="25085" spans="1:4">
      <c r="A25085" s="15">
        <v>2010</v>
      </c>
      <c r="B25085" s="16">
        <v>11</v>
      </c>
      <c r="C25085" s="16" t="s">
        <v>187</v>
      </c>
      <c r="D25085" s="38">
        <v>27.094000000000001</v>
      </c>
    </row>
    <row r="25086" spans="1:4">
      <c r="A25086" s="13">
        <v>2010</v>
      </c>
      <c r="B25086" s="14">
        <v>12</v>
      </c>
      <c r="C25086" s="14" t="s">
        <v>187</v>
      </c>
      <c r="D25086" s="37">
        <v>26.672999999999998</v>
      </c>
    </row>
    <row r="25087" spans="1:4">
      <c r="A25087" s="15">
        <v>2011</v>
      </c>
      <c r="B25087" s="16">
        <v>1</v>
      </c>
      <c r="C25087" s="16" t="s">
        <v>187</v>
      </c>
      <c r="D25087" s="38">
        <v>25.957000000000001</v>
      </c>
    </row>
    <row r="25088" spans="1:4">
      <c r="A25088" s="13">
        <v>2011</v>
      </c>
      <c r="B25088" s="14">
        <v>2</v>
      </c>
      <c r="C25088" s="14" t="s">
        <v>187</v>
      </c>
      <c r="D25088" s="37">
        <v>26.936</v>
      </c>
    </row>
    <row r="25089" spans="1:4">
      <c r="A25089" s="15">
        <v>2011</v>
      </c>
      <c r="B25089" s="16">
        <v>3</v>
      </c>
      <c r="C25089" s="16" t="s">
        <v>187</v>
      </c>
      <c r="D25089" s="38">
        <v>27.082999999999998</v>
      </c>
    </row>
    <row r="25090" spans="1:4">
      <c r="A25090" s="13">
        <v>2011</v>
      </c>
      <c r="B25090" s="14">
        <v>4</v>
      </c>
      <c r="C25090" s="14" t="s">
        <v>187</v>
      </c>
      <c r="D25090" s="37">
        <v>27.507000000000001</v>
      </c>
    </row>
    <row r="25091" spans="1:4">
      <c r="A25091" s="15">
        <v>2011</v>
      </c>
      <c r="B25091" s="16">
        <v>5</v>
      </c>
      <c r="C25091" s="16" t="s">
        <v>187</v>
      </c>
      <c r="D25091" s="38">
        <v>28.259</v>
      </c>
    </row>
    <row r="25092" spans="1:4">
      <c r="A25092" s="13">
        <v>2011</v>
      </c>
      <c r="B25092" s="14">
        <v>6</v>
      </c>
      <c r="C25092" s="14" t="s">
        <v>187</v>
      </c>
      <c r="D25092" s="37">
        <v>28.024000000000001</v>
      </c>
    </row>
    <row r="25093" spans="1:4">
      <c r="A25093" s="15">
        <v>2011</v>
      </c>
      <c r="B25093" s="16">
        <v>7</v>
      </c>
      <c r="C25093" s="16" t="s">
        <v>187</v>
      </c>
      <c r="D25093" s="38">
        <v>28.152999999999999</v>
      </c>
    </row>
    <row r="25094" spans="1:4">
      <c r="A25094" s="13">
        <v>2011</v>
      </c>
      <c r="B25094" s="14">
        <v>8</v>
      </c>
      <c r="C25094" s="14" t="s">
        <v>187</v>
      </c>
      <c r="D25094" s="37">
        <v>27.646999999999998</v>
      </c>
    </row>
    <row r="25095" spans="1:4">
      <c r="A25095" s="15">
        <v>2011</v>
      </c>
      <c r="B25095" s="16">
        <v>9</v>
      </c>
      <c r="C25095" s="16" t="s">
        <v>187</v>
      </c>
      <c r="D25095" s="38">
        <v>27.436</v>
      </c>
    </row>
    <row r="25096" spans="1:4">
      <c r="A25096" s="13">
        <v>2011</v>
      </c>
      <c r="B25096" s="14">
        <v>10</v>
      </c>
      <c r="C25096" s="14" t="s">
        <v>187</v>
      </c>
      <c r="D25096" s="37">
        <v>26.878</v>
      </c>
    </row>
    <row r="25097" spans="1:4">
      <c r="A25097" s="15">
        <v>2011</v>
      </c>
      <c r="B25097" s="16">
        <v>11</v>
      </c>
      <c r="C25097" s="16" t="s">
        <v>187</v>
      </c>
      <c r="D25097" s="38">
        <v>27.048999999999999</v>
      </c>
    </row>
    <row r="25098" spans="1:4">
      <c r="A25098" s="13">
        <v>2011</v>
      </c>
      <c r="B25098" s="14">
        <v>12</v>
      </c>
      <c r="C25098" s="14" t="s">
        <v>187</v>
      </c>
      <c r="D25098" s="37">
        <v>26.457000000000001</v>
      </c>
    </row>
    <row r="25099" spans="1:4">
      <c r="A25099" s="15">
        <v>2012</v>
      </c>
      <c r="B25099" s="16">
        <v>1</v>
      </c>
      <c r="C25099" s="16" t="s">
        <v>187</v>
      </c>
      <c r="D25099" s="38">
        <v>26.841999999999999</v>
      </c>
    </row>
    <row r="25100" spans="1:4">
      <c r="A25100" s="13">
        <v>2012</v>
      </c>
      <c r="B25100" s="14">
        <v>2</v>
      </c>
      <c r="C25100" s="14" t="s">
        <v>187</v>
      </c>
      <c r="D25100" s="37">
        <v>26.954999999999998</v>
      </c>
    </row>
    <row r="25101" spans="1:4">
      <c r="A25101" s="15">
        <v>2012</v>
      </c>
      <c r="B25101" s="16">
        <v>3</v>
      </c>
      <c r="C25101" s="16" t="s">
        <v>187</v>
      </c>
      <c r="D25101" s="38">
        <v>27.058</v>
      </c>
    </row>
    <row r="25102" spans="1:4">
      <c r="A25102" s="13">
        <v>2012</v>
      </c>
      <c r="B25102" s="14">
        <v>4</v>
      </c>
      <c r="C25102" s="14" t="s">
        <v>187</v>
      </c>
      <c r="D25102" s="37">
        <v>27.277999999999999</v>
      </c>
    </row>
    <row r="25103" spans="1:4">
      <c r="A25103" s="15">
        <v>2012</v>
      </c>
      <c r="B25103" s="16">
        <v>5</v>
      </c>
      <c r="C25103" s="16" t="s">
        <v>187</v>
      </c>
      <c r="D25103" s="38">
        <v>28</v>
      </c>
    </row>
    <row r="25104" spans="1:4">
      <c r="A25104" s="13">
        <v>2012</v>
      </c>
      <c r="B25104" s="14">
        <v>6</v>
      </c>
      <c r="C25104" s="14" t="s">
        <v>187</v>
      </c>
      <c r="D25104" s="37">
        <v>28.372</v>
      </c>
    </row>
    <row r="25105" spans="1:4">
      <c r="A25105" s="15">
        <v>2012</v>
      </c>
      <c r="B25105" s="16">
        <v>7</v>
      </c>
      <c r="C25105" s="16" t="s">
        <v>187</v>
      </c>
      <c r="D25105" s="38">
        <v>27.445</v>
      </c>
    </row>
    <row r="25106" spans="1:4">
      <c r="A25106" s="13">
        <v>2012</v>
      </c>
      <c r="B25106" s="14">
        <v>8</v>
      </c>
      <c r="C25106" s="14" t="s">
        <v>187</v>
      </c>
      <c r="D25106" s="37">
        <v>27.556000000000001</v>
      </c>
    </row>
    <row r="25107" spans="1:4">
      <c r="A25107" s="15">
        <v>2012</v>
      </c>
      <c r="B25107" s="16">
        <v>9</v>
      </c>
      <c r="C25107" s="16" t="s">
        <v>187</v>
      </c>
      <c r="D25107" s="38">
        <v>27.550999999999998</v>
      </c>
    </row>
    <row r="25108" spans="1:4">
      <c r="A25108" s="13">
        <v>2012</v>
      </c>
      <c r="B25108" s="14">
        <v>10</v>
      </c>
      <c r="C25108" s="14" t="s">
        <v>187</v>
      </c>
      <c r="D25108" s="37">
        <v>27.192</v>
      </c>
    </row>
    <row r="25109" spans="1:4">
      <c r="A25109" s="15">
        <v>2012</v>
      </c>
      <c r="B25109" s="16">
        <v>11</v>
      </c>
      <c r="C25109" s="16" t="s">
        <v>187</v>
      </c>
      <c r="D25109" s="38">
        <v>26.951000000000001</v>
      </c>
    </row>
    <row r="25110" spans="1:4">
      <c r="A25110" s="13">
        <v>2012</v>
      </c>
      <c r="B25110" s="14">
        <v>12</v>
      </c>
      <c r="C25110" s="14" t="s">
        <v>187</v>
      </c>
      <c r="D25110" s="37">
        <v>26.443000000000001</v>
      </c>
    </row>
    <row r="25111" spans="1:4">
      <c r="A25111" s="15">
        <v>2013</v>
      </c>
      <c r="B25111" s="16">
        <v>1</v>
      </c>
      <c r="C25111" s="16" t="s">
        <v>187</v>
      </c>
      <c r="D25111" s="38">
        <v>26.835999999999999</v>
      </c>
    </row>
    <row r="25112" spans="1:4">
      <c r="A25112" s="13">
        <v>2013</v>
      </c>
      <c r="B25112" s="14">
        <v>2</v>
      </c>
      <c r="C25112" s="14" t="s">
        <v>187</v>
      </c>
      <c r="D25112" s="37">
        <v>26.562999999999999</v>
      </c>
    </row>
    <row r="25113" spans="1:4">
      <c r="A25113" s="15">
        <v>2013</v>
      </c>
      <c r="B25113" s="16">
        <v>3</v>
      </c>
      <c r="C25113" s="16" t="s">
        <v>187</v>
      </c>
      <c r="D25113" s="38">
        <v>28.053000000000001</v>
      </c>
    </row>
    <row r="25114" spans="1:4">
      <c r="A25114" s="13">
        <v>2013</v>
      </c>
      <c r="B25114" s="14">
        <v>4</v>
      </c>
      <c r="C25114" s="14" t="s">
        <v>187</v>
      </c>
      <c r="D25114" s="37">
        <v>27.766999999999999</v>
      </c>
    </row>
    <row r="25115" spans="1:4">
      <c r="A25115" s="15">
        <v>2013</v>
      </c>
      <c r="B25115" s="16">
        <v>5</v>
      </c>
      <c r="C25115" s="16" t="s">
        <v>187</v>
      </c>
      <c r="D25115" s="38">
        <v>28.082999999999998</v>
      </c>
    </row>
    <row r="25116" spans="1:4">
      <c r="A25116" s="13">
        <v>2013</v>
      </c>
      <c r="B25116" s="14">
        <v>6</v>
      </c>
      <c r="C25116" s="14" t="s">
        <v>187</v>
      </c>
      <c r="D25116" s="37">
        <v>28.661999999999999</v>
      </c>
    </row>
    <row r="25117" spans="1:4">
      <c r="A25117" s="15">
        <v>2013</v>
      </c>
      <c r="B25117" s="16">
        <v>7</v>
      </c>
      <c r="C25117" s="16" t="s">
        <v>187</v>
      </c>
      <c r="D25117" s="38">
        <v>27.486999999999998</v>
      </c>
    </row>
    <row r="25118" spans="1:4">
      <c r="A25118" s="13">
        <v>2013</v>
      </c>
      <c r="B25118" s="14">
        <v>8</v>
      </c>
      <c r="C25118" s="14" t="s">
        <v>187</v>
      </c>
      <c r="D25118" s="37">
        <v>27.372</v>
      </c>
    </row>
    <row r="25119" spans="1:4">
      <c r="A25119" s="15">
        <v>2000</v>
      </c>
      <c r="B25119" s="16">
        <v>2</v>
      </c>
      <c r="C25119" s="16" t="s">
        <v>188</v>
      </c>
      <c r="D25119" s="38">
        <v>-1.7709999999999999</v>
      </c>
    </row>
    <row r="25120" spans="1:4">
      <c r="A25120" s="13">
        <v>2000</v>
      </c>
      <c r="B25120" s="14">
        <v>3</v>
      </c>
      <c r="C25120" s="14" t="s">
        <v>188</v>
      </c>
      <c r="D25120" s="37">
        <v>-0.28299999999999997</v>
      </c>
    </row>
    <row r="25121" spans="1:4">
      <c r="A25121" s="15">
        <v>2000</v>
      </c>
      <c r="B25121" s="16">
        <v>4</v>
      </c>
      <c r="C25121" s="16" t="s">
        <v>188</v>
      </c>
      <c r="D25121" s="38">
        <v>8.2710000000000008</v>
      </c>
    </row>
    <row r="25122" spans="1:4">
      <c r="A25122" s="13">
        <v>2000</v>
      </c>
      <c r="B25122" s="14">
        <v>5</v>
      </c>
      <c r="C25122" s="14" t="s">
        <v>188</v>
      </c>
      <c r="D25122" s="37">
        <v>11.2645</v>
      </c>
    </row>
    <row r="25123" spans="1:4">
      <c r="A25123" s="15">
        <v>2000</v>
      </c>
      <c r="B25123" s="16">
        <v>6</v>
      </c>
      <c r="C25123" s="16" t="s">
        <v>188</v>
      </c>
      <c r="D25123" s="38">
        <v>14.8065</v>
      </c>
    </row>
    <row r="25124" spans="1:4">
      <c r="A25124" s="13">
        <v>2000</v>
      </c>
      <c r="B25124" s="14">
        <v>7</v>
      </c>
      <c r="C25124" s="14" t="s">
        <v>188</v>
      </c>
      <c r="D25124" s="37">
        <v>17.001999999999999</v>
      </c>
    </row>
    <row r="25125" spans="1:4">
      <c r="A25125" s="15">
        <v>2000</v>
      </c>
      <c r="B25125" s="16">
        <v>8</v>
      </c>
      <c r="C25125" s="16" t="s">
        <v>188</v>
      </c>
      <c r="D25125" s="38">
        <v>15.849</v>
      </c>
    </row>
    <row r="25126" spans="1:4">
      <c r="A25126" s="13">
        <v>2000</v>
      </c>
      <c r="B25126" s="14">
        <v>9</v>
      </c>
      <c r="C25126" s="14" t="s">
        <v>188</v>
      </c>
      <c r="D25126" s="37">
        <v>9.9339999999999993</v>
      </c>
    </row>
    <row r="25127" spans="1:4">
      <c r="A25127" s="15">
        <v>2000</v>
      </c>
      <c r="B25127" s="16">
        <v>10</v>
      </c>
      <c r="C25127" s="16" t="s">
        <v>188</v>
      </c>
      <c r="D25127" s="38">
        <v>8.2594999999999992</v>
      </c>
    </row>
    <row r="25128" spans="1:4">
      <c r="A25128" s="13">
        <v>2000</v>
      </c>
      <c r="B25128" s="14">
        <v>11</v>
      </c>
      <c r="C25128" s="14" t="s">
        <v>188</v>
      </c>
      <c r="D25128" s="37">
        <v>3.2635000000000001</v>
      </c>
    </row>
    <row r="25129" spans="1:4">
      <c r="A25129" s="15">
        <v>2000</v>
      </c>
      <c r="B25129" s="16">
        <v>12</v>
      </c>
      <c r="C25129" s="16" t="s">
        <v>188</v>
      </c>
      <c r="D25129" s="38">
        <v>-0.41099999999999998</v>
      </c>
    </row>
    <row r="25130" spans="1:4">
      <c r="A25130" s="13">
        <v>2001</v>
      </c>
      <c r="B25130" s="14">
        <v>1</v>
      </c>
      <c r="C25130" s="14" t="s">
        <v>188</v>
      </c>
      <c r="D25130" s="37">
        <v>-2.3235000000000001</v>
      </c>
    </row>
    <row r="25131" spans="1:4">
      <c r="A25131" s="15">
        <v>2001</v>
      </c>
      <c r="B25131" s="16">
        <v>2</v>
      </c>
      <c r="C25131" s="16" t="s">
        <v>188</v>
      </c>
      <c r="D25131" s="38">
        <v>-5.8685</v>
      </c>
    </row>
    <row r="25132" spans="1:4">
      <c r="A25132" s="13">
        <v>2001</v>
      </c>
      <c r="B25132" s="14">
        <v>3</v>
      </c>
      <c r="C25132" s="14" t="s">
        <v>188</v>
      </c>
      <c r="D25132" s="37">
        <v>-2.6960000000000002</v>
      </c>
    </row>
    <row r="25133" spans="1:4">
      <c r="A25133" s="15">
        <v>2001</v>
      </c>
      <c r="B25133" s="16">
        <v>4</v>
      </c>
      <c r="C25133" s="16" t="s">
        <v>188</v>
      </c>
      <c r="D25133" s="38">
        <v>6.819</v>
      </c>
    </row>
    <row r="25134" spans="1:4">
      <c r="A25134" s="13">
        <v>2001</v>
      </c>
      <c r="B25134" s="14">
        <v>5</v>
      </c>
      <c r="C25134" s="14" t="s">
        <v>188</v>
      </c>
      <c r="D25134" s="37">
        <v>10.792999999999999</v>
      </c>
    </row>
    <row r="25135" spans="1:4">
      <c r="A25135" s="15">
        <v>2001</v>
      </c>
      <c r="B25135" s="16">
        <v>6</v>
      </c>
      <c r="C25135" s="16" t="s">
        <v>188</v>
      </c>
      <c r="D25135" s="38">
        <v>14.817500000000001</v>
      </c>
    </row>
    <row r="25136" spans="1:4">
      <c r="A25136" s="13">
        <v>2001</v>
      </c>
      <c r="B25136" s="14">
        <v>7</v>
      </c>
      <c r="C25136" s="14" t="s">
        <v>188</v>
      </c>
      <c r="D25136" s="37">
        <v>21.161999999999999</v>
      </c>
    </row>
    <row r="25137" spans="1:4">
      <c r="A25137" s="15">
        <v>2001</v>
      </c>
      <c r="B25137" s="16">
        <v>8</v>
      </c>
      <c r="C25137" s="16" t="s">
        <v>188</v>
      </c>
      <c r="D25137" s="38">
        <v>16.597999999999999</v>
      </c>
    </row>
    <row r="25138" spans="1:4">
      <c r="A25138" s="13">
        <v>2001</v>
      </c>
      <c r="B25138" s="14">
        <v>9</v>
      </c>
      <c r="C25138" s="14" t="s">
        <v>188</v>
      </c>
      <c r="D25138" s="37">
        <v>12.244999999999999</v>
      </c>
    </row>
    <row r="25139" spans="1:4">
      <c r="A25139" s="15">
        <v>2001</v>
      </c>
      <c r="B25139" s="16">
        <v>10</v>
      </c>
      <c r="C25139" s="16" t="s">
        <v>188</v>
      </c>
      <c r="D25139" s="38">
        <v>7.5834999999999999</v>
      </c>
    </row>
    <row r="25140" spans="1:4">
      <c r="A25140" s="13">
        <v>2001</v>
      </c>
      <c r="B25140" s="14">
        <v>11</v>
      </c>
      <c r="C25140" s="14" t="s">
        <v>188</v>
      </c>
      <c r="D25140" s="37">
        <v>-0.35099999999999998</v>
      </c>
    </row>
    <row r="25141" spans="1:4">
      <c r="A25141" s="15">
        <v>2001</v>
      </c>
      <c r="B25141" s="16">
        <v>12</v>
      </c>
      <c r="C25141" s="16" t="s">
        <v>188</v>
      </c>
      <c r="D25141" s="38">
        <v>-8.6050000000000004</v>
      </c>
    </row>
    <row r="25142" spans="1:4">
      <c r="A25142" s="13">
        <v>2002</v>
      </c>
      <c r="B25142" s="14">
        <v>1</v>
      </c>
      <c r="C25142" s="14" t="s">
        <v>188</v>
      </c>
      <c r="D25142" s="37">
        <v>-3.3365</v>
      </c>
    </row>
    <row r="25143" spans="1:4">
      <c r="A25143" s="15">
        <v>2002</v>
      </c>
      <c r="B25143" s="16">
        <v>2</v>
      </c>
      <c r="C25143" s="16" t="s">
        <v>188</v>
      </c>
      <c r="D25143" s="38">
        <v>-0.58850000000000002</v>
      </c>
    </row>
    <row r="25144" spans="1:4">
      <c r="A25144" s="13">
        <v>2002</v>
      </c>
      <c r="B25144" s="14">
        <v>3</v>
      </c>
      <c r="C25144" s="14" t="s">
        <v>188</v>
      </c>
      <c r="D25144" s="37">
        <v>1.2430000000000001</v>
      </c>
    </row>
    <row r="25145" spans="1:4">
      <c r="A25145" s="15">
        <v>2002</v>
      </c>
      <c r="B25145" s="16">
        <v>4</v>
      </c>
      <c r="C25145" s="16" t="s">
        <v>188</v>
      </c>
      <c r="D25145" s="38">
        <v>6.0265000000000004</v>
      </c>
    </row>
    <row r="25146" spans="1:4">
      <c r="A25146" s="13">
        <v>2002</v>
      </c>
      <c r="B25146" s="14">
        <v>5</v>
      </c>
      <c r="C25146" s="14" t="s">
        <v>188</v>
      </c>
      <c r="D25146" s="37">
        <v>13.231</v>
      </c>
    </row>
    <row r="25147" spans="1:4">
      <c r="A25147" s="15">
        <v>2002</v>
      </c>
      <c r="B25147" s="16">
        <v>6</v>
      </c>
      <c r="C25147" s="16" t="s">
        <v>188</v>
      </c>
      <c r="D25147" s="38">
        <v>16.6175</v>
      </c>
    </row>
    <row r="25148" spans="1:4">
      <c r="A25148" s="13">
        <v>2002</v>
      </c>
      <c r="B25148" s="14">
        <v>7</v>
      </c>
      <c r="C25148" s="14" t="s">
        <v>188</v>
      </c>
      <c r="D25148" s="37">
        <v>19.629000000000001</v>
      </c>
    </row>
    <row r="25149" spans="1:4">
      <c r="A25149" s="15">
        <v>2002</v>
      </c>
      <c r="B25149" s="16">
        <v>8</v>
      </c>
      <c r="C25149" s="16" t="s">
        <v>188</v>
      </c>
      <c r="D25149" s="38">
        <v>18.751000000000001</v>
      </c>
    </row>
    <row r="25150" spans="1:4">
      <c r="A25150" s="13">
        <v>2002</v>
      </c>
      <c r="B25150" s="14">
        <v>9</v>
      </c>
      <c r="C25150" s="14" t="s">
        <v>188</v>
      </c>
      <c r="D25150" s="37">
        <v>11.486000000000001</v>
      </c>
    </row>
    <row r="25151" spans="1:4">
      <c r="A25151" s="15">
        <v>2002</v>
      </c>
      <c r="B25151" s="16">
        <v>10</v>
      </c>
      <c r="C25151" s="16" t="s">
        <v>188</v>
      </c>
      <c r="D25151" s="38">
        <v>1.1205000000000001</v>
      </c>
    </row>
    <row r="25152" spans="1:4">
      <c r="A25152" s="13">
        <v>2002</v>
      </c>
      <c r="B25152" s="14">
        <v>11</v>
      </c>
      <c r="C25152" s="14" t="s">
        <v>188</v>
      </c>
      <c r="D25152" s="37">
        <v>-1.6955</v>
      </c>
    </row>
    <row r="25153" spans="1:4">
      <c r="A25153" s="15">
        <v>2002</v>
      </c>
      <c r="B25153" s="16">
        <v>12</v>
      </c>
      <c r="C25153" s="16" t="s">
        <v>188</v>
      </c>
      <c r="D25153" s="38">
        <v>-9.5609999999999999</v>
      </c>
    </row>
    <row r="25154" spans="1:4">
      <c r="A25154" s="13">
        <v>2003</v>
      </c>
      <c r="B25154" s="14">
        <v>1</v>
      </c>
      <c r="C25154" s="14" t="s">
        <v>188</v>
      </c>
      <c r="D25154" s="37">
        <v>-8.4555000000000007</v>
      </c>
    </row>
    <row r="25155" spans="1:4">
      <c r="A25155" s="15">
        <v>2003</v>
      </c>
      <c r="B25155" s="16">
        <v>2</v>
      </c>
      <c r="C25155" s="16" t="s">
        <v>188</v>
      </c>
      <c r="D25155" s="38">
        <v>-6.3375000000000004</v>
      </c>
    </row>
    <row r="25156" spans="1:4">
      <c r="A25156" s="13">
        <v>2003</v>
      </c>
      <c r="B25156" s="14">
        <v>3</v>
      </c>
      <c r="C25156" s="14" t="s">
        <v>188</v>
      </c>
      <c r="D25156" s="37">
        <v>-1.238</v>
      </c>
    </row>
    <row r="25157" spans="1:4">
      <c r="A25157" s="15">
        <v>2003</v>
      </c>
      <c r="B25157" s="16">
        <v>4</v>
      </c>
      <c r="C25157" s="16" t="s">
        <v>188</v>
      </c>
      <c r="D25157" s="38">
        <v>3.08</v>
      </c>
    </row>
    <row r="25158" spans="1:4">
      <c r="A25158" s="13">
        <v>2003</v>
      </c>
      <c r="B25158" s="14">
        <v>5</v>
      </c>
      <c r="C25158" s="14" t="s">
        <v>188</v>
      </c>
      <c r="D25158" s="37">
        <v>11.6675</v>
      </c>
    </row>
    <row r="25159" spans="1:4">
      <c r="A25159" s="15">
        <v>2003</v>
      </c>
      <c r="B25159" s="16">
        <v>6</v>
      </c>
      <c r="C25159" s="16" t="s">
        <v>188</v>
      </c>
      <c r="D25159" s="38">
        <v>13.907</v>
      </c>
    </row>
    <row r="25160" spans="1:4">
      <c r="A25160" s="13">
        <v>2003</v>
      </c>
      <c r="B25160" s="14">
        <v>7</v>
      </c>
      <c r="C25160" s="14" t="s">
        <v>188</v>
      </c>
      <c r="D25160" s="37">
        <v>20.372499999999999</v>
      </c>
    </row>
    <row r="25161" spans="1:4">
      <c r="A25161" s="15">
        <v>2003</v>
      </c>
      <c r="B25161" s="16">
        <v>8</v>
      </c>
      <c r="C25161" s="16" t="s">
        <v>188</v>
      </c>
      <c r="D25161" s="38">
        <v>16.174499999999998</v>
      </c>
    </row>
    <row r="25162" spans="1:4">
      <c r="A25162" s="13">
        <v>2003</v>
      </c>
      <c r="B25162" s="14">
        <v>9</v>
      </c>
      <c r="C25162" s="14" t="s">
        <v>188</v>
      </c>
      <c r="D25162" s="37">
        <v>11.96</v>
      </c>
    </row>
    <row r="25163" spans="1:4">
      <c r="A25163" s="15">
        <v>2003</v>
      </c>
      <c r="B25163" s="16">
        <v>10</v>
      </c>
      <c r="C25163" s="16" t="s">
        <v>188</v>
      </c>
      <c r="D25163" s="38">
        <v>4.0434999999999999</v>
      </c>
    </row>
    <row r="25164" spans="1:4">
      <c r="A25164" s="13">
        <v>2003</v>
      </c>
      <c r="B25164" s="14">
        <v>11</v>
      </c>
      <c r="C25164" s="14" t="s">
        <v>188</v>
      </c>
      <c r="D25164" s="37">
        <v>2.0960000000000001</v>
      </c>
    </row>
    <row r="25165" spans="1:4">
      <c r="A25165" s="15">
        <v>2003</v>
      </c>
      <c r="B25165" s="16">
        <v>12</v>
      </c>
      <c r="C25165" s="16" t="s">
        <v>188</v>
      </c>
      <c r="D25165" s="38">
        <v>-0.80900000000000005</v>
      </c>
    </row>
    <row r="25166" spans="1:4">
      <c r="A25166" s="13">
        <v>2004</v>
      </c>
      <c r="B25166" s="14">
        <v>1</v>
      </c>
      <c r="C25166" s="14" t="s">
        <v>188</v>
      </c>
      <c r="D25166" s="37">
        <v>-7.8479999999999999</v>
      </c>
    </row>
    <row r="25167" spans="1:4">
      <c r="A25167" s="15">
        <v>2004</v>
      </c>
      <c r="B25167" s="16">
        <v>2</v>
      </c>
      <c r="C25167" s="16" t="s">
        <v>188</v>
      </c>
      <c r="D25167" s="38">
        <v>-4.7130000000000001</v>
      </c>
    </row>
    <row r="25168" spans="1:4">
      <c r="A25168" s="13">
        <v>2004</v>
      </c>
      <c r="B25168" s="14">
        <v>3</v>
      </c>
      <c r="C25168" s="14" t="s">
        <v>188</v>
      </c>
      <c r="D25168" s="37">
        <v>-0.45400000000000001</v>
      </c>
    </row>
    <row r="25169" spans="1:4">
      <c r="A25169" s="15">
        <v>2004</v>
      </c>
      <c r="B25169" s="16">
        <v>4</v>
      </c>
      <c r="C25169" s="16" t="s">
        <v>188</v>
      </c>
      <c r="D25169" s="38">
        <v>5.6139999999999999</v>
      </c>
    </row>
    <row r="25170" spans="1:4">
      <c r="A25170" s="13">
        <v>2004</v>
      </c>
      <c r="B25170" s="14">
        <v>5</v>
      </c>
      <c r="C25170" s="14" t="s">
        <v>188</v>
      </c>
      <c r="D25170" s="37">
        <v>10.813000000000001</v>
      </c>
    </row>
    <row r="25171" spans="1:4">
      <c r="A25171" s="15">
        <v>2004</v>
      </c>
      <c r="B25171" s="16">
        <v>6</v>
      </c>
      <c r="C25171" s="16" t="s">
        <v>188</v>
      </c>
      <c r="D25171" s="38">
        <v>14.03</v>
      </c>
    </row>
    <row r="25172" spans="1:4">
      <c r="A25172" s="13">
        <v>2004</v>
      </c>
      <c r="B25172" s="14">
        <v>7</v>
      </c>
      <c r="C25172" s="14" t="s">
        <v>188</v>
      </c>
      <c r="D25172" s="37">
        <v>17.167999999999999</v>
      </c>
    </row>
    <row r="25173" spans="1:4">
      <c r="A25173" s="15">
        <v>2004</v>
      </c>
      <c r="B25173" s="16">
        <v>8</v>
      </c>
      <c r="C25173" s="16" t="s">
        <v>188</v>
      </c>
      <c r="D25173" s="38">
        <v>17.496500000000001</v>
      </c>
    </row>
    <row r="25174" spans="1:4">
      <c r="A25174" s="13">
        <v>2004</v>
      </c>
      <c r="B25174" s="14">
        <v>9</v>
      </c>
      <c r="C25174" s="14" t="s">
        <v>188</v>
      </c>
      <c r="D25174" s="37">
        <v>12.616</v>
      </c>
    </row>
    <row r="25175" spans="1:4">
      <c r="A25175" s="15">
        <v>2004</v>
      </c>
      <c r="B25175" s="16">
        <v>10</v>
      </c>
      <c r="C25175" s="16" t="s">
        <v>188</v>
      </c>
      <c r="D25175" s="38">
        <v>6.0505000000000004</v>
      </c>
    </row>
    <row r="25176" spans="1:4">
      <c r="A25176" s="13">
        <v>2004</v>
      </c>
      <c r="B25176" s="14">
        <v>11</v>
      </c>
      <c r="C25176" s="14" t="s">
        <v>188</v>
      </c>
      <c r="D25176" s="37">
        <v>-0.28050000000000003</v>
      </c>
    </row>
    <row r="25177" spans="1:4">
      <c r="A25177" s="15">
        <v>2004</v>
      </c>
      <c r="B25177" s="16">
        <v>12</v>
      </c>
      <c r="C25177" s="16" t="s">
        <v>188</v>
      </c>
      <c r="D25177" s="38">
        <v>-0.66649999999999998</v>
      </c>
    </row>
    <row r="25178" spans="1:4">
      <c r="A25178" s="13">
        <v>2005</v>
      </c>
      <c r="B25178" s="14">
        <v>1</v>
      </c>
      <c r="C25178" s="14" t="s">
        <v>188</v>
      </c>
      <c r="D25178" s="37">
        <v>-1.9219999999999999</v>
      </c>
    </row>
    <row r="25179" spans="1:4">
      <c r="A25179" s="15">
        <v>2005</v>
      </c>
      <c r="B25179" s="16">
        <v>2</v>
      </c>
      <c r="C25179" s="16" t="s">
        <v>188</v>
      </c>
      <c r="D25179" s="38">
        <v>-7.0084999999999997</v>
      </c>
    </row>
    <row r="25180" spans="1:4">
      <c r="A25180" s="13">
        <v>2005</v>
      </c>
      <c r="B25180" s="14">
        <v>3</v>
      </c>
      <c r="C25180" s="14" t="s">
        <v>188</v>
      </c>
      <c r="D25180" s="37">
        <v>-6.0385</v>
      </c>
    </row>
    <row r="25181" spans="1:4">
      <c r="A25181" s="15">
        <v>2005</v>
      </c>
      <c r="B25181" s="16">
        <v>4</v>
      </c>
      <c r="C25181" s="16" t="s">
        <v>188</v>
      </c>
      <c r="D25181" s="38">
        <v>4.8310000000000004</v>
      </c>
    </row>
    <row r="25182" spans="1:4">
      <c r="A25182" s="13">
        <v>2005</v>
      </c>
      <c r="B25182" s="14">
        <v>5</v>
      </c>
      <c r="C25182" s="14" t="s">
        <v>188</v>
      </c>
      <c r="D25182" s="37">
        <v>11.1875</v>
      </c>
    </row>
    <row r="25183" spans="1:4">
      <c r="A25183" s="15">
        <v>2005</v>
      </c>
      <c r="B25183" s="16">
        <v>6</v>
      </c>
      <c r="C25183" s="16" t="s">
        <v>188</v>
      </c>
      <c r="D25183" s="38">
        <v>14.863</v>
      </c>
    </row>
    <row r="25184" spans="1:4">
      <c r="A25184" s="13">
        <v>2005</v>
      </c>
      <c r="B25184" s="14">
        <v>7</v>
      </c>
      <c r="C25184" s="14" t="s">
        <v>188</v>
      </c>
      <c r="D25184" s="37">
        <v>18.927499999999998</v>
      </c>
    </row>
    <row r="25185" spans="1:4">
      <c r="A25185" s="15">
        <v>2005</v>
      </c>
      <c r="B25185" s="16">
        <v>8</v>
      </c>
      <c r="C25185" s="16" t="s">
        <v>188</v>
      </c>
      <c r="D25185" s="38">
        <v>16.838999999999999</v>
      </c>
    </row>
    <row r="25186" spans="1:4">
      <c r="A25186" s="13">
        <v>2005</v>
      </c>
      <c r="B25186" s="14">
        <v>9</v>
      </c>
      <c r="C25186" s="14" t="s">
        <v>188</v>
      </c>
      <c r="D25186" s="37">
        <v>13.189500000000001</v>
      </c>
    </row>
    <row r="25187" spans="1:4">
      <c r="A25187" s="15">
        <v>2005</v>
      </c>
      <c r="B25187" s="16">
        <v>10</v>
      </c>
      <c r="C25187" s="16" t="s">
        <v>188</v>
      </c>
      <c r="D25187" s="38">
        <v>7.1894999999999998</v>
      </c>
    </row>
    <row r="25188" spans="1:4">
      <c r="A25188" s="13">
        <v>2005</v>
      </c>
      <c r="B25188" s="14">
        <v>11</v>
      </c>
      <c r="C25188" s="14" t="s">
        <v>188</v>
      </c>
      <c r="D25188" s="37">
        <v>2.5209999999999999</v>
      </c>
    </row>
    <row r="25189" spans="1:4">
      <c r="A25189" s="15">
        <v>2005</v>
      </c>
      <c r="B25189" s="16">
        <v>12</v>
      </c>
      <c r="C25189" s="16" t="s">
        <v>188</v>
      </c>
      <c r="D25189" s="38">
        <v>-4.4095000000000004</v>
      </c>
    </row>
    <row r="25190" spans="1:4">
      <c r="A25190" s="13">
        <v>2006</v>
      </c>
      <c r="B25190" s="14">
        <v>1</v>
      </c>
      <c r="C25190" s="14" t="s">
        <v>188</v>
      </c>
      <c r="D25190" s="37">
        <v>-6.25</v>
      </c>
    </row>
    <row r="25191" spans="1:4">
      <c r="A25191" s="15">
        <v>2006</v>
      </c>
      <c r="B25191" s="16">
        <v>2</v>
      </c>
      <c r="C25191" s="16" t="s">
        <v>188</v>
      </c>
      <c r="D25191" s="38">
        <v>-9.1854999999999993</v>
      </c>
    </row>
    <row r="25192" spans="1:4">
      <c r="A25192" s="13">
        <v>2006</v>
      </c>
      <c r="B25192" s="14">
        <v>3</v>
      </c>
      <c r="C25192" s="14" t="s">
        <v>188</v>
      </c>
      <c r="D25192" s="37">
        <v>-5.1050000000000004</v>
      </c>
    </row>
    <row r="25193" spans="1:4">
      <c r="A25193" s="15">
        <v>2006</v>
      </c>
      <c r="B25193" s="16">
        <v>4</v>
      </c>
      <c r="C25193" s="16" t="s">
        <v>188</v>
      </c>
      <c r="D25193" s="38">
        <v>5.0019999999999998</v>
      </c>
    </row>
    <row r="25194" spans="1:4">
      <c r="A25194" s="13">
        <v>2006</v>
      </c>
      <c r="B25194" s="14">
        <v>5</v>
      </c>
      <c r="C25194" s="14" t="s">
        <v>188</v>
      </c>
      <c r="D25194" s="37">
        <v>11.414</v>
      </c>
    </row>
    <row r="25195" spans="1:4">
      <c r="A25195" s="15">
        <v>2006</v>
      </c>
      <c r="B25195" s="16">
        <v>6</v>
      </c>
      <c r="C25195" s="16" t="s">
        <v>188</v>
      </c>
      <c r="D25195" s="38">
        <v>16.613499999999998</v>
      </c>
    </row>
    <row r="25196" spans="1:4">
      <c r="A25196" s="13">
        <v>2006</v>
      </c>
      <c r="B25196" s="14">
        <v>7</v>
      </c>
      <c r="C25196" s="14" t="s">
        <v>188</v>
      </c>
      <c r="D25196" s="37">
        <v>19.21</v>
      </c>
    </row>
    <row r="25197" spans="1:4">
      <c r="A25197" s="15">
        <v>2006</v>
      </c>
      <c r="B25197" s="16">
        <v>8</v>
      </c>
      <c r="C25197" s="16" t="s">
        <v>188</v>
      </c>
      <c r="D25197" s="38">
        <v>17.8855</v>
      </c>
    </row>
    <row r="25198" spans="1:4">
      <c r="A25198" s="13">
        <v>2006</v>
      </c>
      <c r="B25198" s="14">
        <v>9</v>
      </c>
      <c r="C25198" s="14" t="s">
        <v>188</v>
      </c>
      <c r="D25198" s="37">
        <v>14.285</v>
      </c>
    </row>
    <row r="25199" spans="1:4">
      <c r="A25199" s="15">
        <v>2006</v>
      </c>
      <c r="B25199" s="16">
        <v>10</v>
      </c>
      <c r="C25199" s="16" t="s">
        <v>188</v>
      </c>
      <c r="D25199" s="38">
        <v>8.2240000000000002</v>
      </c>
    </row>
    <row r="25200" spans="1:4">
      <c r="A25200" s="13">
        <v>2006</v>
      </c>
      <c r="B25200" s="14">
        <v>11</v>
      </c>
      <c r="C25200" s="14" t="s">
        <v>188</v>
      </c>
      <c r="D25200" s="37">
        <v>2.0015000000000001</v>
      </c>
    </row>
    <row r="25201" spans="1:4">
      <c r="A25201" s="15">
        <v>2006</v>
      </c>
      <c r="B25201" s="16">
        <v>12</v>
      </c>
      <c r="C25201" s="16" t="s">
        <v>188</v>
      </c>
      <c r="D25201" s="38">
        <v>2.6724999999999999</v>
      </c>
    </row>
    <row r="25202" spans="1:4">
      <c r="A25202" s="13">
        <v>2007</v>
      </c>
      <c r="B25202" s="14">
        <v>1</v>
      </c>
      <c r="C25202" s="14" t="s">
        <v>188</v>
      </c>
      <c r="D25202" s="37">
        <v>-2.121</v>
      </c>
    </row>
    <row r="25203" spans="1:4">
      <c r="A25203" s="15">
        <v>2007</v>
      </c>
      <c r="B25203" s="16">
        <v>2</v>
      </c>
      <c r="C25203" s="16" t="s">
        <v>188</v>
      </c>
      <c r="D25203" s="38">
        <v>-9.9915000000000003</v>
      </c>
    </row>
    <row r="25204" spans="1:4">
      <c r="A25204" s="13">
        <v>2007</v>
      </c>
      <c r="B25204" s="14">
        <v>3</v>
      </c>
      <c r="C25204" s="14" t="s">
        <v>188</v>
      </c>
      <c r="D25204" s="37">
        <v>3.8925000000000001</v>
      </c>
    </row>
    <row r="25205" spans="1:4">
      <c r="A25205" s="15">
        <v>2007</v>
      </c>
      <c r="B25205" s="16">
        <v>4</v>
      </c>
      <c r="C25205" s="16" t="s">
        <v>188</v>
      </c>
      <c r="D25205" s="38">
        <v>5.4145000000000003</v>
      </c>
    </row>
    <row r="25206" spans="1:4">
      <c r="A25206" s="13">
        <v>2007</v>
      </c>
      <c r="B25206" s="14">
        <v>5</v>
      </c>
      <c r="C25206" s="14" t="s">
        <v>188</v>
      </c>
      <c r="D25206" s="37">
        <v>12.398999999999999</v>
      </c>
    </row>
    <row r="25207" spans="1:4">
      <c r="A25207" s="15">
        <v>2007</v>
      </c>
      <c r="B25207" s="16">
        <v>6</v>
      </c>
      <c r="C25207" s="16" t="s">
        <v>188</v>
      </c>
      <c r="D25207" s="38">
        <v>16.489999999999998</v>
      </c>
    </row>
    <row r="25208" spans="1:4">
      <c r="A25208" s="13">
        <v>2007</v>
      </c>
      <c r="B25208" s="14">
        <v>7</v>
      </c>
      <c r="C25208" s="14" t="s">
        <v>188</v>
      </c>
      <c r="D25208" s="37">
        <v>17.579000000000001</v>
      </c>
    </row>
    <row r="25209" spans="1:4">
      <c r="A25209" s="15">
        <v>2007</v>
      </c>
      <c r="B25209" s="16">
        <v>8</v>
      </c>
      <c r="C25209" s="16" t="s">
        <v>188</v>
      </c>
      <c r="D25209" s="38">
        <v>18.708500000000001</v>
      </c>
    </row>
    <row r="25210" spans="1:4">
      <c r="A25210" s="13">
        <v>2007</v>
      </c>
      <c r="B25210" s="14">
        <v>9</v>
      </c>
      <c r="C25210" s="14" t="s">
        <v>188</v>
      </c>
      <c r="D25210" s="37">
        <v>11.711499999999999</v>
      </c>
    </row>
    <row r="25211" spans="1:4">
      <c r="A25211" s="15">
        <v>2007</v>
      </c>
      <c r="B25211" s="16">
        <v>10</v>
      </c>
      <c r="C25211" s="16" t="s">
        <v>188</v>
      </c>
      <c r="D25211" s="38">
        <v>6.5880000000000001</v>
      </c>
    </row>
    <row r="25212" spans="1:4">
      <c r="A25212" s="13">
        <v>2007</v>
      </c>
      <c r="B25212" s="14">
        <v>11</v>
      </c>
      <c r="C25212" s="14" t="s">
        <v>188</v>
      </c>
      <c r="D25212" s="37">
        <v>-0.29899999999999999</v>
      </c>
    </row>
    <row r="25213" spans="1:4">
      <c r="A25213" s="15">
        <v>2007</v>
      </c>
      <c r="B25213" s="16">
        <v>12</v>
      </c>
      <c r="C25213" s="16" t="s">
        <v>188</v>
      </c>
      <c r="D25213" s="38">
        <v>0.318</v>
      </c>
    </row>
    <row r="25214" spans="1:4">
      <c r="A25214" s="13">
        <v>2008</v>
      </c>
      <c r="B25214" s="14">
        <v>1</v>
      </c>
      <c r="C25214" s="14" t="s">
        <v>188</v>
      </c>
      <c r="D25214" s="37">
        <v>-1.673</v>
      </c>
    </row>
    <row r="25215" spans="1:4">
      <c r="A25215" s="15">
        <v>2008</v>
      </c>
      <c r="B25215" s="16">
        <v>2</v>
      </c>
      <c r="C25215" s="16" t="s">
        <v>188</v>
      </c>
      <c r="D25215" s="38">
        <v>0.47699999999999998</v>
      </c>
    </row>
    <row r="25216" spans="1:4">
      <c r="A25216" s="13">
        <v>2008</v>
      </c>
      <c r="B25216" s="14">
        <v>3</v>
      </c>
      <c r="C25216" s="14" t="s">
        <v>188</v>
      </c>
      <c r="D25216" s="37">
        <v>0.62250000000000005</v>
      </c>
    </row>
    <row r="25217" spans="1:4">
      <c r="A25217" s="15">
        <v>2008</v>
      </c>
      <c r="B25217" s="16">
        <v>4</v>
      </c>
      <c r="C25217" s="16" t="s">
        <v>188</v>
      </c>
      <c r="D25217" s="38">
        <v>7.0564999999999998</v>
      </c>
    </row>
    <row r="25218" spans="1:4">
      <c r="A25218" s="13">
        <v>2008</v>
      </c>
      <c r="B25218" s="14">
        <v>5</v>
      </c>
      <c r="C25218" s="14" t="s">
        <v>188</v>
      </c>
      <c r="D25218" s="37">
        <v>11.0565</v>
      </c>
    </row>
    <row r="25219" spans="1:4">
      <c r="A25219" s="15">
        <v>2008</v>
      </c>
      <c r="B25219" s="16">
        <v>6</v>
      </c>
      <c r="C25219" s="16" t="s">
        <v>188</v>
      </c>
      <c r="D25219" s="38">
        <v>15.1655</v>
      </c>
    </row>
    <row r="25220" spans="1:4">
      <c r="A25220" s="13">
        <v>2008</v>
      </c>
      <c r="B25220" s="14">
        <v>7</v>
      </c>
      <c r="C25220" s="14" t="s">
        <v>188</v>
      </c>
      <c r="D25220" s="37">
        <v>17.146999999999998</v>
      </c>
    </row>
    <row r="25221" spans="1:4">
      <c r="A25221" s="15">
        <v>2008</v>
      </c>
      <c r="B25221" s="16">
        <v>8</v>
      </c>
      <c r="C25221" s="16" t="s">
        <v>188</v>
      </c>
      <c r="D25221" s="38">
        <v>16.285</v>
      </c>
    </row>
    <row r="25222" spans="1:4">
      <c r="A25222" s="13">
        <v>2008</v>
      </c>
      <c r="B25222" s="14">
        <v>9</v>
      </c>
      <c r="C25222" s="14" t="s">
        <v>188</v>
      </c>
      <c r="D25222" s="37">
        <v>10.49</v>
      </c>
    </row>
    <row r="25223" spans="1:4">
      <c r="A25223" s="15">
        <v>2008</v>
      </c>
      <c r="B25223" s="16">
        <v>10</v>
      </c>
      <c r="C25223" s="16" t="s">
        <v>188</v>
      </c>
      <c r="D25223" s="38">
        <v>8.2315000000000005</v>
      </c>
    </row>
    <row r="25224" spans="1:4">
      <c r="A25224" s="13">
        <v>2008</v>
      </c>
      <c r="B25224" s="14">
        <v>11</v>
      </c>
      <c r="C25224" s="14" t="s">
        <v>188</v>
      </c>
      <c r="D25224" s="37">
        <v>2.2585000000000002</v>
      </c>
    </row>
    <row r="25225" spans="1:4">
      <c r="A25225" s="15">
        <v>2008</v>
      </c>
      <c r="B25225" s="16">
        <v>12</v>
      </c>
      <c r="C25225" s="16" t="s">
        <v>188</v>
      </c>
      <c r="D25225" s="38">
        <v>-1.1845000000000001</v>
      </c>
    </row>
    <row r="25226" spans="1:4">
      <c r="A25226" s="13">
        <v>2009</v>
      </c>
      <c r="B25226" s="14">
        <v>1</v>
      </c>
      <c r="C25226" s="14" t="s">
        <v>188</v>
      </c>
      <c r="D25226" s="37">
        <v>-3.5659999999999998</v>
      </c>
    </row>
    <row r="25227" spans="1:4">
      <c r="A25227" s="15">
        <v>2009</v>
      </c>
      <c r="B25227" s="16">
        <v>2</v>
      </c>
      <c r="C25227" s="16" t="s">
        <v>188</v>
      </c>
      <c r="D25227" s="38">
        <v>-4.8440000000000003</v>
      </c>
    </row>
    <row r="25228" spans="1:4">
      <c r="A25228" s="13">
        <v>2009</v>
      </c>
      <c r="B25228" s="14">
        <v>3</v>
      </c>
      <c r="C25228" s="14" t="s">
        <v>188</v>
      </c>
      <c r="D25228" s="37">
        <v>-0.93500000000000005</v>
      </c>
    </row>
    <row r="25229" spans="1:4">
      <c r="A25229" s="15">
        <v>2009</v>
      </c>
      <c r="B25229" s="16">
        <v>4</v>
      </c>
      <c r="C25229" s="16" t="s">
        <v>188</v>
      </c>
      <c r="D25229" s="38">
        <v>5.7054999999999998</v>
      </c>
    </row>
    <row r="25230" spans="1:4">
      <c r="A25230" s="13">
        <v>2009</v>
      </c>
      <c r="B25230" s="14">
        <v>5</v>
      </c>
      <c r="C25230" s="14" t="s">
        <v>188</v>
      </c>
      <c r="D25230" s="37">
        <v>11.861499999999999</v>
      </c>
    </row>
    <row r="25231" spans="1:4">
      <c r="A25231" s="15">
        <v>2009</v>
      </c>
      <c r="B25231" s="16">
        <v>6</v>
      </c>
      <c r="C25231" s="16" t="s">
        <v>188</v>
      </c>
      <c r="D25231" s="38">
        <v>14.715</v>
      </c>
    </row>
    <row r="25232" spans="1:4">
      <c r="A25232" s="13">
        <v>2009</v>
      </c>
      <c r="B25232" s="14">
        <v>7</v>
      </c>
      <c r="C25232" s="14" t="s">
        <v>188</v>
      </c>
      <c r="D25232" s="37">
        <v>17.627500000000001</v>
      </c>
    </row>
    <row r="25233" spans="1:4">
      <c r="A25233" s="15">
        <v>2009</v>
      </c>
      <c r="B25233" s="16">
        <v>8</v>
      </c>
      <c r="C25233" s="16" t="s">
        <v>188</v>
      </c>
      <c r="D25233" s="38">
        <v>16.335000000000001</v>
      </c>
    </row>
    <row r="25234" spans="1:4">
      <c r="A25234" s="13">
        <v>2009</v>
      </c>
      <c r="B25234" s="14">
        <v>9</v>
      </c>
      <c r="C25234" s="14" t="s">
        <v>188</v>
      </c>
      <c r="D25234" s="37">
        <v>13.497</v>
      </c>
    </row>
    <row r="25235" spans="1:4">
      <c r="A25235" s="15">
        <v>2009</v>
      </c>
      <c r="B25235" s="16">
        <v>10</v>
      </c>
      <c r="C25235" s="16" t="s">
        <v>188</v>
      </c>
      <c r="D25235" s="38">
        <v>4.2469999999999999</v>
      </c>
    </row>
    <row r="25236" spans="1:4">
      <c r="A25236" s="13">
        <v>2009</v>
      </c>
      <c r="B25236" s="14">
        <v>11</v>
      </c>
      <c r="C25236" s="14" t="s">
        <v>188</v>
      </c>
      <c r="D25236" s="37">
        <v>1.9950000000000001</v>
      </c>
    </row>
    <row r="25237" spans="1:4">
      <c r="A25237" s="15">
        <v>2009</v>
      </c>
      <c r="B25237" s="16">
        <v>12</v>
      </c>
      <c r="C25237" s="16" t="s">
        <v>188</v>
      </c>
      <c r="D25237" s="38">
        <v>-5.2234999999999996</v>
      </c>
    </row>
    <row r="25238" spans="1:4">
      <c r="A25238" s="13">
        <v>2010</v>
      </c>
      <c r="B25238" s="14">
        <v>1</v>
      </c>
      <c r="C25238" s="14" t="s">
        <v>188</v>
      </c>
      <c r="D25238" s="37">
        <v>-13.308</v>
      </c>
    </row>
    <row r="25239" spans="1:4">
      <c r="A25239" s="15">
        <v>2010</v>
      </c>
      <c r="B25239" s="16">
        <v>2</v>
      </c>
      <c r="C25239" s="16" t="s">
        <v>188</v>
      </c>
      <c r="D25239" s="38">
        <v>-8.1455000000000002</v>
      </c>
    </row>
    <row r="25240" spans="1:4">
      <c r="A25240" s="13">
        <v>2010</v>
      </c>
      <c r="B25240" s="14">
        <v>3</v>
      </c>
      <c r="C25240" s="14" t="s">
        <v>188</v>
      </c>
      <c r="D25240" s="37">
        <v>-2.0674999999999999</v>
      </c>
    </row>
    <row r="25241" spans="1:4">
      <c r="A25241" s="15">
        <v>2010</v>
      </c>
      <c r="B25241" s="16">
        <v>4</v>
      </c>
      <c r="C25241" s="16" t="s">
        <v>188</v>
      </c>
      <c r="D25241" s="38">
        <v>5.7565</v>
      </c>
    </row>
    <row r="25242" spans="1:4">
      <c r="A25242" s="13">
        <v>2010</v>
      </c>
      <c r="B25242" s="14">
        <v>5</v>
      </c>
      <c r="C25242" s="14" t="s">
        <v>188</v>
      </c>
      <c r="D25242" s="37">
        <v>13.208</v>
      </c>
    </row>
    <row r="25243" spans="1:4">
      <c r="A25243" s="15">
        <v>2010</v>
      </c>
      <c r="B25243" s="16">
        <v>6</v>
      </c>
      <c r="C25243" s="16" t="s">
        <v>188</v>
      </c>
      <c r="D25243" s="38">
        <v>15.358000000000001</v>
      </c>
    </row>
    <row r="25244" spans="1:4">
      <c r="A25244" s="13">
        <v>2010</v>
      </c>
      <c r="B25244" s="14">
        <v>7</v>
      </c>
      <c r="C25244" s="14" t="s">
        <v>188</v>
      </c>
      <c r="D25244" s="37">
        <v>22.533999999999999</v>
      </c>
    </row>
    <row r="25245" spans="1:4">
      <c r="A25245" s="15">
        <v>2010</v>
      </c>
      <c r="B25245" s="16">
        <v>8</v>
      </c>
      <c r="C25245" s="16" t="s">
        <v>188</v>
      </c>
      <c r="D25245" s="38">
        <v>18.734000000000002</v>
      </c>
    </row>
    <row r="25246" spans="1:4">
      <c r="A25246" s="13">
        <v>2010</v>
      </c>
      <c r="B25246" s="14">
        <v>9</v>
      </c>
      <c r="C25246" s="14" t="s">
        <v>188</v>
      </c>
      <c r="D25246" s="37">
        <v>11.6525</v>
      </c>
    </row>
    <row r="25247" spans="1:4">
      <c r="A25247" s="15">
        <v>2010</v>
      </c>
      <c r="B25247" s="16">
        <v>10</v>
      </c>
      <c r="C25247" s="16" t="s">
        <v>188</v>
      </c>
      <c r="D25247" s="38">
        <v>4.3644999999999996</v>
      </c>
    </row>
    <row r="25248" spans="1:4">
      <c r="A25248" s="13">
        <v>2010</v>
      </c>
      <c r="B25248" s="14">
        <v>11</v>
      </c>
      <c r="C25248" s="14" t="s">
        <v>188</v>
      </c>
      <c r="D25248" s="37">
        <v>-5.1999999999999998E-2</v>
      </c>
    </row>
    <row r="25249" spans="1:4">
      <c r="A25249" s="15">
        <v>2010</v>
      </c>
      <c r="B25249" s="16">
        <v>12</v>
      </c>
      <c r="C25249" s="16" t="s">
        <v>188</v>
      </c>
      <c r="D25249" s="38">
        <v>-8.4745000000000008</v>
      </c>
    </row>
    <row r="25250" spans="1:4">
      <c r="A25250" s="13">
        <v>2011</v>
      </c>
      <c r="B25250" s="14">
        <v>1</v>
      </c>
      <c r="C25250" s="14" t="s">
        <v>188</v>
      </c>
      <c r="D25250" s="37">
        <v>-5.1260000000000003</v>
      </c>
    </row>
    <row r="25251" spans="1:4">
      <c r="A25251" s="15">
        <v>2011</v>
      </c>
      <c r="B25251" s="16">
        <v>2</v>
      </c>
      <c r="C25251" s="16" t="s">
        <v>188</v>
      </c>
      <c r="D25251" s="38">
        <v>-10.961</v>
      </c>
    </row>
    <row r="25252" spans="1:4">
      <c r="A25252" s="13">
        <v>2011</v>
      </c>
      <c r="B25252" s="14">
        <v>3</v>
      </c>
      <c r="C25252" s="14" t="s">
        <v>188</v>
      </c>
      <c r="D25252" s="37">
        <v>-1.601</v>
      </c>
    </row>
    <row r="25253" spans="1:4">
      <c r="A25253" s="15">
        <v>2011</v>
      </c>
      <c r="B25253" s="16">
        <v>4</v>
      </c>
      <c r="C25253" s="16" t="s">
        <v>188</v>
      </c>
      <c r="D25253" s="38">
        <v>5.8985000000000003</v>
      </c>
    </row>
    <row r="25254" spans="1:4">
      <c r="A25254" s="13">
        <v>2011</v>
      </c>
      <c r="B25254" s="14">
        <v>5</v>
      </c>
      <c r="C25254" s="14" t="s">
        <v>188</v>
      </c>
      <c r="D25254" s="37">
        <v>11.4255</v>
      </c>
    </row>
    <row r="25255" spans="1:4">
      <c r="A25255" s="15">
        <v>2011</v>
      </c>
      <c r="B25255" s="16">
        <v>6</v>
      </c>
      <c r="C25255" s="16" t="s">
        <v>188</v>
      </c>
      <c r="D25255" s="38">
        <v>17.890999999999998</v>
      </c>
    </row>
    <row r="25256" spans="1:4">
      <c r="A25256" s="13">
        <v>2011</v>
      </c>
      <c r="B25256" s="14">
        <v>7</v>
      </c>
      <c r="C25256" s="14" t="s">
        <v>188</v>
      </c>
      <c r="D25256" s="37">
        <v>21.081499999999998</v>
      </c>
    </row>
    <row r="25257" spans="1:4">
      <c r="A25257" s="15">
        <v>2011</v>
      </c>
      <c r="B25257" s="16">
        <v>8</v>
      </c>
      <c r="C25257" s="16" t="s">
        <v>188</v>
      </c>
      <c r="D25257" s="38">
        <v>17.165500000000002</v>
      </c>
    </row>
    <row r="25258" spans="1:4">
      <c r="A25258" s="13">
        <v>2011</v>
      </c>
      <c r="B25258" s="14">
        <v>9</v>
      </c>
      <c r="C25258" s="14" t="s">
        <v>188</v>
      </c>
      <c r="D25258" s="37">
        <v>13.323</v>
      </c>
    </row>
    <row r="25259" spans="1:4">
      <c r="A25259" s="15">
        <v>2011</v>
      </c>
      <c r="B25259" s="16">
        <v>10</v>
      </c>
      <c r="C25259" s="16" t="s">
        <v>188</v>
      </c>
      <c r="D25259" s="38">
        <v>7.3365</v>
      </c>
    </row>
    <row r="25260" spans="1:4">
      <c r="A25260" s="13">
        <v>2011</v>
      </c>
      <c r="B25260" s="14">
        <v>11</v>
      </c>
      <c r="C25260" s="14" t="s">
        <v>188</v>
      </c>
      <c r="D25260" s="37">
        <v>3.6355</v>
      </c>
    </row>
    <row r="25261" spans="1:4">
      <c r="A25261" s="15">
        <v>2011</v>
      </c>
      <c r="B25261" s="16">
        <v>12</v>
      </c>
      <c r="C25261" s="16" t="s">
        <v>188</v>
      </c>
      <c r="D25261" s="38">
        <v>1.0565</v>
      </c>
    </row>
    <row r="25262" spans="1:4">
      <c r="A25262" s="13">
        <v>2012</v>
      </c>
      <c r="B25262" s="14">
        <v>1</v>
      </c>
      <c r="C25262" s="14" t="s">
        <v>188</v>
      </c>
      <c r="D25262" s="37">
        <v>-5.3434999999999997</v>
      </c>
    </row>
    <row r="25263" spans="1:4">
      <c r="A25263" s="15">
        <v>2012</v>
      </c>
      <c r="B25263" s="16">
        <v>2</v>
      </c>
      <c r="C25263" s="16" t="s">
        <v>188</v>
      </c>
      <c r="D25263" s="38">
        <v>-10.170999999999999</v>
      </c>
    </row>
    <row r="25264" spans="1:4">
      <c r="A25264" s="13">
        <v>2012</v>
      </c>
      <c r="B25264" s="14">
        <v>3</v>
      </c>
      <c r="C25264" s="14" t="s">
        <v>188</v>
      </c>
      <c r="D25264" s="37">
        <v>-0.28050000000000003</v>
      </c>
    </row>
    <row r="25265" spans="1:4">
      <c r="A25265" s="15">
        <v>2012</v>
      </c>
      <c r="B25265" s="16">
        <v>4</v>
      </c>
      <c r="C25265" s="16" t="s">
        <v>188</v>
      </c>
      <c r="D25265" s="38">
        <v>5.05</v>
      </c>
    </row>
    <row r="25266" spans="1:4">
      <c r="A25266" s="13">
        <v>2012</v>
      </c>
      <c r="B25266" s="14">
        <v>5</v>
      </c>
      <c r="C25266" s="14" t="s">
        <v>188</v>
      </c>
      <c r="D25266" s="37">
        <v>12.1135</v>
      </c>
    </row>
    <row r="25267" spans="1:4">
      <c r="A25267" s="15">
        <v>2012</v>
      </c>
      <c r="B25267" s="16">
        <v>6</v>
      </c>
      <c r="C25267" s="16" t="s">
        <v>188</v>
      </c>
      <c r="D25267" s="38">
        <v>14.157500000000001</v>
      </c>
    </row>
    <row r="25268" spans="1:4">
      <c r="A25268" s="13">
        <v>2012</v>
      </c>
      <c r="B25268" s="14">
        <v>7</v>
      </c>
      <c r="C25268" s="14" t="s">
        <v>188</v>
      </c>
      <c r="D25268" s="37">
        <v>18.763500000000001</v>
      </c>
    </row>
    <row r="25269" spans="1:4">
      <c r="A25269" s="15">
        <v>2012</v>
      </c>
      <c r="B25269" s="16">
        <v>8</v>
      </c>
      <c r="C25269" s="16" t="s">
        <v>188</v>
      </c>
      <c r="D25269" s="38">
        <v>15.9305</v>
      </c>
    </row>
    <row r="25270" spans="1:4">
      <c r="A25270" s="13">
        <v>2012</v>
      </c>
      <c r="B25270" s="14">
        <v>9</v>
      </c>
      <c r="C25270" s="14" t="s">
        <v>188</v>
      </c>
      <c r="D25270" s="37">
        <v>12.956</v>
      </c>
    </row>
    <row r="25271" spans="1:4">
      <c r="A25271" s="15">
        <v>2012</v>
      </c>
      <c r="B25271" s="16">
        <v>10</v>
      </c>
      <c r="C25271" s="16" t="s">
        <v>188</v>
      </c>
      <c r="D25271" s="38">
        <v>6.0110000000000001</v>
      </c>
    </row>
    <row r="25272" spans="1:4">
      <c r="A25272" s="13">
        <v>2012</v>
      </c>
      <c r="B25272" s="14">
        <v>11</v>
      </c>
      <c r="C25272" s="14" t="s">
        <v>188</v>
      </c>
      <c r="D25272" s="37">
        <v>2.3769999999999998</v>
      </c>
    </row>
    <row r="25273" spans="1:4">
      <c r="A25273" s="15">
        <v>2012</v>
      </c>
      <c r="B25273" s="16">
        <v>12</v>
      </c>
      <c r="C25273" s="16" t="s">
        <v>188</v>
      </c>
      <c r="D25273" s="38">
        <v>-7.5149999999999997</v>
      </c>
    </row>
    <row r="25274" spans="1:4">
      <c r="A25274" s="13">
        <v>2013</v>
      </c>
      <c r="B25274" s="14">
        <v>1</v>
      </c>
      <c r="C25274" s="14" t="s">
        <v>188</v>
      </c>
      <c r="D25274" s="37">
        <v>-6.8244999999999996</v>
      </c>
    </row>
    <row r="25275" spans="1:4">
      <c r="A25275" s="15">
        <v>2013</v>
      </c>
      <c r="B25275" s="16">
        <v>2</v>
      </c>
      <c r="C25275" s="16" t="s">
        <v>188</v>
      </c>
      <c r="D25275" s="38">
        <v>-3.3839999999999999</v>
      </c>
    </row>
    <row r="25276" spans="1:4">
      <c r="A25276" s="13">
        <v>2013</v>
      </c>
      <c r="B25276" s="14">
        <v>3</v>
      </c>
      <c r="C25276" s="14" t="s">
        <v>188</v>
      </c>
      <c r="D25276" s="37">
        <v>-6.8365</v>
      </c>
    </row>
    <row r="25277" spans="1:4">
      <c r="A25277" s="15">
        <v>2013</v>
      </c>
      <c r="B25277" s="16">
        <v>4</v>
      </c>
      <c r="C25277" s="16" t="s">
        <v>188</v>
      </c>
      <c r="D25277" s="38">
        <v>3.6124999999999998</v>
      </c>
    </row>
    <row r="25278" spans="1:4">
      <c r="A25278" s="13">
        <v>2013</v>
      </c>
      <c r="B25278" s="14">
        <v>5</v>
      </c>
      <c r="C25278" s="14" t="s">
        <v>188</v>
      </c>
      <c r="D25278" s="37">
        <v>14.664</v>
      </c>
    </row>
    <row r="25279" spans="1:4">
      <c r="A25279" s="15">
        <v>2013</v>
      </c>
      <c r="B25279" s="16">
        <v>6</v>
      </c>
      <c r="C25279" s="16" t="s">
        <v>188</v>
      </c>
      <c r="D25279" s="38">
        <v>18.410499999999999</v>
      </c>
    </row>
    <row r="25280" spans="1:4">
      <c r="A25280" s="13">
        <v>2013</v>
      </c>
      <c r="B25280" s="14">
        <v>7</v>
      </c>
      <c r="C25280" s="14" t="s">
        <v>188</v>
      </c>
      <c r="D25280" s="37">
        <v>18.316500000000001</v>
      </c>
    </row>
    <row r="25281" spans="1:4">
      <c r="A25281" s="15">
        <v>2013</v>
      </c>
      <c r="B25281" s="16">
        <v>8</v>
      </c>
      <c r="C25281" s="16" t="s">
        <v>188</v>
      </c>
      <c r="D25281" s="38">
        <v>17.666499999999999</v>
      </c>
    </row>
    <row r="25282" spans="1:4">
      <c r="A25282" s="13">
        <v>2000</v>
      </c>
      <c r="B25282" s="14">
        <v>2</v>
      </c>
      <c r="C25282" s="14" t="s">
        <v>189</v>
      </c>
      <c r="D25282" s="37">
        <v>-1.7</v>
      </c>
    </row>
    <row r="25283" spans="1:4">
      <c r="A25283" s="15">
        <v>2000</v>
      </c>
      <c r="B25283" s="16">
        <v>3</v>
      </c>
      <c r="C25283" s="16" t="s">
        <v>189</v>
      </c>
      <c r="D25283" s="38">
        <v>1.7350000000000001</v>
      </c>
    </row>
    <row r="25284" spans="1:4">
      <c r="A25284" s="13">
        <v>2000</v>
      </c>
      <c r="B25284" s="14">
        <v>4</v>
      </c>
      <c r="C25284" s="14" t="s">
        <v>189</v>
      </c>
      <c r="D25284" s="37">
        <v>11.757999999999999</v>
      </c>
    </row>
    <row r="25285" spans="1:4">
      <c r="A25285" s="15">
        <v>2000</v>
      </c>
      <c r="B25285" s="16">
        <v>5</v>
      </c>
      <c r="C25285" s="16" t="s">
        <v>189</v>
      </c>
      <c r="D25285" s="38">
        <v>12.948</v>
      </c>
    </row>
    <row r="25286" spans="1:4">
      <c r="A25286" s="13">
        <v>2000</v>
      </c>
      <c r="B25286" s="14">
        <v>6</v>
      </c>
      <c r="C25286" s="14" t="s">
        <v>189</v>
      </c>
      <c r="D25286" s="37">
        <v>18.170999999999999</v>
      </c>
    </row>
    <row r="25287" spans="1:4">
      <c r="A25287" s="15">
        <v>2000</v>
      </c>
      <c r="B25287" s="16">
        <v>7</v>
      </c>
      <c r="C25287" s="16" t="s">
        <v>189</v>
      </c>
      <c r="D25287" s="38">
        <v>24.140999999999998</v>
      </c>
    </row>
    <row r="25288" spans="1:4">
      <c r="A25288" s="13">
        <v>2000</v>
      </c>
      <c r="B25288" s="14">
        <v>8</v>
      </c>
      <c r="C25288" s="14" t="s">
        <v>189</v>
      </c>
      <c r="D25288" s="37">
        <v>22.228999999999999</v>
      </c>
    </row>
    <row r="25289" spans="1:4">
      <c r="A25289" s="15">
        <v>2000</v>
      </c>
      <c r="B25289" s="16">
        <v>9</v>
      </c>
      <c r="C25289" s="16" t="s">
        <v>189</v>
      </c>
      <c r="D25289" s="38">
        <v>17.363</v>
      </c>
    </row>
    <row r="25290" spans="1:4">
      <c r="A25290" s="13">
        <v>2000</v>
      </c>
      <c r="B25290" s="14">
        <v>10</v>
      </c>
      <c r="C25290" s="14" t="s">
        <v>189</v>
      </c>
      <c r="D25290" s="37">
        <v>9.19</v>
      </c>
    </row>
    <row r="25291" spans="1:4">
      <c r="A25291" s="15">
        <v>2000</v>
      </c>
      <c r="B25291" s="16">
        <v>11</v>
      </c>
      <c r="C25291" s="16" t="s">
        <v>189</v>
      </c>
      <c r="D25291" s="38">
        <v>3.8580000000000001</v>
      </c>
    </row>
    <row r="25292" spans="1:4">
      <c r="A25292" s="13">
        <v>2000</v>
      </c>
      <c r="B25292" s="14">
        <v>12</v>
      </c>
      <c r="C25292" s="14" t="s">
        <v>189</v>
      </c>
      <c r="D25292" s="37">
        <v>-1.2999999999999999E-2</v>
      </c>
    </row>
    <row r="25293" spans="1:4">
      <c r="A25293" s="15">
        <v>2001</v>
      </c>
      <c r="B25293" s="16">
        <v>1</v>
      </c>
      <c r="C25293" s="16" t="s">
        <v>189</v>
      </c>
      <c r="D25293" s="38">
        <v>-2.782</v>
      </c>
    </row>
    <row r="25294" spans="1:4">
      <c r="A25294" s="13">
        <v>2001</v>
      </c>
      <c r="B25294" s="14">
        <v>2</v>
      </c>
      <c r="C25294" s="14" t="s">
        <v>189</v>
      </c>
      <c r="D25294" s="37">
        <v>0.75700000000000001</v>
      </c>
    </row>
    <row r="25295" spans="1:4">
      <c r="A25295" s="15">
        <v>2001</v>
      </c>
      <c r="B25295" s="16">
        <v>3</v>
      </c>
      <c r="C25295" s="16" t="s">
        <v>189</v>
      </c>
      <c r="D25295" s="38">
        <v>6.95</v>
      </c>
    </row>
    <row r="25296" spans="1:4">
      <c r="A25296" s="13">
        <v>2001</v>
      </c>
      <c r="B25296" s="14">
        <v>4</v>
      </c>
      <c r="C25296" s="14" t="s">
        <v>189</v>
      </c>
      <c r="D25296" s="37">
        <v>10.098000000000001</v>
      </c>
    </row>
    <row r="25297" spans="1:4">
      <c r="A25297" s="15">
        <v>2001</v>
      </c>
      <c r="B25297" s="16">
        <v>5</v>
      </c>
      <c r="C25297" s="16" t="s">
        <v>189</v>
      </c>
      <c r="D25297" s="38">
        <v>12.754</v>
      </c>
    </row>
    <row r="25298" spans="1:4">
      <c r="A25298" s="13">
        <v>2001</v>
      </c>
      <c r="B25298" s="14">
        <v>6</v>
      </c>
      <c r="C25298" s="14" t="s">
        <v>189</v>
      </c>
      <c r="D25298" s="37">
        <v>18.763000000000002</v>
      </c>
    </row>
    <row r="25299" spans="1:4">
      <c r="A25299" s="15">
        <v>2001</v>
      </c>
      <c r="B25299" s="16">
        <v>7</v>
      </c>
      <c r="C25299" s="16" t="s">
        <v>189</v>
      </c>
      <c r="D25299" s="38">
        <v>22.158000000000001</v>
      </c>
    </row>
    <row r="25300" spans="1:4">
      <c r="A25300" s="13">
        <v>2001</v>
      </c>
      <c r="B25300" s="14">
        <v>8</v>
      </c>
      <c r="C25300" s="14" t="s">
        <v>189</v>
      </c>
      <c r="D25300" s="37">
        <v>22.265000000000001</v>
      </c>
    </row>
    <row r="25301" spans="1:4">
      <c r="A25301" s="15">
        <v>2001</v>
      </c>
      <c r="B25301" s="16">
        <v>9</v>
      </c>
      <c r="C25301" s="16" t="s">
        <v>189</v>
      </c>
      <c r="D25301" s="38">
        <v>17.805</v>
      </c>
    </row>
    <row r="25302" spans="1:4">
      <c r="A25302" s="13">
        <v>2001</v>
      </c>
      <c r="B25302" s="14">
        <v>10</v>
      </c>
      <c r="C25302" s="14" t="s">
        <v>189</v>
      </c>
      <c r="D25302" s="37">
        <v>9.7829999999999995</v>
      </c>
    </row>
    <row r="25303" spans="1:4">
      <c r="A25303" s="15">
        <v>2001</v>
      </c>
      <c r="B25303" s="16">
        <v>11</v>
      </c>
      <c r="C25303" s="16" t="s">
        <v>189</v>
      </c>
      <c r="D25303" s="38">
        <v>3.694</v>
      </c>
    </row>
    <row r="25304" spans="1:4">
      <c r="A25304" s="13">
        <v>2001</v>
      </c>
      <c r="B25304" s="14">
        <v>12</v>
      </c>
      <c r="C25304" s="14" t="s">
        <v>189</v>
      </c>
      <c r="D25304" s="37">
        <v>-7.0999999999999994E-2</v>
      </c>
    </row>
    <row r="25305" spans="1:4">
      <c r="A25305" s="15">
        <v>2002</v>
      </c>
      <c r="B25305" s="16">
        <v>1</v>
      </c>
      <c r="C25305" s="16" t="s">
        <v>189</v>
      </c>
      <c r="D25305" s="38">
        <v>-3.8759999999999999</v>
      </c>
    </row>
    <row r="25306" spans="1:4">
      <c r="A25306" s="13">
        <v>2002</v>
      </c>
      <c r="B25306" s="14">
        <v>2</v>
      </c>
      <c r="C25306" s="14" t="s">
        <v>189</v>
      </c>
      <c r="D25306" s="37">
        <v>1.716</v>
      </c>
    </row>
    <row r="25307" spans="1:4">
      <c r="A25307" s="15">
        <v>2002</v>
      </c>
      <c r="B25307" s="16">
        <v>3</v>
      </c>
      <c r="C25307" s="16" t="s">
        <v>189</v>
      </c>
      <c r="D25307" s="38">
        <v>5.7460000000000004</v>
      </c>
    </row>
    <row r="25308" spans="1:4">
      <c r="A25308" s="13">
        <v>2002</v>
      </c>
      <c r="B25308" s="14">
        <v>4</v>
      </c>
      <c r="C25308" s="14" t="s">
        <v>189</v>
      </c>
      <c r="D25308" s="37">
        <v>7.2089999999999996</v>
      </c>
    </row>
    <row r="25309" spans="1:4">
      <c r="A25309" s="15">
        <v>2002</v>
      </c>
      <c r="B25309" s="16">
        <v>5</v>
      </c>
      <c r="C25309" s="16" t="s">
        <v>189</v>
      </c>
      <c r="D25309" s="38">
        <v>12.153</v>
      </c>
    </row>
    <row r="25310" spans="1:4">
      <c r="A25310" s="13">
        <v>2002</v>
      </c>
      <c r="B25310" s="14">
        <v>6</v>
      </c>
      <c r="C25310" s="14" t="s">
        <v>189</v>
      </c>
      <c r="D25310" s="37">
        <v>17.384</v>
      </c>
    </row>
    <row r="25311" spans="1:4">
      <c r="A25311" s="15">
        <v>2002</v>
      </c>
      <c r="B25311" s="16">
        <v>7</v>
      </c>
      <c r="C25311" s="16" t="s">
        <v>189</v>
      </c>
      <c r="D25311" s="38">
        <v>21.597999999999999</v>
      </c>
    </row>
    <row r="25312" spans="1:4">
      <c r="A25312" s="13">
        <v>2002</v>
      </c>
      <c r="B25312" s="14">
        <v>8</v>
      </c>
      <c r="C25312" s="14" t="s">
        <v>189</v>
      </c>
      <c r="D25312" s="37">
        <v>20.545000000000002</v>
      </c>
    </row>
    <row r="25313" spans="1:4">
      <c r="A25313" s="15">
        <v>2002</v>
      </c>
      <c r="B25313" s="16">
        <v>9</v>
      </c>
      <c r="C25313" s="16" t="s">
        <v>189</v>
      </c>
      <c r="D25313" s="38">
        <v>18.419</v>
      </c>
    </row>
    <row r="25314" spans="1:4">
      <c r="A25314" s="13">
        <v>2002</v>
      </c>
      <c r="B25314" s="14">
        <v>10</v>
      </c>
      <c r="C25314" s="14" t="s">
        <v>189</v>
      </c>
      <c r="D25314" s="37">
        <v>11.893000000000001</v>
      </c>
    </row>
    <row r="25315" spans="1:4">
      <c r="A25315" s="15">
        <v>2002</v>
      </c>
      <c r="B25315" s="16">
        <v>11</v>
      </c>
      <c r="C25315" s="16" t="s">
        <v>189</v>
      </c>
      <c r="D25315" s="38">
        <v>5.7729999999999997</v>
      </c>
    </row>
    <row r="25316" spans="1:4">
      <c r="A25316" s="13">
        <v>2002</v>
      </c>
      <c r="B25316" s="14">
        <v>12</v>
      </c>
      <c r="C25316" s="14" t="s">
        <v>189</v>
      </c>
      <c r="D25316" s="37">
        <v>-5.6449999999999996</v>
      </c>
    </row>
    <row r="25317" spans="1:4">
      <c r="A25317" s="15">
        <v>2003</v>
      </c>
      <c r="B25317" s="16">
        <v>1</v>
      </c>
      <c r="C25317" s="16" t="s">
        <v>189</v>
      </c>
      <c r="D25317" s="38">
        <v>-1.7330000000000001</v>
      </c>
    </row>
    <row r="25318" spans="1:4">
      <c r="A25318" s="13">
        <v>2003</v>
      </c>
      <c r="B25318" s="14">
        <v>2</v>
      </c>
      <c r="C25318" s="14" t="s">
        <v>189</v>
      </c>
      <c r="D25318" s="37">
        <v>-1.4910000000000001</v>
      </c>
    </row>
    <row r="25319" spans="1:4">
      <c r="A25319" s="15">
        <v>2003</v>
      </c>
      <c r="B25319" s="16">
        <v>3</v>
      </c>
      <c r="C25319" s="16" t="s">
        <v>189</v>
      </c>
      <c r="D25319" s="38">
        <v>0.11799999999999999</v>
      </c>
    </row>
    <row r="25320" spans="1:4">
      <c r="A25320" s="13">
        <v>2003</v>
      </c>
      <c r="B25320" s="14">
        <v>4</v>
      </c>
      <c r="C25320" s="14" t="s">
        <v>189</v>
      </c>
      <c r="D25320" s="37">
        <v>7.0869999999999997</v>
      </c>
    </row>
    <row r="25321" spans="1:4">
      <c r="A25321" s="15">
        <v>2003</v>
      </c>
      <c r="B25321" s="16">
        <v>5</v>
      </c>
      <c r="C25321" s="16" t="s">
        <v>189</v>
      </c>
      <c r="D25321" s="38">
        <v>14.688000000000001</v>
      </c>
    </row>
    <row r="25322" spans="1:4">
      <c r="A25322" s="13">
        <v>2003</v>
      </c>
      <c r="B25322" s="14">
        <v>6</v>
      </c>
      <c r="C25322" s="14" t="s">
        <v>189</v>
      </c>
      <c r="D25322" s="37">
        <v>16.872</v>
      </c>
    </row>
    <row r="25323" spans="1:4">
      <c r="A25323" s="15">
        <v>2003</v>
      </c>
      <c r="B25323" s="16">
        <v>7</v>
      </c>
      <c r="C25323" s="16" t="s">
        <v>189</v>
      </c>
      <c r="D25323" s="38">
        <v>20.727</v>
      </c>
    </row>
    <row r="25324" spans="1:4">
      <c r="A25324" s="13">
        <v>2003</v>
      </c>
      <c r="B25324" s="14">
        <v>8</v>
      </c>
      <c r="C25324" s="14" t="s">
        <v>189</v>
      </c>
      <c r="D25324" s="37">
        <v>21.936</v>
      </c>
    </row>
    <row r="25325" spans="1:4">
      <c r="A25325" s="15">
        <v>2003</v>
      </c>
      <c r="B25325" s="16">
        <v>9</v>
      </c>
      <c r="C25325" s="16" t="s">
        <v>189</v>
      </c>
      <c r="D25325" s="38">
        <v>16.181999999999999</v>
      </c>
    </row>
    <row r="25326" spans="1:4">
      <c r="A25326" s="13">
        <v>2003</v>
      </c>
      <c r="B25326" s="14">
        <v>10</v>
      </c>
      <c r="C25326" s="14" t="s">
        <v>189</v>
      </c>
      <c r="D25326" s="37">
        <v>12.476000000000001</v>
      </c>
    </row>
    <row r="25327" spans="1:4">
      <c r="A25327" s="15">
        <v>2003</v>
      </c>
      <c r="B25327" s="16">
        <v>11</v>
      </c>
      <c r="C25327" s="16" t="s">
        <v>189</v>
      </c>
      <c r="D25327" s="38">
        <v>4.2190000000000003</v>
      </c>
    </row>
    <row r="25328" spans="1:4">
      <c r="A25328" s="13">
        <v>2003</v>
      </c>
      <c r="B25328" s="14">
        <v>12</v>
      </c>
      <c r="C25328" s="14" t="s">
        <v>189</v>
      </c>
      <c r="D25328" s="37">
        <v>-0.73</v>
      </c>
    </row>
    <row r="25329" spans="1:4">
      <c r="A25329" s="15">
        <v>2004</v>
      </c>
      <c r="B25329" s="16">
        <v>1</v>
      </c>
      <c r="C25329" s="16" t="s">
        <v>189</v>
      </c>
      <c r="D25329" s="38">
        <v>-1.5069999999999999</v>
      </c>
    </row>
    <row r="25330" spans="1:4">
      <c r="A25330" s="13">
        <v>2004</v>
      </c>
      <c r="B25330" s="14">
        <v>2</v>
      </c>
      <c r="C25330" s="14" t="s">
        <v>189</v>
      </c>
      <c r="D25330" s="37">
        <v>0.219</v>
      </c>
    </row>
    <row r="25331" spans="1:4">
      <c r="A25331" s="15">
        <v>2004</v>
      </c>
      <c r="B25331" s="16">
        <v>3</v>
      </c>
      <c r="C25331" s="16" t="s">
        <v>189</v>
      </c>
      <c r="D25331" s="38">
        <v>5.0190000000000001</v>
      </c>
    </row>
    <row r="25332" spans="1:4">
      <c r="A25332" s="13">
        <v>2004</v>
      </c>
      <c r="B25332" s="14">
        <v>4</v>
      </c>
      <c r="C25332" s="14" t="s">
        <v>189</v>
      </c>
      <c r="D25332" s="37">
        <v>7.8639999999999999</v>
      </c>
    </row>
    <row r="25333" spans="1:4">
      <c r="A25333" s="15">
        <v>2004</v>
      </c>
      <c r="B25333" s="16">
        <v>5</v>
      </c>
      <c r="C25333" s="16" t="s">
        <v>189</v>
      </c>
      <c r="D25333" s="38">
        <v>13.262</v>
      </c>
    </row>
    <row r="25334" spans="1:4">
      <c r="A25334" s="13">
        <v>2004</v>
      </c>
      <c r="B25334" s="14">
        <v>6</v>
      </c>
      <c r="C25334" s="14" t="s">
        <v>189</v>
      </c>
      <c r="D25334" s="37">
        <v>18.024000000000001</v>
      </c>
    </row>
    <row r="25335" spans="1:4">
      <c r="A25335" s="15">
        <v>2004</v>
      </c>
      <c r="B25335" s="16">
        <v>7</v>
      </c>
      <c r="C25335" s="16" t="s">
        <v>189</v>
      </c>
      <c r="D25335" s="38">
        <v>20.193000000000001</v>
      </c>
    </row>
    <row r="25336" spans="1:4">
      <c r="A25336" s="13">
        <v>2004</v>
      </c>
      <c r="B25336" s="14">
        <v>8</v>
      </c>
      <c r="C25336" s="14" t="s">
        <v>189</v>
      </c>
      <c r="D25336" s="37">
        <v>22.420999999999999</v>
      </c>
    </row>
    <row r="25337" spans="1:4">
      <c r="A25337" s="15">
        <v>2004</v>
      </c>
      <c r="B25337" s="16">
        <v>9</v>
      </c>
      <c r="C25337" s="16" t="s">
        <v>189</v>
      </c>
      <c r="D25337" s="38">
        <v>17.111000000000001</v>
      </c>
    </row>
    <row r="25338" spans="1:4">
      <c r="A25338" s="13">
        <v>2004</v>
      </c>
      <c r="B25338" s="14">
        <v>10</v>
      </c>
      <c r="C25338" s="14" t="s">
        <v>189</v>
      </c>
      <c r="D25338" s="37">
        <v>11.125999999999999</v>
      </c>
    </row>
    <row r="25339" spans="1:4">
      <c r="A25339" s="15">
        <v>2004</v>
      </c>
      <c r="B25339" s="16">
        <v>11</v>
      </c>
      <c r="C25339" s="16" t="s">
        <v>189</v>
      </c>
      <c r="D25339" s="38">
        <v>4.6390000000000002</v>
      </c>
    </row>
    <row r="25340" spans="1:4">
      <c r="A25340" s="13">
        <v>2004</v>
      </c>
      <c r="B25340" s="14">
        <v>12</v>
      </c>
      <c r="C25340" s="14" t="s">
        <v>189</v>
      </c>
      <c r="D25340" s="37">
        <v>-3.7730000000000001</v>
      </c>
    </row>
    <row r="25341" spans="1:4">
      <c r="A25341" s="15">
        <v>2005</v>
      </c>
      <c r="B25341" s="16">
        <v>1</v>
      </c>
      <c r="C25341" s="16" t="s">
        <v>189</v>
      </c>
      <c r="D25341" s="38">
        <v>-3.4950000000000001</v>
      </c>
    </row>
    <row r="25342" spans="1:4">
      <c r="A25342" s="13">
        <v>2005</v>
      </c>
      <c r="B25342" s="14">
        <v>2</v>
      </c>
      <c r="C25342" s="14" t="s">
        <v>189</v>
      </c>
      <c r="D25342" s="37">
        <v>-2.88</v>
      </c>
    </row>
    <row r="25343" spans="1:4">
      <c r="A25343" s="15">
        <v>2005</v>
      </c>
      <c r="B25343" s="16">
        <v>3</v>
      </c>
      <c r="C25343" s="16" t="s">
        <v>189</v>
      </c>
      <c r="D25343" s="38">
        <v>2.4670000000000001</v>
      </c>
    </row>
    <row r="25344" spans="1:4">
      <c r="A25344" s="13">
        <v>2005</v>
      </c>
      <c r="B25344" s="14">
        <v>4</v>
      </c>
      <c r="C25344" s="14" t="s">
        <v>189</v>
      </c>
      <c r="D25344" s="37">
        <v>9.7530000000000001</v>
      </c>
    </row>
    <row r="25345" spans="1:4">
      <c r="A25345" s="15">
        <v>2005</v>
      </c>
      <c r="B25345" s="16">
        <v>5</v>
      </c>
      <c r="C25345" s="16" t="s">
        <v>189</v>
      </c>
      <c r="D25345" s="38">
        <v>14.125999999999999</v>
      </c>
    </row>
    <row r="25346" spans="1:4">
      <c r="A25346" s="13">
        <v>2005</v>
      </c>
      <c r="B25346" s="14">
        <v>6</v>
      </c>
      <c r="C25346" s="14" t="s">
        <v>189</v>
      </c>
      <c r="D25346" s="37">
        <v>17.009</v>
      </c>
    </row>
    <row r="25347" spans="1:4">
      <c r="A25347" s="15">
        <v>2005</v>
      </c>
      <c r="B25347" s="16">
        <v>7</v>
      </c>
      <c r="C25347" s="16" t="s">
        <v>189</v>
      </c>
      <c r="D25347" s="38">
        <v>22.82</v>
      </c>
    </row>
    <row r="25348" spans="1:4">
      <c r="A25348" s="13">
        <v>2005</v>
      </c>
      <c r="B25348" s="14">
        <v>8</v>
      </c>
      <c r="C25348" s="14" t="s">
        <v>189</v>
      </c>
      <c r="D25348" s="37">
        <v>22.082999999999998</v>
      </c>
    </row>
    <row r="25349" spans="1:4">
      <c r="A25349" s="15">
        <v>2005</v>
      </c>
      <c r="B25349" s="16">
        <v>9</v>
      </c>
      <c r="C25349" s="16" t="s">
        <v>189</v>
      </c>
      <c r="D25349" s="38">
        <v>17.097000000000001</v>
      </c>
    </row>
    <row r="25350" spans="1:4">
      <c r="A25350" s="13">
        <v>2005</v>
      </c>
      <c r="B25350" s="14">
        <v>10</v>
      </c>
      <c r="C25350" s="14" t="s">
        <v>189</v>
      </c>
      <c r="D25350" s="37">
        <v>10.089</v>
      </c>
    </row>
    <row r="25351" spans="1:4">
      <c r="A25351" s="15">
        <v>2005</v>
      </c>
      <c r="B25351" s="16">
        <v>11</v>
      </c>
      <c r="C25351" s="16" t="s">
        <v>189</v>
      </c>
      <c r="D25351" s="38">
        <v>4.7720000000000002</v>
      </c>
    </row>
    <row r="25352" spans="1:4">
      <c r="A25352" s="13">
        <v>2005</v>
      </c>
      <c r="B25352" s="14">
        <v>12</v>
      </c>
      <c r="C25352" s="14" t="s">
        <v>189</v>
      </c>
      <c r="D25352" s="37">
        <v>1.129</v>
      </c>
    </row>
    <row r="25353" spans="1:4">
      <c r="A25353" s="15">
        <v>2006</v>
      </c>
      <c r="B25353" s="16">
        <v>1</v>
      </c>
      <c r="C25353" s="16" t="s">
        <v>189</v>
      </c>
      <c r="D25353" s="38">
        <v>-4.9420000000000002</v>
      </c>
    </row>
    <row r="25354" spans="1:4">
      <c r="A25354" s="13">
        <v>2006</v>
      </c>
      <c r="B25354" s="14">
        <v>2</v>
      </c>
      <c r="C25354" s="14" t="s">
        <v>189</v>
      </c>
      <c r="D25354" s="37">
        <v>-1.5720000000000001</v>
      </c>
    </row>
    <row r="25355" spans="1:4">
      <c r="A25355" s="15">
        <v>2006</v>
      </c>
      <c r="B25355" s="16">
        <v>3</v>
      </c>
      <c r="C25355" s="16" t="s">
        <v>189</v>
      </c>
      <c r="D25355" s="38">
        <v>4.6859999999999999</v>
      </c>
    </row>
    <row r="25356" spans="1:4">
      <c r="A25356" s="13">
        <v>2006</v>
      </c>
      <c r="B25356" s="14">
        <v>4</v>
      </c>
      <c r="C25356" s="14" t="s">
        <v>189</v>
      </c>
      <c r="D25356" s="37">
        <v>9.4239999999999995</v>
      </c>
    </row>
    <row r="25357" spans="1:4">
      <c r="A25357" s="15">
        <v>2006</v>
      </c>
      <c r="B25357" s="16">
        <v>5</v>
      </c>
      <c r="C25357" s="16" t="s">
        <v>189</v>
      </c>
      <c r="D25357" s="38">
        <v>14.15</v>
      </c>
    </row>
    <row r="25358" spans="1:4">
      <c r="A25358" s="13">
        <v>2006</v>
      </c>
      <c r="B25358" s="14">
        <v>6</v>
      </c>
      <c r="C25358" s="14" t="s">
        <v>189</v>
      </c>
      <c r="D25358" s="37">
        <v>21.288</v>
      </c>
    </row>
    <row r="25359" spans="1:4">
      <c r="A25359" s="15">
        <v>2006</v>
      </c>
      <c r="B25359" s="16">
        <v>7</v>
      </c>
      <c r="C25359" s="16" t="s">
        <v>189</v>
      </c>
      <c r="D25359" s="38">
        <v>20.701000000000001</v>
      </c>
    </row>
    <row r="25360" spans="1:4">
      <c r="A25360" s="13">
        <v>2006</v>
      </c>
      <c r="B25360" s="14">
        <v>8</v>
      </c>
      <c r="C25360" s="14" t="s">
        <v>189</v>
      </c>
      <c r="D25360" s="37">
        <v>24.957999999999998</v>
      </c>
    </row>
    <row r="25361" spans="1:4">
      <c r="A25361" s="15">
        <v>2006</v>
      </c>
      <c r="B25361" s="16">
        <v>9</v>
      </c>
      <c r="C25361" s="16" t="s">
        <v>189</v>
      </c>
      <c r="D25361" s="38">
        <v>17.416</v>
      </c>
    </row>
    <row r="25362" spans="1:4">
      <c r="A25362" s="13">
        <v>2006</v>
      </c>
      <c r="B25362" s="14">
        <v>10</v>
      </c>
      <c r="C25362" s="14" t="s">
        <v>189</v>
      </c>
      <c r="D25362" s="37">
        <v>11.84</v>
      </c>
    </row>
    <row r="25363" spans="1:4">
      <c r="A25363" s="15">
        <v>2006</v>
      </c>
      <c r="B25363" s="16">
        <v>11</v>
      </c>
      <c r="C25363" s="16" t="s">
        <v>189</v>
      </c>
      <c r="D25363" s="38">
        <v>3.69</v>
      </c>
    </row>
    <row r="25364" spans="1:4">
      <c r="A25364" s="13">
        <v>2006</v>
      </c>
      <c r="B25364" s="14">
        <v>12</v>
      </c>
      <c r="C25364" s="14" t="s">
        <v>189</v>
      </c>
      <c r="D25364" s="37">
        <v>-2.9769999999999999</v>
      </c>
    </row>
    <row r="25365" spans="1:4">
      <c r="A25365" s="15">
        <v>2007</v>
      </c>
      <c r="B25365" s="16">
        <v>1</v>
      </c>
      <c r="C25365" s="16" t="s">
        <v>189</v>
      </c>
      <c r="D25365" s="38">
        <v>-3.923</v>
      </c>
    </row>
    <row r="25366" spans="1:4">
      <c r="A25366" s="13">
        <v>2007</v>
      </c>
      <c r="B25366" s="14">
        <v>2</v>
      </c>
      <c r="C25366" s="14" t="s">
        <v>189</v>
      </c>
      <c r="D25366" s="37">
        <v>-2.044</v>
      </c>
    </row>
    <row r="25367" spans="1:4">
      <c r="A25367" s="15">
        <v>2007</v>
      </c>
      <c r="B25367" s="16">
        <v>3</v>
      </c>
      <c r="C25367" s="16" t="s">
        <v>189</v>
      </c>
      <c r="D25367" s="38">
        <v>2.57</v>
      </c>
    </row>
    <row r="25368" spans="1:4">
      <c r="A25368" s="13">
        <v>2007</v>
      </c>
      <c r="B25368" s="14">
        <v>4</v>
      </c>
      <c r="C25368" s="14" t="s">
        <v>189</v>
      </c>
      <c r="D25368" s="37">
        <v>6.008</v>
      </c>
    </row>
    <row r="25369" spans="1:4">
      <c r="A25369" s="15">
        <v>2007</v>
      </c>
      <c r="B25369" s="16">
        <v>5</v>
      </c>
      <c r="C25369" s="16" t="s">
        <v>189</v>
      </c>
      <c r="D25369" s="38">
        <v>15.622999999999999</v>
      </c>
    </row>
    <row r="25370" spans="1:4">
      <c r="A25370" s="13">
        <v>2007</v>
      </c>
      <c r="B25370" s="14">
        <v>6</v>
      </c>
      <c r="C25370" s="14" t="s">
        <v>189</v>
      </c>
      <c r="D25370" s="37">
        <v>18.507000000000001</v>
      </c>
    </row>
    <row r="25371" spans="1:4">
      <c r="A25371" s="15">
        <v>2007</v>
      </c>
      <c r="B25371" s="16">
        <v>7</v>
      </c>
      <c r="C25371" s="16" t="s">
        <v>189</v>
      </c>
      <c r="D25371" s="38">
        <v>20.951000000000001</v>
      </c>
    </row>
    <row r="25372" spans="1:4">
      <c r="A25372" s="13">
        <v>2007</v>
      </c>
      <c r="B25372" s="14">
        <v>8</v>
      </c>
      <c r="C25372" s="14" t="s">
        <v>189</v>
      </c>
      <c r="D25372" s="37">
        <v>22.135000000000002</v>
      </c>
    </row>
    <row r="25373" spans="1:4">
      <c r="A25373" s="15">
        <v>2007</v>
      </c>
      <c r="B25373" s="16">
        <v>9</v>
      </c>
      <c r="C25373" s="16" t="s">
        <v>189</v>
      </c>
      <c r="D25373" s="38">
        <v>19.114000000000001</v>
      </c>
    </row>
    <row r="25374" spans="1:4">
      <c r="A25374" s="13">
        <v>2007</v>
      </c>
      <c r="B25374" s="14">
        <v>10</v>
      </c>
      <c r="C25374" s="14" t="s">
        <v>189</v>
      </c>
      <c r="D25374" s="37">
        <v>12.358000000000001</v>
      </c>
    </row>
    <row r="25375" spans="1:4">
      <c r="A25375" s="15">
        <v>2007</v>
      </c>
      <c r="B25375" s="16">
        <v>11</v>
      </c>
      <c r="C25375" s="16" t="s">
        <v>189</v>
      </c>
      <c r="D25375" s="38">
        <v>3.4430000000000001</v>
      </c>
    </row>
    <row r="25376" spans="1:4">
      <c r="A25376" s="13">
        <v>2007</v>
      </c>
      <c r="B25376" s="14">
        <v>12</v>
      </c>
      <c r="C25376" s="14" t="s">
        <v>189</v>
      </c>
      <c r="D25376" s="37">
        <v>-1.486</v>
      </c>
    </row>
    <row r="25377" spans="1:4">
      <c r="A25377" s="15">
        <v>2008</v>
      </c>
      <c r="B25377" s="16">
        <v>1</v>
      </c>
      <c r="C25377" s="16" t="s">
        <v>189</v>
      </c>
      <c r="D25377" s="38">
        <v>-8.3520000000000003</v>
      </c>
    </row>
    <row r="25378" spans="1:4">
      <c r="A25378" s="13">
        <v>2008</v>
      </c>
      <c r="B25378" s="14">
        <v>2</v>
      </c>
      <c r="C25378" s="14" t="s">
        <v>189</v>
      </c>
      <c r="D25378" s="37">
        <v>-4.0540000000000003</v>
      </c>
    </row>
    <row r="25379" spans="1:4">
      <c r="A25379" s="15">
        <v>2008</v>
      </c>
      <c r="B25379" s="16">
        <v>3</v>
      </c>
      <c r="C25379" s="16" t="s">
        <v>189</v>
      </c>
      <c r="D25379" s="38">
        <v>7.7210000000000001</v>
      </c>
    </row>
    <row r="25380" spans="1:4">
      <c r="A25380" s="13">
        <v>2008</v>
      </c>
      <c r="B25380" s="14">
        <v>4</v>
      </c>
      <c r="C25380" s="14" t="s">
        <v>189</v>
      </c>
      <c r="D25380" s="37">
        <v>12.28</v>
      </c>
    </row>
    <row r="25381" spans="1:4">
      <c r="A25381" s="15">
        <v>2008</v>
      </c>
      <c r="B25381" s="16">
        <v>5</v>
      </c>
      <c r="C25381" s="16" t="s">
        <v>189</v>
      </c>
      <c r="D25381" s="38">
        <v>12.510999999999999</v>
      </c>
    </row>
    <row r="25382" spans="1:4">
      <c r="A25382" s="13">
        <v>2008</v>
      </c>
      <c r="B25382" s="14">
        <v>6</v>
      </c>
      <c r="C25382" s="14" t="s">
        <v>189</v>
      </c>
      <c r="D25382" s="37">
        <v>17.346</v>
      </c>
    </row>
    <row r="25383" spans="1:4">
      <c r="A25383" s="15">
        <v>2008</v>
      </c>
      <c r="B25383" s="16">
        <v>7</v>
      </c>
      <c r="C25383" s="16" t="s">
        <v>189</v>
      </c>
      <c r="D25383" s="38">
        <v>22.004000000000001</v>
      </c>
    </row>
    <row r="25384" spans="1:4">
      <c r="A25384" s="13">
        <v>2008</v>
      </c>
      <c r="B25384" s="14">
        <v>8</v>
      </c>
      <c r="C25384" s="14" t="s">
        <v>189</v>
      </c>
      <c r="D25384" s="37">
        <v>22.872</v>
      </c>
    </row>
    <row r="25385" spans="1:4">
      <c r="A25385" s="15">
        <v>2008</v>
      </c>
      <c r="B25385" s="16">
        <v>9</v>
      </c>
      <c r="C25385" s="16" t="s">
        <v>189</v>
      </c>
      <c r="D25385" s="38">
        <v>17.591999999999999</v>
      </c>
    </row>
    <row r="25386" spans="1:4">
      <c r="A25386" s="13">
        <v>2008</v>
      </c>
      <c r="B25386" s="14">
        <v>10</v>
      </c>
      <c r="C25386" s="14" t="s">
        <v>189</v>
      </c>
      <c r="D25386" s="37">
        <v>11.109</v>
      </c>
    </row>
    <row r="25387" spans="1:4">
      <c r="A25387" s="15">
        <v>2008</v>
      </c>
      <c r="B25387" s="16">
        <v>11</v>
      </c>
      <c r="C25387" s="16" t="s">
        <v>189</v>
      </c>
      <c r="D25387" s="38">
        <v>5.1109999999999998</v>
      </c>
    </row>
    <row r="25388" spans="1:4">
      <c r="A25388" s="13">
        <v>2008</v>
      </c>
      <c r="B25388" s="14">
        <v>12</v>
      </c>
      <c r="C25388" s="14" t="s">
        <v>189</v>
      </c>
      <c r="D25388" s="37">
        <v>-2.004</v>
      </c>
    </row>
    <row r="25389" spans="1:4">
      <c r="A25389" s="15">
        <v>2009</v>
      </c>
      <c r="B25389" s="16">
        <v>1</v>
      </c>
      <c r="C25389" s="16" t="s">
        <v>189</v>
      </c>
      <c r="D25389" s="38">
        <v>-3.9790000000000001</v>
      </c>
    </row>
    <row r="25390" spans="1:4">
      <c r="A25390" s="13">
        <v>2009</v>
      </c>
      <c r="B25390" s="14">
        <v>2</v>
      </c>
      <c r="C25390" s="14" t="s">
        <v>189</v>
      </c>
      <c r="D25390" s="37">
        <v>1.4650000000000001</v>
      </c>
    </row>
    <row r="25391" spans="1:4">
      <c r="A25391" s="15">
        <v>2009</v>
      </c>
      <c r="B25391" s="16">
        <v>3</v>
      </c>
      <c r="C25391" s="16" t="s">
        <v>189</v>
      </c>
      <c r="D25391" s="38">
        <v>3.82</v>
      </c>
    </row>
    <row r="25392" spans="1:4">
      <c r="A25392" s="13">
        <v>2009</v>
      </c>
      <c r="B25392" s="14">
        <v>4</v>
      </c>
      <c r="C25392" s="14" t="s">
        <v>189</v>
      </c>
      <c r="D25392" s="37">
        <v>6.8230000000000004</v>
      </c>
    </row>
    <row r="25393" spans="1:4">
      <c r="A25393" s="15">
        <v>2009</v>
      </c>
      <c r="B25393" s="16">
        <v>5</v>
      </c>
      <c r="C25393" s="16" t="s">
        <v>189</v>
      </c>
      <c r="D25393" s="38">
        <v>13.833</v>
      </c>
    </row>
    <row r="25394" spans="1:4">
      <c r="A25394" s="13">
        <v>2009</v>
      </c>
      <c r="B25394" s="14">
        <v>6</v>
      </c>
      <c r="C25394" s="14" t="s">
        <v>189</v>
      </c>
      <c r="D25394" s="37">
        <v>18.548999999999999</v>
      </c>
    </row>
    <row r="25395" spans="1:4">
      <c r="A25395" s="15">
        <v>2009</v>
      </c>
      <c r="B25395" s="16">
        <v>7</v>
      </c>
      <c r="C25395" s="16" t="s">
        <v>189</v>
      </c>
      <c r="D25395" s="38">
        <v>21.369</v>
      </c>
    </row>
    <row r="25396" spans="1:4">
      <c r="A25396" s="13">
        <v>2009</v>
      </c>
      <c r="B25396" s="14">
        <v>8</v>
      </c>
      <c r="C25396" s="14" t="s">
        <v>189</v>
      </c>
      <c r="D25396" s="37">
        <v>18.994</v>
      </c>
    </row>
    <row r="25397" spans="1:4">
      <c r="A25397" s="15">
        <v>2009</v>
      </c>
      <c r="B25397" s="16">
        <v>9</v>
      </c>
      <c r="C25397" s="16" t="s">
        <v>189</v>
      </c>
      <c r="D25397" s="38">
        <v>15.476000000000001</v>
      </c>
    </row>
    <row r="25398" spans="1:4">
      <c r="A25398" s="13">
        <v>2009</v>
      </c>
      <c r="B25398" s="14">
        <v>10</v>
      </c>
      <c r="C25398" s="14" t="s">
        <v>189</v>
      </c>
      <c r="D25398" s="37">
        <v>12.503</v>
      </c>
    </row>
    <row r="25399" spans="1:4">
      <c r="A25399" s="15">
        <v>2009</v>
      </c>
      <c r="B25399" s="16">
        <v>11</v>
      </c>
      <c r="C25399" s="16" t="s">
        <v>189</v>
      </c>
      <c r="D25399" s="38">
        <v>5.5389999999999997</v>
      </c>
    </row>
    <row r="25400" spans="1:4">
      <c r="A25400" s="13">
        <v>2009</v>
      </c>
      <c r="B25400" s="14">
        <v>12</v>
      </c>
      <c r="C25400" s="14" t="s">
        <v>189</v>
      </c>
      <c r="D25400" s="37">
        <v>1.631</v>
      </c>
    </row>
    <row r="25401" spans="1:4">
      <c r="A25401" s="15">
        <v>2010</v>
      </c>
      <c r="B25401" s="16">
        <v>1</v>
      </c>
      <c r="C25401" s="16" t="s">
        <v>189</v>
      </c>
      <c r="D25401" s="38">
        <v>2E-3</v>
      </c>
    </row>
    <row r="25402" spans="1:4">
      <c r="A25402" s="13">
        <v>2010</v>
      </c>
      <c r="B25402" s="14">
        <v>2</v>
      </c>
      <c r="C25402" s="14" t="s">
        <v>189</v>
      </c>
      <c r="D25402" s="37">
        <v>0.877</v>
      </c>
    </row>
    <row r="25403" spans="1:4">
      <c r="A25403" s="15">
        <v>2010</v>
      </c>
      <c r="B25403" s="16">
        <v>3</v>
      </c>
      <c r="C25403" s="16" t="s">
        <v>189</v>
      </c>
      <c r="D25403" s="38">
        <v>5.0190000000000001</v>
      </c>
    </row>
    <row r="25404" spans="1:4">
      <c r="A25404" s="13">
        <v>2010</v>
      </c>
      <c r="B25404" s="14">
        <v>4</v>
      </c>
      <c r="C25404" s="14" t="s">
        <v>189</v>
      </c>
      <c r="D25404" s="37">
        <v>8.4870000000000001</v>
      </c>
    </row>
    <row r="25405" spans="1:4">
      <c r="A25405" s="15">
        <v>2010</v>
      </c>
      <c r="B25405" s="16">
        <v>5</v>
      </c>
      <c r="C25405" s="16" t="s">
        <v>189</v>
      </c>
      <c r="D25405" s="38">
        <v>13.849</v>
      </c>
    </row>
    <row r="25406" spans="1:4">
      <c r="A25406" s="13">
        <v>2010</v>
      </c>
      <c r="B25406" s="14">
        <v>6</v>
      </c>
      <c r="C25406" s="14" t="s">
        <v>189</v>
      </c>
      <c r="D25406" s="37">
        <v>20.663</v>
      </c>
    </row>
    <row r="25407" spans="1:4">
      <c r="A25407" s="15">
        <v>2010</v>
      </c>
      <c r="B25407" s="16">
        <v>7</v>
      </c>
      <c r="C25407" s="16" t="s">
        <v>189</v>
      </c>
      <c r="D25407" s="38">
        <v>23.617999999999999</v>
      </c>
    </row>
    <row r="25408" spans="1:4">
      <c r="A25408" s="13">
        <v>2010</v>
      </c>
      <c r="B25408" s="14">
        <v>8</v>
      </c>
      <c r="C25408" s="14" t="s">
        <v>189</v>
      </c>
      <c r="D25408" s="37">
        <v>23.244</v>
      </c>
    </row>
    <row r="25409" spans="1:4">
      <c r="A25409" s="15">
        <v>2010</v>
      </c>
      <c r="B25409" s="16">
        <v>9</v>
      </c>
      <c r="C25409" s="16" t="s">
        <v>189</v>
      </c>
      <c r="D25409" s="38">
        <v>19.488</v>
      </c>
    </row>
    <row r="25410" spans="1:4">
      <c r="A25410" s="13">
        <v>2010</v>
      </c>
      <c r="B25410" s="14">
        <v>10</v>
      </c>
      <c r="C25410" s="14" t="s">
        <v>189</v>
      </c>
      <c r="D25410" s="37">
        <v>11.612</v>
      </c>
    </row>
    <row r="25411" spans="1:4">
      <c r="A25411" s="15">
        <v>2010</v>
      </c>
      <c r="B25411" s="16">
        <v>11</v>
      </c>
      <c r="C25411" s="16" t="s">
        <v>189</v>
      </c>
      <c r="D25411" s="38">
        <v>5.9989999999999997</v>
      </c>
    </row>
    <row r="25412" spans="1:4">
      <c r="A25412" s="13">
        <v>2010</v>
      </c>
      <c r="B25412" s="14">
        <v>12</v>
      </c>
      <c r="C25412" s="14" t="s">
        <v>189</v>
      </c>
      <c r="D25412" s="37">
        <v>2.8650000000000002</v>
      </c>
    </row>
    <row r="25413" spans="1:4">
      <c r="A25413" s="15">
        <v>2011</v>
      </c>
      <c r="B25413" s="16">
        <v>1</v>
      </c>
      <c r="C25413" s="16" t="s">
        <v>189</v>
      </c>
      <c r="D25413" s="38">
        <v>-1.4950000000000001</v>
      </c>
    </row>
    <row r="25414" spans="1:4">
      <c r="A25414" s="13">
        <v>2011</v>
      </c>
      <c r="B25414" s="14">
        <v>2</v>
      </c>
      <c r="C25414" s="14" t="s">
        <v>189</v>
      </c>
      <c r="D25414" s="37">
        <v>-2.786</v>
      </c>
    </row>
    <row r="25415" spans="1:4">
      <c r="A25415" s="15">
        <v>2011</v>
      </c>
      <c r="B25415" s="16">
        <v>3</v>
      </c>
      <c r="C25415" s="16" t="s">
        <v>189</v>
      </c>
      <c r="D25415" s="38">
        <v>2.9990000000000001</v>
      </c>
    </row>
    <row r="25416" spans="1:4">
      <c r="A25416" s="13">
        <v>2011</v>
      </c>
      <c r="B25416" s="14">
        <v>4</v>
      </c>
      <c r="C25416" s="14" t="s">
        <v>189</v>
      </c>
      <c r="D25416" s="37">
        <v>7.8860000000000001</v>
      </c>
    </row>
    <row r="25417" spans="1:4">
      <c r="A25417" s="15">
        <v>2011</v>
      </c>
      <c r="B25417" s="16">
        <v>5</v>
      </c>
      <c r="C25417" s="16" t="s">
        <v>189</v>
      </c>
      <c r="D25417" s="38">
        <v>13.611000000000001</v>
      </c>
    </row>
    <row r="25418" spans="1:4">
      <c r="A25418" s="13">
        <v>2011</v>
      </c>
      <c r="B25418" s="14">
        <v>6</v>
      </c>
      <c r="C25418" s="14" t="s">
        <v>189</v>
      </c>
      <c r="D25418" s="37">
        <v>18.573</v>
      </c>
    </row>
    <row r="25419" spans="1:4">
      <c r="A25419" s="15">
        <v>2011</v>
      </c>
      <c r="B25419" s="16">
        <v>7</v>
      </c>
      <c r="C25419" s="16" t="s">
        <v>189</v>
      </c>
      <c r="D25419" s="38">
        <v>23.405999999999999</v>
      </c>
    </row>
    <row r="25420" spans="1:4">
      <c r="A25420" s="13">
        <v>2011</v>
      </c>
      <c r="B25420" s="14">
        <v>8</v>
      </c>
      <c r="C25420" s="14" t="s">
        <v>189</v>
      </c>
      <c r="D25420" s="37">
        <v>21.024999999999999</v>
      </c>
    </row>
    <row r="25421" spans="1:4">
      <c r="A25421" s="15">
        <v>2011</v>
      </c>
      <c r="B25421" s="16">
        <v>9</v>
      </c>
      <c r="C25421" s="16" t="s">
        <v>189</v>
      </c>
      <c r="D25421" s="38">
        <v>16.574000000000002</v>
      </c>
    </row>
    <row r="25422" spans="1:4">
      <c r="A25422" s="13">
        <v>2011</v>
      </c>
      <c r="B25422" s="14">
        <v>10</v>
      </c>
      <c r="C25422" s="14" t="s">
        <v>189</v>
      </c>
      <c r="D25422" s="37">
        <v>9.7029999999999994</v>
      </c>
    </row>
    <row r="25423" spans="1:4">
      <c r="A25423" s="15">
        <v>2011</v>
      </c>
      <c r="B25423" s="16">
        <v>11</v>
      </c>
      <c r="C25423" s="16" t="s">
        <v>189</v>
      </c>
      <c r="D25423" s="38">
        <v>-0.151</v>
      </c>
    </row>
    <row r="25424" spans="1:4">
      <c r="A25424" s="13">
        <v>2011</v>
      </c>
      <c r="B25424" s="14">
        <v>12</v>
      </c>
      <c r="C25424" s="14" t="s">
        <v>189</v>
      </c>
      <c r="D25424" s="37">
        <v>-2.222</v>
      </c>
    </row>
    <row r="25425" spans="1:4">
      <c r="A25425" s="15">
        <v>2012</v>
      </c>
      <c r="B25425" s="16">
        <v>1</v>
      </c>
      <c r="C25425" s="16" t="s">
        <v>189</v>
      </c>
      <c r="D25425" s="38">
        <v>-2.5979999999999999</v>
      </c>
    </row>
    <row r="25426" spans="1:4">
      <c r="A25426" s="13">
        <v>2012</v>
      </c>
      <c r="B25426" s="14">
        <v>2</v>
      </c>
      <c r="C25426" s="14" t="s">
        <v>189</v>
      </c>
      <c r="D25426" s="37">
        <v>-5.625</v>
      </c>
    </row>
    <row r="25427" spans="1:4">
      <c r="A25427" s="15">
        <v>2012</v>
      </c>
      <c r="B25427" s="16">
        <v>3</v>
      </c>
      <c r="C25427" s="16" t="s">
        <v>189</v>
      </c>
      <c r="D25427" s="38">
        <v>0.27400000000000002</v>
      </c>
    </row>
    <row r="25428" spans="1:4">
      <c r="A25428" s="13">
        <v>2012</v>
      </c>
      <c r="B25428" s="14">
        <v>4</v>
      </c>
      <c r="C25428" s="14" t="s">
        <v>189</v>
      </c>
      <c r="D25428" s="37">
        <v>12.069000000000001</v>
      </c>
    </row>
    <row r="25429" spans="1:4">
      <c r="A25429" s="15">
        <v>2012</v>
      </c>
      <c r="B25429" s="16">
        <v>5</v>
      </c>
      <c r="C25429" s="16" t="s">
        <v>189</v>
      </c>
      <c r="D25429" s="38">
        <v>15.788</v>
      </c>
    </row>
    <row r="25430" spans="1:4">
      <c r="A25430" s="13">
        <v>2012</v>
      </c>
      <c r="B25430" s="14">
        <v>6</v>
      </c>
      <c r="C25430" s="14" t="s">
        <v>189</v>
      </c>
      <c r="D25430" s="37">
        <v>19.923999999999999</v>
      </c>
    </row>
    <row r="25431" spans="1:4">
      <c r="A25431" s="15">
        <v>2012</v>
      </c>
      <c r="B25431" s="16">
        <v>7</v>
      </c>
      <c r="C25431" s="16" t="s">
        <v>189</v>
      </c>
      <c r="D25431" s="38">
        <v>21.667999999999999</v>
      </c>
    </row>
    <row r="25432" spans="1:4">
      <c r="A25432" s="13">
        <v>2012</v>
      </c>
      <c r="B25432" s="14">
        <v>8</v>
      </c>
      <c r="C25432" s="14" t="s">
        <v>189</v>
      </c>
      <c r="D25432" s="37">
        <v>23.123999999999999</v>
      </c>
    </row>
    <row r="25433" spans="1:4">
      <c r="A25433" s="15">
        <v>2012</v>
      </c>
      <c r="B25433" s="16">
        <v>9</v>
      </c>
      <c r="C25433" s="16" t="s">
        <v>189</v>
      </c>
      <c r="D25433" s="38">
        <v>18.172000000000001</v>
      </c>
    </row>
    <row r="25434" spans="1:4">
      <c r="A25434" s="13">
        <v>2012</v>
      </c>
      <c r="B25434" s="14">
        <v>10</v>
      </c>
      <c r="C25434" s="14" t="s">
        <v>189</v>
      </c>
      <c r="D25434" s="37">
        <v>13.233000000000001</v>
      </c>
    </row>
    <row r="25435" spans="1:4">
      <c r="A25435" s="15">
        <v>2012</v>
      </c>
      <c r="B25435" s="16">
        <v>11</v>
      </c>
      <c r="C25435" s="16" t="s">
        <v>189</v>
      </c>
      <c r="D25435" s="38">
        <v>6.8860000000000001</v>
      </c>
    </row>
    <row r="25436" spans="1:4">
      <c r="A25436" s="13">
        <v>2012</v>
      </c>
      <c r="B25436" s="14">
        <v>12</v>
      </c>
      <c r="C25436" s="14" t="s">
        <v>189</v>
      </c>
      <c r="D25436" s="37">
        <v>-0.55900000000000005</v>
      </c>
    </row>
    <row r="25437" spans="1:4">
      <c r="A25437" s="15">
        <v>2013</v>
      </c>
      <c r="B25437" s="16">
        <v>1</v>
      </c>
      <c r="C25437" s="16" t="s">
        <v>189</v>
      </c>
      <c r="D25437" s="38">
        <v>-2.145</v>
      </c>
    </row>
    <row r="25438" spans="1:4">
      <c r="A25438" s="13">
        <v>2013</v>
      </c>
      <c r="B25438" s="14">
        <v>2</v>
      </c>
      <c r="C25438" s="14" t="s">
        <v>189</v>
      </c>
      <c r="D25438" s="37">
        <v>0.76200000000000001</v>
      </c>
    </row>
    <row r="25439" spans="1:4">
      <c r="A25439" s="15">
        <v>2013</v>
      </c>
      <c r="B25439" s="16">
        <v>3</v>
      </c>
      <c r="C25439" s="16" t="s">
        <v>189</v>
      </c>
      <c r="D25439" s="38">
        <v>4.109</v>
      </c>
    </row>
    <row r="25440" spans="1:4">
      <c r="A25440" s="13">
        <v>2013</v>
      </c>
      <c r="B25440" s="14">
        <v>4</v>
      </c>
      <c r="C25440" s="14" t="s">
        <v>189</v>
      </c>
      <c r="D25440" s="37">
        <v>10.291</v>
      </c>
    </row>
    <row r="25441" spans="1:4">
      <c r="A25441" s="15">
        <v>2013</v>
      </c>
      <c r="B25441" s="16">
        <v>5</v>
      </c>
      <c r="C25441" s="16" t="s">
        <v>189</v>
      </c>
      <c r="D25441" s="38">
        <v>15.116</v>
      </c>
    </row>
    <row r="25442" spans="1:4">
      <c r="A25442" s="13">
        <v>2013</v>
      </c>
      <c r="B25442" s="14">
        <v>6</v>
      </c>
      <c r="C25442" s="14" t="s">
        <v>189</v>
      </c>
      <c r="D25442" s="37">
        <v>18.658999999999999</v>
      </c>
    </row>
    <row r="25443" spans="1:4">
      <c r="A25443" s="15">
        <v>2013</v>
      </c>
      <c r="B25443" s="16">
        <v>7</v>
      </c>
      <c r="C25443" s="16" t="s">
        <v>189</v>
      </c>
      <c r="D25443" s="38">
        <v>20.95</v>
      </c>
    </row>
    <row r="25444" spans="1:4">
      <c r="A25444" s="13">
        <v>2013</v>
      </c>
      <c r="B25444" s="14">
        <v>8</v>
      </c>
      <c r="C25444" s="14" t="s">
        <v>189</v>
      </c>
      <c r="D25444" s="37">
        <v>20.885999999999999</v>
      </c>
    </row>
    <row r="25445" spans="1:4">
      <c r="A25445" s="15">
        <v>2000</v>
      </c>
      <c r="B25445" s="16">
        <v>2</v>
      </c>
      <c r="C25445" s="16" t="s">
        <v>190</v>
      </c>
      <c r="D25445" s="38">
        <v>-20.972000000000001</v>
      </c>
    </row>
    <row r="25446" spans="1:4">
      <c r="A25446" s="13">
        <v>2000</v>
      </c>
      <c r="B25446" s="14">
        <v>3</v>
      </c>
      <c r="C25446" s="14" t="s">
        <v>190</v>
      </c>
      <c r="D25446" s="37">
        <v>-7.5270000000000001</v>
      </c>
    </row>
    <row r="25447" spans="1:4">
      <c r="A25447" s="15">
        <v>2000</v>
      </c>
      <c r="B25447" s="16">
        <v>4</v>
      </c>
      <c r="C25447" s="16" t="s">
        <v>190</v>
      </c>
      <c r="D25447" s="38">
        <v>1.1890000000000001</v>
      </c>
    </row>
    <row r="25448" spans="1:4">
      <c r="A25448" s="13">
        <v>2000</v>
      </c>
      <c r="B25448" s="14">
        <v>5</v>
      </c>
      <c r="C25448" s="14" t="s">
        <v>190</v>
      </c>
      <c r="D25448" s="37">
        <v>11.532999999999999</v>
      </c>
    </row>
    <row r="25449" spans="1:4">
      <c r="A25449" s="15">
        <v>2000</v>
      </c>
      <c r="B25449" s="16">
        <v>6</v>
      </c>
      <c r="C25449" s="16" t="s">
        <v>190</v>
      </c>
      <c r="D25449" s="38">
        <v>18.728999999999999</v>
      </c>
    </row>
    <row r="25450" spans="1:4">
      <c r="A25450" s="13">
        <v>2000</v>
      </c>
      <c r="B25450" s="14">
        <v>7</v>
      </c>
      <c r="C25450" s="14" t="s">
        <v>190</v>
      </c>
      <c r="D25450" s="37">
        <v>18.695</v>
      </c>
    </row>
    <row r="25451" spans="1:4">
      <c r="A25451" s="15">
        <v>2000</v>
      </c>
      <c r="B25451" s="16">
        <v>8</v>
      </c>
      <c r="C25451" s="16" t="s">
        <v>190</v>
      </c>
      <c r="D25451" s="38">
        <v>15.406000000000001</v>
      </c>
    </row>
    <row r="25452" spans="1:4">
      <c r="A25452" s="13">
        <v>2000</v>
      </c>
      <c r="B25452" s="14">
        <v>9</v>
      </c>
      <c r="C25452" s="14" t="s">
        <v>190</v>
      </c>
      <c r="D25452" s="37">
        <v>10.18</v>
      </c>
    </row>
    <row r="25453" spans="1:4">
      <c r="A25453" s="15">
        <v>2000</v>
      </c>
      <c r="B25453" s="16">
        <v>10</v>
      </c>
      <c r="C25453" s="16" t="s">
        <v>190</v>
      </c>
      <c r="D25453" s="38">
        <v>-4.2450000000000001</v>
      </c>
    </row>
    <row r="25454" spans="1:4">
      <c r="A25454" s="13">
        <v>2000</v>
      </c>
      <c r="B25454" s="14">
        <v>11</v>
      </c>
      <c r="C25454" s="14" t="s">
        <v>190</v>
      </c>
      <c r="D25454" s="37">
        <v>-19.196999999999999</v>
      </c>
    </row>
    <row r="25455" spans="1:4">
      <c r="A25455" s="15">
        <v>2000</v>
      </c>
      <c r="B25455" s="16">
        <v>12</v>
      </c>
      <c r="C25455" s="16" t="s">
        <v>190</v>
      </c>
      <c r="D25455" s="38">
        <v>-23.957000000000001</v>
      </c>
    </row>
    <row r="25456" spans="1:4">
      <c r="A25456" s="13">
        <v>2001</v>
      </c>
      <c r="B25456" s="14">
        <v>1</v>
      </c>
      <c r="C25456" s="14" t="s">
        <v>190</v>
      </c>
      <c r="D25456" s="37">
        <v>-29.036000000000001</v>
      </c>
    </row>
    <row r="25457" spans="1:4">
      <c r="A25457" s="15">
        <v>2001</v>
      </c>
      <c r="B25457" s="16">
        <v>2</v>
      </c>
      <c r="C25457" s="16" t="s">
        <v>190</v>
      </c>
      <c r="D25457" s="38">
        <v>-22.861999999999998</v>
      </c>
    </row>
    <row r="25458" spans="1:4">
      <c r="A25458" s="13">
        <v>2001</v>
      </c>
      <c r="B25458" s="14">
        <v>3</v>
      </c>
      <c r="C25458" s="14" t="s">
        <v>190</v>
      </c>
      <c r="D25458" s="37">
        <v>-9.6739999999999995</v>
      </c>
    </row>
    <row r="25459" spans="1:4">
      <c r="A25459" s="15">
        <v>2001</v>
      </c>
      <c r="B25459" s="16">
        <v>4</v>
      </c>
      <c r="C25459" s="16" t="s">
        <v>190</v>
      </c>
      <c r="D25459" s="38">
        <v>1.1160000000000001</v>
      </c>
    </row>
    <row r="25460" spans="1:4">
      <c r="A25460" s="13">
        <v>2001</v>
      </c>
      <c r="B25460" s="14">
        <v>5</v>
      </c>
      <c r="C25460" s="14" t="s">
        <v>190</v>
      </c>
      <c r="D25460" s="37">
        <v>9.4589999999999996</v>
      </c>
    </row>
    <row r="25461" spans="1:4">
      <c r="A25461" s="15">
        <v>2001</v>
      </c>
      <c r="B25461" s="16">
        <v>6</v>
      </c>
      <c r="C25461" s="16" t="s">
        <v>190</v>
      </c>
      <c r="D25461" s="38">
        <v>17.231000000000002</v>
      </c>
    </row>
    <row r="25462" spans="1:4">
      <c r="A25462" s="13">
        <v>2001</v>
      </c>
      <c r="B25462" s="14">
        <v>7</v>
      </c>
      <c r="C25462" s="14" t="s">
        <v>190</v>
      </c>
      <c r="D25462" s="37">
        <v>18.484999999999999</v>
      </c>
    </row>
    <row r="25463" spans="1:4">
      <c r="A25463" s="15">
        <v>2001</v>
      </c>
      <c r="B25463" s="16">
        <v>8</v>
      </c>
      <c r="C25463" s="16" t="s">
        <v>190</v>
      </c>
      <c r="D25463" s="38">
        <v>16.898</v>
      </c>
    </row>
    <row r="25464" spans="1:4">
      <c r="A25464" s="13">
        <v>2001</v>
      </c>
      <c r="B25464" s="14">
        <v>9</v>
      </c>
      <c r="C25464" s="14" t="s">
        <v>190</v>
      </c>
      <c r="D25464" s="37">
        <v>10.622</v>
      </c>
    </row>
    <row r="25465" spans="1:4">
      <c r="A25465" s="15">
        <v>2001</v>
      </c>
      <c r="B25465" s="16">
        <v>10</v>
      </c>
      <c r="C25465" s="16" t="s">
        <v>190</v>
      </c>
      <c r="D25465" s="38">
        <v>0.316</v>
      </c>
    </row>
    <row r="25466" spans="1:4">
      <c r="A25466" s="13">
        <v>2001</v>
      </c>
      <c r="B25466" s="14">
        <v>11</v>
      </c>
      <c r="C25466" s="14" t="s">
        <v>190</v>
      </c>
      <c r="D25466" s="37">
        <v>-11.291</v>
      </c>
    </row>
    <row r="25467" spans="1:4">
      <c r="A25467" s="15">
        <v>2001</v>
      </c>
      <c r="B25467" s="16">
        <v>12</v>
      </c>
      <c r="C25467" s="16" t="s">
        <v>190</v>
      </c>
      <c r="D25467" s="38">
        <v>-25.047999999999998</v>
      </c>
    </row>
    <row r="25468" spans="1:4">
      <c r="A25468" s="13">
        <v>2002</v>
      </c>
      <c r="B25468" s="14">
        <v>1</v>
      </c>
      <c r="C25468" s="14" t="s">
        <v>190</v>
      </c>
      <c r="D25468" s="37">
        <v>-20.390999999999998</v>
      </c>
    </row>
    <row r="25469" spans="1:4">
      <c r="A25469" s="15">
        <v>2002</v>
      </c>
      <c r="B25469" s="16">
        <v>2</v>
      </c>
      <c r="C25469" s="16" t="s">
        <v>190</v>
      </c>
      <c r="D25469" s="38">
        <v>-16</v>
      </c>
    </row>
    <row r="25470" spans="1:4">
      <c r="A25470" s="13">
        <v>2002</v>
      </c>
      <c r="B25470" s="14">
        <v>3</v>
      </c>
      <c r="C25470" s="14" t="s">
        <v>190</v>
      </c>
      <c r="D25470" s="37">
        <v>-6.4530000000000003</v>
      </c>
    </row>
    <row r="25471" spans="1:4">
      <c r="A25471" s="15">
        <v>2002</v>
      </c>
      <c r="B25471" s="16">
        <v>4</v>
      </c>
      <c r="C25471" s="16" t="s">
        <v>190</v>
      </c>
      <c r="D25471" s="38">
        <v>3.1E-2</v>
      </c>
    </row>
    <row r="25472" spans="1:4">
      <c r="A25472" s="13">
        <v>2002</v>
      </c>
      <c r="B25472" s="14">
        <v>5</v>
      </c>
      <c r="C25472" s="14" t="s">
        <v>190</v>
      </c>
      <c r="D25472" s="37">
        <v>9.9589999999999996</v>
      </c>
    </row>
    <row r="25473" spans="1:4">
      <c r="A25473" s="15">
        <v>2002</v>
      </c>
      <c r="B25473" s="16">
        <v>6</v>
      </c>
      <c r="C25473" s="16" t="s">
        <v>190</v>
      </c>
      <c r="D25473" s="38">
        <v>16.59</v>
      </c>
    </row>
    <row r="25474" spans="1:4">
      <c r="A25474" s="13">
        <v>2002</v>
      </c>
      <c r="B25474" s="14">
        <v>7</v>
      </c>
      <c r="C25474" s="14" t="s">
        <v>190</v>
      </c>
      <c r="D25474" s="37">
        <v>19.861000000000001</v>
      </c>
    </row>
    <row r="25475" spans="1:4">
      <c r="A25475" s="15">
        <v>2002</v>
      </c>
      <c r="B25475" s="16">
        <v>8</v>
      </c>
      <c r="C25475" s="16" t="s">
        <v>190</v>
      </c>
      <c r="D25475" s="38">
        <v>18.14</v>
      </c>
    </row>
    <row r="25476" spans="1:4">
      <c r="A25476" s="13">
        <v>2002</v>
      </c>
      <c r="B25476" s="14">
        <v>9</v>
      </c>
      <c r="C25476" s="14" t="s">
        <v>190</v>
      </c>
      <c r="D25476" s="37">
        <v>8.9469999999999992</v>
      </c>
    </row>
    <row r="25477" spans="1:4">
      <c r="A25477" s="15">
        <v>2002</v>
      </c>
      <c r="B25477" s="16">
        <v>10</v>
      </c>
      <c r="C25477" s="16" t="s">
        <v>190</v>
      </c>
      <c r="D25477" s="38">
        <v>-4.6100000000000003</v>
      </c>
    </row>
    <row r="25478" spans="1:4">
      <c r="A25478" s="13">
        <v>2002</v>
      </c>
      <c r="B25478" s="14">
        <v>11</v>
      </c>
      <c r="C25478" s="14" t="s">
        <v>190</v>
      </c>
      <c r="D25478" s="37">
        <v>-17.381</v>
      </c>
    </row>
    <row r="25479" spans="1:4">
      <c r="A25479" s="15">
        <v>2002</v>
      </c>
      <c r="B25479" s="16">
        <v>12</v>
      </c>
      <c r="C25479" s="16" t="s">
        <v>190</v>
      </c>
      <c r="D25479" s="38">
        <v>-26.434999999999999</v>
      </c>
    </row>
    <row r="25480" spans="1:4">
      <c r="A25480" s="13">
        <v>2003</v>
      </c>
      <c r="B25480" s="14">
        <v>1</v>
      </c>
      <c r="C25480" s="14" t="s">
        <v>190</v>
      </c>
      <c r="D25480" s="37">
        <v>-23.713999999999999</v>
      </c>
    </row>
    <row r="25481" spans="1:4">
      <c r="A25481" s="15">
        <v>2003</v>
      </c>
      <c r="B25481" s="16">
        <v>2</v>
      </c>
      <c r="C25481" s="16" t="s">
        <v>190</v>
      </c>
      <c r="D25481" s="38">
        <v>-18.992000000000001</v>
      </c>
    </row>
    <row r="25482" spans="1:4">
      <c r="A25482" s="13">
        <v>2003</v>
      </c>
      <c r="B25482" s="14">
        <v>3</v>
      </c>
      <c r="C25482" s="14" t="s">
        <v>190</v>
      </c>
      <c r="D25482" s="37">
        <v>-11.087</v>
      </c>
    </row>
    <row r="25483" spans="1:4">
      <c r="A25483" s="15">
        <v>2003</v>
      </c>
      <c r="B25483" s="16">
        <v>4</v>
      </c>
      <c r="C25483" s="16" t="s">
        <v>190</v>
      </c>
      <c r="D25483" s="38">
        <v>1.387</v>
      </c>
    </row>
    <row r="25484" spans="1:4">
      <c r="A25484" s="13">
        <v>2003</v>
      </c>
      <c r="B25484" s="14">
        <v>5</v>
      </c>
      <c r="C25484" s="14" t="s">
        <v>190</v>
      </c>
      <c r="D25484" s="37">
        <v>8.6980000000000004</v>
      </c>
    </row>
    <row r="25485" spans="1:4">
      <c r="A25485" s="15">
        <v>2003</v>
      </c>
      <c r="B25485" s="16">
        <v>6</v>
      </c>
      <c r="C25485" s="16" t="s">
        <v>190</v>
      </c>
      <c r="D25485" s="38">
        <v>15.202</v>
      </c>
    </row>
    <row r="25486" spans="1:4">
      <c r="A25486" s="13">
        <v>2003</v>
      </c>
      <c r="B25486" s="14">
        <v>7</v>
      </c>
      <c r="C25486" s="14" t="s">
        <v>190</v>
      </c>
      <c r="D25486" s="37">
        <v>17.337</v>
      </c>
    </row>
    <row r="25487" spans="1:4">
      <c r="A25487" s="15">
        <v>2003</v>
      </c>
      <c r="B25487" s="16">
        <v>8</v>
      </c>
      <c r="C25487" s="16" t="s">
        <v>190</v>
      </c>
      <c r="D25487" s="38">
        <v>13.308</v>
      </c>
    </row>
    <row r="25488" spans="1:4">
      <c r="A25488" s="13">
        <v>2003</v>
      </c>
      <c r="B25488" s="14">
        <v>9</v>
      </c>
      <c r="C25488" s="14" t="s">
        <v>190</v>
      </c>
      <c r="D25488" s="37">
        <v>9.1750000000000007</v>
      </c>
    </row>
    <row r="25489" spans="1:4">
      <c r="A25489" s="15">
        <v>2003</v>
      </c>
      <c r="B25489" s="16">
        <v>10</v>
      </c>
      <c r="C25489" s="16" t="s">
        <v>190</v>
      </c>
      <c r="D25489" s="38">
        <v>-0.88400000000000001</v>
      </c>
    </row>
    <row r="25490" spans="1:4">
      <c r="A25490" s="13">
        <v>2003</v>
      </c>
      <c r="B25490" s="14">
        <v>11</v>
      </c>
      <c r="C25490" s="14" t="s">
        <v>190</v>
      </c>
      <c r="D25490" s="37">
        <v>-15.86</v>
      </c>
    </row>
    <row r="25491" spans="1:4">
      <c r="A25491" s="15">
        <v>2003</v>
      </c>
      <c r="B25491" s="16">
        <v>12</v>
      </c>
      <c r="C25491" s="16" t="s">
        <v>190</v>
      </c>
      <c r="D25491" s="38">
        <v>-23.45</v>
      </c>
    </row>
    <row r="25492" spans="1:4">
      <c r="A25492" s="13">
        <v>2004</v>
      </c>
      <c r="B25492" s="14">
        <v>1</v>
      </c>
      <c r="C25492" s="14" t="s">
        <v>190</v>
      </c>
      <c r="D25492" s="37">
        <v>-23.931999999999999</v>
      </c>
    </row>
    <row r="25493" spans="1:4">
      <c r="A25493" s="15">
        <v>2004</v>
      </c>
      <c r="B25493" s="16">
        <v>2</v>
      </c>
      <c r="C25493" s="16" t="s">
        <v>190</v>
      </c>
      <c r="D25493" s="38">
        <v>-17.111999999999998</v>
      </c>
    </row>
    <row r="25494" spans="1:4">
      <c r="A25494" s="13">
        <v>2004</v>
      </c>
      <c r="B25494" s="14">
        <v>3</v>
      </c>
      <c r="C25494" s="14" t="s">
        <v>190</v>
      </c>
      <c r="D25494" s="37">
        <v>-12.164999999999999</v>
      </c>
    </row>
    <row r="25495" spans="1:4">
      <c r="A25495" s="15">
        <v>2004</v>
      </c>
      <c r="B25495" s="16">
        <v>4</v>
      </c>
      <c r="C25495" s="16" t="s">
        <v>190</v>
      </c>
      <c r="D25495" s="38">
        <v>2.5350000000000001</v>
      </c>
    </row>
    <row r="25496" spans="1:4">
      <c r="A25496" s="13">
        <v>2004</v>
      </c>
      <c r="B25496" s="14">
        <v>5</v>
      </c>
      <c r="C25496" s="14" t="s">
        <v>190</v>
      </c>
      <c r="D25496" s="37">
        <v>9.1280000000000001</v>
      </c>
    </row>
    <row r="25497" spans="1:4">
      <c r="A25497" s="15">
        <v>2004</v>
      </c>
      <c r="B25497" s="16">
        <v>6</v>
      </c>
      <c r="C25497" s="16" t="s">
        <v>190</v>
      </c>
      <c r="D25497" s="38">
        <v>16.945</v>
      </c>
    </row>
    <row r="25498" spans="1:4">
      <c r="A25498" s="13">
        <v>2004</v>
      </c>
      <c r="B25498" s="14">
        <v>7</v>
      </c>
      <c r="C25498" s="14" t="s">
        <v>190</v>
      </c>
      <c r="D25498" s="37">
        <v>17.452999999999999</v>
      </c>
    </row>
    <row r="25499" spans="1:4">
      <c r="A25499" s="15">
        <v>2004</v>
      </c>
      <c r="B25499" s="16">
        <v>8</v>
      </c>
      <c r="C25499" s="16" t="s">
        <v>190</v>
      </c>
      <c r="D25499" s="38">
        <v>15.297000000000001</v>
      </c>
    </row>
    <row r="25500" spans="1:4">
      <c r="A25500" s="13">
        <v>2004</v>
      </c>
      <c r="B25500" s="14">
        <v>9</v>
      </c>
      <c r="C25500" s="14" t="s">
        <v>190</v>
      </c>
      <c r="D25500" s="37">
        <v>7.4279999999999999</v>
      </c>
    </row>
    <row r="25501" spans="1:4">
      <c r="A25501" s="15">
        <v>2004</v>
      </c>
      <c r="B25501" s="16">
        <v>10</v>
      </c>
      <c r="C25501" s="16" t="s">
        <v>190</v>
      </c>
      <c r="D25501" s="38">
        <v>-0.16</v>
      </c>
    </row>
    <row r="25502" spans="1:4">
      <c r="A25502" s="13">
        <v>2004</v>
      </c>
      <c r="B25502" s="14">
        <v>11</v>
      </c>
      <c r="C25502" s="14" t="s">
        <v>190</v>
      </c>
      <c r="D25502" s="37">
        <v>-12.151999999999999</v>
      </c>
    </row>
    <row r="25503" spans="1:4">
      <c r="A25503" s="15">
        <v>2004</v>
      </c>
      <c r="B25503" s="16">
        <v>12</v>
      </c>
      <c r="C25503" s="16" t="s">
        <v>190</v>
      </c>
      <c r="D25503" s="38">
        <v>-21.387</v>
      </c>
    </row>
    <row r="25504" spans="1:4">
      <c r="A25504" s="13">
        <v>2005</v>
      </c>
      <c r="B25504" s="14">
        <v>1</v>
      </c>
      <c r="C25504" s="14" t="s">
        <v>190</v>
      </c>
      <c r="D25504" s="37">
        <v>-25.952000000000002</v>
      </c>
    </row>
    <row r="25505" spans="1:4">
      <c r="A25505" s="15">
        <v>2005</v>
      </c>
      <c r="B25505" s="16">
        <v>2</v>
      </c>
      <c r="C25505" s="16" t="s">
        <v>190</v>
      </c>
      <c r="D25505" s="38">
        <v>-27.527999999999999</v>
      </c>
    </row>
    <row r="25506" spans="1:4">
      <c r="A25506" s="13">
        <v>2005</v>
      </c>
      <c r="B25506" s="14">
        <v>3</v>
      </c>
      <c r="C25506" s="14" t="s">
        <v>190</v>
      </c>
      <c r="D25506" s="37">
        <v>-10.904</v>
      </c>
    </row>
    <row r="25507" spans="1:4">
      <c r="A25507" s="15">
        <v>2005</v>
      </c>
      <c r="B25507" s="16">
        <v>4</v>
      </c>
      <c r="C25507" s="16" t="s">
        <v>190</v>
      </c>
      <c r="D25507" s="38">
        <v>0.84499999999999997</v>
      </c>
    </row>
    <row r="25508" spans="1:4">
      <c r="A25508" s="13">
        <v>2005</v>
      </c>
      <c r="B25508" s="14">
        <v>5</v>
      </c>
      <c r="C25508" s="14" t="s">
        <v>190</v>
      </c>
      <c r="D25508" s="37">
        <v>8.1809999999999992</v>
      </c>
    </row>
    <row r="25509" spans="1:4">
      <c r="A25509" s="15">
        <v>2005</v>
      </c>
      <c r="B25509" s="16">
        <v>6</v>
      </c>
      <c r="C25509" s="16" t="s">
        <v>190</v>
      </c>
      <c r="D25509" s="38">
        <v>15.807</v>
      </c>
    </row>
    <row r="25510" spans="1:4">
      <c r="A25510" s="13">
        <v>2005</v>
      </c>
      <c r="B25510" s="14">
        <v>7</v>
      </c>
      <c r="C25510" s="14" t="s">
        <v>190</v>
      </c>
      <c r="D25510" s="37">
        <v>18.872</v>
      </c>
    </row>
    <row r="25511" spans="1:4">
      <c r="A25511" s="15">
        <v>2005</v>
      </c>
      <c r="B25511" s="16">
        <v>8</v>
      </c>
      <c r="C25511" s="16" t="s">
        <v>190</v>
      </c>
      <c r="D25511" s="38">
        <v>16.88</v>
      </c>
    </row>
    <row r="25512" spans="1:4">
      <c r="A25512" s="13">
        <v>2005</v>
      </c>
      <c r="B25512" s="14">
        <v>9</v>
      </c>
      <c r="C25512" s="14" t="s">
        <v>190</v>
      </c>
      <c r="D25512" s="37">
        <v>8.8320000000000007</v>
      </c>
    </row>
    <row r="25513" spans="1:4">
      <c r="A25513" s="15">
        <v>2005</v>
      </c>
      <c r="B25513" s="16">
        <v>10</v>
      </c>
      <c r="C25513" s="16" t="s">
        <v>190</v>
      </c>
      <c r="D25513" s="38">
        <v>0.22600000000000001</v>
      </c>
    </row>
    <row r="25514" spans="1:4">
      <c r="A25514" s="13">
        <v>2005</v>
      </c>
      <c r="B25514" s="14">
        <v>11</v>
      </c>
      <c r="C25514" s="14" t="s">
        <v>190</v>
      </c>
      <c r="D25514" s="37">
        <v>-11.007</v>
      </c>
    </row>
    <row r="25515" spans="1:4">
      <c r="A25515" s="15">
        <v>2005</v>
      </c>
      <c r="B25515" s="16">
        <v>12</v>
      </c>
      <c r="C25515" s="16" t="s">
        <v>190</v>
      </c>
      <c r="D25515" s="38">
        <v>-22.617000000000001</v>
      </c>
    </row>
    <row r="25516" spans="1:4">
      <c r="A25516" s="13">
        <v>2006</v>
      </c>
      <c r="B25516" s="14">
        <v>1</v>
      </c>
      <c r="C25516" s="14" t="s">
        <v>190</v>
      </c>
      <c r="D25516" s="37">
        <v>-22.864999999999998</v>
      </c>
    </row>
    <row r="25517" spans="1:4">
      <c r="A25517" s="15">
        <v>2006</v>
      </c>
      <c r="B25517" s="16">
        <v>2</v>
      </c>
      <c r="C25517" s="16" t="s">
        <v>190</v>
      </c>
      <c r="D25517" s="38">
        <v>-20.030999999999999</v>
      </c>
    </row>
    <row r="25518" spans="1:4">
      <c r="A25518" s="13">
        <v>2006</v>
      </c>
      <c r="B25518" s="14">
        <v>3</v>
      </c>
      <c r="C25518" s="14" t="s">
        <v>190</v>
      </c>
      <c r="D25518" s="37">
        <v>-8.9220000000000006</v>
      </c>
    </row>
    <row r="25519" spans="1:4">
      <c r="A25519" s="15">
        <v>2006</v>
      </c>
      <c r="B25519" s="16">
        <v>4</v>
      </c>
      <c r="C25519" s="16" t="s">
        <v>190</v>
      </c>
      <c r="D25519" s="38">
        <v>-1.643</v>
      </c>
    </row>
    <row r="25520" spans="1:4">
      <c r="A25520" s="13">
        <v>2006</v>
      </c>
      <c r="B25520" s="14">
        <v>5</v>
      </c>
      <c r="C25520" s="14" t="s">
        <v>190</v>
      </c>
      <c r="D25520" s="37">
        <v>7.4770000000000003</v>
      </c>
    </row>
    <row r="25521" spans="1:4">
      <c r="A25521" s="15">
        <v>2006</v>
      </c>
      <c r="B25521" s="16">
        <v>6</v>
      </c>
      <c r="C25521" s="16" t="s">
        <v>190</v>
      </c>
      <c r="D25521" s="38">
        <v>14.648999999999999</v>
      </c>
    </row>
    <row r="25522" spans="1:4">
      <c r="A25522" s="13">
        <v>2006</v>
      </c>
      <c r="B25522" s="14">
        <v>7</v>
      </c>
      <c r="C25522" s="14" t="s">
        <v>190</v>
      </c>
      <c r="D25522" s="37">
        <v>16.911999999999999</v>
      </c>
    </row>
    <row r="25523" spans="1:4">
      <c r="A25523" s="15">
        <v>2006</v>
      </c>
      <c r="B25523" s="16">
        <v>8</v>
      </c>
      <c r="C25523" s="16" t="s">
        <v>190</v>
      </c>
      <c r="D25523" s="38">
        <v>16.483000000000001</v>
      </c>
    </row>
    <row r="25524" spans="1:4">
      <c r="A25524" s="13">
        <v>2006</v>
      </c>
      <c r="B25524" s="14">
        <v>9</v>
      </c>
      <c r="C25524" s="14" t="s">
        <v>190</v>
      </c>
      <c r="D25524" s="37">
        <v>9.5359999999999996</v>
      </c>
    </row>
    <row r="25525" spans="1:4">
      <c r="A25525" s="15">
        <v>2006</v>
      </c>
      <c r="B25525" s="16">
        <v>10</v>
      </c>
      <c r="C25525" s="16" t="s">
        <v>190</v>
      </c>
      <c r="D25525" s="38">
        <v>7.1999999999999995E-2</v>
      </c>
    </row>
    <row r="25526" spans="1:4">
      <c r="A25526" s="13">
        <v>2006</v>
      </c>
      <c r="B25526" s="14">
        <v>11</v>
      </c>
      <c r="C25526" s="14" t="s">
        <v>190</v>
      </c>
      <c r="D25526" s="37">
        <v>-10.747</v>
      </c>
    </row>
    <row r="25527" spans="1:4">
      <c r="A25527" s="15">
        <v>2006</v>
      </c>
      <c r="B25527" s="16">
        <v>12</v>
      </c>
      <c r="C25527" s="16" t="s">
        <v>190</v>
      </c>
      <c r="D25527" s="38">
        <v>-19.690999999999999</v>
      </c>
    </row>
    <row r="25528" spans="1:4">
      <c r="A25528" s="13">
        <v>2007</v>
      </c>
      <c r="B25528" s="14">
        <v>1</v>
      </c>
      <c r="C25528" s="14" t="s">
        <v>190</v>
      </c>
      <c r="D25528" s="37">
        <v>-21.765000000000001</v>
      </c>
    </row>
    <row r="25529" spans="1:4">
      <c r="A25529" s="15">
        <v>2007</v>
      </c>
      <c r="B25529" s="16">
        <v>2</v>
      </c>
      <c r="C25529" s="16" t="s">
        <v>190</v>
      </c>
      <c r="D25529" s="38">
        <v>-12.984999999999999</v>
      </c>
    </row>
    <row r="25530" spans="1:4">
      <c r="A25530" s="13">
        <v>2007</v>
      </c>
      <c r="B25530" s="14">
        <v>3</v>
      </c>
      <c r="C25530" s="14" t="s">
        <v>190</v>
      </c>
      <c r="D25530" s="37">
        <v>-9.6020000000000003</v>
      </c>
    </row>
    <row r="25531" spans="1:4">
      <c r="A25531" s="15">
        <v>2007</v>
      </c>
      <c r="B25531" s="16">
        <v>4</v>
      </c>
      <c r="C25531" s="16" t="s">
        <v>190</v>
      </c>
      <c r="D25531" s="38">
        <v>1.7809999999999999</v>
      </c>
    </row>
    <row r="25532" spans="1:4">
      <c r="A25532" s="13">
        <v>2007</v>
      </c>
      <c r="B25532" s="14">
        <v>5</v>
      </c>
      <c r="C25532" s="14" t="s">
        <v>190</v>
      </c>
      <c r="D25532" s="37">
        <v>10.858000000000001</v>
      </c>
    </row>
    <row r="25533" spans="1:4">
      <c r="A25533" s="15">
        <v>2007</v>
      </c>
      <c r="B25533" s="16">
        <v>6</v>
      </c>
      <c r="C25533" s="16" t="s">
        <v>190</v>
      </c>
      <c r="D25533" s="38">
        <v>17.649999999999999</v>
      </c>
    </row>
    <row r="25534" spans="1:4">
      <c r="A25534" s="13">
        <v>2007</v>
      </c>
      <c r="B25534" s="14">
        <v>7</v>
      </c>
      <c r="C25534" s="14" t="s">
        <v>190</v>
      </c>
      <c r="D25534" s="37">
        <v>20.201000000000001</v>
      </c>
    </row>
    <row r="25535" spans="1:4">
      <c r="A25535" s="15">
        <v>2007</v>
      </c>
      <c r="B25535" s="16">
        <v>8</v>
      </c>
      <c r="C25535" s="16" t="s">
        <v>190</v>
      </c>
      <c r="D25535" s="38">
        <v>17.027999999999999</v>
      </c>
    </row>
    <row r="25536" spans="1:4">
      <c r="A25536" s="13">
        <v>2007</v>
      </c>
      <c r="B25536" s="14">
        <v>9</v>
      </c>
      <c r="C25536" s="14" t="s">
        <v>190</v>
      </c>
      <c r="D25536" s="37">
        <v>11.701000000000001</v>
      </c>
    </row>
    <row r="25537" spans="1:4">
      <c r="A25537" s="15">
        <v>2007</v>
      </c>
      <c r="B25537" s="16">
        <v>10</v>
      </c>
      <c r="C25537" s="16" t="s">
        <v>190</v>
      </c>
      <c r="D25537" s="38">
        <v>-1.675</v>
      </c>
    </row>
    <row r="25538" spans="1:4">
      <c r="A25538" s="13">
        <v>2007</v>
      </c>
      <c r="B25538" s="14">
        <v>11</v>
      </c>
      <c r="C25538" s="14" t="s">
        <v>190</v>
      </c>
      <c r="D25538" s="37">
        <v>-11.366</v>
      </c>
    </row>
    <row r="25539" spans="1:4">
      <c r="A25539" s="15">
        <v>2007</v>
      </c>
      <c r="B25539" s="16">
        <v>12</v>
      </c>
      <c r="C25539" s="16" t="s">
        <v>190</v>
      </c>
      <c r="D25539" s="38">
        <v>-19.425000000000001</v>
      </c>
    </row>
    <row r="25540" spans="1:4">
      <c r="A25540" s="13">
        <v>2008</v>
      </c>
      <c r="B25540" s="14">
        <v>1</v>
      </c>
      <c r="C25540" s="14" t="s">
        <v>190</v>
      </c>
      <c r="D25540" s="37">
        <v>-26.867999999999999</v>
      </c>
    </row>
    <row r="25541" spans="1:4">
      <c r="A25541" s="15">
        <v>2008</v>
      </c>
      <c r="B25541" s="16">
        <v>2</v>
      </c>
      <c r="C25541" s="16" t="s">
        <v>190</v>
      </c>
      <c r="D25541" s="38">
        <v>-20.317</v>
      </c>
    </row>
    <row r="25542" spans="1:4">
      <c r="A25542" s="13">
        <v>2008</v>
      </c>
      <c r="B25542" s="14">
        <v>3</v>
      </c>
      <c r="C25542" s="14" t="s">
        <v>190</v>
      </c>
      <c r="D25542" s="37">
        <v>-4.93</v>
      </c>
    </row>
    <row r="25543" spans="1:4">
      <c r="A25543" s="15">
        <v>2008</v>
      </c>
      <c r="B25543" s="16">
        <v>4</v>
      </c>
      <c r="C25543" s="16" t="s">
        <v>190</v>
      </c>
      <c r="D25543" s="38">
        <v>3.2519999999999998</v>
      </c>
    </row>
    <row r="25544" spans="1:4">
      <c r="A25544" s="13">
        <v>2008</v>
      </c>
      <c r="B25544" s="14">
        <v>5</v>
      </c>
      <c r="C25544" s="14" t="s">
        <v>190</v>
      </c>
      <c r="D25544" s="37">
        <v>7.2839999999999998</v>
      </c>
    </row>
    <row r="25545" spans="1:4">
      <c r="A25545" s="15">
        <v>2008</v>
      </c>
      <c r="B25545" s="16">
        <v>6</v>
      </c>
      <c r="C25545" s="16" t="s">
        <v>190</v>
      </c>
      <c r="D25545" s="38">
        <v>15.835000000000001</v>
      </c>
    </row>
    <row r="25546" spans="1:4">
      <c r="A25546" s="13">
        <v>2008</v>
      </c>
      <c r="B25546" s="14">
        <v>7</v>
      </c>
      <c r="C25546" s="14" t="s">
        <v>190</v>
      </c>
      <c r="D25546" s="37">
        <v>18.364000000000001</v>
      </c>
    </row>
    <row r="25547" spans="1:4">
      <c r="A25547" s="15">
        <v>2008</v>
      </c>
      <c r="B25547" s="16">
        <v>8</v>
      </c>
      <c r="C25547" s="16" t="s">
        <v>190</v>
      </c>
      <c r="D25547" s="38">
        <v>16.206</v>
      </c>
    </row>
    <row r="25548" spans="1:4">
      <c r="A25548" s="13">
        <v>2008</v>
      </c>
      <c r="B25548" s="14">
        <v>9</v>
      </c>
      <c r="C25548" s="14" t="s">
        <v>190</v>
      </c>
      <c r="D25548" s="37">
        <v>9.3480000000000008</v>
      </c>
    </row>
    <row r="25549" spans="1:4">
      <c r="A25549" s="15">
        <v>2008</v>
      </c>
      <c r="B25549" s="16">
        <v>10</v>
      </c>
      <c r="C25549" s="16" t="s">
        <v>190</v>
      </c>
      <c r="D25549" s="38">
        <v>-0.307</v>
      </c>
    </row>
    <row r="25550" spans="1:4">
      <c r="A25550" s="13">
        <v>2008</v>
      </c>
      <c r="B25550" s="14">
        <v>11</v>
      </c>
      <c r="C25550" s="14" t="s">
        <v>190</v>
      </c>
      <c r="D25550" s="37">
        <v>-9.3670000000000009</v>
      </c>
    </row>
    <row r="25551" spans="1:4">
      <c r="A25551" s="15">
        <v>2008</v>
      </c>
      <c r="B25551" s="16">
        <v>12</v>
      </c>
      <c r="C25551" s="16" t="s">
        <v>190</v>
      </c>
      <c r="D25551" s="38">
        <v>-21.096</v>
      </c>
    </row>
    <row r="25552" spans="1:4">
      <c r="A25552" s="13">
        <v>2009</v>
      </c>
      <c r="B25552" s="14">
        <v>1</v>
      </c>
      <c r="C25552" s="14" t="s">
        <v>190</v>
      </c>
      <c r="D25552" s="37">
        <v>-23.611999999999998</v>
      </c>
    </row>
    <row r="25553" spans="1:4">
      <c r="A25553" s="15">
        <v>2009</v>
      </c>
      <c r="B25553" s="16">
        <v>2</v>
      </c>
      <c r="C25553" s="16" t="s">
        <v>190</v>
      </c>
      <c r="D25553" s="38">
        <v>-19.692</v>
      </c>
    </row>
    <row r="25554" spans="1:4">
      <c r="A25554" s="13">
        <v>2009</v>
      </c>
      <c r="B25554" s="14">
        <v>3</v>
      </c>
      <c r="C25554" s="14" t="s">
        <v>190</v>
      </c>
      <c r="D25554" s="37">
        <v>-9.6</v>
      </c>
    </row>
    <row r="25555" spans="1:4">
      <c r="A25555" s="15">
        <v>2009</v>
      </c>
      <c r="B25555" s="16">
        <v>4</v>
      </c>
      <c r="C25555" s="16" t="s">
        <v>190</v>
      </c>
      <c r="D25555" s="38">
        <v>4.66</v>
      </c>
    </row>
    <row r="25556" spans="1:4">
      <c r="A25556" s="13">
        <v>2009</v>
      </c>
      <c r="B25556" s="14">
        <v>5</v>
      </c>
      <c r="C25556" s="14" t="s">
        <v>190</v>
      </c>
      <c r="D25556" s="37">
        <v>11.000999999999999</v>
      </c>
    </row>
    <row r="25557" spans="1:4">
      <c r="A25557" s="15">
        <v>2009</v>
      </c>
      <c r="B25557" s="16">
        <v>6</v>
      </c>
      <c r="C25557" s="16" t="s">
        <v>190</v>
      </c>
      <c r="D25557" s="38">
        <v>14.85</v>
      </c>
    </row>
    <row r="25558" spans="1:4">
      <c r="A25558" s="13">
        <v>2009</v>
      </c>
      <c r="B25558" s="14">
        <v>7</v>
      </c>
      <c r="C25558" s="14" t="s">
        <v>190</v>
      </c>
      <c r="D25558" s="37">
        <v>17.625</v>
      </c>
    </row>
    <row r="25559" spans="1:4">
      <c r="A25559" s="15">
        <v>2009</v>
      </c>
      <c r="B25559" s="16">
        <v>8</v>
      </c>
      <c r="C25559" s="16" t="s">
        <v>190</v>
      </c>
      <c r="D25559" s="38">
        <v>15.111000000000001</v>
      </c>
    </row>
    <row r="25560" spans="1:4">
      <c r="A25560" s="13">
        <v>2009</v>
      </c>
      <c r="B25560" s="14">
        <v>9</v>
      </c>
      <c r="C25560" s="14" t="s">
        <v>190</v>
      </c>
      <c r="D25560" s="37">
        <v>8.3160000000000007</v>
      </c>
    </row>
    <row r="25561" spans="1:4">
      <c r="A25561" s="15">
        <v>2009</v>
      </c>
      <c r="B25561" s="16">
        <v>10</v>
      </c>
      <c r="C25561" s="16" t="s">
        <v>190</v>
      </c>
      <c r="D25561" s="38">
        <v>-2.4</v>
      </c>
    </row>
    <row r="25562" spans="1:4">
      <c r="A25562" s="13">
        <v>2009</v>
      </c>
      <c r="B25562" s="14">
        <v>11</v>
      </c>
      <c r="C25562" s="14" t="s">
        <v>190</v>
      </c>
      <c r="D25562" s="37">
        <v>-16.257999999999999</v>
      </c>
    </row>
    <row r="25563" spans="1:4">
      <c r="A25563" s="15">
        <v>2009</v>
      </c>
      <c r="B25563" s="16">
        <v>12</v>
      </c>
      <c r="C25563" s="16" t="s">
        <v>190</v>
      </c>
      <c r="D25563" s="38">
        <v>-24.465</v>
      </c>
    </row>
    <row r="25564" spans="1:4">
      <c r="A25564" s="13">
        <v>2010</v>
      </c>
      <c r="B25564" s="14">
        <v>1</v>
      </c>
      <c r="C25564" s="14" t="s">
        <v>190</v>
      </c>
      <c r="D25564" s="37">
        <v>-27.620999999999999</v>
      </c>
    </row>
    <row r="25565" spans="1:4">
      <c r="A25565" s="15">
        <v>2010</v>
      </c>
      <c r="B25565" s="16">
        <v>2</v>
      </c>
      <c r="C25565" s="16" t="s">
        <v>190</v>
      </c>
      <c r="D25565" s="38">
        <v>-24.378</v>
      </c>
    </row>
    <row r="25566" spans="1:4">
      <c r="A25566" s="13">
        <v>2010</v>
      </c>
      <c r="B25566" s="14">
        <v>3</v>
      </c>
      <c r="C25566" s="14" t="s">
        <v>190</v>
      </c>
      <c r="D25566" s="37">
        <v>-14.515000000000001</v>
      </c>
    </row>
    <row r="25567" spans="1:4">
      <c r="A25567" s="15">
        <v>2010</v>
      </c>
      <c r="B25567" s="16">
        <v>4</v>
      </c>
      <c r="C25567" s="16" t="s">
        <v>190</v>
      </c>
      <c r="D25567" s="38">
        <v>-3.9089999999999998</v>
      </c>
    </row>
    <row r="25568" spans="1:4">
      <c r="A25568" s="13">
        <v>2010</v>
      </c>
      <c r="B25568" s="14">
        <v>5</v>
      </c>
      <c r="C25568" s="14" t="s">
        <v>190</v>
      </c>
      <c r="D25568" s="37">
        <v>9.9510000000000005</v>
      </c>
    </row>
    <row r="25569" spans="1:4">
      <c r="A25569" s="15">
        <v>2010</v>
      </c>
      <c r="B25569" s="16">
        <v>6</v>
      </c>
      <c r="C25569" s="16" t="s">
        <v>190</v>
      </c>
      <c r="D25569" s="38">
        <v>17.548999999999999</v>
      </c>
    </row>
    <row r="25570" spans="1:4">
      <c r="A25570" s="13">
        <v>2010</v>
      </c>
      <c r="B25570" s="14">
        <v>7</v>
      </c>
      <c r="C25570" s="14" t="s">
        <v>190</v>
      </c>
      <c r="D25570" s="37">
        <v>19.574000000000002</v>
      </c>
    </row>
    <row r="25571" spans="1:4">
      <c r="A25571" s="15">
        <v>2010</v>
      </c>
      <c r="B25571" s="16">
        <v>8</v>
      </c>
      <c r="C25571" s="16" t="s">
        <v>190</v>
      </c>
      <c r="D25571" s="38">
        <v>13.117000000000001</v>
      </c>
    </row>
    <row r="25572" spans="1:4">
      <c r="A25572" s="13">
        <v>2010</v>
      </c>
      <c r="B25572" s="14">
        <v>9</v>
      </c>
      <c r="C25572" s="14" t="s">
        <v>190</v>
      </c>
      <c r="D25572" s="37">
        <v>8.5909999999999993</v>
      </c>
    </row>
    <row r="25573" spans="1:4">
      <c r="A25573" s="15">
        <v>2010</v>
      </c>
      <c r="B25573" s="16">
        <v>10</v>
      </c>
      <c r="C25573" s="16" t="s">
        <v>190</v>
      </c>
      <c r="D25573" s="38">
        <v>-0.67200000000000004</v>
      </c>
    </row>
    <row r="25574" spans="1:4">
      <c r="A25574" s="13">
        <v>2010</v>
      </c>
      <c r="B25574" s="14">
        <v>11</v>
      </c>
      <c r="C25574" s="14" t="s">
        <v>190</v>
      </c>
      <c r="D25574" s="37">
        <v>-11.340999999999999</v>
      </c>
    </row>
    <row r="25575" spans="1:4">
      <c r="A25575" s="15">
        <v>2010</v>
      </c>
      <c r="B25575" s="16">
        <v>12</v>
      </c>
      <c r="C25575" s="16" t="s">
        <v>190</v>
      </c>
      <c r="D25575" s="38">
        <v>-22.864999999999998</v>
      </c>
    </row>
    <row r="25576" spans="1:4">
      <c r="A25576" s="13">
        <v>2011</v>
      </c>
      <c r="B25576" s="14">
        <v>1</v>
      </c>
      <c r="C25576" s="14" t="s">
        <v>190</v>
      </c>
      <c r="D25576" s="37">
        <v>-27.39</v>
      </c>
    </row>
    <row r="25577" spans="1:4">
      <c r="A25577" s="15">
        <v>2011</v>
      </c>
      <c r="B25577" s="16">
        <v>2</v>
      </c>
      <c r="C25577" s="16" t="s">
        <v>190</v>
      </c>
      <c r="D25577" s="38">
        <v>-17.773</v>
      </c>
    </row>
    <row r="25578" spans="1:4">
      <c r="A25578" s="13">
        <v>2011</v>
      </c>
      <c r="B25578" s="14">
        <v>3</v>
      </c>
      <c r="C25578" s="14" t="s">
        <v>190</v>
      </c>
      <c r="D25578" s="37">
        <v>-11.179</v>
      </c>
    </row>
    <row r="25579" spans="1:4">
      <c r="A25579" s="15">
        <v>2011</v>
      </c>
      <c r="B25579" s="16">
        <v>4</v>
      </c>
      <c r="C25579" s="16" t="s">
        <v>190</v>
      </c>
      <c r="D25579" s="38">
        <v>2.2170000000000001</v>
      </c>
    </row>
    <row r="25580" spans="1:4">
      <c r="A25580" s="13">
        <v>2011</v>
      </c>
      <c r="B25580" s="14">
        <v>5</v>
      </c>
      <c r="C25580" s="14" t="s">
        <v>190</v>
      </c>
      <c r="D25580" s="37">
        <v>7.5350000000000001</v>
      </c>
    </row>
    <row r="25581" spans="1:4">
      <c r="A25581" s="15">
        <v>2011</v>
      </c>
      <c r="B25581" s="16">
        <v>6</v>
      </c>
      <c r="C25581" s="16" t="s">
        <v>190</v>
      </c>
      <c r="D25581" s="38">
        <v>16.187999999999999</v>
      </c>
    </row>
    <row r="25582" spans="1:4">
      <c r="A25582" s="13">
        <v>2011</v>
      </c>
      <c r="B25582" s="14">
        <v>7</v>
      </c>
      <c r="C25582" s="14" t="s">
        <v>190</v>
      </c>
      <c r="D25582" s="37">
        <v>16.265999999999998</v>
      </c>
    </row>
    <row r="25583" spans="1:4">
      <c r="A25583" s="15">
        <v>2011</v>
      </c>
      <c r="B25583" s="16">
        <v>8</v>
      </c>
      <c r="C25583" s="16" t="s">
        <v>190</v>
      </c>
      <c r="D25583" s="38">
        <v>16.936</v>
      </c>
    </row>
    <row r="25584" spans="1:4">
      <c r="A25584" s="13">
        <v>2011</v>
      </c>
      <c r="B25584" s="14">
        <v>9</v>
      </c>
      <c r="C25584" s="14" t="s">
        <v>190</v>
      </c>
      <c r="D25584" s="37">
        <v>6.36</v>
      </c>
    </row>
    <row r="25585" spans="1:4">
      <c r="A25585" s="15">
        <v>2011</v>
      </c>
      <c r="B25585" s="16">
        <v>10</v>
      </c>
      <c r="C25585" s="16" t="s">
        <v>190</v>
      </c>
      <c r="D25585" s="38">
        <v>1.222</v>
      </c>
    </row>
    <row r="25586" spans="1:4">
      <c r="A25586" s="13">
        <v>2011</v>
      </c>
      <c r="B25586" s="14">
        <v>11</v>
      </c>
      <c r="C25586" s="14" t="s">
        <v>190</v>
      </c>
      <c r="D25586" s="37">
        <v>-14.061</v>
      </c>
    </row>
    <row r="25587" spans="1:4">
      <c r="A25587" s="15">
        <v>2011</v>
      </c>
      <c r="B25587" s="16">
        <v>12</v>
      </c>
      <c r="C25587" s="16" t="s">
        <v>190</v>
      </c>
      <c r="D25587" s="38">
        <v>-25.192</v>
      </c>
    </row>
    <row r="25588" spans="1:4">
      <c r="A25588" s="13">
        <v>2012</v>
      </c>
      <c r="B25588" s="14">
        <v>1</v>
      </c>
      <c r="C25588" s="14" t="s">
        <v>190</v>
      </c>
      <c r="D25588" s="37">
        <v>-28.937999999999999</v>
      </c>
    </row>
    <row r="25589" spans="1:4">
      <c r="A25589" s="15">
        <v>2012</v>
      </c>
      <c r="B25589" s="16">
        <v>2</v>
      </c>
      <c r="C25589" s="16" t="s">
        <v>190</v>
      </c>
      <c r="D25589" s="38">
        <v>-23.568999999999999</v>
      </c>
    </row>
    <row r="25590" spans="1:4">
      <c r="A25590" s="13">
        <v>2012</v>
      </c>
      <c r="B25590" s="14">
        <v>3</v>
      </c>
      <c r="C25590" s="14" t="s">
        <v>190</v>
      </c>
      <c r="D25590" s="37">
        <v>-10.879</v>
      </c>
    </row>
    <row r="25591" spans="1:4">
      <c r="A25591" s="15">
        <v>2012</v>
      </c>
      <c r="B25591" s="16">
        <v>4</v>
      </c>
      <c r="C25591" s="16" t="s">
        <v>190</v>
      </c>
      <c r="D25591" s="38">
        <v>1.097</v>
      </c>
    </row>
    <row r="25592" spans="1:4">
      <c r="A25592" s="13">
        <v>2012</v>
      </c>
      <c r="B25592" s="14">
        <v>5</v>
      </c>
      <c r="C25592" s="14" t="s">
        <v>190</v>
      </c>
      <c r="D25592" s="37">
        <v>10.223000000000001</v>
      </c>
    </row>
    <row r="25593" spans="1:4">
      <c r="A25593" s="15">
        <v>2012</v>
      </c>
      <c r="B25593" s="16">
        <v>6</v>
      </c>
      <c r="C25593" s="16" t="s">
        <v>190</v>
      </c>
      <c r="D25593" s="38">
        <v>14.411</v>
      </c>
    </row>
    <row r="25594" spans="1:4">
      <c r="A25594" s="13">
        <v>2012</v>
      </c>
      <c r="B25594" s="14">
        <v>7</v>
      </c>
      <c r="C25594" s="14" t="s">
        <v>190</v>
      </c>
      <c r="D25594" s="37">
        <v>16.631</v>
      </c>
    </row>
    <row r="25595" spans="1:4">
      <c r="A25595" s="15">
        <v>2012</v>
      </c>
      <c r="B25595" s="16">
        <v>8</v>
      </c>
      <c r="C25595" s="16" t="s">
        <v>190</v>
      </c>
      <c r="D25595" s="38">
        <v>14.539</v>
      </c>
    </row>
    <row r="25596" spans="1:4">
      <c r="A25596" s="13">
        <v>2012</v>
      </c>
      <c r="B25596" s="14">
        <v>9</v>
      </c>
      <c r="C25596" s="14" t="s">
        <v>190</v>
      </c>
      <c r="D25596" s="37">
        <v>9.3119999999999994</v>
      </c>
    </row>
    <row r="25597" spans="1:4">
      <c r="A25597" s="15">
        <v>2012</v>
      </c>
      <c r="B25597" s="16">
        <v>10</v>
      </c>
      <c r="C25597" s="16" t="s">
        <v>190</v>
      </c>
      <c r="D25597" s="38">
        <v>-1.802</v>
      </c>
    </row>
    <row r="25598" spans="1:4">
      <c r="A25598" s="13">
        <v>2012</v>
      </c>
      <c r="B25598" s="14">
        <v>11</v>
      </c>
      <c r="C25598" s="14" t="s">
        <v>190</v>
      </c>
      <c r="D25598" s="37">
        <v>-14.891999999999999</v>
      </c>
    </row>
    <row r="25599" spans="1:4">
      <c r="A25599" s="15">
        <v>2012</v>
      </c>
      <c r="B25599" s="16">
        <v>12</v>
      </c>
      <c r="C25599" s="16" t="s">
        <v>190</v>
      </c>
      <c r="D25599" s="38">
        <v>-26.550999999999998</v>
      </c>
    </row>
    <row r="25600" spans="1:4">
      <c r="A25600" s="13">
        <v>2013</v>
      </c>
      <c r="B25600" s="14">
        <v>1</v>
      </c>
      <c r="C25600" s="14" t="s">
        <v>190</v>
      </c>
      <c r="D25600" s="37">
        <v>-24.971</v>
      </c>
    </row>
    <row r="25601" spans="1:4">
      <c r="A25601" s="15">
        <v>2013</v>
      </c>
      <c r="B25601" s="16">
        <v>2</v>
      </c>
      <c r="C25601" s="16" t="s">
        <v>190</v>
      </c>
      <c r="D25601" s="38">
        <v>-23.852</v>
      </c>
    </row>
    <row r="25602" spans="1:4">
      <c r="A25602" s="13">
        <v>2013</v>
      </c>
      <c r="B25602" s="14">
        <v>3</v>
      </c>
      <c r="C25602" s="14" t="s">
        <v>190</v>
      </c>
      <c r="D25602" s="37">
        <v>-8.6519999999999992</v>
      </c>
    </row>
    <row r="25603" spans="1:4">
      <c r="A25603" s="15">
        <v>2013</v>
      </c>
      <c r="B25603" s="16">
        <v>4</v>
      </c>
      <c r="C25603" s="16" t="s">
        <v>190</v>
      </c>
      <c r="D25603" s="38">
        <v>-1.1539999999999999</v>
      </c>
    </row>
    <row r="25604" spans="1:4">
      <c r="A25604" s="13">
        <v>2013</v>
      </c>
      <c r="B25604" s="14">
        <v>5</v>
      </c>
      <c r="C25604" s="14" t="s">
        <v>190</v>
      </c>
      <c r="D25604" s="37">
        <v>10.849</v>
      </c>
    </row>
    <row r="25605" spans="1:4">
      <c r="A25605" s="15">
        <v>2013</v>
      </c>
      <c r="B25605" s="16">
        <v>6</v>
      </c>
      <c r="C25605" s="16" t="s">
        <v>190</v>
      </c>
      <c r="D25605" s="38">
        <v>14.78</v>
      </c>
    </row>
    <row r="25606" spans="1:4">
      <c r="A25606" s="13">
        <v>2013</v>
      </c>
      <c r="B25606" s="14">
        <v>7</v>
      </c>
      <c r="C25606" s="14" t="s">
        <v>190</v>
      </c>
      <c r="D25606" s="37">
        <v>16.530999999999999</v>
      </c>
    </row>
    <row r="25607" spans="1:4">
      <c r="A25607" s="15">
        <v>2013</v>
      </c>
      <c r="B25607" s="16">
        <v>8</v>
      </c>
      <c r="C25607" s="16" t="s">
        <v>190</v>
      </c>
      <c r="D25607" s="38">
        <v>14.675000000000001</v>
      </c>
    </row>
    <row r="25608" spans="1:4">
      <c r="A25608" s="13">
        <v>2000</v>
      </c>
      <c r="B25608" s="14">
        <v>2</v>
      </c>
      <c r="C25608" s="14" t="s">
        <v>191</v>
      </c>
      <c r="D25608" s="37">
        <v>19.853999999999999</v>
      </c>
    </row>
    <row r="25609" spans="1:4">
      <c r="A25609" s="15">
        <v>2000</v>
      </c>
      <c r="B25609" s="16">
        <v>3</v>
      </c>
      <c r="C25609" s="16" t="s">
        <v>191</v>
      </c>
      <c r="D25609" s="38">
        <v>23.259</v>
      </c>
    </row>
    <row r="25610" spans="1:4">
      <c r="A25610" s="13">
        <v>2000</v>
      </c>
      <c r="B25610" s="14">
        <v>4</v>
      </c>
      <c r="C25610" s="14" t="s">
        <v>191</v>
      </c>
      <c r="D25610" s="37">
        <v>25.638999999999999</v>
      </c>
    </row>
    <row r="25611" spans="1:4">
      <c r="A25611" s="15">
        <v>2000</v>
      </c>
      <c r="B25611" s="16">
        <v>5</v>
      </c>
      <c r="C25611" s="16" t="s">
        <v>191</v>
      </c>
      <c r="D25611" s="38">
        <v>26.321000000000002</v>
      </c>
    </row>
    <row r="25612" spans="1:4">
      <c r="A25612" s="13">
        <v>2000</v>
      </c>
      <c r="B25612" s="14">
        <v>6</v>
      </c>
      <c r="C25612" s="14" t="s">
        <v>191</v>
      </c>
      <c r="D25612" s="37">
        <v>27.51</v>
      </c>
    </row>
    <row r="25613" spans="1:4">
      <c r="A25613" s="15">
        <v>2000</v>
      </c>
      <c r="B25613" s="16">
        <v>7</v>
      </c>
      <c r="C25613" s="16" t="s">
        <v>191</v>
      </c>
      <c r="D25613" s="38">
        <v>27.79</v>
      </c>
    </row>
    <row r="25614" spans="1:4">
      <c r="A25614" s="13">
        <v>2000</v>
      </c>
      <c r="B25614" s="14">
        <v>8</v>
      </c>
      <c r="C25614" s="14" t="s">
        <v>191</v>
      </c>
      <c r="D25614" s="37">
        <v>27.606999999999999</v>
      </c>
    </row>
    <row r="25615" spans="1:4">
      <c r="A25615" s="15">
        <v>2000</v>
      </c>
      <c r="B25615" s="16">
        <v>9</v>
      </c>
      <c r="C25615" s="16" t="s">
        <v>191</v>
      </c>
      <c r="D25615" s="38">
        <v>26.007000000000001</v>
      </c>
    </row>
    <row r="25616" spans="1:4">
      <c r="A25616" s="13">
        <v>2000</v>
      </c>
      <c r="B25616" s="14">
        <v>10</v>
      </c>
      <c r="C25616" s="14" t="s">
        <v>191</v>
      </c>
      <c r="D25616" s="37">
        <v>25.233000000000001</v>
      </c>
    </row>
    <row r="25617" spans="1:4">
      <c r="A25617" s="15">
        <v>2000</v>
      </c>
      <c r="B25617" s="16">
        <v>11</v>
      </c>
      <c r="C25617" s="16" t="s">
        <v>191</v>
      </c>
      <c r="D25617" s="38">
        <v>21.898</v>
      </c>
    </row>
    <row r="25618" spans="1:4">
      <c r="A25618" s="13">
        <v>2000</v>
      </c>
      <c r="B25618" s="14">
        <v>12</v>
      </c>
      <c r="C25618" s="14" t="s">
        <v>191</v>
      </c>
      <c r="D25618" s="37">
        <v>20.875</v>
      </c>
    </row>
    <row r="25619" spans="1:4">
      <c r="A25619" s="15">
        <v>2001</v>
      </c>
      <c r="B25619" s="16">
        <v>1</v>
      </c>
      <c r="C25619" s="16" t="s">
        <v>191</v>
      </c>
      <c r="D25619" s="38">
        <v>21.353999999999999</v>
      </c>
    </row>
    <row r="25620" spans="1:4">
      <c r="A25620" s="13">
        <v>2001</v>
      </c>
      <c r="B25620" s="14">
        <v>2</v>
      </c>
      <c r="C25620" s="14" t="s">
        <v>191</v>
      </c>
      <c r="D25620" s="37">
        <v>21.504999999999999</v>
      </c>
    </row>
    <row r="25621" spans="1:4">
      <c r="A25621" s="15">
        <v>2001</v>
      </c>
      <c r="B25621" s="16">
        <v>3</v>
      </c>
      <c r="C25621" s="16" t="s">
        <v>191</v>
      </c>
      <c r="D25621" s="38">
        <v>23.059000000000001</v>
      </c>
    </row>
    <row r="25622" spans="1:4">
      <c r="A25622" s="13">
        <v>2001</v>
      </c>
      <c r="B25622" s="14">
        <v>4</v>
      </c>
      <c r="C25622" s="14" t="s">
        <v>191</v>
      </c>
      <c r="D25622" s="37">
        <v>27.818999999999999</v>
      </c>
    </row>
    <row r="25623" spans="1:4">
      <c r="A25623" s="15">
        <v>2001</v>
      </c>
      <c r="B25623" s="16">
        <v>5</v>
      </c>
      <c r="C25623" s="16" t="s">
        <v>191</v>
      </c>
      <c r="D25623" s="38">
        <v>26.613</v>
      </c>
    </row>
    <row r="25624" spans="1:4">
      <c r="A25624" s="13">
        <v>2001</v>
      </c>
      <c r="B25624" s="14">
        <v>6</v>
      </c>
      <c r="C25624" s="14" t="s">
        <v>191</v>
      </c>
      <c r="D25624" s="37">
        <v>27.776</v>
      </c>
    </row>
    <row r="25625" spans="1:4">
      <c r="A25625" s="15">
        <v>2001</v>
      </c>
      <c r="B25625" s="16">
        <v>7</v>
      </c>
      <c r="C25625" s="16" t="s">
        <v>191</v>
      </c>
      <c r="D25625" s="38">
        <v>27.850999999999999</v>
      </c>
    </row>
    <row r="25626" spans="1:4">
      <c r="A25626" s="13">
        <v>2001</v>
      </c>
      <c r="B25626" s="14">
        <v>8</v>
      </c>
      <c r="C25626" s="14" t="s">
        <v>191</v>
      </c>
      <c r="D25626" s="37">
        <v>27.399000000000001</v>
      </c>
    </row>
    <row r="25627" spans="1:4">
      <c r="A25627" s="15">
        <v>2001</v>
      </c>
      <c r="B25627" s="16">
        <v>9</v>
      </c>
      <c r="C25627" s="16" t="s">
        <v>191</v>
      </c>
      <c r="D25627" s="38">
        <v>26.716999999999999</v>
      </c>
    </row>
    <row r="25628" spans="1:4">
      <c r="A25628" s="13">
        <v>2001</v>
      </c>
      <c r="B25628" s="14">
        <v>10</v>
      </c>
      <c r="C25628" s="14" t="s">
        <v>191</v>
      </c>
      <c r="D25628" s="37">
        <v>25.643000000000001</v>
      </c>
    </row>
    <row r="25629" spans="1:4">
      <c r="A25629" s="15">
        <v>2001</v>
      </c>
      <c r="B25629" s="16">
        <v>11</v>
      </c>
      <c r="C25629" s="16" t="s">
        <v>191</v>
      </c>
      <c r="D25629" s="38">
        <v>21.099</v>
      </c>
    </row>
    <row r="25630" spans="1:4">
      <c r="A25630" s="13">
        <v>2001</v>
      </c>
      <c r="B25630" s="14">
        <v>12</v>
      </c>
      <c r="C25630" s="14" t="s">
        <v>191</v>
      </c>
      <c r="D25630" s="37">
        <v>20.305</v>
      </c>
    </row>
    <row r="25631" spans="1:4">
      <c r="A25631" s="15">
        <v>2002</v>
      </c>
      <c r="B25631" s="16">
        <v>1</v>
      </c>
      <c r="C25631" s="16" t="s">
        <v>191</v>
      </c>
      <c r="D25631" s="38">
        <v>19.108000000000001</v>
      </c>
    </row>
    <row r="25632" spans="1:4">
      <c r="A25632" s="13">
        <v>2002</v>
      </c>
      <c r="B25632" s="14">
        <v>2</v>
      </c>
      <c r="C25632" s="14" t="s">
        <v>191</v>
      </c>
      <c r="D25632" s="37">
        <v>21.497</v>
      </c>
    </row>
    <row r="25633" spans="1:4">
      <c r="A25633" s="15">
        <v>2002</v>
      </c>
      <c r="B25633" s="16">
        <v>3</v>
      </c>
      <c r="C25633" s="16" t="s">
        <v>191</v>
      </c>
      <c r="D25633" s="38">
        <v>23.86</v>
      </c>
    </row>
    <row r="25634" spans="1:4">
      <c r="A25634" s="13">
        <v>2002</v>
      </c>
      <c r="B25634" s="14">
        <v>4</v>
      </c>
      <c r="C25634" s="14" t="s">
        <v>191</v>
      </c>
      <c r="D25634" s="37">
        <v>26.757000000000001</v>
      </c>
    </row>
    <row r="25635" spans="1:4">
      <c r="A25635" s="15">
        <v>2002</v>
      </c>
      <c r="B25635" s="16">
        <v>5</v>
      </c>
      <c r="C25635" s="16" t="s">
        <v>191</v>
      </c>
      <c r="D25635" s="38">
        <v>27.088999999999999</v>
      </c>
    </row>
    <row r="25636" spans="1:4">
      <c r="A25636" s="13">
        <v>2002</v>
      </c>
      <c r="B25636" s="14">
        <v>6</v>
      </c>
      <c r="C25636" s="14" t="s">
        <v>191</v>
      </c>
      <c r="D25636" s="37">
        <v>28.271000000000001</v>
      </c>
    </row>
    <row r="25637" spans="1:4">
      <c r="A25637" s="15">
        <v>2002</v>
      </c>
      <c r="B25637" s="16">
        <v>7</v>
      </c>
      <c r="C25637" s="16" t="s">
        <v>191</v>
      </c>
      <c r="D25637" s="38">
        <v>27.952999999999999</v>
      </c>
    </row>
    <row r="25638" spans="1:4">
      <c r="A25638" s="13">
        <v>2002</v>
      </c>
      <c r="B25638" s="14">
        <v>8</v>
      </c>
      <c r="C25638" s="14" t="s">
        <v>191</v>
      </c>
      <c r="D25638" s="37">
        <v>26.966000000000001</v>
      </c>
    </row>
    <row r="25639" spans="1:4">
      <c r="A25639" s="15">
        <v>2002</v>
      </c>
      <c r="B25639" s="16">
        <v>9</v>
      </c>
      <c r="C25639" s="16" t="s">
        <v>191</v>
      </c>
      <c r="D25639" s="38">
        <v>26.106999999999999</v>
      </c>
    </row>
    <row r="25640" spans="1:4">
      <c r="A25640" s="13">
        <v>2002</v>
      </c>
      <c r="B25640" s="14">
        <v>10</v>
      </c>
      <c r="C25640" s="14" t="s">
        <v>191</v>
      </c>
      <c r="D25640" s="37">
        <v>25.114000000000001</v>
      </c>
    </row>
    <row r="25641" spans="1:4">
      <c r="A25641" s="15">
        <v>2002</v>
      </c>
      <c r="B25641" s="16">
        <v>11</v>
      </c>
      <c r="C25641" s="16" t="s">
        <v>191</v>
      </c>
      <c r="D25641" s="38">
        <v>22.879000000000001</v>
      </c>
    </row>
    <row r="25642" spans="1:4">
      <c r="A25642" s="13">
        <v>2002</v>
      </c>
      <c r="B25642" s="14">
        <v>12</v>
      </c>
      <c r="C25642" s="14" t="s">
        <v>191</v>
      </c>
      <c r="D25642" s="37">
        <v>21.427</v>
      </c>
    </row>
    <row r="25643" spans="1:4">
      <c r="A25643" s="15">
        <v>2003</v>
      </c>
      <c r="B25643" s="16">
        <v>1</v>
      </c>
      <c r="C25643" s="16" t="s">
        <v>191</v>
      </c>
      <c r="D25643" s="38">
        <v>18.701000000000001</v>
      </c>
    </row>
    <row r="25644" spans="1:4">
      <c r="A25644" s="13">
        <v>2003</v>
      </c>
      <c r="B25644" s="14">
        <v>2</v>
      </c>
      <c r="C25644" s="14" t="s">
        <v>191</v>
      </c>
      <c r="D25644" s="37">
        <v>21.852</v>
      </c>
    </row>
    <row r="25645" spans="1:4">
      <c r="A25645" s="15">
        <v>2003</v>
      </c>
      <c r="B25645" s="16">
        <v>3</v>
      </c>
      <c r="C25645" s="16" t="s">
        <v>191</v>
      </c>
      <c r="D25645" s="38">
        <v>22.818999999999999</v>
      </c>
    </row>
    <row r="25646" spans="1:4">
      <c r="A25646" s="13">
        <v>2003</v>
      </c>
      <c r="B25646" s="14">
        <v>4</v>
      </c>
      <c r="C25646" s="14" t="s">
        <v>191</v>
      </c>
      <c r="D25646" s="37">
        <v>26.881</v>
      </c>
    </row>
    <row r="25647" spans="1:4">
      <c r="A25647" s="15">
        <v>2003</v>
      </c>
      <c r="B25647" s="16">
        <v>5</v>
      </c>
      <c r="C25647" s="16" t="s">
        <v>191</v>
      </c>
      <c r="D25647" s="38">
        <v>28.454000000000001</v>
      </c>
    </row>
    <row r="25648" spans="1:4">
      <c r="A25648" s="13">
        <v>2003</v>
      </c>
      <c r="B25648" s="14">
        <v>6</v>
      </c>
      <c r="C25648" s="14" t="s">
        <v>191</v>
      </c>
      <c r="D25648" s="37">
        <v>28.300999999999998</v>
      </c>
    </row>
    <row r="25649" spans="1:4">
      <c r="A25649" s="15">
        <v>2003</v>
      </c>
      <c r="B25649" s="16">
        <v>7</v>
      </c>
      <c r="C25649" s="16" t="s">
        <v>191</v>
      </c>
      <c r="D25649" s="38">
        <v>28.414000000000001</v>
      </c>
    </row>
    <row r="25650" spans="1:4">
      <c r="A25650" s="13">
        <v>2003</v>
      </c>
      <c r="B25650" s="14">
        <v>8</v>
      </c>
      <c r="C25650" s="14" t="s">
        <v>191</v>
      </c>
      <c r="D25650" s="37">
        <v>27.61</v>
      </c>
    </row>
    <row r="25651" spans="1:4">
      <c r="A25651" s="15">
        <v>2003</v>
      </c>
      <c r="B25651" s="16">
        <v>9</v>
      </c>
      <c r="C25651" s="16" t="s">
        <v>191</v>
      </c>
      <c r="D25651" s="38">
        <v>26.535</v>
      </c>
    </row>
    <row r="25652" spans="1:4">
      <c r="A25652" s="13">
        <v>2003</v>
      </c>
      <c r="B25652" s="14">
        <v>10</v>
      </c>
      <c r="C25652" s="14" t="s">
        <v>191</v>
      </c>
      <c r="D25652" s="37">
        <v>25.523</v>
      </c>
    </row>
    <row r="25653" spans="1:4">
      <c r="A25653" s="15">
        <v>2003</v>
      </c>
      <c r="B25653" s="16">
        <v>11</v>
      </c>
      <c r="C25653" s="16" t="s">
        <v>191</v>
      </c>
      <c r="D25653" s="38">
        <v>23.268000000000001</v>
      </c>
    </row>
    <row r="25654" spans="1:4">
      <c r="A25654" s="13">
        <v>2003</v>
      </c>
      <c r="B25654" s="14">
        <v>12</v>
      </c>
      <c r="C25654" s="14" t="s">
        <v>191</v>
      </c>
      <c r="D25654" s="37">
        <v>19.196000000000002</v>
      </c>
    </row>
    <row r="25655" spans="1:4">
      <c r="A25655" s="15">
        <v>2004</v>
      </c>
      <c r="B25655" s="16">
        <v>1</v>
      </c>
      <c r="C25655" s="16" t="s">
        <v>191</v>
      </c>
      <c r="D25655" s="38">
        <v>19.373999999999999</v>
      </c>
    </row>
    <row r="25656" spans="1:4">
      <c r="A25656" s="13">
        <v>2004</v>
      </c>
      <c r="B25656" s="14">
        <v>2</v>
      </c>
      <c r="C25656" s="14" t="s">
        <v>191</v>
      </c>
      <c r="D25656" s="37">
        <v>19.681000000000001</v>
      </c>
    </row>
    <row r="25657" spans="1:4">
      <c r="A25657" s="15">
        <v>2004</v>
      </c>
      <c r="B25657" s="16">
        <v>3</v>
      </c>
      <c r="C25657" s="16" t="s">
        <v>191</v>
      </c>
      <c r="D25657" s="38">
        <v>24.186</v>
      </c>
    </row>
    <row r="25658" spans="1:4">
      <c r="A25658" s="13">
        <v>2004</v>
      </c>
      <c r="B25658" s="14">
        <v>4</v>
      </c>
      <c r="C25658" s="14" t="s">
        <v>191</v>
      </c>
      <c r="D25658" s="37">
        <v>25.968</v>
      </c>
    </row>
    <row r="25659" spans="1:4">
      <c r="A25659" s="15">
        <v>2004</v>
      </c>
      <c r="B25659" s="16">
        <v>5</v>
      </c>
      <c r="C25659" s="16" t="s">
        <v>191</v>
      </c>
      <c r="D25659" s="38">
        <v>26.968</v>
      </c>
    </row>
    <row r="25660" spans="1:4">
      <c r="A25660" s="13">
        <v>2004</v>
      </c>
      <c r="B25660" s="14">
        <v>6</v>
      </c>
      <c r="C25660" s="14" t="s">
        <v>191</v>
      </c>
      <c r="D25660" s="37">
        <v>27.89</v>
      </c>
    </row>
    <row r="25661" spans="1:4">
      <c r="A25661" s="15">
        <v>2004</v>
      </c>
      <c r="B25661" s="16">
        <v>7</v>
      </c>
      <c r="C25661" s="16" t="s">
        <v>191</v>
      </c>
      <c r="D25661" s="38">
        <v>27.187999999999999</v>
      </c>
    </row>
    <row r="25662" spans="1:4">
      <c r="A25662" s="13">
        <v>2004</v>
      </c>
      <c r="B25662" s="14">
        <v>8</v>
      </c>
      <c r="C25662" s="14" t="s">
        <v>191</v>
      </c>
      <c r="D25662" s="37">
        <v>27.495999999999999</v>
      </c>
    </row>
    <row r="25663" spans="1:4">
      <c r="A25663" s="15">
        <v>2004</v>
      </c>
      <c r="B25663" s="16">
        <v>9</v>
      </c>
      <c r="C25663" s="16" t="s">
        <v>191</v>
      </c>
      <c r="D25663" s="38">
        <v>26.306999999999999</v>
      </c>
    </row>
    <row r="25664" spans="1:4">
      <c r="A25664" s="13">
        <v>2004</v>
      </c>
      <c r="B25664" s="14">
        <v>10</v>
      </c>
      <c r="C25664" s="14" t="s">
        <v>191</v>
      </c>
      <c r="D25664" s="37">
        <v>24.731000000000002</v>
      </c>
    </row>
    <row r="25665" spans="1:4">
      <c r="A25665" s="15">
        <v>2004</v>
      </c>
      <c r="B25665" s="16">
        <v>11</v>
      </c>
      <c r="C25665" s="16" t="s">
        <v>191</v>
      </c>
      <c r="D25665" s="38">
        <v>23.050999999999998</v>
      </c>
    </row>
    <row r="25666" spans="1:4">
      <c r="A25666" s="13">
        <v>2004</v>
      </c>
      <c r="B25666" s="14">
        <v>12</v>
      </c>
      <c r="C25666" s="14" t="s">
        <v>191</v>
      </c>
      <c r="D25666" s="37">
        <v>19.355</v>
      </c>
    </row>
    <row r="25667" spans="1:4">
      <c r="A25667" s="15">
        <v>2005</v>
      </c>
      <c r="B25667" s="16">
        <v>1</v>
      </c>
      <c r="C25667" s="16" t="s">
        <v>191</v>
      </c>
      <c r="D25667" s="38">
        <v>19.783000000000001</v>
      </c>
    </row>
    <row r="25668" spans="1:4">
      <c r="A25668" s="13">
        <v>2005</v>
      </c>
      <c r="B25668" s="14">
        <v>2</v>
      </c>
      <c r="C25668" s="14" t="s">
        <v>191</v>
      </c>
      <c r="D25668" s="37">
        <v>23.08</v>
      </c>
    </row>
    <row r="25669" spans="1:4">
      <c r="A25669" s="15">
        <v>2005</v>
      </c>
      <c r="B25669" s="16">
        <v>3</v>
      </c>
      <c r="C25669" s="16" t="s">
        <v>191</v>
      </c>
      <c r="D25669" s="38">
        <v>22.986999999999998</v>
      </c>
    </row>
    <row r="25670" spans="1:4">
      <c r="A25670" s="13">
        <v>2005</v>
      </c>
      <c r="B25670" s="14">
        <v>4</v>
      </c>
      <c r="C25670" s="14" t="s">
        <v>191</v>
      </c>
      <c r="D25670" s="37">
        <v>26.484999999999999</v>
      </c>
    </row>
    <row r="25671" spans="1:4">
      <c r="A25671" s="15">
        <v>2005</v>
      </c>
      <c r="B25671" s="16">
        <v>5</v>
      </c>
      <c r="C25671" s="16" t="s">
        <v>191</v>
      </c>
      <c r="D25671" s="38">
        <v>28.350999999999999</v>
      </c>
    </row>
    <row r="25672" spans="1:4">
      <c r="A25672" s="13">
        <v>2005</v>
      </c>
      <c r="B25672" s="14">
        <v>6</v>
      </c>
      <c r="C25672" s="14" t="s">
        <v>191</v>
      </c>
      <c r="D25672" s="37">
        <v>28.198</v>
      </c>
    </row>
    <row r="25673" spans="1:4">
      <c r="A25673" s="15">
        <v>2005</v>
      </c>
      <c r="B25673" s="16">
        <v>7</v>
      </c>
      <c r="C25673" s="16" t="s">
        <v>191</v>
      </c>
      <c r="D25673" s="38">
        <v>28.117999999999999</v>
      </c>
    </row>
    <row r="25674" spans="1:4">
      <c r="A25674" s="13">
        <v>2005</v>
      </c>
      <c r="B25674" s="14">
        <v>8</v>
      </c>
      <c r="C25674" s="14" t="s">
        <v>191</v>
      </c>
      <c r="D25674" s="37">
        <v>26.873999999999999</v>
      </c>
    </row>
    <row r="25675" spans="1:4">
      <c r="A25675" s="15">
        <v>2005</v>
      </c>
      <c r="B25675" s="16">
        <v>9</v>
      </c>
      <c r="C25675" s="16" t="s">
        <v>191</v>
      </c>
      <c r="D25675" s="38">
        <v>26.701000000000001</v>
      </c>
    </row>
    <row r="25676" spans="1:4">
      <c r="A25676" s="13">
        <v>2005</v>
      </c>
      <c r="B25676" s="14">
        <v>10</v>
      </c>
      <c r="C25676" s="14" t="s">
        <v>191</v>
      </c>
      <c r="D25676" s="37">
        <v>25.548999999999999</v>
      </c>
    </row>
    <row r="25677" spans="1:4">
      <c r="A25677" s="15">
        <v>2005</v>
      </c>
      <c r="B25677" s="16">
        <v>11</v>
      </c>
      <c r="C25677" s="16" t="s">
        <v>191</v>
      </c>
      <c r="D25677" s="38">
        <v>23.402000000000001</v>
      </c>
    </row>
    <row r="25678" spans="1:4">
      <c r="A25678" s="13">
        <v>2005</v>
      </c>
      <c r="B25678" s="14">
        <v>12</v>
      </c>
      <c r="C25678" s="14" t="s">
        <v>191</v>
      </c>
      <c r="D25678" s="37">
        <v>19.382999999999999</v>
      </c>
    </row>
    <row r="25679" spans="1:4">
      <c r="A25679" s="15">
        <v>2006</v>
      </c>
      <c r="B25679" s="16">
        <v>1</v>
      </c>
      <c r="C25679" s="16" t="s">
        <v>191</v>
      </c>
      <c r="D25679" s="38">
        <v>20.071000000000002</v>
      </c>
    </row>
    <row r="25680" spans="1:4">
      <c r="A25680" s="13">
        <v>2006</v>
      </c>
      <c r="B25680" s="14">
        <v>2</v>
      </c>
      <c r="C25680" s="14" t="s">
        <v>191</v>
      </c>
      <c r="D25680" s="37">
        <v>21.966000000000001</v>
      </c>
    </row>
    <row r="25681" spans="1:4">
      <c r="A25681" s="15">
        <v>2006</v>
      </c>
      <c r="B25681" s="16">
        <v>3</v>
      </c>
      <c r="C25681" s="16" t="s">
        <v>191</v>
      </c>
      <c r="D25681" s="38">
        <v>24.151</v>
      </c>
    </row>
    <row r="25682" spans="1:4">
      <c r="A25682" s="13">
        <v>2006</v>
      </c>
      <c r="B25682" s="14">
        <v>4</v>
      </c>
      <c r="C25682" s="14" t="s">
        <v>191</v>
      </c>
      <c r="D25682" s="37">
        <v>26.2</v>
      </c>
    </row>
    <row r="25683" spans="1:4">
      <c r="A25683" s="15">
        <v>2006</v>
      </c>
      <c r="B25683" s="16">
        <v>5</v>
      </c>
      <c r="C25683" s="16" t="s">
        <v>191</v>
      </c>
      <c r="D25683" s="38">
        <v>26.763999999999999</v>
      </c>
    </row>
    <row r="25684" spans="1:4">
      <c r="A25684" s="13">
        <v>2006</v>
      </c>
      <c r="B25684" s="14">
        <v>6</v>
      </c>
      <c r="C25684" s="14" t="s">
        <v>191</v>
      </c>
      <c r="D25684" s="37">
        <v>28.748999999999999</v>
      </c>
    </row>
    <row r="25685" spans="1:4">
      <c r="A25685" s="15">
        <v>2006</v>
      </c>
      <c r="B25685" s="16">
        <v>7</v>
      </c>
      <c r="C25685" s="16" t="s">
        <v>191</v>
      </c>
      <c r="D25685" s="38">
        <v>28.186</v>
      </c>
    </row>
    <row r="25686" spans="1:4">
      <c r="A25686" s="13">
        <v>2006</v>
      </c>
      <c r="B25686" s="14">
        <v>8</v>
      </c>
      <c r="C25686" s="14" t="s">
        <v>191</v>
      </c>
      <c r="D25686" s="37">
        <v>27.097999999999999</v>
      </c>
    </row>
    <row r="25687" spans="1:4">
      <c r="A25687" s="15">
        <v>2006</v>
      </c>
      <c r="B25687" s="16">
        <v>9</v>
      </c>
      <c r="C25687" s="16" t="s">
        <v>191</v>
      </c>
      <c r="D25687" s="38">
        <v>26.6</v>
      </c>
    </row>
    <row r="25688" spans="1:4">
      <c r="A25688" s="13">
        <v>2006</v>
      </c>
      <c r="B25688" s="14">
        <v>10</v>
      </c>
      <c r="C25688" s="14" t="s">
        <v>191</v>
      </c>
      <c r="D25688" s="37">
        <v>25.315999999999999</v>
      </c>
    </row>
    <row r="25689" spans="1:4">
      <c r="A25689" s="15">
        <v>2006</v>
      </c>
      <c r="B25689" s="16">
        <v>11</v>
      </c>
      <c r="C25689" s="16" t="s">
        <v>191</v>
      </c>
      <c r="D25689" s="38">
        <v>24.1</v>
      </c>
    </row>
    <row r="25690" spans="1:4">
      <c r="A25690" s="13">
        <v>2006</v>
      </c>
      <c r="B25690" s="14">
        <v>12</v>
      </c>
      <c r="C25690" s="14" t="s">
        <v>191</v>
      </c>
      <c r="D25690" s="37">
        <v>19.873999999999999</v>
      </c>
    </row>
    <row r="25691" spans="1:4">
      <c r="A25691" s="15">
        <v>2007</v>
      </c>
      <c r="B25691" s="16">
        <v>1</v>
      </c>
      <c r="C25691" s="16" t="s">
        <v>191</v>
      </c>
      <c r="D25691" s="38">
        <v>19.006</v>
      </c>
    </row>
    <row r="25692" spans="1:4">
      <c r="A25692" s="13">
        <v>2007</v>
      </c>
      <c r="B25692" s="14">
        <v>2</v>
      </c>
      <c r="C25692" s="14" t="s">
        <v>191</v>
      </c>
      <c r="D25692" s="37">
        <v>22.16</v>
      </c>
    </row>
    <row r="25693" spans="1:4">
      <c r="A25693" s="15">
        <v>2007</v>
      </c>
      <c r="B25693" s="16">
        <v>3</v>
      </c>
      <c r="C25693" s="16" t="s">
        <v>191</v>
      </c>
      <c r="D25693" s="38">
        <v>25.195</v>
      </c>
    </row>
    <row r="25694" spans="1:4">
      <c r="A25694" s="13">
        <v>2007</v>
      </c>
      <c r="B25694" s="14">
        <v>4</v>
      </c>
      <c r="C25694" s="14" t="s">
        <v>191</v>
      </c>
      <c r="D25694" s="37">
        <v>25.92</v>
      </c>
    </row>
    <row r="25695" spans="1:4">
      <c r="A25695" s="15">
        <v>2007</v>
      </c>
      <c r="B25695" s="16">
        <v>5</v>
      </c>
      <c r="C25695" s="16" t="s">
        <v>191</v>
      </c>
      <c r="D25695" s="38">
        <v>27.027999999999999</v>
      </c>
    </row>
    <row r="25696" spans="1:4">
      <c r="A25696" s="13">
        <v>2007</v>
      </c>
      <c r="B25696" s="14">
        <v>6</v>
      </c>
      <c r="C25696" s="14" t="s">
        <v>191</v>
      </c>
      <c r="D25696" s="37">
        <v>28.814</v>
      </c>
    </row>
    <row r="25697" spans="1:4">
      <c r="A25697" s="15">
        <v>2007</v>
      </c>
      <c r="B25697" s="16">
        <v>7</v>
      </c>
      <c r="C25697" s="16" t="s">
        <v>191</v>
      </c>
      <c r="D25697" s="38">
        <v>28.731000000000002</v>
      </c>
    </row>
    <row r="25698" spans="1:4">
      <c r="A25698" s="13">
        <v>2007</v>
      </c>
      <c r="B25698" s="14">
        <v>8</v>
      </c>
      <c r="C25698" s="14" t="s">
        <v>191</v>
      </c>
      <c r="D25698" s="37">
        <v>27.52</v>
      </c>
    </row>
    <row r="25699" spans="1:4">
      <c r="A25699" s="15">
        <v>2007</v>
      </c>
      <c r="B25699" s="16">
        <v>9</v>
      </c>
      <c r="C25699" s="16" t="s">
        <v>191</v>
      </c>
      <c r="D25699" s="38">
        <v>26.468</v>
      </c>
    </row>
    <row r="25700" spans="1:4">
      <c r="A25700" s="13">
        <v>2007</v>
      </c>
      <c r="B25700" s="14">
        <v>10</v>
      </c>
      <c r="C25700" s="14" t="s">
        <v>191</v>
      </c>
      <c r="D25700" s="37">
        <v>24.353000000000002</v>
      </c>
    </row>
    <row r="25701" spans="1:4">
      <c r="A25701" s="15">
        <v>2007</v>
      </c>
      <c r="B25701" s="16">
        <v>11</v>
      </c>
      <c r="C25701" s="16" t="s">
        <v>191</v>
      </c>
      <c r="D25701" s="38">
        <v>21.096</v>
      </c>
    </row>
    <row r="25702" spans="1:4">
      <c r="A25702" s="13">
        <v>2007</v>
      </c>
      <c r="B25702" s="14">
        <v>12</v>
      </c>
      <c r="C25702" s="14" t="s">
        <v>191</v>
      </c>
      <c r="D25702" s="37">
        <v>21.38</v>
      </c>
    </row>
    <row r="25703" spans="1:4">
      <c r="A25703" s="15">
        <v>2008</v>
      </c>
      <c r="B25703" s="16">
        <v>1</v>
      </c>
      <c r="C25703" s="16" t="s">
        <v>191</v>
      </c>
      <c r="D25703" s="38">
        <v>19.300999999999998</v>
      </c>
    </row>
    <row r="25704" spans="1:4">
      <c r="A25704" s="13">
        <v>2008</v>
      </c>
      <c r="B25704" s="14">
        <v>2</v>
      </c>
      <c r="C25704" s="14" t="s">
        <v>191</v>
      </c>
      <c r="D25704" s="37">
        <v>17.939</v>
      </c>
    </row>
    <row r="25705" spans="1:4">
      <c r="A25705" s="15">
        <v>2008</v>
      </c>
      <c r="B25705" s="16">
        <v>3</v>
      </c>
      <c r="C25705" s="16" t="s">
        <v>191</v>
      </c>
      <c r="D25705" s="38">
        <v>23.081</v>
      </c>
    </row>
    <row r="25706" spans="1:4">
      <c r="A25706" s="13">
        <v>2008</v>
      </c>
      <c r="B25706" s="14">
        <v>4</v>
      </c>
      <c r="C25706" s="14" t="s">
        <v>191</v>
      </c>
      <c r="D25706" s="37">
        <v>26.065999999999999</v>
      </c>
    </row>
    <row r="25707" spans="1:4">
      <c r="A25707" s="15">
        <v>2008</v>
      </c>
      <c r="B25707" s="16">
        <v>5</v>
      </c>
      <c r="C25707" s="16" t="s">
        <v>191</v>
      </c>
      <c r="D25707" s="38">
        <v>26.442</v>
      </c>
    </row>
    <row r="25708" spans="1:4">
      <c r="A25708" s="13">
        <v>2008</v>
      </c>
      <c r="B25708" s="14">
        <v>6</v>
      </c>
      <c r="C25708" s="14" t="s">
        <v>191</v>
      </c>
      <c r="D25708" s="37">
        <v>27.606000000000002</v>
      </c>
    </row>
    <row r="25709" spans="1:4">
      <c r="A25709" s="15">
        <v>2008</v>
      </c>
      <c r="B25709" s="16">
        <v>7</v>
      </c>
      <c r="C25709" s="16" t="s">
        <v>191</v>
      </c>
      <c r="D25709" s="38">
        <v>27.669</v>
      </c>
    </row>
    <row r="25710" spans="1:4">
      <c r="A25710" s="13">
        <v>2008</v>
      </c>
      <c r="B25710" s="14">
        <v>8</v>
      </c>
      <c r="C25710" s="14" t="s">
        <v>191</v>
      </c>
      <c r="D25710" s="37">
        <v>27.452000000000002</v>
      </c>
    </row>
    <row r="25711" spans="1:4">
      <c r="A25711" s="15">
        <v>2008</v>
      </c>
      <c r="B25711" s="16">
        <v>9</v>
      </c>
      <c r="C25711" s="16" t="s">
        <v>191</v>
      </c>
      <c r="D25711" s="38">
        <v>26.65</v>
      </c>
    </row>
    <row r="25712" spans="1:4">
      <c r="A25712" s="13">
        <v>2008</v>
      </c>
      <c r="B25712" s="14">
        <v>10</v>
      </c>
      <c r="C25712" s="14" t="s">
        <v>191</v>
      </c>
      <c r="D25712" s="37">
        <v>25.655999999999999</v>
      </c>
    </row>
    <row r="25713" spans="1:4">
      <c r="A25713" s="15">
        <v>2008</v>
      </c>
      <c r="B25713" s="16">
        <v>11</v>
      </c>
      <c r="C25713" s="16" t="s">
        <v>191</v>
      </c>
      <c r="D25713" s="38">
        <v>21.864000000000001</v>
      </c>
    </row>
    <row r="25714" spans="1:4">
      <c r="A25714" s="13">
        <v>2008</v>
      </c>
      <c r="B25714" s="14">
        <v>12</v>
      </c>
      <c r="C25714" s="14" t="s">
        <v>191</v>
      </c>
      <c r="D25714" s="37">
        <v>19.013999999999999</v>
      </c>
    </row>
    <row r="25715" spans="1:4">
      <c r="A25715" s="15">
        <v>2009</v>
      </c>
      <c r="B25715" s="16">
        <v>1</v>
      </c>
      <c r="C25715" s="16" t="s">
        <v>191</v>
      </c>
      <c r="D25715" s="38">
        <v>17.759</v>
      </c>
    </row>
    <row r="25716" spans="1:4">
      <c r="A25716" s="13">
        <v>2009</v>
      </c>
      <c r="B25716" s="14">
        <v>2</v>
      </c>
      <c r="C25716" s="14" t="s">
        <v>191</v>
      </c>
      <c r="D25716" s="37">
        <v>23.495999999999999</v>
      </c>
    </row>
    <row r="25717" spans="1:4">
      <c r="A25717" s="15">
        <v>2009</v>
      </c>
      <c r="B25717" s="16">
        <v>3</v>
      </c>
      <c r="C25717" s="16" t="s">
        <v>191</v>
      </c>
      <c r="D25717" s="38">
        <v>24.332000000000001</v>
      </c>
    </row>
    <row r="25718" spans="1:4">
      <c r="A25718" s="13">
        <v>2009</v>
      </c>
      <c r="B25718" s="14">
        <v>4</v>
      </c>
      <c r="C25718" s="14" t="s">
        <v>191</v>
      </c>
      <c r="D25718" s="37">
        <v>26.192</v>
      </c>
    </row>
    <row r="25719" spans="1:4">
      <c r="A25719" s="15">
        <v>2009</v>
      </c>
      <c r="B25719" s="16">
        <v>5</v>
      </c>
      <c r="C25719" s="16" t="s">
        <v>191</v>
      </c>
      <c r="D25719" s="38">
        <v>27.131</v>
      </c>
    </row>
    <row r="25720" spans="1:4">
      <c r="A25720" s="13">
        <v>2009</v>
      </c>
      <c r="B25720" s="14">
        <v>6</v>
      </c>
      <c r="C25720" s="14" t="s">
        <v>191</v>
      </c>
      <c r="D25720" s="37">
        <v>28.295000000000002</v>
      </c>
    </row>
    <row r="25721" spans="1:4">
      <c r="A25721" s="15">
        <v>2009</v>
      </c>
      <c r="B25721" s="16">
        <v>7</v>
      </c>
      <c r="C25721" s="16" t="s">
        <v>191</v>
      </c>
      <c r="D25721" s="38">
        <v>27.898</v>
      </c>
    </row>
    <row r="25722" spans="1:4">
      <c r="A25722" s="13">
        <v>2009</v>
      </c>
      <c r="B25722" s="14">
        <v>8</v>
      </c>
      <c r="C25722" s="14" t="s">
        <v>191</v>
      </c>
      <c r="D25722" s="37">
        <v>27.777999999999999</v>
      </c>
    </row>
    <row r="25723" spans="1:4">
      <c r="A25723" s="15">
        <v>2009</v>
      </c>
      <c r="B25723" s="16">
        <v>9</v>
      </c>
      <c r="C25723" s="16" t="s">
        <v>191</v>
      </c>
      <c r="D25723" s="38">
        <v>26.972999999999999</v>
      </c>
    </row>
    <row r="25724" spans="1:4">
      <c r="A25724" s="13">
        <v>2009</v>
      </c>
      <c r="B25724" s="14">
        <v>10</v>
      </c>
      <c r="C25724" s="14" t="s">
        <v>191</v>
      </c>
      <c r="D25724" s="37">
        <v>25.975999999999999</v>
      </c>
    </row>
    <row r="25725" spans="1:4">
      <c r="A25725" s="15">
        <v>2009</v>
      </c>
      <c r="B25725" s="16">
        <v>11</v>
      </c>
      <c r="C25725" s="16" t="s">
        <v>191</v>
      </c>
      <c r="D25725" s="38">
        <v>22.55</v>
      </c>
    </row>
    <row r="25726" spans="1:4">
      <c r="A25726" s="13">
        <v>2009</v>
      </c>
      <c r="B25726" s="14">
        <v>12</v>
      </c>
      <c r="C25726" s="14" t="s">
        <v>191</v>
      </c>
      <c r="D25726" s="37">
        <v>20.841999999999999</v>
      </c>
    </row>
    <row r="25727" spans="1:4">
      <c r="A25727" s="15">
        <v>2010</v>
      </c>
      <c r="B25727" s="16">
        <v>1</v>
      </c>
      <c r="C25727" s="16" t="s">
        <v>191</v>
      </c>
      <c r="D25727" s="38">
        <v>21.364999999999998</v>
      </c>
    </row>
    <row r="25728" spans="1:4">
      <c r="A25728" s="13">
        <v>2010</v>
      </c>
      <c r="B25728" s="14">
        <v>2</v>
      </c>
      <c r="C25728" s="14" t="s">
        <v>191</v>
      </c>
      <c r="D25728" s="37">
        <v>23.41</v>
      </c>
    </row>
    <row r="25729" spans="1:4">
      <c r="A25729" s="15">
        <v>2010</v>
      </c>
      <c r="B25729" s="16">
        <v>3</v>
      </c>
      <c r="C25729" s="16" t="s">
        <v>191</v>
      </c>
      <c r="D25729" s="38">
        <v>24.646999999999998</v>
      </c>
    </row>
    <row r="25730" spans="1:4">
      <c r="A25730" s="13">
        <v>2010</v>
      </c>
      <c r="B25730" s="14">
        <v>4</v>
      </c>
      <c r="C25730" s="14" t="s">
        <v>191</v>
      </c>
      <c r="D25730" s="37">
        <v>27.754000000000001</v>
      </c>
    </row>
    <row r="25731" spans="1:4">
      <c r="A25731" s="15">
        <v>2010</v>
      </c>
      <c r="B25731" s="16">
        <v>5</v>
      </c>
      <c r="C25731" s="16" t="s">
        <v>191</v>
      </c>
      <c r="D25731" s="38">
        <v>29.038</v>
      </c>
    </row>
    <row r="25732" spans="1:4">
      <c r="A25732" s="13">
        <v>2010</v>
      </c>
      <c r="B25732" s="14">
        <v>6</v>
      </c>
      <c r="C25732" s="14" t="s">
        <v>191</v>
      </c>
      <c r="D25732" s="37">
        <v>29.024999999999999</v>
      </c>
    </row>
    <row r="25733" spans="1:4">
      <c r="A25733" s="15">
        <v>2010</v>
      </c>
      <c r="B25733" s="16">
        <v>7</v>
      </c>
      <c r="C25733" s="16" t="s">
        <v>191</v>
      </c>
      <c r="D25733" s="38">
        <v>28.306000000000001</v>
      </c>
    </row>
    <row r="25734" spans="1:4">
      <c r="A25734" s="13">
        <v>2010</v>
      </c>
      <c r="B25734" s="14">
        <v>8</v>
      </c>
      <c r="C25734" s="14" t="s">
        <v>191</v>
      </c>
      <c r="D25734" s="37">
        <v>26.812000000000001</v>
      </c>
    </row>
    <row r="25735" spans="1:4">
      <c r="A25735" s="15">
        <v>2010</v>
      </c>
      <c r="B25735" s="16">
        <v>9</v>
      </c>
      <c r="C25735" s="16" t="s">
        <v>191</v>
      </c>
      <c r="D25735" s="38">
        <v>26.960999999999999</v>
      </c>
    </row>
    <row r="25736" spans="1:4">
      <c r="A25736" s="13">
        <v>2010</v>
      </c>
      <c r="B25736" s="14">
        <v>10</v>
      </c>
      <c r="C25736" s="14" t="s">
        <v>191</v>
      </c>
      <c r="D25736" s="37">
        <v>24.681000000000001</v>
      </c>
    </row>
    <row r="25737" spans="1:4">
      <c r="A25737" s="15">
        <v>2010</v>
      </c>
      <c r="B25737" s="16">
        <v>11</v>
      </c>
      <c r="C25737" s="16" t="s">
        <v>191</v>
      </c>
      <c r="D25737" s="38">
        <v>22.687999999999999</v>
      </c>
    </row>
    <row r="25738" spans="1:4">
      <c r="A25738" s="13">
        <v>2010</v>
      </c>
      <c r="B25738" s="14">
        <v>12</v>
      </c>
      <c r="C25738" s="14" t="s">
        <v>191</v>
      </c>
      <c r="D25738" s="37">
        <v>21.276</v>
      </c>
    </row>
    <row r="25739" spans="1:4">
      <c r="A25739" s="15">
        <v>2011</v>
      </c>
      <c r="B25739" s="16">
        <v>1</v>
      </c>
      <c r="C25739" s="16" t="s">
        <v>191</v>
      </c>
      <c r="D25739" s="38">
        <v>18.189</v>
      </c>
    </row>
    <row r="25740" spans="1:4">
      <c r="A25740" s="13">
        <v>2011</v>
      </c>
      <c r="B25740" s="14">
        <v>2</v>
      </c>
      <c r="C25740" s="14" t="s">
        <v>191</v>
      </c>
      <c r="D25740" s="37">
        <v>21.890999999999998</v>
      </c>
    </row>
    <row r="25741" spans="1:4">
      <c r="A25741" s="15">
        <v>2011</v>
      </c>
      <c r="B25741" s="16">
        <v>3</v>
      </c>
      <c r="C25741" s="16" t="s">
        <v>191</v>
      </c>
      <c r="D25741" s="38">
        <v>21.361000000000001</v>
      </c>
    </row>
    <row r="25742" spans="1:4">
      <c r="A25742" s="13">
        <v>2011</v>
      </c>
      <c r="B25742" s="14">
        <v>4</v>
      </c>
      <c r="C25742" s="14" t="s">
        <v>191</v>
      </c>
      <c r="D25742" s="37">
        <v>25.466000000000001</v>
      </c>
    </row>
    <row r="25743" spans="1:4">
      <c r="A25743" s="15">
        <v>2011</v>
      </c>
      <c r="B25743" s="16">
        <v>5</v>
      </c>
      <c r="C25743" s="16" t="s">
        <v>191</v>
      </c>
      <c r="D25743" s="38">
        <v>26.98</v>
      </c>
    </row>
    <row r="25744" spans="1:4">
      <c r="A25744" s="13">
        <v>2011</v>
      </c>
      <c r="B25744" s="14">
        <v>6</v>
      </c>
      <c r="C25744" s="14" t="s">
        <v>191</v>
      </c>
      <c r="D25744" s="37">
        <v>27.882000000000001</v>
      </c>
    </row>
    <row r="25745" spans="1:4">
      <c r="A25745" s="15">
        <v>2011</v>
      </c>
      <c r="B25745" s="16">
        <v>7</v>
      </c>
      <c r="C25745" s="16" t="s">
        <v>191</v>
      </c>
      <c r="D25745" s="38">
        <v>27.606999999999999</v>
      </c>
    </row>
    <row r="25746" spans="1:4">
      <c r="A25746" s="13">
        <v>2011</v>
      </c>
      <c r="B25746" s="14">
        <v>8</v>
      </c>
      <c r="C25746" s="14" t="s">
        <v>191</v>
      </c>
      <c r="D25746" s="37">
        <v>26.943000000000001</v>
      </c>
    </row>
    <row r="25747" spans="1:4">
      <c r="A25747" s="15">
        <v>2011</v>
      </c>
      <c r="B25747" s="16">
        <v>9</v>
      </c>
      <c r="C25747" s="16" t="s">
        <v>191</v>
      </c>
      <c r="D25747" s="38">
        <v>26.3</v>
      </c>
    </row>
    <row r="25748" spans="1:4">
      <c r="A25748" s="13">
        <v>2011</v>
      </c>
      <c r="B25748" s="14">
        <v>10</v>
      </c>
      <c r="C25748" s="14" t="s">
        <v>191</v>
      </c>
      <c r="D25748" s="37">
        <v>24.693000000000001</v>
      </c>
    </row>
    <row r="25749" spans="1:4">
      <c r="A25749" s="15">
        <v>2011</v>
      </c>
      <c r="B25749" s="16">
        <v>11</v>
      </c>
      <c r="C25749" s="16" t="s">
        <v>191</v>
      </c>
      <c r="D25749" s="38">
        <v>23.323</v>
      </c>
    </row>
    <row r="25750" spans="1:4">
      <c r="A25750" s="13">
        <v>2011</v>
      </c>
      <c r="B25750" s="14">
        <v>12</v>
      </c>
      <c r="C25750" s="14" t="s">
        <v>191</v>
      </c>
      <c r="D25750" s="37">
        <v>19.067</v>
      </c>
    </row>
    <row r="25751" spans="1:4">
      <c r="A25751" s="15">
        <v>2012</v>
      </c>
      <c r="B25751" s="16">
        <v>1</v>
      </c>
      <c r="C25751" s="16" t="s">
        <v>191</v>
      </c>
      <c r="D25751" s="38">
        <v>20.163</v>
      </c>
    </row>
    <row r="25752" spans="1:4">
      <c r="A25752" s="13">
        <v>2012</v>
      </c>
      <c r="B25752" s="14">
        <v>2</v>
      </c>
      <c r="C25752" s="14" t="s">
        <v>191</v>
      </c>
      <c r="D25752" s="37">
        <v>22.402999999999999</v>
      </c>
    </row>
    <row r="25753" spans="1:4">
      <c r="A25753" s="15">
        <v>2012</v>
      </c>
      <c r="B25753" s="16">
        <v>3</v>
      </c>
      <c r="C25753" s="16" t="s">
        <v>191</v>
      </c>
      <c r="D25753" s="38">
        <v>24.204000000000001</v>
      </c>
    </row>
    <row r="25754" spans="1:4">
      <c r="A25754" s="13">
        <v>2012</v>
      </c>
      <c r="B25754" s="14">
        <v>4</v>
      </c>
      <c r="C25754" s="14" t="s">
        <v>191</v>
      </c>
      <c r="D25754" s="37">
        <v>26.673999999999999</v>
      </c>
    </row>
    <row r="25755" spans="1:4">
      <c r="A25755" s="15">
        <v>2012</v>
      </c>
      <c r="B25755" s="16">
        <v>5</v>
      </c>
      <c r="C25755" s="16" t="s">
        <v>191</v>
      </c>
      <c r="D25755" s="38">
        <v>27.49</v>
      </c>
    </row>
    <row r="25756" spans="1:4">
      <c r="A25756" s="13">
        <v>2012</v>
      </c>
      <c r="B25756" s="14">
        <v>6</v>
      </c>
      <c r="C25756" s="14" t="s">
        <v>191</v>
      </c>
      <c r="D25756" s="37">
        <v>28.469000000000001</v>
      </c>
    </row>
    <row r="25757" spans="1:4">
      <c r="A25757" s="15">
        <v>2012</v>
      </c>
      <c r="B25757" s="16">
        <v>7</v>
      </c>
      <c r="C25757" s="16" t="s">
        <v>191</v>
      </c>
      <c r="D25757" s="38">
        <v>28.100999999999999</v>
      </c>
    </row>
    <row r="25758" spans="1:4">
      <c r="A25758" s="13">
        <v>2012</v>
      </c>
      <c r="B25758" s="14">
        <v>8</v>
      </c>
      <c r="C25758" s="14" t="s">
        <v>191</v>
      </c>
      <c r="D25758" s="37">
        <v>27.675999999999998</v>
      </c>
    </row>
    <row r="25759" spans="1:4">
      <c r="A25759" s="15">
        <v>2012</v>
      </c>
      <c r="B25759" s="16">
        <v>9</v>
      </c>
      <c r="C25759" s="16" t="s">
        <v>191</v>
      </c>
      <c r="D25759" s="38">
        <v>27.178999999999998</v>
      </c>
    </row>
    <row r="25760" spans="1:4">
      <c r="A25760" s="13">
        <v>2012</v>
      </c>
      <c r="B25760" s="14">
        <v>10</v>
      </c>
      <c r="C25760" s="14" t="s">
        <v>191</v>
      </c>
      <c r="D25760" s="37">
        <v>26.143000000000001</v>
      </c>
    </row>
    <row r="25761" spans="1:4">
      <c r="A25761" s="15">
        <v>2012</v>
      </c>
      <c r="B25761" s="16">
        <v>11</v>
      </c>
      <c r="C25761" s="16" t="s">
        <v>191</v>
      </c>
      <c r="D25761" s="38">
        <v>25.483000000000001</v>
      </c>
    </row>
    <row r="25762" spans="1:4">
      <c r="A25762" s="13">
        <v>2012</v>
      </c>
      <c r="B25762" s="14">
        <v>12</v>
      </c>
      <c r="C25762" s="14" t="s">
        <v>191</v>
      </c>
      <c r="D25762" s="37">
        <v>22.42</v>
      </c>
    </row>
    <row r="25763" spans="1:4">
      <c r="A25763" s="15">
        <v>2013</v>
      </c>
      <c r="B25763" s="16">
        <v>1</v>
      </c>
      <c r="C25763" s="16" t="s">
        <v>191</v>
      </c>
      <c r="D25763" s="38">
        <v>20.201000000000001</v>
      </c>
    </row>
    <row r="25764" spans="1:4">
      <c r="A25764" s="13">
        <v>2013</v>
      </c>
      <c r="B25764" s="14">
        <v>2</v>
      </c>
      <c r="C25764" s="14" t="s">
        <v>191</v>
      </c>
      <c r="D25764" s="37">
        <v>23.23</v>
      </c>
    </row>
    <row r="25765" spans="1:4">
      <c r="A25765" s="15">
        <v>2013</v>
      </c>
      <c r="B25765" s="16">
        <v>3</v>
      </c>
      <c r="C25765" s="16" t="s">
        <v>191</v>
      </c>
      <c r="D25765" s="38">
        <v>24.858000000000001</v>
      </c>
    </row>
    <row r="25766" spans="1:4">
      <c r="A25766" s="13">
        <v>2013</v>
      </c>
      <c r="B25766" s="14">
        <v>4</v>
      </c>
      <c r="C25766" s="14" t="s">
        <v>191</v>
      </c>
      <c r="D25766" s="37">
        <v>27.292000000000002</v>
      </c>
    </row>
    <row r="25767" spans="1:4">
      <c r="A25767" s="15">
        <v>2013</v>
      </c>
      <c r="B25767" s="16">
        <v>5</v>
      </c>
      <c r="C25767" s="16" t="s">
        <v>191</v>
      </c>
      <c r="D25767" s="38">
        <v>28.05</v>
      </c>
    </row>
    <row r="25768" spans="1:4">
      <c r="A25768" s="13">
        <v>2013</v>
      </c>
      <c r="B25768" s="14">
        <v>6</v>
      </c>
      <c r="C25768" s="14" t="s">
        <v>191</v>
      </c>
      <c r="D25768" s="37">
        <v>28.399000000000001</v>
      </c>
    </row>
    <row r="25769" spans="1:4">
      <c r="A25769" s="15">
        <v>2013</v>
      </c>
      <c r="B25769" s="16">
        <v>7</v>
      </c>
      <c r="C25769" s="16" t="s">
        <v>191</v>
      </c>
      <c r="D25769" s="38">
        <v>27.83</v>
      </c>
    </row>
    <row r="25770" spans="1:4">
      <c r="A25770" s="13">
        <v>2013</v>
      </c>
      <c r="B25770" s="14">
        <v>8</v>
      </c>
      <c r="C25770" s="14" t="s">
        <v>191</v>
      </c>
      <c r="D25770" s="37">
        <v>27.677</v>
      </c>
    </row>
    <row r="25771" spans="1:4">
      <c r="A25771" s="15">
        <v>2000</v>
      </c>
      <c r="B25771" s="16">
        <v>2</v>
      </c>
      <c r="C25771" s="16" t="s">
        <v>192</v>
      </c>
      <c r="D25771" s="38">
        <v>22.181000000000001</v>
      </c>
    </row>
    <row r="25772" spans="1:4">
      <c r="A25772" s="13">
        <v>2000</v>
      </c>
      <c r="B25772" s="14">
        <v>3</v>
      </c>
      <c r="C25772" s="14" t="s">
        <v>192</v>
      </c>
      <c r="D25772" s="37">
        <v>22.007999999999999</v>
      </c>
    </row>
    <row r="25773" spans="1:4">
      <c r="A25773" s="15">
        <v>2000</v>
      </c>
      <c r="B25773" s="16">
        <v>4</v>
      </c>
      <c r="C25773" s="16" t="s">
        <v>192</v>
      </c>
      <c r="D25773" s="38">
        <v>19.963999999999999</v>
      </c>
    </row>
    <row r="25774" spans="1:4">
      <c r="A25774" s="13">
        <v>2000</v>
      </c>
      <c r="B25774" s="14">
        <v>5</v>
      </c>
      <c r="C25774" s="14" t="s">
        <v>192</v>
      </c>
      <c r="D25774" s="37">
        <v>17.012</v>
      </c>
    </row>
    <row r="25775" spans="1:4">
      <c r="A25775" s="15">
        <v>2000</v>
      </c>
      <c r="B25775" s="16">
        <v>6</v>
      </c>
      <c r="C25775" s="16" t="s">
        <v>192</v>
      </c>
      <c r="D25775" s="38">
        <v>16.3</v>
      </c>
    </row>
    <row r="25776" spans="1:4">
      <c r="A25776" s="13">
        <v>2000</v>
      </c>
      <c r="B25776" s="14">
        <v>7</v>
      </c>
      <c r="C25776" s="14" t="s">
        <v>192</v>
      </c>
      <c r="D25776" s="37">
        <v>15.669</v>
      </c>
    </row>
    <row r="25777" spans="1:4">
      <c r="A25777" s="15">
        <v>2000</v>
      </c>
      <c r="B25777" s="16">
        <v>8</v>
      </c>
      <c r="C25777" s="16" t="s">
        <v>192</v>
      </c>
      <c r="D25777" s="38">
        <v>18.169</v>
      </c>
    </row>
    <row r="25778" spans="1:4">
      <c r="A25778" s="13">
        <v>2000</v>
      </c>
      <c r="B25778" s="14">
        <v>9</v>
      </c>
      <c r="C25778" s="14" t="s">
        <v>192</v>
      </c>
      <c r="D25778" s="37">
        <v>19.547999999999998</v>
      </c>
    </row>
    <row r="25779" spans="1:4">
      <c r="A25779" s="15">
        <v>2000</v>
      </c>
      <c r="B25779" s="16">
        <v>10</v>
      </c>
      <c r="C25779" s="16" t="s">
        <v>192</v>
      </c>
      <c r="D25779" s="38">
        <v>22.562000000000001</v>
      </c>
    </row>
    <row r="25780" spans="1:4">
      <c r="A25780" s="13">
        <v>2000</v>
      </c>
      <c r="B25780" s="14">
        <v>11</v>
      </c>
      <c r="C25780" s="14" t="s">
        <v>192</v>
      </c>
      <c r="D25780" s="37">
        <v>22.988</v>
      </c>
    </row>
    <row r="25781" spans="1:4">
      <c r="A25781" s="15">
        <v>2000</v>
      </c>
      <c r="B25781" s="16">
        <v>12</v>
      </c>
      <c r="C25781" s="16" t="s">
        <v>192</v>
      </c>
      <c r="D25781" s="38">
        <v>24.196999999999999</v>
      </c>
    </row>
    <row r="25782" spans="1:4">
      <c r="A25782" s="13">
        <v>2001</v>
      </c>
      <c r="B25782" s="14">
        <v>1</v>
      </c>
      <c r="C25782" s="14" t="s">
        <v>192</v>
      </c>
      <c r="D25782" s="37">
        <v>23.882000000000001</v>
      </c>
    </row>
    <row r="25783" spans="1:4">
      <c r="A25783" s="15">
        <v>2001</v>
      </c>
      <c r="B25783" s="16">
        <v>2</v>
      </c>
      <c r="C25783" s="16" t="s">
        <v>192</v>
      </c>
      <c r="D25783" s="38">
        <v>22.86</v>
      </c>
    </row>
    <row r="25784" spans="1:4">
      <c r="A25784" s="13">
        <v>2001</v>
      </c>
      <c r="B25784" s="14">
        <v>3</v>
      </c>
      <c r="C25784" s="14" t="s">
        <v>192</v>
      </c>
      <c r="D25784" s="37">
        <v>23.725000000000001</v>
      </c>
    </row>
    <row r="25785" spans="1:4">
      <c r="A25785" s="15">
        <v>2001</v>
      </c>
      <c r="B25785" s="16">
        <v>4</v>
      </c>
      <c r="C25785" s="16" t="s">
        <v>192</v>
      </c>
      <c r="D25785" s="38">
        <v>20.559000000000001</v>
      </c>
    </row>
    <row r="25786" spans="1:4">
      <c r="A25786" s="13">
        <v>2001</v>
      </c>
      <c r="B25786" s="14">
        <v>5</v>
      </c>
      <c r="C25786" s="14" t="s">
        <v>192</v>
      </c>
      <c r="D25786" s="37">
        <v>18.297000000000001</v>
      </c>
    </row>
    <row r="25787" spans="1:4">
      <c r="A25787" s="15">
        <v>2001</v>
      </c>
      <c r="B25787" s="16">
        <v>6</v>
      </c>
      <c r="C25787" s="16" t="s">
        <v>192</v>
      </c>
      <c r="D25787" s="38">
        <v>16.207000000000001</v>
      </c>
    </row>
    <row r="25788" spans="1:4">
      <c r="A25788" s="13">
        <v>2001</v>
      </c>
      <c r="B25788" s="14">
        <v>7</v>
      </c>
      <c r="C25788" s="14" t="s">
        <v>192</v>
      </c>
      <c r="D25788" s="37">
        <v>14.752000000000001</v>
      </c>
    </row>
    <row r="25789" spans="1:4">
      <c r="A25789" s="15">
        <v>2001</v>
      </c>
      <c r="B25789" s="16">
        <v>8</v>
      </c>
      <c r="C25789" s="16" t="s">
        <v>192</v>
      </c>
      <c r="D25789" s="38">
        <v>16.355</v>
      </c>
    </row>
    <row r="25790" spans="1:4">
      <c r="A25790" s="13">
        <v>2001</v>
      </c>
      <c r="B25790" s="14">
        <v>9</v>
      </c>
      <c r="C25790" s="14" t="s">
        <v>192</v>
      </c>
      <c r="D25790" s="37">
        <v>18.315999999999999</v>
      </c>
    </row>
    <row r="25791" spans="1:4">
      <c r="A25791" s="15">
        <v>2001</v>
      </c>
      <c r="B25791" s="16">
        <v>10</v>
      </c>
      <c r="C25791" s="16" t="s">
        <v>192</v>
      </c>
      <c r="D25791" s="38">
        <v>22.283999999999999</v>
      </c>
    </row>
    <row r="25792" spans="1:4">
      <c r="A25792" s="13">
        <v>2001</v>
      </c>
      <c r="B25792" s="14">
        <v>11</v>
      </c>
      <c r="C25792" s="14" t="s">
        <v>192</v>
      </c>
      <c r="D25792" s="37">
        <v>23.353999999999999</v>
      </c>
    </row>
    <row r="25793" spans="1:4">
      <c r="A25793" s="15">
        <v>2001</v>
      </c>
      <c r="B25793" s="16">
        <v>12</v>
      </c>
      <c r="C25793" s="16" t="s">
        <v>192</v>
      </c>
      <c r="D25793" s="38">
        <v>23.856999999999999</v>
      </c>
    </row>
    <row r="25794" spans="1:4">
      <c r="A25794" s="13">
        <v>2002</v>
      </c>
      <c r="B25794" s="14">
        <v>1</v>
      </c>
      <c r="C25794" s="14" t="s">
        <v>192</v>
      </c>
      <c r="D25794" s="37">
        <v>24.062999999999999</v>
      </c>
    </row>
    <row r="25795" spans="1:4">
      <c r="A25795" s="15">
        <v>2002</v>
      </c>
      <c r="B25795" s="16">
        <v>2</v>
      </c>
      <c r="C25795" s="16" t="s">
        <v>192</v>
      </c>
      <c r="D25795" s="38">
        <v>23.751000000000001</v>
      </c>
    </row>
    <row r="25796" spans="1:4">
      <c r="A25796" s="13">
        <v>2002</v>
      </c>
      <c r="B25796" s="14">
        <v>3</v>
      </c>
      <c r="C25796" s="14" t="s">
        <v>192</v>
      </c>
      <c r="D25796" s="37">
        <v>23.43</v>
      </c>
    </row>
    <row r="25797" spans="1:4">
      <c r="A25797" s="15">
        <v>2002</v>
      </c>
      <c r="B25797" s="16">
        <v>4</v>
      </c>
      <c r="C25797" s="16" t="s">
        <v>192</v>
      </c>
      <c r="D25797" s="38">
        <v>21.591000000000001</v>
      </c>
    </row>
    <row r="25798" spans="1:4">
      <c r="A25798" s="13">
        <v>2002</v>
      </c>
      <c r="B25798" s="14">
        <v>5</v>
      </c>
      <c r="C25798" s="14" t="s">
        <v>192</v>
      </c>
      <c r="D25798" s="37">
        <v>17.875</v>
      </c>
    </row>
    <row r="25799" spans="1:4">
      <c r="A25799" s="15">
        <v>2002</v>
      </c>
      <c r="B25799" s="16">
        <v>6</v>
      </c>
      <c r="C25799" s="16" t="s">
        <v>192</v>
      </c>
      <c r="D25799" s="38">
        <v>14.975</v>
      </c>
    </row>
    <row r="25800" spans="1:4">
      <c r="A25800" s="13">
        <v>2002</v>
      </c>
      <c r="B25800" s="14">
        <v>7</v>
      </c>
      <c r="C25800" s="14" t="s">
        <v>192</v>
      </c>
      <c r="D25800" s="37">
        <v>15.231999999999999</v>
      </c>
    </row>
    <row r="25801" spans="1:4">
      <c r="A25801" s="15">
        <v>2002</v>
      </c>
      <c r="B25801" s="16">
        <v>8</v>
      </c>
      <c r="C25801" s="16" t="s">
        <v>192</v>
      </c>
      <c r="D25801" s="38">
        <v>16.827000000000002</v>
      </c>
    </row>
    <row r="25802" spans="1:4">
      <c r="A25802" s="13">
        <v>2002</v>
      </c>
      <c r="B25802" s="14">
        <v>9</v>
      </c>
      <c r="C25802" s="14" t="s">
        <v>192</v>
      </c>
      <c r="D25802" s="37">
        <v>20.326000000000001</v>
      </c>
    </row>
    <row r="25803" spans="1:4">
      <c r="A25803" s="15">
        <v>2002</v>
      </c>
      <c r="B25803" s="16">
        <v>10</v>
      </c>
      <c r="C25803" s="16" t="s">
        <v>192</v>
      </c>
      <c r="D25803" s="38">
        <v>23.173999999999999</v>
      </c>
    </row>
    <row r="25804" spans="1:4">
      <c r="A25804" s="13">
        <v>2002</v>
      </c>
      <c r="B25804" s="14">
        <v>11</v>
      </c>
      <c r="C25804" s="14" t="s">
        <v>192</v>
      </c>
      <c r="D25804" s="37">
        <v>23.327000000000002</v>
      </c>
    </row>
    <row r="25805" spans="1:4">
      <c r="A25805" s="15">
        <v>2002</v>
      </c>
      <c r="B25805" s="16">
        <v>12</v>
      </c>
      <c r="C25805" s="16" t="s">
        <v>192</v>
      </c>
      <c r="D25805" s="38">
        <v>24.555</v>
      </c>
    </row>
    <row r="25806" spans="1:4">
      <c r="A25806" s="13">
        <v>2003</v>
      </c>
      <c r="B25806" s="14">
        <v>1</v>
      </c>
      <c r="C25806" s="14" t="s">
        <v>192</v>
      </c>
      <c r="D25806" s="37">
        <v>25.452000000000002</v>
      </c>
    </row>
    <row r="25807" spans="1:4">
      <c r="A25807" s="15">
        <v>2003</v>
      </c>
      <c r="B25807" s="16">
        <v>2</v>
      </c>
      <c r="C25807" s="16" t="s">
        <v>192</v>
      </c>
      <c r="D25807" s="38">
        <v>24.206</v>
      </c>
    </row>
    <row r="25808" spans="1:4">
      <c r="A25808" s="13">
        <v>2003</v>
      </c>
      <c r="B25808" s="14">
        <v>3</v>
      </c>
      <c r="C25808" s="14" t="s">
        <v>192</v>
      </c>
      <c r="D25808" s="37">
        <v>24.260999999999999</v>
      </c>
    </row>
    <row r="25809" spans="1:4">
      <c r="A25809" s="15">
        <v>2003</v>
      </c>
      <c r="B25809" s="16">
        <v>4</v>
      </c>
      <c r="C25809" s="16" t="s">
        <v>192</v>
      </c>
      <c r="D25809" s="38">
        <v>22.041</v>
      </c>
    </row>
    <row r="25810" spans="1:4">
      <c r="A25810" s="13">
        <v>2003</v>
      </c>
      <c r="B25810" s="14">
        <v>5</v>
      </c>
      <c r="C25810" s="14" t="s">
        <v>192</v>
      </c>
      <c r="D25810" s="37">
        <v>18.640999999999998</v>
      </c>
    </row>
    <row r="25811" spans="1:4">
      <c r="A25811" s="15">
        <v>2003</v>
      </c>
      <c r="B25811" s="16">
        <v>6</v>
      </c>
      <c r="C25811" s="16" t="s">
        <v>192</v>
      </c>
      <c r="D25811" s="38">
        <v>16.283999999999999</v>
      </c>
    </row>
    <row r="25812" spans="1:4">
      <c r="A25812" s="13">
        <v>2003</v>
      </c>
      <c r="B25812" s="14">
        <v>7</v>
      </c>
      <c r="C25812" s="14" t="s">
        <v>192</v>
      </c>
      <c r="D25812" s="37">
        <v>16.241</v>
      </c>
    </row>
    <row r="25813" spans="1:4">
      <c r="A25813" s="15">
        <v>2003</v>
      </c>
      <c r="B25813" s="16">
        <v>8</v>
      </c>
      <c r="C25813" s="16" t="s">
        <v>192</v>
      </c>
      <c r="D25813" s="38">
        <v>16.673999999999999</v>
      </c>
    </row>
    <row r="25814" spans="1:4">
      <c r="A25814" s="13">
        <v>2003</v>
      </c>
      <c r="B25814" s="14">
        <v>9</v>
      </c>
      <c r="C25814" s="14" t="s">
        <v>192</v>
      </c>
      <c r="D25814" s="37">
        <v>20.059999999999999</v>
      </c>
    </row>
    <row r="25815" spans="1:4">
      <c r="A25815" s="15">
        <v>2003</v>
      </c>
      <c r="B25815" s="16">
        <v>10</v>
      </c>
      <c r="C25815" s="16" t="s">
        <v>192</v>
      </c>
      <c r="D25815" s="38">
        <v>23.125</v>
      </c>
    </row>
    <row r="25816" spans="1:4">
      <c r="A25816" s="13">
        <v>2003</v>
      </c>
      <c r="B25816" s="14">
        <v>11</v>
      </c>
      <c r="C25816" s="14" t="s">
        <v>192</v>
      </c>
      <c r="D25816" s="37">
        <v>24.178000000000001</v>
      </c>
    </row>
    <row r="25817" spans="1:4">
      <c r="A25817" s="15">
        <v>2003</v>
      </c>
      <c r="B25817" s="16">
        <v>12</v>
      </c>
      <c r="C25817" s="16" t="s">
        <v>192</v>
      </c>
      <c r="D25817" s="38">
        <v>25.257000000000001</v>
      </c>
    </row>
    <row r="25818" spans="1:4">
      <c r="A25818" s="13">
        <v>2004</v>
      </c>
      <c r="B25818" s="14">
        <v>1</v>
      </c>
      <c r="C25818" s="14" t="s">
        <v>192</v>
      </c>
      <c r="D25818" s="37">
        <v>23.538</v>
      </c>
    </row>
    <row r="25819" spans="1:4">
      <c r="A25819" s="15">
        <v>2004</v>
      </c>
      <c r="B25819" s="16">
        <v>2</v>
      </c>
      <c r="C25819" s="16" t="s">
        <v>192</v>
      </c>
      <c r="D25819" s="38">
        <v>24.49</v>
      </c>
    </row>
    <row r="25820" spans="1:4">
      <c r="A25820" s="13">
        <v>2004</v>
      </c>
      <c r="B25820" s="14">
        <v>3</v>
      </c>
      <c r="C25820" s="14" t="s">
        <v>192</v>
      </c>
      <c r="D25820" s="37">
        <v>24.475999999999999</v>
      </c>
    </row>
    <row r="25821" spans="1:4">
      <c r="A25821" s="15">
        <v>2004</v>
      </c>
      <c r="B25821" s="16">
        <v>4</v>
      </c>
      <c r="C25821" s="16" t="s">
        <v>192</v>
      </c>
      <c r="D25821" s="38">
        <v>21.84</v>
      </c>
    </row>
    <row r="25822" spans="1:4">
      <c r="A25822" s="13">
        <v>2004</v>
      </c>
      <c r="B25822" s="14">
        <v>5</v>
      </c>
      <c r="C25822" s="14" t="s">
        <v>192</v>
      </c>
      <c r="D25822" s="37">
        <v>18.984999999999999</v>
      </c>
    </row>
    <row r="25823" spans="1:4">
      <c r="A25823" s="15">
        <v>2004</v>
      </c>
      <c r="B25823" s="16">
        <v>6</v>
      </c>
      <c r="C25823" s="16" t="s">
        <v>192</v>
      </c>
      <c r="D25823" s="38">
        <v>15.058999999999999</v>
      </c>
    </row>
    <row r="25824" spans="1:4">
      <c r="A25824" s="13">
        <v>2004</v>
      </c>
      <c r="B25824" s="14">
        <v>7</v>
      </c>
      <c r="C25824" s="14" t="s">
        <v>192</v>
      </c>
      <c r="D25824" s="37">
        <v>14.916</v>
      </c>
    </row>
    <row r="25825" spans="1:4">
      <c r="A25825" s="15">
        <v>2004</v>
      </c>
      <c r="B25825" s="16">
        <v>8</v>
      </c>
      <c r="C25825" s="16" t="s">
        <v>192</v>
      </c>
      <c r="D25825" s="38">
        <v>17.689</v>
      </c>
    </row>
    <row r="25826" spans="1:4">
      <c r="A25826" s="13">
        <v>2004</v>
      </c>
      <c r="B25826" s="14">
        <v>9</v>
      </c>
      <c r="C25826" s="14" t="s">
        <v>192</v>
      </c>
      <c r="D25826" s="37">
        <v>19.824000000000002</v>
      </c>
    </row>
    <row r="25827" spans="1:4">
      <c r="A25827" s="15">
        <v>2004</v>
      </c>
      <c r="B25827" s="16">
        <v>10</v>
      </c>
      <c r="C25827" s="16" t="s">
        <v>192</v>
      </c>
      <c r="D25827" s="38">
        <v>22.2</v>
      </c>
    </row>
    <row r="25828" spans="1:4">
      <c r="A25828" s="13">
        <v>2004</v>
      </c>
      <c r="B25828" s="14">
        <v>11</v>
      </c>
      <c r="C25828" s="14" t="s">
        <v>192</v>
      </c>
      <c r="D25828" s="37">
        <v>24.346</v>
      </c>
    </row>
    <row r="25829" spans="1:4">
      <c r="A25829" s="15">
        <v>2004</v>
      </c>
      <c r="B25829" s="16">
        <v>12</v>
      </c>
      <c r="C25829" s="16" t="s">
        <v>192</v>
      </c>
      <c r="D25829" s="38">
        <v>24.713000000000001</v>
      </c>
    </row>
    <row r="25830" spans="1:4">
      <c r="A25830" s="13">
        <v>2005</v>
      </c>
      <c r="B25830" s="14">
        <v>1</v>
      </c>
      <c r="C25830" s="14" t="s">
        <v>192</v>
      </c>
      <c r="D25830" s="37">
        <v>23.937000000000001</v>
      </c>
    </row>
    <row r="25831" spans="1:4">
      <c r="A25831" s="15">
        <v>2005</v>
      </c>
      <c r="B25831" s="16">
        <v>2</v>
      </c>
      <c r="C25831" s="16" t="s">
        <v>192</v>
      </c>
      <c r="D25831" s="38">
        <v>23.585000000000001</v>
      </c>
    </row>
    <row r="25832" spans="1:4">
      <c r="A25832" s="13">
        <v>2005</v>
      </c>
      <c r="B25832" s="14">
        <v>3</v>
      </c>
      <c r="C25832" s="14" t="s">
        <v>192</v>
      </c>
      <c r="D25832" s="37">
        <v>22.977</v>
      </c>
    </row>
    <row r="25833" spans="1:4">
      <c r="A25833" s="15">
        <v>2005</v>
      </c>
      <c r="B25833" s="16">
        <v>4</v>
      </c>
      <c r="C25833" s="16" t="s">
        <v>192</v>
      </c>
      <c r="D25833" s="38">
        <v>20.876999999999999</v>
      </c>
    </row>
    <row r="25834" spans="1:4">
      <c r="A25834" s="13">
        <v>2005</v>
      </c>
      <c r="B25834" s="14">
        <v>5</v>
      </c>
      <c r="C25834" s="14" t="s">
        <v>192</v>
      </c>
      <c r="D25834" s="37">
        <v>17.664999999999999</v>
      </c>
    </row>
    <row r="25835" spans="1:4">
      <c r="A25835" s="15">
        <v>2005</v>
      </c>
      <c r="B25835" s="16">
        <v>6</v>
      </c>
      <c r="C25835" s="16" t="s">
        <v>192</v>
      </c>
      <c r="D25835" s="38">
        <v>14.957000000000001</v>
      </c>
    </row>
    <row r="25836" spans="1:4">
      <c r="A25836" s="13">
        <v>2005</v>
      </c>
      <c r="B25836" s="14">
        <v>7</v>
      </c>
      <c r="C25836" s="14" t="s">
        <v>192</v>
      </c>
      <c r="D25836" s="37">
        <v>15.83</v>
      </c>
    </row>
    <row r="25837" spans="1:4">
      <c r="A25837" s="15">
        <v>2005</v>
      </c>
      <c r="B25837" s="16">
        <v>8</v>
      </c>
      <c r="C25837" s="16" t="s">
        <v>192</v>
      </c>
      <c r="D25837" s="38">
        <v>15.773999999999999</v>
      </c>
    </row>
    <row r="25838" spans="1:4">
      <c r="A25838" s="13">
        <v>2005</v>
      </c>
      <c r="B25838" s="14">
        <v>9</v>
      </c>
      <c r="C25838" s="14" t="s">
        <v>192</v>
      </c>
      <c r="D25838" s="37">
        <v>19.908000000000001</v>
      </c>
    </row>
    <row r="25839" spans="1:4">
      <c r="A25839" s="15">
        <v>2005</v>
      </c>
      <c r="B25839" s="16">
        <v>10</v>
      </c>
      <c r="C25839" s="16" t="s">
        <v>192</v>
      </c>
      <c r="D25839" s="38">
        <v>22.317</v>
      </c>
    </row>
    <row r="25840" spans="1:4">
      <c r="A25840" s="13">
        <v>2005</v>
      </c>
      <c r="B25840" s="14">
        <v>11</v>
      </c>
      <c r="C25840" s="14" t="s">
        <v>192</v>
      </c>
      <c r="D25840" s="37">
        <v>23.135000000000002</v>
      </c>
    </row>
    <row r="25841" spans="1:4">
      <c r="A25841" s="15">
        <v>2005</v>
      </c>
      <c r="B25841" s="16">
        <v>12</v>
      </c>
      <c r="C25841" s="16" t="s">
        <v>192</v>
      </c>
      <c r="D25841" s="38">
        <v>24.53</v>
      </c>
    </row>
    <row r="25842" spans="1:4">
      <c r="A25842" s="13">
        <v>2006</v>
      </c>
      <c r="B25842" s="14">
        <v>1</v>
      </c>
      <c r="C25842" s="14" t="s">
        <v>192</v>
      </c>
      <c r="D25842" s="37">
        <v>22.507999999999999</v>
      </c>
    </row>
    <row r="25843" spans="1:4">
      <c r="A25843" s="15">
        <v>2006</v>
      </c>
      <c r="B25843" s="16">
        <v>2</v>
      </c>
      <c r="C25843" s="16" t="s">
        <v>192</v>
      </c>
      <c r="D25843" s="38">
        <v>21.632999999999999</v>
      </c>
    </row>
    <row r="25844" spans="1:4">
      <c r="A25844" s="13">
        <v>2006</v>
      </c>
      <c r="B25844" s="14">
        <v>3</v>
      </c>
      <c r="C25844" s="14" t="s">
        <v>192</v>
      </c>
      <c r="D25844" s="37">
        <v>21.04</v>
      </c>
    </row>
    <row r="25845" spans="1:4">
      <c r="A25845" s="15">
        <v>2006</v>
      </c>
      <c r="B25845" s="16">
        <v>4</v>
      </c>
      <c r="C25845" s="16" t="s">
        <v>192</v>
      </c>
      <c r="D25845" s="38">
        <v>20.126000000000001</v>
      </c>
    </row>
    <row r="25846" spans="1:4">
      <c r="A25846" s="13">
        <v>2006</v>
      </c>
      <c r="B25846" s="14">
        <v>5</v>
      </c>
      <c r="C25846" s="14" t="s">
        <v>192</v>
      </c>
      <c r="D25846" s="37">
        <v>15.348000000000001</v>
      </c>
    </row>
    <row r="25847" spans="1:4">
      <c r="A25847" s="15">
        <v>2006</v>
      </c>
      <c r="B25847" s="16">
        <v>6</v>
      </c>
      <c r="C25847" s="16" t="s">
        <v>192</v>
      </c>
      <c r="D25847" s="38">
        <v>14.689</v>
      </c>
    </row>
    <row r="25848" spans="1:4">
      <c r="A25848" s="13">
        <v>2006</v>
      </c>
      <c r="B25848" s="14">
        <v>7</v>
      </c>
      <c r="C25848" s="14" t="s">
        <v>192</v>
      </c>
      <c r="D25848" s="37">
        <v>14.295999999999999</v>
      </c>
    </row>
    <row r="25849" spans="1:4">
      <c r="A25849" s="15">
        <v>2006</v>
      </c>
      <c r="B25849" s="16">
        <v>8</v>
      </c>
      <c r="C25849" s="16" t="s">
        <v>192</v>
      </c>
      <c r="D25849" s="38">
        <v>14.795999999999999</v>
      </c>
    </row>
    <row r="25850" spans="1:4">
      <c r="A25850" s="13">
        <v>2006</v>
      </c>
      <c r="B25850" s="14">
        <v>9</v>
      </c>
      <c r="C25850" s="14" t="s">
        <v>192</v>
      </c>
      <c r="D25850" s="37">
        <v>19.632999999999999</v>
      </c>
    </row>
    <row r="25851" spans="1:4">
      <c r="A25851" s="15">
        <v>2006</v>
      </c>
      <c r="B25851" s="16">
        <v>10</v>
      </c>
      <c r="C25851" s="16" t="s">
        <v>192</v>
      </c>
      <c r="D25851" s="38">
        <v>21.63</v>
      </c>
    </row>
    <row r="25852" spans="1:4">
      <c r="A25852" s="13">
        <v>2006</v>
      </c>
      <c r="B25852" s="14">
        <v>11</v>
      </c>
      <c r="C25852" s="14" t="s">
        <v>192</v>
      </c>
      <c r="D25852" s="37">
        <v>23.221</v>
      </c>
    </row>
    <row r="25853" spans="1:4">
      <c r="A25853" s="15">
        <v>2006</v>
      </c>
      <c r="B25853" s="16">
        <v>12</v>
      </c>
      <c r="C25853" s="16" t="s">
        <v>192</v>
      </c>
      <c r="D25853" s="38">
        <v>24.067</v>
      </c>
    </row>
    <row r="25854" spans="1:4">
      <c r="A25854" s="13">
        <v>2007</v>
      </c>
      <c r="B25854" s="14">
        <v>1</v>
      </c>
      <c r="C25854" s="14" t="s">
        <v>192</v>
      </c>
      <c r="D25854" s="37">
        <v>24.427</v>
      </c>
    </row>
    <row r="25855" spans="1:4">
      <c r="A25855" s="15">
        <v>2007</v>
      </c>
      <c r="B25855" s="16">
        <v>2</v>
      </c>
      <c r="C25855" s="16" t="s">
        <v>192</v>
      </c>
      <c r="D25855" s="38">
        <v>24.626000000000001</v>
      </c>
    </row>
    <row r="25856" spans="1:4">
      <c r="A25856" s="13">
        <v>2007</v>
      </c>
      <c r="B25856" s="14">
        <v>3</v>
      </c>
      <c r="C25856" s="14" t="s">
        <v>192</v>
      </c>
      <c r="D25856" s="37">
        <v>24.196999999999999</v>
      </c>
    </row>
    <row r="25857" spans="1:4">
      <c r="A25857" s="15">
        <v>2007</v>
      </c>
      <c r="B25857" s="16">
        <v>4</v>
      </c>
      <c r="C25857" s="16" t="s">
        <v>192</v>
      </c>
      <c r="D25857" s="38">
        <v>21.056000000000001</v>
      </c>
    </row>
    <row r="25858" spans="1:4">
      <c r="A25858" s="13">
        <v>2007</v>
      </c>
      <c r="B25858" s="14">
        <v>5</v>
      </c>
      <c r="C25858" s="14" t="s">
        <v>192</v>
      </c>
      <c r="D25858" s="37">
        <v>17.704000000000001</v>
      </c>
    </row>
    <row r="25859" spans="1:4">
      <c r="A25859" s="15">
        <v>2007</v>
      </c>
      <c r="B25859" s="16">
        <v>6</v>
      </c>
      <c r="C25859" s="16" t="s">
        <v>192</v>
      </c>
      <c r="D25859" s="38">
        <v>13.912000000000001</v>
      </c>
    </row>
    <row r="25860" spans="1:4">
      <c r="A25860" s="13">
        <v>2007</v>
      </c>
      <c r="B25860" s="14">
        <v>7</v>
      </c>
      <c r="C25860" s="14" t="s">
        <v>192</v>
      </c>
      <c r="D25860" s="37">
        <v>15.134</v>
      </c>
    </row>
    <row r="25861" spans="1:4">
      <c r="A25861" s="15">
        <v>2007</v>
      </c>
      <c r="B25861" s="16">
        <v>8</v>
      </c>
      <c r="C25861" s="16" t="s">
        <v>192</v>
      </c>
      <c r="D25861" s="38">
        <v>15.999000000000001</v>
      </c>
    </row>
    <row r="25862" spans="1:4">
      <c r="A25862" s="13">
        <v>2007</v>
      </c>
      <c r="B25862" s="14">
        <v>9</v>
      </c>
      <c r="C25862" s="14" t="s">
        <v>192</v>
      </c>
      <c r="D25862" s="37">
        <v>20.454999999999998</v>
      </c>
    </row>
    <row r="25863" spans="1:4">
      <c r="A25863" s="15">
        <v>2007</v>
      </c>
      <c r="B25863" s="16">
        <v>10</v>
      </c>
      <c r="C25863" s="16" t="s">
        <v>192</v>
      </c>
      <c r="D25863" s="38">
        <v>21.562999999999999</v>
      </c>
    </row>
    <row r="25864" spans="1:4">
      <c r="A25864" s="13">
        <v>2007</v>
      </c>
      <c r="B25864" s="14">
        <v>11</v>
      </c>
      <c r="C25864" s="14" t="s">
        <v>192</v>
      </c>
      <c r="D25864" s="37">
        <v>23.158000000000001</v>
      </c>
    </row>
    <row r="25865" spans="1:4">
      <c r="A25865" s="15">
        <v>2007</v>
      </c>
      <c r="B25865" s="16">
        <v>12</v>
      </c>
      <c r="C25865" s="16" t="s">
        <v>192</v>
      </c>
      <c r="D25865" s="38">
        <v>23.675999999999998</v>
      </c>
    </row>
    <row r="25866" spans="1:4">
      <c r="A25866" s="13">
        <v>2008</v>
      </c>
      <c r="B25866" s="14">
        <v>1</v>
      </c>
      <c r="C25866" s="14" t="s">
        <v>192</v>
      </c>
      <c r="D25866" s="37">
        <v>23.655999999999999</v>
      </c>
    </row>
    <row r="25867" spans="1:4">
      <c r="A25867" s="15">
        <v>2008</v>
      </c>
      <c r="B25867" s="16">
        <v>2</v>
      </c>
      <c r="C25867" s="16" t="s">
        <v>192</v>
      </c>
      <c r="D25867" s="38">
        <v>22.876000000000001</v>
      </c>
    </row>
    <row r="25868" spans="1:4">
      <c r="A25868" s="13">
        <v>2008</v>
      </c>
      <c r="B25868" s="14">
        <v>3</v>
      </c>
      <c r="C25868" s="14" t="s">
        <v>192</v>
      </c>
      <c r="D25868" s="37">
        <v>21.986000000000001</v>
      </c>
    </row>
    <row r="25869" spans="1:4">
      <c r="A25869" s="15">
        <v>2008</v>
      </c>
      <c r="B25869" s="16">
        <v>4</v>
      </c>
      <c r="C25869" s="16" t="s">
        <v>192</v>
      </c>
      <c r="D25869" s="38">
        <v>19.54</v>
      </c>
    </row>
    <row r="25870" spans="1:4">
      <c r="A25870" s="13">
        <v>2008</v>
      </c>
      <c r="B25870" s="14">
        <v>5</v>
      </c>
      <c r="C25870" s="14" t="s">
        <v>192</v>
      </c>
      <c r="D25870" s="37">
        <v>17.312000000000001</v>
      </c>
    </row>
    <row r="25871" spans="1:4">
      <c r="A25871" s="15">
        <v>2008</v>
      </c>
      <c r="B25871" s="16">
        <v>6</v>
      </c>
      <c r="C25871" s="16" t="s">
        <v>192</v>
      </c>
      <c r="D25871" s="38">
        <v>15.113</v>
      </c>
    </row>
    <row r="25872" spans="1:4">
      <c r="A25872" s="13">
        <v>2008</v>
      </c>
      <c r="B25872" s="14">
        <v>7</v>
      </c>
      <c r="C25872" s="14" t="s">
        <v>192</v>
      </c>
      <c r="D25872" s="37">
        <v>14.457000000000001</v>
      </c>
    </row>
    <row r="25873" spans="1:4">
      <c r="A25873" s="15">
        <v>2008</v>
      </c>
      <c r="B25873" s="16">
        <v>8</v>
      </c>
      <c r="C25873" s="16" t="s">
        <v>192</v>
      </c>
      <c r="D25873" s="38">
        <v>17.308</v>
      </c>
    </row>
    <row r="25874" spans="1:4">
      <c r="A25874" s="13">
        <v>2008</v>
      </c>
      <c r="B25874" s="14">
        <v>9</v>
      </c>
      <c r="C25874" s="14" t="s">
        <v>192</v>
      </c>
      <c r="D25874" s="37">
        <v>19.460999999999999</v>
      </c>
    </row>
    <row r="25875" spans="1:4">
      <c r="A25875" s="15">
        <v>2008</v>
      </c>
      <c r="B25875" s="16">
        <v>10</v>
      </c>
      <c r="C25875" s="16" t="s">
        <v>192</v>
      </c>
      <c r="D25875" s="38">
        <v>22.553999999999998</v>
      </c>
    </row>
    <row r="25876" spans="1:4">
      <c r="A25876" s="13">
        <v>2008</v>
      </c>
      <c r="B25876" s="14">
        <v>11</v>
      </c>
      <c r="C25876" s="14" t="s">
        <v>192</v>
      </c>
      <c r="D25876" s="37">
        <v>23.815999999999999</v>
      </c>
    </row>
    <row r="25877" spans="1:4">
      <c r="A25877" s="15">
        <v>2008</v>
      </c>
      <c r="B25877" s="16">
        <v>12</v>
      </c>
      <c r="C25877" s="16" t="s">
        <v>192</v>
      </c>
      <c r="D25877" s="38">
        <v>24.027000000000001</v>
      </c>
    </row>
    <row r="25878" spans="1:4">
      <c r="A25878" s="13">
        <v>2009</v>
      </c>
      <c r="B25878" s="14">
        <v>1</v>
      </c>
      <c r="C25878" s="14" t="s">
        <v>192</v>
      </c>
      <c r="D25878" s="37">
        <v>24.084</v>
      </c>
    </row>
    <row r="25879" spans="1:4">
      <c r="A25879" s="15">
        <v>2009</v>
      </c>
      <c r="B25879" s="16">
        <v>2</v>
      </c>
      <c r="C25879" s="16" t="s">
        <v>192</v>
      </c>
      <c r="D25879" s="38">
        <v>22.135999999999999</v>
      </c>
    </row>
    <row r="25880" spans="1:4">
      <c r="A25880" s="13">
        <v>2009</v>
      </c>
      <c r="B25880" s="14">
        <v>3</v>
      </c>
      <c r="C25880" s="14" t="s">
        <v>192</v>
      </c>
      <c r="D25880" s="37">
        <v>21.791</v>
      </c>
    </row>
    <row r="25881" spans="1:4">
      <c r="A25881" s="15">
        <v>2009</v>
      </c>
      <c r="B25881" s="16">
        <v>4</v>
      </c>
      <c r="C25881" s="16" t="s">
        <v>192</v>
      </c>
      <c r="D25881" s="38">
        <v>20.259</v>
      </c>
    </row>
    <row r="25882" spans="1:4">
      <c r="A25882" s="13">
        <v>2009</v>
      </c>
      <c r="B25882" s="14">
        <v>5</v>
      </c>
      <c r="C25882" s="14" t="s">
        <v>192</v>
      </c>
      <c r="D25882" s="37">
        <v>16.695</v>
      </c>
    </row>
    <row r="25883" spans="1:4">
      <c r="A25883" s="15">
        <v>2009</v>
      </c>
      <c r="B25883" s="16">
        <v>6</v>
      </c>
      <c r="C25883" s="16" t="s">
        <v>192</v>
      </c>
      <c r="D25883" s="38">
        <v>14.113</v>
      </c>
    </row>
    <row r="25884" spans="1:4">
      <c r="A25884" s="13">
        <v>2009</v>
      </c>
      <c r="B25884" s="14">
        <v>7</v>
      </c>
      <c r="C25884" s="14" t="s">
        <v>192</v>
      </c>
      <c r="D25884" s="37">
        <v>14.103</v>
      </c>
    </row>
    <row r="25885" spans="1:4">
      <c r="A25885" s="15">
        <v>2009</v>
      </c>
      <c r="B25885" s="16">
        <v>8</v>
      </c>
      <c r="C25885" s="16" t="s">
        <v>192</v>
      </c>
      <c r="D25885" s="38">
        <v>16.059000000000001</v>
      </c>
    </row>
    <row r="25886" spans="1:4">
      <c r="A25886" s="13">
        <v>2009</v>
      </c>
      <c r="B25886" s="14">
        <v>9</v>
      </c>
      <c r="C25886" s="14" t="s">
        <v>192</v>
      </c>
      <c r="D25886" s="37">
        <v>20.065000000000001</v>
      </c>
    </row>
    <row r="25887" spans="1:4">
      <c r="A25887" s="15">
        <v>2009</v>
      </c>
      <c r="B25887" s="16">
        <v>10</v>
      </c>
      <c r="C25887" s="16" t="s">
        <v>192</v>
      </c>
      <c r="D25887" s="38">
        <v>22.385000000000002</v>
      </c>
    </row>
    <row r="25888" spans="1:4">
      <c r="A25888" s="13">
        <v>2009</v>
      </c>
      <c r="B25888" s="14">
        <v>11</v>
      </c>
      <c r="C25888" s="14" t="s">
        <v>192</v>
      </c>
      <c r="D25888" s="37">
        <v>23.315000000000001</v>
      </c>
    </row>
    <row r="25889" spans="1:4">
      <c r="A25889" s="15">
        <v>2009</v>
      </c>
      <c r="B25889" s="16">
        <v>12</v>
      </c>
      <c r="C25889" s="16" t="s">
        <v>192</v>
      </c>
      <c r="D25889" s="38">
        <v>25.202000000000002</v>
      </c>
    </row>
    <row r="25890" spans="1:4">
      <c r="A25890" s="13">
        <v>2010</v>
      </c>
      <c r="B25890" s="14">
        <v>1</v>
      </c>
      <c r="C25890" s="14" t="s">
        <v>192</v>
      </c>
      <c r="D25890" s="37">
        <v>22.652999999999999</v>
      </c>
    </row>
    <row r="25891" spans="1:4">
      <c r="A25891" s="15">
        <v>2010</v>
      </c>
      <c r="B25891" s="16">
        <v>2</v>
      </c>
      <c r="C25891" s="16" t="s">
        <v>192</v>
      </c>
      <c r="D25891" s="38">
        <v>23.751999999999999</v>
      </c>
    </row>
    <row r="25892" spans="1:4">
      <c r="A25892" s="13">
        <v>2010</v>
      </c>
      <c r="B25892" s="14">
        <v>3</v>
      </c>
      <c r="C25892" s="14" t="s">
        <v>192</v>
      </c>
      <c r="D25892" s="37">
        <v>23.654</v>
      </c>
    </row>
    <row r="25893" spans="1:4">
      <c r="A25893" s="15">
        <v>2010</v>
      </c>
      <c r="B25893" s="16">
        <v>4</v>
      </c>
      <c r="C25893" s="16" t="s">
        <v>192</v>
      </c>
      <c r="D25893" s="38">
        <v>20.597999999999999</v>
      </c>
    </row>
    <row r="25894" spans="1:4">
      <c r="A25894" s="13">
        <v>2010</v>
      </c>
      <c r="B25894" s="14">
        <v>5</v>
      </c>
      <c r="C25894" s="14" t="s">
        <v>192</v>
      </c>
      <c r="D25894" s="37">
        <v>17.864999999999998</v>
      </c>
    </row>
    <row r="25895" spans="1:4">
      <c r="A25895" s="15">
        <v>2010</v>
      </c>
      <c r="B25895" s="16">
        <v>6</v>
      </c>
      <c r="C25895" s="16" t="s">
        <v>192</v>
      </c>
      <c r="D25895" s="38">
        <v>15.185</v>
      </c>
    </row>
    <row r="25896" spans="1:4">
      <c r="A25896" s="13">
        <v>2010</v>
      </c>
      <c r="B25896" s="14">
        <v>7</v>
      </c>
      <c r="C25896" s="14" t="s">
        <v>192</v>
      </c>
      <c r="D25896" s="37">
        <v>15.327999999999999</v>
      </c>
    </row>
    <row r="25897" spans="1:4">
      <c r="A25897" s="15">
        <v>2010</v>
      </c>
      <c r="B25897" s="16">
        <v>8</v>
      </c>
      <c r="C25897" s="16" t="s">
        <v>192</v>
      </c>
      <c r="D25897" s="38">
        <v>17.599</v>
      </c>
    </row>
    <row r="25898" spans="1:4">
      <c r="A25898" s="13">
        <v>2010</v>
      </c>
      <c r="B25898" s="14">
        <v>9</v>
      </c>
      <c r="C25898" s="14" t="s">
        <v>192</v>
      </c>
      <c r="D25898" s="37">
        <v>20.904</v>
      </c>
    </row>
    <row r="25899" spans="1:4">
      <c r="A25899" s="15">
        <v>2010</v>
      </c>
      <c r="B25899" s="16">
        <v>10</v>
      </c>
      <c r="C25899" s="16" t="s">
        <v>192</v>
      </c>
      <c r="D25899" s="38">
        <v>22.632999999999999</v>
      </c>
    </row>
    <row r="25900" spans="1:4">
      <c r="A25900" s="13">
        <v>2010</v>
      </c>
      <c r="B25900" s="14">
        <v>11</v>
      </c>
      <c r="C25900" s="14" t="s">
        <v>192</v>
      </c>
      <c r="D25900" s="37">
        <v>23.222000000000001</v>
      </c>
    </row>
    <row r="25901" spans="1:4">
      <c r="A25901" s="15">
        <v>2010</v>
      </c>
      <c r="B25901" s="16">
        <v>12</v>
      </c>
      <c r="C25901" s="16" t="s">
        <v>192</v>
      </c>
      <c r="D25901" s="38">
        <v>24.045999999999999</v>
      </c>
    </row>
    <row r="25902" spans="1:4">
      <c r="A25902" s="13">
        <v>2011</v>
      </c>
      <c r="B25902" s="14">
        <v>1</v>
      </c>
      <c r="C25902" s="14" t="s">
        <v>192</v>
      </c>
      <c r="D25902" s="37">
        <v>22.434999999999999</v>
      </c>
    </row>
    <row r="25903" spans="1:4">
      <c r="A25903" s="15">
        <v>2011</v>
      </c>
      <c r="B25903" s="16">
        <v>2</v>
      </c>
      <c r="C25903" s="16" t="s">
        <v>192</v>
      </c>
      <c r="D25903" s="38">
        <v>22.260999999999999</v>
      </c>
    </row>
    <row r="25904" spans="1:4">
      <c r="A25904" s="13">
        <v>2011</v>
      </c>
      <c r="B25904" s="14">
        <v>3</v>
      </c>
      <c r="C25904" s="14" t="s">
        <v>192</v>
      </c>
      <c r="D25904" s="37">
        <v>21.616</v>
      </c>
    </row>
    <row r="25905" spans="1:4">
      <c r="A25905" s="15">
        <v>2011</v>
      </c>
      <c r="B25905" s="16">
        <v>4</v>
      </c>
      <c r="C25905" s="16" t="s">
        <v>192</v>
      </c>
      <c r="D25905" s="38">
        <v>19.777000000000001</v>
      </c>
    </row>
    <row r="25906" spans="1:4">
      <c r="A25906" s="13">
        <v>2011</v>
      </c>
      <c r="B25906" s="14">
        <v>5</v>
      </c>
      <c r="C25906" s="14" t="s">
        <v>192</v>
      </c>
      <c r="D25906" s="37">
        <v>15.673</v>
      </c>
    </row>
    <row r="25907" spans="1:4">
      <c r="A25907" s="15">
        <v>2011</v>
      </c>
      <c r="B25907" s="16">
        <v>6</v>
      </c>
      <c r="C25907" s="16" t="s">
        <v>192</v>
      </c>
      <c r="D25907" s="38">
        <v>12.776</v>
      </c>
    </row>
    <row r="25908" spans="1:4">
      <c r="A25908" s="13">
        <v>2011</v>
      </c>
      <c r="B25908" s="14">
        <v>7</v>
      </c>
      <c r="C25908" s="14" t="s">
        <v>192</v>
      </c>
      <c r="D25908" s="37">
        <v>13.659000000000001</v>
      </c>
    </row>
    <row r="25909" spans="1:4">
      <c r="A25909" s="15">
        <v>2011</v>
      </c>
      <c r="B25909" s="16">
        <v>8</v>
      </c>
      <c r="C25909" s="16" t="s">
        <v>192</v>
      </c>
      <c r="D25909" s="38">
        <v>15.536</v>
      </c>
    </row>
    <row r="25910" spans="1:4">
      <c r="A25910" s="13">
        <v>2011</v>
      </c>
      <c r="B25910" s="14">
        <v>9</v>
      </c>
      <c r="C25910" s="14" t="s">
        <v>192</v>
      </c>
      <c r="D25910" s="37">
        <v>19.707000000000001</v>
      </c>
    </row>
    <row r="25911" spans="1:4">
      <c r="A25911" s="15">
        <v>2011</v>
      </c>
      <c r="B25911" s="16">
        <v>10</v>
      </c>
      <c r="C25911" s="16" t="s">
        <v>192</v>
      </c>
      <c r="D25911" s="38">
        <v>21.087</v>
      </c>
    </row>
    <row r="25912" spans="1:4">
      <c r="A25912" s="13">
        <v>2011</v>
      </c>
      <c r="B25912" s="14">
        <v>11</v>
      </c>
      <c r="C25912" s="14" t="s">
        <v>192</v>
      </c>
      <c r="D25912" s="37">
        <v>22.795999999999999</v>
      </c>
    </row>
    <row r="25913" spans="1:4">
      <c r="A25913" s="15">
        <v>2011</v>
      </c>
      <c r="B25913" s="16">
        <v>12</v>
      </c>
      <c r="C25913" s="16" t="s">
        <v>192</v>
      </c>
      <c r="D25913" s="38">
        <v>23.786999999999999</v>
      </c>
    </row>
    <row r="25914" spans="1:4">
      <c r="A25914" s="13">
        <v>2012</v>
      </c>
      <c r="B25914" s="14">
        <v>1</v>
      </c>
      <c r="C25914" s="14" t="s">
        <v>192</v>
      </c>
      <c r="D25914" s="37">
        <v>23.841999999999999</v>
      </c>
    </row>
    <row r="25915" spans="1:4">
      <c r="A25915" s="15">
        <v>2012</v>
      </c>
      <c r="B25915" s="16">
        <v>2</v>
      </c>
      <c r="C25915" s="16" t="s">
        <v>192</v>
      </c>
      <c r="D25915" s="38">
        <v>22.282</v>
      </c>
    </row>
    <row r="25916" spans="1:4">
      <c r="A25916" s="13">
        <v>2012</v>
      </c>
      <c r="B25916" s="14">
        <v>3</v>
      </c>
      <c r="C25916" s="14" t="s">
        <v>192</v>
      </c>
      <c r="D25916" s="37">
        <v>22.632000000000001</v>
      </c>
    </row>
    <row r="25917" spans="1:4">
      <c r="A25917" s="15">
        <v>2012</v>
      </c>
      <c r="B25917" s="16">
        <v>4</v>
      </c>
      <c r="C25917" s="16" t="s">
        <v>192</v>
      </c>
      <c r="D25917" s="38">
        <v>19.248999999999999</v>
      </c>
    </row>
    <row r="25918" spans="1:4">
      <c r="A25918" s="13">
        <v>2012</v>
      </c>
      <c r="B25918" s="14">
        <v>5</v>
      </c>
      <c r="C25918" s="14" t="s">
        <v>192</v>
      </c>
      <c r="D25918" s="37">
        <v>17.280999999999999</v>
      </c>
    </row>
    <row r="25919" spans="1:4">
      <c r="A25919" s="15">
        <v>2012</v>
      </c>
      <c r="B25919" s="16">
        <v>6</v>
      </c>
      <c r="C25919" s="16" t="s">
        <v>192</v>
      </c>
      <c r="D25919" s="38">
        <v>14.654</v>
      </c>
    </row>
    <row r="25920" spans="1:4">
      <c r="A25920" s="13">
        <v>2012</v>
      </c>
      <c r="B25920" s="14">
        <v>7</v>
      </c>
      <c r="C25920" s="14" t="s">
        <v>192</v>
      </c>
      <c r="D25920" s="37">
        <v>14.154</v>
      </c>
    </row>
    <row r="25921" spans="1:4">
      <c r="A25921" s="15">
        <v>2012</v>
      </c>
      <c r="B25921" s="16">
        <v>8</v>
      </c>
      <c r="C25921" s="16" t="s">
        <v>192</v>
      </c>
      <c r="D25921" s="38">
        <v>16.881</v>
      </c>
    </row>
    <row r="25922" spans="1:4">
      <c r="A25922" s="13">
        <v>2012</v>
      </c>
      <c r="B25922" s="14">
        <v>9</v>
      </c>
      <c r="C25922" s="14" t="s">
        <v>192</v>
      </c>
      <c r="D25922" s="37">
        <v>18.434999999999999</v>
      </c>
    </row>
    <row r="25923" spans="1:4">
      <c r="A25923" s="15">
        <v>2012</v>
      </c>
      <c r="B25923" s="16">
        <v>10</v>
      </c>
      <c r="C25923" s="16" t="s">
        <v>192</v>
      </c>
      <c r="D25923" s="38">
        <v>22.03</v>
      </c>
    </row>
    <row r="25924" spans="1:4">
      <c r="A25924" s="13">
        <v>2012</v>
      </c>
      <c r="B25924" s="14">
        <v>11</v>
      </c>
      <c r="C25924" s="14" t="s">
        <v>192</v>
      </c>
      <c r="D25924" s="37">
        <v>24.611999999999998</v>
      </c>
    </row>
    <row r="25925" spans="1:4">
      <c r="A25925" s="15">
        <v>2012</v>
      </c>
      <c r="B25925" s="16">
        <v>12</v>
      </c>
      <c r="C25925" s="16" t="s">
        <v>192</v>
      </c>
      <c r="D25925" s="38">
        <v>25.295000000000002</v>
      </c>
    </row>
    <row r="25926" spans="1:4">
      <c r="A25926" s="13">
        <v>2013</v>
      </c>
      <c r="B25926" s="14">
        <v>1</v>
      </c>
      <c r="C25926" s="14" t="s">
        <v>192</v>
      </c>
      <c r="D25926" s="37">
        <v>25.895</v>
      </c>
    </row>
    <row r="25927" spans="1:4">
      <c r="A25927" s="15">
        <v>2013</v>
      </c>
      <c r="B25927" s="16">
        <v>2</v>
      </c>
      <c r="C25927" s="16" t="s">
        <v>192</v>
      </c>
      <c r="D25927" s="38">
        <v>26.443999999999999</v>
      </c>
    </row>
    <row r="25928" spans="1:4">
      <c r="A25928" s="13">
        <v>2013</v>
      </c>
      <c r="B25928" s="14">
        <v>3</v>
      </c>
      <c r="C25928" s="14" t="s">
        <v>192</v>
      </c>
      <c r="D25928" s="37">
        <v>25.126999999999999</v>
      </c>
    </row>
    <row r="25929" spans="1:4">
      <c r="A25929" s="15">
        <v>2013</v>
      </c>
      <c r="B25929" s="16">
        <v>4</v>
      </c>
      <c r="C25929" s="16" t="s">
        <v>192</v>
      </c>
      <c r="D25929" s="38">
        <v>21.076000000000001</v>
      </c>
    </row>
    <row r="25930" spans="1:4">
      <c r="A25930" s="13">
        <v>2013</v>
      </c>
      <c r="B25930" s="14">
        <v>5</v>
      </c>
      <c r="C25930" s="14" t="s">
        <v>192</v>
      </c>
      <c r="D25930" s="37">
        <v>19.443000000000001</v>
      </c>
    </row>
    <row r="25931" spans="1:4">
      <c r="A25931" s="15">
        <v>2013</v>
      </c>
      <c r="B25931" s="16">
        <v>6</v>
      </c>
      <c r="C25931" s="16" t="s">
        <v>192</v>
      </c>
      <c r="D25931" s="38">
        <v>15.907</v>
      </c>
    </row>
    <row r="25932" spans="1:4">
      <c r="A25932" s="13">
        <v>2013</v>
      </c>
      <c r="B25932" s="14">
        <v>7</v>
      </c>
      <c r="C25932" s="14" t="s">
        <v>192</v>
      </c>
      <c r="D25932" s="37">
        <v>14.913</v>
      </c>
    </row>
    <row r="25933" spans="1:4">
      <c r="A25933" s="15">
        <v>2013</v>
      </c>
      <c r="B25933" s="16">
        <v>8</v>
      </c>
      <c r="C25933" s="16" t="s">
        <v>192</v>
      </c>
      <c r="D25933" s="38">
        <v>17.059999999999999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7A8D-881E-4724-AD4F-EE2B91F93ED5}">
  <sheetPr filterMode="1"/>
  <dimension ref="A1:Z25951"/>
  <sheetViews>
    <sheetView zoomScale="85" workbookViewId="0">
      <selection activeCell="S1469" sqref="S1469"/>
    </sheetView>
  </sheetViews>
  <sheetFormatPr defaultColWidth="8.85546875" defaultRowHeight="14.45"/>
  <cols>
    <col min="5" max="5" width="12.42578125" bestFit="1" customWidth="1"/>
    <col min="6" max="6" width="12.28515625" bestFit="1" customWidth="1"/>
    <col min="18" max="18" width="9.7109375" bestFit="1" customWidth="1"/>
    <col min="20" max="20" width="10.7109375" bestFit="1" customWidth="1"/>
    <col min="21" max="21" width="9.140625" bestFit="1" customWidth="1"/>
  </cols>
  <sheetData>
    <row r="1" spans="1:25" ht="43.15">
      <c r="A1" t="s">
        <v>23</v>
      </c>
      <c r="B1" s="20" t="s">
        <v>25</v>
      </c>
      <c r="C1" s="21" t="s">
        <v>2</v>
      </c>
      <c r="D1" s="21" t="s">
        <v>0</v>
      </c>
      <c r="E1" s="22" t="s">
        <v>193</v>
      </c>
      <c r="F1" s="22" t="s">
        <v>194</v>
      </c>
      <c r="G1" s="1" t="s">
        <v>1</v>
      </c>
      <c r="H1" s="1" t="s">
        <v>4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R1" s="34" t="s">
        <v>23</v>
      </c>
      <c r="S1" s="34" t="s">
        <v>195</v>
      </c>
      <c r="T1" s="35" t="s">
        <v>196</v>
      </c>
      <c r="U1" s="36" t="s">
        <v>197</v>
      </c>
      <c r="V1" s="36" t="s">
        <v>198</v>
      </c>
      <c r="W1" s="36" t="s">
        <v>31</v>
      </c>
      <c r="X1" s="36" t="s">
        <v>32</v>
      </c>
      <c r="Y1" s="36" t="s">
        <v>199</v>
      </c>
    </row>
    <row r="2" spans="1:25" hidden="1">
      <c r="B2" s="13">
        <v>2000</v>
      </c>
      <c r="C2" s="14">
        <v>2</v>
      </c>
      <c r="D2" s="14" t="s">
        <v>39</v>
      </c>
      <c r="E2" s="19">
        <v>3.6475</v>
      </c>
      <c r="F2" s="24">
        <f t="shared" ref="F2:F65" si="0">(E2 * 1.8) + 32</f>
        <v>38.5655</v>
      </c>
      <c r="H2" s="3" t="e">
        <f>VLOOKUP(D2,LookupTables!$A$2:$B$8,2,FALSE)</f>
        <v>#N/A</v>
      </c>
      <c r="I2" s="3" t="e">
        <f>INDEX(LookupTables!$F$2:$F$13,MATCH(F2,LookupTables!$D$2:$D$13,0))</f>
        <v>#N/A</v>
      </c>
      <c r="J2" s="5">
        <f ca="1">_xlfn.NORM.INV(RAND(),LookupTables!$I$2,LookupTables!$I$3)</f>
        <v>-7.2232537479452255</v>
      </c>
      <c r="K2" s="6" t="e">
        <f ca="1">MAX(0,(100-E2)*LookupTables!$I$4*H2*I2+J2)</f>
        <v>#N/A</v>
      </c>
      <c r="L2" s="6" t="e">
        <f ca="1">MAX(0,(E2-50)*LookupTables!$I$5*H2*I2+J2)</f>
        <v>#N/A</v>
      </c>
      <c r="M2" s="6" t="e">
        <f t="shared" ref="M2:M65" ca="1" si="1">K2+L2</f>
        <v>#N/A</v>
      </c>
      <c r="N2" s="6" t="e">
        <f ca="1">MAX(0,M2*(1+_xlfn.NORM.INV(RAND(),LookupTables!$I$6,0.08)))</f>
        <v>#N/A</v>
      </c>
      <c r="O2" s="6" t="e">
        <f t="shared" ref="O2:O65" ca="1" si="2">MIN(M2,N2)</f>
        <v>#N/A</v>
      </c>
      <c r="P2" s="6" t="e">
        <f t="shared" ref="P2:P65" ca="1" si="3">MAX(0,M2-N2)</f>
        <v>#N/A</v>
      </c>
      <c r="Q2" s="6" t="e">
        <f t="shared" ref="Q2:Q65" ca="1" si="4">MAX(0,N2-M2)</f>
        <v>#N/A</v>
      </c>
      <c r="R2" s="49">
        <v>41275</v>
      </c>
      <c r="S2" s="50">
        <v>-6.319</v>
      </c>
      <c r="T2" s="51">
        <v>624</v>
      </c>
      <c r="U2" s="51">
        <v>0</v>
      </c>
      <c r="V2" s="51">
        <v>707</v>
      </c>
      <c r="W2" s="51">
        <v>624</v>
      </c>
      <c r="X2" s="51">
        <v>0</v>
      </c>
      <c r="Y2" s="51">
        <v>83</v>
      </c>
    </row>
    <row r="3" spans="1:25" hidden="1">
      <c r="B3" s="15">
        <v>2000</v>
      </c>
      <c r="C3" s="16">
        <v>3</v>
      </c>
      <c r="D3" s="16" t="s">
        <v>39</v>
      </c>
      <c r="E3" s="18">
        <v>4.0004999999999997</v>
      </c>
      <c r="F3" s="24">
        <f t="shared" si="0"/>
        <v>39.200899999999997</v>
      </c>
      <c r="H3" s="3" t="e">
        <f>VLOOKUP(D3,LookupTables!$A$2:$B$8,2,FALSE)</f>
        <v>#N/A</v>
      </c>
      <c r="I3" s="3" t="e">
        <f>INDEX(LookupTables!$F$2:$F$13,MATCH(F3,LookupTables!$D$2:$D$13,0))</f>
        <v>#N/A</v>
      </c>
      <c r="J3" s="5">
        <f ca="1">_xlfn.NORM.INV(RAND(),LookupTables!$I$2,LookupTables!$I$3)</f>
        <v>-67.583391234529927</v>
      </c>
      <c r="K3" s="6" t="e">
        <f ca="1">MAX(0,(100-E3)*LookupTables!$I$4*H3*I3+J3)</f>
        <v>#N/A</v>
      </c>
      <c r="L3" s="6" t="e">
        <f ca="1">MAX(0,(E3-50)*LookupTables!$I$5*H3*I3+J3)</f>
        <v>#N/A</v>
      </c>
      <c r="M3" s="6" t="e">
        <f t="shared" ca="1" si="1"/>
        <v>#N/A</v>
      </c>
      <c r="N3" s="6" t="e">
        <f ca="1">MAX(0,M3*(1+_xlfn.NORM.INV(RAND(),LookupTables!$I$6,0.08)))</f>
        <v>#N/A</v>
      </c>
      <c r="O3" s="6" t="e">
        <f t="shared" ca="1" si="2"/>
        <v>#N/A</v>
      </c>
      <c r="P3" s="6" t="e">
        <f t="shared" ca="1" si="3"/>
        <v>#N/A</v>
      </c>
      <c r="Q3" s="6" t="e">
        <f t="shared" ca="1" si="4"/>
        <v>#N/A</v>
      </c>
      <c r="R3" s="49">
        <v>41306</v>
      </c>
      <c r="S3" s="50">
        <v>-6.5010000000000003</v>
      </c>
      <c r="T3" s="51">
        <v>560</v>
      </c>
      <c r="U3" s="51">
        <v>0</v>
      </c>
      <c r="V3" s="51">
        <v>600</v>
      </c>
      <c r="W3" s="51">
        <v>560</v>
      </c>
      <c r="X3" s="51">
        <v>0</v>
      </c>
      <c r="Y3" s="51">
        <v>40</v>
      </c>
    </row>
    <row r="4" spans="1:25" hidden="1">
      <c r="B4" s="13">
        <v>2000</v>
      </c>
      <c r="C4" s="14">
        <v>4</v>
      </c>
      <c r="D4" s="14" t="s">
        <v>39</v>
      </c>
      <c r="E4" s="19">
        <v>8.4614999999999991</v>
      </c>
      <c r="F4" s="24">
        <f t="shared" si="0"/>
        <v>47.230699999999999</v>
      </c>
      <c r="H4" s="3" t="e">
        <f>VLOOKUP(D4,LookupTables!$A$2:$B$8,2,FALSE)</f>
        <v>#N/A</v>
      </c>
      <c r="I4" s="3" t="e">
        <f>INDEX(LookupTables!$F$2:$F$13,MATCH(F4,LookupTables!$D$2:$D$13,0))</f>
        <v>#N/A</v>
      </c>
      <c r="J4" s="5">
        <f ca="1">_xlfn.NORM.INV(RAND(),LookupTables!$I$2,LookupTables!$I$3)</f>
        <v>101.43098155975304</v>
      </c>
      <c r="K4" s="6" t="e">
        <f ca="1">MAX(0,(100-E4)*LookupTables!$I$4*H4*I4+J4)</f>
        <v>#N/A</v>
      </c>
      <c r="L4" s="6" t="e">
        <f ca="1">MAX(0,(E4-50)*LookupTables!$I$5*H4*I4+J4)</f>
        <v>#N/A</v>
      </c>
      <c r="M4" s="6" t="e">
        <f t="shared" ca="1" si="1"/>
        <v>#N/A</v>
      </c>
      <c r="N4" s="6" t="e">
        <f ca="1">MAX(0,M4*(1+_xlfn.NORM.INV(RAND(),LookupTables!$I$6,0.08)))</f>
        <v>#N/A</v>
      </c>
      <c r="O4" s="6" t="e">
        <f t="shared" ca="1" si="2"/>
        <v>#N/A</v>
      </c>
      <c r="P4" s="6" t="e">
        <f t="shared" ca="1" si="3"/>
        <v>#N/A</v>
      </c>
      <c r="Q4" s="6" t="e">
        <f t="shared" ca="1" si="4"/>
        <v>#N/A</v>
      </c>
      <c r="R4" s="49">
        <v>41334</v>
      </c>
      <c r="S4" s="50">
        <v>-2.3340000000000001</v>
      </c>
      <c r="T4" s="51">
        <v>0</v>
      </c>
      <c r="U4" s="51">
        <v>0</v>
      </c>
      <c r="V4" s="51">
        <v>0</v>
      </c>
      <c r="W4" s="51">
        <v>0</v>
      </c>
      <c r="X4" s="51">
        <v>0</v>
      </c>
      <c r="Y4" s="51">
        <v>0</v>
      </c>
    </row>
    <row r="5" spans="1:25" hidden="1">
      <c r="B5" s="15">
        <v>2000</v>
      </c>
      <c r="C5" s="16">
        <v>5</v>
      </c>
      <c r="D5" s="16" t="s">
        <v>39</v>
      </c>
      <c r="E5" s="18">
        <v>13.647500000000001</v>
      </c>
      <c r="F5" s="24">
        <f t="shared" si="0"/>
        <v>56.5655</v>
      </c>
      <c r="H5" s="3" t="e">
        <f>VLOOKUP(D5,LookupTables!$A$2:$B$8,2,FALSE)</f>
        <v>#N/A</v>
      </c>
      <c r="I5" s="3" t="e">
        <f>INDEX(LookupTables!$F$2:$F$13,MATCH(F5,LookupTables!$D$2:$D$13,0))</f>
        <v>#N/A</v>
      </c>
      <c r="J5" s="5">
        <f ca="1">_xlfn.NORM.INV(RAND(),LookupTables!$I$2,LookupTables!$I$3)</f>
        <v>32.802751921312293</v>
      </c>
      <c r="K5" s="6" t="e">
        <f ca="1">MAX(0,(100-E5)*LookupTables!$I$4*H5*I5+J5)</f>
        <v>#N/A</v>
      </c>
      <c r="L5" s="6" t="e">
        <f ca="1">MAX(0,(E5-50)*LookupTables!$I$5*H5*I5+J5)</f>
        <v>#N/A</v>
      </c>
      <c r="M5" s="6" t="e">
        <f t="shared" ca="1" si="1"/>
        <v>#N/A</v>
      </c>
      <c r="N5" s="6" t="e">
        <f ca="1">MAX(0,M5*(1+_xlfn.NORM.INV(RAND(),LookupTables!$I$6,0.08)))</f>
        <v>#N/A</v>
      </c>
      <c r="O5" s="6" t="e">
        <f t="shared" ca="1" si="2"/>
        <v>#N/A</v>
      </c>
      <c r="P5" s="6" t="e">
        <f t="shared" ca="1" si="3"/>
        <v>#N/A</v>
      </c>
      <c r="Q5" s="6" t="e">
        <f t="shared" ca="1" si="4"/>
        <v>#N/A</v>
      </c>
      <c r="R5" s="49">
        <v>41365</v>
      </c>
      <c r="S5" s="50">
        <v>5.0869999999999997</v>
      </c>
      <c r="T5" s="51">
        <v>0</v>
      </c>
      <c r="U5" s="51">
        <v>0</v>
      </c>
      <c r="V5" s="51">
        <v>0</v>
      </c>
      <c r="W5" s="51">
        <v>0</v>
      </c>
      <c r="X5" s="51">
        <v>0</v>
      </c>
      <c r="Y5" s="51">
        <v>0</v>
      </c>
    </row>
    <row r="6" spans="1:25" hidden="1">
      <c r="B6" s="13">
        <v>2000</v>
      </c>
      <c r="C6" s="14">
        <v>6</v>
      </c>
      <c r="D6" s="14" t="s">
        <v>39</v>
      </c>
      <c r="E6" s="19">
        <v>15.002000000000001</v>
      </c>
      <c r="F6" s="24">
        <f t="shared" si="0"/>
        <v>59.003600000000006</v>
      </c>
      <c r="H6" s="3" t="e">
        <f>VLOOKUP(D6,LookupTables!$A$2:$B$8,2,FALSE)</f>
        <v>#N/A</v>
      </c>
      <c r="I6" s="3" t="e">
        <f>INDEX(LookupTables!$F$2:$F$13,MATCH(F6,LookupTables!$D$2:$D$13,0))</f>
        <v>#N/A</v>
      </c>
      <c r="J6" s="5">
        <f ca="1">_xlfn.NORM.INV(RAND(),LookupTables!$I$2,LookupTables!$I$3)</f>
        <v>26.851890119377625</v>
      </c>
      <c r="K6" s="6" t="e">
        <f ca="1">MAX(0,(100-E6)*LookupTables!$I$4*H6*I6+J6)</f>
        <v>#N/A</v>
      </c>
      <c r="L6" s="6" t="e">
        <f ca="1">MAX(0,(E6-50)*LookupTables!$I$5*H6*I6+J6)</f>
        <v>#N/A</v>
      </c>
      <c r="M6" s="6" t="e">
        <f t="shared" ca="1" si="1"/>
        <v>#N/A</v>
      </c>
      <c r="N6" s="6" t="e">
        <f ca="1">MAX(0,M6*(1+_xlfn.NORM.INV(RAND(),LookupTables!$I$6,0.08)))</f>
        <v>#N/A</v>
      </c>
      <c r="O6" s="6" t="e">
        <f t="shared" ca="1" si="2"/>
        <v>#N/A</v>
      </c>
      <c r="P6" s="6" t="e">
        <f t="shared" ca="1" si="3"/>
        <v>#N/A</v>
      </c>
      <c r="Q6" s="6" t="e">
        <f t="shared" ca="1" si="4"/>
        <v>#N/A</v>
      </c>
      <c r="R6" s="49">
        <v>41395</v>
      </c>
      <c r="S6" s="50">
        <v>11.448</v>
      </c>
      <c r="T6" s="51">
        <v>0</v>
      </c>
      <c r="U6" s="51">
        <v>33</v>
      </c>
      <c r="V6" s="51">
        <v>43</v>
      </c>
      <c r="W6" s="51">
        <v>33</v>
      </c>
      <c r="X6" s="51">
        <v>0</v>
      </c>
      <c r="Y6" s="51">
        <v>10</v>
      </c>
    </row>
    <row r="7" spans="1:25" hidden="1">
      <c r="B7" s="15">
        <v>2000</v>
      </c>
      <c r="C7" s="16">
        <v>7</v>
      </c>
      <c r="D7" s="16" t="s">
        <v>39</v>
      </c>
      <c r="E7" s="18">
        <v>16.249500000000001</v>
      </c>
      <c r="F7" s="24">
        <f t="shared" si="0"/>
        <v>61.249099999999999</v>
      </c>
      <c r="H7" s="3" t="e">
        <f>VLOOKUP(D7,LookupTables!$A$2:$B$8,2,FALSE)</f>
        <v>#N/A</v>
      </c>
      <c r="I7" s="3" t="e">
        <f>INDEX(LookupTables!$F$2:$F$13,MATCH(F7,LookupTables!$D$2:$D$13,0))</f>
        <v>#N/A</v>
      </c>
      <c r="J7" s="5">
        <f ca="1">_xlfn.NORM.INV(RAND(),LookupTables!$I$2,LookupTables!$I$3)</f>
        <v>79.843532264966427</v>
      </c>
      <c r="K7" s="6" t="e">
        <f ca="1">MAX(0,(100-E7)*LookupTables!$I$4*H7*I7+J7)</f>
        <v>#N/A</v>
      </c>
      <c r="L7" s="6" t="e">
        <f ca="1">MAX(0,(E7-50)*LookupTables!$I$5*H7*I7+J7)</f>
        <v>#N/A</v>
      </c>
      <c r="M7" s="6" t="e">
        <f t="shared" ca="1" si="1"/>
        <v>#N/A</v>
      </c>
      <c r="N7" s="6" t="e">
        <f ca="1">MAX(0,M7*(1+_xlfn.NORM.INV(RAND(),LookupTables!$I$6,0.08)))</f>
        <v>#N/A</v>
      </c>
      <c r="O7" s="6" t="e">
        <f t="shared" ca="1" si="2"/>
        <v>#N/A</v>
      </c>
      <c r="P7" s="6" t="e">
        <f t="shared" ca="1" si="3"/>
        <v>#N/A</v>
      </c>
      <c r="Q7" s="6" t="e">
        <f t="shared" ca="1" si="4"/>
        <v>#N/A</v>
      </c>
      <c r="R7" s="49">
        <v>41426</v>
      </c>
      <c r="S7" s="50">
        <v>16.632000000000001</v>
      </c>
      <c r="T7" s="51">
        <v>0</v>
      </c>
      <c r="U7" s="51">
        <v>47</v>
      </c>
      <c r="V7" s="51">
        <v>56</v>
      </c>
      <c r="W7" s="51">
        <v>47</v>
      </c>
      <c r="X7" s="51">
        <v>0</v>
      </c>
      <c r="Y7" s="51">
        <v>9</v>
      </c>
    </row>
    <row r="8" spans="1:25" hidden="1">
      <c r="B8" s="13">
        <v>2000</v>
      </c>
      <c r="C8" s="14">
        <v>8</v>
      </c>
      <c r="D8" s="14" t="s">
        <v>39</v>
      </c>
      <c r="E8" s="19">
        <v>16.25</v>
      </c>
      <c r="F8" s="24">
        <f t="shared" si="0"/>
        <v>61.25</v>
      </c>
      <c r="H8" s="3" t="e">
        <f>VLOOKUP(D8,LookupTables!$A$2:$B$8,2,FALSE)</f>
        <v>#N/A</v>
      </c>
      <c r="I8" s="3" t="e">
        <f>INDEX(LookupTables!$F$2:$F$13,MATCH(F8,LookupTables!$D$2:$D$13,0))</f>
        <v>#N/A</v>
      </c>
      <c r="J8" s="5">
        <f ca="1">_xlfn.NORM.INV(RAND(),LookupTables!$I$2,LookupTables!$I$3)</f>
        <v>-49.305276050122387</v>
      </c>
      <c r="K8" s="6" t="e">
        <f ca="1">MAX(0,(100-E8)*LookupTables!$I$4*H8*I8+J8)</f>
        <v>#N/A</v>
      </c>
      <c r="L8" s="6" t="e">
        <f ca="1">MAX(0,(E8-50)*LookupTables!$I$5*H8*I8+J8)</f>
        <v>#N/A</v>
      </c>
      <c r="M8" s="6" t="e">
        <f t="shared" ca="1" si="1"/>
        <v>#N/A</v>
      </c>
      <c r="N8" s="6" t="e">
        <f ca="1">MAX(0,M8*(1+_xlfn.NORM.INV(RAND(),LookupTables!$I$6,0.08)))</f>
        <v>#N/A</v>
      </c>
      <c r="O8" s="6" t="e">
        <f t="shared" ca="1" si="2"/>
        <v>#N/A</v>
      </c>
      <c r="P8" s="6" t="e">
        <f t="shared" ca="1" si="3"/>
        <v>#N/A</v>
      </c>
      <c r="Q8" s="6" t="e">
        <f t="shared" ca="1" si="4"/>
        <v>#N/A</v>
      </c>
      <c r="R8" s="49">
        <v>41456</v>
      </c>
      <c r="S8" s="50">
        <v>18.942</v>
      </c>
      <c r="T8" s="51">
        <v>0</v>
      </c>
      <c r="U8" s="51">
        <v>129</v>
      </c>
      <c r="V8" s="51">
        <v>127</v>
      </c>
      <c r="W8" s="51">
        <v>127</v>
      </c>
      <c r="X8" s="51">
        <v>0</v>
      </c>
      <c r="Y8" s="51">
        <v>0</v>
      </c>
    </row>
    <row r="9" spans="1:25" hidden="1">
      <c r="B9" s="15">
        <v>2000</v>
      </c>
      <c r="C9" s="16">
        <v>9</v>
      </c>
      <c r="D9" s="16" t="s">
        <v>39</v>
      </c>
      <c r="E9" s="18">
        <v>13.504</v>
      </c>
      <c r="F9" s="24">
        <f t="shared" si="0"/>
        <v>56.307199999999995</v>
      </c>
      <c r="H9" s="3" t="e">
        <f>VLOOKUP(D9,LookupTables!$A$2:$B$8,2,FALSE)</f>
        <v>#N/A</v>
      </c>
      <c r="I9" s="3" t="e">
        <f>INDEX(LookupTables!$F$2:$F$13,MATCH(F9,LookupTables!$D$2:$D$13,0))</f>
        <v>#N/A</v>
      </c>
      <c r="J9" s="5">
        <f ca="1">_xlfn.NORM.INV(RAND(),LookupTables!$I$2,LookupTables!$I$3)</f>
        <v>-7.3361900726004032</v>
      </c>
      <c r="K9" s="6" t="e">
        <f ca="1">MAX(0,(100-E9)*LookupTables!$I$4*H9*I9+J9)</f>
        <v>#N/A</v>
      </c>
      <c r="L9" s="6" t="e">
        <f ca="1">MAX(0,(E9-50)*LookupTables!$I$5*H9*I9+J9)</f>
        <v>#N/A</v>
      </c>
      <c r="M9" s="6" t="e">
        <f t="shared" ca="1" si="1"/>
        <v>#N/A</v>
      </c>
      <c r="N9" s="6" t="e">
        <f ca="1">MAX(0,M9*(1+_xlfn.NORM.INV(RAND(),LookupTables!$I$6,0.08)))</f>
        <v>#N/A</v>
      </c>
      <c r="O9" s="6" t="e">
        <f t="shared" ca="1" si="2"/>
        <v>#N/A</v>
      </c>
      <c r="P9" s="6" t="e">
        <f t="shared" ca="1" si="3"/>
        <v>#N/A</v>
      </c>
      <c r="Q9" s="6" t="e">
        <f t="shared" ca="1" si="4"/>
        <v>#N/A</v>
      </c>
      <c r="R9" s="49">
        <v>41487</v>
      </c>
      <c r="S9" s="50">
        <v>18.963999999999999</v>
      </c>
      <c r="T9" s="51">
        <v>0</v>
      </c>
      <c r="U9" s="51">
        <v>52</v>
      </c>
      <c r="V9" s="51">
        <v>56</v>
      </c>
      <c r="W9" s="51">
        <v>52</v>
      </c>
      <c r="X9" s="51">
        <v>0</v>
      </c>
      <c r="Y9" s="51">
        <v>4</v>
      </c>
    </row>
    <row r="10" spans="1:25" hidden="1">
      <c r="B10" s="13">
        <v>2000</v>
      </c>
      <c r="C10" s="14">
        <v>10</v>
      </c>
      <c r="D10" s="14" t="s">
        <v>39</v>
      </c>
      <c r="E10" s="19">
        <v>11.090999999999999</v>
      </c>
      <c r="F10" s="24">
        <f t="shared" si="0"/>
        <v>51.963799999999999</v>
      </c>
      <c r="H10" s="3" t="e">
        <f>VLOOKUP(D10,LookupTables!$A$2:$B$8,2,FALSE)</f>
        <v>#N/A</v>
      </c>
      <c r="I10" s="3" t="e">
        <f>INDEX(LookupTables!$F$2:$F$13,MATCH(F10,LookupTables!$D$2:$D$13,0))</f>
        <v>#N/A</v>
      </c>
      <c r="J10" s="5">
        <f ca="1">_xlfn.NORM.INV(RAND(),LookupTables!$I$2,LookupTables!$I$3)</f>
        <v>-2.9825691851611928</v>
      </c>
      <c r="K10" s="6" t="e">
        <f ca="1">MAX(0,(100-E10)*LookupTables!$I$4*H10*I10+J10)</f>
        <v>#N/A</v>
      </c>
      <c r="L10" s="6" t="e">
        <f ca="1">MAX(0,(E10-50)*LookupTables!$I$5*H10*I10+J10)</f>
        <v>#N/A</v>
      </c>
      <c r="M10" s="6" t="e">
        <f t="shared" ca="1" si="1"/>
        <v>#N/A</v>
      </c>
      <c r="N10" s="6" t="e">
        <f ca="1">MAX(0,M10*(1+_xlfn.NORM.INV(RAND(),LookupTables!$I$6,0.08)))</f>
        <v>#N/A</v>
      </c>
      <c r="O10" s="6" t="e">
        <f t="shared" ca="1" si="2"/>
        <v>#N/A</v>
      </c>
      <c r="P10" s="6" t="e">
        <f t="shared" ca="1" si="3"/>
        <v>#N/A</v>
      </c>
      <c r="Q10" s="6" t="e">
        <f t="shared" ca="1" si="4"/>
        <v>#N/A</v>
      </c>
      <c r="R10" s="49">
        <v>41518</v>
      </c>
      <c r="S10" s="50">
        <v>14.712999999999999</v>
      </c>
      <c r="T10" s="51">
        <v>191</v>
      </c>
      <c r="U10" s="51">
        <v>9</v>
      </c>
      <c r="V10" s="51">
        <v>230</v>
      </c>
      <c r="W10" s="51">
        <v>200</v>
      </c>
      <c r="X10" s="51">
        <v>0</v>
      </c>
      <c r="Y10" s="51">
        <v>30</v>
      </c>
    </row>
    <row r="11" spans="1:25" hidden="1">
      <c r="B11" s="15">
        <v>2000</v>
      </c>
      <c r="C11" s="16">
        <v>11</v>
      </c>
      <c r="D11" s="16" t="s">
        <v>39</v>
      </c>
      <c r="E11" s="18">
        <v>6.9995000000000003</v>
      </c>
      <c r="F11" s="24">
        <f t="shared" si="0"/>
        <v>44.5991</v>
      </c>
      <c r="H11" s="3" t="e">
        <f>VLOOKUP(D11,LookupTables!$A$2:$B$8,2,FALSE)</f>
        <v>#N/A</v>
      </c>
      <c r="I11" s="3" t="e">
        <f>INDEX(LookupTables!$F$2:$F$13,MATCH(F11,LookupTables!$D$2:$D$13,0))</f>
        <v>#N/A</v>
      </c>
      <c r="J11" s="5">
        <f ca="1">_xlfn.NORM.INV(RAND(),LookupTables!$I$2,LookupTables!$I$3)</f>
        <v>-66.606297632588081</v>
      </c>
      <c r="K11" s="6" t="e">
        <f ca="1">MAX(0,(100-E11)*LookupTables!$I$4*H11*I11+J11)</f>
        <v>#N/A</v>
      </c>
      <c r="L11" s="6" t="e">
        <f ca="1">MAX(0,(E11-50)*LookupTables!$I$5*H11*I11+J11)</f>
        <v>#N/A</v>
      </c>
      <c r="M11" s="6" t="e">
        <f t="shared" ca="1" si="1"/>
        <v>#N/A</v>
      </c>
      <c r="N11" s="6" t="e">
        <f ca="1">MAX(0,M11*(1+_xlfn.NORM.INV(RAND(),LookupTables!$I$6,0.08)))</f>
        <v>#N/A</v>
      </c>
      <c r="O11" s="6" t="e">
        <f t="shared" ca="1" si="2"/>
        <v>#N/A</v>
      </c>
      <c r="P11" s="6" t="e">
        <f t="shared" ca="1" si="3"/>
        <v>#N/A</v>
      </c>
      <c r="Q11" s="6" t="e">
        <f t="shared" ca="1" si="4"/>
        <v>#N/A</v>
      </c>
      <c r="R11" s="49">
        <v>41548</v>
      </c>
      <c r="S11" s="50">
        <v>7.4870000000000001</v>
      </c>
      <c r="T11" s="51">
        <v>228</v>
      </c>
      <c r="U11" s="51">
        <v>5</v>
      </c>
      <c r="V11" s="51">
        <v>259</v>
      </c>
      <c r="W11" s="51">
        <v>233</v>
      </c>
      <c r="X11" s="51">
        <v>0</v>
      </c>
      <c r="Y11" s="51">
        <v>26</v>
      </c>
    </row>
    <row r="12" spans="1:25" hidden="1">
      <c r="B12" s="13">
        <v>2000</v>
      </c>
      <c r="C12" s="14">
        <v>12</v>
      </c>
      <c r="D12" s="14" t="s">
        <v>39</v>
      </c>
      <c r="E12" s="19">
        <v>3.5975000000000001</v>
      </c>
      <c r="F12" s="24">
        <f t="shared" si="0"/>
        <v>38.475499999999997</v>
      </c>
      <c r="H12" s="3" t="e">
        <f>VLOOKUP(D12,LookupTables!$A$2:$B$8,2,FALSE)</f>
        <v>#N/A</v>
      </c>
      <c r="I12" s="3" t="e">
        <f>INDEX(LookupTables!$F$2:$F$13,MATCH(F12,LookupTables!$D$2:$D$13,0))</f>
        <v>#N/A</v>
      </c>
      <c r="J12" s="5">
        <f ca="1">_xlfn.NORM.INV(RAND(),LookupTables!$I$2,LookupTables!$I$3)</f>
        <v>70.704133214571783</v>
      </c>
      <c r="K12" s="6" t="e">
        <f ca="1">MAX(0,(100-E12)*LookupTables!$I$4*H12*I12+J12)</f>
        <v>#N/A</v>
      </c>
      <c r="L12" s="6" t="e">
        <f ca="1">MAX(0,(E12-50)*LookupTables!$I$5*H12*I12+J12)</f>
        <v>#N/A</v>
      </c>
      <c r="M12" s="6" t="e">
        <f t="shared" ca="1" si="1"/>
        <v>#N/A</v>
      </c>
      <c r="N12" s="6" t="e">
        <f ca="1">MAX(0,M12*(1+_xlfn.NORM.INV(RAND(),LookupTables!$I$6,0.08)))</f>
        <v>#N/A</v>
      </c>
      <c r="O12" s="6" t="e">
        <f t="shared" ca="1" si="2"/>
        <v>#N/A</v>
      </c>
      <c r="P12" s="6" t="e">
        <f t="shared" ca="1" si="3"/>
        <v>#N/A</v>
      </c>
      <c r="Q12" s="6" t="e">
        <f t="shared" ca="1" si="4"/>
        <v>#N/A</v>
      </c>
      <c r="R12" s="49">
        <v>41579</v>
      </c>
      <c r="S12" s="50">
        <v>2.25</v>
      </c>
      <c r="T12" s="51">
        <v>340</v>
      </c>
      <c r="U12" s="51">
        <v>0</v>
      </c>
      <c r="V12" s="51">
        <v>362</v>
      </c>
      <c r="W12" s="51">
        <v>340</v>
      </c>
      <c r="X12" s="51">
        <v>0</v>
      </c>
      <c r="Y12" s="51">
        <v>23</v>
      </c>
    </row>
    <row r="13" spans="1:25" hidden="1">
      <c r="B13" s="15">
        <v>2001</v>
      </c>
      <c r="C13" s="16">
        <v>1</v>
      </c>
      <c r="D13" s="16" t="s">
        <v>39</v>
      </c>
      <c r="E13" s="18">
        <v>1.7404999999999999</v>
      </c>
      <c r="F13" s="24">
        <f t="shared" si="0"/>
        <v>35.132899999999999</v>
      </c>
      <c r="H13" s="3" t="e">
        <f>VLOOKUP(D13,LookupTables!$A$2:$B$8,2,FALSE)</f>
        <v>#N/A</v>
      </c>
      <c r="I13" s="3" t="e">
        <f>INDEX(LookupTables!$F$2:$F$13,MATCH(F13,LookupTables!$D$2:$D$13,0))</f>
        <v>#N/A</v>
      </c>
      <c r="J13" s="5">
        <f ca="1">_xlfn.NORM.INV(RAND(),LookupTables!$I$2,LookupTables!$I$3)</f>
        <v>-33.520025776542312</v>
      </c>
      <c r="K13" s="6" t="e">
        <f ca="1">MAX(0,(100-E13)*LookupTables!$I$4*H13*I13+J13)</f>
        <v>#N/A</v>
      </c>
      <c r="L13" s="6" t="e">
        <f ca="1">MAX(0,(E13-50)*LookupTables!$I$5*H13*I13+J13)</f>
        <v>#N/A</v>
      </c>
      <c r="M13" s="6" t="e">
        <f t="shared" ca="1" si="1"/>
        <v>#N/A</v>
      </c>
      <c r="N13" s="6" t="e">
        <f ca="1">MAX(0,M13*(1+_xlfn.NORM.INV(RAND(),LookupTables!$I$6,0.08)))</f>
        <v>#N/A</v>
      </c>
      <c r="O13" s="6" t="e">
        <f t="shared" ca="1" si="2"/>
        <v>#N/A</v>
      </c>
      <c r="P13" s="6" t="e">
        <f t="shared" ca="1" si="3"/>
        <v>#N/A</v>
      </c>
      <c r="Q13" s="6" t="e">
        <f t="shared" ca="1" si="4"/>
        <v>#N/A</v>
      </c>
      <c r="R13" s="49">
        <v>41609</v>
      </c>
      <c r="S13" s="50">
        <v>-4.7229999999999999</v>
      </c>
      <c r="T13" s="51">
        <v>616</v>
      </c>
      <c r="U13" s="51">
        <v>0</v>
      </c>
      <c r="V13" s="51">
        <v>708</v>
      </c>
      <c r="W13" s="51">
        <v>616</v>
      </c>
      <c r="X13" s="51">
        <v>0</v>
      </c>
      <c r="Y13" s="51">
        <v>92</v>
      </c>
    </row>
    <row r="14" spans="1:25" hidden="1">
      <c r="B14" s="13">
        <v>2001</v>
      </c>
      <c r="C14" s="14">
        <v>2</v>
      </c>
      <c r="D14" s="14" t="s">
        <v>39</v>
      </c>
      <c r="E14" s="19">
        <v>0.55200000000000005</v>
      </c>
      <c r="F14" s="24">
        <f t="shared" si="0"/>
        <v>32.993600000000001</v>
      </c>
      <c r="H14" s="3" t="e">
        <f>VLOOKUP(D14,LookupTables!$A$2:$B$8,2,FALSE)</f>
        <v>#N/A</v>
      </c>
      <c r="I14" s="3" t="e">
        <f>INDEX(LookupTables!$F$2:$F$13,MATCH(F14,LookupTables!$D$2:$D$13,0))</f>
        <v>#N/A</v>
      </c>
      <c r="J14" s="5">
        <f ca="1">_xlfn.NORM.INV(RAND(),LookupTables!$I$2,LookupTables!$I$3)</f>
        <v>84.923358624171158</v>
      </c>
      <c r="K14" s="6" t="e">
        <f ca="1">MAX(0,(100-E14)*LookupTables!$I$4*H14*I14+J14)</f>
        <v>#N/A</v>
      </c>
      <c r="L14" s="6" t="e">
        <f ca="1">MAX(0,(E14-50)*LookupTables!$I$5*H14*I14+J14)</f>
        <v>#N/A</v>
      </c>
      <c r="M14" s="6" t="e">
        <f t="shared" ca="1" si="1"/>
        <v>#N/A</v>
      </c>
      <c r="N14" s="6" t="e">
        <f ca="1">MAX(0,M14*(1+_xlfn.NORM.INV(RAND(),LookupTables!$I$6,0.08)))</f>
        <v>#N/A</v>
      </c>
      <c r="O14" s="6" t="e">
        <f t="shared" ca="1" si="2"/>
        <v>#N/A</v>
      </c>
      <c r="P14" s="6" t="e">
        <f t="shared" ca="1" si="3"/>
        <v>#N/A</v>
      </c>
      <c r="Q14" s="6" t="e">
        <f t="shared" ca="1" si="4"/>
        <v>#N/A</v>
      </c>
      <c r="R14" s="49">
        <v>41640</v>
      </c>
      <c r="S14" s="50">
        <v>-6.2830000000000004</v>
      </c>
      <c r="T14" s="51">
        <v>621</v>
      </c>
      <c r="U14" s="51">
        <v>0</v>
      </c>
      <c r="V14" s="51">
        <v>690</v>
      </c>
      <c r="W14" s="51">
        <v>621</v>
      </c>
      <c r="X14" s="51">
        <v>0</v>
      </c>
      <c r="Y14" s="51">
        <v>69</v>
      </c>
    </row>
    <row r="15" spans="1:25" hidden="1">
      <c r="B15" s="15">
        <v>2001</v>
      </c>
      <c r="C15" s="16">
        <v>3</v>
      </c>
      <c r="D15" s="16" t="s">
        <v>39</v>
      </c>
      <c r="E15" s="18">
        <v>1.494</v>
      </c>
      <c r="F15" s="24">
        <f t="shared" si="0"/>
        <v>34.6892</v>
      </c>
      <c r="H15" s="3" t="e">
        <f>VLOOKUP(D15,LookupTables!$A$2:$B$8,2,FALSE)</f>
        <v>#N/A</v>
      </c>
      <c r="I15" s="3" t="e">
        <f>INDEX(LookupTables!$F$2:$F$13,MATCH(F15,LookupTables!$D$2:$D$13,0))</f>
        <v>#N/A</v>
      </c>
      <c r="J15" s="5">
        <f ca="1">_xlfn.NORM.INV(RAND(),LookupTables!$I$2,LookupTables!$I$3)</f>
        <v>-70.566411020948308</v>
      </c>
      <c r="K15" s="6" t="e">
        <f ca="1">MAX(0,(100-E15)*LookupTables!$I$4*H15*I15+J15)</f>
        <v>#N/A</v>
      </c>
      <c r="L15" s="6" t="e">
        <f ca="1">MAX(0,(E15-50)*LookupTables!$I$5*H15*I15+J15)</f>
        <v>#N/A</v>
      </c>
      <c r="M15" s="6" t="e">
        <f t="shared" ca="1" si="1"/>
        <v>#N/A</v>
      </c>
      <c r="N15" s="6" t="e">
        <f ca="1">MAX(0,M15*(1+_xlfn.NORM.INV(RAND(),LookupTables!$I$6,0.08)))</f>
        <v>#N/A</v>
      </c>
      <c r="O15" s="6" t="e">
        <f t="shared" ca="1" si="2"/>
        <v>#N/A</v>
      </c>
      <c r="P15" s="6" t="e">
        <f t="shared" ca="1" si="3"/>
        <v>#N/A</v>
      </c>
      <c r="Q15" s="6" t="e">
        <f t="shared" ca="1" si="4"/>
        <v>#N/A</v>
      </c>
      <c r="R15" s="49">
        <v>41671</v>
      </c>
      <c r="S15" s="50">
        <v>-6.4649999999999999</v>
      </c>
      <c r="T15" s="51">
        <v>557</v>
      </c>
      <c r="U15" s="51">
        <v>0</v>
      </c>
      <c r="V15" s="51">
        <v>602</v>
      </c>
      <c r="W15" s="51">
        <v>557</v>
      </c>
      <c r="X15" s="51">
        <v>0</v>
      </c>
      <c r="Y15" s="51">
        <v>46</v>
      </c>
    </row>
    <row r="16" spans="1:25" hidden="1">
      <c r="B16" s="13">
        <v>2001</v>
      </c>
      <c r="C16" s="14">
        <v>4</v>
      </c>
      <c r="D16" s="14" t="s">
        <v>39</v>
      </c>
      <c r="E16" s="19">
        <v>6.0404999999999998</v>
      </c>
      <c r="F16" s="24">
        <f t="shared" si="0"/>
        <v>42.872900000000001</v>
      </c>
      <c r="H16" s="3" t="e">
        <f>VLOOKUP(D16,LookupTables!$A$2:$B$8,2,FALSE)</f>
        <v>#N/A</v>
      </c>
      <c r="I16" s="3" t="e">
        <f>INDEX(LookupTables!$F$2:$F$13,MATCH(F16,LookupTables!$D$2:$D$13,0))</f>
        <v>#N/A</v>
      </c>
      <c r="J16" s="5">
        <f ca="1">_xlfn.NORM.INV(RAND(),LookupTables!$I$2,LookupTables!$I$3)</f>
        <v>16.607661954430284</v>
      </c>
      <c r="K16" s="6" t="e">
        <f ca="1">MAX(0,(100-E16)*LookupTables!$I$4*H16*I16+J16)</f>
        <v>#N/A</v>
      </c>
      <c r="L16" s="6" t="e">
        <f ca="1">MAX(0,(E16-50)*LookupTables!$I$5*H16*I16+J16)</f>
        <v>#N/A</v>
      </c>
      <c r="M16" s="6" t="e">
        <f t="shared" ca="1" si="1"/>
        <v>#N/A</v>
      </c>
      <c r="N16" s="6" t="e">
        <f ca="1">MAX(0,M16*(1+_xlfn.NORM.INV(RAND(),LookupTables!$I$6,0.08)))</f>
        <v>#N/A</v>
      </c>
      <c r="O16" s="6" t="e">
        <f t="shared" ca="1" si="2"/>
        <v>#N/A</v>
      </c>
      <c r="P16" s="6" t="e">
        <f t="shared" ca="1" si="3"/>
        <v>#N/A</v>
      </c>
      <c r="Q16" s="6" t="e">
        <f t="shared" ca="1" si="4"/>
        <v>#N/A</v>
      </c>
      <c r="R16" s="49">
        <v>41699</v>
      </c>
      <c r="S16" s="50">
        <v>-2.298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</row>
    <row r="17" spans="2:25" hidden="1">
      <c r="B17" s="15">
        <v>2001</v>
      </c>
      <c r="C17" s="16">
        <v>5</v>
      </c>
      <c r="D17" s="16" t="s">
        <v>39</v>
      </c>
      <c r="E17" s="18">
        <v>12.359</v>
      </c>
      <c r="F17" s="24">
        <f t="shared" si="0"/>
        <v>54.246200000000002</v>
      </c>
      <c r="H17" s="3" t="e">
        <f>VLOOKUP(D17,LookupTables!$A$2:$B$8,2,FALSE)</f>
        <v>#N/A</v>
      </c>
      <c r="I17" s="3" t="e">
        <f>INDEX(LookupTables!$F$2:$F$13,MATCH(F17,LookupTables!$D$2:$D$13,0))</f>
        <v>#N/A</v>
      </c>
      <c r="J17" s="5">
        <f ca="1">_xlfn.NORM.INV(RAND(),LookupTables!$I$2,LookupTables!$I$3)</f>
        <v>-90.830155108990823</v>
      </c>
      <c r="K17" s="6" t="e">
        <f ca="1">MAX(0,(100-E17)*LookupTables!$I$4*H17*I17+J17)</f>
        <v>#N/A</v>
      </c>
      <c r="L17" s="6" t="e">
        <f ca="1">MAX(0,(E17-50)*LookupTables!$I$5*H17*I17+J17)</f>
        <v>#N/A</v>
      </c>
      <c r="M17" s="6" t="e">
        <f t="shared" ca="1" si="1"/>
        <v>#N/A</v>
      </c>
      <c r="N17" s="6" t="e">
        <f ca="1">MAX(0,M17*(1+_xlfn.NORM.INV(RAND(),LookupTables!$I$6,0.08)))</f>
        <v>#N/A</v>
      </c>
      <c r="O17" s="6" t="e">
        <f t="shared" ca="1" si="2"/>
        <v>#N/A</v>
      </c>
      <c r="P17" s="6" t="e">
        <f t="shared" ca="1" si="3"/>
        <v>#N/A</v>
      </c>
      <c r="Q17" s="6" t="e">
        <f t="shared" ca="1" si="4"/>
        <v>#N/A</v>
      </c>
      <c r="R17" s="49">
        <v>41730</v>
      </c>
      <c r="S17" s="50">
        <v>5.1230000000000002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</row>
    <row r="18" spans="2:25" hidden="1">
      <c r="B18" s="13">
        <v>2001</v>
      </c>
      <c r="C18" s="14">
        <v>6</v>
      </c>
      <c r="D18" s="14" t="s">
        <v>39</v>
      </c>
      <c r="E18" s="19">
        <v>14.1335</v>
      </c>
      <c r="F18" s="24">
        <f t="shared" si="0"/>
        <v>57.440300000000001</v>
      </c>
      <c r="H18" s="3" t="e">
        <f>VLOOKUP(D18,LookupTables!$A$2:$B$8,2,FALSE)</f>
        <v>#N/A</v>
      </c>
      <c r="I18" s="3" t="e">
        <f>INDEX(LookupTables!$F$2:$F$13,MATCH(F18,LookupTables!$D$2:$D$13,0))</f>
        <v>#N/A</v>
      </c>
      <c r="J18" s="5">
        <f ca="1">_xlfn.NORM.INV(RAND(),LookupTables!$I$2,LookupTables!$I$3)</f>
        <v>-30.259906314970429</v>
      </c>
      <c r="K18" s="6" t="e">
        <f ca="1">MAX(0,(100-E18)*LookupTables!$I$4*H18*I18+J18)</f>
        <v>#N/A</v>
      </c>
      <c r="L18" s="6" t="e">
        <f ca="1">MAX(0,(E18-50)*LookupTables!$I$5*H18*I18+J18)</f>
        <v>#N/A</v>
      </c>
      <c r="M18" s="6" t="e">
        <f t="shared" ca="1" si="1"/>
        <v>#N/A</v>
      </c>
      <c r="N18" s="6" t="e">
        <f ca="1">MAX(0,M18*(1+_xlfn.NORM.INV(RAND(),LookupTables!$I$6,0.08)))</f>
        <v>#N/A</v>
      </c>
      <c r="O18" s="6" t="e">
        <f t="shared" ca="1" si="2"/>
        <v>#N/A</v>
      </c>
      <c r="P18" s="6" t="e">
        <f t="shared" ca="1" si="3"/>
        <v>#N/A</v>
      </c>
      <c r="Q18" s="6" t="e">
        <f t="shared" ca="1" si="4"/>
        <v>#N/A</v>
      </c>
      <c r="R18" s="49">
        <v>41760</v>
      </c>
      <c r="S18" s="50">
        <v>11.483000000000001</v>
      </c>
      <c r="T18" s="51">
        <v>0</v>
      </c>
      <c r="U18" s="51">
        <v>31</v>
      </c>
      <c r="V18" s="51">
        <v>32</v>
      </c>
      <c r="W18" s="51">
        <v>31</v>
      </c>
      <c r="X18" s="51">
        <v>0</v>
      </c>
      <c r="Y18" s="51">
        <v>2</v>
      </c>
    </row>
    <row r="19" spans="2:25" hidden="1">
      <c r="B19" s="15">
        <v>2001</v>
      </c>
      <c r="C19" s="16">
        <v>7</v>
      </c>
      <c r="D19" s="16" t="s">
        <v>39</v>
      </c>
      <c r="E19" s="18">
        <v>18.720500000000001</v>
      </c>
      <c r="F19" s="24">
        <f t="shared" si="0"/>
        <v>65.696899999999999</v>
      </c>
      <c r="H19" s="3" t="e">
        <f>VLOOKUP(D19,LookupTables!$A$2:$B$8,2,FALSE)</f>
        <v>#N/A</v>
      </c>
      <c r="I19" s="3" t="e">
        <f>INDEX(LookupTables!$F$2:$F$13,MATCH(F19,LookupTables!$D$2:$D$13,0))</f>
        <v>#N/A</v>
      </c>
      <c r="J19" s="5">
        <f ca="1">_xlfn.NORM.INV(RAND(),LookupTables!$I$2,LookupTables!$I$3)</f>
        <v>-31.168119167880135</v>
      </c>
      <c r="K19" s="6" t="e">
        <f ca="1">MAX(0,(100-E19)*LookupTables!$I$4*H19*I19+J19)</f>
        <v>#N/A</v>
      </c>
      <c r="L19" s="6" t="e">
        <f ca="1">MAX(0,(E19-50)*LookupTables!$I$5*H19*I19+J19)</f>
        <v>#N/A</v>
      </c>
      <c r="M19" s="6" t="e">
        <f t="shared" ca="1" si="1"/>
        <v>#N/A</v>
      </c>
      <c r="N19" s="6" t="e">
        <f ca="1">MAX(0,M19*(1+_xlfn.NORM.INV(RAND(),LookupTables!$I$6,0.08)))</f>
        <v>#N/A</v>
      </c>
      <c r="O19" s="6" t="e">
        <f t="shared" ca="1" si="2"/>
        <v>#N/A</v>
      </c>
      <c r="P19" s="6" t="e">
        <f t="shared" ca="1" si="3"/>
        <v>#N/A</v>
      </c>
      <c r="Q19" s="6" t="e">
        <f t="shared" ca="1" si="4"/>
        <v>#N/A</v>
      </c>
      <c r="R19" s="49">
        <v>41791</v>
      </c>
      <c r="S19" s="50">
        <v>16.667999999999999</v>
      </c>
      <c r="T19" s="51">
        <v>0</v>
      </c>
      <c r="U19" s="51">
        <v>45</v>
      </c>
      <c r="V19" s="51">
        <v>44</v>
      </c>
      <c r="W19" s="51">
        <v>44</v>
      </c>
      <c r="X19" s="51">
        <v>0</v>
      </c>
      <c r="Y19" s="51">
        <v>0</v>
      </c>
    </row>
    <row r="20" spans="2:25" hidden="1">
      <c r="B20" s="13">
        <v>2001</v>
      </c>
      <c r="C20" s="14">
        <v>8</v>
      </c>
      <c r="D20" s="14" t="s">
        <v>39</v>
      </c>
      <c r="E20" s="19">
        <v>17.745000000000001</v>
      </c>
      <c r="F20" s="24">
        <f t="shared" si="0"/>
        <v>63.941000000000003</v>
      </c>
      <c r="H20" s="3" t="e">
        <f>VLOOKUP(D20,LookupTables!$A$2:$B$8,2,FALSE)</f>
        <v>#N/A</v>
      </c>
      <c r="I20" s="3" t="e">
        <f>INDEX(LookupTables!$F$2:$F$13,MATCH(F20,LookupTables!$D$2:$D$13,0))</f>
        <v>#N/A</v>
      </c>
      <c r="J20" s="5">
        <f ca="1">_xlfn.NORM.INV(RAND(),LookupTables!$I$2,LookupTables!$I$3)</f>
        <v>5.354885206112054</v>
      </c>
      <c r="K20" s="6" t="e">
        <f ca="1">MAX(0,(100-E20)*LookupTables!$I$4*H20*I20+J20)</f>
        <v>#N/A</v>
      </c>
      <c r="L20" s="6" t="e">
        <f ca="1">MAX(0,(E20-50)*LookupTables!$I$5*H20*I20+J20)</f>
        <v>#N/A</v>
      </c>
      <c r="M20" s="6" t="e">
        <f t="shared" ca="1" si="1"/>
        <v>#N/A</v>
      </c>
      <c r="N20" s="6" t="e">
        <f ca="1">MAX(0,M20*(1+_xlfn.NORM.INV(RAND(),LookupTables!$I$6,0.08)))</f>
        <v>#N/A</v>
      </c>
      <c r="O20" s="6" t="e">
        <f t="shared" ca="1" si="2"/>
        <v>#N/A</v>
      </c>
      <c r="P20" s="6" t="e">
        <f t="shared" ca="1" si="3"/>
        <v>#N/A</v>
      </c>
      <c r="Q20" s="6" t="e">
        <f t="shared" ca="1" si="4"/>
        <v>#N/A</v>
      </c>
      <c r="R20" s="49">
        <v>41821</v>
      </c>
      <c r="S20" s="50">
        <v>18.978000000000002</v>
      </c>
      <c r="T20" s="51">
        <v>0</v>
      </c>
      <c r="U20" s="51">
        <v>127</v>
      </c>
      <c r="V20" s="51">
        <v>131</v>
      </c>
      <c r="W20" s="51">
        <v>127</v>
      </c>
      <c r="X20" s="51">
        <v>0</v>
      </c>
      <c r="Y20" s="51">
        <v>4</v>
      </c>
    </row>
    <row r="21" spans="2:25" hidden="1">
      <c r="B21" s="15">
        <v>2001</v>
      </c>
      <c r="C21" s="16">
        <v>9</v>
      </c>
      <c r="D21" s="16" t="s">
        <v>39</v>
      </c>
      <c r="E21" s="18">
        <v>13.271000000000001</v>
      </c>
      <c r="F21" s="24">
        <f t="shared" si="0"/>
        <v>55.887799999999999</v>
      </c>
      <c r="H21" s="3" t="e">
        <f>VLOOKUP(D21,LookupTables!$A$2:$B$8,2,FALSE)</f>
        <v>#N/A</v>
      </c>
      <c r="I21" s="3" t="e">
        <f>INDEX(LookupTables!$F$2:$F$13,MATCH(F21,LookupTables!$D$2:$D$13,0))</f>
        <v>#N/A</v>
      </c>
      <c r="J21" s="5">
        <f ca="1">_xlfn.NORM.INV(RAND(),LookupTables!$I$2,LookupTables!$I$3)</f>
        <v>-24.015151898786243</v>
      </c>
      <c r="K21" s="6" t="e">
        <f ca="1">MAX(0,(100-E21)*LookupTables!$I$4*H21*I21+J21)</f>
        <v>#N/A</v>
      </c>
      <c r="L21" s="6" t="e">
        <f ca="1">MAX(0,(E21-50)*LookupTables!$I$5*H21*I21+J21)</f>
        <v>#N/A</v>
      </c>
      <c r="M21" s="6" t="e">
        <f t="shared" ca="1" si="1"/>
        <v>#N/A</v>
      </c>
      <c r="N21" s="6" t="e">
        <f ca="1">MAX(0,M21*(1+_xlfn.NORM.INV(RAND(),LookupTables!$I$6,0.08)))</f>
        <v>#N/A</v>
      </c>
      <c r="O21" s="6" t="e">
        <f t="shared" ca="1" si="2"/>
        <v>#N/A</v>
      </c>
      <c r="P21" s="6" t="e">
        <f t="shared" ca="1" si="3"/>
        <v>#N/A</v>
      </c>
      <c r="Q21" s="6" t="e">
        <f t="shared" ca="1" si="4"/>
        <v>#N/A</v>
      </c>
      <c r="R21" s="49">
        <v>41852</v>
      </c>
      <c r="S21" s="50">
        <v>18.998999999999999</v>
      </c>
      <c r="T21" s="51">
        <v>0</v>
      </c>
      <c r="U21" s="51">
        <v>50</v>
      </c>
      <c r="V21" s="51">
        <v>53</v>
      </c>
      <c r="W21" s="51">
        <v>50</v>
      </c>
      <c r="X21" s="51">
        <v>0</v>
      </c>
      <c r="Y21" s="51">
        <v>3</v>
      </c>
    </row>
    <row r="22" spans="2:25" hidden="1">
      <c r="B22" s="13">
        <v>2001</v>
      </c>
      <c r="C22" s="14">
        <v>10</v>
      </c>
      <c r="D22" s="14" t="s">
        <v>39</v>
      </c>
      <c r="E22" s="19">
        <v>11.8985</v>
      </c>
      <c r="F22" s="24">
        <f t="shared" si="0"/>
        <v>53.417299999999997</v>
      </c>
      <c r="H22" s="3" t="e">
        <f>VLOOKUP(D22,LookupTables!$A$2:$B$8,2,FALSE)</f>
        <v>#N/A</v>
      </c>
      <c r="I22" s="3" t="e">
        <f>INDEX(LookupTables!$F$2:$F$13,MATCH(F22,LookupTables!$D$2:$D$13,0))</f>
        <v>#N/A</v>
      </c>
      <c r="J22" s="5">
        <f ca="1">_xlfn.NORM.INV(RAND(),LookupTables!$I$2,LookupTables!$I$3)</f>
        <v>-25.034018726290476</v>
      </c>
      <c r="K22" s="6" t="e">
        <f ca="1">MAX(0,(100-E22)*LookupTables!$I$4*H22*I22+J22)</f>
        <v>#N/A</v>
      </c>
      <c r="L22" s="6" t="e">
        <f ca="1">MAX(0,(E22-50)*LookupTables!$I$5*H22*I22+J22)</f>
        <v>#N/A</v>
      </c>
      <c r="M22" s="6" t="e">
        <f t="shared" ca="1" si="1"/>
        <v>#N/A</v>
      </c>
      <c r="N22" s="6" t="e">
        <f ca="1">MAX(0,M22*(1+_xlfn.NORM.INV(RAND(),LookupTables!$I$6,0.08)))</f>
        <v>#N/A</v>
      </c>
      <c r="O22" s="6" t="e">
        <f t="shared" ca="1" si="2"/>
        <v>#N/A</v>
      </c>
      <c r="P22" s="6" t="e">
        <f t="shared" ca="1" si="3"/>
        <v>#N/A</v>
      </c>
      <c r="Q22" s="6" t="e">
        <f t="shared" ca="1" si="4"/>
        <v>#N/A</v>
      </c>
      <c r="R22" s="49">
        <v>41883</v>
      </c>
      <c r="S22" s="50">
        <v>14.749000000000001</v>
      </c>
      <c r="T22" s="51">
        <v>188</v>
      </c>
      <c r="U22" s="51">
        <v>7</v>
      </c>
      <c r="V22" s="51">
        <v>237</v>
      </c>
      <c r="W22" s="51">
        <v>195</v>
      </c>
      <c r="X22" s="51">
        <v>0</v>
      </c>
      <c r="Y22" s="51">
        <v>42</v>
      </c>
    </row>
    <row r="23" spans="2:25" hidden="1">
      <c r="B23" s="15">
        <v>2001</v>
      </c>
      <c r="C23" s="16">
        <v>11</v>
      </c>
      <c r="D23" s="16" t="s">
        <v>39</v>
      </c>
      <c r="E23" s="18">
        <v>5.1870000000000003</v>
      </c>
      <c r="F23" s="24">
        <f t="shared" si="0"/>
        <v>41.336600000000004</v>
      </c>
      <c r="H23" s="3" t="e">
        <f>VLOOKUP(D23,LookupTables!$A$2:$B$8,2,FALSE)</f>
        <v>#N/A</v>
      </c>
      <c r="I23" s="3" t="e">
        <f>INDEX(LookupTables!$F$2:$F$13,MATCH(F23,LookupTables!$D$2:$D$13,0))</f>
        <v>#N/A</v>
      </c>
      <c r="J23" s="5">
        <f ca="1">_xlfn.NORM.INV(RAND(),LookupTables!$I$2,LookupTables!$I$3)</f>
        <v>-28.954351849379169</v>
      </c>
      <c r="K23" s="6" t="e">
        <f ca="1">MAX(0,(100-E23)*LookupTables!$I$4*H23*I23+J23)</f>
        <v>#N/A</v>
      </c>
      <c r="L23" s="6" t="e">
        <f ca="1">MAX(0,(E23-50)*LookupTables!$I$5*H23*I23+J23)</f>
        <v>#N/A</v>
      </c>
      <c r="M23" s="6" t="e">
        <f t="shared" ca="1" si="1"/>
        <v>#N/A</v>
      </c>
      <c r="N23" s="6" t="e">
        <f ca="1">MAX(0,M23*(1+_xlfn.NORM.INV(RAND(),LookupTables!$I$6,0.08)))</f>
        <v>#N/A</v>
      </c>
      <c r="O23" s="6" t="e">
        <f t="shared" ca="1" si="2"/>
        <v>#N/A</v>
      </c>
      <c r="P23" s="6" t="e">
        <f t="shared" ca="1" si="3"/>
        <v>#N/A</v>
      </c>
      <c r="Q23" s="6" t="e">
        <f t="shared" ca="1" si="4"/>
        <v>#N/A</v>
      </c>
      <c r="R23" s="49">
        <v>41913</v>
      </c>
      <c r="S23" s="50">
        <v>7.5220000000000002</v>
      </c>
      <c r="T23" s="51">
        <v>225</v>
      </c>
      <c r="U23" s="51">
        <v>3</v>
      </c>
      <c r="V23" s="51">
        <v>264</v>
      </c>
      <c r="W23" s="51">
        <v>228</v>
      </c>
      <c r="X23" s="51">
        <v>0</v>
      </c>
      <c r="Y23" s="51">
        <v>36</v>
      </c>
    </row>
    <row r="24" spans="2:25" hidden="1">
      <c r="B24" s="13">
        <v>2001</v>
      </c>
      <c r="C24" s="14">
        <v>12</v>
      </c>
      <c r="D24" s="14" t="s">
        <v>39</v>
      </c>
      <c r="E24" s="19">
        <v>0.38100000000000001</v>
      </c>
      <c r="F24" s="24">
        <f t="shared" si="0"/>
        <v>32.6858</v>
      </c>
      <c r="H24" s="3" t="e">
        <f>VLOOKUP(D24,LookupTables!$A$2:$B$8,2,FALSE)</f>
        <v>#N/A</v>
      </c>
      <c r="I24" s="3" t="e">
        <f>INDEX(LookupTables!$F$2:$F$13,MATCH(F24,LookupTables!$D$2:$D$13,0))</f>
        <v>#N/A</v>
      </c>
      <c r="J24" s="5">
        <f ca="1">_xlfn.NORM.INV(RAND(),LookupTables!$I$2,LookupTables!$I$3)</f>
        <v>-88.445633428875183</v>
      </c>
      <c r="K24" s="6" t="e">
        <f ca="1">MAX(0,(100-E24)*LookupTables!$I$4*H24*I24+J24)</f>
        <v>#N/A</v>
      </c>
      <c r="L24" s="6" t="e">
        <f ca="1">MAX(0,(E24-50)*LookupTables!$I$5*H24*I24+J24)</f>
        <v>#N/A</v>
      </c>
      <c r="M24" s="6" t="e">
        <f t="shared" ca="1" si="1"/>
        <v>#N/A</v>
      </c>
      <c r="N24" s="6" t="e">
        <f ca="1">MAX(0,M24*(1+_xlfn.NORM.INV(RAND(),LookupTables!$I$6,0.08)))</f>
        <v>#N/A</v>
      </c>
      <c r="O24" s="6" t="e">
        <f t="shared" ca="1" si="2"/>
        <v>#N/A</v>
      </c>
      <c r="P24" s="6" t="e">
        <f t="shared" ca="1" si="3"/>
        <v>#N/A</v>
      </c>
      <c r="Q24" s="6" t="e">
        <f t="shared" ca="1" si="4"/>
        <v>#N/A</v>
      </c>
      <c r="R24" s="49">
        <v>41944</v>
      </c>
      <c r="S24" s="50">
        <v>2.2850000000000001</v>
      </c>
      <c r="T24" s="51">
        <v>337</v>
      </c>
      <c r="U24" s="51">
        <v>0</v>
      </c>
      <c r="V24" s="51">
        <v>379</v>
      </c>
      <c r="W24" s="51">
        <v>337</v>
      </c>
      <c r="X24" s="51">
        <v>0</v>
      </c>
      <c r="Y24" s="51">
        <v>42</v>
      </c>
    </row>
    <row r="25" spans="2:25" hidden="1">
      <c r="B25" s="15">
        <v>2002</v>
      </c>
      <c r="C25" s="16">
        <v>1</v>
      </c>
      <c r="D25" s="16" t="s">
        <v>39</v>
      </c>
      <c r="E25" s="18">
        <v>2.3944999999999999</v>
      </c>
      <c r="F25" s="24">
        <f t="shared" si="0"/>
        <v>36.310099999999998</v>
      </c>
      <c r="H25" s="3" t="e">
        <f>VLOOKUP(D25,LookupTables!$A$2:$B$8,2,FALSE)</f>
        <v>#N/A</v>
      </c>
      <c r="I25" s="3" t="e">
        <f>INDEX(LookupTables!$F$2:$F$13,MATCH(F25,LookupTables!$D$2:$D$13,0))</f>
        <v>#N/A</v>
      </c>
      <c r="J25" s="5">
        <f ca="1">_xlfn.NORM.INV(RAND(),LookupTables!$I$2,LookupTables!$I$3)</f>
        <v>31.322474505896974</v>
      </c>
      <c r="K25" s="6" t="e">
        <f ca="1">MAX(0,(100-E25)*LookupTables!$I$4*H25*I25+J25)</f>
        <v>#N/A</v>
      </c>
      <c r="L25" s="6" t="e">
        <f ca="1">MAX(0,(E25-50)*LookupTables!$I$5*H25*I25+J25)</f>
        <v>#N/A</v>
      </c>
      <c r="M25" s="6" t="e">
        <f t="shared" ca="1" si="1"/>
        <v>#N/A</v>
      </c>
      <c r="N25" s="6" t="e">
        <f ca="1">MAX(0,M25*(1+_xlfn.NORM.INV(RAND(),LookupTables!$I$6,0.08)))</f>
        <v>#N/A</v>
      </c>
      <c r="O25" s="6" t="e">
        <f t="shared" ca="1" si="2"/>
        <v>#N/A</v>
      </c>
      <c r="P25" s="6" t="e">
        <f t="shared" ca="1" si="3"/>
        <v>#N/A</v>
      </c>
      <c r="Q25" s="6" t="e">
        <f t="shared" ca="1" si="4"/>
        <v>#N/A</v>
      </c>
      <c r="R25" s="49">
        <v>41974</v>
      </c>
      <c r="S25" s="50">
        <v>-4.6870000000000003</v>
      </c>
      <c r="T25" s="51">
        <v>613</v>
      </c>
      <c r="U25" s="51">
        <v>0</v>
      </c>
      <c r="V25" s="51">
        <v>596</v>
      </c>
      <c r="W25" s="51">
        <v>596</v>
      </c>
      <c r="X25" s="51">
        <v>0</v>
      </c>
      <c r="Y25" s="51">
        <v>0</v>
      </c>
    </row>
    <row r="26" spans="2:25" hidden="1">
      <c r="B26" s="13">
        <v>2002</v>
      </c>
      <c r="C26" s="14">
        <v>2</v>
      </c>
      <c r="D26" s="14" t="s">
        <v>39</v>
      </c>
      <c r="E26" s="19">
        <v>4.2625000000000002</v>
      </c>
      <c r="F26" s="24">
        <f t="shared" si="0"/>
        <v>39.672499999999999</v>
      </c>
      <c r="H26" s="3" t="e">
        <f>VLOOKUP(D26,LookupTables!$A$2:$B$8,2,FALSE)</f>
        <v>#N/A</v>
      </c>
      <c r="I26" s="3" t="e">
        <f>INDEX(LookupTables!$F$2:$F$13,MATCH(F26,LookupTables!$D$2:$D$13,0))</f>
        <v>#N/A</v>
      </c>
      <c r="J26" s="5">
        <f ca="1">_xlfn.NORM.INV(RAND(),LookupTables!$I$2,LookupTables!$I$3)</f>
        <v>42.961291947802934</v>
      </c>
      <c r="K26" s="6" t="e">
        <f ca="1">MAX(0,(100-E26)*LookupTables!$I$4*H26*I26+J26)</f>
        <v>#N/A</v>
      </c>
      <c r="L26" s="6" t="e">
        <f ca="1">MAX(0,(E26-50)*LookupTables!$I$5*H26*I26+J26)</f>
        <v>#N/A</v>
      </c>
      <c r="M26" s="6" t="e">
        <f t="shared" ca="1" si="1"/>
        <v>#N/A</v>
      </c>
      <c r="N26" s="6" t="e">
        <f ca="1">MAX(0,M26*(1+_xlfn.NORM.INV(RAND(),LookupTables!$I$6,0.08)))</f>
        <v>#N/A</v>
      </c>
      <c r="O26" s="6" t="e">
        <f t="shared" ca="1" si="2"/>
        <v>#N/A</v>
      </c>
      <c r="P26" s="6" t="e">
        <f t="shared" ca="1" si="3"/>
        <v>#N/A</v>
      </c>
      <c r="Q26" s="6" t="e">
        <f t="shared" ca="1" si="4"/>
        <v>#N/A</v>
      </c>
      <c r="R26" s="49">
        <v>42005</v>
      </c>
      <c r="S26" s="50">
        <v>-6.2469999999999999</v>
      </c>
      <c r="T26" s="51">
        <v>617</v>
      </c>
      <c r="U26" s="51">
        <v>0</v>
      </c>
      <c r="V26" s="51">
        <v>654</v>
      </c>
      <c r="W26" s="51">
        <v>617</v>
      </c>
      <c r="X26" s="51">
        <v>0</v>
      </c>
      <c r="Y26" s="51">
        <v>37</v>
      </c>
    </row>
    <row r="27" spans="2:25" hidden="1">
      <c r="B27" s="15">
        <v>2002</v>
      </c>
      <c r="C27" s="16">
        <v>3</v>
      </c>
      <c r="D27" s="16" t="s">
        <v>39</v>
      </c>
      <c r="E27" s="18">
        <v>4.5259999999999998</v>
      </c>
      <c r="F27" s="24">
        <f t="shared" si="0"/>
        <v>40.146799999999999</v>
      </c>
      <c r="H27" s="3" t="e">
        <f>VLOOKUP(D27,LookupTables!$A$2:$B$8,2,FALSE)</f>
        <v>#N/A</v>
      </c>
      <c r="I27" s="3" t="e">
        <f>INDEX(LookupTables!$F$2:$F$13,MATCH(F27,LookupTables!$D$2:$D$13,0))</f>
        <v>#N/A</v>
      </c>
      <c r="J27" s="5">
        <f ca="1">_xlfn.NORM.INV(RAND(),LookupTables!$I$2,LookupTables!$I$3)</f>
        <v>48.432692448654436</v>
      </c>
      <c r="K27" s="6" t="e">
        <f ca="1">MAX(0,(100-E27)*LookupTables!$I$4*H27*I27+J27)</f>
        <v>#N/A</v>
      </c>
      <c r="L27" s="6" t="e">
        <f ca="1">MAX(0,(E27-50)*LookupTables!$I$5*H27*I27+J27)</f>
        <v>#N/A</v>
      </c>
      <c r="M27" s="6" t="e">
        <f t="shared" ca="1" si="1"/>
        <v>#N/A</v>
      </c>
      <c r="N27" s="6" t="e">
        <f ca="1">MAX(0,M27*(1+_xlfn.NORM.INV(RAND(),LookupTables!$I$6,0.08)))</f>
        <v>#N/A</v>
      </c>
      <c r="O27" s="6" t="e">
        <f t="shared" ca="1" si="2"/>
        <v>#N/A</v>
      </c>
      <c r="P27" s="6" t="e">
        <f t="shared" ca="1" si="3"/>
        <v>#N/A</v>
      </c>
      <c r="Q27" s="6" t="e">
        <f t="shared" ca="1" si="4"/>
        <v>#N/A</v>
      </c>
      <c r="R27" s="49">
        <v>42036</v>
      </c>
      <c r="S27" s="50">
        <v>-6.4290000000000003</v>
      </c>
      <c r="T27" s="51">
        <v>553</v>
      </c>
      <c r="U27" s="51">
        <v>0</v>
      </c>
      <c r="V27" s="51">
        <v>646</v>
      </c>
      <c r="W27" s="51">
        <v>553</v>
      </c>
      <c r="X27" s="51">
        <v>0</v>
      </c>
      <c r="Y27" s="51">
        <v>92</v>
      </c>
    </row>
    <row r="28" spans="2:25" hidden="1">
      <c r="B28" s="13">
        <v>2002</v>
      </c>
      <c r="C28" s="14">
        <v>4</v>
      </c>
      <c r="D28" s="14" t="s">
        <v>39</v>
      </c>
      <c r="E28" s="19">
        <v>7.5025000000000004</v>
      </c>
      <c r="F28" s="24">
        <f t="shared" si="0"/>
        <v>45.5045</v>
      </c>
      <c r="H28" s="3" t="e">
        <f>VLOOKUP(D28,LookupTables!$A$2:$B$8,2,FALSE)</f>
        <v>#N/A</v>
      </c>
      <c r="I28" s="3" t="e">
        <f>INDEX(LookupTables!$F$2:$F$13,MATCH(F28,LookupTables!$D$2:$D$13,0))</f>
        <v>#N/A</v>
      </c>
      <c r="J28" s="5">
        <f ca="1">_xlfn.NORM.INV(RAND(),LookupTables!$I$2,LookupTables!$I$3)</f>
        <v>104.91861884064812</v>
      </c>
      <c r="K28" s="6" t="e">
        <f ca="1">MAX(0,(100-E28)*LookupTables!$I$4*H28*I28+J28)</f>
        <v>#N/A</v>
      </c>
      <c r="L28" s="6" t="e">
        <f ca="1">MAX(0,(E28-50)*LookupTables!$I$5*H28*I28+J28)</f>
        <v>#N/A</v>
      </c>
      <c r="M28" s="6" t="e">
        <f t="shared" ca="1" si="1"/>
        <v>#N/A</v>
      </c>
      <c r="N28" s="6" t="e">
        <f ca="1">MAX(0,M28*(1+_xlfn.NORM.INV(RAND(),LookupTables!$I$6,0.08)))</f>
        <v>#N/A</v>
      </c>
      <c r="O28" s="6" t="e">
        <f t="shared" ca="1" si="2"/>
        <v>#N/A</v>
      </c>
      <c r="P28" s="6" t="e">
        <f t="shared" ca="1" si="3"/>
        <v>#N/A</v>
      </c>
      <c r="Q28" s="6" t="e">
        <f t="shared" ca="1" si="4"/>
        <v>#N/A</v>
      </c>
      <c r="R28" s="49">
        <v>42064</v>
      </c>
      <c r="S28" s="50">
        <v>-2.262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</row>
    <row r="29" spans="2:25" hidden="1">
      <c r="B29" s="15">
        <v>2002</v>
      </c>
      <c r="C29" s="16">
        <v>5</v>
      </c>
      <c r="D29" s="16" t="s">
        <v>39</v>
      </c>
      <c r="E29" s="18">
        <v>13.573</v>
      </c>
      <c r="F29" s="24">
        <f t="shared" si="0"/>
        <v>56.431399999999996</v>
      </c>
      <c r="H29" s="3" t="e">
        <f>VLOOKUP(D29,LookupTables!$A$2:$B$8,2,FALSE)</f>
        <v>#N/A</v>
      </c>
      <c r="I29" s="3" t="e">
        <f>INDEX(LookupTables!$F$2:$F$13,MATCH(F29,LookupTables!$D$2:$D$13,0))</f>
        <v>#N/A</v>
      </c>
      <c r="J29" s="5">
        <f ca="1">_xlfn.NORM.INV(RAND(),LookupTables!$I$2,LookupTables!$I$3)</f>
        <v>-7.7826579858008129</v>
      </c>
      <c r="K29" s="6" t="e">
        <f ca="1">MAX(0,(100-E29)*LookupTables!$I$4*H29*I29+J29)</f>
        <v>#N/A</v>
      </c>
      <c r="L29" s="6" t="e">
        <f ca="1">MAX(0,(E29-50)*LookupTables!$I$5*H29*I29+J29)</f>
        <v>#N/A</v>
      </c>
      <c r="M29" s="6" t="e">
        <f t="shared" ca="1" si="1"/>
        <v>#N/A</v>
      </c>
      <c r="N29" s="6" t="e">
        <f ca="1">MAX(0,M29*(1+_xlfn.NORM.INV(RAND(),LookupTables!$I$6,0.08)))</f>
        <v>#N/A</v>
      </c>
      <c r="O29" s="6" t="e">
        <f t="shared" ca="1" si="2"/>
        <v>#N/A</v>
      </c>
      <c r="P29" s="6" t="e">
        <f t="shared" ca="1" si="3"/>
        <v>#N/A</v>
      </c>
      <c r="Q29" s="6" t="e">
        <f t="shared" ca="1" si="4"/>
        <v>#N/A</v>
      </c>
      <c r="R29" s="49">
        <v>42095</v>
      </c>
      <c r="S29" s="50">
        <v>5.1589999999999998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</row>
    <row r="30" spans="2:25" hidden="1">
      <c r="B30" s="13">
        <v>2002</v>
      </c>
      <c r="C30" s="14">
        <v>6</v>
      </c>
      <c r="D30" s="14" t="s">
        <v>39</v>
      </c>
      <c r="E30" s="19">
        <v>16.776</v>
      </c>
      <c r="F30" s="24">
        <f t="shared" si="0"/>
        <v>62.196799999999996</v>
      </c>
      <c r="H30" s="3" t="e">
        <f>VLOOKUP(D30,LookupTables!$A$2:$B$8,2,FALSE)</f>
        <v>#N/A</v>
      </c>
      <c r="I30" s="3" t="e">
        <f>INDEX(LookupTables!$F$2:$F$13,MATCH(F30,LookupTables!$D$2:$D$13,0))</f>
        <v>#N/A</v>
      </c>
      <c r="J30" s="5">
        <f ca="1">_xlfn.NORM.INV(RAND(),LookupTables!$I$2,LookupTables!$I$3)</f>
        <v>2.8652140511047763</v>
      </c>
      <c r="K30" s="6" t="e">
        <f ca="1">MAX(0,(100-E30)*LookupTables!$I$4*H30*I30+J30)</f>
        <v>#N/A</v>
      </c>
      <c r="L30" s="6" t="e">
        <f ca="1">MAX(0,(E30-50)*LookupTables!$I$5*H30*I30+J30)</f>
        <v>#N/A</v>
      </c>
      <c r="M30" s="6" t="e">
        <f t="shared" ca="1" si="1"/>
        <v>#N/A</v>
      </c>
      <c r="N30" s="6" t="e">
        <f ca="1">MAX(0,M30*(1+_xlfn.NORM.INV(RAND(),LookupTables!$I$6,0.08)))</f>
        <v>#N/A</v>
      </c>
      <c r="O30" s="6" t="e">
        <f t="shared" ca="1" si="2"/>
        <v>#N/A</v>
      </c>
      <c r="P30" s="6" t="e">
        <f t="shared" ca="1" si="3"/>
        <v>#N/A</v>
      </c>
      <c r="Q30" s="6" t="e">
        <f t="shared" ca="1" si="4"/>
        <v>#N/A</v>
      </c>
      <c r="R30" s="49">
        <v>42125</v>
      </c>
      <c r="S30" s="50">
        <v>11.519</v>
      </c>
      <c r="T30" s="51">
        <v>0</v>
      </c>
      <c r="U30" s="51">
        <v>28</v>
      </c>
      <c r="V30" s="51">
        <v>28</v>
      </c>
      <c r="W30" s="51">
        <v>28</v>
      </c>
      <c r="X30" s="51">
        <v>0</v>
      </c>
      <c r="Y30" s="51">
        <v>0</v>
      </c>
    </row>
    <row r="31" spans="2:25" hidden="1">
      <c r="B31" s="15">
        <v>2002</v>
      </c>
      <c r="C31" s="16">
        <v>7</v>
      </c>
      <c r="D31" s="16" t="s">
        <v>39</v>
      </c>
      <c r="E31" s="18">
        <v>18.04</v>
      </c>
      <c r="F31" s="24">
        <f t="shared" si="0"/>
        <v>64.472000000000008</v>
      </c>
      <c r="H31" s="3" t="e">
        <f>VLOOKUP(D31,LookupTables!$A$2:$B$8,2,FALSE)</f>
        <v>#N/A</v>
      </c>
      <c r="I31" s="3" t="e">
        <f>INDEX(LookupTables!$F$2:$F$13,MATCH(F31,LookupTables!$D$2:$D$13,0))</f>
        <v>#N/A</v>
      </c>
      <c r="J31" s="5">
        <f ca="1">_xlfn.NORM.INV(RAND(),LookupTables!$I$2,LookupTables!$I$3)</f>
        <v>-1.6384669002426318</v>
      </c>
      <c r="K31" s="6" t="e">
        <f ca="1">MAX(0,(100-E31)*LookupTables!$I$4*H31*I31+J31)</f>
        <v>#N/A</v>
      </c>
      <c r="L31" s="6" t="e">
        <f ca="1">MAX(0,(E31-50)*LookupTables!$I$5*H31*I31+J31)</f>
        <v>#N/A</v>
      </c>
      <c r="M31" s="6" t="e">
        <f t="shared" ca="1" si="1"/>
        <v>#N/A</v>
      </c>
      <c r="N31" s="6" t="e">
        <f ca="1">MAX(0,M31*(1+_xlfn.NORM.INV(RAND(),LookupTables!$I$6,0.08)))</f>
        <v>#N/A</v>
      </c>
      <c r="O31" s="6" t="e">
        <f t="shared" ca="1" si="2"/>
        <v>#N/A</v>
      </c>
      <c r="P31" s="6" t="e">
        <f t="shared" ca="1" si="3"/>
        <v>#N/A</v>
      </c>
      <c r="Q31" s="6" t="e">
        <f t="shared" ca="1" si="4"/>
        <v>#N/A</v>
      </c>
      <c r="R31" s="49">
        <v>42156</v>
      </c>
      <c r="S31" s="50">
        <v>16.704000000000001</v>
      </c>
      <c r="T31" s="51">
        <v>0</v>
      </c>
      <c r="U31" s="51">
        <v>43</v>
      </c>
      <c r="V31" s="51">
        <v>46</v>
      </c>
      <c r="W31" s="51">
        <v>43</v>
      </c>
      <c r="X31" s="51">
        <v>0</v>
      </c>
      <c r="Y31" s="51">
        <v>4</v>
      </c>
    </row>
    <row r="32" spans="2:25" hidden="1">
      <c r="B32" s="13">
        <v>2002</v>
      </c>
      <c r="C32" s="14">
        <v>8</v>
      </c>
      <c r="D32" s="14" t="s">
        <v>39</v>
      </c>
      <c r="E32" s="19">
        <v>20.382000000000001</v>
      </c>
      <c r="F32" s="24">
        <f t="shared" si="0"/>
        <v>68.687600000000003</v>
      </c>
      <c r="H32" s="3" t="e">
        <f>VLOOKUP(D32,LookupTables!$A$2:$B$8,2,FALSE)</f>
        <v>#N/A</v>
      </c>
      <c r="I32" s="3" t="e">
        <f>INDEX(LookupTables!$F$2:$F$13,MATCH(F32,LookupTables!$D$2:$D$13,0))</f>
        <v>#N/A</v>
      </c>
      <c r="J32" s="5">
        <f ca="1">_xlfn.NORM.INV(RAND(),LookupTables!$I$2,LookupTables!$I$3)</f>
        <v>6.2631142717370096</v>
      </c>
      <c r="K32" s="6" t="e">
        <f ca="1">MAX(0,(100-E32)*LookupTables!$I$4*H32*I32+J32)</f>
        <v>#N/A</v>
      </c>
      <c r="L32" s="6" t="e">
        <f ca="1">MAX(0,(E32-50)*LookupTables!$I$5*H32*I32+J32)</f>
        <v>#N/A</v>
      </c>
      <c r="M32" s="6" t="e">
        <f t="shared" ca="1" si="1"/>
        <v>#N/A</v>
      </c>
      <c r="N32" s="6" t="e">
        <f ca="1">MAX(0,M32*(1+_xlfn.NORM.INV(RAND(),LookupTables!$I$6,0.08)))</f>
        <v>#N/A</v>
      </c>
      <c r="O32" s="6" t="e">
        <f t="shared" ca="1" si="2"/>
        <v>#N/A</v>
      </c>
      <c r="P32" s="6" t="e">
        <f t="shared" ca="1" si="3"/>
        <v>#N/A</v>
      </c>
      <c r="Q32" s="6" t="e">
        <f t="shared" ca="1" si="4"/>
        <v>#N/A</v>
      </c>
      <c r="R32" s="49">
        <v>42186</v>
      </c>
      <c r="S32" s="50">
        <v>19.013999999999999</v>
      </c>
      <c r="T32" s="51">
        <v>0</v>
      </c>
      <c r="U32" s="51">
        <v>125</v>
      </c>
      <c r="V32" s="51">
        <v>126</v>
      </c>
      <c r="W32" s="51">
        <v>125</v>
      </c>
      <c r="X32" s="51">
        <v>0</v>
      </c>
      <c r="Y32" s="51">
        <v>1</v>
      </c>
    </row>
    <row r="33" spans="2:25" hidden="1">
      <c r="B33" s="15">
        <v>2002</v>
      </c>
      <c r="C33" s="16">
        <v>9</v>
      </c>
      <c r="D33" s="16" t="s">
        <v>39</v>
      </c>
      <c r="E33" s="18">
        <v>15.231999999999999</v>
      </c>
      <c r="F33" s="24">
        <f t="shared" si="0"/>
        <v>59.4176</v>
      </c>
      <c r="H33" s="3" t="e">
        <f>VLOOKUP(D33,LookupTables!$A$2:$B$8,2,FALSE)</f>
        <v>#N/A</v>
      </c>
      <c r="I33" s="3" t="e">
        <f>INDEX(LookupTables!$F$2:$F$13,MATCH(F33,LookupTables!$D$2:$D$13,0))</f>
        <v>#N/A</v>
      </c>
      <c r="J33" s="5">
        <f ca="1">_xlfn.NORM.INV(RAND(),LookupTables!$I$2,LookupTables!$I$3)</f>
        <v>-43.034839548373597</v>
      </c>
      <c r="K33" s="6" t="e">
        <f ca="1">MAX(0,(100-E33)*LookupTables!$I$4*H33*I33+J33)</f>
        <v>#N/A</v>
      </c>
      <c r="L33" s="6" t="e">
        <f ca="1">MAX(0,(E33-50)*LookupTables!$I$5*H33*I33+J33)</f>
        <v>#N/A</v>
      </c>
      <c r="M33" s="6" t="e">
        <f t="shared" ca="1" si="1"/>
        <v>#N/A</v>
      </c>
      <c r="N33" s="6" t="e">
        <f ca="1">MAX(0,M33*(1+_xlfn.NORM.INV(RAND(),LookupTables!$I$6,0.08)))</f>
        <v>#N/A</v>
      </c>
      <c r="O33" s="6" t="e">
        <f t="shared" ca="1" si="2"/>
        <v>#N/A</v>
      </c>
      <c r="P33" s="6" t="e">
        <f t="shared" ca="1" si="3"/>
        <v>#N/A</v>
      </c>
      <c r="Q33" s="6" t="e">
        <f t="shared" ca="1" si="4"/>
        <v>#N/A</v>
      </c>
      <c r="R33" s="49">
        <v>42217</v>
      </c>
      <c r="S33" s="50">
        <v>19.035</v>
      </c>
      <c r="T33" s="51">
        <v>0</v>
      </c>
      <c r="U33" s="51">
        <v>48</v>
      </c>
      <c r="V33" s="51">
        <v>54</v>
      </c>
      <c r="W33" s="51">
        <v>48</v>
      </c>
      <c r="X33" s="51">
        <v>0</v>
      </c>
      <c r="Y33" s="51">
        <v>6</v>
      </c>
    </row>
    <row r="34" spans="2:25" hidden="1">
      <c r="B34" s="13">
        <v>2002</v>
      </c>
      <c r="C34" s="14">
        <v>10</v>
      </c>
      <c r="D34" s="14" t="s">
        <v>39</v>
      </c>
      <c r="E34" s="19">
        <v>6.9690000000000003</v>
      </c>
      <c r="F34" s="24">
        <f t="shared" si="0"/>
        <v>44.544200000000004</v>
      </c>
      <c r="H34" s="3" t="e">
        <f>VLOOKUP(D34,LookupTables!$A$2:$B$8,2,FALSE)</f>
        <v>#N/A</v>
      </c>
      <c r="I34" s="3" t="e">
        <f>INDEX(LookupTables!$F$2:$F$13,MATCH(F34,LookupTables!$D$2:$D$13,0))</f>
        <v>#N/A</v>
      </c>
      <c r="J34" s="5">
        <f ca="1">_xlfn.NORM.INV(RAND(),LookupTables!$I$2,LookupTables!$I$3)</f>
        <v>55.267348140348027</v>
      </c>
      <c r="K34" s="6" t="e">
        <f ca="1">MAX(0,(100-E34)*LookupTables!$I$4*H34*I34+J34)</f>
        <v>#N/A</v>
      </c>
      <c r="L34" s="6" t="e">
        <f ca="1">MAX(0,(E34-50)*LookupTables!$I$5*H34*I34+J34)</f>
        <v>#N/A</v>
      </c>
      <c r="M34" s="6" t="e">
        <f t="shared" ca="1" si="1"/>
        <v>#N/A</v>
      </c>
      <c r="N34" s="6" t="e">
        <f ca="1">MAX(0,M34*(1+_xlfn.NORM.INV(RAND(),LookupTables!$I$6,0.08)))</f>
        <v>#N/A</v>
      </c>
      <c r="O34" s="6" t="e">
        <f t="shared" ca="1" si="2"/>
        <v>#N/A</v>
      </c>
      <c r="P34" s="6" t="e">
        <f t="shared" ca="1" si="3"/>
        <v>#N/A</v>
      </c>
      <c r="Q34" s="6" t="e">
        <f t="shared" ca="1" si="4"/>
        <v>#N/A</v>
      </c>
      <c r="R34" s="49">
        <v>42248</v>
      </c>
      <c r="S34" s="50">
        <v>14.785</v>
      </c>
      <c r="T34" s="51">
        <v>185</v>
      </c>
      <c r="U34" s="51">
        <v>5</v>
      </c>
      <c r="V34" s="51">
        <v>221</v>
      </c>
      <c r="W34" s="51">
        <v>190</v>
      </c>
      <c r="X34" s="51">
        <v>0</v>
      </c>
      <c r="Y34" s="51">
        <v>31</v>
      </c>
    </row>
    <row r="35" spans="2:25" hidden="1">
      <c r="B35" s="15">
        <v>2002</v>
      </c>
      <c r="C35" s="16">
        <v>11</v>
      </c>
      <c r="D35" s="16" t="s">
        <v>39</v>
      </c>
      <c r="E35" s="18">
        <v>3.7309999999999999</v>
      </c>
      <c r="F35" s="24">
        <f t="shared" si="0"/>
        <v>38.715800000000002</v>
      </c>
      <c r="H35" s="3" t="e">
        <f>VLOOKUP(D35,LookupTables!$A$2:$B$8,2,FALSE)</f>
        <v>#N/A</v>
      </c>
      <c r="I35" s="3" t="e">
        <f>INDEX(LookupTables!$F$2:$F$13,MATCH(F35,LookupTables!$D$2:$D$13,0))</f>
        <v>#N/A</v>
      </c>
      <c r="J35" s="5">
        <f ca="1">_xlfn.NORM.INV(RAND(),LookupTables!$I$2,LookupTables!$I$3)</f>
        <v>28.535273773575142</v>
      </c>
      <c r="K35" s="6" t="e">
        <f ca="1">MAX(0,(100-E35)*LookupTables!$I$4*H35*I35+J35)</f>
        <v>#N/A</v>
      </c>
      <c r="L35" s="6" t="e">
        <f ca="1">MAX(0,(E35-50)*LookupTables!$I$5*H35*I35+J35)</f>
        <v>#N/A</v>
      </c>
      <c r="M35" s="6" t="e">
        <f t="shared" ca="1" si="1"/>
        <v>#N/A</v>
      </c>
      <c r="N35" s="6" t="e">
        <f ca="1">MAX(0,M35*(1+_xlfn.NORM.INV(RAND(),LookupTables!$I$6,0.08)))</f>
        <v>#N/A</v>
      </c>
      <c r="O35" s="6" t="e">
        <f t="shared" ca="1" si="2"/>
        <v>#N/A</v>
      </c>
      <c r="P35" s="6" t="e">
        <f t="shared" ca="1" si="3"/>
        <v>#N/A</v>
      </c>
      <c r="Q35" s="6" t="e">
        <f t="shared" ca="1" si="4"/>
        <v>#N/A</v>
      </c>
      <c r="R35" s="49">
        <v>42278</v>
      </c>
      <c r="S35" s="50">
        <v>7.5579999999999998</v>
      </c>
      <c r="T35" s="51">
        <v>222</v>
      </c>
      <c r="U35" s="51">
        <v>1</v>
      </c>
      <c r="V35" s="51">
        <v>249</v>
      </c>
      <c r="W35" s="51">
        <v>223</v>
      </c>
      <c r="X35" s="51">
        <v>0</v>
      </c>
      <c r="Y35" s="51">
        <v>26</v>
      </c>
    </row>
    <row r="36" spans="2:25" hidden="1">
      <c r="B36" s="13">
        <v>2002</v>
      </c>
      <c r="C36" s="14">
        <v>12</v>
      </c>
      <c r="D36" s="14" t="s">
        <v>39</v>
      </c>
      <c r="E36" s="19">
        <v>-0.60399999999999998</v>
      </c>
      <c r="F36" s="24">
        <f t="shared" si="0"/>
        <v>30.912800000000001</v>
      </c>
      <c r="H36" s="3" t="e">
        <f>VLOOKUP(D36,LookupTables!$A$2:$B$8,2,FALSE)</f>
        <v>#N/A</v>
      </c>
      <c r="I36" s="3" t="e">
        <f>INDEX(LookupTables!$F$2:$F$13,MATCH(F36,LookupTables!$D$2:$D$13,0))</f>
        <v>#N/A</v>
      </c>
      <c r="J36" s="5">
        <f ca="1">_xlfn.NORM.INV(RAND(),LookupTables!$I$2,LookupTables!$I$3)</f>
        <v>-72.279760279850422</v>
      </c>
      <c r="K36" s="6" t="e">
        <f ca="1">MAX(0,(100-E36)*LookupTables!$I$4*H36*I36+J36)</f>
        <v>#N/A</v>
      </c>
      <c r="L36" s="6" t="e">
        <f ca="1">MAX(0,(E36-50)*LookupTables!$I$5*H36*I36+J36)</f>
        <v>#N/A</v>
      </c>
      <c r="M36" s="6" t="e">
        <f t="shared" ca="1" si="1"/>
        <v>#N/A</v>
      </c>
      <c r="N36" s="6" t="e">
        <f ca="1">MAX(0,M36*(1+_xlfn.NORM.INV(RAND(),LookupTables!$I$6,0.08)))</f>
        <v>#N/A</v>
      </c>
      <c r="O36" s="6" t="e">
        <f t="shared" ca="1" si="2"/>
        <v>#N/A</v>
      </c>
      <c r="P36" s="6" t="e">
        <f t="shared" ca="1" si="3"/>
        <v>#N/A</v>
      </c>
      <c r="Q36" s="6" t="e">
        <f t="shared" ca="1" si="4"/>
        <v>#N/A</v>
      </c>
      <c r="R36" s="49">
        <v>42309</v>
      </c>
      <c r="S36" s="50">
        <v>2.3210000000000002</v>
      </c>
      <c r="T36" s="51">
        <v>333</v>
      </c>
      <c r="U36" s="51">
        <v>0</v>
      </c>
      <c r="V36" s="51">
        <v>392</v>
      </c>
      <c r="W36" s="51">
        <v>333</v>
      </c>
      <c r="X36" s="51">
        <v>0</v>
      </c>
      <c r="Y36" s="51">
        <v>59</v>
      </c>
    </row>
    <row r="37" spans="2:25" hidden="1">
      <c r="B37" s="15">
        <v>2003</v>
      </c>
      <c r="C37" s="16">
        <v>1</v>
      </c>
      <c r="D37" s="16" t="s">
        <v>39</v>
      </c>
      <c r="E37" s="18">
        <v>-7.5999999999999998E-2</v>
      </c>
      <c r="F37" s="24">
        <f t="shared" si="0"/>
        <v>31.863199999999999</v>
      </c>
      <c r="H37" s="3" t="e">
        <f>VLOOKUP(D37,LookupTables!$A$2:$B$8,2,FALSE)</f>
        <v>#N/A</v>
      </c>
      <c r="I37" s="3" t="e">
        <f>INDEX(LookupTables!$F$2:$F$13,MATCH(F37,LookupTables!$D$2:$D$13,0))</f>
        <v>#N/A</v>
      </c>
      <c r="J37" s="5">
        <f ca="1">_xlfn.NORM.INV(RAND(),LookupTables!$I$2,LookupTables!$I$3)</f>
        <v>8.7264596396705549</v>
      </c>
      <c r="K37" s="6" t="e">
        <f ca="1">MAX(0,(100-E37)*LookupTables!$I$4*H37*I37+J37)</f>
        <v>#N/A</v>
      </c>
      <c r="L37" s="6" t="e">
        <f ca="1">MAX(0,(E37-50)*LookupTables!$I$5*H37*I37+J37)</f>
        <v>#N/A</v>
      </c>
      <c r="M37" s="6" t="e">
        <f t="shared" ca="1" si="1"/>
        <v>#N/A</v>
      </c>
      <c r="N37" s="6" t="e">
        <f ca="1">MAX(0,M37*(1+_xlfn.NORM.INV(RAND(),LookupTables!$I$6,0.08)))</f>
        <v>#N/A</v>
      </c>
      <c r="O37" s="6" t="e">
        <f t="shared" ca="1" si="2"/>
        <v>#N/A</v>
      </c>
      <c r="P37" s="6" t="e">
        <f t="shared" ca="1" si="3"/>
        <v>#N/A</v>
      </c>
      <c r="Q37" s="6" t="e">
        <f t="shared" ca="1" si="4"/>
        <v>#N/A</v>
      </c>
      <c r="R37" s="49">
        <v>42339</v>
      </c>
      <c r="S37" s="50">
        <v>-4.6509999999999998</v>
      </c>
      <c r="T37" s="51">
        <v>610</v>
      </c>
      <c r="U37" s="51">
        <v>0</v>
      </c>
      <c r="V37" s="51">
        <v>703</v>
      </c>
      <c r="W37" s="51">
        <v>610</v>
      </c>
      <c r="X37" s="51">
        <v>0</v>
      </c>
      <c r="Y37" s="51">
        <v>93</v>
      </c>
    </row>
    <row r="38" spans="2:25" hidden="1">
      <c r="B38" s="13">
        <v>2003</v>
      </c>
      <c r="C38" s="14">
        <v>2</v>
      </c>
      <c r="D38" s="14" t="s">
        <v>39</v>
      </c>
      <c r="E38" s="19">
        <v>-1.095</v>
      </c>
      <c r="F38" s="24">
        <f t="shared" si="0"/>
        <v>30.029</v>
      </c>
      <c r="H38" s="3" t="e">
        <f>VLOOKUP(D38,LookupTables!$A$2:$B$8,2,FALSE)</f>
        <v>#N/A</v>
      </c>
      <c r="I38" s="3" t="e">
        <f>INDEX(LookupTables!$F$2:$F$13,MATCH(F38,LookupTables!$D$2:$D$13,0))</f>
        <v>#N/A</v>
      </c>
      <c r="J38" s="5">
        <f ca="1">_xlfn.NORM.INV(RAND(),LookupTables!$I$2,LookupTables!$I$3)</f>
        <v>-89.901781734996547</v>
      </c>
      <c r="K38" s="6" t="e">
        <f ca="1">MAX(0,(100-E38)*LookupTables!$I$4*H38*I38+J38)</f>
        <v>#N/A</v>
      </c>
      <c r="L38" s="6" t="e">
        <f ca="1">MAX(0,(E38-50)*LookupTables!$I$5*H38*I38+J38)</f>
        <v>#N/A</v>
      </c>
      <c r="M38" s="6" t="e">
        <f t="shared" ca="1" si="1"/>
        <v>#N/A</v>
      </c>
      <c r="N38" s="6" t="e">
        <f ca="1">MAX(0,M38*(1+_xlfn.NORM.INV(RAND(),LookupTables!$I$6,0.08)))</f>
        <v>#N/A</v>
      </c>
      <c r="O38" s="6" t="e">
        <f t="shared" ca="1" si="2"/>
        <v>#N/A</v>
      </c>
      <c r="P38" s="6" t="e">
        <f t="shared" ca="1" si="3"/>
        <v>#N/A</v>
      </c>
      <c r="Q38" s="6" t="e">
        <f t="shared" ca="1" si="4"/>
        <v>#N/A</v>
      </c>
      <c r="R38" s="49">
        <v>42370</v>
      </c>
      <c r="S38" s="50">
        <v>-6.2110000000000003</v>
      </c>
      <c r="T38" s="51">
        <v>614</v>
      </c>
      <c r="U38" s="51">
        <v>0</v>
      </c>
      <c r="V38" s="51">
        <v>662</v>
      </c>
      <c r="W38" s="51">
        <v>614</v>
      </c>
      <c r="X38" s="51">
        <v>0</v>
      </c>
      <c r="Y38" s="51">
        <v>48</v>
      </c>
    </row>
    <row r="39" spans="2:25" hidden="1">
      <c r="B39" s="15">
        <v>2003</v>
      </c>
      <c r="C39" s="16">
        <v>3</v>
      </c>
      <c r="D39" s="16" t="s">
        <v>39</v>
      </c>
      <c r="E39" s="18">
        <v>3.3755000000000002</v>
      </c>
      <c r="F39" s="24">
        <f t="shared" si="0"/>
        <v>38.075900000000004</v>
      </c>
      <c r="H39" s="3" t="e">
        <f>VLOOKUP(D39,LookupTables!$A$2:$B$8,2,FALSE)</f>
        <v>#N/A</v>
      </c>
      <c r="I39" s="3" t="e">
        <f>INDEX(LookupTables!$F$2:$F$13,MATCH(F39,LookupTables!$D$2:$D$13,0))</f>
        <v>#N/A</v>
      </c>
      <c r="J39" s="5">
        <f ca="1">_xlfn.NORM.INV(RAND(),LookupTables!$I$2,LookupTables!$I$3)</f>
        <v>44.133799757970941</v>
      </c>
      <c r="K39" s="6" t="e">
        <f ca="1">MAX(0,(100-E39)*LookupTables!$I$4*H39*I39+J39)</f>
        <v>#N/A</v>
      </c>
      <c r="L39" s="6" t="e">
        <f ca="1">MAX(0,(E39-50)*LookupTables!$I$5*H39*I39+J39)</f>
        <v>#N/A</v>
      </c>
      <c r="M39" s="6" t="e">
        <f t="shared" ca="1" si="1"/>
        <v>#N/A</v>
      </c>
      <c r="N39" s="6" t="e">
        <f ca="1">MAX(0,M39*(1+_xlfn.NORM.INV(RAND(),LookupTables!$I$6,0.08)))</f>
        <v>#N/A</v>
      </c>
      <c r="O39" s="6" t="e">
        <f t="shared" ca="1" si="2"/>
        <v>#N/A</v>
      </c>
      <c r="P39" s="6" t="e">
        <f t="shared" ca="1" si="3"/>
        <v>#N/A</v>
      </c>
      <c r="Q39" s="6" t="e">
        <f t="shared" ca="1" si="4"/>
        <v>#N/A</v>
      </c>
      <c r="R39" s="49">
        <v>42401</v>
      </c>
      <c r="S39" s="50">
        <v>-6.3940000000000001</v>
      </c>
      <c r="T39" s="51">
        <v>550</v>
      </c>
      <c r="U39" s="51">
        <v>0</v>
      </c>
      <c r="V39" s="51">
        <v>649</v>
      </c>
      <c r="W39" s="51">
        <v>550</v>
      </c>
      <c r="X39" s="51">
        <v>0</v>
      </c>
      <c r="Y39" s="51">
        <v>99</v>
      </c>
    </row>
    <row r="40" spans="2:25" hidden="1">
      <c r="B40" s="13">
        <v>2003</v>
      </c>
      <c r="C40" s="14">
        <v>4</v>
      </c>
      <c r="D40" s="14" t="s">
        <v>39</v>
      </c>
      <c r="E40" s="19">
        <v>7.1124999999999998</v>
      </c>
      <c r="F40" s="24">
        <f t="shared" si="0"/>
        <v>44.802500000000002</v>
      </c>
      <c r="H40" s="3" t="e">
        <f>VLOOKUP(D40,LookupTables!$A$2:$B$8,2,FALSE)</f>
        <v>#N/A</v>
      </c>
      <c r="I40" s="3" t="e">
        <f>INDEX(LookupTables!$F$2:$F$13,MATCH(F40,LookupTables!$D$2:$D$13,0))</f>
        <v>#N/A</v>
      </c>
      <c r="J40" s="5">
        <f ca="1">_xlfn.NORM.INV(RAND(),LookupTables!$I$2,LookupTables!$I$3)</f>
        <v>94.434637383772326</v>
      </c>
      <c r="K40" s="6" t="e">
        <f ca="1">MAX(0,(100-E40)*LookupTables!$I$4*H40*I40+J40)</f>
        <v>#N/A</v>
      </c>
      <c r="L40" s="6" t="e">
        <f ca="1">MAX(0,(E40-50)*LookupTables!$I$5*H40*I40+J40)</f>
        <v>#N/A</v>
      </c>
      <c r="M40" s="6" t="e">
        <f t="shared" ca="1" si="1"/>
        <v>#N/A</v>
      </c>
      <c r="N40" s="6" t="e">
        <f ca="1">MAX(0,M40*(1+_xlfn.NORM.INV(RAND(),LookupTables!$I$6,0.08)))</f>
        <v>#N/A</v>
      </c>
      <c r="O40" s="6" t="e">
        <f t="shared" ca="1" si="2"/>
        <v>#N/A</v>
      </c>
      <c r="P40" s="6" t="e">
        <f t="shared" ca="1" si="3"/>
        <v>#N/A</v>
      </c>
      <c r="Q40" s="6" t="e">
        <f t="shared" ca="1" si="4"/>
        <v>#N/A</v>
      </c>
      <c r="R40" s="49">
        <v>42430</v>
      </c>
      <c r="S40" s="50">
        <v>-2.2269999999999999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</row>
    <row r="41" spans="2:25" hidden="1">
      <c r="B41" s="15">
        <v>2003</v>
      </c>
      <c r="C41" s="16">
        <v>5</v>
      </c>
      <c r="D41" s="16" t="s">
        <v>39</v>
      </c>
      <c r="E41" s="18">
        <v>12.2095</v>
      </c>
      <c r="F41" s="24">
        <f t="shared" si="0"/>
        <v>53.9771</v>
      </c>
      <c r="H41" s="3" t="e">
        <f>VLOOKUP(D41,LookupTables!$A$2:$B$8,2,FALSE)</f>
        <v>#N/A</v>
      </c>
      <c r="I41" s="3" t="e">
        <f>INDEX(LookupTables!$F$2:$F$13,MATCH(F41,LookupTables!$D$2:$D$13,0))</f>
        <v>#N/A</v>
      </c>
      <c r="J41" s="5">
        <f ca="1">_xlfn.NORM.INV(RAND(),LookupTables!$I$2,LookupTables!$I$3)</f>
        <v>-59.845025021475074</v>
      </c>
      <c r="K41" s="6" t="e">
        <f ca="1">MAX(0,(100-E41)*LookupTables!$I$4*H41*I41+J41)</f>
        <v>#N/A</v>
      </c>
      <c r="L41" s="6" t="e">
        <f ca="1">MAX(0,(E41-50)*LookupTables!$I$5*H41*I41+J41)</f>
        <v>#N/A</v>
      </c>
      <c r="M41" s="6" t="e">
        <f t="shared" ca="1" si="1"/>
        <v>#N/A</v>
      </c>
      <c r="N41" s="6" t="e">
        <f ca="1">MAX(0,M41*(1+_xlfn.NORM.INV(RAND(),LookupTables!$I$6,0.08)))</f>
        <v>#N/A</v>
      </c>
      <c r="O41" s="6" t="e">
        <f t="shared" ca="1" si="2"/>
        <v>#N/A</v>
      </c>
      <c r="P41" s="6" t="e">
        <f t="shared" ca="1" si="3"/>
        <v>#N/A</v>
      </c>
      <c r="Q41" s="6" t="e">
        <f t="shared" ca="1" si="4"/>
        <v>#N/A</v>
      </c>
      <c r="R41" s="49">
        <v>42461</v>
      </c>
      <c r="S41" s="50">
        <v>5.194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</row>
    <row r="42" spans="2:25" hidden="1">
      <c r="B42" s="13">
        <v>2003</v>
      </c>
      <c r="C42" s="14">
        <v>6</v>
      </c>
      <c r="D42" s="14" t="s">
        <v>39</v>
      </c>
      <c r="E42" s="19">
        <v>16.829000000000001</v>
      </c>
      <c r="F42" s="24">
        <f t="shared" si="0"/>
        <v>62.292200000000001</v>
      </c>
      <c r="H42" s="3" t="e">
        <f>VLOOKUP(D42,LookupTables!$A$2:$B$8,2,FALSE)</f>
        <v>#N/A</v>
      </c>
      <c r="I42" s="3" t="e">
        <f>INDEX(LookupTables!$F$2:$F$13,MATCH(F42,LookupTables!$D$2:$D$13,0))</f>
        <v>#N/A</v>
      </c>
      <c r="J42" s="5">
        <f ca="1">_xlfn.NORM.INV(RAND(),LookupTables!$I$2,LookupTables!$I$3)</f>
        <v>-3.6121004498086075E-3</v>
      </c>
      <c r="K42" s="6" t="e">
        <f ca="1">MAX(0,(100-E42)*LookupTables!$I$4*H42*I42+J42)</f>
        <v>#N/A</v>
      </c>
      <c r="L42" s="6" t="e">
        <f ca="1">MAX(0,(E42-50)*LookupTables!$I$5*H42*I42+J42)</f>
        <v>#N/A</v>
      </c>
      <c r="M42" s="6" t="e">
        <f t="shared" ca="1" si="1"/>
        <v>#N/A</v>
      </c>
      <c r="N42" s="6" t="e">
        <f ca="1">MAX(0,M42*(1+_xlfn.NORM.INV(RAND(),LookupTables!$I$6,0.08)))</f>
        <v>#N/A</v>
      </c>
      <c r="O42" s="6" t="e">
        <f t="shared" ca="1" si="2"/>
        <v>#N/A</v>
      </c>
      <c r="P42" s="6" t="e">
        <f t="shared" ca="1" si="3"/>
        <v>#N/A</v>
      </c>
      <c r="Q42" s="6" t="e">
        <f t="shared" ca="1" si="4"/>
        <v>#N/A</v>
      </c>
      <c r="R42" s="49">
        <v>42491</v>
      </c>
      <c r="S42" s="50">
        <v>11.555</v>
      </c>
      <c r="T42" s="51">
        <v>0</v>
      </c>
      <c r="U42" s="51">
        <v>26</v>
      </c>
      <c r="V42" s="51">
        <v>27</v>
      </c>
      <c r="W42" s="51">
        <v>26</v>
      </c>
      <c r="X42" s="51">
        <v>0</v>
      </c>
      <c r="Y42" s="51">
        <v>1</v>
      </c>
    </row>
    <row r="43" spans="2:25" hidden="1">
      <c r="B43" s="15">
        <v>2003</v>
      </c>
      <c r="C43" s="16">
        <v>7</v>
      </c>
      <c r="D43" s="16" t="s">
        <v>39</v>
      </c>
      <c r="E43" s="18">
        <v>19.179500000000001</v>
      </c>
      <c r="F43" s="24">
        <f t="shared" si="0"/>
        <v>66.523099999999999</v>
      </c>
      <c r="H43" s="3" t="e">
        <f>VLOOKUP(D43,LookupTables!$A$2:$B$8,2,FALSE)</f>
        <v>#N/A</v>
      </c>
      <c r="I43" s="3" t="e">
        <f>INDEX(LookupTables!$F$2:$F$13,MATCH(F43,LookupTables!$D$2:$D$13,0))</f>
        <v>#N/A</v>
      </c>
      <c r="J43" s="5">
        <f ca="1">_xlfn.NORM.INV(RAND(),LookupTables!$I$2,LookupTables!$I$3)</f>
        <v>-4.7082461048175492</v>
      </c>
      <c r="K43" s="6" t="e">
        <f ca="1">MAX(0,(100-E43)*LookupTables!$I$4*H43*I43+J43)</f>
        <v>#N/A</v>
      </c>
      <c r="L43" s="6" t="e">
        <f ca="1">MAX(0,(E43-50)*LookupTables!$I$5*H43*I43+J43)</f>
        <v>#N/A</v>
      </c>
      <c r="M43" s="6" t="e">
        <f t="shared" ca="1" si="1"/>
        <v>#N/A</v>
      </c>
      <c r="N43" s="6" t="e">
        <f ca="1">MAX(0,M43*(1+_xlfn.NORM.INV(RAND(),LookupTables!$I$6,0.08)))</f>
        <v>#N/A</v>
      </c>
      <c r="O43" s="6" t="e">
        <f t="shared" ca="1" si="2"/>
        <v>#N/A</v>
      </c>
      <c r="P43" s="6" t="e">
        <f t="shared" ca="1" si="3"/>
        <v>#N/A</v>
      </c>
      <c r="Q43" s="6" t="e">
        <f t="shared" ca="1" si="4"/>
        <v>#N/A</v>
      </c>
      <c r="R43" s="49">
        <v>42522</v>
      </c>
      <c r="S43" s="50">
        <v>16.739000000000001</v>
      </c>
      <c r="T43" s="51">
        <v>0</v>
      </c>
      <c r="U43" s="51">
        <v>41</v>
      </c>
      <c r="V43" s="51">
        <v>44</v>
      </c>
      <c r="W43" s="51">
        <v>41</v>
      </c>
      <c r="X43" s="51">
        <v>0</v>
      </c>
      <c r="Y43" s="51">
        <v>4</v>
      </c>
    </row>
    <row r="44" spans="2:25" hidden="1">
      <c r="B44" s="13">
        <v>2003</v>
      </c>
      <c r="C44" s="14">
        <v>8</v>
      </c>
      <c r="D44" s="14" t="s">
        <v>39</v>
      </c>
      <c r="E44" s="19">
        <v>18.645</v>
      </c>
      <c r="F44" s="24">
        <f t="shared" si="0"/>
        <v>65.561000000000007</v>
      </c>
      <c r="H44" s="3" t="e">
        <f>VLOOKUP(D44,LookupTables!$A$2:$B$8,2,FALSE)</f>
        <v>#N/A</v>
      </c>
      <c r="I44" s="3" t="e">
        <f>INDEX(LookupTables!$F$2:$F$13,MATCH(F44,LookupTables!$D$2:$D$13,0))</f>
        <v>#N/A</v>
      </c>
      <c r="J44" s="5">
        <f ca="1">_xlfn.NORM.INV(RAND(),LookupTables!$I$2,LookupTables!$I$3)</f>
        <v>-44.009877029665816</v>
      </c>
      <c r="K44" s="6" t="e">
        <f ca="1">MAX(0,(100-E44)*LookupTables!$I$4*H44*I44+J44)</f>
        <v>#N/A</v>
      </c>
      <c r="L44" s="6" t="e">
        <f ca="1">MAX(0,(E44-50)*LookupTables!$I$5*H44*I44+J44)</f>
        <v>#N/A</v>
      </c>
      <c r="M44" s="6" t="e">
        <f t="shared" ca="1" si="1"/>
        <v>#N/A</v>
      </c>
      <c r="N44" s="6" t="e">
        <f ca="1">MAX(0,M44*(1+_xlfn.NORM.INV(RAND(),LookupTables!$I$6,0.08)))</f>
        <v>#N/A</v>
      </c>
      <c r="O44" s="6" t="e">
        <f t="shared" ca="1" si="2"/>
        <v>#N/A</v>
      </c>
      <c r="P44" s="6" t="e">
        <f t="shared" ca="1" si="3"/>
        <v>#N/A</v>
      </c>
      <c r="Q44" s="6" t="e">
        <f t="shared" ca="1" si="4"/>
        <v>#N/A</v>
      </c>
      <c r="R44" s="49">
        <v>42552</v>
      </c>
      <c r="S44" s="50">
        <v>19.048999999999999</v>
      </c>
      <c r="T44" s="51">
        <v>0</v>
      </c>
      <c r="U44" s="51">
        <v>123</v>
      </c>
      <c r="V44" s="51">
        <v>133</v>
      </c>
      <c r="W44" s="51">
        <v>123</v>
      </c>
      <c r="X44" s="51">
        <v>0</v>
      </c>
      <c r="Y44" s="51">
        <v>10</v>
      </c>
    </row>
    <row r="45" spans="2:25" hidden="1">
      <c r="B45" s="15">
        <v>2003</v>
      </c>
      <c r="C45" s="16">
        <v>9</v>
      </c>
      <c r="D45" s="16" t="s">
        <v>39</v>
      </c>
      <c r="E45" s="18">
        <v>14.615</v>
      </c>
      <c r="F45" s="24">
        <f t="shared" si="0"/>
        <v>58.307000000000002</v>
      </c>
      <c r="H45" s="3" t="e">
        <f>VLOOKUP(D45,LookupTables!$A$2:$B$8,2,FALSE)</f>
        <v>#N/A</v>
      </c>
      <c r="I45" s="3" t="e">
        <f>INDEX(LookupTables!$F$2:$F$13,MATCH(F45,LookupTables!$D$2:$D$13,0))</f>
        <v>#N/A</v>
      </c>
      <c r="J45" s="5">
        <f ca="1">_xlfn.NORM.INV(RAND(),LookupTables!$I$2,LookupTables!$I$3)</f>
        <v>1.7345558661899347</v>
      </c>
      <c r="K45" s="6" t="e">
        <f ca="1">MAX(0,(100-E45)*LookupTables!$I$4*H45*I45+J45)</f>
        <v>#N/A</v>
      </c>
      <c r="L45" s="6" t="e">
        <f ca="1">MAX(0,(E45-50)*LookupTables!$I$5*H45*I45+J45)</f>
        <v>#N/A</v>
      </c>
      <c r="M45" s="6" t="e">
        <f t="shared" ca="1" si="1"/>
        <v>#N/A</v>
      </c>
      <c r="N45" s="6" t="e">
        <f ca="1">MAX(0,M45*(1+_xlfn.NORM.INV(RAND(),LookupTables!$I$6,0.08)))</f>
        <v>#N/A</v>
      </c>
      <c r="O45" s="6" t="e">
        <f t="shared" ca="1" si="2"/>
        <v>#N/A</v>
      </c>
      <c r="P45" s="6" t="e">
        <f t="shared" ca="1" si="3"/>
        <v>#N/A</v>
      </c>
      <c r="Q45" s="6" t="e">
        <f t="shared" ca="1" si="4"/>
        <v>#N/A</v>
      </c>
      <c r="R45" s="49">
        <v>42583</v>
      </c>
      <c r="S45" s="50">
        <v>19.071000000000002</v>
      </c>
      <c r="T45" s="51">
        <v>0</v>
      </c>
      <c r="U45" s="51">
        <v>46</v>
      </c>
      <c r="V45" s="51">
        <v>49</v>
      </c>
      <c r="W45" s="51">
        <v>46</v>
      </c>
      <c r="X45" s="51">
        <v>0</v>
      </c>
      <c r="Y45" s="51">
        <v>4</v>
      </c>
    </row>
    <row r="46" spans="2:25" hidden="1">
      <c r="B46" s="13">
        <v>2003</v>
      </c>
      <c r="C46" s="14">
        <v>10</v>
      </c>
      <c r="D46" s="14" t="s">
        <v>39</v>
      </c>
      <c r="E46" s="19">
        <v>6.7035</v>
      </c>
      <c r="F46" s="24">
        <f t="shared" si="0"/>
        <v>44.066299999999998</v>
      </c>
      <c r="H46" s="3" t="e">
        <f>VLOOKUP(D46,LookupTables!$A$2:$B$8,2,FALSE)</f>
        <v>#N/A</v>
      </c>
      <c r="I46" s="3" t="e">
        <f>INDEX(LookupTables!$F$2:$F$13,MATCH(F46,LookupTables!$D$2:$D$13,0))</f>
        <v>#N/A</v>
      </c>
      <c r="J46" s="5">
        <f ca="1">_xlfn.NORM.INV(RAND(),LookupTables!$I$2,LookupTables!$I$3)</f>
        <v>-105.7353398605495</v>
      </c>
      <c r="K46" s="6" t="e">
        <f ca="1">MAX(0,(100-E46)*LookupTables!$I$4*H46*I46+J46)</f>
        <v>#N/A</v>
      </c>
      <c r="L46" s="6" t="e">
        <f ca="1">MAX(0,(E46-50)*LookupTables!$I$5*H46*I46+J46)</f>
        <v>#N/A</v>
      </c>
      <c r="M46" s="6" t="e">
        <f t="shared" ca="1" si="1"/>
        <v>#N/A</v>
      </c>
      <c r="N46" s="6" t="e">
        <f ca="1">MAX(0,M46*(1+_xlfn.NORM.INV(RAND(),LookupTables!$I$6,0.08)))</f>
        <v>#N/A</v>
      </c>
      <c r="O46" s="6" t="e">
        <f t="shared" ca="1" si="2"/>
        <v>#N/A</v>
      </c>
      <c r="P46" s="6" t="e">
        <f t="shared" ca="1" si="3"/>
        <v>#N/A</v>
      </c>
      <c r="Q46" s="6" t="e">
        <f t="shared" ca="1" si="4"/>
        <v>#N/A</v>
      </c>
      <c r="R46" s="49">
        <v>42614</v>
      </c>
      <c r="S46" s="50">
        <v>14.82</v>
      </c>
      <c r="T46" s="51">
        <v>182</v>
      </c>
      <c r="U46" s="51">
        <v>3</v>
      </c>
      <c r="V46" s="51">
        <v>217</v>
      </c>
      <c r="W46" s="51">
        <v>185</v>
      </c>
      <c r="X46" s="51">
        <v>0</v>
      </c>
      <c r="Y46" s="51">
        <v>32</v>
      </c>
    </row>
    <row r="47" spans="2:25" hidden="1">
      <c r="B47" s="15">
        <v>2003</v>
      </c>
      <c r="C47" s="16">
        <v>11</v>
      </c>
      <c r="D47" s="16" t="s">
        <v>39</v>
      </c>
      <c r="E47" s="18">
        <v>6.1944999999999997</v>
      </c>
      <c r="F47" s="24">
        <f t="shared" si="0"/>
        <v>43.150100000000002</v>
      </c>
      <c r="H47" s="3" t="e">
        <f>VLOOKUP(D47,LookupTables!$A$2:$B$8,2,FALSE)</f>
        <v>#N/A</v>
      </c>
      <c r="I47" s="3" t="e">
        <f>INDEX(LookupTables!$F$2:$F$13,MATCH(F47,LookupTables!$D$2:$D$13,0))</f>
        <v>#N/A</v>
      </c>
      <c r="J47" s="5">
        <f ca="1">_xlfn.NORM.INV(RAND(),LookupTables!$I$2,LookupTables!$I$3)</f>
        <v>57.488487724206927</v>
      </c>
      <c r="K47" s="6" t="e">
        <f ca="1">MAX(0,(100-E47)*LookupTables!$I$4*H47*I47+J47)</f>
        <v>#N/A</v>
      </c>
      <c r="L47" s="6" t="e">
        <f ca="1">MAX(0,(E47-50)*LookupTables!$I$5*H47*I47+J47)</f>
        <v>#N/A</v>
      </c>
      <c r="M47" s="6" t="e">
        <f t="shared" ca="1" si="1"/>
        <v>#N/A</v>
      </c>
      <c r="N47" s="6" t="e">
        <f ca="1">MAX(0,M47*(1+_xlfn.NORM.INV(RAND(),LookupTables!$I$6,0.08)))</f>
        <v>#N/A</v>
      </c>
      <c r="O47" s="6" t="e">
        <f t="shared" ca="1" si="2"/>
        <v>#N/A</v>
      </c>
      <c r="P47" s="6" t="e">
        <f t="shared" ca="1" si="3"/>
        <v>#N/A</v>
      </c>
      <c r="Q47" s="6" t="e">
        <f t="shared" ca="1" si="4"/>
        <v>#N/A</v>
      </c>
      <c r="R47" s="49">
        <v>42644</v>
      </c>
      <c r="S47" s="50">
        <v>7.5940000000000003</v>
      </c>
      <c r="T47" s="51">
        <v>218</v>
      </c>
      <c r="U47" s="51">
        <v>0</v>
      </c>
      <c r="V47" s="51">
        <v>236</v>
      </c>
      <c r="W47" s="51">
        <v>218</v>
      </c>
      <c r="X47" s="51">
        <v>0</v>
      </c>
      <c r="Y47" s="51">
        <v>18</v>
      </c>
    </row>
    <row r="48" spans="2:25" hidden="1">
      <c r="B48" s="13">
        <v>2003</v>
      </c>
      <c r="C48" s="14">
        <v>12</v>
      </c>
      <c r="D48" s="14" t="s">
        <v>39</v>
      </c>
      <c r="E48" s="19">
        <v>3.5819999999999999</v>
      </c>
      <c r="F48" s="24">
        <f t="shared" si="0"/>
        <v>38.447600000000001</v>
      </c>
      <c r="H48" s="3" t="e">
        <f>VLOOKUP(D48,LookupTables!$A$2:$B$8,2,FALSE)</f>
        <v>#N/A</v>
      </c>
      <c r="I48" s="3" t="e">
        <f>INDEX(LookupTables!$F$2:$F$13,MATCH(F48,LookupTables!$D$2:$D$13,0))</f>
        <v>#N/A</v>
      </c>
      <c r="J48" s="5">
        <f ca="1">_xlfn.NORM.INV(RAND(),LookupTables!$I$2,LookupTables!$I$3)</f>
        <v>-106.72910809799131</v>
      </c>
      <c r="K48" s="6" t="e">
        <f ca="1">MAX(0,(100-E48)*LookupTables!$I$4*H48*I48+J48)</f>
        <v>#N/A</v>
      </c>
      <c r="L48" s="6" t="e">
        <f ca="1">MAX(0,(E48-50)*LookupTables!$I$5*H48*I48+J48)</f>
        <v>#N/A</v>
      </c>
      <c r="M48" s="6" t="e">
        <f t="shared" ca="1" si="1"/>
        <v>#N/A</v>
      </c>
      <c r="N48" s="6" t="e">
        <f ca="1">MAX(0,M48*(1+_xlfn.NORM.INV(RAND(),LookupTables!$I$6,0.08)))</f>
        <v>#N/A</v>
      </c>
      <c r="O48" s="6" t="e">
        <f t="shared" ca="1" si="2"/>
        <v>#N/A</v>
      </c>
      <c r="P48" s="6" t="e">
        <f t="shared" ca="1" si="3"/>
        <v>#N/A</v>
      </c>
      <c r="Q48" s="6" t="e">
        <f t="shared" ca="1" si="4"/>
        <v>#N/A</v>
      </c>
      <c r="R48" s="49">
        <v>42675</v>
      </c>
      <c r="S48" s="50">
        <v>2.3570000000000002</v>
      </c>
      <c r="T48" s="51">
        <v>330</v>
      </c>
      <c r="U48" s="51">
        <v>0</v>
      </c>
      <c r="V48" s="51">
        <v>320</v>
      </c>
      <c r="W48" s="51">
        <v>320</v>
      </c>
      <c r="X48" s="51">
        <v>0</v>
      </c>
      <c r="Y48" s="51">
        <v>0</v>
      </c>
    </row>
    <row r="49" spans="2:25" hidden="1">
      <c r="B49" s="15">
        <v>2004</v>
      </c>
      <c r="C49" s="16">
        <v>1</v>
      </c>
      <c r="D49" s="16" t="s">
        <v>39</v>
      </c>
      <c r="E49" s="18">
        <v>-0.76800000000000002</v>
      </c>
      <c r="F49" s="24">
        <f t="shared" si="0"/>
        <v>30.617599999999999</v>
      </c>
      <c r="H49" s="3" t="e">
        <f>VLOOKUP(D49,LookupTables!$A$2:$B$8,2,FALSE)</f>
        <v>#N/A</v>
      </c>
      <c r="I49" s="3" t="e">
        <f>INDEX(LookupTables!$F$2:$F$13,MATCH(F49,LookupTables!$D$2:$D$13,0))</f>
        <v>#N/A</v>
      </c>
      <c r="J49" s="5">
        <f ca="1">_xlfn.NORM.INV(RAND(),LookupTables!$I$2,LookupTables!$I$3)</f>
        <v>80.695253223256842</v>
      </c>
      <c r="K49" s="6" t="e">
        <f ca="1">MAX(0,(100-E49)*LookupTables!$I$4*H49*I49+J49)</f>
        <v>#N/A</v>
      </c>
      <c r="L49" s="6" t="e">
        <f ca="1">MAX(0,(E49-50)*LookupTables!$I$5*H49*I49+J49)</f>
        <v>#N/A</v>
      </c>
      <c r="M49" s="6" t="e">
        <f t="shared" ca="1" si="1"/>
        <v>#N/A</v>
      </c>
      <c r="N49" s="6" t="e">
        <f ca="1">MAX(0,M49*(1+_xlfn.NORM.INV(RAND(),LookupTables!$I$6,0.08)))</f>
        <v>#N/A</v>
      </c>
      <c r="O49" s="6" t="e">
        <f t="shared" ca="1" si="2"/>
        <v>#N/A</v>
      </c>
      <c r="P49" s="6" t="e">
        <f t="shared" ca="1" si="3"/>
        <v>#N/A</v>
      </c>
      <c r="Q49" s="6" t="e">
        <f t="shared" ca="1" si="4"/>
        <v>#N/A</v>
      </c>
      <c r="R49" s="49">
        <v>42705</v>
      </c>
      <c r="S49" s="50">
        <v>-4.6150000000000002</v>
      </c>
      <c r="T49" s="51">
        <v>606</v>
      </c>
      <c r="U49" s="51">
        <v>0</v>
      </c>
      <c r="V49" s="51">
        <v>712</v>
      </c>
      <c r="W49" s="51">
        <v>606</v>
      </c>
      <c r="X49" s="51">
        <v>0</v>
      </c>
      <c r="Y49" s="51">
        <v>105</v>
      </c>
    </row>
    <row r="50" spans="2:25" hidden="1">
      <c r="B50" s="13">
        <v>2004</v>
      </c>
      <c r="C50" s="14">
        <v>2</v>
      </c>
      <c r="D50" s="14" t="s">
        <v>39</v>
      </c>
      <c r="E50" s="19">
        <v>2.0285000000000002</v>
      </c>
      <c r="F50" s="24">
        <f t="shared" si="0"/>
        <v>35.651299999999999</v>
      </c>
      <c r="H50" s="3" t="e">
        <f>VLOOKUP(D50,LookupTables!$A$2:$B$8,2,FALSE)</f>
        <v>#N/A</v>
      </c>
      <c r="I50" s="3" t="e">
        <f>INDEX(LookupTables!$F$2:$F$13,MATCH(F50,LookupTables!$D$2:$D$13,0))</f>
        <v>#N/A</v>
      </c>
      <c r="J50" s="5">
        <f ca="1">_xlfn.NORM.INV(RAND(),LookupTables!$I$2,LookupTables!$I$3)</f>
        <v>94.150532398971848</v>
      </c>
      <c r="K50" s="6" t="e">
        <f ca="1">MAX(0,(100-E50)*LookupTables!$I$4*H50*I50+J50)</f>
        <v>#N/A</v>
      </c>
      <c r="L50" s="6" t="e">
        <f ca="1">MAX(0,(E50-50)*LookupTables!$I$5*H50*I50+J50)</f>
        <v>#N/A</v>
      </c>
      <c r="M50" s="6" t="e">
        <f t="shared" ca="1" si="1"/>
        <v>#N/A</v>
      </c>
      <c r="N50" s="6" t="e">
        <f ca="1">MAX(0,M50*(1+_xlfn.NORM.INV(RAND(),LookupTables!$I$6,0.08)))</f>
        <v>#N/A</v>
      </c>
      <c r="O50" s="6" t="e">
        <f t="shared" ca="1" si="2"/>
        <v>#N/A</v>
      </c>
      <c r="P50" s="6" t="e">
        <f t="shared" ca="1" si="3"/>
        <v>#N/A</v>
      </c>
      <c r="Q50" s="6" t="e">
        <f t="shared" ca="1" si="4"/>
        <v>#N/A</v>
      </c>
      <c r="R50" s="49">
        <v>42736</v>
      </c>
      <c r="S50" s="50">
        <v>-6.1760000000000002</v>
      </c>
      <c r="T50" s="51">
        <v>611</v>
      </c>
      <c r="U50" s="51">
        <v>0</v>
      </c>
      <c r="V50" s="51">
        <v>668</v>
      </c>
      <c r="W50" s="51">
        <v>611</v>
      </c>
      <c r="X50" s="51">
        <v>0</v>
      </c>
      <c r="Y50" s="51">
        <v>57</v>
      </c>
    </row>
    <row r="51" spans="2:25" hidden="1">
      <c r="B51" s="15">
        <v>2004</v>
      </c>
      <c r="C51" s="16">
        <v>3</v>
      </c>
      <c r="D51" s="16" t="s">
        <v>39</v>
      </c>
      <c r="E51" s="18">
        <v>3.726</v>
      </c>
      <c r="F51" s="24">
        <f t="shared" si="0"/>
        <v>38.706800000000001</v>
      </c>
      <c r="H51" s="3" t="e">
        <f>VLOOKUP(D51,LookupTables!$A$2:$B$8,2,FALSE)</f>
        <v>#N/A</v>
      </c>
      <c r="I51" s="3" t="e">
        <f>INDEX(LookupTables!$F$2:$F$13,MATCH(F51,LookupTables!$D$2:$D$13,0))</f>
        <v>#N/A</v>
      </c>
      <c r="J51" s="5">
        <f ca="1">_xlfn.NORM.INV(RAND(),LookupTables!$I$2,LookupTables!$I$3)</f>
        <v>-65.573584901981604</v>
      </c>
      <c r="K51" s="6" t="e">
        <f ca="1">MAX(0,(100-E51)*LookupTables!$I$4*H51*I51+J51)</f>
        <v>#N/A</v>
      </c>
      <c r="L51" s="6" t="e">
        <f ca="1">MAX(0,(E51-50)*LookupTables!$I$5*H51*I51+J51)</f>
        <v>#N/A</v>
      </c>
      <c r="M51" s="6" t="e">
        <f t="shared" ca="1" si="1"/>
        <v>#N/A</v>
      </c>
      <c r="N51" s="6" t="e">
        <f ca="1">MAX(0,M51*(1+_xlfn.NORM.INV(RAND(),LookupTables!$I$6,0.08)))</f>
        <v>#N/A</v>
      </c>
      <c r="O51" s="6" t="e">
        <f t="shared" ca="1" si="2"/>
        <v>#N/A</v>
      </c>
      <c r="P51" s="6" t="e">
        <f t="shared" ca="1" si="3"/>
        <v>#N/A</v>
      </c>
      <c r="Q51" s="6" t="e">
        <f t="shared" ca="1" si="4"/>
        <v>#N/A</v>
      </c>
      <c r="R51" s="49">
        <v>42767</v>
      </c>
      <c r="S51" s="50">
        <v>-6.3579999999999997</v>
      </c>
      <c r="T51" s="51">
        <v>547</v>
      </c>
      <c r="U51" s="51">
        <v>0</v>
      </c>
      <c r="V51" s="51">
        <v>629</v>
      </c>
      <c r="W51" s="51">
        <v>547</v>
      </c>
      <c r="X51" s="51">
        <v>0</v>
      </c>
      <c r="Y51" s="51">
        <v>82</v>
      </c>
    </row>
    <row r="52" spans="2:25" hidden="1">
      <c r="B52" s="13">
        <v>2004</v>
      </c>
      <c r="C52" s="14">
        <v>4</v>
      </c>
      <c r="D52" s="14" t="s">
        <v>39</v>
      </c>
      <c r="E52" s="19">
        <v>8.14</v>
      </c>
      <c r="F52" s="24">
        <f t="shared" si="0"/>
        <v>46.652000000000001</v>
      </c>
      <c r="H52" s="3" t="e">
        <f>VLOOKUP(D52,LookupTables!$A$2:$B$8,2,FALSE)</f>
        <v>#N/A</v>
      </c>
      <c r="I52" s="3" t="e">
        <f>INDEX(LookupTables!$F$2:$F$13,MATCH(F52,LookupTables!$D$2:$D$13,0))</f>
        <v>#N/A</v>
      </c>
      <c r="J52" s="5">
        <f ca="1">_xlfn.NORM.INV(RAND(),LookupTables!$I$2,LookupTables!$I$3)</f>
        <v>60.024844840585644</v>
      </c>
      <c r="K52" s="6" t="e">
        <f ca="1">MAX(0,(100-E52)*LookupTables!$I$4*H52*I52+J52)</f>
        <v>#N/A</v>
      </c>
      <c r="L52" s="6" t="e">
        <f ca="1">MAX(0,(E52-50)*LookupTables!$I$5*H52*I52+J52)</f>
        <v>#N/A</v>
      </c>
      <c r="M52" s="6" t="e">
        <f t="shared" ca="1" si="1"/>
        <v>#N/A</v>
      </c>
      <c r="N52" s="6" t="e">
        <f ca="1">MAX(0,M52*(1+_xlfn.NORM.INV(RAND(),LookupTables!$I$6,0.08)))</f>
        <v>#N/A</v>
      </c>
      <c r="O52" s="6" t="e">
        <f t="shared" ca="1" si="2"/>
        <v>#N/A</v>
      </c>
      <c r="P52" s="6" t="e">
        <f t="shared" ca="1" si="3"/>
        <v>#N/A</v>
      </c>
      <c r="Q52" s="6" t="e">
        <f t="shared" ca="1" si="4"/>
        <v>#N/A</v>
      </c>
      <c r="R52" s="49">
        <v>42795</v>
      </c>
      <c r="S52" s="50">
        <v>-2.1909999999999998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0</v>
      </c>
    </row>
    <row r="53" spans="2:25" hidden="1">
      <c r="B53" s="15">
        <v>2004</v>
      </c>
      <c r="C53" s="16">
        <v>5</v>
      </c>
      <c r="D53" s="16" t="s">
        <v>39</v>
      </c>
      <c r="E53" s="18">
        <v>12.3285</v>
      </c>
      <c r="F53" s="24">
        <f t="shared" si="0"/>
        <v>54.191299999999998</v>
      </c>
      <c r="H53" s="3" t="e">
        <f>VLOOKUP(D53,LookupTables!$A$2:$B$8,2,FALSE)</f>
        <v>#N/A</v>
      </c>
      <c r="I53" s="3" t="e">
        <f>INDEX(LookupTables!$F$2:$F$13,MATCH(F53,LookupTables!$D$2:$D$13,0))</f>
        <v>#N/A</v>
      </c>
      <c r="J53" s="5">
        <f ca="1">_xlfn.NORM.INV(RAND(),LookupTables!$I$2,LookupTables!$I$3)</f>
        <v>-46.884913493955835</v>
      </c>
      <c r="K53" s="6" t="e">
        <f ca="1">MAX(0,(100-E53)*LookupTables!$I$4*H53*I53+J53)</f>
        <v>#N/A</v>
      </c>
      <c r="L53" s="6" t="e">
        <f ca="1">MAX(0,(E53-50)*LookupTables!$I$5*H53*I53+J53)</f>
        <v>#N/A</v>
      </c>
      <c r="M53" s="6" t="e">
        <f t="shared" ca="1" si="1"/>
        <v>#N/A</v>
      </c>
      <c r="N53" s="6" t="e">
        <f ca="1">MAX(0,M53*(1+_xlfn.NORM.INV(RAND(),LookupTables!$I$6,0.08)))</f>
        <v>#N/A</v>
      </c>
      <c r="O53" s="6" t="e">
        <f t="shared" ca="1" si="2"/>
        <v>#N/A</v>
      </c>
      <c r="P53" s="6" t="e">
        <f t="shared" ca="1" si="3"/>
        <v>#N/A</v>
      </c>
      <c r="Q53" s="6" t="e">
        <f t="shared" ca="1" si="4"/>
        <v>#N/A</v>
      </c>
      <c r="R53" s="49">
        <v>42826</v>
      </c>
      <c r="S53" s="50">
        <v>5.23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</row>
    <row r="54" spans="2:25" hidden="1">
      <c r="B54" s="13">
        <v>2004</v>
      </c>
      <c r="C54" s="14">
        <v>6</v>
      </c>
      <c r="D54" s="14" t="s">
        <v>39</v>
      </c>
      <c r="E54" s="19">
        <v>14.6175</v>
      </c>
      <c r="F54" s="24">
        <f t="shared" si="0"/>
        <v>58.311499999999995</v>
      </c>
      <c r="H54" s="3" t="e">
        <f>VLOOKUP(D54,LookupTables!$A$2:$B$8,2,FALSE)</f>
        <v>#N/A</v>
      </c>
      <c r="I54" s="3" t="e">
        <f>INDEX(LookupTables!$F$2:$F$13,MATCH(F54,LookupTables!$D$2:$D$13,0))</f>
        <v>#N/A</v>
      </c>
      <c r="J54" s="5">
        <f ca="1">_xlfn.NORM.INV(RAND(),LookupTables!$I$2,LookupTables!$I$3)</f>
        <v>-17.948325597846697</v>
      </c>
      <c r="K54" s="6" t="e">
        <f ca="1">MAX(0,(100-E54)*LookupTables!$I$4*H54*I54+J54)</f>
        <v>#N/A</v>
      </c>
      <c r="L54" s="6" t="e">
        <f ca="1">MAX(0,(E54-50)*LookupTables!$I$5*H54*I54+J54)</f>
        <v>#N/A</v>
      </c>
      <c r="M54" s="6" t="e">
        <f t="shared" ca="1" si="1"/>
        <v>#N/A</v>
      </c>
      <c r="N54" s="6" t="e">
        <f ca="1">MAX(0,M54*(1+_xlfn.NORM.INV(RAND(),LookupTables!$I$6,0.08)))</f>
        <v>#N/A</v>
      </c>
      <c r="O54" s="6" t="e">
        <f t="shared" ca="1" si="2"/>
        <v>#N/A</v>
      </c>
      <c r="P54" s="6" t="e">
        <f t="shared" ca="1" si="3"/>
        <v>#N/A</v>
      </c>
      <c r="Q54" s="6" t="e">
        <f t="shared" ca="1" si="4"/>
        <v>#N/A</v>
      </c>
      <c r="R54" s="49">
        <v>42856</v>
      </c>
      <c r="S54" s="50">
        <v>11.59</v>
      </c>
      <c r="T54" s="51">
        <v>0</v>
      </c>
      <c r="U54" s="51">
        <v>24</v>
      </c>
      <c r="V54" s="51">
        <v>29</v>
      </c>
      <c r="W54" s="51">
        <v>24</v>
      </c>
      <c r="X54" s="51">
        <v>0</v>
      </c>
      <c r="Y54" s="51">
        <v>5</v>
      </c>
    </row>
    <row r="55" spans="2:25" hidden="1">
      <c r="B55" s="15">
        <v>2004</v>
      </c>
      <c r="C55" s="16">
        <v>7</v>
      </c>
      <c r="D55" s="16" t="s">
        <v>39</v>
      </c>
      <c r="E55" s="18">
        <v>16.106999999999999</v>
      </c>
      <c r="F55" s="24">
        <f t="shared" si="0"/>
        <v>60.992599999999996</v>
      </c>
      <c r="H55" s="3" t="e">
        <f>VLOOKUP(D55,LookupTables!$A$2:$B$8,2,FALSE)</f>
        <v>#N/A</v>
      </c>
      <c r="I55" s="3" t="e">
        <f>INDEX(LookupTables!$F$2:$F$13,MATCH(F55,LookupTables!$D$2:$D$13,0))</f>
        <v>#N/A</v>
      </c>
      <c r="J55" s="5">
        <f ca="1">_xlfn.NORM.INV(RAND(),LookupTables!$I$2,LookupTables!$I$3)</f>
        <v>-63.00821953971122</v>
      </c>
      <c r="K55" s="6" t="e">
        <f ca="1">MAX(0,(100-E55)*LookupTables!$I$4*H55*I55+J55)</f>
        <v>#N/A</v>
      </c>
      <c r="L55" s="6" t="e">
        <f ca="1">MAX(0,(E55-50)*LookupTables!$I$5*H55*I55+J55)</f>
        <v>#N/A</v>
      </c>
      <c r="M55" s="6" t="e">
        <f t="shared" ca="1" si="1"/>
        <v>#N/A</v>
      </c>
      <c r="N55" s="6" t="e">
        <f ca="1">MAX(0,M55*(1+_xlfn.NORM.INV(RAND(),LookupTables!$I$6,0.08)))</f>
        <v>#N/A</v>
      </c>
      <c r="O55" s="6" t="e">
        <f t="shared" ca="1" si="2"/>
        <v>#N/A</v>
      </c>
      <c r="P55" s="6" t="e">
        <f t="shared" ca="1" si="3"/>
        <v>#N/A</v>
      </c>
      <c r="Q55" s="6" t="e">
        <f t="shared" ca="1" si="4"/>
        <v>#N/A</v>
      </c>
      <c r="R55" s="49">
        <v>42887</v>
      </c>
      <c r="S55" s="50">
        <v>16.774999999999999</v>
      </c>
      <c r="T55" s="51">
        <v>0</v>
      </c>
      <c r="U55" s="51">
        <v>39</v>
      </c>
      <c r="V55" s="51">
        <v>40</v>
      </c>
      <c r="W55" s="51">
        <v>39</v>
      </c>
      <c r="X55" s="51">
        <v>0</v>
      </c>
      <c r="Y55" s="51">
        <v>2</v>
      </c>
    </row>
    <row r="56" spans="2:25" hidden="1">
      <c r="B56" s="13">
        <v>2004</v>
      </c>
      <c r="C56" s="14">
        <v>8</v>
      </c>
      <c r="D56" s="14" t="s">
        <v>39</v>
      </c>
      <c r="E56" s="19">
        <v>18.646999999999998</v>
      </c>
      <c r="F56" s="24">
        <f t="shared" si="0"/>
        <v>65.564599999999999</v>
      </c>
      <c r="H56" s="3" t="e">
        <f>VLOOKUP(D56,LookupTables!$A$2:$B$8,2,FALSE)</f>
        <v>#N/A</v>
      </c>
      <c r="I56" s="3" t="e">
        <f>INDEX(LookupTables!$F$2:$F$13,MATCH(F56,LookupTables!$D$2:$D$13,0))</f>
        <v>#N/A</v>
      </c>
      <c r="J56" s="5">
        <f ca="1">_xlfn.NORM.INV(RAND(),LookupTables!$I$2,LookupTables!$I$3)</f>
        <v>80.012221227127938</v>
      </c>
      <c r="K56" s="6" t="e">
        <f ca="1">MAX(0,(100-E56)*LookupTables!$I$4*H56*I56+J56)</f>
        <v>#N/A</v>
      </c>
      <c r="L56" s="6" t="e">
        <f ca="1">MAX(0,(E56-50)*LookupTables!$I$5*H56*I56+J56)</f>
        <v>#N/A</v>
      </c>
      <c r="M56" s="6" t="e">
        <f t="shared" ca="1" si="1"/>
        <v>#N/A</v>
      </c>
      <c r="N56" s="6" t="e">
        <f ca="1">MAX(0,M56*(1+_xlfn.NORM.INV(RAND(),LookupTables!$I$6,0.08)))</f>
        <v>#N/A</v>
      </c>
      <c r="O56" s="6" t="e">
        <f t="shared" ca="1" si="2"/>
        <v>#N/A</v>
      </c>
      <c r="P56" s="6" t="e">
        <f t="shared" ca="1" si="3"/>
        <v>#N/A</v>
      </c>
      <c r="Q56" s="6" t="e">
        <f t="shared" ca="1" si="4"/>
        <v>#N/A</v>
      </c>
      <c r="R56" s="49">
        <v>42917</v>
      </c>
      <c r="S56" s="50">
        <v>19.085000000000001</v>
      </c>
      <c r="T56" s="51">
        <v>0</v>
      </c>
      <c r="U56" s="51">
        <v>121</v>
      </c>
      <c r="V56" s="51">
        <v>150</v>
      </c>
      <c r="W56" s="51">
        <v>121</v>
      </c>
      <c r="X56" s="51">
        <v>0</v>
      </c>
      <c r="Y56" s="51">
        <v>29</v>
      </c>
    </row>
    <row r="57" spans="2:25" hidden="1">
      <c r="B57" s="15">
        <v>2004</v>
      </c>
      <c r="C57" s="16">
        <v>9</v>
      </c>
      <c r="D57" s="16" t="s">
        <v>39</v>
      </c>
      <c r="E57" s="18">
        <v>14.3535</v>
      </c>
      <c r="F57" s="24">
        <f t="shared" si="0"/>
        <v>57.836300000000001</v>
      </c>
      <c r="H57" s="3" t="e">
        <f>VLOOKUP(D57,LookupTables!$A$2:$B$8,2,FALSE)</f>
        <v>#N/A</v>
      </c>
      <c r="I57" s="3" t="e">
        <f>INDEX(LookupTables!$F$2:$F$13,MATCH(F57,LookupTables!$D$2:$D$13,0))</f>
        <v>#N/A</v>
      </c>
      <c r="J57" s="5">
        <f ca="1">_xlfn.NORM.INV(RAND(),LookupTables!$I$2,LookupTables!$I$3)</f>
        <v>19.791165460167257</v>
      </c>
      <c r="K57" s="6" t="e">
        <f ca="1">MAX(0,(100-E57)*LookupTables!$I$4*H57*I57+J57)</f>
        <v>#N/A</v>
      </c>
      <c r="L57" s="6" t="e">
        <f ca="1">MAX(0,(E57-50)*LookupTables!$I$5*H57*I57+J57)</f>
        <v>#N/A</v>
      </c>
      <c r="M57" s="6" t="e">
        <f t="shared" ca="1" si="1"/>
        <v>#N/A</v>
      </c>
      <c r="N57" s="6" t="e">
        <f ca="1">MAX(0,M57*(1+_xlfn.NORM.INV(RAND(),LookupTables!$I$6,0.08)))</f>
        <v>#N/A</v>
      </c>
      <c r="O57" s="6" t="e">
        <f t="shared" ca="1" si="2"/>
        <v>#N/A</v>
      </c>
      <c r="P57" s="6" t="e">
        <f t="shared" ca="1" si="3"/>
        <v>#N/A</v>
      </c>
      <c r="Q57" s="6" t="e">
        <f t="shared" ca="1" si="4"/>
        <v>#N/A</v>
      </c>
      <c r="R57" s="49">
        <v>42948</v>
      </c>
      <c r="S57" s="50">
        <v>19.106000000000002</v>
      </c>
      <c r="T57" s="51">
        <v>0</v>
      </c>
      <c r="U57" s="51">
        <v>44</v>
      </c>
      <c r="V57" s="51">
        <v>53</v>
      </c>
      <c r="W57" s="51">
        <v>44</v>
      </c>
      <c r="X57" s="51">
        <v>0</v>
      </c>
      <c r="Y57" s="51">
        <v>9</v>
      </c>
    </row>
    <row r="58" spans="2:25" hidden="1">
      <c r="B58" s="13">
        <v>2004</v>
      </c>
      <c r="C58" s="14">
        <v>10</v>
      </c>
      <c r="D58" s="14" t="s">
        <v>39</v>
      </c>
      <c r="E58" s="19">
        <v>9.484</v>
      </c>
      <c r="F58" s="24">
        <f t="shared" si="0"/>
        <v>49.071200000000005</v>
      </c>
      <c r="H58" s="3" t="e">
        <f>VLOOKUP(D58,LookupTables!$A$2:$B$8,2,FALSE)</f>
        <v>#N/A</v>
      </c>
      <c r="I58" s="3" t="e">
        <f>INDEX(LookupTables!$F$2:$F$13,MATCH(F58,LookupTables!$D$2:$D$13,0))</f>
        <v>#N/A</v>
      </c>
      <c r="J58" s="5">
        <f ca="1">_xlfn.NORM.INV(RAND(),LookupTables!$I$2,LookupTables!$I$3)</f>
        <v>13.053576867204514</v>
      </c>
      <c r="K58" s="6" t="e">
        <f ca="1">MAX(0,(100-E58)*LookupTables!$I$4*H58*I58+J58)</f>
        <v>#N/A</v>
      </c>
      <c r="L58" s="6" t="e">
        <f ca="1">MAX(0,(E58-50)*LookupTables!$I$5*H58*I58+J58)</f>
        <v>#N/A</v>
      </c>
      <c r="M58" s="6" t="e">
        <f t="shared" ca="1" si="1"/>
        <v>#N/A</v>
      </c>
      <c r="N58" s="6" t="e">
        <f ca="1">MAX(0,M58*(1+_xlfn.NORM.INV(RAND(),LookupTables!$I$6,0.08)))</f>
        <v>#N/A</v>
      </c>
      <c r="O58" s="6" t="e">
        <f t="shared" ca="1" si="2"/>
        <v>#N/A</v>
      </c>
      <c r="P58" s="6" t="e">
        <f t="shared" ca="1" si="3"/>
        <v>#N/A</v>
      </c>
      <c r="Q58" s="6" t="e">
        <f t="shared" ca="1" si="4"/>
        <v>#N/A</v>
      </c>
      <c r="R58" s="49">
        <v>42979</v>
      </c>
      <c r="S58" s="50">
        <v>14.856</v>
      </c>
      <c r="T58" s="51">
        <v>179</v>
      </c>
      <c r="U58" s="51">
        <v>1</v>
      </c>
      <c r="V58" s="51">
        <v>191</v>
      </c>
      <c r="W58" s="51">
        <v>179</v>
      </c>
      <c r="X58" s="51">
        <v>0</v>
      </c>
      <c r="Y58" s="51">
        <v>11</v>
      </c>
    </row>
    <row r="59" spans="2:25" hidden="1">
      <c r="B59" s="15">
        <v>2004</v>
      </c>
      <c r="C59" s="16">
        <v>11</v>
      </c>
      <c r="D59" s="16" t="s">
        <v>39</v>
      </c>
      <c r="E59" s="18">
        <v>5.1589999999999998</v>
      </c>
      <c r="F59" s="24">
        <f t="shared" si="0"/>
        <v>41.286200000000001</v>
      </c>
      <c r="H59" s="3" t="e">
        <f>VLOOKUP(D59,LookupTables!$A$2:$B$8,2,FALSE)</f>
        <v>#N/A</v>
      </c>
      <c r="I59" s="3" t="e">
        <f>INDEX(LookupTables!$F$2:$F$13,MATCH(F59,LookupTables!$D$2:$D$13,0))</f>
        <v>#N/A</v>
      </c>
      <c r="J59" s="5">
        <f ca="1">_xlfn.NORM.INV(RAND(),LookupTables!$I$2,LookupTables!$I$3)</f>
        <v>88.446761520488678</v>
      </c>
      <c r="K59" s="6" t="e">
        <f ca="1">MAX(0,(100-E59)*LookupTables!$I$4*H59*I59+J59)</f>
        <v>#N/A</v>
      </c>
      <c r="L59" s="6" t="e">
        <f ca="1">MAX(0,(E59-50)*LookupTables!$I$5*H59*I59+J59)</f>
        <v>#N/A</v>
      </c>
      <c r="M59" s="6" t="e">
        <f t="shared" ca="1" si="1"/>
        <v>#N/A</v>
      </c>
      <c r="N59" s="6" t="e">
        <f ca="1">MAX(0,M59*(1+_xlfn.NORM.INV(RAND(),LookupTables!$I$6,0.08)))</f>
        <v>#N/A</v>
      </c>
      <c r="O59" s="6" t="e">
        <f t="shared" ca="1" si="2"/>
        <v>#N/A</v>
      </c>
      <c r="P59" s="6" t="e">
        <f t="shared" ca="1" si="3"/>
        <v>#N/A</v>
      </c>
      <c r="Q59" s="6" t="e">
        <f t="shared" ca="1" si="4"/>
        <v>#N/A</v>
      </c>
      <c r="R59" s="49">
        <v>43009</v>
      </c>
      <c r="S59" s="50">
        <v>7.6289999999999996</v>
      </c>
      <c r="T59" s="51">
        <v>215</v>
      </c>
      <c r="U59" s="51">
        <v>0</v>
      </c>
      <c r="V59" s="51">
        <v>251</v>
      </c>
      <c r="W59" s="51">
        <v>215</v>
      </c>
      <c r="X59" s="51">
        <v>0</v>
      </c>
      <c r="Y59" s="51">
        <v>36</v>
      </c>
    </row>
    <row r="60" spans="2:25" hidden="1">
      <c r="B60" s="13">
        <v>2004</v>
      </c>
      <c r="C60" s="14">
        <v>12</v>
      </c>
      <c r="D60" s="14" t="s">
        <v>39</v>
      </c>
      <c r="E60" s="19">
        <v>3.6659999999999999</v>
      </c>
      <c r="F60" s="24">
        <f t="shared" si="0"/>
        <v>38.598799999999997</v>
      </c>
      <c r="H60" s="3" t="e">
        <f>VLOOKUP(D60,LookupTables!$A$2:$B$8,2,FALSE)</f>
        <v>#N/A</v>
      </c>
      <c r="I60" s="3" t="e">
        <f>INDEX(LookupTables!$F$2:$F$13,MATCH(F60,LookupTables!$D$2:$D$13,0))</f>
        <v>#N/A</v>
      </c>
      <c r="J60" s="5">
        <f ca="1">_xlfn.NORM.INV(RAND(),LookupTables!$I$2,LookupTables!$I$3)</f>
        <v>-22.20266559460276</v>
      </c>
      <c r="K60" s="6" t="e">
        <f ca="1">MAX(0,(100-E60)*LookupTables!$I$4*H60*I60+J60)</f>
        <v>#N/A</v>
      </c>
      <c r="L60" s="6" t="e">
        <f ca="1">MAX(0,(E60-50)*LookupTables!$I$5*H60*I60+J60)</f>
        <v>#N/A</v>
      </c>
      <c r="M60" s="6" t="e">
        <f t="shared" ca="1" si="1"/>
        <v>#N/A</v>
      </c>
      <c r="N60" s="6" t="e">
        <f ca="1">MAX(0,M60*(1+_xlfn.NORM.INV(RAND(),LookupTables!$I$6,0.08)))</f>
        <v>#N/A</v>
      </c>
      <c r="O60" s="6" t="e">
        <f t="shared" ca="1" si="2"/>
        <v>#N/A</v>
      </c>
      <c r="P60" s="6" t="e">
        <f t="shared" ca="1" si="3"/>
        <v>#N/A</v>
      </c>
      <c r="Q60" s="6" t="e">
        <f t="shared" ca="1" si="4"/>
        <v>#N/A</v>
      </c>
      <c r="R60" s="49">
        <v>43040</v>
      </c>
      <c r="S60" s="50">
        <v>2.3929999999999998</v>
      </c>
      <c r="T60" s="51">
        <v>327</v>
      </c>
      <c r="U60" s="51">
        <v>0</v>
      </c>
      <c r="V60" s="51">
        <v>357</v>
      </c>
      <c r="W60" s="51">
        <v>327</v>
      </c>
      <c r="X60" s="51">
        <v>0</v>
      </c>
      <c r="Y60" s="51">
        <v>30</v>
      </c>
    </row>
    <row r="61" spans="2:25" hidden="1">
      <c r="B61" s="15">
        <v>2005</v>
      </c>
      <c r="C61" s="16">
        <v>1</v>
      </c>
      <c r="D61" s="16" t="s">
        <v>39</v>
      </c>
      <c r="E61" s="18">
        <v>3.4060000000000001</v>
      </c>
      <c r="F61" s="24">
        <f t="shared" si="0"/>
        <v>38.130800000000001</v>
      </c>
      <c r="H61" s="3" t="e">
        <f>VLOOKUP(D61,LookupTables!$A$2:$B$8,2,FALSE)</f>
        <v>#N/A</v>
      </c>
      <c r="I61" s="3" t="e">
        <f>INDEX(LookupTables!$F$2:$F$13,MATCH(F61,LookupTables!$D$2:$D$13,0))</f>
        <v>#N/A</v>
      </c>
      <c r="J61" s="5">
        <f ca="1">_xlfn.NORM.INV(RAND(),LookupTables!$I$2,LookupTables!$I$3)</f>
        <v>-32.7409117834328</v>
      </c>
      <c r="K61" s="6" t="e">
        <f ca="1">MAX(0,(100-E61)*LookupTables!$I$4*H61*I61+J61)</f>
        <v>#N/A</v>
      </c>
      <c r="L61" s="6" t="e">
        <f ca="1">MAX(0,(E61-50)*LookupTables!$I$5*H61*I61+J61)</f>
        <v>#N/A</v>
      </c>
      <c r="M61" s="6" t="e">
        <f t="shared" ca="1" si="1"/>
        <v>#N/A</v>
      </c>
      <c r="N61" s="6" t="e">
        <f ca="1">MAX(0,M61*(1+_xlfn.NORM.INV(RAND(),LookupTables!$I$6,0.08)))</f>
        <v>#N/A</v>
      </c>
      <c r="O61" s="6" t="e">
        <f t="shared" ca="1" si="2"/>
        <v>#N/A</v>
      </c>
      <c r="P61" s="6" t="e">
        <f t="shared" ca="1" si="3"/>
        <v>#N/A</v>
      </c>
      <c r="Q61" s="6" t="e">
        <f t="shared" ca="1" si="4"/>
        <v>#N/A</v>
      </c>
      <c r="R61" s="49">
        <v>43070</v>
      </c>
      <c r="S61" s="50">
        <v>-4.58</v>
      </c>
      <c r="T61" s="51">
        <v>603</v>
      </c>
      <c r="U61" s="51">
        <v>0</v>
      </c>
      <c r="V61" s="51">
        <v>697</v>
      </c>
      <c r="W61" s="51">
        <v>603</v>
      </c>
      <c r="X61" s="51">
        <v>0</v>
      </c>
      <c r="Y61" s="51">
        <v>93</v>
      </c>
    </row>
    <row r="62" spans="2:25" hidden="1">
      <c r="B62" s="13">
        <v>2005</v>
      </c>
      <c r="C62" s="14">
        <v>2</v>
      </c>
      <c r="D62" s="14" t="s">
        <v>39</v>
      </c>
      <c r="E62" s="19">
        <v>0.48549999999999999</v>
      </c>
      <c r="F62" s="24">
        <f t="shared" si="0"/>
        <v>32.873899999999999</v>
      </c>
      <c r="H62" s="3" t="e">
        <f>VLOOKUP(D62,LookupTables!$A$2:$B$8,2,FALSE)</f>
        <v>#N/A</v>
      </c>
      <c r="I62" s="3" t="e">
        <f>INDEX(LookupTables!$F$2:$F$13,MATCH(F62,LookupTables!$D$2:$D$13,0))</f>
        <v>#N/A</v>
      </c>
      <c r="J62" s="5">
        <f ca="1">_xlfn.NORM.INV(RAND(),LookupTables!$I$2,LookupTables!$I$3)</f>
        <v>-3.7128194170444129</v>
      </c>
      <c r="K62" s="6" t="e">
        <f ca="1">MAX(0,(100-E62)*LookupTables!$I$4*H62*I62+J62)</f>
        <v>#N/A</v>
      </c>
      <c r="L62" s="6" t="e">
        <f ca="1">MAX(0,(E62-50)*LookupTables!$I$5*H62*I62+J62)</f>
        <v>#N/A</v>
      </c>
      <c r="M62" s="6" t="e">
        <f t="shared" ca="1" si="1"/>
        <v>#N/A</v>
      </c>
      <c r="N62" s="6" t="e">
        <f ca="1">MAX(0,M62*(1+_xlfn.NORM.INV(RAND(),LookupTables!$I$6,0.08)))</f>
        <v>#N/A</v>
      </c>
      <c r="O62" s="6" t="e">
        <f t="shared" ca="1" si="2"/>
        <v>#N/A</v>
      </c>
      <c r="P62" s="6" t="e">
        <f t="shared" ca="1" si="3"/>
        <v>#N/A</v>
      </c>
      <c r="Q62" s="6" t="e">
        <f t="shared" ca="1" si="4"/>
        <v>#N/A</v>
      </c>
      <c r="R62" s="49">
        <v>43101</v>
      </c>
      <c r="S62" s="50">
        <v>-6.14</v>
      </c>
      <c r="T62" s="51">
        <v>608</v>
      </c>
      <c r="U62" s="51">
        <v>0</v>
      </c>
      <c r="V62" s="51">
        <v>669</v>
      </c>
      <c r="W62" s="51">
        <v>608</v>
      </c>
      <c r="X62" s="51">
        <v>0</v>
      </c>
      <c r="Y62" s="51">
        <v>61</v>
      </c>
    </row>
    <row r="63" spans="2:25" hidden="1">
      <c r="B63" s="15">
        <v>2005</v>
      </c>
      <c r="C63" s="16">
        <v>3</v>
      </c>
      <c r="D63" s="16" t="s">
        <v>39</v>
      </c>
      <c r="E63" s="18">
        <v>1.5345</v>
      </c>
      <c r="F63" s="24">
        <f t="shared" si="0"/>
        <v>34.762100000000004</v>
      </c>
      <c r="H63" s="3" t="e">
        <f>VLOOKUP(D63,LookupTables!$A$2:$B$8,2,FALSE)</f>
        <v>#N/A</v>
      </c>
      <c r="I63" s="3" t="e">
        <f>INDEX(LookupTables!$F$2:$F$13,MATCH(F63,LookupTables!$D$2:$D$13,0))</f>
        <v>#N/A</v>
      </c>
      <c r="J63" s="5">
        <f ca="1">_xlfn.NORM.INV(RAND(),LookupTables!$I$2,LookupTables!$I$3)</f>
        <v>23.73401361995418</v>
      </c>
      <c r="K63" s="6" t="e">
        <f ca="1">MAX(0,(100-E63)*LookupTables!$I$4*H63*I63+J63)</f>
        <v>#N/A</v>
      </c>
      <c r="L63" s="6" t="e">
        <f ca="1">MAX(0,(E63-50)*LookupTables!$I$5*H63*I63+J63)</f>
        <v>#N/A</v>
      </c>
      <c r="M63" s="6" t="e">
        <f t="shared" ca="1" si="1"/>
        <v>#N/A</v>
      </c>
      <c r="N63" s="6" t="e">
        <f ca="1">MAX(0,M63*(1+_xlfn.NORM.INV(RAND(),LookupTables!$I$6,0.08)))</f>
        <v>#N/A</v>
      </c>
      <c r="O63" s="6" t="e">
        <f t="shared" ca="1" si="2"/>
        <v>#N/A</v>
      </c>
      <c r="P63" s="6" t="e">
        <f t="shared" ca="1" si="3"/>
        <v>#N/A</v>
      </c>
      <c r="Q63" s="6" t="e">
        <f t="shared" ca="1" si="4"/>
        <v>#N/A</v>
      </c>
      <c r="R63" s="49">
        <v>43132</v>
      </c>
      <c r="S63" s="50">
        <v>-6.3220000000000001</v>
      </c>
      <c r="T63" s="51">
        <v>544</v>
      </c>
      <c r="U63" s="51">
        <v>0</v>
      </c>
      <c r="V63" s="51">
        <v>548</v>
      </c>
      <c r="W63" s="51">
        <v>544</v>
      </c>
      <c r="X63" s="51">
        <v>0</v>
      </c>
      <c r="Y63" s="51">
        <v>4</v>
      </c>
    </row>
    <row r="64" spans="2:25" hidden="1">
      <c r="B64" s="13">
        <v>2005</v>
      </c>
      <c r="C64" s="14">
        <v>4</v>
      </c>
      <c r="D64" s="14" t="s">
        <v>39</v>
      </c>
      <c r="E64" s="19">
        <v>7.6665000000000001</v>
      </c>
      <c r="F64" s="24">
        <f t="shared" si="0"/>
        <v>45.799700000000001</v>
      </c>
      <c r="H64" s="3" t="e">
        <f>VLOOKUP(D64,LookupTables!$A$2:$B$8,2,FALSE)</f>
        <v>#N/A</v>
      </c>
      <c r="I64" s="3" t="e">
        <f>INDEX(LookupTables!$F$2:$F$13,MATCH(F64,LookupTables!$D$2:$D$13,0))</f>
        <v>#N/A</v>
      </c>
      <c r="J64" s="5">
        <f ca="1">_xlfn.NORM.INV(RAND(),LookupTables!$I$2,LookupTables!$I$3)</f>
        <v>-58.049813593763155</v>
      </c>
      <c r="K64" s="6" t="e">
        <f ca="1">MAX(0,(100-E64)*LookupTables!$I$4*H64*I64+J64)</f>
        <v>#N/A</v>
      </c>
      <c r="L64" s="6" t="e">
        <f ca="1">MAX(0,(E64-50)*LookupTables!$I$5*H64*I64+J64)</f>
        <v>#N/A</v>
      </c>
      <c r="M64" s="6" t="e">
        <f t="shared" ca="1" si="1"/>
        <v>#N/A</v>
      </c>
      <c r="N64" s="6" t="e">
        <f ca="1">MAX(0,M64*(1+_xlfn.NORM.INV(RAND(),LookupTables!$I$6,0.08)))</f>
        <v>#N/A</v>
      </c>
      <c r="O64" s="6" t="e">
        <f t="shared" ca="1" si="2"/>
        <v>#N/A</v>
      </c>
      <c r="P64" s="6" t="e">
        <f t="shared" ca="1" si="3"/>
        <v>#N/A</v>
      </c>
      <c r="Q64" s="6" t="e">
        <f t="shared" ca="1" si="4"/>
        <v>#N/A</v>
      </c>
      <c r="R64" s="49">
        <v>43160</v>
      </c>
      <c r="S64" s="50">
        <v>-2.1549999999999998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</row>
    <row r="65" spans="2:25" hidden="1">
      <c r="B65" s="15">
        <v>2005</v>
      </c>
      <c r="C65" s="16">
        <v>5</v>
      </c>
      <c r="D65" s="16" t="s">
        <v>39</v>
      </c>
      <c r="E65" s="18">
        <v>11.746499999999999</v>
      </c>
      <c r="F65" s="24">
        <f t="shared" si="0"/>
        <v>53.143699999999995</v>
      </c>
      <c r="H65" s="3" t="e">
        <f>VLOOKUP(D65,LookupTables!$A$2:$B$8,2,FALSE)</f>
        <v>#N/A</v>
      </c>
      <c r="I65" s="3" t="e">
        <f>INDEX(LookupTables!$F$2:$F$13,MATCH(F65,LookupTables!$D$2:$D$13,0))</f>
        <v>#N/A</v>
      </c>
      <c r="J65" s="5">
        <f ca="1">_xlfn.NORM.INV(RAND(),LookupTables!$I$2,LookupTables!$I$3)</f>
        <v>-39.299868271674718</v>
      </c>
      <c r="K65" s="6" t="e">
        <f ca="1">MAX(0,(100-E65)*LookupTables!$I$4*H65*I65+J65)</f>
        <v>#N/A</v>
      </c>
      <c r="L65" s="6" t="e">
        <f ca="1">MAX(0,(E65-50)*LookupTables!$I$5*H65*I65+J65)</f>
        <v>#N/A</v>
      </c>
      <c r="M65" s="6" t="e">
        <f t="shared" ca="1" si="1"/>
        <v>#N/A</v>
      </c>
      <c r="N65" s="6" t="e">
        <f ca="1">MAX(0,M65*(1+_xlfn.NORM.INV(RAND(),LookupTables!$I$6,0.08)))</f>
        <v>#N/A</v>
      </c>
      <c r="O65" s="6" t="e">
        <f t="shared" ca="1" si="2"/>
        <v>#N/A</v>
      </c>
      <c r="P65" s="6" t="e">
        <f t="shared" ca="1" si="3"/>
        <v>#N/A</v>
      </c>
      <c r="Q65" s="6" t="e">
        <f t="shared" ca="1" si="4"/>
        <v>#N/A</v>
      </c>
      <c r="R65" s="49">
        <v>43191</v>
      </c>
      <c r="S65" s="50">
        <v>5.266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</row>
    <row r="66" spans="2:25" hidden="1">
      <c r="B66" s="13">
        <v>2005</v>
      </c>
      <c r="C66" s="14">
        <v>6</v>
      </c>
      <c r="D66" s="14" t="s">
        <v>39</v>
      </c>
      <c r="E66" s="19">
        <v>15.055</v>
      </c>
      <c r="F66" s="24">
        <f t="shared" ref="F66:F129" si="5">(E66 * 1.8) + 32</f>
        <v>59.099000000000004</v>
      </c>
      <c r="H66" s="3" t="e">
        <f>VLOOKUP(D66,LookupTables!$A$2:$B$8,2,FALSE)</f>
        <v>#N/A</v>
      </c>
      <c r="I66" s="3" t="e">
        <f>INDEX(LookupTables!$F$2:$F$13,MATCH(F66,LookupTables!$D$2:$D$13,0))</f>
        <v>#N/A</v>
      </c>
      <c r="J66" s="5">
        <f ca="1">_xlfn.NORM.INV(RAND(),LookupTables!$I$2,LookupTables!$I$3)</f>
        <v>-23.783847634274981</v>
      </c>
      <c r="K66" s="6" t="e">
        <f ca="1">MAX(0,(100-E66)*LookupTables!$I$4*H66*I66+J66)</f>
        <v>#N/A</v>
      </c>
      <c r="L66" s="6" t="e">
        <f ca="1">MAX(0,(E66-50)*LookupTables!$I$5*H66*I66+J66)</f>
        <v>#N/A</v>
      </c>
      <c r="M66" s="6" t="e">
        <f t="shared" ref="M66:M105" ca="1" si="6">K66+L66</f>
        <v>#N/A</v>
      </c>
      <c r="N66" s="6" t="e">
        <f ca="1">MAX(0,M66*(1+_xlfn.NORM.INV(RAND(),LookupTables!$I$6,0.08)))</f>
        <v>#N/A</v>
      </c>
      <c r="O66" s="6" t="e">
        <f t="shared" ref="O66:O105" ca="1" si="7">MIN(M66,N66)</f>
        <v>#N/A</v>
      </c>
      <c r="P66" s="6" t="e">
        <f t="shared" ref="P66:P105" ca="1" si="8">MAX(0,M66-N66)</f>
        <v>#N/A</v>
      </c>
      <c r="Q66" s="6" t="e">
        <f t="shared" ref="Q66:Q105" ca="1" si="9">MAX(0,N66-M66)</f>
        <v>#N/A</v>
      </c>
      <c r="R66" s="49">
        <v>43221</v>
      </c>
      <c r="S66" s="50">
        <v>11.625999999999999</v>
      </c>
      <c r="T66" s="51">
        <v>0</v>
      </c>
      <c r="U66" s="51">
        <v>22</v>
      </c>
      <c r="V66" s="51">
        <v>23</v>
      </c>
      <c r="W66" s="51">
        <v>22</v>
      </c>
      <c r="X66" s="51">
        <v>0</v>
      </c>
      <c r="Y66" s="51">
        <v>1</v>
      </c>
    </row>
    <row r="67" spans="2:25" hidden="1">
      <c r="B67" s="15">
        <v>2005</v>
      </c>
      <c r="C67" s="16">
        <v>7</v>
      </c>
      <c r="D67" s="16" t="s">
        <v>39</v>
      </c>
      <c r="E67" s="18">
        <v>18.361499999999999</v>
      </c>
      <c r="F67" s="24">
        <f t="shared" si="5"/>
        <v>65.050700000000006</v>
      </c>
      <c r="H67" s="3" t="e">
        <f>VLOOKUP(D67,LookupTables!$A$2:$B$8,2,FALSE)</f>
        <v>#N/A</v>
      </c>
      <c r="I67" s="3" t="e">
        <f>INDEX(LookupTables!$F$2:$F$13,MATCH(F67,LookupTables!$D$2:$D$13,0))</f>
        <v>#N/A</v>
      </c>
      <c r="J67" s="5">
        <f ca="1">_xlfn.NORM.INV(RAND(),LookupTables!$I$2,LookupTables!$I$3)</f>
        <v>101.76146328541518</v>
      </c>
      <c r="K67" s="6" t="e">
        <f ca="1">MAX(0,(100-E67)*LookupTables!$I$4*H67*I67+J67)</f>
        <v>#N/A</v>
      </c>
      <c r="L67" s="6" t="e">
        <f ca="1">MAX(0,(E67-50)*LookupTables!$I$5*H67*I67+J67)</f>
        <v>#N/A</v>
      </c>
      <c r="M67" s="6" t="e">
        <f t="shared" ca="1" si="6"/>
        <v>#N/A</v>
      </c>
      <c r="N67" s="6" t="e">
        <f ca="1">MAX(0,M67*(1+_xlfn.NORM.INV(RAND(),LookupTables!$I$6,0.08)))</f>
        <v>#N/A</v>
      </c>
      <c r="O67" s="6" t="e">
        <f t="shared" ca="1" si="7"/>
        <v>#N/A</v>
      </c>
      <c r="P67" s="6" t="e">
        <f t="shared" ca="1" si="8"/>
        <v>#N/A</v>
      </c>
      <c r="Q67" s="6" t="e">
        <f t="shared" ca="1" si="9"/>
        <v>#N/A</v>
      </c>
      <c r="R67" s="49">
        <v>43252</v>
      </c>
      <c r="S67" s="50">
        <v>16.811</v>
      </c>
      <c r="T67" s="51">
        <v>0</v>
      </c>
      <c r="U67" s="51">
        <v>36</v>
      </c>
      <c r="V67" s="51">
        <v>40</v>
      </c>
      <c r="W67" s="51">
        <v>36</v>
      </c>
      <c r="X67" s="51">
        <v>0</v>
      </c>
      <c r="Y67" s="51">
        <v>3</v>
      </c>
    </row>
    <row r="68" spans="2:25" hidden="1">
      <c r="B68" s="13">
        <v>2005</v>
      </c>
      <c r="C68" s="14">
        <v>8</v>
      </c>
      <c r="D68" s="14" t="s">
        <v>39</v>
      </c>
      <c r="E68" s="19">
        <v>16.408000000000001</v>
      </c>
      <c r="F68" s="24">
        <f t="shared" si="5"/>
        <v>61.534400000000005</v>
      </c>
      <c r="H68" s="3" t="e">
        <f>VLOOKUP(D68,LookupTables!$A$2:$B$8,2,FALSE)</f>
        <v>#N/A</v>
      </c>
      <c r="I68" s="3" t="e">
        <f>INDEX(LookupTables!$F$2:$F$13,MATCH(F68,LookupTables!$D$2:$D$13,0))</f>
        <v>#N/A</v>
      </c>
      <c r="J68" s="5">
        <f ca="1">_xlfn.NORM.INV(RAND(),LookupTables!$I$2,LookupTables!$I$3)</f>
        <v>-7.3410505288138488</v>
      </c>
      <c r="K68" s="6" t="e">
        <f ca="1">MAX(0,(100-E68)*LookupTables!$I$4*H68*I68+J68)</f>
        <v>#N/A</v>
      </c>
      <c r="L68" s="6" t="e">
        <f ca="1">MAX(0,(E68-50)*LookupTables!$I$5*H68*I68+J68)</f>
        <v>#N/A</v>
      </c>
      <c r="M68" s="6" t="e">
        <f t="shared" ca="1" si="6"/>
        <v>#N/A</v>
      </c>
      <c r="N68" s="6" t="e">
        <f ca="1">MAX(0,M68*(1+_xlfn.NORM.INV(RAND(),LookupTables!$I$6,0.08)))</f>
        <v>#N/A</v>
      </c>
      <c r="O68" s="6" t="e">
        <f t="shared" ca="1" si="7"/>
        <v>#N/A</v>
      </c>
      <c r="P68" s="6" t="e">
        <f t="shared" ca="1" si="8"/>
        <v>#N/A</v>
      </c>
      <c r="Q68" s="6" t="e">
        <f t="shared" ca="1" si="9"/>
        <v>#N/A</v>
      </c>
      <c r="R68" s="49">
        <v>43282</v>
      </c>
      <c r="S68" s="50">
        <v>19.120999999999999</v>
      </c>
      <c r="T68" s="51">
        <v>0</v>
      </c>
      <c r="U68" s="51">
        <v>119</v>
      </c>
      <c r="V68" s="51">
        <v>122</v>
      </c>
      <c r="W68" s="51">
        <v>119</v>
      </c>
      <c r="X68" s="51">
        <v>0</v>
      </c>
      <c r="Y68" s="51">
        <v>3</v>
      </c>
    </row>
    <row r="69" spans="2:25" hidden="1">
      <c r="B69" s="15">
        <v>2005</v>
      </c>
      <c r="C69" s="16">
        <v>9</v>
      </c>
      <c r="D69" s="16" t="s">
        <v>39</v>
      </c>
      <c r="E69" s="18">
        <v>14.8225</v>
      </c>
      <c r="F69" s="24">
        <f t="shared" si="5"/>
        <v>58.680499999999995</v>
      </c>
      <c r="H69" s="3" t="e">
        <f>VLOOKUP(D69,LookupTables!$A$2:$B$8,2,FALSE)</f>
        <v>#N/A</v>
      </c>
      <c r="I69" s="3" t="e">
        <f>INDEX(LookupTables!$F$2:$F$13,MATCH(F69,LookupTables!$D$2:$D$13,0))</f>
        <v>#N/A</v>
      </c>
      <c r="J69" s="5">
        <f ca="1">_xlfn.NORM.INV(RAND(),LookupTables!$I$2,LookupTables!$I$3)</f>
        <v>33.029186621979775</v>
      </c>
      <c r="K69" s="6" t="e">
        <f ca="1">MAX(0,(100-E69)*LookupTables!$I$4*H69*I69+J69)</f>
        <v>#N/A</v>
      </c>
      <c r="L69" s="6" t="e">
        <f ca="1">MAX(0,(E69-50)*LookupTables!$I$5*H69*I69+J69)</f>
        <v>#N/A</v>
      </c>
      <c r="M69" s="6" t="e">
        <f t="shared" ca="1" si="6"/>
        <v>#N/A</v>
      </c>
      <c r="N69" s="6" t="e">
        <f ca="1">MAX(0,M69*(1+_xlfn.NORM.INV(RAND(),LookupTables!$I$6,0.08)))</f>
        <v>#N/A</v>
      </c>
      <c r="O69" s="6" t="e">
        <f t="shared" ca="1" si="7"/>
        <v>#N/A</v>
      </c>
      <c r="P69" s="6" t="e">
        <f t="shared" ca="1" si="8"/>
        <v>#N/A</v>
      </c>
      <c r="Q69" s="6" t="e">
        <f t="shared" ca="1" si="9"/>
        <v>#N/A</v>
      </c>
      <c r="R69" s="49">
        <v>43313</v>
      </c>
      <c r="S69" s="50">
        <v>19.141999999999999</v>
      </c>
      <c r="T69" s="51">
        <v>0</v>
      </c>
      <c r="U69" s="51">
        <v>42</v>
      </c>
      <c r="V69" s="51">
        <v>46</v>
      </c>
      <c r="W69" s="51">
        <v>42</v>
      </c>
      <c r="X69" s="51">
        <v>0</v>
      </c>
      <c r="Y69" s="51">
        <v>4</v>
      </c>
    </row>
    <row r="70" spans="2:25" hidden="1">
      <c r="B70" s="13">
        <v>2005</v>
      </c>
      <c r="C70" s="14">
        <v>10</v>
      </c>
      <c r="D70" s="14" t="s">
        <v>39</v>
      </c>
      <c r="E70" s="19">
        <v>10.824999999999999</v>
      </c>
      <c r="F70" s="24">
        <f t="shared" si="5"/>
        <v>51.484999999999999</v>
      </c>
      <c r="H70" s="3" t="e">
        <f>VLOOKUP(D70,LookupTables!$A$2:$B$8,2,FALSE)</f>
        <v>#N/A</v>
      </c>
      <c r="I70" s="3" t="e">
        <f>INDEX(LookupTables!$F$2:$F$13,MATCH(F70,LookupTables!$D$2:$D$13,0))</f>
        <v>#N/A</v>
      </c>
      <c r="J70" s="5">
        <f ca="1">_xlfn.NORM.INV(RAND(),LookupTables!$I$2,LookupTables!$I$3)</f>
        <v>22.596161153872902</v>
      </c>
      <c r="K70" s="6" t="e">
        <f ca="1">MAX(0,(100-E70)*LookupTables!$I$4*H70*I70+J70)</f>
        <v>#N/A</v>
      </c>
      <c r="L70" s="6" t="e">
        <f ca="1">MAX(0,(E70-50)*LookupTables!$I$5*H70*I70+J70)</f>
        <v>#N/A</v>
      </c>
      <c r="M70" s="6" t="e">
        <f t="shared" ca="1" si="6"/>
        <v>#N/A</v>
      </c>
      <c r="N70" s="6" t="e">
        <f ca="1">MAX(0,M70*(1+_xlfn.NORM.INV(RAND(),LookupTables!$I$6,0.08)))</f>
        <v>#N/A</v>
      </c>
      <c r="O70" s="6" t="e">
        <f t="shared" ca="1" si="7"/>
        <v>#N/A</v>
      </c>
      <c r="P70" s="6" t="e">
        <f t="shared" ca="1" si="8"/>
        <v>#N/A</v>
      </c>
      <c r="Q70" s="6" t="e">
        <f t="shared" ca="1" si="9"/>
        <v>#N/A</v>
      </c>
      <c r="R70" s="49">
        <v>43344</v>
      </c>
      <c r="S70" s="50">
        <v>14.891999999999999</v>
      </c>
      <c r="T70" s="51">
        <v>175</v>
      </c>
      <c r="U70" s="51">
        <v>0</v>
      </c>
      <c r="V70" s="51">
        <v>168</v>
      </c>
      <c r="W70" s="51">
        <v>168</v>
      </c>
      <c r="X70" s="51">
        <v>0</v>
      </c>
      <c r="Y70" s="51">
        <v>0</v>
      </c>
    </row>
    <row r="71" spans="2:25" hidden="1">
      <c r="B71" s="15">
        <v>2005</v>
      </c>
      <c r="C71" s="16">
        <v>11</v>
      </c>
      <c r="D71" s="16" t="s">
        <v>39</v>
      </c>
      <c r="E71" s="18">
        <v>6.0505000000000004</v>
      </c>
      <c r="F71" s="24">
        <f t="shared" si="5"/>
        <v>42.890900000000002</v>
      </c>
      <c r="H71" s="3" t="e">
        <f>VLOOKUP(D71,LookupTables!$A$2:$B$8,2,FALSE)</f>
        <v>#N/A</v>
      </c>
      <c r="I71" s="3" t="e">
        <f>INDEX(LookupTables!$F$2:$F$13,MATCH(F71,LookupTables!$D$2:$D$13,0))</f>
        <v>#N/A</v>
      </c>
      <c r="J71" s="5">
        <f ca="1">_xlfn.NORM.INV(RAND(),LookupTables!$I$2,LookupTables!$I$3)</f>
        <v>-32.470352699019614</v>
      </c>
      <c r="K71" s="6" t="e">
        <f ca="1">MAX(0,(100-E71)*LookupTables!$I$4*H71*I71+J71)</f>
        <v>#N/A</v>
      </c>
      <c r="L71" s="6" t="e">
        <f ca="1">MAX(0,(E71-50)*LookupTables!$I$5*H71*I71+J71)</f>
        <v>#N/A</v>
      </c>
      <c r="M71" s="6" t="e">
        <f t="shared" ca="1" si="6"/>
        <v>#N/A</v>
      </c>
      <c r="N71" s="6" t="e">
        <f ca="1">MAX(0,M71*(1+_xlfn.NORM.INV(RAND(),LookupTables!$I$6,0.08)))</f>
        <v>#N/A</v>
      </c>
      <c r="O71" s="6" t="e">
        <f t="shared" ca="1" si="7"/>
        <v>#N/A</v>
      </c>
      <c r="P71" s="6" t="e">
        <f t="shared" ca="1" si="8"/>
        <v>#N/A</v>
      </c>
      <c r="Q71" s="6" t="e">
        <f t="shared" ca="1" si="9"/>
        <v>#N/A</v>
      </c>
      <c r="R71" s="49">
        <v>43374</v>
      </c>
      <c r="S71" s="50">
        <v>7.665</v>
      </c>
      <c r="T71" s="51">
        <v>212</v>
      </c>
      <c r="U71" s="51">
        <v>0</v>
      </c>
      <c r="V71" s="51">
        <v>232</v>
      </c>
      <c r="W71" s="51">
        <v>212</v>
      </c>
      <c r="X71" s="51">
        <v>0</v>
      </c>
      <c r="Y71" s="51">
        <v>20</v>
      </c>
    </row>
    <row r="72" spans="2:25" hidden="1">
      <c r="B72" s="13">
        <v>2005</v>
      </c>
      <c r="C72" s="14">
        <v>12</v>
      </c>
      <c r="D72" s="14" t="s">
        <v>39</v>
      </c>
      <c r="E72" s="19">
        <v>1.994</v>
      </c>
      <c r="F72" s="24">
        <f t="shared" si="5"/>
        <v>35.589199999999998</v>
      </c>
      <c r="H72" s="3" t="e">
        <f>VLOOKUP(D72,LookupTables!$A$2:$B$8,2,FALSE)</f>
        <v>#N/A</v>
      </c>
      <c r="I72" s="3" t="e">
        <f>INDEX(LookupTables!$F$2:$F$13,MATCH(F72,LookupTables!$D$2:$D$13,0))</f>
        <v>#N/A</v>
      </c>
      <c r="J72" s="5">
        <f ca="1">_xlfn.NORM.INV(RAND(),LookupTables!$I$2,LookupTables!$I$3)</f>
        <v>9.8773887392040258</v>
      </c>
      <c r="K72" s="6" t="e">
        <f ca="1">MAX(0,(100-E72)*LookupTables!$I$4*H72*I72+J72)</f>
        <v>#N/A</v>
      </c>
      <c r="L72" s="6" t="e">
        <f ca="1">MAX(0,(E72-50)*LookupTables!$I$5*H72*I72+J72)</f>
        <v>#N/A</v>
      </c>
      <c r="M72" s="6" t="e">
        <f t="shared" ca="1" si="6"/>
        <v>#N/A</v>
      </c>
      <c r="N72" s="6" t="e">
        <f ca="1">MAX(0,M72*(1+_xlfn.NORM.INV(RAND(),LookupTables!$I$6,0.08)))</f>
        <v>#N/A</v>
      </c>
      <c r="O72" s="6" t="e">
        <f t="shared" ca="1" si="7"/>
        <v>#N/A</v>
      </c>
      <c r="P72" s="6" t="e">
        <f t="shared" ca="1" si="8"/>
        <v>#N/A</v>
      </c>
      <c r="Q72" s="6" t="e">
        <f t="shared" ca="1" si="9"/>
        <v>#N/A</v>
      </c>
      <c r="R72" s="49">
        <v>43405</v>
      </c>
      <c r="S72" s="50">
        <v>2.4279999999999999</v>
      </c>
      <c r="T72" s="51">
        <v>324</v>
      </c>
      <c r="U72" s="51">
        <v>0</v>
      </c>
      <c r="V72" s="51">
        <v>379</v>
      </c>
      <c r="W72" s="51">
        <v>324</v>
      </c>
      <c r="X72" s="51">
        <v>0</v>
      </c>
      <c r="Y72" s="51">
        <v>55</v>
      </c>
    </row>
    <row r="73" spans="2:25" hidden="1">
      <c r="B73" s="15">
        <v>2006</v>
      </c>
      <c r="C73" s="16">
        <v>1</v>
      </c>
      <c r="D73" s="16" t="s">
        <v>39</v>
      </c>
      <c r="E73" s="18">
        <v>-1.1884999999999999</v>
      </c>
      <c r="F73" s="24">
        <f t="shared" si="5"/>
        <v>29.860700000000001</v>
      </c>
      <c r="H73" s="3" t="e">
        <f>VLOOKUP(D73,LookupTables!$A$2:$B$8,2,FALSE)</f>
        <v>#N/A</v>
      </c>
      <c r="I73" s="3" t="e">
        <f>INDEX(LookupTables!$F$2:$F$13,MATCH(F73,LookupTables!$D$2:$D$13,0))</f>
        <v>#N/A</v>
      </c>
      <c r="J73" s="5">
        <f ca="1">_xlfn.NORM.INV(RAND(),LookupTables!$I$2,LookupTables!$I$3)</f>
        <v>-20.51736667668245</v>
      </c>
      <c r="K73" s="6" t="e">
        <f ca="1">MAX(0,(100-E73)*LookupTables!$I$4*H73*I73+J73)</f>
        <v>#N/A</v>
      </c>
      <c r="L73" s="6" t="e">
        <f ca="1">MAX(0,(E73-50)*LookupTables!$I$5*H73*I73+J73)</f>
        <v>#N/A</v>
      </c>
      <c r="M73" s="6" t="e">
        <f t="shared" ca="1" si="6"/>
        <v>#N/A</v>
      </c>
      <c r="N73" s="6" t="e">
        <f ca="1">MAX(0,M73*(1+_xlfn.NORM.INV(RAND(),LookupTables!$I$6,0.08)))</f>
        <v>#N/A</v>
      </c>
      <c r="O73" s="6" t="e">
        <f t="shared" ca="1" si="7"/>
        <v>#N/A</v>
      </c>
      <c r="P73" s="6" t="e">
        <f t="shared" ca="1" si="8"/>
        <v>#N/A</v>
      </c>
      <c r="Q73" s="6" t="e">
        <f t="shared" ca="1" si="9"/>
        <v>#N/A</v>
      </c>
      <c r="R73" s="49">
        <v>43435</v>
      </c>
      <c r="S73" s="50">
        <v>-4.5439999999999996</v>
      </c>
      <c r="T73" s="51">
        <v>600</v>
      </c>
      <c r="U73" s="51">
        <v>0</v>
      </c>
      <c r="V73" s="51">
        <v>595</v>
      </c>
      <c r="W73" s="51">
        <v>595</v>
      </c>
      <c r="X73" s="51">
        <v>0</v>
      </c>
      <c r="Y73" s="51">
        <v>0</v>
      </c>
    </row>
    <row r="74" spans="2:25" hidden="1">
      <c r="B74" s="13">
        <v>2006</v>
      </c>
      <c r="C74" s="14">
        <v>2</v>
      </c>
      <c r="D74" s="14" t="s">
        <v>39</v>
      </c>
      <c r="E74" s="19">
        <v>0.40250000000000002</v>
      </c>
      <c r="F74" s="24">
        <f t="shared" si="5"/>
        <v>32.724499999999999</v>
      </c>
      <c r="H74" s="3" t="e">
        <f>VLOOKUP(D74,LookupTables!$A$2:$B$8,2,FALSE)</f>
        <v>#N/A</v>
      </c>
      <c r="I74" s="3" t="e">
        <f>INDEX(LookupTables!$F$2:$F$13,MATCH(F74,LookupTables!$D$2:$D$13,0))</f>
        <v>#N/A</v>
      </c>
      <c r="J74" s="5">
        <f ca="1">_xlfn.NORM.INV(RAND(),LookupTables!$I$2,LookupTables!$I$3)</f>
        <v>2.0002706945975008</v>
      </c>
      <c r="K74" s="6" t="e">
        <f ca="1">MAX(0,(100-E74)*LookupTables!$I$4*H74*I74+J74)</f>
        <v>#N/A</v>
      </c>
      <c r="L74" s="6" t="e">
        <f ca="1">MAX(0,(E74-50)*LookupTables!$I$5*H74*I74+J74)</f>
        <v>#N/A</v>
      </c>
      <c r="M74" s="6" t="e">
        <f t="shared" ca="1" si="6"/>
        <v>#N/A</v>
      </c>
      <c r="N74" s="6" t="e">
        <f ca="1">MAX(0,M74*(1+_xlfn.NORM.INV(RAND(),LookupTables!$I$6,0.08)))</f>
        <v>#N/A</v>
      </c>
      <c r="O74" s="6" t="e">
        <f t="shared" ca="1" si="7"/>
        <v>#N/A</v>
      </c>
      <c r="P74" s="6" t="e">
        <f t="shared" ca="1" si="8"/>
        <v>#N/A</v>
      </c>
      <c r="Q74" s="6" t="e">
        <f t="shared" ca="1" si="9"/>
        <v>#N/A</v>
      </c>
      <c r="R74" s="49">
        <v>43466</v>
      </c>
      <c r="S74" s="50">
        <v>-6.1040000000000001</v>
      </c>
      <c r="T74" s="51">
        <v>605</v>
      </c>
      <c r="U74" s="51">
        <v>0</v>
      </c>
      <c r="V74" s="51">
        <v>664</v>
      </c>
      <c r="W74" s="51">
        <v>605</v>
      </c>
      <c r="X74" s="51">
        <v>0</v>
      </c>
      <c r="Y74" s="51">
        <v>59</v>
      </c>
    </row>
    <row r="75" spans="2:25" hidden="1">
      <c r="B75" s="15">
        <v>2006</v>
      </c>
      <c r="C75" s="16">
        <v>3</v>
      </c>
      <c r="D75" s="16" t="s">
        <v>39</v>
      </c>
      <c r="E75" s="18">
        <v>-0.30549999999999999</v>
      </c>
      <c r="F75" s="24">
        <f t="shared" si="5"/>
        <v>31.450099999999999</v>
      </c>
      <c r="H75" s="3" t="e">
        <f>VLOOKUP(D75,LookupTables!$A$2:$B$8,2,FALSE)</f>
        <v>#N/A</v>
      </c>
      <c r="I75" s="3" t="e">
        <f>INDEX(LookupTables!$F$2:$F$13,MATCH(F75,LookupTables!$D$2:$D$13,0))</f>
        <v>#N/A</v>
      </c>
      <c r="J75" s="5">
        <f ca="1">_xlfn.NORM.INV(RAND(),LookupTables!$I$2,LookupTables!$I$3)</f>
        <v>-33.619423011202883</v>
      </c>
      <c r="K75" s="6" t="e">
        <f ca="1">MAX(0,(100-E75)*LookupTables!$I$4*H75*I75+J75)</f>
        <v>#N/A</v>
      </c>
      <c r="L75" s="6" t="e">
        <f ca="1">MAX(0,(E75-50)*LookupTables!$I$5*H75*I75+J75)</f>
        <v>#N/A</v>
      </c>
      <c r="M75" s="6" t="e">
        <f t="shared" ca="1" si="6"/>
        <v>#N/A</v>
      </c>
      <c r="N75" s="6" t="e">
        <f ca="1">MAX(0,M75*(1+_xlfn.NORM.INV(RAND(),LookupTables!$I$6,0.08)))</f>
        <v>#N/A</v>
      </c>
      <c r="O75" s="6" t="e">
        <f t="shared" ca="1" si="7"/>
        <v>#N/A</v>
      </c>
      <c r="P75" s="6" t="e">
        <f t="shared" ca="1" si="8"/>
        <v>#N/A</v>
      </c>
      <c r="Q75" s="6" t="e">
        <f t="shared" ca="1" si="9"/>
        <v>#N/A</v>
      </c>
      <c r="R75" s="49">
        <v>43497</v>
      </c>
      <c r="S75" s="50">
        <v>-6.2869999999999999</v>
      </c>
      <c r="T75" s="51">
        <v>541</v>
      </c>
      <c r="U75" s="51">
        <v>0</v>
      </c>
      <c r="V75" s="51">
        <v>588</v>
      </c>
      <c r="W75" s="51">
        <v>541</v>
      </c>
      <c r="X75" s="51">
        <v>0</v>
      </c>
      <c r="Y75" s="51">
        <v>47</v>
      </c>
    </row>
    <row r="76" spans="2:25" hidden="1">
      <c r="B76" s="13">
        <v>2006</v>
      </c>
      <c r="C76" s="14">
        <v>4</v>
      </c>
      <c r="D76" s="14" t="s">
        <v>39</v>
      </c>
      <c r="E76" s="19">
        <v>6.3114999999999997</v>
      </c>
      <c r="F76" s="24">
        <f t="shared" si="5"/>
        <v>43.360700000000001</v>
      </c>
      <c r="H76" s="3" t="e">
        <f>VLOOKUP(D76,LookupTables!$A$2:$B$8,2,FALSE)</f>
        <v>#N/A</v>
      </c>
      <c r="I76" s="3" t="e">
        <f>INDEX(LookupTables!$F$2:$F$13,MATCH(F76,LookupTables!$D$2:$D$13,0))</f>
        <v>#N/A</v>
      </c>
      <c r="J76" s="5">
        <f ca="1">_xlfn.NORM.INV(RAND(),LookupTables!$I$2,LookupTables!$I$3)</f>
        <v>19.308434747495955</v>
      </c>
      <c r="K76" s="6" t="e">
        <f ca="1">MAX(0,(100-E76)*LookupTables!$I$4*H76*I76+J76)</f>
        <v>#N/A</v>
      </c>
      <c r="L76" s="6" t="e">
        <f ca="1">MAX(0,(E76-50)*LookupTables!$I$5*H76*I76+J76)</f>
        <v>#N/A</v>
      </c>
      <c r="M76" s="6" t="e">
        <f t="shared" ca="1" si="6"/>
        <v>#N/A</v>
      </c>
      <c r="N76" s="6" t="e">
        <f ca="1">MAX(0,M76*(1+_xlfn.NORM.INV(RAND(),LookupTables!$I$6,0.08)))</f>
        <v>#N/A</v>
      </c>
      <c r="O76" s="6" t="e">
        <f t="shared" ca="1" si="7"/>
        <v>#N/A</v>
      </c>
      <c r="P76" s="6" t="e">
        <f t="shared" ca="1" si="8"/>
        <v>#N/A</v>
      </c>
      <c r="Q76" s="6" t="e">
        <f t="shared" ca="1" si="9"/>
        <v>#N/A</v>
      </c>
      <c r="R76" s="49">
        <v>43525</v>
      </c>
      <c r="S76" s="50">
        <v>-2.1190000000000002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</row>
    <row r="77" spans="2:25" hidden="1">
      <c r="B77" s="15">
        <v>2006</v>
      </c>
      <c r="C77" s="16">
        <v>5</v>
      </c>
      <c r="D77" s="16" t="s">
        <v>39</v>
      </c>
      <c r="E77" s="18">
        <v>12.17</v>
      </c>
      <c r="F77" s="24">
        <f t="shared" si="5"/>
        <v>53.905999999999999</v>
      </c>
      <c r="H77" s="3" t="e">
        <f>VLOOKUP(D77,LookupTables!$A$2:$B$8,2,FALSE)</f>
        <v>#N/A</v>
      </c>
      <c r="I77" s="3" t="e">
        <f>INDEX(LookupTables!$F$2:$F$13,MATCH(F77,LookupTables!$D$2:$D$13,0))</f>
        <v>#N/A</v>
      </c>
      <c r="J77" s="5">
        <f ca="1">_xlfn.NORM.INV(RAND(),LookupTables!$I$2,LookupTables!$I$3)</f>
        <v>-90.565630816480265</v>
      </c>
      <c r="K77" s="6" t="e">
        <f ca="1">MAX(0,(100-E77)*LookupTables!$I$4*H77*I77+J77)</f>
        <v>#N/A</v>
      </c>
      <c r="L77" s="6" t="e">
        <f ca="1">MAX(0,(E77-50)*LookupTables!$I$5*H77*I77+J77)</f>
        <v>#N/A</v>
      </c>
      <c r="M77" s="6" t="e">
        <f t="shared" ca="1" si="6"/>
        <v>#N/A</v>
      </c>
      <c r="N77" s="6" t="e">
        <f ca="1">MAX(0,M77*(1+_xlfn.NORM.INV(RAND(),LookupTables!$I$6,0.08)))</f>
        <v>#N/A</v>
      </c>
      <c r="O77" s="6" t="e">
        <f t="shared" ca="1" si="7"/>
        <v>#N/A</v>
      </c>
      <c r="P77" s="6" t="e">
        <f t="shared" ca="1" si="8"/>
        <v>#N/A</v>
      </c>
      <c r="Q77" s="6" t="e">
        <f t="shared" ca="1" si="9"/>
        <v>#N/A</v>
      </c>
      <c r="R77" s="49">
        <v>43556</v>
      </c>
      <c r="S77" s="50">
        <v>5.3010000000000002</v>
      </c>
      <c r="T77" s="51">
        <v>0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</row>
    <row r="78" spans="2:25" hidden="1">
      <c r="B78" s="13">
        <v>2006</v>
      </c>
      <c r="C78" s="14">
        <v>6</v>
      </c>
      <c r="D78" s="14" t="s">
        <v>39</v>
      </c>
      <c r="E78" s="19">
        <v>16.264500000000002</v>
      </c>
      <c r="F78" s="24">
        <f t="shared" si="5"/>
        <v>61.2761</v>
      </c>
      <c r="H78" s="3" t="e">
        <f>VLOOKUP(D78,LookupTables!$A$2:$B$8,2,FALSE)</f>
        <v>#N/A</v>
      </c>
      <c r="I78" s="3" t="e">
        <f>INDEX(LookupTables!$F$2:$F$13,MATCH(F78,LookupTables!$D$2:$D$13,0))</f>
        <v>#N/A</v>
      </c>
      <c r="J78" s="5">
        <f ca="1">_xlfn.NORM.INV(RAND(),LookupTables!$I$2,LookupTables!$I$3)</f>
        <v>-33.110671215262364</v>
      </c>
      <c r="K78" s="6" t="e">
        <f ca="1">MAX(0,(100-E78)*LookupTables!$I$4*H78*I78+J78)</f>
        <v>#N/A</v>
      </c>
      <c r="L78" s="6" t="e">
        <f ca="1">MAX(0,(E78-50)*LookupTables!$I$5*H78*I78+J78)</f>
        <v>#N/A</v>
      </c>
      <c r="M78" s="6" t="e">
        <f t="shared" ca="1" si="6"/>
        <v>#N/A</v>
      </c>
      <c r="N78" s="6" t="e">
        <f ca="1">MAX(0,M78*(1+_xlfn.NORM.INV(RAND(),LookupTables!$I$6,0.08)))</f>
        <v>#N/A</v>
      </c>
      <c r="O78" s="6" t="e">
        <f t="shared" ca="1" si="7"/>
        <v>#N/A</v>
      </c>
      <c r="P78" s="6" t="e">
        <f t="shared" ca="1" si="8"/>
        <v>#N/A</v>
      </c>
      <c r="Q78" s="6" t="e">
        <f t="shared" ca="1" si="9"/>
        <v>#N/A</v>
      </c>
      <c r="R78" s="49">
        <v>43586</v>
      </c>
      <c r="S78" s="50">
        <v>11.662000000000001</v>
      </c>
      <c r="T78" s="51">
        <v>0</v>
      </c>
      <c r="U78" s="51">
        <v>20</v>
      </c>
      <c r="V78" s="51">
        <v>21</v>
      </c>
      <c r="W78" s="51">
        <v>20</v>
      </c>
      <c r="X78" s="51">
        <v>0</v>
      </c>
      <c r="Y78" s="51">
        <v>1</v>
      </c>
    </row>
    <row r="79" spans="2:25" hidden="1">
      <c r="B79" s="15">
        <v>2006</v>
      </c>
      <c r="C79" s="16">
        <v>7</v>
      </c>
      <c r="D79" s="16" t="s">
        <v>39</v>
      </c>
      <c r="E79" s="18">
        <v>20.849499999999999</v>
      </c>
      <c r="F79" s="24">
        <f t="shared" si="5"/>
        <v>69.5291</v>
      </c>
      <c r="H79" s="3" t="e">
        <f>VLOOKUP(D79,LookupTables!$A$2:$B$8,2,FALSE)</f>
        <v>#N/A</v>
      </c>
      <c r="I79" s="3" t="e">
        <f>INDEX(LookupTables!$F$2:$F$13,MATCH(F79,LookupTables!$D$2:$D$13,0))</f>
        <v>#N/A</v>
      </c>
      <c r="J79" s="5">
        <f ca="1">_xlfn.NORM.INV(RAND(),LookupTables!$I$2,LookupTables!$I$3)</f>
        <v>-5.8544600008816161</v>
      </c>
      <c r="K79" s="6" t="e">
        <f ca="1">MAX(0,(100-E79)*LookupTables!$I$4*H79*I79+J79)</f>
        <v>#N/A</v>
      </c>
      <c r="L79" s="6" t="e">
        <f ca="1">MAX(0,(E79-50)*LookupTables!$I$5*H79*I79+J79)</f>
        <v>#N/A</v>
      </c>
      <c r="M79" s="6" t="e">
        <f t="shared" ca="1" si="6"/>
        <v>#N/A</v>
      </c>
      <c r="N79" s="6" t="e">
        <f ca="1">MAX(0,M79*(1+_xlfn.NORM.INV(RAND(),LookupTables!$I$6,0.08)))</f>
        <v>#N/A</v>
      </c>
      <c r="O79" s="6" t="e">
        <f t="shared" ca="1" si="7"/>
        <v>#N/A</v>
      </c>
      <c r="P79" s="6" t="e">
        <f t="shared" ca="1" si="8"/>
        <v>#N/A</v>
      </c>
      <c r="Q79" s="6" t="e">
        <f t="shared" ca="1" si="9"/>
        <v>#N/A</v>
      </c>
      <c r="R79" s="49">
        <v>43617</v>
      </c>
      <c r="S79" s="50">
        <v>16.846</v>
      </c>
      <c r="T79" s="51">
        <v>0</v>
      </c>
      <c r="U79" s="51">
        <v>34</v>
      </c>
      <c r="V79" s="51">
        <v>39</v>
      </c>
      <c r="W79" s="51">
        <v>34</v>
      </c>
      <c r="X79" s="51">
        <v>0</v>
      </c>
      <c r="Y79" s="51">
        <v>5</v>
      </c>
    </row>
    <row r="80" spans="2:25" hidden="1">
      <c r="B80" s="13">
        <v>2006</v>
      </c>
      <c r="C80" s="14">
        <v>8</v>
      </c>
      <c r="D80" s="14" t="s">
        <v>39</v>
      </c>
      <c r="E80" s="19">
        <v>17.987500000000001</v>
      </c>
      <c r="F80" s="24">
        <f t="shared" si="5"/>
        <v>64.377499999999998</v>
      </c>
      <c r="H80" s="3" t="e">
        <f>VLOOKUP(D80,LookupTables!$A$2:$B$8,2,FALSE)</f>
        <v>#N/A</v>
      </c>
      <c r="I80" s="3" t="e">
        <f>INDEX(LookupTables!$F$2:$F$13,MATCH(F80,LookupTables!$D$2:$D$13,0))</f>
        <v>#N/A</v>
      </c>
      <c r="J80" s="5">
        <f ca="1">_xlfn.NORM.INV(RAND(),LookupTables!$I$2,LookupTables!$I$3)</f>
        <v>38.30502815674491</v>
      </c>
      <c r="K80" s="6" t="e">
        <f ca="1">MAX(0,(100-E80)*LookupTables!$I$4*H80*I80+J80)</f>
        <v>#N/A</v>
      </c>
      <c r="L80" s="6" t="e">
        <f ca="1">MAX(0,(E80-50)*LookupTables!$I$5*H80*I80+J80)</f>
        <v>#N/A</v>
      </c>
      <c r="M80" s="6" t="e">
        <f t="shared" ca="1" si="6"/>
        <v>#N/A</v>
      </c>
      <c r="N80" s="6" t="e">
        <f ca="1">MAX(0,M80*(1+_xlfn.NORM.INV(RAND(),LookupTables!$I$6,0.08)))</f>
        <v>#N/A</v>
      </c>
      <c r="O80" s="6" t="e">
        <f t="shared" ca="1" si="7"/>
        <v>#N/A</v>
      </c>
      <c r="P80" s="6" t="e">
        <f t="shared" ca="1" si="8"/>
        <v>#N/A</v>
      </c>
      <c r="Q80" s="6" t="e">
        <f t="shared" ca="1" si="9"/>
        <v>#N/A</v>
      </c>
      <c r="R80" s="49">
        <v>43647</v>
      </c>
      <c r="S80" s="50">
        <v>19.157</v>
      </c>
      <c r="T80" s="51">
        <v>0</v>
      </c>
      <c r="U80" s="51">
        <v>117</v>
      </c>
      <c r="V80" s="51">
        <v>137</v>
      </c>
      <c r="W80" s="51">
        <v>117</v>
      </c>
      <c r="X80" s="51">
        <v>0</v>
      </c>
      <c r="Y80" s="51">
        <v>20</v>
      </c>
    </row>
    <row r="81" spans="2:25" hidden="1">
      <c r="B81" s="15">
        <v>2006</v>
      </c>
      <c r="C81" s="16">
        <v>9</v>
      </c>
      <c r="D81" s="16" t="s">
        <v>39</v>
      </c>
      <c r="E81" s="18">
        <v>16.7315</v>
      </c>
      <c r="F81" s="24">
        <f t="shared" si="5"/>
        <v>62.116700000000002</v>
      </c>
      <c r="H81" s="3" t="e">
        <f>VLOOKUP(D81,LookupTables!$A$2:$B$8,2,FALSE)</f>
        <v>#N/A</v>
      </c>
      <c r="I81" s="3" t="e">
        <f>INDEX(LookupTables!$F$2:$F$13,MATCH(F81,LookupTables!$D$2:$D$13,0))</f>
        <v>#N/A</v>
      </c>
      <c r="J81" s="5">
        <f ca="1">_xlfn.NORM.INV(RAND(),LookupTables!$I$2,LookupTables!$I$3)</f>
        <v>12.00264048138901</v>
      </c>
      <c r="K81" s="6" t="e">
        <f ca="1">MAX(0,(100-E81)*LookupTables!$I$4*H81*I81+J81)</f>
        <v>#N/A</v>
      </c>
      <c r="L81" s="6" t="e">
        <f ca="1">MAX(0,(E81-50)*LookupTables!$I$5*H81*I81+J81)</f>
        <v>#N/A</v>
      </c>
      <c r="M81" s="6" t="e">
        <f t="shared" ca="1" si="6"/>
        <v>#N/A</v>
      </c>
      <c r="N81" s="6" t="e">
        <f ca="1">MAX(0,M81*(1+_xlfn.NORM.INV(RAND(),LookupTables!$I$6,0.08)))</f>
        <v>#N/A</v>
      </c>
      <c r="O81" s="6" t="e">
        <f t="shared" ca="1" si="7"/>
        <v>#N/A</v>
      </c>
      <c r="P81" s="6" t="e">
        <f t="shared" ca="1" si="8"/>
        <v>#N/A</v>
      </c>
      <c r="Q81" s="6" t="e">
        <f t="shared" ca="1" si="9"/>
        <v>#N/A</v>
      </c>
      <c r="R81" s="49">
        <v>43678</v>
      </c>
      <c r="S81" s="50">
        <v>19.178000000000001</v>
      </c>
      <c r="T81" s="51">
        <v>0</v>
      </c>
      <c r="U81" s="51">
        <v>40</v>
      </c>
      <c r="V81" s="51">
        <v>44</v>
      </c>
      <c r="W81" s="51">
        <v>40</v>
      </c>
      <c r="X81" s="51">
        <v>0</v>
      </c>
      <c r="Y81" s="51">
        <v>4</v>
      </c>
    </row>
    <row r="82" spans="2:25" hidden="1">
      <c r="B82" s="13">
        <v>2006</v>
      </c>
      <c r="C82" s="14">
        <v>10</v>
      </c>
      <c r="D82" s="14" t="s">
        <v>39</v>
      </c>
      <c r="E82" s="19">
        <v>12.173</v>
      </c>
      <c r="F82" s="24">
        <f t="shared" si="5"/>
        <v>53.9114</v>
      </c>
      <c r="H82" s="3" t="e">
        <f>VLOOKUP(D82,LookupTables!$A$2:$B$8,2,FALSE)</f>
        <v>#N/A</v>
      </c>
      <c r="I82" s="3" t="e">
        <f>INDEX(LookupTables!$F$2:$F$13,MATCH(F82,LookupTables!$D$2:$D$13,0))</f>
        <v>#N/A</v>
      </c>
      <c r="J82" s="5">
        <f ca="1">_xlfn.NORM.INV(RAND(),LookupTables!$I$2,LookupTables!$I$3)</f>
        <v>-47.819944492017811</v>
      </c>
      <c r="K82" s="6" t="e">
        <f ca="1">MAX(0,(100-E82)*LookupTables!$I$4*H82*I82+J82)</f>
        <v>#N/A</v>
      </c>
      <c r="L82" s="6" t="e">
        <f ca="1">MAX(0,(E82-50)*LookupTables!$I$5*H82*I82+J82)</f>
        <v>#N/A</v>
      </c>
      <c r="M82" s="6" t="e">
        <f t="shared" ca="1" si="6"/>
        <v>#N/A</v>
      </c>
      <c r="N82" s="6" t="e">
        <f ca="1">MAX(0,M82*(1+_xlfn.NORM.INV(RAND(),LookupTables!$I$6,0.08)))</f>
        <v>#N/A</v>
      </c>
      <c r="O82" s="6" t="e">
        <f t="shared" ca="1" si="7"/>
        <v>#N/A</v>
      </c>
      <c r="P82" s="6" t="e">
        <f t="shared" ca="1" si="8"/>
        <v>#N/A</v>
      </c>
      <c r="Q82" s="6" t="e">
        <f t="shared" ca="1" si="9"/>
        <v>#N/A</v>
      </c>
      <c r="R82" s="49">
        <v>43709</v>
      </c>
      <c r="S82" s="50">
        <v>14.928000000000001</v>
      </c>
      <c r="T82" s="51">
        <v>172</v>
      </c>
      <c r="U82" s="51">
        <v>0</v>
      </c>
      <c r="V82" s="51">
        <v>203</v>
      </c>
      <c r="W82" s="51">
        <v>172</v>
      </c>
      <c r="X82" s="51">
        <v>0</v>
      </c>
      <c r="Y82" s="51">
        <v>31</v>
      </c>
    </row>
    <row r="83" spans="2:25" hidden="1">
      <c r="B83" s="15">
        <v>2006</v>
      </c>
      <c r="C83" s="16">
        <v>11</v>
      </c>
      <c r="D83" s="16" t="s">
        <v>39</v>
      </c>
      <c r="E83" s="18">
        <v>7.6630000000000003</v>
      </c>
      <c r="F83" s="24">
        <f t="shared" si="5"/>
        <v>45.793399999999998</v>
      </c>
      <c r="H83" s="3" t="e">
        <f>VLOOKUP(D83,LookupTables!$A$2:$B$8,2,FALSE)</f>
        <v>#N/A</v>
      </c>
      <c r="I83" s="3" t="e">
        <f>INDEX(LookupTables!$F$2:$F$13,MATCH(F83,LookupTables!$D$2:$D$13,0))</f>
        <v>#N/A</v>
      </c>
      <c r="J83" s="5">
        <f ca="1">_xlfn.NORM.INV(RAND(),LookupTables!$I$2,LookupTables!$I$3)</f>
        <v>12.916673253703198</v>
      </c>
      <c r="K83" s="6" t="e">
        <f ca="1">MAX(0,(100-E83)*LookupTables!$I$4*H83*I83+J83)</f>
        <v>#N/A</v>
      </c>
      <c r="L83" s="6" t="e">
        <f ca="1">MAX(0,(E83-50)*LookupTables!$I$5*H83*I83+J83)</f>
        <v>#N/A</v>
      </c>
      <c r="M83" s="6" t="e">
        <f t="shared" ca="1" si="6"/>
        <v>#N/A</v>
      </c>
      <c r="N83" s="6" t="e">
        <f ca="1">MAX(0,M83*(1+_xlfn.NORM.INV(RAND(),LookupTables!$I$6,0.08)))</f>
        <v>#N/A</v>
      </c>
      <c r="O83" s="6" t="e">
        <f t="shared" ca="1" si="7"/>
        <v>#N/A</v>
      </c>
      <c r="P83" s="6" t="e">
        <f t="shared" ca="1" si="8"/>
        <v>#N/A</v>
      </c>
      <c r="Q83" s="6" t="e">
        <f t="shared" ca="1" si="9"/>
        <v>#N/A</v>
      </c>
      <c r="R83" s="49">
        <v>43739</v>
      </c>
      <c r="S83" s="50">
        <v>7.7009999999999996</v>
      </c>
      <c r="T83" s="51">
        <v>209</v>
      </c>
      <c r="U83" s="51">
        <v>0</v>
      </c>
      <c r="V83" s="51">
        <v>232</v>
      </c>
      <c r="W83" s="51">
        <v>209</v>
      </c>
      <c r="X83" s="51">
        <v>0</v>
      </c>
      <c r="Y83" s="51">
        <v>24</v>
      </c>
    </row>
    <row r="84" spans="2:25" hidden="1">
      <c r="B84" s="13">
        <v>2006</v>
      </c>
      <c r="C84" s="14">
        <v>12</v>
      </c>
      <c r="D84" s="14" t="s">
        <v>39</v>
      </c>
      <c r="E84" s="19">
        <v>6.4749999999999996</v>
      </c>
      <c r="F84" s="24">
        <f t="shared" si="5"/>
        <v>43.655000000000001</v>
      </c>
      <c r="H84" s="3" t="e">
        <f>VLOOKUP(D84,LookupTables!$A$2:$B$8,2,FALSE)</f>
        <v>#N/A</v>
      </c>
      <c r="I84" s="3" t="e">
        <f>INDEX(LookupTables!$F$2:$F$13,MATCH(F84,LookupTables!$D$2:$D$13,0))</f>
        <v>#N/A</v>
      </c>
      <c r="J84" s="5">
        <f ca="1">_xlfn.NORM.INV(RAND(),LookupTables!$I$2,LookupTables!$I$3)</f>
        <v>-18.314847964627422</v>
      </c>
      <c r="K84" s="6" t="e">
        <f ca="1">MAX(0,(100-E84)*LookupTables!$I$4*H84*I84+J84)</f>
        <v>#N/A</v>
      </c>
      <c r="L84" s="6" t="e">
        <f ca="1">MAX(0,(E84-50)*LookupTables!$I$5*H84*I84+J84)</f>
        <v>#N/A</v>
      </c>
      <c r="M84" s="6" t="e">
        <f t="shared" ca="1" si="6"/>
        <v>#N/A</v>
      </c>
      <c r="N84" s="6" t="e">
        <f ca="1">MAX(0,M84*(1+_xlfn.NORM.INV(RAND(),LookupTables!$I$6,0.08)))</f>
        <v>#N/A</v>
      </c>
      <c r="O84" s="6" t="e">
        <f t="shared" ca="1" si="7"/>
        <v>#N/A</v>
      </c>
      <c r="P84" s="6" t="e">
        <f t="shared" ca="1" si="8"/>
        <v>#N/A</v>
      </c>
      <c r="Q84" s="6" t="e">
        <f t="shared" ca="1" si="9"/>
        <v>#N/A</v>
      </c>
      <c r="R84" s="49">
        <v>43770</v>
      </c>
      <c r="S84" s="50">
        <v>2.464</v>
      </c>
      <c r="T84" s="51">
        <v>321</v>
      </c>
      <c r="U84" s="51">
        <v>0</v>
      </c>
      <c r="V84" s="51">
        <v>337</v>
      </c>
      <c r="W84" s="51">
        <v>321</v>
      </c>
      <c r="X84" s="51">
        <v>0</v>
      </c>
      <c r="Y84" s="51">
        <v>16</v>
      </c>
    </row>
    <row r="85" spans="2:25" hidden="1">
      <c r="B85" s="15">
        <v>2007</v>
      </c>
      <c r="C85" s="16">
        <v>1</v>
      </c>
      <c r="D85" s="16" t="s">
        <v>39</v>
      </c>
      <c r="E85" s="18">
        <v>4.6669999999999998</v>
      </c>
      <c r="F85" s="24">
        <f t="shared" si="5"/>
        <v>40.400599999999997</v>
      </c>
      <c r="H85" s="3" t="e">
        <f>VLOOKUP(D85,LookupTables!$A$2:$B$8,2,FALSE)</f>
        <v>#N/A</v>
      </c>
      <c r="I85" s="3" t="e">
        <f>INDEX(LookupTables!$F$2:$F$13,MATCH(F85,LookupTables!$D$2:$D$13,0))</f>
        <v>#N/A</v>
      </c>
      <c r="J85" s="5">
        <f ca="1">_xlfn.NORM.INV(RAND(),LookupTables!$I$2,LookupTables!$I$3)</f>
        <v>-13.585435991880368</v>
      </c>
      <c r="K85" s="6" t="e">
        <f ca="1">MAX(0,(100-E85)*LookupTables!$I$4*H85*I85+J85)</f>
        <v>#N/A</v>
      </c>
      <c r="L85" s="6" t="e">
        <f ca="1">MAX(0,(E85-50)*LookupTables!$I$5*H85*I85+J85)</f>
        <v>#N/A</v>
      </c>
      <c r="M85" s="6" t="e">
        <f t="shared" ca="1" si="6"/>
        <v>#N/A</v>
      </c>
      <c r="N85" s="6" t="e">
        <f ca="1">MAX(0,M85*(1+_xlfn.NORM.INV(RAND(),LookupTables!$I$6,0.08)))</f>
        <v>#N/A</v>
      </c>
      <c r="O85" s="6" t="e">
        <f t="shared" ca="1" si="7"/>
        <v>#N/A</v>
      </c>
      <c r="P85" s="6" t="e">
        <f t="shared" ca="1" si="8"/>
        <v>#N/A</v>
      </c>
      <c r="Q85" s="6" t="e">
        <f t="shared" ca="1" si="9"/>
        <v>#N/A</v>
      </c>
      <c r="R85" s="49">
        <v>43800</v>
      </c>
      <c r="S85" s="50">
        <v>-4.508</v>
      </c>
      <c r="T85" s="51">
        <v>597</v>
      </c>
      <c r="U85" s="51">
        <v>0</v>
      </c>
      <c r="V85" s="51">
        <v>673</v>
      </c>
      <c r="W85" s="51">
        <v>597</v>
      </c>
      <c r="X85" s="51">
        <v>0</v>
      </c>
      <c r="Y85" s="51">
        <v>76</v>
      </c>
    </row>
    <row r="86" spans="2:25" hidden="1">
      <c r="B86" s="13">
        <v>2007</v>
      </c>
      <c r="C86" s="14">
        <v>2</v>
      </c>
      <c r="D86" s="14" t="s">
        <v>39</v>
      </c>
      <c r="E86" s="19">
        <v>2.0034999999999998</v>
      </c>
      <c r="F86" s="24">
        <f t="shared" si="5"/>
        <v>35.606299999999997</v>
      </c>
      <c r="H86" s="3" t="e">
        <f>VLOOKUP(D86,LookupTables!$A$2:$B$8,2,FALSE)</f>
        <v>#N/A</v>
      </c>
      <c r="I86" s="3" t="e">
        <f>INDEX(LookupTables!$F$2:$F$13,MATCH(F86,LookupTables!$D$2:$D$13,0))</f>
        <v>#N/A</v>
      </c>
      <c r="J86" s="5">
        <f ca="1">_xlfn.NORM.INV(RAND(),LookupTables!$I$2,LookupTables!$I$3)</f>
        <v>36.870511550784322</v>
      </c>
      <c r="K86" s="6" t="e">
        <f ca="1">MAX(0,(100-E86)*LookupTables!$I$4*H86*I86+J86)</f>
        <v>#N/A</v>
      </c>
      <c r="L86" s="6" t="e">
        <f ca="1">MAX(0,(E86-50)*LookupTables!$I$5*H86*I86+J86)</f>
        <v>#N/A</v>
      </c>
      <c r="M86" s="6" t="e">
        <f t="shared" ca="1" si="6"/>
        <v>#N/A</v>
      </c>
      <c r="N86" s="6" t="e">
        <f ca="1">MAX(0,M86*(1+_xlfn.NORM.INV(RAND(),LookupTables!$I$6,0.08)))</f>
        <v>#N/A</v>
      </c>
      <c r="O86" s="6" t="e">
        <f t="shared" ca="1" si="7"/>
        <v>#N/A</v>
      </c>
      <c r="P86" s="6" t="e">
        <f t="shared" ca="1" si="8"/>
        <v>#N/A</v>
      </c>
      <c r="Q86" s="6" t="e">
        <f t="shared" ca="1" si="9"/>
        <v>#N/A</v>
      </c>
      <c r="R86" s="49">
        <v>43831</v>
      </c>
      <c r="S86" s="50">
        <v>-6.069</v>
      </c>
      <c r="T86" s="51">
        <v>601</v>
      </c>
      <c r="U86" s="51">
        <v>0</v>
      </c>
      <c r="V86" s="51">
        <v>691</v>
      </c>
      <c r="W86" s="51">
        <v>601</v>
      </c>
      <c r="X86" s="51">
        <v>0</v>
      </c>
      <c r="Y86" s="51">
        <v>90</v>
      </c>
    </row>
    <row r="87" spans="2:25" hidden="1">
      <c r="B87" s="15">
        <v>2007</v>
      </c>
      <c r="C87" s="16">
        <v>3</v>
      </c>
      <c r="D87" s="16" t="s">
        <v>39</v>
      </c>
      <c r="E87" s="18">
        <v>6.2069999999999999</v>
      </c>
      <c r="F87" s="24">
        <f t="shared" si="5"/>
        <v>43.172600000000003</v>
      </c>
      <c r="H87" s="3" t="e">
        <f>VLOOKUP(D87,LookupTables!$A$2:$B$8,2,FALSE)</f>
        <v>#N/A</v>
      </c>
      <c r="I87" s="3" t="e">
        <f>INDEX(LookupTables!$F$2:$F$13,MATCH(F87,LookupTables!$D$2:$D$13,0))</f>
        <v>#N/A</v>
      </c>
      <c r="J87" s="5">
        <f ca="1">_xlfn.NORM.INV(RAND(),LookupTables!$I$2,LookupTables!$I$3)</f>
        <v>27.748075215699856</v>
      </c>
      <c r="K87" s="6" t="e">
        <f ca="1">MAX(0,(100-E87)*LookupTables!$I$4*H87*I87+J87)</f>
        <v>#N/A</v>
      </c>
      <c r="L87" s="6" t="e">
        <f ca="1">MAX(0,(E87-50)*LookupTables!$I$5*H87*I87+J87)</f>
        <v>#N/A</v>
      </c>
      <c r="M87" s="6" t="e">
        <f t="shared" ca="1" si="6"/>
        <v>#N/A</v>
      </c>
      <c r="N87" s="6" t="e">
        <f ca="1">MAX(0,M87*(1+_xlfn.NORM.INV(RAND(),LookupTables!$I$6,0.08)))</f>
        <v>#N/A</v>
      </c>
      <c r="O87" s="6" t="e">
        <f t="shared" ca="1" si="7"/>
        <v>#N/A</v>
      </c>
      <c r="P87" s="6" t="e">
        <f t="shared" ca="1" si="8"/>
        <v>#N/A</v>
      </c>
      <c r="Q87" s="6" t="e">
        <f t="shared" ca="1" si="9"/>
        <v>#N/A</v>
      </c>
      <c r="R87" s="49">
        <v>43862</v>
      </c>
      <c r="S87" s="50">
        <v>-6.2510000000000003</v>
      </c>
      <c r="T87" s="51">
        <v>537</v>
      </c>
      <c r="U87" s="51">
        <v>0</v>
      </c>
      <c r="V87" s="51">
        <v>575</v>
      </c>
      <c r="W87" s="51">
        <v>537</v>
      </c>
      <c r="X87" s="51">
        <v>0</v>
      </c>
      <c r="Y87" s="51">
        <v>38</v>
      </c>
    </row>
    <row r="88" spans="2:25" hidden="1">
      <c r="B88" s="13">
        <v>2007</v>
      </c>
      <c r="C88" s="14">
        <v>4</v>
      </c>
      <c r="D88" s="14" t="s">
        <v>39</v>
      </c>
      <c r="E88" s="19">
        <v>9.2675000000000001</v>
      </c>
      <c r="F88" s="24">
        <f t="shared" si="5"/>
        <v>48.6815</v>
      </c>
      <c r="H88" s="3" t="e">
        <f>VLOOKUP(D88,LookupTables!$A$2:$B$8,2,FALSE)</f>
        <v>#N/A</v>
      </c>
      <c r="I88" s="3" t="e">
        <f>INDEX(LookupTables!$F$2:$F$13,MATCH(F88,LookupTables!$D$2:$D$13,0))</f>
        <v>#N/A</v>
      </c>
      <c r="J88" s="5">
        <f ca="1">_xlfn.NORM.INV(RAND(),LookupTables!$I$2,LookupTables!$I$3)</f>
        <v>-23.289377207504824</v>
      </c>
      <c r="K88" s="6" t="e">
        <f ca="1">MAX(0,(100-E88)*LookupTables!$I$4*H88*I88+J88)</f>
        <v>#N/A</v>
      </c>
      <c r="L88" s="6" t="e">
        <f ca="1">MAX(0,(E88-50)*LookupTables!$I$5*H88*I88+J88)</f>
        <v>#N/A</v>
      </c>
      <c r="M88" s="6" t="e">
        <f t="shared" ca="1" si="6"/>
        <v>#N/A</v>
      </c>
      <c r="N88" s="6" t="e">
        <f ca="1">MAX(0,M88*(1+_xlfn.NORM.INV(RAND(),LookupTables!$I$6,0.08)))</f>
        <v>#N/A</v>
      </c>
      <c r="O88" s="6" t="e">
        <f t="shared" ca="1" si="7"/>
        <v>#N/A</v>
      </c>
      <c r="P88" s="6" t="e">
        <f t="shared" ca="1" si="8"/>
        <v>#N/A</v>
      </c>
      <c r="Q88" s="6" t="e">
        <f t="shared" ca="1" si="9"/>
        <v>#N/A</v>
      </c>
      <c r="R88" s="49">
        <v>43891</v>
      </c>
      <c r="S88" s="50">
        <v>-2.0840000000000001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</row>
    <row r="89" spans="2:25" hidden="1">
      <c r="B89" s="15">
        <v>2007</v>
      </c>
      <c r="C89" s="16">
        <v>5</v>
      </c>
      <c r="D89" s="16" t="s">
        <v>39</v>
      </c>
      <c r="E89" s="18">
        <v>12.43</v>
      </c>
      <c r="F89" s="24">
        <f t="shared" si="5"/>
        <v>54.373999999999995</v>
      </c>
      <c r="H89" s="3" t="e">
        <f>VLOOKUP(D89,LookupTables!$A$2:$B$8,2,FALSE)</f>
        <v>#N/A</v>
      </c>
      <c r="I89" s="3" t="e">
        <f>INDEX(LookupTables!$F$2:$F$13,MATCH(F89,LookupTables!$D$2:$D$13,0))</f>
        <v>#N/A</v>
      </c>
      <c r="J89" s="5">
        <f ca="1">_xlfn.NORM.INV(RAND(),LookupTables!$I$2,LookupTables!$I$3)</f>
        <v>-17.713915197951401</v>
      </c>
      <c r="K89" s="6" t="e">
        <f ca="1">MAX(0,(100-E89)*LookupTables!$I$4*H89*I89+J89)</f>
        <v>#N/A</v>
      </c>
      <c r="L89" s="6" t="e">
        <f ca="1">MAX(0,(E89-50)*LookupTables!$I$5*H89*I89+J89)</f>
        <v>#N/A</v>
      </c>
      <c r="M89" s="6" t="e">
        <f t="shared" ca="1" si="6"/>
        <v>#N/A</v>
      </c>
      <c r="N89" s="6" t="e">
        <f ca="1">MAX(0,M89*(1+_xlfn.NORM.INV(RAND(),LookupTables!$I$6,0.08)))</f>
        <v>#N/A</v>
      </c>
      <c r="O89" s="6" t="e">
        <f t="shared" ca="1" si="7"/>
        <v>#N/A</v>
      </c>
      <c r="P89" s="6" t="e">
        <f t="shared" ca="1" si="8"/>
        <v>#N/A</v>
      </c>
      <c r="Q89" s="6" t="e">
        <f t="shared" ca="1" si="9"/>
        <v>#N/A</v>
      </c>
      <c r="R89" s="49">
        <v>43922</v>
      </c>
      <c r="S89" s="50">
        <v>5.3369999999999997</v>
      </c>
      <c r="T89" s="51">
        <v>0</v>
      </c>
      <c r="U89" s="51">
        <v>0</v>
      </c>
      <c r="V89" s="51">
        <v>0</v>
      </c>
      <c r="W89" s="51">
        <v>0</v>
      </c>
      <c r="X89" s="51">
        <v>0</v>
      </c>
      <c r="Y89" s="51">
        <v>0</v>
      </c>
    </row>
    <row r="90" spans="2:25" hidden="1">
      <c r="B90" s="13">
        <v>2007</v>
      </c>
      <c r="C90" s="14">
        <v>6</v>
      </c>
      <c r="D90" s="14" t="s">
        <v>39</v>
      </c>
      <c r="E90" s="19">
        <v>17.171500000000002</v>
      </c>
      <c r="F90" s="24">
        <f t="shared" si="5"/>
        <v>62.908700000000003</v>
      </c>
      <c r="H90" s="3" t="e">
        <f>VLOOKUP(D90,LookupTables!$A$2:$B$8,2,FALSE)</f>
        <v>#N/A</v>
      </c>
      <c r="I90" s="3" t="e">
        <f>INDEX(LookupTables!$F$2:$F$13,MATCH(F90,LookupTables!$D$2:$D$13,0))</f>
        <v>#N/A</v>
      </c>
      <c r="J90" s="5">
        <f ca="1">_xlfn.NORM.INV(RAND(),LookupTables!$I$2,LookupTables!$I$3)</f>
        <v>-4.4138874741865743</v>
      </c>
      <c r="K90" s="6" t="e">
        <f ca="1">MAX(0,(100-E90)*LookupTables!$I$4*H90*I90+J90)</f>
        <v>#N/A</v>
      </c>
      <c r="L90" s="6" t="e">
        <f ca="1">MAX(0,(E90-50)*LookupTables!$I$5*H90*I90+J90)</f>
        <v>#N/A</v>
      </c>
      <c r="M90" s="6" t="e">
        <f t="shared" ca="1" si="6"/>
        <v>#N/A</v>
      </c>
      <c r="N90" s="6" t="e">
        <f ca="1">MAX(0,M90*(1+_xlfn.NORM.INV(RAND(),LookupTables!$I$6,0.08)))</f>
        <v>#N/A</v>
      </c>
      <c r="O90" s="6" t="e">
        <f t="shared" ca="1" si="7"/>
        <v>#N/A</v>
      </c>
      <c r="P90" s="6" t="e">
        <f t="shared" ca="1" si="8"/>
        <v>#N/A</v>
      </c>
      <c r="Q90" s="6" t="e">
        <f t="shared" ca="1" si="9"/>
        <v>#N/A</v>
      </c>
      <c r="R90" s="49">
        <v>43952</v>
      </c>
      <c r="S90" s="50">
        <v>11.698</v>
      </c>
      <c r="T90" s="51">
        <v>0</v>
      </c>
      <c r="U90" s="51">
        <v>18</v>
      </c>
      <c r="V90" s="51">
        <v>19</v>
      </c>
      <c r="W90" s="51">
        <v>18</v>
      </c>
      <c r="X90" s="51">
        <v>0</v>
      </c>
      <c r="Y90" s="51">
        <v>0</v>
      </c>
    </row>
    <row r="91" spans="2:25" hidden="1">
      <c r="B91" s="15">
        <v>2007</v>
      </c>
      <c r="C91" s="16">
        <v>7</v>
      </c>
      <c r="D91" s="16" t="s">
        <v>39</v>
      </c>
      <c r="E91" s="18">
        <v>16.726500000000001</v>
      </c>
      <c r="F91" s="24">
        <f t="shared" si="5"/>
        <v>62.107700000000008</v>
      </c>
      <c r="H91" s="3" t="e">
        <f>VLOOKUP(D91,LookupTables!$A$2:$B$8,2,FALSE)</f>
        <v>#N/A</v>
      </c>
      <c r="I91" s="3" t="e">
        <f>INDEX(LookupTables!$F$2:$F$13,MATCH(F91,LookupTables!$D$2:$D$13,0))</f>
        <v>#N/A</v>
      </c>
      <c r="J91" s="5">
        <f ca="1">_xlfn.NORM.INV(RAND(),LookupTables!$I$2,LookupTables!$I$3)</f>
        <v>102.75946829565785</v>
      </c>
      <c r="K91" s="6" t="e">
        <f ca="1">MAX(0,(100-E91)*LookupTables!$I$4*H91*I91+J91)</f>
        <v>#N/A</v>
      </c>
      <c r="L91" s="6" t="e">
        <f ca="1">MAX(0,(E91-50)*LookupTables!$I$5*H91*I91+J91)</f>
        <v>#N/A</v>
      </c>
      <c r="M91" s="6" t="e">
        <f t="shared" ca="1" si="6"/>
        <v>#N/A</v>
      </c>
      <c r="N91" s="6" t="e">
        <f ca="1">MAX(0,M91*(1+_xlfn.NORM.INV(RAND(),LookupTables!$I$6,0.08)))</f>
        <v>#N/A</v>
      </c>
      <c r="O91" s="6" t="e">
        <f t="shared" ca="1" si="7"/>
        <v>#N/A</v>
      </c>
      <c r="P91" s="6" t="e">
        <f t="shared" ca="1" si="8"/>
        <v>#N/A</v>
      </c>
      <c r="Q91" s="6" t="e">
        <f t="shared" ca="1" si="9"/>
        <v>#N/A</v>
      </c>
      <c r="R91" s="49">
        <v>43983</v>
      </c>
      <c r="S91" s="50">
        <v>16.882000000000001</v>
      </c>
      <c r="T91" s="51">
        <v>0</v>
      </c>
      <c r="U91" s="51">
        <v>32</v>
      </c>
      <c r="V91" s="51">
        <v>39</v>
      </c>
      <c r="W91" s="51">
        <v>32</v>
      </c>
      <c r="X91" s="51">
        <v>0</v>
      </c>
      <c r="Y91" s="51">
        <v>6</v>
      </c>
    </row>
    <row r="92" spans="2:25" hidden="1">
      <c r="B92" s="13">
        <v>2007</v>
      </c>
      <c r="C92" s="14">
        <v>8</v>
      </c>
      <c r="D92" s="14" t="s">
        <v>39</v>
      </c>
      <c r="E92" s="19">
        <v>17.539000000000001</v>
      </c>
      <c r="F92" s="24">
        <f t="shared" si="5"/>
        <v>63.5702</v>
      </c>
      <c r="H92" s="3" t="e">
        <f>VLOOKUP(D92,LookupTables!$A$2:$B$8,2,FALSE)</f>
        <v>#N/A</v>
      </c>
      <c r="I92" s="3" t="e">
        <f>INDEX(LookupTables!$F$2:$F$13,MATCH(F92,LookupTables!$D$2:$D$13,0))</f>
        <v>#N/A</v>
      </c>
      <c r="J92" s="5">
        <f ca="1">_xlfn.NORM.INV(RAND(),LookupTables!$I$2,LookupTables!$I$3)</f>
        <v>-43.051008034776643</v>
      </c>
      <c r="K92" s="6" t="e">
        <f ca="1">MAX(0,(100-E92)*LookupTables!$I$4*H92*I92+J92)</f>
        <v>#N/A</v>
      </c>
      <c r="L92" s="6" t="e">
        <f ca="1">MAX(0,(E92-50)*LookupTables!$I$5*H92*I92+J92)</f>
        <v>#N/A</v>
      </c>
      <c r="M92" s="6" t="e">
        <f t="shared" ca="1" si="6"/>
        <v>#N/A</v>
      </c>
      <c r="N92" s="6" t="e">
        <f ca="1">MAX(0,M92*(1+_xlfn.NORM.INV(RAND(),LookupTables!$I$6,0.08)))</f>
        <v>#N/A</v>
      </c>
      <c r="O92" s="6" t="e">
        <f t="shared" ca="1" si="7"/>
        <v>#N/A</v>
      </c>
      <c r="P92" s="6" t="e">
        <f t="shared" ca="1" si="8"/>
        <v>#N/A</v>
      </c>
      <c r="Q92" s="6" t="e">
        <f t="shared" ca="1" si="9"/>
        <v>#N/A</v>
      </c>
      <c r="R92" s="49">
        <v>44013</v>
      </c>
      <c r="S92" s="50">
        <v>19.192</v>
      </c>
      <c r="T92" s="51">
        <v>0</v>
      </c>
      <c r="U92" s="51">
        <v>115</v>
      </c>
      <c r="V92" s="51">
        <v>133</v>
      </c>
      <c r="W92" s="51">
        <v>115</v>
      </c>
      <c r="X92" s="51">
        <v>0</v>
      </c>
      <c r="Y92" s="51">
        <v>18</v>
      </c>
    </row>
    <row r="93" spans="2:25" hidden="1">
      <c r="B93" s="15">
        <v>2007</v>
      </c>
      <c r="C93" s="16">
        <v>9</v>
      </c>
      <c r="D93" s="16" t="s">
        <v>39</v>
      </c>
      <c r="E93" s="18">
        <v>13.430999999999999</v>
      </c>
      <c r="F93" s="24">
        <f t="shared" si="5"/>
        <v>56.175799999999995</v>
      </c>
      <c r="H93" s="3" t="e">
        <f>VLOOKUP(D93,LookupTables!$A$2:$B$8,2,FALSE)</f>
        <v>#N/A</v>
      </c>
      <c r="I93" s="3" t="e">
        <f>INDEX(LookupTables!$F$2:$F$13,MATCH(F93,LookupTables!$D$2:$D$13,0))</f>
        <v>#N/A</v>
      </c>
      <c r="J93" s="5">
        <f ca="1">_xlfn.NORM.INV(RAND(),LookupTables!$I$2,LookupTables!$I$3)</f>
        <v>113.06641315915354</v>
      </c>
      <c r="K93" s="6" t="e">
        <f ca="1">MAX(0,(100-E93)*LookupTables!$I$4*H93*I93+J93)</f>
        <v>#N/A</v>
      </c>
      <c r="L93" s="6" t="e">
        <f ca="1">MAX(0,(E93-50)*LookupTables!$I$5*H93*I93+J93)</f>
        <v>#N/A</v>
      </c>
      <c r="M93" s="6" t="e">
        <f t="shared" ca="1" si="6"/>
        <v>#N/A</v>
      </c>
      <c r="N93" s="6" t="e">
        <f ca="1">MAX(0,M93*(1+_xlfn.NORM.INV(RAND(),LookupTables!$I$6,0.08)))</f>
        <v>#N/A</v>
      </c>
      <c r="O93" s="6" t="e">
        <f t="shared" ca="1" si="7"/>
        <v>#N/A</v>
      </c>
      <c r="P93" s="6" t="e">
        <f t="shared" ca="1" si="8"/>
        <v>#N/A</v>
      </c>
      <c r="Q93" s="6" t="e">
        <f t="shared" ca="1" si="9"/>
        <v>#N/A</v>
      </c>
      <c r="R93" s="49">
        <v>44044</v>
      </c>
      <c r="S93" s="50">
        <v>19.213999999999999</v>
      </c>
      <c r="T93" s="51">
        <v>0</v>
      </c>
      <c r="U93" s="51">
        <v>38</v>
      </c>
      <c r="V93" s="51">
        <v>45</v>
      </c>
      <c r="W93" s="51">
        <v>38</v>
      </c>
      <c r="X93" s="51">
        <v>0</v>
      </c>
      <c r="Y93" s="51">
        <v>7</v>
      </c>
    </row>
    <row r="94" spans="2:25" hidden="1">
      <c r="B94" s="13">
        <v>2007</v>
      </c>
      <c r="C94" s="14">
        <v>10</v>
      </c>
      <c r="D94" s="14" t="s">
        <v>39</v>
      </c>
      <c r="E94" s="19">
        <v>8.7910000000000004</v>
      </c>
      <c r="F94" s="24">
        <f t="shared" si="5"/>
        <v>47.823799999999999</v>
      </c>
      <c r="H94" s="3" t="e">
        <f>VLOOKUP(D94,LookupTables!$A$2:$B$8,2,FALSE)</f>
        <v>#N/A</v>
      </c>
      <c r="I94" s="3" t="e">
        <f>INDEX(LookupTables!$F$2:$F$13,MATCH(F94,LookupTables!$D$2:$D$13,0))</f>
        <v>#N/A</v>
      </c>
      <c r="J94" s="5">
        <f ca="1">_xlfn.NORM.INV(RAND(),LookupTables!$I$2,LookupTables!$I$3)</f>
        <v>-23.281113846040281</v>
      </c>
      <c r="K94" s="6" t="e">
        <f ca="1">MAX(0,(100-E94)*LookupTables!$I$4*H94*I94+J94)</f>
        <v>#N/A</v>
      </c>
      <c r="L94" s="6" t="e">
        <f ca="1">MAX(0,(E94-50)*LookupTables!$I$5*H94*I94+J94)</f>
        <v>#N/A</v>
      </c>
      <c r="M94" s="6" t="e">
        <f t="shared" ca="1" si="6"/>
        <v>#N/A</v>
      </c>
      <c r="N94" s="6" t="e">
        <f ca="1">MAX(0,M94*(1+_xlfn.NORM.INV(RAND(),LookupTables!$I$6,0.08)))</f>
        <v>#N/A</v>
      </c>
      <c r="O94" s="6" t="e">
        <f t="shared" ca="1" si="7"/>
        <v>#N/A</v>
      </c>
      <c r="P94" s="6" t="e">
        <f t="shared" ca="1" si="8"/>
        <v>#N/A</v>
      </c>
      <c r="Q94" s="6" t="e">
        <f t="shared" ca="1" si="9"/>
        <v>#N/A</v>
      </c>
      <c r="R94" s="49">
        <v>44075</v>
      </c>
      <c r="S94" s="50">
        <v>14.962999999999999</v>
      </c>
      <c r="T94" s="51">
        <v>169</v>
      </c>
      <c r="U94" s="51">
        <v>0</v>
      </c>
      <c r="V94" s="51">
        <v>180</v>
      </c>
      <c r="W94" s="51">
        <v>169</v>
      </c>
      <c r="X94" s="51">
        <v>0</v>
      </c>
      <c r="Y94" s="51">
        <v>11</v>
      </c>
    </row>
    <row r="95" spans="2:25" hidden="1">
      <c r="B95" s="15">
        <v>2007</v>
      </c>
      <c r="C95" s="16">
        <v>11</v>
      </c>
      <c r="D95" s="16" t="s">
        <v>39</v>
      </c>
      <c r="E95" s="18">
        <v>4.8650000000000002</v>
      </c>
      <c r="F95" s="24">
        <f t="shared" si="5"/>
        <v>40.757000000000005</v>
      </c>
      <c r="H95" s="3" t="e">
        <f>VLOOKUP(D95,LookupTables!$A$2:$B$8,2,FALSE)</f>
        <v>#N/A</v>
      </c>
      <c r="I95" s="3" t="e">
        <f>INDEX(LookupTables!$F$2:$F$13,MATCH(F95,LookupTables!$D$2:$D$13,0))</f>
        <v>#N/A</v>
      </c>
      <c r="J95" s="5">
        <f ca="1">_xlfn.NORM.INV(RAND(),LookupTables!$I$2,LookupTables!$I$3)</f>
        <v>29.413530424248886</v>
      </c>
      <c r="K95" s="6" t="e">
        <f ca="1">MAX(0,(100-E95)*LookupTables!$I$4*H95*I95+J95)</f>
        <v>#N/A</v>
      </c>
      <c r="L95" s="6" t="e">
        <f ca="1">MAX(0,(E95-50)*LookupTables!$I$5*H95*I95+J95)</f>
        <v>#N/A</v>
      </c>
      <c r="M95" s="6" t="e">
        <f t="shared" ca="1" si="6"/>
        <v>#N/A</v>
      </c>
      <c r="N95" s="6" t="e">
        <f ca="1">MAX(0,M95*(1+_xlfn.NORM.INV(RAND(),LookupTables!$I$6,0.08)))</f>
        <v>#N/A</v>
      </c>
      <c r="O95" s="6" t="e">
        <f t="shared" ca="1" si="7"/>
        <v>#N/A</v>
      </c>
      <c r="P95" s="6" t="e">
        <f t="shared" ca="1" si="8"/>
        <v>#N/A</v>
      </c>
      <c r="Q95" s="6" t="e">
        <f t="shared" ca="1" si="9"/>
        <v>#N/A</v>
      </c>
      <c r="R95" s="49">
        <v>44105</v>
      </c>
      <c r="S95" s="50">
        <v>7.7370000000000001</v>
      </c>
      <c r="T95" s="51">
        <v>206</v>
      </c>
      <c r="U95" s="51">
        <v>0</v>
      </c>
      <c r="V95" s="51">
        <v>227</v>
      </c>
      <c r="W95" s="51">
        <v>206</v>
      </c>
      <c r="X95" s="51">
        <v>0</v>
      </c>
      <c r="Y95" s="51">
        <v>21</v>
      </c>
    </row>
    <row r="96" spans="2:25" hidden="1">
      <c r="B96" s="13">
        <v>2007</v>
      </c>
      <c r="C96" s="14">
        <v>12</v>
      </c>
      <c r="D96" s="14" t="s">
        <v>39</v>
      </c>
      <c r="E96" s="19">
        <v>3.3119999999999998</v>
      </c>
      <c r="F96" s="24">
        <f t="shared" si="5"/>
        <v>37.961599999999997</v>
      </c>
      <c r="H96" s="3" t="e">
        <f>VLOOKUP(D96,LookupTables!$A$2:$B$8,2,FALSE)</f>
        <v>#N/A</v>
      </c>
      <c r="I96" s="3" t="e">
        <f>INDEX(LookupTables!$F$2:$F$13,MATCH(F96,LookupTables!$D$2:$D$13,0))</f>
        <v>#N/A</v>
      </c>
      <c r="J96" s="5">
        <f ca="1">_xlfn.NORM.INV(RAND(),LookupTables!$I$2,LookupTables!$I$3)</f>
        <v>26.256465310459742</v>
      </c>
      <c r="K96" s="6" t="e">
        <f ca="1">MAX(0,(100-E96)*LookupTables!$I$4*H96*I96+J96)</f>
        <v>#N/A</v>
      </c>
      <c r="L96" s="6" t="e">
        <f ca="1">MAX(0,(E96-50)*LookupTables!$I$5*H96*I96+J96)</f>
        <v>#N/A</v>
      </c>
      <c r="M96" s="6" t="e">
        <f t="shared" ca="1" si="6"/>
        <v>#N/A</v>
      </c>
      <c r="N96" s="6" t="e">
        <f ca="1">MAX(0,M96*(1+_xlfn.NORM.INV(RAND(),LookupTables!$I$6,0.08)))</f>
        <v>#N/A</v>
      </c>
      <c r="O96" s="6" t="e">
        <f t="shared" ca="1" si="7"/>
        <v>#N/A</v>
      </c>
      <c r="P96" s="6" t="e">
        <f t="shared" ca="1" si="8"/>
        <v>#N/A</v>
      </c>
      <c r="Q96" s="6" t="e">
        <f t="shared" ca="1" si="9"/>
        <v>#N/A</v>
      </c>
      <c r="R96" s="49">
        <v>44136</v>
      </c>
      <c r="S96" s="50">
        <v>2.5</v>
      </c>
      <c r="T96" s="51">
        <v>317</v>
      </c>
      <c r="U96" s="51">
        <v>0</v>
      </c>
      <c r="V96" s="51">
        <v>292</v>
      </c>
      <c r="W96" s="51">
        <v>292</v>
      </c>
      <c r="X96" s="51">
        <v>0</v>
      </c>
      <c r="Y96" s="51">
        <v>0</v>
      </c>
    </row>
    <row r="97" spans="2:25" hidden="1">
      <c r="B97" s="15">
        <v>2008</v>
      </c>
      <c r="C97" s="16">
        <v>1</v>
      </c>
      <c r="D97" s="16" t="s">
        <v>39</v>
      </c>
      <c r="E97" s="18">
        <v>3.7745000000000002</v>
      </c>
      <c r="F97" s="24">
        <f t="shared" si="5"/>
        <v>38.7941</v>
      </c>
      <c r="H97" s="3" t="e">
        <f>VLOOKUP(D97,LookupTables!$A$2:$B$8,2,FALSE)</f>
        <v>#N/A</v>
      </c>
      <c r="I97" s="3" t="e">
        <f>INDEX(LookupTables!$F$2:$F$13,MATCH(F97,LookupTables!$D$2:$D$13,0))</f>
        <v>#N/A</v>
      </c>
      <c r="J97" s="5">
        <f ca="1">_xlfn.NORM.INV(RAND(),LookupTables!$I$2,LookupTables!$I$3)</f>
        <v>-21.369020692201211</v>
      </c>
      <c r="K97" s="6" t="e">
        <f ca="1">MAX(0,(100-E97)*LookupTables!$I$4*H97*I97+J97)</f>
        <v>#N/A</v>
      </c>
      <c r="L97" s="6" t="e">
        <f ca="1">MAX(0,(E97-50)*LookupTables!$I$5*H97*I97+J97)</f>
        <v>#N/A</v>
      </c>
      <c r="M97" s="6" t="e">
        <f t="shared" ca="1" si="6"/>
        <v>#N/A</v>
      </c>
      <c r="N97" s="6" t="e">
        <f ca="1">MAX(0,M97*(1+_xlfn.NORM.INV(RAND(),LookupTables!$I$6,0.08)))</f>
        <v>#N/A</v>
      </c>
      <c r="O97" s="6" t="e">
        <f t="shared" ca="1" si="7"/>
        <v>#N/A</v>
      </c>
      <c r="P97" s="6" t="e">
        <f t="shared" ca="1" si="8"/>
        <v>#N/A</v>
      </c>
      <c r="Q97" s="6" t="e">
        <f t="shared" ca="1" si="9"/>
        <v>#N/A</v>
      </c>
      <c r="R97" s="49">
        <v>44166</v>
      </c>
      <c r="S97" s="50">
        <v>-4.4729999999999999</v>
      </c>
      <c r="T97" s="51">
        <v>594</v>
      </c>
      <c r="U97" s="51">
        <v>0</v>
      </c>
      <c r="V97" s="51">
        <v>652</v>
      </c>
      <c r="W97" s="51">
        <v>594</v>
      </c>
      <c r="X97" s="51">
        <v>0</v>
      </c>
      <c r="Y97" s="51">
        <v>58</v>
      </c>
    </row>
    <row r="98" spans="2:25" hidden="1">
      <c r="B98" s="13">
        <v>2008</v>
      </c>
      <c r="C98" s="14">
        <v>2</v>
      </c>
      <c r="D98" s="14" t="s">
        <v>39</v>
      </c>
      <c r="E98" s="19">
        <v>4.6829999999999998</v>
      </c>
      <c r="F98" s="24">
        <f t="shared" si="5"/>
        <v>40.429400000000001</v>
      </c>
      <c r="H98" s="3" t="e">
        <f>VLOOKUP(D98,LookupTables!$A$2:$B$8,2,FALSE)</f>
        <v>#N/A</v>
      </c>
      <c r="I98" s="3" t="e">
        <f>INDEX(LookupTables!$F$2:$F$13,MATCH(F98,LookupTables!$D$2:$D$13,0))</f>
        <v>#N/A</v>
      </c>
      <c r="J98" s="5">
        <f ca="1">_xlfn.NORM.INV(RAND(),LookupTables!$I$2,LookupTables!$I$3)</f>
        <v>-130.6815658839275</v>
      </c>
      <c r="K98" s="6" t="e">
        <f ca="1">MAX(0,(100-E98)*LookupTables!$I$4*H98*I98+J98)</f>
        <v>#N/A</v>
      </c>
      <c r="L98" s="6" t="e">
        <f ca="1">MAX(0,(E98-50)*LookupTables!$I$5*H98*I98+J98)</f>
        <v>#N/A</v>
      </c>
      <c r="M98" s="6" t="e">
        <f t="shared" ca="1" si="6"/>
        <v>#N/A</v>
      </c>
      <c r="N98" s="6" t="e">
        <f ca="1">MAX(0,M98*(1+_xlfn.NORM.INV(RAND(),LookupTables!$I$6,0.08)))</f>
        <v>#N/A</v>
      </c>
      <c r="O98" s="6" t="e">
        <f t="shared" ca="1" si="7"/>
        <v>#N/A</v>
      </c>
      <c r="P98" s="6" t="e">
        <f t="shared" ca="1" si="8"/>
        <v>#N/A</v>
      </c>
      <c r="Q98" s="6" t="e">
        <f t="shared" ca="1" si="9"/>
        <v>#N/A</v>
      </c>
      <c r="R98" s="49">
        <v>44197</v>
      </c>
      <c r="S98" s="50">
        <v>-6.0330000000000004</v>
      </c>
      <c r="T98" s="51">
        <v>598</v>
      </c>
      <c r="U98" s="51">
        <v>0</v>
      </c>
      <c r="V98" s="51">
        <v>747</v>
      </c>
      <c r="W98" s="51">
        <v>598</v>
      </c>
      <c r="X98" s="51">
        <v>0</v>
      </c>
      <c r="Y98" s="51">
        <v>149</v>
      </c>
    </row>
    <row r="99" spans="2:25" hidden="1">
      <c r="B99" s="15">
        <v>2008</v>
      </c>
      <c r="C99" s="16">
        <v>3</v>
      </c>
      <c r="D99" s="16" t="s">
        <v>39</v>
      </c>
      <c r="E99" s="18">
        <v>3.8420000000000001</v>
      </c>
      <c r="F99" s="24">
        <f t="shared" si="5"/>
        <v>38.915599999999998</v>
      </c>
      <c r="H99" s="3" t="e">
        <f>VLOOKUP(D99,LookupTables!$A$2:$B$8,2,FALSE)</f>
        <v>#N/A</v>
      </c>
      <c r="I99" s="3" t="e">
        <f>INDEX(LookupTables!$F$2:$F$13,MATCH(F99,LookupTables!$D$2:$D$13,0))</f>
        <v>#N/A</v>
      </c>
      <c r="J99" s="5">
        <f ca="1">_xlfn.NORM.INV(RAND(),LookupTables!$I$2,LookupTables!$I$3)</f>
        <v>118.11035189229099</v>
      </c>
      <c r="K99" s="6" t="e">
        <f ca="1">MAX(0,(100-E99)*LookupTables!$I$4*H99*I99+J99)</f>
        <v>#N/A</v>
      </c>
      <c r="L99" s="6" t="e">
        <f ca="1">MAX(0,(E99-50)*LookupTables!$I$5*H99*I99+J99)</f>
        <v>#N/A</v>
      </c>
      <c r="M99" s="6" t="e">
        <f t="shared" ca="1" si="6"/>
        <v>#N/A</v>
      </c>
      <c r="N99" s="6" t="e">
        <f ca="1">MAX(0,M99*(1+_xlfn.NORM.INV(RAND(),LookupTables!$I$6,0.08)))</f>
        <v>#N/A</v>
      </c>
      <c r="O99" s="6" t="e">
        <f t="shared" ca="1" si="7"/>
        <v>#N/A</v>
      </c>
      <c r="P99" s="6" t="e">
        <f t="shared" ca="1" si="8"/>
        <v>#N/A</v>
      </c>
      <c r="Q99" s="6" t="e">
        <f t="shared" ca="1" si="9"/>
        <v>#N/A</v>
      </c>
      <c r="R99" s="49">
        <v>44228</v>
      </c>
      <c r="S99" s="50">
        <v>-6.2149999999999999</v>
      </c>
      <c r="T99" s="51">
        <v>534</v>
      </c>
      <c r="U99" s="51">
        <v>0</v>
      </c>
      <c r="V99" s="51">
        <v>510</v>
      </c>
      <c r="W99" s="51">
        <v>510</v>
      </c>
      <c r="X99" s="51">
        <v>0</v>
      </c>
      <c r="Y99" s="51">
        <v>0</v>
      </c>
    </row>
    <row r="100" spans="2:25" hidden="1">
      <c r="B100" s="13">
        <v>2008</v>
      </c>
      <c r="C100" s="14">
        <v>4</v>
      </c>
      <c r="D100" s="14" t="s">
        <v>39</v>
      </c>
      <c r="E100" s="19">
        <v>7.6974999999999998</v>
      </c>
      <c r="F100" s="24">
        <f t="shared" si="5"/>
        <v>45.855499999999999</v>
      </c>
      <c r="H100" s="3" t="e">
        <f>VLOOKUP(D100,LookupTables!$A$2:$B$8,2,FALSE)</f>
        <v>#N/A</v>
      </c>
      <c r="I100" s="3" t="e">
        <f>INDEX(LookupTables!$F$2:$F$13,MATCH(F100,LookupTables!$D$2:$D$13,0))</f>
        <v>#N/A</v>
      </c>
      <c r="J100" s="5">
        <f ca="1">_xlfn.NORM.INV(RAND(),LookupTables!$I$2,LookupTables!$I$3)</f>
        <v>21.001744821976018</v>
      </c>
      <c r="K100" s="6" t="e">
        <f ca="1">MAX(0,(100-E100)*LookupTables!$I$4*H100*I100+J100)</f>
        <v>#N/A</v>
      </c>
      <c r="L100" s="6" t="e">
        <f ca="1">MAX(0,(E100-50)*LookupTables!$I$5*H100*I100+J100)</f>
        <v>#N/A</v>
      </c>
      <c r="M100" s="6" t="e">
        <f t="shared" ca="1" si="6"/>
        <v>#N/A</v>
      </c>
      <c r="N100" s="6" t="e">
        <f ca="1">MAX(0,M100*(1+_xlfn.NORM.INV(RAND(),LookupTables!$I$6,0.08)))</f>
        <v>#N/A</v>
      </c>
      <c r="O100" s="6" t="e">
        <f t="shared" ca="1" si="7"/>
        <v>#N/A</v>
      </c>
      <c r="P100" s="6" t="e">
        <f t="shared" ca="1" si="8"/>
        <v>#N/A</v>
      </c>
      <c r="Q100" s="6" t="e">
        <f t="shared" ca="1" si="9"/>
        <v>#N/A</v>
      </c>
      <c r="R100" s="49">
        <v>44256</v>
      </c>
      <c r="S100" s="50">
        <v>-2.048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</row>
    <row r="101" spans="2:25" hidden="1">
      <c r="B101" s="15">
        <v>2008</v>
      </c>
      <c r="C101" s="16">
        <v>5</v>
      </c>
      <c r="D101" s="16" t="s">
        <v>39</v>
      </c>
      <c r="E101" s="18">
        <v>13.359</v>
      </c>
      <c r="F101" s="24">
        <f t="shared" si="5"/>
        <v>56.046199999999999</v>
      </c>
      <c r="H101" s="3" t="e">
        <f>VLOOKUP(D101,LookupTables!$A$2:$B$8,2,FALSE)</f>
        <v>#N/A</v>
      </c>
      <c r="I101" s="3" t="e">
        <f>INDEX(LookupTables!$F$2:$F$13,MATCH(F101,LookupTables!$D$2:$D$13,0))</f>
        <v>#N/A</v>
      </c>
      <c r="J101" s="5">
        <f ca="1">_xlfn.NORM.INV(RAND(),LookupTables!$I$2,LookupTables!$I$3)</f>
        <v>-49.734002185029667</v>
      </c>
      <c r="K101" s="6" t="e">
        <f ca="1">MAX(0,(100-E101)*LookupTables!$I$4*H101*I101+J101)</f>
        <v>#N/A</v>
      </c>
      <c r="L101" s="6" t="e">
        <f ca="1">MAX(0,(E101-50)*LookupTables!$I$5*H101*I101+J101)</f>
        <v>#N/A</v>
      </c>
      <c r="M101" s="6" t="e">
        <f t="shared" ca="1" si="6"/>
        <v>#N/A</v>
      </c>
      <c r="N101" s="6" t="e">
        <f ca="1">MAX(0,M101*(1+_xlfn.NORM.INV(RAND(),LookupTables!$I$6,0.08)))</f>
        <v>#N/A</v>
      </c>
      <c r="O101" s="6" t="e">
        <f t="shared" ca="1" si="7"/>
        <v>#N/A</v>
      </c>
      <c r="P101" s="6" t="e">
        <f t="shared" ca="1" si="8"/>
        <v>#N/A</v>
      </c>
      <c r="Q101" s="6" t="e">
        <f t="shared" ca="1" si="9"/>
        <v>#N/A</v>
      </c>
      <c r="R101" s="49">
        <v>44287</v>
      </c>
      <c r="S101" s="50">
        <v>5.3730000000000002</v>
      </c>
      <c r="T101" s="51">
        <v>0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</row>
    <row r="102" spans="2:25" hidden="1">
      <c r="B102" s="13">
        <v>2008</v>
      </c>
      <c r="C102" s="14">
        <v>6</v>
      </c>
      <c r="D102" s="14" t="s">
        <v>39</v>
      </c>
      <c r="E102" s="19">
        <v>16.137</v>
      </c>
      <c r="F102" s="24">
        <f t="shared" si="5"/>
        <v>61.046599999999998</v>
      </c>
      <c r="H102" s="3" t="e">
        <f>VLOOKUP(D102,LookupTables!$A$2:$B$8,2,FALSE)</f>
        <v>#N/A</v>
      </c>
      <c r="I102" s="3" t="e">
        <f>INDEX(LookupTables!$F$2:$F$13,MATCH(F102,LookupTables!$D$2:$D$13,0))</f>
        <v>#N/A</v>
      </c>
      <c r="J102" s="5">
        <f ca="1">_xlfn.NORM.INV(RAND(),LookupTables!$I$2,LookupTables!$I$3)</f>
        <v>82.628787865095092</v>
      </c>
      <c r="K102" s="6" t="e">
        <f ca="1">MAX(0,(100-E102)*LookupTables!$I$4*H102*I102+J102)</f>
        <v>#N/A</v>
      </c>
      <c r="L102" s="6" t="e">
        <f ca="1">MAX(0,(E102-50)*LookupTables!$I$5*H102*I102+J102)</f>
        <v>#N/A</v>
      </c>
      <c r="M102" s="6" t="e">
        <f t="shared" ca="1" si="6"/>
        <v>#N/A</v>
      </c>
      <c r="N102" s="6" t="e">
        <f ca="1">MAX(0,M102*(1+_xlfn.NORM.INV(RAND(),LookupTables!$I$6,0.08)))</f>
        <v>#N/A</v>
      </c>
      <c r="O102" s="6" t="e">
        <f t="shared" ca="1" si="7"/>
        <v>#N/A</v>
      </c>
      <c r="P102" s="6" t="e">
        <f t="shared" ca="1" si="8"/>
        <v>#N/A</v>
      </c>
      <c r="Q102" s="6" t="e">
        <f t="shared" ca="1" si="9"/>
        <v>#N/A</v>
      </c>
      <c r="R102" s="49">
        <v>44317</v>
      </c>
      <c r="S102" s="50">
        <v>11.733000000000001</v>
      </c>
      <c r="T102" s="51">
        <v>0</v>
      </c>
      <c r="U102" s="51">
        <v>16</v>
      </c>
      <c r="V102" s="51">
        <v>19</v>
      </c>
      <c r="W102" s="51">
        <v>16</v>
      </c>
      <c r="X102" s="51">
        <v>0</v>
      </c>
      <c r="Y102" s="51">
        <v>3</v>
      </c>
    </row>
    <row r="103" spans="2:25" hidden="1">
      <c r="B103" s="15">
        <v>2008</v>
      </c>
      <c r="C103" s="16">
        <v>7</v>
      </c>
      <c r="D103" s="16" t="s">
        <v>39</v>
      </c>
      <c r="E103" s="18">
        <v>18.601500000000001</v>
      </c>
      <c r="F103" s="24">
        <f t="shared" si="5"/>
        <v>65.482699999999994</v>
      </c>
      <c r="H103" s="3" t="e">
        <f>VLOOKUP(D103,LookupTables!$A$2:$B$8,2,FALSE)</f>
        <v>#N/A</v>
      </c>
      <c r="I103" s="3" t="e">
        <f>INDEX(LookupTables!$F$2:$F$13,MATCH(F103,LookupTables!$D$2:$D$13,0))</f>
        <v>#N/A</v>
      </c>
      <c r="J103" s="5">
        <f ca="1">_xlfn.NORM.INV(RAND(),LookupTables!$I$2,LookupTables!$I$3)</f>
        <v>-1.0490611116131743</v>
      </c>
      <c r="K103" s="6" t="e">
        <f ca="1">MAX(0,(100-E103)*LookupTables!$I$4*H103*I103+J103)</f>
        <v>#N/A</v>
      </c>
      <c r="L103" s="6" t="e">
        <f ca="1">MAX(0,(E103-50)*LookupTables!$I$5*H103*I103+J103)</f>
        <v>#N/A</v>
      </c>
      <c r="M103" s="6" t="e">
        <f t="shared" ca="1" si="6"/>
        <v>#N/A</v>
      </c>
      <c r="N103" s="6" t="e">
        <f ca="1">MAX(0,M103*(1+_xlfn.NORM.INV(RAND(),LookupTables!$I$6,0.08)))</f>
        <v>#N/A</v>
      </c>
      <c r="O103" s="6" t="e">
        <f t="shared" ca="1" si="7"/>
        <v>#N/A</v>
      </c>
      <c r="P103" s="6" t="e">
        <f t="shared" ca="1" si="8"/>
        <v>#N/A</v>
      </c>
      <c r="Q103" s="6" t="e">
        <f t="shared" ca="1" si="9"/>
        <v>#N/A</v>
      </c>
      <c r="R103" s="49">
        <v>44348</v>
      </c>
      <c r="S103" s="50">
        <v>16.917999999999999</v>
      </c>
      <c r="T103" s="51">
        <v>0</v>
      </c>
      <c r="U103" s="51">
        <v>30</v>
      </c>
      <c r="V103" s="51">
        <v>31</v>
      </c>
      <c r="W103" s="51">
        <v>30</v>
      </c>
      <c r="X103" s="51">
        <v>0</v>
      </c>
      <c r="Y103" s="51">
        <v>1</v>
      </c>
    </row>
    <row r="104" spans="2:25" hidden="1">
      <c r="B104" s="13">
        <v>2008</v>
      </c>
      <c r="C104" s="14">
        <v>8</v>
      </c>
      <c r="D104" s="14" t="s">
        <v>39</v>
      </c>
      <c r="E104" s="19">
        <v>17.34</v>
      </c>
      <c r="F104" s="24">
        <f t="shared" si="5"/>
        <v>63.212000000000003</v>
      </c>
      <c r="H104" s="3" t="e">
        <f>VLOOKUP(D104,LookupTables!$A$2:$B$8,2,FALSE)</f>
        <v>#N/A</v>
      </c>
      <c r="I104" s="3" t="e">
        <f>INDEX(LookupTables!$F$2:$F$13,MATCH(F104,LookupTables!$D$2:$D$13,0))</f>
        <v>#N/A</v>
      </c>
      <c r="J104" s="5">
        <f ca="1">_xlfn.NORM.INV(RAND(),LookupTables!$I$2,LookupTables!$I$3)</f>
        <v>114.94631052512574</v>
      </c>
      <c r="K104" s="6" t="e">
        <f ca="1">MAX(0,(100-E104)*LookupTables!$I$4*H104*I104+J104)</f>
        <v>#N/A</v>
      </c>
      <c r="L104" s="6" t="e">
        <f ca="1">MAX(0,(E104-50)*LookupTables!$I$5*H104*I104+J104)</f>
        <v>#N/A</v>
      </c>
      <c r="M104" s="6" t="e">
        <f t="shared" ca="1" si="6"/>
        <v>#N/A</v>
      </c>
      <c r="N104" s="6" t="e">
        <f ca="1">MAX(0,M104*(1+_xlfn.NORM.INV(RAND(),LookupTables!$I$6,0.08)))</f>
        <v>#N/A</v>
      </c>
      <c r="O104" s="6" t="e">
        <f t="shared" ca="1" si="7"/>
        <v>#N/A</v>
      </c>
      <c r="P104" s="6" t="e">
        <f t="shared" ca="1" si="8"/>
        <v>#N/A</v>
      </c>
      <c r="Q104" s="6" t="e">
        <f t="shared" ca="1" si="9"/>
        <v>#N/A</v>
      </c>
      <c r="R104" s="49">
        <v>44378</v>
      </c>
      <c r="S104" s="50">
        <v>19.228000000000002</v>
      </c>
      <c r="T104" s="51">
        <v>0</v>
      </c>
      <c r="U104" s="51">
        <v>113</v>
      </c>
      <c r="V104" s="51">
        <v>125</v>
      </c>
      <c r="W104" s="51">
        <v>113</v>
      </c>
      <c r="X104" s="51">
        <v>0</v>
      </c>
      <c r="Y104" s="51">
        <v>13</v>
      </c>
    </row>
    <row r="105" spans="2:25" hidden="1">
      <c r="B105" s="15">
        <v>2008</v>
      </c>
      <c r="C105" s="16">
        <v>9</v>
      </c>
      <c r="D105" s="16" t="s">
        <v>39</v>
      </c>
      <c r="E105" s="18">
        <v>13.568</v>
      </c>
      <c r="F105" s="24">
        <f t="shared" si="5"/>
        <v>56.422399999999996</v>
      </c>
      <c r="H105" s="3" t="e">
        <f>VLOOKUP(D105,LookupTables!$A$2:$B$8,2,FALSE)</f>
        <v>#N/A</v>
      </c>
      <c r="I105" s="3" t="e">
        <f>INDEX(LookupTables!$F$2:$F$13,MATCH(F105,LookupTables!$D$2:$D$13,0))</f>
        <v>#N/A</v>
      </c>
      <c r="J105" s="5">
        <f ca="1">_xlfn.NORM.INV(RAND(),LookupTables!$I$2,LookupTables!$I$3)</f>
        <v>-69.393383986114159</v>
      </c>
      <c r="K105" s="6" t="e">
        <f ca="1">MAX(0,(100-E105)*LookupTables!$I$4*H105*I105+J105)</f>
        <v>#N/A</v>
      </c>
      <c r="L105" s="6" t="e">
        <f ca="1">MAX(0,(E105-50)*LookupTables!$I$5*H105*I105+J105)</f>
        <v>#N/A</v>
      </c>
      <c r="M105" s="6" t="e">
        <f t="shared" ca="1" si="6"/>
        <v>#N/A</v>
      </c>
      <c r="N105" s="6" t="e">
        <f ca="1">MAX(0,M105*(1+_xlfn.NORM.INV(RAND(),LookupTables!$I$6,0.08)))</f>
        <v>#N/A</v>
      </c>
      <c r="O105" s="6" t="e">
        <f t="shared" ca="1" si="7"/>
        <v>#N/A</v>
      </c>
      <c r="P105" s="6" t="e">
        <f t="shared" ca="1" si="8"/>
        <v>#N/A</v>
      </c>
      <c r="Q105" s="6" t="e">
        <f t="shared" ca="1" si="9"/>
        <v>#N/A</v>
      </c>
      <c r="R105" s="49">
        <v>44409</v>
      </c>
      <c r="S105" s="50">
        <v>19.248999999999999</v>
      </c>
      <c r="T105" s="51">
        <v>0</v>
      </c>
      <c r="U105" s="51">
        <v>36</v>
      </c>
      <c r="V105" s="51">
        <v>42</v>
      </c>
      <c r="W105" s="51">
        <v>36</v>
      </c>
      <c r="X105" s="51">
        <v>0</v>
      </c>
      <c r="Y105" s="51">
        <v>6</v>
      </c>
    </row>
    <row r="106" spans="2:25" hidden="1">
      <c r="B106" s="13">
        <v>2008</v>
      </c>
      <c r="C106" s="14">
        <v>10</v>
      </c>
      <c r="D106" s="14" t="s">
        <v>39</v>
      </c>
      <c r="E106" s="19">
        <v>9.7065000000000001</v>
      </c>
      <c r="F106" s="24">
        <f t="shared" si="5"/>
        <v>49.471699999999998</v>
      </c>
      <c r="M106" s="39" t="s">
        <v>10</v>
      </c>
      <c r="N106" s="40">
        <v>35.069650000000003</v>
      </c>
      <c r="O106" s="40">
        <v>11</v>
      </c>
      <c r="R106" s="49">
        <v>44440</v>
      </c>
      <c r="S106" s="50">
        <v>14.999000000000001</v>
      </c>
      <c r="T106" s="51">
        <v>166</v>
      </c>
      <c r="U106" s="51">
        <v>0</v>
      </c>
      <c r="V106" s="51">
        <v>204</v>
      </c>
      <c r="W106" s="51">
        <v>166</v>
      </c>
      <c r="X106" s="51">
        <v>0</v>
      </c>
      <c r="Y106" s="51">
        <v>38</v>
      </c>
    </row>
    <row r="107" spans="2:25" hidden="1">
      <c r="B107" s="15">
        <v>2008</v>
      </c>
      <c r="C107" s="16">
        <v>11</v>
      </c>
      <c r="D107" s="16" t="s">
        <v>39</v>
      </c>
      <c r="E107" s="18">
        <v>5.6574999999999998</v>
      </c>
      <c r="F107" s="24">
        <f t="shared" si="5"/>
        <v>42.183500000000002</v>
      </c>
      <c r="M107" s="41" t="s">
        <v>10</v>
      </c>
      <c r="N107" s="40">
        <v>18.39913</v>
      </c>
      <c r="O107" s="40">
        <v>12</v>
      </c>
      <c r="R107" s="49">
        <v>44470</v>
      </c>
      <c r="S107" s="50">
        <v>7.7720000000000002</v>
      </c>
      <c r="T107" s="51">
        <v>203</v>
      </c>
      <c r="U107" s="51">
        <v>0</v>
      </c>
      <c r="V107" s="51">
        <v>259</v>
      </c>
      <c r="W107" s="51">
        <v>203</v>
      </c>
      <c r="X107" s="51">
        <v>0</v>
      </c>
      <c r="Y107" s="51">
        <v>56</v>
      </c>
    </row>
    <row r="108" spans="2:25" hidden="1">
      <c r="B108" s="13">
        <v>2008</v>
      </c>
      <c r="C108" s="14">
        <v>12</v>
      </c>
      <c r="D108" s="14" t="s">
        <v>39</v>
      </c>
      <c r="E108" s="19">
        <v>2.31</v>
      </c>
      <c r="F108" s="24">
        <f t="shared" si="5"/>
        <v>36.158000000000001</v>
      </c>
      <c r="M108" s="39" t="s">
        <v>10</v>
      </c>
      <c r="N108" s="40">
        <v>12.68168</v>
      </c>
      <c r="O108" s="40">
        <v>1</v>
      </c>
      <c r="R108" s="49">
        <v>44501</v>
      </c>
      <c r="S108" s="50">
        <v>2.5350000000000001</v>
      </c>
      <c r="T108" s="51">
        <v>314</v>
      </c>
      <c r="U108" s="51">
        <v>0</v>
      </c>
      <c r="V108" s="51">
        <v>313</v>
      </c>
      <c r="W108" s="51">
        <v>313</v>
      </c>
      <c r="X108" s="51">
        <v>0</v>
      </c>
      <c r="Y108" s="51">
        <v>0</v>
      </c>
    </row>
    <row r="109" spans="2:25" hidden="1">
      <c r="B109" s="15">
        <v>2009</v>
      </c>
      <c r="C109" s="16">
        <v>1</v>
      </c>
      <c r="D109" s="16" t="s">
        <v>39</v>
      </c>
      <c r="E109" s="18">
        <v>0.84950000000000003</v>
      </c>
      <c r="F109" s="24">
        <f t="shared" si="5"/>
        <v>33.5291</v>
      </c>
      <c r="M109" s="41" t="s">
        <v>10</v>
      </c>
      <c r="N109" s="40">
        <v>20.151610000000002</v>
      </c>
      <c r="O109" s="40">
        <v>2</v>
      </c>
      <c r="R109" s="49">
        <v>44531</v>
      </c>
      <c r="S109" s="50">
        <v>-4.4370000000000003</v>
      </c>
      <c r="T109" s="51">
        <v>591</v>
      </c>
      <c r="U109" s="51">
        <v>0</v>
      </c>
      <c r="V109" s="51">
        <v>775</v>
      </c>
      <c r="W109" s="51">
        <v>591</v>
      </c>
      <c r="X109" s="51">
        <v>0</v>
      </c>
      <c r="Y109" s="51">
        <v>185</v>
      </c>
    </row>
    <row r="110" spans="2:25" hidden="1">
      <c r="B110" s="13">
        <v>2009</v>
      </c>
      <c r="C110" s="14">
        <v>2</v>
      </c>
      <c r="D110" s="14" t="s">
        <v>39</v>
      </c>
      <c r="E110" s="19">
        <v>0.52749999999999997</v>
      </c>
      <c r="F110" s="24">
        <f t="shared" si="5"/>
        <v>32.9495</v>
      </c>
      <c r="M110" s="39" t="s">
        <v>10</v>
      </c>
      <c r="N110" s="40">
        <v>27.577470000000002</v>
      </c>
      <c r="O110" s="40">
        <v>3</v>
      </c>
      <c r="R110" s="49">
        <v>44562</v>
      </c>
      <c r="S110" s="50">
        <v>-5.9969999999999999</v>
      </c>
      <c r="T110" s="51">
        <v>595</v>
      </c>
      <c r="U110" s="51">
        <v>0</v>
      </c>
      <c r="V110" s="51">
        <v>631</v>
      </c>
      <c r="W110" s="51">
        <v>595</v>
      </c>
      <c r="X110" s="51">
        <v>0</v>
      </c>
      <c r="Y110" s="51">
        <v>36</v>
      </c>
    </row>
    <row r="111" spans="2:25" hidden="1">
      <c r="B111" s="15">
        <v>2009</v>
      </c>
      <c r="C111" s="16">
        <v>3</v>
      </c>
      <c r="D111" s="16" t="s">
        <v>39</v>
      </c>
      <c r="E111" s="18">
        <v>3.9489999999999998</v>
      </c>
      <c r="F111" s="24">
        <f t="shared" si="5"/>
        <v>39.108199999999997</v>
      </c>
      <c r="M111" s="41" t="s">
        <v>10</v>
      </c>
      <c r="N111" s="40">
        <v>41.768239999999999</v>
      </c>
      <c r="O111" s="40">
        <v>4</v>
      </c>
      <c r="R111" s="49">
        <v>44593</v>
      </c>
      <c r="S111" s="50">
        <v>-6.1790000000000003</v>
      </c>
      <c r="T111" s="51">
        <v>531</v>
      </c>
      <c r="U111" s="51">
        <v>0</v>
      </c>
      <c r="V111" s="51">
        <v>544</v>
      </c>
      <c r="W111" s="51">
        <v>531</v>
      </c>
      <c r="X111" s="51">
        <v>0</v>
      </c>
      <c r="Y111" s="51">
        <v>13</v>
      </c>
    </row>
    <row r="112" spans="2:25" hidden="1">
      <c r="B112" s="13">
        <v>2009</v>
      </c>
      <c r="C112" s="14">
        <v>4</v>
      </c>
      <c r="D112" s="14" t="s">
        <v>39</v>
      </c>
      <c r="E112" s="19">
        <v>9.5084999999999997</v>
      </c>
      <c r="F112" s="24">
        <f t="shared" si="5"/>
        <v>49.115300000000005</v>
      </c>
      <c r="M112" s="39" t="s">
        <v>10</v>
      </c>
      <c r="N112" s="40">
        <v>51.28369</v>
      </c>
      <c r="O112" s="40">
        <v>5</v>
      </c>
      <c r="R112" s="49">
        <v>44621</v>
      </c>
      <c r="S112" s="50">
        <v>-2.012</v>
      </c>
      <c r="T112" s="51">
        <v>0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</row>
    <row r="113" spans="2:25" hidden="1">
      <c r="B113" s="15">
        <v>2009</v>
      </c>
      <c r="C113" s="16">
        <v>5</v>
      </c>
      <c r="D113" s="16" t="s">
        <v>39</v>
      </c>
      <c r="E113" s="18">
        <v>12.445499999999999</v>
      </c>
      <c r="F113" s="24">
        <f t="shared" si="5"/>
        <v>54.401899999999998</v>
      </c>
      <c r="M113" s="41" t="s">
        <v>10</v>
      </c>
      <c r="N113" s="40">
        <v>59.812159999999999</v>
      </c>
      <c r="O113" s="40">
        <v>6</v>
      </c>
      <c r="R113" s="49">
        <v>44652</v>
      </c>
      <c r="S113" s="50">
        <v>5.4089999999999998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</row>
    <row r="114" spans="2:25" hidden="1">
      <c r="B114" s="13">
        <v>2009</v>
      </c>
      <c r="C114" s="14">
        <v>6</v>
      </c>
      <c r="D114" s="14" t="s">
        <v>39</v>
      </c>
      <c r="E114" s="19">
        <v>15.157999999999999</v>
      </c>
      <c r="F114" s="24">
        <f t="shared" si="5"/>
        <v>59.284399999999998</v>
      </c>
      <c r="M114" s="39" t="s">
        <v>10</v>
      </c>
      <c r="N114" s="40">
        <v>63.46105</v>
      </c>
      <c r="O114" s="40">
        <v>7</v>
      </c>
      <c r="R114" s="49">
        <v>44682</v>
      </c>
      <c r="S114" s="50">
        <v>11.769</v>
      </c>
      <c r="T114" s="51">
        <v>0</v>
      </c>
      <c r="U114" s="51">
        <v>14</v>
      </c>
      <c r="V114" s="51">
        <v>17</v>
      </c>
      <c r="W114" s="51">
        <v>14</v>
      </c>
      <c r="X114" s="51">
        <v>0</v>
      </c>
      <c r="Y114" s="51">
        <v>3</v>
      </c>
    </row>
    <row r="115" spans="2:25" hidden="1">
      <c r="B115" s="15">
        <v>2009</v>
      </c>
      <c r="C115" s="16">
        <v>7</v>
      </c>
      <c r="D115" s="16" t="s">
        <v>39</v>
      </c>
      <c r="E115" s="18">
        <v>18.4115</v>
      </c>
      <c r="F115" s="24">
        <f t="shared" si="5"/>
        <v>65.14070000000001</v>
      </c>
      <c r="M115" s="41" t="s">
        <v>10</v>
      </c>
      <c r="N115" s="40">
        <v>64.572509999999994</v>
      </c>
      <c r="O115" s="40">
        <v>8</v>
      </c>
      <c r="R115" s="49">
        <v>44713</v>
      </c>
      <c r="S115" s="50">
        <v>16.954000000000001</v>
      </c>
      <c r="T115" s="51">
        <v>0</v>
      </c>
      <c r="U115" s="51">
        <v>28</v>
      </c>
      <c r="V115" s="51">
        <v>33</v>
      </c>
      <c r="W115" s="51">
        <v>28</v>
      </c>
      <c r="X115" s="51">
        <v>0</v>
      </c>
      <c r="Y115" s="51">
        <v>4</v>
      </c>
    </row>
    <row r="116" spans="2:25" hidden="1">
      <c r="B116" s="13">
        <v>2009</v>
      </c>
      <c r="C116" s="14">
        <v>8</v>
      </c>
      <c r="D116" s="14" t="s">
        <v>39</v>
      </c>
      <c r="E116" s="19">
        <v>18.055499999999999</v>
      </c>
      <c r="F116" s="24">
        <f t="shared" si="5"/>
        <v>64.499899999999997</v>
      </c>
      <c r="M116" s="39" t="s">
        <v>10</v>
      </c>
      <c r="N116" s="40">
        <v>58.623440000000002</v>
      </c>
      <c r="O116" s="40">
        <v>9</v>
      </c>
      <c r="R116" s="49">
        <v>44743</v>
      </c>
      <c r="S116" s="50">
        <v>19.263999999999999</v>
      </c>
      <c r="T116" s="51">
        <v>0</v>
      </c>
      <c r="U116" s="51">
        <v>111</v>
      </c>
      <c r="V116" s="51">
        <v>107</v>
      </c>
      <c r="W116" s="51">
        <v>107</v>
      </c>
      <c r="X116" s="51">
        <v>0</v>
      </c>
      <c r="Y116" s="51">
        <v>0</v>
      </c>
    </row>
    <row r="117" spans="2:25" hidden="1">
      <c r="B117" s="15">
        <v>2009</v>
      </c>
      <c r="C117" s="16">
        <v>9</v>
      </c>
      <c r="D117" s="16" t="s">
        <v>39</v>
      </c>
      <c r="E117" s="18">
        <v>14.7685</v>
      </c>
      <c r="F117" s="24">
        <f t="shared" si="5"/>
        <v>58.583300000000001</v>
      </c>
      <c r="M117" s="41" t="s">
        <v>10</v>
      </c>
      <c r="N117" s="40">
        <v>42.39385</v>
      </c>
      <c r="O117" s="40">
        <v>10</v>
      </c>
      <c r="R117" s="49">
        <v>44774</v>
      </c>
      <c r="S117" s="50">
        <v>19.285</v>
      </c>
      <c r="T117" s="51">
        <v>0</v>
      </c>
      <c r="U117" s="51">
        <v>34</v>
      </c>
      <c r="V117" s="51">
        <v>39</v>
      </c>
      <c r="W117" s="51">
        <v>34</v>
      </c>
      <c r="X117" s="51">
        <v>0</v>
      </c>
      <c r="Y117" s="51">
        <v>6</v>
      </c>
    </row>
    <row r="118" spans="2:25" hidden="1">
      <c r="B118" s="13">
        <v>2009</v>
      </c>
      <c r="C118" s="14">
        <v>10</v>
      </c>
      <c r="D118" s="14" t="s">
        <v>39</v>
      </c>
      <c r="E118" s="19">
        <v>7.8029999999999999</v>
      </c>
      <c r="F118" s="24">
        <f t="shared" si="5"/>
        <v>46.045400000000001</v>
      </c>
      <c r="M118" s="39" t="s">
        <v>10</v>
      </c>
      <c r="N118" s="40">
        <v>38.64481</v>
      </c>
      <c r="O118" s="40">
        <v>11</v>
      </c>
      <c r="R118" s="49">
        <v>44805</v>
      </c>
      <c r="S118" s="50">
        <v>15.035</v>
      </c>
      <c r="T118" s="51">
        <v>163</v>
      </c>
      <c r="U118" s="51">
        <v>0</v>
      </c>
      <c r="V118" s="51">
        <v>175</v>
      </c>
      <c r="W118" s="51">
        <v>163</v>
      </c>
      <c r="X118" s="51">
        <v>0</v>
      </c>
      <c r="Y118" s="51">
        <v>12</v>
      </c>
    </row>
    <row r="119" spans="2:25" hidden="1">
      <c r="B119" s="15">
        <v>2009</v>
      </c>
      <c r="C119" s="16">
        <v>11</v>
      </c>
      <c r="D119" s="16" t="s">
        <v>39</v>
      </c>
      <c r="E119" s="18">
        <v>6.9394999999999998</v>
      </c>
      <c r="F119" s="24">
        <f t="shared" si="5"/>
        <v>44.491100000000003</v>
      </c>
      <c r="M119" s="41" t="s">
        <v>10</v>
      </c>
      <c r="N119" s="40">
        <v>19.73199</v>
      </c>
      <c r="O119" s="40">
        <v>12</v>
      </c>
      <c r="R119" s="49">
        <v>44835</v>
      </c>
      <c r="S119" s="50">
        <v>7.8079999999999998</v>
      </c>
      <c r="T119" s="51">
        <v>199</v>
      </c>
      <c r="U119" s="51">
        <v>0</v>
      </c>
      <c r="V119" s="51">
        <v>229</v>
      </c>
      <c r="W119" s="51">
        <v>199</v>
      </c>
      <c r="X119" s="51">
        <v>0</v>
      </c>
      <c r="Y119" s="51">
        <v>30</v>
      </c>
    </row>
    <row r="120" spans="2:25" hidden="1">
      <c r="B120" s="13">
        <v>2009</v>
      </c>
      <c r="C120" s="14">
        <v>12</v>
      </c>
      <c r="D120" s="14" t="s">
        <v>39</v>
      </c>
      <c r="E120" s="19">
        <v>0.51900000000000002</v>
      </c>
      <c r="F120" s="24">
        <f t="shared" si="5"/>
        <v>32.934199999999997</v>
      </c>
      <c r="M120" s="39" t="s">
        <v>10</v>
      </c>
      <c r="N120" s="40">
        <v>20.738700000000001</v>
      </c>
      <c r="O120" s="40">
        <v>1</v>
      </c>
      <c r="R120" s="49">
        <v>44866</v>
      </c>
      <c r="S120" s="50">
        <v>2.5710000000000002</v>
      </c>
      <c r="T120" s="51">
        <v>311</v>
      </c>
      <c r="U120" s="51">
        <v>0</v>
      </c>
      <c r="V120" s="51">
        <v>330</v>
      </c>
      <c r="W120" s="51">
        <v>311</v>
      </c>
      <c r="X120" s="51">
        <v>0</v>
      </c>
      <c r="Y120" s="51">
        <v>18</v>
      </c>
    </row>
    <row r="121" spans="2:25" hidden="1">
      <c r="B121" s="15">
        <v>2010</v>
      </c>
      <c r="C121" s="16">
        <v>1</v>
      </c>
      <c r="D121" s="16" t="s">
        <v>39</v>
      </c>
      <c r="E121" s="18">
        <v>-3.5150000000000001</v>
      </c>
      <c r="F121" s="24">
        <f t="shared" si="5"/>
        <v>25.673000000000002</v>
      </c>
      <c r="M121" s="41" t="s">
        <v>10</v>
      </c>
      <c r="N121" s="40">
        <v>22.697240000000001</v>
      </c>
      <c r="O121" s="40">
        <v>2</v>
      </c>
      <c r="R121" s="49">
        <v>44896</v>
      </c>
      <c r="S121" s="50">
        <v>-4.4009999999999998</v>
      </c>
      <c r="T121" s="51">
        <v>587</v>
      </c>
      <c r="U121" s="51">
        <v>0</v>
      </c>
      <c r="V121" s="51">
        <v>666</v>
      </c>
      <c r="W121" s="51">
        <v>587</v>
      </c>
      <c r="X121" s="51">
        <v>0</v>
      </c>
      <c r="Y121" s="51">
        <v>79</v>
      </c>
    </row>
    <row r="122" spans="2:25" hidden="1">
      <c r="B122" s="13">
        <v>2010</v>
      </c>
      <c r="C122" s="14">
        <v>2</v>
      </c>
      <c r="D122" s="14" t="s">
        <v>39</v>
      </c>
      <c r="E122" s="19">
        <v>-2.2214999999999998</v>
      </c>
      <c r="F122" s="24">
        <f t="shared" si="5"/>
        <v>28.001300000000001</v>
      </c>
      <c r="M122" s="39" t="s">
        <v>10</v>
      </c>
      <c r="N122" s="40">
        <v>35.576819999999998</v>
      </c>
      <c r="O122" s="40">
        <v>3</v>
      </c>
      <c r="R122" s="49">
        <v>44927</v>
      </c>
      <c r="S122" s="50">
        <v>-5.9610000000000003</v>
      </c>
      <c r="T122" s="51">
        <v>592</v>
      </c>
      <c r="U122" s="51">
        <v>0</v>
      </c>
      <c r="V122" s="51">
        <v>630</v>
      </c>
      <c r="W122" s="51">
        <v>592</v>
      </c>
      <c r="X122" s="51">
        <v>0</v>
      </c>
      <c r="Y122" s="51">
        <v>38</v>
      </c>
    </row>
    <row r="123" spans="2:25" hidden="1">
      <c r="B123" s="15">
        <v>2010</v>
      </c>
      <c r="C123" s="16">
        <v>3</v>
      </c>
      <c r="D123" s="16" t="s">
        <v>39</v>
      </c>
      <c r="E123" s="18">
        <v>2.6949999999999998</v>
      </c>
      <c r="F123" s="24">
        <f t="shared" si="5"/>
        <v>36.850999999999999</v>
      </c>
      <c r="M123" s="41" t="s">
        <v>10</v>
      </c>
      <c r="N123" s="40">
        <v>45.648319999999998</v>
      </c>
      <c r="O123" s="40">
        <v>4</v>
      </c>
      <c r="R123" s="49">
        <v>44958</v>
      </c>
      <c r="S123" s="50">
        <v>-6.1440000000000001</v>
      </c>
      <c r="T123" s="51">
        <v>528</v>
      </c>
      <c r="U123" s="51">
        <v>0</v>
      </c>
      <c r="V123" s="51">
        <v>585</v>
      </c>
      <c r="W123" s="51">
        <v>528</v>
      </c>
      <c r="X123" s="51">
        <v>0</v>
      </c>
      <c r="Y123" s="51">
        <v>57</v>
      </c>
    </row>
    <row r="124" spans="2:25" hidden="1">
      <c r="B124" s="13">
        <v>2010</v>
      </c>
      <c r="C124" s="14">
        <v>4</v>
      </c>
      <c r="D124" s="14" t="s">
        <v>39</v>
      </c>
      <c r="E124" s="19">
        <v>7.2539999999999996</v>
      </c>
      <c r="F124" s="24">
        <f t="shared" si="5"/>
        <v>45.057200000000002</v>
      </c>
      <c r="M124" s="39" t="s">
        <v>10</v>
      </c>
      <c r="N124" s="40">
        <v>53.924860000000002</v>
      </c>
      <c r="O124" s="40">
        <v>5</v>
      </c>
      <c r="R124" s="49">
        <v>44986</v>
      </c>
      <c r="S124" s="50">
        <v>-1.9770000000000001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</row>
    <row r="125" spans="2:25" hidden="1">
      <c r="B125" s="15">
        <v>2010</v>
      </c>
      <c r="C125" s="16">
        <v>5</v>
      </c>
      <c r="D125" s="16" t="s">
        <v>39</v>
      </c>
      <c r="E125" s="18">
        <v>10.4945</v>
      </c>
      <c r="F125" s="24">
        <f t="shared" si="5"/>
        <v>50.890100000000004</v>
      </c>
      <c r="M125" s="41" t="s">
        <v>10</v>
      </c>
      <c r="N125" s="40">
        <v>60.663130000000002</v>
      </c>
      <c r="O125" s="40">
        <v>6</v>
      </c>
      <c r="R125" s="49">
        <v>45017</v>
      </c>
      <c r="S125" s="50">
        <v>5.444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</row>
    <row r="126" spans="2:25" hidden="1">
      <c r="B126" s="13">
        <v>2010</v>
      </c>
      <c r="C126" s="14">
        <v>6</v>
      </c>
      <c r="D126" s="14" t="s">
        <v>39</v>
      </c>
      <c r="E126" s="19">
        <v>15.186500000000001</v>
      </c>
      <c r="F126" s="24">
        <f t="shared" si="5"/>
        <v>59.335700000000003</v>
      </c>
      <c r="M126" s="39" t="s">
        <v>10</v>
      </c>
      <c r="N126" s="40">
        <v>67.410749999999993</v>
      </c>
      <c r="O126" s="40">
        <v>7</v>
      </c>
      <c r="R126" s="49">
        <v>45047</v>
      </c>
      <c r="S126" s="50">
        <v>11.805</v>
      </c>
      <c r="T126" s="51">
        <v>0</v>
      </c>
      <c r="U126" s="51">
        <v>12</v>
      </c>
      <c r="V126" s="51">
        <v>12</v>
      </c>
      <c r="W126" s="51">
        <v>12</v>
      </c>
      <c r="X126" s="51">
        <v>0</v>
      </c>
      <c r="Y126" s="51">
        <v>1</v>
      </c>
    </row>
    <row r="127" spans="2:25" hidden="1">
      <c r="B127" s="15">
        <v>2010</v>
      </c>
      <c r="C127" s="16">
        <v>7</v>
      </c>
      <c r="D127" s="16" t="s">
        <v>39</v>
      </c>
      <c r="E127" s="18">
        <v>19.715499999999999</v>
      </c>
      <c r="F127" s="24">
        <f t="shared" si="5"/>
        <v>67.487899999999996</v>
      </c>
      <c r="M127" s="41" t="s">
        <v>10</v>
      </c>
      <c r="N127" s="40">
        <v>65.66122</v>
      </c>
      <c r="O127" s="40">
        <v>8</v>
      </c>
      <c r="R127" s="49">
        <v>45078</v>
      </c>
      <c r="S127" s="50">
        <v>16.989000000000001</v>
      </c>
      <c r="T127" s="51">
        <v>0</v>
      </c>
      <c r="U127" s="51">
        <v>26</v>
      </c>
      <c r="V127" s="51">
        <v>31</v>
      </c>
      <c r="W127" s="51">
        <v>26</v>
      </c>
      <c r="X127" s="51">
        <v>0</v>
      </c>
      <c r="Y127" s="51">
        <v>5</v>
      </c>
    </row>
    <row r="128" spans="2:25" hidden="1">
      <c r="B128" s="13">
        <v>2010</v>
      </c>
      <c r="C128" s="14">
        <v>8</v>
      </c>
      <c r="D128" s="14" t="s">
        <v>39</v>
      </c>
      <c r="E128" s="19">
        <v>17.169</v>
      </c>
      <c r="F128" s="24">
        <f t="shared" si="5"/>
        <v>62.904200000000003</v>
      </c>
      <c r="M128" s="39" t="s">
        <v>10</v>
      </c>
      <c r="N128" s="40">
        <v>56.673679999999997</v>
      </c>
      <c r="O128" s="40">
        <v>9</v>
      </c>
      <c r="R128" s="49">
        <v>45108</v>
      </c>
      <c r="S128" s="50">
        <v>19.298999999999999</v>
      </c>
      <c r="T128" s="51">
        <v>0</v>
      </c>
      <c r="U128" s="51">
        <v>109</v>
      </c>
      <c r="V128" s="51">
        <v>105</v>
      </c>
      <c r="W128" s="51">
        <v>105</v>
      </c>
      <c r="X128" s="51">
        <v>0</v>
      </c>
      <c r="Y128" s="51">
        <v>0</v>
      </c>
    </row>
    <row r="129" spans="2:25" hidden="1">
      <c r="B129" s="15">
        <v>2010</v>
      </c>
      <c r="C129" s="16">
        <v>9</v>
      </c>
      <c r="D129" s="16" t="s">
        <v>39</v>
      </c>
      <c r="E129" s="18">
        <v>13.214</v>
      </c>
      <c r="F129" s="24">
        <f t="shared" si="5"/>
        <v>55.785200000000003</v>
      </c>
      <c r="M129" s="41" t="s">
        <v>10</v>
      </c>
      <c r="N129" s="40">
        <v>46.597639999999998</v>
      </c>
      <c r="O129" s="40">
        <v>10</v>
      </c>
      <c r="R129" s="49">
        <v>45139</v>
      </c>
      <c r="S129" s="50">
        <v>19.321000000000002</v>
      </c>
      <c r="T129" s="51">
        <v>0</v>
      </c>
      <c r="U129" s="51">
        <v>31</v>
      </c>
      <c r="V129" s="51">
        <v>35</v>
      </c>
      <c r="W129" s="51">
        <v>31</v>
      </c>
      <c r="X129" s="51">
        <v>0</v>
      </c>
      <c r="Y129" s="51">
        <v>3</v>
      </c>
    </row>
    <row r="130" spans="2:25" hidden="1">
      <c r="B130" s="13">
        <v>2010</v>
      </c>
      <c r="C130" s="14">
        <v>10</v>
      </c>
      <c r="D130" s="14" t="s">
        <v>39</v>
      </c>
      <c r="E130" s="19">
        <v>8.5054999999999996</v>
      </c>
      <c r="F130" s="24">
        <f t="shared" ref="F130:F193" si="10">(E130 * 1.8) + 32</f>
        <v>47.309899999999999</v>
      </c>
      <c r="M130" s="39" t="s">
        <v>10</v>
      </c>
      <c r="N130" s="40">
        <v>33.609059999999999</v>
      </c>
      <c r="O130" s="40">
        <v>11</v>
      </c>
      <c r="R130" s="49">
        <v>45170</v>
      </c>
      <c r="S130" s="50">
        <v>15.07</v>
      </c>
      <c r="T130" s="51">
        <v>159</v>
      </c>
      <c r="U130" s="51">
        <v>0</v>
      </c>
      <c r="V130" s="51">
        <v>164</v>
      </c>
      <c r="W130" s="51">
        <v>159</v>
      </c>
      <c r="X130" s="51">
        <v>0</v>
      </c>
      <c r="Y130" s="51">
        <v>5</v>
      </c>
    </row>
    <row r="131" spans="2:25" hidden="1">
      <c r="B131" s="15">
        <v>2010</v>
      </c>
      <c r="C131" s="16">
        <v>11</v>
      </c>
      <c r="D131" s="16" t="s">
        <v>39</v>
      </c>
      <c r="E131" s="18">
        <v>2.8374999999999999</v>
      </c>
      <c r="F131" s="24">
        <f t="shared" si="10"/>
        <v>37.107500000000002</v>
      </c>
      <c r="M131" s="41" t="s">
        <v>10</v>
      </c>
      <c r="N131" s="40">
        <v>21.181280000000001</v>
      </c>
      <c r="O131" s="40">
        <v>12</v>
      </c>
      <c r="R131" s="49">
        <v>45200</v>
      </c>
      <c r="S131" s="50">
        <v>7.8440000000000003</v>
      </c>
      <c r="T131" s="51">
        <v>196</v>
      </c>
      <c r="U131" s="51">
        <v>0</v>
      </c>
      <c r="V131" s="51">
        <v>222</v>
      </c>
      <c r="W131" s="51">
        <v>196</v>
      </c>
      <c r="X131" s="51">
        <v>0</v>
      </c>
      <c r="Y131" s="51">
        <v>26</v>
      </c>
    </row>
    <row r="132" spans="2:25" hidden="1">
      <c r="B132" s="13">
        <v>2010</v>
      </c>
      <c r="C132" s="14">
        <v>12</v>
      </c>
      <c r="D132" s="14" t="s">
        <v>39</v>
      </c>
      <c r="E132" s="19">
        <v>-4.3105000000000002</v>
      </c>
      <c r="F132" s="24">
        <f t="shared" si="10"/>
        <v>24.241099999999999</v>
      </c>
      <c r="M132" s="39" t="s">
        <v>10</v>
      </c>
      <c r="N132" s="40">
        <v>16.12134</v>
      </c>
      <c r="O132" s="40">
        <v>1</v>
      </c>
      <c r="R132" s="49">
        <v>45231</v>
      </c>
      <c r="S132" s="50">
        <v>2.6070000000000002</v>
      </c>
      <c r="T132" s="51">
        <v>308</v>
      </c>
      <c r="U132" s="51">
        <v>0</v>
      </c>
      <c r="V132" s="51">
        <v>305</v>
      </c>
      <c r="W132" s="51">
        <v>305</v>
      </c>
      <c r="X132" s="51">
        <v>0</v>
      </c>
      <c r="Y132" s="51">
        <v>0</v>
      </c>
    </row>
    <row r="133" spans="2:25" hidden="1">
      <c r="B133" s="15">
        <v>2011</v>
      </c>
      <c r="C133" s="16">
        <v>1</v>
      </c>
      <c r="D133" s="16" t="s">
        <v>39</v>
      </c>
      <c r="E133" s="18">
        <v>-6.0999999999999999E-2</v>
      </c>
      <c r="F133" s="24">
        <f t="shared" si="10"/>
        <v>31.8902</v>
      </c>
      <c r="M133" s="41" t="s">
        <v>10</v>
      </c>
      <c r="N133" s="40">
        <v>18.262899999999998</v>
      </c>
      <c r="O133" s="40">
        <v>2</v>
      </c>
      <c r="R133" s="49">
        <v>45261</v>
      </c>
      <c r="S133" s="50">
        <v>-4.3650000000000002</v>
      </c>
      <c r="T133" s="51">
        <v>584</v>
      </c>
      <c r="U133" s="51">
        <v>0</v>
      </c>
      <c r="V133" s="51">
        <v>625</v>
      </c>
      <c r="W133" s="51">
        <v>584</v>
      </c>
      <c r="X133" s="51">
        <v>0</v>
      </c>
      <c r="Y133" s="51">
        <v>41</v>
      </c>
    </row>
    <row r="134" spans="2:25" hidden="1">
      <c r="B134" s="13">
        <v>2011</v>
      </c>
      <c r="C134" s="14">
        <v>2</v>
      </c>
      <c r="D134" s="14" t="s">
        <v>39</v>
      </c>
      <c r="E134" s="19">
        <v>-0.20799999999999999</v>
      </c>
      <c r="F134" s="24">
        <f t="shared" si="10"/>
        <v>31.625599999999999</v>
      </c>
      <c r="M134" s="39" t="s">
        <v>10</v>
      </c>
      <c r="N134" s="40">
        <v>26.58625</v>
      </c>
      <c r="O134" s="40">
        <v>3</v>
      </c>
      <c r="R134" s="49">
        <v>45292</v>
      </c>
      <c r="S134" s="50">
        <v>-5.9260000000000002</v>
      </c>
      <c r="T134" s="51">
        <v>589</v>
      </c>
      <c r="U134" s="51">
        <v>0</v>
      </c>
      <c r="V134" s="51">
        <v>639</v>
      </c>
      <c r="W134" s="51">
        <v>589</v>
      </c>
      <c r="X134" s="51">
        <v>0</v>
      </c>
      <c r="Y134" s="51">
        <v>50</v>
      </c>
    </row>
    <row r="135" spans="2:25" hidden="1">
      <c r="B135" s="15">
        <v>2011</v>
      </c>
      <c r="C135" s="16">
        <v>3</v>
      </c>
      <c r="D135" s="16" t="s">
        <v>39</v>
      </c>
      <c r="E135" s="18">
        <v>3.0409999999999999</v>
      </c>
      <c r="F135" s="24">
        <f t="shared" si="10"/>
        <v>37.473799999999997</v>
      </c>
      <c r="M135" s="41" t="s">
        <v>10</v>
      </c>
      <c r="N135" s="40">
        <v>39.953980000000001</v>
      </c>
      <c r="O135" s="40">
        <v>4</v>
      </c>
      <c r="R135" s="49">
        <v>45323</v>
      </c>
      <c r="S135" s="50">
        <v>-6.1079999999999997</v>
      </c>
      <c r="T135" s="51">
        <v>525</v>
      </c>
      <c r="U135" s="51">
        <v>0</v>
      </c>
      <c r="V135" s="51">
        <v>520</v>
      </c>
      <c r="W135" s="51">
        <v>520</v>
      </c>
      <c r="X135" s="51">
        <v>0</v>
      </c>
      <c r="Y135" s="51">
        <v>0</v>
      </c>
    </row>
    <row r="136" spans="2:25" hidden="1">
      <c r="B136" s="13">
        <v>2011</v>
      </c>
      <c r="C136" s="14">
        <v>4</v>
      </c>
      <c r="D136" s="14" t="s">
        <v>39</v>
      </c>
      <c r="E136" s="19">
        <v>9.9075000000000006</v>
      </c>
      <c r="F136" s="24">
        <f t="shared" si="10"/>
        <v>49.833500000000001</v>
      </c>
      <c r="M136" s="39" t="s">
        <v>10</v>
      </c>
      <c r="N136" s="40">
        <v>52.799860000000002</v>
      </c>
      <c r="O136" s="40">
        <v>5</v>
      </c>
      <c r="R136" s="49">
        <v>45352</v>
      </c>
      <c r="S136" s="50">
        <v>-1.9410000000000001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</row>
    <row r="137" spans="2:25" hidden="1">
      <c r="B137" s="15">
        <v>2011</v>
      </c>
      <c r="C137" s="16">
        <v>5</v>
      </c>
      <c r="D137" s="16" t="s">
        <v>39</v>
      </c>
      <c r="E137" s="18">
        <v>12.2765</v>
      </c>
      <c r="F137" s="24">
        <f t="shared" si="10"/>
        <v>54.097700000000003</v>
      </c>
      <c r="M137" s="41" t="s">
        <v>10</v>
      </c>
      <c r="N137" s="40">
        <v>60.570540000000001</v>
      </c>
      <c r="O137" s="40">
        <v>6</v>
      </c>
      <c r="R137" s="49">
        <v>45383</v>
      </c>
      <c r="S137" s="50">
        <v>5.48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</row>
    <row r="138" spans="2:25" hidden="1">
      <c r="B138" s="13">
        <v>2011</v>
      </c>
      <c r="C138" s="14">
        <v>6</v>
      </c>
      <c r="D138" s="14" t="s">
        <v>39</v>
      </c>
      <c r="E138" s="19">
        <v>16.388500000000001</v>
      </c>
      <c r="F138" s="24">
        <f t="shared" si="10"/>
        <v>61.499300000000005</v>
      </c>
      <c r="M138" s="39" t="s">
        <v>10</v>
      </c>
      <c r="N138" s="40">
        <v>67.225350000000006</v>
      </c>
      <c r="O138" s="40">
        <v>7</v>
      </c>
      <c r="R138" s="49">
        <v>45413</v>
      </c>
      <c r="S138" s="50">
        <v>11.84</v>
      </c>
      <c r="T138" s="51">
        <v>0</v>
      </c>
      <c r="U138" s="51">
        <v>10</v>
      </c>
      <c r="V138" s="51">
        <v>11</v>
      </c>
      <c r="W138" s="51">
        <v>10</v>
      </c>
      <c r="X138" s="51">
        <v>0</v>
      </c>
      <c r="Y138" s="51">
        <v>1</v>
      </c>
    </row>
    <row r="139" spans="2:25" hidden="1">
      <c r="B139" s="15">
        <v>2011</v>
      </c>
      <c r="C139" s="16">
        <v>7</v>
      </c>
      <c r="D139" s="16" t="s">
        <v>39</v>
      </c>
      <c r="E139" s="18">
        <v>17.741</v>
      </c>
      <c r="F139" s="24">
        <f t="shared" si="10"/>
        <v>63.933800000000005</v>
      </c>
      <c r="M139" s="41" t="s">
        <v>10</v>
      </c>
      <c r="N139" s="40">
        <v>65.558120000000002</v>
      </c>
      <c r="O139" s="40">
        <v>8</v>
      </c>
      <c r="R139" s="49">
        <v>45444</v>
      </c>
      <c r="S139" s="50">
        <v>17.024999999999999</v>
      </c>
      <c r="T139" s="51">
        <v>0</v>
      </c>
      <c r="U139" s="51">
        <v>24</v>
      </c>
      <c r="V139" s="51">
        <v>26</v>
      </c>
      <c r="W139" s="51">
        <v>24</v>
      </c>
      <c r="X139" s="51">
        <v>0</v>
      </c>
      <c r="Y139" s="51">
        <v>2</v>
      </c>
    </row>
    <row r="140" spans="2:25" hidden="1">
      <c r="B140" s="13">
        <v>2011</v>
      </c>
      <c r="C140" s="14">
        <v>8</v>
      </c>
      <c r="D140" s="14" t="s">
        <v>39</v>
      </c>
      <c r="E140" s="19">
        <v>16.961500000000001</v>
      </c>
      <c r="F140" s="24">
        <f t="shared" si="10"/>
        <v>62.530700000000003</v>
      </c>
      <c r="M140" s="39" t="s">
        <v>10</v>
      </c>
      <c r="N140" s="40">
        <v>59.667369999999998</v>
      </c>
      <c r="O140" s="40">
        <v>9</v>
      </c>
      <c r="R140" s="49">
        <v>45474</v>
      </c>
      <c r="S140" s="50">
        <v>19.335000000000001</v>
      </c>
      <c r="T140" s="51">
        <v>0</v>
      </c>
      <c r="U140" s="51">
        <v>106</v>
      </c>
      <c r="V140" s="51">
        <v>105</v>
      </c>
      <c r="W140" s="51">
        <v>105</v>
      </c>
      <c r="X140" s="51">
        <v>0</v>
      </c>
      <c r="Y140" s="51">
        <v>0</v>
      </c>
    </row>
    <row r="141" spans="2:25" hidden="1">
      <c r="B141" s="15">
        <v>2011</v>
      </c>
      <c r="C141" s="16">
        <v>9</v>
      </c>
      <c r="D141" s="16" t="s">
        <v>39</v>
      </c>
      <c r="E141" s="18">
        <v>14.5335</v>
      </c>
      <c r="F141" s="24">
        <f t="shared" si="10"/>
        <v>58.160299999999999</v>
      </c>
      <c r="M141" s="41" t="s">
        <v>10</v>
      </c>
      <c r="N141" s="40">
        <v>47.093359999999997</v>
      </c>
      <c r="O141" s="40">
        <v>10</v>
      </c>
      <c r="R141" s="49">
        <v>45505</v>
      </c>
      <c r="S141" s="50">
        <v>19.356000000000002</v>
      </c>
      <c r="T141" s="51">
        <v>0</v>
      </c>
      <c r="U141" s="51">
        <v>29</v>
      </c>
      <c r="V141" s="51">
        <v>33</v>
      </c>
      <c r="W141" s="51">
        <v>29</v>
      </c>
      <c r="X141" s="51">
        <v>0</v>
      </c>
      <c r="Y141" s="51">
        <v>4</v>
      </c>
    </row>
    <row r="142" spans="2:25" hidden="1">
      <c r="B142" s="13">
        <v>2011</v>
      </c>
      <c r="C142" s="14">
        <v>10</v>
      </c>
      <c r="D142" s="14" t="s">
        <v>39</v>
      </c>
      <c r="E142" s="19">
        <v>9.9105000000000008</v>
      </c>
      <c r="F142" s="24">
        <f t="shared" si="10"/>
        <v>49.838900000000002</v>
      </c>
      <c r="M142" s="39" t="s">
        <v>10</v>
      </c>
      <c r="N142" s="40">
        <v>36.993630000000003</v>
      </c>
      <c r="O142" s="40">
        <v>11</v>
      </c>
      <c r="R142" s="49">
        <v>45536</v>
      </c>
      <c r="S142" s="50">
        <v>15.106</v>
      </c>
      <c r="T142" s="51">
        <v>156</v>
      </c>
      <c r="U142" s="51">
        <v>0</v>
      </c>
      <c r="V142" s="51">
        <v>184</v>
      </c>
      <c r="W142" s="51">
        <v>156</v>
      </c>
      <c r="X142" s="51">
        <v>0</v>
      </c>
      <c r="Y142" s="51">
        <v>28</v>
      </c>
    </row>
    <row r="143" spans="2:25" hidden="1">
      <c r="B143" s="15">
        <v>2011</v>
      </c>
      <c r="C143" s="16">
        <v>11</v>
      </c>
      <c r="D143" s="16" t="s">
        <v>39</v>
      </c>
      <c r="E143" s="18">
        <v>6.5795000000000003</v>
      </c>
      <c r="F143" s="24">
        <f t="shared" si="10"/>
        <v>43.8431</v>
      </c>
      <c r="M143" s="41" t="s">
        <v>10</v>
      </c>
      <c r="N143" s="40">
        <v>27.755379999999999</v>
      </c>
      <c r="O143" s="40">
        <v>12</v>
      </c>
      <c r="R143" s="49">
        <v>45566</v>
      </c>
      <c r="S143" s="50">
        <v>7.8789999999999996</v>
      </c>
      <c r="T143" s="51">
        <v>193</v>
      </c>
      <c r="U143" s="51">
        <v>0</v>
      </c>
      <c r="V143" s="51">
        <v>193</v>
      </c>
      <c r="W143" s="51">
        <v>193</v>
      </c>
      <c r="X143" s="51">
        <v>0</v>
      </c>
      <c r="Y143" s="51">
        <v>0</v>
      </c>
    </row>
    <row r="144" spans="2:25" hidden="1">
      <c r="B144" s="13">
        <v>2011</v>
      </c>
      <c r="C144" s="14">
        <v>12</v>
      </c>
      <c r="D144" s="14" t="s">
        <v>39</v>
      </c>
      <c r="E144" s="19">
        <v>3.8679999999999999</v>
      </c>
      <c r="F144" s="24">
        <f t="shared" si="10"/>
        <v>38.962400000000002</v>
      </c>
      <c r="M144" s="39" t="s">
        <v>10</v>
      </c>
      <c r="N144" s="40">
        <v>22.155940000000001</v>
      </c>
      <c r="O144" s="40">
        <v>1</v>
      </c>
      <c r="R144" s="49">
        <v>45597</v>
      </c>
      <c r="S144" s="50">
        <v>2.6429999999999998</v>
      </c>
      <c r="T144" s="51">
        <v>305</v>
      </c>
      <c r="U144" s="51">
        <v>0</v>
      </c>
      <c r="V144" s="51">
        <v>329</v>
      </c>
      <c r="W144" s="51">
        <v>305</v>
      </c>
      <c r="X144" s="51">
        <v>0</v>
      </c>
      <c r="Y144" s="51">
        <v>24</v>
      </c>
    </row>
    <row r="145" spans="2:25" hidden="1">
      <c r="B145" s="15">
        <v>2012</v>
      </c>
      <c r="C145" s="16">
        <v>1</v>
      </c>
      <c r="D145" s="16" t="s">
        <v>39</v>
      </c>
      <c r="E145" s="18">
        <v>2.028</v>
      </c>
      <c r="F145" s="24">
        <f t="shared" si="10"/>
        <v>35.650399999999998</v>
      </c>
      <c r="M145" s="41" t="s">
        <v>10</v>
      </c>
      <c r="N145" s="40">
        <v>25.16677</v>
      </c>
      <c r="O145" s="40">
        <v>2</v>
      </c>
      <c r="R145" s="49">
        <v>45627</v>
      </c>
      <c r="S145" s="50">
        <v>-4.33</v>
      </c>
      <c r="T145" s="51">
        <v>581</v>
      </c>
      <c r="U145" s="51">
        <v>0</v>
      </c>
      <c r="V145" s="51">
        <v>653</v>
      </c>
      <c r="W145" s="51">
        <v>581</v>
      </c>
      <c r="X145" s="51">
        <v>0</v>
      </c>
      <c r="Y145" s="51">
        <v>72</v>
      </c>
    </row>
    <row r="146" spans="2:25" hidden="1">
      <c r="B146" s="13">
        <v>2012</v>
      </c>
      <c r="C146" s="14">
        <v>2</v>
      </c>
      <c r="D146" s="14" t="s">
        <v>39</v>
      </c>
      <c r="E146" s="19">
        <v>-0.3745</v>
      </c>
      <c r="F146" s="24">
        <f t="shared" si="10"/>
        <v>31.325900000000001</v>
      </c>
      <c r="M146" s="39" t="s">
        <v>10</v>
      </c>
      <c r="N146" s="40">
        <v>37.063690000000001</v>
      </c>
      <c r="O146" s="40">
        <v>3</v>
      </c>
      <c r="R146" s="49">
        <v>45658</v>
      </c>
      <c r="S146" s="50">
        <v>-5.89</v>
      </c>
      <c r="T146" s="51">
        <v>585</v>
      </c>
      <c r="U146" s="51">
        <v>0</v>
      </c>
      <c r="V146" s="51">
        <v>630</v>
      </c>
      <c r="W146" s="51">
        <v>585</v>
      </c>
      <c r="X146" s="51">
        <v>0</v>
      </c>
      <c r="Y146" s="51">
        <v>45</v>
      </c>
    </row>
    <row r="147" spans="2:25" hidden="1">
      <c r="B147" s="15">
        <v>2012</v>
      </c>
      <c r="C147" s="16">
        <v>3</v>
      </c>
      <c r="D147" s="16" t="s">
        <v>39</v>
      </c>
      <c r="E147" s="18">
        <v>5.9044999999999996</v>
      </c>
      <c r="F147" s="24">
        <f t="shared" si="10"/>
        <v>42.628100000000003</v>
      </c>
      <c r="M147" s="41" t="s">
        <v>10</v>
      </c>
      <c r="N147" s="40">
        <v>41.741599999999998</v>
      </c>
      <c r="O147" s="40">
        <v>4</v>
      </c>
      <c r="R147" s="49">
        <v>45689</v>
      </c>
      <c r="S147" s="50">
        <v>-6.0720000000000001</v>
      </c>
      <c r="T147" s="51">
        <v>521</v>
      </c>
      <c r="U147" s="51">
        <v>0</v>
      </c>
      <c r="V147" s="51">
        <v>532</v>
      </c>
      <c r="W147" s="51">
        <v>521</v>
      </c>
      <c r="X147" s="51">
        <v>0</v>
      </c>
      <c r="Y147" s="51">
        <v>10</v>
      </c>
    </row>
    <row r="148" spans="2:25" hidden="1">
      <c r="B148" s="13">
        <v>2012</v>
      </c>
      <c r="C148" s="14">
        <v>4</v>
      </c>
      <c r="D148" s="14" t="s">
        <v>39</v>
      </c>
      <c r="E148" s="19">
        <v>6.5369999999999999</v>
      </c>
      <c r="F148" s="24">
        <f t="shared" si="10"/>
        <v>43.766599999999997</v>
      </c>
      <c r="M148" s="39" t="s">
        <v>10</v>
      </c>
      <c r="N148" s="40">
        <v>55.146560000000001</v>
      </c>
      <c r="O148" s="40">
        <v>5</v>
      </c>
      <c r="R148" s="49">
        <v>45717</v>
      </c>
      <c r="S148" s="50">
        <v>-1.905</v>
      </c>
      <c r="T148" s="51">
        <v>0</v>
      </c>
      <c r="U148" s="51">
        <v>0</v>
      </c>
      <c r="V148" s="51">
        <v>0</v>
      </c>
      <c r="W148" s="51">
        <v>0</v>
      </c>
      <c r="X148" s="51">
        <v>0</v>
      </c>
      <c r="Y148" s="51">
        <v>0</v>
      </c>
    </row>
    <row r="149" spans="2:25" hidden="1">
      <c r="B149" s="15">
        <v>2012</v>
      </c>
      <c r="C149" s="16">
        <v>5</v>
      </c>
      <c r="D149" s="16" t="s">
        <v>39</v>
      </c>
      <c r="E149" s="18">
        <v>12.9015</v>
      </c>
      <c r="F149" s="24">
        <f t="shared" si="10"/>
        <v>55.222700000000003</v>
      </c>
      <c r="M149" s="41" t="s">
        <v>10</v>
      </c>
      <c r="N149" s="40">
        <v>61.643909999999998</v>
      </c>
      <c r="O149" s="40">
        <v>6</v>
      </c>
      <c r="R149" s="49">
        <v>45748</v>
      </c>
      <c r="S149" s="50">
        <v>5.516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</row>
    <row r="150" spans="2:25" hidden="1">
      <c r="B150" s="13">
        <v>2012</v>
      </c>
      <c r="C150" s="14">
        <v>6</v>
      </c>
      <c r="D150" s="14" t="s">
        <v>39</v>
      </c>
      <c r="E150" s="19">
        <v>13.581</v>
      </c>
      <c r="F150" s="24">
        <f t="shared" si="10"/>
        <v>56.445799999999998</v>
      </c>
      <c r="M150" s="39" t="s">
        <v>10</v>
      </c>
      <c r="N150" s="40">
        <v>68.108360000000005</v>
      </c>
      <c r="O150" s="40">
        <v>7</v>
      </c>
      <c r="R150" s="49">
        <v>45778</v>
      </c>
      <c r="S150" s="50">
        <v>11.875999999999999</v>
      </c>
      <c r="T150" s="51">
        <v>0</v>
      </c>
      <c r="U150" s="51">
        <v>8</v>
      </c>
      <c r="V150" s="51">
        <v>8</v>
      </c>
      <c r="W150" s="51">
        <v>8</v>
      </c>
      <c r="X150" s="51">
        <v>0</v>
      </c>
      <c r="Y150" s="51">
        <v>1</v>
      </c>
    </row>
    <row r="151" spans="2:25" hidden="1">
      <c r="B151" s="15">
        <v>2012</v>
      </c>
      <c r="C151" s="16">
        <v>7</v>
      </c>
      <c r="D151" s="16" t="s">
        <v>39</v>
      </c>
      <c r="E151" s="18">
        <v>16.995999999999999</v>
      </c>
      <c r="F151" s="24">
        <f t="shared" si="10"/>
        <v>62.592799999999997</v>
      </c>
      <c r="M151" s="41" t="s">
        <v>10</v>
      </c>
      <c r="N151" s="40">
        <v>66.335719999999995</v>
      </c>
      <c r="O151" s="40">
        <v>8</v>
      </c>
      <c r="R151" s="49">
        <v>45809</v>
      </c>
      <c r="S151" s="50">
        <v>17.061</v>
      </c>
      <c r="T151" s="51">
        <v>0</v>
      </c>
      <c r="U151" s="51">
        <v>22</v>
      </c>
      <c r="V151" s="51">
        <v>26</v>
      </c>
      <c r="W151" s="51">
        <v>22</v>
      </c>
      <c r="X151" s="51">
        <v>0</v>
      </c>
      <c r="Y151" s="51">
        <v>4</v>
      </c>
    </row>
    <row r="152" spans="2:25" hidden="1">
      <c r="B152" s="13">
        <v>2012</v>
      </c>
      <c r="C152" s="14">
        <v>8</v>
      </c>
      <c r="D152" s="14" t="s">
        <v>39</v>
      </c>
      <c r="E152" s="19">
        <v>17.348500000000001</v>
      </c>
      <c r="F152" s="24">
        <f t="shared" si="10"/>
        <v>63.2273</v>
      </c>
      <c r="M152" s="39" t="s">
        <v>10</v>
      </c>
      <c r="N152" s="40">
        <v>57.802419999999998</v>
      </c>
      <c r="O152" s="40">
        <v>9</v>
      </c>
      <c r="R152" s="49">
        <v>45839</v>
      </c>
      <c r="S152" s="50">
        <v>19.370999999999999</v>
      </c>
      <c r="T152" s="51">
        <v>0</v>
      </c>
      <c r="U152" s="51">
        <v>104</v>
      </c>
      <c r="V152" s="51">
        <v>116</v>
      </c>
      <c r="W152" s="51">
        <v>104</v>
      </c>
      <c r="X152" s="51">
        <v>0</v>
      </c>
      <c r="Y152" s="51">
        <v>12</v>
      </c>
    </row>
    <row r="153" spans="2:25" hidden="1">
      <c r="B153" s="15">
        <v>2012</v>
      </c>
      <c r="C153" s="16">
        <v>9</v>
      </c>
      <c r="D153" s="16" t="s">
        <v>39</v>
      </c>
      <c r="E153" s="18">
        <v>13.5755</v>
      </c>
      <c r="F153" s="24">
        <f t="shared" si="10"/>
        <v>56.435900000000004</v>
      </c>
      <c r="M153" s="41" t="s">
        <v>10</v>
      </c>
      <c r="N153" s="40">
        <v>45.725499999999997</v>
      </c>
      <c r="O153" s="40">
        <v>10</v>
      </c>
      <c r="R153" s="49">
        <v>45870</v>
      </c>
      <c r="S153" s="50">
        <v>19.391999999999999</v>
      </c>
      <c r="T153" s="51">
        <v>0</v>
      </c>
      <c r="U153" s="51">
        <v>27</v>
      </c>
      <c r="V153" s="51">
        <v>31</v>
      </c>
      <c r="W153" s="51">
        <v>27</v>
      </c>
      <c r="X153" s="51">
        <v>0</v>
      </c>
      <c r="Y153" s="51">
        <v>4</v>
      </c>
    </row>
    <row r="154" spans="2:25" hidden="1">
      <c r="B154" s="13">
        <v>2012</v>
      </c>
      <c r="C154" s="14">
        <v>10</v>
      </c>
      <c r="D154" s="14" t="s">
        <v>39</v>
      </c>
      <c r="E154" s="19">
        <v>8.6515000000000004</v>
      </c>
      <c r="F154" s="24">
        <f t="shared" si="10"/>
        <v>47.572699999999998</v>
      </c>
      <c r="M154" s="39" t="s">
        <v>10</v>
      </c>
      <c r="N154" s="40">
        <v>32.317520000000002</v>
      </c>
      <c r="O154" s="40">
        <v>11</v>
      </c>
      <c r="R154" s="49">
        <v>45901</v>
      </c>
      <c r="S154" s="50">
        <v>15.141999999999999</v>
      </c>
      <c r="T154" s="51">
        <v>153</v>
      </c>
      <c r="U154" s="51">
        <v>0</v>
      </c>
      <c r="V154" s="51">
        <v>167</v>
      </c>
      <c r="W154" s="51">
        <v>153</v>
      </c>
      <c r="X154" s="51">
        <v>0</v>
      </c>
      <c r="Y154" s="51">
        <v>14</v>
      </c>
    </row>
    <row r="155" spans="2:25" hidden="1">
      <c r="B155" s="15">
        <v>2012</v>
      </c>
      <c r="C155" s="16">
        <v>11</v>
      </c>
      <c r="D155" s="16" t="s">
        <v>39</v>
      </c>
      <c r="E155" s="18">
        <v>5.8979999999999997</v>
      </c>
      <c r="F155" s="24">
        <f t="shared" si="10"/>
        <v>42.616399999999999</v>
      </c>
      <c r="M155" s="41" t="s">
        <v>10</v>
      </c>
      <c r="N155" s="40">
        <v>24.249780000000001</v>
      </c>
      <c r="O155" s="40">
        <v>12</v>
      </c>
      <c r="R155" s="49">
        <v>45931</v>
      </c>
      <c r="S155" s="50">
        <v>7.915</v>
      </c>
      <c r="T155" s="51">
        <v>190</v>
      </c>
      <c r="U155" s="51">
        <v>0</v>
      </c>
      <c r="V155" s="51">
        <v>200</v>
      </c>
      <c r="W155" s="51">
        <v>190</v>
      </c>
      <c r="X155" s="51">
        <v>0</v>
      </c>
      <c r="Y155" s="51">
        <v>10</v>
      </c>
    </row>
    <row r="156" spans="2:25" hidden="1">
      <c r="B156" s="13">
        <v>2012</v>
      </c>
      <c r="C156" s="14">
        <v>12</v>
      </c>
      <c r="D156" s="14" t="s">
        <v>39</v>
      </c>
      <c r="E156" s="19">
        <v>-0.4375</v>
      </c>
      <c r="F156" s="24">
        <f t="shared" si="10"/>
        <v>31.212499999999999</v>
      </c>
      <c r="M156" s="39" t="s">
        <v>10</v>
      </c>
      <c r="N156" s="40">
        <v>19.48518</v>
      </c>
      <c r="O156" s="40">
        <v>1</v>
      </c>
      <c r="R156" s="49">
        <v>45962</v>
      </c>
      <c r="S156" s="50">
        <v>2.6779999999999999</v>
      </c>
      <c r="T156" s="51">
        <v>301</v>
      </c>
      <c r="U156" s="51">
        <v>0</v>
      </c>
      <c r="V156" s="51">
        <v>324</v>
      </c>
      <c r="W156" s="51">
        <v>301</v>
      </c>
      <c r="X156" s="51">
        <v>0</v>
      </c>
      <c r="Y156" s="51">
        <v>23</v>
      </c>
    </row>
    <row r="157" spans="2:25" hidden="1">
      <c r="B157" s="15">
        <v>2013</v>
      </c>
      <c r="C157" s="16">
        <v>1</v>
      </c>
      <c r="D157" s="16" t="s">
        <v>39</v>
      </c>
      <c r="E157" s="18">
        <v>-9.7500000000000003E-2</v>
      </c>
      <c r="F157" s="24">
        <f t="shared" si="10"/>
        <v>31.8245</v>
      </c>
      <c r="M157" s="41" t="s">
        <v>10</v>
      </c>
      <c r="N157" s="40">
        <v>21.486270000000001</v>
      </c>
      <c r="O157" s="40">
        <v>2</v>
      </c>
      <c r="R157" s="49">
        <v>45992</v>
      </c>
      <c r="S157" s="50">
        <v>-4.2939999999999996</v>
      </c>
      <c r="T157" s="51">
        <v>578</v>
      </c>
      <c r="U157" s="51">
        <v>0</v>
      </c>
      <c r="V157" s="51">
        <v>623</v>
      </c>
      <c r="W157" s="51">
        <v>578</v>
      </c>
      <c r="X157" s="51">
        <v>0</v>
      </c>
      <c r="Y157" s="51">
        <v>46</v>
      </c>
    </row>
    <row r="158" spans="2:25" hidden="1">
      <c r="B158" s="13">
        <v>2013</v>
      </c>
      <c r="C158" s="14">
        <v>2</v>
      </c>
      <c r="D158" s="14" t="s">
        <v>39</v>
      </c>
      <c r="E158" s="19">
        <v>-0.35949999999999999</v>
      </c>
      <c r="F158" s="24">
        <f t="shared" si="10"/>
        <v>31.352899999999998</v>
      </c>
      <c r="M158" s="39" t="s">
        <v>10</v>
      </c>
      <c r="N158" s="40">
        <v>28.1858</v>
      </c>
      <c r="O158" s="40">
        <v>3</v>
      </c>
      <c r="R158" s="49">
        <v>46023</v>
      </c>
      <c r="S158" s="50">
        <v>-5.8540000000000001</v>
      </c>
      <c r="T158" s="51">
        <v>582</v>
      </c>
      <c r="U158" s="51">
        <v>0</v>
      </c>
      <c r="V158" s="51">
        <v>653</v>
      </c>
      <c r="W158" s="51">
        <v>582</v>
      </c>
      <c r="X158" s="51">
        <v>0</v>
      </c>
      <c r="Y158" s="51">
        <v>71</v>
      </c>
    </row>
    <row r="159" spans="2:25" hidden="1">
      <c r="B159" s="15">
        <v>2013</v>
      </c>
      <c r="C159" s="16">
        <v>3</v>
      </c>
      <c r="D159" s="16" t="s">
        <v>39</v>
      </c>
      <c r="E159" s="18">
        <v>-0.53449999999999998</v>
      </c>
      <c r="F159" s="24">
        <f t="shared" si="10"/>
        <v>31.0379</v>
      </c>
      <c r="M159" s="41" t="s">
        <v>10</v>
      </c>
      <c r="N159" s="40">
        <v>38.734299999999998</v>
      </c>
      <c r="O159" s="40">
        <v>4</v>
      </c>
      <c r="R159" s="49">
        <v>46054</v>
      </c>
      <c r="S159" s="50">
        <v>-6.0369999999999999</v>
      </c>
      <c r="T159" s="51">
        <v>518</v>
      </c>
      <c r="U159" s="51">
        <v>0</v>
      </c>
      <c r="V159" s="51">
        <v>645</v>
      </c>
      <c r="W159" s="51">
        <v>518</v>
      </c>
      <c r="X159" s="51">
        <v>0</v>
      </c>
      <c r="Y159" s="51">
        <v>126</v>
      </c>
    </row>
    <row r="160" spans="2:25" hidden="1">
      <c r="B160" s="13">
        <v>2013</v>
      </c>
      <c r="C160" s="14">
        <v>4</v>
      </c>
      <c r="D160" s="14" t="s">
        <v>39</v>
      </c>
      <c r="E160" s="19">
        <v>5.77</v>
      </c>
      <c r="F160" s="24">
        <f t="shared" si="10"/>
        <v>42.385999999999996</v>
      </c>
      <c r="M160" s="39" t="s">
        <v>10</v>
      </c>
      <c r="N160" s="40">
        <v>54.92559</v>
      </c>
      <c r="O160" s="40">
        <v>5</v>
      </c>
      <c r="R160" s="49">
        <v>46082</v>
      </c>
      <c r="S160" s="50">
        <v>-1.869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</row>
    <row r="161" spans="2:25" hidden="1">
      <c r="B161" s="15">
        <v>2013</v>
      </c>
      <c r="C161" s="16">
        <v>5</v>
      </c>
      <c r="D161" s="16" t="s">
        <v>39</v>
      </c>
      <c r="E161" s="18">
        <v>12.772</v>
      </c>
      <c r="F161" s="24">
        <f t="shared" si="10"/>
        <v>54.989599999999996</v>
      </c>
      <c r="M161" s="41" t="s">
        <v>10</v>
      </c>
      <c r="N161" s="40">
        <v>60.785310000000003</v>
      </c>
      <c r="O161" s="40">
        <v>6</v>
      </c>
      <c r="R161" s="49">
        <v>46113</v>
      </c>
      <c r="S161" s="50">
        <v>5.5510000000000002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</row>
    <row r="162" spans="2:25" hidden="1">
      <c r="B162" s="13">
        <v>2013</v>
      </c>
      <c r="C162" s="14">
        <v>6</v>
      </c>
      <c r="D162" s="14" t="s">
        <v>39</v>
      </c>
      <c r="E162" s="19">
        <v>15.454000000000001</v>
      </c>
      <c r="F162" s="24">
        <f t="shared" si="10"/>
        <v>59.8172</v>
      </c>
      <c r="M162" s="39" t="s">
        <v>10</v>
      </c>
      <c r="N162" s="40">
        <v>66.705439999999996</v>
      </c>
      <c r="O162" s="40">
        <v>7</v>
      </c>
      <c r="R162" s="49">
        <v>46143</v>
      </c>
      <c r="S162" s="50">
        <v>11.912000000000001</v>
      </c>
      <c r="T162" s="51">
        <v>0</v>
      </c>
      <c r="U162" s="51">
        <v>6</v>
      </c>
      <c r="V162" s="51">
        <v>6</v>
      </c>
      <c r="W162" s="51">
        <v>6</v>
      </c>
      <c r="X162" s="51">
        <v>0</v>
      </c>
      <c r="Y162" s="51">
        <v>0</v>
      </c>
    </row>
    <row r="163" spans="2:25" hidden="1">
      <c r="B163" s="15">
        <v>2013</v>
      </c>
      <c r="C163" s="16">
        <v>7</v>
      </c>
      <c r="D163" s="16" t="s">
        <v>39</v>
      </c>
      <c r="E163" s="18">
        <v>18.497</v>
      </c>
      <c r="F163" s="24">
        <f t="shared" si="10"/>
        <v>65.294600000000003</v>
      </c>
      <c r="M163" s="41" t="s">
        <v>10</v>
      </c>
      <c r="N163" s="40">
        <v>64.696640000000002</v>
      </c>
      <c r="O163" s="40">
        <v>8</v>
      </c>
      <c r="R163" s="49">
        <v>46174</v>
      </c>
      <c r="S163" s="50">
        <v>17.096</v>
      </c>
      <c r="T163" s="51">
        <v>0</v>
      </c>
      <c r="U163" s="51">
        <v>20</v>
      </c>
      <c r="V163" s="51">
        <v>22</v>
      </c>
      <c r="W163" s="51">
        <v>20</v>
      </c>
      <c r="X163" s="51">
        <v>0</v>
      </c>
      <c r="Y163" s="51">
        <v>2</v>
      </c>
    </row>
    <row r="164" spans="2:25" hidden="1">
      <c r="B164" s="13">
        <v>2013</v>
      </c>
      <c r="C164" s="14">
        <v>8</v>
      </c>
      <c r="D164" s="14" t="s">
        <v>39</v>
      </c>
      <c r="E164" s="19">
        <v>17.745000000000001</v>
      </c>
      <c r="F164" s="24">
        <f t="shared" si="10"/>
        <v>63.941000000000003</v>
      </c>
      <c r="M164" s="39" t="s">
        <v>10</v>
      </c>
      <c r="N164" s="40">
        <v>58.483829999999998</v>
      </c>
      <c r="O164" s="40">
        <v>9</v>
      </c>
      <c r="R164" s="49">
        <v>46204</v>
      </c>
      <c r="S164" s="50">
        <v>19.407</v>
      </c>
      <c r="T164" s="51">
        <v>0</v>
      </c>
      <c r="U164" s="51">
        <v>102</v>
      </c>
      <c r="V164" s="51">
        <v>106</v>
      </c>
      <c r="W164" s="51">
        <v>102</v>
      </c>
      <c r="X164" s="51">
        <v>0</v>
      </c>
      <c r="Y164" s="51">
        <v>4</v>
      </c>
    </row>
    <row r="165" spans="2:25" hidden="1">
      <c r="B165" s="15">
        <v>2000</v>
      </c>
      <c r="C165" s="16">
        <v>2</v>
      </c>
      <c r="D165" s="16" t="s">
        <v>40</v>
      </c>
      <c r="E165" s="18">
        <v>2.9882352939999999</v>
      </c>
      <c r="F165" s="24">
        <f t="shared" si="10"/>
        <v>37.378823529199998</v>
      </c>
      <c r="R165" s="49">
        <v>46235</v>
      </c>
      <c r="S165" s="50">
        <v>19.428000000000001</v>
      </c>
      <c r="T165" s="51">
        <v>0</v>
      </c>
      <c r="U165" s="51">
        <v>25</v>
      </c>
      <c r="V165" s="51">
        <v>29</v>
      </c>
      <c r="W165" s="51">
        <v>25</v>
      </c>
      <c r="X165" s="51">
        <v>0</v>
      </c>
      <c r="Y165" s="51">
        <v>4</v>
      </c>
    </row>
    <row r="166" spans="2:25" hidden="1">
      <c r="B166" s="13">
        <v>2000</v>
      </c>
      <c r="C166" s="14">
        <v>3</v>
      </c>
      <c r="D166" s="14" t="s">
        <v>40</v>
      </c>
      <c r="E166" s="19">
        <v>6.0615098039999999</v>
      </c>
      <c r="F166" s="24">
        <f t="shared" si="10"/>
        <v>42.910717647200002</v>
      </c>
    </row>
    <row r="167" spans="2:25" hidden="1">
      <c r="B167" s="15">
        <v>2000</v>
      </c>
      <c r="C167" s="16">
        <v>4</v>
      </c>
      <c r="D167" s="16" t="s">
        <v>40</v>
      </c>
      <c r="E167" s="18">
        <v>13.52866667</v>
      </c>
      <c r="F167" s="24">
        <f t="shared" si="10"/>
        <v>56.351600005999998</v>
      </c>
    </row>
    <row r="168" spans="2:25" hidden="1">
      <c r="B168" s="13">
        <v>2000</v>
      </c>
      <c r="C168" s="14">
        <v>5</v>
      </c>
      <c r="D168" s="14" t="s">
        <v>40</v>
      </c>
      <c r="E168" s="19">
        <v>16.585450980000001</v>
      </c>
      <c r="F168" s="24">
        <f t="shared" si="10"/>
        <v>61.853811764</v>
      </c>
    </row>
    <row r="169" spans="2:25" hidden="1">
      <c r="B169" s="15">
        <v>2000</v>
      </c>
      <c r="C169" s="16">
        <v>6</v>
      </c>
      <c r="D169" s="16" t="s">
        <v>40</v>
      </c>
      <c r="E169" s="18">
        <v>21.348470590000002</v>
      </c>
      <c r="F169" s="24">
        <f t="shared" si="10"/>
        <v>70.427247062000006</v>
      </c>
    </row>
    <row r="170" spans="2:25" hidden="1">
      <c r="B170" s="13">
        <v>2000</v>
      </c>
      <c r="C170" s="14">
        <v>7</v>
      </c>
      <c r="D170" s="14" t="s">
        <v>40</v>
      </c>
      <c r="E170" s="19">
        <v>26.0477451</v>
      </c>
      <c r="F170" s="24">
        <f t="shared" si="10"/>
        <v>78.885941180000003</v>
      </c>
    </row>
    <row r="171" spans="2:25" hidden="1">
      <c r="B171" s="15">
        <v>2000</v>
      </c>
      <c r="C171" s="16">
        <v>8</v>
      </c>
      <c r="D171" s="16" t="s">
        <v>40</v>
      </c>
      <c r="E171" s="18">
        <v>24.407372550000002</v>
      </c>
      <c r="F171" s="24">
        <f t="shared" si="10"/>
        <v>75.933270590000006</v>
      </c>
    </row>
    <row r="172" spans="2:25" hidden="1">
      <c r="B172" s="13">
        <v>2000</v>
      </c>
      <c r="C172" s="14">
        <v>9</v>
      </c>
      <c r="D172" s="14" t="s">
        <v>40</v>
      </c>
      <c r="E172" s="19">
        <v>20.620627450000001</v>
      </c>
      <c r="F172" s="24">
        <f t="shared" si="10"/>
        <v>69.117129410000004</v>
      </c>
    </row>
    <row r="173" spans="2:25" hidden="1">
      <c r="B173" s="15">
        <v>2000</v>
      </c>
      <c r="C173" s="16">
        <v>10</v>
      </c>
      <c r="D173" s="16" t="s">
        <v>40</v>
      </c>
      <c r="E173" s="18">
        <v>14.320803919999999</v>
      </c>
      <c r="F173" s="24">
        <f t="shared" si="10"/>
        <v>57.777447056</v>
      </c>
    </row>
    <row r="174" spans="2:25" hidden="1">
      <c r="B174" s="13">
        <v>2000</v>
      </c>
      <c r="C174" s="14">
        <v>11</v>
      </c>
      <c r="D174" s="14" t="s">
        <v>40</v>
      </c>
      <c r="E174" s="19">
        <v>10.619882349999999</v>
      </c>
      <c r="F174" s="24">
        <f t="shared" si="10"/>
        <v>51.11578823</v>
      </c>
    </row>
    <row r="175" spans="2:25" hidden="1">
      <c r="B175" s="15">
        <v>2000</v>
      </c>
      <c r="C175" s="16">
        <v>12</v>
      </c>
      <c r="D175" s="16" t="s">
        <v>40</v>
      </c>
      <c r="E175" s="18">
        <v>5.4920196079999997</v>
      </c>
      <c r="F175" s="24">
        <f t="shared" si="10"/>
        <v>41.885635294400004</v>
      </c>
    </row>
    <row r="176" spans="2:25" hidden="1">
      <c r="B176" s="13">
        <v>2001</v>
      </c>
      <c r="C176" s="14">
        <v>1</v>
      </c>
      <c r="D176" s="14" t="s">
        <v>40</v>
      </c>
      <c r="E176" s="19">
        <v>5.0632352940000001</v>
      </c>
      <c r="F176" s="24">
        <f t="shared" si="10"/>
        <v>41.113823529200005</v>
      </c>
    </row>
    <row r="177" spans="2:6" hidden="1">
      <c r="B177" s="15">
        <v>2001</v>
      </c>
      <c r="C177" s="16">
        <v>2</v>
      </c>
      <c r="D177" s="16" t="s">
        <v>40</v>
      </c>
      <c r="E177" s="18">
        <v>5.6956862749999999</v>
      </c>
      <c r="F177" s="24">
        <f t="shared" si="10"/>
        <v>42.252235294999998</v>
      </c>
    </row>
    <row r="178" spans="2:6" hidden="1">
      <c r="B178" s="13">
        <v>2001</v>
      </c>
      <c r="C178" s="14">
        <v>3</v>
      </c>
      <c r="D178" s="14" t="s">
        <v>40</v>
      </c>
      <c r="E178" s="19">
        <v>11.73927451</v>
      </c>
      <c r="F178" s="24">
        <f t="shared" si="10"/>
        <v>53.130694118000001</v>
      </c>
    </row>
    <row r="179" spans="2:6" hidden="1">
      <c r="B179" s="15">
        <v>2001</v>
      </c>
      <c r="C179" s="16">
        <v>4</v>
      </c>
      <c r="D179" s="16" t="s">
        <v>40</v>
      </c>
      <c r="E179" s="18">
        <v>12.909980389999999</v>
      </c>
      <c r="F179" s="24">
        <f t="shared" si="10"/>
        <v>55.237964701999999</v>
      </c>
    </row>
    <row r="180" spans="2:6" hidden="1">
      <c r="B180" s="13">
        <v>2001</v>
      </c>
      <c r="C180" s="14">
        <v>5</v>
      </c>
      <c r="D180" s="14" t="s">
        <v>40</v>
      </c>
      <c r="E180" s="19">
        <v>16.101176469999999</v>
      </c>
      <c r="F180" s="24">
        <f t="shared" si="10"/>
        <v>60.982117645999999</v>
      </c>
    </row>
    <row r="181" spans="2:6" hidden="1">
      <c r="B181" s="15">
        <v>2001</v>
      </c>
      <c r="C181" s="16">
        <v>6</v>
      </c>
      <c r="D181" s="16" t="s">
        <v>40</v>
      </c>
      <c r="E181" s="18">
        <v>21.900352940000001</v>
      </c>
      <c r="F181" s="24">
        <f t="shared" si="10"/>
        <v>71.420635292</v>
      </c>
    </row>
    <row r="182" spans="2:6" hidden="1">
      <c r="B182" s="13">
        <v>2001</v>
      </c>
      <c r="C182" s="14">
        <v>7</v>
      </c>
      <c r="D182" s="14" t="s">
        <v>40</v>
      </c>
      <c r="E182" s="19">
        <v>25.783843139999998</v>
      </c>
      <c r="F182" s="24">
        <f t="shared" si="10"/>
        <v>78.410917651999995</v>
      </c>
    </row>
    <row r="183" spans="2:6" hidden="1">
      <c r="B183" s="15">
        <v>2001</v>
      </c>
      <c r="C183" s="16">
        <v>8</v>
      </c>
      <c r="D183" s="16" t="s">
        <v>40</v>
      </c>
      <c r="E183" s="18">
        <v>25.483549020000002</v>
      </c>
      <c r="F183" s="24">
        <f t="shared" si="10"/>
        <v>77.870388235999997</v>
      </c>
    </row>
    <row r="184" spans="2:6" hidden="1">
      <c r="B184" s="13">
        <v>2001</v>
      </c>
      <c r="C184" s="14">
        <v>9</v>
      </c>
      <c r="D184" s="14" t="s">
        <v>40</v>
      </c>
      <c r="E184" s="19">
        <v>21.553450980000001</v>
      </c>
      <c r="F184" s="24">
        <f t="shared" si="10"/>
        <v>70.796211764000006</v>
      </c>
    </row>
    <row r="185" spans="2:6" hidden="1">
      <c r="B185" s="15">
        <v>2001</v>
      </c>
      <c r="C185" s="16">
        <v>10</v>
      </c>
      <c r="D185" s="16" t="s">
        <v>40</v>
      </c>
      <c r="E185" s="18">
        <v>15.417352940000001</v>
      </c>
      <c r="F185" s="24">
        <f t="shared" si="10"/>
        <v>59.751235292000004</v>
      </c>
    </row>
    <row r="186" spans="2:6" hidden="1">
      <c r="B186" s="13">
        <v>2001</v>
      </c>
      <c r="C186" s="14">
        <v>11</v>
      </c>
      <c r="D186" s="14" t="s">
        <v>40</v>
      </c>
      <c r="E186" s="19">
        <v>8.8437058820000001</v>
      </c>
      <c r="F186" s="24">
        <f t="shared" si="10"/>
        <v>47.918670587600005</v>
      </c>
    </row>
    <row r="187" spans="2:6" hidden="1">
      <c r="B187" s="15">
        <v>2001</v>
      </c>
      <c r="C187" s="16">
        <v>12</v>
      </c>
      <c r="D187" s="16" t="s">
        <v>40</v>
      </c>
      <c r="E187" s="18">
        <v>4.4773137250000001</v>
      </c>
      <c r="F187" s="24">
        <f t="shared" si="10"/>
        <v>40.059164705000001</v>
      </c>
    </row>
    <row r="188" spans="2:6" hidden="1">
      <c r="B188" s="13">
        <v>2002</v>
      </c>
      <c r="C188" s="14">
        <v>1</v>
      </c>
      <c r="D188" s="14" t="s">
        <v>40</v>
      </c>
      <c r="E188" s="19">
        <v>0.88039215699999995</v>
      </c>
      <c r="F188" s="24">
        <f t="shared" si="10"/>
        <v>33.584705882599998</v>
      </c>
    </row>
    <row r="189" spans="2:6" hidden="1">
      <c r="B189" s="15">
        <v>2002</v>
      </c>
      <c r="C189" s="16">
        <v>2</v>
      </c>
      <c r="D189" s="16" t="s">
        <v>40</v>
      </c>
      <c r="E189" s="18">
        <v>6.5693725489999997</v>
      </c>
      <c r="F189" s="24">
        <f t="shared" si="10"/>
        <v>43.8248705882</v>
      </c>
    </row>
    <row r="190" spans="2:6" hidden="1">
      <c r="B190" s="13">
        <v>2002</v>
      </c>
      <c r="C190" s="14">
        <v>3</v>
      </c>
      <c r="D190" s="14" t="s">
        <v>40</v>
      </c>
      <c r="E190" s="19">
        <v>9.3186470589999999</v>
      </c>
      <c r="F190" s="24">
        <f t="shared" si="10"/>
        <v>48.773564706200006</v>
      </c>
    </row>
    <row r="191" spans="2:6" hidden="1">
      <c r="B191" s="15">
        <v>2002</v>
      </c>
      <c r="C191" s="16">
        <v>4</v>
      </c>
      <c r="D191" s="16" t="s">
        <v>40</v>
      </c>
      <c r="E191" s="18">
        <v>11.001823529999999</v>
      </c>
      <c r="F191" s="24">
        <f t="shared" si="10"/>
        <v>51.803282354000004</v>
      </c>
    </row>
    <row r="192" spans="2:6" hidden="1">
      <c r="B192" s="13">
        <v>2002</v>
      </c>
      <c r="C192" s="14">
        <v>5</v>
      </c>
      <c r="D192" s="14" t="s">
        <v>40</v>
      </c>
      <c r="E192" s="19">
        <v>16.547784310000001</v>
      </c>
      <c r="F192" s="24">
        <f t="shared" si="10"/>
        <v>61.786011758000001</v>
      </c>
    </row>
    <row r="193" spans="2:6" hidden="1">
      <c r="B193" s="15">
        <v>2002</v>
      </c>
      <c r="C193" s="16">
        <v>6</v>
      </c>
      <c r="D193" s="16" t="s">
        <v>40</v>
      </c>
      <c r="E193" s="18">
        <v>21.729647060000001</v>
      </c>
      <c r="F193" s="24">
        <f t="shared" si="10"/>
        <v>71.113364708000006</v>
      </c>
    </row>
    <row r="194" spans="2:6" hidden="1">
      <c r="B194" s="13">
        <v>2002</v>
      </c>
      <c r="C194" s="14">
        <v>7</v>
      </c>
      <c r="D194" s="14" t="s">
        <v>40</v>
      </c>
      <c r="E194" s="19">
        <v>25.33439216</v>
      </c>
      <c r="F194" s="24">
        <f t="shared" ref="F194:F257" si="11">(E194 * 1.8) + 32</f>
        <v>77.601905888000005</v>
      </c>
    </row>
    <row r="195" spans="2:6" hidden="1">
      <c r="B195" s="15">
        <v>2002</v>
      </c>
      <c r="C195" s="16">
        <v>8</v>
      </c>
      <c r="D195" s="16" t="s">
        <v>40</v>
      </c>
      <c r="E195" s="18">
        <v>24.063529410000001</v>
      </c>
      <c r="F195" s="24">
        <f t="shared" si="11"/>
        <v>75.314352938000013</v>
      </c>
    </row>
    <row r="196" spans="2:6" hidden="1">
      <c r="B196" s="13">
        <v>2002</v>
      </c>
      <c r="C196" s="14">
        <v>9</v>
      </c>
      <c r="D196" s="14" t="s">
        <v>40</v>
      </c>
      <c r="E196" s="19">
        <v>20.508333329999999</v>
      </c>
      <c r="F196" s="24">
        <f t="shared" si="11"/>
        <v>68.914999993999999</v>
      </c>
    </row>
    <row r="197" spans="2:6" hidden="1">
      <c r="B197" s="15">
        <v>2002</v>
      </c>
      <c r="C197" s="16">
        <v>10</v>
      </c>
      <c r="D197" s="16" t="s">
        <v>40</v>
      </c>
      <c r="E197" s="18">
        <v>15.78019608</v>
      </c>
      <c r="F197" s="24">
        <f t="shared" si="11"/>
        <v>60.404352943999996</v>
      </c>
    </row>
    <row r="198" spans="2:6" hidden="1">
      <c r="B198" s="13">
        <v>2002</v>
      </c>
      <c r="C198" s="14">
        <v>11</v>
      </c>
      <c r="D198" s="14" t="s">
        <v>40</v>
      </c>
      <c r="E198" s="19">
        <v>10.56207843</v>
      </c>
      <c r="F198" s="24">
        <f t="shared" si="11"/>
        <v>51.011741174000001</v>
      </c>
    </row>
    <row r="199" spans="2:6" hidden="1">
      <c r="B199" s="15">
        <v>2002</v>
      </c>
      <c r="C199" s="16">
        <v>12</v>
      </c>
      <c r="D199" s="16" t="s">
        <v>40</v>
      </c>
      <c r="E199" s="18">
        <v>2.4168823530000001</v>
      </c>
      <c r="F199" s="24">
        <f t="shared" si="11"/>
        <v>36.350388235400004</v>
      </c>
    </row>
    <row r="200" spans="2:6" hidden="1">
      <c r="B200" s="13">
        <v>2003</v>
      </c>
      <c r="C200" s="14">
        <v>1</v>
      </c>
      <c r="D200" s="14" t="s">
        <v>40</v>
      </c>
      <c r="E200" s="19">
        <v>5.8828235290000004</v>
      </c>
      <c r="F200" s="24">
        <f t="shared" si="11"/>
        <v>42.589082352200002</v>
      </c>
    </row>
    <row r="201" spans="2:6" hidden="1">
      <c r="B201" s="15">
        <v>2003</v>
      </c>
      <c r="C201" s="16">
        <v>2</v>
      </c>
      <c r="D201" s="16" t="s">
        <v>40</v>
      </c>
      <c r="E201" s="18">
        <v>1.926568627</v>
      </c>
      <c r="F201" s="24">
        <f t="shared" si="11"/>
        <v>35.4678235286</v>
      </c>
    </row>
    <row r="202" spans="2:6" hidden="1">
      <c r="B202" s="13">
        <v>2003</v>
      </c>
      <c r="C202" s="14">
        <v>3</v>
      </c>
      <c r="D202" s="14" t="s">
        <v>40</v>
      </c>
      <c r="E202" s="19">
        <v>4.8365686270000001</v>
      </c>
      <c r="F202" s="24">
        <f t="shared" si="11"/>
        <v>40.7058235286</v>
      </c>
    </row>
    <row r="203" spans="2:6" hidden="1">
      <c r="B203" s="15">
        <v>2003</v>
      </c>
      <c r="C203" s="16">
        <v>4</v>
      </c>
      <c r="D203" s="16" t="s">
        <v>40</v>
      </c>
      <c r="E203" s="18">
        <v>10.570392160000001</v>
      </c>
      <c r="F203" s="24">
        <f t="shared" si="11"/>
        <v>51.026705888000002</v>
      </c>
    </row>
    <row r="204" spans="2:6" hidden="1">
      <c r="B204" s="13">
        <v>2003</v>
      </c>
      <c r="C204" s="14">
        <v>5</v>
      </c>
      <c r="D204" s="14" t="s">
        <v>40</v>
      </c>
      <c r="E204" s="19">
        <v>18.364549019999998</v>
      </c>
      <c r="F204" s="24">
        <f t="shared" si="11"/>
        <v>65.056188235999997</v>
      </c>
    </row>
    <row r="205" spans="2:6" hidden="1">
      <c r="B205" s="15">
        <v>2003</v>
      </c>
      <c r="C205" s="16">
        <v>6</v>
      </c>
      <c r="D205" s="16" t="s">
        <v>40</v>
      </c>
      <c r="E205" s="18">
        <v>21.923901959999998</v>
      </c>
      <c r="F205" s="24">
        <f t="shared" si="11"/>
        <v>71.463023528000008</v>
      </c>
    </row>
    <row r="206" spans="2:6" hidden="1">
      <c r="B206" s="13">
        <v>2003</v>
      </c>
      <c r="C206" s="14">
        <v>7</v>
      </c>
      <c r="D206" s="14" t="s">
        <v>40</v>
      </c>
      <c r="E206" s="19">
        <v>24.625843140000001</v>
      </c>
      <c r="F206" s="24">
        <f t="shared" si="11"/>
        <v>76.326517652000007</v>
      </c>
    </row>
    <row r="207" spans="2:6" hidden="1">
      <c r="B207" s="15">
        <v>2003</v>
      </c>
      <c r="C207" s="16">
        <v>8</v>
      </c>
      <c r="D207" s="16" t="s">
        <v>40</v>
      </c>
      <c r="E207" s="18">
        <v>25.199568630000002</v>
      </c>
      <c r="F207" s="24">
        <f t="shared" si="11"/>
        <v>77.359223533999995</v>
      </c>
    </row>
    <row r="208" spans="2:6" hidden="1">
      <c r="B208" s="13">
        <v>2003</v>
      </c>
      <c r="C208" s="14">
        <v>9</v>
      </c>
      <c r="D208" s="14" t="s">
        <v>40</v>
      </c>
      <c r="E208" s="19">
        <v>19.949784309999998</v>
      </c>
      <c r="F208" s="24">
        <f t="shared" si="11"/>
        <v>67.909611757999997</v>
      </c>
    </row>
    <row r="209" spans="2:6" hidden="1">
      <c r="B209" s="15">
        <v>2003</v>
      </c>
      <c r="C209" s="16">
        <v>10</v>
      </c>
      <c r="D209" s="16" t="s">
        <v>40</v>
      </c>
      <c r="E209" s="18">
        <v>16.17370588</v>
      </c>
      <c r="F209" s="24">
        <f t="shared" si="11"/>
        <v>61.112670584</v>
      </c>
    </row>
    <row r="210" spans="2:6" hidden="1">
      <c r="B210" s="13">
        <v>2003</v>
      </c>
      <c r="C210" s="14">
        <v>11</v>
      </c>
      <c r="D210" s="14" t="s">
        <v>40</v>
      </c>
      <c r="E210" s="19">
        <v>9.4823529410000003</v>
      </c>
      <c r="F210" s="24">
        <f t="shared" si="11"/>
        <v>49.068235293800001</v>
      </c>
    </row>
    <row r="211" spans="2:6" hidden="1">
      <c r="B211" s="15">
        <v>2003</v>
      </c>
      <c r="C211" s="16">
        <v>12</v>
      </c>
      <c r="D211" s="16" t="s">
        <v>40</v>
      </c>
      <c r="E211" s="18">
        <v>4.866490196</v>
      </c>
      <c r="F211" s="24">
        <f t="shared" si="11"/>
        <v>40.759682352799999</v>
      </c>
    </row>
    <row r="212" spans="2:6" hidden="1">
      <c r="B212" s="13">
        <v>2004</v>
      </c>
      <c r="C212" s="14">
        <v>1</v>
      </c>
      <c r="D212" s="14" t="s">
        <v>40</v>
      </c>
      <c r="E212" s="19">
        <v>3.0995098040000002</v>
      </c>
      <c r="F212" s="24">
        <f t="shared" si="11"/>
        <v>37.5791176472</v>
      </c>
    </row>
    <row r="213" spans="2:6" hidden="1">
      <c r="B213" s="15">
        <v>2004</v>
      </c>
      <c r="C213" s="16">
        <v>2</v>
      </c>
      <c r="D213" s="16" t="s">
        <v>40</v>
      </c>
      <c r="E213" s="18">
        <v>4.1645686270000004</v>
      </c>
      <c r="F213" s="24">
        <f t="shared" si="11"/>
        <v>39.496223528599998</v>
      </c>
    </row>
    <row r="214" spans="2:6" hidden="1">
      <c r="B214" s="13">
        <v>2004</v>
      </c>
      <c r="C214" s="14">
        <v>3</v>
      </c>
      <c r="D214" s="14" t="s">
        <v>40</v>
      </c>
      <c r="E214" s="19">
        <v>8.5793921569999991</v>
      </c>
      <c r="F214" s="24">
        <f t="shared" si="11"/>
        <v>47.442905882600002</v>
      </c>
    </row>
    <row r="215" spans="2:6" hidden="1">
      <c r="B215" s="15">
        <v>2004</v>
      </c>
      <c r="C215" s="16">
        <v>4</v>
      </c>
      <c r="D215" s="16" t="s">
        <v>40</v>
      </c>
      <c r="E215" s="18">
        <v>11.78927451</v>
      </c>
      <c r="F215" s="24">
        <f t="shared" si="11"/>
        <v>53.220694117999997</v>
      </c>
    </row>
    <row r="216" spans="2:6" hidden="1">
      <c r="B216" s="13">
        <v>2004</v>
      </c>
      <c r="C216" s="14">
        <v>5</v>
      </c>
      <c r="D216" s="14" t="s">
        <v>40</v>
      </c>
      <c r="E216" s="19">
        <v>16.071960780000001</v>
      </c>
      <c r="F216" s="24">
        <f t="shared" si="11"/>
        <v>60.929529404000007</v>
      </c>
    </row>
    <row r="217" spans="2:6" hidden="1">
      <c r="B217" s="15">
        <v>2004</v>
      </c>
      <c r="C217" s="16">
        <v>6</v>
      </c>
      <c r="D217" s="16" t="s">
        <v>40</v>
      </c>
      <c r="E217" s="18">
        <v>21.13841176</v>
      </c>
      <c r="F217" s="24">
        <f t="shared" si="11"/>
        <v>70.049141168000006</v>
      </c>
    </row>
    <row r="218" spans="2:6" hidden="1">
      <c r="B218" s="13">
        <v>2004</v>
      </c>
      <c r="C218" s="14">
        <v>7</v>
      </c>
      <c r="D218" s="14" t="s">
        <v>40</v>
      </c>
      <c r="E218" s="19">
        <v>24.212215690000001</v>
      </c>
      <c r="F218" s="24">
        <f t="shared" si="11"/>
        <v>75.581988241999994</v>
      </c>
    </row>
    <row r="219" spans="2:6" hidden="1">
      <c r="B219" s="15">
        <v>2004</v>
      </c>
      <c r="C219" s="16">
        <v>8</v>
      </c>
      <c r="D219" s="16" t="s">
        <v>40</v>
      </c>
      <c r="E219" s="18">
        <v>24.15847059</v>
      </c>
      <c r="F219" s="24">
        <f t="shared" si="11"/>
        <v>75.485247061999999</v>
      </c>
    </row>
    <row r="220" spans="2:6" hidden="1">
      <c r="B220" s="13">
        <v>2004</v>
      </c>
      <c r="C220" s="14">
        <v>9</v>
      </c>
      <c r="D220" s="14" t="s">
        <v>40</v>
      </c>
      <c r="E220" s="19">
        <v>20.77435294</v>
      </c>
      <c r="F220" s="24">
        <f t="shared" si="11"/>
        <v>69.393835292000006</v>
      </c>
    </row>
    <row r="221" spans="2:6" hidden="1">
      <c r="B221" s="15">
        <v>2004</v>
      </c>
      <c r="C221" s="16">
        <v>10</v>
      </c>
      <c r="D221" s="16" t="s">
        <v>40</v>
      </c>
      <c r="E221" s="18">
        <v>16.540137250000001</v>
      </c>
      <c r="F221" s="24">
        <f t="shared" si="11"/>
        <v>61.772247050000004</v>
      </c>
    </row>
    <row r="222" spans="2:6" hidden="1">
      <c r="B222" s="13">
        <v>2004</v>
      </c>
      <c r="C222" s="14">
        <v>11</v>
      </c>
      <c r="D222" s="14" t="s">
        <v>40</v>
      </c>
      <c r="E222" s="19">
        <v>9.5220000000000002</v>
      </c>
      <c r="F222" s="24">
        <f t="shared" si="11"/>
        <v>49.139600000000002</v>
      </c>
    </row>
    <row r="223" spans="2:6" hidden="1">
      <c r="B223" s="15">
        <v>2004</v>
      </c>
      <c r="C223" s="16">
        <v>12</v>
      </c>
      <c r="D223" s="16" t="s">
        <v>40</v>
      </c>
      <c r="E223" s="18">
        <v>4.1681568630000001</v>
      </c>
      <c r="F223" s="24">
        <f t="shared" si="11"/>
        <v>39.502682353399997</v>
      </c>
    </row>
    <row r="224" spans="2:6" hidden="1">
      <c r="B224" s="13">
        <v>2005</v>
      </c>
      <c r="C224" s="14">
        <v>1</v>
      </c>
      <c r="D224" s="14" t="s">
        <v>40</v>
      </c>
      <c r="E224" s="19">
        <v>4.2468431369999999</v>
      </c>
      <c r="F224" s="24">
        <f t="shared" si="11"/>
        <v>39.644317646600001</v>
      </c>
    </row>
    <row r="225" spans="2:6" hidden="1">
      <c r="B225" s="15">
        <v>2005</v>
      </c>
      <c r="C225" s="16">
        <v>2</v>
      </c>
      <c r="D225" s="16" t="s">
        <v>40</v>
      </c>
      <c r="E225" s="18">
        <v>4.0022745100000003</v>
      </c>
      <c r="F225" s="24">
        <f t="shared" si="11"/>
        <v>39.204094118</v>
      </c>
    </row>
    <row r="226" spans="2:6" hidden="1">
      <c r="B226" s="13">
        <v>2005</v>
      </c>
      <c r="C226" s="14">
        <v>3</v>
      </c>
      <c r="D226" s="14" t="s">
        <v>40</v>
      </c>
      <c r="E226" s="19">
        <v>7.5882549020000001</v>
      </c>
      <c r="F226" s="24">
        <f t="shared" si="11"/>
        <v>45.658858823599999</v>
      </c>
    </row>
    <row r="227" spans="2:6" hidden="1">
      <c r="B227" s="15">
        <v>2005</v>
      </c>
      <c r="C227" s="16">
        <v>4</v>
      </c>
      <c r="D227" s="16" t="s">
        <v>40</v>
      </c>
      <c r="E227" s="18">
        <v>12.37796078</v>
      </c>
      <c r="F227" s="24">
        <f t="shared" si="11"/>
        <v>54.280329404</v>
      </c>
    </row>
    <row r="228" spans="2:6" hidden="1">
      <c r="B228" s="13">
        <v>2005</v>
      </c>
      <c r="C228" s="14">
        <v>5</v>
      </c>
      <c r="D228" s="14" t="s">
        <v>40</v>
      </c>
      <c r="E228" s="19">
        <v>16.8852549</v>
      </c>
      <c r="F228" s="24">
        <f t="shared" si="11"/>
        <v>62.393458819999999</v>
      </c>
    </row>
    <row r="229" spans="2:6" hidden="1">
      <c r="B229" s="15">
        <v>2005</v>
      </c>
      <c r="C229" s="16">
        <v>6</v>
      </c>
      <c r="D229" s="16" t="s">
        <v>40</v>
      </c>
      <c r="E229" s="18">
        <v>20.586411760000001</v>
      </c>
      <c r="F229" s="24">
        <f t="shared" si="11"/>
        <v>69.055541168000005</v>
      </c>
    </row>
    <row r="230" spans="2:6" hidden="1">
      <c r="B230" s="13">
        <v>2005</v>
      </c>
      <c r="C230" s="14">
        <v>7</v>
      </c>
      <c r="D230" s="14" t="s">
        <v>40</v>
      </c>
      <c r="E230" s="19">
        <v>25.142254900000001</v>
      </c>
      <c r="F230" s="24">
        <f t="shared" si="11"/>
        <v>77.256058819999993</v>
      </c>
    </row>
    <row r="231" spans="2:6" hidden="1">
      <c r="B231" s="15">
        <v>2005</v>
      </c>
      <c r="C231" s="16">
        <v>8</v>
      </c>
      <c r="D231" s="16" t="s">
        <v>40</v>
      </c>
      <c r="E231" s="18">
        <v>25.343529409999999</v>
      </c>
      <c r="F231" s="24">
        <f t="shared" si="11"/>
        <v>77.618352938000001</v>
      </c>
    </row>
    <row r="232" spans="2:6" hidden="1">
      <c r="B232" s="13">
        <v>2005</v>
      </c>
      <c r="C232" s="14">
        <v>9</v>
      </c>
      <c r="D232" s="14" t="s">
        <v>40</v>
      </c>
      <c r="E232" s="19">
        <v>20.580058820000001</v>
      </c>
      <c r="F232" s="24">
        <f t="shared" si="11"/>
        <v>69.044105876000003</v>
      </c>
    </row>
    <row r="233" spans="2:6" hidden="1">
      <c r="B233" s="15">
        <v>2005</v>
      </c>
      <c r="C233" s="16">
        <v>10</v>
      </c>
      <c r="D233" s="16" t="s">
        <v>40</v>
      </c>
      <c r="E233" s="18">
        <v>13.76460784</v>
      </c>
      <c r="F233" s="24">
        <f t="shared" si="11"/>
        <v>56.776294112000002</v>
      </c>
    </row>
    <row r="234" spans="2:6" hidden="1">
      <c r="B234" s="13">
        <v>2005</v>
      </c>
      <c r="C234" s="14">
        <v>11</v>
      </c>
      <c r="D234" s="14" t="s">
        <v>40</v>
      </c>
      <c r="E234" s="19">
        <v>8.5887647059999992</v>
      </c>
      <c r="F234" s="24">
        <f t="shared" si="11"/>
        <v>47.459776470800001</v>
      </c>
    </row>
    <row r="235" spans="2:6" hidden="1">
      <c r="B235" s="15">
        <v>2005</v>
      </c>
      <c r="C235" s="16">
        <v>12</v>
      </c>
      <c r="D235" s="16" t="s">
        <v>40</v>
      </c>
      <c r="E235" s="18">
        <v>5.9397647060000001</v>
      </c>
      <c r="F235" s="24">
        <f t="shared" si="11"/>
        <v>42.691576470800001</v>
      </c>
    </row>
    <row r="236" spans="2:6" hidden="1">
      <c r="B236" s="13">
        <v>2006</v>
      </c>
      <c r="C236" s="14">
        <v>1</v>
      </c>
      <c r="D236" s="14" t="s">
        <v>40</v>
      </c>
      <c r="E236" s="19">
        <v>1.584156863</v>
      </c>
      <c r="F236" s="24">
        <f t="shared" si="11"/>
        <v>34.851482353400002</v>
      </c>
    </row>
    <row r="237" spans="2:6" hidden="1">
      <c r="B237" s="15">
        <v>2006</v>
      </c>
      <c r="C237" s="16">
        <v>2</v>
      </c>
      <c r="D237" s="16" t="s">
        <v>40</v>
      </c>
      <c r="E237" s="18">
        <v>4.010294118</v>
      </c>
      <c r="F237" s="24">
        <f t="shared" si="11"/>
        <v>39.218529412400002</v>
      </c>
    </row>
    <row r="238" spans="2:6" hidden="1">
      <c r="B238" s="13">
        <v>2006</v>
      </c>
      <c r="C238" s="14">
        <v>3</v>
      </c>
      <c r="D238" s="14" t="s">
        <v>40</v>
      </c>
      <c r="E238" s="19">
        <v>8.5329411759999996</v>
      </c>
      <c r="F238" s="24">
        <f t="shared" si="11"/>
        <v>47.359294116800001</v>
      </c>
    </row>
    <row r="239" spans="2:6" hidden="1">
      <c r="B239" s="15">
        <v>2006</v>
      </c>
      <c r="C239" s="16">
        <v>4</v>
      </c>
      <c r="D239" s="16" t="s">
        <v>40</v>
      </c>
      <c r="E239" s="18">
        <v>12.818431370000001</v>
      </c>
      <c r="F239" s="24">
        <f t="shared" si="11"/>
        <v>55.073176466000007</v>
      </c>
    </row>
    <row r="240" spans="2:6" hidden="1">
      <c r="B240" s="13">
        <v>2006</v>
      </c>
      <c r="C240" s="14">
        <v>5</v>
      </c>
      <c r="D240" s="14" t="s">
        <v>40</v>
      </c>
      <c r="E240" s="19">
        <v>17.07164706</v>
      </c>
      <c r="F240" s="24">
        <f t="shared" si="11"/>
        <v>62.728964707999999</v>
      </c>
    </row>
    <row r="241" spans="2:6" hidden="1">
      <c r="B241" s="15">
        <v>2006</v>
      </c>
      <c r="C241" s="16">
        <v>6</v>
      </c>
      <c r="D241" s="16" t="s">
        <v>40</v>
      </c>
      <c r="E241" s="18">
        <v>22.334960779999999</v>
      </c>
      <c r="F241" s="24">
        <f t="shared" si="11"/>
        <v>72.202929404000002</v>
      </c>
    </row>
    <row r="242" spans="2:6" hidden="1">
      <c r="B242" s="13">
        <v>2006</v>
      </c>
      <c r="C242" s="14">
        <v>7</v>
      </c>
      <c r="D242" s="14" t="s">
        <v>40</v>
      </c>
      <c r="E242" s="19">
        <v>24.02866667</v>
      </c>
      <c r="F242" s="24">
        <f t="shared" si="11"/>
        <v>75.251600006000004</v>
      </c>
    </row>
    <row r="243" spans="2:6" hidden="1">
      <c r="B243" s="15">
        <v>2006</v>
      </c>
      <c r="C243" s="16">
        <v>8</v>
      </c>
      <c r="D243" s="16" t="s">
        <v>40</v>
      </c>
      <c r="E243" s="18">
        <v>26.41947059</v>
      </c>
      <c r="F243" s="24">
        <f t="shared" si="11"/>
        <v>79.555047062</v>
      </c>
    </row>
    <row r="244" spans="2:6" hidden="1">
      <c r="B244" s="13">
        <v>2006</v>
      </c>
      <c r="C244" s="14">
        <v>9</v>
      </c>
      <c r="D244" s="14" t="s">
        <v>40</v>
      </c>
      <c r="E244" s="19">
        <v>20.535647059999999</v>
      </c>
      <c r="F244" s="24">
        <f t="shared" si="11"/>
        <v>68.964164707999998</v>
      </c>
    </row>
    <row r="245" spans="2:6" hidden="1">
      <c r="B245" s="15">
        <v>2006</v>
      </c>
      <c r="C245" s="16">
        <v>10</v>
      </c>
      <c r="D245" s="16" t="s">
        <v>40</v>
      </c>
      <c r="E245" s="18">
        <v>15.647686269999999</v>
      </c>
      <c r="F245" s="24">
        <f t="shared" si="11"/>
        <v>60.165835286000004</v>
      </c>
    </row>
    <row r="246" spans="2:6" hidden="1">
      <c r="B246" s="13">
        <v>2006</v>
      </c>
      <c r="C246" s="14">
        <v>11</v>
      </c>
      <c r="D246" s="14" t="s">
        <v>40</v>
      </c>
      <c r="E246" s="19">
        <v>8.1035098039999998</v>
      </c>
      <c r="F246" s="24">
        <f t="shared" si="11"/>
        <v>46.586317647199998</v>
      </c>
    </row>
    <row r="247" spans="2:6" hidden="1">
      <c r="B247" s="15">
        <v>2006</v>
      </c>
      <c r="C247" s="16">
        <v>12</v>
      </c>
      <c r="D247" s="16" t="s">
        <v>40</v>
      </c>
      <c r="E247" s="18">
        <v>3.5394705879999999</v>
      </c>
      <c r="F247" s="24">
        <f t="shared" si="11"/>
        <v>38.371047058400002</v>
      </c>
    </row>
    <row r="248" spans="2:6" hidden="1">
      <c r="B248" s="13">
        <v>2007</v>
      </c>
      <c r="C248" s="14">
        <v>1</v>
      </c>
      <c r="D248" s="14" t="s">
        <v>40</v>
      </c>
      <c r="E248" s="19">
        <v>3.4520588239999999</v>
      </c>
      <c r="F248" s="24">
        <f t="shared" si="11"/>
        <v>38.213705883199999</v>
      </c>
    </row>
    <row r="249" spans="2:6" hidden="1">
      <c r="B249" s="15">
        <v>2007</v>
      </c>
      <c r="C249" s="16">
        <v>2</v>
      </c>
      <c r="D249" s="16" t="s">
        <v>40</v>
      </c>
      <c r="E249" s="18">
        <v>4.6045294119999998</v>
      </c>
      <c r="F249" s="24">
        <f t="shared" si="11"/>
        <v>40.288152941600003</v>
      </c>
    </row>
    <row r="250" spans="2:6" hidden="1">
      <c r="B250" s="13">
        <v>2007</v>
      </c>
      <c r="C250" s="14">
        <v>3</v>
      </c>
      <c r="D250" s="14" t="s">
        <v>40</v>
      </c>
      <c r="E250" s="19">
        <v>8.2280784310000001</v>
      </c>
      <c r="F250" s="24">
        <f t="shared" si="11"/>
        <v>46.810541175799997</v>
      </c>
    </row>
    <row r="251" spans="2:6" hidden="1">
      <c r="B251" s="15">
        <v>2007</v>
      </c>
      <c r="C251" s="16">
        <v>4</v>
      </c>
      <c r="D251" s="16" t="s">
        <v>40</v>
      </c>
      <c r="E251" s="18">
        <v>10.197901959999999</v>
      </c>
      <c r="F251" s="24">
        <f t="shared" si="11"/>
        <v>50.356223528000001</v>
      </c>
    </row>
    <row r="252" spans="2:6" hidden="1">
      <c r="B252" s="13">
        <v>2007</v>
      </c>
      <c r="C252" s="14">
        <v>5</v>
      </c>
      <c r="D252" s="14" t="s">
        <v>40</v>
      </c>
      <c r="E252" s="19">
        <v>18.89905882</v>
      </c>
      <c r="F252" s="24">
        <f t="shared" si="11"/>
        <v>66.018305875999999</v>
      </c>
    </row>
    <row r="253" spans="2:6" hidden="1">
      <c r="B253" s="15">
        <v>2007</v>
      </c>
      <c r="C253" s="16">
        <v>6</v>
      </c>
      <c r="D253" s="16" t="s">
        <v>40</v>
      </c>
      <c r="E253" s="18">
        <v>22.904196079999998</v>
      </c>
      <c r="F253" s="24">
        <f t="shared" si="11"/>
        <v>73.227552943999996</v>
      </c>
    </row>
    <row r="254" spans="2:6" hidden="1">
      <c r="B254" s="13">
        <v>2007</v>
      </c>
      <c r="C254" s="14">
        <v>7</v>
      </c>
      <c r="D254" s="14" t="s">
        <v>40</v>
      </c>
      <c r="E254" s="19">
        <v>25.741058819999999</v>
      </c>
      <c r="F254" s="24">
        <f t="shared" si="11"/>
        <v>78.333905876000003</v>
      </c>
    </row>
    <row r="255" spans="2:6" hidden="1">
      <c r="B255" s="15">
        <v>2007</v>
      </c>
      <c r="C255" s="16">
        <v>8</v>
      </c>
      <c r="D255" s="16" t="s">
        <v>40</v>
      </c>
      <c r="E255" s="18">
        <v>25.807529410000001</v>
      </c>
      <c r="F255" s="24">
        <f t="shared" si="11"/>
        <v>78.453552938000001</v>
      </c>
    </row>
    <row r="256" spans="2:6" hidden="1">
      <c r="B256" s="13">
        <v>2007</v>
      </c>
      <c r="C256" s="14">
        <v>9</v>
      </c>
      <c r="D256" s="14" t="s">
        <v>40</v>
      </c>
      <c r="E256" s="19">
        <v>21.29690196</v>
      </c>
      <c r="F256" s="24">
        <f t="shared" si="11"/>
        <v>70.334423528000002</v>
      </c>
    </row>
    <row r="257" spans="2:6" hidden="1">
      <c r="B257" s="15">
        <v>2007</v>
      </c>
      <c r="C257" s="16">
        <v>10</v>
      </c>
      <c r="D257" s="16" t="s">
        <v>40</v>
      </c>
      <c r="E257" s="18">
        <v>16.3815098</v>
      </c>
      <c r="F257" s="24">
        <f t="shared" si="11"/>
        <v>61.486717640000002</v>
      </c>
    </row>
    <row r="258" spans="2:6" hidden="1">
      <c r="B258" s="13">
        <v>2007</v>
      </c>
      <c r="C258" s="14">
        <v>11</v>
      </c>
      <c r="D258" s="14" t="s">
        <v>40</v>
      </c>
      <c r="E258" s="19">
        <v>9.2076078429999999</v>
      </c>
      <c r="F258" s="24">
        <f t="shared" ref="F258:F321" si="12">(E258 * 1.8) + 32</f>
        <v>48.573694117399995</v>
      </c>
    </row>
    <row r="259" spans="2:6" hidden="1">
      <c r="B259" s="15">
        <v>2007</v>
      </c>
      <c r="C259" s="16">
        <v>12</v>
      </c>
      <c r="D259" s="16" t="s">
        <v>40</v>
      </c>
      <c r="E259" s="18">
        <v>4.068078431</v>
      </c>
      <c r="F259" s="24">
        <f t="shared" si="12"/>
        <v>39.322541175799998</v>
      </c>
    </row>
    <row r="260" spans="2:6" hidden="1">
      <c r="B260" s="13">
        <v>2008</v>
      </c>
      <c r="C260" s="14">
        <v>1</v>
      </c>
      <c r="D260" s="14" t="s">
        <v>40</v>
      </c>
      <c r="E260" s="19">
        <v>0.15172548999999999</v>
      </c>
      <c r="F260" s="24">
        <f t="shared" si="12"/>
        <v>32.273105882000003</v>
      </c>
    </row>
    <row r="261" spans="2:6" hidden="1">
      <c r="B261" s="15">
        <v>2008</v>
      </c>
      <c r="C261" s="16">
        <v>2</v>
      </c>
      <c r="D261" s="16" t="s">
        <v>40</v>
      </c>
      <c r="E261" s="18">
        <v>2.445882353</v>
      </c>
      <c r="F261" s="24">
        <f t="shared" si="12"/>
        <v>36.402588235400003</v>
      </c>
    </row>
    <row r="262" spans="2:6" hidden="1">
      <c r="B262" s="13">
        <v>2008</v>
      </c>
      <c r="C262" s="14">
        <v>3</v>
      </c>
      <c r="D262" s="14" t="s">
        <v>40</v>
      </c>
      <c r="E262" s="19">
        <v>10.869176469999999</v>
      </c>
      <c r="F262" s="24">
        <f t="shared" si="12"/>
        <v>51.564517645999999</v>
      </c>
    </row>
    <row r="263" spans="2:6" hidden="1">
      <c r="B263" s="15">
        <v>2008</v>
      </c>
      <c r="C263" s="16">
        <v>4</v>
      </c>
      <c r="D263" s="16" t="s">
        <v>40</v>
      </c>
      <c r="E263" s="18">
        <v>14.16823529</v>
      </c>
      <c r="F263" s="24">
        <f t="shared" si="12"/>
        <v>57.502823522</v>
      </c>
    </row>
    <row r="264" spans="2:6" hidden="1">
      <c r="B264" s="13">
        <v>2008</v>
      </c>
      <c r="C264" s="14">
        <v>5</v>
      </c>
      <c r="D264" s="14" t="s">
        <v>40</v>
      </c>
      <c r="E264" s="19">
        <v>16.39754902</v>
      </c>
      <c r="F264" s="24">
        <f t="shared" si="12"/>
        <v>61.515588235999999</v>
      </c>
    </row>
    <row r="265" spans="2:6" hidden="1">
      <c r="B265" s="15">
        <v>2008</v>
      </c>
      <c r="C265" s="16">
        <v>6</v>
      </c>
      <c r="D265" s="16" t="s">
        <v>40</v>
      </c>
      <c r="E265" s="18">
        <v>22.190137249999999</v>
      </c>
      <c r="F265" s="24">
        <f t="shared" si="12"/>
        <v>71.942247049999992</v>
      </c>
    </row>
    <row r="266" spans="2:6" hidden="1">
      <c r="B266" s="13">
        <v>2008</v>
      </c>
      <c r="C266" s="14">
        <v>7</v>
      </c>
      <c r="D266" s="14" t="s">
        <v>40</v>
      </c>
      <c r="E266" s="19">
        <v>25.040921569999998</v>
      </c>
      <c r="F266" s="24">
        <f t="shared" si="12"/>
        <v>77.073658825999999</v>
      </c>
    </row>
    <row r="267" spans="2:6" hidden="1">
      <c r="B267" s="15">
        <v>2008</v>
      </c>
      <c r="C267" s="16">
        <v>8</v>
      </c>
      <c r="D267" s="16" t="s">
        <v>40</v>
      </c>
      <c r="E267" s="18">
        <v>26.00062745</v>
      </c>
      <c r="F267" s="24">
        <f t="shared" si="12"/>
        <v>78.801129410000001</v>
      </c>
    </row>
    <row r="268" spans="2:6" hidden="1">
      <c r="B268" s="13">
        <v>2008</v>
      </c>
      <c r="C268" s="14">
        <v>9</v>
      </c>
      <c r="D268" s="14" t="s">
        <v>40</v>
      </c>
      <c r="E268" s="19">
        <v>20.92341176</v>
      </c>
      <c r="F268" s="24">
        <f t="shared" si="12"/>
        <v>69.662141168000005</v>
      </c>
    </row>
    <row r="269" spans="2:6" hidden="1">
      <c r="B269" s="15">
        <v>2008</v>
      </c>
      <c r="C269" s="16">
        <v>10</v>
      </c>
      <c r="D269" s="16" t="s">
        <v>40</v>
      </c>
      <c r="E269" s="18">
        <v>15.35976471</v>
      </c>
      <c r="F269" s="24">
        <f t="shared" si="12"/>
        <v>59.647576478000005</v>
      </c>
    </row>
    <row r="270" spans="2:6" hidden="1">
      <c r="B270" s="13">
        <v>2008</v>
      </c>
      <c r="C270" s="14">
        <v>11</v>
      </c>
      <c r="D270" s="14" t="s">
        <v>40</v>
      </c>
      <c r="E270" s="19">
        <v>10.892509799999999</v>
      </c>
      <c r="F270" s="24">
        <f t="shared" si="12"/>
        <v>51.60651764</v>
      </c>
    </row>
    <row r="271" spans="2:6" hidden="1">
      <c r="B271" s="15">
        <v>2008</v>
      </c>
      <c r="C271" s="16">
        <v>12</v>
      </c>
      <c r="D271" s="16" t="s">
        <v>40</v>
      </c>
      <c r="E271" s="18">
        <v>4.5439215690000001</v>
      </c>
      <c r="F271" s="24">
        <f t="shared" si="12"/>
        <v>40.179058824199998</v>
      </c>
    </row>
    <row r="272" spans="2:6" hidden="1">
      <c r="B272" s="13">
        <v>2009</v>
      </c>
      <c r="C272" s="14">
        <v>1</v>
      </c>
      <c r="D272" s="14" t="s">
        <v>40</v>
      </c>
      <c r="E272" s="19">
        <v>3.833215686</v>
      </c>
      <c r="F272" s="24">
        <f t="shared" si="12"/>
        <v>38.899788234799999</v>
      </c>
    </row>
    <row r="273" spans="2:6" hidden="1">
      <c r="B273" s="15">
        <v>2009</v>
      </c>
      <c r="C273" s="16">
        <v>2</v>
      </c>
      <c r="D273" s="16" t="s">
        <v>40</v>
      </c>
      <c r="E273" s="18">
        <v>5.6806666669999997</v>
      </c>
      <c r="F273" s="24">
        <f t="shared" si="12"/>
        <v>42.225200000599997</v>
      </c>
    </row>
    <row r="274" spans="2:6" hidden="1">
      <c r="B274" s="13">
        <v>2009</v>
      </c>
      <c r="C274" s="14">
        <v>3</v>
      </c>
      <c r="D274" s="14" t="s">
        <v>40</v>
      </c>
      <c r="E274" s="19">
        <v>7.27654902</v>
      </c>
      <c r="F274" s="24">
        <f t="shared" si="12"/>
        <v>45.097788236</v>
      </c>
    </row>
    <row r="275" spans="2:6" hidden="1">
      <c r="B275" s="15">
        <v>2009</v>
      </c>
      <c r="C275" s="16">
        <v>4</v>
      </c>
      <c r="D275" s="16" t="s">
        <v>40</v>
      </c>
      <c r="E275" s="18">
        <v>11.446235290000001</v>
      </c>
      <c r="F275" s="24">
        <f t="shared" si="12"/>
        <v>52.603223522</v>
      </c>
    </row>
    <row r="276" spans="2:6" hidden="1">
      <c r="B276" s="13">
        <v>2009</v>
      </c>
      <c r="C276" s="14">
        <v>5</v>
      </c>
      <c r="D276" s="14" t="s">
        <v>40</v>
      </c>
      <c r="E276" s="19">
        <v>16.788647059999999</v>
      </c>
      <c r="F276" s="24">
        <f t="shared" si="12"/>
        <v>62.219564708</v>
      </c>
    </row>
    <row r="277" spans="2:6" hidden="1">
      <c r="B277" s="15">
        <v>2009</v>
      </c>
      <c r="C277" s="16">
        <v>6</v>
      </c>
      <c r="D277" s="16" t="s">
        <v>40</v>
      </c>
      <c r="E277" s="18">
        <v>22.366098040000001</v>
      </c>
      <c r="F277" s="24">
        <f t="shared" si="12"/>
        <v>72.258976472000001</v>
      </c>
    </row>
    <row r="278" spans="2:6" hidden="1">
      <c r="B278" s="13">
        <v>2009</v>
      </c>
      <c r="C278" s="14">
        <v>7</v>
      </c>
      <c r="D278" s="14" t="s">
        <v>40</v>
      </c>
      <c r="E278" s="19">
        <v>24.72643137</v>
      </c>
      <c r="F278" s="24">
        <f t="shared" si="12"/>
        <v>76.507576466000003</v>
      </c>
    </row>
    <row r="279" spans="2:6" hidden="1">
      <c r="B279" s="15">
        <v>2009</v>
      </c>
      <c r="C279" s="16">
        <v>8</v>
      </c>
      <c r="D279" s="16" t="s">
        <v>40</v>
      </c>
      <c r="E279" s="18">
        <v>23.92760784</v>
      </c>
      <c r="F279" s="24">
        <f t="shared" si="12"/>
        <v>75.069694112000008</v>
      </c>
    </row>
    <row r="280" spans="2:6" hidden="1">
      <c r="B280" s="13">
        <v>2009</v>
      </c>
      <c r="C280" s="14">
        <v>9</v>
      </c>
      <c r="D280" s="14" t="s">
        <v>40</v>
      </c>
      <c r="E280" s="19">
        <v>19.745784310000001</v>
      </c>
      <c r="F280" s="24">
        <f t="shared" si="12"/>
        <v>67.542411758</v>
      </c>
    </row>
    <row r="281" spans="2:6" hidden="1">
      <c r="B281" s="15">
        <v>2009</v>
      </c>
      <c r="C281" s="16">
        <v>10</v>
      </c>
      <c r="D281" s="16" t="s">
        <v>40</v>
      </c>
      <c r="E281" s="18">
        <v>17.173999999999999</v>
      </c>
      <c r="F281" s="24">
        <f t="shared" si="12"/>
        <v>62.913200000000003</v>
      </c>
    </row>
    <row r="282" spans="2:6" hidden="1">
      <c r="B282" s="13">
        <v>2009</v>
      </c>
      <c r="C282" s="14">
        <v>11</v>
      </c>
      <c r="D282" s="14" t="s">
        <v>40</v>
      </c>
      <c r="E282" s="19">
        <v>9.7856470590000004</v>
      </c>
      <c r="F282" s="24">
        <f t="shared" si="12"/>
        <v>49.6141647062</v>
      </c>
    </row>
    <row r="283" spans="2:6" hidden="1">
      <c r="B283" s="15">
        <v>2009</v>
      </c>
      <c r="C283" s="16">
        <v>12</v>
      </c>
      <c r="D283" s="16" t="s">
        <v>40</v>
      </c>
      <c r="E283" s="18">
        <v>7.5863137250000001</v>
      </c>
      <c r="F283" s="24">
        <f t="shared" si="12"/>
        <v>45.655364704999997</v>
      </c>
    </row>
    <row r="284" spans="2:6" hidden="1">
      <c r="B284" s="13">
        <v>2010</v>
      </c>
      <c r="C284" s="14">
        <v>1</v>
      </c>
      <c r="D284" s="14" t="s">
        <v>40</v>
      </c>
      <c r="E284" s="19">
        <v>5.3111764709999996</v>
      </c>
      <c r="F284" s="24">
        <f t="shared" si="12"/>
        <v>41.560117647799999</v>
      </c>
    </row>
    <row r="285" spans="2:6" hidden="1">
      <c r="B285" s="15">
        <v>2010</v>
      </c>
      <c r="C285" s="16">
        <v>2</v>
      </c>
      <c r="D285" s="16" t="s">
        <v>40</v>
      </c>
      <c r="E285" s="18">
        <v>7.2234313730000004</v>
      </c>
      <c r="F285" s="24">
        <f t="shared" si="12"/>
        <v>45.002176471399999</v>
      </c>
    </row>
    <row r="286" spans="2:6" hidden="1">
      <c r="B286" s="13">
        <v>2010</v>
      </c>
      <c r="C286" s="14">
        <v>3</v>
      </c>
      <c r="D286" s="14" t="s">
        <v>40</v>
      </c>
      <c r="E286" s="19">
        <v>9.4040196080000005</v>
      </c>
      <c r="F286" s="24">
        <f t="shared" si="12"/>
        <v>48.927235294400006</v>
      </c>
    </row>
    <row r="287" spans="2:6" hidden="1">
      <c r="B287" s="15">
        <v>2010</v>
      </c>
      <c r="C287" s="16">
        <v>4</v>
      </c>
      <c r="D287" s="16" t="s">
        <v>40</v>
      </c>
      <c r="E287" s="18">
        <v>12.5767451</v>
      </c>
      <c r="F287" s="24">
        <f t="shared" si="12"/>
        <v>54.638141180000005</v>
      </c>
    </row>
    <row r="288" spans="2:6" hidden="1">
      <c r="B288" s="13">
        <v>2010</v>
      </c>
      <c r="C288" s="14">
        <v>5</v>
      </c>
      <c r="D288" s="14" t="s">
        <v>40</v>
      </c>
      <c r="E288" s="19">
        <v>17.930882350000001</v>
      </c>
      <c r="F288" s="24">
        <f t="shared" si="12"/>
        <v>64.275588230000011</v>
      </c>
    </row>
    <row r="289" spans="2:6" hidden="1">
      <c r="B289" s="15">
        <v>2010</v>
      </c>
      <c r="C289" s="16">
        <v>6</v>
      </c>
      <c r="D289" s="16" t="s">
        <v>40</v>
      </c>
      <c r="E289" s="18">
        <v>22.124392159999999</v>
      </c>
      <c r="F289" s="24">
        <f t="shared" si="12"/>
        <v>71.823905887999999</v>
      </c>
    </row>
    <row r="290" spans="2:6" hidden="1">
      <c r="B290" s="13">
        <v>2010</v>
      </c>
      <c r="C290" s="14">
        <v>7</v>
      </c>
      <c r="D290" s="14" t="s">
        <v>40</v>
      </c>
      <c r="E290" s="19">
        <v>25.688921570000002</v>
      </c>
      <c r="F290" s="24">
        <f t="shared" si="12"/>
        <v>78.240058825999995</v>
      </c>
    </row>
    <row r="291" spans="2:6" hidden="1">
      <c r="B291" s="15">
        <v>2010</v>
      </c>
      <c r="C291" s="16">
        <v>8</v>
      </c>
      <c r="D291" s="16" t="s">
        <v>40</v>
      </c>
      <c r="E291" s="18">
        <v>27.2077451</v>
      </c>
      <c r="F291" s="24">
        <f t="shared" si="12"/>
        <v>80.973941179999997</v>
      </c>
    </row>
    <row r="292" spans="2:6" hidden="1">
      <c r="B292" s="13">
        <v>2010</v>
      </c>
      <c r="C292" s="14">
        <v>9</v>
      </c>
      <c r="D292" s="14" t="s">
        <v>40</v>
      </c>
      <c r="E292" s="19">
        <v>22.584705880000001</v>
      </c>
      <c r="F292" s="24">
        <f t="shared" si="12"/>
        <v>72.652470584000014</v>
      </c>
    </row>
    <row r="293" spans="2:6" hidden="1">
      <c r="B293" s="15">
        <v>2010</v>
      </c>
      <c r="C293" s="16">
        <v>10</v>
      </c>
      <c r="D293" s="16" t="s">
        <v>40</v>
      </c>
      <c r="E293" s="18">
        <v>15.03727451</v>
      </c>
      <c r="F293" s="24">
        <f t="shared" si="12"/>
        <v>59.067094118</v>
      </c>
    </row>
    <row r="294" spans="2:6" hidden="1">
      <c r="B294" s="13">
        <v>2010</v>
      </c>
      <c r="C294" s="14">
        <v>11</v>
      </c>
      <c r="D294" s="14" t="s">
        <v>40</v>
      </c>
      <c r="E294" s="19">
        <v>12.883745100000001</v>
      </c>
      <c r="F294" s="24">
        <f t="shared" si="12"/>
        <v>55.190741180000003</v>
      </c>
    </row>
    <row r="295" spans="2:6" hidden="1">
      <c r="B295" s="15">
        <v>2010</v>
      </c>
      <c r="C295" s="16">
        <v>12</v>
      </c>
      <c r="D295" s="16" t="s">
        <v>40</v>
      </c>
      <c r="E295" s="18">
        <v>7.8258039220000004</v>
      </c>
      <c r="F295" s="24">
        <f t="shared" si="12"/>
        <v>46.086447059600005</v>
      </c>
    </row>
    <row r="296" spans="2:6" hidden="1">
      <c r="B296" s="13">
        <v>2011</v>
      </c>
      <c r="C296" s="14">
        <v>1</v>
      </c>
      <c r="D296" s="14" t="s">
        <v>40</v>
      </c>
      <c r="E296" s="19">
        <v>3.8092549020000002</v>
      </c>
      <c r="F296" s="24">
        <f t="shared" si="12"/>
        <v>38.8566588236</v>
      </c>
    </row>
    <row r="297" spans="2:6" hidden="1">
      <c r="B297" s="15">
        <v>2011</v>
      </c>
      <c r="C297" s="16">
        <v>2</v>
      </c>
      <c r="D297" s="16" t="s">
        <v>40</v>
      </c>
      <c r="E297" s="18">
        <v>4.360117647</v>
      </c>
      <c r="F297" s="24">
        <f t="shared" si="12"/>
        <v>39.848211764600002</v>
      </c>
    </row>
    <row r="298" spans="2:6" hidden="1">
      <c r="B298" s="13">
        <v>2011</v>
      </c>
      <c r="C298" s="14">
        <v>3</v>
      </c>
      <c r="D298" s="14" t="s">
        <v>40</v>
      </c>
      <c r="E298" s="19">
        <v>7.5803333329999996</v>
      </c>
      <c r="F298" s="24">
        <f t="shared" si="12"/>
        <v>45.6445999994</v>
      </c>
    </row>
    <row r="299" spans="2:6" hidden="1">
      <c r="B299" s="15">
        <v>2011</v>
      </c>
      <c r="C299" s="16">
        <v>4</v>
      </c>
      <c r="D299" s="16" t="s">
        <v>40</v>
      </c>
      <c r="E299" s="18">
        <v>10.710784309999999</v>
      </c>
      <c r="F299" s="24">
        <f t="shared" si="12"/>
        <v>51.279411757999995</v>
      </c>
    </row>
    <row r="300" spans="2:6" hidden="1">
      <c r="B300" s="13">
        <v>2011</v>
      </c>
      <c r="C300" s="14">
        <v>5</v>
      </c>
      <c r="D300" s="14" t="s">
        <v>40</v>
      </c>
      <c r="E300" s="19">
        <v>15.75158824</v>
      </c>
      <c r="F300" s="24">
        <f t="shared" si="12"/>
        <v>60.352858832000003</v>
      </c>
    </row>
    <row r="301" spans="2:6" hidden="1">
      <c r="B301" s="15">
        <v>2011</v>
      </c>
      <c r="C301" s="16">
        <v>6</v>
      </c>
      <c r="D301" s="16" t="s">
        <v>40</v>
      </c>
      <c r="E301" s="18">
        <v>21.013098039999999</v>
      </c>
      <c r="F301" s="24">
        <f t="shared" si="12"/>
        <v>69.823576471999999</v>
      </c>
    </row>
    <row r="302" spans="2:6" hidden="1">
      <c r="B302" s="13">
        <v>2011</v>
      </c>
      <c r="C302" s="14">
        <v>7</v>
      </c>
      <c r="D302" s="14" t="s">
        <v>40</v>
      </c>
      <c r="E302" s="19">
        <v>25.467568629999999</v>
      </c>
      <c r="F302" s="24">
        <f t="shared" si="12"/>
        <v>77.841623534000007</v>
      </c>
    </row>
    <row r="303" spans="2:6" hidden="1">
      <c r="B303" s="15">
        <v>2011</v>
      </c>
      <c r="C303" s="16">
        <v>8</v>
      </c>
      <c r="D303" s="16" t="s">
        <v>40</v>
      </c>
      <c r="E303" s="18">
        <v>24.588843140000002</v>
      </c>
      <c r="F303" s="24">
        <f t="shared" si="12"/>
        <v>76.259917652000013</v>
      </c>
    </row>
    <row r="304" spans="2:6" hidden="1">
      <c r="B304" s="13">
        <v>2011</v>
      </c>
      <c r="C304" s="14">
        <v>9</v>
      </c>
      <c r="D304" s="14" t="s">
        <v>40</v>
      </c>
      <c r="E304" s="19">
        <v>21.512392160000001</v>
      </c>
      <c r="F304" s="24">
        <f t="shared" si="12"/>
        <v>70.722305887999994</v>
      </c>
    </row>
    <row r="305" spans="2:6" hidden="1">
      <c r="B305" s="15">
        <v>2011</v>
      </c>
      <c r="C305" s="16">
        <v>10</v>
      </c>
      <c r="D305" s="16" t="s">
        <v>40</v>
      </c>
      <c r="E305" s="18">
        <v>13.73145098</v>
      </c>
      <c r="F305" s="24">
        <f t="shared" si="12"/>
        <v>56.716611764</v>
      </c>
    </row>
    <row r="306" spans="2:6" hidden="1">
      <c r="B306" s="13">
        <v>2011</v>
      </c>
      <c r="C306" s="14">
        <v>11</v>
      </c>
      <c r="D306" s="14" t="s">
        <v>40</v>
      </c>
      <c r="E306" s="19">
        <v>5.9653529409999999</v>
      </c>
      <c r="F306" s="24">
        <f t="shared" si="12"/>
        <v>42.737635293799997</v>
      </c>
    </row>
    <row r="307" spans="2:6" hidden="1">
      <c r="B307" s="15">
        <v>2011</v>
      </c>
      <c r="C307" s="16">
        <v>12</v>
      </c>
      <c r="D307" s="16" t="s">
        <v>40</v>
      </c>
      <c r="E307" s="18">
        <v>4.8568431370000003</v>
      </c>
      <c r="F307" s="24">
        <f t="shared" si="12"/>
        <v>40.7423176466</v>
      </c>
    </row>
    <row r="308" spans="2:6" hidden="1">
      <c r="B308" s="13">
        <v>2012</v>
      </c>
      <c r="C308" s="14">
        <v>1</v>
      </c>
      <c r="D308" s="14" t="s">
        <v>40</v>
      </c>
      <c r="E308" s="19">
        <v>1.865803922</v>
      </c>
      <c r="F308" s="24">
        <f t="shared" si="12"/>
        <v>35.358447059600003</v>
      </c>
    </row>
    <row r="309" spans="2:6" hidden="1">
      <c r="B309" s="15">
        <v>2012</v>
      </c>
      <c r="C309" s="16">
        <v>2</v>
      </c>
      <c r="D309" s="16" t="s">
        <v>40</v>
      </c>
      <c r="E309" s="18">
        <v>1.3604313729999999</v>
      </c>
      <c r="F309" s="24">
        <f t="shared" si="12"/>
        <v>34.448776471400002</v>
      </c>
    </row>
    <row r="310" spans="2:6" hidden="1">
      <c r="B310" s="13">
        <v>2012</v>
      </c>
      <c r="C310" s="14">
        <v>3</v>
      </c>
      <c r="D310" s="14" t="s">
        <v>40</v>
      </c>
      <c r="E310" s="19">
        <v>5.6480784310000001</v>
      </c>
      <c r="F310" s="24">
        <f t="shared" si="12"/>
        <v>42.166541175799999</v>
      </c>
    </row>
    <row r="311" spans="2:6" hidden="1">
      <c r="B311" s="15">
        <v>2012</v>
      </c>
      <c r="C311" s="16">
        <v>4</v>
      </c>
      <c r="D311" s="16" t="s">
        <v>40</v>
      </c>
      <c r="E311" s="18">
        <v>13.954529409999999</v>
      </c>
      <c r="F311" s="24">
        <f t="shared" si="12"/>
        <v>57.118152937999994</v>
      </c>
    </row>
    <row r="312" spans="2:6" hidden="1">
      <c r="B312" s="13">
        <v>2012</v>
      </c>
      <c r="C312" s="14">
        <v>5</v>
      </c>
      <c r="D312" s="14" t="s">
        <v>40</v>
      </c>
      <c r="E312" s="19">
        <v>17.207333330000001</v>
      </c>
      <c r="F312" s="24">
        <f t="shared" si="12"/>
        <v>62.973199993999998</v>
      </c>
    </row>
    <row r="313" spans="2:6" hidden="1">
      <c r="B313" s="15">
        <v>2012</v>
      </c>
      <c r="C313" s="16">
        <v>6</v>
      </c>
      <c r="D313" s="16" t="s">
        <v>40</v>
      </c>
      <c r="E313" s="18">
        <v>22.977313729999999</v>
      </c>
      <c r="F313" s="24">
        <f t="shared" si="12"/>
        <v>73.359164714000002</v>
      </c>
    </row>
    <row r="314" spans="2:6" hidden="1">
      <c r="B314" s="13">
        <v>2012</v>
      </c>
      <c r="C314" s="14">
        <v>7</v>
      </c>
      <c r="D314" s="14" t="s">
        <v>40</v>
      </c>
      <c r="E314" s="19">
        <v>26.034686270000002</v>
      </c>
      <c r="F314" s="24">
        <f t="shared" si="12"/>
        <v>78.862435286000007</v>
      </c>
    </row>
    <row r="315" spans="2:6" hidden="1">
      <c r="B315" s="15">
        <v>2012</v>
      </c>
      <c r="C315" s="16">
        <v>8</v>
      </c>
      <c r="D315" s="16" t="s">
        <v>40</v>
      </c>
      <c r="E315" s="18">
        <v>25.135607839999999</v>
      </c>
      <c r="F315" s="24">
        <f t="shared" si="12"/>
        <v>77.244094111999999</v>
      </c>
    </row>
    <row r="316" spans="2:6" hidden="1">
      <c r="B316" s="13">
        <v>2012</v>
      </c>
      <c r="C316" s="14">
        <v>9</v>
      </c>
      <c r="D316" s="14" t="s">
        <v>40</v>
      </c>
      <c r="E316" s="19">
        <v>22.109627450000001</v>
      </c>
      <c r="F316" s="24">
        <f t="shared" si="12"/>
        <v>71.797329410000003</v>
      </c>
    </row>
    <row r="317" spans="2:6" hidden="1">
      <c r="B317" s="15">
        <v>2012</v>
      </c>
      <c r="C317" s="16">
        <v>10</v>
      </c>
      <c r="D317" s="16" t="s">
        <v>40</v>
      </c>
      <c r="E317" s="18">
        <v>17.366647059999998</v>
      </c>
      <c r="F317" s="24">
        <f t="shared" si="12"/>
        <v>63.259964707999998</v>
      </c>
    </row>
    <row r="318" spans="2:6" hidden="1">
      <c r="B318" s="13">
        <v>2012</v>
      </c>
      <c r="C318" s="14">
        <v>11</v>
      </c>
      <c r="D318" s="14" t="s">
        <v>40</v>
      </c>
      <c r="E318" s="19">
        <v>11.51543137</v>
      </c>
      <c r="F318" s="24">
        <f t="shared" si="12"/>
        <v>52.727776466000002</v>
      </c>
    </row>
    <row r="319" spans="2:6" hidden="1">
      <c r="B319" s="15">
        <v>2012</v>
      </c>
      <c r="C319" s="16">
        <v>12</v>
      </c>
      <c r="D319" s="16" t="s">
        <v>40</v>
      </c>
      <c r="E319" s="18">
        <v>5.4881372549999998</v>
      </c>
      <c r="F319" s="24">
        <f t="shared" si="12"/>
        <v>41.878647059000002</v>
      </c>
    </row>
    <row r="320" spans="2:6" hidden="1">
      <c r="B320" s="13">
        <v>2013</v>
      </c>
      <c r="C320" s="14">
        <v>1</v>
      </c>
      <c r="D320" s="14" t="s">
        <v>40</v>
      </c>
      <c r="E320" s="19">
        <v>4.1059607839999996</v>
      </c>
      <c r="F320" s="24">
        <f t="shared" si="12"/>
        <v>39.390729411199999</v>
      </c>
    </row>
    <row r="321" spans="2:6" hidden="1">
      <c r="B321" s="15">
        <v>2013</v>
      </c>
      <c r="C321" s="16">
        <v>2</v>
      </c>
      <c r="D321" s="16" t="s">
        <v>40</v>
      </c>
      <c r="E321" s="18">
        <v>6.6584509799999996</v>
      </c>
      <c r="F321" s="24">
        <f t="shared" si="12"/>
        <v>43.985211763999999</v>
      </c>
    </row>
    <row r="322" spans="2:6" hidden="1">
      <c r="B322" s="13">
        <v>2013</v>
      </c>
      <c r="C322" s="14">
        <v>3</v>
      </c>
      <c r="D322" s="14" t="s">
        <v>40</v>
      </c>
      <c r="E322" s="19">
        <v>9.1510980390000007</v>
      </c>
      <c r="F322" s="24">
        <f t="shared" ref="F322:F385" si="13">(E322 * 1.8) + 32</f>
        <v>48.471976470200005</v>
      </c>
    </row>
    <row r="323" spans="2:6" hidden="1">
      <c r="B323" s="15">
        <v>2013</v>
      </c>
      <c r="C323" s="16">
        <v>4</v>
      </c>
      <c r="D323" s="16" t="s">
        <v>40</v>
      </c>
      <c r="E323" s="18">
        <v>13.17109804</v>
      </c>
      <c r="F323" s="24">
        <f t="shared" si="13"/>
        <v>55.707976471999999</v>
      </c>
    </row>
    <row r="324" spans="2:6" hidden="1">
      <c r="B324" s="13">
        <v>2013</v>
      </c>
      <c r="C324" s="14">
        <v>5</v>
      </c>
      <c r="D324" s="14" t="s">
        <v>40</v>
      </c>
      <c r="E324" s="19">
        <v>18.67098039</v>
      </c>
      <c r="F324" s="24">
        <f t="shared" si="13"/>
        <v>65.607764701999997</v>
      </c>
    </row>
    <row r="325" spans="2:6" hidden="1">
      <c r="B325" s="15">
        <v>2013</v>
      </c>
      <c r="C325" s="16">
        <v>6</v>
      </c>
      <c r="D325" s="16" t="s">
        <v>40</v>
      </c>
      <c r="E325" s="18">
        <v>21.881411759999999</v>
      </c>
      <c r="F325" s="24">
        <f t="shared" si="13"/>
        <v>71.386541168000008</v>
      </c>
    </row>
    <row r="326" spans="2:6" hidden="1">
      <c r="B326" s="13">
        <v>2013</v>
      </c>
      <c r="C326" s="14">
        <v>7</v>
      </c>
      <c r="D326" s="14" t="s">
        <v>40</v>
      </c>
      <c r="E326" s="19">
        <v>24.255372550000001</v>
      </c>
      <c r="F326" s="24">
        <f t="shared" si="13"/>
        <v>75.659670590000005</v>
      </c>
    </row>
    <row r="327" spans="2:6" hidden="1">
      <c r="B327" s="15">
        <v>2013</v>
      </c>
      <c r="C327" s="16">
        <v>8</v>
      </c>
      <c r="D327" s="16" t="s">
        <v>40</v>
      </c>
      <c r="E327" s="18">
        <v>24.869686269999999</v>
      </c>
      <c r="F327" s="24">
        <f t="shared" si="13"/>
        <v>76.765435285999999</v>
      </c>
    </row>
    <row r="328" spans="2:6" hidden="1">
      <c r="B328" s="13">
        <v>2000</v>
      </c>
      <c r="C328" s="14">
        <v>2</v>
      </c>
      <c r="D328" s="14" t="s">
        <v>41</v>
      </c>
      <c r="E328" s="19">
        <v>-7.668933333</v>
      </c>
      <c r="F328" s="24">
        <f t="shared" si="13"/>
        <v>18.195920000599997</v>
      </c>
    </row>
    <row r="329" spans="2:6" hidden="1">
      <c r="B329" s="15">
        <v>2000</v>
      </c>
      <c r="C329" s="16">
        <v>3</v>
      </c>
      <c r="D329" s="16" t="s">
        <v>41</v>
      </c>
      <c r="E329" s="18">
        <v>-2.8408666669999998</v>
      </c>
      <c r="F329" s="24">
        <f t="shared" si="13"/>
        <v>26.8864399994</v>
      </c>
    </row>
    <row r="330" spans="2:6" hidden="1">
      <c r="B330" s="13">
        <v>2000</v>
      </c>
      <c r="C330" s="14">
        <v>4</v>
      </c>
      <c r="D330" s="14" t="s">
        <v>41</v>
      </c>
      <c r="E330" s="19">
        <v>10.42513333</v>
      </c>
      <c r="F330" s="24">
        <f t="shared" si="13"/>
        <v>50.765239993999998</v>
      </c>
    </row>
    <row r="331" spans="2:6" hidden="1">
      <c r="B331" s="15">
        <v>2000</v>
      </c>
      <c r="C331" s="16">
        <v>5</v>
      </c>
      <c r="D331" s="16" t="s">
        <v>41</v>
      </c>
      <c r="E331" s="18">
        <v>13.6822</v>
      </c>
      <c r="F331" s="24">
        <f t="shared" si="13"/>
        <v>56.627960000000002</v>
      </c>
    </row>
    <row r="332" spans="2:6" hidden="1">
      <c r="B332" s="13">
        <v>2000</v>
      </c>
      <c r="C332" s="14">
        <v>6</v>
      </c>
      <c r="D332" s="14" t="s">
        <v>41</v>
      </c>
      <c r="E332" s="19">
        <v>20.45846667</v>
      </c>
      <c r="F332" s="24">
        <f t="shared" si="13"/>
        <v>68.825240006000001</v>
      </c>
    </row>
    <row r="333" spans="2:6" hidden="1">
      <c r="B333" s="15">
        <v>2000</v>
      </c>
      <c r="C333" s="16">
        <v>7</v>
      </c>
      <c r="D333" s="16" t="s">
        <v>41</v>
      </c>
      <c r="E333" s="18">
        <v>22.154399999999999</v>
      </c>
      <c r="F333" s="24">
        <f t="shared" si="13"/>
        <v>71.877919999999989</v>
      </c>
    </row>
    <row r="334" spans="2:6" hidden="1">
      <c r="B334" s="13">
        <v>2000</v>
      </c>
      <c r="C334" s="14">
        <v>8</v>
      </c>
      <c r="D334" s="14" t="s">
        <v>41</v>
      </c>
      <c r="E334" s="19">
        <v>21.040533329999999</v>
      </c>
      <c r="F334" s="24">
        <f t="shared" si="13"/>
        <v>69.872959993999999</v>
      </c>
    </row>
    <row r="335" spans="2:6" hidden="1">
      <c r="B335" s="15">
        <v>2000</v>
      </c>
      <c r="C335" s="16">
        <v>9</v>
      </c>
      <c r="D335" s="16" t="s">
        <v>41</v>
      </c>
      <c r="E335" s="18">
        <v>13.699733330000001</v>
      </c>
      <c r="F335" s="24">
        <f t="shared" si="13"/>
        <v>56.659519994000007</v>
      </c>
    </row>
    <row r="336" spans="2:6" hidden="1">
      <c r="B336" s="13">
        <v>2000</v>
      </c>
      <c r="C336" s="14">
        <v>10</v>
      </c>
      <c r="D336" s="14" t="s">
        <v>41</v>
      </c>
      <c r="E336" s="19">
        <v>2.9590666670000001</v>
      </c>
      <c r="F336" s="24">
        <f t="shared" si="13"/>
        <v>37.326320000599999</v>
      </c>
    </row>
    <row r="337" spans="2:6" hidden="1">
      <c r="B337" s="15">
        <v>2000</v>
      </c>
      <c r="C337" s="16">
        <v>11</v>
      </c>
      <c r="D337" s="16" t="s">
        <v>41</v>
      </c>
      <c r="E337" s="18">
        <v>-6.1113333330000001</v>
      </c>
      <c r="F337" s="24">
        <f t="shared" si="13"/>
        <v>20.999600000599997</v>
      </c>
    </row>
    <row r="338" spans="2:6" hidden="1">
      <c r="B338" s="13">
        <v>2000</v>
      </c>
      <c r="C338" s="14">
        <v>12</v>
      </c>
      <c r="D338" s="14" t="s">
        <v>41</v>
      </c>
      <c r="E338" s="19">
        <v>-7.8019999999999996</v>
      </c>
      <c r="F338" s="24">
        <f t="shared" si="13"/>
        <v>17.956400000000002</v>
      </c>
    </row>
    <row r="339" spans="2:6" hidden="1">
      <c r="B339" s="15">
        <v>2001</v>
      </c>
      <c r="C339" s="16">
        <v>1</v>
      </c>
      <c r="D339" s="16" t="s">
        <v>41</v>
      </c>
      <c r="E339" s="18">
        <v>-12.056533330000001</v>
      </c>
      <c r="F339" s="24">
        <f t="shared" si="13"/>
        <v>10.298240005999997</v>
      </c>
    </row>
    <row r="340" spans="2:6" hidden="1">
      <c r="B340" s="13">
        <v>2001</v>
      </c>
      <c r="C340" s="14">
        <v>2</v>
      </c>
      <c r="D340" s="14" t="s">
        <v>41</v>
      </c>
      <c r="E340" s="19">
        <v>-10.51926667</v>
      </c>
      <c r="F340" s="24">
        <f t="shared" si="13"/>
        <v>13.065319993999999</v>
      </c>
    </row>
    <row r="341" spans="2:6" hidden="1">
      <c r="B341" s="15">
        <v>2001</v>
      </c>
      <c r="C341" s="16">
        <v>3</v>
      </c>
      <c r="D341" s="16" t="s">
        <v>41</v>
      </c>
      <c r="E341" s="18">
        <v>2.5399999999999999E-2</v>
      </c>
      <c r="F341" s="24">
        <f t="shared" si="13"/>
        <v>32.045720000000003</v>
      </c>
    </row>
    <row r="342" spans="2:6" hidden="1">
      <c r="B342" s="13">
        <v>2001</v>
      </c>
      <c r="C342" s="14">
        <v>4</v>
      </c>
      <c r="D342" s="14" t="s">
        <v>41</v>
      </c>
      <c r="E342" s="19">
        <v>8.1129333330000009</v>
      </c>
      <c r="F342" s="24">
        <f t="shared" si="13"/>
        <v>46.603279999400002</v>
      </c>
    </row>
    <row r="343" spans="2:6" hidden="1">
      <c r="B343" s="15">
        <v>2001</v>
      </c>
      <c r="C343" s="16">
        <v>5</v>
      </c>
      <c r="D343" s="16" t="s">
        <v>41</v>
      </c>
      <c r="E343" s="18">
        <v>17.689666670000001</v>
      </c>
      <c r="F343" s="24">
        <f t="shared" si="13"/>
        <v>63.841400006000001</v>
      </c>
    </row>
    <row r="344" spans="2:6" hidden="1">
      <c r="B344" s="13">
        <v>2001</v>
      </c>
      <c r="C344" s="14">
        <v>6</v>
      </c>
      <c r="D344" s="14" t="s">
        <v>41</v>
      </c>
      <c r="E344" s="19">
        <v>20.092066670000001</v>
      </c>
      <c r="F344" s="24">
        <f t="shared" si="13"/>
        <v>68.165720006000001</v>
      </c>
    </row>
    <row r="345" spans="2:6" hidden="1">
      <c r="B345" s="15">
        <v>2001</v>
      </c>
      <c r="C345" s="16">
        <v>7</v>
      </c>
      <c r="D345" s="16" t="s">
        <v>41</v>
      </c>
      <c r="E345" s="18">
        <v>20.633199999999999</v>
      </c>
      <c r="F345" s="24">
        <f t="shared" si="13"/>
        <v>69.139759999999995</v>
      </c>
    </row>
    <row r="346" spans="2:6" hidden="1">
      <c r="B346" s="13">
        <v>2001</v>
      </c>
      <c r="C346" s="14">
        <v>8</v>
      </c>
      <c r="D346" s="14" t="s">
        <v>41</v>
      </c>
      <c r="E346" s="19">
        <v>20.085000000000001</v>
      </c>
      <c r="F346" s="24">
        <f t="shared" si="13"/>
        <v>68.153000000000006</v>
      </c>
    </row>
    <row r="347" spans="2:6" hidden="1">
      <c r="B347" s="15">
        <v>2001</v>
      </c>
      <c r="C347" s="16">
        <v>9</v>
      </c>
      <c r="D347" s="16" t="s">
        <v>41</v>
      </c>
      <c r="E347" s="18">
        <v>13.0564</v>
      </c>
      <c r="F347" s="24">
        <f t="shared" si="13"/>
        <v>55.501519999999999</v>
      </c>
    </row>
    <row r="348" spans="2:6" hidden="1">
      <c r="B348" s="13">
        <v>2001</v>
      </c>
      <c r="C348" s="14">
        <v>10</v>
      </c>
      <c r="D348" s="14" t="s">
        <v>41</v>
      </c>
      <c r="E348" s="19">
        <v>4.8006666669999998</v>
      </c>
      <c r="F348" s="24">
        <f t="shared" si="13"/>
        <v>40.641200000600001</v>
      </c>
    </row>
    <row r="349" spans="2:6" hidden="1">
      <c r="B349" s="15">
        <v>2001</v>
      </c>
      <c r="C349" s="16">
        <v>11</v>
      </c>
      <c r="D349" s="16" t="s">
        <v>41</v>
      </c>
      <c r="E349" s="18">
        <v>-3.8E-3</v>
      </c>
      <c r="F349" s="24">
        <f t="shared" si="13"/>
        <v>31.99316</v>
      </c>
    </row>
    <row r="350" spans="2:6" hidden="1">
      <c r="B350" s="13">
        <v>2001</v>
      </c>
      <c r="C350" s="14">
        <v>12</v>
      </c>
      <c r="D350" s="14" t="s">
        <v>41</v>
      </c>
      <c r="E350" s="19">
        <v>-10.758266669999999</v>
      </c>
      <c r="F350" s="24">
        <f t="shared" si="13"/>
        <v>12.635119994</v>
      </c>
    </row>
    <row r="351" spans="2:6" hidden="1">
      <c r="B351" s="15">
        <v>2002</v>
      </c>
      <c r="C351" s="16">
        <v>1</v>
      </c>
      <c r="D351" s="16" t="s">
        <v>41</v>
      </c>
      <c r="E351" s="18">
        <v>-5.8732666670000002</v>
      </c>
      <c r="F351" s="24">
        <f t="shared" si="13"/>
        <v>21.4281199994</v>
      </c>
    </row>
    <row r="352" spans="2:6" hidden="1">
      <c r="B352" s="13">
        <v>2002</v>
      </c>
      <c r="C352" s="14">
        <v>2</v>
      </c>
      <c r="D352" s="14" t="s">
        <v>41</v>
      </c>
      <c r="E352" s="19">
        <v>-4.1269999999999998</v>
      </c>
      <c r="F352" s="24">
        <f t="shared" si="13"/>
        <v>24.571400000000001</v>
      </c>
    </row>
    <row r="353" spans="2:6" hidden="1">
      <c r="B353" s="15">
        <v>2002</v>
      </c>
      <c r="C353" s="16">
        <v>3</v>
      </c>
      <c r="D353" s="16" t="s">
        <v>41</v>
      </c>
      <c r="E353" s="18">
        <v>2.2221333329999999</v>
      </c>
      <c r="F353" s="24">
        <f t="shared" si="13"/>
        <v>35.999839999400002</v>
      </c>
    </row>
    <row r="354" spans="2:6" hidden="1">
      <c r="B354" s="13">
        <v>2002</v>
      </c>
      <c r="C354" s="14">
        <v>4</v>
      </c>
      <c r="D354" s="14" t="s">
        <v>41</v>
      </c>
      <c r="E354" s="19">
        <v>5.4131999999999998</v>
      </c>
      <c r="F354" s="24">
        <f t="shared" si="13"/>
        <v>41.743760000000002</v>
      </c>
    </row>
    <row r="355" spans="2:6" hidden="1">
      <c r="B355" s="15">
        <v>2002</v>
      </c>
      <c r="C355" s="16">
        <v>5</v>
      </c>
      <c r="D355" s="16" t="s">
        <v>41</v>
      </c>
      <c r="E355" s="18">
        <v>13.078799999999999</v>
      </c>
      <c r="F355" s="24">
        <f t="shared" si="13"/>
        <v>55.541840000000001</v>
      </c>
    </row>
    <row r="356" spans="2:6" hidden="1">
      <c r="B356" s="13">
        <v>2002</v>
      </c>
      <c r="C356" s="14">
        <v>6</v>
      </c>
      <c r="D356" s="14" t="s">
        <v>41</v>
      </c>
      <c r="E356" s="19">
        <v>18.5122</v>
      </c>
      <c r="F356" s="24">
        <f t="shared" si="13"/>
        <v>65.321960000000004</v>
      </c>
    </row>
    <row r="357" spans="2:6" hidden="1">
      <c r="B357" s="15">
        <v>2002</v>
      </c>
      <c r="C357" s="16">
        <v>7</v>
      </c>
      <c r="D357" s="16" t="s">
        <v>41</v>
      </c>
      <c r="E357" s="18">
        <v>21.364133330000001</v>
      </c>
      <c r="F357" s="24">
        <f t="shared" si="13"/>
        <v>70.455439994000002</v>
      </c>
    </row>
    <row r="358" spans="2:6" hidden="1">
      <c r="B358" s="13">
        <v>2002</v>
      </c>
      <c r="C358" s="14">
        <v>8</v>
      </c>
      <c r="D358" s="14" t="s">
        <v>41</v>
      </c>
      <c r="E358" s="19">
        <v>20.23493333</v>
      </c>
      <c r="F358" s="24">
        <f t="shared" si="13"/>
        <v>68.422879993999999</v>
      </c>
    </row>
    <row r="359" spans="2:6" hidden="1">
      <c r="B359" s="15">
        <v>2002</v>
      </c>
      <c r="C359" s="16">
        <v>9</v>
      </c>
      <c r="D359" s="16" t="s">
        <v>41</v>
      </c>
      <c r="E359" s="18">
        <v>15.50133333</v>
      </c>
      <c r="F359" s="24">
        <f t="shared" si="13"/>
        <v>59.902399994</v>
      </c>
    </row>
    <row r="360" spans="2:6" hidden="1">
      <c r="B360" s="13">
        <v>2002</v>
      </c>
      <c r="C360" s="14">
        <v>10</v>
      </c>
      <c r="D360" s="14" t="s">
        <v>41</v>
      </c>
      <c r="E360" s="19">
        <v>6.3844666669999999</v>
      </c>
      <c r="F360" s="24">
        <f t="shared" si="13"/>
        <v>43.492040000599999</v>
      </c>
    </row>
    <row r="361" spans="2:6" hidden="1">
      <c r="B361" s="15">
        <v>2002</v>
      </c>
      <c r="C361" s="16">
        <v>11</v>
      </c>
      <c r="D361" s="16" t="s">
        <v>41</v>
      </c>
      <c r="E361" s="18">
        <v>-0.138333333</v>
      </c>
      <c r="F361" s="24">
        <f t="shared" si="13"/>
        <v>31.751000000600001</v>
      </c>
    </row>
    <row r="362" spans="2:6" hidden="1">
      <c r="B362" s="13">
        <v>2002</v>
      </c>
      <c r="C362" s="14">
        <v>12</v>
      </c>
      <c r="D362" s="14" t="s">
        <v>41</v>
      </c>
      <c r="E362" s="19">
        <v>-14.999133329999999</v>
      </c>
      <c r="F362" s="24">
        <f t="shared" si="13"/>
        <v>5.0015600060000018</v>
      </c>
    </row>
    <row r="363" spans="2:6" hidden="1">
      <c r="B363" s="15">
        <v>2003</v>
      </c>
      <c r="C363" s="16">
        <v>1</v>
      </c>
      <c r="D363" s="16" t="s">
        <v>41</v>
      </c>
      <c r="E363" s="18">
        <v>-10.000400000000001</v>
      </c>
      <c r="F363" s="24">
        <f t="shared" si="13"/>
        <v>13.999279999999999</v>
      </c>
    </row>
    <row r="364" spans="2:6" hidden="1">
      <c r="B364" s="13">
        <v>2003</v>
      </c>
      <c r="C364" s="14">
        <v>2</v>
      </c>
      <c r="D364" s="14" t="s">
        <v>41</v>
      </c>
      <c r="E364" s="19">
        <v>-10.937533330000001</v>
      </c>
      <c r="F364" s="24">
        <f t="shared" si="13"/>
        <v>12.312440005999999</v>
      </c>
    </row>
    <row r="365" spans="2:6" hidden="1">
      <c r="B365" s="15">
        <v>2003</v>
      </c>
      <c r="C365" s="16">
        <v>3</v>
      </c>
      <c r="D365" s="16" t="s">
        <v>41</v>
      </c>
      <c r="E365" s="18">
        <v>-5.5374666670000003</v>
      </c>
      <c r="F365" s="24">
        <f t="shared" si="13"/>
        <v>22.0325599994</v>
      </c>
    </row>
    <row r="366" spans="2:6" hidden="1">
      <c r="B366" s="13">
        <v>2003</v>
      </c>
      <c r="C366" s="14">
        <v>4</v>
      </c>
      <c r="D366" s="14" t="s">
        <v>41</v>
      </c>
      <c r="E366" s="19">
        <v>4.8686666670000003</v>
      </c>
      <c r="F366" s="24">
        <f t="shared" si="13"/>
        <v>40.7636000006</v>
      </c>
    </row>
    <row r="367" spans="2:6" hidden="1">
      <c r="B367" s="15">
        <v>2003</v>
      </c>
      <c r="C367" s="16">
        <v>5</v>
      </c>
      <c r="D367" s="16" t="s">
        <v>41</v>
      </c>
      <c r="E367" s="18">
        <v>15.3264</v>
      </c>
      <c r="F367" s="24">
        <f t="shared" si="13"/>
        <v>59.587519999999998</v>
      </c>
    </row>
    <row r="368" spans="2:6" hidden="1">
      <c r="B368" s="13">
        <v>2003</v>
      </c>
      <c r="C368" s="14">
        <v>6</v>
      </c>
      <c r="D368" s="14" t="s">
        <v>41</v>
      </c>
      <c r="E368" s="19">
        <v>19.015666670000002</v>
      </c>
      <c r="F368" s="24">
        <f t="shared" si="13"/>
        <v>66.228200006000009</v>
      </c>
    </row>
    <row r="369" spans="2:6" hidden="1">
      <c r="B369" s="15">
        <v>2003</v>
      </c>
      <c r="C369" s="16">
        <v>7</v>
      </c>
      <c r="D369" s="16" t="s">
        <v>41</v>
      </c>
      <c r="E369" s="18">
        <v>20.558199999999999</v>
      </c>
      <c r="F369" s="24">
        <f t="shared" si="13"/>
        <v>69.004760000000005</v>
      </c>
    </row>
    <row r="370" spans="2:6" hidden="1">
      <c r="B370" s="13">
        <v>2003</v>
      </c>
      <c r="C370" s="14">
        <v>8</v>
      </c>
      <c r="D370" s="14" t="s">
        <v>41</v>
      </c>
      <c r="E370" s="19">
        <v>21.779866670000001</v>
      </c>
      <c r="F370" s="24">
        <f t="shared" si="13"/>
        <v>71.20376000600001</v>
      </c>
    </row>
    <row r="371" spans="2:6" hidden="1">
      <c r="B371" s="15">
        <v>2003</v>
      </c>
      <c r="C371" s="16">
        <v>9</v>
      </c>
      <c r="D371" s="16" t="s">
        <v>41</v>
      </c>
      <c r="E371" s="18">
        <v>15.04366667</v>
      </c>
      <c r="F371" s="24">
        <f t="shared" si="13"/>
        <v>59.078600006000002</v>
      </c>
    </row>
    <row r="372" spans="2:6" hidden="1">
      <c r="B372" s="13">
        <v>2003</v>
      </c>
      <c r="C372" s="14">
        <v>10</v>
      </c>
      <c r="D372" s="14" t="s">
        <v>41</v>
      </c>
      <c r="E372" s="19">
        <v>6.7887333329999997</v>
      </c>
      <c r="F372" s="24">
        <f t="shared" si="13"/>
        <v>44.219719999399999</v>
      </c>
    </row>
    <row r="373" spans="2:6" hidden="1">
      <c r="B373" s="15">
        <v>2003</v>
      </c>
      <c r="C373" s="16">
        <v>11</v>
      </c>
      <c r="D373" s="16" t="s">
        <v>41</v>
      </c>
      <c r="E373" s="18">
        <v>-4.0297333330000003</v>
      </c>
      <c r="F373" s="24">
        <f t="shared" si="13"/>
        <v>24.746480000599998</v>
      </c>
    </row>
    <row r="374" spans="2:6" hidden="1">
      <c r="B374" s="13">
        <v>2003</v>
      </c>
      <c r="C374" s="14">
        <v>12</v>
      </c>
      <c r="D374" s="14" t="s">
        <v>41</v>
      </c>
      <c r="E374" s="19">
        <v>-7.2076000000000002</v>
      </c>
      <c r="F374" s="24">
        <f t="shared" si="13"/>
        <v>19.026319999999998</v>
      </c>
    </row>
    <row r="375" spans="2:6" hidden="1">
      <c r="B375" s="15">
        <v>2004</v>
      </c>
      <c r="C375" s="16">
        <v>1</v>
      </c>
      <c r="D375" s="16" t="s">
        <v>41</v>
      </c>
      <c r="E375" s="18">
        <v>-11.200200000000001</v>
      </c>
      <c r="F375" s="24">
        <f t="shared" si="13"/>
        <v>11.839639999999999</v>
      </c>
    </row>
    <row r="376" spans="2:6" hidden="1">
      <c r="B376" s="13">
        <v>2004</v>
      </c>
      <c r="C376" s="14">
        <v>2</v>
      </c>
      <c r="D376" s="14" t="s">
        <v>41</v>
      </c>
      <c r="E376" s="19">
        <v>-6.4186666670000001</v>
      </c>
      <c r="F376" s="24">
        <f t="shared" si="13"/>
        <v>20.446399999400001</v>
      </c>
    </row>
    <row r="377" spans="2:6" hidden="1">
      <c r="B377" s="15">
        <v>2004</v>
      </c>
      <c r="C377" s="16">
        <v>3</v>
      </c>
      <c r="D377" s="16" t="s">
        <v>41</v>
      </c>
      <c r="E377" s="18">
        <v>-2.6878000000000002</v>
      </c>
      <c r="F377" s="24">
        <f t="shared" si="13"/>
        <v>27.161960000000001</v>
      </c>
    </row>
    <row r="378" spans="2:6" hidden="1">
      <c r="B378" s="13">
        <v>2004</v>
      </c>
      <c r="C378" s="14">
        <v>4</v>
      </c>
      <c r="D378" s="14" t="s">
        <v>41</v>
      </c>
      <c r="E378" s="19">
        <v>6.347066667</v>
      </c>
      <c r="F378" s="24">
        <f t="shared" si="13"/>
        <v>43.424720000600004</v>
      </c>
    </row>
    <row r="379" spans="2:6" hidden="1">
      <c r="B379" s="15">
        <v>2004</v>
      </c>
      <c r="C379" s="16">
        <v>5</v>
      </c>
      <c r="D379" s="16" t="s">
        <v>41</v>
      </c>
      <c r="E379" s="18">
        <v>16.561866670000001</v>
      </c>
      <c r="F379" s="24">
        <f t="shared" si="13"/>
        <v>61.811360006000001</v>
      </c>
    </row>
    <row r="380" spans="2:6" hidden="1">
      <c r="B380" s="13">
        <v>2004</v>
      </c>
      <c r="C380" s="14">
        <v>6</v>
      </c>
      <c r="D380" s="14" t="s">
        <v>41</v>
      </c>
      <c r="E380" s="19">
        <v>20.75053333</v>
      </c>
      <c r="F380" s="24">
        <f t="shared" si="13"/>
        <v>69.350959993999993</v>
      </c>
    </row>
    <row r="381" spans="2:6" hidden="1">
      <c r="B381" s="15">
        <v>2004</v>
      </c>
      <c r="C381" s="16">
        <v>7</v>
      </c>
      <c r="D381" s="16" t="s">
        <v>41</v>
      </c>
      <c r="E381" s="18">
        <v>21.829333330000001</v>
      </c>
      <c r="F381" s="24">
        <f t="shared" si="13"/>
        <v>71.292799994000006</v>
      </c>
    </row>
    <row r="382" spans="2:6" hidden="1">
      <c r="B382" s="13">
        <v>2004</v>
      </c>
      <c r="C382" s="14">
        <v>8</v>
      </c>
      <c r="D382" s="14" t="s">
        <v>41</v>
      </c>
      <c r="E382" s="19">
        <v>20.061666670000001</v>
      </c>
      <c r="F382" s="24">
        <f t="shared" si="13"/>
        <v>68.111000006000012</v>
      </c>
    </row>
    <row r="383" spans="2:6" hidden="1">
      <c r="B383" s="15">
        <v>2004</v>
      </c>
      <c r="C383" s="16">
        <v>9</v>
      </c>
      <c r="D383" s="16" t="s">
        <v>41</v>
      </c>
      <c r="E383" s="18">
        <v>14.8248</v>
      </c>
      <c r="F383" s="24">
        <f t="shared" si="13"/>
        <v>58.684640000000002</v>
      </c>
    </row>
    <row r="384" spans="2:6" hidden="1">
      <c r="B384" s="13">
        <v>2004</v>
      </c>
      <c r="C384" s="14">
        <v>10</v>
      </c>
      <c r="D384" s="14" t="s">
        <v>41</v>
      </c>
      <c r="E384" s="19">
        <v>6.6037333330000001</v>
      </c>
      <c r="F384" s="24">
        <f t="shared" si="13"/>
        <v>43.8867199994</v>
      </c>
    </row>
    <row r="385" spans="2:6" hidden="1">
      <c r="B385" s="15">
        <v>2004</v>
      </c>
      <c r="C385" s="16">
        <v>11</v>
      </c>
      <c r="D385" s="16" t="s">
        <v>41</v>
      </c>
      <c r="E385" s="18">
        <v>0.26593333299999999</v>
      </c>
      <c r="F385" s="24">
        <f t="shared" si="13"/>
        <v>32.478679999400001</v>
      </c>
    </row>
    <row r="386" spans="2:6" hidden="1">
      <c r="B386" s="13">
        <v>2004</v>
      </c>
      <c r="C386" s="14">
        <v>12</v>
      </c>
      <c r="D386" s="14" t="s">
        <v>41</v>
      </c>
      <c r="E386" s="19">
        <v>-9.7948666670000009</v>
      </c>
      <c r="F386" s="24">
        <f t="shared" ref="F386:F449" si="14">(E386 * 1.8) + 32</f>
        <v>14.369239999399998</v>
      </c>
    </row>
    <row r="387" spans="2:6" hidden="1">
      <c r="B387" s="15">
        <v>2005</v>
      </c>
      <c r="C387" s="16">
        <v>1</v>
      </c>
      <c r="D387" s="16" t="s">
        <v>41</v>
      </c>
      <c r="E387" s="18">
        <v>-11.8886</v>
      </c>
      <c r="F387" s="24">
        <f t="shared" si="14"/>
        <v>10.600519999999999</v>
      </c>
    </row>
    <row r="388" spans="2:6" hidden="1">
      <c r="B388" s="13">
        <v>2005</v>
      </c>
      <c r="C388" s="14">
        <v>2</v>
      </c>
      <c r="D388" s="14" t="s">
        <v>41</v>
      </c>
      <c r="E388" s="19">
        <v>-15.356066670000001</v>
      </c>
      <c r="F388" s="24">
        <f t="shared" si="14"/>
        <v>4.3590799939999982</v>
      </c>
    </row>
    <row r="389" spans="2:6" hidden="1">
      <c r="B389" s="15">
        <v>2005</v>
      </c>
      <c r="C389" s="16">
        <v>3</v>
      </c>
      <c r="D389" s="16" t="s">
        <v>41</v>
      </c>
      <c r="E389" s="18">
        <v>-1.1724666669999999</v>
      </c>
      <c r="F389" s="24">
        <f t="shared" si="14"/>
        <v>29.889559999399999</v>
      </c>
    </row>
    <row r="390" spans="2:6" hidden="1">
      <c r="B390" s="13">
        <v>2005</v>
      </c>
      <c r="C390" s="14">
        <v>4</v>
      </c>
      <c r="D390" s="14" t="s">
        <v>41</v>
      </c>
      <c r="E390" s="19">
        <v>7.6694000000000004</v>
      </c>
      <c r="F390" s="24">
        <f t="shared" si="14"/>
        <v>45.804920000000003</v>
      </c>
    </row>
    <row r="391" spans="2:6" hidden="1">
      <c r="B391" s="15">
        <v>2005</v>
      </c>
      <c r="C391" s="16">
        <v>5</v>
      </c>
      <c r="D391" s="16" t="s">
        <v>41</v>
      </c>
      <c r="E391" s="18">
        <v>15.82653333</v>
      </c>
      <c r="F391" s="24">
        <f t="shared" si="14"/>
        <v>60.487759994000001</v>
      </c>
    </row>
    <row r="392" spans="2:6" hidden="1">
      <c r="B392" s="13">
        <v>2005</v>
      </c>
      <c r="C392" s="14">
        <v>6</v>
      </c>
      <c r="D392" s="14" t="s">
        <v>41</v>
      </c>
      <c r="E392" s="19">
        <v>21.124333329999999</v>
      </c>
      <c r="F392" s="24">
        <f t="shared" si="14"/>
        <v>70.023799994000001</v>
      </c>
    </row>
    <row r="393" spans="2:6" hidden="1">
      <c r="B393" s="15">
        <v>2005</v>
      </c>
      <c r="C393" s="16">
        <v>7</v>
      </c>
      <c r="D393" s="16" t="s">
        <v>41</v>
      </c>
      <c r="E393" s="18">
        <v>22.86933333</v>
      </c>
      <c r="F393" s="24">
        <f t="shared" si="14"/>
        <v>73.164799993999992</v>
      </c>
    </row>
    <row r="394" spans="2:6" hidden="1">
      <c r="B394" s="13">
        <v>2005</v>
      </c>
      <c r="C394" s="14">
        <v>8</v>
      </c>
      <c r="D394" s="14" t="s">
        <v>41</v>
      </c>
      <c r="E394" s="19">
        <v>19.677733329999999</v>
      </c>
      <c r="F394" s="24">
        <f t="shared" si="14"/>
        <v>67.419919993999997</v>
      </c>
    </row>
    <row r="395" spans="2:6" hidden="1">
      <c r="B395" s="15">
        <v>2005</v>
      </c>
      <c r="C395" s="16">
        <v>9</v>
      </c>
      <c r="D395" s="16" t="s">
        <v>41</v>
      </c>
      <c r="E395" s="18">
        <v>15.1022</v>
      </c>
      <c r="F395" s="24">
        <f t="shared" si="14"/>
        <v>59.183959999999999</v>
      </c>
    </row>
    <row r="396" spans="2:6" hidden="1">
      <c r="B396" s="13">
        <v>2005</v>
      </c>
      <c r="C396" s="14">
        <v>10</v>
      </c>
      <c r="D396" s="14" t="s">
        <v>41</v>
      </c>
      <c r="E396" s="19">
        <v>7.6023333329999998</v>
      </c>
      <c r="F396" s="24">
        <f t="shared" si="14"/>
        <v>45.684199999400001</v>
      </c>
    </row>
    <row r="397" spans="2:6" hidden="1">
      <c r="B397" s="15">
        <v>2005</v>
      </c>
      <c r="C397" s="16">
        <v>11</v>
      </c>
      <c r="D397" s="16" t="s">
        <v>41</v>
      </c>
      <c r="E397" s="18">
        <v>-0.88753333300000004</v>
      </c>
      <c r="F397" s="24">
        <f t="shared" si="14"/>
        <v>30.402440000599999</v>
      </c>
    </row>
    <row r="398" spans="2:6" hidden="1">
      <c r="B398" s="13">
        <v>2005</v>
      </c>
      <c r="C398" s="14">
        <v>12</v>
      </c>
      <c r="D398" s="14" t="s">
        <v>41</v>
      </c>
      <c r="E398" s="19">
        <v>-8.5227333329999997</v>
      </c>
      <c r="F398" s="24">
        <f t="shared" si="14"/>
        <v>16.659080000599999</v>
      </c>
    </row>
    <row r="399" spans="2:6" hidden="1">
      <c r="B399" s="15">
        <v>2006</v>
      </c>
      <c r="C399" s="16">
        <v>1</v>
      </c>
      <c r="D399" s="16" t="s">
        <v>41</v>
      </c>
      <c r="E399" s="18">
        <v>-18.866666670000001</v>
      </c>
      <c r="F399" s="24">
        <f t="shared" si="14"/>
        <v>-1.9600000060000013</v>
      </c>
    </row>
    <row r="400" spans="2:6" hidden="1">
      <c r="B400" s="13">
        <v>2006</v>
      </c>
      <c r="C400" s="14">
        <v>2</v>
      </c>
      <c r="D400" s="14" t="s">
        <v>41</v>
      </c>
      <c r="E400" s="19">
        <v>-9.1391333330000002</v>
      </c>
      <c r="F400" s="24">
        <f t="shared" si="14"/>
        <v>15.5495600006</v>
      </c>
    </row>
    <row r="401" spans="2:6" hidden="1">
      <c r="B401" s="15">
        <v>2006</v>
      </c>
      <c r="C401" s="16">
        <v>3</v>
      </c>
      <c r="D401" s="16" t="s">
        <v>41</v>
      </c>
      <c r="E401" s="18">
        <v>7.2666670000000001E-3</v>
      </c>
      <c r="F401" s="24">
        <f t="shared" si="14"/>
        <v>32.013080000599999</v>
      </c>
    </row>
    <row r="402" spans="2:6" hidden="1">
      <c r="B402" s="13">
        <v>2006</v>
      </c>
      <c r="C402" s="14">
        <v>4</v>
      </c>
      <c r="D402" s="14" t="s">
        <v>41</v>
      </c>
      <c r="E402" s="19">
        <v>7.8181333329999996</v>
      </c>
      <c r="F402" s="24">
        <f t="shared" si="14"/>
        <v>46.072639999399996</v>
      </c>
    </row>
    <row r="403" spans="2:6" hidden="1">
      <c r="B403" s="15">
        <v>2006</v>
      </c>
      <c r="C403" s="16">
        <v>5</v>
      </c>
      <c r="D403" s="16" t="s">
        <v>41</v>
      </c>
      <c r="E403" s="18">
        <v>14.65886667</v>
      </c>
      <c r="F403" s="24">
        <f t="shared" si="14"/>
        <v>58.385960006000005</v>
      </c>
    </row>
    <row r="404" spans="2:6" hidden="1">
      <c r="B404" s="13">
        <v>2006</v>
      </c>
      <c r="C404" s="14">
        <v>6</v>
      </c>
      <c r="D404" s="14" t="s">
        <v>41</v>
      </c>
      <c r="E404" s="19">
        <v>22.012666670000002</v>
      </c>
      <c r="F404" s="24">
        <f t="shared" si="14"/>
        <v>71.622800006000006</v>
      </c>
    </row>
    <row r="405" spans="2:6" hidden="1">
      <c r="B405" s="15">
        <v>2006</v>
      </c>
      <c r="C405" s="16">
        <v>7</v>
      </c>
      <c r="D405" s="16" t="s">
        <v>41</v>
      </c>
      <c r="E405" s="18">
        <v>20.854466670000001</v>
      </c>
      <c r="F405" s="24">
        <f t="shared" si="14"/>
        <v>69.538040006000003</v>
      </c>
    </row>
    <row r="406" spans="2:6" hidden="1">
      <c r="B406" s="13">
        <v>2006</v>
      </c>
      <c r="C406" s="14">
        <v>8</v>
      </c>
      <c r="D406" s="14" t="s">
        <v>41</v>
      </c>
      <c r="E406" s="19">
        <v>20.144400000000001</v>
      </c>
      <c r="F406" s="24">
        <f t="shared" si="14"/>
        <v>68.259919999999994</v>
      </c>
    </row>
    <row r="407" spans="2:6" hidden="1">
      <c r="B407" s="15">
        <v>2006</v>
      </c>
      <c r="C407" s="16">
        <v>9</v>
      </c>
      <c r="D407" s="16" t="s">
        <v>41</v>
      </c>
      <c r="E407" s="18">
        <v>14.54693333</v>
      </c>
      <c r="F407" s="24">
        <f t="shared" si="14"/>
        <v>58.184479994</v>
      </c>
    </row>
    <row r="408" spans="2:6" hidden="1">
      <c r="B408" s="13">
        <v>2006</v>
      </c>
      <c r="C408" s="14">
        <v>10</v>
      </c>
      <c r="D408" s="14" t="s">
        <v>41</v>
      </c>
      <c r="E408" s="19">
        <v>6.6996666669999998</v>
      </c>
      <c r="F408" s="24">
        <f t="shared" si="14"/>
        <v>44.0594000006</v>
      </c>
    </row>
    <row r="409" spans="2:6" hidden="1">
      <c r="B409" s="15">
        <v>2006</v>
      </c>
      <c r="C409" s="16">
        <v>11</v>
      </c>
      <c r="D409" s="16" t="s">
        <v>41</v>
      </c>
      <c r="E409" s="18">
        <v>-1.5777333330000001</v>
      </c>
      <c r="F409" s="24">
        <f t="shared" si="14"/>
        <v>29.160080000600001</v>
      </c>
    </row>
    <row r="410" spans="2:6" hidden="1">
      <c r="B410" s="13">
        <v>2006</v>
      </c>
      <c r="C410" s="14">
        <v>12</v>
      </c>
      <c r="D410" s="14" t="s">
        <v>41</v>
      </c>
      <c r="E410" s="19">
        <v>-6.0276666670000001</v>
      </c>
      <c r="F410" s="24">
        <f t="shared" si="14"/>
        <v>21.150199999400002</v>
      </c>
    </row>
    <row r="411" spans="2:6" hidden="1">
      <c r="B411" s="15">
        <v>2007</v>
      </c>
      <c r="C411" s="16">
        <v>1</v>
      </c>
      <c r="D411" s="16" t="s">
        <v>41</v>
      </c>
      <c r="E411" s="18">
        <v>-6.2874666670000003</v>
      </c>
      <c r="F411" s="24">
        <f t="shared" si="14"/>
        <v>20.682559999399999</v>
      </c>
    </row>
    <row r="412" spans="2:6" hidden="1">
      <c r="B412" s="13">
        <v>2007</v>
      </c>
      <c r="C412" s="14">
        <v>2</v>
      </c>
      <c r="D412" s="14" t="s">
        <v>41</v>
      </c>
      <c r="E412" s="19">
        <v>-7.9254666670000002</v>
      </c>
      <c r="F412" s="24">
        <f t="shared" si="14"/>
        <v>17.734159999399999</v>
      </c>
    </row>
    <row r="413" spans="2:6" hidden="1">
      <c r="B413" s="15">
        <v>2007</v>
      </c>
      <c r="C413" s="16">
        <v>3</v>
      </c>
      <c r="D413" s="16" t="s">
        <v>41</v>
      </c>
      <c r="E413" s="18">
        <v>-4.4417333330000002</v>
      </c>
      <c r="F413" s="24">
        <f t="shared" si="14"/>
        <v>24.0048800006</v>
      </c>
    </row>
    <row r="414" spans="2:6" hidden="1">
      <c r="B414" s="13">
        <v>2007</v>
      </c>
      <c r="C414" s="14">
        <v>4</v>
      </c>
      <c r="D414" s="14" t="s">
        <v>41</v>
      </c>
      <c r="E414" s="19">
        <v>9.0582666669999998</v>
      </c>
      <c r="F414" s="24">
        <f t="shared" si="14"/>
        <v>48.304880000600001</v>
      </c>
    </row>
    <row r="415" spans="2:6" hidden="1">
      <c r="B415" s="15">
        <v>2007</v>
      </c>
      <c r="C415" s="16">
        <v>5</v>
      </c>
      <c r="D415" s="16" t="s">
        <v>41</v>
      </c>
      <c r="E415" s="18">
        <v>15.5916</v>
      </c>
      <c r="F415" s="24">
        <f t="shared" si="14"/>
        <v>60.064880000000002</v>
      </c>
    </row>
    <row r="416" spans="2:6" hidden="1">
      <c r="B416" s="13">
        <v>2007</v>
      </c>
      <c r="C416" s="14">
        <v>6</v>
      </c>
      <c r="D416" s="14" t="s">
        <v>41</v>
      </c>
      <c r="E416" s="19">
        <v>19.430599999999998</v>
      </c>
      <c r="F416" s="24">
        <f t="shared" si="14"/>
        <v>66.975079999999991</v>
      </c>
    </row>
    <row r="417" spans="2:6" hidden="1">
      <c r="B417" s="15">
        <v>2007</v>
      </c>
      <c r="C417" s="16">
        <v>7</v>
      </c>
      <c r="D417" s="16" t="s">
        <v>41</v>
      </c>
      <c r="E417" s="18">
        <v>22.577133329999999</v>
      </c>
      <c r="F417" s="24">
        <f t="shared" si="14"/>
        <v>72.638839993999994</v>
      </c>
    </row>
    <row r="418" spans="2:6" hidden="1">
      <c r="B418" s="13">
        <v>2007</v>
      </c>
      <c r="C418" s="14">
        <v>8</v>
      </c>
      <c r="D418" s="14" t="s">
        <v>41</v>
      </c>
      <c r="E418" s="19">
        <v>20.9438</v>
      </c>
      <c r="F418" s="24">
        <f t="shared" si="14"/>
        <v>69.69883999999999</v>
      </c>
    </row>
    <row r="419" spans="2:6" hidden="1">
      <c r="B419" s="15">
        <v>2007</v>
      </c>
      <c r="C419" s="16">
        <v>9</v>
      </c>
      <c r="D419" s="16" t="s">
        <v>41</v>
      </c>
      <c r="E419" s="18">
        <v>15.09493333</v>
      </c>
      <c r="F419" s="24">
        <f t="shared" si="14"/>
        <v>59.170879994000003</v>
      </c>
    </row>
    <row r="420" spans="2:6" hidden="1">
      <c r="B420" s="13">
        <v>2007</v>
      </c>
      <c r="C420" s="14">
        <v>10</v>
      </c>
      <c r="D420" s="14" t="s">
        <v>41</v>
      </c>
      <c r="E420" s="19">
        <v>6.1603333329999996</v>
      </c>
      <c r="F420" s="24">
        <f t="shared" si="14"/>
        <v>43.088599999400003</v>
      </c>
    </row>
    <row r="421" spans="2:6" hidden="1">
      <c r="B421" s="15">
        <v>2007</v>
      </c>
      <c r="C421" s="16">
        <v>11</v>
      </c>
      <c r="D421" s="16" t="s">
        <v>41</v>
      </c>
      <c r="E421" s="18">
        <v>-2.5257333329999998</v>
      </c>
      <c r="F421" s="24">
        <f t="shared" si="14"/>
        <v>27.453680000600002</v>
      </c>
    </row>
    <row r="422" spans="2:6" hidden="1">
      <c r="B422" s="13">
        <v>2007</v>
      </c>
      <c r="C422" s="14">
        <v>12</v>
      </c>
      <c r="D422" s="14" t="s">
        <v>41</v>
      </c>
      <c r="E422" s="19">
        <v>-10.37153333</v>
      </c>
      <c r="F422" s="24">
        <f t="shared" si="14"/>
        <v>13.331240005999998</v>
      </c>
    </row>
    <row r="423" spans="2:6" hidden="1">
      <c r="B423" s="15">
        <v>2008</v>
      </c>
      <c r="C423" s="16">
        <v>1</v>
      </c>
      <c r="D423" s="16" t="s">
        <v>41</v>
      </c>
      <c r="E423" s="18">
        <v>-18.10693333</v>
      </c>
      <c r="F423" s="24">
        <f t="shared" si="14"/>
        <v>-0.5924799940000014</v>
      </c>
    </row>
    <row r="424" spans="2:6" hidden="1">
      <c r="B424" s="13">
        <v>2008</v>
      </c>
      <c r="C424" s="14">
        <v>2</v>
      </c>
      <c r="D424" s="14" t="s">
        <v>41</v>
      </c>
      <c r="E424" s="19">
        <v>-11.122733330000001</v>
      </c>
      <c r="F424" s="24">
        <f t="shared" si="14"/>
        <v>11.979080005999997</v>
      </c>
    </row>
    <row r="425" spans="2:6" hidden="1">
      <c r="B425" s="15">
        <v>2008</v>
      </c>
      <c r="C425" s="16">
        <v>3</v>
      </c>
      <c r="D425" s="16" t="s">
        <v>41</v>
      </c>
      <c r="E425" s="18">
        <v>2.4664000000000001</v>
      </c>
      <c r="F425" s="24">
        <f t="shared" si="14"/>
        <v>36.439520000000002</v>
      </c>
    </row>
    <row r="426" spans="2:6" hidden="1">
      <c r="B426" s="13">
        <v>2008</v>
      </c>
      <c r="C426" s="14">
        <v>4</v>
      </c>
      <c r="D426" s="14" t="s">
        <v>41</v>
      </c>
      <c r="E426" s="19">
        <v>8.3320000000000007</v>
      </c>
      <c r="F426" s="24">
        <f t="shared" si="14"/>
        <v>46.997600000000006</v>
      </c>
    </row>
    <row r="427" spans="2:6" hidden="1">
      <c r="B427" s="15">
        <v>2008</v>
      </c>
      <c r="C427" s="16">
        <v>5</v>
      </c>
      <c r="D427" s="16" t="s">
        <v>41</v>
      </c>
      <c r="E427" s="18">
        <v>16.230466669999998</v>
      </c>
      <c r="F427" s="24">
        <f t="shared" si="14"/>
        <v>61.214840006000003</v>
      </c>
    </row>
    <row r="428" spans="2:6" hidden="1">
      <c r="B428" s="13">
        <v>2008</v>
      </c>
      <c r="C428" s="14">
        <v>6</v>
      </c>
      <c r="D428" s="14" t="s">
        <v>41</v>
      </c>
      <c r="E428" s="19">
        <v>20.729533329999999</v>
      </c>
      <c r="F428" s="24">
        <f t="shared" si="14"/>
        <v>69.313159993999989</v>
      </c>
    </row>
    <row r="429" spans="2:6" hidden="1">
      <c r="B429" s="15">
        <v>2008</v>
      </c>
      <c r="C429" s="16">
        <v>7</v>
      </c>
      <c r="D429" s="16" t="s">
        <v>41</v>
      </c>
      <c r="E429" s="18">
        <v>23.837066669999999</v>
      </c>
      <c r="F429" s="24">
        <f t="shared" si="14"/>
        <v>74.906720006</v>
      </c>
    </row>
    <row r="430" spans="2:6" hidden="1">
      <c r="B430" s="13">
        <v>2008</v>
      </c>
      <c r="C430" s="14">
        <v>8</v>
      </c>
      <c r="D430" s="14" t="s">
        <v>41</v>
      </c>
      <c r="E430" s="19">
        <v>21.286133329999998</v>
      </c>
      <c r="F430" s="24">
        <f t="shared" si="14"/>
        <v>70.315039993999989</v>
      </c>
    </row>
    <row r="431" spans="2:6" hidden="1">
      <c r="B431" s="15">
        <v>2008</v>
      </c>
      <c r="C431" s="16">
        <v>9</v>
      </c>
      <c r="D431" s="16" t="s">
        <v>41</v>
      </c>
      <c r="E431" s="18">
        <v>12.4282</v>
      </c>
      <c r="F431" s="24">
        <f t="shared" si="14"/>
        <v>54.370760000000004</v>
      </c>
    </row>
    <row r="432" spans="2:6" hidden="1">
      <c r="B432" s="13">
        <v>2008</v>
      </c>
      <c r="C432" s="14">
        <v>10</v>
      </c>
      <c r="D432" s="14" t="s">
        <v>41</v>
      </c>
      <c r="E432" s="19">
        <v>7.0092666670000003</v>
      </c>
      <c r="F432" s="24">
        <f t="shared" si="14"/>
        <v>44.616680000599999</v>
      </c>
    </row>
    <row r="433" spans="2:6" hidden="1">
      <c r="B433" s="15">
        <v>2008</v>
      </c>
      <c r="C433" s="16">
        <v>11</v>
      </c>
      <c r="D433" s="16" t="s">
        <v>41</v>
      </c>
      <c r="E433" s="18">
        <v>0.65620000000000001</v>
      </c>
      <c r="F433" s="24">
        <f t="shared" si="14"/>
        <v>33.181159999999998</v>
      </c>
    </row>
    <row r="434" spans="2:6" hidden="1">
      <c r="B434" s="13">
        <v>2008</v>
      </c>
      <c r="C434" s="14">
        <v>12</v>
      </c>
      <c r="D434" s="14" t="s">
        <v>41</v>
      </c>
      <c r="E434" s="19">
        <v>-8.9171333330000007</v>
      </c>
      <c r="F434" s="24">
        <f t="shared" si="14"/>
        <v>15.949160000599999</v>
      </c>
    </row>
    <row r="435" spans="2:6" hidden="1">
      <c r="B435" s="15">
        <v>2009</v>
      </c>
      <c r="C435" s="16">
        <v>1</v>
      </c>
      <c r="D435" s="16" t="s">
        <v>41</v>
      </c>
      <c r="E435" s="18">
        <v>-11.58646667</v>
      </c>
      <c r="F435" s="24">
        <f t="shared" si="14"/>
        <v>11.144359993999998</v>
      </c>
    </row>
    <row r="436" spans="2:6" hidden="1">
      <c r="B436" s="13">
        <v>2009</v>
      </c>
      <c r="C436" s="14">
        <v>2</v>
      </c>
      <c r="D436" s="14" t="s">
        <v>41</v>
      </c>
      <c r="E436" s="19">
        <v>-11.058666669999999</v>
      </c>
      <c r="F436" s="24">
        <f t="shared" si="14"/>
        <v>12.094399994</v>
      </c>
    </row>
    <row r="437" spans="2:6" hidden="1">
      <c r="B437" s="15">
        <v>2009</v>
      </c>
      <c r="C437" s="16">
        <v>3</v>
      </c>
      <c r="D437" s="16" t="s">
        <v>41</v>
      </c>
      <c r="E437" s="18">
        <v>-1.9781333329999999</v>
      </c>
      <c r="F437" s="24">
        <f t="shared" si="14"/>
        <v>28.439360000600001</v>
      </c>
    </row>
    <row r="438" spans="2:6" hidden="1">
      <c r="B438" s="13">
        <v>2009</v>
      </c>
      <c r="C438" s="14">
        <v>4</v>
      </c>
      <c r="D438" s="14" t="s">
        <v>41</v>
      </c>
      <c r="E438" s="19">
        <v>6.3887999999999998</v>
      </c>
      <c r="F438" s="24">
        <f t="shared" si="14"/>
        <v>43.499839999999999</v>
      </c>
    </row>
    <row r="439" spans="2:6" hidden="1">
      <c r="B439" s="15">
        <v>2009</v>
      </c>
      <c r="C439" s="16">
        <v>5</v>
      </c>
      <c r="D439" s="16" t="s">
        <v>41</v>
      </c>
      <c r="E439" s="18">
        <v>14.38093333</v>
      </c>
      <c r="F439" s="24">
        <f t="shared" si="14"/>
        <v>57.885679994</v>
      </c>
    </row>
    <row r="440" spans="2:6" hidden="1">
      <c r="B440" s="13">
        <v>2009</v>
      </c>
      <c r="C440" s="14">
        <v>6</v>
      </c>
      <c r="D440" s="14" t="s">
        <v>41</v>
      </c>
      <c r="E440" s="19">
        <v>19.523933329999998</v>
      </c>
      <c r="F440" s="24">
        <f t="shared" si="14"/>
        <v>67.143079994000004</v>
      </c>
    </row>
    <row r="441" spans="2:6" hidden="1">
      <c r="B441" s="15">
        <v>2009</v>
      </c>
      <c r="C441" s="16">
        <v>7</v>
      </c>
      <c r="D441" s="16" t="s">
        <v>41</v>
      </c>
      <c r="E441" s="18">
        <v>21.3292</v>
      </c>
      <c r="F441" s="24">
        <f t="shared" si="14"/>
        <v>70.392560000000003</v>
      </c>
    </row>
    <row r="442" spans="2:6" hidden="1">
      <c r="B442" s="13">
        <v>2009</v>
      </c>
      <c r="C442" s="14">
        <v>8</v>
      </c>
      <c r="D442" s="14" t="s">
        <v>41</v>
      </c>
      <c r="E442" s="19">
        <v>19.368066670000001</v>
      </c>
      <c r="F442" s="24">
        <f t="shared" si="14"/>
        <v>66.862520006000011</v>
      </c>
    </row>
    <row r="443" spans="2:6" hidden="1">
      <c r="B443" s="15">
        <v>2009</v>
      </c>
      <c r="C443" s="16">
        <v>9</v>
      </c>
      <c r="D443" s="16" t="s">
        <v>41</v>
      </c>
      <c r="E443" s="18">
        <v>14.05826667</v>
      </c>
      <c r="F443" s="24">
        <f t="shared" si="14"/>
        <v>57.304880006000005</v>
      </c>
    </row>
    <row r="444" spans="2:6" hidden="1">
      <c r="B444" s="13">
        <v>2009</v>
      </c>
      <c r="C444" s="14">
        <v>10</v>
      </c>
      <c r="D444" s="14" t="s">
        <v>41</v>
      </c>
      <c r="E444" s="19">
        <v>6.7842666669999998</v>
      </c>
      <c r="F444" s="24">
        <f t="shared" si="14"/>
        <v>44.211680000599998</v>
      </c>
    </row>
    <row r="445" spans="2:6" hidden="1">
      <c r="B445" s="15">
        <v>2009</v>
      </c>
      <c r="C445" s="16">
        <v>11</v>
      </c>
      <c r="D445" s="16" t="s">
        <v>41</v>
      </c>
      <c r="E445" s="18">
        <v>-2.2406000000000001</v>
      </c>
      <c r="F445" s="24">
        <f t="shared" si="14"/>
        <v>27.966920000000002</v>
      </c>
    </row>
    <row r="446" spans="2:6" hidden="1">
      <c r="B446" s="13">
        <v>2009</v>
      </c>
      <c r="C446" s="14">
        <v>12</v>
      </c>
      <c r="D446" s="14" t="s">
        <v>41</v>
      </c>
      <c r="E446" s="19">
        <v>-10.462733330000001</v>
      </c>
      <c r="F446" s="24">
        <f t="shared" si="14"/>
        <v>13.167080005999999</v>
      </c>
    </row>
    <row r="447" spans="2:6" hidden="1">
      <c r="B447" s="15">
        <v>2010</v>
      </c>
      <c r="C447" s="16">
        <v>1</v>
      </c>
      <c r="D447" s="16" t="s">
        <v>41</v>
      </c>
      <c r="E447" s="18">
        <v>-15.3734</v>
      </c>
      <c r="F447" s="24">
        <f t="shared" si="14"/>
        <v>4.3278800000000004</v>
      </c>
    </row>
    <row r="448" spans="2:6" hidden="1">
      <c r="B448" s="13">
        <v>2010</v>
      </c>
      <c r="C448" s="14">
        <v>2</v>
      </c>
      <c r="D448" s="14" t="s">
        <v>41</v>
      </c>
      <c r="E448" s="19">
        <v>-15.39593333</v>
      </c>
      <c r="F448" s="24">
        <f t="shared" si="14"/>
        <v>4.2873200059999981</v>
      </c>
    </row>
    <row r="449" spans="2:6" hidden="1">
      <c r="B449" s="15">
        <v>2010</v>
      </c>
      <c r="C449" s="16">
        <v>3</v>
      </c>
      <c r="D449" s="16" t="s">
        <v>41</v>
      </c>
      <c r="E449" s="18">
        <v>-3.6576</v>
      </c>
      <c r="F449" s="24">
        <f t="shared" si="14"/>
        <v>25.416319999999999</v>
      </c>
    </row>
    <row r="450" spans="2:6" hidden="1">
      <c r="B450" s="13">
        <v>2010</v>
      </c>
      <c r="C450" s="14">
        <v>4</v>
      </c>
      <c r="D450" s="14" t="s">
        <v>41</v>
      </c>
      <c r="E450" s="19">
        <v>7.1066000000000003</v>
      </c>
      <c r="F450" s="24">
        <f t="shared" ref="F450:F513" si="15">(E450 * 1.8) + 32</f>
        <v>44.791879999999999</v>
      </c>
    </row>
    <row r="451" spans="2:6" hidden="1">
      <c r="B451" s="15">
        <v>2010</v>
      </c>
      <c r="C451" s="16">
        <v>5</v>
      </c>
      <c r="D451" s="16" t="s">
        <v>41</v>
      </c>
      <c r="E451" s="18">
        <v>14.746266670000001</v>
      </c>
      <c r="F451" s="24">
        <f t="shared" si="15"/>
        <v>58.543280006000003</v>
      </c>
    </row>
    <row r="452" spans="2:6" hidden="1">
      <c r="B452" s="13">
        <v>2010</v>
      </c>
      <c r="C452" s="14">
        <v>6</v>
      </c>
      <c r="D452" s="14" t="s">
        <v>41</v>
      </c>
      <c r="E452" s="19">
        <v>21.688866669999999</v>
      </c>
      <c r="F452" s="24">
        <f t="shared" si="15"/>
        <v>71.039960006000001</v>
      </c>
    </row>
    <row r="453" spans="2:6" hidden="1">
      <c r="B453" s="15">
        <v>2010</v>
      </c>
      <c r="C453" s="16">
        <v>7</v>
      </c>
      <c r="D453" s="16" t="s">
        <v>41</v>
      </c>
      <c r="E453" s="18">
        <v>21.7484</v>
      </c>
      <c r="F453" s="24">
        <f t="shared" si="15"/>
        <v>71.147120000000001</v>
      </c>
    </row>
    <row r="454" spans="2:6" hidden="1">
      <c r="B454" s="13">
        <v>2010</v>
      </c>
      <c r="C454" s="14">
        <v>8</v>
      </c>
      <c r="D454" s="14" t="s">
        <v>41</v>
      </c>
      <c r="E454" s="19">
        <v>22.116733329999999</v>
      </c>
      <c r="F454" s="24">
        <f t="shared" si="15"/>
        <v>71.81011999399999</v>
      </c>
    </row>
    <row r="455" spans="2:6" hidden="1">
      <c r="B455" s="15">
        <v>2010</v>
      </c>
      <c r="C455" s="16">
        <v>9</v>
      </c>
      <c r="D455" s="16" t="s">
        <v>41</v>
      </c>
      <c r="E455" s="18">
        <v>14.500133330000001</v>
      </c>
      <c r="F455" s="24">
        <f t="shared" si="15"/>
        <v>58.100239994000006</v>
      </c>
    </row>
    <row r="456" spans="2:6" hidden="1">
      <c r="B456" s="13">
        <v>2010</v>
      </c>
      <c r="C456" s="14">
        <v>10</v>
      </c>
      <c r="D456" s="14" t="s">
        <v>41</v>
      </c>
      <c r="E456" s="19">
        <v>6.5080666669999996</v>
      </c>
      <c r="F456" s="24">
        <f t="shared" si="15"/>
        <v>43.714520000600004</v>
      </c>
    </row>
    <row r="457" spans="2:6" hidden="1">
      <c r="B457" s="15">
        <v>2010</v>
      </c>
      <c r="C457" s="16">
        <v>11</v>
      </c>
      <c r="D457" s="16" t="s">
        <v>41</v>
      </c>
      <c r="E457" s="18">
        <v>1.5489999999999999</v>
      </c>
      <c r="F457" s="24">
        <f t="shared" si="15"/>
        <v>34.788200000000003</v>
      </c>
    </row>
    <row r="458" spans="2:6" hidden="1">
      <c r="B458" s="13">
        <v>2010</v>
      </c>
      <c r="C458" s="14">
        <v>12</v>
      </c>
      <c r="D458" s="14" t="s">
        <v>41</v>
      </c>
      <c r="E458" s="19">
        <v>-9.5836666669999993</v>
      </c>
      <c r="F458" s="24">
        <f t="shared" si="15"/>
        <v>14.749399999400001</v>
      </c>
    </row>
    <row r="459" spans="2:6" hidden="1">
      <c r="B459" s="15">
        <v>2011</v>
      </c>
      <c r="C459" s="16">
        <v>1</v>
      </c>
      <c r="D459" s="16" t="s">
        <v>41</v>
      </c>
      <c r="E459" s="18">
        <v>-16.10766667</v>
      </c>
      <c r="F459" s="24">
        <f t="shared" si="15"/>
        <v>3.0061999939999993</v>
      </c>
    </row>
    <row r="460" spans="2:6" hidden="1">
      <c r="B460" s="13">
        <v>2011</v>
      </c>
      <c r="C460" s="14">
        <v>2</v>
      </c>
      <c r="D460" s="14" t="s">
        <v>41</v>
      </c>
      <c r="E460" s="19">
        <v>-12.2202</v>
      </c>
      <c r="F460" s="24">
        <f t="shared" si="15"/>
        <v>10.003640000000001</v>
      </c>
    </row>
    <row r="461" spans="2:6" hidden="1">
      <c r="B461" s="15">
        <v>2011</v>
      </c>
      <c r="C461" s="16">
        <v>3</v>
      </c>
      <c r="D461" s="16" t="s">
        <v>41</v>
      </c>
      <c r="E461" s="18">
        <v>-4.9427333329999996</v>
      </c>
      <c r="F461" s="24">
        <f t="shared" si="15"/>
        <v>23.103080000600002</v>
      </c>
    </row>
    <row r="462" spans="2:6" hidden="1">
      <c r="B462" s="13">
        <v>2011</v>
      </c>
      <c r="C462" s="14">
        <v>4</v>
      </c>
      <c r="D462" s="14" t="s">
        <v>41</v>
      </c>
      <c r="E462" s="19">
        <v>9.2807999999999993</v>
      </c>
      <c r="F462" s="24">
        <f t="shared" si="15"/>
        <v>48.705439999999996</v>
      </c>
    </row>
    <row r="463" spans="2:6" hidden="1">
      <c r="B463" s="15">
        <v>2011</v>
      </c>
      <c r="C463" s="16">
        <v>5</v>
      </c>
      <c r="D463" s="16" t="s">
        <v>41</v>
      </c>
      <c r="E463" s="18">
        <v>15.08706667</v>
      </c>
      <c r="F463" s="24">
        <f t="shared" si="15"/>
        <v>59.156720006</v>
      </c>
    </row>
    <row r="464" spans="2:6" hidden="1">
      <c r="B464" s="13">
        <v>2011</v>
      </c>
      <c r="C464" s="14">
        <v>6</v>
      </c>
      <c r="D464" s="14" t="s">
        <v>41</v>
      </c>
      <c r="E464" s="19">
        <v>20.663</v>
      </c>
      <c r="F464" s="24">
        <f t="shared" si="15"/>
        <v>69.193399999999997</v>
      </c>
    </row>
    <row r="465" spans="2:6" hidden="1">
      <c r="B465" s="15">
        <v>2011</v>
      </c>
      <c r="C465" s="16">
        <v>7</v>
      </c>
      <c r="D465" s="16" t="s">
        <v>41</v>
      </c>
      <c r="E465" s="18">
        <v>22.435733330000001</v>
      </c>
      <c r="F465" s="24">
        <f t="shared" si="15"/>
        <v>72.384319994000009</v>
      </c>
    </row>
    <row r="466" spans="2:6" hidden="1">
      <c r="B466" s="13">
        <v>2011</v>
      </c>
      <c r="C466" s="14">
        <v>8</v>
      </c>
      <c r="D466" s="14" t="s">
        <v>41</v>
      </c>
      <c r="E466" s="19">
        <v>19.836266670000001</v>
      </c>
      <c r="F466" s="24">
        <f t="shared" si="15"/>
        <v>67.70528000600001</v>
      </c>
    </row>
    <row r="467" spans="2:6" hidden="1">
      <c r="B467" s="15">
        <v>2011</v>
      </c>
      <c r="C467" s="16">
        <v>9</v>
      </c>
      <c r="D467" s="16" t="s">
        <v>41</v>
      </c>
      <c r="E467" s="18">
        <v>15.35186667</v>
      </c>
      <c r="F467" s="24">
        <f t="shared" si="15"/>
        <v>59.633360006000004</v>
      </c>
    </row>
    <row r="468" spans="2:6" hidden="1">
      <c r="B468" s="13">
        <v>2011</v>
      </c>
      <c r="C468" s="14">
        <v>10</v>
      </c>
      <c r="D468" s="14" t="s">
        <v>41</v>
      </c>
      <c r="E468" s="19">
        <v>7.335266667</v>
      </c>
      <c r="F468" s="24">
        <f t="shared" si="15"/>
        <v>45.203480000600003</v>
      </c>
    </row>
    <row r="469" spans="2:6" hidden="1">
      <c r="B469" s="15">
        <v>2011</v>
      </c>
      <c r="C469" s="16">
        <v>11</v>
      </c>
      <c r="D469" s="16" t="s">
        <v>41</v>
      </c>
      <c r="E469" s="18">
        <v>-5.7991999999999999</v>
      </c>
      <c r="F469" s="24">
        <f t="shared" si="15"/>
        <v>21.561439999999997</v>
      </c>
    </row>
    <row r="470" spans="2:6" hidden="1">
      <c r="B470" s="13">
        <v>2011</v>
      </c>
      <c r="C470" s="14">
        <v>12</v>
      </c>
      <c r="D470" s="14" t="s">
        <v>41</v>
      </c>
      <c r="E470" s="19">
        <v>-11.909000000000001</v>
      </c>
      <c r="F470" s="24">
        <f t="shared" si="15"/>
        <v>10.563799999999997</v>
      </c>
    </row>
    <row r="471" spans="2:6" hidden="1">
      <c r="B471" s="15">
        <v>2012</v>
      </c>
      <c r="C471" s="16">
        <v>1</v>
      </c>
      <c r="D471" s="16" t="s">
        <v>41</v>
      </c>
      <c r="E471" s="18">
        <v>-15.687466669999999</v>
      </c>
      <c r="F471" s="24">
        <f t="shared" si="15"/>
        <v>3.7625599940000001</v>
      </c>
    </row>
    <row r="472" spans="2:6" hidden="1">
      <c r="B472" s="13">
        <v>2012</v>
      </c>
      <c r="C472" s="14">
        <v>2</v>
      </c>
      <c r="D472" s="14" t="s">
        <v>41</v>
      </c>
      <c r="E472" s="19">
        <v>-17.3216</v>
      </c>
      <c r="F472" s="24">
        <f t="shared" si="15"/>
        <v>0.82112000000000052</v>
      </c>
    </row>
    <row r="473" spans="2:6" hidden="1">
      <c r="B473" s="15">
        <v>2012</v>
      </c>
      <c r="C473" s="16">
        <v>3</v>
      </c>
      <c r="D473" s="16" t="s">
        <v>41</v>
      </c>
      <c r="E473" s="18">
        <v>-3.9325333329999999</v>
      </c>
      <c r="F473" s="24">
        <f t="shared" si="15"/>
        <v>24.921440000600001</v>
      </c>
    </row>
    <row r="474" spans="2:6" hidden="1">
      <c r="B474" s="13">
        <v>2012</v>
      </c>
      <c r="C474" s="14">
        <v>4</v>
      </c>
      <c r="D474" s="14" t="s">
        <v>41</v>
      </c>
      <c r="E474" s="19">
        <v>12.18426667</v>
      </c>
      <c r="F474" s="24">
        <f t="shared" si="15"/>
        <v>53.931680006000001</v>
      </c>
    </row>
    <row r="475" spans="2:6" hidden="1">
      <c r="B475" s="15">
        <v>2012</v>
      </c>
      <c r="C475" s="16">
        <v>5</v>
      </c>
      <c r="D475" s="16" t="s">
        <v>41</v>
      </c>
      <c r="E475" s="18">
        <v>16.250866670000001</v>
      </c>
      <c r="F475" s="24">
        <f t="shared" si="15"/>
        <v>61.251560006000005</v>
      </c>
    </row>
    <row r="476" spans="2:6" hidden="1">
      <c r="B476" s="13">
        <v>2012</v>
      </c>
      <c r="C476" s="14">
        <v>6</v>
      </c>
      <c r="D476" s="14" t="s">
        <v>41</v>
      </c>
      <c r="E476" s="19">
        <v>21.8904</v>
      </c>
      <c r="F476" s="24">
        <f t="shared" si="15"/>
        <v>71.402720000000002</v>
      </c>
    </row>
    <row r="477" spans="2:6" hidden="1">
      <c r="B477" s="15">
        <v>2012</v>
      </c>
      <c r="C477" s="16">
        <v>7</v>
      </c>
      <c r="D477" s="16" t="s">
        <v>41</v>
      </c>
      <c r="E477" s="18">
        <v>23.653400000000001</v>
      </c>
      <c r="F477" s="24">
        <f t="shared" si="15"/>
        <v>74.576120000000003</v>
      </c>
    </row>
    <row r="478" spans="2:6" hidden="1">
      <c r="B478" s="13">
        <v>2012</v>
      </c>
      <c r="C478" s="14">
        <v>8</v>
      </c>
      <c r="D478" s="14" t="s">
        <v>41</v>
      </c>
      <c r="E478" s="19">
        <v>21.7334</v>
      </c>
      <c r="F478" s="24">
        <f t="shared" si="15"/>
        <v>71.12012</v>
      </c>
    </row>
    <row r="479" spans="2:6" hidden="1">
      <c r="B479" s="15">
        <v>2012</v>
      </c>
      <c r="C479" s="16">
        <v>9</v>
      </c>
      <c r="D479" s="16" t="s">
        <v>41</v>
      </c>
      <c r="E479" s="18">
        <v>14.558199999999999</v>
      </c>
      <c r="F479" s="24">
        <f t="shared" si="15"/>
        <v>58.20476</v>
      </c>
    </row>
    <row r="480" spans="2:6" hidden="1">
      <c r="B480" s="13">
        <v>2012</v>
      </c>
      <c r="C480" s="14">
        <v>10</v>
      </c>
      <c r="D480" s="14" t="s">
        <v>41</v>
      </c>
      <c r="E480" s="19">
        <v>7.2069333330000003</v>
      </c>
      <c r="F480" s="24">
        <f t="shared" si="15"/>
        <v>44.972479999400001</v>
      </c>
    </row>
    <row r="481" spans="2:6" hidden="1">
      <c r="B481" s="15">
        <v>2012</v>
      </c>
      <c r="C481" s="16">
        <v>11</v>
      </c>
      <c r="D481" s="16" t="s">
        <v>41</v>
      </c>
      <c r="E481" s="18">
        <v>-3.1214</v>
      </c>
      <c r="F481" s="24">
        <f t="shared" si="15"/>
        <v>26.38148</v>
      </c>
    </row>
    <row r="482" spans="2:6" hidden="1">
      <c r="B482" s="13">
        <v>2012</v>
      </c>
      <c r="C482" s="14">
        <v>12</v>
      </c>
      <c r="D482" s="14" t="s">
        <v>41</v>
      </c>
      <c r="E482" s="19">
        <v>-15.807133329999999</v>
      </c>
      <c r="F482" s="24">
        <f t="shared" si="15"/>
        <v>3.5471600060000021</v>
      </c>
    </row>
    <row r="483" spans="2:6" hidden="1">
      <c r="B483" s="15">
        <v>2013</v>
      </c>
      <c r="C483" s="16">
        <v>1</v>
      </c>
      <c r="D483" s="16" t="s">
        <v>41</v>
      </c>
      <c r="E483" s="18">
        <v>-10.85386667</v>
      </c>
      <c r="F483" s="24">
        <f t="shared" si="15"/>
        <v>12.463039993999999</v>
      </c>
    </row>
    <row r="484" spans="2:6" hidden="1">
      <c r="B484" s="13">
        <v>2013</v>
      </c>
      <c r="C484" s="14">
        <v>2</v>
      </c>
      <c r="D484" s="14" t="s">
        <v>41</v>
      </c>
      <c r="E484" s="19">
        <v>-9.4674666670000001</v>
      </c>
      <c r="F484" s="24">
        <f t="shared" si="15"/>
        <v>14.958559999399998</v>
      </c>
    </row>
    <row r="485" spans="2:6" hidden="1">
      <c r="B485" s="15">
        <v>2013</v>
      </c>
      <c r="C485" s="16">
        <v>3</v>
      </c>
      <c r="D485" s="16" t="s">
        <v>41</v>
      </c>
      <c r="E485" s="18">
        <v>-0.83279999999999998</v>
      </c>
      <c r="F485" s="24">
        <f t="shared" si="15"/>
        <v>30.500959999999999</v>
      </c>
    </row>
    <row r="486" spans="2:6" hidden="1">
      <c r="B486" s="13">
        <v>2013</v>
      </c>
      <c r="C486" s="14">
        <v>4</v>
      </c>
      <c r="D486" s="14" t="s">
        <v>41</v>
      </c>
      <c r="E486" s="19">
        <v>8.4155333330000008</v>
      </c>
      <c r="F486" s="24">
        <f t="shared" si="15"/>
        <v>47.147959999400001</v>
      </c>
    </row>
    <row r="487" spans="2:6" hidden="1">
      <c r="B487" s="15">
        <v>2013</v>
      </c>
      <c r="C487" s="16">
        <v>5</v>
      </c>
      <c r="D487" s="16" t="s">
        <v>41</v>
      </c>
      <c r="E487" s="18">
        <v>14.133466670000001</v>
      </c>
      <c r="F487" s="24">
        <f t="shared" si="15"/>
        <v>57.440240006000003</v>
      </c>
    </row>
    <row r="488" spans="2:6" hidden="1">
      <c r="B488" s="13">
        <v>2013</v>
      </c>
      <c r="C488" s="14">
        <v>6</v>
      </c>
      <c r="D488" s="14" t="s">
        <v>41</v>
      </c>
      <c r="E488" s="19">
        <v>19.520066669999999</v>
      </c>
      <c r="F488" s="24">
        <f t="shared" si="15"/>
        <v>67.136120005999999</v>
      </c>
    </row>
    <row r="489" spans="2:6" hidden="1">
      <c r="B489" s="15">
        <v>2013</v>
      </c>
      <c r="C489" s="16">
        <v>7</v>
      </c>
      <c r="D489" s="16" t="s">
        <v>41</v>
      </c>
      <c r="E489" s="18">
        <v>21.395466670000001</v>
      </c>
      <c r="F489" s="24">
        <f t="shared" si="15"/>
        <v>70.511840006</v>
      </c>
    </row>
    <row r="490" spans="2:6" hidden="1">
      <c r="B490" s="13">
        <v>2013</v>
      </c>
      <c r="C490" s="14">
        <v>8</v>
      </c>
      <c r="D490" s="14" t="s">
        <v>41</v>
      </c>
      <c r="E490" s="19">
        <v>19.984866669999999</v>
      </c>
      <c r="F490" s="24">
        <f t="shared" si="15"/>
        <v>67.972760006000001</v>
      </c>
    </row>
    <row r="491" spans="2:6" hidden="1">
      <c r="B491" s="15">
        <v>2000</v>
      </c>
      <c r="C491" s="16">
        <v>2</v>
      </c>
      <c r="D491" s="16" t="s">
        <v>42</v>
      </c>
      <c r="E491" s="18">
        <v>0.84384210500000001</v>
      </c>
      <c r="F491" s="24">
        <f t="shared" si="15"/>
        <v>33.518915788999998</v>
      </c>
    </row>
    <row r="492" spans="2:6" hidden="1">
      <c r="B492" s="13">
        <v>2000</v>
      </c>
      <c r="C492" s="14">
        <v>3</v>
      </c>
      <c r="D492" s="14" t="s">
        <v>42</v>
      </c>
      <c r="E492" s="19">
        <v>8.582752632</v>
      </c>
      <c r="F492" s="24">
        <f t="shared" si="15"/>
        <v>47.448954737600005</v>
      </c>
    </row>
    <row r="493" spans="2:6" hidden="1">
      <c r="B493" s="15">
        <v>2000</v>
      </c>
      <c r="C493" s="16">
        <v>4</v>
      </c>
      <c r="D493" s="16" t="s">
        <v>42</v>
      </c>
      <c r="E493" s="18">
        <v>14.45637105</v>
      </c>
      <c r="F493" s="24">
        <f t="shared" si="15"/>
        <v>58.021467889999997</v>
      </c>
    </row>
    <row r="494" spans="2:6" hidden="1">
      <c r="B494" s="13">
        <v>2000</v>
      </c>
      <c r="C494" s="14">
        <v>5</v>
      </c>
      <c r="D494" s="14" t="s">
        <v>42</v>
      </c>
      <c r="E494" s="19">
        <v>20.472163160000001</v>
      </c>
      <c r="F494" s="24">
        <f t="shared" si="15"/>
        <v>68.849893688000009</v>
      </c>
    </row>
    <row r="495" spans="2:6" hidden="1">
      <c r="B495" s="15">
        <v>2000</v>
      </c>
      <c r="C495" s="16">
        <v>6</v>
      </c>
      <c r="D495" s="16" t="s">
        <v>42</v>
      </c>
      <c r="E495" s="18">
        <v>23.985315790000001</v>
      </c>
      <c r="F495" s="24">
        <f t="shared" si="15"/>
        <v>75.173568422000002</v>
      </c>
    </row>
    <row r="496" spans="2:6" hidden="1">
      <c r="B496" s="13">
        <v>2000</v>
      </c>
      <c r="C496" s="14">
        <v>7</v>
      </c>
      <c r="D496" s="14" t="s">
        <v>42</v>
      </c>
      <c r="E496" s="19">
        <v>26.452284209999998</v>
      </c>
      <c r="F496" s="24">
        <f t="shared" si="15"/>
        <v>79.614111578000006</v>
      </c>
    </row>
    <row r="497" spans="2:6" hidden="1">
      <c r="B497" s="15">
        <v>2000</v>
      </c>
      <c r="C497" s="16">
        <v>8</v>
      </c>
      <c r="D497" s="16" t="s">
        <v>42</v>
      </c>
      <c r="E497" s="18">
        <v>25.008257889999999</v>
      </c>
      <c r="F497" s="24">
        <f t="shared" si="15"/>
        <v>77.014864201999998</v>
      </c>
    </row>
    <row r="498" spans="2:6" hidden="1">
      <c r="B498" s="13">
        <v>2000</v>
      </c>
      <c r="C498" s="14">
        <v>9</v>
      </c>
      <c r="D498" s="14" t="s">
        <v>42</v>
      </c>
      <c r="E498" s="19">
        <v>20.894715789999999</v>
      </c>
      <c r="F498" s="24">
        <f t="shared" si="15"/>
        <v>69.610488422000003</v>
      </c>
    </row>
    <row r="499" spans="2:6" hidden="1">
      <c r="B499" s="15">
        <v>2000</v>
      </c>
      <c r="C499" s="16">
        <v>10</v>
      </c>
      <c r="D499" s="16" t="s">
        <v>42</v>
      </c>
      <c r="E499" s="18">
        <v>14.17863421</v>
      </c>
      <c r="F499" s="24">
        <f t="shared" si="15"/>
        <v>57.521541577999997</v>
      </c>
    </row>
    <row r="500" spans="2:6" hidden="1">
      <c r="B500" s="13">
        <v>2000</v>
      </c>
      <c r="C500" s="14">
        <v>11</v>
      </c>
      <c r="D500" s="14" t="s">
        <v>42</v>
      </c>
      <c r="E500" s="19">
        <v>6.1536894740000001</v>
      </c>
      <c r="F500" s="24">
        <f t="shared" si="15"/>
        <v>43.076641053199999</v>
      </c>
    </row>
    <row r="501" spans="2:6" hidden="1">
      <c r="B501" s="15">
        <v>2000</v>
      </c>
      <c r="C501" s="16">
        <v>12</v>
      </c>
      <c r="D501" s="16" t="s">
        <v>42</v>
      </c>
      <c r="E501" s="18">
        <v>1.8251842110000001</v>
      </c>
      <c r="F501" s="24">
        <f t="shared" si="15"/>
        <v>35.285331579800001</v>
      </c>
    </row>
    <row r="502" spans="2:6" hidden="1">
      <c r="B502" s="13">
        <v>2001</v>
      </c>
      <c r="C502" s="14">
        <v>1</v>
      </c>
      <c r="D502" s="14" t="s">
        <v>42</v>
      </c>
      <c r="E502" s="19">
        <v>-1.1575736839999999</v>
      </c>
      <c r="F502" s="24">
        <f t="shared" si="15"/>
        <v>29.9163673688</v>
      </c>
    </row>
    <row r="503" spans="2:6" hidden="1">
      <c r="B503" s="15">
        <v>2001</v>
      </c>
      <c r="C503" s="16">
        <v>2</v>
      </c>
      <c r="D503" s="16" t="s">
        <v>42</v>
      </c>
      <c r="E503" s="18">
        <v>1.8870105260000001</v>
      </c>
      <c r="F503" s="24">
        <f t="shared" si="15"/>
        <v>35.396618946800004</v>
      </c>
    </row>
    <row r="504" spans="2:6" hidden="1">
      <c r="B504" s="13">
        <v>2001</v>
      </c>
      <c r="C504" s="14">
        <v>3</v>
      </c>
      <c r="D504" s="14" t="s">
        <v>42</v>
      </c>
      <c r="E504" s="19">
        <v>8.4761842109999996</v>
      </c>
      <c r="F504" s="24">
        <f t="shared" si="15"/>
        <v>47.257131579800003</v>
      </c>
    </row>
    <row r="505" spans="2:6" hidden="1">
      <c r="B505" s="15">
        <v>2001</v>
      </c>
      <c r="C505" s="16">
        <v>4</v>
      </c>
      <c r="D505" s="16" t="s">
        <v>42</v>
      </c>
      <c r="E505" s="18">
        <v>14.13153421</v>
      </c>
      <c r="F505" s="24">
        <f t="shared" si="15"/>
        <v>57.436761578000002</v>
      </c>
    </row>
    <row r="506" spans="2:6" hidden="1">
      <c r="B506" s="13">
        <v>2001</v>
      </c>
      <c r="C506" s="14">
        <v>5</v>
      </c>
      <c r="D506" s="14" t="s">
        <v>42</v>
      </c>
      <c r="E506" s="19">
        <v>20.647910530000001</v>
      </c>
      <c r="F506" s="24">
        <f t="shared" si="15"/>
        <v>69.166238953999994</v>
      </c>
    </row>
    <row r="507" spans="2:6" hidden="1">
      <c r="B507" s="15">
        <v>2001</v>
      </c>
      <c r="C507" s="16">
        <v>6</v>
      </c>
      <c r="D507" s="16" t="s">
        <v>42</v>
      </c>
      <c r="E507" s="18">
        <v>23.840326319999999</v>
      </c>
      <c r="F507" s="24">
        <f t="shared" si="15"/>
        <v>74.912587376000005</v>
      </c>
    </row>
    <row r="508" spans="2:6" hidden="1">
      <c r="B508" s="13">
        <v>2001</v>
      </c>
      <c r="C508" s="14">
        <v>7</v>
      </c>
      <c r="D508" s="14" t="s">
        <v>42</v>
      </c>
      <c r="E508" s="19">
        <v>26.31341316</v>
      </c>
      <c r="F508" s="24">
        <f t="shared" si="15"/>
        <v>79.364143687999999</v>
      </c>
    </row>
    <row r="509" spans="2:6" hidden="1">
      <c r="B509" s="15">
        <v>2001</v>
      </c>
      <c r="C509" s="16">
        <v>8</v>
      </c>
      <c r="D509" s="16" t="s">
        <v>42</v>
      </c>
      <c r="E509" s="18">
        <v>24.571484210000001</v>
      </c>
      <c r="F509" s="24">
        <f t="shared" si="15"/>
        <v>76.228671578000004</v>
      </c>
    </row>
    <row r="510" spans="2:6" hidden="1">
      <c r="B510" s="13">
        <v>2001</v>
      </c>
      <c r="C510" s="14">
        <v>9</v>
      </c>
      <c r="D510" s="14" t="s">
        <v>42</v>
      </c>
      <c r="E510" s="19">
        <v>20.88292105</v>
      </c>
      <c r="F510" s="24">
        <f t="shared" si="15"/>
        <v>69.589257889999999</v>
      </c>
    </row>
    <row r="511" spans="2:6" hidden="1">
      <c r="B511" s="15">
        <v>2001</v>
      </c>
      <c r="C511" s="16">
        <v>10</v>
      </c>
      <c r="D511" s="16" t="s">
        <v>42</v>
      </c>
      <c r="E511" s="18">
        <v>15.51368158</v>
      </c>
      <c r="F511" s="24">
        <f t="shared" si="15"/>
        <v>59.924626844000002</v>
      </c>
    </row>
    <row r="512" spans="2:6" hidden="1">
      <c r="B512" s="13">
        <v>2001</v>
      </c>
      <c r="C512" s="14">
        <v>11</v>
      </c>
      <c r="D512" s="14" t="s">
        <v>42</v>
      </c>
      <c r="E512" s="19">
        <v>8.0981210529999998</v>
      </c>
      <c r="F512" s="24">
        <f t="shared" si="15"/>
        <v>46.576617895399998</v>
      </c>
    </row>
    <row r="513" spans="2:6" hidden="1">
      <c r="B513" s="15">
        <v>2001</v>
      </c>
      <c r="C513" s="16">
        <v>12</v>
      </c>
      <c r="D513" s="16" t="s">
        <v>42</v>
      </c>
      <c r="E513" s="18">
        <v>0.37434736800000001</v>
      </c>
      <c r="F513" s="24">
        <f t="shared" si="15"/>
        <v>32.673825262400001</v>
      </c>
    </row>
    <row r="514" spans="2:6" hidden="1">
      <c r="B514" s="13">
        <v>2002</v>
      </c>
      <c r="C514" s="14">
        <v>1</v>
      </c>
      <c r="D514" s="14" t="s">
        <v>42</v>
      </c>
      <c r="E514" s="19">
        <v>1.7352973679999999</v>
      </c>
      <c r="F514" s="24">
        <f t="shared" ref="F514:F577" si="16">(E514 * 1.8) + 32</f>
        <v>35.123535262399997</v>
      </c>
    </row>
    <row r="515" spans="2:6" hidden="1">
      <c r="B515" s="15">
        <v>2002</v>
      </c>
      <c r="C515" s="16">
        <v>2</v>
      </c>
      <c r="D515" s="16" t="s">
        <v>42</v>
      </c>
      <c r="E515" s="18">
        <v>5.1373236840000001</v>
      </c>
      <c r="F515" s="24">
        <f t="shared" si="16"/>
        <v>41.247182631200005</v>
      </c>
    </row>
    <row r="516" spans="2:6" hidden="1">
      <c r="B516" s="13">
        <v>2002</v>
      </c>
      <c r="C516" s="14">
        <v>3</v>
      </c>
      <c r="D516" s="14" t="s">
        <v>42</v>
      </c>
      <c r="E516" s="19">
        <v>10.26727895</v>
      </c>
      <c r="F516" s="24">
        <f t="shared" si="16"/>
        <v>50.481102109999995</v>
      </c>
    </row>
    <row r="517" spans="2:6" hidden="1">
      <c r="B517" s="15">
        <v>2002</v>
      </c>
      <c r="C517" s="16">
        <v>4</v>
      </c>
      <c r="D517" s="16" t="s">
        <v>42</v>
      </c>
      <c r="E517" s="18">
        <v>14.850223679999999</v>
      </c>
      <c r="F517" s="24">
        <f t="shared" si="16"/>
        <v>58.730402624</v>
      </c>
    </row>
    <row r="518" spans="2:6" hidden="1">
      <c r="B518" s="13">
        <v>2002</v>
      </c>
      <c r="C518" s="14">
        <v>5</v>
      </c>
      <c r="D518" s="14" t="s">
        <v>42</v>
      </c>
      <c r="E518" s="19">
        <v>19.62770789</v>
      </c>
      <c r="F518" s="24">
        <f t="shared" si="16"/>
        <v>67.329874201999999</v>
      </c>
    </row>
    <row r="519" spans="2:6" hidden="1">
      <c r="B519" s="15">
        <v>2002</v>
      </c>
      <c r="C519" s="16">
        <v>6</v>
      </c>
      <c r="D519" s="16" t="s">
        <v>42</v>
      </c>
      <c r="E519" s="18">
        <v>23.888065789999999</v>
      </c>
      <c r="F519" s="24">
        <f t="shared" si="16"/>
        <v>74.998518421999989</v>
      </c>
    </row>
    <row r="520" spans="2:6" hidden="1">
      <c r="B520" s="13">
        <v>2002</v>
      </c>
      <c r="C520" s="14">
        <v>7</v>
      </c>
      <c r="D520" s="14" t="s">
        <v>42</v>
      </c>
      <c r="E520" s="19">
        <v>25.754994740000001</v>
      </c>
      <c r="F520" s="24">
        <f t="shared" si="16"/>
        <v>78.358990532000007</v>
      </c>
    </row>
    <row r="521" spans="2:6" hidden="1">
      <c r="B521" s="15">
        <v>2002</v>
      </c>
      <c r="C521" s="16">
        <v>8</v>
      </c>
      <c r="D521" s="16" t="s">
        <v>42</v>
      </c>
      <c r="E521" s="18">
        <v>24.418310529999999</v>
      </c>
      <c r="F521" s="24">
        <f t="shared" si="16"/>
        <v>75.952958953999996</v>
      </c>
    </row>
    <row r="522" spans="2:6" hidden="1">
      <c r="B522" s="13">
        <v>2002</v>
      </c>
      <c r="C522" s="14">
        <v>9</v>
      </c>
      <c r="D522" s="14" t="s">
        <v>42</v>
      </c>
      <c r="E522" s="19">
        <v>20.571568419999998</v>
      </c>
      <c r="F522" s="24">
        <f t="shared" si="16"/>
        <v>69.028823156000001</v>
      </c>
    </row>
    <row r="523" spans="2:6" hidden="1">
      <c r="B523" s="15">
        <v>2002</v>
      </c>
      <c r="C523" s="16">
        <v>10</v>
      </c>
      <c r="D523" s="16" t="s">
        <v>42</v>
      </c>
      <c r="E523" s="18">
        <v>13.92050789</v>
      </c>
      <c r="F523" s="24">
        <f t="shared" si="16"/>
        <v>57.056914202000002</v>
      </c>
    </row>
    <row r="524" spans="2:6" hidden="1">
      <c r="B524" s="13">
        <v>2002</v>
      </c>
      <c r="C524" s="14">
        <v>11</v>
      </c>
      <c r="D524" s="14" t="s">
        <v>42</v>
      </c>
      <c r="E524" s="19">
        <v>6.673068421</v>
      </c>
      <c r="F524" s="24">
        <f t="shared" si="16"/>
        <v>44.011523157799999</v>
      </c>
    </row>
    <row r="525" spans="2:6" hidden="1">
      <c r="B525" s="15">
        <v>2002</v>
      </c>
      <c r="C525" s="16">
        <v>12</v>
      </c>
      <c r="D525" s="16" t="s">
        <v>42</v>
      </c>
      <c r="E525" s="18">
        <v>0.66744210500000001</v>
      </c>
      <c r="F525" s="24">
        <f t="shared" si="16"/>
        <v>33.201395789000003</v>
      </c>
    </row>
    <row r="526" spans="2:6" hidden="1">
      <c r="B526" s="13">
        <v>2003</v>
      </c>
      <c r="C526" s="14">
        <v>1</v>
      </c>
      <c r="D526" s="14" t="s">
        <v>42</v>
      </c>
      <c r="E526" s="19">
        <v>-0.48547631600000002</v>
      </c>
      <c r="F526" s="24">
        <f t="shared" si="16"/>
        <v>31.1261426312</v>
      </c>
    </row>
    <row r="527" spans="2:6" hidden="1">
      <c r="B527" s="15">
        <v>2003</v>
      </c>
      <c r="C527" s="16">
        <v>2</v>
      </c>
      <c r="D527" s="16" t="s">
        <v>42</v>
      </c>
      <c r="E527" s="18">
        <v>3.7115236839999999</v>
      </c>
      <c r="F527" s="24">
        <f t="shared" si="16"/>
        <v>38.680742631199998</v>
      </c>
    </row>
    <row r="528" spans="2:6" hidden="1">
      <c r="B528" s="13">
        <v>2003</v>
      </c>
      <c r="C528" s="14">
        <v>3</v>
      </c>
      <c r="D528" s="14" t="s">
        <v>42</v>
      </c>
      <c r="E528" s="19">
        <v>7.9200894740000001</v>
      </c>
      <c r="F528" s="24">
        <f t="shared" si="16"/>
        <v>46.256161053200003</v>
      </c>
    </row>
    <row r="529" spans="2:6" hidden="1">
      <c r="B529" s="15">
        <v>2003</v>
      </c>
      <c r="C529" s="16">
        <v>4</v>
      </c>
      <c r="D529" s="16" t="s">
        <v>42</v>
      </c>
      <c r="E529" s="18">
        <v>14.733531579999999</v>
      </c>
      <c r="F529" s="24">
        <f t="shared" si="16"/>
        <v>58.520356843999998</v>
      </c>
    </row>
    <row r="530" spans="2:6" hidden="1">
      <c r="B530" s="13">
        <v>2003</v>
      </c>
      <c r="C530" s="14">
        <v>5</v>
      </c>
      <c r="D530" s="14" t="s">
        <v>42</v>
      </c>
      <c r="E530" s="19">
        <v>19.810713159999999</v>
      </c>
      <c r="F530" s="24">
        <f t="shared" si="16"/>
        <v>67.659283688000002</v>
      </c>
    </row>
    <row r="531" spans="2:6" hidden="1">
      <c r="B531" s="15">
        <v>2003</v>
      </c>
      <c r="C531" s="16">
        <v>6</v>
      </c>
      <c r="D531" s="16" t="s">
        <v>42</v>
      </c>
      <c r="E531" s="18">
        <v>23.34275263</v>
      </c>
      <c r="F531" s="24">
        <f t="shared" si="16"/>
        <v>74.016954733999995</v>
      </c>
    </row>
    <row r="532" spans="2:6" hidden="1">
      <c r="B532" s="13">
        <v>2003</v>
      </c>
      <c r="C532" s="14">
        <v>7</v>
      </c>
      <c r="D532" s="14" t="s">
        <v>42</v>
      </c>
      <c r="E532" s="19">
        <v>25.490368419999999</v>
      </c>
      <c r="F532" s="24">
        <f t="shared" si="16"/>
        <v>77.882663156000007</v>
      </c>
    </row>
    <row r="533" spans="2:6" hidden="1">
      <c r="B533" s="15">
        <v>2003</v>
      </c>
      <c r="C533" s="16">
        <v>8</v>
      </c>
      <c r="D533" s="16" t="s">
        <v>42</v>
      </c>
      <c r="E533" s="18">
        <v>24.6478</v>
      </c>
      <c r="F533" s="24">
        <f t="shared" si="16"/>
        <v>76.366039999999998</v>
      </c>
    </row>
    <row r="534" spans="2:6" hidden="1">
      <c r="B534" s="13">
        <v>2003</v>
      </c>
      <c r="C534" s="14">
        <v>9</v>
      </c>
      <c r="D534" s="14" t="s">
        <v>42</v>
      </c>
      <c r="E534" s="19">
        <v>21.153513159999999</v>
      </c>
      <c r="F534" s="24">
        <f t="shared" si="16"/>
        <v>70.076323688000002</v>
      </c>
    </row>
    <row r="535" spans="2:6" hidden="1">
      <c r="B535" s="15">
        <v>2003</v>
      </c>
      <c r="C535" s="16">
        <v>10</v>
      </c>
      <c r="D535" s="16" t="s">
        <v>42</v>
      </c>
      <c r="E535" s="18">
        <v>14.39485526</v>
      </c>
      <c r="F535" s="24">
        <f t="shared" si="16"/>
        <v>57.910739468000003</v>
      </c>
    </row>
    <row r="536" spans="2:6" hidden="1">
      <c r="B536" s="13">
        <v>2003</v>
      </c>
      <c r="C536" s="14">
        <v>11</v>
      </c>
      <c r="D536" s="14" t="s">
        <v>42</v>
      </c>
      <c r="E536" s="19">
        <v>7.5595263160000004</v>
      </c>
      <c r="F536" s="24">
        <f t="shared" si="16"/>
        <v>45.6071473688</v>
      </c>
    </row>
    <row r="537" spans="2:6" hidden="1">
      <c r="B537" s="15">
        <v>2003</v>
      </c>
      <c r="C537" s="16">
        <v>12</v>
      </c>
      <c r="D537" s="16" t="s">
        <v>42</v>
      </c>
      <c r="E537" s="18">
        <v>1.4859026319999999</v>
      </c>
      <c r="F537" s="24">
        <f t="shared" si="16"/>
        <v>34.674624737599999</v>
      </c>
    </row>
    <row r="538" spans="2:6" hidden="1">
      <c r="B538" s="13">
        <v>2004</v>
      </c>
      <c r="C538" s="14">
        <v>1</v>
      </c>
      <c r="D538" s="14" t="s">
        <v>42</v>
      </c>
      <c r="E538" s="19">
        <v>-0.40303421099999998</v>
      </c>
      <c r="F538" s="24">
        <f t="shared" si="16"/>
        <v>31.274538420199999</v>
      </c>
    </row>
    <row r="539" spans="2:6" hidden="1">
      <c r="B539" s="15">
        <v>2004</v>
      </c>
      <c r="C539" s="16">
        <v>2</v>
      </c>
      <c r="D539" s="16" t="s">
        <v>42</v>
      </c>
      <c r="E539" s="18">
        <v>4.2651789469999999</v>
      </c>
      <c r="F539" s="24">
        <f t="shared" si="16"/>
        <v>39.677322104600002</v>
      </c>
    </row>
    <row r="540" spans="2:6" hidden="1">
      <c r="B540" s="13">
        <v>2004</v>
      </c>
      <c r="C540" s="14">
        <v>3</v>
      </c>
      <c r="D540" s="14" t="s">
        <v>42</v>
      </c>
      <c r="E540" s="19">
        <v>8.2561236840000003</v>
      </c>
      <c r="F540" s="24">
        <f t="shared" si="16"/>
        <v>46.861022631200001</v>
      </c>
    </row>
    <row r="541" spans="2:6" hidden="1">
      <c r="B541" s="15">
        <v>2004</v>
      </c>
      <c r="C541" s="16">
        <v>4</v>
      </c>
      <c r="D541" s="16" t="s">
        <v>42</v>
      </c>
      <c r="E541" s="18">
        <v>15.57452105</v>
      </c>
      <c r="F541" s="24">
        <f t="shared" si="16"/>
        <v>60.034137889999997</v>
      </c>
    </row>
    <row r="542" spans="2:6" hidden="1">
      <c r="B542" s="13">
        <v>2004</v>
      </c>
      <c r="C542" s="14">
        <v>5</v>
      </c>
      <c r="D542" s="14" t="s">
        <v>42</v>
      </c>
      <c r="E542" s="19">
        <v>19.655750000000001</v>
      </c>
      <c r="F542" s="24">
        <f t="shared" si="16"/>
        <v>67.380349999999993</v>
      </c>
    </row>
    <row r="543" spans="2:6" hidden="1">
      <c r="B543" s="15">
        <v>2004</v>
      </c>
      <c r="C543" s="16">
        <v>6</v>
      </c>
      <c r="D543" s="16" t="s">
        <v>42</v>
      </c>
      <c r="E543" s="18">
        <v>23.630792110000002</v>
      </c>
      <c r="F543" s="24">
        <f t="shared" si="16"/>
        <v>74.535425798000006</v>
      </c>
    </row>
    <row r="544" spans="2:6" hidden="1">
      <c r="B544" s="13">
        <v>2004</v>
      </c>
      <c r="C544" s="14">
        <v>7</v>
      </c>
      <c r="D544" s="14" t="s">
        <v>42</v>
      </c>
      <c r="E544" s="19">
        <v>25.40553684</v>
      </c>
      <c r="F544" s="24">
        <f t="shared" si="16"/>
        <v>77.729966312000002</v>
      </c>
    </row>
    <row r="545" spans="2:6" hidden="1">
      <c r="B545" s="15">
        <v>2004</v>
      </c>
      <c r="C545" s="16">
        <v>8</v>
      </c>
      <c r="D545" s="16" t="s">
        <v>42</v>
      </c>
      <c r="E545" s="18">
        <v>24.450510529999999</v>
      </c>
      <c r="F545" s="24">
        <f t="shared" si="16"/>
        <v>76.010918954000005</v>
      </c>
    </row>
    <row r="546" spans="2:6" hidden="1">
      <c r="B546" s="13">
        <v>2004</v>
      </c>
      <c r="C546" s="14">
        <v>9</v>
      </c>
      <c r="D546" s="14" t="s">
        <v>42</v>
      </c>
      <c r="E546" s="19">
        <v>20.809763159999999</v>
      </c>
      <c r="F546" s="24">
        <f t="shared" si="16"/>
        <v>69.457573687999997</v>
      </c>
    </row>
    <row r="547" spans="2:6" hidden="1">
      <c r="B547" s="15">
        <v>2004</v>
      </c>
      <c r="C547" s="16">
        <v>10</v>
      </c>
      <c r="D547" s="16" t="s">
        <v>42</v>
      </c>
      <c r="E547" s="18">
        <v>14.48698158</v>
      </c>
      <c r="F547" s="24">
        <f t="shared" si="16"/>
        <v>58.076566843999998</v>
      </c>
    </row>
    <row r="548" spans="2:6" hidden="1">
      <c r="B548" s="13">
        <v>2004</v>
      </c>
      <c r="C548" s="14">
        <v>11</v>
      </c>
      <c r="D548" s="14" t="s">
        <v>42</v>
      </c>
      <c r="E548" s="19">
        <v>8.8234552629999996</v>
      </c>
      <c r="F548" s="24">
        <f t="shared" si="16"/>
        <v>47.882219473399999</v>
      </c>
    </row>
    <row r="549" spans="2:6" hidden="1">
      <c r="B549" s="15">
        <v>2004</v>
      </c>
      <c r="C549" s="16">
        <v>12</v>
      </c>
      <c r="D549" s="16" t="s">
        <v>42</v>
      </c>
      <c r="E549" s="18">
        <v>1.6213289470000001</v>
      </c>
      <c r="F549" s="24">
        <f t="shared" si="16"/>
        <v>34.918392104600002</v>
      </c>
    </row>
    <row r="550" spans="2:6" hidden="1">
      <c r="B550" s="13">
        <v>2005</v>
      </c>
      <c r="C550" s="14">
        <v>1</v>
      </c>
      <c r="D550" s="14" t="s">
        <v>42</v>
      </c>
      <c r="E550" s="19">
        <v>-1.2564815789999999</v>
      </c>
      <c r="F550" s="24">
        <f t="shared" si="16"/>
        <v>29.7383331578</v>
      </c>
    </row>
    <row r="551" spans="2:6" hidden="1">
      <c r="B551" s="15">
        <v>2005</v>
      </c>
      <c r="C551" s="16">
        <v>2</v>
      </c>
      <c r="D551" s="16" t="s">
        <v>42</v>
      </c>
      <c r="E551" s="18">
        <v>-0.13562368399999999</v>
      </c>
      <c r="F551" s="24">
        <f t="shared" si="16"/>
        <v>31.7558773688</v>
      </c>
    </row>
    <row r="552" spans="2:6" hidden="1">
      <c r="B552" s="13">
        <v>2005</v>
      </c>
      <c r="C552" s="14">
        <v>3</v>
      </c>
      <c r="D552" s="14" t="s">
        <v>42</v>
      </c>
      <c r="E552" s="19">
        <v>6.8407894740000001</v>
      </c>
      <c r="F552" s="24">
        <f t="shared" si="16"/>
        <v>44.313421053200003</v>
      </c>
    </row>
    <row r="553" spans="2:6" hidden="1">
      <c r="B553" s="15">
        <v>2005</v>
      </c>
      <c r="C553" s="16">
        <v>4</v>
      </c>
      <c r="D553" s="16" t="s">
        <v>42</v>
      </c>
      <c r="E553" s="18">
        <v>15.56459737</v>
      </c>
      <c r="F553" s="24">
        <f t="shared" si="16"/>
        <v>60.016275266000001</v>
      </c>
    </row>
    <row r="554" spans="2:6" hidden="1">
      <c r="B554" s="13">
        <v>2005</v>
      </c>
      <c r="C554" s="14">
        <v>5</v>
      </c>
      <c r="D554" s="14" t="s">
        <v>42</v>
      </c>
      <c r="E554" s="19">
        <v>19.70853421</v>
      </c>
      <c r="F554" s="24">
        <f t="shared" si="16"/>
        <v>67.47536157799999</v>
      </c>
    </row>
    <row r="555" spans="2:6" hidden="1">
      <c r="B555" s="15">
        <v>2005</v>
      </c>
      <c r="C555" s="16">
        <v>6</v>
      </c>
      <c r="D555" s="16" t="s">
        <v>42</v>
      </c>
      <c r="E555" s="18">
        <v>24.508694739999999</v>
      </c>
      <c r="F555" s="24">
        <f t="shared" si="16"/>
        <v>76.115650531999989</v>
      </c>
    </row>
    <row r="556" spans="2:6" hidden="1">
      <c r="B556" s="13">
        <v>2005</v>
      </c>
      <c r="C556" s="14">
        <v>7</v>
      </c>
      <c r="D556" s="14" t="s">
        <v>42</v>
      </c>
      <c r="E556" s="19">
        <v>26.031631579999999</v>
      </c>
      <c r="F556" s="24">
        <f t="shared" si="16"/>
        <v>78.856936843999989</v>
      </c>
    </row>
    <row r="557" spans="2:6" hidden="1">
      <c r="B557" s="15">
        <v>2005</v>
      </c>
      <c r="C557" s="16">
        <v>8</v>
      </c>
      <c r="D557" s="16" t="s">
        <v>42</v>
      </c>
      <c r="E557" s="18">
        <v>24.41856842</v>
      </c>
      <c r="F557" s="24">
        <f t="shared" si="16"/>
        <v>75.953423155999999</v>
      </c>
    </row>
    <row r="558" spans="2:6" hidden="1">
      <c r="B558" s="13">
        <v>2005</v>
      </c>
      <c r="C558" s="14">
        <v>9</v>
      </c>
      <c r="D558" s="14" t="s">
        <v>42</v>
      </c>
      <c r="E558" s="19">
        <v>21.62146053</v>
      </c>
      <c r="F558" s="24">
        <f t="shared" si="16"/>
        <v>70.918628953999999</v>
      </c>
    </row>
    <row r="559" spans="2:6" hidden="1">
      <c r="B559" s="15">
        <v>2005</v>
      </c>
      <c r="C559" s="16">
        <v>10</v>
      </c>
      <c r="D559" s="16" t="s">
        <v>42</v>
      </c>
      <c r="E559" s="18">
        <v>14.869176319999999</v>
      </c>
      <c r="F559" s="24">
        <f t="shared" si="16"/>
        <v>58.764517376000001</v>
      </c>
    </row>
    <row r="560" spans="2:6" hidden="1">
      <c r="B560" s="13">
        <v>2005</v>
      </c>
      <c r="C560" s="14">
        <v>11</v>
      </c>
      <c r="D560" s="14" t="s">
        <v>42</v>
      </c>
      <c r="E560" s="19">
        <v>9.3963552630000002</v>
      </c>
      <c r="F560" s="24">
        <f t="shared" si="16"/>
        <v>48.913439473400004</v>
      </c>
    </row>
    <row r="561" spans="2:6" hidden="1">
      <c r="B561" s="15">
        <v>2005</v>
      </c>
      <c r="C561" s="16">
        <v>12</v>
      </c>
      <c r="D561" s="16" t="s">
        <v>42</v>
      </c>
      <c r="E561" s="18">
        <v>-0.25811315800000001</v>
      </c>
      <c r="F561" s="24">
        <f t="shared" si="16"/>
        <v>31.5353963156</v>
      </c>
    </row>
    <row r="562" spans="2:6" hidden="1">
      <c r="B562" s="13">
        <v>2006</v>
      </c>
      <c r="C562" s="14">
        <v>1</v>
      </c>
      <c r="D562" s="14" t="s">
        <v>42</v>
      </c>
      <c r="E562" s="19">
        <v>-0.200657895</v>
      </c>
      <c r="F562" s="24">
        <f t="shared" si="16"/>
        <v>31.638815788999999</v>
      </c>
    </row>
    <row r="563" spans="2:6" hidden="1">
      <c r="B563" s="15">
        <v>2006</v>
      </c>
      <c r="C563" s="16">
        <v>2</v>
      </c>
      <c r="D563" s="16" t="s">
        <v>42</v>
      </c>
      <c r="E563" s="18">
        <v>1.9839315790000001</v>
      </c>
      <c r="F563" s="24">
        <f t="shared" si="16"/>
        <v>35.5710768422</v>
      </c>
    </row>
    <row r="564" spans="2:6" hidden="1">
      <c r="B564" s="13">
        <v>2006</v>
      </c>
      <c r="C564" s="14">
        <v>3</v>
      </c>
      <c r="D564" s="14" t="s">
        <v>42</v>
      </c>
      <c r="E564" s="19">
        <v>8.3804973680000003</v>
      </c>
      <c r="F564" s="24">
        <f t="shared" si="16"/>
        <v>47.084895262400003</v>
      </c>
    </row>
    <row r="565" spans="2:6" hidden="1">
      <c r="B565" s="15">
        <v>2006</v>
      </c>
      <c r="C565" s="16">
        <v>4</v>
      </c>
      <c r="D565" s="16" t="s">
        <v>42</v>
      </c>
      <c r="E565" s="18">
        <v>14.503394739999999</v>
      </c>
      <c r="F565" s="24">
        <f t="shared" si="16"/>
        <v>58.106110532000002</v>
      </c>
    </row>
    <row r="566" spans="2:6" hidden="1">
      <c r="B566" s="13">
        <v>2006</v>
      </c>
      <c r="C566" s="14">
        <v>5</v>
      </c>
      <c r="D566" s="14" t="s">
        <v>42</v>
      </c>
      <c r="E566" s="19">
        <v>19.93803947</v>
      </c>
      <c r="F566" s="24">
        <f t="shared" si="16"/>
        <v>67.888471046000006</v>
      </c>
    </row>
    <row r="567" spans="2:6" hidden="1">
      <c r="B567" s="15">
        <v>2006</v>
      </c>
      <c r="C567" s="16">
        <v>6</v>
      </c>
      <c r="D567" s="16" t="s">
        <v>42</v>
      </c>
      <c r="E567" s="18">
        <v>23.847421050000001</v>
      </c>
      <c r="F567" s="24">
        <f t="shared" si="16"/>
        <v>74.925357890000001</v>
      </c>
    </row>
    <row r="568" spans="2:6" hidden="1">
      <c r="B568" s="13">
        <v>2006</v>
      </c>
      <c r="C568" s="14">
        <v>7</v>
      </c>
      <c r="D568" s="14" t="s">
        <v>42</v>
      </c>
      <c r="E568" s="19">
        <v>25.981468419999999</v>
      </c>
      <c r="F568" s="24">
        <f t="shared" si="16"/>
        <v>78.766643156000001</v>
      </c>
    </row>
    <row r="569" spans="2:6" hidden="1">
      <c r="B569" s="15">
        <v>2006</v>
      </c>
      <c r="C569" s="16">
        <v>8</v>
      </c>
      <c r="D569" s="16" t="s">
        <v>42</v>
      </c>
      <c r="E569" s="18">
        <v>25.695568420000001</v>
      </c>
      <c r="F569" s="24">
        <f t="shared" si="16"/>
        <v>78.252023156000007</v>
      </c>
    </row>
    <row r="570" spans="2:6" hidden="1">
      <c r="B570" s="13">
        <v>2006</v>
      </c>
      <c r="C570" s="14">
        <v>9</v>
      </c>
      <c r="D570" s="14" t="s">
        <v>42</v>
      </c>
      <c r="E570" s="19">
        <v>20.428268419999998</v>
      </c>
      <c r="F570" s="24">
        <f t="shared" si="16"/>
        <v>68.770883155999996</v>
      </c>
    </row>
    <row r="571" spans="2:6" hidden="1">
      <c r="B571" s="15">
        <v>2006</v>
      </c>
      <c r="C571" s="16">
        <v>10</v>
      </c>
      <c r="D571" s="16" t="s">
        <v>42</v>
      </c>
      <c r="E571" s="18">
        <v>16.748031579999999</v>
      </c>
      <c r="F571" s="24">
        <f t="shared" si="16"/>
        <v>62.146456843999999</v>
      </c>
    </row>
    <row r="572" spans="2:6" hidden="1">
      <c r="B572" s="13">
        <v>2006</v>
      </c>
      <c r="C572" s="14">
        <v>11</v>
      </c>
      <c r="D572" s="14" t="s">
        <v>42</v>
      </c>
      <c r="E572" s="19">
        <v>9.0152605260000005</v>
      </c>
      <c r="F572" s="24">
        <f t="shared" si="16"/>
        <v>48.227468946800002</v>
      </c>
    </row>
    <row r="573" spans="2:6" hidden="1">
      <c r="B573" s="15">
        <v>2006</v>
      </c>
      <c r="C573" s="16">
        <v>12</v>
      </c>
      <c r="D573" s="16" t="s">
        <v>42</v>
      </c>
      <c r="E573" s="18">
        <v>1.793447368</v>
      </c>
      <c r="F573" s="24">
        <f t="shared" si="16"/>
        <v>35.228205262400003</v>
      </c>
    </row>
    <row r="574" spans="2:6" hidden="1">
      <c r="B574" s="13">
        <v>2007</v>
      </c>
      <c r="C574" s="14">
        <v>1</v>
      </c>
      <c r="D574" s="14" t="s">
        <v>42</v>
      </c>
      <c r="E574" s="19">
        <v>0.32834999999999998</v>
      </c>
      <c r="F574" s="24">
        <f t="shared" si="16"/>
        <v>32.591030000000003</v>
      </c>
    </row>
    <row r="575" spans="2:6" hidden="1">
      <c r="B575" s="15">
        <v>2007</v>
      </c>
      <c r="C575" s="16">
        <v>2</v>
      </c>
      <c r="D575" s="16" t="s">
        <v>42</v>
      </c>
      <c r="E575" s="18">
        <v>5.9252447369999999</v>
      </c>
      <c r="F575" s="24">
        <f t="shared" si="16"/>
        <v>42.665440526600001</v>
      </c>
    </row>
    <row r="576" spans="2:6" hidden="1">
      <c r="B576" s="13">
        <v>2007</v>
      </c>
      <c r="C576" s="14">
        <v>3</v>
      </c>
      <c r="D576" s="14" t="s">
        <v>42</v>
      </c>
      <c r="E576" s="19">
        <v>8.3412026319999999</v>
      </c>
      <c r="F576" s="24">
        <f t="shared" si="16"/>
        <v>47.014164737599998</v>
      </c>
    </row>
    <row r="577" spans="2:6" hidden="1">
      <c r="B577" s="15">
        <v>2007</v>
      </c>
      <c r="C577" s="16">
        <v>4</v>
      </c>
      <c r="D577" s="16" t="s">
        <v>42</v>
      </c>
      <c r="E577" s="18">
        <v>13.995397369999999</v>
      </c>
      <c r="F577" s="24">
        <f t="shared" si="16"/>
        <v>57.191715266000003</v>
      </c>
    </row>
    <row r="578" spans="2:6" hidden="1">
      <c r="B578" s="13">
        <v>2007</v>
      </c>
      <c r="C578" s="14">
        <v>5</v>
      </c>
      <c r="D578" s="14" t="s">
        <v>42</v>
      </c>
      <c r="E578" s="19">
        <v>20.966110530000002</v>
      </c>
      <c r="F578" s="24">
        <f t="shared" ref="F578:F641" si="17">(E578 * 1.8) + 32</f>
        <v>69.73899895400001</v>
      </c>
    </row>
    <row r="579" spans="2:6" hidden="1">
      <c r="B579" s="15">
        <v>2007</v>
      </c>
      <c r="C579" s="16">
        <v>6</v>
      </c>
      <c r="D579" s="16" t="s">
        <v>42</v>
      </c>
      <c r="E579" s="18">
        <v>24.090802629999999</v>
      </c>
      <c r="F579" s="24">
        <f t="shared" si="17"/>
        <v>75.363444733999998</v>
      </c>
    </row>
    <row r="580" spans="2:6" hidden="1">
      <c r="B580" s="13">
        <v>2007</v>
      </c>
      <c r="C580" s="14">
        <v>7</v>
      </c>
      <c r="D580" s="14" t="s">
        <v>42</v>
      </c>
      <c r="E580" s="19">
        <v>25.712536839999999</v>
      </c>
      <c r="F580" s="24">
        <f t="shared" si="17"/>
        <v>78.282566312</v>
      </c>
    </row>
    <row r="581" spans="2:6" hidden="1">
      <c r="B581" s="15">
        <v>2007</v>
      </c>
      <c r="C581" s="16">
        <v>8</v>
      </c>
      <c r="D581" s="16" t="s">
        <v>42</v>
      </c>
      <c r="E581" s="18">
        <v>25.366518419999998</v>
      </c>
      <c r="F581" s="24">
        <f t="shared" si="17"/>
        <v>77.659733156000001</v>
      </c>
    </row>
    <row r="582" spans="2:6" hidden="1">
      <c r="B582" s="13">
        <v>2007</v>
      </c>
      <c r="C582" s="14">
        <v>9</v>
      </c>
      <c r="D582" s="14" t="s">
        <v>42</v>
      </c>
      <c r="E582" s="19">
        <v>20.987910530000001</v>
      </c>
      <c r="F582" s="24">
        <f t="shared" si="17"/>
        <v>69.778238954000003</v>
      </c>
    </row>
    <row r="583" spans="2:6" hidden="1">
      <c r="B583" s="15">
        <v>2007</v>
      </c>
      <c r="C583" s="16">
        <v>10</v>
      </c>
      <c r="D583" s="16" t="s">
        <v>42</v>
      </c>
      <c r="E583" s="18">
        <v>14.7479</v>
      </c>
      <c r="F583" s="24">
        <f t="shared" si="17"/>
        <v>58.546219999999998</v>
      </c>
    </row>
    <row r="584" spans="2:6" hidden="1">
      <c r="B584" s="13">
        <v>2007</v>
      </c>
      <c r="C584" s="14">
        <v>11</v>
      </c>
      <c r="D584" s="14" t="s">
        <v>42</v>
      </c>
      <c r="E584" s="19">
        <v>7.9595236839999997</v>
      </c>
      <c r="F584" s="24">
        <f t="shared" si="17"/>
        <v>46.327142631199997</v>
      </c>
    </row>
    <row r="585" spans="2:6" hidden="1">
      <c r="B585" s="15">
        <v>2007</v>
      </c>
      <c r="C585" s="16">
        <v>12</v>
      </c>
      <c r="D585" s="16" t="s">
        <v>42</v>
      </c>
      <c r="E585" s="18">
        <v>2.7854657889999999</v>
      </c>
      <c r="F585" s="24">
        <f t="shared" si="17"/>
        <v>37.013838420200003</v>
      </c>
    </row>
    <row r="586" spans="2:6" hidden="1">
      <c r="B586" s="13">
        <v>2008</v>
      </c>
      <c r="C586" s="14">
        <v>1</v>
      </c>
      <c r="D586" s="14" t="s">
        <v>42</v>
      </c>
      <c r="E586" s="19">
        <v>-2.0185052630000002</v>
      </c>
      <c r="F586" s="24">
        <f t="shared" si="17"/>
        <v>28.366690526599999</v>
      </c>
    </row>
    <row r="587" spans="2:6" hidden="1">
      <c r="B587" s="15">
        <v>2008</v>
      </c>
      <c r="C587" s="16">
        <v>2</v>
      </c>
      <c r="D587" s="16" t="s">
        <v>42</v>
      </c>
      <c r="E587" s="18">
        <v>0.43320263199999998</v>
      </c>
      <c r="F587" s="24">
        <f t="shared" si="17"/>
        <v>32.779764737599997</v>
      </c>
    </row>
    <row r="588" spans="2:6" hidden="1">
      <c r="B588" s="13">
        <v>2008</v>
      </c>
      <c r="C588" s="14">
        <v>3</v>
      </c>
      <c r="D588" s="14" t="s">
        <v>42</v>
      </c>
      <c r="E588" s="19">
        <v>10.03721316</v>
      </c>
      <c r="F588" s="24">
        <f t="shared" si="17"/>
        <v>50.066983688000001</v>
      </c>
    </row>
    <row r="589" spans="2:6" hidden="1">
      <c r="B589" s="15">
        <v>2008</v>
      </c>
      <c r="C589" s="16">
        <v>4</v>
      </c>
      <c r="D589" s="16" t="s">
        <v>42</v>
      </c>
      <c r="E589" s="18">
        <v>15.24442105</v>
      </c>
      <c r="F589" s="24">
        <f t="shared" si="17"/>
        <v>59.439957890000002</v>
      </c>
    </row>
    <row r="590" spans="2:6" hidden="1">
      <c r="B590" s="13">
        <v>2008</v>
      </c>
      <c r="C590" s="14">
        <v>5</v>
      </c>
      <c r="D590" s="14" t="s">
        <v>42</v>
      </c>
      <c r="E590" s="19">
        <v>19.967339469999999</v>
      </c>
      <c r="F590" s="24">
        <f t="shared" si="17"/>
        <v>67.941211046000006</v>
      </c>
    </row>
    <row r="591" spans="2:6" hidden="1">
      <c r="B591" s="15">
        <v>2008</v>
      </c>
      <c r="C591" s="16">
        <v>6</v>
      </c>
      <c r="D591" s="16" t="s">
        <v>42</v>
      </c>
      <c r="E591" s="18">
        <v>23.175110530000001</v>
      </c>
      <c r="F591" s="24">
        <f t="shared" si="17"/>
        <v>73.715198954000002</v>
      </c>
    </row>
    <row r="592" spans="2:6" hidden="1">
      <c r="B592" s="13">
        <v>2008</v>
      </c>
      <c r="C592" s="14">
        <v>7</v>
      </c>
      <c r="D592" s="14" t="s">
        <v>42</v>
      </c>
      <c r="E592" s="19">
        <v>25.749071050000001</v>
      </c>
      <c r="F592" s="24">
        <f t="shared" si="17"/>
        <v>78.348327890000007</v>
      </c>
    </row>
    <row r="593" spans="2:6" hidden="1">
      <c r="B593" s="15">
        <v>2008</v>
      </c>
      <c r="C593" s="16">
        <v>8</v>
      </c>
      <c r="D593" s="16" t="s">
        <v>42</v>
      </c>
      <c r="E593" s="18">
        <v>24.696850000000001</v>
      </c>
      <c r="F593" s="24">
        <f t="shared" si="17"/>
        <v>76.454329999999999</v>
      </c>
    </row>
    <row r="594" spans="2:6" hidden="1">
      <c r="B594" s="13">
        <v>2008</v>
      </c>
      <c r="C594" s="14">
        <v>9</v>
      </c>
      <c r="D594" s="14" t="s">
        <v>42</v>
      </c>
      <c r="E594" s="19">
        <v>21.289423679999999</v>
      </c>
      <c r="F594" s="24">
        <f t="shared" si="17"/>
        <v>70.320962624000003</v>
      </c>
    </row>
    <row r="595" spans="2:6" hidden="1">
      <c r="B595" s="15">
        <v>2008</v>
      </c>
      <c r="C595" s="16">
        <v>10</v>
      </c>
      <c r="D595" s="16" t="s">
        <v>42</v>
      </c>
      <c r="E595" s="18">
        <v>15.79353158</v>
      </c>
      <c r="F595" s="24">
        <f t="shared" si="17"/>
        <v>60.428356844</v>
      </c>
    </row>
    <row r="596" spans="2:6" hidden="1">
      <c r="B596" s="13">
        <v>2008</v>
      </c>
      <c r="C596" s="14">
        <v>11</v>
      </c>
      <c r="D596" s="14" t="s">
        <v>42</v>
      </c>
      <c r="E596" s="19">
        <v>7.9883447370000003</v>
      </c>
      <c r="F596" s="24">
        <f t="shared" si="17"/>
        <v>46.379020526600002</v>
      </c>
    </row>
    <row r="597" spans="2:6" hidden="1">
      <c r="B597" s="15">
        <v>2008</v>
      </c>
      <c r="C597" s="16">
        <v>12</v>
      </c>
      <c r="D597" s="16" t="s">
        <v>42</v>
      </c>
      <c r="E597" s="18">
        <v>1.9194631579999999</v>
      </c>
      <c r="F597" s="24">
        <f t="shared" si="17"/>
        <v>35.4550336844</v>
      </c>
    </row>
    <row r="598" spans="2:6" hidden="1">
      <c r="B598" s="13">
        <v>2009</v>
      </c>
      <c r="C598" s="14">
        <v>1</v>
      </c>
      <c r="D598" s="14" t="s">
        <v>42</v>
      </c>
      <c r="E598" s="19">
        <v>-0.64433947400000002</v>
      </c>
      <c r="F598" s="24">
        <f t="shared" si="17"/>
        <v>30.840188946800001</v>
      </c>
    </row>
    <row r="599" spans="2:6" hidden="1">
      <c r="B599" s="15">
        <v>2009</v>
      </c>
      <c r="C599" s="16">
        <v>2</v>
      </c>
      <c r="D599" s="16" t="s">
        <v>42</v>
      </c>
      <c r="E599" s="18">
        <v>4.7077289469999997</v>
      </c>
      <c r="F599" s="24">
        <f t="shared" si="17"/>
        <v>40.473912104600004</v>
      </c>
    </row>
    <row r="600" spans="2:6" hidden="1">
      <c r="B600" s="13">
        <v>2009</v>
      </c>
      <c r="C600" s="14">
        <v>3</v>
      </c>
      <c r="D600" s="14" t="s">
        <v>42</v>
      </c>
      <c r="E600" s="19">
        <v>7.9966499999999998</v>
      </c>
      <c r="F600" s="24">
        <f t="shared" si="17"/>
        <v>46.393969999999996</v>
      </c>
    </row>
    <row r="601" spans="2:6" hidden="1">
      <c r="B601" s="15">
        <v>2009</v>
      </c>
      <c r="C601" s="16">
        <v>4</v>
      </c>
      <c r="D601" s="16" t="s">
        <v>42</v>
      </c>
      <c r="E601" s="18">
        <v>14.98374737</v>
      </c>
      <c r="F601" s="24">
        <f t="shared" si="17"/>
        <v>58.970745266000002</v>
      </c>
    </row>
    <row r="602" spans="2:6" hidden="1">
      <c r="B602" s="13">
        <v>2009</v>
      </c>
      <c r="C602" s="14">
        <v>5</v>
      </c>
      <c r="D602" s="14" t="s">
        <v>42</v>
      </c>
      <c r="E602" s="19">
        <v>20.199750000000002</v>
      </c>
      <c r="F602" s="24">
        <f t="shared" si="17"/>
        <v>68.359550000000013</v>
      </c>
    </row>
    <row r="603" spans="2:6" hidden="1">
      <c r="B603" s="15">
        <v>2009</v>
      </c>
      <c r="C603" s="16">
        <v>6</v>
      </c>
      <c r="D603" s="16" t="s">
        <v>42</v>
      </c>
      <c r="E603" s="18">
        <v>23.871886839999998</v>
      </c>
      <c r="F603" s="24">
        <f t="shared" si="17"/>
        <v>74.969396312000001</v>
      </c>
    </row>
    <row r="604" spans="2:6" hidden="1">
      <c r="B604" s="13">
        <v>2009</v>
      </c>
      <c r="C604" s="14">
        <v>7</v>
      </c>
      <c r="D604" s="14" t="s">
        <v>42</v>
      </c>
      <c r="E604" s="19">
        <v>25.551457889999998</v>
      </c>
      <c r="F604" s="24">
        <f t="shared" si="17"/>
        <v>77.992624202000002</v>
      </c>
    </row>
    <row r="605" spans="2:6" hidden="1">
      <c r="B605" s="15">
        <v>2009</v>
      </c>
      <c r="C605" s="16">
        <v>8</v>
      </c>
      <c r="D605" s="16" t="s">
        <v>42</v>
      </c>
      <c r="E605" s="18">
        <v>24.917936839999999</v>
      </c>
      <c r="F605" s="24">
        <f t="shared" si="17"/>
        <v>76.85228631199999</v>
      </c>
    </row>
    <row r="606" spans="2:6" hidden="1">
      <c r="B606" s="13">
        <v>2009</v>
      </c>
      <c r="C606" s="14">
        <v>9</v>
      </c>
      <c r="D606" s="14" t="s">
        <v>42</v>
      </c>
      <c r="E606" s="19">
        <v>21.25548684</v>
      </c>
      <c r="F606" s="24">
        <f t="shared" si="17"/>
        <v>70.259876312000003</v>
      </c>
    </row>
    <row r="607" spans="2:6" hidden="1">
      <c r="B607" s="15">
        <v>2009</v>
      </c>
      <c r="C607" s="16">
        <v>10</v>
      </c>
      <c r="D607" s="16" t="s">
        <v>42</v>
      </c>
      <c r="E607" s="18">
        <v>15.998510530000001</v>
      </c>
      <c r="F607" s="24">
        <f t="shared" si="17"/>
        <v>60.797318954000005</v>
      </c>
    </row>
    <row r="608" spans="2:6" hidden="1">
      <c r="B608" s="13">
        <v>2009</v>
      </c>
      <c r="C608" s="14">
        <v>11</v>
      </c>
      <c r="D608" s="14" t="s">
        <v>42</v>
      </c>
      <c r="E608" s="19">
        <v>5.3768973679999998</v>
      </c>
      <c r="F608" s="24">
        <f t="shared" si="17"/>
        <v>41.678415262400001</v>
      </c>
    </row>
    <row r="609" spans="2:6" hidden="1">
      <c r="B609" s="15">
        <v>2009</v>
      </c>
      <c r="C609" s="16">
        <v>12</v>
      </c>
      <c r="D609" s="16" t="s">
        <v>42</v>
      </c>
      <c r="E609" s="18">
        <v>0.58890526300000001</v>
      </c>
      <c r="F609" s="24">
        <f t="shared" si="17"/>
        <v>33.0600294734</v>
      </c>
    </row>
    <row r="610" spans="2:6" hidden="1">
      <c r="B610" s="13">
        <v>2010</v>
      </c>
      <c r="C610" s="14">
        <v>1</v>
      </c>
      <c r="D610" s="14" t="s">
        <v>42</v>
      </c>
      <c r="E610" s="19">
        <v>-0.19875526299999999</v>
      </c>
      <c r="F610" s="24">
        <f t="shared" si="17"/>
        <v>31.642240526599998</v>
      </c>
    </row>
    <row r="611" spans="2:6" hidden="1">
      <c r="B611" s="15">
        <v>2010</v>
      </c>
      <c r="C611" s="16">
        <v>2</v>
      </c>
      <c r="D611" s="16" t="s">
        <v>42</v>
      </c>
      <c r="E611" s="18">
        <v>2.3229763160000001</v>
      </c>
      <c r="F611" s="24">
        <f t="shared" si="17"/>
        <v>36.181357368800001</v>
      </c>
    </row>
    <row r="612" spans="2:6" hidden="1">
      <c r="B612" s="13">
        <v>2010</v>
      </c>
      <c r="C612" s="14">
        <v>3</v>
      </c>
      <c r="D612" s="14" t="s">
        <v>42</v>
      </c>
      <c r="E612" s="19">
        <v>6.7436815790000004</v>
      </c>
      <c r="F612" s="24">
        <f t="shared" si="17"/>
        <v>44.138626842199997</v>
      </c>
    </row>
    <row r="613" spans="2:6" hidden="1">
      <c r="B613" s="15">
        <v>2010</v>
      </c>
      <c r="C613" s="16">
        <v>4</v>
      </c>
      <c r="D613" s="16" t="s">
        <v>42</v>
      </c>
      <c r="E613" s="18">
        <v>11.86088947</v>
      </c>
      <c r="F613" s="24">
        <f t="shared" si="17"/>
        <v>53.349601046000004</v>
      </c>
    </row>
    <row r="614" spans="2:6" hidden="1">
      <c r="B614" s="13">
        <v>2010</v>
      </c>
      <c r="C614" s="14">
        <v>5</v>
      </c>
      <c r="D614" s="14" t="s">
        <v>42</v>
      </c>
      <c r="E614" s="19">
        <v>19.74674474</v>
      </c>
      <c r="F614" s="24">
        <f t="shared" si="17"/>
        <v>67.544140532</v>
      </c>
    </row>
    <row r="615" spans="2:6" hidden="1">
      <c r="B615" s="15">
        <v>2010</v>
      </c>
      <c r="C615" s="16">
        <v>6</v>
      </c>
      <c r="D615" s="16" t="s">
        <v>42</v>
      </c>
      <c r="E615" s="18">
        <v>23.69988158</v>
      </c>
      <c r="F615" s="24">
        <f t="shared" si="17"/>
        <v>74.659786843999996</v>
      </c>
    </row>
    <row r="616" spans="2:6" hidden="1">
      <c r="B616" s="13">
        <v>2010</v>
      </c>
      <c r="C616" s="14">
        <v>7</v>
      </c>
      <c r="D616" s="14" t="s">
        <v>42</v>
      </c>
      <c r="E616" s="19">
        <v>26.29981579</v>
      </c>
      <c r="F616" s="24">
        <f t="shared" si="17"/>
        <v>79.339668422000003</v>
      </c>
    </row>
    <row r="617" spans="2:6" hidden="1">
      <c r="B617" s="15">
        <v>2010</v>
      </c>
      <c r="C617" s="16">
        <v>8</v>
      </c>
      <c r="D617" s="16" t="s">
        <v>42</v>
      </c>
      <c r="E617" s="18">
        <v>25.32323684</v>
      </c>
      <c r="F617" s="24">
        <f t="shared" si="17"/>
        <v>77.581826312000004</v>
      </c>
    </row>
    <row r="618" spans="2:6" hidden="1">
      <c r="B618" s="13">
        <v>2010</v>
      </c>
      <c r="C618" s="14">
        <v>9</v>
      </c>
      <c r="D618" s="14" t="s">
        <v>42</v>
      </c>
      <c r="E618" s="19">
        <v>21.287089470000002</v>
      </c>
      <c r="F618" s="24">
        <f t="shared" si="17"/>
        <v>70.316761046000011</v>
      </c>
    </row>
    <row r="619" spans="2:6" hidden="1">
      <c r="B619" s="15">
        <v>2010</v>
      </c>
      <c r="C619" s="16">
        <v>10</v>
      </c>
      <c r="D619" s="16" t="s">
        <v>42</v>
      </c>
      <c r="E619" s="18">
        <v>14.18576579</v>
      </c>
      <c r="F619" s="24">
        <f t="shared" si="17"/>
        <v>57.534378422000003</v>
      </c>
    </row>
    <row r="620" spans="2:6" hidden="1">
      <c r="B620" s="13">
        <v>2010</v>
      </c>
      <c r="C620" s="14">
        <v>11</v>
      </c>
      <c r="D620" s="14" t="s">
        <v>42</v>
      </c>
      <c r="E620" s="19">
        <v>8.4348921049999994</v>
      </c>
      <c r="F620" s="24">
        <f t="shared" si="17"/>
        <v>47.182805789</v>
      </c>
    </row>
    <row r="621" spans="2:6" hidden="1">
      <c r="B621" s="15">
        <v>2010</v>
      </c>
      <c r="C621" s="16">
        <v>12</v>
      </c>
      <c r="D621" s="16" t="s">
        <v>42</v>
      </c>
      <c r="E621" s="18">
        <v>1.461992105</v>
      </c>
      <c r="F621" s="24">
        <f t="shared" si="17"/>
        <v>34.631585788999999</v>
      </c>
    </row>
    <row r="622" spans="2:6" hidden="1">
      <c r="B622" s="13">
        <v>2011</v>
      </c>
      <c r="C622" s="14">
        <v>1</v>
      </c>
      <c r="D622" s="14" t="s">
        <v>42</v>
      </c>
      <c r="E622" s="19">
        <v>-3.8275657889999999</v>
      </c>
      <c r="F622" s="24">
        <f t="shared" si="17"/>
        <v>25.110381579799999</v>
      </c>
    </row>
    <row r="623" spans="2:6" hidden="1">
      <c r="B623" s="15">
        <v>2011</v>
      </c>
      <c r="C623" s="16">
        <v>2</v>
      </c>
      <c r="D623" s="16" t="s">
        <v>42</v>
      </c>
      <c r="E623" s="18">
        <v>2.6146710529999999</v>
      </c>
      <c r="F623" s="24">
        <f t="shared" si="17"/>
        <v>36.706407895399998</v>
      </c>
    </row>
    <row r="624" spans="2:6" hidden="1">
      <c r="B624" s="13">
        <v>2011</v>
      </c>
      <c r="C624" s="14">
        <v>3</v>
      </c>
      <c r="D624" s="14" t="s">
        <v>42</v>
      </c>
      <c r="E624" s="19">
        <v>6.6896657890000002</v>
      </c>
      <c r="F624" s="24">
        <f t="shared" si="17"/>
        <v>44.041398420199997</v>
      </c>
    </row>
    <row r="625" spans="2:6" hidden="1">
      <c r="B625" s="15">
        <v>2011</v>
      </c>
      <c r="C625" s="16">
        <v>4</v>
      </c>
      <c r="D625" s="16" t="s">
        <v>42</v>
      </c>
      <c r="E625" s="18">
        <v>14.707731580000001</v>
      </c>
      <c r="F625" s="24">
        <f t="shared" si="17"/>
        <v>58.473916844000001</v>
      </c>
    </row>
    <row r="626" spans="2:6" hidden="1">
      <c r="B626" s="13">
        <v>2011</v>
      </c>
      <c r="C626" s="14">
        <v>5</v>
      </c>
      <c r="D626" s="14" t="s">
        <v>42</v>
      </c>
      <c r="E626" s="19">
        <v>19.525292109999999</v>
      </c>
      <c r="F626" s="24">
        <f t="shared" si="17"/>
        <v>67.145525797999994</v>
      </c>
    </row>
    <row r="627" spans="2:6" hidden="1">
      <c r="B627" s="15">
        <v>2011</v>
      </c>
      <c r="C627" s="16">
        <v>6</v>
      </c>
      <c r="D627" s="16" t="s">
        <v>42</v>
      </c>
      <c r="E627" s="18">
        <v>23.953286840000001</v>
      </c>
      <c r="F627" s="24">
        <f t="shared" si="17"/>
        <v>75.115916311999996</v>
      </c>
    </row>
    <row r="628" spans="2:6" hidden="1">
      <c r="B628" s="13">
        <v>2011</v>
      </c>
      <c r="C628" s="14">
        <v>7</v>
      </c>
      <c r="D628" s="14" t="s">
        <v>42</v>
      </c>
      <c r="E628" s="19">
        <v>26.035299999999999</v>
      </c>
      <c r="F628" s="24">
        <f t="shared" si="17"/>
        <v>78.86354</v>
      </c>
    </row>
    <row r="629" spans="2:6" hidden="1">
      <c r="B629" s="15">
        <v>2011</v>
      </c>
      <c r="C629" s="16">
        <v>8</v>
      </c>
      <c r="D629" s="16" t="s">
        <v>42</v>
      </c>
      <c r="E629" s="18">
        <v>25.118692110000001</v>
      </c>
      <c r="F629" s="24">
        <f t="shared" si="17"/>
        <v>77.213645798000002</v>
      </c>
    </row>
    <row r="630" spans="2:6" hidden="1">
      <c r="B630" s="13">
        <v>2011</v>
      </c>
      <c r="C630" s="14">
        <v>9</v>
      </c>
      <c r="D630" s="14" t="s">
        <v>42</v>
      </c>
      <c r="E630" s="19">
        <v>20.055710529999999</v>
      </c>
      <c r="F630" s="24">
        <f t="shared" si="17"/>
        <v>68.100278954000004</v>
      </c>
    </row>
    <row r="631" spans="2:6" hidden="1">
      <c r="B631" s="15">
        <v>2011</v>
      </c>
      <c r="C631" s="16">
        <v>10</v>
      </c>
      <c r="D631" s="16" t="s">
        <v>42</v>
      </c>
      <c r="E631" s="18">
        <v>14.88546579</v>
      </c>
      <c r="F631" s="24">
        <f t="shared" si="17"/>
        <v>58.793838422</v>
      </c>
    </row>
    <row r="632" spans="2:6" hidden="1">
      <c r="B632" s="13">
        <v>2011</v>
      </c>
      <c r="C632" s="14">
        <v>11</v>
      </c>
      <c r="D632" s="14" t="s">
        <v>42</v>
      </c>
      <c r="E632" s="19">
        <v>9.4750394740000008</v>
      </c>
      <c r="F632" s="24">
        <f t="shared" si="17"/>
        <v>49.055071053200002</v>
      </c>
    </row>
    <row r="633" spans="2:6" hidden="1">
      <c r="B633" s="15">
        <v>2011</v>
      </c>
      <c r="C633" s="16">
        <v>12</v>
      </c>
      <c r="D633" s="16" t="s">
        <v>42</v>
      </c>
      <c r="E633" s="18">
        <v>0.55989210499999997</v>
      </c>
      <c r="F633" s="24">
        <f t="shared" si="17"/>
        <v>33.007805789000003</v>
      </c>
    </row>
    <row r="634" spans="2:6" hidden="1">
      <c r="B634" s="13">
        <v>2012</v>
      </c>
      <c r="C634" s="14">
        <v>1</v>
      </c>
      <c r="D634" s="14" t="s">
        <v>42</v>
      </c>
      <c r="E634" s="19">
        <v>-1.943460526</v>
      </c>
      <c r="F634" s="24">
        <f t="shared" si="17"/>
        <v>28.501771053199999</v>
      </c>
    </row>
    <row r="635" spans="2:6" hidden="1">
      <c r="B635" s="15">
        <v>2012</v>
      </c>
      <c r="C635" s="16">
        <v>2</v>
      </c>
      <c r="D635" s="16" t="s">
        <v>42</v>
      </c>
      <c r="E635" s="18">
        <v>0.66987631599999997</v>
      </c>
      <c r="F635" s="24">
        <f t="shared" si="17"/>
        <v>33.2057773688</v>
      </c>
    </row>
    <row r="636" spans="2:6" hidden="1">
      <c r="B636" s="13">
        <v>2012</v>
      </c>
      <c r="C636" s="14">
        <v>3</v>
      </c>
      <c r="D636" s="14" t="s">
        <v>42</v>
      </c>
      <c r="E636" s="19">
        <v>7.0927342109999998</v>
      </c>
      <c r="F636" s="24">
        <f t="shared" si="17"/>
        <v>44.766921579799998</v>
      </c>
    </row>
    <row r="637" spans="2:6" hidden="1">
      <c r="B637" s="15">
        <v>2012</v>
      </c>
      <c r="C637" s="16">
        <v>4</v>
      </c>
      <c r="D637" s="16" t="s">
        <v>42</v>
      </c>
      <c r="E637" s="18">
        <v>15.466026319999999</v>
      </c>
      <c r="F637" s="24">
        <f t="shared" si="17"/>
        <v>59.838847376000004</v>
      </c>
    </row>
    <row r="638" spans="2:6" hidden="1">
      <c r="B638" s="13">
        <v>2012</v>
      </c>
      <c r="C638" s="14">
        <v>5</v>
      </c>
      <c r="D638" s="14" t="s">
        <v>42</v>
      </c>
      <c r="E638" s="19">
        <v>20.70790526</v>
      </c>
      <c r="F638" s="24">
        <f t="shared" si="17"/>
        <v>69.274229468000001</v>
      </c>
    </row>
    <row r="639" spans="2:6" hidden="1">
      <c r="B639" s="15">
        <v>2012</v>
      </c>
      <c r="C639" s="16">
        <v>6</v>
      </c>
      <c r="D639" s="16" t="s">
        <v>42</v>
      </c>
      <c r="E639" s="18">
        <v>23.42383684</v>
      </c>
      <c r="F639" s="24">
        <f t="shared" si="17"/>
        <v>74.162906312000004</v>
      </c>
    </row>
    <row r="640" spans="2:6" hidden="1">
      <c r="B640" s="13">
        <v>2012</v>
      </c>
      <c r="C640" s="14">
        <v>7</v>
      </c>
      <c r="D640" s="14" t="s">
        <v>42</v>
      </c>
      <c r="E640" s="19">
        <v>26.157281579999999</v>
      </c>
      <c r="F640" s="24">
        <f t="shared" si="17"/>
        <v>79.083106844</v>
      </c>
    </row>
    <row r="641" spans="2:6" hidden="1">
      <c r="B641" s="15">
        <v>2012</v>
      </c>
      <c r="C641" s="16">
        <v>8</v>
      </c>
      <c r="D641" s="16" t="s">
        <v>42</v>
      </c>
      <c r="E641" s="18">
        <v>25.135684210000001</v>
      </c>
      <c r="F641" s="24">
        <f t="shared" si="17"/>
        <v>77.244231578000011</v>
      </c>
    </row>
    <row r="642" spans="2:6" hidden="1">
      <c r="B642" s="13">
        <v>2012</v>
      </c>
      <c r="C642" s="14">
        <v>9</v>
      </c>
      <c r="D642" s="14" t="s">
        <v>42</v>
      </c>
      <c r="E642" s="19">
        <v>20.350063160000001</v>
      </c>
      <c r="F642" s="24">
        <f t="shared" ref="F642:F705" si="18">(E642 * 1.8) + 32</f>
        <v>68.630113687999994</v>
      </c>
    </row>
    <row r="643" spans="2:6" hidden="1">
      <c r="B643" s="15">
        <v>2012</v>
      </c>
      <c r="C643" s="16">
        <v>10</v>
      </c>
      <c r="D643" s="16" t="s">
        <v>42</v>
      </c>
      <c r="E643" s="18">
        <v>14.873763159999999</v>
      </c>
      <c r="F643" s="24">
        <f t="shared" si="18"/>
        <v>58.772773688000001</v>
      </c>
    </row>
    <row r="644" spans="2:6" hidden="1">
      <c r="B644" s="13">
        <v>2012</v>
      </c>
      <c r="C644" s="14">
        <v>11</v>
      </c>
      <c r="D644" s="14" t="s">
        <v>42</v>
      </c>
      <c r="E644" s="19">
        <v>7.0301894740000002</v>
      </c>
      <c r="F644" s="24">
        <f t="shared" si="18"/>
        <v>44.6543410532</v>
      </c>
    </row>
    <row r="645" spans="2:6" hidden="1">
      <c r="B645" s="15">
        <v>2012</v>
      </c>
      <c r="C645" s="16">
        <v>12</v>
      </c>
      <c r="D645" s="16" t="s">
        <v>42</v>
      </c>
      <c r="E645" s="18">
        <v>-0.513602632</v>
      </c>
      <c r="F645" s="24">
        <f t="shared" si="18"/>
        <v>31.0755152624</v>
      </c>
    </row>
    <row r="646" spans="2:6" hidden="1">
      <c r="B646" s="13">
        <v>2013</v>
      </c>
      <c r="C646" s="14">
        <v>1</v>
      </c>
      <c r="D646" s="14" t="s">
        <v>42</v>
      </c>
      <c r="E646" s="19">
        <v>-1.366589474</v>
      </c>
      <c r="F646" s="24">
        <f t="shared" si="18"/>
        <v>29.540138946799999</v>
      </c>
    </row>
    <row r="647" spans="2:6" hidden="1">
      <c r="B647" s="15">
        <v>2013</v>
      </c>
      <c r="C647" s="16">
        <v>2</v>
      </c>
      <c r="D647" s="16" t="s">
        <v>42</v>
      </c>
      <c r="E647" s="18">
        <v>2.2554578950000002</v>
      </c>
      <c r="F647" s="24">
        <f t="shared" si="18"/>
        <v>36.059824210999999</v>
      </c>
    </row>
    <row r="648" spans="2:6" hidden="1">
      <c r="B648" s="13">
        <v>2013</v>
      </c>
      <c r="C648" s="14">
        <v>3</v>
      </c>
      <c r="D648" s="14" t="s">
        <v>42</v>
      </c>
      <c r="E648" s="19">
        <v>8.6796236839999992</v>
      </c>
      <c r="F648" s="24">
        <f t="shared" si="18"/>
        <v>47.623322631199997</v>
      </c>
    </row>
    <row r="649" spans="2:6" hidden="1">
      <c r="B649" s="15">
        <v>2013</v>
      </c>
      <c r="C649" s="16">
        <v>4</v>
      </c>
      <c r="D649" s="16" t="s">
        <v>42</v>
      </c>
      <c r="E649" s="18">
        <v>13.27313421</v>
      </c>
      <c r="F649" s="24">
        <f t="shared" si="18"/>
        <v>55.891641578000005</v>
      </c>
    </row>
    <row r="650" spans="2:6" hidden="1">
      <c r="B650" s="13">
        <v>2013</v>
      </c>
      <c r="C650" s="14">
        <v>5</v>
      </c>
      <c r="D650" s="14" t="s">
        <v>42</v>
      </c>
      <c r="E650" s="19">
        <v>20.418705259999999</v>
      </c>
      <c r="F650" s="24">
        <f t="shared" si="18"/>
        <v>68.753669467999998</v>
      </c>
    </row>
    <row r="651" spans="2:6" hidden="1">
      <c r="B651" s="15">
        <v>2013</v>
      </c>
      <c r="C651" s="16">
        <v>6</v>
      </c>
      <c r="D651" s="16" t="s">
        <v>42</v>
      </c>
      <c r="E651" s="18">
        <v>23.832063160000001</v>
      </c>
      <c r="F651" s="24">
        <f t="shared" si="18"/>
        <v>74.89771368800001</v>
      </c>
    </row>
    <row r="652" spans="2:6" hidden="1">
      <c r="B652" s="13">
        <v>2013</v>
      </c>
      <c r="C652" s="14">
        <v>7</v>
      </c>
      <c r="D652" s="14" t="s">
        <v>42</v>
      </c>
      <c r="E652" s="19">
        <v>26.444565789999999</v>
      </c>
      <c r="F652" s="24">
        <f t="shared" si="18"/>
        <v>79.600218421999998</v>
      </c>
    </row>
    <row r="653" spans="2:6" hidden="1">
      <c r="B653" s="15">
        <v>2013</v>
      </c>
      <c r="C653" s="16">
        <v>8</v>
      </c>
      <c r="D653" s="16" t="s">
        <v>42</v>
      </c>
      <c r="E653" s="18">
        <v>26.1601</v>
      </c>
      <c r="F653" s="24">
        <f t="shared" si="18"/>
        <v>79.088179999999994</v>
      </c>
    </row>
    <row r="654" spans="2:6" hidden="1">
      <c r="B654" s="13">
        <v>2000</v>
      </c>
      <c r="C654" s="14">
        <v>2</v>
      </c>
      <c r="D654" s="14" t="s">
        <v>43</v>
      </c>
      <c r="E654" s="19">
        <v>11.11504</v>
      </c>
      <c r="F654" s="24">
        <f t="shared" si="18"/>
        <v>52.007072000000001</v>
      </c>
    </row>
    <row r="655" spans="2:6" hidden="1">
      <c r="B655" s="15">
        <v>2000</v>
      </c>
      <c r="C655" s="16">
        <v>3</v>
      </c>
      <c r="D655" s="16" t="s">
        <v>43</v>
      </c>
      <c r="E655" s="18">
        <v>12.000859999999999</v>
      </c>
      <c r="F655" s="24">
        <f t="shared" si="18"/>
        <v>53.601548000000001</v>
      </c>
    </row>
    <row r="656" spans="2:6" hidden="1">
      <c r="B656" s="13">
        <v>2000</v>
      </c>
      <c r="C656" s="14">
        <v>4</v>
      </c>
      <c r="D656" s="14" t="s">
        <v>43</v>
      </c>
      <c r="E656" s="19">
        <v>12.124840000000001</v>
      </c>
      <c r="F656" s="24">
        <f t="shared" si="18"/>
        <v>53.824712000000005</v>
      </c>
    </row>
    <row r="657" spans="2:6" hidden="1">
      <c r="B657" s="15">
        <v>2000</v>
      </c>
      <c r="C657" s="16">
        <v>5</v>
      </c>
      <c r="D657" s="16" t="s">
        <v>43</v>
      </c>
      <c r="E657" s="18">
        <v>17.467739999999999</v>
      </c>
      <c r="F657" s="24">
        <f t="shared" si="18"/>
        <v>63.441931999999994</v>
      </c>
    </row>
    <row r="658" spans="2:6" hidden="1">
      <c r="B658" s="13">
        <v>2000</v>
      </c>
      <c r="C658" s="14">
        <v>6</v>
      </c>
      <c r="D658" s="14" t="s">
        <v>43</v>
      </c>
      <c r="E658" s="19">
        <v>21.23798</v>
      </c>
      <c r="F658" s="24">
        <f t="shared" si="18"/>
        <v>70.228363999999999</v>
      </c>
    </row>
    <row r="659" spans="2:6" hidden="1">
      <c r="B659" s="15">
        <v>2000</v>
      </c>
      <c r="C659" s="16">
        <v>7</v>
      </c>
      <c r="D659" s="16" t="s">
        <v>43</v>
      </c>
      <c r="E659" s="18">
        <v>22.5762</v>
      </c>
      <c r="F659" s="24">
        <f t="shared" si="18"/>
        <v>72.637159999999994</v>
      </c>
    </row>
    <row r="660" spans="2:6" hidden="1">
      <c r="B660" s="13">
        <v>2000</v>
      </c>
      <c r="C660" s="14">
        <v>8</v>
      </c>
      <c r="D660" s="14" t="s">
        <v>43</v>
      </c>
      <c r="E660" s="19">
        <v>23.302040000000002</v>
      </c>
      <c r="F660" s="24">
        <f t="shared" si="18"/>
        <v>73.943672000000007</v>
      </c>
    </row>
    <row r="661" spans="2:6" hidden="1">
      <c r="B661" s="15">
        <v>2000</v>
      </c>
      <c r="C661" s="16">
        <v>9</v>
      </c>
      <c r="D661" s="16" t="s">
        <v>43</v>
      </c>
      <c r="E661" s="18">
        <v>20.76146</v>
      </c>
      <c r="F661" s="24">
        <f t="shared" si="18"/>
        <v>69.370628000000011</v>
      </c>
    </row>
    <row r="662" spans="2:6" hidden="1">
      <c r="B662" s="13">
        <v>2000</v>
      </c>
      <c r="C662" s="14">
        <v>10</v>
      </c>
      <c r="D662" s="14" t="s">
        <v>43</v>
      </c>
      <c r="E662" s="19">
        <v>15.488379999999999</v>
      </c>
      <c r="F662" s="24">
        <f t="shared" si="18"/>
        <v>59.879083999999999</v>
      </c>
    </row>
    <row r="663" spans="2:6" hidden="1">
      <c r="B663" s="15">
        <v>2000</v>
      </c>
      <c r="C663" s="16">
        <v>11</v>
      </c>
      <c r="D663" s="16" t="s">
        <v>43</v>
      </c>
      <c r="E663" s="18">
        <v>11.158799999999999</v>
      </c>
      <c r="F663" s="24">
        <f t="shared" si="18"/>
        <v>52.085840000000005</v>
      </c>
    </row>
    <row r="664" spans="2:6" hidden="1">
      <c r="B664" s="13">
        <v>2000</v>
      </c>
      <c r="C664" s="14">
        <v>12</v>
      </c>
      <c r="D664" s="14" t="s">
        <v>43</v>
      </c>
      <c r="E664" s="19">
        <v>10.41342</v>
      </c>
      <c r="F664" s="24">
        <f t="shared" si="18"/>
        <v>50.744156000000004</v>
      </c>
    </row>
    <row r="665" spans="2:6" hidden="1">
      <c r="B665" s="15">
        <v>2001</v>
      </c>
      <c r="C665" s="16">
        <v>1</v>
      </c>
      <c r="D665" s="16" t="s">
        <v>43</v>
      </c>
      <c r="E665" s="18">
        <v>9.5653000000000006</v>
      </c>
      <c r="F665" s="24">
        <f t="shared" si="18"/>
        <v>49.21754</v>
      </c>
    </row>
    <row r="666" spans="2:6" hidden="1">
      <c r="B666" s="13">
        <v>2001</v>
      </c>
      <c r="C666" s="14">
        <v>2</v>
      </c>
      <c r="D666" s="14" t="s">
        <v>43</v>
      </c>
      <c r="E666" s="19">
        <v>9.6923600000000008</v>
      </c>
      <c r="F666" s="24">
        <f t="shared" si="18"/>
        <v>49.446247999999997</v>
      </c>
    </row>
    <row r="667" spans="2:6" hidden="1">
      <c r="B667" s="15">
        <v>2001</v>
      </c>
      <c r="C667" s="16">
        <v>3</v>
      </c>
      <c r="D667" s="16" t="s">
        <v>43</v>
      </c>
      <c r="E667" s="18">
        <v>13.54472</v>
      </c>
      <c r="F667" s="24">
        <f t="shared" si="18"/>
        <v>56.380496000000001</v>
      </c>
    </row>
    <row r="668" spans="2:6" hidden="1">
      <c r="B668" s="13">
        <v>2001</v>
      </c>
      <c r="C668" s="14">
        <v>4</v>
      </c>
      <c r="D668" s="14" t="s">
        <v>43</v>
      </c>
      <c r="E668" s="19">
        <v>13.4819</v>
      </c>
      <c r="F668" s="24">
        <f t="shared" si="18"/>
        <v>56.267420000000001</v>
      </c>
    </row>
    <row r="669" spans="2:6" hidden="1">
      <c r="B669" s="15">
        <v>2001</v>
      </c>
      <c r="C669" s="16">
        <v>5</v>
      </c>
      <c r="D669" s="16" t="s">
        <v>43</v>
      </c>
      <c r="E669" s="18">
        <v>16.667919999999999</v>
      </c>
      <c r="F669" s="24">
        <f t="shared" si="18"/>
        <v>62.002256000000003</v>
      </c>
    </row>
    <row r="670" spans="2:6" hidden="1">
      <c r="B670" s="13">
        <v>2001</v>
      </c>
      <c r="C670" s="14">
        <v>6</v>
      </c>
      <c r="D670" s="14" t="s">
        <v>43</v>
      </c>
      <c r="E670" s="19">
        <v>21.61448</v>
      </c>
      <c r="F670" s="24">
        <f t="shared" si="18"/>
        <v>70.906064000000001</v>
      </c>
    </row>
    <row r="671" spans="2:6" hidden="1">
      <c r="B671" s="15">
        <v>2001</v>
      </c>
      <c r="C671" s="16">
        <v>7</v>
      </c>
      <c r="D671" s="16" t="s">
        <v>43</v>
      </c>
      <c r="E671" s="18">
        <v>22.521519999999999</v>
      </c>
      <c r="F671" s="24">
        <f t="shared" si="18"/>
        <v>72.538736</v>
      </c>
    </row>
    <row r="672" spans="2:6" hidden="1">
      <c r="B672" s="13">
        <v>2001</v>
      </c>
      <c r="C672" s="14">
        <v>8</v>
      </c>
      <c r="D672" s="14" t="s">
        <v>43</v>
      </c>
      <c r="E672" s="19">
        <v>24.027480000000001</v>
      </c>
      <c r="F672" s="24">
        <f t="shared" si="18"/>
        <v>75.249464000000003</v>
      </c>
    </row>
    <row r="673" spans="2:6" hidden="1">
      <c r="B673" s="15">
        <v>2001</v>
      </c>
      <c r="C673" s="16">
        <v>9</v>
      </c>
      <c r="D673" s="16" t="s">
        <v>43</v>
      </c>
      <c r="E673" s="18">
        <v>20.109259999999999</v>
      </c>
      <c r="F673" s="24">
        <f t="shared" si="18"/>
        <v>68.196668000000003</v>
      </c>
    </row>
    <row r="674" spans="2:6" hidden="1">
      <c r="B674" s="13">
        <v>2001</v>
      </c>
      <c r="C674" s="14">
        <v>10</v>
      </c>
      <c r="D674" s="14" t="s">
        <v>43</v>
      </c>
      <c r="E674" s="19">
        <v>17.75168</v>
      </c>
      <c r="F674" s="24">
        <f t="shared" si="18"/>
        <v>63.953023999999999</v>
      </c>
    </row>
    <row r="675" spans="2:6" hidden="1">
      <c r="B675" s="15">
        <v>2001</v>
      </c>
      <c r="C675" s="16">
        <v>11</v>
      </c>
      <c r="D675" s="16" t="s">
        <v>43</v>
      </c>
      <c r="E675" s="18">
        <v>10.26014</v>
      </c>
      <c r="F675" s="24">
        <f t="shared" si="18"/>
        <v>50.468252</v>
      </c>
    </row>
    <row r="676" spans="2:6" hidden="1">
      <c r="B676" s="13">
        <v>2001</v>
      </c>
      <c r="C676" s="14">
        <v>12</v>
      </c>
      <c r="D676" s="14" t="s">
        <v>43</v>
      </c>
      <c r="E676" s="19">
        <v>7.0995799999999996</v>
      </c>
      <c r="F676" s="24">
        <f t="shared" si="18"/>
        <v>44.779243999999998</v>
      </c>
    </row>
    <row r="677" spans="2:6" hidden="1">
      <c r="B677" s="15">
        <v>2002</v>
      </c>
      <c r="C677" s="16">
        <v>1</v>
      </c>
      <c r="D677" s="16" t="s">
        <v>43</v>
      </c>
      <c r="E677" s="18">
        <v>9.2811800000000009</v>
      </c>
      <c r="F677" s="24">
        <f t="shared" si="18"/>
        <v>48.706124000000003</v>
      </c>
    </row>
    <row r="678" spans="2:6" hidden="1">
      <c r="B678" s="13">
        <v>2002</v>
      </c>
      <c r="C678" s="14">
        <v>2</v>
      </c>
      <c r="D678" s="14" t="s">
        <v>43</v>
      </c>
      <c r="E678" s="19">
        <v>10.35554</v>
      </c>
      <c r="F678" s="24">
        <f t="shared" si="18"/>
        <v>50.639972</v>
      </c>
    </row>
    <row r="679" spans="2:6" hidden="1">
      <c r="B679" s="15">
        <v>2002</v>
      </c>
      <c r="C679" s="16">
        <v>3</v>
      </c>
      <c r="D679" s="16" t="s">
        <v>43</v>
      </c>
      <c r="E679" s="18">
        <v>12.17014</v>
      </c>
      <c r="F679" s="24">
        <f t="shared" si="18"/>
        <v>53.906252000000002</v>
      </c>
    </row>
    <row r="680" spans="2:6" hidden="1">
      <c r="B680" s="13">
        <v>2002</v>
      </c>
      <c r="C680" s="14">
        <v>4</v>
      </c>
      <c r="D680" s="14" t="s">
        <v>43</v>
      </c>
      <c r="E680" s="19">
        <v>13.289720000000001</v>
      </c>
      <c r="F680" s="24">
        <f t="shared" si="18"/>
        <v>55.921496000000005</v>
      </c>
    </row>
    <row r="681" spans="2:6" hidden="1">
      <c r="B681" s="15">
        <v>2002</v>
      </c>
      <c r="C681" s="16">
        <v>5</v>
      </c>
      <c r="D681" s="16" t="s">
        <v>43</v>
      </c>
      <c r="E681" s="18">
        <v>15.668559999999999</v>
      </c>
      <c r="F681" s="24">
        <f t="shared" si="18"/>
        <v>60.203407999999996</v>
      </c>
    </row>
    <row r="682" spans="2:6" hidden="1">
      <c r="B682" s="13">
        <v>2002</v>
      </c>
      <c r="C682" s="14">
        <v>6</v>
      </c>
      <c r="D682" s="14" t="s">
        <v>43</v>
      </c>
      <c r="E682" s="19">
        <v>20.961279999999999</v>
      </c>
      <c r="F682" s="24">
        <f t="shared" si="18"/>
        <v>69.73030399999999</v>
      </c>
    </row>
    <row r="683" spans="2:6" hidden="1">
      <c r="B683" s="15">
        <v>2002</v>
      </c>
      <c r="C683" s="16">
        <v>7</v>
      </c>
      <c r="D683" s="16" t="s">
        <v>43</v>
      </c>
      <c r="E683" s="18">
        <v>22.578479999999999</v>
      </c>
      <c r="F683" s="24">
        <f t="shared" si="18"/>
        <v>72.641264000000007</v>
      </c>
    </row>
    <row r="684" spans="2:6" hidden="1">
      <c r="B684" s="13">
        <v>2002</v>
      </c>
      <c r="C684" s="14">
        <v>8</v>
      </c>
      <c r="D684" s="14" t="s">
        <v>43</v>
      </c>
      <c r="E684" s="19">
        <v>22.12088</v>
      </c>
      <c r="F684" s="24">
        <f t="shared" si="18"/>
        <v>71.817584000000011</v>
      </c>
    </row>
    <row r="685" spans="2:6" hidden="1">
      <c r="B685" s="15">
        <v>2002</v>
      </c>
      <c r="C685" s="16">
        <v>9</v>
      </c>
      <c r="D685" s="16" t="s">
        <v>43</v>
      </c>
      <c r="E685" s="18">
        <v>19.859179999999999</v>
      </c>
      <c r="F685" s="24">
        <f t="shared" si="18"/>
        <v>67.746523999999994</v>
      </c>
    </row>
    <row r="686" spans="2:6" hidden="1">
      <c r="B686" s="13">
        <v>2002</v>
      </c>
      <c r="C686" s="14">
        <v>10</v>
      </c>
      <c r="D686" s="14" t="s">
        <v>43</v>
      </c>
      <c r="E686" s="19">
        <v>16.574619999999999</v>
      </c>
      <c r="F686" s="24">
        <f t="shared" si="18"/>
        <v>61.834316000000001</v>
      </c>
    </row>
    <row r="687" spans="2:6" hidden="1">
      <c r="B687" s="15">
        <v>2002</v>
      </c>
      <c r="C687" s="16">
        <v>11</v>
      </c>
      <c r="D687" s="16" t="s">
        <v>43</v>
      </c>
      <c r="E687" s="18">
        <v>12.595660000000001</v>
      </c>
      <c r="F687" s="24">
        <f t="shared" si="18"/>
        <v>54.672188000000006</v>
      </c>
    </row>
    <row r="688" spans="2:6" hidden="1">
      <c r="B688" s="13">
        <v>2002</v>
      </c>
      <c r="C688" s="14">
        <v>12</v>
      </c>
      <c r="D688" s="14" t="s">
        <v>43</v>
      </c>
      <c r="E688" s="19">
        <v>10.79008</v>
      </c>
      <c r="F688" s="24">
        <f t="shared" si="18"/>
        <v>51.422144000000003</v>
      </c>
    </row>
    <row r="689" spans="2:6" hidden="1">
      <c r="B689" s="15">
        <v>2003</v>
      </c>
      <c r="C689" s="16">
        <v>1</v>
      </c>
      <c r="D689" s="16" t="s">
        <v>43</v>
      </c>
      <c r="E689" s="18">
        <v>7.9876399999999999</v>
      </c>
      <c r="F689" s="24">
        <f t="shared" si="18"/>
        <v>46.377752000000001</v>
      </c>
    </row>
    <row r="690" spans="2:6" hidden="1">
      <c r="B690" s="13">
        <v>2003</v>
      </c>
      <c r="C690" s="14">
        <v>2</v>
      </c>
      <c r="D690" s="14" t="s">
        <v>43</v>
      </c>
      <c r="E690" s="19">
        <v>8.1938600000000008</v>
      </c>
      <c r="F690" s="24">
        <f t="shared" si="18"/>
        <v>46.748947999999999</v>
      </c>
    </row>
    <row r="691" spans="2:6" hidden="1">
      <c r="B691" s="15">
        <v>2003</v>
      </c>
      <c r="C691" s="16">
        <v>3</v>
      </c>
      <c r="D691" s="16" t="s">
        <v>43</v>
      </c>
      <c r="E691" s="18">
        <v>12.49258</v>
      </c>
      <c r="F691" s="24">
        <f t="shared" si="18"/>
        <v>54.486643999999998</v>
      </c>
    </row>
    <row r="692" spans="2:6" hidden="1">
      <c r="B692" s="13">
        <v>2003</v>
      </c>
      <c r="C692" s="14">
        <v>4</v>
      </c>
      <c r="D692" s="14" t="s">
        <v>43</v>
      </c>
      <c r="E692" s="19">
        <v>13.508559999999999</v>
      </c>
      <c r="F692" s="24">
        <f t="shared" si="18"/>
        <v>56.315407999999998</v>
      </c>
    </row>
    <row r="693" spans="2:6" hidden="1">
      <c r="B693" s="15">
        <v>2003</v>
      </c>
      <c r="C693" s="16">
        <v>5</v>
      </c>
      <c r="D693" s="16" t="s">
        <v>43</v>
      </c>
      <c r="E693" s="18">
        <v>17.494319999999998</v>
      </c>
      <c r="F693" s="24">
        <f t="shared" si="18"/>
        <v>63.489775999999999</v>
      </c>
    </row>
    <row r="694" spans="2:6" hidden="1">
      <c r="B694" s="13">
        <v>2003</v>
      </c>
      <c r="C694" s="14">
        <v>6</v>
      </c>
      <c r="D694" s="14" t="s">
        <v>43</v>
      </c>
      <c r="E694" s="19">
        <v>23.160520000000002</v>
      </c>
      <c r="F694" s="24">
        <f t="shared" si="18"/>
        <v>73.688936000000012</v>
      </c>
    </row>
    <row r="695" spans="2:6" hidden="1">
      <c r="B695" s="15">
        <v>2003</v>
      </c>
      <c r="C695" s="16">
        <v>7</v>
      </c>
      <c r="D695" s="16" t="s">
        <v>43</v>
      </c>
      <c r="E695" s="18">
        <v>24.019600000000001</v>
      </c>
      <c r="F695" s="24">
        <f t="shared" si="18"/>
        <v>75.235280000000003</v>
      </c>
    </row>
    <row r="696" spans="2:6" hidden="1">
      <c r="B696" s="13">
        <v>2003</v>
      </c>
      <c r="C696" s="14">
        <v>8</v>
      </c>
      <c r="D696" s="14" t="s">
        <v>43</v>
      </c>
      <c r="E696" s="19">
        <v>25.72588</v>
      </c>
      <c r="F696" s="24">
        <f t="shared" si="18"/>
        <v>78.306584000000001</v>
      </c>
    </row>
    <row r="697" spans="2:6" hidden="1">
      <c r="B697" s="15">
        <v>2003</v>
      </c>
      <c r="C697" s="16">
        <v>9</v>
      </c>
      <c r="D697" s="16" t="s">
        <v>43</v>
      </c>
      <c r="E697" s="18">
        <v>21.192160000000001</v>
      </c>
      <c r="F697" s="24">
        <f t="shared" si="18"/>
        <v>70.145888000000014</v>
      </c>
    </row>
    <row r="698" spans="2:6" hidden="1">
      <c r="B698" s="13">
        <v>2003</v>
      </c>
      <c r="C698" s="14">
        <v>10</v>
      </c>
      <c r="D698" s="14" t="s">
        <v>43</v>
      </c>
      <c r="E698" s="19">
        <v>15.411659999999999</v>
      </c>
      <c r="F698" s="24">
        <f t="shared" si="18"/>
        <v>59.740988000000002</v>
      </c>
    </row>
    <row r="699" spans="2:6" hidden="1">
      <c r="B699" s="15">
        <v>2003</v>
      </c>
      <c r="C699" s="16">
        <v>11</v>
      </c>
      <c r="D699" s="16" t="s">
        <v>43</v>
      </c>
      <c r="E699" s="18">
        <v>12.383900000000001</v>
      </c>
      <c r="F699" s="24">
        <f t="shared" si="18"/>
        <v>54.291020000000003</v>
      </c>
    </row>
    <row r="700" spans="2:6" hidden="1">
      <c r="B700" s="13">
        <v>2003</v>
      </c>
      <c r="C700" s="14">
        <v>12</v>
      </c>
      <c r="D700" s="14" t="s">
        <v>43</v>
      </c>
      <c r="E700" s="19">
        <v>9.0491799999999998</v>
      </c>
      <c r="F700" s="24">
        <f t="shared" si="18"/>
        <v>48.288523999999995</v>
      </c>
    </row>
    <row r="701" spans="2:6" hidden="1">
      <c r="B701" s="15">
        <v>2004</v>
      </c>
      <c r="C701" s="16">
        <v>1</v>
      </c>
      <c r="D701" s="16" t="s">
        <v>43</v>
      </c>
      <c r="E701" s="18">
        <v>9.4983799999999992</v>
      </c>
      <c r="F701" s="24">
        <f t="shared" si="18"/>
        <v>49.097083999999995</v>
      </c>
    </row>
    <row r="702" spans="2:6" hidden="1">
      <c r="B702" s="13">
        <v>2004</v>
      </c>
      <c r="C702" s="14">
        <v>2</v>
      </c>
      <c r="D702" s="14" t="s">
        <v>43</v>
      </c>
      <c r="E702" s="19">
        <v>9.1414799999999996</v>
      </c>
      <c r="F702" s="24">
        <f t="shared" si="18"/>
        <v>48.454664000000001</v>
      </c>
    </row>
    <row r="703" spans="2:6" hidden="1">
      <c r="B703" s="15">
        <v>2004</v>
      </c>
      <c r="C703" s="16">
        <v>3</v>
      </c>
      <c r="D703" s="16" t="s">
        <v>43</v>
      </c>
      <c r="E703" s="18">
        <v>10.3264</v>
      </c>
      <c r="F703" s="24">
        <f t="shared" si="18"/>
        <v>50.587519999999998</v>
      </c>
    </row>
    <row r="704" spans="2:6" hidden="1">
      <c r="B704" s="13">
        <v>2004</v>
      </c>
      <c r="C704" s="14">
        <v>4</v>
      </c>
      <c r="D704" s="14" t="s">
        <v>43</v>
      </c>
      <c r="E704" s="19">
        <v>12.337479999999999</v>
      </c>
      <c r="F704" s="24">
        <f t="shared" si="18"/>
        <v>54.207464000000002</v>
      </c>
    </row>
    <row r="705" spans="2:6" hidden="1">
      <c r="B705" s="15">
        <v>2004</v>
      </c>
      <c r="C705" s="16">
        <v>5</v>
      </c>
      <c r="D705" s="16" t="s">
        <v>43</v>
      </c>
      <c r="E705" s="18">
        <v>15.39636</v>
      </c>
      <c r="F705" s="24">
        <f t="shared" si="18"/>
        <v>59.713448</v>
      </c>
    </row>
    <row r="706" spans="2:6" hidden="1">
      <c r="B706" s="13">
        <v>2004</v>
      </c>
      <c r="C706" s="14">
        <v>6</v>
      </c>
      <c r="D706" s="14" t="s">
        <v>43</v>
      </c>
      <c r="E706" s="19">
        <v>22.27064</v>
      </c>
      <c r="F706" s="24">
        <f t="shared" ref="F706:F769" si="19">(E706 * 1.8) + 32</f>
        <v>72.087152000000003</v>
      </c>
    </row>
    <row r="707" spans="2:6" hidden="1">
      <c r="B707" s="15">
        <v>2004</v>
      </c>
      <c r="C707" s="16">
        <v>7</v>
      </c>
      <c r="D707" s="16" t="s">
        <v>43</v>
      </c>
      <c r="E707" s="18">
        <v>23.390720000000002</v>
      </c>
      <c r="F707" s="24">
        <f t="shared" si="19"/>
        <v>74.103296</v>
      </c>
    </row>
    <row r="708" spans="2:6" hidden="1">
      <c r="B708" s="13">
        <v>2004</v>
      </c>
      <c r="C708" s="14">
        <v>8</v>
      </c>
      <c r="D708" s="14" t="s">
        <v>43</v>
      </c>
      <c r="E708" s="19">
        <v>23.65504</v>
      </c>
      <c r="F708" s="24">
        <f t="shared" si="19"/>
        <v>74.579071999999996</v>
      </c>
    </row>
    <row r="709" spans="2:6" hidden="1">
      <c r="B709" s="15">
        <v>2004</v>
      </c>
      <c r="C709" s="16">
        <v>9</v>
      </c>
      <c r="D709" s="16" t="s">
        <v>43</v>
      </c>
      <c r="E709" s="18">
        <v>21.496880000000001</v>
      </c>
      <c r="F709" s="24">
        <f t="shared" si="19"/>
        <v>70.694383999999999</v>
      </c>
    </row>
    <row r="710" spans="2:6" hidden="1">
      <c r="B710" s="13">
        <v>2004</v>
      </c>
      <c r="C710" s="14">
        <v>10</v>
      </c>
      <c r="D710" s="14" t="s">
        <v>43</v>
      </c>
      <c r="E710" s="19">
        <v>16.989059999999998</v>
      </c>
      <c r="F710" s="24">
        <f t="shared" si="19"/>
        <v>62.580308000000002</v>
      </c>
    </row>
    <row r="711" spans="2:6" hidden="1">
      <c r="B711" s="15">
        <v>2004</v>
      </c>
      <c r="C711" s="16">
        <v>11</v>
      </c>
      <c r="D711" s="16" t="s">
        <v>43</v>
      </c>
      <c r="E711" s="18">
        <v>10.80974</v>
      </c>
      <c r="F711" s="24">
        <f t="shared" si="19"/>
        <v>51.457532</v>
      </c>
    </row>
    <row r="712" spans="2:6" hidden="1">
      <c r="B712" s="13">
        <v>2004</v>
      </c>
      <c r="C712" s="14">
        <v>12</v>
      </c>
      <c r="D712" s="14" t="s">
        <v>43</v>
      </c>
      <c r="E712" s="19">
        <v>8.6722599999999996</v>
      </c>
      <c r="F712" s="24">
        <f t="shared" si="19"/>
        <v>47.610067999999998</v>
      </c>
    </row>
    <row r="713" spans="2:6" hidden="1">
      <c r="B713" s="15">
        <v>2005</v>
      </c>
      <c r="C713" s="16">
        <v>1</v>
      </c>
      <c r="D713" s="16" t="s">
        <v>43</v>
      </c>
      <c r="E713" s="18">
        <v>6.9693199999999997</v>
      </c>
      <c r="F713" s="24">
        <f t="shared" si="19"/>
        <v>44.544775999999999</v>
      </c>
    </row>
    <row r="714" spans="2:6" hidden="1">
      <c r="B714" s="13">
        <v>2005</v>
      </c>
      <c r="C714" s="14">
        <v>2</v>
      </c>
      <c r="D714" s="14" t="s">
        <v>43</v>
      </c>
      <c r="E714" s="19">
        <v>6.5364000000000004</v>
      </c>
      <c r="F714" s="24">
        <f t="shared" si="19"/>
        <v>43.765520000000002</v>
      </c>
    </row>
    <row r="715" spans="2:6" hidden="1">
      <c r="B715" s="15">
        <v>2005</v>
      </c>
      <c r="C715" s="16">
        <v>3</v>
      </c>
      <c r="D715" s="16" t="s">
        <v>43</v>
      </c>
      <c r="E715" s="18">
        <v>11.12914</v>
      </c>
      <c r="F715" s="24">
        <f t="shared" si="19"/>
        <v>52.032451999999999</v>
      </c>
    </row>
    <row r="716" spans="2:6" hidden="1">
      <c r="B716" s="13">
        <v>2005</v>
      </c>
      <c r="C716" s="14">
        <v>4</v>
      </c>
      <c r="D716" s="14" t="s">
        <v>43</v>
      </c>
      <c r="E716" s="19">
        <v>13.687620000000001</v>
      </c>
      <c r="F716" s="24">
        <f t="shared" si="19"/>
        <v>56.637715999999998</v>
      </c>
    </row>
    <row r="717" spans="2:6" hidden="1">
      <c r="B717" s="15">
        <v>2005</v>
      </c>
      <c r="C717" s="16">
        <v>5</v>
      </c>
      <c r="D717" s="16" t="s">
        <v>43</v>
      </c>
      <c r="E717" s="18">
        <v>17.90812</v>
      </c>
      <c r="F717" s="24">
        <f t="shared" si="19"/>
        <v>64.234616000000003</v>
      </c>
    </row>
    <row r="718" spans="2:6" hidden="1">
      <c r="B718" s="13">
        <v>2005</v>
      </c>
      <c r="C718" s="14">
        <v>6</v>
      </c>
      <c r="D718" s="14" t="s">
        <v>43</v>
      </c>
      <c r="E718" s="19">
        <v>22.70138</v>
      </c>
      <c r="F718" s="24">
        <f t="shared" si="19"/>
        <v>72.862483999999995</v>
      </c>
    </row>
    <row r="719" spans="2:6" hidden="1">
      <c r="B719" s="15">
        <v>2005</v>
      </c>
      <c r="C719" s="16">
        <v>7</v>
      </c>
      <c r="D719" s="16" t="s">
        <v>43</v>
      </c>
      <c r="E719" s="18">
        <v>23.995640000000002</v>
      </c>
      <c r="F719" s="24">
        <f t="shared" si="19"/>
        <v>75.192152000000007</v>
      </c>
    </row>
    <row r="720" spans="2:6" hidden="1">
      <c r="B720" s="13">
        <v>2005</v>
      </c>
      <c r="C720" s="14">
        <v>8</v>
      </c>
      <c r="D720" s="14" t="s">
        <v>43</v>
      </c>
      <c r="E720" s="19">
        <v>23.5776</v>
      </c>
      <c r="F720" s="24">
        <f t="shared" si="19"/>
        <v>74.43968000000001</v>
      </c>
    </row>
    <row r="721" spans="2:6" hidden="1">
      <c r="B721" s="15">
        <v>2005</v>
      </c>
      <c r="C721" s="16">
        <v>9</v>
      </c>
      <c r="D721" s="16" t="s">
        <v>43</v>
      </c>
      <c r="E721" s="18">
        <v>20.334620000000001</v>
      </c>
      <c r="F721" s="24">
        <f t="shared" si="19"/>
        <v>68.602316000000002</v>
      </c>
    </row>
    <row r="722" spans="2:6" hidden="1">
      <c r="B722" s="13">
        <v>2005</v>
      </c>
      <c r="C722" s="14">
        <v>10</v>
      </c>
      <c r="D722" s="14" t="s">
        <v>43</v>
      </c>
      <c r="E722" s="19">
        <v>16.920059999999999</v>
      </c>
      <c r="F722" s="24">
        <f t="shared" si="19"/>
        <v>62.456108</v>
      </c>
    </row>
    <row r="723" spans="2:6" hidden="1">
      <c r="B723" s="15">
        <v>2005</v>
      </c>
      <c r="C723" s="16">
        <v>11</v>
      </c>
      <c r="D723" s="16" t="s">
        <v>43</v>
      </c>
      <c r="E723" s="18">
        <v>10.8405</v>
      </c>
      <c r="F723" s="24">
        <f t="shared" si="19"/>
        <v>51.512900000000002</v>
      </c>
    </row>
    <row r="724" spans="2:6" hidden="1">
      <c r="B724" s="13">
        <v>2005</v>
      </c>
      <c r="C724" s="14">
        <v>12</v>
      </c>
      <c r="D724" s="14" t="s">
        <v>43</v>
      </c>
      <c r="E724" s="19">
        <v>7.8619199999999996</v>
      </c>
      <c r="F724" s="24">
        <f t="shared" si="19"/>
        <v>46.151455999999996</v>
      </c>
    </row>
    <row r="725" spans="2:6" hidden="1">
      <c r="B725" s="15">
        <v>2006</v>
      </c>
      <c r="C725" s="16">
        <v>1</v>
      </c>
      <c r="D725" s="16" t="s">
        <v>43</v>
      </c>
      <c r="E725" s="18">
        <v>7.0282799999999996</v>
      </c>
      <c r="F725" s="24">
        <f t="shared" si="19"/>
        <v>44.650903999999997</v>
      </c>
    </row>
    <row r="726" spans="2:6" hidden="1">
      <c r="B726" s="13">
        <v>2006</v>
      </c>
      <c r="C726" s="14">
        <v>2</v>
      </c>
      <c r="D726" s="14" t="s">
        <v>43</v>
      </c>
      <c r="E726" s="19">
        <v>7.9077000000000002</v>
      </c>
      <c r="F726" s="24">
        <f t="shared" si="19"/>
        <v>46.23386</v>
      </c>
    </row>
    <row r="727" spans="2:6" hidden="1">
      <c r="B727" s="15">
        <v>2006</v>
      </c>
      <c r="C727" s="16">
        <v>3</v>
      </c>
      <c r="D727" s="16" t="s">
        <v>43</v>
      </c>
      <c r="E727" s="18">
        <v>11.9887</v>
      </c>
      <c r="F727" s="24">
        <f t="shared" si="19"/>
        <v>53.579660000000004</v>
      </c>
    </row>
    <row r="728" spans="2:6" hidden="1">
      <c r="B728" s="13">
        <v>2006</v>
      </c>
      <c r="C728" s="14">
        <v>4</v>
      </c>
      <c r="D728" s="14" t="s">
        <v>43</v>
      </c>
      <c r="E728" s="19">
        <v>14.44694</v>
      </c>
      <c r="F728" s="24">
        <f t="shared" si="19"/>
        <v>58.004491999999999</v>
      </c>
    </row>
    <row r="729" spans="2:6" hidden="1">
      <c r="B729" s="15">
        <v>2006</v>
      </c>
      <c r="C729" s="16">
        <v>5</v>
      </c>
      <c r="D729" s="16" t="s">
        <v>43</v>
      </c>
      <c r="E729" s="18">
        <v>18.32028</v>
      </c>
      <c r="F729" s="24">
        <f t="shared" si="19"/>
        <v>64.976504000000006</v>
      </c>
    </row>
    <row r="730" spans="2:6" hidden="1">
      <c r="B730" s="13">
        <v>2006</v>
      </c>
      <c r="C730" s="14">
        <v>6</v>
      </c>
      <c r="D730" s="14" t="s">
        <v>43</v>
      </c>
      <c r="E730" s="19">
        <v>21.58098</v>
      </c>
      <c r="F730" s="24">
        <f t="shared" si="19"/>
        <v>70.845764000000003</v>
      </c>
    </row>
    <row r="731" spans="2:6" hidden="1">
      <c r="B731" s="15">
        <v>2006</v>
      </c>
      <c r="C731" s="16">
        <v>7</v>
      </c>
      <c r="D731" s="16" t="s">
        <v>43</v>
      </c>
      <c r="E731" s="18">
        <v>25.149539999999998</v>
      </c>
      <c r="F731" s="24">
        <f t="shared" si="19"/>
        <v>77.269171999999998</v>
      </c>
    </row>
    <row r="732" spans="2:6" hidden="1">
      <c r="B732" s="13">
        <v>2006</v>
      </c>
      <c r="C732" s="14">
        <v>8</v>
      </c>
      <c r="D732" s="14" t="s">
        <v>43</v>
      </c>
      <c r="E732" s="19">
        <v>23.148620000000001</v>
      </c>
      <c r="F732" s="24">
        <f t="shared" si="19"/>
        <v>73.667516000000006</v>
      </c>
    </row>
    <row r="733" spans="2:6" hidden="1">
      <c r="B733" s="15">
        <v>2006</v>
      </c>
      <c r="C733" s="16">
        <v>9</v>
      </c>
      <c r="D733" s="16" t="s">
        <v>43</v>
      </c>
      <c r="E733" s="18">
        <v>21.606719999999999</v>
      </c>
      <c r="F733" s="24">
        <f t="shared" si="19"/>
        <v>70.892096000000009</v>
      </c>
    </row>
    <row r="734" spans="2:6" hidden="1">
      <c r="B734" s="13">
        <v>2006</v>
      </c>
      <c r="C734" s="14">
        <v>10</v>
      </c>
      <c r="D734" s="14" t="s">
        <v>43</v>
      </c>
      <c r="E734" s="19">
        <v>18.11692</v>
      </c>
      <c r="F734" s="24">
        <f t="shared" si="19"/>
        <v>64.610455999999999</v>
      </c>
    </row>
    <row r="735" spans="2:6" hidden="1">
      <c r="B735" s="15">
        <v>2006</v>
      </c>
      <c r="C735" s="16">
        <v>11</v>
      </c>
      <c r="D735" s="16" t="s">
        <v>43</v>
      </c>
      <c r="E735" s="18">
        <v>13.999879999999999</v>
      </c>
      <c r="F735" s="24">
        <f t="shared" si="19"/>
        <v>57.199783999999994</v>
      </c>
    </row>
    <row r="736" spans="2:6" hidden="1">
      <c r="B736" s="13">
        <v>2006</v>
      </c>
      <c r="C736" s="14">
        <v>12</v>
      </c>
      <c r="D736" s="14" t="s">
        <v>43</v>
      </c>
      <c r="E736" s="19">
        <v>8.5117200000000004</v>
      </c>
      <c r="F736" s="24">
        <f t="shared" si="19"/>
        <v>47.321095999999997</v>
      </c>
    </row>
    <row r="737" spans="2:6" hidden="1">
      <c r="B737" s="15">
        <v>2007</v>
      </c>
      <c r="C737" s="16">
        <v>1</v>
      </c>
      <c r="D737" s="16" t="s">
        <v>43</v>
      </c>
      <c r="E737" s="18">
        <v>8.5211799999999993</v>
      </c>
      <c r="F737" s="24">
        <f t="shared" si="19"/>
        <v>47.338124000000001</v>
      </c>
    </row>
    <row r="738" spans="2:6" hidden="1">
      <c r="B738" s="13">
        <v>2007</v>
      </c>
      <c r="C738" s="14">
        <v>2</v>
      </c>
      <c r="D738" s="14" t="s">
        <v>43</v>
      </c>
      <c r="E738" s="19">
        <v>10.78318</v>
      </c>
      <c r="F738" s="24">
        <f t="shared" si="19"/>
        <v>51.409723999999997</v>
      </c>
    </row>
    <row r="739" spans="2:6" hidden="1">
      <c r="B739" s="15">
        <v>2007</v>
      </c>
      <c r="C739" s="16">
        <v>3</v>
      </c>
      <c r="D739" s="16" t="s">
        <v>43</v>
      </c>
      <c r="E739" s="18">
        <v>11.009679999999999</v>
      </c>
      <c r="F739" s="24">
        <f t="shared" si="19"/>
        <v>51.817424000000003</v>
      </c>
    </row>
    <row r="740" spans="2:6" hidden="1">
      <c r="B740" s="13">
        <v>2007</v>
      </c>
      <c r="C740" s="14">
        <v>4</v>
      </c>
      <c r="D740" s="14" t="s">
        <v>43</v>
      </c>
      <c r="E740" s="19">
        <v>13.599880000000001</v>
      </c>
      <c r="F740" s="24">
        <f t="shared" si="19"/>
        <v>56.479784000000002</v>
      </c>
    </row>
    <row r="741" spans="2:6" hidden="1">
      <c r="B741" s="15">
        <v>2007</v>
      </c>
      <c r="C741" s="16">
        <v>5</v>
      </c>
      <c r="D741" s="16" t="s">
        <v>43</v>
      </c>
      <c r="E741" s="18">
        <v>16.84196</v>
      </c>
      <c r="F741" s="24">
        <f t="shared" si="19"/>
        <v>62.315528</v>
      </c>
    </row>
    <row r="742" spans="2:6" hidden="1">
      <c r="B742" s="13">
        <v>2007</v>
      </c>
      <c r="C742" s="14">
        <v>6</v>
      </c>
      <c r="D742" s="14" t="s">
        <v>43</v>
      </c>
      <c r="E742" s="19">
        <v>20.057020000000001</v>
      </c>
      <c r="F742" s="24">
        <f t="shared" si="19"/>
        <v>68.102636000000004</v>
      </c>
    </row>
    <row r="743" spans="2:6" hidden="1">
      <c r="B743" s="15">
        <v>2007</v>
      </c>
      <c r="C743" s="16">
        <v>7</v>
      </c>
      <c r="D743" s="16" t="s">
        <v>43</v>
      </c>
      <c r="E743" s="18">
        <v>22.95992</v>
      </c>
      <c r="F743" s="24">
        <f t="shared" si="19"/>
        <v>73.327855999999997</v>
      </c>
    </row>
    <row r="744" spans="2:6" hidden="1">
      <c r="B744" s="13">
        <v>2007</v>
      </c>
      <c r="C744" s="14">
        <v>8</v>
      </c>
      <c r="D744" s="14" t="s">
        <v>43</v>
      </c>
      <c r="E744" s="19">
        <v>22.63278</v>
      </c>
      <c r="F744" s="24">
        <f t="shared" si="19"/>
        <v>72.739003999999994</v>
      </c>
    </row>
    <row r="745" spans="2:6" hidden="1">
      <c r="B745" s="15">
        <v>2007</v>
      </c>
      <c r="C745" s="16">
        <v>9</v>
      </c>
      <c r="D745" s="16" t="s">
        <v>43</v>
      </c>
      <c r="E745" s="18">
        <v>20.499320000000001</v>
      </c>
      <c r="F745" s="24">
        <f t="shared" si="19"/>
        <v>68.898775999999998</v>
      </c>
    </row>
    <row r="746" spans="2:6" hidden="1">
      <c r="B746" s="13">
        <v>2007</v>
      </c>
      <c r="C746" s="14">
        <v>10</v>
      </c>
      <c r="D746" s="14" t="s">
        <v>43</v>
      </c>
      <c r="E746" s="19">
        <v>16.07902</v>
      </c>
      <c r="F746" s="24">
        <f t="shared" si="19"/>
        <v>60.942236000000001</v>
      </c>
    </row>
    <row r="747" spans="2:6" hidden="1">
      <c r="B747" s="15">
        <v>2007</v>
      </c>
      <c r="C747" s="16">
        <v>11</v>
      </c>
      <c r="D747" s="16" t="s">
        <v>43</v>
      </c>
      <c r="E747" s="18">
        <v>10.95866</v>
      </c>
      <c r="F747" s="24">
        <f t="shared" si="19"/>
        <v>51.725588000000002</v>
      </c>
    </row>
    <row r="748" spans="2:6" hidden="1">
      <c r="B748" s="13">
        <v>2007</v>
      </c>
      <c r="C748" s="14">
        <v>12</v>
      </c>
      <c r="D748" s="14" t="s">
        <v>43</v>
      </c>
      <c r="E748" s="19">
        <v>8.4450800000000008</v>
      </c>
      <c r="F748" s="24">
        <f t="shared" si="19"/>
        <v>47.201143999999999</v>
      </c>
    </row>
    <row r="749" spans="2:6" hidden="1">
      <c r="B749" s="15">
        <v>2008</v>
      </c>
      <c r="C749" s="16">
        <v>1</v>
      </c>
      <c r="D749" s="16" t="s">
        <v>43</v>
      </c>
      <c r="E749" s="18">
        <v>9.6034000000000006</v>
      </c>
      <c r="F749" s="24">
        <f t="shared" si="19"/>
        <v>49.286119999999997</v>
      </c>
    </row>
    <row r="750" spans="2:6" hidden="1">
      <c r="B750" s="13">
        <v>2008</v>
      </c>
      <c r="C750" s="14">
        <v>2</v>
      </c>
      <c r="D750" s="14" t="s">
        <v>43</v>
      </c>
      <c r="E750" s="19">
        <v>10.86256</v>
      </c>
      <c r="F750" s="24">
        <f t="shared" si="19"/>
        <v>51.552607999999999</v>
      </c>
    </row>
    <row r="751" spans="2:6" hidden="1">
      <c r="B751" s="15">
        <v>2008</v>
      </c>
      <c r="C751" s="16">
        <v>3</v>
      </c>
      <c r="D751" s="16" t="s">
        <v>43</v>
      </c>
      <c r="E751" s="18">
        <v>11.30926</v>
      </c>
      <c r="F751" s="24">
        <f t="shared" si="19"/>
        <v>52.356667999999999</v>
      </c>
    </row>
    <row r="752" spans="2:6" hidden="1">
      <c r="B752" s="13">
        <v>2008</v>
      </c>
      <c r="C752" s="14">
        <v>4</v>
      </c>
      <c r="D752" s="14" t="s">
        <v>43</v>
      </c>
      <c r="E752" s="19">
        <v>13.823980000000001</v>
      </c>
      <c r="F752" s="24">
        <f t="shared" si="19"/>
        <v>56.883164000000001</v>
      </c>
    </row>
    <row r="753" spans="2:6" hidden="1">
      <c r="B753" s="15">
        <v>2008</v>
      </c>
      <c r="C753" s="16">
        <v>5</v>
      </c>
      <c r="D753" s="16" t="s">
        <v>43</v>
      </c>
      <c r="E753" s="18">
        <v>16.029879999999999</v>
      </c>
      <c r="F753" s="24">
        <f t="shared" si="19"/>
        <v>60.853783999999997</v>
      </c>
    </row>
    <row r="754" spans="2:6" hidden="1">
      <c r="B754" s="13">
        <v>2008</v>
      </c>
      <c r="C754" s="14">
        <v>6</v>
      </c>
      <c r="D754" s="14" t="s">
        <v>43</v>
      </c>
      <c r="E754" s="19">
        <v>20.372520000000002</v>
      </c>
      <c r="F754" s="24">
        <f t="shared" si="19"/>
        <v>68.670535999999998</v>
      </c>
    </row>
    <row r="755" spans="2:6" hidden="1">
      <c r="B755" s="15">
        <v>2008</v>
      </c>
      <c r="C755" s="16">
        <v>7</v>
      </c>
      <c r="D755" s="16" t="s">
        <v>43</v>
      </c>
      <c r="E755" s="18">
        <v>22.969080000000002</v>
      </c>
      <c r="F755" s="24">
        <f t="shared" si="19"/>
        <v>73.344344000000007</v>
      </c>
    </row>
    <row r="756" spans="2:6" hidden="1">
      <c r="B756" s="13">
        <v>2008</v>
      </c>
      <c r="C756" s="14">
        <v>8</v>
      </c>
      <c r="D756" s="14" t="s">
        <v>43</v>
      </c>
      <c r="E756" s="19">
        <v>23.495200000000001</v>
      </c>
      <c r="F756" s="24">
        <f t="shared" si="19"/>
        <v>74.291359999999997</v>
      </c>
    </row>
    <row r="757" spans="2:6" hidden="1">
      <c r="B757" s="15">
        <v>2008</v>
      </c>
      <c r="C757" s="16">
        <v>9</v>
      </c>
      <c r="D757" s="16" t="s">
        <v>43</v>
      </c>
      <c r="E757" s="18">
        <v>19.912320000000001</v>
      </c>
      <c r="F757" s="24">
        <f t="shared" si="19"/>
        <v>67.842175999999995</v>
      </c>
    </row>
    <row r="758" spans="2:6" hidden="1">
      <c r="B758" s="13">
        <v>2008</v>
      </c>
      <c r="C758" s="14">
        <v>10</v>
      </c>
      <c r="D758" s="14" t="s">
        <v>43</v>
      </c>
      <c r="E758" s="19">
        <v>15.62538</v>
      </c>
      <c r="F758" s="24">
        <f t="shared" si="19"/>
        <v>60.125684</v>
      </c>
    </row>
    <row r="759" spans="2:6" hidden="1">
      <c r="B759" s="15">
        <v>2008</v>
      </c>
      <c r="C759" s="16">
        <v>11</v>
      </c>
      <c r="D759" s="16" t="s">
        <v>43</v>
      </c>
      <c r="E759" s="18">
        <v>10.022019999999999</v>
      </c>
      <c r="F759" s="24">
        <f t="shared" si="19"/>
        <v>50.039636000000002</v>
      </c>
    </row>
    <row r="760" spans="2:6" hidden="1">
      <c r="B760" s="13">
        <v>2008</v>
      </c>
      <c r="C760" s="14">
        <v>12</v>
      </c>
      <c r="D760" s="14" t="s">
        <v>43</v>
      </c>
      <c r="E760" s="19">
        <v>7.8841000000000001</v>
      </c>
      <c r="F760" s="24">
        <f t="shared" si="19"/>
        <v>46.191380000000002</v>
      </c>
    </row>
    <row r="761" spans="2:6" hidden="1">
      <c r="B761" s="15">
        <v>2009</v>
      </c>
      <c r="C761" s="16">
        <v>1</v>
      </c>
      <c r="D761" s="16" t="s">
        <v>43</v>
      </c>
      <c r="E761" s="18">
        <v>7.4934799999999999</v>
      </c>
      <c r="F761" s="24">
        <f t="shared" si="19"/>
        <v>45.488264000000001</v>
      </c>
    </row>
    <row r="762" spans="2:6" hidden="1">
      <c r="B762" s="13">
        <v>2009</v>
      </c>
      <c r="C762" s="14">
        <v>2</v>
      </c>
      <c r="D762" s="14" t="s">
        <v>43</v>
      </c>
      <c r="E762" s="19">
        <v>8.9191400000000005</v>
      </c>
      <c r="F762" s="24">
        <f t="shared" si="19"/>
        <v>48.054451999999998</v>
      </c>
    </row>
    <row r="763" spans="2:6" hidden="1">
      <c r="B763" s="15">
        <v>2009</v>
      </c>
      <c r="C763" s="16">
        <v>3</v>
      </c>
      <c r="D763" s="16" t="s">
        <v>43</v>
      </c>
      <c r="E763" s="18">
        <v>11.846539999999999</v>
      </c>
      <c r="F763" s="24">
        <f t="shared" si="19"/>
        <v>53.323771999999998</v>
      </c>
    </row>
    <row r="764" spans="2:6" hidden="1">
      <c r="B764" s="13">
        <v>2009</v>
      </c>
      <c r="C764" s="14">
        <v>4</v>
      </c>
      <c r="D764" s="14" t="s">
        <v>43</v>
      </c>
      <c r="E764" s="19">
        <v>12.405659999999999</v>
      </c>
      <c r="F764" s="24">
        <f t="shared" si="19"/>
        <v>54.330188</v>
      </c>
    </row>
    <row r="765" spans="2:6" hidden="1">
      <c r="B765" s="15">
        <v>2009</v>
      </c>
      <c r="C765" s="16">
        <v>5</v>
      </c>
      <c r="D765" s="16" t="s">
        <v>43</v>
      </c>
      <c r="E765" s="18">
        <v>17.814640000000001</v>
      </c>
      <c r="F765" s="24">
        <f t="shared" si="19"/>
        <v>64.066351999999995</v>
      </c>
    </row>
    <row r="766" spans="2:6" hidden="1">
      <c r="B766" s="13">
        <v>2009</v>
      </c>
      <c r="C766" s="14">
        <v>6</v>
      </c>
      <c r="D766" s="14" t="s">
        <v>43</v>
      </c>
      <c r="E766" s="19">
        <v>21.768660000000001</v>
      </c>
      <c r="F766" s="24">
        <f t="shared" si="19"/>
        <v>71.183588</v>
      </c>
    </row>
    <row r="767" spans="2:6" hidden="1">
      <c r="B767" s="15">
        <v>2009</v>
      </c>
      <c r="C767" s="16">
        <v>7</v>
      </c>
      <c r="D767" s="16" t="s">
        <v>43</v>
      </c>
      <c r="E767" s="18">
        <v>23.883780000000002</v>
      </c>
      <c r="F767" s="24">
        <f t="shared" si="19"/>
        <v>74.990803999999997</v>
      </c>
    </row>
    <row r="768" spans="2:6" hidden="1">
      <c r="B768" s="13">
        <v>2009</v>
      </c>
      <c r="C768" s="14">
        <v>8</v>
      </c>
      <c r="D768" s="14" t="s">
        <v>43</v>
      </c>
      <c r="E768" s="19">
        <v>24.61664</v>
      </c>
      <c r="F768" s="24">
        <f t="shared" si="19"/>
        <v>76.30995200000001</v>
      </c>
    </row>
    <row r="769" spans="2:6" hidden="1">
      <c r="B769" s="15">
        <v>2009</v>
      </c>
      <c r="C769" s="16">
        <v>9</v>
      </c>
      <c r="D769" s="16" t="s">
        <v>43</v>
      </c>
      <c r="E769" s="18">
        <v>20.8369</v>
      </c>
      <c r="F769" s="24">
        <f t="shared" si="19"/>
        <v>69.506419999999991</v>
      </c>
    </row>
    <row r="770" spans="2:6" hidden="1">
      <c r="B770" s="13">
        <v>2009</v>
      </c>
      <c r="C770" s="14">
        <v>10</v>
      </c>
      <c r="D770" s="14" t="s">
        <v>43</v>
      </c>
      <c r="E770" s="19">
        <v>17.907039999999999</v>
      </c>
      <c r="F770" s="24">
        <f t="shared" ref="F770:F833" si="20">(E770 * 1.8) + 32</f>
        <v>64.232672000000008</v>
      </c>
    </row>
    <row r="771" spans="2:6" hidden="1">
      <c r="B771" s="15">
        <v>2009</v>
      </c>
      <c r="C771" s="16">
        <v>11</v>
      </c>
      <c r="D771" s="16" t="s">
        <v>43</v>
      </c>
      <c r="E771" s="18">
        <v>13.355259999999999</v>
      </c>
      <c r="F771" s="24">
        <f t="shared" si="20"/>
        <v>56.039467999999999</v>
      </c>
    </row>
    <row r="772" spans="2:6" hidden="1">
      <c r="B772" s="13">
        <v>2009</v>
      </c>
      <c r="C772" s="14">
        <v>12</v>
      </c>
      <c r="D772" s="14" t="s">
        <v>43</v>
      </c>
      <c r="E772" s="19">
        <v>9.1311</v>
      </c>
      <c r="F772" s="24">
        <f t="shared" si="20"/>
        <v>48.435980000000001</v>
      </c>
    </row>
    <row r="773" spans="2:6" hidden="1">
      <c r="B773" s="15">
        <v>2010</v>
      </c>
      <c r="C773" s="16">
        <v>1</v>
      </c>
      <c r="D773" s="16" t="s">
        <v>43</v>
      </c>
      <c r="E773" s="18">
        <v>7.9050000000000002</v>
      </c>
      <c r="F773" s="24">
        <f t="shared" si="20"/>
        <v>46.228999999999999</v>
      </c>
    </row>
    <row r="774" spans="2:6" hidden="1">
      <c r="B774" s="13">
        <v>2010</v>
      </c>
      <c r="C774" s="14">
        <v>2</v>
      </c>
      <c r="D774" s="14" t="s">
        <v>43</v>
      </c>
      <c r="E774" s="19">
        <v>8.7759</v>
      </c>
      <c r="F774" s="24">
        <f t="shared" si="20"/>
        <v>47.796620000000004</v>
      </c>
    </row>
    <row r="775" spans="2:6" hidden="1">
      <c r="B775" s="15">
        <v>2010</v>
      </c>
      <c r="C775" s="16">
        <v>3</v>
      </c>
      <c r="D775" s="16" t="s">
        <v>43</v>
      </c>
      <c r="E775" s="18">
        <v>10.56926</v>
      </c>
      <c r="F775" s="24">
        <f t="shared" si="20"/>
        <v>51.024668000000005</v>
      </c>
    </row>
    <row r="776" spans="2:6" hidden="1">
      <c r="B776" s="13">
        <v>2010</v>
      </c>
      <c r="C776" s="14">
        <v>4</v>
      </c>
      <c r="D776" s="14" t="s">
        <v>43</v>
      </c>
      <c r="E776" s="19">
        <v>14.259740000000001</v>
      </c>
      <c r="F776" s="24">
        <f t="shared" si="20"/>
        <v>57.667532000000001</v>
      </c>
    </row>
    <row r="777" spans="2:6" hidden="1">
      <c r="B777" s="15">
        <v>2010</v>
      </c>
      <c r="C777" s="16">
        <v>5</v>
      </c>
      <c r="D777" s="16" t="s">
        <v>43</v>
      </c>
      <c r="E777" s="18">
        <v>15.975339999999999</v>
      </c>
      <c r="F777" s="24">
        <f t="shared" si="20"/>
        <v>60.755611999999999</v>
      </c>
    </row>
    <row r="778" spans="2:6" hidden="1">
      <c r="B778" s="13">
        <v>2010</v>
      </c>
      <c r="C778" s="14">
        <v>6</v>
      </c>
      <c r="D778" s="14" t="s">
        <v>43</v>
      </c>
      <c r="E778" s="19">
        <v>20.046700000000001</v>
      </c>
      <c r="F778" s="24">
        <f t="shared" si="20"/>
        <v>68.084059999999994</v>
      </c>
    </row>
    <row r="779" spans="2:6" hidden="1">
      <c r="B779" s="15">
        <v>2010</v>
      </c>
      <c r="C779" s="16">
        <v>7</v>
      </c>
      <c r="D779" s="16" t="s">
        <v>43</v>
      </c>
      <c r="E779" s="18">
        <v>24.643640000000001</v>
      </c>
      <c r="F779" s="24">
        <f t="shared" si="20"/>
        <v>76.358552000000003</v>
      </c>
    </row>
    <row r="780" spans="2:6" hidden="1">
      <c r="B780" s="13">
        <v>2010</v>
      </c>
      <c r="C780" s="14">
        <v>8</v>
      </c>
      <c r="D780" s="14" t="s">
        <v>43</v>
      </c>
      <c r="E780" s="19">
        <v>24.398219999999998</v>
      </c>
      <c r="F780" s="24">
        <f t="shared" si="20"/>
        <v>75.916796000000005</v>
      </c>
    </row>
    <row r="781" spans="2:6" hidden="1">
      <c r="B781" s="15">
        <v>2010</v>
      </c>
      <c r="C781" s="16">
        <v>9</v>
      </c>
      <c r="D781" s="16" t="s">
        <v>43</v>
      </c>
      <c r="E781" s="18">
        <v>20.824560000000002</v>
      </c>
      <c r="F781" s="24">
        <f t="shared" si="20"/>
        <v>69.484207999999995</v>
      </c>
    </row>
    <row r="782" spans="2:6" hidden="1">
      <c r="B782" s="13">
        <v>2010</v>
      </c>
      <c r="C782" s="14">
        <v>10</v>
      </c>
      <c r="D782" s="14" t="s">
        <v>43</v>
      </c>
      <c r="E782" s="19">
        <v>15.54426</v>
      </c>
      <c r="F782" s="24">
        <f t="shared" si="20"/>
        <v>59.979668000000004</v>
      </c>
    </row>
    <row r="783" spans="2:6" hidden="1">
      <c r="B783" s="15">
        <v>2010</v>
      </c>
      <c r="C783" s="16">
        <v>11</v>
      </c>
      <c r="D783" s="16" t="s">
        <v>43</v>
      </c>
      <c r="E783" s="18">
        <v>10.9291</v>
      </c>
      <c r="F783" s="24">
        <f t="shared" si="20"/>
        <v>51.672380000000004</v>
      </c>
    </row>
    <row r="784" spans="2:6" hidden="1">
      <c r="B784" s="13">
        <v>2010</v>
      </c>
      <c r="C784" s="14">
        <v>12</v>
      </c>
      <c r="D784" s="14" t="s">
        <v>43</v>
      </c>
      <c r="E784" s="19">
        <v>8.6146200000000004</v>
      </c>
      <c r="F784" s="24">
        <f t="shared" si="20"/>
        <v>47.506315999999998</v>
      </c>
    </row>
    <row r="785" spans="2:6" hidden="1">
      <c r="B785" s="15">
        <v>2011</v>
      </c>
      <c r="C785" s="16">
        <v>1</v>
      </c>
      <c r="D785" s="16" t="s">
        <v>43</v>
      </c>
      <c r="E785" s="18">
        <v>8.4801000000000002</v>
      </c>
      <c r="F785" s="24">
        <f t="shared" si="20"/>
        <v>47.264180000000003</v>
      </c>
    </row>
    <row r="786" spans="2:6" hidden="1">
      <c r="B786" s="13">
        <v>2011</v>
      </c>
      <c r="C786" s="14">
        <v>2</v>
      </c>
      <c r="D786" s="14" t="s">
        <v>43</v>
      </c>
      <c r="E786" s="19">
        <v>9.5737000000000005</v>
      </c>
      <c r="F786" s="24">
        <f t="shared" si="20"/>
        <v>49.232660000000003</v>
      </c>
    </row>
    <row r="787" spans="2:6" hidden="1">
      <c r="B787" s="15">
        <v>2011</v>
      </c>
      <c r="C787" s="16">
        <v>3</v>
      </c>
      <c r="D787" s="16" t="s">
        <v>43</v>
      </c>
      <c r="E787" s="18">
        <v>11.1753</v>
      </c>
      <c r="F787" s="24">
        <f t="shared" si="20"/>
        <v>52.115539999999996</v>
      </c>
    </row>
    <row r="788" spans="2:6" hidden="1">
      <c r="B788" s="13">
        <v>2011</v>
      </c>
      <c r="C788" s="14">
        <v>4</v>
      </c>
      <c r="D788" s="14" t="s">
        <v>43</v>
      </c>
      <c r="E788" s="19">
        <v>15.8644</v>
      </c>
      <c r="F788" s="24">
        <f t="shared" si="20"/>
        <v>60.55592</v>
      </c>
    </row>
    <row r="789" spans="2:6" hidden="1">
      <c r="B789" s="15">
        <v>2011</v>
      </c>
      <c r="C789" s="16">
        <v>5</v>
      </c>
      <c r="D789" s="16" t="s">
        <v>43</v>
      </c>
      <c r="E789" s="18">
        <v>18.463979999999999</v>
      </c>
      <c r="F789" s="24">
        <f t="shared" si="20"/>
        <v>65.235163999999997</v>
      </c>
    </row>
    <row r="790" spans="2:6" hidden="1">
      <c r="B790" s="13">
        <v>2011</v>
      </c>
      <c r="C790" s="14">
        <v>6</v>
      </c>
      <c r="D790" s="14" t="s">
        <v>43</v>
      </c>
      <c r="E790" s="19">
        <v>21.098299999999998</v>
      </c>
      <c r="F790" s="24">
        <f t="shared" si="20"/>
        <v>69.976939999999999</v>
      </c>
    </row>
    <row r="791" spans="2:6" hidden="1">
      <c r="B791" s="15">
        <v>2011</v>
      </c>
      <c r="C791" s="16">
        <v>7</v>
      </c>
      <c r="D791" s="16" t="s">
        <v>43</v>
      </c>
      <c r="E791" s="18">
        <v>22.7837</v>
      </c>
      <c r="F791" s="24">
        <f t="shared" si="20"/>
        <v>73.010660000000001</v>
      </c>
    </row>
    <row r="792" spans="2:6" hidden="1">
      <c r="B792" s="13">
        <v>2011</v>
      </c>
      <c r="C792" s="14">
        <v>8</v>
      </c>
      <c r="D792" s="14" t="s">
        <v>43</v>
      </c>
      <c r="E792" s="19">
        <v>24.102679999999999</v>
      </c>
      <c r="F792" s="24">
        <f t="shared" si="20"/>
        <v>75.384824000000009</v>
      </c>
    </row>
    <row r="793" spans="2:6" hidden="1">
      <c r="B793" s="15">
        <v>2011</v>
      </c>
      <c r="C793" s="16">
        <v>9</v>
      </c>
      <c r="D793" s="16" t="s">
        <v>43</v>
      </c>
      <c r="E793" s="18">
        <v>21.971160000000001</v>
      </c>
      <c r="F793" s="24">
        <f t="shared" si="20"/>
        <v>71.548088000000007</v>
      </c>
    </row>
    <row r="794" spans="2:6" hidden="1">
      <c r="B794" s="13">
        <v>2011</v>
      </c>
      <c r="C794" s="14">
        <v>10</v>
      </c>
      <c r="D794" s="14" t="s">
        <v>43</v>
      </c>
      <c r="E794" s="19">
        <v>17.815580000000001</v>
      </c>
      <c r="F794" s="24">
        <f t="shared" si="20"/>
        <v>64.068044</v>
      </c>
    </row>
    <row r="795" spans="2:6" hidden="1">
      <c r="B795" s="15">
        <v>2011</v>
      </c>
      <c r="C795" s="16">
        <v>11</v>
      </c>
      <c r="D795" s="16" t="s">
        <v>43</v>
      </c>
      <c r="E795" s="18">
        <v>13.0145</v>
      </c>
      <c r="F795" s="24">
        <f t="shared" si="20"/>
        <v>55.426100000000005</v>
      </c>
    </row>
    <row r="796" spans="2:6" hidden="1">
      <c r="B796" s="13">
        <v>2011</v>
      </c>
      <c r="C796" s="14">
        <v>12</v>
      </c>
      <c r="D796" s="14" t="s">
        <v>43</v>
      </c>
      <c r="E796" s="19">
        <v>9.2993199999999998</v>
      </c>
      <c r="F796" s="24">
        <f t="shared" si="20"/>
        <v>48.738776000000001</v>
      </c>
    </row>
    <row r="797" spans="2:6" hidden="1">
      <c r="B797" s="15">
        <v>2012</v>
      </c>
      <c r="C797" s="16">
        <v>1</v>
      </c>
      <c r="D797" s="16" t="s">
        <v>43</v>
      </c>
      <c r="E797" s="18">
        <v>8.2417800000000003</v>
      </c>
      <c r="F797" s="24">
        <f t="shared" si="20"/>
        <v>46.835204000000004</v>
      </c>
    </row>
    <row r="798" spans="2:6" hidden="1">
      <c r="B798" s="13">
        <v>2012</v>
      </c>
      <c r="C798" s="14">
        <v>2</v>
      </c>
      <c r="D798" s="14" t="s">
        <v>43</v>
      </c>
      <c r="E798" s="19">
        <v>6.8048599999999997</v>
      </c>
      <c r="F798" s="24">
        <f t="shared" si="20"/>
        <v>44.248747999999999</v>
      </c>
    </row>
    <row r="799" spans="2:6" hidden="1">
      <c r="B799" s="15">
        <v>2012</v>
      </c>
      <c r="C799" s="16">
        <v>3</v>
      </c>
      <c r="D799" s="16" t="s">
        <v>43</v>
      </c>
      <c r="E799" s="18">
        <v>11.956200000000001</v>
      </c>
      <c r="F799" s="24">
        <f t="shared" si="20"/>
        <v>53.521160000000002</v>
      </c>
    </row>
    <row r="800" spans="2:6" hidden="1">
      <c r="B800" s="13">
        <v>2012</v>
      </c>
      <c r="C800" s="14">
        <v>4</v>
      </c>
      <c r="D800" s="14" t="s">
        <v>43</v>
      </c>
      <c r="E800" s="19">
        <v>12.0649</v>
      </c>
      <c r="F800" s="24">
        <f t="shared" si="20"/>
        <v>53.716819999999998</v>
      </c>
    </row>
    <row r="801" spans="2:6" hidden="1">
      <c r="B801" s="15">
        <v>2012</v>
      </c>
      <c r="C801" s="16">
        <v>5</v>
      </c>
      <c r="D801" s="16" t="s">
        <v>43</v>
      </c>
      <c r="E801" s="18">
        <v>18.173919999999999</v>
      </c>
      <c r="F801" s="24">
        <f t="shared" si="20"/>
        <v>64.713055999999995</v>
      </c>
    </row>
    <row r="802" spans="2:6" hidden="1">
      <c r="B802" s="13">
        <v>2012</v>
      </c>
      <c r="C802" s="14">
        <v>6</v>
      </c>
      <c r="D802" s="14" t="s">
        <v>43</v>
      </c>
      <c r="E802" s="19">
        <v>21.835519999999999</v>
      </c>
      <c r="F802" s="24">
        <f t="shared" si="20"/>
        <v>71.303935999999993</v>
      </c>
    </row>
    <row r="803" spans="2:6" hidden="1">
      <c r="B803" s="15">
        <v>2012</v>
      </c>
      <c r="C803" s="16">
        <v>7</v>
      </c>
      <c r="D803" s="16" t="s">
        <v>43</v>
      </c>
      <c r="E803" s="18">
        <v>23.203520000000001</v>
      </c>
      <c r="F803" s="24">
        <f t="shared" si="20"/>
        <v>73.766335999999995</v>
      </c>
    </row>
    <row r="804" spans="2:6" hidden="1">
      <c r="B804" s="13">
        <v>2012</v>
      </c>
      <c r="C804" s="14">
        <v>8</v>
      </c>
      <c r="D804" s="14" t="s">
        <v>43</v>
      </c>
      <c r="E804" s="19">
        <v>24.69276</v>
      </c>
      <c r="F804" s="24">
        <f t="shared" si="20"/>
        <v>76.446967999999998</v>
      </c>
    </row>
    <row r="805" spans="2:6" hidden="1">
      <c r="B805" s="15">
        <v>2012</v>
      </c>
      <c r="C805" s="16">
        <v>9</v>
      </c>
      <c r="D805" s="16" t="s">
        <v>43</v>
      </c>
      <c r="E805" s="18">
        <v>20.90596</v>
      </c>
      <c r="F805" s="24">
        <f t="shared" si="20"/>
        <v>69.630728000000005</v>
      </c>
    </row>
    <row r="806" spans="2:6" hidden="1">
      <c r="B806" s="13">
        <v>2012</v>
      </c>
      <c r="C806" s="14">
        <v>10</v>
      </c>
      <c r="D806" s="14" t="s">
        <v>43</v>
      </c>
      <c r="E806" s="19">
        <v>16.443819999999999</v>
      </c>
      <c r="F806" s="24">
        <f t="shared" si="20"/>
        <v>61.598875999999997</v>
      </c>
    </row>
    <row r="807" spans="2:6" hidden="1">
      <c r="B807" s="15">
        <v>2012</v>
      </c>
      <c r="C807" s="16">
        <v>11</v>
      </c>
      <c r="D807" s="16" t="s">
        <v>43</v>
      </c>
      <c r="E807" s="18">
        <v>12.096399999999999</v>
      </c>
      <c r="F807" s="24">
        <f t="shared" si="20"/>
        <v>53.773519999999998</v>
      </c>
    </row>
    <row r="808" spans="2:6" hidden="1">
      <c r="B808" s="13">
        <v>2012</v>
      </c>
      <c r="C808" s="14">
        <v>12</v>
      </c>
      <c r="D808" s="14" t="s">
        <v>43</v>
      </c>
      <c r="E808" s="19">
        <v>9.4606600000000007</v>
      </c>
      <c r="F808" s="24">
        <f t="shared" si="20"/>
        <v>49.029188000000005</v>
      </c>
    </row>
    <row r="809" spans="2:6" hidden="1">
      <c r="B809" s="15">
        <v>2013</v>
      </c>
      <c r="C809" s="16">
        <v>1</v>
      </c>
      <c r="D809" s="16" t="s">
        <v>43</v>
      </c>
      <c r="E809" s="18">
        <v>8.9965799999999998</v>
      </c>
      <c r="F809" s="24">
        <f t="shared" si="20"/>
        <v>48.193843999999999</v>
      </c>
    </row>
    <row r="810" spans="2:6" hidden="1">
      <c r="B810" s="13">
        <v>2013</v>
      </c>
      <c r="C810" s="14">
        <v>2</v>
      </c>
      <c r="D810" s="14" t="s">
        <v>43</v>
      </c>
      <c r="E810" s="19">
        <v>8.3864999999999998</v>
      </c>
      <c r="F810" s="24">
        <f t="shared" si="20"/>
        <v>47.095700000000001</v>
      </c>
    </row>
    <row r="811" spans="2:6" hidden="1">
      <c r="B811" s="15">
        <v>2013</v>
      </c>
      <c r="C811" s="16">
        <v>3</v>
      </c>
      <c r="D811" s="16" t="s">
        <v>43</v>
      </c>
      <c r="E811" s="18">
        <v>11.366680000000001</v>
      </c>
      <c r="F811" s="24">
        <f t="shared" si="20"/>
        <v>52.460024000000004</v>
      </c>
    </row>
    <row r="812" spans="2:6" hidden="1">
      <c r="B812" s="13">
        <v>2013</v>
      </c>
      <c r="C812" s="14">
        <v>4</v>
      </c>
      <c r="D812" s="14" t="s">
        <v>43</v>
      </c>
      <c r="E812" s="19">
        <v>13.03856</v>
      </c>
      <c r="F812" s="24">
        <f t="shared" si="20"/>
        <v>55.469408000000001</v>
      </c>
    </row>
    <row r="813" spans="2:6" hidden="1">
      <c r="B813" s="15">
        <v>2013</v>
      </c>
      <c r="C813" s="16">
        <v>5</v>
      </c>
      <c r="D813" s="16" t="s">
        <v>43</v>
      </c>
      <c r="E813" s="18">
        <v>14.853300000000001</v>
      </c>
      <c r="F813" s="24">
        <f t="shared" si="20"/>
        <v>58.735939999999999</v>
      </c>
    </row>
    <row r="814" spans="2:6" hidden="1">
      <c r="B814" s="13">
        <v>2013</v>
      </c>
      <c r="C814" s="14">
        <v>6</v>
      </c>
      <c r="D814" s="14" t="s">
        <v>43</v>
      </c>
      <c r="E814" s="19">
        <v>19.502939999999999</v>
      </c>
      <c r="F814" s="24">
        <f t="shared" si="20"/>
        <v>67.105291999999992</v>
      </c>
    </row>
    <row r="815" spans="2:6" hidden="1">
      <c r="B815" s="15">
        <v>2013</v>
      </c>
      <c r="C815" s="16">
        <v>7</v>
      </c>
      <c r="D815" s="16" t="s">
        <v>43</v>
      </c>
      <c r="E815" s="18">
        <v>24.29232</v>
      </c>
      <c r="F815" s="24">
        <f t="shared" si="20"/>
        <v>75.726176000000009</v>
      </c>
    </row>
    <row r="816" spans="2:6" hidden="1">
      <c r="B816" s="13">
        <v>2013</v>
      </c>
      <c r="C816" s="14">
        <v>8</v>
      </c>
      <c r="D816" s="14" t="s">
        <v>43</v>
      </c>
      <c r="E816" s="19">
        <v>24.096240000000002</v>
      </c>
      <c r="F816" s="24">
        <f t="shared" si="20"/>
        <v>75.373232000000002</v>
      </c>
    </row>
    <row r="817" spans="2:6" hidden="1">
      <c r="B817" s="15">
        <v>2000</v>
      </c>
      <c r="C817" s="16">
        <v>2</v>
      </c>
      <c r="D817" s="16" t="s">
        <v>15</v>
      </c>
      <c r="E817" s="18">
        <v>4.3013580249999999</v>
      </c>
      <c r="F817" s="24">
        <f t="shared" si="20"/>
        <v>39.742444445000004</v>
      </c>
    </row>
    <row r="818" spans="2:6" hidden="1">
      <c r="B818" s="13">
        <v>2000</v>
      </c>
      <c r="C818" s="14">
        <v>3</v>
      </c>
      <c r="D818" s="14" t="s">
        <v>15</v>
      </c>
      <c r="E818" s="19">
        <v>5.7479012349999996</v>
      </c>
      <c r="F818" s="24">
        <f t="shared" si="20"/>
        <v>42.346222222999998</v>
      </c>
    </row>
    <row r="819" spans="2:6" hidden="1">
      <c r="B819" s="15">
        <v>2000</v>
      </c>
      <c r="C819" s="16">
        <v>4</v>
      </c>
      <c r="D819" s="16" t="s">
        <v>15</v>
      </c>
      <c r="E819" s="18">
        <v>10.258851849999999</v>
      </c>
      <c r="F819" s="24">
        <f t="shared" si="20"/>
        <v>50.465933329999999</v>
      </c>
    </row>
    <row r="820" spans="2:6" hidden="1">
      <c r="B820" s="13">
        <v>2000</v>
      </c>
      <c r="C820" s="14">
        <v>5</v>
      </c>
      <c r="D820" s="14" t="s">
        <v>15</v>
      </c>
      <c r="E820" s="19">
        <v>15.109765429999999</v>
      </c>
      <c r="F820" s="24">
        <f t="shared" si="20"/>
        <v>59.197577773999996</v>
      </c>
    </row>
    <row r="821" spans="2:6" hidden="1">
      <c r="B821" s="15">
        <v>2000</v>
      </c>
      <c r="C821" s="16">
        <v>6</v>
      </c>
      <c r="D821" s="16" t="s">
        <v>15</v>
      </c>
      <c r="E821" s="18">
        <v>17.205851849999998</v>
      </c>
      <c r="F821" s="24">
        <f t="shared" si="20"/>
        <v>62.970533329999995</v>
      </c>
    </row>
    <row r="822" spans="2:6" hidden="1">
      <c r="B822" s="13">
        <v>2000</v>
      </c>
      <c r="C822" s="14">
        <v>7</v>
      </c>
      <c r="D822" s="14" t="s">
        <v>15</v>
      </c>
      <c r="E822" s="19">
        <v>15.61701235</v>
      </c>
      <c r="F822" s="24">
        <f t="shared" si="20"/>
        <v>60.110622230000004</v>
      </c>
    </row>
    <row r="823" spans="2:6" hidden="1">
      <c r="B823" s="15">
        <v>2000</v>
      </c>
      <c r="C823" s="16">
        <v>8</v>
      </c>
      <c r="D823" s="16" t="s">
        <v>15</v>
      </c>
      <c r="E823" s="18">
        <v>18.1914321</v>
      </c>
      <c r="F823" s="24">
        <f t="shared" si="20"/>
        <v>64.74457778</v>
      </c>
    </row>
    <row r="824" spans="2:6" hidden="1">
      <c r="B824" s="13">
        <v>2000</v>
      </c>
      <c r="C824" s="14">
        <v>9</v>
      </c>
      <c r="D824" s="14" t="s">
        <v>15</v>
      </c>
      <c r="E824" s="19">
        <v>14.78712346</v>
      </c>
      <c r="F824" s="24">
        <f t="shared" si="20"/>
        <v>58.616822228000004</v>
      </c>
    </row>
    <row r="825" spans="2:6" hidden="1">
      <c r="B825" s="15">
        <v>2000</v>
      </c>
      <c r="C825" s="16">
        <v>10</v>
      </c>
      <c r="D825" s="16" t="s">
        <v>15</v>
      </c>
      <c r="E825" s="18">
        <v>10.699444440000001</v>
      </c>
      <c r="F825" s="24">
        <f t="shared" si="20"/>
        <v>51.258999992</v>
      </c>
    </row>
    <row r="826" spans="2:6" hidden="1">
      <c r="B826" s="13">
        <v>2000</v>
      </c>
      <c r="C826" s="14">
        <v>11</v>
      </c>
      <c r="D826" s="14" t="s">
        <v>15</v>
      </c>
      <c r="E826" s="19">
        <v>6.5246913580000001</v>
      </c>
      <c r="F826" s="24">
        <f t="shared" si="20"/>
        <v>43.744444444400003</v>
      </c>
    </row>
    <row r="827" spans="2:6" hidden="1">
      <c r="B827" s="15">
        <v>2000</v>
      </c>
      <c r="C827" s="16">
        <v>12</v>
      </c>
      <c r="D827" s="16" t="s">
        <v>15</v>
      </c>
      <c r="E827" s="18">
        <v>3.554444444</v>
      </c>
      <c r="F827" s="24">
        <f t="shared" si="20"/>
        <v>38.397999999200003</v>
      </c>
    </row>
    <row r="828" spans="2:6" hidden="1">
      <c r="B828" s="13">
        <v>2001</v>
      </c>
      <c r="C828" s="14">
        <v>1</v>
      </c>
      <c r="D828" s="14" t="s">
        <v>15</v>
      </c>
      <c r="E828" s="19">
        <v>1.267555556</v>
      </c>
      <c r="F828" s="24">
        <f t="shared" si="20"/>
        <v>34.281600000799997</v>
      </c>
    </row>
    <row r="829" spans="2:6" hidden="1">
      <c r="B829" s="15">
        <v>2001</v>
      </c>
      <c r="C829" s="16">
        <v>2</v>
      </c>
      <c r="D829" s="16" t="s">
        <v>15</v>
      </c>
      <c r="E829" s="18">
        <v>2.9296790119999998</v>
      </c>
      <c r="F829" s="24">
        <f t="shared" si="20"/>
        <v>37.273422221600001</v>
      </c>
    </row>
    <row r="830" spans="2:6" hidden="1">
      <c r="B830" s="13">
        <v>2001</v>
      </c>
      <c r="C830" s="14">
        <v>3</v>
      </c>
      <c r="D830" s="14" t="s">
        <v>15</v>
      </c>
      <c r="E830" s="19">
        <v>4.8324691360000003</v>
      </c>
      <c r="F830" s="24">
        <f t="shared" si="20"/>
        <v>40.698444444800003</v>
      </c>
    </row>
    <row r="831" spans="2:6" hidden="1">
      <c r="B831" s="15">
        <v>2001</v>
      </c>
      <c r="C831" s="16">
        <v>4</v>
      </c>
      <c r="D831" s="16" t="s">
        <v>15</v>
      </c>
      <c r="E831" s="18">
        <v>7.432888889</v>
      </c>
      <c r="F831" s="24">
        <f t="shared" si="20"/>
        <v>45.379200000200001</v>
      </c>
    </row>
    <row r="832" spans="2:6" hidden="1">
      <c r="B832" s="13">
        <v>2001</v>
      </c>
      <c r="C832" s="14">
        <v>5</v>
      </c>
      <c r="D832" s="14" t="s">
        <v>15</v>
      </c>
      <c r="E832" s="19">
        <v>14.70576543</v>
      </c>
      <c r="F832" s="24">
        <f t="shared" si="20"/>
        <v>58.470377773999999</v>
      </c>
    </row>
    <row r="833" spans="2:6" hidden="1">
      <c r="B833" s="15">
        <v>2001</v>
      </c>
      <c r="C833" s="16">
        <v>6</v>
      </c>
      <c r="D833" s="16" t="s">
        <v>15</v>
      </c>
      <c r="E833" s="18">
        <v>14.80019753</v>
      </c>
      <c r="F833" s="24">
        <f t="shared" si="20"/>
        <v>58.640355553999996</v>
      </c>
    </row>
    <row r="834" spans="2:6" hidden="1">
      <c r="B834" s="13">
        <v>2001</v>
      </c>
      <c r="C834" s="14">
        <v>7</v>
      </c>
      <c r="D834" s="14" t="s">
        <v>15</v>
      </c>
      <c r="E834" s="19">
        <v>18.846037039999999</v>
      </c>
      <c r="F834" s="24">
        <f t="shared" ref="F834:F897" si="21">(E834 * 1.8) + 32</f>
        <v>65.922866671999998</v>
      </c>
    </row>
    <row r="835" spans="2:6" hidden="1">
      <c r="B835" s="15">
        <v>2001</v>
      </c>
      <c r="C835" s="16">
        <v>8</v>
      </c>
      <c r="D835" s="16" t="s">
        <v>15</v>
      </c>
      <c r="E835" s="18">
        <v>19.142259259999999</v>
      </c>
      <c r="F835" s="24">
        <f t="shared" si="21"/>
        <v>66.456066668000005</v>
      </c>
    </row>
    <row r="836" spans="2:6" hidden="1">
      <c r="B836" s="13">
        <v>2001</v>
      </c>
      <c r="C836" s="14">
        <v>9</v>
      </c>
      <c r="D836" s="14" t="s">
        <v>15</v>
      </c>
      <c r="E836" s="19">
        <v>12.280197530000001</v>
      </c>
      <c r="F836" s="24">
        <f t="shared" si="21"/>
        <v>54.104355554000001</v>
      </c>
    </row>
    <row r="837" spans="2:6" hidden="1">
      <c r="B837" s="15">
        <v>2001</v>
      </c>
      <c r="C837" s="16">
        <v>10</v>
      </c>
      <c r="D837" s="16" t="s">
        <v>15</v>
      </c>
      <c r="E837" s="18">
        <v>13.02871605</v>
      </c>
      <c r="F837" s="24">
        <f t="shared" si="21"/>
        <v>55.45168889</v>
      </c>
    </row>
    <row r="838" spans="2:6" hidden="1">
      <c r="B838" s="13">
        <v>2001</v>
      </c>
      <c r="C838" s="14">
        <v>11</v>
      </c>
      <c r="D838" s="14" t="s">
        <v>15</v>
      </c>
      <c r="E838" s="19">
        <v>4.2336666669999996</v>
      </c>
      <c r="F838" s="24">
        <f t="shared" si="21"/>
        <v>39.6206000006</v>
      </c>
    </row>
    <row r="839" spans="2:6" hidden="1">
      <c r="B839" s="15">
        <v>2001</v>
      </c>
      <c r="C839" s="16">
        <v>12</v>
      </c>
      <c r="D839" s="16" t="s">
        <v>15</v>
      </c>
      <c r="E839" s="18">
        <v>0.118617284</v>
      </c>
      <c r="F839" s="24">
        <f t="shared" si="21"/>
        <v>32.213511111199999</v>
      </c>
    </row>
    <row r="840" spans="2:6" hidden="1">
      <c r="B840" s="13">
        <v>2002</v>
      </c>
      <c r="C840" s="14">
        <v>1</v>
      </c>
      <c r="D840" s="14" t="s">
        <v>15</v>
      </c>
      <c r="E840" s="19">
        <v>1.5653580250000001</v>
      </c>
      <c r="F840" s="24">
        <f t="shared" si="21"/>
        <v>34.817644444999999</v>
      </c>
    </row>
    <row r="841" spans="2:6" hidden="1">
      <c r="B841" s="15">
        <v>2002</v>
      </c>
      <c r="C841" s="16">
        <v>2</v>
      </c>
      <c r="D841" s="16" t="s">
        <v>15</v>
      </c>
      <c r="E841" s="18">
        <v>5.4803827160000003</v>
      </c>
      <c r="F841" s="24">
        <f t="shared" si="21"/>
        <v>41.864688888800003</v>
      </c>
    </row>
    <row r="842" spans="2:6" hidden="1">
      <c r="B842" s="13">
        <v>2002</v>
      </c>
      <c r="C842" s="14">
        <v>3</v>
      </c>
      <c r="D842" s="14" t="s">
        <v>15</v>
      </c>
      <c r="E842" s="19">
        <v>6.0139506169999999</v>
      </c>
      <c r="F842" s="24">
        <f t="shared" si="21"/>
        <v>42.825111110599998</v>
      </c>
    </row>
    <row r="843" spans="2:6" hidden="1">
      <c r="B843" s="15">
        <v>2002</v>
      </c>
      <c r="C843" s="16">
        <v>4</v>
      </c>
      <c r="D843" s="16" t="s">
        <v>15</v>
      </c>
      <c r="E843" s="18">
        <v>8.5074320990000007</v>
      </c>
      <c r="F843" s="24">
        <f t="shared" si="21"/>
        <v>47.3133777782</v>
      </c>
    </row>
    <row r="844" spans="2:6" hidden="1">
      <c r="B844" s="13">
        <v>2002</v>
      </c>
      <c r="C844" s="14">
        <v>5</v>
      </c>
      <c r="D844" s="14" t="s">
        <v>15</v>
      </c>
      <c r="E844" s="19">
        <v>13.92918519</v>
      </c>
      <c r="F844" s="24">
        <f t="shared" si="21"/>
        <v>57.072533342</v>
      </c>
    </row>
    <row r="845" spans="2:6" hidden="1">
      <c r="B845" s="15">
        <v>2002</v>
      </c>
      <c r="C845" s="16">
        <v>6</v>
      </c>
      <c r="D845" s="16" t="s">
        <v>15</v>
      </c>
      <c r="E845" s="18">
        <v>17.595345680000001</v>
      </c>
      <c r="F845" s="24">
        <f t="shared" si="21"/>
        <v>63.671622224000004</v>
      </c>
    </row>
    <row r="846" spans="2:6" hidden="1">
      <c r="B846" s="13">
        <v>2002</v>
      </c>
      <c r="C846" s="14">
        <v>7</v>
      </c>
      <c r="D846" s="14" t="s">
        <v>15</v>
      </c>
      <c r="E846" s="19">
        <v>17.934493830000001</v>
      </c>
      <c r="F846" s="24">
        <f t="shared" si="21"/>
        <v>64.282088893999997</v>
      </c>
    </row>
    <row r="847" spans="2:6" hidden="1">
      <c r="B847" s="15">
        <v>2002</v>
      </c>
      <c r="C847" s="16">
        <v>8</v>
      </c>
      <c r="D847" s="16" t="s">
        <v>15</v>
      </c>
      <c r="E847" s="18">
        <v>19.05448148</v>
      </c>
      <c r="F847" s="24">
        <f t="shared" si="21"/>
        <v>66.298066664000004</v>
      </c>
    </row>
    <row r="848" spans="2:6" hidden="1">
      <c r="B848" s="13">
        <v>2002</v>
      </c>
      <c r="C848" s="14">
        <v>9</v>
      </c>
      <c r="D848" s="14" t="s">
        <v>15</v>
      </c>
      <c r="E848" s="19">
        <v>13.699975309999999</v>
      </c>
      <c r="F848" s="24">
        <f t="shared" si="21"/>
        <v>56.659955558</v>
      </c>
    </row>
    <row r="849" spans="2:6" hidden="1">
      <c r="B849" s="15">
        <v>2002</v>
      </c>
      <c r="C849" s="16">
        <v>10</v>
      </c>
      <c r="D849" s="16" t="s">
        <v>15</v>
      </c>
      <c r="E849" s="18">
        <v>8.6193209880000001</v>
      </c>
      <c r="F849" s="24">
        <f t="shared" si="21"/>
        <v>47.514777778400003</v>
      </c>
    </row>
    <row r="850" spans="2:6" hidden="1">
      <c r="B850" s="13">
        <v>2002</v>
      </c>
      <c r="C850" s="14">
        <v>11</v>
      </c>
      <c r="D850" s="14" t="s">
        <v>15</v>
      </c>
      <c r="E850" s="19">
        <v>6.1684074070000001</v>
      </c>
      <c r="F850" s="24">
        <f t="shared" si="21"/>
        <v>43.103133332600002</v>
      </c>
    </row>
    <row r="851" spans="2:6" hidden="1">
      <c r="B851" s="15">
        <v>2002</v>
      </c>
      <c r="C851" s="16">
        <v>12</v>
      </c>
      <c r="D851" s="16" t="s">
        <v>15</v>
      </c>
      <c r="E851" s="18">
        <v>1.1010123460000001</v>
      </c>
      <c r="F851" s="24">
        <f t="shared" si="21"/>
        <v>33.981822222799998</v>
      </c>
    </row>
    <row r="852" spans="2:6" hidden="1">
      <c r="B852" s="13">
        <v>2003</v>
      </c>
      <c r="C852" s="14">
        <v>1</v>
      </c>
      <c r="D852" s="14" t="s">
        <v>15</v>
      </c>
      <c r="E852" s="19">
        <v>5.7592592999999997E-2</v>
      </c>
      <c r="F852" s="24">
        <f t="shared" si="21"/>
        <v>32.103666667399999</v>
      </c>
    </row>
    <row r="853" spans="2:6" hidden="1">
      <c r="B853" s="15">
        <v>2003</v>
      </c>
      <c r="C853" s="16">
        <v>2</v>
      </c>
      <c r="D853" s="16" t="s">
        <v>15</v>
      </c>
      <c r="E853" s="18">
        <v>-0.85525925899999999</v>
      </c>
      <c r="F853" s="24">
        <f t="shared" si="21"/>
        <v>30.460533333800001</v>
      </c>
    </row>
    <row r="854" spans="2:6" hidden="1">
      <c r="B854" s="13">
        <v>2003</v>
      </c>
      <c r="C854" s="14">
        <v>3</v>
      </c>
      <c r="D854" s="14" t="s">
        <v>15</v>
      </c>
      <c r="E854" s="19">
        <v>6.4251358019999998</v>
      </c>
      <c r="F854" s="24">
        <f t="shared" si="21"/>
        <v>43.565244443600001</v>
      </c>
    </row>
    <row r="855" spans="2:6" hidden="1">
      <c r="B855" s="15">
        <v>2003</v>
      </c>
      <c r="C855" s="16">
        <v>4</v>
      </c>
      <c r="D855" s="16" t="s">
        <v>15</v>
      </c>
      <c r="E855" s="18">
        <v>8.9055432099999994</v>
      </c>
      <c r="F855" s="24">
        <f t="shared" si="21"/>
        <v>48.029977778000003</v>
      </c>
    </row>
    <row r="856" spans="2:6" hidden="1">
      <c r="B856" s="13">
        <v>2003</v>
      </c>
      <c r="C856" s="14">
        <v>5</v>
      </c>
      <c r="D856" s="14" t="s">
        <v>15</v>
      </c>
      <c r="E856" s="19">
        <v>14.26075309</v>
      </c>
      <c r="F856" s="24">
        <f t="shared" si="21"/>
        <v>57.669355562</v>
      </c>
    </row>
    <row r="857" spans="2:6" hidden="1">
      <c r="B857" s="15">
        <v>2003</v>
      </c>
      <c r="C857" s="16">
        <v>6</v>
      </c>
      <c r="D857" s="16" t="s">
        <v>15</v>
      </c>
      <c r="E857" s="18">
        <v>19.55476543</v>
      </c>
      <c r="F857" s="24">
        <f t="shared" si="21"/>
        <v>67.198577774</v>
      </c>
    </row>
    <row r="858" spans="2:6" hidden="1">
      <c r="B858" s="13">
        <v>2003</v>
      </c>
      <c r="C858" s="14">
        <v>7</v>
      </c>
      <c r="D858" s="14" t="s">
        <v>15</v>
      </c>
      <c r="E858" s="19">
        <v>19.47190123</v>
      </c>
      <c r="F858" s="24">
        <f t="shared" si="21"/>
        <v>67.049422214000003</v>
      </c>
    </row>
    <row r="859" spans="2:6" hidden="1">
      <c r="B859" s="15">
        <v>2003</v>
      </c>
      <c r="C859" s="16">
        <v>8</v>
      </c>
      <c r="D859" s="16" t="s">
        <v>15</v>
      </c>
      <c r="E859" s="18">
        <v>21.045802470000002</v>
      </c>
      <c r="F859" s="24">
        <f t="shared" si="21"/>
        <v>69.882444445999994</v>
      </c>
    </row>
    <row r="860" spans="2:6" hidden="1">
      <c r="B860" s="13">
        <v>2003</v>
      </c>
      <c r="C860" s="14">
        <v>9</v>
      </c>
      <c r="D860" s="14" t="s">
        <v>15</v>
      </c>
      <c r="E860" s="19">
        <v>14.57038272</v>
      </c>
      <c r="F860" s="24">
        <f t="shared" si="21"/>
        <v>58.226688895999999</v>
      </c>
    </row>
    <row r="861" spans="2:6" hidden="1">
      <c r="B861" s="15">
        <v>2003</v>
      </c>
      <c r="C861" s="16">
        <v>10</v>
      </c>
      <c r="D861" s="16" t="s">
        <v>15</v>
      </c>
      <c r="E861" s="18">
        <v>6.3103703700000002</v>
      </c>
      <c r="F861" s="24">
        <f t="shared" si="21"/>
        <v>43.358666666000005</v>
      </c>
    </row>
    <row r="862" spans="2:6" hidden="1">
      <c r="B862" s="13">
        <v>2003</v>
      </c>
      <c r="C862" s="14">
        <v>11</v>
      </c>
      <c r="D862" s="14" t="s">
        <v>15</v>
      </c>
      <c r="E862" s="19">
        <v>6.5620740739999999</v>
      </c>
      <c r="F862" s="24">
        <f t="shared" si="21"/>
        <v>43.811733333199996</v>
      </c>
    </row>
    <row r="863" spans="2:6" hidden="1">
      <c r="B863" s="15">
        <v>2003</v>
      </c>
      <c r="C863" s="16">
        <v>12</v>
      </c>
      <c r="D863" s="16" t="s">
        <v>15</v>
      </c>
      <c r="E863" s="18">
        <v>2.127790123</v>
      </c>
      <c r="F863" s="24">
        <f t="shared" si="21"/>
        <v>35.8300222214</v>
      </c>
    </row>
    <row r="864" spans="2:6" hidden="1">
      <c r="B864" s="13">
        <v>2004</v>
      </c>
      <c r="C864" s="14">
        <v>1</v>
      </c>
      <c r="D864" s="14" t="s">
        <v>15</v>
      </c>
      <c r="E864" s="19">
        <v>0.53085185199999996</v>
      </c>
      <c r="F864" s="24">
        <f t="shared" si="21"/>
        <v>32.955533333600002</v>
      </c>
    </row>
    <row r="865" spans="2:6" hidden="1">
      <c r="B865" s="15">
        <v>2004</v>
      </c>
      <c r="C865" s="16">
        <v>2</v>
      </c>
      <c r="D865" s="16" t="s">
        <v>15</v>
      </c>
      <c r="E865" s="18">
        <v>2.931604938</v>
      </c>
      <c r="F865" s="24">
        <f t="shared" si="21"/>
        <v>37.276888888400002</v>
      </c>
    </row>
    <row r="866" spans="2:6" hidden="1">
      <c r="B866" s="13">
        <v>2004</v>
      </c>
      <c r="C866" s="14">
        <v>3</v>
      </c>
      <c r="D866" s="14" t="s">
        <v>15</v>
      </c>
      <c r="E866" s="19">
        <v>4.6556790120000002</v>
      </c>
      <c r="F866" s="24">
        <f t="shared" si="21"/>
        <v>40.3802222216</v>
      </c>
    </row>
    <row r="867" spans="2:6" hidden="1">
      <c r="B867" s="15">
        <v>2004</v>
      </c>
      <c r="C867" s="16">
        <v>4</v>
      </c>
      <c r="D867" s="16" t="s">
        <v>15</v>
      </c>
      <c r="E867" s="18">
        <v>9.7164691360000006</v>
      </c>
      <c r="F867" s="24">
        <f t="shared" si="21"/>
        <v>49.489644444800007</v>
      </c>
    </row>
    <row r="868" spans="2:6" hidden="1">
      <c r="B868" s="13">
        <v>2004</v>
      </c>
      <c r="C868" s="14">
        <v>5</v>
      </c>
      <c r="D868" s="14" t="s">
        <v>15</v>
      </c>
      <c r="E868" s="19">
        <v>11.924530860000001</v>
      </c>
      <c r="F868" s="24">
        <f t="shared" si="21"/>
        <v>53.464155548000001</v>
      </c>
    </row>
    <row r="869" spans="2:6" hidden="1">
      <c r="B869" s="15">
        <v>2004</v>
      </c>
      <c r="C869" s="16">
        <v>6</v>
      </c>
      <c r="D869" s="16" t="s">
        <v>15</v>
      </c>
      <c r="E869" s="18">
        <v>15.733518520000001</v>
      </c>
      <c r="F869" s="24">
        <f t="shared" si="21"/>
        <v>60.320333336000004</v>
      </c>
    </row>
    <row r="870" spans="2:6" hidden="1">
      <c r="B870" s="13">
        <v>2004</v>
      </c>
      <c r="C870" s="14">
        <v>7</v>
      </c>
      <c r="D870" s="14" t="s">
        <v>15</v>
      </c>
      <c r="E870" s="19">
        <v>17.245543210000001</v>
      </c>
      <c r="F870" s="24">
        <f t="shared" si="21"/>
        <v>63.041977778000003</v>
      </c>
    </row>
    <row r="871" spans="2:6" hidden="1">
      <c r="B871" s="15">
        <v>2004</v>
      </c>
      <c r="C871" s="16">
        <v>8</v>
      </c>
      <c r="D871" s="16" t="s">
        <v>15</v>
      </c>
      <c r="E871" s="18">
        <v>19.033098769999999</v>
      </c>
      <c r="F871" s="24">
        <f t="shared" si="21"/>
        <v>66.259577785999994</v>
      </c>
    </row>
    <row r="872" spans="2:6" hidden="1">
      <c r="B872" s="13">
        <v>2004</v>
      </c>
      <c r="C872" s="14">
        <v>9</v>
      </c>
      <c r="D872" s="14" t="s">
        <v>15</v>
      </c>
      <c r="E872" s="19">
        <v>14.737395060000001</v>
      </c>
      <c r="F872" s="24">
        <f t="shared" si="21"/>
        <v>58.527311108000006</v>
      </c>
    </row>
    <row r="873" spans="2:6" hidden="1">
      <c r="B873" s="15">
        <v>2004</v>
      </c>
      <c r="C873" s="16">
        <v>10</v>
      </c>
      <c r="D873" s="16" t="s">
        <v>15</v>
      </c>
      <c r="E873" s="18">
        <v>10.430172839999999</v>
      </c>
      <c r="F873" s="24">
        <f t="shared" si="21"/>
        <v>50.774311111999999</v>
      </c>
    </row>
    <row r="874" spans="2:6" hidden="1">
      <c r="B874" s="13">
        <v>2004</v>
      </c>
      <c r="C874" s="14">
        <v>11</v>
      </c>
      <c r="D874" s="14" t="s">
        <v>15</v>
      </c>
      <c r="E874" s="19">
        <v>4.5240370370000003</v>
      </c>
      <c r="F874" s="24">
        <f t="shared" si="21"/>
        <v>40.143266666599999</v>
      </c>
    </row>
    <row r="875" spans="2:6" hidden="1">
      <c r="B875" s="15">
        <v>2004</v>
      </c>
      <c r="C875" s="16">
        <v>12</v>
      </c>
      <c r="D875" s="16" t="s">
        <v>15</v>
      </c>
      <c r="E875" s="18">
        <v>1.095481481</v>
      </c>
      <c r="F875" s="24">
        <f t="shared" si="21"/>
        <v>33.9718666658</v>
      </c>
    </row>
    <row r="876" spans="2:6" hidden="1">
      <c r="B876" s="13">
        <v>2005</v>
      </c>
      <c r="C876" s="14">
        <v>1</v>
      </c>
      <c r="D876" s="14" t="s">
        <v>15</v>
      </c>
      <c r="E876" s="19">
        <v>2.3663827159999999</v>
      </c>
      <c r="F876" s="24">
        <f t="shared" si="21"/>
        <v>36.2594888888</v>
      </c>
    </row>
    <row r="877" spans="2:6" hidden="1">
      <c r="B877" s="15">
        <v>2005</v>
      </c>
      <c r="C877" s="16">
        <v>2</v>
      </c>
      <c r="D877" s="16" t="s">
        <v>15</v>
      </c>
      <c r="E877" s="18">
        <v>-0.433604938</v>
      </c>
      <c r="F877" s="24">
        <f t="shared" si="21"/>
        <v>31.219511111599999</v>
      </c>
    </row>
    <row r="878" spans="2:6" hidden="1">
      <c r="B878" s="13">
        <v>2005</v>
      </c>
      <c r="C878" s="14">
        <v>3</v>
      </c>
      <c r="D878" s="14" t="s">
        <v>15</v>
      </c>
      <c r="E878" s="19">
        <v>4.640185185</v>
      </c>
      <c r="F878" s="24">
        <f t="shared" si="21"/>
        <v>40.352333333000004</v>
      </c>
    </row>
    <row r="879" spans="2:6" hidden="1">
      <c r="B879" s="15">
        <v>2005</v>
      </c>
      <c r="C879" s="16">
        <v>4</v>
      </c>
      <c r="D879" s="16" t="s">
        <v>15</v>
      </c>
      <c r="E879" s="18">
        <v>9.7074814810000003</v>
      </c>
      <c r="F879" s="24">
        <f t="shared" si="21"/>
        <v>49.473466665800004</v>
      </c>
    </row>
    <row r="880" spans="2:6" hidden="1">
      <c r="B880" s="13">
        <v>2005</v>
      </c>
      <c r="C880" s="14">
        <v>5</v>
      </c>
      <c r="D880" s="14" t="s">
        <v>15</v>
      </c>
      <c r="E880" s="19">
        <v>13.158765430000001</v>
      </c>
      <c r="F880" s="24">
        <f t="shared" si="21"/>
        <v>55.685777774000002</v>
      </c>
    </row>
    <row r="881" spans="2:6" hidden="1">
      <c r="B881" s="15">
        <v>2005</v>
      </c>
      <c r="C881" s="16">
        <v>6</v>
      </c>
      <c r="D881" s="16" t="s">
        <v>15</v>
      </c>
      <c r="E881" s="18">
        <v>16.987864200000001</v>
      </c>
      <c r="F881" s="24">
        <f t="shared" si="21"/>
        <v>62.578155559999999</v>
      </c>
    </row>
    <row r="882" spans="2:6" hidden="1">
      <c r="B882" s="13">
        <v>2005</v>
      </c>
      <c r="C882" s="14">
        <v>7</v>
      </c>
      <c r="D882" s="14" t="s">
        <v>15</v>
      </c>
      <c r="E882" s="19">
        <v>18.469925929999999</v>
      </c>
      <c r="F882" s="24">
        <f t="shared" si="21"/>
        <v>65.245866673999998</v>
      </c>
    </row>
    <row r="883" spans="2:6" hidden="1">
      <c r="B883" s="15">
        <v>2005</v>
      </c>
      <c r="C883" s="16">
        <v>8</v>
      </c>
      <c r="D883" s="16" t="s">
        <v>15</v>
      </c>
      <c r="E883" s="18">
        <v>16.276679009999999</v>
      </c>
      <c r="F883" s="24">
        <f t="shared" si="21"/>
        <v>61.298022218</v>
      </c>
    </row>
    <row r="884" spans="2:6" hidden="1">
      <c r="B884" s="13">
        <v>2005</v>
      </c>
      <c r="C884" s="14">
        <v>9</v>
      </c>
      <c r="D884" s="14" t="s">
        <v>15</v>
      </c>
      <c r="E884" s="19">
        <v>15.70897531</v>
      </c>
      <c r="F884" s="24">
        <f t="shared" si="21"/>
        <v>60.276155557999999</v>
      </c>
    </row>
    <row r="885" spans="2:6" hidden="1">
      <c r="B885" s="15">
        <v>2005</v>
      </c>
      <c r="C885" s="16">
        <v>10</v>
      </c>
      <c r="D885" s="16" t="s">
        <v>15</v>
      </c>
      <c r="E885" s="18">
        <v>11.80088889</v>
      </c>
      <c r="F885" s="24">
        <f t="shared" si="21"/>
        <v>53.241600001999998</v>
      </c>
    </row>
    <row r="886" spans="2:6" hidden="1">
      <c r="B886" s="13">
        <v>2005</v>
      </c>
      <c r="C886" s="14">
        <v>11</v>
      </c>
      <c r="D886" s="14" t="s">
        <v>15</v>
      </c>
      <c r="E886" s="19">
        <v>4.6252345679999998</v>
      </c>
      <c r="F886" s="24">
        <f t="shared" si="21"/>
        <v>40.3254222224</v>
      </c>
    </row>
    <row r="887" spans="2:6" hidden="1">
      <c r="B887" s="15">
        <v>2005</v>
      </c>
      <c r="C887" s="16">
        <v>12</v>
      </c>
      <c r="D887" s="16" t="s">
        <v>15</v>
      </c>
      <c r="E887" s="18">
        <v>1.1654938269999999</v>
      </c>
      <c r="F887" s="24">
        <f t="shared" si="21"/>
        <v>34.097888888599996</v>
      </c>
    </row>
    <row r="888" spans="2:6" hidden="1">
      <c r="B888" s="13">
        <v>2006</v>
      </c>
      <c r="C888" s="14">
        <v>1</v>
      </c>
      <c r="D888" s="14" t="s">
        <v>15</v>
      </c>
      <c r="E888" s="19">
        <v>-1.7668395059999999</v>
      </c>
      <c r="F888" s="24">
        <f t="shared" si="21"/>
        <v>28.819688889200002</v>
      </c>
    </row>
    <row r="889" spans="2:6" hidden="1">
      <c r="B889" s="15">
        <v>2006</v>
      </c>
      <c r="C889" s="16">
        <v>2</v>
      </c>
      <c r="D889" s="16" t="s">
        <v>15</v>
      </c>
      <c r="E889" s="18">
        <v>0.270851852</v>
      </c>
      <c r="F889" s="24">
        <f t="shared" si="21"/>
        <v>32.487533333599998</v>
      </c>
    </row>
    <row r="890" spans="2:6" hidden="1">
      <c r="B890" s="13">
        <v>2006</v>
      </c>
      <c r="C890" s="14">
        <v>3</v>
      </c>
      <c r="D890" s="14" t="s">
        <v>15</v>
      </c>
      <c r="E890" s="19">
        <v>2.3018148150000002</v>
      </c>
      <c r="F890" s="24">
        <f t="shared" si="21"/>
        <v>36.143266666999999</v>
      </c>
    </row>
    <row r="891" spans="2:6" hidden="1">
      <c r="B891" s="15">
        <v>2006</v>
      </c>
      <c r="C891" s="16">
        <v>4</v>
      </c>
      <c r="D891" s="16" t="s">
        <v>15</v>
      </c>
      <c r="E891" s="18">
        <v>8.3805802469999993</v>
      </c>
      <c r="F891" s="24">
        <f t="shared" si="21"/>
        <v>47.085044444600001</v>
      </c>
    </row>
    <row r="892" spans="2:6" hidden="1">
      <c r="B892" s="13">
        <v>2006</v>
      </c>
      <c r="C892" s="14">
        <v>5</v>
      </c>
      <c r="D892" s="14" t="s">
        <v>15</v>
      </c>
      <c r="E892" s="19">
        <v>13.697271600000001</v>
      </c>
      <c r="F892" s="24">
        <f t="shared" si="21"/>
        <v>56.655088880000001</v>
      </c>
    </row>
    <row r="893" spans="2:6" hidden="1">
      <c r="B893" s="15">
        <v>2006</v>
      </c>
      <c r="C893" s="16">
        <v>6</v>
      </c>
      <c r="D893" s="16" t="s">
        <v>15</v>
      </c>
      <c r="E893" s="18">
        <v>17.211580250000001</v>
      </c>
      <c r="F893" s="24">
        <f t="shared" si="21"/>
        <v>62.980844450000006</v>
      </c>
    </row>
    <row r="894" spans="2:6" hidden="1">
      <c r="B894" s="13">
        <v>2006</v>
      </c>
      <c r="C894" s="14">
        <v>7</v>
      </c>
      <c r="D894" s="14" t="s">
        <v>15</v>
      </c>
      <c r="E894" s="19">
        <v>22.584123460000001</v>
      </c>
      <c r="F894" s="24">
        <f t="shared" si="21"/>
        <v>72.651422228000001</v>
      </c>
    </row>
    <row r="895" spans="2:6" hidden="1">
      <c r="B895" s="15">
        <v>2006</v>
      </c>
      <c r="C895" s="16">
        <v>8</v>
      </c>
      <c r="D895" s="16" t="s">
        <v>15</v>
      </c>
      <c r="E895" s="18">
        <v>16.020604939999998</v>
      </c>
      <c r="F895" s="24">
        <f t="shared" si="21"/>
        <v>60.837088891999997</v>
      </c>
    </row>
    <row r="896" spans="2:6" hidden="1">
      <c r="B896" s="13">
        <v>2006</v>
      </c>
      <c r="C896" s="14">
        <v>9</v>
      </c>
      <c r="D896" s="14" t="s">
        <v>15</v>
      </c>
      <c r="E896" s="19">
        <v>17.599296299999999</v>
      </c>
      <c r="F896" s="24">
        <f t="shared" si="21"/>
        <v>63.678733339999994</v>
      </c>
    </row>
    <row r="897" spans="2:6" hidden="1">
      <c r="B897" s="15">
        <v>2006</v>
      </c>
      <c r="C897" s="16">
        <v>10</v>
      </c>
      <c r="D897" s="16" t="s">
        <v>15</v>
      </c>
      <c r="E897" s="18">
        <v>12.600172840000001</v>
      </c>
      <c r="F897" s="24">
        <f t="shared" si="21"/>
        <v>54.680311111999998</v>
      </c>
    </row>
    <row r="898" spans="2:6" hidden="1">
      <c r="B898" s="13">
        <v>2006</v>
      </c>
      <c r="C898" s="14">
        <v>11</v>
      </c>
      <c r="D898" s="14" t="s">
        <v>15</v>
      </c>
      <c r="E898" s="19">
        <v>7.4106296299999999</v>
      </c>
      <c r="F898" s="24">
        <f t="shared" ref="F898:F961" si="22">(E898 * 1.8) + 32</f>
        <v>45.339133333999996</v>
      </c>
    </row>
    <row r="899" spans="2:6" hidden="1">
      <c r="B899" s="15">
        <v>2006</v>
      </c>
      <c r="C899" s="16">
        <v>12</v>
      </c>
      <c r="D899" s="16" t="s">
        <v>15</v>
      </c>
      <c r="E899" s="18">
        <v>4.5618888889999996</v>
      </c>
      <c r="F899" s="24">
        <f t="shared" si="22"/>
        <v>40.211400000200001</v>
      </c>
    </row>
    <row r="900" spans="2:6" hidden="1">
      <c r="B900" s="13">
        <v>2007</v>
      </c>
      <c r="C900" s="14">
        <v>1</v>
      </c>
      <c r="D900" s="14" t="s">
        <v>15</v>
      </c>
      <c r="E900" s="19">
        <v>4.9012839509999999</v>
      </c>
      <c r="F900" s="24">
        <f t="shared" si="22"/>
        <v>40.822311111799998</v>
      </c>
    </row>
    <row r="901" spans="2:6" hidden="1">
      <c r="B901" s="15">
        <v>2007</v>
      </c>
      <c r="C901" s="16">
        <v>2</v>
      </c>
      <c r="D901" s="16" t="s">
        <v>15</v>
      </c>
      <c r="E901" s="18">
        <v>4.5639259259999996</v>
      </c>
      <c r="F901" s="24">
        <f t="shared" si="22"/>
        <v>40.215066666799999</v>
      </c>
    </row>
    <row r="902" spans="2:6" hidden="1">
      <c r="B902" s="13">
        <v>2007</v>
      </c>
      <c r="C902" s="14">
        <v>3</v>
      </c>
      <c r="D902" s="14" t="s">
        <v>15</v>
      </c>
      <c r="E902" s="19">
        <v>6.6928888889999998</v>
      </c>
      <c r="F902" s="24">
        <f t="shared" si="22"/>
        <v>44.0472000002</v>
      </c>
    </row>
    <row r="903" spans="2:6" hidden="1">
      <c r="B903" s="15">
        <v>2007</v>
      </c>
      <c r="C903" s="16">
        <v>4</v>
      </c>
      <c r="D903" s="16" t="s">
        <v>15</v>
      </c>
      <c r="E903" s="18">
        <v>12.293271600000001</v>
      </c>
      <c r="F903" s="24">
        <f t="shared" si="22"/>
        <v>54.12788888</v>
      </c>
    </row>
    <row r="904" spans="2:6" hidden="1">
      <c r="B904" s="13">
        <v>2007</v>
      </c>
      <c r="C904" s="14">
        <v>5</v>
      </c>
      <c r="D904" s="14" t="s">
        <v>15</v>
      </c>
      <c r="E904" s="19">
        <v>14.558765429999999</v>
      </c>
      <c r="F904" s="24">
        <f t="shared" si="22"/>
        <v>58.205777773999998</v>
      </c>
    </row>
    <row r="905" spans="2:6" hidden="1">
      <c r="B905" s="15">
        <v>2007</v>
      </c>
      <c r="C905" s="16">
        <v>6</v>
      </c>
      <c r="D905" s="16" t="s">
        <v>15</v>
      </c>
      <c r="E905" s="18">
        <v>17.81780247</v>
      </c>
      <c r="F905" s="24">
        <f t="shared" si="22"/>
        <v>64.072044446000007</v>
      </c>
    </row>
    <row r="906" spans="2:6" hidden="1">
      <c r="B906" s="13">
        <v>2007</v>
      </c>
      <c r="C906" s="14">
        <v>7</v>
      </c>
      <c r="D906" s="14" t="s">
        <v>15</v>
      </c>
      <c r="E906" s="19">
        <v>17.543567899999999</v>
      </c>
      <c r="F906" s="24">
        <f t="shared" si="22"/>
        <v>63.57842222</v>
      </c>
    </row>
    <row r="907" spans="2:6" hidden="1">
      <c r="B907" s="15">
        <v>2007</v>
      </c>
      <c r="C907" s="16">
        <v>8</v>
      </c>
      <c r="D907" s="16" t="s">
        <v>15</v>
      </c>
      <c r="E907" s="18">
        <v>17.22201235</v>
      </c>
      <c r="F907" s="24">
        <f t="shared" si="22"/>
        <v>62.99962223</v>
      </c>
    </row>
    <row r="908" spans="2:6" hidden="1">
      <c r="B908" s="13">
        <v>2007</v>
      </c>
      <c r="C908" s="14">
        <v>9</v>
      </c>
      <c r="D908" s="14" t="s">
        <v>15</v>
      </c>
      <c r="E908" s="19">
        <v>13.07392593</v>
      </c>
      <c r="F908" s="24">
        <f t="shared" si="22"/>
        <v>55.533066673999997</v>
      </c>
    </row>
    <row r="909" spans="2:6" hidden="1">
      <c r="B909" s="15">
        <v>2007</v>
      </c>
      <c r="C909" s="16">
        <v>10</v>
      </c>
      <c r="D909" s="16" t="s">
        <v>15</v>
      </c>
      <c r="E909" s="18">
        <v>8.7605308639999997</v>
      </c>
      <c r="F909" s="24">
        <f t="shared" si="22"/>
        <v>47.768955555200002</v>
      </c>
    </row>
    <row r="910" spans="2:6" hidden="1">
      <c r="B910" s="13">
        <v>2007</v>
      </c>
      <c r="C910" s="14">
        <v>11</v>
      </c>
      <c r="D910" s="14" t="s">
        <v>15</v>
      </c>
      <c r="E910" s="19">
        <v>4.1918271599999999</v>
      </c>
      <c r="F910" s="24">
        <f t="shared" si="22"/>
        <v>39.545288888000002</v>
      </c>
    </row>
    <row r="911" spans="2:6" hidden="1">
      <c r="B911" s="15">
        <v>2007</v>
      </c>
      <c r="C911" s="16">
        <v>12</v>
      </c>
      <c r="D911" s="16" t="s">
        <v>15</v>
      </c>
      <c r="E911" s="18">
        <v>1.8192839510000001</v>
      </c>
      <c r="F911" s="24">
        <f t="shared" si="22"/>
        <v>35.274711111800002</v>
      </c>
    </row>
    <row r="912" spans="2:6" hidden="1">
      <c r="B912" s="13">
        <v>2008</v>
      </c>
      <c r="C912" s="14">
        <v>1</v>
      </c>
      <c r="D912" s="14" t="s">
        <v>15</v>
      </c>
      <c r="E912" s="19">
        <v>4.0103456790000003</v>
      </c>
      <c r="F912" s="24">
        <f t="shared" si="22"/>
        <v>39.218622222199997</v>
      </c>
    </row>
    <row r="913" spans="2:6" hidden="1">
      <c r="B913" s="15">
        <v>2008</v>
      </c>
      <c r="C913" s="16">
        <v>2</v>
      </c>
      <c r="D913" s="16" t="s">
        <v>15</v>
      </c>
      <c r="E913" s="18">
        <v>4.1535185190000004</v>
      </c>
      <c r="F913" s="24">
        <f t="shared" si="22"/>
        <v>39.4763333342</v>
      </c>
    </row>
    <row r="914" spans="2:6" hidden="1">
      <c r="B914" s="13">
        <v>2008</v>
      </c>
      <c r="C914" s="14">
        <v>3</v>
      </c>
      <c r="D914" s="14" t="s">
        <v>15</v>
      </c>
      <c r="E914" s="19">
        <v>4.6975432100000001</v>
      </c>
      <c r="F914" s="24">
        <f t="shared" si="22"/>
        <v>40.455577777999999</v>
      </c>
    </row>
    <row r="915" spans="2:6" hidden="1">
      <c r="B915" s="15">
        <v>2008</v>
      </c>
      <c r="C915" s="16">
        <v>4</v>
      </c>
      <c r="D915" s="16" t="s">
        <v>15</v>
      </c>
      <c r="E915" s="18">
        <v>7.9363086420000002</v>
      </c>
      <c r="F915" s="24">
        <f t="shared" si="22"/>
        <v>46.285355555599999</v>
      </c>
    </row>
    <row r="916" spans="2:6" hidden="1">
      <c r="B916" s="13">
        <v>2008</v>
      </c>
      <c r="C916" s="14">
        <v>5</v>
      </c>
      <c r="D916" s="14" t="s">
        <v>15</v>
      </c>
      <c r="E916" s="19">
        <v>15.266962960000001</v>
      </c>
      <c r="F916" s="24">
        <f t="shared" si="22"/>
        <v>59.480533328000007</v>
      </c>
    </row>
    <row r="917" spans="2:6" hidden="1">
      <c r="B917" s="15">
        <v>2008</v>
      </c>
      <c r="C917" s="16">
        <v>6</v>
      </c>
      <c r="D917" s="16" t="s">
        <v>15</v>
      </c>
      <c r="E917" s="18">
        <v>17.256382720000001</v>
      </c>
      <c r="F917" s="24">
        <f t="shared" si="22"/>
        <v>63.061488896</v>
      </c>
    </row>
    <row r="918" spans="2:6" hidden="1">
      <c r="B918" s="13">
        <v>2008</v>
      </c>
      <c r="C918" s="14">
        <v>7</v>
      </c>
      <c r="D918" s="14" t="s">
        <v>15</v>
      </c>
      <c r="E918" s="19">
        <v>18.420913580000001</v>
      </c>
      <c r="F918" s="24">
        <f t="shared" si="22"/>
        <v>65.157644443999999</v>
      </c>
    </row>
    <row r="919" spans="2:6" hidden="1">
      <c r="B919" s="15">
        <v>2008</v>
      </c>
      <c r="C919" s="16">
        <v>8</v>
      </c>
      <c r="D919" s="16" t="s">
        <v>15</v>
      </c>
      <c r="E919" s="18">
        <v>17.78724691</v>
      </c>
      <c r="F919" s="24">
        <f t="shared" si="22"/>
        <v>64.017044437999999</v>
      </c>
    </row>
    <row r="920" spans="2:6" hidden="1">
      <c r="B920" s="13">
        <v>2008</v>
      </c>
      <c r="C920" s="14">
        <v>9</v>
      </c>
      <c r="D920" s="14" t="s">
        <v>15</v>
      </c>
      <c r="E920" s="19">
        <v>12.851493830000001</v>
      </c>
      <c r="F920" s="24">
        <f t="shared" si="22"/>
        <v>55.132688893999998</v>
      </c>
    </row>
    <row r="921" spans="2:6" hidden="1">
      <c r="B921" s="15">
        <v>2008</v>
      </c>
      <c r="C921" s="16">
        <v>10</v>
      </c>
      <c r="D921" s="16" t="s">
        <v>15</v>
      </c>
      <c r="E921" s="18">
        <v>9.2691975309999997</v>
      </c>
      <c r="F921" s="24">
        <f t="shared" si="22"/>
        <v>48.684555555800003</v>
      </c>
    </row>
    <row r="922" spans="2:6" hidden="1">
      <c r="B922" s="13">
        <v>2008</v>
      </c>
      <c r="C922" s="14">
        <v>11</v>
      </c>
      <c r="D922" s="14" t="s">
        <v>15</v>
      </c>
      <c r="E922" s="19">
        <v>5.3153209879999999</v>
      </c>
      <c r="F922" s="24">
        <f t="shared" si="22"/>
        <v>41.5675777784</v>
      </c>
    </row>
    <row r="923" spans="2:6" hidden="1">
      <c r="B923" s="15">
        <v>2008</v>
      </c>
      <c r="C923" s="16">
        <v>12</v>
      </c>
      <c r="D923" s="16" t="s">
        <v>15</v>
      </c>
      <c r="E923" s="18">
        <v>1.067111111</v>
      </c>
      <c r="F923" s="24">
        <f t="shared" si="22"/>
        <v>33.920799999800003</v>
      </c>
    </row>
    <row r="924" spans="2:6" hidden="1">
      <c r="B924" s="13">
        <v>2009</v>
      </c>
      <c r="C924" s="14">
        <v>1</v>
      </c>
      <c r="D924" s="14" t="s">
        <v>15</v>
      </c>
      <c r="E924" s="19">
        <v>-1.7116913579999999</v>
      </c>
      <c r="F924" s="24">
        <f t="shared" si="22"/>
        <v>28.9189555556</v>
      </c>
    </row>
    <row r="925" spans="2:6" hidden="1">
      <c r="B925" s="15">
        <v>2009</v>
      </c>
      <c r="C925" s="16">
        <v>2</v>
      </c>
      <c r="D925" s="16" t="s">
        <v>15</v>
      </c>
      <c r="E925" s="18">
        <v>1.2080246910000001</v>
      </c>
      <c r="F925" s="24">
        <f t="shared" si="22"/>
        <v>34.174444443799999</v>
      </c>
    </row>
    <row r="926" spans="2:6" hidden="1">
      <c r="B926" s="13">
        <v>2009</v>
      </c>
      <c r="C926" s="14">
        <v>3</v>
      </c>
      <c r="D926" s="14" t="s">
        <v>15</v>
      </c>
      <c r="E926" s="19">
        <v>4.8301481480000001</v>
      </c>
      <c r="F926" s="24">
        <f t="shared" si="22"/>
        <v>40.694266666399997</v>
      </c>
    </row>
    <row r="927" spans="2:6" hidden="1">
      <c r="B927" s="15">
        <v>2009</v>
      </c>
      <c r="C927" s="16">
        <v>4</v>
      </c>
      <c r="D927" s="16" t="s">
        <v>15</v>
      </c>
      <c r="E927" s="18">
        <v>12.23691358</v>
      </c>
      <c r="F927" s="24">
        <f t="shared" si="22"/>
        <v>54.026444443999999</v>
      </c>
    </row>
    <row r="928" spans="2:6" hidden="1">
      <c r="B928" s="13">
        <v>2009</v>
      </c>
      <c r="C928" s="14">
        <v>5</v>
      </c>
      <c r="D928" s="14" t="s">
        <v>15</v>
      </c>
      <c r="E928" s="19">
        <v>14.14176543</v>
      </c>
      <c r="F928" s="24">
        <f t="shared" si="22"/>
        <v>57.455177773999999</v>
      </c>
    </row>
    <row r="929" spans="2:6" hidden="1">
      <c r="B929" s="15">
        <v>2009</v>
      </c>
      <c r="C929" s="16">
        <v>6</v>
      </c>
      <c r="D929" s="16" t="s">
        <v>15</v>
      </c>
      <c r="E929" s="18">
        <v>15.482049379999999</v>
      </c>
      <c r="F929" s="24">
        <f t="shared" si="22"/>
        <v>59.867688884000003</v>
      </c>
    </row>
    <row r="930" spans="2:6" hidden="1">
      <c r="B930" s="13">
        <v>2009</v>
      </c>
      <c r="C930" s="14">
        <v>7</v>
      </c>
      <c r="D930" s="14" t="s">
        <v>15</v>
      </c>
      <c r="E930" s="19">
        <v>18.537851849999999</v>
      </c>
      <c r="F930" s="24">
        <f t="shared" si="22"/>
        <v>65.368133330000006</v>
      </c>
    </row>
    <row r="931" spans="2:6" hidden="1">
      <c r="B931" s="15">
        <v>2009</v>
      </c>
      <c r="C931" s="16">
        <v>8</v>
      </c>
      <c r="D931" s="16" t="s">
        <v>15</v>
      </c>
      <c r="E931" s="18">
        <v>19.184518520000001</v>
      </c>
      <c r="F931" s="24">
        <f t="shared" si="22"/>
        <v>66.532133336000001</v>
      </c>
    </row>
    <row r="932" spans="2:6" hidden="1">
      <c r="B932" s="13">
        <v>2009</v>
      </c>
      <c r="C932" s="14">
        <v>9</v>
      </c>
      <c r="D932" s="14" t="s">
        <v>15</v>
      </c>
      <c r="E932" s="19">
        <v>15.184728399999999</v>
      </c>
      <c r="F932" s="24">
        <f t="shared" si="22"/>
        <v>59.332511119999999</v>
      </c>
    </row>
    <row r="933" spans="2:6" hidden="1">
      <c r="B933" s="15">
        <v>2009</v>
      </c>
      <c r="C933" s="16">
        <v>10</v>
      </c>
      <c r="D933" s="16" t="s">
        <v>15</v>
      </c>
      <c r="E933" s="18">
        <v>8.6544197530000009</v>
      </c>
      <c r="F933" s="24">
        <f t="shared" si="22"/>
        <v>47.577955555400003</v>
      </c>
    </row>
    <row r="934" spans="2:6" hidden="1">
      <c r="B934" s="13">
        <v>2009</v>
      </c>
      <c r="C934" s="14">
        <v>11</v>
      </c>
      <c r="D934" s="14" t="s">
        <v>15</v>
      </c>
      <c r="E934" s="19">
        <v>7.8444320989999996</v>
      </c>
      <c r="F934" s="24">
        <f t="shared" si="22"/>
        <v>46.119977778199996</v>
      </c>
    </row>
    <row r="935" spans="2:6" hidden="1">
      <c r="B935" s="15">
        <v>2009</v>
      </c>
      <c r="C935" s="16">
        <v>12</v>
      </c>
      <c r="D935" s="16" t="s">
        <v>15</v>
      </c>
      <c r="E935" s="18">
        <v>0.61509876500000005</v>
      </c>
      <c r="F935" s="24">
        <f t="shared" si="22"/>
        <v>33.107177776999997</v>
      </c>
    </row>
    <row r="936" spans="2:6" hidden="1">
      <c r="B936" s="13">
        <v>2010</v>
      </c>
      <c r="C936" s="14">
        <v>1</v>
      </c>
      <c r="D936" s="14" t="s">
        <v>15</v>
      </c>
      <c r="E936" s="19">
        <v>-3.0017777780000001</v>
      </c>
      <c r="F936" s="24">
        <f t="shared" si="22"/>
        <v>26.596799999600002</v>
      </c>
    </row>
    <row r="937" spans="2:6" hidden="1">
      <c r="B937" s="15">
        <v>2010</v>
      </c>
      <c r="C937" s="16">
        <v>2</v>
      </c>
      <c r="D937" s="16" t="s">
        <v>15</v>
      </c>
      <c r="E937" s="18">
        <v>0.14409876499999999</v>
      </c>
      <c r="F937" s="24">
        <f t="shared" si="22"/>
        <v>32.259377776999997</v>
      </c>
    </row>
    <row r="938" spans="2:6" hidden="1">
      <c r="B938" s="13">
        <v>2010</v>
      </c>
      <c r="C938" s="14">
        <v>3</v>
      </c>
      <c r="D938" s="14" t="s">
        <v>15</v>
      </c>
      <c r="E938" s="19">
        <v>4.8253456789999998</v>
      </c>
      <c r="F938" s="24">
        <f t="shared" si="22"/>
        <v>40.685622222199996</v>
      </c>
    </row>
    <row r="939" spans="2:6" hidden="1">
      <c r="B939" s="15">
        <v>2010</v>
      </c>
      <c r="C939" s="16">
        <v>4</v>
      </c>
      <c r="D939" s="16" t="s">
        <v>15</v>
      </c>
      <c r="E939" s="18">
        <v>9.1772098769999992</v>
      </c>
      <c r="F939" s="24">
        <f t="shared" si="22"/>
        <v>48.518977778600004</v>
      </c>
    </row>
    <row r="940" spans="2:6" hidden="1">
      <c r="B940" s="13">
        <v>2010</v>
      </c>
      <c r="C940" s="14">
        <v>5</v>
      </c>
      <c r="D940" s="14" t="s">
        <v>15</v>
      </c>
      <c r="E940" s="19">
        <v>10.829234570000001</v>
      </c>
      <c r="F940" s="24">
        <f t="shared" si="22"/>
        <v>51.492622226000002</v>
      </c>
    </row>
    <row r="941" spans="2:6" hidden="1">
      <c r="B941" s="15">
        <v>2010</v>
      </c>
      <c r="C941" s="16">
        <v>6</v>
      </c>
      <c r="D941" s="16" t="s">
        <v>15</v>
      </c>
      <c r="E941" s="18">
        <v>16.916370369999999</v>
      </c>
      <c r="F941" s="24">
        <f t="shared" si="22"/>
        <v>62.449466665999999</v>
      </c>
    </row>
    <row r="942" spans="2:6" hidden="1">
      <c r="B942" s="13">
        <v>2010</v>
      </c>
      <c r="C942" s="14">
        <v>7</v>
      </c>
      <c r="D942" s="14" t="s">
        <v>15</v>
      </c>
      <c r="E942" s="19">
        <v>20.800753090000001</v>
      </c>
      <c r="F942" s="24">
        <f t="shared" si="22"/>
        <v>69.441355562000012</v>
      </c>
    </row>
    <row r="943" spans="2:6" hidden="1">
      <c r="B943" s="15">
        <v>2010</v>
      </c>
      <c r="C943" s="16">
        <v>8</v>
      </c>
      <c r="D943" s="16" t="s">
        <v>15</v>
      </c>
      <c r="E943" s="18">
        <v>17.095358019999999</v>
      </c>
      <c r="F943" s="24">
        <f t="shared" si="22"/>
        <v>62.771644436000003</v>
      </c>
    </row>
    <row r="944" spans="2:6" hidden="1">
      <c r="B944" s="13">
        <v>2010</v>
      </c>
      <c r="C944" s="14">
        <v>9</v>
      </c>
      <c r="D944" s="14" t="s">
        <v>15</v>
      </c>
      <c r="E944" s="19">
        <v>12.94923457</v>
      </c>
      <c r="F944" s="24">
        <f t="shared" si="22"/>
        <v>55.308622225999997</v>
      </c>
    </row>
    <row r="945" spans="2:6" hidden="1">
      <c r="B945" s="15">
        <v>2010</v>
      </c>
      <c r="C945" s="16">
        <v>10</v>
      </c>
      <c r="D945" s="16" t="s">
        <v>15</v>
      </c>
      <c r="E945" s="18">
        <v>8.6152962960000004</v>
      </c>
      <c r="F945" s="24">
        <f t="shared" si="22"/>
        <v>47.507533332800001</v>
      </c>
    </row>
    <row r="946" spans="2:6" hidden="1">
      <c r="B946" s="13">
        <v>2010</v>
      </c>
      <c r="C946" s="14">
        <v>11</v>
      </c>
      <c r="D946" s="14" t="s">
        <v>15</v>
      </c>
      <c r="E946" s="19">
        <v>4.9586419749999999</v>
      </c>
      <c r="F946" s="24">
        <f t="shared" si="22"/>
        <v>40.925555555000003</v>
      </c>
    </row>
    <row r="947" spans="2:6" hidden="1">
      <c r="B947" s="15">
        <v>2010</v>
      </c>
      <c r="C947" s="16">
        <v>12</v>
      </c>
      <c r="D947" s="16" t="s">
        <v>15</v>
      </c>
      <c r="E947" s="18">
        <v>-3.326061728</v>
      </c>
      <c r="F947" s="24">
        <f t="shared" si="22"/>
        <v>26.013088889599999</v>
      </c>
    </row>
    <row r="948" spans="2:6" hidden="1">
      <c r="B948" s="13">
        <v>2011</v>
      </c>
      <c r="C948" s="14">
        <v>1</v>
      </c>
      <c r="D948" s="14" t="s">
        <v>15</v>
      </c>
      <c r="E948" s="19">
        <v>1.4030123459999999</v>
      </c>
      <c r="F948" s="24">
        <f t="shared" si="22"/>
        <v>34.525422222800003</v>
      </c>
    </row>
    <row r="949" spans="2:6" hidden="1">
      <c r="B949" s="15">
        <v>2011</v>
      </c>
      <c r="C949" s="16">
        <v>2</v>
      </c>
      <c r="D949" s="16" t="s">
        <v>15</v>
      </c>
      <c r="E949" s="18">
        <v>1.9410123459999999</v>
      </c>
      <c r="F949" s="24">
        <f t="shared" si="22"/>
        <v>35.493822222799999</v>
      </c>
    </row>
    <row r="950" spans="2:6" hidden="1">
      <c r="B950" s="13">
        <v>2011</v>
      </c>
      <c r="C950" s="14">
        <v>3</v>
      </c>
      <c r="D950" s="14" t="s">
        <v>15</v>
      </c>
      <c r="E950" s="19">
        <v>5.7200617280000001</v>
      </c>
      <c r="F950" s="24">
        <f t="shared" si="22"/>
        <v>42.296111110399998</v>
      </c>
    </row>
    <row r="951" spans="2:6" hidden="1">
      <c r="B951" s="15">
        <v>2011</v>
      </c>
      <c r="C951" s="16">
        <v>4</v>
      </c>
      <c r="D951" s="16" t="s">
        <v>15</v>
      </c>
      <c r="E951" s="18">
        <v>12.17711111</v>
      </c>
      <c r="F951" s="24">
        <f t="shared" si="22"/>
        <v>53.918799997999997</v>
      </c>
    </row>
    <row r="952" spans="2:6" hidden="1">
      <c r="B952" s="13">
        <v>2011</v>
      </c>
      <c r="C952" s="14">
        <v>5</v>
      </c>
      <c r="D952" s="14" t="s">
        <v>15</v>
      </c>
      <c r="E952" s="19">
        <v>14.48483951</v>
      </c>
      <c r="F952" s="24">
        <f t="shared" si="22"/>
        <v>58.072711118000001</v>
      </c>
    </row>
    <row r="953" spans="2:6" hidden="1">
      <c r="B953" s="15">
        <v>2011</v>
      </c>
      <c r="C953" s="16">
        <v>6</v>
      </c>
      <c r="D953" s="16" t="s">
        <v>15</v>
      </c>
      <c r="E953" s="18">
        <v>16.93387654</v>
      </c>
      <c r="F953" s="24">
        <f t="shared" si="22"/>
        <v>62.480977772000003</v>
      </c>
    </row>
    <row r="954" spans="2:6" hidden="1">
      <c r="B954" s="13">
        <v>2011</v>
      </c>
      <c r="C954" s="14">
        <v>7</v>
      </c>
      <c r="D954" s="14" t="s">
        <v>15</v>
      </c>
      <c r="E954" s="19">
        <v>16.406283949999999</v>
      </c>
      <c r="F954" s="24">
        <f t="shared" si="22"/>
        <v>61.531311109999997</v>
      </c>
    </row>
    <row r="955" spans="2:6" hidden="1">
      <c r="B955" s="15">
        <v>2011</v>
      </c>
      <c r="C955" s="16">
        <v>8</v>
      </c>
      <c r="D955" s="16" t="s">
        <v>15</v>
      </c>
      <c r="E955" s="18">
        <v>18.093222220000001</v>
      </c>
      <c r="F955" s="24">
        <f t="shared" si="22"/>
        <v>64.567799996000005</v>
      </c>
    </row>
    <row r="956" spans="2:6" hidden="1">
      <c r="B956" s="13">
        <v>2011</v>
      </c>
      <c r="C956" s="14">
        <v>9</v>
      </c>
      <c r="D956" s="14" t="s">
        <v>15</v>
      </c>
      <c r="E956" s="19">
        <v>15.835777780000001</v>
      </c>
      <c r="F956" s="24">
        <f t="shared" si="22"/>
        <v>60.504400004000004</v>
      </c>
    </row>
    <row r="957" spans="2:6" hidden="1">
      <c r="B957" s="15">
        <v>2011</v>
      </c>
      <c r="C957" s="16">
        <v>10</v>
      </c>
      <c r="D957" s="16" t="s">
        <v>15</v>
      </c>
      <c r="E957" s="18">
        <v>9.8984814809999992</v>
      </c>
      <c r="F957" s="24">
        <f t="shared" si="22"/>
        <v>49.817266665799998</v>
      </c>
    </row>
    <row r="958" spans="2:6" hidden="1">
      <c r="B958" s="13">
        <v>2011</v>
      </c>
      <c r="C958" s="14">
        <v>11</v>
      </c>
      <c r="D958" s="14" t="s">
        <v>15</v>
      </c>
      <c r="E958" s="19">
        <v>5.3096790120000001</v>
      </c>
      <c r="F958" s="24">
        <f t="shared" si="22"/>
        <v>41.5574222216</v>
      </c>
    </row>
    <row r="959" spans="2:6" hidden="1">
      <c r="B959" s="15">
        <v>2011</v>
      </c>
      <c r="C959" s="16">
        <v>12</v>
      </c>
      <c r="D959" s="16" t="s">
        <v>15</v>
      </c>
      <c r="E959" s="18">
        <v>4.1123703699999998</v>
      </c>
      <c r="F959" s="24">
        <f t="shared" si="22"/>
        <v>39.402266666000003</v>
      </c>
    </row>
    <row r="960" spans="2:6" hidden="1">
      <c r="B960" s="13">
        <v>2012</v>
      </c>
      <c r="C960" s="14">
        <v>1</v>
      </c>
      <c r="D960" s="14" t="s">
        <v>15</v>
      </c>
      <c r="E960" s="19">
        <v>2.4198888890000001</v>
      </c>
      <c r="F960" s="24">
        <f t="shared" si="22"/>
        <v>36.355800000199999</v>
      </c>
    </row>
    <row r="961" spans="2:6" hidden="1">
      <c r="B961" s="15">
        <v>2012</v>
      </c>
      <c r="C961" s="16">
        <v>2</v>
      </c>
      <c r="D961" s="16" t="s">
        <v>15</v>
      </c>
      <c r="E961" s="18">
        <v>-1.8316666669999999</v>
      </c>
      <c r="F961" s="24">
        <f t="shared" si="22"/>
        <v>28.702999999399999</v>
      </c>
    </row>
    <row r="962" spans="2:6" hidden="1">
      <c r="B962" s="13">
        <v>2012</v>
      </c>
      <c r="C962" s="14">
        <v>3</v>
      </c>
      <c r="D962" s="14" t="s">
        <v>15</v>
      </c>
      <c r="E962" s="19">
        <v>7.6106913580000004</v>
      </c>
      <c r="F962" s="24">
        <f t="shared" ref="F962:F1025" si="23">(E962 * 1.8) + 32</f>
        <v>45.699244444400001</v>
      </c>
    </row>
    <row r="963" spans="2:6" hidden="1">
      <c r="B963" s="15">
        <v>2012</v>
      </c>
      <c r="C963" s="16">
        <v>4</v>
      </c>
      <c r="D963" s="16" t="s">
        <v>15</v>
      </c>
      <c r="E963" s="18">
        <v>8.3309382719999991</v>
      </c>
      <c r="F963" s="24">
        <f t="shared" si="23"/>
        <v>46.995688889599997</v>
      </c>
    </row>
    <row r="964" spans="2:6" hidden="1">
      <c r="B964" s="13">
        <v>2012</v>
      </c>
      <c r="C964" s="14">
        <v>5</v>
      </c>
      <c r="D964" s="14" t="s">
        <v>15</v>
      </c>
      <c r="E964" s="19">
        <v>14.65893827</v>
      </c>
      <c r="F964" s="24">
        <f t="shared" si="23"/>
        <v>58.386088885999996</v>
      </c>
    </row>
    <row r="965" spans="2:6" hidden="1">
      <c r="B965" s="15">
        <v>2012</v>
      </c>
      <c r="C965" s="16">
        <v>6</v>
      </c>
      <c r="D965" s="16" t="s">
        <v>15</v>
      </c>
      <c r="E965" s="18">
        <v>15.52440741</v>
      </c>
      <c r="F965" s="24">
        <f t="shared" si="23"/>
        <v>59.943933338000001</v>
      </c>
    </row>
    <row r="966" spans="2:6" hidden="1">
      <c r="B966" s="13">
        <v>2012</v>
      </c>
      <c r="C966" s="14">
        <v>7</v>
      </c>
      <c r="D966" s="14" t="s">
        <v>15</v>
      </c>
      <c r="E966" s="19">
        <v>17.748753090000001</v>
      </c>
      <c r="F966" s="24">
        <f t="shared" si="23"/>
        <v>63.947755561999998</v>
      </c>
    </row>
    <row r="967" spans="2:6" hidden="1">
      <c r="B967" s="15">
        <v>2012</v>
      </c>
      <c r="C967" s="16">
        <v>8</v>
      </c>
      <c r="D967" s="16" t="s">
        <v>15</v>
      </c>
      <c r="E967" s="18">
        <v>19.00183951</v>
      </c>
      <c r="F967" s="24">
        <f t="shared" si="23"/>
        <v>66.203311118000002</v>
      </c>
    </row>
    <row r="968" spans="2:6" hidden="1">
      <c r="B968" s="13">
        <v>2012</v>
      </c>
      <c r="C968" s="14">
        <v>9</v>
      </c>
      <c r="D968" s="14" t="s">
        <v>15</v>
      </c>
      <c r="E968" s="19">
        <v>14.037049379999999</v>
      </c>
      <c r="F968" s="24">
        <f t="shared" si="23"/>
        <v>57.266688884000004</v>
      </c>
    </row>
    <row r="969" spans="2:6" hidden="1">
      <c r="B969" s="15">
        <v>2012</v>
      </c>
      <c r="C969" s="16">
        <v>10</v>
      </c>
      <c r="D969" s="16" t="s">
        <v>15</v>
      </c>
      <c r="E969" s="18">
        <v>9.1821481479999996</v>
      </c>
      <c r="F969" s="24">
        <f t="shared" si="23"/>
        <v>48.527866666400001</v>
      </c>
    </row>
    <row r="970" spans="2:6" hidden="1">
      <c r="B970" s="13">
        <v>2012</v>
      </c>
      <c r="C970" s="14">
        <v>11</v>
      </c>
      <c r="D970" s="14" t="s">
        <v>15</v>
      </c>
      <c r="E970" s="19">
        <v>5.5224814809999998</v>
      </c>
      <c r="F970" s="24">
        <f t="shared" si="23"/>
        <v>41.940466665800002</v>
      </c>
    </row>
    <row r="971" spans="2:6" hidden="1">
      <c r="B971" s="15">
        <v>2012</v>
      </c>
      <c r="C971" s="16">
        <v>12</v>
      </c>
      <c r="D971" s="16" t="s">
        <v>15</v>
      </c>
      <c r="E971" s="18">
        <v>2.161135802</v>
      </c>
      <c r="F971" s="24">
        <f t="shared" si="23"/>
        <v>35.890044443599997</v>
      </c>
    </row>
    <row r="972" spans="2:6" hidden="1">
      <c r="B972" s="13">
        <v>2013</v>
      </c>
      <c r="C972" s="14">
        <v>1</v>
      </c>
      <c r="D972" s="14" t="s">
        <v>15</v>
      </c>
      <c r="E972" s="19">
        <v>0.38948148100000002</v>
      </c>
      <c r="F972" s="24">
        <f t="shared" si="23"/>
        <v>32.701066665799999</v>
      </c>
    </row>
    <row r="973" spans="2:6" hidden="1">
      <c r="B973" s="15">
        <v>2013</v>
      </c>
      <c r="C973" s="16">
        <v>2</v>
      </c>
      <c r="D973" s="16" t="s">
        <v>15</v>
      </c>
      <c r="E973" s="18">
        <v>-0.35324691400000002</v>
      </c>
      <c r="F973" s="24">
        <f t="shared" si="23"/>
        <v>31.3641555548</v>
      </c>
    </row>
    <row r="974" spans="2:6" hidden="1">
      <c r="B974" s="13">
        <v>2013</v>
      </c>
      <c r="C974" s="14">
        <v>3</v>
      </c>
      <c r="D974" s="14" t="s">
        <v>15</v>
      </c>
      <c r="E974" s="19">
        <v>0.95638271600000002</v>
      </c>
      <c r="F974" s="24">
        <f t="shared" si="23"/>
        <v>33.721488888800003</v>
      </c>
    </row>
    <row r="975" spans="2:6" hidden="1">
      <c r="B975" s="15">
        <v>2013</v>
      </c>
      <c r="C975" s="16">
        <v>4</v>
      </c>
      <c r="D975" s="16" t="s">
        <v>15</v>
      </c>
      <c r="E975" s="18">
        <v>8.4047901229999997</v>
      </c>
      <c r="F975" s="24">
        <f t="shared" si="23"/>
        <v>47.128622221400001</v>
      </c>
    </row>
    <row r="976" spans="2:6" hidden="1">
      <c r="B976" s="13">
        <v>2013</v>
      </c>
      <c r="C976" s="14">
        <v>5</v>
      </c>
      <c r="D976" s="14" t="s">
        <v>15</v>
      </c>
      <c r="E976" s="19">
        <v>11.99154321</v>
      </c>
      <c r="F976" s="24">
        <f t="shared" si="23"/>
        <v>53.584777778000003</v>
      </c>
    </row>
    <row r="977" spans="2:6" hidden="1">
      <c r="B977" s="15">
        <v>2013</v>
      </c>
      <c r="C977" s="16">
        <v>6</v>
      </c>
      <c r="D977" s="16" t="s">
        <v>15</v>
      </c>
      <c r="E977" s="18">
        <v>15.904925929999999</v>
      </c>
      <c r="F977" s="24">
        <f t="shared" si="23"/>
        <v>60.628866673999994</v>
      </c>
    </row>
    <row r="978" spans="2:6" hidden="1">
      <c r="B978" s="13">
        <v>2013</v>
      </c>
      <c r="C978" s="14">
        <v>7</v>
      </c>
      <c r="D978" s="14" t="s">
        <v>15</v>
      </c>
      <c r="E978" s="19">
        <v>19.8785679</v>
      </c>
      <c r="F978" s="24">
        <f t="shared" si="23"/>
        <v>67.781422219999996</v>
      </c>
    </row>
    <row r="979" spans="2:6" hidden="1">
      <c r="B979" s="15">
        <v>2013</v>
      </c>
      <c r="C979" s="16">
        <v>8</v>
      </c>
      <c r="D979" s="16" t="s">
        <v>15</v>
      </c>
      <c r="E979" s="18">
        <v>18.280814809999999</v>
      </c>
      <c r="F979" s="24">
        <f t="shared" si="23"/>
        <v>64.905466657999995</v>
      </c>
    </row>
    <row r="980" spans="2:6" hidden="1">
      <c r="B980" s="13">
        <v>2000</v>
      </c>
      <c r="C980" s="14">
        <v>2</v>
      </c>
      <c r="D980" s="14" t="s">
        <v>44</v>
      </c>
      <c r="E980" s="19">
        <v>27.171549450000001</v>
      </c>
      <c r="F980" s="24">
        <f t="shared" si="23"/>
        <v>80.908789009999992</v>
      </c>
    </row>
    <row r="981" spans="2:6" hidden="1">
      <c r="B981" s="15">
        <v>2000</v>
      </c>
      <c r="C981" s="16">
        <v>3</v>
      </c>
      <c r="D981" s="16" t="s">
        <v>44</v>
      </c>
      <c r="E981" s="18">
        <v>29.09584615</v>
      </c>
      <c r="F981" s="24">
        <f t="shared" si="23"/>
        <v>84.37252307</v>
      </c>
    </row>
    <row r="982" spans="2:6" hidden="1">
      <c r="B982" s="13">
        <v>2000</v>
      </c>
      <c r="C982" s="14">
        <v>4</v>
      </c>
      <c r="D982" s="14" t="s">
        <v>44</v>
      </c>
      <c r="E982" s="19">
        <v>29.237934070000001</v>
      </c>
      <c r="F982" s="24">
        <f t="shared" si="23"/>
        <v>84.628281326000007</v>
      </c>
    </row>
    <row r="983" spans="2:6" hidden="1">
      <c r="B983" s="15">
        <v>2000</v>
      </c>
      <c r="C983" s="16">
        <v>5</v>
      </c>
      <c r="D983" s="16" t="s">
        <v>44</v>
      </c>
      <c r="E983" s="18">
        <v>28.581791209999999</v>
      </c>
      <c r="F983" s="24">
        <f t="shared" si="23"/>
        <v>83.447224177999999</v>
      </c>
    </row>
    <row r="984" spans="2:6" hidden="1">
      <c r="B984" s="13">
        <v>2000</v>
      </c>
      <c r="C984" s="14">
        <v>6</v>
      </c>
      <c r="D984" s="14" t="s">
        <v>44</v>
      </c>
      <c r="E984" s="19">
        <v>27.00616484</v>
      </c>
      <c r="F984" s="24">
        <f t="shared" si="23"/>
        <v>80.611096712000005</v>
      </c>
    </row>
    <row r="985" spans="2:6" hidden="1">
      <c r="B985" s="15">
        <v>2000</v>
      </c>
      <c r="C985" s="16">
        <v>7</v>
      </c>
      <c r="D985" s="16" t="s">
        <v>44</v>
      </c>
      <c r="E985" s="18">
        <v>25.82424176</v>
      </c>
      <c r="F985" s="24">
        <f t="shared" si="23"/>
        <v>78.483635168000006</v>
      </c>
    </row>
    <row r="986" spans="2:6" hidden="1">
      <c r="B986" s="13">
        <v>2000</v>
      </c>
      <c r="C986" s="14">
        <v>8</v>
      </c>
      <c r="D986" s="14" t="s">
        <v>44</v>
      </c>
      <c r="E986" s="19">
        <v>25.299659340000002</v>
      </c>
      <c r="F986" s="24">
        <f t="shared" si="23"/>
        <v>77.539386812000004</v>
      </c>
    </row>
    <row r="987" spans="2:6" hidden="1">
      <c r="B987" s="15">
        <v>2000</v>
      </c>
      <c r="C987" s="16">
        <v>9</v>
      </c>
      <c r="D987" s="16" t="s">
        <v>44</v>
      </c>
      <c r="E987" s="18">
        <v>25.89678022</v>
      </c>
      <c r="F987" s="24">
        <f t="shared" si="23"/>
        <v>78.614204395999991</v>
      </c>
    </row>
    <row r="988" spans="2:6" hidden="1">
      <c r="B988" s="13">
        <v>2000</v>
      </c>
      <c r="C988" s="14">
        <v>10</v>
      </c>
      <c r="D988" s="14" t="s">
        <v>44</v>
      </c>
      <c r="E988" s="19">
        <v>26.28004396</v>
      </c>
      <c r="F988" s="24">
        <f t="shared" si="23"/>
        <v>79.304079128000012</v>
      </c>
    </row>
    <row r="989" spans="2:6" hidden="1">
      <c r="B989" s="15">
        <v>2000</v>
      </c>
      <c r="C989" s="16">
        <v>11</v>
      </c>
      <c r="D989" s="16" t="s">
        <v>44</v>
      </c>
      <c r="E989" s="18">
        <v>26.728890109999998</v>
      </c>
      <c r="F989" s="24">
        <f t="shared" si="23"/>
        <v>80.112002197999999</v>
      </c>
    </row>
    <row r="990" spans="2:6" hidden="1">
      <c r="B990" s="13">
        <v>2000</v>
      </c>
      <c r="C990" s="14">
        <v>12</v>
      </c>
      <c r="D990" s="14" t="s">
        <v>44</v>
      </c>
      <c r="E990" s="19">
        <v>25.47551648</v>
      </c>
      <c r="F990" s="24">
        <f t="shared" si="23"/>
        <v>77.855929664000001</v>
      </c>
    </row>
    <row r="991" spans="2:6" hidden="1">
      <c r="B991" s="15">
        <v>2001</v>
      </c>
      <c r="C991" s="16">
        <v>1</v>
      </c>
      <c r="D991" s="16" t="s">
        <v>44</v>
      </c>
      <c r="E991" s="18">
        <v>25.46710989</v>
      </c>
      <c r="F991" s="24">
        <f t="shared" si="23"/>
        <v>77.840797801999997</v>
      </c>
    </row>
    <row r="992" spans="2:6" hidden="1">
      <c r="B992" s="13">
        <v>2001</v>
      </c>
      <c r="C992" s="14">
        <v>2</v>
      </c>
      <c r="D992" s="14" t="s">
        <v>44</v>
      </c>
      <c r="E992" s="19">
        <v>27.153494510000002</v>
      </c>
      <c r="F992" s="24">
        <f t="shared" si="23"/>
        <v>80.876290118000014</v>
      </c>
    </row>
    <row r="993" spans="2:6" hidden="1">
      <c r="B993" s="15">
        <v>2001</v>
      </c>
      <c r="C993" s="16">
        <v>3</v>
      </c>
      <c r="D993" s="16" t="s">
        <v>44</v>
      </c>
      <c r="E993" s="18">
        <v>29.002439559999999</v>
      </c>
      <c r="F993" s="24">
        <f t="shared" si="23"/>
        <v>84.204391208000004</v>
      </c>
    </row>
    <row r="994" spans="2:6" hidden="1">
      <c r="B994" s="13">
        <v>2001</v>
      </c>
      <c r="C994" s="14">
        <v>4</v>
      </c>
      <c r="D994" s="14" t="s">
        <v>44</v>
      </c>
      <c r="E994" s="19">
        <v>29.317791209999999</v>
      </c>
      <c r="F994" s="24">
        <f t="shared" si="23"/>
        <v>84.772024178000009</v>
      </c>
    </row>
    <row r="995" spans="2:6" hidden="1">
      <c r="B995" s="15">
        <v>2001</v>
      </c>
      <c r="C995" s="16">
        <v>5</v>
      </c>
      <c r="D995" s="16" t="s">
        <v>44</v>
      </c>
      <c r="E995" s="18">
        <v>28.662351650000002</v>
      </c>
      <c r="F995" s="24">
        <f t="shared" si="23"/>
        <v>83.592232969999998</v>
      </c>
    </row>
    <row r="996" spans="2:6" hidden="1">
      <c r="B996" s="13">
        <v>2001</v>
      </c>
      <c r="C996" s="14">
        <v>6</v>
      </c>
      <c r="D996" s="14" t="s">
        <v>44</v>
      </c>
      <c r="E996" s="19">
        <v>26.847571429999999</v>
      </c>
      <c r="F996" s="24">
        <f t="shared" si="23"/>
        <v>80.325628574000007</v>
      </c>
    </row>
    <row r="997" spans="2:6" hidden="1">
      <c r="B997" s="15">
        <v>2001</v>
      </c>
      <c r="C997" s="16">
        <v>7</v>
      </c>
      <c r="D997" s="16" t="s">
        <v>44</v>
      </c>
      <c r="E997" s="18">
        <v>25.73905495</v>
      </c>
      <c r="F997" s="24">
        <f t="shared" si="23"/>
        <v>78.33029891000001</v>
      </c>
    </row>
    <row r="998" spans="2:6" hidden="1">
      <c r="B998" s="13">
        <v>2001</v>
      </c>
      <c r="C998" s="14">
        <v>8</v>
      </c>
      <c r="D998" s="14" t="s">
        <v>44</v>
      </c>
      <c r="E998" s="19">
        <v>25.017219780000001</v>
      </c>
      <c r="F998" s="24">
        <f t="shared" si="23"/>
        <v>77.030995603999997</v>
      </c>
    </row>
    <row r="999" spans="2:6" hidden="1">
      <c r="B999" s="15">
        <v>2001</v>
      </c>
      <c r="C999" s="16">
        <v>9</v>
      </c>
      <c r="D999" s="16" t="s">
        <v>44</v>
      </c>
      <c r="E999" s="18">
        <v>25.86704396</v>
      </c>
      <c r="F999" s="24">
        <f t="shared" si="23"/>
        <v>78.560679128000004</v>
      </c>
    </row>
    <row r="1000" spans="2:6" hidden="1">
      <c r="B1000" s="13">
        <v>2001</v>
      </c>
      <c r="C1000" s="14">
        <v>10</v>
      </c>
      <c r="D1000" s="14" t="s">
        <v>44</v>
      </c>
      <c r="E1000" s="19">
        <v>26.58367033</v>
      </c>
      <c r="F1000" s="24">
        <f t="shared" si="23"/>
        <v>79.850606593999998</v>
      </c>
    </row>
    <row r="1001" spans="2:6" hidden="1">
      <c r="B1001" s="15">
        <v>2001</v>
      </c>
      <c r="C1001" s="16">
        <v>11</v>
      </c>
      <c r="D1001" s="16" t="s">
        <v>44</v>
      </c>
      <c r="E1001" s="18">
        <v>27.023032969999999</v>
      </c>
      <c r="F1001" s="24">
        <f t="shared" si="23"/>
        <v>80.641459346000005</v>
      </c>
    </row>
    <row r="1002" spans="2:6" hidden="1">
      <c r="B1002" s="13">
        <v>2001</v>
      </c>
      <c r="C1002" s="14">
        <v>12</v>
      </c>
      <c r="D1002" s="14" t="s">
        <v>44</v>
      </c>
      <c r="E1002" s="19">
        <v>26.530868130000002</v>
      </c>
      <c r="F1002" s="24">
        <f t="shared" si="23"/>
        <v>79.755562634</v>
      </c>
    </row>
    <row r="1003" spans="2:6" hidden="1">
      <c r="B1003" s="15">
        <v>2002</v>
      </c>
      <c r="C1003" s="16">
        <v>1</v>
      </c>
      <c r="D1003" s="16" t="s">
        <v>44</v>
      </c>
      <c r="E1003" s="18">
        <v>25.254010990000001</v>
      </c>
      <c r="F1003" s="24">
        <f t="shared" si="23"/>
        <v>77.45721978200001</v>
      </c>
    </row>
    <row r="1004" spans="2:6" hidden="1">
      <c r="B1004" s="13">
        <v>2002</v>
      </c>
      <c r="C1004" s="14">
        <v>2</v>
      </c>
      <c r="D1004" s="14" t="s">
        <v>44</v>
      </c>
      <c r="E1004" s="19">
        <v>27.606483520000001</v>
      </c>
      <c r="F1004" s="24">
        <f t="shared" si="23"/>
        <v>81.691670336000001</v>
      </c>
    </row>
    <row r="1005" spans="2:6" hidden="1">
      <c r="B1005" s="15">
        <v>2002</v>
      </c>
      <c r="C1005" s="16">
        <v>3</v>
      </c>
      <c r="D1005" s="16" t="s">
        <v>44</v>
      </c>
      <c r="E1005" s="18">
        <v>29.603296700000001</v>
      </c>
      <c r="F1005" s="24">
        <f t="shared" si="23"/>
        <v>85.285934060000002</v>
      </c>
    </row>
    <row r="1006" spans="2:6" hidden="1">
      <c r="B1006" s="13">
        <v>2002</v>
      </c>
      <c r="C1006" s="14">
        <v>4</v>
      </c>
      <c r="D1006" s="14" t="s">
        <v>44</v>
      </c>
      <c r="E1006" s="19">
        <v>29.598164839999999</v>
      </c>
      <c r="F1006" s="24">
        <f t="shared" si="23"/>
        <v>85.276696711999989</v>
      </c>
    </row>
    <row r="1007" spans="2:6" hidden="1">
      <c r="B1007" s="15">
        <v>2002</v>
      </c>
      <c r="C1007" s="16">
        <v>5</v>
      </c>
      <c r="D1007" s="16" t="s">
        <v>44</v>
      </c>
      <c r="E1007" s="18">
        <v>29.12587912</v>
      </c>
      <c r="F1007" s="24">
        <f t="shared" si="23"/>
        <v>84.426582416000002</v>
      </c>
    </row>
    <row r="1008" spans="2:6" hidden="1">
      <c r="B1008" s="13">
        <v>2002</v>
      </c>
      <c r="C1008" s="14">
        <v>6</v>
      </c>
      <c r="D1008" s="14" t="s">
        <v>44</v>
      </c>
      <c r="E1008" s="19">
        <v>27.422384619999999</v>
      </c>
      <c r="F1008" s="24">
        <f t="shared" si="23"/>
        <v>81.360292315999999</v>
      </c>
    </row>
    <row r="1009" spans="2:6" hidden="1">
      <c r="B1009" s="15">
        <v>2002</v>
      </c>
      <c r="C1009" s="16">
        <v>7</v>
      </c>
      <c r="D1009" s="16" t="s">
        <v>44</v>
      </c>
      <c r="E1009" s="18">
        <v>26.304604399999999</v>
      </c>
      <c r="F1009" s="24">
        <f t="shared" si="23"/>
        <v>79.34828791999999</v>
      </c>
    </row>
    <row r="1010" spans="2:6" hidden="1">
      <c r="B1010" s="13">
        <v>2002</v>
      </c>
      <c r="C1010" s="14">
        <v>8</v>
      </c>
      <c r="D1010" s="14" t="s">
        <v>44</v>
      </c>
      <c r="E1010" s="19">
        <v>25.633791209999998</v>
      </c>
      <c r="F1010" s="24">
        <f t="shared" si="23"/>
        <v>78.140824178000003</v>
      </c>
    </row>
    <row r="1011" spans="2:6" hidden="1">
      <c r="B1011" s="15">
        <v>2002</v>
      </c>
      <c r="C1011" s="16">
        <v>9</v>
      </c>
      <c r="D1011" s="16" t="s">
        <v>44</v>
      </c>
      <c r="E1011" s="18">
        <v>26.450736259999999</v>
      </c>
      <c r="F1011" s="24">
        <f t="shared" si="23"/>
        <v>79.611325268000002</v>
      </c>
    </row>
    <row r="1012" spans="2:6" hidden="1">
      <c r="B1012" s="13">
        <v>2002</v>
      </c>
      <c r="C1012" s="14">
        <v>10</v>
      </c>
      <c r="D1012" s="14" t="s">
        <v>44</v>
      </c>
      <c r="E1012" s="19">
        <v>26.58831868</v>
      </c>
      <c r="F1012" s="24">
        <f t="shared" si="23"/>
        <v>79.858973624000001</v>
      </c>
    </row>
    <row r="1013" spans="2:6" hidden="1">
      <c r="B1013" s="15">
        <v>2002</v>
      </c>
      <c r="C1013" s="16">
        <v>11</v>
      </c>
      <c r="D1013" s="16" t="s">
        <v>44</v>
      </c>
      <c r="E1013" s="18">
        <v>27.18898901</v>
      </c>
      <c r="F1013" s="24">
        <f t="shared" si="23"/>
        <v>80.940180217999995</v>
      </c>
    </row>
    <row r="1014" spans="2:6" hidden="1">
      <c r="B1014" s="13">
        <v>2002</v>
      </c>
      <c r="C1014" s="14">
        <v>12</v>
      </c>
      <c r="D1014" s="14" t="s">
        <v>44</v>
      </c>
      <c r="E1014" s="19">
        <v>26.370582420000002</v>
      </c>
      <c r="F1014" s="24">
        <f t="shared" si="23"/>
        <v>79.467048356000006</v>
      </c>
    </row>
    <row r="1015" spans="2:6" hidden="1">
      <c r="B1015" s="15">
        <v>2003</v>
      </c>
      <c r="C1015" s="16">
        <v>1</v>
      </c>
      <c r="D1015" s="16" t="s">
        <v>44</v>
      </c>
      <c r="E1015" s="18">
        <v>26.54853846</v>
      </c>
      <c r="F1015" s="24">
        <f t="shared" si="23"/>
        <v>79.787369228000003</v>
      </c>
    </row>
    <row r="1016" spans="2:6" hidden="1">
      <c r="B1016" s="13">
        <v>2003</v>
      </c>
      <c r="C1016" s="14">
        <v>2</v>
      </c>
      <c r="D1016" s="14" t="s">
        <v>44</v>
      </c>
      <c r="E1016" s="19">
        <v>28.510802200000001</v>
      </c>
      <c r="F1016" s="24">
        <f t="shared" si="23"/>
        <v>83.319443960000001</v>
      </c>
    </row>
    <row r="1017" spans="2:6" hidden="1">
      <c r="B1017" s="15">
        <v>2003</v>
      </c>
      <c r="C1017" s="16">
        <v>3</v>
      </c>
      <c r="D1017" s="16" t="s">
        <v>44</v>
      </c>
      <c r="E1017" s="18">
        <v>29.39078022</v>
      </c>
      <c r="F1017" s="24">
        <f t="shared" si="23"/>
        <v>84.903404395999999</v>
      </c>
    </row>
    <row r="1018" spans="2:6" hidden="1">
      <c r="B1018" s="13">
        <v>2003</v>
      </c>
      <c r="C1018" s="14">
        <v>4</v>
      </c>
      <c r="D1018" s="14" t="s">
        <v>44</v>
      </c>
      <c r="E1018" s="19">
        <v>29.425417580000001</v>
      </c>
      <c r="F1018" s="24">
        <f t="shared" si="23"/>
        <v>84.965751643999994</v>
      </c>
    </row>
    <row r="1019" spans="2:6" hidden="1">
      <c r="B1019" s="15">
        <v>2003</v>
      </c>
      <c r="C1019" s="16">
        <v>5</v>
      </c>
      <c r="D1019" s="16" t="s">
        <v>44</v>
      </c>
      <c r="E1019" s="18">
        <v>28.840274730000001</v>
      </c>
      <c r="F1019" s="24">
        <f t="shared" si="23"/>
        <v>83.912494514000002</v>
      </c>
    </row>
    <row r="1020" spans="2:6" hidden="1">
      <c r="B1020" s="13">
        <v>2003</v>
      </c>
      <c r="C1020" s="14">
        <v>6</v>
      </c>
      <c r="D1020" s="14" t="s">
        <v>44</v>
      </c>
      <c r="E1020" s="19">
        <v>26.72</v>
      </c>
      <c r="F1020" s="24">
        <f t="shared" si="23"/>
        <v>80.096000000000004</v>
      </c>
    </row>
    <row r="1021" spans="2:6" hidden="1">
      <c r="B1021" s="15">
        <v>2003</v>
      </c>
      <c r="C1021" s="16">
        <v>7</v>
      </c>
      <c r="D1021" s="16" t="s">
        <v>44</v>
      </c>
      <c r="E1021" s="18">
        <v>26.029780219999999</v>
      </c>
      <c r="F1021" s="24">
        <f t="shared" si="23"/>
        <v>78.853604396000009</v>
      </c>
    </row>
    <row r="1022" spans="2:6" hidden="1">
      <c r="B1022" s="13">
        <v>2003</v>
      </c>
      <c r="C1022" s="14">
        <v>8</v>
      </c>
      <c r="D1022" s="14" t="s">
        <v>44</v>
      </c>
      <c r="E1022" s="19">
        <v>25.598054950000002</v>
      </c>
      <c r="F1022" s="24">
        <f t="shared" si="23"/>
        <v>78.076498909999998</v>
      </c>
    </row>
    <row r="1023" spans="2:6" hidden="1">
      <c r="B1023" s="15">
        <v>2003</v>
      </c>
      <c r="C1023" s="16">
        <v>9</v>
      </c>
      <c r="D1023" s="16" t="s">
        <v>44</v>
      </c>
      <c r="E1023" s="18">
        <v>26.201076919999998</v>
      </c>
      <c r="F1023" s="24">
        <f t="shared" si="23"/>
        <v>79.161938456000001</v>
      </c>
    </row>
    <row r="1024" spans="2:6" hidden="1">
      <c r="B1024" s="13">
        <v>2003</v>
      </c>
      <c r="C1024" s="14">
        <v>10</v>
      </c>
      <c r="D1024" s="14" t="s">
        <v>44</v>
      </c>
      <c r="E1024" s="19">
        <v>27.264252750000001</v>
      </c>
      <c r="F1024" s="24">
        <f t="shared" si="23"/>
        <v>81.075654950000001</v>
      </c>
    </row>
    <row r="1025" spans="2:6" hidden="1">
      <c r="B1025" s="15">
        <v>2003</v>
      </c>
      <c r="C1025" s="16">
        <v>11</v>
      </c>
      <c r="D1025" s="16" t="s">
        <v>44</v>
      </c>
      <c r="E1025" s="18">
        <v>27.242736260000001</v>
      </c>
      <c r="F1025" s="24">
        <f t="shared" si="23"/>
        <v>81.036925268000005</v>
      </c>
    </row>
    <row r="1026" spans="2:6" hidden="1">
      <c r="B1026" s="13">
        <v>2003</v>
      </c>
      <c r="C1026" s="14">
        <v>12</v>
      </c>
      <c r="D1026" s="14" t="s">
        <v>44</v>
      </c>
      <c r="E1026" s="19">
        <v>25.86568132</v>
      </c>
      <c r="F1026" s="24">
        <f t="shared" ref="F1026:F1089" si="24">(E1026 * 1.8) + 32</f>
        <v>78.558226375999993</v>
      </c>
    </row>
    <row r="1027" spans="2:6" hidden="1">
      <c r="B1027" s="15">
        <v>2004</v>
      </c>
      <c r="C1027" s="16">
        <v>1</v>
      </c>
      <c r="D1027" s="16" t="s">
        <v>44</v>
      </c>
      <c r="E1027" s="18">
        <v>26.752956040000001</v>
      </c>
      <c r="F1027" s="24">
        <f t="shared" si="24"/>
        <v>80.155320872000004</v>
      </c>
    </row>
    <row r="1028" spans="2:6" hidden="1">
      <c r="B1028" s="13">
        <v>2004</v>
      </c>
      <c r="C1028" s="14">
        <v>2</v>
      </c>
      <c r="D1028" s="14" t="s">
        <v>44</v>
      </c>
      <c r="E1028" s="19">
        <v>27.87618681</v>
      </c>
      <c r="F1028" s="24">
        <f t="shared" si="24"/>
        <v>82.177136258000004</v>
      </c>
    </row>
    <row r="1029" spans="2:6" hidden="1">
      <c r="B1029" s="15">
        <v>2004</v>
      </c>
      <c r="C1029" s="16">
        <v>3</v>
      </c>
      <c r="D1029" s="16" t="s">
        <v>44</v>
      </c>
      <c r="E1029" s="18">
        <v>29.20912088</v>
      </c>
      <c r="F1029" s="24">
        <f t="shared" si="24"/>
        <v>84.576417584000012</v>
      </c>
    </row>
    <row r="1030" spans="2:6" hidden="1">
      <c r="B1030" s="13">
        <v>2004</v>
      </c>
      <c r="C1030" s="14">
        <v>4</v>
      </c>
      <c r="D1030" s="14" t="s">
        <v>44</v>
      </c>
      <c r="E1030" s="19">
        <v>29.52312088</v>
      </c>
      <c r="F1030" s="24">
        <f t="shared" si="24"/>
        <v>85.141617584000002</v>
      </c>
    </row>
    <row r="1031" spans="2:6" hidden="1">
      <c r="B1031" s="15">
        <v>2004</v>
      </c>
      <c r="C1031" s="16">
        <v>5</v>
      </c>
      <c r="D1031" s="16" t="s">
        <v>44</v>
      </c>
      <c r="E1031" s="18">
        <v>28.226967030000001</v>
      </c>
      <c r="F1031" s="24">
        <f t="shared" si="24"/>
        <v>82.808540654000012</v>
      </c>
    </row>
    <row r="1032" spans="2:6" hidden="1">
      <c r="B1032" s="13">
        <v>2004</v>
      </c>
      <c r="C1032" s="14">
        <v>6</v>
      </c>
      <c r="D1032" s="14" t="s">
        <v>44</v>
      </c>
      <c r="E1032" s="19">
        <v>26.9601978</v>
      </c>
      <c r="F1032" s="24">
        <f t="shared" si="24"/>
        <v>80.528356040000006</v>
      </c>
    </row>
    <row r="1033" spans="2:6" hidden="1">
      <c r="B1033" s="15">
        <v>2004</v>
      </c>
      <c r="C1033" s="16">
        <v>7</v>
      </c>
      <c r="D1033" s="16" t="s">
        <v>44</v>
      </c>
      <c r="E1033" s="18">
        <v>25.91974725</v>
      </c>
      <c r="F1033" s="24">
        <f t="shared" si="24"/>
        <v>78.655545050000001</v>
      </c>
    </row>
    <row r="1034" spans="2:6" hidden="1">
      <c r="B1034" s="13">
        <v>2004</v>
      </c>
      <c r="C1034" s="14">
        <v>8</v>
      </c>
      <c r="D1034" s="14" t="s">
        <v>44</v>
      </c>
      <c r="E1034" s="19">
        <v>25.782043959999999</v>
      </c>
      <c r="F1034" s="24">
        <f t="shared" si="24"/>
        <v>78.407679127999998</v>
      </c>
    </row>
    <row r="1035" spans="2:6" hidden="1">
      <c r="B1035" s="15">
        <v>2004</v>
      </c>
      <c r="C1035" s="16">
        <v>9</v>
      </c>
      <c r="D1035" s="16" t="s">
        <v>44</v>
      </c>
      <c r="E1035" s="18">
        <v>26.66889011</v>
      </c>
      <c r="F1035" s="24">
        <f t="shared" si="24"/>
        <v>80.004002197999995</v>
      </c>
    </row>
    <row r="1036" spans="2:6" hidden="1">
      <c r="B1036" s="13">
        <v>2004</v>
      </c>
      <c r="C1036" s="14">
        <v>10</v>
      </c>
      <c r="D1036" s="14" t="s">
        <v>44</v>
      </c>
      <c r="E1036" s="19">
        <v>27.221571430000001</v>
      </c>
      <c r="F1036" s="24">
        <f t="shared" si="24"/>
        <v>80.998828574000001</v>
      </c>
    </row>
    <row r="1037" spans="2:6" hidden="1">
      <c r="B1037" s="15">
        <v>2004</v>
      </c>
      <c r="C1037" s="16">
        <v>11</v>
      </c>
      <c r="D1037" s="16" t="s">
        <v>44</v>
      </c>
      <c r="E1037" s="18">
        <v>27.47475824</v>
      </c>
      <c r="F1037" s="24">
        <f t="shared" si="24"/>
        <v>81.454564832000003</v>
      </c>
    </row>
    <row r="1038" spans="2:6" hidden="1">
      <c r="B1038" s="13">
        <v>2004</v>
      </c>
      <c r="C1038" s="14">
        <v>12</v>
      </c>
      <c r="D1038" s="14" t="s">
        <v>44</v>
      </c>
      <c r="E1038" s="19">
        <v>26.959516480000001</v>
      </c>
      <c r="F1038" s="24">
        <f t="shared" si="24"/>
        <v>80.527129664</v>
      </c>
    </row>
    <row r="1039" spans="2:6" hidden="1">
      <c r="B1039" s="15">
        <v>2005</v>
      </c>
      <c r="C1039" s="16">
        <v>1</v>
      </c>
      <c r="D1039" s="16" t="s">
        <v>44</v>
      </c>
      <c r="E1039" s="18">
        <v>26.0057033</v>
      </c>
      <c r="F1039" s="24">
        <f t="shared" si="24"/>
        <v>78.810265939999994</v>
      </c>
    </row>
    <row r="1040" spans="2:6" hidden="1">
      <c r="B1040" s="13">
        <v>2005</v>
      </c>
      <c r="C1040" s="14">
        <v>2</v>
      </c>
      <c r="D1040" s="14" t="s">
        <v>44</v>
      </c>
      <c r="E1040" s="19">
        <v>29.828032969999999</v>
      </c>
      <c r="F1040" s="24">
        <f t="shared" si="24"/>
        <v>85.690459345999997</v>
      </c>
    </row>
    <row r="1041" spans="2:6" hidden="1">
      <c r="B1041" s="15">
        <v>2005</v>
      </c>
      <c r="C1041" s="16">
        <v>3</v>
      </c>
      <c r="D1041" s="16" t="s">
        <v>44</v>
      </c>
      <c r="E1041" s="18">
        <v>30.266857139999999</v>
      </c>
      <c r="F1041" s="24">
        <f t="shared" si="24"/>
        <v>86.480342852000007</v>
      </c>
    </row>
    <row r="1042" spans="2:6" hidden="1">
      <c r="B1042" s="13">
        <v>2005</v>
      </c>
      <c r="C1042" s="14">
        <v>4</v>
      </c>
      <c r="D1042" s="14" t="s">
        <v>44</v>
      </c>
      <c r="E1042" s="19">
        <v>30.030483520000001</v>
      </c>
      <c r="F1042" s="24">
        <f t="shared" si="24"/>
        <v>86.054870335999993</v>
      </c>
    </row>
    <row r="1043" spans="2:6" hidden="1">
      <c r="B1043" s="15">
        <v>2005</v>
      </c>
      <c r="C1043" s="16">
        <v>5</v>
      </c>
      <c r="D1043" s="16" t="s">
        <v>44</v>
      </c>
      <c r="E1043" s="18">
        <v>28.56865934</v>
      </c>
      <c r="F1043" s="24">
        <f t="shared" si="24"/>
        <v>83.423586811999996</v>
      </c>
    </row>
    <row r="1044" spans="2:6" hidden="1">
      <c r="B1044" s="13">
        <v>2005</v>
      </c>
      <c r="C1044" s="14">
        <v>6</v>
      </c>
      <c r="D1044" s="14" t="s">
        <v>44</v>
      </c>
      <c r="E1044" s="19">
        <v>26.90579121</v>
      </c>
      <c r="F1044" s="24">
        <f t="shared" si="24"/>
        <v>80.43042417800001</v>
      </c>
    </row>
    <row r="1045" spans="2:6" hidden="1">
      <c r="B1045" s="15">
        <v>2005</v>
      </c>
      <c r="C1045" s="16">
        <v>7</v>
      </c>
      <c r="D1045" s="16" t="s">
        <v>44</v>
      </c>
      <c r="E1045" s="18">
        <v>25.681142860000001</v>
      </c>
      <c r="F1045" s="24">
        <f t="shared" si="24"/>
        <v>78.226057147999995</v>
      </c>
    </row>
    <row r="1046" spans="2:6" hidden="1">
      <c r="B1046" s="13">
        <v>2005</v>
      </c>
      <c r="C1046" s="14">
        <v>8</v>
      </c>
      <c r="D1046" s="14" t="s">
        <v>44</v>
      </c>
      <c r="E1046" s="19">
        <v>25.45895604</v>
      </c>
      <c r="F1046" s="24">
        <f t="shared" si="24"/>
        <v>77.826120872000004</v>
      </c>
    </row>
    <row r="1047" spans="2:6" hidden="1">
      <c r="B1047" s="15">
        <v>2005</v>
      </c>
      <c r="C1047" s="16">
        <v>9</v>
      </c>
      <c r="D1047" s="16" t="s">
        <v>44</v>
      </c>
      <c r="E1047" s="18">
        <v>26.391131869999999</v>
      </c>
      <c r="F1047" s="24">
        <f t="shared" si="24"/>
        <v>79.504037366000006</v>
      </c>
    </row>
    <row r="1048" spans="2:6" hidden="1">
      <c r="B1048" s="13">
        <v>2005</v>
      </c>
      <c r="C1048" s="14">
        <v>10</v>
      </c>
      <c r="D1048" s="14" t="s">
        <v>44</v>
      </c>
      <c r="E1048" s="19">
        <v>26.68253846</v>
      </c>
      <c r="F1048" s="24">
        <f t="shared" si="24"/>
        <v>80.028569228000009</v>
      </c>
    </row>
    <row r="1049" spans="2:6" hidden="1">
      <c r="B1049" s="15">
        <v>2005</v>
      </c>
      <c r="C1049" s="16">
        <v>11</v>
      </c>
      <c r="D1049" s="16" t="s">
        <v>44</v>
      </c>
      <c r="E1049" s="18">
        <v>27.470307689999999</v>
      </c>
      <c r="F1049" s="24">
        <f t="shared" si="24"/>
        <v>81.446553842</v>
      </c>
    </row>
    <row r="1050" spans="2:6" hidden="1">
      <c r="B1050" s="13">
        <v>2005</v>
      </c>
      <c r="C1050" s="14">
        <v>12</v>
      </c>
      <c r="D1050" s="14" t="s">
        <v>44</v>
      </c>
      <c r="E1050" s="19">
        <v>26.76293407</v>
      </c>
      <c r="F1050" s="24">
        <f t="shared" si="24"/>
        <v>80.173281325999994</v>
      </c>
    </row>
    <row r="1051" spans="2:6" hidden="1">
      <c r="B1051" s="15">
        <v>2006</v>
      </c>
      <c r="C1051" s="16">
        <v>1</v>
      </c>
      <c r="D1051" s="16" t="s">
        <v>44</v>
      </c>
      <c r="E1051" s="18">
        <v>28.02301099</v>
      </c>
      <c r="F1051" s="24">
        <f t="shared" si="24"/>
        <v>82.441419781999997</v>
      </c>
    </row>
    <row r="1052" spans="2:6" hidden="1">
      <c r="B1052" s="13">
        <v>2006</v>
      </c>
      <c r="C1052" s="14">
        <v>2</v>
      </c>
      <c r="D1052" s="14" t="s">
        <v>44</v>
      </c>
      <c r="E1052" s="19">
        <v>29.388054950000001</v>
      </c>
      <c r="F1052" s="24">
        <f t="shared" si="24"/>
        <v>84.898498910000001</v>
      </c>
    </row>
    <row r="1053" spans="2:6" hidden="1">
      <c r="B1053" s="15">
        <v>2006</v>
      </c>
      <c r="C1053" s="16">
        <v>3</v>
      </c>
      <c r="D1053" s="16" t="s">
        <v>44</v>
      </c>
      <c r="E1053" s="18">
        <v>29.843109890000001</v>
      </c>
      <c r="F1053" s="24">
        <f t="shared" si="24"/>
        <v>85.717597802</v>
      </c>
    </row>
    <row r="1054" spans="2:6" hidden="1">
      <c r="B1054" s="13">
        <v>2006</v>
      </c>
      <c r="C1054" s="14">
        <v>4</v>
      </c>
      <c r="D1054" s="14" t="s">
        <v>44</v>
      </c>
      <c r="E1054" s="19">
        <v>29.81701099</v>
      </c>
      <c r="F1054" s="24">
        <f t="shared" si="24"/>
        <v>85.670619782000003</v>
      </c>
    </row>
    <row r="1055" spans="2:6" hidden="1">
      <c r="B1055" s="15">
        <v>2006</v>
      </c>
      <c r="C1055" s="16">
        <v>5</v>
      </c>
      <c r="D1055" s="16" t="s">
        <v>44</v>
      </c>
      <c r="E1055" s="18">
        <v>28.383329669999998</v>
      </c>
      <c r="F1055" s="24">
        <f t="shared" si="24"/>
        <v>83.089993405999991</v>
      </c>
    </row>
    <row r="1056" spans="2:6" hidden="1">
      <c r="B1056" s="13">
        <v>2006</v>
      </c>
      <c r="C1056" s="14">
        <v>6</v>
      </c>
      <c r="D1056" s="14" t="s">
        <v>44</v>
      </c>
      <c r="E1056" s="19">
        <v>27.857802199999998</v>
      </c>
      <c r="F1056" s="24">
        <f t="shared" si="24"/>
        <v>82.144043960000005</v>
      </c>
    </row>
    <row r="1057" spans="2:6" hidden="1">
      <c r="B1057" s="15">
        <v>2006</v>
      </c>
      <c r="C1057" s="16">
        <v>7</v>
      </c>
      <c r="D1057" s="16" t="s">
        <v>44</v>
      </c>
      <c r="E1057" s="18">
        <v>26.808560440000001</v>
      </c>
      <c r="F1057" s="24">
        <f t="shared" si="24"/>
        <v>80.255408791999997</v>
      </c>
    </row>
    <row r="1058" spans="2:6" hidden="1">
      <c r="B1058" s="13">
        <v>2006</v>
      </c>
      <c r="C1058" s="14">
        <v>8</v>
      </c>
      <c r="D1058" s="14" t="s">
        <v>44</v>
      </c>
      <c r="E1058" s="19">
        <v>25.69756044</v>
      </c>
      <c r="F1058" s="24">
        <f t="shared" si="24"/>
        <v>78.255608792000004</v>
      </c>
    </row>
    <row r="1059" spans="2:6" hidden="1">
      <c r="B1059" s="15">
        <v>2006</v>
      </c>
      <c r="C1059" s="16">
        <v>9</v>
      </c>
      <c r="D1059" s="16" t="s">
        <v>44</v>
      </c>
      <c r="E1059" s="18">
        <v>26.034307689999999</v>
      </c>
      <c r="F1059" s="24">
        <f t="shared" si="24"/>
        <v>78.861753841999999</v>
      </c>
    </row>
    <row r="1060" spans="2:6" hidden="1">
      <c r="B1060" s="13">
        <v>2006</v>
      </c>
      <c r="C1060" s="14">
        <v>10</v>
      </c>
      <c r="D1060" s="14" t="s">
        <v>44</v>
      </c>
      <c r="E1060" s="19">
        <v>27.154263740000001</v>
      </c>
      <c r="F1060" s="24">
        <f t="shared" si="24"/>
        <v>80.877674732000003</v>
      </c>
    </row>
    <row r="1061" spans="2:6" hidden="1">
      <c r="B1061" s="15">
        <v>2006</v>
      </c>
      <c r="C1061" s="16">
        <v>11</v>
      </c>
      <c r="D1061" s="16" t="s">
        <v>44</v>
      </c>
      <c r="E1061" s="18">
        <v>26.59345055</v>
      </c>
      <c r="F1061" s="24">
        <f t="shared" si="24"/>
        <v>79.868210989999994</v>
      </c>
    </row>
    <row r="1062" spans="2:6" hidden="1">
      <c r="B1062" s="13">
        <v>2006</v>
      </c>
      <c r="C1062" s="14">
        <v>12</v>
      </c>
      <c r="D1062" s="14" t="s">
        <v>44</v>
      </c>
      <c r="E1062" s="19">
        <v>25.70658242</v>
      </c>
      <c r="F1062" s="24">
        <f t="shared" si="24"/>
        <v>78.271848355999992</v>
      </c>
    </row>
    <row r="1063" spans="2:6" hidden="1">
      <c r="B1063" s="15">
        <v>2007</v>
      </c>
      <c r="C1063" s="16">
        <v>1</v>
      </c>
      <c r="D1063" s="16" t="s">
        <v>44</v>
      </c>
      <c r="E1063" s="18">
        <v>25.597879120000002</v>
      </c>
      <c r="F1063" s="24">
        <f t="shared" si="24"/>
        <v>78.076182415999995</v>
      </c>
    </row>
    <row r="1064" spans="2:6" hidden="1">
      <c r="B1064" s="13">
        <v>2007</v>
      </c>
      <c r="C1064" s="14">
        <v>2</v>
      </c>
      <c r="D1064" s="14" t="s">
        <v>44</v>
      </c>
      <c r="E1064" s="19">
        <v>28.869505490000002</v>
      </c>
      <c r="F1064" s="24">
        <f t="shared" si="24"/>
        <v>83.965109882000007</v>
      </c>
    </row>
    <row r="1065" spans="2:6" hidden="1">
      <c r="B1065" s="15">
        <v>2007</v>
      </c>
      <c r="C1065" s="16">
        <v>3</v>
      </c>
      <c r="D1065" s="16" t="s">
        <v>44</v>
      </c>
      <c r="E1065" s="18">
        <v>30.217505490000001</v>
      </c>
      <c r="F1065" s="24">
        <f t="shared" si="24"/>
        <v>86.391509882000008</v>
      </c>
    </row>
    <row r="1066" spans="2:6" hidden="1">
      <c r="B1066" s="13">
        <v>2007</v>
      </c>
      <c r="C1066" s="14">
        <v>4</v>
      </c>
      <c r="D1066" s="14" t="s">
        <v>44</v>
      </c>
      <c r="E1066" s="19">
        <v>30.099681319999998</v>
      </c>
      <c r="F1066" s="24">
        <f t="shared" si="24"/>
        <v>86.179426375999995</v>
      </c>
    </row>
    <row r="1067" spans="2:6" hidden="1">
      <c r="B1067" s="15">
        <v>2007</v>
      </c>
      <c r="C1067" s="16">
        <v>5</v>
      </c>
      <c r="D1067" s="16" t="s">
        <v>44</v>
      </c>
      <c r="E1067" s="18">
        <v>28.926923080000002</v>
      </c>
      <c r="F1067" s="24">
        <f t="shared" si="24"/>
        <v>84.068461544000002</v>
      </c>
    </row>
    <row r="1068" spans="2:6" hidden="1">
      <c r="B1068" s="13">
        <v>2007</v>
      </c>
      <c r="C1068" s="14">
        <v>6</v>
      </c>
      <c r="D1068" s="14" t="s">
        <v>44</v>
      </c>
      <c r="E1068" s="19">
        <v>27.022329670000001</v>
      </c>
      <c r="F1068" s="24">
        <f t="shared" si="24"/>
        <v>80.640193406000009</v>
      </c>
    </row>
    <row r="1069" spans="2:6" hidden="1">
      <c r="B1069" s="15">
        <v>2007</v>
      </c>
      <c r="C1069" s="16">
        <v>7</v>
      </c>
      <c r="D1069" s="16" t="s">
        <v>44</v>
      </c>
      <c r="E1069" s="18">
        <v>26.370857139999998</v>
      </c>
      <c r="F1069" s="24">
        <f t="shared" si="24"/>
        <v>79.467542852000008</v>
      </c>
    </row>
    <row r="1070" spans="2:6" hidden="1">
      <c r="B1070" s="13">
        <v>2007</v>
      </c>
      <c r="C1070" s="14">
        <v>8</v>
      </c>
      <c r="D1070" s="14" t="s">
        <v>44</v>
      </c>
      <c r="E1070" s="19">
        <v>26.088879120000001</v>
      </c>
      <c r="F1070" s="24">
        <f t="shared" si="24"/>
        <v>78.959982416000003</v>
      </c>
    </row>
    <row r="1071" spans="2:6" hidden="1">
      <c r="B1071" s="15">
        <v>2007</v>
      </c>
      <c r="C1071" s="16">
        <v>9</v>
      </c>
      <c r="D1071" s="16" t="s">
        <v>44</v>
      </c>
      <c r="E1071" s="18">
        <v>26.547109890000002</v>
      </c>
      <c r="F1071" s="24">
        <f t="shared" si="24"/>
        <v>79.784797802000014</v>
      </c>
    </row>
    <row r="1072" spans="2:6" hidden="1">
      <c r="B1072" s="13">
        <v>2007</v>
      </c>
      <c r="C1072" s="14">
        <v>10</v>
      </c>
      <c r="D1072" s="14" t="s">
        <v>44</v>
      </c>
      <c r="E1072" s="19">
        <v>27.04359341</v>
      </c>
      <c r="F1072" s="24">
        <f t="shared" si="24"/>
        <v>80.678468137999999</v>
      </c>
    </row>
    <row r="1073" spans="2:6" hidden="1">
      <c r="B1073" s="15">
        <v>2007</v>
      </c>
      <c r="C1073" s="16">
        <v>11</v>
      </c>
      <c r="D1073" s="16" t="s">
        <v>44</v>
      </c>
      <c r="E1073" s="18">
        <v>27.129285710000001</v>
      </c>
      <c r="F1073" s="24">
        <f t="shared" si="24"/>
        <v>80.832714277999997</v>
      </c>
    </row>
    <row r="1074" spans="2:6" hidden="1">
      <c r="B1074" s="13">
        <v>2007</v>
      </c>
      <c r="C1074" s="14">
        <v>12</v>
      </c>
      <c r="D1074" s="14" t="s">
        <v>44</v>
      </c>
      <c r="E1074" s="19">
        <v>26.40056044</v>
      </c>
      <c r="F1074" s="24">
        <f t="shared" si="24"/>
        <v>79.521008792000003</v>
      </c>
    </row>
    <row r="1075" spans="2:6" hidden="1">
      <c r="B1075" s="15">
        <v>2008</v>
      </c>
      <c r="C1075" s="16">
        <v>1</v>
      </c>
      <c r="D1075" s="16" t="s">
        <v>44</v>
      </c>
      <c r="E1075" s="18">
        <v>25.258054949999998</v>
      </c>
      <c r="F1075" s="24">
        <f t="shared" si="24"/>
        <v>77.464498910000003</v>
      </c>
    </row>
    <row r="1076" spans="2:6" hidden="1">
      <c r="B1076" s="13">
        <v>2008</v>
      </c>
      <c r="C1076" s="14">
        <v>2</v>
      </c>
      <c r="D1076" s="14" t="s">
        <v>44</v>
      </c>
      <c r="E1076" s="19">
        <v>27.649307690000001</v>
      </c>
      <c r="F1076" s="24">
        <f t="shared" si="24"/>
        <v>81.768753841999995</v>
      </c>
    </row>
    <row r="1077" spans="2:6" hidden="1">
      <c r="B1077" s="15">
        <v>2008</v>
      </c>
      <c r="C1077" s="16">
        <v>3</v>
      </c>
      <c r="D1077" s="16" t="s">
        <v>44</v>
      </c>
      <c r="E1077" s="18">
        <v>29.76757143</v>
      </c>
      <c r="F1077" s="24">
        <f t="shared" si="24"/>
        <v>85.581628574000007</v>
      </c>
    </row>
    <row r="1078" spans="2:6" hidden="1">
      <c r="B1078" s="13">
        <v>2008</v>
      </c>
      <c r="C1078" s="14">
        <v>4</v>
      </c>
      <c r="D1078" s="14" t="s">
        <v>44</v>
      </c>
      <c r="E1078" s="19">
        <v>29.12337363</v>
      </c>
      <c r="F1078" s="24">
        <f t="shared" si="24"/>
        <v>84.422072533999994</v>
      </c>
    </row>
    <row r="1079" spans="2:6" hidden="1">
      <c r="B1079" s="15">
        <v>2008</v>
      </c>
      <c r="C1079" s="16">
        <v>5</v>
      </c>
      <c r="D1079" s="16" t="s">
        <v>44</v>
      </c>
      <c r="E1079" s="18">
        <v>28.529241760000001</v>
      </c>
      <c r="F1079" s="24">
        <f t="shared" si="24"/>
        <v>83.352635168000006</v>
      </c>
    </row>
    <row r="1080" spans="2:6" hidden="1">
      <c r="B1080" s="13">
        <v>2008</v>
      </c>
      <c r="C1080" s="14">
        <v>6</v>
      </c>
      <c r="D1080" s="14" t="s">
        <v>44</v>
      </c>
      <c r="E1080" s="19">
        <v>27.15204396</v>
      </c>
      <c r="F1080" s="24">
        <f t="shared" si="24"/>
        <v>80.873679127999992</v>
      </c>
    </row>
    <row r="1081" spans="2:6" hidden="1">
      <c r="B1081" s="15">
        <v>2008</v>
      </c>
      <c r="C1081" s="16">
        <v>7</v>
      </c>
      <c r="D1081" s="16" t="s">
        <v>44</v>
      </c>
      <c r="E1081" s="18">
        <v>26.042120879999999</v>
      </c>
      <c r="F1081" s="24">
        <f t="shared" si="24"/>
        <v>78.875817584000004</v>
      </c>
    </row>
    <row r="1082" spans="2:6" hidden="1">
      <c r="B1082" s="13">
        <v>2008</v>
      </c>
      <c r="C1082" s="14">
        <v>8</v>
      </c>
      <c r="D1082" s="14" t="s">
        <v>44</v>
      </c>
      <c r="E1082" s="19">
        <v>25.58983516</v>
      </c>
      <c r="F1082" s="24">
        <f t="shared" si="24"/>
        <v>78.061703288000004</v>
      </c>
    </row>
    <row r="1083" spans="2:6" hidden="1">
      <c r="B1083" s="15">
        <v>2008</v>
      </c>
      <c r="C1083" s="16">
        <v>9</v>
      </c>
      <c r="D1083" s="16" t="s">
        <v>44</v>
      </c>
      <c r="E1083" s="18">
        <v>26.285538460000001</v>
      </c>
      <c r="F1083" s="24">
        <f t="shared" si="24"/>
        <v>79.313969228000005</v>
      </c>
    </row>
    <row r="1084" spans="2:6" hidden="1">
      <c r="B1084" s="13">
        <v>2008</v>
      </c>
      <c r="C1084" s="14">
        <v>10</v>
      </c>
      <c r="D1084" s="14" t="s">
        <v>44</v>
      </c>
      <c r="E1084" s="19">
        <v>26.981714289999999</v>
      </c>
      <c r="F1084" s="24">
        <f t="shared" si="24"/>
        <v>80.567085722000002</v>
      </c>
    </row>
    <row r="1085" spans="2:6" hidden="1">
      <c r="B1085" s="15">
        <v>2008</v>
      </c>
      <c r="C1085" s="16">
        <v>11</v>
      </c>
      <c r="D1085" s="16" t="s">
        <v>44</v>
      </c>
      <c r="E1085" s="18">
        <v>27.559835159999999</v>
      </c>
      <c r="F1085" s="24">
        <f t="shared" si="24"/>
        <v>81.607703287999996</v>
      </c>
    </row>
    <row r="1086" spans="2:6" hidden="1">
      <c r="B1086" s="13">
        <v>2008</v>
      </c>
      <c r="C1086" s="14">
        <v>12</v>
      </c>
      <c r="D1086" s="14" t="s">
        <v>44</v>
      </c>
      <c r="E1086" s="19">
        <v>26.83442857</v>
      </c>
      <c r="F1086" s="24">
        <f t="shared" si="24"/>
        <v>80.301971425999994</v>
      </c>
    </row>
    <row r="1087" spans="2:6" hidden="1">
      <c r="B1087" s="15">
        <v>2009</v>
      </c>
      <c r="C1087" s="16">
        <v>1</v>
      </c>
      <c r="D1087" s="16" t="s">
        <v>44</v>
      </c>
      <c r="E1087" s="18">
        <v>27.10757143</v>
      </c>
      <c r="F1087" s="24">
        <f t="shared" si="24"/>
        <v>80.793628573999996</v>
      </c>
    </row>
    <row r="1088" spans="2:6" hidden="1">
      <c r="B1088" s="13">
        <v>2009</v>
      </c>
      <c r="C1088" s="14">
        <v>2</v>
      </c>
      <c r="D1088" s="14" t="s">
        <v>44</v>
      </c>
      <c r="E1088" s="19">
        <v>29.194912089999999</v>
      </c>
      <c r="F1088" s="24">
        <f t="shared" si="24"/>
        <v>84.550841762000005</v>
      </c>
    </row>
    <row r="1089" spans="2:6" hidden="1">
      <c r="B1089" s="15">
        <v>2009</v>
      </c>
      <c r="C1089" s="16">
        <v>3</v>
      </c>
      <c r="D1089" s="16" t="s">
        <v>44</v>
      </c>
      <c r="E1089" s="18">
        <v>30.2541978</v>
      </c>
      <c r="F1089" s="24">
        <f t="shared" si="24"/>
        <v>86.45755604</v>
      </c>
    </row>
    <row r="1090" spans="2:6" hidden="1">
      <c r="B1090" s="13">
        <v>2009</v>
      </c>
      <c r="C1090" s="14">
        <v>4</v>
      </c>
      <c r="D1090" s="14" t="s">
        <v>44</v>
      </c>
      <c r="E1090" s="19">
        <v>29.477626369999999</v>
      </c>
      <c r="F1090" s="24">
        <f t="shared" ref="F1090:F1153" si="25">(E1090 * 1.8) + 32</f>
        <v>85.059727465999998</v>
      </c>
    </row>
    <row r="1091" spans="2:6" hidden="1">
      <c r="B1091" s="15">
        <v>2009</v>
      </c>
      <c r="C1091" s="16">
        <v>5</v>
      </c>
      <c r="D1091" s="16" t="s">
        <v>44</v>
      </c>
      <c r="E1091" s="18">
        <v>28.739153850000001</v>
      </c>
      <c r="F1091" s="24">
        <f t="shared" si="25"/>
        <v>83.730476930000009</v>
      </c>
    </row>
    <row r="1092" spans="2:6" hidden="1">
      <c r="B1092" s="13">
        <v>2009</v>
      </c>
      <c r="C1092" s="14">
        <v>6</v>
      </c>
      <c r="D1092" s="14" t="s">
        <v>44</v>
      </c>
      <c r="E1092" s="19">
        <v>27.4988022</v>
      </c>
      <c r="F1092" s="24">
        <f t="shared" si="25"/>
        <v>81.497843960000012</v>
      </c>
    </row>
    <row r="1093" spans="2:6" hidden="1">
      <c r="B1093" s="15">
        <v>2009</v>
      </c>
      <c r="C1093" s="16">
        <v>7</v>
      </c>
      <c r="D1093" s="16" t="s">
        <v>44</v>
      </c>
      <c r="E1093" s="18">
        <v>26.33185714</v>
      </c>
      <c r="F1093" s="24">
        <f t="shared" si="25"/>
        <v>79.397342852000008</v>
      </c>
    </row>
    <row r="1094" spans="2:6" hidden="1">
      <c r="B1094" s="13">
        <v>2009</v>
      </c>
      <c r="C1094" s="14">
        <v>8</v>
      </c>
      <c r="D1094" s="14" t="s">
        <v>44</v>
      </c>
      <c r="E1094" s="19">
        <v>25.839472529999998</v>
      </c>
      <c r="F1094" s="24">
        <f t="shared" si="25"/>
        <v>78.511050554000008</v>
      </c>
    </row>
    <row r="1095" spans="2:6" hidden="1">
      <c r="B1095" s="15">
        <v>2009</v>
      </c>
      <c r="C1095" s="16">
        <v>9</v>
      </c>
      <c r="D1095" s="16" t="s">
        <v>44</v>
      </c>
      <c r="E1095" s="18">
        <v>26.52914286</v>
      </c>
      <c r="F1095" s="24">
        <f t="shared" si="25"/>
        <v>79.752457148000005</v>
      </c>
    </row>
    <row r="1096" spans="2:6" hidden="1">
      <c r="B1096" s="13">
        <v>2009</v>
      </c>
      <c r="C1096" s="14">
        <v>10</v>
      </c>
      <c r="D1096" s="14" t="s">
        <v>44</v>
      </c>
      <c r="E1096" s="19">
        <v>26.940901100000001</v>
      </c>
      <c r="F1096" s="24">
        <f t="shared" si="25"/>
        <v>80.49362198</v>
      </c>
    </row>
    <row r="1097" spans="2:6" hidden="1">
      <c r="B1097" s="15">
        <v>2009</v>
      </c>
      <c r="C1097" s="16">
        <v>11</v>
      </c>
      <c r="D1097" s="16" t="s">
        <v>44</v>
      </c>
      <c r="E1097" s="18">
        <v>26.906197800000001</v>
      </c>
      <c r="F1097" s="24">
        <f t="shared" si="25"/>
        <v>80.431156040000005</v>
      </c>
    </row>
    <row r="1098" spans="2:6" hidden="1">
      <c r="B1098" s="13">
        <v>2009</v>
      </c>
      <c r="C1098" s="14">
        <v>12</v>
      </c>
      <c r="D1098" s="14" t="s">
        <v>44</v>
      </c>
      <c r="E1098" s="19">
        <v>27.173406589999999</v>
      </c>
      <c r="F1098" s="24">
        <f t="shared" si="25"/>
        <v>80.912131861999995</v>
      </c>
    </row>
    <row r="1099" spans="2:6" hidden="1">
      <c r="B1099" s="15">
        <v>2010</v>
      </c>
      <c r="C1099" s="16">
        <v>1</v>
      </c>
      <c r="D1099" s="16" t="s">
        <v>44</v>
      </c>
      <c r="E1099" s="18">
        <v>27.480516479999999</v>
      </c>
      <c r="F1099" s="24">
        <f t="shared" si="25"/>
        <v>81.464929663999996</v>
      </c>
    </row>
    <row r="1100" spans="2:6" hidden="1">
      <c r="B1100" s="13">
        <v>2010</v>
      </c>
      <c r="C1100" s="14">
        <v>2</v>
      </c>
      <c r="D1100" s="14" t="s">
        <v>44</v>
      </c>
      <c r="E1100" s="19">
        <v>29.757835159999999</v>
      </c>
      <c r="F1100" s="24">
        <f t="shared" si="25"/>
        <v>85.564103287999998</v>
      </c>
    </row>
    <row r="1101" spans="2:6" hidden="1">
      <c r="B1101" s="15">
        <v>2010</v>
      </c>
      <c r="C1101" s="16">
        <v>3</v>
      </c>
      <c r="D1101" s="16" t="s">
        <v>44</v>
      </c>
      <c r="E1101" s="18">
        <v>30.221549450000001</v>
      </c>
      <c r="F1101" s="24">
        <f t="shared" si="25"/>
        <v>86.398789010000002</v>
      </c>
    </row>
    <row r="1102" spans="2:6" hidden="1">
      <c r="B1102" s="13">
        <v>2010</v>
      </c>
      <c r="C1102" s="14">
        <v>4</v>
      </c>
      <c r="D1102" s="14" t="s">
        <v>44</v>
      </c>
      <c r="E1102" s="19">
        <v>30.60114286</v>
      </c>
      <c r="F1102" s="24">
        <f t="shared" si="25"/>
        <v>87.08205714799999</v>
      </c>
    </row>
    <row r="1103" spans="2:6" hidden="1">
      <c r="B1103" s="15">
        <v>2010</v>
      </c>
      <c r="C1103" s="16">
        <v>5</v>
      </c>
      <c r="D1103" s="16" t="s">
        <v>44</v>
      </c>
      <c r="E1103" s="18">
        <v>29.2359011</v>
      </c>
      <c r="F1103" s="24">
        <f t="shared" si="25"/>
        <v>84.624621980000001</v>
      </c>
    </row>
    <row r="1104" spans="2:6" hidden="1">
      <c r="B1104" s="13">
        <v>2010</v>
      </c>
      <c r="C1104" s="14">
        <v>6</v>
      </c>
      <c r="D1104" s="14" t="s">
        <v>44</v>
      </c>
      <c r="E1104" s="19">
        <v>27.43507692</v>
      </c>
      <c r="F1104" s="24">
        <f t="shared" si="25"/>
        <v>81.383138456000012</v>
      </c>
    </row>
    <row r="1105" spans="2:6" hidden="1">
      <c r="B1105" s="15">
        <v>2010</v>
      </c>
      <c r="C1105" s="16">
        <v>7</v>
      </c>
      <c r="D1105" s="16" t="s">
        <v>44</v>
      </c>
      <c r="E1105" s="18">
        <v>26.124450549999999</v>
      </c>
      <c r="F1105" s="24">
        <f t="shared" si="25"/>
        <v>79.024010989999994</v>
      </c>
    </row>
    <row r="1106" spans="2:6" hidden="1">
      <c r="B1106" s="13">
        <v>2010</v>
      </c>
      <c r="C1106" s="14">
        <v>8</v>
      </c>
      <c r="D1106" s="14" t="s">
        <v>44</v>
      </c>
      <c r="E1106" s="19">
        <v>25.956670330000001</v>
      </c>
      <c r="F1106" s="24">
        <f t="shared" si="25"/>
        <v>78.722006594000007</v>
      </c>
    </row>
    <row r="1107" spans="2:6" hidden="1">
      <c r="B1107" s="15">
        <v>2010</v>
      </c>
      <c r="C1107" s="16">
        <v>9</v>
      </c>
      <c r="D1107" s="16" t="s">
        <v>44</v>
      </c>
      <c r="E1107" s="18">
        <v>26.046516480000001</v>
      </c>
      <c r="F1107" s="24">
        <f t="shared" si="25"/>
        <v>78.883729664000001</v>
      </c>
    </row>
    <row r="1108" spans="2:6" hidden="1">
      <c r="B1108" s="13">
        <v>2010</v>
      </c>
      <c r="C1108" s="14">
        <v>10</v>
      </c>
      <c r="D1108" s="14" t="s">
        <v>44</v>
      </c>
      <c r="E1108" s="19">
        <v>26.827406589999999</v>
      </c>
      <c r="F1108" s="24">
        <f t="shared" si="25"/>
        <v>80.289331861999997</v>
      </c>
    </row>
    <row r="1109" spans="2:6" hidden="1">
      <c r="B1109" s="15">
        <v>2010</v>
      </c>
      <c r="C1109" s="16">
        <v>11</v>
      </c>
      <c r="D1109" s="16" t="s">
        <v>44</v>
      </c>
      <c r="E1109" s="18">
        <v>27.556241759999999</v>
      </c>
      <c r="F1109" s="24">
        <f t="shared" si="25"/>
        <v>81.601235168000002</v>
      </c>
    </row>
    <row r="1110" spans="2:6" hidden="1">
      <c r="B1110" s="13">
        <v>2010</v>
      </c>
      <c r="C1110" s="14">
        <v>12</v>
      </c>
      <c r="D1110" s="14" t="s">
        <v>44</v>
      </c>
      <c r="E1110" s="19">
        <v>26.177483519999999</v>
      </c>
      <c r="F1110" s="24">
        <f t="shared" si="25"/>
        <v>79.119470336000006</v>
      </c>
    </row>
    <row r="1111" spans="2:6" hidden="1">
      <c r="B1111" s="15">
        <v>2011</v>
      </c>
      <c r="C1111" s="16">
        <v>1</v>
      </c>
      <c r="D1111" s="16" t="s">
        <v>44</v>
      </c>
      <c r="E1111" s="18">
        <v>25.806076919999999</v>
      </c>
      <c r="F1111" s="24">
        <f t="shared" si="25"/>
        <v>78.450938455999989</v>
      </c>
    </row>
    <row r="1112" spans="2:6" hidden="1">
      <c r="B1112" s="13">
        <v>2011</v>
      </c>
      <c r="C1112" s="14">
        <v>2</v>
      </c>
      <c r="D1112" s="14" t="s">
        <v>44</v>
      </c>
      <c r="E1112" s="19">
        <v>28.732505490000001</v>
      </c>
      <c r="F1112" s="24">
        <f t="shared" si="25"/>
        <v>83.718509882000006</v>
      </c>
    </row>
    <row r="1113" spans="2:6" hidden="1">
      <c r="B1113" s="15">
        <v>2011</v>
      </c>
      <c r="C1113" s="16">
        <v>3</v>
      </c>
      <c r="D1113" s="16" t="s">
        <v>44</v>
      </c>
      <c r="E1113" s="18">
        <v>30.282549450000001</v>
      </c>
      <c r="F1113" s="24">
        <f t="shared" si="25"/>
        <v>86.508589010000009</v>
      </c>
    </row>
    <row r="1114" spans="2:6" hidden="1">
      <c r="B1114" s="13">
        <v>2011</v>
      </c>
      <c r="C1114" s="14">
        <v>4</v>
      </c>
      <c r="D1114" s="14" t="s">
        <v>44</v>
      </c>
      <c r="E1114" s="19">
        <v>29.688472529999999</v>
      </c>
      <c r="F1114" s="24">
        <f t="shared" si="25"/>
        <v>85.439250553999997</v>
      </c>
    </row>
    <row r="1115" spans="2:6" hidden="1">
      <c r="B1115" s="15">
        <v>2011</v>
      </c>
      <c r="C1115" s="16">
        <v>5</v>
      </c>
      <c r="D1115" s="16" t="s">
        <v>44</v>
      </c>
      <c r="E1115" s="18">
        <v>29.05259341</v>
      </c>
      <c r="F1115" s="24">
        <f t="shared" si="25"/>
        <v>84.294668137999992</v>
      </c>
    </row>
    <row r="1116" spans="2:6" hidden="1">
      <c r="B1116" s="13">
        <v>2011</v>
      </c>
      <c r="C1116" s="14">
        <v>6</v>
      </c>
      <c r="D1116" s="14" t="s">
        <v>44</v>
      </c>
      <c r="E1116" s="19">
        <v>27.395692310000001</v>
      </c>
      <c r="F1116" s="24">
        <f t="shared" si="25"/>
        <v>81.312246157999994</v>
      </c>
    </row>
    <row r="1117" spans="2:6" hidden="1">
      <c r="B1117" s="15">
        <v>2011</v>
      </c>
      <c r="C1117" s="16">
        <v>7</v>
      </c>
      <c r="D1117" s="16" t="s">
        <v>44</v>
      </c>
      <c r="E1117" s="18">
        <v>26.28082418</v>
      </c>
      <c r="F1117" s="24">
        <f t="shared" si="25"/>
        <v>79.30548352400001</v>
      </c>
    </row>
    <row r="1118" spans="2:6" hidden="1">
      <c r="B1118" s="13">
        <v>2011</v>
      </c>
      <c r="C1118" s="14">
        <v>8</v>
      </c>
      <c r="D1118" s="14" t="s">
        <v>44</v>
      </c>
      <c r="E1118" s="19">
        <v>25.717593409999999</v>
      </c>
      <c r="F1118" s="24">
        <f t="shared" si="25"/>
        <v>78.291668138000006</v>
      </c>
    </row>
    <row r="1119" spans="2:6" hidden="1">
      <c r="B1119" s="15">
        <v>2011</v>
      </c>
      <c r="C1119" s="16">
        <v>9</v>
      </c>
      <c r="D1119" s="16" t="s">
        <v>44</v>
      </c>
      <c r="E1119" s="18">
        <v>26.42325275</v>
      </c>
      <c r="F1119" s="24">
        <f t="shared" si="25"/>
        <v>79.561854949999997</v>
      </c>
    </row>
    <row r="1120" spans="2:6" hidden="1">
      <c r="B1120" s="13">
        <v>2011</v>
      </c>
      <c r="C1120" s="14">
        <v>10</v>
      </c>
      <c r="D1120" s="14" t="s">
        <v>44</v>
      </c>
      <c r="E1120" s="19">
        <v>26.708175820000001</v>
      </c>
      <c r="F1120" s="24">
        <f t="shared" si="25"/>
        <v>80.074716476000006</v>
      </c>
    </row>
    <row r="1121" spans="2:6" hidden="1">
      <c r="B1121" s="15">
        <v>2011</v>
      </c>
      <c r="C1121" s="16">
        <v>11</v>
      </c>
      <c r="D1121" s="16" t="s">
        <v>44</v>
      </c>
      <c r="E1121" s="18">
        <v>26.978890109999998</v>
      </c>
      <c r="F1121" s="24">
        <f t="shared" si="25"/>
        <v>80.562002197999988</v>
      </c>
    </row>
    <row r="1122" spans="2:6" hidden="1">
      <c r="B1122" s="13">
        <v>2011</v>
      </c>
      <c r="C1122" s="14">
        <v>12</v>
      </c>
      <c r="D1122" s="14" t="s">
        <v>44</v>
      </c>
      <c r="E1122" s="19">
        <v>25.898571430000001</v>
      </c>
      <c r="F1122" s="24">
        <f t="shared" si="25"/>
        <v>78.617428574000002</v>
      </c>
    </row>
    <row r="1123" spans="2:6" hidden="1">
      <c r="B1123" s="15">
        <v>2012</v>
      </c>
      <c r="C1123" s="16">
        <v>1</v>
      </c>
      <c r="D1123" s="16" t="s">
        <v>44</v>
      </c>
      <c r="E1123" s="18">
        <v>26.46875824</v>
      </c>
      <c r="F1123" s="24">
        <f t="shared" si="25"/>
        <v>79.643764832000002</v>
      </c>
    </row>
    <row r="1124" spans="2:6" hidden="1">
      <c r="B1124" s="13">
        <v>2012</v>
      </c>
      <c r="C1124" s="14">
        <v>2</v>
      </c>
      <c r="D1124" s="14" t="s">
        <v>44</v>
      </c>
      <c r="E1124" s="19">
        <v>28.694241760000001</v>
      </c>
      <c r="F1124" s="24">
        <f t="shared" si="25"/>
        <v>83.649635168000003</v>
      </c>
    </row>
    <row r="1125" spans="2:6" hidden="1">
      <c r="B1125" s="15">
        <v>2012</v>
      </c>
      <c r="C1125" s="16">
        <v>3</v>
      </c>
      <c r="D1125" s="16" t="s">
        <v>44</v>
      </c>
      <c r="E1125" s="18">
        <v>29.771978019999999</v>
      </c>
      <c r="F1125" s="24">
        <f t="shared" si="25"/>
        <v>85.589560435999999</v>
      </c>
    </row>
    <row r="1126" spans="2:6" hidden="1">
      <c r="B1126" s="13">
        <v>2012</v>
      </c>
      <c r="C1126" s="14">
        <v>4</v>
      </c>
      <c r="D1126" s="14" t="s">
        <v>44</v>
      </c>
      <c r="E1126" s="19">
        <v>29.716967029999999</v>
      </c>
      <c r="F1126" s="24">
        <f t="shared" si="25"/>
        <v>85.490540654</v>
      </c>
    </row>
    <row r="1127" spans="2:6" hidden="1">
      <c r="B1127" s="15">
        <v>2012</v>
      </c>
      <c r="C1127" s="16">
        <v>5</v>
      </c>
      <c r="D1127" s="16" t="s">
        <v>44</v>
      </c>
      <c r="E1127" s="18">
        <v>28.146076919999999</v>
      </c>
      <c r="F1127" s="24">
        <f t="shared" si="25"/>
        <v>82.662938456000006</v>
      </c>
    </row>
    <row r="1128" spans="2:6" hidden="1">
      <c r="B1128" s="13">
        <v>2012</v>
      </c>
      <c r="C1128" s="14">
        <v>6</v>
      </c>
      <c r="D1128" s="14" t="s">
        <v>44</v>
      </c>
      <c r="E1128" s="19">
        <v>26.947153849999999</v>
      </c>
      <c r="F1128" s="24">
        <f t="shared" si="25"/>
        <v>80.504876929999995</v>
      </c>
    </row>
    <row r="1129" spans="2:6" hidden="1">
      <c r="B1129" s="15">
        <v>2012</v>
      </c>
      <c r="C1129" s="16">
        <v>7</v>
      </c>
      <c r="D1129" s="16" t="s">
        <v>44</v>
      </c>
      <c r="E1129" s="18">
        <v>25.820406590000001</v>
      </c>
      <c r="F1129" s="24">
        <f t="shared" si="25"/>
        <v>78.476731862000008</v>
      </c>
    </row>
    <row r="1130" spans="2:6" hidden="1">
      <c r="B1130" s="13">
        <v>2012</v>
      </c>
      <c r="C1130" s="14">
        <v>8</v>
      </c>
      <c r="D1130" s="14" t="s">
        <v>44</v>
      </c>
      <c r="E1130" s="19">
        <v>25.48495604</v>
      </c>
      <c r="F1130" s="24">
        <f t="shared" si="25"/>
        <v>77.872920872000009</v>
      </c>
    </row>
    <row r="1131" spans="2:6" hidden="1">
      <c r="B1131" s="15">
        <v>2012</v>
      </c>
      <c r="C1131" s="16">
        <v>9</v>
      </c>
      <c r="D1131" s="16" t="s">
        <v>44</v>
      </c>
      <c r="E1131" s="18">
        <v>25.73979121</v>
      </c>
      <c r="F1131" s="24">
        <f t="shared" si="25"/>
        <v>78.331624177999998</v>
      </c>
    </row>
    <row r="1132" spans="2:6" hidden="1">
      <c r="B1132" s="13">
        <v>2012</v>
      </c>
      <c r="C1132" s="14">
        <v>10</v>
      </c>
      <c r="D1132" s="14" t="s">
        <v>44</v>
      </c>
      <c r="E1132" s="19">
        <v>26.21904396</v>
      </c>
      <c r="F1132" s="24">
        <f t="shared" si="25"/>
        <v>79.194279128000005</v>
      </c>
    </row>
    <row r="1133" spans="2:6" hidden="1">
      <c r="B1133" s="15">
        <v>2012</v>
      </c>
      <c r="C1133" s="16">
        <v>11</v>
      </c>
      <c r="D1133" s="16" t="s">
        <v>44</v>
      </c>
      <c r="E1133" s="18">
        <v>27.372208789999998</v>
      </c>
      <c r="F1133" s="24">
        <f t="shared" si="25"/>
        <v>81.269975821999992</v>
      </c>
    </row>
    <row r="1134" spans="2:6" hidden="1">
      <c r="B1134" s="13">
        <v>2012</v>
      </c>
      <c r="C1134" s="14">
        <v>12</v>
      </c>
      <c r="D1134" s="14" t="s">
        <v>44</v>
      </c>
      <c r="E1134" s="19">
        <v>26.501439560000001</v>
      </c>
      <c r="F1134" s="24">
        <f t="shared" si="25"/>
        <v>79.702591208000001</v>
      </c>
    </row>
    <row r="1135" spans="2:6" hidden="1">
      <c r="B1135" s="15">
        <v>2013</v>
      </c>
      <c r="C1135" s="16">
        <v>1</v>
      </c>
      <c r="D1135" s="16" t="s">
        <v>44</v>
      </c>
      <c r="E1135" s="18">
        <v>26.883439559999999</v>
      </c>
      <c r="F1135" s="24">
        <f t="shared" si="25"/>
        <v>80.390191208000005</v>
      </c>
    </row>
    <row r="1136" spans="2:6" hidden="1">
      <c r="B1136" s="13">
        <v>2013</v>
      </c>
      <c r="C1136" s="14">
        <v>2</v>
      </c>
      <c r="D1136" s="14" t="s">
        <v>44</v>
      </c>
      <c r="E1136" s="19">
        <v>28.868571429999999</v>
      </c>
      <c r="F1136" s="24">
        <f t="shared" si="25"/>
        <v>83.963428574000005</v>
      </c>
    </row>
    <row r="1137" spans="2:6" hidden="1">
      <c r="B1137" s="15">
        <v>2013</v>
      </c>
      <c r="C1137" s="16">
        <v>3</v>
      </c>
      <c r="D1137" s="16" t="s">
        <v>44</v>
      </c>
      <c r="E1137" s="18">
        <v>30.153505490000001</v>
      </c>
      <c r="F1137" s="24">
        <f t="shared" si="25"/>
        <v>86.276309881999993</v>
      </c>
    </row>
    <row r="1138" spans="2:6" hidden="1">
      <c r="B1138" s="13">
        <v>2013</v>
      </c>
      <c r="C1138" s="14">
        <v>4</v>
      </c>
      <c r="D1138" s="14" t="s">
        <v>44</v>
      </c>
      <c r="E1138" s="19">
        <v>28.928142860000001</v>
      </c>
      <c r="F1138" s="24">
        <f t="shared" si="25"/>
        <v>84.070657148000009</v>
      </c>
    </row>
    <row r="1139" spans="2:6" hidden="1">
      <c r="B1139" s="15">
        <v>2013</v>
      </c>
      <c r="C1139" s="16">
        <v>5</v>
      </c>
      <c r="D1139" s="16" t="s">
        <v>44</v>
      </c>
      <c r="E1139" s="18">
        <v>28.121120879999999</v>
      </c>
      <c r="F1139" s="24">
        <f t="shared" si="25"/>
        <v>82.618017584</v>
      </c>
    </row>
    <row r="1140" spans="2:6" hidden="1">
      <c r="B1140" s="13">
        <v>2013</v>
      </c>
      <c r="C1140" s="14">
        <v>6</v>
      </c>
      <c r="D1140" s="14" t="s">
        <v>44</v>
      </c>
      <c r="E1140" s="19">
        <v>26.930307689999999</v>
      </c>
      <c r="F1140" s="24">
        <f t="shared" si="25"/>
        <v>80.474553842000006</v>
      </c>
    </row>
    <row r="1141" spans="2:6" hidden="1">
      <c r="B1141" s="15">
        <v>2013</v>
      </c>
      <c r="C1141" s="16">
        <v>7</v>
      </c>
      <c r="D1141" s="16" t="s">
        <v>44</v>
      </c>
      <c r="E1141" s="18">
        <v>26.187406589999998</v>
      </c>
      <c r="F1141" s="24">
        <f t="shared" si="25"/>
        <v>79.137331861999996</v>
      </c>
    </row>
    <row r="1142" spans="2:6" hidden="1">
      <c r="B1142" s="13">
        <v>2013</v>
      </c>
      <c r="C1142" s="14">
        <v>8</v>
      </c>
      <c r="D1142" s="14" t="s">
        <v>44</v>
      </c>
      <c r="E1142" s="19">
        <v>24.950703300000001</v>
      </c>
      <c r="F1142" s="24">
        <f t="shared" si="25"/>
        <v>76.911265939999993</v>
      </c>
    </row>
    <row r="1143" spans="2:6" hidden="1">
      <c r="B1143" s="15">
        <v>2000</v>
      </c>
      <c r="C1143" s="16">
        <v>2</v>
      </c>
      <c r="D1143" s="16" t="s">
        <v>45</v>
      </c>
      <c r="E1143" s="18">
        <v>4.8389393939999996</v>
      </c>
      <c r="F1143" s="24">
        <f t="shared" si="25"/>
        <v>40.710090909199998</v>
      </c>
    </row>
    <row r="1144" spans="2:6" hidden="1">
      <c r="B1144" s="13">
        <v>2000</v>
      </c>
      <c r="C1144" s="14">
        <v>3</v>
      </c>
      <c r="D1144" s="14" t="s">
        <v>45</v>
      </c>
      <c r="E1144" s="19">
        <v>9.1726515150000001</v>
      </c>
      <c r="F1144" s="24">
        <f t="shared" si="25"/>
        <v>48.510772727000003</v>
      </c>
    </row>
    <row r="1145" spans="2:6" hidden="1">
      <c r="B1145" s="15">
        <v>2000</v>
      </c>
      <c r="C1145" s="16">
        <v>4</v>
      </c>
      <c r="D1145" s="16" t="s">
        <v>45</v>
      </c>
      <c r="E1145" s="18">
        <v>17.937045449999999</v>
      </c>
      <c r="F1145" s="24">
        <f t="shared" si="25"/>
        <v>64.286681810000005</v>
      </c>
    </row>
    <row r="1146" spans="2:6" hidden="1">
      <c r="B1146" s="13">
        <v>2000</v>
      </c>
      <c r="C1146" s="14">
        <v>5</v>
      </c>
      <c r="D1146" s="14" t="s">
        <v>45</v>
      </c>
      <c r="E1146" s="19">
        <v>22.140499999999999</v>
      </c>
      <c r="F1146" s="24">
        <f t="shared" si="25"/>
        <v>71.852900000000005</v>
      </c>
    </row>
    <row r="1147" spans="2:6" hidden="1">
      <c r="B1147" s="15">
        <v>2000</v>
      </c>
      <c r="C1147" s="16">
        <v>6</v>
      </c>
      <c r="D1147" s="16" t="s">
        <v>45</v>
      </c>
      <c r="E1147" s="18">
        <v>25.51339394</v>
      </c>
      <c r="F1147" s="24">
        <f t="shared" si="25"/>
        <v>77.924109092000009</v>
      </c>
    </row>
    <row r="1148" spans="2:6" hidden="1">
      <c r="B1148" s="13">
        <v>2000</v>
      </c>
      <c r="C1148" s="14">
        <v>7</v>
      </c>
      <c r="D1148" s="14" t="s">
        <v>45</v>
      </c>
      <c r="E1148" s="19">
        <v>28.791439390000001</v>
      </c>
      <c r="F1148" s="24">
        <f t="shared" si="25"/>
        <v>83.824590902000011</v>
      </c>
    </row>
    <row r="1149" spans="2:6" hidden="1">
      <c r="B1149" s="15">
        <v>2000</v>
      </c>
      <c r="C1149" s="16">
        <v>8</v>
      </c>
      <c r="D1149" s="16" t="s">
        <v>45</v>
      </c>
      <c r="E1149" s="18">
        <v>28.107378789999999</v>
      </c>
      <c r="F1149" s="24">
        <f t="shared" si="25"/>
        <v>82.593281821999994</v>
      </c>
    </row>
    <row r="1150" spans="2:6" hidden="1">
      <c r="B1150" s="13">
        <v>2000</v>
      </c>
      <c r="C1150" s="14">
        <v>9</v>
      </c>
      <c r="D1150" s="14" t="s">
        <v>45</v>
      </c>
      <c r="E1150" s="19">
        <v>23.897621210000001</v>
      </c>
      <c r="F1150" s="24">
        <f t="shared" si="25"/>
        <v>75.015718178</v>
      </c>
    </row>
    <row r="1151" spans="2:6" hidden="1">
      <c r="B1151" s="15">
        <v>2000</v>
      </c>
      <c r="C1151" s="16">
        <v>10</v>
      </c>
      <c r="D1151" s="16" t="s">
        <v>45</v>
      </c>
      <c r="E1151" s="18">
        <v>16.32095455</v>
      </c>
      <c r="F1151" s="24">
        <f t="shared" si="25"/>
        <v>61.377718189999996</v>
      </c>
    </row>
    <row r="1152" spans="2:6" hidden="1">
      <c r="B1152" s="13">
        <v>2000</v>
      </c>
      <c r="C1152" s="14">
        <v>11</v>
      </c>
      <c r="D1152" s="14" t="s">
        <v>45</v>
      </c>
      <c r="E1152" s="19">
        <v>9.5121060610000008</v>
      </c>
      <c r="F1152" s="24">
        <f t="shared" si="25"/>
        <v>49.121790909799998</v>
      </c>
    </row>
    <row r="1153" spans="2:6" hidden="1">
      <c r="B1153" s="15">
        <v>2000</v>
      </c>
      <c r="C1153" s="16">
        <v>12</v>
      </c>
      <c r="D1153" s="16" t="s">
        <v>45</v>
      </c>
      <c r="E1153" s="18">
        <v>5.8262878789999997</v>
      </c>
      <c r="F1153" s="24">
        <f t="shared" si="25"/>
        <v>42.487318182199999</v>
      </c>
    </row>
    <row r="1154" spans="2:6" hidden="1">
      <c r="B1154" s="13">
        <v>2001</v>
      </c>
      <c r="C1154" s="14">
        <v>1</v>
      </c>
      <c r="D1154" s="14" t="s">
        <v>45</v>
      </c>
      <c r="E1154" s="19">
        <v>3.0633030300000001</v>
      </c>
      <c r="F1154" s="24">
        <f t="shared" ref="F1154:F1217" si="26">(E1154 * 1.8) + 32</f>
        <v>37.513945454000002</v>
      </c>
    </row>
    <row r="1155" spans="2:6" hidden="1">
      <c r="B1155" s="15">
        <v>2001</v>
      </c>
      <c r="C1155" s="16">
        <v>2</v>
      </c>
      <c r="D1155" s="16" t="s">
        <v>45</v>
      </c>
      <c r="E1155" s="18">
        <v>6.0058181819999996</v>
      </c>
      <c r="F1155" s="24">
        <f t="shared" si="26"/>
        <v>42.810472727600001</v>
      </c>
    </row>
    <row r="1156" spans="2:6" hidden="1">
      <c r="B1156" s="13">
        <v>2001</v>
      </c>
      <c r="C1156" s="14">
        <v>3</v>
      </c>
      <c r="D1156" s="14" t="s">
        <v>45</v>
      </c>
      <c r="E1156" s="19">
        <v>11.70656061</v>
      </c>
      <c r="F1156" s="24">
        <f t="shared" si="26"/>
        <v>53.071809098000003</v>
      </c>
    </row>
    <row r="1157" spans="2:6" hidden="1">
      <c r="B1157" s="15">
        <v>2001</v>
      </c>
      <c r="C1157" s="16">
        <v>4</v>
      </c>
      <c r="D1157" s="16" t="s">
        <v>45</v>
      </c>
      <c r="E1157" s="18">
        <v>16.802151519999999</v>
      </c>
      <c r="F1157" s="24">
        <f t="shared" si="26"/>
        <v>62.243872736</v>
      </c>
    </row>
    <row r="1158" spans="2:6" hidden="1">
      <c r="B1158" s="13">
        <v>2001</v>
      </c>
      <c r="C1158" s="14">
        <v>5</v>
      </c>
      <c r="D1158" s="14" t="s">
        <v>45</v>
      </c>
      <c r="E1158" s="19">
        <v>21.778818179999998</v>
      </c>
      <c r="F1158" s="24">
        <f t="shared" si="26"/>
        <v>71.201872723999998</v>
      </c>
    </row>
    <row r="1159" spans="2:6" hidden="1">
      <c r="B1159" s="15">
        <v>2001</v>
      </c>
      <c r="C1159" s="16">
        <v>6</v>
      </c>
      <c r="D1159" s="16" t="s">
        <v>45</v>
      </c>
      <c r="E1159" s="18">
        <v>26.478606060000001</v>
      </c>
      <c r="F1159" s="24">
        <f t="shared" si="26"/>
        <v>79.661490908000005</v>
      </c>
    </row>
    <row r="1160" spans="2:6" hidden="1">
      <c r="B1160" s="13">
        <v>2001</v>
      </c>
      <c r="C1160" s="14">
        <v>7</v>
      </c>
      <c r="D1160" s="14" t="s">
        <v>45</v>
      </c>
      <c r="E1160" s="19">
        <v>28.611499999999999</v>
      </c>
      <c r="F1160" s="24">
        <f t="shared" si="26"/>
        <v>83.500699999999995</v>
      </c>
    </row>
    <row r="1161" spans="2:6" hidden="1">
      <c r="B1161" s="15">
        <v>2001</v>
      </c>
      <c r="C1161" s="16">
        <v>8</v>
      </c>
      <c r="D1161" s="16" t="s">
        <v>45</v>
      </c>
      <c r="E1161" s="18">
        <v>28.286151520000001</v>
      </c>
      <c r="F1161" s="24">
        <f t="shared" si="26"/>
        <v>82.915072735999999</v>
      </c>
    </row>
    <row r="1162" spans="2:6" hidden="1">
      <c r="B1162" s="13">
        <v>2001</v>
      </c>
      <c r="C1162" s="14">
        <v>9</v>
      </c>
      <c r="D1162" s="14" t="s">
        <v>45</v>
      </c>
      <c r="E1162" s="19">
        <v>24.11875758</v>
      </c>
      <c r="F1162" s="24">
        <f t="shared" si="26"/>
        <v>75.413763643999999</v>
      </c>
    </row>
    <row r="1163" spans="2:6" hidden="1">
      <c r="B1163" s="15">
        <v>2001</v>
      </c>
      <c r="C1163" s="16">
        <v>10</v>
      </c>
      <c r="D1163" s="16" t="s">
        <v>45</v>
      </c>
      <c r="E1163" s="18">
        <v>17.688727270000001</v>
      </c>
      <c r="F1163" s="24">
        <f t="shared" si="26"/>
        <v>63.839709085999999</v>
      </c>
    </row>
    <row r="1164" spans="2:6" hidden="1">
      <c r="B1164" s="13">
        <v>2001</v>
      </c>
      <c r="C1164" s="14">
        <v>11</v>
      </c>
      <c r="D1164" s="14" t="s">
        <v>45</v>
      </c>
      <c r="E1164" s="19">
        <v>10.76171212</v>
      </c>
      <c r="F1164" s="24">
        <f t="shared" si="26"/>
        <v>51.371081816</v>
      </c>
    </row>
    <row r="1165" spans="2:6" hidden="1">
      <c r="B1165" s="15">
        <v>2001</v>
      </c>
      <c r="C1165" s="16">
        <v>12</v>
      </c>
      <c r="D1165" s="16" t="s">
        <v>45</v>
      </c>
      <c r="E1165" s="18">
        <v>7.5238787880000002</v>
      </c>
      <c r="F1165" s="24">
        <f t="shared" si="26"/>
        <v>45.542981818400001</v>
      </c>
    </row>
    <row r="1166" spans="2:6" hidden="1">
      <c r="B1166" s="13">
        <v>2002</v>
      </c>
      <c r="C1166" s="14">
        <v>1</v>
      </c>
      <c r="D1166" s="14" t="s">
        <v>45</v>
      </c>
      <c r="E1166" s="19">
        <v>3.4825757579999999</v>
      </c>
      <c r="F1166" s="24">
        <f t="shared" si="26"/>
        <v>38.268636364400002</v>
      </c>
    </row>
    <row r="1167" spans="2:6" hidden="1">
      <c r="B1167" s="15">
        <v>2002</v>
      </c>
      <c r="C1167" s="16">
        <v>2</v>
      </c>
      <c r="D1167" s="16" t="s">
        <v>45</v>
      </c>
      <c r="E1167" s="18">
        <v>6.5406969699999999</v>
      </c>
      <c r="F1167" s="24">
        <f t="shared" si="26"/>
        <v>43.773254546000004</v>
      </c>
    </row>
    <row r="1168" spans="2:6" hidden="1">
      <c r="B1168" s="13">
        <v>2002</v>
      </c>
      <c r="C1168" s="14">
        <v>3</v>
      </c>
      <c r="D1168" s="14" t="s">
        <v>45</v>
      </c>
      <c r="E1168" s="19">
        <v>11.478303029999999</v>
      </c>
      <c r="F1168" s="24">
        <f t="shared" si="26"/>
        <v>52.660945454</v>
      </c>
    </row>
    <row r="1169" spans="2:6" hidden="1">
      <c r="B1169" s="15">
        <v>2002</v>
      </c>
      <c r="C1169" s="16">
        <v>4</v>
      </c>
      <c r="D1169" s="16" t="s">
        <v>45</v>
      </c>
      <c r="E1169" s="18">
        <v>14.36892424</v>
      </c>
      <c r="F1169" s="24">
        <f t="shared" si="26"/>
        <v>57.864063631999997</v>
      </c>
    </row>
    <row r="1170" spans="2:6" hidden="1">
      <c r="B1170" s="13">
        <v>2002</v>
      </c>
      <c r="C1170" s="14">
        <v>5</v>
      </c>
      <c r="D1170" s="14" t="s">
        <v>45</v>
      </c>
      <c r="E1170" s="19">
        <v>20.46834848</v>
      </c>
      <c r="F1170" s="24">
        <f t="shared" si="26"/>
        <v>68.843027264</v>
      </c>
    </row>
    <row r="1171" spans="2:6" hidden="1">
      <c r="B1171" s="15">
        <v>2002</v>
      </c>
      <c r="C1171" s="16">
        <v>6</v>
      </c>
      <c r="D1171" s="16" t="s">
        <v>45</v>
      </c>
      <c r="E1171" s="18">
        <v>25.790606060000002</v>
      </c>
      <c r="F1171" s="24">
        <f t="shared" si="26"/>
        <v>78.423090908000006</v>
      </c>
    </row>
    <row r="1172" spans="2:6" hidden="1">
      <c r="B1172" s="13">
        <v>2002</v>
      </c>
      <c r="C1172" s="14">
        <v>7</v>
      </c>
      <c r="D1172" s="14" t="s">
        <v>45</v>
      </c>
      <c r="E1172" s="19">
        <v>28.608196970000002</v>
      </c>
      <c r="F1172" s="24">
        <f t="shared" si="26"/>
        <v>83.494754545999996</v>
      </c>
    </row>
    <row r="1173" spans="2:6" hidden="1">
      <c r="B1173" s="15">
        <v>2002</v>
      </c>
      <c r="C1173" s="16">
        <v>8</v>
      </c>
      <c r="D1173" s="16" t="s">
        <v>45</v>
      </c>
      <c r="E1173" s="18">
        <v>27.885469700000002</v>
      </c>
      <c r="F1173" s="24">
        <f t="shared" si="26"/>
        <v>82.193845460000006</v>
      </c>
    </row>
    <row r="1174" spans="2:6" hidden="1">
      <c r="B1174" s="13">
        <v>2002</v>
      </c>
      <c r="C1174" s="14">
        <v>9</v>
      </c>
      <c r="D1174" s="14" t="s">
        <v>45</v>
      </c>
      <c r="E1174" s="19">
        <v>24.580257580000001</v>
      </c>
      <c r="F1174" s="24">
        <f t="shared" si="26"/>
        <v>76.244463644000007</v>
      </c>
    </row>
    <row r="1175" spans="2:6" hidden="1">
      <c r="B1175" s="15">
        <v>2002</v>
      </c>
      <c r="C1175" s="16">
        <v>10</v>
      </c>
      <c r="D1175" s="16" t="s">
        <v>45</v>
      </c>
      <c r="E1175" s="18">
        <v>19.575363639999999</v>
      </c>
      <c r="F1175" s="24">
        <f t="shared" si="26"/>
        <v>67.235654552</v>
      </c>
    </row>
    <row r="1176" spans="2:6" hidden="1">
      <c r="B1176" s="13">
        <v>2002</v>
      </c>
      <c r="C1176" s="14">
        <v>11</v>
      </c>
      <c r="D1176" s="14" t="s">
        <v>45</v>
      </c>
      <c r="E1176" s="19">
        <v>10.904484849999999</v>
      </c>
      <c r="F1176" s="24">
        <f t="shared" si="26"/>
        <v>51.62807273</v>
      </c>
    </row>
    <row r="1177" spans="2:6" hidden="1">
      <c r="B1177" s="15">
        <v>2002</v>
      </c>
      <c r="C1177" s="16">
        <v>12</v>
      </c>
      <c r="D1177" s="16" t="s">
        <v>45</v>
      </c>
      <c r="E1177" s="18">
        <v>3.5316060610000002</v>
      </c>
      <c r="F1177" s="24">
        <f t="shared" si="26"/>
        <v>38.356890909800001</v>
      </c>
    </row>
    <row r="1178" spans="2:6" hidden="1">
      <c r="B1178" s="13">
        <v>2003</v>
      </c>
      <c r="C1178" s="14">
        <v>1</v>
      </c>
      <c r="D1178" s="14" t="s">
        <v>45</v>
      </c>
      <c r="E1178" s="19">
        <v>4.2825303029999997</v>
      </c>
      <c r="F1178" s="24">
        <f t="shared" si="26"/>
        <v>39.708554545399998</v>
      </c>
    </row>
    <row r="1179" spans="2:6" hidden="1">
      <c r="B1179" s="15">
        <v>2003</v>
      </c>
      <c r="C1179" s="16">
        <v>2</v>
      </c>
      <c r="D1179" s="16" t="s">
        <v>45</v>
      </c>
      <c r="E1179" s="18">
        <v>5.9483333329999999</v>
      </c>
      <c r="F1179" s="24">
        <f t="shared" si="26"/>
        <v>42.706999999399997</v>
      </c>
    </row>
    <row r="1180" spans="2:6" hidden="1">
      <c r="B1180" s="13">
        <v>2003</v>
      </c>
      <c r="C1180" s="14">
        <v>3</v>
      </c>
      <c r="D1180" s="14" t="s">
        <v>45</v>
      </c>
      <c r="E1180" s="19">
        <v>8.6530303029999995</v>
      </c>
      <c r="F1180" s="24">
        <f t="shared" si="26"/>
        <v>47.5754545454</v>
      </c>
    </row>
    <row r="1181" spans="2:6" hidden="1">
      <c r="B1181" s="15">
        <v>2003</v>
      </c>
      <c r="C1181" s="16">
        <v>4</v>
      </c>
      <c r="D1181" s="16" t="s">
        <v>45</v>
      </c>
      <c r="E1181" s="18">
        <v>14.59860606</v>
      </c>
      <c r="F1181" s="24">
        <f t="shared" si="26"/>
        <v>58.277490908000004</v>
      </c>
    </row>
    <row r="1182" spans="2:6" hidden="1">
      <c r="B1182" s="13">
        <v>2003</v>
      </c>
      <c r="C1182" s="14">
        <v>5</v>
      </c>
      <c r="D1182" s="14" t="s">
        <v>45</v>
      </c>
      <c r="E1182" s="19">
        <v>20.280772729999999</v>
      </c>
      <c r="F1182" s="24">
        <f t="shared" si="26"/>
        <v>68.505390914000003</v>
      </c>
    </row>
    <row r="1183" spans="2:6" hidden="1">
      <c r="B1183" s="15">
        <v>2003</v>
      </c>
      <c r="C1183" s="16">
        <v>6</v>
      </c>
      <c r="D1183" s="16" t="s">
        <v>45</v>
      </c>
      <c r="E1183" s="18">
        <v>25.275757580000001</v>
      </c>
      <c r="F1183" s="24">
        <f t="shared" si="26"/>
        <v>77.496363643999999</v>
      </c>
    </row>
    <row r="1184" spans="2:6" hidden="1">
      <c r="B1184" s="13">
        <v>2003</v>
      </c>
      <c r="C1184" s="14">
        <v>7</v>
      </c>
      <c r="D1184" s="14" t="s">
        <v>45</v>
      </c>
      <c r="E1184" s="19">
        <v>28.79737879</v>
      </c>
      <c r="F1184" s="24">
        <f t="shared" si="26"/>
        <v>83.835281821999999</v>
      </c>
    </row>
    <row r="1185" spans="2:6" hidden="1">
      <c r="B1185" s="15">
        <v>2003</v>
      </c>
      <c r="C1185" s="16">
        <v>8</v>
      </c>
      <c r="D1185" s="16" t="s">
        <v>45</v>
      </c>
      <c r="E1185" s="18">
        <v>28.220030300000001</v>
      </c>
      <c r="F1185" s="24">
        <f t="shared" si="26"/>
        <v>82.79605454</v>
      </c>
    </row>
    <row r="1186" spans="2:6" hidden="1">
      <c r="B1186" s="13">
        <v>2003</v>
      </c>
      <c r="C1186" s="14">
        <v>9</v>
      </c>
      <c r="D1186" s="14" t="s">
        <v>45</v>
      </c>
      <c r="E1186" s="19">
        <v>23.48071212</v>
      </c>
      <c r="F1186" s="24">
        <f t="shared" si="26"/>
        <v>74.265281815999998</v>
      </c>
    </row>
    <row r="1187" spans="2:6" hidden="1">
      <c r="B1187" s="15">
        <v>2003</v>
      </c>
      <c r="C1187" s="16">
        <v>10</v>
      </c>
      <c r="D1187" s="16" t="s">
        <v>45</v>
      </c>
      <c r="E1187" s="18">
        <v>19.291181819999998</v>
      </c>
      <c r="F1187" s="24">
        <f t="shared" si="26"/>
        <v>66.72412727599999</v>
      </c>
    </row>
    <row r="1188" spans="2:6" hidden="1">
      <c r="B1188" s="13">
        <v>2003</v>
      </c>
      <c r="C1188" s="14">
        <v>11</v>
      </c>
      <c r="D1188" s="14" t="s">
        <v>45</v>
      </c>
      <c r="E1188" s="19">
        <v>10.14406061</v>
      </c>
      <c r="F1188" s="24">
        <f t="shared" si="26"/>
        <v>50.259309098000003</v>
      </c>
    </row>
    <row r="1189" spans="2:6" hidden="1">
      <c r="B1189" s="15">
        <v>2003</v>
      </c>
      <c r="C1189" s="16">
        <v>12</v>
      </c>
      <c r="D1189" s="16" t="s">
        <v>45</v>
      </c>
      <c r="E1189" s="18">
        <v>5.5051666670000001</v>
      </c>
      <c r="F1189" s="24">
        <f t="shared" si="26"/>
        <v>41.909300000599998</v>
      </c>
    </row>
    <row r="1190" spans="2:6" hidden="1">
      <c r="B1190" s="13">
        <v>2004</v>
      </c>
      <c r="C1190" s="14">
        <v>1</v>
      </c>
      <c r="D1190" s="14" t="s">
        <v>45</v>
      </c>
      <c r="E1190" s="19">
        <v>5.4340757579999996</v>
      </c>
      <c r="F1190" s="24">
        <f t="shared" si="26"/>
        <v>41.781336364399998</v>
      </c>
    </row>
    <row r="1191" spans="2:6" hidden="1">
      <c r="B1191" s="15">
        <v>2004</v>
      </c>
      <c r="C1191" s="16">
        <v>2</v>
      </c>
      <c r="D1191" s="16" t="s">
        <v>45</v>
      </c>
      <c r="E1191" s="18">
        <v>7.4184242420000004</v>
      </c>
      <c r="F1191" s="24">
        <f t="shared" si="26"/>
        <v>45.353163635599998</v>
      </c>
    </row>
    <row r="1192" spans="2:6" hidden="1">
      <c r="B1192" s="13">
        <v>2004</v>
      </c>
      <c r="C1192" s="14">
        <v>3</v>
      </c>
      <c r="D1192" s="14" t="s">
        <v>45</v>
      </c>
      <c r="E1192" s="19">
        <v>11.75369697</v>
      </c>
      <c r="F1192" s="24">
        <f t="shared" si="26"/>
        <v>53.156654545999999</v>
      </c>
    </row>
    <row r="1193" spans="2:6" hidden="1">
      <c r="B1193" s="15">
        <v>2004</v>
      </c>
      <c r="C1193" s="16">
        <v>4</v>
      </c>
      <c r="D1193" s="16" t="s">
        <v>45</v>
      </c>
      <c r="E1193" s="18">
        <v>14.13931818</v>
      </c>
      <c r="F1193" s="24">
        <f t="shared" si="26"/>
        <v>57.450772724000004</v>
      </c>
    </row>
    <row r="1194" spans="2:6" hidden="1">
      <c r="B1194" s="13">
        <v>2004</v>
      </c>
      <c r="C1194" s="14">
        <v>5</v>
      </c>
      <c r="D1194" s="14" t="s">
        <v>45</v>
      </c>
      <c r="E1194" s="19">
        <v>20.451787880000001</v>
      </c>
      <c r="F1194" s="24">
        <f t="shared" si="26"/>
        <v>68.813218183999993</v>
      </c>
    </row>
    <row r="1195" spans="2:6" hidden="1">
      <c r="B1195" s="15">
        <v>2004</v>
      </c>
      <c r="C1195" s="16">
        <v>6</v>
      </c>
      <c r="D1195" s="16" t="s">
        <v>45</v>
      </c>
      <c r="E1195" s="18">
        <v>25.992333330000001</v>
      </c>
      <c r="F1195" s="24">
        <f t="shared" si="26"/>
        <v>78.786199994</v>
      </c>
    </row>
    <row r="1196" spans="2:6" hidden="1">
      <c r="B1196" s="13">
        <v>2004</v>
      </c>
      <c r="C1196" s="14">
        <v>7</v>
      </c>
      <c r="D1196" s="14" t="s">
        <v>45</v>
      </c>
      <c r="E1196" s="19">
        <v>27.44281818</v>
      </c>
      <c r="F1196" s="24">
        <f t="shared" si="26"/>
        <v>81.397072723999997</v>
      </c>
    </row>
    <row r="1197" spans="2:6" hidden="1">
      <c r="B1197" s="15">
        <v>2004</v>
      </c>
      <c r="C1197" s="16">
        <v>8</v>
      </c>
      <c r="D1197" s="16" t="s">
        <v>45</v>
      </c>
      <c r="E1197" s="18">
        <v>28.220848480000001</v>
      </c>
      <c r="F1197" s="24">
        <f t="shared" si="26"/>
        <v>82.797527263999996</v>
      </c>
    </row>
    <row r="1198" spans="2:6" hidden="1">
      <c r="B1198" s="13">
        <v>2004</v>
      </c>
      <c r="C1198" s="14">
        <v>9</v>
      </c>
      <c r="D1198" s="14" t="s">
        <v>45</v>
      </c>
      <c r="E1198" s="19">
        <v>23.50878788</v>
      </c>
      <c r="F1198" s="24">
        <f t="shared" si="26"/>
        <v>74.315818183999994</v>
      </c>
    </row>
    <row r="1199" spans="2:6" hidden="1">
      <c r="B1199" s="15">
        <v>2004</v>
      </c>
      <c r="C1199" s="16">
        <v>10</v>
      </c>
      <c r="D1199" s="16" t="s">
        <v>45</v>
      </c>
      <c r="E1199" s="18">
        <v>17.609378790000001</v>
      </c>
      <c r="F1199" s="24">
        <f t="shared" si="26"/>
        <v>63.696881822000002</v>
      </c>
    </row>
    <row r="1200" spans="2:6" hidden="1">
      <c r="B1200" s="13">
        <v>2004</v>
      </c>
      <c r="C1200" s="14">
        <v>11</v>
      </c>
      <c r="D1200" s="14" t="s">
        <v>45</v>
      </c>
      <c r="E1200" s="19">
        <v>11.382893940000001</v>
      </c>
      <c r="F1200" s="24">
        <f t="shared" si="26"/>
        <v>52.489209092000003</v>
      </c>
    </row>
    <row r="1201" spans="2:6" hidden="1">
      <c r="B1201" s="15">
        <v>2004</v>
      </c>
      <c r="C1201" s="16">
        <v>12</v>
      </c>
      <c r="D1201" s="16" t="s">
        <v>45</v>
      </c>
      <c r="E1201" s="18">
        <v>3.232469697</v>
      </c>
      <c r="F1201" s="24">
        <f t="shared" si="26"/>
        <v>37.818445454600003</v>
      </c>
    </row>
    <row r="1202" spans="2:6" hidden="1">
      <c r="B1202" s="13">
        <v>2005</v>
      </c>
      <c r="C1202" s="14">
        <v>1</v>
      </c>
      <c r="D1202" s="14" t="s">
        <v>45</v>
      </c>
      <c r="E1202" s="19">
        <v>2.4243636359999998</v>
      </c>
      <c r="F1202" s="24">
        <f t="shared" si="26"/>
        <v>36.363854544799999</v>
      </c>
    </row>
    <row r="1203" spans="2:6" hidden="1">
      <c r="B1203" s="15">
        <v>2005</v>
      </c>
      <c r="C1203" s="16">
        <v>2</v>
      </c>
      <c r="D1203" s="16" t="s">
        <v>45</v>
      </c>
      <c r="E1203" s="18">
        <v>3.1855606060000001</v>
      </c>
      <c r="F1203" s="24">
        <f t="shared" si="26"/>
        <v>37.734009090800001</v>
      </c>
    </row>
    <row r="1204" spans="2:6" hidden="1">
      <c r="B1204" s="13">
        <v>2005</v>
      </c>
      <c r="C1204" s="14">
        <v>3</v>
      </c>
      <c r="D1204" s="14" t="s">
        <v>45</v>
      </c>
      <c r="E1204" s="19">
        <v>10.13418182</v>
      </c>
      <c r="F1204" s="24">
        <f t="shared" si="26"/>
        <v>50.241527275999999</v>
      </c>
    </row>
    <row r="1205" spans="2:6" hidden="1">
      <c r="B1205" s="15">
        <v>2005</v>
      </c>
      <c r="C1205" s="16">
        <v>4</v>
      </c>
      <c r="D1205" s="16" t="s">
        <v>45</v>
      </c>
      <c r="E1205" s="18">
        <v>15.91410606</v>
      </c>
      <c r="F1205" s="24">
        <f t="shared" si="26"/>
        <v>60.645390907999996</v>
      </c>
    </row>
    <row r="1206" spans="2:6" hidden="1">
      <c r="B1206" s="13">
        <v>2005</v>
      </c>
      <c r="C1206" s="14">
        <v>5</v>
      </c>
      <c r="D1206" s="14" t="s">
        <v>45</v>
      </c>
      <c r="E1206" s="19">
        <v>20.188439389999999</v>
      </c>
      <c r="F1206" s="24">
        <f t="shared" si="26"/>
        <v>68.339190901999999</v>
      </c>
    </row>
    <row r="1207" spans="2:6" hidden="1">
      <c r="B1207" s="15">
        <v>2005</v>
      </c>
      <c r="C1207" s="16">
        <v>6</v>
      </c>
      <c r="D1207" s="16" t="s">
        <v>45</v>
      </c>
      <c r="E1207" s="18">
        <v>25.748212120000002</v>
      </c>
      <c r="F1207" s="24">
        <f t="shared" si="26"/>
        <v>78.346781816000004</v>
      </c>
    </row>
    <row r="1208" spans="2:6" hidden="1">
      <c r="B1208" s="13">
        <v>2005</v>
      </c>
      <c r="C1208" s="14">
        <v>7</v>
      </c>
      <c r="D1208" s="14" t="s">
        <v>45</v>
      </c>
      <c r="E1208" s="19">
        <v>29.452151520000001</v>
      </c>
      <c r="F1208" s="24">
        <f t="shared" si="26"/>
        <v>85.013872735999996</v>
      </c>
    </row>
    <row r="1209" spans="2:6" hidden="1">
      <c r="B1209" s="15">
        <v>2005</v>
      </c>
      <c r="C1209" s="16">
        <v>8</v>
      </c>
      <c r="D1209" s="16" t="s">
        <v>45</v>
      </c>
      <c r="E1209" s="18">
        <v>27.879454549999998</v>
      </c>
      <c r="F1209" s="24">
        <f t="shared" si="26"/>
        <v>82.183018189999999</v>
      </c>
    </row>
    <row r="1210" spans="2:6" hidden="1">
      <c r="B1210" s="13">
        <v>2005</v>
      </c>
      <c r="C1210" s="14">
        <v>9</v>
      </c>
      <c r="D1210" s="14" t="s">
        <v>45</v>
      </c>
      <c r="E1210" s="19">
        <v>23.726803029999999</v>
      </c>
      <c r="F1210" s="24">
        <f t="shared" si="26"/>
        <v>74.708245454000007</v>
      </c>
    </row>
    <row r="1211" spans="2:6" hidden="1">
      <c r="B1211" s="15">
        <v>2005</v>
      </c>
      <c r="C1211" s="16">
        <v>10</v>
      </c>
      <c r="D1211" s="16" t="s">
        <v>45</v>
      </c>
      <c r="E1211" s="18">
        <v>17.65619697</v>
      </c>
      <c r="F1211" s="24">
        <f t="shared" si="26"/>
        <v>63.781154545999996</v>
      </c>
    </row>
    <row r="1212" spans="2:6" hidden="1">
      <c r="B1212" s="13">
        <v>2005</v>
      </c>
      <c r="C1212" s="14">
        <v>11</v>
      </c>
      <c r="D1212" s="14" t="s">
        <v>45</v>
      </c>
      <c r="E1212" s="19">
        <v>10.14706061</v>
      </c>
      <c r="F1212" s="24">
        <f t="shared" si="26"/>
        <v>50.264709097999997</v>
      </c>
    </row>
    <row r="1213" spans="2:6" hidden="1">
      <c r="B1213" s="15">
        <v>2005</v>
      </c>
      <c r="C1213" s="16">
        <v>12</v>
      </c>
      <c r="D1213" s="16" t="s">
        <v>45</v>
      </c>
      <c r="E1213" s="18">
        <v>7.523136364</v>
      </c>
      <c r="F1213" s="24">
        <f t="shared" si="26"/>
        <v>45.541645455199998</v>
      </c>
    </row>
    <row r="1214" spans="2:6" hidden="1">
      <c r="B1214" s="13">
        <v>2006</v>
      </c>
      <c r="C1214" s="14">
        <v>1</v>
      </c>
      <c r="D1214" s="14" t="s">
        <v>45</v>
      </c>
      <c r="E1214" s="19">
        <v>2.0285454550000002</v>
      </c>
      <c r="F1214" s="24">
        <f t="shared" si="26"/>
        <v>35.651381819000001</v>
      </c>
    </row>
    <row r="1215" spans="2:6" hidden="1">
      <c r="B1215" s="15">
        <v>2006</v>
      </c>
      <c r="C1215" s="16">
        <v>2</v>
      </c>
      <c r="D1215" s="16" t="s">
        <v>45</v>
      </c>
      <c r="E1215" s="18">
        <v>7.0588787880000003</v>
      </c>
      <c r="F1215" s="24">
        <f t="shared" si="26"/>
        <v>44.705981818400005</v>
      </c>
    </row>
    <row r="1216" spans="2:6" hidden="1">
      <c r="B1216" s="13">
        <v>2006</v>
      </c>
      <c r="C1216" s="14">
        <v>3</v>
      </c>
      <c r="D1216" s="14" t="s">
        <v>45</v>
      </c>
      <c r="E1216" s="19">
        <v>11.28922727</v>
      </c>
      <c r="F1216" s="24">
        <f t="shared" si="26"/>
        <v>52.320609086000005</v>
      </c>
    </row>
    <row r="1217" spans="2:6" hidden="1">
      <c r="B1217" s="15">
        <v>2006</v>
      </c>
      <c r="C1217" s="16">
        <v>4</v>
      </c>
      <c r="D1217" s="16" t="s">
        <v>45</v>
      </c>
      <c r="E1217" s="18">
        <v>15.920424239999999</v>
      </c>
      <c r="F1217" s="24">
        <f t="shared" si="26"/>
        <v>60.656763632000001</v>
      </c>
    </row>
    <row r="1218" spans="2:6" hidden="1">
      <c r="B1218" s="13">
        <v>2006</v>
      </c>
      <c r="C1218" s="14">
        <v>5</v>
      </c>
      <c r="D1218" s="14" t="s">
        <v>45</v>
      </c>
      <c r="E1218" s="19">
        <v>21.875727269999999</v>
      </c>
      <c r="F1218" s="24">
        <f t="shared" ref="F1218:F1281" si="27">(E1218 * 1.8) + 32</f>
        <v>71.376309085999992</v>
      </c>
    </row>
    <row r="1219" spans="2:6" hidden="1">
      <c r="B1219" s="15">
        <v>2006</v>
      </c>
      <c r="C1219" s="16">
        <v>6</v>
      </c>
      <c r="D1219" s="16" t="s">
        <v>45</v>
      </c>
      <c r="E1219" s="18">
        <v>27.596181820000002</v>
      </c>
      <c r="F1219" s="24">
        <f t="shared" si="27"/>
        <v>81.673127276000002</v>
      </c>
    </row>
    <row r="1220" spans="2:6" hidden="1">
      <c r="B1220" s="13">
        <v>2006</v>
      </c>
      <c r="C1220" s="14">
        <v>7</v>
      </c>
      <c r="D1220" s="14" t="s">
        <v>45</v>
      </c>
      <c r="E1220" s="19">
        <v>28.683060609999998</v>
      </c>
      <c r="F1220" s="24">
        <f t="shared" si="27"/>
        <v>83.629509098</v>
      </c>
    </row>
    <row r="1221" spans="2:6" hidden="1">
      <c r="B1221" s="15">
        <v>2006</v>
      </c>
      <c r="C1221" s="16">
        <v>8</v>
      </c>
      <c r="D1221" s="16" t="s">
        <v>45</v>
      </c>
      <c r="E1221" s="18">
        <v>28.965742420000002</v>
      </c>
      <c r="F1221" s="24">
        <f t="shared" si="27"/>
        <v>84.138336355999996</v>
      </c>
    </row>
    <row r="1222" spans="2:6" hidden="1">
      <c r="B1222" s="13">
        <v>2006</v>
      </c>
      <c r="C1222" s="14">
        <v>9</v>
      </c>
      <c r="D1222" s="14" t="s">
        <v>45</v>
      </c>
      <c r="E1222" s="19">
        <v>23.58215152</v>
      </c>
      <c r="F1222" s="24">
        <f t="shared" si="27"/>
        <v>74.447872735999994</v>
      </c>
    </row>
    <row r="1223" spans="2:6" hidden="1">
      <c r="B1223" s="15">
        <v>2006</v>
      </c>
      <c r="C1223" s="16">
        <v>10</v>
      </c>
      <c r="D1223" s="16" t="s">
        <v>45</v>
      </c>
      <c r="E1223" s="18">
        <v>19.001121210000001</v>
      </c>
      <c r="F1223" s="24">
        <f t="shared" si="27"/>
        <v>66.202018178000003</v>
      </c>
    </row>
    <row r="1224" spans="2:6" hidden="1">
      <c r="B1224" s="13">
        <v>2006</v>
      </c>
      <c r="C1224" s="14">
        <v>11</v>
      </c>
      <c r="D1224" s="14" t="s">
        <v>45</v>
      </c>
      <c r="E1224" s="19">
        <v>9.9582121210000007</v>
      </c>
      <c r="F1224" s="24">
        <f t="shared" si="27"/>
        <v>49.924781817800003</v>
      </c>
    </row>
    <row r="1225" spans="2:6" hidden="1">
      <c r="B1225" s="15">
        <v>2006</v>
      </c>
      <c r="C1225" s="16">
        <v>12</v>
      </c>
      <c r="D1225" s="16" t="s">
        <v>45</v>
      </c>
      <c r="E1225" s="18">
        <v>2.1963484850000001</v>
      </c>
      <c r="F1225" s="24">
        <f t="shared" si="27"/>
        <v>35.953427273000003</v>
      </c>
    </row>
    <row r="1226" spans="2:6" hidden="1">
      <c r="B1226" s="13">
        <v>2007</v>
      </c>
      <c r="C1226" s="14">
        <v>1</v>
      </c>
      <c r="D1226" s="14" t="s">
        <v>45</v>
      </c>
      <c r="E1226" s="19">
        <v>1.9697121209999999</v>
      </c>
      <c r="F1226" s="24">
        <f t="shared" si="27"/>
        <v>35.545481817800002</v>
      </c>
    </row>
    <row r="1227" spans="2:6" hidden="1">
      <c r="B1227" s="15">
        <v>2007</v>
      </c>
      <c r="C1227" s="16">
        <v>2</v>
      </c>
      <c r="D1227" s="16" t="s">
        <v>45</v>
      </c>
      <c r="E1227" s="18">
        <v>5.8719696969999999</v>
      </c>
      <c r="F1227" s="24">
        <f t="shared" si="27"/>
        <v>42.569545454600004</v>
      </c>
    </row>
    <row r="1228" spans="2:6" hidden="1">
      <c r="B1228" s="13">
        <v>2007</v>
      </c>
      <c r="C1228" s="14">
        <v>3</v>
      </c>
      <c r="D1228" s="14" t="s">
        <v>45</v>
      </c>
      <c r="E1228" s="19">
        <v>8.8074545450000006</v>
      </c>
      <c r="F1228" s="24">
        <f t="shared" si="27"/>
        <v>47.853418181000002</v>
      </c>
    </row>
    <row r="1229" spans="2:6" hidden="1">
      <c r="B1229" s="15">
        <v>2007</v>
      </c>
      <c r="C1229" s="16">
        <v>4</v>
      </c>
      <c r="D1229" s="16" t="s">
        <v>45</v>
      </c>
      <c r="E1229" s="18">
        <v>14.64510606</v>
      </c>
      <c r="F1229" s="24">
        <f t="shared" si="27"/>
        <v>58.361190907999998</v>
      </c>
    </row>
    <row r="1230" spans="2:6" hidden="1">
      <c r="B1230" s="13">
        <v>2007</v>
      </c>
      <c r="C1230" s="14">
        <v>5</v>
      </c>
      <c r="D1230" s="14" t="s">
        <v>45</v>
      </c>
      <c r="E1230" s="19">
        <v>21.793803029999999</v>
      </c>
      <c r="F1230" s="24">
        <f t="shared" si="27"/>
        <v>71.228845454000009</v>
      </c>
    </row>
    <row r="1231" spans="2:6" hidden="1">
      <c r="B1231" s="15">
        <v>2007</v>
      </c>
      <c r="C1231" s="16">
        <v>6</v>
      </c>
      <c r="D1231" s="16" t="s">
        <v>45</v>
      </c>
      <c r="E1231" s="18">
        <v>26.482500000000002</v>
      </c>
      <c r="F1231" s="24">
        <f t="shared" si="27"/>
        <v>79.668499999999995</v>
      </c>
    </row>
    <row r="1232" spans="2:6" hidden="1">
      <c r="B1232" s="13">
        <v>2007</v>
      </c>
      <c r="C1232" s="14">
        <v>7</v>
      </c>
      <c r="D1232" s="14" t="s">
        <v>45</v>
      </c>
      <c r="E1232" s="19">
        <v>28.199378790000001</v>
      </c>
      <c r="F1232" s="24">
        <f t="shared" si="27"/>
        <v>82.758881822000006</v>
      </c>
    </row>
    <row r="1233" spans="2:6" hidden="1">
      <c r="B1233" s="15">
        <v>2007</v>
      </c>
      <c r="C1233" s="16">
        <v>8</v>
      </c>
      <c r="D1233" s="16" t="s">
        <v>45</v>
      </c>
      <c r="E1233" s="18">
        <v>27.899287879999999</v>
      </c>
      <c r="F1233" s="24">
        <f t="shared" si="27"/>
        <v>82.218718183999997</v>
      </c>
    </row>
    <row r="1234" spans="2:6" hidden="1">
      <c r="B1234" s="13">
        <v>2007</v>
      </c>
      <c r="C1234" s="14">
        <v>9</v>
      </c>
      <c r="D1234" s="14" t="s">
        <v>45</v>
      </c>
      <c r="E1234" s="19">
        <v>24.06363636</v>
      </c>
      <c r="F1234" s="24">
        <f t="shared" si="27"/>
        <v>75.314545448000004</v>
      </c>
    </row>
    <row r="1235" spans="2:6" hidden="1">
      <c r="B1235" s="15">
        <v>2007</v>
      </c>
      <c r="C1235" s="16">
        <v>10</v>
      </c>
      <c r="D1235" s="16" t="s">
        <v>45</v>
      </c>
      <c r="E1235" s="18">
        <v>17.54309091</v>
      </c>
      <c r="F1235" s="24">
        <f t="shared" si="27"/>
        <v>63.577563638000001</v>
      </c>
    </row>
    <row r="1236" spans="2:6" hidden="1">
      <c r="B1236" s="13">
        <v>2007</v>
      </c>
      <c r="C1236" s="14">
        <v>11</v>
      </c>
      <c r="D1236" s="14" t="s">
        <v>45</v>
      </c>
      <c r="E1236" s="19">
        <v>11.545196969999999</v>
      </c>
      <c r="F1236" s="24">
        <f t="shared" si="27"/>
        <v>52.781354546000003</v>
      </c>
    </row>
    <row r="1237" spans="2:6" hidden="1">
      <c r="B1237" s="15">
        <v>2007</v>
      </c>
      <c r="C1237" s="16">
        <v>12</v>
      </c>
      <c r="D1237" s="16" t="s">
        <v>45</v>
      </c>
      <c r="E1237" s="18">
        <v>4.463924242</v>
      </c>
      <c r="F1237" s="24">
        <f t="shared" si="27"/>
        <v>40.035063635599997</v>
      </c>
    </row>
    <row r="1238" spans="2:6" hidden="1">
      <c r="B1238" s="13">
        <v>2008</v>
      </c>
      <c r="C1238" s="14">
        <v>1</v>
      </c>
      <c r="D1238" s="14" t="s">
        <v>45</v>
      </c>
      <c r="E1238" s="19">
        <v>-1.952757576</v>
      </c>
      <c r="F1238" s="24">
        <f t="shared" si="27"/>
        <v>28.485036363199999</v>
      </c>
    </row>
    <row r="1239" spans="2:6" hidden="1">
      <c r="B1239" s="15">
        <v>2008</v>
      </c>
      <c r="C1239" s="16">
        <v>2</v>
      </c>
      <c r="D1239" s="16" t="s">
        <v>45</v>
      </c>
      <c r="E1239" s="18">
        <v>3.4577424240000001</v>
      </c>
      <c r="F1239" s="24">
        <f t="shared" si="27"/>
        <v>38.223936363199996</v>
      </c>
    </row>
    <row r="1240" spans="2:6" hidden="1">
      <c r="B1240" s="13">
        <v>2008</v>
      </c>
      <c r="C1240" s="14">
        <v>3</v>
      </c>
      <c r="D1240" s="14" t="s">
        <v>45</v>
      </c>
      <c r="E1240" s="19">
        <v>13.92536364</v>
      </c>
      <c r="F1240" s="24">
        <f t="shared" si="27"/>
        <v>57.065654551999998</v>
      </c>
    </row>
    <row r="1241" spans="2:6" hidden="1">
      <c r="B1241" s="15">
        <v>2008</v>
      </c>
      <c r="C1241" s="16">
        <v>4</v>
      </c>
      <c r="D1241" s="16" t="s">
        <v>45</v>
      </c>
      <c r="E1241" s="18">
        <v>17.534727270000001</v>
      </c>
      <c r="F1241" s="24">
        <f t="shared" si="27"/>
        <v>63.562509086000006</v>
      </c>
    </row>
    <row r="1242" spans="2:6" hidden="1">
      <c r="B1242" s="13">
        <v>2008</v>
      </c>
      <c r="C1242" s="14">
        <v>5</v>
      </c>
      <c r="D1242" s="14" t="s">
        <v>45</v>
      </c>
      <c r="E1242" s="19">
        <v>21.639393940000001</v>
      </c>
      <c r="F1242" s="24">
        <f t="shared" si="27"/>
        <v>70.950909092000003</v>
      </c>
    </row>
    <row r="1243" spans="2:6" hidden="1">
      <c r="B1243" s="15">
        <v>2008</v>
      </c>
      <c r="C1243" s="16">
        <v>6</v>
      </c>
      <c r="D1243" s="16" t="s">
        <v>45</v>
      </c>
      <c r="E1243" s="18">
        <v>26.588060609999999</v>
      </c>
      <c r="F1243" s="24">
        <f t="shared" si="27"/>
        <v>79.858509097999999</v>
      </c>
    </row>
    <row r="1244" spans="2:6" hidden="1">
      <c r="B1244" s="13">
        <v>2008</v>
      </c>
      <c r="C1244" s="14">
        <v>7</v>
      </c>
      <c r="D1244" s="14" t="s">
        <v>45</v>
      </c>
      <c r="E1244" s="19">
        <v>29.0004697</v>
      </c>
      <c r="F1244" s="24">
        <f t="shared" si="27"/>
        <v>84.200845460000011</v>
      </c>
    </row>
    <row r="1245" spans="2:6" hidden="1">
      <c r="B1245" s="15">
        <v>2008</v>
      </c>
      <c r="C1245" s="16">
        <v>8</v>
      </c>
      <c r="D1245" s="16" t="s">
        <v>45</v>
      </c>
      <c r="E1245" s="18">
        <v>28.33180303</v>
      </c>
      <c r="F1245" s="24">
        <f t="shared" si="27"/>
        <v>82.997245453999994</v>
      </c>
    </row>
    <row r="1246" spans="2:6" hidden="1">
      <c r="B1246" s="13">
        <v>2008</v>
      </c>
      <c r="C1246" s="14">
        <v>9</v>
      </c>
      <c r="D1246" s="14" t="s">
        <v>45</v>
      </c>
      <c r="E1246" s="19">
        <v>24.31168182</v>
      </c>
      <c r="F1246" s="24">
        <f t="shared" si="27"/>
        <v>75.761027275999993</v>
      </c>
    </row>
    <row r="1247" spans="2:6" hidden="1">
      <c r="B1247" s="15">
        <v>2008</v>
      </c>
      <c r="C1247" s="16">
        <v>10</v>
      </c>
      <c r="D1247" s="16" t="s">
        <v>45</v>
      </c>
      <c r="E1247" s="18">
        <v>17.79884848</v>
      </c>
      <c r="F1247" s="24">
        <f t="shared" si="27"/>
        <v>64.037927264000004</v>
      </c>
    </row>
    <row r="1248" spans="2:6" hidden="1">
      <c r="B1248" s="13">
        <v>2008</v>
      </c>
      <c r="C1248" s="14">
        <v>11</v>
      </c>
      <c r="D1248" s="14" t="s">
        <v>45</v>
      </c>
      <c r="E1248" s="19">
        <v>10.04327273</v>
      </c>
      <c r="F1248" s="24">
        <f t="shared" si="27"/>
        <v>50.077890914000001</v>
      </c>
    </row>
    <row r="1249" spans="2:6" hidden="1">
      <c r="B1249" s="15">
        <v>2008</v>
      </c>
      <c r="C1249" s="16">
        <v>12</v>
      </c>
      <c r="D1249" s="16" t="s">
        <v>45</v>
      </c>
      <c r="E1249" s="18">
        <v>4.6943333330000003</v>
      </c>
      <c r="F1249" s="24">
        <f t="shared" si="27"/>
        <v>40.4497999994</v>
      </c>
    </row>
    <row r="1250" spans="2:6" hidden="1">
      <c r="B1250" s="13">
        <v>2009</v>
      </c>
      <c r="C1250" s="14">
        <v>1</v>
      </c>
      <c r="D1250" s="14" t="s">
        <v>45</v>
      </c>
      <c r="E1250" s="19">
        <v>2.8580000000000001</v>
      </c>
      <c r="F1250" s="24">
        <f t="shared" si="27"/>
        <v>37.144399999999997</v>
      </c>
    </row>
    <row r="1251" spans="2:6" hidden="1">
      <c r="B1251" s="15">
        <v>2009</v>
      </c>
      <c r="C1251" s="16">
        <v>2</v>
      </c>
      <c r="D1251" s="16" t="s">
        <v>45</v>
      </c>
      <c r="E1251" s="18">
        <v>7.6966363639999997</v>
      </c>
      <c r="F1251" s="24">
        <f t="shared" si="27"/>
        <v>45.853945455199998</v>
      </c>
    </row>
    <row r="1252" spans="2:6" hidden="1">
      <c r="B1252" s="13">
        <v>2009</v>
      </c>
      <c r="C1252" s="14">
        <v>3</v>
      </c>
      <c r="D1252" s="14" t="s">
        <v>45</v>
      </c>
      <c r="E1252" s="19">
        <v>11.07040909</v>
      </c>
      <c r="F1252" s="24">
        <f t="shared" si="27"/>
        <v>51.926736362</v>
      </c>
    </row>
    <row r="1253" spans="2:6" hidden="1">
      <c r="B1253" s="15">
        <v>2009</v>
      </c>
      <c r="C1253" s="16">
        <v>4</v>
      </c>
      <c r="D1253" s="16" t="s">
        <v>45</v>
      </c>
      <c r="E1253" s="18">
        <v>12.81740909</v>
      </c>
      <c r="F1253" s="24">
        <f t="shared" si="27"/>
        <v>55.071336361999997</v>
      </c>
    </row>
    <row r="1254" spans="2:6" hidden="1">
      <c r="B1254" s="13">
        <v>2009</v>
      </c>
      <c r="C1254" s="14">
        <v>5</v>
      </c>
      <c r="D1254" s="14" t="s">
        <v>45</v>
      </c>
      <c r="E1254" s="19">
        <v>21.358878789999999</v>
      </c>
      <c r="F1254" s="24">
        <f t="shared" si="27"/>
        <v>70.445981821999993</v>
      </c>
    </row>
    <row r="1255" spans="2:6" hidden="1">
      <c r="B1255" s="15">
        <v>2009</v>
      </c>
      <c r="C1255" s="16">
        <v>6</v>
      </c>
      <c r="D1255" s="16" t="s">
        <v>45</v>
      </c>
      <c r="E1255" s="18">
        <v>25.61275758</v>
      </c>
      <c r="F1255" s="24">
        <f t="shared" si="27"/>
        <v>78.102963643999999</v>
      </c>
    </row>
    <row r="1256" spans="2:6" hidden="1">
      <c r="B1256" s="13">
        <v>2009</v>
      </c>
      <c r="C1256" s="14">
        <v>7</v>
      </c>
      <c r="D1256" s="14" t="s">
        <v>45</v>
      </c>
      <c r="E1256" s="19">
        <v>28.96339394</v>
      </c>
      <c r="F1256" s="24">
        <f t="shared" si="27"/>
        <v>84.134109092000003</v>
      </c>
    </row>
    <row r="1257" spans="2:6" hidden="1">
      <c r="B1257" s="15">
        <v>2009</v>
      </c>
      <c r="C1257" s="16">
        <v>8</v>
      </c>
      <c r="D1257" s="16" t="s">
        <v>45</v>
      </c>
      <c r="E1257" s="18">
        <v>27.776121209999999</v>
      </c>
      <c r="F1257" s="24">
        <f t="shared" si="27"/>
        <v>81.99701817799999</v>
      </c>
    </row>
    <row r="1258" spans="2:6" hidden="1">
      <c r="B1258" s="13">
        <v>2009</v>
      </c>
      <c r="C1258" s="14">
        <v>9</v>
      </c>
      <c r="D1258" s="14" t="s">
        <v>45</v>
      </c>
      <c r="E1258" s="19">
        <v>23.023818179999999</v>
      </c>
      <c r="F1258" s="24">
        <f t="shared" si="27"/>
        <v>73.442872723999997</v>
      </c>
    </row>
    <row r="1259" spans="2:6" hidden="1">
      <c r="B1259" s="15">
        <v>2009</v>
      </c>
      <c r="C1259" s="16">
        <v>10</v>
      </c>
      <c r="D1259" s="16" t="s">
        <v>45</v>
      </c>
      <c r="E1259" s="18">
        <v>17.66787879</v>
      </c>
      <c r="F1259" s="24">
        <f t="shared" si="27"/>
        <v>63.802181822000001</v>
      </c>
    </row>
    <row r="1260" spans="2:6" hidden="1">
      <c r="B1260" s="13">
        <v>2009</v>
      </c>
      <c r="C1260" s="14">
        <v>11</v>
      </c>
      <c r="D1260" s="14" t="s">
        <v>45</v>
      </c>
      <c r="E1260" s="19">
        <v>10.90710606</v>
      </c>
      <c r="F1260" s="24">
        <f t="shared" si="27"/>
        <v>51.632790908000004</v>
      </c>
    </row>
    <row r="1261" spans="2:6" hidden="1">
      <c r="B1261" s="15">
        <v>2009</v>
      </c>
      <c r="C1261" s="16">
        <v>12</v>
      </c>
      <c r="D1261" s="16" t="s">
        <v>45</v>
      </c>
      <c r="E1261" s="18">
        <v>6.5083030300000004</v>
      </c>
      <c r="F1261" s="24">
        <f t="shared" si="27"/>
        <v>43.714945454000002</v>
      </c>
    </row>
    <row r="1262" spans="2:6" hidden="1">
      <c r="B1262" s="13">
        <v>2010</v>
      </c>
      <c r="C1262" s="14">
        <v>1</v>
      </c>
      <c r="D1262" s="14" t="s">
        <v>45</v>
      </c>
      <c r="E1262" s="19">
        <v>6.8323939390000001</v>
      </c>
      <c r="F1262" s="24">
        <f t="shared" si="27"/>
        <v>44.2983090902</v>
      </c>
    </row>
    <row r="1263" spans="2:6" hidden="1">
      <c r="B1263" s="15">
        <v>2010</v>
      </c>
      <c r="C1263" s="16">
        <v>2</v>
      </c>
      <c r="D1263" s="16" t="s">
        <v>45</v>
      </c>
      <c r="E1263" s="18">
        <v>7.3045909089999999</v>
      </c>
      <c r="F1263" s="24">
        <f t="shared" si="27"/>
        <v>45.148263636199999</v>
      </c>
    </row>
    <row r="1264" spans="2:6" hidden="1">
      <c r="B1264" s="13">
        <v>2010</v>
      </c>
      <c r="C1264" s="14">
        <v>3</v>
      </c>
      <c r="D1264" s="14" t="s">
        <v>45</v>
      </c>
      <c r="E1264" s="19">
        <v>12.486742420000001</v>
      </c>
      <c r="F1264" s="24">
        <f t="shared" si="27"/>
        <v>54.476136355999998</v>
      </c>
    </row>
    <row r="1265" spans="2:6" hidden="1">
      <c r="B1265" s="15">
        <v>2010</v>
      </c>
      <c r="C1265" s="16">
        <v>4</v>
      </c>
      <c r="D1265" s="16" t="s">
        <v>45</v>
      </c>
      <c r="E1265" s="18">
        <v>15.959424240000001</v>
      </c>
      <c r="F1265" s="24">
        <f t="shared" si="27"/>
        <v>60.726963632</v>
      </c>
    </row>
    <row r="1266" spans="2:6" hidden="1">
      <c r="B1266" s="13">
        <v>2010</v>
      </c>
      <c r="C1266" s="14">
        <v>5</v>
      </c>
      <c r="D1266" s="14" t="s">
        <v>45</v>
      </c>
      <c r="E1266" s="19">
        <v>21.51398485</v>
      </c>
      <c r="F1266" s="24">
        <f t="shared" si="27"/>
        <v>70.725172729999997</v>
      </c>
    </row>
    <row r="1267" spans="2:6" hidden="1">
      <c r="B1267" s="15">
        <v>2010</v>
      </c>
      <c r="C1267" s="16">
        <v>6</v>
      </c>
      <c r="D1267" s="16" t="s">
        <v>45</v>
      </c>
      <c r="E1267" s="18">
        <v>27.65351515</v>
      </c>
      <c r="F1267" s="24">
        <f t="shared" si="27"/>
        <v>81.776327269999996</v>
      </c>
    </row>
    <row r="1268" spans="2:6" hidden="1">
      <c r="B1268" s="13">
        <v>2010</v>
      </c>
      <c r="C1268" s="14">
        <v>7</v>
      </c>
      <c r="D1268" s="14" t="s">
        <v>45</v>
      </c>
      <c r="E1268" s="19">
        <v>29.97169697</v>
      </c>
      <c r="F1268" s="24">
        <f t="shared" si="27"/>
        <v>85.949054545999999</v>
      </c>
    </row>
    <row r="1269" spans="2:6" hidden="1">
      <c r="B1269" s="15">
        <v>2010</v>
      </c>
      <c r="C1269" s="16">
        <v>8</v>
      </c>
      <c r="D1269" s="16" t="s">
        <v>45</v>
      </c>
      <c r="E1269" s="18">
        <v>28.25566667</v>
      </c>
      <c r="F1269" s="24">
        <f t="shared" si="27"/>
        <v>82.860200005999999</v>
      </c>
    </row>
    <row r="1270" spans="2:6" hidden="1">
      <c r="B1270" s="13">
        <v>2010</v>
      </c>
      <c r="C1270" s="14">
        <v>9</v>
      </c>
      <c r="D1270" s="14" t="s">
        <v>45</v>
      </c>
      <c r="E1270" s="19">
        <v>24.48580303</v>
      </c>
      <c r="F1270" s="24">
        <f t="shared" si="27"/>
        <v>76.074445453999999</v>
      </c>
    </row>
    <row r="1271" spans="2:6" hidden="1">
      <c r="B1271" s="15">
        <v>2010</v>
      </c>
      <c r="C1271" s="16">
        <v>10</v>
      </c>
      <c r="D1271" s="16" t="s">
        <v>45</v>
      </c>
      <c r="E1271" s="18">
        <v>19.461151520000001</v>
      </c>
      <c r="F1271" s="24">
        <f t="shared" si="27"/>
        <v>67.030072735999994</v>
      </c>
    </row>
    <row r="1272" spans="2:6" hidden="1">
      <c r="B1272" s="13">
        <v>2010</v>
      </c>
      <c r="C1272" s="14">
        <v>11</v>
      </c>
      <c r="D1272" s="14" t="s">
        <v>45</v>
      </c>
      <c r="E1272" s="19">
        <v>11.16318182</v>
      </c>
      <c r="F1272" s="24">
        <f t="shared" si="27"/>
        <v>52.093727275999996</v>
      </c>
    </row>
    <row r="1273" spans="2:6" hidden="1">
      <c r="B1273" s="15">
        <v>2010</v>
      </c>
      <c r="C1273" s="16">
        <v>12</v>
      </c>
      <c r="D1273" s="16" t="s">
        <v>45</v>
      </c>
      <c r="E1273" s="18">
        <v>7.0045303030000001</v>
      </c>
      <c r="F1273" s="24">
        <f t="shared" si="27"/>
        <v>44.608154545399998</v>
      </c>
    </row>
    <row r="1274" spans="2:6" hidden="1">
      <c r="B1274" s="13">
        <v>2011</v>
      </c>
      <c r="C1274" s="14">
        <v>1</v>
      </c>
      <c r="D1274" s="14" t="s">
        <v>45</v>
      </c>
      <c r="E1274" s="19">
        <v>3.3899545450000002</v>
      </c>
      <c r="F1274" s="24">
        <f t="shared" si="27"/>
        <v>38.101918181000002</v>
      </c>
    </row>
    <row r="1275" spans="2:6" hidden="1">
      <c r="B1275" s="15">
        <v>2011</v>
      </c>
      <c r="C1275" s="16">
        <v>2</v>
      </c>
      <c r="D1275" s="16" t="s">
        <v>45</v>
      </c>
      <c r="E1275" s="18">
        <v>5.0386969700000002</v>
      </c>
      <c r="F1275" s="24">
        <f t="shared" si="27"/>
        <v>41.069654546000002</v>
      </c>
    </row>
    <row r="1276" spans="2:6" hidden="1">
      <c r="B1276" s="13">
        <v>2011</v>
      </c>
      <c r="C1276" s="14">
        <v>3</v>
      </c>
      <c r="D1276" s="14" t="s">
        <v>45</v>
      </c>
      <c r="E1276" s="19">
        <v>9.6025606060000008</v>
      </c>
      <c r="F1276" s="24">
        <f t="shared" si="27"/>
        <v>49.284609090800004</v>
      </c>
    </row>
    <row r="1277" spans="2:6" hidden="1">
      <c r="B1277" s="15">
        <v>2011</v>
      </c>
      <c r="C1277" s="16">
        <v>4</v>
      </c>
      <c r="D1277" s="16" t="s">
        <v>45</v>
      </c>
      <c r="E1277" s="18">
        <v>15.72066667</v>
      </c>
      <c r="F1277" s="24">
        <f t="shared" si="27"/>
        <v>60.297200005999997</v>
      </c>
    </row>
    <row r="1278" spans="2:6" hidden="1">
      <c r="B1278" s="13">
        <v>2011</v>
      </c>
      <c r="C1278" s="14">
        <v>5</v>
      </c>
      <c r="D1278" s="14" t="s">
        <v>45</v>
      </c>
      <c r="E1278" s="19">
        <v>21.740136360000001</v>
      </c>
      <c r="F1278" s="24">
        <f t="shared" si="27"/>
        <v>71.132245448000006</v>
      </c>
    </row>
    <row r="1279" spans="2:6" hidden="1">
      <c r="B1279" s="15">
        <v>2011</v>
      </c>
      <c r="C1279" s="16">
        <v>6</v>
      </c>
      <c r="D1279" s="16" t="s">
        <v>45</v>
      </c>
      <c r="E1279" s="18">
        <v>27.101378789999998</v>
      </c>
      <c r="F1279" s="24">
        <f t="shared" si="27"/>
        <v>80.782481821999994</v>
      </c>
    </row>
    <row r="1280" spans="2:6" hidden="1">
      <c r="B1280" s="13">
        <v>2011</v>
      </c>
      <c r="C1280" s="14">
        <v>7</v>
      </c>
      <c r="D1280" s="14" t="s">
        <v>45</v>
      </c>
      <c r="E1280" s="19">
        <v>29.453621210000001</v>
      </c>
      <c r="F1280" s="24">
        <f t="shared" si="27"/>
        <v>85.016518178000013</v>
      </c>
    </row>
    <row r="1281" spans="2:6" hidden="1">
      <c r="B1281" s="15">
        <v>2011</v>
      </c>
      <c r="C1281" s="16">
        <v>8</v>
      </c>
      <c r="D1281" s="16" t="s">
        <v>45</v>
      </c>
      <c r="E1281" s="18">
        <v>28.107075760000001</v>
      </c>
      <c r="F1281" s="24">
        <f t="shared" si="27"/>
        <v>82.592736368000004</v>
      </c>
    </row>
    <row r="1282" spans="2:6" hidden="1">
      <c r="B1282" s="13">
        <v>2011</v>
      </c>
      <c r="C1282" s="14">
        <v>9</v>
      </c>
      <c r="D1282" s="14" t="s">
        <v>45</v>
      </c>
      <c r="E1282" s="19">
        <v>23.741</v>
      </c>
      <c r="F1282" s="24">
        <f t="shared" ref="F1282:F1345" si="28">(E1282 * 1.8) + 32</f>
        <v>74.733800000000002</v>
      </c>
    </row>
    <row r="1283" spans="2:6" hidden="1">
      <c r="B1283" s="15">
        <v>2011</v>
      </c>
      <c r="C1283" s="16">
        <v>10</v>
      </c>
      <c r="D1283" s="16" t="s">
        <v>45</v>
      </c>
      <c r="E1283" s="18">
        <v>16.863272729999998</v>
      </c>
      <c r="F1283" s="24">
        <f t="shared" si="28"/>
        <v>62.353890913999997</v>
      </c>
    </row>
    <row r="1284" spans="2:6" hidden="1">
      <c r="B1284" s="13">
        <v>2011</v>
      </c>
      <c r="C1284" s="14">
        <v>11</v>
      </c>
      <c r="D1284" s="14" t="s">
        <v>45</v>
      </c>
      <c r="E1284" s="19">
        <v>7.7814545449999999</v>
      </c>
      <c r="F1284" s="24">
        <f t="shared" si="28"/>
        <v>46.006618181</v>
      </c>
    </row>
    <row r="1285" spans="2:6" hidden="1">
      <c r="B1285" s="15">
        <v>2011</v>
      </c>
      <c r="C1285" s="16">
        <v>12</v>
      </c>
      <c r="D1285" s="16" t="s">
        <v>45</v>
      </c>
      <c r="E1285" s="18">
        <v>4.2199393939999998</v>
      </c>
      <c r="F1285" s="24">
        <f t="shared" si="28"/>
        <v>39.595890909200001</v>
      </c>
    </row>
    <row r="1286" spans="2:6" hidden="1">
      <c r="B1286" s="13">
        <v>2012</v>
      </c>
      <c r="C1286" s="14">
        <v>1</v>
      </c>
      <c r="D1286" s="14" t="s">
        <v>45</v>
      </c>
      <c r="E1286" s="19">
        <v>3.4187878789999999</v>
      </c>
      <c r="F1286" s="24">
        <f t="shared" si="28"/>
        <v>38.153818182199998</v>
      </c>
    </row>
    <row r="1287" spans="2:6" hidden="1">
      <c r="B1287" s="15">
        <v>2012</v>
      </c>
      <c r="C1287" s="16">
        <v>2</v>
      </c>
      <c r="D1287" s="16" t="s">
        <v>45</v>
      </c>
      <c r="E1287" s="18">
        <v>3.4656818180000002</v>
      </c>
      <c r="F1287" s="24">
        <f t="shared" si="28"/>
        <v>38.238227272400003</v>
      </c>
    </row>
    <row r="1288" spans="2:6" hidden="1">
      <c r="B1288" s="13">
        <v>2012</v>
      </c>
      <c r="C1288" s="14">
        <v>3</v>
      </c>
      <c r="D1288" s="14" t="s">
        <v>45</v>
      </c>
      <c r="E1288" s="19">
        <v>8.0832575759999994</v>
      </c>
      <c r="F1288" s="24">
        <f t="shared" si="28"/>
        <v>46.549863636799998</v>
      </c>
    </row>
    <row r="1289" spans="2:6" hidden="1">
      <c r="B1289" s="15">
        <v>2012</v>
      </c>
      <c r="C1289" s="16">
        <v>4</v>
      </c>
      <c r="D1289" s="16" t="s">
        <v>45</v>
      </c>
      <c r="E1289" s="18">
        <v>16.325045450000001</v>
      </c>
      <c r="F1289" s="24">
        <f t="shared" si="28"/>
        <v>61.385081810000003</v>
      </c>
    </row>
    <row r="1290" spans="2:6" hidden="1">
      <c r="B1290" s="13">
        <v>2012</v>
      </c>
      <c r="C1290" s="14">
        <v>5</v>
      </c>
      <c r="D1290" s="14" t="s">
        <v>45</v>
      </c>
      <c r="E1290" s="19">
        <v>22.494060609999998</v>
      </c>
      <c r="F1290" s="24">
        <f t="shared" si="28"/>
        <v>72.489309098000007</v>
      </c>
    </row>
    <row r="1291" spans="2:6" hidden="1">
      <c r="B1291" s="15">
        <v>2012</v>
      </c>
      <c r="C1291" s="16">
        <v>6</v>
      </c>
      <c r="D1291" s="16" t="s">
        <v>45</v>
      </c>
      <c r="E1291" s="18">
        <v>26.44166667</v>
      </c>
      <c r="F1291" s="24">
        <f t="shared" si="28"/>
        <v>79.595000005999992</v>
      </c>
    </row>
    <row r="1292" spans="2:6" hidden="1">
      <c r="B1292" s="13">
        <v>2012</v>
      </c>
      <c r="C1292" s="14">
        <v>7</v>
      </c>
      <c r="D1292" s="14" t="s">
        <v>45</v>
      </c>
      <c r="E1292" s="19">
        <v>29.021303029999999</v>
      </c>
      <c r="F1292" s="24">
        <f t="shared" si="28"/>
        <v>84.238345453999997</v>
      </c>
    </row>
    <row r="1293" spans="2:6" hidden="1">
      <c r="B1293" s="15">
        <v>2012</v>
      </c>
      <c r="C1293" s="16">
        <v>8</v>
      </c>
      <c r="D1293" s="16" t="s">
        <v>45</v>
      </c>
      <c r="E1293" s="18">
        <v>28.66969697</v>
      </c>
      <c r="F1293" s="24">
        <f t="shared" si="28"/>
        <v>83.605454546000004</v>
      </c>
    </row>
    <row r="1294" spans="2:6" hidden="1">
      <c r="B1294" s="13">
        <v>2012</v>
      </c>
      <c r="C1294" s="14">
        <v>9</v>
      </c>
      <c r="D1294" s="14" t="s">
        <v>45</v>
      </c>
      <c r="E1294" s="19">
        <v>24.06228788</v>
      </c>
      <c r="F1294" s="24">
        <f t="shared" si="28"/>
        <v>75.312118183999999</v>
      </c>
    </row>
    <row r="1295" spans="2:6" hidden="1">
      <c r="B1295" s="15">
        <v>2012</v>
      </c>
      <c r="C1295" s="16">
        <v>10</v>
      </c>
      <c r="D1295" s="16" t="s">
        <v>45</v>
      </c>
      <c r="E1295" s="18">
        <v>18.38966667</v>
      </c>
      <c r="F1295" s="24">
        <f t="shared" si="28"/>
        <v>65.101400006000006</v>
      </c>
    </row>
    <row r="1296" spans="2:6" hidden="1">
      <c r="B1296" s="13">
        <v>2012</v>
      </c>
      <c r="C1296" s="14">
        <v>11</v>
      </c>
      <c r="D1296" s="14" t="s">
        <v>45</v>
      </c>
      <c r="E1296" s="19">
        <v>11.755287879999999</v>
      </c>
      <c r="F1296" s="24">
        <f t="shared" si="28"/>
        <v>53.159518184</v>
      </c>
    </row>
    <row r="1297" spans="2:6" hidden="1">
      <c r="B1297" s="15">
        <v>2012</v>
      </c>
      <c r="C1297" s="16">
        <v>12</v>
      </c>
      <c r="D1297" s="16" t="s">
        <v>45</v>
      </c>
      <c r="E1297" s="18">
        <v>5.718863636</v>
      </c>
      <c r="F1297" s="24">
        <f t="shared" si="28"/>
        <v>42.293954544800002</v>
      </c>
    </row>
    <row r="1298" spans="2:6" hidden="1">
      <c r="B1298" s="13">
        <v>2013</v>
      </c>
      <c r="C1298" s="14">
        <v>1</v>
      </c>
      <c r="D1298" s="14" t="s">
        <v>45</v>
      </c>
      <c r="E1298" s="19">
        <v>5.0081060610000003</v>
      </c>
      <c r="F1298" s="24">
        <f t="shared" si="28"/>
        <v>41.014590909799999</v>
      </c>
    </row>
    <row r="1299" spans="2:6" hidden="1">
      <c r="B1299" s="15">
        <v>2013</v>
      </c>
      <c r="C1299" s="16">
        <v>2</v>
      </c>
      <c r="D1299" s="16" t="s">
        <v>45</v>
      </c>
      <c r="E1299" s="18">
        <v>7.3171515149999999</v>
      </c>
      <c r="F1299" s="24">
        <f t="shared" si="28"/>
        <v>45.170872727000003</v>
      </c>
    </row>
    <row r="1300" spans="2:6" hidden="1">
      <c r="B1300" s="13">
        <v>2013</v>
      </c>
      <c r="C1300" s="14">
        <v>3</v>
      </c>
      <c r="D1300" s="14" t="s">
        <v>45</v>
      </c>
      <c r="E1300" s="19">
        <v>11.030515149999999</v>
      </c>
      <c r="F1300" s="24">
        <f t="shared" si="28"/>
        <v>51.854927270000005</v>
      </c>
    </row>
    <row r="1301" spans="2:6" hidden="1">
      <c r="B1301" s="15">
        <v>2013</v>
      </c>
      <c r="C1301" s="16">
        <v>4</v>
      </c>
      <c r="D1301" s="16" t="s">
        <v>45</v>
      </c>
      <c r="E1301" s="18">
        <v>15.272500000000001</v>
      </c>
      <c r="F1301" s="24">
        <f t="shared" si="28"/>
        <v>59.490499999999997</v>
      </c>
    </row>
    <row r="1302" spans="2:6" hidden="1">
      <c r="B1302" s="13">
        <v>2013</v>
      </c>
      <c r="C1302" s="14">
        <v>5</v>
      </c>
      <c r="D1302" s="14" t="s">
        <v>45</v>
      </c>
      <c r="E1302" s="19">
        <v>20.902363640000001</v>
      </c>
      <c r="F1302" s="24">
        <f t="shared" si="28"/>
        <v>69.624254551999996</v>
      </c>
    </row>
    <row r="1303" spans="2:6" hidden="1">
      <c r="B1303" s="15">
        <v>2013</v>
      </c>
      <c r="C1303" s="16">
        <v>6</v>
      </c>
      <c r="D1303" s="16" t="s">
        <v>45</v>
      </c>
      <c r="E1303" s="18">
        <v>26.317136359999999</v>
      </c>
      <c r="F1303" s="24">
        <f t="shared" si="28"/>
        <v>79.370845447999997</v>
      </c>
    </row>
    <row r="1304" spans="2:6" hidden="1">
      <c r="B1304" s="13">
        <v>2013</v>
      </c>
      <c r="C1304" s="14">
        <v>7</v>
      </c>
      <c r="D1304" s="14" t="s">
        <v>45</v>
      </c>
      <c r="E1304" s="19">
        <v>29.279166669999999</v>
      </c>
      <c r="F1304" s="24">
        <f t="shared" si="28"/>
        <v>84.702500006000008</v>
      </c>
    </row>
    <row r="1305" spans="2:6" hidden="1">
      <c r="B1305" s="15">
        <v>2013</v>
      </c>
      <c r="C1305" s="16">
        <v>8</v>
      </c>
      <c r="D1305" s="16" t="s">
        <v>45</v>
      </c>
      <c r="E1305" s="18">
        <v>27.64934848</v>
      </c>
      <c r="F1305" s="24">
        <f t="shared" si="28"/>
        <v>81.768827264000009</v>
      </c>
    </row>
    <row r="1306" spans="2:6" hidden="1">
      <c r="B1306" s="13">
        <v>2000</v>
      </c>
      <c r="C1306" s="14">
        <v>2</v>
      </c>
      <c r="D1306" s="14" t="s">
        <v>46</v>
      </c>
      <c r="E1306" s="19">
        <v>-6.6111730770000001</v>
      </c>
      <c r="F1306" s="24">
        <f t="shared" si="28"/>
        <v>20.099888461399999</v>
      </c>
    </row>
    <row r="1307" spans="2:6" hidden="1">
      <c r="B1307" s="15">
        <v>2000</v>
      </c>
      <c r="C1307" s="16">
        <v>3</v>
      </c>
      <c r="D1307" s="16" t="s">
        <v>46</v>
      </c>
      <c r="E1307" s="18">
        <v>-2.5772628210000001</v>
      </c>
      <c r="F1307" s="24">
        <f t="shared" si="28"/>
        <v>27.360926922200001</v>
      </c>
    </row>
    <row r="1308" spans="2:6" hidden="1">
      <c r="B1308" s="13">
        <v>2000</v>
      </c>
      <c r="C1308" s="14">
        <v>4</v>
      </c>
      <c r="D1308" s="14" t="s">
        <v>46</v>
      </c>
      <c r="E1308" s="19">
        <v>7.9753525639999996</v>
      </c>
      <c r="F1308" s="24">
        <f t="shared" si="28"/>
        <v>46.355634615200003</v>
      </c>
    </row>
    <row r="1309" spans="2:6" hidden="1">
      <c r="B1309" s="15">
        <v>2000</v>
      </c>
      <c r="C1309" s="16">
        <v>5</v>
      </c>
      <c r="D1309" s="16" t="s">
        <v>46</v>
      </c>
      <c r="E1309" s="18">
        <v>10.374410259999999</v>
      </c>
      <c r="F1309" s="24">
        <f t="shared" si="28"/>
        <v>50.673938468000003</v>
      </c>
    </row>
    <row r="1310" spans="2:6" hidden="1">
      <c r="B1310" s="13">
        <v>2000</v>
      </c>
      <c r="C1310" s="14">
        <v>6</v>
      </c>
      <c r="D1310" s="14" t="s">
        <v>46</v>
      </c>
      <c r="E1310" s="19">
        <v>17.09176282</v>
      </c>
      <c r="F1310" s="24">
        <f t="shared" si="28"/>
        <v>62.765173075999996</v>
      </c>
    </row>
    <row r="1311" spans="2:6" hidden="1">
      <c r="B1311" s="15">
        <v>2000</v>
      </c>
      <c r="C1311" s="16">
        <v>7</v>
      </c>
      <c r="D1311" s="16" t="s">
        <v>46</v>
      </c>
      <c r="E1311" s="18">
        <v>19.886692310000001</v>
      </c>
      <c r="F1311" s="24">
        <f t="shared" si="28"/>
        <v>67.796046157999996</v>
      </c>
    </row>
    <row r="1312" spans="2:6" hidden="1">
      <c r="B1312" s="13">
        <v>2000</v>
      </c>
      <c r="C1312" s="14">
        <v>8</v>
      </c>
      <c r="D1312" s="14" t="s">
        <v>46</v>
      </c>
      <c r="E1312" s="19">
        <v>17.712083329999999</v>
      </c>
      <c r="F1312" s="24">
        <f t="shared" si="28"/>
        <v>63.881749994000003</v>
      </c>
    </row>
    <row r="1313" spans="2:6" hidden="1">
      <c r="B1313" s="15">
        <v>2000</v>
      </c>
      <c r="C1313" s="16">
        <v>9</v>
      </c>
      <c r="D1313" s="16" t="s">
        <v>46</v>
      </c>
      <c r="E1313" s="18">
        <v>10.94982051</v>
      </c>
      <c r="F1313" s="24">
        <f t="shared" si="28"/>
        <v>51.709676918</v>
      </c>
    </row>
    <row r="1314" spans="2:6" hidden="1">
      <c r="B1314" s="13">
        <v>2000</v>
      </c>
      <c r="C1314" s="14">
        <v>10</v>
      </c>
      <c r="D1314" s="14" t="s">
        <v>46</v>
      </c>
      <c r="E1314" s="19">
        <v>4.4545064099999996</v>
      </c>
      <c r="F1314" s="24">
        <f t="shared" si="28"/>
        <v>40.018111537999999</v>
      </c>
    </row>
    <row r="1315" spans="2:6" hidden="1">
      <c r="B1315" s="15">
        <v>2000</v>
      </c>
      <c r="C1315" s="16">
        <v>11</v>
      </c>
      <c r="D1315" s="16" t="s">
        <v>46</v>
      </c>
      <c r="E1315" s="18">
        <v>-4.2218141029999998</v>
      </c>
      <c r="F1315" s="24">
        <f t="shared" si="28"/>
        <v>24.400734614600001</v>
      </c>
    </row>
    <row r="1316" spans="2:6" hidden="1">
      <c r="B1316" s="13">
        <v>2000</v>
      </c>
      <c r="C1316" s="14">
        <v>12</v>
      </c>
      <c r="D1316" s="14" t="s">
        <v>46</v>
      </c>
      <c r="E1316" s="19">
        <v>-8.1178141030000006</v>
      </c>
      <c r="F1316" s="24">
        <f t="shared" si="28"/>
        <v>17.387934614599999</v>
      </c>
    </row>
    <row r="1317" spans="2:6" hidden="1">
      <c r="B1317" s="15">
        <v>2001</v>
      </c>
      <c r="C1317" s="16">
        <v>1</v>
      </c>
      <c r="D1317" s="16" t="s">
        <v>46</v>
      </c>
      <c r="E1317" s="18">
        <v>-9.518128205</v>
      </c>
      <c r="F1317" s="24">
        <f t="shared" si="28"/>
        <v>14.867369230999998</v>
      </c>
    </row>
    <row r="1318" spans="2:6" hidden="1">
      <c r="B1318" s="13">
        <v>2001</v>
      </c>
      <c r="C1318" s="14">
        <v>2</v>
      </c>
      <c r="D1318" s="14" t="s">
        <v>46</v>
      </c>
      <c r="E1318" s="19">
        <v>-10.2006859</v>
      </c>
      <c r="F1318" s="24">
        <f t="shared" si="28"/>
        <v>13.638765379999999</v>
      </c>
    </row>
    <row r="1319" spans="2:6" hidden="1">
      <c r="B1319" s="15">
        <v>2001</v>
      </c>
      <c r="C1319" s="16">
        <v>3</v>
      </c>
      <c r="D1319" s="16" t="s">
        <v>46</v>
      </c>
      <c r="E1319" s="18">
        <v>-2.8028974359999999</v>
      </c>
      <c r="F1319" s="24">
        <f t="shared" si="28"/>
        <v>26.954784615200001</v>
      </c>
    </row>
    <row r="1320" spans="2:6" hidden="1">
      <c r="B1320" s="13">
        <v>2001</v>
      </c>
      <c r="C1320" s="14">
        <v>4</v>
      </c>
      <c r="D1320" s="14" t="s">
        <v>46</v>
      </c>
      <c r="E1320" s="19">
        <v>7.0296538460000004</v>
      </c>
      <c r="F1320" s="24">
        <f t="shared" si="28"/>
        <v>44.6533769228</v>
      </c>
    </row>
    <row r="1321" spans="2:6" hidden="1">
      <c r="B1321" s="15">
        <v>2001</v>
      </c>
      <c r="C1321" s="16">
        <v>5</v>
      </c>
      <c r="D1321" s="16" t="s">
        <v>46</v>
      </c>
      <c r="E1321" s="18">
        <v>12.21654487</v>
      </c>
      <c r="F1321" s="24">
        <f t="shared" si="28"/>
        <v>53.989780765999996</v>
      </c>
    </row>
    <row r="1322" spans="2:6" hidden="1">
      <c r="B1322" s="13">
        <v>2001</v>
      </c>
      <c r="C1322" s="14">
        <v>6</v>
      </c>
      <c r="D1322" s="14" t="s">
        <v>46</v>
      </c>
      <c r="E1322" s="19">
        <v>16.334826920000001</v>
      </c>
      <c r="F1322" s="24">
        <f t="shared" si="28"/>
        <v>61.402688456000007</v>
      </c>
    </row>
    <row r="1323" spans="2:6" hidden="1">
      <c r="B1323" s="15">
        <v>2001</v>
      </c>
      <c r="C1323" s="16">
        <v>7</v>
      </c>
      <c r="D1323" s="16" t="s">
        <v>46</v>
      </c>
      <c r="E1323" s="18">
        <v>20.649333330000001</v>
      </c>
      <c r="F1323" s="24">
        <f t="shared" si="28"/>
        <v>69.168799994000011</v>
      </c>
    </row>
    <row r="1324" spans="2:6" hidden="1">
      <c r="B1324" s="13">
        <v>2001</v>
      </c>
      <c r="C1324" s="14">
        <v>8</v>
      </c>
      <c r="D1324" s="14" t="s">
        <v>46</v>
      </c>
      <c r="E1324" s="19">
        <v>17.690249999999999</v>
      </c>
      <c r="F1324" s="24">
        <f t="shared" si="28"/>
        <v>63.842449999999999</v>
      </c>
    </row>
    <row r="1325" spans="2:6" hidden="1">
      <c r="B1325" s="15">
        <v>2001</v>
      </c>
      <c r="C1325" s="16">
        <v>9</v>
      </c>
      <c r="D1325" s="16" t="s">
        <v>46</v>
      </c>
      <c r="E1325" s="18">
        <v>12.18269231</v>
      </c>
      <c r="F1325" s="24">
        <f t="shared" si="28"/>
        <v>53.928846157999999</v>
      </c>
    </row>
    <row r="1326" spans="2:6" hidden="1">
      <c r="B1326" s="13">
        <v>2001</v>
      </c>
      <c r="C1326" s="14">
        <v>10</v>
      </c>
      <c r="D1326" s="14" t="s">
        <v>46</v>
      </c>
      <c r="E1326" s="19">
        <v>3.8422307689999999</v>
      </c>
      <c r="F1326" s="24">
        <f t="shared" si="28"/>
        <v>38.916015384200001</v>
      </c>
    </row>
    <row r="1327" spans="2:6" hidden="1">
      <c r="B1327" s="15">
        <v>2001</v>
      </c>
      <c r="C1327" s="16">
        <v>11</v>
      </c>
      <c r="D1327" s="16" t="s">
        <v>46</v>
      </c>
      <c r="E1327" s="18">
        <v>-1.606852564</v>
      </c>
      <c r="F1327" s="24">
        <f t="shared" si="28"/>
        <v>29.107665384800001</v>
      </c>
    </row>
    <row r="1328" spans="2:6" hidden="1">
      <c r="B1328" s="13">
        <v>2001</v>
      </c>
      <c r="C1328" s="14">
        <v>12</v>
      </c>
      <c r="D1328" s="14" t="s">
        <v>46</v>
      </c>
      <c r="E1328" s="19">
        <v>-12.14720513</v>
      </c>
      <c r="F1328" s="24">
        <f t="shared" si="28"/>
        <v>10.135030766</v>
      </c>
    </row>
    <row r="1329" spans="2:6" hidden="1">
      <c r="B1329" s="15">
        <v>2002</v>
      </c>
      <c r="C1329" s="16">
        <v>1</v>
      </c>
      <c r="D1329" s="16" t="s">
        <v>46</v>
      </c>
      <c r="E1329" s="18">
        <v>-7.9925320510000004</v>
      </c>
      <c r="F1329" s="24">
        <f t="shared" si="28"/>
        <v>17.6134423082</v>
      </c>
    </row>
    <row r="1330" spans="2:6" hidden="1">
      <c r="B1330" s="13">
        <v>2002</v>
      </c>
      <c r="C1330" s="14">
        <v>2</v>
      </c>
      <c r="D1330" s="14" t="s">
        <v>46</v>
      </c>
      <c r="E1330" s="19">
        <v>-3.5425576919999999</v>
      </c>
      <c r="F1330" s="24">
        <f t="shared" si="28"/>
        <v>25.623396154399998</v>
      </c>
    </row>
    <row r="1331" spans="2:6" hidden="1">
      <c r="B1331" s="15">
        <v>2002</v>
      </c>
      <c r="C1331" s="16">
        <v>3</v>
      </c>
      <c r="D1331" s="16" t="s">
        <v>46</v>
      </c>
      <c r="E1331" s="18">
        <v>0.181666667</v>
      </c>
      <c r="F1331" s="24">
        <f t="shared" si="28"/>
        <v>32.327000000600002</v>
      </c>
    </row>
    <row r="1332" spans="2:6" hidden="1">
      <c r="B1332" s="13">
        <v>2002</v>
      </c>
      <c r="C1332" s="14">
        <v>4</v>
      </c>
      <c r="D1332" s="14" t="s">
        <v>46</v>
      </c>
      <c r="E1332" s="19">
        <v>4.3382179489999997</v>
      </c>
      <c r="F1332" s="24">
        <f t="shared" si="28"/>
        <v>39.808792308199997</v>
      </c>
    </row>
    <row r="1333" spans="2:6" hidden="1">
      <c r="B1333" s="15">
        <v>2002</v>
      </c>
      <c r="C1333" s="16">
        <v>5</v>
      </c>
      <c r="D1333" s="16" t="s">
        <v>46</v>
      </c>
      <c r="E1333" s="18">
        <v>11.331769230000001</v>
      </c>
      <c r="F1333" s="24">
        <f t="shared" si="28"/>
        <v>52.397184613999997</v>
      </c>
    </row>
    <row r="1334" spans="2:6" hidden="1">
      <c r="B1334" s="13">
        <v>2002</v>
      </c>
      <c r="C1334" s="14">
        <v>6</v>
      </c>
      <c r="D1334" s="14" t="s">
        <v>46</v>
      </c>
      <c r="E1334" s="19">
        <v>16.30961538</v>
      </c>
      <c r="F1334" s="24">
        <f t="shared" si="28"/>
        <v>61.357307684000006</v>
      </c>
    </row>
    <row r="1335" spans="2:6" hidden="1">
      <c r="B1335" s="15">
        <v>2002</v>
      </c>
      <c r="C1335" s="16">
        <v>7</v>
      </c>
      <c r="D1335" s="16" t="s">
        <v>46</v>
      </c>
      <c r="E1335" s="18">
        <v>20.890737179999999</v>
      </c>
      <c r="F1335" s="24">
        <f t="shared" si="28"/>
        <v>69.603326924000001</v>
      </c>
    </row>
    <row r="1336" spans="2:6" hidden="1">
      <c r="B1336" s="13">
        <v>2002</v>
      </c>
      <c r="C1336" s="14">
        <v>8</v>
      </c>
      <c r="D1336" s="14" t="s">
        <v>46</v>
      </c>
      <c r="E1336" s="19">
        <v>16.545833330000001</v>
      </c>
      <c r="F1336" s="24">
        <f t="shared" si="28"/>
        <v>61.782499994000005</v>
      </c>
    </row>
    <row r="1337" spans="2:6" hidden="1">
      <c r="B1337" s="15">
        <v>2002</v>
      </c>
      <c r="C1337" s="16">
        <v>9</v>
      </c>
      <c r="D1337" s="16" t="s">
        <v>46</v>
      </c>
      <c r="E1337" s="18">
        <v>12.487224360000001</v>
      </c>
      <c r="F1337" s="24">
        <f t="shared" si="28"/>
        <v>54.477003848000003</v>
      </c>
    </row>
    <row r="1338" spans="2:6" hidden="1">
      <c r="B1338" s="13">
        <v>2002</v>
      </c>
      <c r="C1338" s="14">
        <v>10</v>
      </c>
      <c r="D1338" s="14" t="s">
        <v>46</v>
      </c>
      <c r="E1338" s="19">
        <v>3.3972115380000001</v>
      </c>
      <c r="F1338" s="24">
        <f t="shared" si="28"/>
        <v>38.114980768400002</v>
      </c>
    </row>
    <row r="1339" spans="2:6" hidden="1">
      <c r="B1339" s="15">
        <v>2002</v>
      </c>
      <c r="C1339" s="16">
        <v>11</v>
      </c>
      <c r="D1339" s="16" t="s">
        <v>46</v>
      </c>
      <c r="E1339" s="18">
        <v>-2.7015064099999999</v>
      </c>
      <c r="F1339" s="24">
        <f t="shared" si="28"/>
        <v>27.137288462000001</v>
      </c>
    </row>
    <row r="1340" spans="2:6" hidden="1">
      <c r="B1340" s="13">
        <v>2002</v>
      </c>
      <c r="C1340" s="14">
        <v>12</v>
      </c>
      <c r="D1340" s="14" t="s">
        <v>46</v>
      </c>
      <c r="E1340" s="19">
        <v>-15.66738462</v>
      </c>
      <c r="F1340" s="24">
        <f t="shared" si="28"/>
        <v>3.798707684</v>
      </c>
    </row>
    <row r="1341" spans="2:6" hidden="1">
      <c r="B1341" s="15">
        <v>2003</v>
      </c>
      <c r="C1341" s="16">
        <v>1</v>
      </c>
      <c r="D1341" s="16" t="s">
        <v>46</v>
      </c>
      <c r="E1341" s="18">
        <v>-10.399057689999999</v>
      </c>
      <c r="F1341" s="24">
        <f t="shared" si="28"/>
        <v>13.281696157999999</v>
      </c>
    </row>
    <row r="1342" spans="2:6" hidden="1">
      <c r="B1342" s="13">
        <v>2003</v>
      </c>
      <c r="C1342" s="14">
        <v>2</v>
      </c>
      <c r="D1342" s="14" t="s">
        <v>46</v>
      </c>
      <c r="E1342" s="19">
        <v>-11.12862179</v>
      </c>
      <c r="F1342" s="24">
        <f t="shared" si="28"/>
        <v>11.968480778</v>
      </c>
    </row>
    <row r="1343" spans="2:6" hidden="1">
      <c r="B1343" s="15">
        <v>2003</v>
      </c>
      <c r="C1343" s="16">
        <v>3</v>
      </c>
      <c r="D1343" s="16" t="s">
        <v>46</v>
      </c>
      <c r="E1343" s="18">
        <v>-4.9440128210000003</v>
      </c>
      <c r="F1343" s="24">
        <f t="shared" si="28"/>
        <v>23.100776922199998</v>
      </c>
    </row>
    <row r="1344" spans="2:6" hidden="1">
      <c r="B1344" s="13">
        <v>2003</v>
      </c>
      <c r="C1344" s="14">
        <v>4</v>
      </c>
      <c r="D1344" s="14" t="s">
        <v>46</v>
      </c>
      <c r="E1344" s="19">
        <v>3.7282948720000002</v>
      </c>
      <c r="F1344" s="24">
        <f t="shared" si="28"/>
        <v>38.710930769599997</v>
      </c>
    </row>
    <row r="1345" spans="2:6" hidden="1">
      <c r="B1345" s="15">
        <v>2003</v>
      </c>
      <c r="C1345" s="16">
        <v>5</v>
      </c>
      <c r="D1345" s="16" t="s">
        <v>46</v>
      </c>
      <c r="E1345" s="18">
        <v>13.528743589999999</v>
      </c>
      <c r="F1345" s="24">
        <f t="shared" si="28"/>
        <v>56.351738462</v>
      </c>
    </row>
    <row r="1346" spans="2:6" hidden="1">
      <c r="B1346" s="13">
        <v>2003</v>
      </c>
      <c r="C1346" s="14">
        <v>6</v>
      </c>
      <c r="D1346" s="14" t="s">
        <v>46</v>
      </c>
      <c r="E1346" s="19">
        <v>14.913326919999999</v>
      </c>
      <c r="F1346" s="24">
        <f t="shared" ref="F1346:F1409" si="29">(E1346 * 1.8) + 32</f>
        <v>58.843988455999998</v>
      </c>
    </row>
    <row r="1347" spans="2:6" hidden="1">
      <c r="B1347" s="15">
        <v>2003</v>
      </c>
      <c r="C1347" s="16">
        <v>7</v>
      </c>
      <c r="D1347" s="16" t="s">
        <v>46</v>
      </c>
      <c r="E1347" s="18">
        <v>19.433211539999999</v>
      </c>
      <c r="F1347" s="24">
        <f t="shared" si="29"/>
        <v>66.979780771999998</v>
      </c>
    </row>
    <row r="1348" spans="2:6" hidden="1">
      <c r="B1348" s="13">
        <v>2003</v>
      </c>
      <c r="C1348" s="14">
        <v>8</v>
      </c>
      <c r="D1348" s="14" t="s">
        <v>46</v>
      </c>
      <c r="E1348" s="19">
        <v>18.208314099999999</v>
      </c>
      <c r="F1348" s="24">
        <f t="shared" si="29"/>
        <v>64.774965379999998</v>
      </c>
    </row>
    <row r="1349" spans="2:6" hidden="1">
      <c r="B1349" s="15">
        <v>2003</v>
      </c>
      <c r="C1349" s="16">
        <v>9</v>
      </c>
      <c r="D1349" s="16" t="s">
        <v>46</v>
      </c>
      <c r="E1349" s="18">
        <v>11.931230770000001</v>
      </c>
      <c r="F1349" s="24">
        <f t="shared" si="29"/>
        <v>53.476215386000007</v>
      </c>
    </row>
    <row r="1350" spans="2:6" hidden="1">
      <c r="B1350" s="13">
        <v>2003</v>
      </c>
      <c r="C1350" s="14">
        <v>10</v>
      </c>
      <c r="D1350" s="14" t="s">
        <v>46</v>
      </c>
      <c r="E1350" s="19">
        <v>5.3343910259999996</v>
      </c>
      <c r="F1350" s="24">
        <f t="shared" si="29"/>
        <v>41.601903846799999</v>
      </c>
    </row>
    <row r="1351" spans="2:6" hidden="1">
      <c r="B1351" s="15">
        <v>2003</v>
      </c>
      <c r="C1351" s="16">
        <v>11</v>
      </c>
      <c r="D1351" s="16" t="s">
        <v>46</v>
      </c>
      <c r="E1351" s="18">
        <v>-2.644134615</v>
      </c>
      <c r="F1351" s="24">
        <f t="shared" si="29"/>
        <v>27.240557693</v>
      </c>
    </row>
    <row r="1352" spans="2:6" hidden="1">
      <c r="B1352" s="13">
        <v>2003</v>
      </c>
      <c r="C1352" s="14">
        <v>12</v>
      </c>
      <c r="D1352" s="14" t="s">
        <v>46</v>
      </c>
      <c r="E1352" s="19">
        <v>-5.670512821</v>
      </c>
      <c r="F1352" s="24">
        <f t="shared" si="29"/>
        <v>21.793076922200001</v>
      </c>
    </row>
    <row r="1353" spans="2:6" hidden="1">
      <c r="B1353" s="15">
        <v>2004</v>
      </c>
      <c r="C1353" s="16">
        <v>1</v>
      </c>
      <c r="D1353" s="16" t="s">
        <v>46</v>
      </c>
      <c r="E1353" s="18">
        <v>-9.5076602559999994</v>
      </c>
      <c r="F1353" s="24">
        <f t="shared" si="29"/>
        <v>14.886211539200001</v>
      </c>
    </row>
    <row r="1354" spans="2:6" hidden="1">
      <c r="B1354" s="13">
        <v>2004</v>
      </c>
      <c r="C1354" s="14">
        <v>2</v>
      </c>
      <c r="D1354" s="14" t="s">
        <v>46</v>
      </c>
      <c r="E1354" s="19">
        <v>-8.4555384619999998</v>
      </c>
      <c r="F1354" s="24">
        <f t="shared" si="29"/>
        <v>16.7800307684</v>
      </c>
    </row>
    <row r="1355" spans="2:6" hidden="1">
      <c r="B1355" s="15">
        <v>2004</v>
      </c>
      <c r="C1355" s="16">
        <v>3</v>
      </c>
      <c r="D1355" s="16" t="s">
        <v>46</v>
      </c>
      <c r="E1355" s="18">
        <v>-2.0519679489999998</v>
      </c>
      <c r="F1355" s="24">
        <f t="shared" si="29"/>
        <v>28.306457691799999</v>
      </c>
    </row>
    <row r="1356" spans="2:6" hidden="1">
      <c r="B1356" s="13">
        <v>2004</v>
      </c>
      <c r="C1356" s="14">
        <v>4</v>
      </c>
      <c r="D1356" s="14" t="s">
        <v>46</v>
      </c>
      <c r="E1356" s="19">
        <v>3.3198012819999998</v>
      </c>
      <c r="F1356" s="24">
        <f t="shared" si="29"/>
        <v>37.975642307599998</v>
      </c>
    </row>
    <row r="1357" spans="2:6" hidden="1">
      <c r="B1357" s="15">
        <v>2004</v>
      </c>
      <c r="C1357" s="16">
        <v>5</v>
      </c>
      <c r="D1357" s="16" t="s">
        <v>46</v>
      </c>
      <c r="E1357" s="18">
        <v>12.356371790000001</v>
      </c>
      <c r="F1357" s="24">
        <f t="shared" si="29"/>
        <v>54.241469222000006</v>
      </c>
    </row>
    <row r="1358" spans="2:6" hidden="1">
      <c r="B1358" s="13">
        <v>2004</v>
      </c>
      <c r="C1358" s="14">
        <v>6</v>
      </c>
      <c r="D1358" s="14" t="s">
        <v>46</v>
      </c>
      <c r="E1358" s="19">
        <v>16.4626859</v>
      </c>
      <c r="F1358" s="24">
        <f t="shared" si="29"/>
        <v>61.632834619999997</v>
      </c>
    </row>
    <row r="1359" spans="2:6" hidden="1">
      <c r="B1359" s="15">
        <v>2004</v>
      </c>
      <c r="C1359" s="16">
        <v>7</v>
      </c>
      <c r="D1359" s="16" t="s">
        <v>46</v>
      </c>
      <c r="E1359" s="18">
        <v>19.234788460000001</v>
      </c>
      <c r="F1359" s="24">
        <f t="shared" si="29"/>
        <v>66.622619228000005</v>
      </c>
    </row>
    <row r="1360" spans="2:6" hidden="1">
      <c r="B1360" s="13">
        <v>2004</v>
      </c>
      <c r="C1360" s="14">
        <v>8</v>
      </c>
      <c r="D1360" s="14" t="s">
        <v>46</v>
      </c>
      <c r="E1360" s="19">
        <v>17.861198720000001</v>
      </c>
      <c r="F1360" s="24">
        <f t="shared" si="29"/>
        <v>64.150157696000008</v>
      </c>
    </row>
    <row r="1361" spans="2:6" hidden="1">
      <c r="B1361" s="15">
        <v>2004</v>
      </c>
      <c r="C1361" s="16">
        <v>9</v>
      </c>
      <c r="D1361" s="16" t="s">
        <v>46</v>
      </c>
      <c r="E1361" s="18">
        <v>12.554455129999999</v>
      </c>
      <c r="F1361" s="24">
        <f t="shared" si="29"/>
        <v>54.598019233999999</v>
      </c>
    </row>
    <row r="1362" spans="2:6" hidden="1">
      <c r="B1362" s="13">
        <v>2004</v>
      </c>
      <c r="C1362" s="14">
        <v>10</v>
      </c>
      <c r="D1362" s="14" t="s">
        <v>46</v>
      </c>
      <c r="E1362" s="19">
        <v>5.1208141029999998</v>
      </c>
      <c r="F1362" s="24">
        <f t="shared" si="29"/>
        <v>41.217465385400004</v>
      </c>
    </row>
    <row r="1363" spans="2:6" hidden="1">
      <c r="B1363" s="15">
        <v>2004</v>
      </c>
      <c r="C1363" s="16">
        <v>11</v>
      </c>
      <c r="D1363" s="16" t="s">
        <v>46</v>
      </c>
      <c r="E1363" s="18">
        <v>-1.7162051279999999</v>
      </c>
      <c r="F1363" s="24">
        <f t="shared" si="29"/>
        <v>28.9108307696</v>
      </c>
    </row>
    <row r="1364" spans="2:6" hidden="1">
      <c r="B1364" s="13">
        <v>2004</v>
      </c>
      <c r="C1364" s="14">
        <v>12</v>
      </c>
      <c r="D1364" s="14" t="s">
        <v>46</v>
      </c>
      <c r="E1364" s="19">
        <v>-8.3751858969999997</v>
      </c>
      <c r="F1364" s="24">
        <f t="shared" si="29"/>
        <v>16.924665385400001</v>
      </c>
    </row>
    <row r="1365" spans="2:6" hidden="1">
      <c r="B1365" s="15">
        <v>2005</v>
      </c>
      <c r="C1365" s="16">
        <v>1</v>
      </c>
      <c r="D1365" s="16" t="s">
        <v>46</v>
      </c>
      <c r="E1365" s="18">
        <v>-8.0972435899999997</v>
      </c>
      <c r="F1365" s="24">
        <f t="shared" si="29"/>
        <v>17.424961537999998</v>
      </c>
    </row>
    <row r="1366" spans="2:6" hidden="1">
      <c r="B1366" s="13">
        <v>2005</v>
      </c>
      <c r="C1366" s="14">
        <v>2</v>
      </c>
      <c r="D1366" s="14" t="s">
        <v>46</v>
      </c>
      <c r="E1366" s="19">
        <v>-12.26003205</v>
      </c>
      <c r="F1366" s="24">
        <f t="shared" si="29"/>
        <v>9.9319423100000002</v>
      </c>
    </row>
    <row r="1367" spans="2:6" hidden="1">
      <c r="B1367" s="15">
        <v>2005</v>
      </c>
      <c r="C1367" s="16">
        <v>3</v>
      </c>
      <c r="D1367" s="16" t="s">
        <v>46</v>
      </c>
      <c r="E1367" s="18">
        <v>-5.8718717949999997</v>
      </c>
      <c r="F1367" s="24">
        <f t="shared" si="29"/>
        <v>21.430630769</v>
      </c>
    </row>
    <row r="1368" spans="2:6" hidden="1">
      <c r="B1368" s="13">
        <v>2005</v>
      </c>
      <c r="C1368" s="14">
        <v>4</v>
      </c>
      <c r="D1368" s="14" t="s">
        <v>46</v>
      </c>
      <c r="E1368" s="19">
        <v>5.301070513</v>
      </c>
      <c r="F1368" s="24">
        <f t="shared" si="29"/>
        <v>41.541926923399998</v>
      </c>
    </row>
    <row r="1369" spans="2:6" hidden="1">
      <c r="B1369" s="15">
        <v>2005</v>
      </c>
      <c r="C1369" s="16">
        <v>5</v>
      </c>
      <c r="D1369" s="16" t="s">
        <v>46</v>
      </c>
      <c r="E1369" s="18">
        <v>13.67907692</v>
      </c>
      <c r="F1369" s="24">
        <f t="shared" si="29"/>
        <v>56.622338456000001</v>
      </c>
    </row>
    <row r="1370" spans="2:6" hidden="1">
      <c r="B1370" s="13">
        <v>2005</v>
      </c>
      <c r="C1370" s="14">
        <v>6</v>
      </c>
      <c r="D1370" s="14" t="s">
        <v>46</v>
      </c>
      <c r="E1370" s="19">
        <v>16.513653850000001</v>
      </c>
      <c r="F1370" s="24">
        <f t="shared" si="29"/>
        <v>61.724576929999998</v>
      </c>
    </row>
    <row r="1371" spans="2:6" hidden="1">
      <c r="B1371" s="15">
        <v>2005</v>
      </c>
      <c r="C1371" s="16">
        <v>7</v>
      </c>
      <c r="D1371" s="16" t="s">
        <v>46</v>
      </c>
      <c r="E1371" s="18">
        <v>19.479839739999999</v>
      </c>
      <c r="F1371" s="24">
        <f t="shared" si="29"/>
        <v>67.063711531999999</v>
      </c>
    </row>
    <row r="1372" spans="2:6" hidden="1">
      <c r="B1372" s="13">
        <v>2005</v>
      </c>
      <c r="C1372" s="14">
        <v>8</v>
      </c>
      <c r="D1372" s="14" t="s">
        <v>46</v>
      </c>
      <c r="E1372" s="19">
        <v>18.0425641</v>
      </c>
      <c r="F1372" s="24">
        <f t="shared" si="29"/>
        <v>64.476615379999998</v>
      </c>
    </row>
    <row r="1373" spans="2:6" hidden="1">
      <c r="B1373" s="15">
        <v>2005</v>
      </c>
      <c r="C1373" s="16">
        <v>9</v>
      </c>
      <c r="D1373" s="16" t="s">
        <v>46</v>
      </c>
      <c r="E1373" s="18">
        <v>13.057397440000001</v>
      </c>
      <c r="F1373" s="24">
        <f t="shared" si="29"/>
        <v>55.503315392000005</v>
      </c>
    </row>
    <row r="1374" spans="2:6" hidden="1">
      <c r="B1374" s="13">
        <v>2005</v>
      </c>
      <c r="C1374" s="14">
        <v>10</v>
      </c>
      <c r="D1374" s="14" t="s">
        <v>46</v>
      </c>
      <c r="E1374" s="19">
        <v>6.0317435899999996</v>
      </c>
      <c r="F1374" s="24">
        <f t="shared" si="29"/>
        <v>42.857138462000002</v>
      </c>
    </row>
    <row r="1375" spans="2:6" hidden="1">
      <c r="B1375" s="15">
        <v>2005</v>
      </c>
      <c r="C1375" s="16">
        <v>11</v>
      </c>
      <c r="D1375" s="16" t="s">
        <v>46</v>
      </c>
      <c r="E1375" s="18">
        <v>-0.47206410300000001</v>
      </c>
      <c r="F1375" s="24">
        <f t="shared" si="29"/>
        <v>31.1502846146</v>
      </c>
    </row>
    <row r="1376" spans="2:6" hidden="1">
      <c r="B1376" s="13">
        <v>2005</v>
      </c>
      <c r="C1376" s="14">
        <v>12</v>
      </c>
      <c r="D1376" s="14" t="s">
        <v>46</v>
      </c>
      <c r="E1376" s="19">
        <v>-7.7467435900000003</v>
      </c>
      <c r="F1376" s="24">
        <f t="shared" si="29"/>
        <v>18.055861537999998</v>
      </c>
    </row>
    <row r="1377" spans="2:6" hidden="1">
      <c r="B1377" s="15">
        <v>2006</v>
      </c>
      <c r="C1377" s="16">
        <v>1</v>
      </c>
      <c r="D1377" s="16" t="s">
        <v>46</v>
      </c>
      <c r="E1377" s="18">
        <v>-15.870275639999999</v>
      </c>
      <c r="F1377" s="24">
        <f t="shared" si="29"/>
        <v>3.4335038480000009</v>
      </c>
    </row>
    <row r="1378" spans="2:6" hidden="1">
      <c r="B1378" s="13">
        <v>2006</v>
      </c>
      <c r="C1378" s="14">
        <v>2</v>
      </c>
      <c r="D1378" s="14" t="s">
        <v>46</v>
      </c>
      <c r="E1378" s="19">
        <v>-12.95712821</v>
      </c>
      <c r="F1378" s="24">
        <f t="shared" si="29"/>
        <v>8.6771692219999998</v>
      </c>
    </row>
    <row r="1379" spans="2:6" hidden="1">
      <c r="B1379" s="15">
        <v>2006</v>
      </c>
      <c r="C1379" s="16">
        <v>3</v>
      </c>
      <c r="D1379" s="16" t="s">
        <v>46</v>
      </c>
      <c r="E1379" s="18">
        <v>-3.9796794869999998</v>
      </c>
      <c r="F1379" s="24">
        <f t="shared" si="29"/>
        <v>24.836576923399999</v>
      </c>
    </row>
    <row r="1380" spans="2:6" hidden="1">
      <c r="B1380" s="13">
        <v>2006</v>
      </c>
      <c r="C1380" s="14">
        <v>4</v>
      </c>
      <c r="D1380" s="14" t="s">
        <v>46</v>
      </c>
      <c r="E1380" s="19">
        <v>4.060608974</v>
      </c>
      <c r="F1380" s="24">
        <f t="shared" si="29"/>
        <v>39.309096153200002</v>
      </c>
    </row>
    <row r="1381" spans="2:6" hidden="1">
      <c r="B1381" s="15">
        <v>2006</v>
      </c>
      <c r="C1381" s="16">
        <v>5</v>
      </c>
      <c r="D1381" s="16" t="s">
        <v>46</v>
      </c>
      <c r="E1381" s="18">
        <v>11.679134619999999</v>
      </c>
      <c r="F1381" s="24">
        <f t="shared" si="29"/>
        <v>53.022442315999996</v>
      </c>
    </row>
    <row r="1382" spans="2:6" hidden="1">
      <c r="B1382" s="13">
        <v>2006</v>
      </c>
      <c r="C1382" s="14">
        <v>6</v>
      </c>
      <c r="D1382" s="14" t="s">
        <v>46</v>
      </c>
      <c r="E1382" s="19">
        <v>18.613051280000001</v>
      </c>
      <c r="F1382" s="24">
        <f t="shared" si="29"/>
        <v>65.503492304000005</v>
      </c>
    </row>
    <row r="1383" spans="2:6" hidden="1">
      <c r="B1383" s="15">
        <v>2006</v>
      </c>
      <c r="C1383" s="16">
        <v>7</v>
      </c>
      <c r="D1383" s="16" t="s">
        <v>46</v>
      </c>
      <c r="E1383" s="18">
        <v>18.099499999999999</v>
      </c>
      <c r="F1383" s="24">
        <f t="shared" si="29"/>
        <v>64.579099999999997</v>
      </c>
    </row>
    <row r="1384" spans="2:6" hidden="1">
      <c r="B1384" s="13">
        <v>2006</v>
      </c>
      <c r="C1384" s="14">
        <v>8</v>
      </c>
      <c r="D1384" s="14" t="s">
        <v>46</v>
      </c>
      <c r="E1384" s="19">
        <v>18.09837821</v>
      </c>
      <c r="F1384" s="24">
        <f t="shared" si="29"/>
        <v>64.57708077800001</v>
      </c>
    </row>
    <row r="1385" spans="2:6" hidden="1">
      <c r="B1385" s="15">
        <v>2006</v>
      </c>
      <c r="C1385" s="16">
        <v>9</v>
      </c>
      <c r="D1385" s="16" t="s">
        <v>46</v>
      </c>
      <c r="E1385" s="18">
        <v>13.04862179</v>
      </c>
      <c r="F1385" s="24">
        <f t="shared" si="29"/>
        <v>55.487519222000003</v>
      </c>
    </row>
    <row r="1386" spans="2:6" hidden="1">
      <c r="B1386" s="13">
        <v>2006</v>
      </c>
      <c r="C1386" s="14">
        <v>10</v>
      </c>
      <c r="D1386" s="14" t="s">
        <v>46</v>
      </c>
      <c r="E1386" s="19">
        <v>5.1983269229999998</v>
      </c>
      <c r="F1386" s="24">
        <f t="shared" si="29"/>
        <v>41.3569884614</v>
      </c>
    </row>
    <row r="1387" spans="2:6" hidden="1">
      <c r="B1387" s="15">
        <v>2006</v>
      </c>
      <c r="C1387" s="16">
        <v>11</v>
      </c>
      <c r="D1387" s="16" t="s">
        <v>46</v>
      </c>
      <c r="E1387" s="18">
        <v>-2.567487179</v>
      </c>
      <c r="F1387" s="24">
        <f t="shared" si="29"/>
        <v>27.378523077800001</v>
      </c>
    </row>
    <row r="1388" spans="2:6" hidden="1">
      <c r="B1388" s="13">
        <v>2006</v>
      </c>
      <c r="C1388" s="14">
        <v>12</v>
      </c>
      <c r="D1388" s="14" t="s">
        <v>46</v>
      </c>
      <c r="E1388" s="19">
        <v>-4.0452500000000002</v>
      </c>
      <c r="F1388" s="24">
        <f t="shared" si="29"/>
        <v>24.71855</v>
      </c>
    </row>
    <row r="1389" spans="2:6" hidden="1">
      <c r="B1389" s="15">
        <v>2007</v>
      </c>
      <c r="C1389" s="16">
        <v>1</v>
      </c>
      <c r="D1389" s="16" t="s">
        <v>46</v>
      </c>
      <c r="E1389" s="18">
        <v>-4.9465576919999998</v>
      </c>
      <c r="F1389" s="24">
        <f t="shared" si="29"/>
        <v>23.096196154399998</v>
      </c>
    </row>
    <row r="1390" spans="2:6" hidden="1">
      <c r="B1390" s="13">
        <v>2007</v>
      </c>
      <c r="C1390" s="14">
        <v>2</v>
      </c>
      <c r="D1390" s="14" t="s">
        <v>46</v>
      </c>
      <c r="E1390" s="19">
        <v>-11.65189103</v>
      </c>
      <c r="F1390" s="24">
        <f t="shared" si="29"/>
        <v>11.026596145999999</v>
      </c>
    </row>
    <row r="1391" spans="2:6" hidden="1">
      <c r="B1391" s="15">
        <v>2007</v>
      </c>
      <c r="C1391" s="16">
        <v>3</v>
      </c>
      <c r="D1391" s="16" t="s">
        <v>46</v>
      </c>
      <c r="E1391" s="18">
        <v>-1.0637435900000001</v>
      </c>
      <c r="F1391" s="24">
        <f t="shared" si="29"/>
        <v>30.085261538000001</v>
      </c>
    </row>
    <row r="1392" spans="2:6" hidden="1">
      <c r="B1392" s="13">
        <v>2007</v>
      </c>
      <c r="C1392" s="14">
        <v>4</v>
      </c>
      <c r="D1392" s="14" t="s">
        <v>46</v>
      </c>
      <c r="E1392" s="19">
        <v>5.3265256409999999</v>
      </c>
      <c r="F1392" s="24">
        <f t="shared" si="29"/>
        <v>41.587746153799998</v>
      </c>
    </row>
    <row r="1393" spans="2:6" hidden="1">
      <c r="B1393" s="15">
        <v>2007</v>
      </c>
      <c r="C1393" s="16">
        <v>5</v>
      </c>
      <c r="D1393" s="16" t="s">
        <v>46</v>
      </c>
      <c r="E1393" s="18">
        <v>13.530391030000001</v>
      </c>
      <c r="F1393" s="24">
        <f t="shared" si="29"/>
        <v>56.354703854</v>
      </c>
    </row>
    <row r="1394" spans="2:6" hidden="1">
      <c r="B1394" s="13">
        <v>2007</v>
      </c>
      <c r="C1394" s="14">
        <v>6</v>
      </c>
      <c r="D1394" s="14" t="s">
        <v>46</v>
      </c>
      <c r="E1394" s="19">
        <v>16.408397440000002</v>
      </c>
      <c r="F1394" s="24">
        <f t="shared" si="29"/>
        <v>61.535115392000009</v>
      </c>
    </row>
    <row r="1395" spans="2:6" hidden="1">
      <c r="B1395" s="15">
        <v>2007</v>
      </c>
      <c r="C1395" s="16">
        <v>7</v>
      </c>
      <c r="D1395" s="16" t="s">
        <v>46</v>
      </c>
      <c r="E1395" s="18">
        <v>19.835224360000002</v>
      </c>
      <c r="F1395" s="24">
        <f t="shared" si="29"/>
        <v>67.703403847999994</v>
      </c>
    </row>
    <row r="1396" spans="2:6" hidden="1">
      <c r="B1396" s="13">
        <v>2007</v>
      </c>
      <c r="C1396" s="14">
        <v>8</v>
      </c>
      <c r="D1396" s="14" t="s">
        <v>46</v>
      </c>
      <c r="E1396" s="19">
        <v>19.917025639999999</v>
      </c>
      <c r="F1396" s="24">
        <f t="shared" si="29"/>
        <v>67.850646151999996</v>
      </c>
    </row>
    <row r="1397" spans="2:6" hidden="1">
      <c r="B1397" s="15">
        <v>2007</v>
      </c>
      <c r="C1397" s="16">
        <v>9</v>
      </c>
      <c r="D1397" s="16" t="s">
        <v>46</v>
      </c>
      <c r="E1397" s="18">
        <v>12.88227564</v>
      </c>
      <c r="F1397" s="24">
        <f t="shared" si="29"/>
        <v>55.188096152</v>
      </c>
    </row>
    <row r="1398" spans="2:6" hidden="1">
      <c r="B1398" s="13">
        <v>2007</v>
      </c>
      <c r="C1398" s="14">
        <v>10</v>
      </c>
      <c r="D1398" s="14" t="s">
        <v>46</v>
      </c>
      <c r="E1398" s="19">
        <v>6.0727179490000003</v>
      </c>
      <c r="F1398" s="24">
        <f t="shared" si="29"/>
        <v>42.930892308200001</v>
      </c>
    </row>
    <row r="1399" spans="2:6" hidden="1">
      <c r="B1399" s="15">
        <v>2007</v>
      </c>
      <c r="C1399" s="16">
        <v>11</v>
      </c>
      <c r="D1399" s="16" t="s">
        <v>46</v>
      </c>
      <c r="E1399" s="18">
        <v>-3.6183076920000001</v>
      </c>
      <c r="F1399" s="24">
        <f t="shared" si="29"/>
        <v>25.487046154399998</v>
      </c>
    </row>
    <row r="1400" spans="2:6" hidden="1">
      <c r="B1400" s="13">
        <v>2007</v>
      </c>
      <c r="C1400" s="14">
        <v>12</v>
      </c>
      <c r="D1400" s="14" t="s">
        <v>46</v>
      </c>
      <c r="E1400" s="19">
        <v>-7.7980897440000003</v>
      </c>
      <c r="F1400" s="24">
        <f t="shared" si="29"/>
        <v>17.963438460799999</v>
      </c>
    </row>
    <row r="1401" spans="2:6" hidden="1">
      <c r="B1401" s="15">
        <v>2008</v>
      </c>
      <c r="C1401" s="16">
        <v>1</v>
      </c>
      <c r="D1401" s="16" t="s">
        <v>46</v>
      </c>
      <c r="E1401" s="18">
        <v>-11.960301279999999</v>
      </c>
      <c r="F1401" s="24">
        <f t="shared" si="29"/>
        <v>10.471457696000002</v>
      </c>
    </row>
    <row r="1402" spans="2:6" hidden="1">
      <c r="B1402" s="13">
        <v>2008</v>
      </c>
      <c r="C1402" s="14">
        <v>2</v>
      </c>
      <c r="D1402" s="14" t="s">
        <v>46</v>
      </c>
      <c r="E1402" s="19">
        <v>-6.9411923079999998</v>
      </c>
      <c r="F1402" s="24">
        <f t="shared" si="29"/>
        <v>19.505853845600001</v>
      </c>
    </row>
    <row r="1403" spans="2:6" hidden="1">
      <c r="B1403" s="15">
        <v>2008</v>
      </c>
      <c r="C1403" s="16">
        <v>3</v>
      </c>
      <c r="D1403" s="16" t="s">
        <v>46</v>
      </c>
      <c r="E1403" s="18">
        <v>0.447365385</v>
      </c>
      <c r="F1403" s="24">
        <f t="shared" si="29"/>
        <v>32.805257693000001</v>
      </c>
    </row>
    <row r="1404" spans="2:6" hidden="1">
      <c r="B1404" s="13">
        <v>2008</v>
      </c>
      <c r="C1404" s="14">
        <v>4</v>
      </c>
      <c r="D1404" s="14" t="s">
        <v>46</v>
      </c>
      <c r="E1404" s="19">
        <v>6.756262821</v>
      </c>
      <c r="F1404" s="24">
        <f t="shared" si="29"/>
        <v>44.161273077800004</v>
      </c>
    </row>
    <row r="1405" spans="2:6" hidden="1">
      <c r="B1405" s="15">
        <v>2008</v>
      </c>
      <c r="C1405" s="16">
        <v>5</v>
      </c>
      <c r="D1405" s="16" t="s">
        <v>46</v>
      </c>
      <c r="E1405" s="18">
        <v>11.27233333</v>
      </c>
      <c r="F1405" s="24">
        <f t="shared" si="29"/>
        <v>52.290199994000005</v>
      </c>
    </row>
    <row r="1406" spans="2:6" hidden="1">
      <c r="B1406" s="13">
        <v>2008</v>
      </c>
      <c r="C1406" s="14">
        <v>6</v>
      </c>
      <c r="D1406" s="14" t="s">
        <v>46</v>
      </c>
      <c r="E1406" s="19">
        <v>16.251294869999999</v>
      </c>
      <c r="F1406" s="24">
        <f t="shared" si="29"/>
        <v>61.252330766</v>
      </c>
    </row>
    <row r="1407" spans="2:6" hidden="1">
      <c r="B1407" s="15">
        <v>2008</v>
      </c>
      <c r="C1407" s="16">
        <v>7</v>
      </c>
      <c r="D1407" s="16" t="s">
        <v>46</v>
      </c>
      <c r="E1407" s="18">
        <v>19.833923080000002</v>
      </c>
      <c r="F1407" s="24">
        <f t="shared" si="29"/>
        <v>67.701061543999998</v>
      </c>
    </row>
    <row r="1408" spans="2:6" hidden="1">
      <c r="B1408" s="13">
        <v>2008</v>
      </c>
      <c r="C1408" s="14">
        <v>8</v>
      </c>
      <c r="D1408" s="14" t="s">
        <v>46</v>
      </c>
      <c r="E1408" s="19">
        <v>18.303871789999999</v>
      </c>
      <c r="F1408" s="24">
        <f t="shared" si="29"/>
        <v>64.946969222000007</v>
      </c>
    </row>
    <row r="1409" spans="2:6" hidden="1">
      <c r="B1409" s="15">
        <v>2008</v>
      </c>
      <c r="C1409" s="16">
        <v>9</v>
      </c>
      <c r="D1409" s="16" t="s">
        <v>46</v>
      </c>
      <c r="E1409" s="18">
        <v>10.96915385</v>
      </c>
      <c r="F1409" s="24">
        <f t="shared" si="29"/>
        <v>51.744476930000005</v>
      </c>
    </row>
    <row r="1410" spans="2:6" hidden="1">
      <c r="B1410" s="13">
        <v>2008</v>
      </c>
      <c r="C1410" s="14">
        <v>10</v>
      </c>
      <c r="D1410" s="14" t="s">
        <v>46</v>
      </c>
      <c r="E1410" s="19">
        <v>6.9619294869999999</v>
      </c>
      <c r="F1410" s="24">
        <f t="shared" ref="F1410:F1469" si="30">(E1410 * 1.8) + 32</f>
        <v>44.531473076600001</v>
      </c>
    </row>
    <row r="1411" spans="2:6" hidden="1">
      <c r="B1411" s="15">
        <v>2008</v>
      </c>
      <c r="C1411" s="16">
        <v>11</v>
      </c>
      <c r="D1411" s="16" t="s">
        <v>46</v>
      </c>
      <c r="E1411" s="18">
        <v>0.49285897400000001</v>
      </c>
      <c r="F1411" s="24">
        <f t="shared" si="30"/>
        <v>32.8871461532</v>
      </c>
    </row>
    <row r="1412" spans="2:6" hidden="1">
      <c r="B1412" s="13">
        <v>2008</v>
      </c>
      <c r="C1412" s="14">
        <v>12</v>
      </c>
      <c r="D1412" s="14" t="s">
        <v>46</v>
      </c>
      <c r="E1412" s="19">
        <v>-6.8485320510000003</v>
      </c>
      <c r="F1412" s="24">
        <f t="shared" si="30"/>
        <v>19.672642308199997</v>
      </c>
    </row>
    <row r="1413" spans="2:6" hidden="1">
      <c r="B1413" s="15">
        <v>2009</v>
      </c>
      <c r="C1413" s="16">
        <v>1</v>
      </c>
      <c r="D1413" s="16" t="s">
        <v>46</v>
      </c>
      <c r="E1413" s="18">
        <v>-10.533634620000001</v>
      </c>
      <c r="F1413" s="24">
        <f t="shared" si="30"/>
        <v>13.039457683999998</v>
      </c>
    </row>
    <row r="1414" spans="2:6" hidden="1">
      <c r="B1414" s="13">
        <v>2009</v>
      </c>
      <c r="C1414" s="14">
        <v>2</v>
      </c>
      <c r="D1414" s="14" t="s">
        <v>46</v>
      </c>
      <c r="E1414" s="19">
        <v>-9.2849935899999991</v>
      </c>
      <c r="F1414" s="24">
        <f t="shared" si="30"/>
        <v>15.287011538000002</v>
      </c>
    </row>
    <row r="1415" spans="2:6" hidden="1">
      <c r="B1415" s="15">
        <v>2009</v>
      </c>
      <c r="C1415" s="16">
        <v>3</v>
      </c>
      <c r="D1415" s="16" t="s">
        <v>46</v>
      </c>
      <c r="E1415" s="18">
        <v>-2.8292564100000002</v>
      </c>
      <c r="F1415" s="24">
        <f t="shared" si="30"/>
        <v>26.907338461999998</v>
      </c>
    </row>
    <row r="1416" spans="2:6" hidden="1">
      <c r="B1416" s="13">
        <v>2009</v>
      </c>
      <c r="C1416" s="14">
        <v>4</v>
      </c>
      <c r="D1416" s="14" t="s">
        <v>46</v>
      </c>
      <c r="E1416" s="19">
        <v>4.1369038460000001</v>
      </c>
      <c r="F1416" s="24">
        <f t="shared" si="30"/>
        <v>39.446426922800001</v>
      </c>
    </row>
    <row r="1417" spans="2:6" hidden="1">
      <c r="B1417" s="15">
        <v>2009</v>
      </c>
      <c r="C1417" s="16">
        <v>5</v>
      </c>
      <c r="D1417" s="16" t="s">
        <v>46</v>
      </c>
      <c r="E1417" s="18">
        <v>12.17197436</v>
      </c>
      <c r="F1417" s="24">
        <f t="shared" si="30"/>
        <v>53.909553848000002</v>
      </c>
    </row>
    <row r="1418" spans="2:6" hidden="1">
      <c r="B1418" s="13">
        <v>2009</v>
      </c>
      <c r="C1418" s="14">
        <v>6</v>
      </c>
      <c r="D1418" s="14" t="s">
        <v>46</v>
      </c>
      <c r="E1418" s="19">
        <v>17.393269230000001</v>
      </c>
      <c r="F1418" s="24">
        <f t="shared" si="30"/>
        <v>63.307884614000002</v>
      </c>
    </row>
    <row r="1419" spans="2:6" hidden="1">
      <c r="B1419" s="15">
        <v>2009</v>
      </c>
      <c r="C1419" s="16">
        <v>7</v>
      </c>
      <c r="D1419" s="16" t="s">
        <v>46</v>
      </c>
      <c r="E1419" s="18">
        <v>19.229147439999998</v>
      </c>
      <c r="F1419" s="24">
        <f t="shared" si="30"/>
        <v>66.61246539199999</v>
      </c>
    </row>
    <row r="1420" spans="2:6" hidden="1">
      <c r="B1420" s="13">
        <v>2009</v>
      </c>
      <c r="C1420" s="14">
        <v>8</v>
      </c>
      <c r="D1420" s="14" t="s">
        <v>46</v>
      </c>
      <c r="E1420" s="19">
        <v>16.647096149999999</v>
      </c>
      <c r="F1420" s="24">
        <f t="shared" si="30"/>
        <v>61.96477307</v>
      </c>
    </row>
    <row r="1421" spans="2:6" hidden="1">
      <c r="B1421" s="15">
        <v>2009</v>
      </c>
      <c r="C1421" s="16">
        <v>9</v>
      </c>
      <c r="D1421" s="16" t="s">
        <v>46</v>
      </c>
      <c r="E1421" s="18">
        <v>13.28075641</v>
      </c>
      <c r="F1421" s="24">
        <f t="shared" si="30"/>
        <v>55.905361538000001</v>
      </c>
    </row>
    <row r="1422" spans="2:6" hidden="1">
      <c r="B1422" s="13">
        <v>2009</v>
      </c>
      <c r="C1422" s="14">
        <v>10</v>
      </c>
      <c r="D1422" s="14" t="s">
        <v>46</v>
      </c>
      <c r="E1422" s="19">
        <v>5.601275641</v>
      </c>
      <c r="F1422" s="24">
        <f t="shared" si="30"/>
        <v>42.082296153800002</v>
      </c>
    </row>
    <row r="1423" spans="2:6" hidden="1">
      <c r="B1423" s="15">
        <v>2009</v>
      </c>
      <c r="C1423" s="16">
        <v>11</v>
      </c>
      <c r="D1423" s="16" t="s">
        <v>46</v>
      </c>
      <c r="E1423" s="18">
        <v>-1.708179487</v>
      </c>
      <c r="F1423" s="24">
        <f t="shared" si="30"/>
        <v>28.925276923399998</v>
      </c>
    </row>
    <row r="1424" spans="2:6" hidden="1">
      <c r="B1424" s="13">
        <v>2009</v>
      </c>
      <c r="C1424" s="14">
        <v>12</v>
      </c>
      <c r="D1424" s="14" t="s">
        <v>46</v>
      </c>
      <c r="E1424" s="19">
        <v>-10.704621789999999</v>
      </c>
      <c r="F1424" s="24">
        <f t="shared" si="30"/>
        <v>12.731680778000001</v>
      </c>
    </row>
    <row r="1425" spans="2:6" hidden="1">
      <c r="B1425" s="15">
        <v>2010</v>
      </c>
      <c r="C1425" s="16">
        <v>1</v>
      </c>
      <c r="D1425" s="16" t="s">
        <v>46</v>
      </c>
      <c r="E1425" s="18">
        <v>-16.446435900000001</v>
      </c>
      <c r="F1425" s="24">
        <f t="shared" si="30"/>
        <v>2.396415379999997</v>
      </c>
    </row>
    <row r="1426" spans="2:6" hidden="1">
      <c r="B1426" s="13">
        <v>2010</v>
      </c>
      <c r="C1426" s="14">
        <v>2</v>
      </c>
      <c r="D1426" s="14" t="s">
        <v>46</v>
      </c>
      <c r="E1426" s="19">
        <v>-12.453891029999999</v>
      </c>
      <c r="F1426" s="24">
        <f t="shared" si="30"/>
        <v>9.5829961459999993</v>
      </c>
    </row>
    <row r="1427" spans="2:6" hidden="1">
      <c r="B1427" s="15">
        <v>2010</v>
      </c>
      <c r="C1427" s="16">
        <v>3</v>
      </c>
      <c r="D1427" s="16" t="s">
        <v>46</v>
      </c>
      <c r="E1427" s="18">
        <v>-4.2702692310000003</v>
      </c>
      <c r="F1427" s="24">
        <f t="shared" si="30"/>
        <v>24.313515384199999</v>
      </c>
    </row>
    <row r="1428" spans="2:6" hidden="1">
      <c r="B1428" s="13">
        <v>2010</v>
      </c>
      <c r="C1428" s="14">
        <v>4</v>
      </c>
      <c r="D1428" s="14" t="s">
        <v>46</v>
      </c>
      <c r="E1428" s="19">
        <v>5.475762821</v>
      </c>
      <c r="F1428" s="24">
        <f t="shared" si="30"/>
        <v>41.856373077800001</v>
      </c>
    </row>
    <row r="1429" spans="2:6" hidden="1">
      <c r="B1429" s="15">
        <v>2010</v>
      </c>
      <c r="C1429" s="16">
        <v>5</v>
      </c>
      <c r="D1429" s="16" t="s">
        <v>46</v>
      </c>
      <c r="E1429" s="18">
        <v>14.00369231</v>
      </c>
      <c r="F1429" s="24">
        <f t="shared" si="30"/>
        <v>57.206646157999998</v>
      </c>
    </row>
    <row r="1430" spans="2:6" hidden="1">
      <c r="B1430" s="13">
        <v>2010</v>
      </c>
      <c r="C1430" s="14">
        <v>6</v>
      </c>
      <c r="D1430" s="14" t="s">
        <v>46</v>
      </c>
      <c r="E1430" s="19">
        <v>18.87380769</v>
      </c>
      <c r="F1430" s="24">
        <f t="shared" si="30"/>
        <v>65.972853842000006</v>
      </c>
    </row>
    <row r="1431" spans="2:6" hidden="1">
      <c r="B1431" s="15">
        <v>2010</v>
      </c>
      <c r="C1431" s="16">
        <v>7</v>
      </c>
      <c r="D1431" s="16" t="s">
        <v>46</v>
      </c>
      <c r="E1431" s="18">
        <v>22.400916670000001</v>
      </c>
      <c r="F1431" s="24">
        <f t="shared" si="30"/>
        <v>72.321650005999999</v>
      </c>
    </row>
    <row r="1432" spans="2:6" hidden="1">
      <c r="B1432" s="13">
        <v>2010</v>
      </c>
      <c r="C1432" s="14">
        <v>8</v>
      </c>
      <c r="D1432" s="14" t="s">
        <v>46</v>
      </c>
      <c r="E1432" s="19">
        <v>20.485083329999998</v>
      </c>
      <c r="F1432" s="24">
        <f t="shared" si="30"/>
        <v>68.873149993999988</v>
      </c>
    </row>
    <row r="1433" spans="2:6" hidden="1">
      <c r="B1433" s="15">
        <v>2010</v>
      </c>
      <c r="C1433" s="16">
        <v>9</v>
      </c>
      <c r="D1433" s="16" t="s">
        <v>46</v>
      </c>
      <c r="E1433" s="18">
        <v>12.67387179</v>
      </c>
      <c r="F1433" s="24">
        <f t="shared" si="30"/>
        <v>54.812969222</v>
      </c>
    </row>
    <row r="1434" spans="2:6" hidden="1">
      <c r="B1434" s="13">
        <v>2010</v>
      </c>
      <c r="C1434" s="14">
        <v>10</v>
      </c>
      <c r="D1434" s="14" t="s">
        <v>46</v>
      </c>
      <c r="E1434" s="19">
        <v>4.2046538460000003</v>
      </c>
      <c r="F1434" s="24">
        <f t="shared" si="30"/>
        <v>39.568376922799999</v>
      </c>
    </row>
    <row r="1435" spans="2:6" hidden="1">
      <c r="B1435" s="15">
        <v>2010</v>
      </c>
      <c r="C1435" s="16">
        <v>11</v>
      </c>
      <c r="D1435" s="16" t="s">
        <v>46</v>
      </c>
      <c r="E1435" s="18">
        <v>0.54723076900000001</v>
      </c>
      <c r="F1435" s="24">
        <f t="shared" si="30"/>
        <v>32.985015384199997</v>
      </c>
    </row>
    <row r="1436" spans="2:6" hidden="1">
      <c r="B1436" s="13">
        <v>2010</v>
      </c>
      <c r="C1436" s="14">
        <v>12</v>
      </c>
      <c r="D1436" s="14" t="s">
        <v>46</v>
      </c>
      <c r="E1436" s="19">
        <v>-9.814153846</v>
      </c>
      <c r="F1436" s="24">
        <f t="shared" si="30"/>
        <v>14.3345230772</v>
      </c>
    </row>
    <row r="1437" spans="2:6" hidden="1">
      <c r="B1437" s="15">
        <v>2011</v>
      </c>
      <c r="C1437" s="16">
        <v>1</v>
      </c>
      <c r="D1437" s="16" t="s">
        <v>46</v>
      </c>
      <c r="E1437" s="18">
        <v>-12.56312179</v>
      </c>
      <c r="F1437" s="24">
        <f t="shared" si="30"/>
        <v>9.3863807779999995</v>
      </c>
    </row>
    <row r="1438" spans="2:6" hidden="1">
      <c r="B1438" s="13">
        <v>2011</v>
      </c>
      <c r="C1438" s="14">
        <v>2</v>
      </c>
      <c r="D1438" s="14" t="s">
        <v>46</v>
      </c>
      <c r="E1438" s="19">
        <v>-13.4495641</v>
      </c>
      <c r="F1438" s="24">
        <f t="shared" si="30"/>
        <v>7.7907846200000002</v>
      </c>
    </row>
    <row r="1439" spans="2:6" hidden="1">
      <c r="B1439" s="15">
        <v>2011</v>
      </c>
      <c r="C1439" s="16">
        <v>3</v>
      </c>
      <c r="D1439" s="16" t="s">
        <v>46</v>
      </c>
      <c r="E1439" s="18">
        <v>-4.3428782049999999</v>
      </c>
      <c r="F1439" s="24">
        <f t="shared" si="30"/>
        <v>24.182819231</v>
      </c>
    </row>
    <row r="1440" spans="2:6" hidden="1">
      <c r="B1440" s="13">
        <v>2011</v>
      </c>
      <c r="C1440" s="14">
        <v>4</v>
      </c>
      <c r="D1440" s="14" t="s">
        <v>46</v>
      </c>
      <c r="E1440" s="19">
        <v>5.2543269229999998</v>
      </c>
      <c r="F1440" s="24">
        <f t="shared" si="30"/>
        <v>41.4577884614</v>
      </c>
    </row>
    <row r="1441" spans="2:6" hidden="1">
      <c r="B1441" s="15">
        <v>2011</v>
      </c>
      <c r="C1441" s="16">
        <v>5</v>
      </c>
      <c r="D1441" s="16" t="s">
        <v>46</v>
      </c>
      <c r="E1441" s="18">
        <v>12.8093141</v>
      </c>
      <c r="F1441" s="24">
        <f t="shared" si="30"/>
        <v>55.056765380000002</v>
      </c>
    </row>
    <row r="1442" spans="2:6" hidden="1">
      <c r="B1442" s="13">
        <v>2011</v>
      </c>
      <c r="C1442" s="14">
        <v>6</v>
      </c>
      <c r="D1442" s="14" t="s">
        <v>46</v>
      </c>
      <c r="E1442" s="19">
        <v>17.824743590000001</v>
      </c>
      <c r="F1442" s="24">
        <f t="shared" si="30"/>
        <v>64.084538462000012</v>
      </c>
    </row>
    <row r="1443" spans="2:6" hidden="1">
      <c r="B1443" s="15">
        <v>2011</v>
      </c>
      <c r="C1443" s="16">
        <v>7</v>
      </c>
      <c r="D1443" s="16" t="s">
        <v>46</v>
      </c>
      <c r="E1443" s="18">
        <v>21.17283333</v>
      </c>
      <c r="F1443" s="24">
        <f t="shared" si="30"/>
        <v>70.111099994</v>
      </c>
    </row>
    <row r="1444" spans="2:6" hidden="1">
      <c r="B1444" s="13">
        <v>2011</v>
      </c>
      <c r="C1444" s="14">
        <v>8</v>
      </c>
      <c r="D1444" s="14" t="s">
        <v>46</v>
      </c>
      <c r="E1444" s="19">
        <v>17.693942310000001</v>
      </c>
      <c r="F1444" s="24">
        <f t="shared" si="30"/>
        <v>63.849096158000002</v>
      </c>
    </row>
    <row r="1445" spans="2:6" hidden="1">
      <c r="B1445" s="15">
        <v>2011</v>
      </c>
      <c r="C1445" s="16">
        <v>9</v>
      </c>
      <c r="D1445" s="16" t="s">
        <v>46</v>
      </c>
      <c r="E1445" s="18">
        <v>12.39294231</v>
      </c>
      <c r="F1445" s="24">
        <f t="shared" si="30"/>
        <v>54.307296158</v>
      </c>
    </row>
    <row r="1446" spans="2:6" hidden="1">
      <c r="B1446" s="13">
        <v>2011</v>
      </c>
      <c r="C1446" s="14">
        <v>10</v>
      </c>
      <c r="D1446" s="14" t="s">
        <v>46</v>
      </c>
      <c r="E1446" s="19">
        <v>6.0288525640000001</v>
      </c>
      <c r="F1446" s="24">
        <f t="shared" si="30"/>
        <v>42.851934615200001</v>
      </c>
    </row>
    <row r="1447" spans="2:6" hidden="1">
      <c r="B1447" s="15">
        <v>2011</v>
      </c>
      <c r="C1447" s="16">
        <v>11</v>
      </c>
      <c r="D1447" s="16" t="s">
        <v>46</v>
      </c>
      <c r="E1447" s="18">
        <v>-4.1589038460000003</v>
      </c>
      <c r="F1447" s="24">
        <f t="shared" si="30"/>
        <v>24.513973077199999</v>
      </c>
    </row>
    <row r="1448" spans="2:6" hidden="1">
      <c r="B1448" s="13">
        <v>2011</v>
      </c>
      <c r="C1448" s="14">
        <v>12</v>
      </c>
      <c r="D1448" s="14" t="s">
        <v>46</v>
      </c>
      <c r="E1448" s="19">
        <v>-6.0266282049999997</v>
      </c>
      <c r="F1448" s="24">
        <f t="shared" si="30"/>
        <v>21.152069230999999</v>
      </c>
    </row>
    <row r="1449" spans="2:6" hidden="1">
      <c r="B1449" s="15">
        <v>2012</v>
      </c>
      <c r="C1449" s="16">
        <v>1</v>
      </c>
      <c r="D1449" s="16" t="s">
        <v>46</v>
      </c>
      <c r="E1449" s="18">
        <v>-11.70322436</v>
      </c>
      <c r="F1449" s="24">
        <f t="shared" si="30"/>
        <v>10.934196151999998</v>
      </c>
    </row>
    <row r="1450" spans="2:6" hidden="1">
      <c r="B1450" s="13">
        <v>2012</v>
      </c>
      <c r="C1450" s="14">
        <v>2</v>
      </c>
      <c r="D1450" s="14" t="s">
        <v>46</v>
      </c>
      <c r="E1450" s="19">
        <v>-14.191166669999999</v>
      </c>
      <c r="F1450" s="24">
        <f t="shared" si="30"/>
        <v>6.4558999939999993</v>
      </c>
    </row>
    <row r="1451" spans="2:6" hidden="1">
      <c r="B1451" s="15">
        <v>2012</v>
      </c>
      <c r="C1451" s="16">
        <v>3</v>
      </c>
      <c r="D1451" s="16" t="s">
        <v>46</v>
      </c>
      <c r="E1451" s="18">
        <v>-4.7038461539999998</v>
      </c>
      <c r="F1451" s="24">
        <f t="shared" si="30"/>
        <v>23.533076922799999</v>
      </c>
    </row>
    <row r="1452" spans="2:6" hidden="1">
      <c r="B1452" s="13">
        <v>2012</v>
      </c>
      <c r="C1452" s="14">
        <v>4</v>
      </c>
      <c r="D1452" s="14" t="s">
        <v>46</v>
      </c>
      <c r="E1452" s="19">
        <v>7.8917307689999996</v>
      </c>
      <c r="F1452" s="24">
        <f t="shared" si="30"/>
        <v>46.205115384199999</v>
      </c>
    </row>
    <row r="1453" spans="2:6" hidden="1">
      <c r="B1453" s="15">
        <v>2012</v>
      </c>
      <c r="C1453" s="16">
        <v>5</v>
      </c>
      <c r="D1453" s="16" t="s">
        <v>46</v>
      </c>
      <c r="E1453" s="18">
        <v>14.017307690000001</v>
      </c>
      <c r="F1453" s="24">
        <f t="shared" si="30"/>
        <v>57.231153841999998</v>
      </c>
    </row>
    <row r="1454" spans="2:6" hidden="1">
      <c r="B1454" s="13">
        <v>2012</v>
      </c>
      <c r="C1454" s="14">
        <v>6</v>
      </c>
      <c r="D1454" s="14" t="s">
        <v>46</v>
      </c>
      <c r="E1454" s="19">
        <v>18.444198719999999</v>
      </c>
      <c r="F1454" s="24">
        <f t="shared" si="30"/>
        <v>65.199557695999999</v>
      </c>
    </row>
    <row r="1455" spans="2:6" hidden="1">
      <c r="B1455" s="15">
        <v>2012</v>
      </c>
      <c r="C1455" s="16">
        <v>7</v>
      </c>
      <c r="D1455" s="16" t="s">
        <v>46</v>
      </c>
      <c r="E1455" s="18">
        <v>20.53964744</v>
      </c>
      <c r="F1455" s="24">
        <f t="shared" si="30"/>
        <v>68.971365391999996</v>
      </c>
    </row>
    <row r="1456" spans="2:6" hidden="1">
      <c r="B1456" s="13">
        <v>2012</v>
      </c>
      <c r="C1456" s="14">
        <v>8</v>
      </c>
      <c r="D1456" s="14" t="s">
        <v>46</v>
      </c>
      <c r="E1456" s="19">
        <v>18.41558333</v>
      </c>
      <c r="F1456" s="24">
        <f t="shared" si="30"/>
        <v>65.148049994000004</v>
      </c>
    </row>
    <row r="1457" spans="1:26" hidden="1">
      <c r="B1457" s="15">
        <v>2012</v>
      </c>
      <c r="C1457" s="16">
        <v>9</v>
      </c>
      <c r="D1457" s="16" t="s">
        <v>46</v>
      </c>
      <c r="E1457" s="18">
        <v>13.0251859</v>
      </c>
      <c r="F1457" s="24">
        <f t="shared" si="30"/>
        <v>55.445334619999997</v>
      </c>
    </row>
    <row r="1458" spans="1:26" hidden="1">
      <c r="B1458" s="13">
        <v>2012</v>
      </c>
      <c r="C1458" s="14">
        <v>10</v>
      </c>
      <c r="D1458" s="14" t="s">
        <v>46</v>
      </c>
      <c r="E1458" s="19">
        <v>6.1600641029999998</v>
      </c>
      <c r="F1458" s="24">
        <f t="shared" si="30"/>
        <v>43.088115385400002</v>
      </c>
    </row>
    <row r="1459" spans="1:26" hidden="1">
      <c r="B1459" s="15">
        <v>2012</v>
      </c>
      <c r="C1459" s="16">
        <v>11</v>
      </c>
      <c r="D1459" s="16" t="s">
        <v>46</v>
      </c>
      <c r="E1459" s="18">
        <v>-1.250115385</v>
      </c>
      <c r="F1459" s="24">
        <f t="shared" si="30"/>
        <v>29.749792307</v>
      </c>
    </row>
    <row r="1460" spans="1:26" hidden="1">
      <c r="B1460" s="13">
        <v>2012</v>
      </c>
      <c r="C1460" s="14">
        <v>12</v>
      </c>
      <c r="D1460" s="14" t="s">
        <v>46</v>
      </c>
      <c r="E1460" s="19">
        <v>-12.63158333</v>
      </c>
      <c r="F1460" s="24">
        <f t="shared" si="30"/>
        <v>9.263150006</v>
      </c>
    </row>
    <row r="1461" spans="1:26" hidden="1">
      <c r="B1461" s="15">
        <v>2013</v>
      </c>
      <c r="C1461" s="16">
        <v>1</v>
      </c>
      <c r="D1461" s="16" t="s">
        <v>46</v>
      </c>
      <c r="E1461" s="18">
        <v>-11.65052564</v>
      </c>
      <c r="F1461" s="24">
        <f t="shared" si="30"/>
        <v>11.029053848</v>
      </c>
    </row>
    <row r="1462" spans="1:26" hidden="1">
      <c r="B1462" s="13">
        <v>2013</v>
      </c>
      <c r="C1462" s="14">
        <v>2</v>
      </c>
      <c r="D1462" s="14" t="s">
        <v>46</v>
      </c>
      <c r="E1462" s="19">
        <v>-7.9904807690000004</v>
      </c>
      <c r="F1462" s="24">
        <f t="shared" si="30"/>
        <v>17.617134615799998</v>
      </c>
    </row>
    <row r="1463" spans="1:26" hidden="1">
      <c r="B1463" s="15">
        <v>2013</v>
      </c>
      <c r="C1463" s="16">
        <v>3</v>
      </c>
      <c r="D1463" s="16" t="s">
        <v>46</v>
      </c>
      <c r="E1463" s="18">
        <v>-6.6298782049999998</v>
      </c>
      <c r="F1463" s="24">
        <f t="shared" si="30"/>
        <v>20.066219230999998</v>
      </c>
    </row>
    <row r="1464" spans="1:26" hidden="1">
      <c r="B1464" s="13">
        <v>2013</v>
      </c>
      <c r="C1464" s="14">
        <v>4</v>
      </c>
      <c r="D1464" s="14" t="s">
        <v>46</v>
      </c>
      <c r="E1464" s="19">
        <v>5.2141217949999996</v>
      </c>
      <c r="F1464" s="24">
        <f t="shared" si="30"/>
        <v>41.385419231</v>
      </c>
    </row>
    <row r="1465" spans="1:26" hidden="1">
      <c r="B1465" s="15">
        <v>2013</v>
      </c>
      <c r="C1465" s="16">
        <v>5</v>
      </c>
      <c r="D1465" s="16" t="s">
        <v>46</v>
      </c>
      <c r="E1465" s="18">
        <v>13.672333330000001</v>
      </c>
      <c r="F1465" s="24">
        <f t="shared" si="30"/>
        <v>56.610199993999998</v>
      </c>
    </row>
    <row r="1466" spans="1:26" hidden="1">
      <c r="B1466" s="13">
        <v>2013</v>
      </c>
      <c r="C1466" s="14">
        <v>6</v>
      </c>
      <c r="D1466" s="14" t="s">
        <v>46</v>
      </c>
      <c r="E1466" s="19">
        <v>18.07939103</v>
      </c>
      <c r="F1466" s="24">
        <f t="shared" si="30"/>
        <v>64.542903854000002</v>
      </c>
    </row>
    <row r="1467" spans="1:26" hidden="1">
      <c r="B1467" s="15">
        <v>2013</v>
      </c>
      <c r="C1467" s="16">
        <v>7</v>
      </c>
      <c r="D1467" s="16" t="s">
        <v>46</v>
      </c>
      <c r="E1467" s="18">
        <v>19.18785256</v>
      </c>
      <c r="F1467" s="24">
        <f t="shared" si="30"/>
        <v>66.538134608000007</v>
      </c>
    </row>
    <row r="1468" spans="1:26" hidden="1">
      <c r="B1468" s="13">
        <v>2013</v>
      </c>
      <c r="C1468" s="14">
        <v>8</v>
      </c>
      <c r="D1468" s="14" t="s">
        <v>46</v>
      </c>
      <c r="E1468" s="19">
        <v>18.115961540000001</v>
      </c>
      <c r="F1468" s="24">
        <f t="shared" si="30"/>
        <v>64.608730772000001</v>
      </c>
    </row>
    <row r="1469" spans="1:26">
      <c r="A1469" s="29">
        <f>DATE(B1469,C1469,1)</f>
        <v>36557</v>
      </c>
      <c r="B1469" s="15">
        <v>2000</v>
      </c>
      <c r="C1469" s="16">
        <v>2</v>
      </c>
      <c r="D1469" s="16" t="s">
        <v>10</v>
      </c>
      <c r="E1469" s="18">
        <v>-5.1408399999999999</v>
      </c>
      <c r="F1469" s="24">
        <f t="shared" si="30"/>
        <v>22.746487999999999</v>
      </c>
      <c r="G1469">
        <v>1.2</v>
      </c>
      <c r="H1469" s="3">
        <v>1.25</v>
      </c>
      <c r="I1469" s="5">
        <f ca="1">_xlfn.NORM.INV(RAND(),LookupTables!$I$2,LookupTables!$I$3)</f>
        <v>-34.372642942574373</v>
      </c>
      <c r="J1469" s="6">
        <f ca="1">IF(AND(C1469&gt;=3,C1469&lt;=8),0,MAX(0,(100-F1469)*LookupTables!$I$4)*G1469*H1469+I1469)</f>
        <v>545.02869705742569</v>
      </c>
      <c r="K1469" s="25">
        <f ca="1">ROUND(MAX(0,(F1469-50)*LookupTables!$I$5*G1469*H1469+I1469),0)</f>
        <v>0</v>
      </c>
      <c r="L1469" s="26">
        <f t="shared" ref="L1469:L1500" ca="1" si="31">SUM(J1469:K1469)</f>
        <v>545.02869705742569</v>
      </c>
      <c r="M1469" s="27">
        <f ca="1">MAX(0,L1469*(1+_xlfn.NORM.INV(RAND(),LookupTables!$I$6,0.08)))</f>
        <v>565.58503232264638</v>
      </c>
      <c r="N1469" s="28">
        <f t="shared" ref="N1469:N1500" ca="1" si="32">MIN(M1469,L1469)</f>
        <v>545.02869705742569</v>
      </c>
      <c r="O1469" s="27">
        <f t="shared" ref="O1469:O1500" ca="1" si="33">MAX(N1469-M1469,0)</f>
        <v>0</v>
      </c>
      <c r="P1469" s="27">
        <f t="shared" ref="P1469:P1500" ca="1" si="34">MAX(M1469-N1469,0)</f>
        <v>20.556335265220696</v>
      </c>
      <c r="R1469" s="29">
        <f>DATE(2013,1,1)</f>
        <v>41275</v>
      </c>
      <c r="S1469" s="23">
        <f ca="1">ROUND(_xlfn.FORECAST.ETS(S1469,$E$1469:$E$1632,$A$1469:$A$1632,12),3)</f>
        <v>0</v>
      </c>
      <c r="T1469" s="23" t="e">
        <f>MAX(0,_xlfn.FORECAST.ETS(S1470,$J$1469:$J$1632,$A$1469:$A$1632,12))</f>
        <v>#N/A</v>
      </c>
      <c r="U1469" s="33">
        <f ca="1">MAX(0,_xlfn.FORECAST.ETS(S1469,$K$1469:$K$1632,$A$1469:$A$1632,12))</f>
        <v>0</v>
      </c>
      <c r="V1469" s="33"/>
      <c r="W1469" s="33"/>
      <c r="X1469" s="33"/>
      <c r="Y1469" s="33"/>
      <c r="Z1469" s="33"/>
    </row>
    <row r="1470" spans="1:26">
      <c r="A1470" s="29">
        <f t="shared" ref="A1470:A1533" si="35">DATE(B1470,C1470,1)</f>
        <v>36586</v>
      </c>
      <c r="B1470" s="13">
        <v>2000</v>
      </c>
      <c r="C1470" s="14">
        <v>3</v>
      </c>
      <c r="D1470" s="14" t="s">
        <v>10</v>
      </c>
      <c r="E1470" s="19">
        <v>1.5134000000000001</v>
      </c>
      <c r="F1470" s="24">
        <f t="shared" ref="F1470:F1533" si="36">(E1470 * 1.8) + 32</f>
        <v>34.724119999999999</v>
      </c>
      <c r="G1470">
        <v>1.2</v>
      </c>
      <c r="H1470" s="3">
        <v>0.8</v>
      </c>
      <c r="I1470" s="5">
        <f ca="1">_xlfn.NORM.INV(RAND(),LookupTables!$I$2,LookupTables!$I$3)</f>
        <v>14.317454326212998</v>
      </c>
      <c r="J1470" s="6">
        <f>IF(AND(C1470&gt;=3,C1470&lt;=8),0,MAX(0,(100-F1470)*LookupTables!$I$4)*G1470*H1470+I1470)</f>
        <v>0</v>
      </c>
      <c r="K1470" s="25">
        <f ca="1">ROUND(MAX(0,(F1470-50)*LookupTables!$I$5*G1470*H1470+I1470),0)</f>
        <v>0</v>
      </c>
      <c r="L1470" s="26">
        <f t="shared" ca="1" si="31"/>
        <v>0</v>
      </c>
      <c r="M1470" s="27">
        <f ca="1">MAX(0,L1470*(1+_xlfn.NORM.INV(RAND(),LookupTables!$I$6,0.08)))</f>
        <v>0</v>
      </c>
      <c r="N1470" s="28">
        <f t="shared" ca="1" si="32"/>
        <v>0</v>
      </c>
      <c r="O1470" s="27">
        <f t="shared" ca="1" si="33"/>
        <v>0</v>
      </c>
      <c r="P1470" s="27">
        <f t="shared" ca="1" si="34"/>
        <v>0</v>
      </c>
      <c r="R1470" s="29">
        <f>EDATE(R1469,1)</f>
        <v>41306</v>
      </c>
      <c r="S1470" s="29"/>
      <c r="U1470" s="33"/>
      <c r="V1470" s="33"/>
      <c r="W1470" s="33"/>
      <c r="X1470" s="33"/>
      <c r="Y1470" s="33"/>
      <c r="Z1470" s="33"/>
    </row>
    <row r="1471" spans="1:26">
      <c r="A1471" s="29">
        <f t="shared" si="35"/>
        <v>36617</v>
      </c>
      <c r="B1471" s="15">
        <v>2000</v>
      </c>
      <c r="C1471" s="16">
        <v>4</v>
      </c>
      <c r="D1471" s="16" t="s">
        <v>10</v>
      </c>
      <c r="E1471" s="18">
        <v>4.9234400000000003</v>
      </c>
      <c r="F1471" s="24">
        <f t="shared" si="36"/>
        <v>40.862192</v>
      </c>
      <c r="G1471">
        <v>1.2</v>
      </c>
      <c r="H1471" s="3">
        <v>0.7</v>
      </c>
      <c r="I1471" s="5">
        <f ca="1">_xlfn.NORM.INV(RAND(),LookupTables!$I$2,LookupTables!$I$3)</f>
        <v>-52.222143338476414</v>
      </c>
      <c r="J1471" s="6">
        <f>IF(AND(C1471&gt;=3,C1471&lt;=8),0,MAX(0,(100-F1471)*LookupTables!$I$4)*G1471*H1471+I1471)</f>
        <v>0</v>
      </c>
      <c r="K1471" s="25">
        <f ca="1">ROUND(MAX(0,(F1471-50)*LookupTables!$I$5*G1471*H1471+I1471),0)</f>
        <v>0</v>
      </c>
      <c r="L1471" s="26">
        <f t="shared" ca="1" si="31"/>
        <v>0</v>
      </c>
      <c r="M1471" s="27">
        <f ca="1">MAX(0,L1471*(1+_xlfn.NORM.INV(RAND(),LookupTables!$I$6,0.08)))</f>
        <v>0</v>
      </c>
      <c r="N1471" s="28">
        <f t="shared" ca="1" si="32"/>
        <v>0</v>
      </c>
      <c r="O1471" s="27">
        <f t="shared" ca="1" si="33"/>
        <v>0</v>
      </c>
      <c r="P1471" s="27">
        <f t="shared" ca="1" si="34"/>
        <v>0</v>
      </c>
      <c r="R1471" s="29">
        <f t="shared" ref="R1471:R1534" si="37">EDATE(R1470,1)</f>
        <v>41334</v>
      </c>
      <c r="S1471" s="29"/>
      <c r="U1471" s="33"/>
      <c r="V1471" s="33"/>
      <c r="W1471" s="33"/>
      <c r="X1471" s="33"/>
      <c r="Y1471" s="33"/>
      <c r="Z1471" s="33"/>
    </row>
    <row r="1472" spans="1:26">
      <c r="A1472" s="29">
        <f t="shared" si="35"/>
        <v>36647</v>
      </c>
      <c r="B1472" s="13">
        <v>2000</v>
      </c>
      <c r="C1472" s="14">
        <v>5</v>
      </c>
      <c r="D1472" s="14" t="s">
        <v>10</v>
      </c>
      <c r="E1472" s="19">
        <v>11.29096</v>
      </c>
      <c r="F1472" s="24">
        <f t="shared" si="36"/>
        <v>52.323728000000003</v>
      </c>
      <c r="G1472">
        <v>1.2</v>
      </c>
      <c r="H1472" s="3">
        <v>0.75</v>
      </c>
      <c r="I1472" s="5">
        <f ca="1">_xlfn.NORM.INV(RAND(),LookupTables!$I$2,LookupTables!$I$3)</f>
        <v>100.4722961949293</v>
      </c>
      <c r="J1472" s="6">
        <f>IF(AND(C1472&gt;=3,C1472&lt;=8),0,MAX(0,(100-F1472)*LookupTables!$I$4)*G1472*H1472+I1472)</f>
        <v>0</v>
      </c>
      <c r="K1472" s="25">
        <f ca="1">ROUND(MAX(0,(F1472-50)*LookupTables!$I$5*G1472*H1472+I1472),0)</f>
        <v>111</v>
      </c>
      <c r="L1472" s="26">
        <f t="shared" ca="1" si="31"/>
        <v>111</v>
      </c>
      <c r="M1472" s="27">
        <f ca="1">MAX(0,L1472*(1+_xlfn.NORM.INV(RAND(),LookupTables!$I$6,0.08)))</f>
        <v>116.28132149674171</v>
      </c>
      <c r="N1472" s="28">
        <f t="shared" ca="1" si="32"/>
        <v>111</v>
      </c>
      <c r="O1472" s="27">
        <f t="shared" ca="1" si="33"/>
        <v>0</v>
      </c>
      <c r="P1472" s="27">
        <f t="shared" ca="1" si="34"/>
        <v>5.281321496741711</v>
      </c>
      <c r="R1472" s="29">
        <f t="shared" si="37"/>
        <v>41365</v>
      </c>
      <c r="S1472" s="29"/>
      <c r="U1472" s="33"/>
      <c r="V1472" s="33"/>
      <c r="W1472" s="33"/>
      <c r="X1472" s="33"/>
      <c r="Y1472" s="33"/>
      <c r="Z1472" s="33"/>
    </row>
    <row r="1473" spans="1:26">
      <c r="A1473" s="29">
        <f t="shared" si="35"/>
        <v>36678</v>
      </c>
      <c r="B1473" s="15">
        <v>2000</v>
      </c>
      <c r="C1473" s="16">
        <v>6</v>
      </c>
      <c r="D1473" s="16" t="s">
        <v>10</v>
      </c>
      <c r="E1473" s="18">
        <v>15.31016</v>
      </c>
      <c r="F1473" s="24">
        <f t="shared" si="36"/>
        <v>59.558288000000005</v>
      </c>
      <c r="G1473">
        <v>1.2</v>
      </c>
      <c r="H1473" s="3">
        <v>1.2</v>
      </c>
      <c r="I1473" s="5">
        <f ca="1">_xlfn.NORM.INV(RAND(),LookupTables!$I$2,LookupTables!$I$3)</f>
        <v>13.222051484029604</v>
      </c>
      <c r="J1473" s="6">
        <f>IF(AND(C1473&gt;=3,C1473&lt;=8),0,MAX(0,(100-F1473)*LookupTables!$I$4)*G1473*H1473+I1473)</f>
        <v>0</v>
      </c>
      <c r="K1473" s="25">
        <f ca="1">ROUND(MAX(0,(F1473-50)*LookupTables!$I$5*G1473*H1473+I1473),0)</f>
        <v>82</v>
      </c>
      <c r="L1473" s="26">
        <f t="shared" ca="1" si="31"/>
        <v>82</v>
      </c>
      <c r="M1473" s="27">
        <f ca="1">MAX(0,L1473*(1+_xlfn.NORM.INV(RAND(),LookupTables!$I$6,0.08)))</f>
        <v>86.263484755087418</v>
      </c>
      <c r="N1473" s="28">
        <f t="shared" ca="1" si="32"/>
        <v>82</v>
      </c>
      <c r="O1473" s="27">
        <f t="shared" ca="1" si="33"/>
        <v>0</v>
      </c>
      <c r="P1473" s="27">
        <f t="shared" ca="1" si="34"/>
        <v>4.2634847550874184</v>
      </c>
      <c r="R1473" s="29">
        <f t="shared" si="37"/>
        <v>41395</v>
      </c>
      <c r="S1473" s="29"/>
      <c r="U1473" s="33"/>
      <c r="V1473" s="33"/>
      <c r="W1473" s="33"/>
      <c r="X1473" s="33"/>
      <c r="Y1473" s="33"/>
      <c r="Z1473" s="33"/>
    </row>
    <row r="1474" spans="1:26">
      <c r="A1474" s="29">
        <f t="shared" si="35"/>
        <v>36708</v>
      </c>
      <c r="B1474" s="13">
        <v>2000</v>
      </c>
      <c r="C1474" s="14">
        <v>7</v>
      </c>
      <c r="D1474" s="14" t="s">
        <v>10</v>
      </c>
      <c r="E1474" s="19">
        <v>17.780560000000001</v>
      </c>
      <c r="F1474" s="24">
        <f t="shared" si="36"/>
        <v>64.005008000000004</v>
      </c>
      <c r="G1474">
        <v>1.2</v>
      </c>
      <c r="H1474" s="3">
        <v>1.35</v>
      </c>
      <c r="I1474" s="5">
        <f ca="1">_xlfn.NORM.INV(RAND(),LookupTables!$I$2,LookupTables!$I$3)</f>
        <v>-73.09236281456333</v>
      </c>
      <c r="J1474" s="6">
        <f>IF(AND(C1474&gt;=3,C1474&lt;=8),0,MAX(0,(100-F1474)*LookupTables!$I$4)*G1474*H1474+I1474)</f>
        <v>0</v>
      </c>
      <c r="K1474" s="25">
        <f ca="1">ROUND(MAX(0,(F1474-50)*LookupTables!$I$5*G1474*H1474+I1474),0)</f>
        <v>40</v>
      </c>
      <c r="L1474" s="26">
        <f t="shared" ca="1" si="31"/>
        <v>40</v>
      </c>
      <c r="M1474" s="27">
        <f ca="1">MAX(0,L1474*(1+_xlfn.NORM.INV(RAND(),LookupTables!$I$6,0.08)))</f>
        <v>45.66092558466601</v>
      </c>
      <c r="N1474" s="28">
        <f t="shared" ca="1" si="32"/>
        <v>40</v>
      </c>
      <c r="O1474" s="27">
        <f t="shared" ca="1" si="33"/>
        <v>0</v>
      </c>
      <c r="P1474" s="27">
        <f t="shared" ca="1" si="34"/>
        <v>5.6609255846660105</v>
      </c>
      <c r="R1474" s="29">
        <f t="shared" si="37"/>
        <v>41426</v>
      </c>
      <c r="S1474" s="29"/>
      <c r="U1474" s="33"/>
      <c r="V1474" s="33"/>
      <c r="W1474" s="33"/>
      <c r="X1474" s="33"/>
      <c r="Y1474" s="33"/>
      <c r="Z1474" s="33"/>
    </row>
    <row r="1475" spans="1:26">
      <c r="A1475" s="29">
        <f t="shared" si="35"/>
        <v>36739</v>
      </c>
      <c r="B1475" s="15">
        <v>2000</v>
      </c>
      <c r="C1475" s="16">
        <v>8</v>
      </c>
      <c r="D1475" s="16" t="s">
        <v>10</v>
      </c>
      <c r="E1475" s="18">
        <v>17.55724</v>
      </c>
      <c r="F1475" s="24">
        <f t="shared" si="36"/>
        <v>63.603031999999999</v>
      </c>
      <c r="G1475">
        <v>1.2</v>
      </c>
      <c r="H1475" s="3">
        <v>1.25</v>
      </c>
      <c r="I1475" s="5">
        <f ca="1">_xlfn.NORM.INV(RAND(),LookupTables!$I$2,LookupTables!$I$3)</f>
        <v>29.225929271407232</v>
      </c>
      <c r="J1475" s="6">
        <f>IF(AND(C1475&gt;=3,C1475&lt;=8),0,MAX(0,(100-F1475)*LookupTables!$I$4)*G1475*H1475+I1475)</f>
        <v>0</v>
      </c>
      <c r="K1475" s="25">
        <f ca="1">ROUND(MAX(0,(F1475-50)*LookupTables!$I$5*G1475*H1475+I1475),0)</f>
        <v>131</v>
      </c>
      <c r="L1475" s="26">
        <f t="shared" ca="1" si="31"/>
        <v>131</v>
      </c>
      <c r="M1475" s="27">
        <f ca="1">MAX(0,L1475*(1+_xlfn.NORM.INV(RAND(),LookupTables!$I$6,0.08)))</f>
        <v>148.87066090529927</v>
      </c>
      <c r="N1475" s="28">
        <f t="shared" ca="1" si="32"/>
        <v>131</v>
      </c>
      <c r="O1475" s="27">
        <f t="shared" ca="1" si="33"/>
        <v>0</v>
      </c>
      <c r="P1475" s="27">
        <f t="shared" ca="1" si="34"/>
        <v>17.870660905299275</v>
      </c>
      <c r="R1475" s="29">
        <f t="shared" si="37"/>
        <v>41456</v>
      </c>
      <c r="S1475" s="29"/>
      <c r="U1475" s="33"/>
      <c r="V1475" s="33"/>
      <c r="W1475" s="33"/>
      <c r="X1475" s="33"/>
      <c r="Y1475" s="33"/>
      <c r="Z1475" s="33"/>
    </row>
    <row r="1476" spans="1:26">
      <c r="A1476" s="29">
        <f t="shared" si="35"/>
        <v>36770</v>
      </c>
      <c r="B1476" s="13">
        <v>2000</v>
      </c>
      <c r="C1476" s="14">
        <v>9</v>
      </c>
      <c r="D1476" s="14" t="s">
        <v>10</v>
      </c>
      <c r="E1476" s="19">
        <v>13.08</v>
      </c>
      <c r="F1476" s="24">
        <f t="shared" si="36"/>
        <v>55.543999999999997</v>
      </c>
      <c r="G1476">
        <v>1.2</v>
      </c>
      <c r="H1476" s="3">
        <v>0.8</v>
      </c>
      <c r="I1476" s="5">
        <f ca="1">_xlfn.NORM.INV(RAND(),LookupTables!$I$2,LookupTables!$I$3)</f>
        <v>30.338486923310882</v>
      </c>
      <c r="J1476" s="6">
        <f ca="1">IF(AND(C1476&gt;=3,C1476&lt;=8),0,MAX(0,(100-F1476)*LookupTables!$I$4)*G1476*H1476+I1476)</f>
        <v>243.72728692331094</v>
      </c>
      <c r="K1476" s="25">
        <f ca="1">ROUND(MAX(0,(F1476-50)*LookupTables!$I$5*G1476*H1476+I1476),0)</f>
        <v>57</v>
      </c>
      <c r="L1476" s="26">
        <f t="shared" ca="1" si="31"/>
        <v>300.72728692331094</v>
      </c>
      <c r="M1476" s="27">
        <f ca="1">MAX(0,L1476*(1+_xlfn.NORM.INV(RAND(),LookupTables!$I$6,0.08)))</f>
        <v>316.4050646063551</v>
      </c>
      <c r="N1476" s="28">
        <f t="shared" ca="1" si="32"/>
        <v>300.72728692331094</v>
      </c>
      <c r="O1476" s="27">
        <f t="shared" ca="1" si="33"/>
        <v>0</v>
      </c>
      <c r="P1476" s="27">
        <f t="shared" ca="1" si="34"/>
        <v>15.677777683044155</v>
      </c>
      <c r="R1476" s="29">
        <f t="shared" si="37"/>
        <v>41487</v>
      </c>
      <c r="S1476" s="29"/>
      <c r="U1476" s="33"/>
      <c r="V1476" s="33"/>
      <c r="W1476" s="33"/>
      <c r="X1476" s="33"/>
      <c r="Y1476" s="33"/>
      <c r="Z1476" s="33"/>
    </row>
    <row r="1477" spans="1:26">
      <c r="A1477" s="29">
        <f t="shared" si="35"/>
        <v>36800</v>
      </c>
      <c r="B1477" s="15">
        <v>2000</v>
      </c>
      <c r="C1477" s="16">
        <v>10</v>
      </c>
      <c r="D1477" s="16" t="s">
        <v>10</v>
      </c>
      <c r="E1477" s="18">
        <v>7.9614000000000003</v>
      </c>
      <c r="F1477" s="24">
        <f t="shared" si="36"/>
        <v>46.33052</v>
      </c>
      <c r="G1477">
        <v>1.2</v>
      </c>
      <c r="H1477" s="3">
        <v>0.85</v>
      </c>
      <c r="I1477" s="5">
        <f ca="1">_xlfn.NORM.INV(RAND(),LookupTables!$I$2,LookupTables!$I$3)</f>
        <v>-38.906850577115357</v>
      </c>
      <c r="J1477" s="6">
        <f ca="1">IF(AND(C1477&gt;=3,C1477&lt;=8),0,MAX(0,(100-F1477)*LookupTables!$I$4)*G1477*H1477+I1477)</f>
        <v>234.80749742288461</v>
      </c>
      <c r="K1477" s="25">
        <f ca="1">ROUND(MAX(0,(F1477-50)*LookupTables!$I$5*G1477*H1477+I1477),0)</f>
        <v>0</v>
      </c>
      <c r="L1477" s="26">
        <f t="shared" ca="1" si="31"/>
        <v>234.80749742288461</v>
      </c>
      <c r="M1477" s="27">
        <f ca="1">MAX(0,L1477*(1+_xlfn.NORM.INV(RAND(),LookupTables!$I$6,0.08)))</f>
        <v>284.44669281070014</v>
      </c>
      <c r="N1477" s="28">
        <f t="shared" ca="1" si="32"/>
        <v>234.80749742288461</v>
      </c>
      <c r="O1477" s="27">
        <f t="shared" ca="1" si="33"/>
        <v>0</v>
      </c>
      <c r="P1477" s="27">
        <f t="shared" ca="1" si="34"/>
        <v>49.639195387815533</v>
      </c>
      <c r="R1477" s="29">
        <f t="shared" si="37"/>
        <v>41518</v>
      </c>
      <c r="S1477" s="29"/>
      <c r="U1477" s="33"/>
      <c r="V1477" s="33"/>
      <c r="W1477" s="33"/>
      <c r="X1477" s="33"/>
      <c r="Y1477" s="33"/>
      <c r="Z1477" s="33"/>
    </row>
    <row r="1478" spans="1:26">
      <c r="A1478" s="29">
        <f t="shared" si="35"/>
        <v>36831</v>
      </c>
      <c r="B1478" s="13">
        <v>2000</v>
      </c>
      <c r="C1478" s="14">
        <v>11</v>
      </c>
      <c r="D1478" s="14" t="s">
        <v>10</v>
      </c>
      <c r="E1478" s="19">
        <v>0.59363999999999995</v>
      </c>
      <c r="F1478" s="24">
        <f t="shared" si="36"/>
        <v>33.068551999999997</v>
      </c>
      <c r="G1478">
        <v>1.2</v>
      </c>
      <c r="H1478" s="3">
        <v>1</v>
      </c>
      <c r="I1478" s="5">
        <f ca="1">_xlfn.NORM.INV(RAND(),LookupTables!$I$2,LookupTables!$I$3)</f>
        <v>-26.205160078996826</v>
      </c>
      <c r="J1478" s="6">
        <f ca="1">IF(AND(C1478&gt;=3,C1478&lt;=8),0,MAX(0,(100-F1478)*LookupTables!$I$4)*G1478*H1478+I1478)</f>
        <v>375.38352792100318</v>
      </c>
      <c r="K1478" s="25">
        <f ca="1">ROUND(MAX(0,(F1478-50)*LookupTables!$I$5*G1478*H1478+I1478),0)</f>
        <v>0</v>
      </c>
      <c r="L1478" s="26">
        <f t="shared" ca="1" si="31"/>
        <v>375.38352792100318</v>
      </c>
      <c r="M1478" s="27">
        <f ca="1">MAX(0,L1478*(1+_xlfn.NORM.INV(RAND(),LookupTables!$I$6,0.08)))</f>
        <v>383.92966965527955</v>
      </c>
      <c r="N1478" s="28">
        <f t="shared" ca="1" si="32"/>
        <v>375.38352792100318</v>
      </c>
      <c r="O1478" s="27">
        <f t="shared" ca="1" si="33"/>
        <v>0</v>
      </c>
      <c r="P1478" s="27">
        <f t="shared" ca="1" si="34"/>
        <v>8.5461417342763752</v>
      </c>
      <c r="R1478" s="29">
        <f t="shared" si="37"/>
        <v>41548</v>
      </c>
      <c r="S1478" s="29"/>
      <c r="U1478" s="33"/>
      <c r="V1478" s="33"/>
      <c r="W1478" s="33"/>
      <c r="X1478" s="33"/>
      <c r="Y1478" s="33"/>
      <c r="Z1478" s="33"/>
    </row>
    <row r="1479" spans="1:26">
      <c r="A1479" s="29">
        <f t="shared" si="35"/>
        <v>36861</v>
      </c>
      <c r="B1479" s="15">
        <v>2000</v>
      </c>
      <c r="C1479" s="16">
        <v>12</v>
      </c>
      <c r="D1479" s="16" t="s">
        <v>10</v>
      </c>
      <c r="E1479" s="18">
        <v>-9.2117199999999997</v>
      </c>
      <c r="F1479" s="24">
        <f t="shared" si="36"/>
        <v>15.418904000000001</v>
      </c>
      <c r="G1479">
        <v>1.2</v>
      </c>
      <c r="H1479" s="3">
        <v>1.4</v>
      </c>
      <c r="I1479" s="5">
        <f ca="1">_xlfn.NORM.INV(RAND(),LookupTables!$I$2,LookupTables!$I$3)</f>
        <v>27.85075487961511</v>
      </c>
      <c r="J1479" s="6">
        <f ca="1">IF(AND(C1479&gt;=3,C1479&lt;=8),0,MAX(0,(100-F1479)*LookupTables!$I$4)*G1479*H1479+I1479)</f>
        <v>738.33196127961514</v>
      </c>
      <c r="K1479" s="25">
        <f ca="1">ROUND(MAX(0,(F1479-50)*LookupTables!$I$5*G1479*H1479+I1479),0)</f>
        <v>0</v>
      </c>
      <c r="L1479" s="26">
        <f t="shared" ca="1" si="31"/>
        <v>738.33196127961514</v>
      </c>
      <c r="M1479" s="27">
        <f ca="1">MAX(0,L1479*(1+_xlfn.NORM.INV(RAND(),LookupTables!$I$6,0.08)))</f>
        <v>741.06510067900342</v>
      </c>
      <c r="N1479" s="28">
        <f t="shared" ca="1" si="32"/>
        <v>738.33196127961514</v>
      </c>
      <c r="O1479" s="27">
        <f t="shared" ca="1" si="33"/>
        <v>0</v>
      </c>
      <c r="P1479" s="27">
        <f t="shared" ca="1" si="34"/>
        <v>2.7331393993882784</v>
      </c>
      <c r="R1479" s="29">
        <f t="shared" si="37"/>
        <v>41579</v>
      </c>
      <c r="S1479" s="29"/>
      <c r="U1479" s="33"/>
      <c r="V1479" s="33"/>
      <c r="W1479" s="33"/>
      <c r="X1479" s="33"/>
      <c r="Y1479" s="33"/>
      <c r="Z1479" s="33"/>
    </row>
    <row r="1480" spans="1:26">
      <c r="A1480" s="29">
        <f t="shared" si="35"/>
        <v>36892</v>
      </c>
      <c r="B1480" s="13">
        <v>2001</v>
      </c>
      <c r="C1480" s="14">
        <v>1</v>
      </c>
      <c r="D1480" s="14" t="s">
        <v>10</v>
      </c>
      <c r="E1480" s="19">
        <v>-6.0220399999999996</v>
      </c>
      <c r="F1480" s="24">
        <f t="shared" si="36"/>
        <v>21.160328</v>
      </c>
      <c r="G1480">
        <v>1.2</v>
      </c>
      <c r="H1480" s="3">
        <v>1.3</v>
      </c>
      <c r="I1480" s="5">
        <f ca="1">_xlfn.NORM.INV(RAND(),LookupTables!$I$2,LookupTables!$I$3)</f>
        <v>-15.524265415717393</v>
      </c>
      <c r="J1480" s="6">
        <f ca="1">IF(AND(C1480&gt;=3,C1480&lt;=8),0,MAX(0,(100-F1480)*LookupTables!$I$4)*G1480*H1480+I1480)</f>
        <v>599.42517618428269</v>
      </c>
      <c r="K1480" s="25">
        <f ca="1">ROUND(MAX(0,(F1480-50)*LookupTables!$I$5*G1480*H1480+I1480),0)</f>
        <v>0</v>
      </c>
      <c r="L1480" s="26">
        <f t="shared" ca="1" si="31"/>
        <v>599.42517618428269</v>
      </c>
      <c r="M1480" s="27">
        <f ca="1">MAX(0,L1480*(1+_xlfn.NORM.INV(RAND(),LookupTables!$I$6,0.08)))</f>
        <v>635.03871936297196</v>
      </c>
      <c r="N1480" s="28">
        <f t="shared" ca="1" si="32"/>
        <v>599.42517618428269</v>
      </c>
      <c r="O1480" s="27">
        <f t="shared" ca="1" si="33"/>
        <v>0</v>
      </c>
      <c r="P1480" s="27">
        <f t="shared" ca="1" si="34"/>
        <v>35.61354317868927</v>
      </c>
      <c r="R1480" s="29">
        <f t="shared" si="37"/>
        <v>41609</v>
      </c>
      <c r="S1480" s="29"/>
      <c r="U1480" s="33"/>
      <c r="V1480" s="33"/>
      <c r="W1480" s="33"/>
      <c r="X1480" s="33"/>
      <c r="Y1480" s="33"/>
      <c r="Z1480" s="33"/>
    </row>
    <row r="1481" spans="1:26">
      <c r="A1481" s="29">
        <f t="shared" si="35"/>
        <v>36923</v>
      </c>
      <c r="B1481" s="15">
        <v>2001</v>
      </c>
      <c r="C1481" s="16">
        <v>2</v>
      </c>
      <c r="D1481" s="16" t="s">
        <v>10</v>
      </c>
      <c r="E1481" s="18">
        <v>-7.4346800000000002</v>
      </c>
      <c r="F1481" s="24">
        <f t="shared" si="36"/>
        <v>18.617576</v>
      </c>
      <c r="G1481">
        <v>1.2</v>
      </c>
      <c r="H1481" s="3">
        <v>1.25</v>
      </c>
      <c r="I1481" s="5">
        <f ca="1">_xlfn.NORM.INV(RAND(),LookupTables!$I$2,LookupTables!$I$3)</f>
        <v>53.58862932608185</v>
      </c>
      <c r="J1481" s="6">
        <f ca="1">IF(AND(C1481&gt;=3,C1481&lt;=8),0,MAX(0,(100-F1481)*LookupTables!$I$4)*G1481*H1481+I1481)</f>
        <v>663.95680932608184</v>
      </c>
      <c r="K1481" s="25">
        <f ca="1">ROUND(MAX(0,(F1481-50)*LookupTables!$I$5*G1481*H1481+I1481),0)</f>
        <v>0</v>
      </c>
      <c r="L1481" s="26">
        <f t="shared" ca="1" si="31"/>
        <v>663.95680932608184</v>
      </c>
      <c r="M1481" s="27">
        <f ca="1">MAX(0,L1481*(1+_xlfn.NORM.INV(RAND(),LookupTables!$I$6,0.08)))</f>
        <v>732.56874134711654</v>
      </c>
      <c r="N1481" s="28">
        <f t="shared" ca="1" si="32"/>
        <v>663.95680932608184</v>
      </c>
      <c r="O1481" s="27">
        <f t="shared" ca="1" si="33"/>
        <v>0</v>
      </c>
      <c r="P1481" s="27">
        <f t="shared" ca="1" si="34"/>
        <v>68.611932021034704</v>
      </c>
      <c r="R1481" s="29">
        <f t="shared" si="37"/>
        <v>41640</v>
      </c>
      <c r="S1481" s="29"/>
      <c r="U1481" s="33"/>
      <c r="V1481" s="33"/>
      <c r="W1481" s="33"/>
      <c r="X1481" s="33"/>
      <c r="Y1481" s="33"/>
      <c r="Z1481" s="33"/>
    </row>
    <row r="1482" spans="1:26">
      <c r="A1482" s="29">
        <f t="shared" si="35"/>
        <v>36951</v>
      </c>
      <c r="B1482" s="13">
        <v>2001</v>
      </c>
      <c r="C1482" s="14">
        <v>3</v>
      </c>
      <c r="D1482" s="14" t="s">
        <v>10</v>
      </c>
      <c r="E1482" s="19">
        <v>-1.85036</v>
      </c>
      <c r="F1482" s="24">
        <f t="shared" si="36"/>
        <v>28.669352</v>
      </c>
      <c r="G1482">
        <v>1.2</v>
      </c>
      <c r="H1482" s="3">
        <v>0.8</v>
      </c>
      <c r="I1482" s="5">
        <f ca="1">_xlfn.NORM.INV(RAND(),LookupTables!$I$2,LookupTables!$I$3)</f>
        <v>-71.997306629033233</v>
      </c>
      <c r="J1482" s="6">
        <f>IF(AND(C1482&gt;=3,C1482&lt;=8),0,MAX(0,(100-F1482)*LookupTables!$I$4)*G1482*H1482+I1482)</f>
        <v>0</v>
      </c>
      <c r="K1482" s="25">
        <f ca="1">ROUND(MAX(0,(F1482-50)*LookupTables!$I$5*G1482*H1482+I1482),0)</f>
        <v>0</v>
      </c>
      <c r="L1482" s="26">
        <f t="shared" ca="1" si="31"/>
        <v>0</v>
      </c>
      <c r="M1482" s="27">
        <f ca="1">MAX(0,L1482*(1+_xlfn.NORM.INV(RAND(),LookupTables!$I$6,0.08)))</f>
        <v>0</v>
      </c>
      <c r="N1482" s="28">
        <f t="shared" ca="1" si="32"/>
        <v>0</v>
      </c>
      <c r="O1482" s="27">
        <f t="shared" ca="1" si="33"/>
        <v>0</v>
      </c>
      <c r="P1482" s="27">
        <f t="shared" ca="1" si="34"/>
        <v>0</v>
      </c>
      <c r="R1482" s="29">
        <f t="shared" si="37"/>
        <v>41671</v>
      </c>
      <c r="S1482" s="29"/>
      <c r="U1482" s="33"/>
      <c r="V1482" s="33"/>
      <c r="W1482" s="33"/>
      <c r="X1482" s="33"/>
      <c r="Y1482" s="33"/>
      <c r="Z1482" s="33"/>
    </row>
    <row r="1483" spans="1:26">
      <c r="A1483" s="29">
        <f t="shared" si="35"/>
        <v>36982</v>
      </c>
      <c r="B1483" s="15">
        <v>2001</v>
      </c>
      <c r="C1483" s="16">
        <v>4</v>
      </c>
      <c r="D1483" s="16" t="s">
        <v>10</v>
      </c>
      <c r="E1483" s="18">
        <v>5.4116799999999996</v>
      </c>
      <c r="F1483" s="24">
        <f t="shared" si="36"/>
        <v>41.741023999999996</v>
      </c>
      <c r="G1483">
        <v>1.2</v>
      </c>
      <c r="H1483" s="3">
        <v>0.7</v>
      </c>
      <c r="I1483" s="5">
        <f ca="1">_xlfn.NORM.INV(RAND(),LookupTables!$I$2,LookupTables!$I$3)</f>
        <v>-1.6108919296023099</v>
      </c>
      <c r="J1483" s="6">
        <f>IF(AND(C1483&gt;=3,C1483&lt;=8),0,MAX(0,(100-F1483)*LookupTables!$I$4)*G1483*H1483+I1483)</f>
        <v>0</v>
      </c>
      <c r="K1483" s="25">
        <f ca="1">ROUND(MAX(0,(F1483-50)*LookupTables!$I$5*G1483*H1483+I1483),0)</f>
        <v>0</v>
      </c>
      <c r="L1483" s="26">
        <f t="shared" ca="1" si="31"/>
        <v>0</v>
      </c>
      <c r="M1483" s="27">
        <f ca="1">MAX(0,L1483*(1+_xlfn.NORM.INV(RAND(),LookupTables!$I$6,0.08)))</f>
        <v>0</v>
      </c>
      <c r="N1483" s="28">
        <f t="shared" ca="1" si="32"/>
        <v>0</v>
      </c>
      <c r="O1483" s="27">
        <f t="shared" ca="1" si="33"/>
        <v>0</v>
      </c>
      <c r="P1483" s="27">
        <f t="shared" ca="1" si="34"/>
        <v>0</v>
      </c>
      <c r="R1483" s="29">
        <f t="shared" si="37"/>
        <v>41699</v>
      </c>
      <c r="S1483" s="29"/>
      <c r="U1483" s="33"/>
      <c r="V1483" s="33"/>
      <c r="W1483" s="33"/>
      <c r="X1483" s="33"/>
      <c r="Y1483" s="33"/>
      <c r="Z1483" s="33"/>
    </row>
    <row r="1484" spans="1:26">
      <c r="A1484" s="29">
        <f t="shared" si="35"/>
        <v>37012</v>
      </c>
      <c r="B1484" s="13">
        <v>2001</v>
      </c>
      <c r="C1484" s="14">
        <v>5</v>
      </c>
      <c r="D1484" s="14" t="s">
        <v>10</v>
      </c>
      <c r="E1484" s="19">
        <v>12.5686</v>
      </c>
      <c r="F1484" s="24">
        <f t="shared" si="36"/>
        <v>54.623480000000001</v>
      </c>
      <c r="G1484">
        <v>1.2</v>
      </c>
      <c r="H1484" s="3">
        <v>0.75</v>
      </c>
      <c r="I1484" s="5">
        <f ca="1">_xlfn.NORM.INV(RAND(),LookupTables!$I$2,LookupTables!$I$3)</f>
        <v>-5.8076075087015049</v>
      </c>
      <c r="J1484" s="6">
        <f>IF(AND(C1484&gt;=3,C1484&lt;=8),0,MAX(0,(100-F1484)*LookupTables!$I$4)*G1484*H1484+I1484)</f>
        <v>0</v>
      </c>
      <c r="K1484" s="25">
        <f ca="1">ROUND(MAX(0,(F1484-50)*LookupTables!$I$5*G1484*H1484+I1484),0)</f>
        <v>15</v>
      </c>
      <c r="L1484" s="26">
        <f t="shared" ca="1" si="31"/>
        <v>15</v>
      </c>
      <c r="M1484" s="27">
        <f ca="1">MAX(0,L1484*(1+_xlfn.NORM.INV(RAND(),LookupTables!$I$6,0.08)))</f>
        <v>17.316555016913799</v>
      </c>
      <c r="N1484" s="28">
        <f t="shared" ca="1" si="32"/>
        <v>15</v>
      </c>
      <c r="O1484" s="27">
        <f t="shared" ca="1" si="33"/>
        <v>0</v>
      </c>
      <c r="P1484" s="27">
        <f t="shared" ca="1" si="34"/>
        <v>2.3165550169137994</v>
      </c>
      <c r="R1484" s="29">
        <f t="shared" si="37"/>
        <v>41730</v>
      </c>
      <c r="S1484" s="29"/>
      <c r="U1484" s="33"/>
      <c r="V1484" s="33"/>
      <c r="W1484" s="33"/>
      <c r="X1484" s="33"/>
      <c r="Y1484" s="33"/>
      <c r="Z1484" s="33"/>
    </row>
    <row r="1485" spans="1:26">
      <c r="A1485" s="29">
        <f t="shared" si="35"/>
        <v>37043</v>
      </c>
      <c r="B1485" s="15">
        <v>2001</v>
      </c>
      <c r="C1485" s="16">
        <v>6</v>
      </c>
      <c r="D1485" s="16" t="s">
        <v>10</v>
      </c>
      <c r="E1485" s="18">
        <v>16.214919999999999</v>
      </c>
      <c r="F1485" s="24">
        <f t="shared" si="36"/>
        <v>61.186855999999999</v>
      </c>
      <c r="G1485">
        <v>1.2</v>
      </c>
      <c r="H1485" s="3">
        <v>1.2</v>
      </c>
      <c r="I1485" s="5">
        <f ca="1">_xlfn.NORM.INV(RAND(),LookupTables!$I$2,LookupTables!$I$3)</f>
        <v>-82.502107015622471</v>
      </c>
      <c r="J1485" s="6">
        <f>IF(AND(C1485&gt;=3,C1485&lt;=8),0,MAX(0,(100-F1485)*LookupTables!$I$4)*G1485*H1485+I1485)</f>
        <v>0</v>
      </c>
      <c r="K1485" s="25">
        <f ca="1">ROUND(MAX(0,(F1485-50)*LookupTables!$I$5*G1485*H1485+I1485),0)</f>
        <v>0</v>
      </c>
      <c r="L1485" s="26">
        <f t="shared" ca="1" si="31"/>
        <v>0</v>
      </c>
      <c r="M1485" s="27">
        <f ca="1">MAX(0,L1485*(1+_xlfn.NORM.INV(RAND(),LookupTables!$I$6,0.08)))</f>
        <v>0</v>
      </c>
      <c r="N1485" s="28">
        <f t="shared" ca="1" si="32"/>
        <v>0</v>
      </c>
      <c r="O1485" s="27">
        <f t="shared" ca="1" si="33"/>
        <v>0</v>
      </c>
      <c r="P1485" s="27">
        <f t="shared" ca="1" si="34"/>
        <v>0</v>
      </c>
      <c r="R1485" s="29">
        <f t="shared" si="37"/>
        <v>41760</v>
      </c>
      <c r="S1485" s="29"/>
      <c r="U1485" s="33"/>
      <c r="V1485" s="33"/>
      <c r="W1485" s="33"/>
      <c r="X1485" s="33"/>
      <c r="Y1485" s="33"/>
      <c r="Z1485" s="33"/>
    </row>
    <row r="1486" spans="1:26">
      <c r="A1486" s="29">
        <f t="shared" si="35"/>
        <v>37073</v>
      </c>
      <c r="B1486" s="13">
        <v>2001</v>
      </c>
      <c r="C1486" s="14">
        <v>7</v>
      </c>
      <c r="D1486" s="14" t="s">
        <v>10</v>
      </c>
      <c r="E1486" s="19">
        <v>18.109639999999999</v>
      </c>
      <c r="F1486" s="24">
        <f t="shared" si="36"/>
        <v>64.597352000000001</v>
      </c>
      <c r="G1486">
        <v>1.2</v>
      </c>
      <c r="H1486" s="3">
        <v>1.35</v>
      </c>
      <c r="I1486" s="5">
        <f ca="1">_xlfn.NORM.INV(RAND(),LookupTables!$I$2,LookupTables!$I$3)</f>
        <v>-14.36144716948364</v>
      </c>
      <c r="J1486" s="6">
        <f>IF(AND(C1486&gt;=3,C1486&lt;=8),0,MAX(0,(100-F1486)*LookupTables!$I$4)*G1486*H1486+I1486)</f>
        <v>0</v>
      </c>
      <c r="K1486" s="25">
        <f ca="1">ROUND(MAX(0,(F1486-50)*LookupTables!$I$5*G1486*H1486+I1486),0)</f>
        <v>104</v>
      </c>
      <c r="L1486" s="26">
        <f t="shared" ca="1" si="31"/>
        <v>104</v>
      </c>
      <c r="M1486" s="27">
        <f ca="1">MAX(0,L1486*(1+_xlfn.NORM.INV(RAND(),LookupTables!$I$6,0.08)))</f>
        <v>111.79851123142893</v>
      </c>
      <c r="N1486" s="28">
        <f t="shared" ca="1" si="32"/>
        <v>104</v>
      </c>
      <c r="O1486" s="27">
        <f t="shared" ca="1" si="33"/>
        <v>0</v>
      </c>
      <c r="P1486" s="27">
        <f t="shared" ca="1" si="34"/>
        <v>7.7985112314289324</v>
      </c>
      <c r="R1486" s="29">
        <f t="shared" si="37"/>
        <v>41791</v>
      </c>
      <c r="S1486" s="29"/>
      <c r="U1486" s="33"/>
      <c r="V1486" s="33"/>
      <c r="W1486" s="33"/>
      <c r="X1486" s="33"/>
      <c r="Y1486" s="33"/>
      <c r="Z1486" s="33"/>
    </row>
    <row r="1487" spans="1:26">
      <c r="A1487" s="29">
        <f t="shared" si="35"/>
        <v>37104</v>
      </c>
      <c r="B1487" s="15">
        <v>2001</v>
      </c>
      <c r="C1487" s="16">
        <v>8</v>
      </c>
      <c r="D1487" s="16" t="s">
        <v>10</v>
      </c>
      <c r="E1487" s="18">
        <v>19.517600000000002</v>
      </c>
      <c r="F1487" s="24">
        <f t="shared" si="36"/>
        <v>67.131680000000003</v>
      </c>
      <c r="G1487">
        <v>1.2</v>
      </c>
      <c r="H1487" s="3">
        <v>1.25</v>
      </c>
      <c r="I1487" s="5">
        <f ca="1">_xlfn.NORM.INV(RAND(),LookupTables!$I$2,LookupTables!$I$3)</f>
        <v>-29.897106239998877</v>
      </c>
      <c r="J1487" s="6">
        <f>IF(AND(C1487&gt;=3,C1487&lt;=8),0,MAX(0,(100-F1487)*LookupTables!$I$4)*G1487*H1487+I1487)</f>
        <v>0</v>
      </c>
      <c r="K1487" s="25">
        <f ca="1">ROUND(MAX(0,(F1487-50)*LookupTables!$I$5*G1487*H1487+I1487),0)</f>
        <v>99</v>
      </c>
      <c r="L1487" s="26">
        <f t="shared" ca="1" si="31"/>
        <v>99</v>
      </c>
      <c r="M1487" s="27">
        <f ca="1">MAX(0,L1487*(1+_xlfn.NORM.INV(RAND(),LookupTables!$I$6,0.08)))</f>
        <v>95.10751342489668</v>
      </c>
      <c r="N1487" s="28">
        <f t="shared" ca="1" si="32"/>
        <v>95.10751342489668</v>
      </c>
      <c r="O1487" s="27">
        <f t="shared" ca="1" si="33"/>
        <v>0</v>
      </c>
      <c r="P1487" s="27">
        <f t="shared" ca="1" si="34"/>
        <v>0</v>
      </c>
      <c r="R1487" s="29">
        <f t="shared" si="37"/>
        <v>41821</v>
      </c>
      <c r="S1487" s="29"/>
      <c r="U1487" s="33"/>
      <c r="V1487" s="33"/>
      <c r="W1487" s="33"/>
      <c r="X1487" s="33"/>
      <c r="Y1487" s="33"/>
      <c r="Z1487" s="33"/>
    </row>
    <row r="1488" spans="1:26">
      <c r="A1488" s="29">
        <f t="shared" si="35"/>
        <v>37135</v>
      </c>
      <c r="B1488" s="13">
        <v>2001</v>
      </c>
      <c r="C1488" s="14">
        <v>9</v>
      </c>
      <c r="D1488" s="14" t="s">
        <v>10</v>
      </c>
      <c r="E1488" s="19">
        <v>14.2524</v>
      </c>
      <c r="F1488" s="24">
        <f t="shared" si="36"/>
        <v>57.654319999999998</v>
      </c>
      <c r="G1488">
        <v>1.2</v>
      </c>
      <c r="H1488" s="3">
        <v>0.8</v>
      </c>
      <c r="I1488" s="5">
        <f ca="1">_xlfn.NORM.INV(RAND(),LookupTables!$I$2,LookupTables!$I$3)</f>
        <v>-38.247537242245919</v>
      </c>
      <c r="J1488" s="6">
        <f ca="1">IF(AND(C1488&gt;=3,C1488&lt;=8),0,MAX(0,(100-F1488)*LookupTables!$I$4)*G1488*H1488+I1488)</f>
        <v>165.0117267577541</v>
      </c>
      <c r="K1488" s="25">
        <f ca="1">ROUND(MAX(0,(F1488-50)*LookupTables!$I$5*G1488*H1488+I1488),0)</f>
        <v>0</v>
      </c>
      <c r="L1488" s="26">
        <f t="shared" ca="1" si="31"/>
        <v>165.0117267577541</v>
      </c>
      <c r="M1488" s="27">
        <f ca="1">MAX(0,L1488*(1+_xlfn.NORM.INV(RAND(),LookupTables!$I$6,0.08)))</f>
        <v>188.04761152956289</v>
      </c>
      <c r="N1488" s="28">
        <f t="shared" ca="1" si="32"/>
        <v>165.0117267577541</v>
      </c>
      <c r="O1488" s="27">
        <f t="shared" ca="1" si="33"/>
        <v>0</v>
      </c>
      <c r="P1488" s="27">
        <f t="shared" ca="1" si="34"/>
        <v>23.035884771808782</v>
      </c>
      <c r="R1488" s="29">
        <f t="shared" si="37"/>
        <v>41852</v>
      </c>
      <c r="S1488" s="29"/>
      <c r="U1488" s="33"/>
      <c r="V1488" s="33"/>
      <c r="W1488" s="33"/>
      <c r="X1488" s="33"/>
      <c r="Y1488" s="33"/>
      <c r="Z1488" s="33"/>
    </row>
    <row r="1489" spans="1:26">
      <c r="A1489" s="29">
        <f t="shared" si="35"/>
        <v>37165</v>
      </c>
      <c r="B1489" s="15">
        <v>2001</v>
      </c>
      <c r="C1489" s="16">
        <v>10</v>
      </c>
      <c r="D1489" s="16" t="s">
        <v>10</v>
      </c>
      <c r="E1489" s="18">
        <v>7.5712799999999998</v>
      </c>
      <c r="F1489" s="24">
        <f t="shared" si="36"/>
        <v>45.628304</v>
      </c>
      <c r="G1489">
        <v>1.2</v>
      </c>
      <c r="H1489" s="3">
        <v>0.85</v>
      </c>
      <c r="I1489" s="5">
        <f ca="1">_xlfn.NORM.INV(RAND(),LookupTables!$I$2,LookupTables!$I$3)</f>
        <v>-8.2868492354373764</v>
      </c>
      <c r="J1489" s="6">
        <f ca="1">IF(AND(C1489&gt;=3,C1489&lt;=8),0,MAX(0,(100-F1489)*LookupTables!$I$4)*G1489*H1489+I1489)</f>
        <v>269.0088003645626</v>
      </c>
      <c r="K1489" s="25">
        <f ca="1">ROUND(MAX(0,(F1489-50)*LookupTables!$I$5*G1489*H1489+I1489),0)</f>
        <v>0</v>
      </c>
      <c r="L1489" s="26">
        <f t="shared" ca="1" si="31"/>
        <v>269.0088003645626</v>
      </c>
      <c r="M1489" s="27">
        <f ca="1">MAX(0,L1489*(1+_xlfn.NORM.INV(RAND(),LookupTables!$I$6,0.08)))</f>
        <v>281.71810170980638</v>
      </c>
      <c r="N1489" s="28">
        <f t="shared" ca="1" si="32"/>
        <v>269.0088003645626</v>
      </c>
      <c r="O1489" s="27">
        <f t="shared" ca="1" si="33"/>
        <v>0</v>
      </c>
      <c r="P1489" s="27">
        <f t="shared" ca="1" si="34"/>
        <v>12.709301345243773</v>
      </c>
      <c r="R1489" s="29">
        <f t="shared" si="37"/>
        <v>41883</v>
      </c>
      <c r="S1489" s="29"/>
      <c r="U1489" s="33"/>
      <c r="V1489" s="33"/>
      <c r="W1489" s="33"/>
      <c r="X1489" s="33"/>
      <c r="Y1489" s="33"/>
      <c r="Z1489" s="33"/>
    </row>
    <row r="1490" spans="1:26">
      <c r="A1490" s="29">
        <f t="shared" si="35"/>
        <v>37196</v>
      </c>
      <c r="B1490" s="13">
        <v>2001</v>
      </c>
      <c r="C1490" s="14">
        <v>11</v>
      </c>
      <c r="D1490" s="14" t="s">
        <v>10</v>
      </c>
      <c r="E1490" s="19">
        <v>3.855</v>
      </c>
      <c r="F1490" s="24">
        <f t="shared" si="36"/>
        <v>38.939</v>
      </c>
      <c r="G1490">
        <v>1.2</v>
      </c>
      <c r="H1490" s="3">
        <v>1</v>
      </c>
      <c r="I1490" s="5">
        <f ca="1">_xlfn.NORM.INV(RAND(),LookupTables!$I$2,LookupTables!$I$3)</f>
        <v>-8.6468631367053579</v>
      </c>
      <c r="J1490" s="6">
        <f ca="1">IF(AND(C1490&gt;=3,C1490&lt;=8),0,MAX(0,(100-F1490)*LookupTables!$I$4)*G1490*H1490+I1490)</f>
        <v>357.71913686329464</v>
      </c>
      <c r="K1490" s="25">
        <f ca="1">ROUND(MAX(0,(F1490-50)*LookupTables!$I$5*G1490*H1490+I1490),0)</f>
        <v>0</v>
      </c>
      <c r="L1490" s="26">
        <f t="shared" ca="1" si="31"/>
        <v>357.71913686329464</v>
      </c>
      <c r="M1490" s="27">
        <f ca="1">MAX(0,L1490*(1+_xlfn.NORM.INV(RAND(),LookupTables!$I$6,0.08)))</f>
        <v>344.08828711671106</v>
      </c>
      <c r="N1490" s="28">
        <f t="shared" ca="1" si="32"/>
        <v>344.08828711671106</v>
      </c>
      <c r="O1490" s="27">
        <f t="shared" ca="1" si="33"/>
        <v>0</v>
      </c>
      <c r="P1490" s="27">
        <f t="shared" ca="1" si="34"/>
        <v>0</v>
      </c>
      <c r="R1490" s="29">
        <f t="shared" si="37"/>
        <v>41913</v>
      </c>
      <c r="S1490" s="29"/>
      <c r="U1490" s="33"/>
      <c r="V1490" s="33"/>
      <c r="W1490" s="33"/>
      <c r="X1490" s="33"/>
      <c r="Y1490" s="33"/>
      <c r="Z1490" s="33"/>
    </row>
    <row r="1491" spans="1:26">
      <c r="A1491" s="29">
        <f t="shared" si="35"/>
        <v>37226</v>
      </c>
      <c r="B1491" s="15">
        <v>2001</v>
      </c>
      <c r="C1491" s="16">
        <v>12</v>
      </c>
      <c r="D1491" s="16" t="s">
        <v>10</v>
      </c>
      <c r="E1491" s="18">
        <v>-2.49776</v>
      </c>
      <c r="F1491" s="24">
        <f t="shared" si="36"/>
        <v>27.504031999999999</v>
      </c>
      <c r="G1491">
        <v>1.2</v>
      </c>
      <c r="H1491" s="3">
        <v>1.4</v>
      </c>
      <c r="I1491" s="5">
        <f ca="1">_xlfn.NORM.INV(RAND(),LookupTables!$I$2,LookupTables!$I$3)</f>
        <v>-71.521049488260076</v>
      </c>
      <c r="J1491" s="6">
        <f ca="1">IF(AND(C1491&gt;=3,C1491&lt;=8),0,MAX(0,(100-F1491)*LookupTables!$I$4)*G1491*H1491+I1491)</f>
        <v>537.44508171173993</v>
      </c>
      <c r="K1491" s="25">
        <f ca="1">ROUND(MAX(0,(F1491-50)*LookupTables!$I$5*G1491*H1491+I1491),0)</f>
        <v>0</v>
      </c>
      <c r="L1491" s="26">
        <f t="shared" ca="1" si="31"/>
        <v>537.44508171173993</v>
      </c>
      <c r="M1491" s="27">
        <f ca="1">MAX(0,L1491*(1+_xlfn.NORM.INV(RAND(),LookupTables!$I$6,0.08)))</f>
        <v>543.70345664550121</v>
      </c>
      <c r="N1491" s="28">
        <f t="shared" ca="1" si="32"/>
        <v>537.44508171173993</v>
      </c>
      <c r="O1491" s="27">
        <f t="shared" ca="1" si="33"/>
        <v>0</v>
      </c>
      <c r="P1491" s="27">
        <f t="shared" ca="1" si="34"/>
        <v>6.2583749337612744</v>
      </c>
      <c r="R1491" s="29">
        <f t="shared" si="37"/>
        <v>41944</v>
      </c>
      <c r="S1491" s="29"/>
      <c r="U1491" s="33"/>
      <c r="V1491" s="33"/>
      <c r="W1491" s="33"/>
      <c r="X1491" s="33"/>
      <c r="Y1491" s="33"/>
      <c r="Z1491" s="33"/>
    </row>
    <row r="1492" spans="1:26">
      <c r="A1492" s="29">
        <f t="shared" si="35"/>
        <v>37257</v>
      </c>
      <c r="B1492" s="13">
        <v>2002</v>
      </c>
      <c r="C1492" s="14">
        <v>1</v>
      </c>
      <c r="D1492" s="14" t="s">
        <v>10</v>
      </c>
      <c r="E1492" s="19">
        <v>-4.8099999999999996</v>
      </c>
      <c r="F1492" s="24">
        <f t="shared" si="36"/>
        <v>23.341999999999999</v>
      </c>
      <c r="G1492">
        <v>1.2</v>
      </c>
      <c r="H1492" s="3">
        <v>1.3</v>
      </c>
      <c r="I1492" s="5">
        <f ca="1">_xlfn.NORM.INV(RAND(),LookupTables!$I$2,LookupTables!$I$3)</f>
        <v>-0.56305676592034437</v>
      </c>
      <c r="J1492" s="6">
        <f ca="1">IF(AND(C1492&gt;=3,C1492&lt;=8),0,MAX(0,(100-F1492)*LookupTables!$I$4)*G1492*H1492+I1492)</f>
        <v>597.36934323407968</v>
      </c>
      <c r="K1492" s="25">
        <f ca="1">ROUND(MAX(0,(F1492-50)*LookupTables!$I$5*G1492*H1492+I1492),0)</f>
        <v>0</v>
      </c>
      <c r="L1492" s="26">
        <f t="shared" ca="1" si="31"/>
        <v>597.36934323407968</v>
      </c>
      <c r="M1492" s="27">
        <f ca="1">MAX(0,L1492*(1+_xlfn.NORM.INV(RAND(),LookupTables!$I$6,0.08)))</f>
        <v>665.75057290026757</v>
      </c>
      <c r="N1492" s="28">
        <f t="shared" ca="1" si="32"/>
        <v>597.36934323407968</v>
      </c>
      <c r="O1492" s="27">
        <f t="shared" ca="1" si="33"/>
        <v>0</v>
      </c>
      <c r="P1492" s="27">
        <f t="shared" ca="1" si="34"/>
        <v>68.381229666187892</v>
      </c>
      <c r="R1492" s="29">
        <f t="shared" si="37"/>
        <v>41974</v>
      </c>
      <c r="S1492" s="29"/>
      <c r="U1492" s="33"/>
      <c r="V1492" s="33"/>
      <c r="W1492" s="33"/>
      <c r="X1492" s="33"/>
      <c r="Y1492" s="33"/>
      <c r="Z1492" s="33"/>
    </row>
    <row r="1493" spans="1:26">
      <c r="A1493" s="29">
        <f t="shared" si="35"/>
        <v>37288</v>
      </c>
      <c r="B1493" s="15">
        <v>2002</v>
      </c>
      <c r="C1493" s="16">
        <v>2</v>
      </c>
      <c r="D1493" s="16" t="s">
        <v>10</v>
      </c>
      <c r="E1493" s="18">
        <v>-4.2232799999999999</v>
      </c>
      <c r="F1493" s="24">
        <f t="shared" si="36"/>
        <v>24.398095999999999</v>
      </c>
      <c r="G1493">
        <v>1.2</v>
      </c>
      <c r="H1493" s="3">
        <v>1.25</v>
      </c>
      <c r="I1493" s="5">
        <f ca="1">_xlfn.NORM.INV(RAND(),LookupTables!$I$2,LookupTables!$I$3)</f>
        <v>-77.596041534199074</v>
      </c>
      <c r="J1493" s="6">
        <f ca="1">IF(AND(C1493&gt;=3,C1493&lt;=8),0,MAX(0,(100-F1493)*LookupTables!$I$4)*G1493*H1493+I1493)</f>
        <v>489.41823846580093</v>
      </c>
      <c r="K1493" s="25">
        <f ca="1">ROUND(MAX(0,(F1493-50)*LookupTables!$I$5*G1493*H1493+I1493),0)</f>
        <v>0</v>
      </c>
      <c r="L1493" s="26">
        <f t="shared" ca="1" si="31"/>
        <v>489.41823846580093</v>
      </c>
      <c r="M1493" s="27">
        <f ca="1">MAX(0,L1493*(1+_xlfn.NORM.INV(RAND(),LookupTables!$I$6,0.08)))</f>
        <v>562.14876059689652</v>
      </c>
      <c r="N1493" s="28">
        <f t="shared" ca="1" si="32"/>
        <v>489.41823846580093</v>
      </c>
      <c r="O1493" s="27">
        <f t="shared" ca="1" si="33"/>
        <v>0</v>
      </c>
      <c r="P1493" s="27">
        <f t="shared" ca="1" si="34"/>
        <v>72.730522131095597</v>
      </c>
      <c r="R1493" s="29">
        <f t="shared" si="37"/>
        <v>42005</v>
      </c>
      <c r="S1493" s="29"/>
      <c r="U1493" s="33"/>
      <c r="V1493" s="33"/>
      <c r="W1493" s="33"/>
      <c r="X1493" s="33"/>
      <c r="Y1493" s="33"/>
      <c r="Z1493" s="33"/>
    </row>
    <row r="1494" spans="1:26">
      <c r="A1494" s="29">
        <f t="shared" si="35"/>
        <v>37316</v>
      </c>
      <c r="B1494" s="13">
        <v>2002</v>
      </c>
      <c r="C1494" s="14">
        <v>3</v>
      </c>
      <c r="D1494" s="14" t="s">
        <v>10</v>
      </c>
      <c r="E1494" s="19">
        <v>-3.7854399999999999</v>
      </c>
      <c r="F1494" s="24">
        <f t="shared" si="36"/>
        <v>25.186208000000001</v>
      </c>
      <c r="G1494">
        <v>1.2</v>
      </c>
      <c r="H1494" s="3">
        <v>0.8</v>
      </c>
      <c r="I1494" s="5">
        <f ca="1">_xlfn.NORM.INV(RAND(),LookupTables!$I$2,LookupTables!$I$3)</f>
        <v>2.3277078586976496</v>
      </c>
      <c r="J1494" s="6">
        <f>IF(AND(C1494&gt;=3,C1494&lt;=8),0,MAX(0,(100-F1494)*LookupTables!$I$4)*G1494*H1494+I1494)</f>
        <v>0</v>
      </c>
      <c r="K1494" s="25">
        <f ca="1">ROUND(MAX(0,(F1494-50)*LookupTables!$I$5*G1494*H1494+I1494),0)</f>
        <v>0</v>
      </c>
      <c r="L1494" s="26">
        <f t="shared" ca="1" si="31"/>
        <v>0</v>
      </c>
      <c r="M1494" s="27">
        <f ca="1">MAX(0,L1494*(1+_xlfn.NORM.INV(RAND(),LookupTables!$I$6,0.08)))</f>
        <v>0</v>
      </c>
      <c r="N1494" s="28">
        <f t="shared" ca="1" si="32"/>
        <v>0</v>
      </c>
      <c r="O1494" s="27">
        <f t="shared" ca="1" si="33"/>
        <v>0</v>
      </c>
      <c r="P1494" s="27">
        <f t="shared" ca="1" si="34"/>
        <v>0</v>
      </c>
      <c r="R1494" s="29">
        <f t="shared" si="37"/>
        <v>42036</v>
      </c>
      <c r="S1494" s="29"/>
      <c r="U1494" s="33"/>
      <c r="V1494" s="33"/>
      <c r="W1494" s="33"/>
      <c r="X1494" s="33"/>
      <c r="Y1494" s="33"/>
      <c r="Z1494" s="33"/>
    </row>
    <row r="1495" spans="1:26">
      <c r="A1495" s="29">
        <f t="shared" si="35"/>
        <v>37347</v>
      </c>
      <c r="B1495" s="15">
        <v>2002</v>
      </c>
      <c r="C1495" s="16">
        <v>4</v>
      </c>
      <c r="D1495" s="16" t="s">
        <v>10</v>
      </c>
      <c r="E1495" s="18">
        <v>4.4785199999999996</v>
      </c>
      <c r="F1495" s="24">
        <f t="shared" si="36"/>
        <v>40.061335999999997</v>
      </c>
      <c r="G1495">
        <v>1.2</v>
      </c>
      <c r="H1495" s="3">
        <v>0.7</v>
      </c>
      <c r="I1495" s="5">
        <f ca="1">_xlfn.NORM.INV(RAND(),LookupTables!$I$2,LookupTables!$I$3)</f>
        <v>-13.405299483363986</v>
      </c>
      <c r="J1495" s="6">
        <f>IF(AND(C1495&gt;=3,C1495&lt;=8),0,MAX(0,(100-F1495)*LookupTables!$I$4)*G1495*H1495+I1495)</f>
        <v>0</v>
      </c>
      <c r="K1495" s="25">
        <f ca="1">ROUND(MAX(0,(F1495-50)*LookupTables!$I$5*G1495*H1495+I1495),0)</f>
        <v>0</v>
      </c>
      <c r="L1495" s="26">
        <f t="shared" ca="1" si="31"/>
        <v>0</v>
      </c>
      <c r="M1495" s="27">
        <f ca="1">MAX(0,L1495*(1+_xlfn.NORM.INV(RAND(),LookupTables!$I$6,0.08)))</f>
        <v>0</v>
      </c>
      <c r="N1495" s="28">
        <f t="shared" ca="1" si="32"/>
        <v>0</v>
      </c>
      <c r="O1495" s="27">
        <f t="shared" ca="1" si="33"/>
        <v>0</v>
      </c>
      <c r="P1495" s="27">
        <f t="shared" ca="1" si="34"/>
        <v>0</v>
      </c>
      <c r="R1495" s="29">
        <f t="shared" si="37"/>
        <v>42064</v>
      </c>
      <c r="S1495" s="29"/>
      <c r="U1495" s="33"/>
      <c r="V1495" s="33"/>
      <c r="W1495" s="33"/>
      <c r="X1495" s="33"/>
      <c r="Y1495" s="33"/>
      <c r="Z1495" s="33"/>
    </row>
    <row r="1496" spans="1:26">
      <c r="A1496" s="29">
        <f t="shared" si="35"/>
        <v>37377</v>
      </c>
      <c r="B1496" s="13">
        <v>2002</v>
      </c>
      <c r="C1496" s="14">
        <v>5</v>
      </c>
      <c r="D1496" s="14" t="s">
        <v>10</v>
      </c>
      <c r="E1496" s="19">
        <v>9.3612000000000002</v>
      </c>
      <c r="F1496" s="24">
        <f t="shared" si="36"/>
        <v>48.850160000000002</v>
      </c>
      <c r="G1496">
        <v>1.2</v>
      </c>
      <c r="H1496" s="3">
        <v>0.75</v>
      </c>
      <c r="I1496" s="5">
        <f ca="1">_xlfn.NORM.INV(RAND(),LookupTables!$I$2,LookupTables!$I$3)</f>
        <v>-30.474829009340805</v>
      </c>
      <c r="J1496" s="6">
        <f>IF(AND(C1496&gt;=3,C1496&lt;=8),0,MAX(0,(100-F1496)*LookupTables!$I$4)*G1496*H1496+I1496)</f>
        <v>0</v>
      </c>
      <c r="K1496" s="25">
        <f ca="1">ROUND(MAX(0,(F1496-50)*LookupTables!$I$5*G1496*H1496+I1496),0)</f>
        <v>0</v>
      </c>
      <c r="L1496" s="26">
        <f t="shared" ca="1" si="31"/>
        <v>0</v>
      </c>
      <c r="M1496" s="27">
        <f ca="1">MAX(0,L1496*(1+_xlfn.NORM.INV(RAND(),LookupTables!$I$6,0.08)))</f>
        <v>0</v>
      </c>
      <c r="N1496" s="28">
        <f t="shared" ca="1" si="32"/>
        <v>0</v>
      </c>
      <c r="O1496" s="27">
        <f t="shared" ca="1" si="33"/>
        <v>0</v>
      </c>
      <c r="P1496" s="27">
        <f t="shared" ca="1" si="34"/>
        <v>0</v>
      </c>
      <c r="R1496" s="29">
        <f t="shared" si="37"/>
        <v>42095</v>
      </c>
      <c r="S1496" s="29"/>
      <c r="U1496" s="33"/>
      <c r="V1496" s="33"/>
      <c r="W1496" s="33"/>
      <c r="X1496" s="33"/>
      <c r="Y1496" s="33"/>
      <c r="Z1496" s="33"/>
    </row>
    <row r="1497" spans="1:26">
      <c r="A1497" s="29">
        <f t="shared" si="35"/>
        <v>37408</v>
      </c>
      <c r="B1497" s="15">
        <v>2002</v>
      </c>
      <c r="C1497" s="16">
        <v>6</v>
      </c>
      <c r="D1497" s="16" t="s">
        <v>10</v>
      </c>
      <c r="E1497" s="18">
        <v>16.219799999999999</v>
      </c>
      <c r="F1497" s="24">
        <f t="shared" si="36"/>
        <v>61.195639999999997</v>
      </c>
      <c r="G1497">
        <v>1.2</v>
      </c>
      <c r="H1497" s="3">
        <v>1.2</v>
      </c>
      <c r="I1497" s="5">
        <f ca="1">_xlfn.NORM.INV(RAND(),LookupTables!$I$2,LookupTables!$I$3)</f>
        <v>-21.879965997445201</v>
      </c>
      <c r="J1497" s="6">
        <f>IF(AND(C1497&gt;=3,C1497&lt;=8),0,MAX(0,(100-F1497)*LookupTables!$I$4)*G1497*H1497+I1497)</f>
        <v>0</v>
      </c>
      <c r="K1497" s="25">
        <f ca="1">ROUND(MAX(0,(F1497-50)*LookupTables!$I$5*G1497*H1497+I1497),0)</f>
        <v>59</v>
      </c>
      <c r="L1497" s="26">
        <f t="shared" ca="1" si="31"/>
        <v>59</v>
      </c>
      <c r="M1497" s="27">
        <f ca="1">MAX(0,L1497*(1+_xlfn.NORM.INV(RAND(),LookupTables!$I$6,0.08)))</f>
        <v>71.207337532359148</v>
      </c>
      <c r="N1497" s="28">
        <f t="shared" ca="1" si="32"/>
        <v>59</v>
      </c>
      <c r="O1497" s="27">
        <f t="shared" ca="1" si="33"/>
        <v>0</v>
      </c>
      <c r="P1497" s="27">
        <f t="shared" ca="1" si="34"/>
        <v>12.207337532359148</v>
      </c>
      <c r="R1497" s="29">
        <f t="shared" si="37"/>
        <v>42125</v>
      </c>
      <c r="S1497" s="29"/>
      <c r="U1497" s="33"/>
      <c r="V1497" s="33"/>
      <c r="W1497" s="33"/>
      <c r="X1497" s="33"/>
      <c r="Y1497" s="33"/>
      <c r="Z1497" s="33"/>
    </row>
    <row r="1498" spans="1:26">
      <c r="A1498" s="29">
        <f t="shared" si="35"/>
        <v>37438</v>
      </c>
      <c r="B1498" s="13">
        <v>2002</v>
      </c>
      <c r="C1498" s="14">
        <v>7</v>
      </c>
      <c r="D1498" s="14" t="s">
        <v>10</v>
      </c>
      <c r="E1498" s="19">
        <v>19.742840000000001</v>
      </c>
      <c r="F1498" s="24">
        <f t="shared" si="36"/>
        <v>67.537112000000008</v>
      </c>
      <c r="G1498">
        <v>1.2</v>
      </c>
      <c r="H1498" s="3">
        <v>1.35</v>
      </c>
      <c r="I1498" s="5">
        <f ca="1">_xlfn.NORM.INV(RAND(),LookupTables!$I$2,LookupTables!$I$3)</f>
        <v>-51.972510408083252</v>
      </c>
      <c r="J1498" s="6">
        <f>IF(AND(C1498&gt;=3,C1498&lt;=8),0,MAX(0,(100-F1498)*LookupTables!$I$4)*G1498*H1498+I1498)</f>
        <v>0</v>
      </c>
      <c r="K1498" s="25">
        <f ca="1">ROUND(MAX(0,(F1498-50)*LookupTables!$I$5*G1498*H1498+I1498),0)</f>
        <v>90</v>
      </c>
      <c r="L1498" s="26">
        <f t="shared" ca="1" si="31"/>
        <v>90</v>
      </c>
      <c r="M1498" s="27">
        <f ca="1">MAX(0,L1498*(1+_xlfn.NORM.INV(RAND(),LookupTables!$I$6,0.08)))</f>
        <v>87.521928053152678</v>
      </c>
      <c r="N1498" s="28">
        <f t="shared" ca="1" si="32"/>
        <v>87.521928053152678</v>
      </c>
      <c r="O1498" s="27">
        <f t="shared" ca="1" si="33"/>
        <v>0</v>
      </c>
      <c r="P1498" s="27">
        <f t="shared" ca="1" si="34"/>
        <v>0</v>
      </c>
      <c r="R1498" s="29">
        <f t="shared" si="37"/>
        <v>42156</v>
      </c>
      <c r="S1498" s="29"/>
      <c r="U1498" s="33"/>
      <c r="V1498" s="33"/>
      <c r="W1498" s="33"/>
      <c r="X1498" s="33"/>
      <c r="Y1498" s="33"/>
      <c r="Z1498" s="33"/>
    </row>
    <row r="1499" spans="1:26">
      <c r="A1499" s="29">
        <f t="shared" si="35"/>
        <v>37469</v>
      </c>
      <c r="B1499" s="15">
        <v>2002</v>
      </c>
      <c r="C1499" s="16">
        <v>8</v>
      </c>
      <c r="D1499" s="16" t="s">
        <v>10</v>
      </c>
      <c r="E1499" s="18">
        <v>18.533239999999999</v>
      </c>
      <c r="F1499" s="24">
        <f t="shared" si="36"/>
        <v>65.359831999999997</v>
      </c>
      <c r="G1499">
        <v>1.2</v>
      </c>
      <c r="H1499" s="3">
        <v>1.25</v>
      </c>
      <c r="I1499" s="5">
        <f ca="1">_xlfn.NORM.INV(RAND(),LookupTables!$I$2,LookupTables!$I$3)</f>
        <v>84.477108073592277</v>
      </c>
      <c r="J1499" s="6">
        <f>IF(AND(C1499&gt;=3,C1499&lt;=8),0,MAX(0,(100-F1499)*LookupTables!$I$4)*G1499*H1499+I1499)</f>
        <v>0</v>
      </c>
      <c r="K1499" s="25">
        <f ca="1">ROUND(MAX(0,(F1499-50)*LookupTables!$I$5*G1499*H1499+I1499),0)</f>
        <v>200</v>
      </c>
      <c r="L1499" s="26">
        <f t="shared" ca="1" si="31"/>
        <v>200</v>
      </c>
      <c r="M1499" s="27">
        <f ca="1">MAX(0,L1499*(1+_xlfn.NORM.INV(RAND(),LookupTables!$I$6,0.08)))</f>
        <v>220.26279977517942</v>
      </c>
      <c r="N1499" s="28">
        <f t="shared" ca="1" si="32"/>
        <v>200</v>
      </c>
      <c r="O1499" s="27">
        <f t="shared" ca="1" si="33"/>
        <v>0</v>
      </c>
      <c r="P1499" s="27">
        <f t="shared" ca="1" si="34"/>
        <v>20.262799775179417</v>
      </c>
      <c r="R1499" s="29">
        <f t="shared" si="37"/>
        <v>42186</v>
      </c>
      <c r="S1499" s="29"/>
      <c r="U1499" s="33"/>
      <c r="V1499" s="33"/>
      <c r="W1499" s="33"/>
      <c r="X1499" s="33"/>
      <c r="Y1499" s="33"/>
      <c r="Z1499" s="33"/>
    </row>
    <row r="1500" spans="1:26">
      <c r="A1500" s="29">
        <f t="shared" si="35"/>
        <v>37500</v>
      </c>
      <c r="B1500" s="13">
        <v>2002</v>
      </c>
      <c r="C1500" s="14">
        <v>9</v>
      </c>
      <c r="D1500" s="14" t="s">
        <v>10</v>
      </c>
      <c r="E1500" s="19">
        <v>15.39532</v>
      </c>
      <c r="F1500" s="24">
        <f t="shared" si="36"/>
        <v>59.711576000000001</v>
      </c>
      <c r="G1500">
        <v>1.2</v>
      </c>
      <c r="H1500" s="3">
        <v>0.8</v>
      </c>
      <c r="I1500" s="5">
        <f ca="1">_xlfn.NORM.INV(RAND(),LookupTables!$I$2,LookupTables!$I$3)</f>
        <v>14.560919038751821</v>
      </c>
      <c r="J1500" s="6">
        <f ca="1">IF(AND(C1500&gt;=3,C1500&lt;=8),0,MAX(0,(100-F1500)*LookupTables!$I$4)*G1500*H1500+I1500)</f>
        <v>207.9453542387518</v>
      </c>
      <c r="K1500" s="25">
        <f ca="1">ROUND(MAX(0,(F1500-50)*LookupTables!$I$5*G1500*H1500+I1500),0)</f>
        <v>61</v>
      </c>
      <c r="L1500" s="26">
        <f t="shared" ca="1" si="31"/>
        <v>268.9453542387518</v>
      </c>
      <c r="M1500" s="27">
        <f ca="1">MAX(0,L1500*(1+_xlfn.NORM.INV(RAND(),LookupTables!$I$6,0.08)))</f>
        <v>290.86795339892228</v>
      </c>
      <c r="N1500" s="28">
        <f t="shared" ca="1" si="32"/>
        <v>268.9453542387518</v>
      </c>
      <c r="O1500" s="27">
        <f t="shared" ca="1" si="33"/>
        <v>0</v>
      </c>
      <c r="P1500" s="27">
        <f t="shared" ca="1" si="34"/>
        <v>21.922599160170478</v>
      </c>
      <c r="R1500" s="29">
        <f t="shared" si="37"/>
        <v>42217</v>
      </c>
      <c r="S1500" s="29"/>
      <c r="U1500" s="33"/>
      <c r="V1500" s="33"/>
      <c r="W1500" s="33"/>
      <c r="X1500" s="33"/>
      <c r="Y1500" s="33"/>
      <c r="Z1500" s="33"/>
    </row>
    <row r="1501" spans="1:26">
      <c r="A1501" s="29">
        <f t="shared" si="35"/>
        <v>37530</v>
      </c>
      <c r="B1501" s="15">
        <v>2002</v>
      </c>
      <c r="C1501" s="16">
        <v>10</v>
      </c>
      <c r="D1501" s="16" t="s">
        <v>10</v>
      </c>
      <c r="E1501" s="18">
        <v>5.4579199999999997</v>
      </c>
      <c r="F1501" s="24">
        <f t="shared" si="36"/>
        <v>41.824255999999998</v>
      </c>
      <c r="G1501">
        <v>1.2</v>
      </c>
      <c r="H1501" s="3">
        <v>0.85</v>
      </c>
      <c r="I1501" s="5">
        <f ca="1">_xlfn.NORM.INV(RAND(),LookupTables!$I$2,LookupTables!$I$3)</f>
        <v>-35.003337359251532</v>
      </c>
      <c r="J1501" s="6">
        <f ca="1">IF(AND(C1501&gt;=3,C1501&lt;=8),0,MAX(0,(100-F1501)*LookupTables!$I$4)*G1501*H1501+I1501)</f>
        <v>261.69295704074847</v>
      </c>
      <c r="K1501" s="25">
        <f ca="1">ROUND(MAX(0,(F1501-50)*LookupTables!$I$5*G1501*H1501+I1501),0)</f>
        <v>0</v>
      </c>
      <c r="L1501" s="26">
        <f t="shared" ref="L1501:L1532" ca="1" si="38">SUM(J1501:K1501)</f>
        <v>261.69295704074847</v>
      </c>
      <c r="M1501" s="27">
        <f ca="1">MAX(0,L1501*(1+_xlfn.NORM.INV(RAND(),LookupTables!$I$6,0.08)))</f>
        <v>299.73415614676679</v>
      </c>
      <c r="N1501" s="28">
        <f t="shared" ref="N1501:N1532" ca="1" si="39">MIN(M1501,L1501)</f>
        <v>261.69295704074847</v>
      </c>
      <c r="O1501" s="27">
        <f t="shared" ref="O1501:O1532" ca="1" si="40">MAX(N1501-M1501,0)</f>
        <v>0</v>
      </c>
      <c r="P1501" s="27">
        <f t="shared" ref="P1501:P1532" ca="1" si="41">MAX(M1501-N1501,0)</f>
        <v>38.041199106018325</v>
      </c>
      <c r="R1501" s="29">
        <f t="shared" si="37"/>
        <v>42248</v>
      </c>
      <c r="S1501" s="29"/>
      <c r="U1501" s="33"/>
      <c r="V1501" s="33"/>
      <c r="W1501" s="33"/>
      <c r="X1501" s="33"/>
      <c r="Y1501" s="33"/>
      <c r="Z1501" s="33"/>
    </row>
    <row r="1502" spans="1:26">
      <c r="A1502" s="29">
        <f t="shared" si="35"/>
        <v>37561</v>
      </c>
      <c r="B1502" s="13">
        <v>2002</v>
      </c>
      <c r="C1502" s="14">
        <v>11</v>
      </c>
      <c r="D1502" s="14" t="s">
        <v>10</v>
      </c>
      <c r="E1502" s="19">
        <v>0.76380000000000003</v>
      </c>
      <c r="F1502" s="24">
        <f t="shared" si="36"/>
        <v>33.374839999999999</v>
      </c>
      <c r="G1502">
        <v>1.2</v>
      </c>
      <c r="H1502" s="3">
        <v>1</v>
      </c>
      <c r="I1502" s="5">
        <f ca="1">_xlfn.NORM.INV(RAND(),LookupTables!$I$2,LookupTables!$I$3)</f>
        <v>-86.844107905142039</v>
      </c>
      <c r="J1502" s="6">
        <f ca="1">IF(AND(C1502&gt;=3,C1502&lt;=8),0,MAX(0,(100-F1502)*LookupTables!$I$4)*G1502*H1502+I1502)</f>
        <v>312.90685209485792</v>
      </c>
      <c r="K1502" s="25">
        <f ca="1">ROUND(MAX(0,(F1502-50)*LookupTables!$I$5*G1502*H1502+I1502),0)</f>
        <v>0</v>
      </c>
      <c r="L1502" s="26">
        <f t="shared" ca="1" si="38"/>
        <v>312.90685209485792</v>
      </c>
      <c r="M1502" s="27">
        <f ca="1">MAX(0,L1502*(1+_xlfn.NORM.INV(RAND(),LookupTables!$I$6,0.08)))</f>
        <v>345.15509590750236</v>
      </c>
      <c r="N1502" s="28">
        <f t="shared" ca="1" si="39"/>
        <v>312.90685209485792</v>
      </c>
      <c r="O1502" s="27">
        <f t="shared" ca="1" si="40"/>
        <v>0</v>
      </c>
      <c r="P1502" s="27">
        <f t="shared" ca="1" si="41"/>
        <v>32.248243812644432</v>
      </c>
      <c r="R1502" s="29">
        <f t="shared" si="37"/>
        <v>42278</v>
      </c>
      <c r="S1502" s="29"/>
      <c r="U1502" s="33"/>
      <c r="V1502" s="33"/>
      <c r="W1502" s="33"/>
      <c r="X1502" s="33"/>
      <c r="Y1502" s="33"/>
      <c r="Z1502" s="33"/>
    </row>
    <row r="1503" spans="1:26">
      <c r="A1503" s="29">
        <f t="shared" si="35"/>
        <v>37591</v>
      </c>
      <c r="B1503" s="15">
        <v>2002</v>
      </c>
      <c r="C1503" s="16">
        <v>12</v>
      </c>
      <c r="D1503" s="16" t="s">
        <v>10</v>
      </c>
      <c r="E1503" s="18">
        <v>-4.0336400000000001</v>
      </c>
      <c r="F1503" s="24">
        <f t="shared" si="36"/>
        <v>24.739447999999999</v>
      </c>
      <c r="G1503">
        <v>1.2</v>
      </c>
      <c r="H1503" s="3">
        <v>1.4</v>
      </c>
      <c r="I1503" s="5">
        <f ca="1">_xlfn.NORM.INV(RAND(),LookupTables!$I$2,LookupTables!$I$3)</f>
        <v>10.946090750226602</v>
      </c>
      <c r="J1503" s="6">
        <f ca="1">IF(AND(C1503&gt;=3,C1503&lt;=8),0,MAX(0,(100-F1503)*LookupTables!$I$4)*G1503*H1503+I1503)</f>
        <v>643.13472755022667</v>
      </c>
      <c r="K1503" s="25">
        <f ca="1">ROUND(MAX(0,(F1503-50)*LookupTables!$I$5*G1503*H1503+I1503),0)</f>
        <v>0</v>
      </c>
      <c r="L1503" s="26">
        <f t="shared" ca="1" si="38"/>
        <v>643.13472755022667</v>
      </c>
      <c r="M1503" s="27">
        <f ca="1">MAX(0,L1503*(1+_xlfn.NORM.INV(RAND(),LookupTables!$I$6,0.08)))</f>
        <v>734.3018566126218</v>
      </c>
      <c r="N1503" s="28">
        <f t="shared" ca="1" si="39"/>
        <v>643.13472755022667</v>
      </c>
      <c r="O1503" s="27">
        <f t="shared" ca="1" si="40"/>
        <v>0</v>
      </c>
      <c r="P1503" s="27">
        <f t="shared" ca="1" si="41"/>
        <v>91.167129062395134</v>
      </c>
      <c r="R1503" s="29">
        <f t="shared" si="37"/>
        <v>42309</v>
      </c>
      <c r="S1503" s="29"/>
      <c r="U1503" s="33"/>
      <c r="V1503" s="33"/>
      <c r="W1503" s="33"/>
      <c r="X1503" s="33"/>
      <c r="Y1503" s="33"/>
      <c r="Z1503" s="33"/>
    </row>
    <row r="1504" spans="1:26">
      <c r="A1504" s="29">
        <f t="shared" si="35"/>
        <v>37622</v>
      </c>
      <c r="B1504" s="13">
        <v>2003</v>
      </c>
      <c r="C1504" s="14">
        <v>1</v>
      </c>
      <c r="D1504" s="14" t="s">
        <v>10</v>
      </c>
      <c r="E1504" s="19">
        <v>-9.5056799999999999</v>
      </c>
      <c r="F1504" s="24">
        <f t="shared" si="36"/>
        <v>14.889776000000001</v>
      </c>
      <c r="G1504">
        <v>1.2</v>
      </c>
      <c r="H1504" s="3">
        <v>1.3</v>
      </c>
      <c r="I1504" s="5">
        <f ca="1">_xlfn.NORM.INV(RAND(),LookupTables!$I$2,LookupTables!$I$3)</f>
        <v>-33.511722405001237</v>
      </c>
      <c r="J1504" s="6">
        <f ca="1">IF(AND(C1504&gt;=3,C1504&lt;=8),0,MAX(0,(100-F1504)*LookupTables!$I$4)*G1504*H1504+I1504)</f>
        <v>630.34802479499876</v>
      </c>
      <c r="K1504" s="25">
        <f ca="1">ROUND(MAX(0,(F1504-50)*LookupTables!$I$5*G1504*H1504+I1504),0)</f>
        <v>0</v>
      </c>
      <c r="L1504" s="26">
        <f t="shared" ca="1" si="38"/>
        <v>630.34802479499876</v>
      </c>
      <c r="M1504" s="27">
        <f ca="1">MAX(0,L1504*(1+_xlfn.NORM.INV(RAND(),LookupTables!$I$6,0.08)))</f>
        <v>700.46771930802993</v>
      </c>
      <c r="N1504" s="28">
        <f t="shared" ca="1" si="39"/>
        <v>630.34802479499876</v>
      </c>
      <c r="O1504" s="27">
        <f t="shared" ca="1" si="40"/>
        <v>0</v>
      </c>
      <c r="P1504" s="27">
        <f t="shared" ca="1" si="41"/>
        <v>70.119694513031163</v>
      </c>
      <c r="R1504" s="29">
        <f t="shared" si="37"/>
        <v>42339</v>
      </c>
      <c r="S1504" s="29"/>
      <c r="U1504" s="33"/>
      <c r="V1504" s="33"/>
      <c r="W1504" s="33"/>
      <c r="X1504" s="33"/>
      <c r="Y1504" s="33"/>
      <c r="Z1504" s="33"/>
    </row>
    <row r="1505" spans="1:26">
      <c r="A1505" s="29">
        <f t="shared" si="35"/>
        <v>37653</v>
      </c>
      <c r="B1505" s="15">
        <v>2003</v>
      </c>
      <c r="C1505" s="16">
        <v>2</v>
      </c>
      <c r="D1505" s="16" t="s">
        <v>10</v>
      </c>
      <c r="E1505" s="18">
        <v>-9.3040400000000005</v>
      </c>
      <c r="F1505" s="24">
        <f t="shared" si="36"/>
        <v>15.252727999999998</v>
      </c>
      <c r="G1505">
        <v>1.2</v>
      </c>
      <c r="H1505" s="3">
        <v>1.25</v>
      </c>
      <c r="I1505" s="5">
        <f ca="1">_xlfn.NORM.INV(RAND(),LookupTables!$I$2,LookupTables!$I$3)</f>
        <v>11.868205535445249</v>
      </c>
      <c r="J1505" s="6">
        <f ca="1">IF(AND(C1505&gt;=3,C1505&lt;=8),0,MAX(0,(100-F1505)*LookupTables!$I$4)*G1505*H1505+I1505)</f>
        <v>647.47274553544526</v>
      </c>
      <c r="K1505" s="25">
        <f ca="1">ROUND(MAX(0,(F1505-50)*LookupTables!$I$5*G1505*H1505+I1505),0)</f>
        <v>0</v>
      </c>
      <c r="L1505" s="26">
        <f t="shared" ca="1" si="38"/>
        <v>647.47274553544526</v>
      </c>
      <c r="M1505" s="27">
        <f ca="1">MAX(0,L1505*(1+_xlfn.NORM.INV(RAND(),LookupTables!$I$6,0.08)))</f>
        <v>730.79827525150506</v>
      </c>
      <c r="N1505" s="28">
        <f t="shared" ca="1" si="39"/>
        <v>647.47274553544526</v>
      </c>
      <c r="O1505" s="27">
        <f t="shared" ca="1" si="40"/>
        <v>0</v>
      </c>
      <c r="P1505" s="27">
        <f t="shared" ca="1" si="41"/>
        <v>83.325529716059805</v>
      </c>
      <c r="R1505" s="29">
        <f t="shared" si="37"/>
        <v>42370</v>
      </c>
      <c r="S1505" s="29"/>
      <c r="U1505" s="33"/>
      <c r="V1505" s="33"/>
      <c r="W1505" s="33"/>
      <c r="X1505" s="33"/>
      <c r="Y1505" s="33"/>
      <c r="Z1505" s="33"/>
    </row>
    <row r="1506" spans="1:26">
      <c r="A1506" s="29">
        <f t="shared" si="35"/>
        <v>37681</v>
      </c>
      <c r="B1506" s="13">
        <v>2003</v>
      </c>
      <c r="C1506" s="14">
        <v>3</v>
      </c>
      <c r="D1506" s="14" t="s">
        <v>10</v>
      </c>
      <c r="E1506" s="19">
        <v>-2.8095599999999998</v>
      </c>
      <c r="F1506" s="24">
        <f t="shared" si="36"/>
        <v>26.942792000000001</v>
      </c>
      <c r="G1506">
        <v>1.2</v>
      </c>
      <c r="H1506" s="3">
        <v>0.8</v>
      </c>
      <c r="I1506" s="5">
        <f ca="1">_xlfn.NORM.INV(RAND(),LookupTables!$I$2,LookupTables!$I$3)</f>
        <v>-8.6325586252653164</v>
      </c>
      <c r="J1506" s="6">
        <f>IF(AND(C1506&gt;=3,C1506&lt;=8),0,MAX(0,(100-F1506)*LookupTables!$I$4)*G1506*H1506+I1506)</f>
        <v>0</v>
      </c>
      <c r="K1506" s="25">
        <f ca="1">ROUND(MAX(0,(F1506-50)*LookupTables!$I$5*G1506*H1506+I1506),0)</f>
        <v>0</v>
      </c>
      <c r="L1506" s="26">
        <f t="shared" ca="1" si="38"/>
        <v>0</v>
      </c>
      <c r="M1506" s="27">
        <f ca="1">MAX(0,L1506*(1+_xlfn.NORM.INV(RAND(),LookupTables!$I$6,0.08)))</f>
        <v>0</v>
      </c>
      <c r="N1506" s="28">
        <f t="shared" ca="1" si="39"/>
        <v>0</v>
      </c>
      <c r="O1506" s="27">
        <f t="shared" ca="1" si="40"/>
        <v>0</v>
      </c>
      <c r="P1506" s="27">
        <f t="shared" ca="1" si="41"/>
        <v>0</v>
      </c>
      <c r="R1506" s="29">
        <f t="shared" si="37"/>
        <v>42401</v>
      </c>
      <c r="S1506" s="29"/>
      <c r="U1506" s="33"/>
      <c r="V1506" s="33"/>
      <c r="W1506" s="33"/>
      <c r="X1506" s="33"/>
      <c r="Y1506" s="33"/>
      <c r="Z1506" s="33"/>
    </row>
    <row r="1507" spans="1:26">
      <c r="A1507" s="29">
        <f t="shared" si="35"/>
        <v>37712</v>
      </c>
      <c r="B1507" s="15">
        <v>2003</v>
      </c>
      <c r="C1507" s="16">
        <v>4</v>
      </c>
      <c r="D1507" s="16" t="s">
        <v>10</v>
      </c>
      <c r="E1507" s="18">
        <v>3.9449999999999998</v>
      </c>
      <c r="F1507" s="24">
        <f t="shared" si="36"/>
        <v>39.100999999999999</v>
      </c>
      <c r="G1507">
        <v>1.2</v>
      </c>
      <c r="H1507" s="3">
        <v>0.7</v>
      </c>
      <c r="I1507" s="5">
        <f ca="1">_xlfn.NORM.INV(RAND(),LookupTables!$I$2,LookupTables!$I$3)</f>
        <v>-66.905661088491684</v>
      </c>
      <c r="J1507" s="6">
        <f>IF(AND(C1507&gt;=3,C1507&lt;=8),0,MAX(0,(100-F1507)*LookupTables!$I$4)*G1507*H1507+I1507)</f>
        <v>0</v>
      </c>
      <c r="K1507" s="25">
        <f ca="1">ROUND(MAX(0,(F1507-50)*LookupTables!$I$5*G1507*H1507+I1507),0)</f>
        <v>0</v>
      </c>
      <c r="L1507" s="26">
        <f t="shared" ca="1" si="38"/>
        <v>0</v>
      </c>
      <c r="M1507" s="27">
        <f ca="1">MAX(0,L1507*(1+_xlfn.NORM.INV(RAND(),LookupTables!$I$6,0.08)))</f>
        <v>0</v>
      </c>
      <c r="N1507" s="28">
        <f t="shared" ca="1" si="39"/>
        <v>0</v>
      </c>
      <c r="O1507" s="27">
        <f t="shared" ca="1" si="40"/>
        <v>0</v>
      </c>
      <c r="P1507" s="27">
        <f t="shared" ca="1" si="41"/>
        <v>0</v>
      </c>
      <c r="R1507" s="29">
        <f t="shared" si="37"/>
        <v>42430</v>
      </c>
      <c r="S1507" s="29"/>
      <c r="U1507" s="33"/>
      <c r="V1507" s="33"/>
      <c r="W1507" s="33"/>
      <c r="X1507" s="33"/>
      <c r="Y1507" s="33"/>
      <c r="Z1507" s="33"/>
    </row>
    <row r="1508" spans="1:26">
      <c r="A1508" s="29">
        <f t="shared" si="35"/>
        <v>37742</v>
      </c>
      <c r="B1508" s="13">
        <v>2003</v>
      </c>
      <c r="C1508" s="14">
        <v>5</v>
      </c>
      <c r="D1508" s="14" t="s">
        <v>10</v>
      </c>
      <c r="E1508" s="19">
        <v>10.909280000000001</v>
      </c>
      <c r="F1508" s="24">
        <f t="shared" si="36"/>
        <v>51.636704000000002</v>
      </c>
      <c r="G1508">
        <v>1.2</v>
      </c>
      <c r="H1508" s="3">
        <v>0.75</v>
      </c>
      <c r="I1508" s="5">
        <f ca="1">_xlfn.NORM.INV(RAND(),LookupTables!$I$2,LookupTables!$I$3)</f>
        <v>-35.670013332704883</v>
      </c>
      <c r="J1508" s="6">
        <f>IF(AND(C1508&gt;=3,C1508&lt;=8),0,MAX(0,(100-F1508)*LookupTables!$I$4)*G1508*H1508+I1508)</f>
        <v>0</v>
      </c>
      <c r="K1508" s="25">
        <f ca="1">ROUND(MAX(0,(F1508-50)*LookupTables!$I$5*G1508*H1508+I1508),0)</f>
        <v>0</v>
      </c>
      <c r="L1508" s="26">
        <f t="shared" ca="1" si="38"/>
        <v>0</v>
      </c>
      <c r="M1508" s="27">
        <f ca="1">MAX(0,L1508*(1+_xlfn.NORM.INV(RAND(),LookupTables!$I$6,0.08)))</f>
        <v>0</v>
      </c>
      <c r="N1508" s="28">
        <f t="shared" ca="1" si="39"/>
        <v>0</v>
      </c>
      <c r="O1508" s="27">
        <f t="shared" ca="1" si="40"/>
        <v>0</v>
      </c>
      <c r="P1508" s="27">
        <f t="shared" ca="1" si="41"/>
        <v>0</v>
      </c>
      <c r="R1508" s="29">
        <f t="shared" si="37"/>
        <v>42461</v>
      </c>
      <c r="S1508" s="29"/>
      <c r="U1508" s="33"/>
      <c r="V1508" s="33"/>
      <c r="W1508" s="33"/>
      <c r="X1508" s="33"/>
      <c r="Y1508" s="33"/>
      <c r="Z1508" s="33"/>
    </row>
    <row r="1509" spans="1:26">
      <c r="A1509" s="29">
        <f t="shared" si="35"/>
        <v>37773</v>
      </c>
      <c r="B1509" s="15">
        <v>2003</v>
      </c>
      <c r="C1509" s="16">
        <v>6</v>
      </c>
      <c r="D1509" s="16" t="s">
        <v>10</v>
      </c>
      <c r="E1509" s="18">
        <v>16.06316</v>
      </c>
      <c r="F1509" s="24">
        <f t="shared" si="36"/>
        <v>60.913688</v>
      </c>
      <c r="G1509">
        <v>1.2</v>
      </c>
      <c r="H1509" s="3">
        <v>1.2</v>
      </c>
      <c r="I1509" s="5">
        <f ca="1">_xlfn.NORM.INV(RAND(),LookupTables!$I$2,LookupTables!$I$3)</f>
        <v>-43.60268050298351</v>
      </c>
      <c r="J1509" s="6">
        <f>IF(AND(C1509&gt;=3,C1509&lt;=8),0,MAX(0,(100-F1509)*LookupTables!$I$4)*G1509*H1509+I1509)</f>
        <v>0</v>
      </c>
      <c r="K1509" s="25">
        <f ca="1">ROUND(MAX(0,(F1509-50)*LookupTables!$I$5*G1509*H1509+I1509),0)</f>
        <v>35</v>
      </c>
      <c r="L1509" s="26">
        <f t="shared" ca="1" si="38"/>
        <v>35</v>
      </c>
      <c r="M1509" s="27">
        <f ca="1">MAX(0,L1509*(1+_xlfn.NORM.INV(RAND(),LookupTables!$I$6,0.08)))</f>
        <v>36.090625939256284</v>
      </c>
      <c r="N1509" s="28">
        <f t="shared" ca="1" si="39"/>
        <v>35</v>
      </c>
      <c r="O1509" s="27">
        <f t="shared" ca="1" si="40"/>
        <v>0</v>
      </c>
      <c r="P1509" s="27">
        <f t="shared" ca="1" si="41"/>
        <v>1.0906259392562845</v>
      </c>
      <c r="R1509" s="29">
        <f t="shared" si="37"/>
        <v>42491</v>
      </c>
      <c r="S1509" s="29"/>
      <c r="U1509" s="33"/>
      <c r="V1509" s="33"/>
      <c r="W1509" s="33"/>
      <c r="X1509" s="33"/>
      <c r="Y1509" s="33"/>
      <c r="Z1509" s="33"/>
    </row>
    <row r="1510" spans="1:26">
      <c r="A1510" s="29">
        <f t="shared" si="35"/>
        <v>37803</v>
      </c>
      <c r="B1510" s="13">
        <v>2003</v>
      </c>
      <c r="C1510" s="14">
        <v>7</v>
      </c>
      <c r="D1510" s="14" t="s">
        <v>10</v>
      </c>
      <c r="E1510" s="19">
        <v>18.94172</v>
      </c>
      <c r="F1510" s="24">
        <f t="shared" si="36"/>
        <v>66.095095999999998</v>
      </c>
      <c r="G1510">
        <v>1.2</v>
      </c>
      <c r="H1510" s="3">
        <v>1.35</v>
      </c>
      <c r="I1510" s="5">
        <f ca="1">_xlfn.NORM.INV(RAND(),LookupTables!$I$2,LookupTables!$I$3)</f>
        <v>38.37365748792466</v>
      </c>
      <c r="J1510" s="6">
        <f>IF(AND(C1510&gt;=3,C1510&lt;=8),0,MAX(0,(100-F1510)*LookupTables!$I$4)*G1510*H1510+I1510)</f>
        <v>0</v>
      </c>
      <c r="K1510" s="25">
        <f ca="1">ROUND(MAX(0,(F1510-50)*LookupTables!$I$5*G1510*H1510+I1510),0)</f>
        <v>169</v>
      </c>
      <c r="L1510" s="26">
        <f t="shared" ca="1" si="38"/>
        <v>169</v>
      </c>
      <c r="M1510" s="27">
        <f ca="1">MAX(0,L1510*(1+_xlfn.NORM.INV(RAND(),LookupTables!$I$6,0.08)))</f>
        <v>163.96712415659226</v>
      </c>
      <c r="N1510" s="28">
        <f t="shared" ca="1" si="39"/>
        <v>163.96712415659226</v>
      </c>
      <c r="O1510" s="27">
        <f t="shared" ca="1" si="40"/>
        <v>0</v>
      </c>
      <c r="P1510" s="27">
        <f t="shared" ca="1" si="41"/>
        <v>0</v>
      </c>
      <c r="R1510" s="29">
        <f t="shared" si="37"/>
        <v>42522</v>
      </c>
      <c r="S1510" s="29"/>
      <c r="U1510" s="33"/>
      <c r="V1510" s="33"/>
      <c r="W1510" s="33"/>
      <c r="X1510" s="33"/>
      <c r="Y1510" s="33"/>
      <c r="Z1510" s="33"/>
    </row>
    <row r="1511" spans="1:26">
      <c r="A1511" s="29">
        <f t="shared" si="35"/>
        <v>37834</v>
      </c>
      <c r="B1511" s="15">
        <v>2003</v>
      </c>
      <c r="C1511" s="16">
        <v>8</v>
      </c>
      <c r="D1511" s="16" t="s">
        <v>10</v>
      </c>
      <c r="E1511" s="18">
        <v>19.359159999999999</v>
      </c>
      <c r="F1511" s="24">
        <f t="shared" si="36"/>
        <v>66.846487999999994</v>
      </c>
      <c r="G1511">
        <v>1.2</v>
      </c>
      <c r="H1511" s="3">
        <v>1.25</v>
      </c>
      <c r="I1511" s="5">
        <f ca="1">_xlfn.NORM.INV(RAND(),LookupTables!$I$2,LookupTables!$I$3)</f>
        <v>72.827169145043797</v>
      </c>
      <c r="J1511" s="6">
        <f>IF(AND(C1511&gt;=3,C1511&lt;=8),0,MAX(0,(100-F1511)*LookupTables!$I$4)*G1511*H1511+I1511)</f>
        <v>0</v>
      </c>
      <c r="K1511" s="25">
        <f ca="1">ROUND(MAX(0,(F1511-50)*LookupTables!$I$5*G1511*H1511+I1511),0)</f>
        <v>199</v>
      </c>
      <c r="L1511" s="26">
        <f t="shared" ca="1" si="38"/>
        <v>199</v>
      </c>
      <c r="M1511" s="27">
        <f ca="1">MAX(0,L1511*(1+_xlfn.NORM.INV(RAND(),LookupTables!$I$6,0.08)))</f>
        <v>219.44539474675966</v>
      </c>
      <c r="N1511" s="28">
        <f t="shared" ca="1" si="39"/>
        <v>199</v>
      </c>
      <c r="O1511" s="27">
        <f t="shared" ca="1" si="40"/>
        <v>0</v>
      </c>
      <c r="P1511" s="27">
        <f t="shared" ca="1" si="41"/>
        <v>20.445394746759661</v>
      </c>
      <c r="R1511" s="29">
        <f t="shared" si="37"/>
        <v>42552</v>
      </c>
      <c r="S1511" s="29"/>
      <c r="U1511" s="33"/>
      <c r="V1511" s="33"/>
      <c r="W1511" s="33"/>
      <c r="X1511" s="33"/>
      <c r="Y1511" s="33"/>
      <c r="Z1511" s="33"/>
    </row>
    <row r="1512" spans="1:26">
      <c r="A1512" s="29">
        <f t="shared" si="35"/>
        <v>37865</v>
      </c>
      <c r="B1512" s="13">
        <v>2003</v>
      </c>
      <c r="C1512" s="14">
        <v>9</v>
      </c>
      <c r="D1512" s="14" t="s">
        <v>10</v>
      </c>
      <c r="E1512" s="19">
        <v>14.51516</v>
      </c>
      <c r="F1512" s="24">
        <f t="shared" si="36"/>
        <v>58.127288</v>
      </c>
      <c r="G1512">
        <v>1.2</v>
      </c>
      <c r="H1512" s="3">
        <v>0.8</v>
      </c>
      <c r="I1512" s="5">
        <f ca="1">_xlfn.NORM.INV(RAND(),LookupTables!$I$2,LookupTables!$I$3)</f>
        <v>23.329706872697866</v>
      </c>
      <c r="J1512" s="6">
        <f ca="1">IF(AND(C1512&gt;=3,C1512&lt;=8),0,MAX(0,(100-F1512)*LookupTables!$I$4)*G1512*H1512+I1512)</f>
        <v>224.31872447269788</v>
      </c>
      <c r="K1512" s="25">
        <f ca="1">ROUND(MAX(0,(F1512-50)*LookupTables!$I$5*G1512*H1512+I1512),0)</f>
        <v>62</v>
      </c>
      <c r="L1512" s="26">
        <f t="shared" ca="1" si="38"/>
        <v>286.31872447269791</v>
      </c>
      <c r="M1512" s="27">
        <f ca="1">MAX(0,L1512*(1+_xlfn.NORM.INV(RAND(),LookupTables!$I$6,0.08)))</f>
        <v>303.39917390427684</v>
      </c>
      <c r="N1512" s="28">
        <f t="shared" ca="1" si="39"/>
        <v>286.31872447269791</v>
      </c>
      <c r="O1512" s="27">
        <f t="shared" ca="1" si="40"/>
        <v>0</v>
      </c>
      <c r="P1512" s="27">
        <f t="shared" ca="1" si="41"/>
        <v>17.080449431578927</v>
      </c>
      <c r="R1512" s="29">
        <f t="shared" si="37"/>
        <v>42583</v>
      </c>
      <c r="S1512" s="29"/>
      <c r="U1512" s="33"/>
      <c r="V1512" s="33"/>
      <c r="W1512" s="33"/>
      <c r="X1512" s="33"/>
      <c r="Y1512" s="33"/>
      <c r="Z1512" s="33"/>
    </row>
    <row r="1513" spans="1:26">
      <c r="A1513" s="29">
        <f t="shared" si="35"/>
        <v>37895</v>
      </c>
      <c r="B1513" s="15">
        <v>2003</v>
      </c>
      <c r="C1513" s="16">
        <v>10</v>
      </c>
      <c r="D1513" s="16" t="s">
        <v>10</v>
      </c>
      <c r="E1513" s="18">
        <v>7.5232799999999997</v>
      </c>
      <c r="F1513" s="24">
        <f t="shared" si="36"/>
        <v>45.541904000000002</v>
      </c>
      <c r="G1513">
        <v>1.2</v>
      </c>
      <c r="H1513" s="3">
        <v>0.85</v>
      </c>
      <c r="I1513" s="5">
        <f ca="1">_xlfn.NORM.INV(RAND(),LookupTables!$I$2,LookupTables!$I$3)</f>
        <v>1.4886583005167413</v>
      </c>
      <c r="J1513" s="6">
        <f ca="1">IF(AND(C1513&gt;=3,C1513&lt;=8),0,MAX(0,(100-F1513)*LookupTables!$I$4)*G1513*H1513+I1513)</f>
        <v>279.22494790051678</v>
      </c>
      <c r="K1513" s="25">
        <f ca="1">ROUND(MAX(0,(F1513-50)*LookupTables!$I$5*G1513*H1513+I1513),0)</f>
        <v>0</v>
      </c>
      <c r="L1513" s="26">
        <f t="shared" ca="1" si="38"/>
        <v>279.22494790051678</v>
      </c>
      <c r="M1513" s="27">
        <f ca="1">MAX(0,L1513*(1+_xlfn.NORM.INV(RAND(),LookupTables!$I$6,0.08)))</f>
        <v>336.57867795370089</v>
      </c>
      <c r="N1513" s="28">
        <f t="shared" ca="1" si="39"/>
        <v>279.22494790051678</v>
      </c>
      <c r="O1513" s="27">
        <f t="shared" ca="1" si="40"/>
        <v>0</v>
      </c>
      <c r="P1513" s="27">
        <f t="shared" ca="1" si="41"/>
        <v>57.353730053184108</v>
      </c>
      <c r="R1513" s="29">
        <f t="shared" si="37"/>
        <v>42614</v>
      </c>
      <c r="S1513" s="29"/>
      <c r="U1513" s="33"/>
      <c r="V1513" s="33"/>
      <c r="W1513" s="33"/>
      <c r="X1513" s="33"/>
      <c r="Y1513" s="33"/>
      <c r="Z1513" s="33"/>
    </row>
    <row r="1514" spans="1:26">
      <c r="A1514" s="29">
        <f t="shared" si="35"/>
        <v>37926</v>
      </c>
      <c r="B1514" s="13">
        <v>2003</v>
      </c>
      <c r="C1514" s="14">
        <v>11</v>
      </c>
      <c r="D1514" s="14" t="s">
        <v>10</v>
      </c>
      <c r="E1514" s="19">
        <v>0.47767999999999999</v>
      </c>
      <c r="F1514" s="24">
        <f t="shared" si="36"/>
        <v>32.859824000000003</v>
      </c>
      <c r="G1514">
        <v>1.2</v>
      </c>
      <c r="H1514" s="3">
        <v>1</v>
      </c>
      <c r="I1514" s="5">
        <f ca="1">_xlfn.NORM.INV(RAND(),LookupTables!$I$2,LookupTables!$I$3)</f>
        <v>71.601192749682113</v>
      </c>
      <c r="J1514" s="6">
        <f ca="1">IF(AND(C1514&gt;=3,C1514&lt;=8),0,MAX(0,(100-F1514)*LookupTables!$I$4)*G1514*H1514+I1514)</f>
        <v>474.44224874968211</v>
      </c>
      <c r="K1514" s="25">
        <f ca="1">ROUND(MAX(0,(F1514-50)*LookupTables!$I$5*G1514*H1514+I1514),0)</f>
        <v>0</v>
      </c>
      <c r="L1514" s="26">
        <f t="shared" ca="1" si="38"/>
        <v>474.44224874968211</v>
      </c>
      <c r="M1514" s="27">
        <f ca="1">MAX(0,L1514*(1+_xlfn.NORM.INV(RAND(),LookupTables!$I$6,0.08)))</f>
        <v>458.53778292795175</v>
      </c>
      <c r="N1514" s="28">
        <f t="shared" ca="1" si="39"/>
        <v>458.53778292795175</v>
      </c>
      <c r="O1514" s="27">
        <f t="shared" ca="1" si="40"/>
        <v>0</v>
      </c>
      <c r="P1514" s="27">
        <f t="shared" ca="1" si="41"/>
        <v>0</v>
      </c>
      <c r="R1514" s="29">
        <f t="shared" si="37"/>
        <v>42644</v>
      </c>
      <c r="S1514" s="29"/>
      <c r="U1514" s="33"/>
      <c r="V1514" s="33"/>
      <c r="W1514" s="33"/>
      <c r="X1514" s="33"/>
      <c r="Y1514" s="33"/>
      <c r="Z1514" s="33"/>
    </row>
    <row r="1515" spans="1:26">
      <c r="A1515" s="29">
        <f t="shared" si="35"/>
        <v>37956</v>
      </c>
      <c r="B1515" s="15">
        <v>2003</v>
      </c>
      <c r="C1515" s="16">
        <v>12</v>
      </c>
      <c r="D1515" s="16" t="s">
        <v>10</v>
      </c>
      <c r="E1515" s="18">
        <v>-3.8106</v>
      </c>
      <c r="F1515" s="24">
        <f t="shared" si="36"/>
        <v>25.140920000000001</v>
      </c>
      <c r="G1515">
        <v>1.2</v>
      </c>
      <c r="H1515" s="3">
        <v>1.4</v>
      </c>
      <c r="I1515" s="5">
        <f ca="1">_xlfn.NORM.INV(RAND(),LookupTables!$I$2,LookupTables!$I$3)</f>
        <v>-40.038958416778542</v>
      </c>
      <c r="J1515" s="6">
        <f ca="1">IF(AND(C1515&gt;=3,C1515&lt;=8),0,MAX(0,(100-F1515)*LookupTables!$I$4)*G1515*H1515+I1515)</f>
        <v>588.77731358322148</v>
      </c>
      <c r="K1515" s="25">
        <f ca="1">ROUND(MAX(0,(F1515-50)*LookupTables!$I$5*G1515*H1515+I1515),0)</f>
        <v>0</v>
      </c>
      <c r="L1515" s="26">
        <f t="shared" ca="1" si="38"/>
        <v>588.77731358322148</v>
      </c>
      <c r="M1515" s="27">
        <f ca="1">MAX(0,L1515*(1+_xlfn.NORM.INV(RAND(),LookupTables!$I$6,0.08)))</f>
        <v>696.00298013530232</v>
      </c>
      <c r="N1515" s="28">
        <f t="shared" ca="1" si="39"/>
        <v>588.77731358322148</v>
      </c>
      <c r="O1515" s="27">
        <f t="shared" ca="1" si="40"/>
        <v>0</v>
      </c>
      <c r="P1515" s="27">
        <f t="shared" ca="1" si="41"/>
        <v>107.22566655208084</v>
      </c>
      <c r="R1515" s="29">
        <f t="shared" si="37"/>
        <v>42675</v>
      </c>
      <c r="S1515" s="29"/>
      <c r="U1515" s="33"/>
      <c r="V1515" s="33"/>
      <c r="W1515" s="33"/>
      <c r="X1515" s="33"/>
      <c r="Y1515" s="33"/>
      <c r="Z1515" s="33"/>
    </row>
    <row r="1516" spans="1:26">
      <c r="A1516" s="29">
        <f t="shared" si="35"/>
        <v>37987</v>
      </c>
      <c r="B1516" s="13">
        <v>2004</v>
      </c>
      <c r="C1516" s="14">
        <v>1</v>
      </c>
      <c r="D1516" s="14" t="s">
        <v>10</v>
      </c>
      <c r="E1516" s="19">
        <v>-11.772880000000001</v>
      </c>
      <c r="F1516" s="24">
        <f t="shared" si="36"/>
        <v>10.808815999999997</v>
      </c>
      <c r="G1516">
        <v>1.2</v>
      </c>
      <c r="H1516" s="3">
        <v>1.3</v>
      </c>
      <c r="I1516" s="5">
        <f ca="1">_xlfn.NORM.INV(RAND(),LookupTables!$I$2,LookupTables!$I$3)</f>
        <v>-61.432858974370433</v>
      </c>
      <c r="J1516" s="6">
        <f ca="1">IF(AND(C1516&gt;=3,C1516&lt;=8),0,MAX(0,(100-F1516)*LookupTables!$I$4)*G1516*H1516+I1516)</f>
        <v>634.2583762256296</v>
      </c>
      <c r="K1516" s="25">
        <f ca="1">ROUND(MAX(0,(F1516-50)*LookupTables!$I$5*G1516*H1516+I1516),0)</f>
        <v>0</v>
      </c>
      <c r="L1516" s="26">
        <f t="shared" ca="1" si="38"/>
        <v>634.2583762256296</v>
      </c>
      <c r="M1516" s="27">
        <f ca="1">MAX(0,L1516*(1+_xlfn.NORM.INV(RAND(),LookupTables!$I$6,0.08)))</f>
        <v>673.31407004857317</v>
      </c>
      <c r="N1516" s="28">
        <f t="shared" ca="1" si="39"/>
        <v>634.2583762256296</v>
      </c>
      <c r="O1516" s="27">
        <f t="shared" ca="1" si="40"/>
        <v>0</v>
      </c>
      <c r="P1516" s="27">
        <f t="shared" ca="1" si="41"/>
        <v>39.055693822943567</v>
      </c>
      <c r="R1516" s="29">
        <f t="shared" si="37"/>
        <v>42705</v>
      </c>
      <c r="S1516" s="29"/>
      <c r="U1516" s="33"/>
      <c r="V1516" s="33"/>
      <c r="W1516" s="33"/>
      <c r="X1516" s="33"/>
      <c r="Y1516" s="33"/>
      <c r="Z1516" s="33"/>
    </row>
    <row r="1517" spans="1:26">
      <c r="A1517" s="29">
        <f t="shared" si="35"/>
        <v>38018</v>
      </c>
      <c r="B1517" s="15">
        <v>2004</v>
      </c>
      <c r="C1517" s="16">
        <v>2</v>
      </c>
      <c r="D1517" s="16" t="s">
        <v>10</v>
      </c>
      <c r="E1517" s="18">
        <v>-5.9031599999999997</v>
      </c>
      <c r="F1517" s="24">
        <f t="shared" si="36"/>
        <v>21.374312</v>
      </c>
      <c r="G1517">
        <v>1.2</v>
      </c>
      <c r="H1517" s="3">
        <v>1.25</v>
      </c>
      <c r="I1517" s="5">
        <f ca="1">_xlfn.NORM.INV(RAND(),LookupTables!$I$2,LookupTables!$I$3)</f>
        <v>34.325380271474444</v>
      </c>
      <c r="J1517" s="6">
        <f ca="1">IF(AND(C1517&gt;=3,C1517&lt;=8),0,MAX(0,(100-F1517)*LookupTables!$I$4)*G1517*H1517+I1517)</f>
        <v>624.01804027147432</v>
      </c>
      <c r="K1517" s="25">
        <f ca="1">ROUND(MAX(0,(F1517-50)*LookupTables!$I$5*G1517*H1517+I1517),0)</f>
        <v>0</v>
      </c>
      <c r="L1517" s="26">
        <f t="shared" ca="1" si="38"/>
        <v>624.01804027147432</v>
      </c>
      <c r="M1517" s="27">
        <f ca="1">MAX(0,L1517*(1+_xlfn.NORM.INV(RAND(),LookupTables!$I$6,0.08)))</f>
        <v>686.29293340254094</v>
      </c>
      <c r="N1517" s="28">
        <f t="shared" ca="1" si="39"/>
        <v>624.01804027147432</v>
      </c>
      <c r="O1517" s="27">
        <f t="shared" ca="1" si="40"/>
        <v>0</v>
      </c>
      <c r="P1517" s="27">
        <f t="shared" ca="1" si="41"/>
        <v>62.274893131066619</v>
      </c>
      <c r="R1517" s="29">
        <f t="shared" si="37"/>
        <v>42736</v>
      </c>
      <c r="S1517" s="29"/>
      <c r="U1517" s="33"/>
      <c r="V1517" s="33"/>
      <c r="W1517" s="33"/>
      <c r="X1517" s="33"/>
      <c r="Y1517" s="33"/>
      <c r="Z1517" s="33"/>
    </row>
    <row r="1518" spans="1:26">
      <c r="A1518" s="29">
        <f t="shared" si="35"/>
        <v>38047</v>
      </c>
      <c r="B1518" s="13">
        <v>2004</v>
      </c>
      <c r="C1518" s="14">
        <v>3</v>
      </c>
      <c r="D1518" s="14" t="s">
        <v>10</v>
      </c>
      <c r="E1518" s="19">
        <v>-6.676E-2</v>
      </c>
      <c r="F1518" s="24">
        <f t="shared" si="36"/>
        <v>31.879832</v>
      </c>
      <c r="G1518">
        <v>1.2</v>
      </c>
      <c r="H1518" s="3">
        <v>0.8</v>
      </c>
      <c r="I1518" s="5">
        <f ca="1">_xlfn.NORM.INV(RAND(),LookupTables!$I$2,LookupTables!$I$3)</f>
        <v>-44.75923474121177</v>
      </c>
      <c r="J1518" s="6">
        <f>IF(AND(C1518&gt;=3,C1518&lt;=8),0,MAX(0,(100-F1518)*LookupTables!$I$4)*G1518*H1518+I1518)</f>
        <v>0</v>
      </c>
      <c r="K1518" s="25">
        <f ca="1">ROUND(MAX(0,(F1518-50)*LookupTables!$I$5*G1518*H1518+I1518),0)</f>
        <v>0</v>
      </c>
      <c r="L1518" s="26">
        <f t="shared" ca="1" si="38"/>
        <v>0</v>
      </c>
      <c r="M1518" s="27">
        <f ca="1">MAX(0,L1518*(1+_xlfn.NORM.INV(RAND(),LookupTables!$I$6,0.08)))</f>
        <v>0</v>
      </c>
      <c r="N1518" s="28">
        <f t="shared" ca="1" si="39"/>
        <v>0</v>
      </c>
      <c r="O1518" s="27">
        <f t="shared" ca="1" si="40"/>
        <v>0</v>
      </c>
      <c r="P1518" s="27">
        <f t="shared" ca="1" si="41"/>
        <v>0</v>
      </c>
      <c r="R1518" s="29">
        <f t="shared" si="37"/>
        <v>42767</v>
      </c>
      <c r="S1518" s="29"/>
      <c r="U1518" s="33"/>
      <c r="V1518" s="33"/>
      <c r="W1518" s="33"/>
      <c r="X1518" s="33"/>
      <c r="Y1518" s="33"/>
      <c r="Z1518" s="33"/>
    </row>
    <row r="1519" spans="1:26">
      <c r="A1519" s="29">
        <f t="shared" si="35"/>
        <v>38078</v>
      </c>
      <c r="B1519" s="15">
        <v>2004</v>
      </c>
      <c r="C1519" s="16">
        <v>4</v>
      </c>
      <c r="D1519" s="16" t="s">
        <v>10</v>
      </c>
      <c r="E1519" s="18">
        <v>5.6322400000000004</v>
      </c>
      <c r="F1519" s="24">
        <f t="shared" si="36"/>
        <v>42.138032000000003</v>
      </c>
      <c r="G1519">
        <v>1.2</v>
      </c>
      <c r="H1519" s="3">
        <v>0.7</v>
      </c>
      <c r="I1519" s="5">
        <f ca="1">_xlfn.NORM.INV(RAND(),LookupTables!$I$2,LookupTables!$I$3)</f>
        <v>-48.744213546045927</v>
      </c>
      <c r="J1519" s="6">
        <f>IF(AND(C1519&gt;=3,C1519&lt;=8),0,MAX(0,(100-F1519)*LookupTables!$I$4)*G1519*H1519+I1519)</f>
        <v>0</v>
      </c>
      <c r="K1519" s="25">
        <f ca="1">ROUND(MAX(0,(F1519-50)*LookupTables!$I$5*G1519*H1519+I1519),0)</f>
        <v>0</v>
      </c>
      <c r="L1519" s="26">
        <f t="shared" ca="1" si="38"/>
        <v>0</v>
      </c>
      <c r="M1519" s="27">
        <f ca="1">MAX(0,L1519*(1+_xlfn.NORM.INV(RAND(),LookupTables!$I$6,0.08)))</f>
        <v>0</v>
      </c>
      <c r="N1519" s="28">
        <f t="shared" ca="1" si="39"/>
        <v>0</v>
      </c>
      <c r="O1519" s="27">
        <f t="shared" ca="1" si="40"/>
        <v>0</v>
      </c>
      <c r="P1519" s="27">
        <f t="shared" ca="1" si="41"/>
        <v>0</v>
      </c>
      <c r="R1519" s="29">
        <f t="shared" si="37"/>
        <v>42795</v>
      </c>
      <c r="S1519" s="29"/>
      <c r="U1519" s="33"/>
      <c r="V1519" s="33"/>
      <c r="W1519" s="33"/>
      <c r="X1519" s="33"/>
      <c r="Y1519" s="33"/>
      <c r="Z1519" s="33"/>
    </row>
    <row r="1520" spans="1:26">
      <c r="A1520" s="29">
        <f t="shared" si="35"/>
        <v>38108</v>
      </c>
      <c r="B1520" s="13">
        <v>2004</v>
      </c>
      <c r="C1520" s="14">
        <v>5</v>
      </c>
      <c r="D1520" s="14" t="s">
        <v>10</v>
      </c>
      <c r="E1520" s="19">
        <v>10.88584</v>
      </c>
      <c r="F1520" s="24">
        <f t="shared" si="36"/>
        <v>51.594512000000002</v>
      </c>
      <c r="G1520">
        <v>1.2</v>
      </c>
      <c r="H1520" s="3">
        <v>0.75</v>
      </c>
      <c r="I1520" s="5">
        <f ca="1">_xlfn.NORM.INV(RAND(),LookupTables!$I$2,LookupTables!$I$3)</f>
        <v>-41.926573260688912</v>
      </c>
      <c r="J1520" s="6">
        <f>IF(AND(C1520&gt;=3,C1520&lt;=8),0,MAX(0,(100-F1520)*LookupTables!$I$4)*G1520*H1520+I1520)</f>
        <v>0</v>
      </c>
      <c r="K1520" s="25">
        <f ca="1">ROUND(MAX(0,(F1520-50)*LookupTables!$I$5*G1520*H1520+I1520),0)</f>
        <v>0</v>
      </c>
      <c r="L1520" s="26">
        <f t="shared" ca="1" si="38"/>
        <v>0</v>
      </c>
      <c r="M1520" s="27">
        <f ca="1">MAX(0,L1520*(1+_xlfn.NORM.INV(RAND(),LookupTables!$I$6,0.08)))</f>
        <v>0</v>
      </c>
      <c r="N1520" s="28">
        <f t="shared" ca="1" si="39"/>
        <v>0</v>
      </c>
      <c r="O1520" s="27">
        <f t="shared" ca="1" si="40"/>
        <v>0</v>
      </c>
      <c r="P1520" s="27">
        <f t="shared" ca="1" si="41"/>
        <v>0</v>
      </c>
      <c r="R1520" s="29">
        <f t="shared" si="37"/>
        <v>42826</v>
      </c>
      <c r="S1520" s="29"/>
      <c r="U1520" s="33"/>
      <c r="V1520" s="33"/>
      <c r="W1520" s="33"/>
      <c r="X1520" s="33"/>
      <c r="Y1520" s="33"/>
      <c r="Z1520" s="33"/>
    </row>
    <row r="1521" spans="1:26">
      <c r="A1521" s="29">
        <f t="shared" si="35"/>
        <v>38139</v>
      </c>
      <c r="B1521" s="15">
        <v>2004</v>
      </c>
      <c r="C1521" s="16">
        <v>6</v>
      </c>
      <c r="D1521" s="16" t="s">
        <v>10</v>
      </c>
      <c r="E1521" s="18">
        <v>15.1044</v>
      </c>
      <c r="F1521" s="24">
        <f t="shared" si="36"/>
        <v>59.187920000000005</v>
      </c>
      <c r="G1521">
        <v>1.2</v>
      </c>
      <c r="H1521" s="3">
        <v>1.2</v>
      </c>
      <c r="I1521" s="5">
        <f ca="1">_xlfn.NORM.INV(RAND(),LookupTables!$I$2,LookupTables!$I$3)</f>
        <v>82.150263613381227</v>
      </c>
      <c r="J1521" s="6">
        <f>IF(AND(C1521&gt;=3,C1521&lt;=8),0,MAX(0,(100-F1521)*LookupTables!$I$4)*G1521*H1521+I1521)</f>
        <v>0</v>
      </c>
      <c r="K1521" s="25">
        <f ca="1">ROUND(MAX(0,(F1521-50)*LookupTables!$I$5*G1521*H1521+I1521),0)</f>
        <v>148</v>
      </c>
      <c r="L1521" s="26">
        <f t="shared" ca="1" si="38"/>
        <v>148</v>
      </c>
      <c r="M1521" s="27">
        <f ca="1">MAX(0,L1521*(1+_xlfn.NORM.INV(RAND(),LookupTables!$I$6,0.08)))</f>
        <v>172.34105014472738</v>
      </c>
      <c r="N1521" s="28">
        <f t="shared" ca="1" si="39"/>
        <v>148</v>
      </c>
      <c r="O1521" s="27">
        <f t="shared" ca="1" si="40"/>
        <v>0</v>
      </c>
      <c r="P1521" s="27">
        <f t="shared" ca="1" si="41"/>
        <v>24.341050144727376</v>
      </c>
      <c r="R1521" s="29">
        <f t="shared" si="37"/>
        <v>42856</v>
      </c>
      <c r="S1521" s="29"/>
      <c r="U1521" s="33"/>
      <c r="V1521" s="33"/>
      <c r="W1521" s="33"/>
      <c r="X1521" s="33"/>
      <c r="Y1521" s="33"/>
      <c r="Z1521" s="33"/>
    </row>
    <row r="1522" spans="1:26">
      <c r="A1522" s="29">
        <f t="shared" si="35"/>
        <v>38169</v>
      </c>
      <c r="B1522" s="13">
        <v>2004</v>
      </c>
      <c r="C1522" s="14">
        <v>7</v>
      </c>
      <c r="D1522" s="14" t="s">
        <v>10</v>
      </c>
      <c r="E1522" s="19">
        <v>18.54552</v>
      </c>
      <c r="F1522" s="24">
        <f t="shared" si="36"/>
        <v>65.381935999999996</v>
      </c>
      <c r="G1522">
        <v>1.2</v>
      </c>
      <c r="H1522" s="3">
        <v>1.35</v>
      </c>
      <c r="I1522" s="5">
        <f ca="1">_xlfn.NORM.INV(RAND(),LookupTables!$I$2,LookupTables!$I$3)</f>
        <v>-1.2058065619605063</v>
      </c>
      <c r="J1522" s="6">
        <f>IF(AND(C1522&gt;=3,C1522&lt;=8),0,MAX(0,(100-F1522)*LookupTables!$I$4)*G1522*H1522+I1522)</f>
        <v>0</v>
      </c>
      <c r="K1522" s="25">
        <f ca="1">ROUND(MAX(0,(F1522-50)*LookupTables!$I$5*G1522*H1522+I1522),0)</f>
        <v>123</v>
      </c>
      <c r="L1522" s="26">
        <f t="shared" ca="1" si="38"/>
        <v>123</v>
      </c>
      <c r="M1522" s="27">
        <f ca="1">MAX(0,L1522*(1+_xlfn.NORM.INV(RAND(),LookupTables!$I$6,0.08)))</f>
        <v>144.28602000247594</v>
      </c>
      <c r="N1522" s="28">
        <f t="shared" ca="1" si="39"/>
        <v>123</v>
      </c>
      <c r="O1522" s="27">
        <f t="shared" ca="1" si="40"/>
        <v>0</v>
      </c>
      <c r="P1522" s="27">
        <f t="shared" ca="1" si="41"/>
        <v>21.286020002475937</v>
      </c>
      <c r="R1522" s="29">
        <f t="shared" si="37"/>
        <v>42887</v>
      </c>
      <c r="S1522" s="29"/>
      <c r="U1522" s="33"/>
      <c r="V1522" s="33"/>
      <c r="W1522" s="33"/>
      <c r="X1522" s="33"/>
      <c r="Y1522" s="33"/>
      <c r="Z1522" s="33"/>
    </row>
    <row r="1523" spans="1:26">
      <c r="A1523" s="29">
        <f t="shared" si="35"/>
        <v>38200</v>
      </c>
      <c r="B1523" s="15">
        <v>2004</v>
      </c>
      <c r="C1523" s="16">
        <v>8</v>
      </c>
      <c r="D1523" s="16" t="s">
        <v>10</v>
      </c>
      <c r="E1523" s="18">
        <v>17.150600000000001</v>
      </c>
      <c r="F1523" s="24">
        <f t="shared" si="36"/>
        <v>62.871080000000006</v>
      </c>
      <c r="G1523">
        <v>1.2</v>
      </c>
      <c r="H1523" s="3">
        <v>1.25</v>
      </c>
      <c r="I1523" s="5">
        <f ca="1">_xlfn.NORM.INV(RAND(),LookupTables!$I$2,LookupTables!$I$3)</f>
        <v>51.328278911755035</v>
      </c>
      <c r="J1523" s="6">
        <f>IF(AND(C1523&gt;=3,C1523&lt;=8),0,MAX(0,(100-F1523)*LookupTables!$I$4)*G1523*H1523+I1523)</f>
        <v>0</v>
      </c>
      <c r="K1523" s="25">
        <f ca="1">ROUND(MAX(0,(F1523-50)*LookupTables!$I$5*G1523*H1523+I1523),0)</f>
        <v>148</v>
      </c>
      <c r="L1523" s="26">
        <f t="shared" ca="1" si="38"/>
        <v>148</v>
      </c>
      <c r="M1523" s="27">
        <f ca="1">MAX(0,L1523*(1+_xlfn.NORM.INV(RAND(),LookupTables!$I$6,0.08)))</f>
        <v>166.95237803039538</v>
      </c>
      <c r="N1523" s="28">
        <f t="shared" ca="1" si="39"/>
        <v>148</v>
      </c>
      <c r="O1523" s="27">
        <f t="shared" ca="1" si="40"/>
        <v>0</v>
      </c>
      <c r="P1523" s="27">
        <f t="shared" ca="1" si="41"/>
        <v>18.95237803039538</v>
      </c>
      <c r="R1523" s="29">
        <f t="shared" si="37"/>
        <v>42917</v>
      </c>
      <c r="S1523" s="29"/>
      <c r="U1523" s="33"/>
      <c r="V1523" s="33"/>
      <c r="W1523" s="33"/>
      <c r="X1523" s="33"/>
      <c r="Y1523" s="33"/>
      <c r="Z1523" s="33"/>
    </row>
    <row r="1524" spans="1:26">
      <c r="A1524" s="29">
        <f t="shared" si="35"/>
        <v>38231</v>
      </c>
      <c r="B1524" s="13">
        <v>2004</v>
      </c>
      <c r="C1524" s="14">
        <v>9</v>
      </c>
      <c r="D1524" s="14" t="s">
        <v>10</v>
      </c>
      <c r="E1524" s="19">
        <v>14.3466</v>
      </c>
      <c r="F1524" s="24">
        <f t="shared" si="36"/>
        <v>57.823880000000003</v>
      </c>
      <c r="G1524">
        <v>1.2</v>
      </c>
      <c r="H1524" s="3">
        <v>0.8</v>
      </c>
      <c r="I1524" s="5">
        <f ca="1">_xlfn.NORM.INV(RAND(),LookupTables!$I$2,LookupTables!$I$3)</f>
        <v>-20.37627296732111</v>
      </c>
      <c r="J1524" s="6">
        <f ca="1">IF(AND(C1524&gt;=3,C1524&lt;=8),0,MAX(0,(100-F1524)*LookupTables!$I$4)*G1524*H1524+I1524)</f>
        <v>182.0691030326789</v>
      </c>
      <c r="K1524" s="25">
        <f ca="1">ROUND(MAX(0,(F1524-50)*LookupTables!$I$5*G1524*H1524+I1524),0)</f>
        <v>17</v>
      </c>
      <c r="L1524" s="26">
        <f t="shared" ca="1" si="38"/>
        <v>199.0691030326789</v>
      </c>
      <c r="M1524" s="27">
        <f ca="1">MAX(0,L1524*(1+_xlfn.NORM.INV(RAND(),LookupTables!$I$6,0.08)))</f>
        <v>226.08431037116262</v>
      </c>
      <c r="N1524" s="28">
        <f t="shared" ca="1" si="39"/>
        <v>199.0691030326789</v>
      </c>
      <c r="O1524" s="27">
        <f t="shared" ca="1" si="40"/>
        <v>0</v>
      </c>
      <c r="P1524" s="27">
        <f t="shared" ca="1" si="41"/>
        <v>27.015207338483719</v>
      </c>
      <c r="R1524" s="29">
        <f t="shared" si="37"/>
        <v>42948</v>
      </c>
      <c r="S1524" s="29"/>
      <c r="U1524" s="33"/>
      <c r="V1524" s="33"/>
      <c r="W1524" s="33"/>
      <c r="X1524" s="33"/>
      <c r="Y1524" s="33"/>
      <c r="Z1524" s="33"/>
    </row>
    <row r="1525" spans="1:26">
      <c r="A1525" s="29">
        <f t="shared" si="35"/>
        <v>38261</v>
      </c>
      <c r="B1525" s="15">
        <v>2004</v>
      </c>
      <c r="C1525" s="16">
        <v>10</v>
      </c>
      <c r="D1525" s="16" t="s">
        <v>10</v>
      </c>
      <c r="E1525" s="18">
        <v>7.6301199999999998</v>
      </c>
      <c r="F1525" s="24">
        <f t="shared" si="36"/>
        <v>45.734216000000004</v>
      </c>
      <c r="G1525">
        <v>1.2</v>
      </c>
      <c r="H1525" s="3">
        <v>0.85</v>
      </c>
      <c r="I1525" s="5">
        <f ca="1">_xlfn.NORM.INV(RAND(),LookupTables!$I$2,LookupTables!$I$3)</f>
        <v>-47.452209068818576</v>
      </c>
      <c r="J1525" s="6">
        <f ca="1">IF(AND(C1525&gt;=3,C1525&lt;=8),0,MAX(0,(100-F1525)*LookupTables!$I$4)*G1525*H1525+I1525)</f>
        <v>229.30328933118139</v>
      </c>
      <c r="K1525" s="25">
        <f ca="1">ROUND(MAX(0,(F1525-50)*LookupTables!$I$5*G1525*H1525+I1525),0)</f>
        <v>0</v>
      </c>
      <c r="L1525" s="26">
        <f t="shared" ca="1" si="38"/>
        <v>229.30328933118139</v>
      </c>
      <c r="M1525" s="27">
        <f ca="1">MAX(0,L1525*(1+_xlfn.NORM.INV(RAND(),LookupTables!$I$6,0.08)))</f>
        <v>239.33838647423744</v>
      </c>
      <c r="N1525" s="28">
        <f t="shared" ca="1" si="39"/>
        <v>229.30328933118139</v>
      </c>
      <c r="O1525" s="27">
        <f t="shared" ca="1" si="40"/>
        <v>0</v>
      </c>
      <c r="P1525" s="27">
        <f t="shared" ca="1" si="41"/>
        <v>10.035097143056049</v>
      </c>
      <c r="R1525" s="29">
        <f t="shared" si="37"/>
        <v>42979</v>
      </c>
      <c r="S1525" s="29"/>
      <c r="U1525" s="33"/>
      <c r="V1525" s="33"/>
      <c r="W1525" s="33"/>
      <c r="X1525" s="33"/>
      <c r="Y1525" s="33"/>
      <c r="Z1525" s="33"/>
    </row>
    <row r="1526" spans="1:26">
      <c r="A1526" s="29">
        <f t="shared" si="35"/>
        <v>38292</v>
      </c>
      <c r="B1526" s="13">
        <v>2004</v>
      </c>
      <c r="C1526" s="14">
        <v>11</v>
      </c>
      <c r="D1526" s="14" t="s">
        <v>10</v>
      </c>
      <c r="E1526" s="19">
        <v>2.0932400000000002</v>
      </c>
      <c r="F1526" s="24">
        <f t="shared" si="36"/>
        <v>35.767831999999999</v>
      </c>
      <c r="G1526">
        <v>1.2</v>
      </c>
      <c r="H1526" s="3">
        <v>1</v>
      </c>
      <c r="I1526" s="5">
        <f ca="1">_xlfn.NORM.INV(RAND(),LookupTables!$I$2,LookupTables!$I$3)</f>
        <v>-7.1919050203740538</v>
      </c>
      <c r="J1526" s="6">
        <f ca="1">IF(AND(C1526&gt;=3,C1526&lt;=8),0,MAX(0,(100-F1526)*LookupTables!$I$4)*G1526*H1526+I1526)</f>
        <v>378.20110297962594</v>
      </c>
      <c r="K1526" s="25">
        <f ca="1">ROUND(MAX(0,(F1526-50)*LookupTables!$I$5*G1526*H1526+I1526),0)</f>
        <v>0</v>
      </c>
      <c r="L1526" s="26">
        <f t="shared" ca="1" si="38"/>
        <v>378.20110297962594</v>
      </c>
      <c r="M1526" s="27">
        <f ca="1">MAX(0,L1526*(1+_xlfn.NORM.INV(RAND(),LookupTables!$I$6,0.08)))</f>
        <v>408.8135399070062</v>
      </c>
      <c r="N1526" s="28">
        <f t="shared" ca="1" si="39"/>
        <v>378.20110297962594</v>
      </c>
      <c r="O1526" s="27">
        <f t="shared" ca="1" si="40"/>
        <v>0</v>
      </c>
      <c r="P1526" s="27">
        <f t="shared" ca="1" si="41"/>
        <v>30.612436927380259</v>
      </c>
      <c r="R1526" s="29">
        <f t="shared" si="37"/>
        <v>43009</v>
      </c>
      <c r="S1526" s="29"/>
      <c r="U1526" s="33"/>
      <c r="V1526" s="33"/>
      <c r="W1526" s="33"/>
      <c r="X1526" s="33"/>
      <c r="Y1526" s="33"/>
      <c r="Z1526" s="33"/>
    </row>
    <row r="1527" spans="1:26">
      <c r="A1527" s="29">
        <f t="shared" si="35"/>
        <v>38322</v>
      </c>
      <c r="B1527" s="15">
        <v>2004</v>
      </c>
      <c r="C1527" s="16">
        <v>12</v>
      </c>
      <c r="D1527" s="16" t="s">
        <v>10</v>
      </c>
      <c r="E1527" s="18">
        <v>-5.6553199999999997</v>
      </c>
      <c r="F1527" s="24">
        <f t="shared" si="36"/>
        <v>21.820424000000003</v>
      </c>
      <c r="G1527">
        <v>1.2</v>
      </c>
      <c r="H1527" s="3">
        <v>1.4</v>
      </c>
      <c r="I1527" s="5">
        <f ca="1">_xlfn.NORM.INV(RAND(),LookupTables!$I$2,LookupTables!$I$3)</f>
        <v>-10.202427436455705</v>
      </c>
      <c r="J1527" s="6">
        <f ca="1">IF(AND(C1527&gt;=3,C1527&lt;=8),0,MAX(0,(100-F1527)*LookupTables!$I$4)*G1527*H1527+I1527)</f>
        <v>646.50601096354433</v>
      </c>
      <c r="K1527" s="25">
        <f ca="1">ROUND(MAX(0,(F1527-50)*LookupTables!$I$5*G1527*H1527+I1527),0)</f>
        <v>0</v>
      </c>
      <c r="L1527" s="26">
        <f t="shared" ca="1" si="38"/>
        <v>646.50601096354433</v>
      </c>
      <c r="M1527" s="27">
        <f ca="1">MAX(0,L1527*(1+_xlfn.NORM.INV(RAND(),LookupTables!$I$6,0.08)))</f>
        <v>713.98523434776268</v>
      </c>
      <c r="N1527" s="28">
        <f t="shared" ca="1" si="39"/>
        <v>646.50601096354433</v>
      </c>
      <c r="O1527" s="27">
        <f t="shared" ca="1" si="40"/>
        <v>0</v>
      </c>
      <c r="P1527" s="27">
        <f t="shared" ca="1" si="41"/>
        <v>67.479223384218358</v>
      </c>
      <c r="R1527" s="29">
        <f t="shared" si="37"/>
        <v>43040</v>
      </c>
      <c r="S1527" s="29"/>
      <c r="U1527" s="33"/>
      <c r="V1527" s="33"/>
      <c r="W1527" s="33"/>
      <c r="X1527" s="33"/>
      <c r="Y1527" s="33"/>
      <c r="Z1527" s="33"/>
    </row>
    <row r="1528" spans="1:26">
      <c r="A1528" s="29">
        <f t="shared" si="35"/>
        <v>38353</v>
      </c>
      <c r="B1528" s="13">
        <v>2005</v>
      </c>
      <c r="C1528" s="14">
        <v>1</v>
      </c>
      <c r="D1528" s="14" t="s">
        <v>10</v>
      </c>
      <c r="E1528" s="19">
        <v>-9.5845599999999997</v>
      </c>
      <c r="F1528" s="24">
        <f t="shared" si="36"/>
        <v>14.747792</v>
      </c>
      <c r="G1528">
        <v>1.2</v>
      </c>
      <c r="H1528" s="3">
        <v>1.3</v>
      </c>
      <c r="I1528" s="5">
        <f ca="1">_xlfn.NORM.INV(RAND(),LookupTables!$I$2,LookupTables!$I$3)</f>
        <v>-16.618695571609788</v>
      </c>
      <c r="J1528" s="6">
        <f ca="1">IF(AND(C1528&gt;=3,C1528&lt;=8),0,MAX(0,(100-F1528)*LookupTables!$I$4)*G1528*H1528+I1528)</f>
        <v>648.34852682839016</v>
      </c>
      <c r="K1528" s="25">
        <f ca="1">ROUND(MAX(0,(F1528-50)*LookupTables!$I$5*G1528*H1528+I1528),0)</f>
        <v>0</v>
      </c>
      <c r="L1528" s="26">
        <f t="shared" ca="1" si="38"/>
        <v>648.34852682839016</v>
      </c>
      <c r="M1528" s="27">
        <f ca="1">MAX(0,L1528*(1+_xlfn.NORM.INV(RAND(),LookupTables!$I$6,0.08)))</f>
        <v>841.4936522689552</v>
      </c>
      <c r="N1528" s="28">
        <f t="shared" ca="1" si="39"/>
        <v>648.34852682839016</v>
      </c>
      <c r="O1528" s="27">
        <f t="shared" ca="1" si="40"/>
        <v>0</v>
      </c>
      <c r="P1528" s="27">
        <f t="shared" ca="1" si="41"/>
        <v>193.14512544056504</v>
      </c>
      <c r="R1528" s="29">
        <f t="shared" si="37"/>
        <v>43070</v>
      </c>
      <c r="S1528" s="29"/>
      <c r="U1528" s="33"/>
      <c r="V1528" s="33"/>
      <c r="W1528" s="33"/>
      <c r="X1528" s="33"/>
      <c r="Y1528" s="33"/>
      <c r="Z1528" s="33"/>
    </row>
    <row r="1529" spans="1:26">
      <c r="A1529" s="29">
        <f t="shared" si="35"/>
        <v>38384</v>
      </c>
      <c r="B1529" s="15">
        <v>2005</v>
      </c>
      <c r="C1529" s="16">
        <v>2</v>
      </c>
      <c r="D1529" s="16" t="s">
        <v>10</v>
      </c>
      <c r="E1529" s="18">
        <v>-5.5955599999999999</v>
      </c>
      <c r="F1529" s="24">
        <f t="shared" si="36"/>
        <v>21.927992</v>
      </c>
      <c r="G1529">
        <v>1.2</v>
      </c>
      <c r="H1529" s="3">
        <v>1.25</v>
      </c>
      <c r="I1529" s="5">
        <f ca="1">_xlfn.NORM.INV(RAND(),LookupTables!$I$2,LookupTables!$I$3)</f>
        <v>141.90612351130142</v>
      </c>
      <c r="J1529" s="6">
        <f ca="1">IF(AND(C1529&gt;=3,C1529&lt;=8),0,MAX(0,(100-F1529)*LookupTables!$I$4)*G1529*H1529+I1529)</f>
        <v>727.44618351130134</v>
      </c>
      <c r="K1529" s="25">
        <f ca="1">ROUND(MAX(0,(F1529-50)*LookupTables!$I$5*G1529*H1529+I1529),0)</f>
        <v>0</v>
      </c>
      <c r="L1529" s="26">
        <f t="shared" ca="1" si="38"/>
        <v>727.44618351130134</v>
      </c>
      <c r="M1529" s="27">
        <f ca="1">MAX(0,L1529*(1+_xlfn.NORM.INV(RAND(),LookupTables!$I$6,0.08)))</f>
        <v>719.32012819052568</v>
      </c>
      <c r="N1529" s="28">
        <f t="shared" ca="1" si="39"/>
        <v>719.32012819052568</v>
      </c>
      <c r="O1529" s="27">
        <f t="shared" ca="1" si="40"/>
        <v>0</v>
      </c>
      <c r="P1529" s="27">
        <f t="shared" ca="1" si="41"/>
        <v>0</v>
      </c>
      <c r="R1529" s="29">
        <f t="shared" si="37"/>
        <v>43101</v>
      </c>
      <c r="S1529" s="29"/>
      <c r="U1529" s="33"/>
      <c r="V1529" s="33"/>
      <c r="W1529" s="33"/>
      <c r="X1529" s="33"/>
      <c r="Y1529" s="33"/>
      <c r="Z1529" s="33"/>
    </row>
    <row r="1530" spans="1:26">
      <c r="A1530" s="29">
        <f t="shared" si="35"/>
        <v>38412</v>
      </c>
      <c r="B1530" s="13">
        <v>2005</v>
      </c>
      <c r="C1530" s="14">
        <v>3</v>
      </c>
      <c r="D1530" s="14" t="s">
        <v>10</v>
      </c>
      <c r="E1530" s="19">
        <v>-2.2325200000000001</v>
      </c>
      <c r="F1530" s="24">
        <f t="shared" si="36"/>
        <v>27.981463999999999</v>
      </c>
      <c r="G1530">
        <v>1.2</v>
      </c>
      <c r="H1530" s="3">
        <v>0.8</v>
      </c>
      <c r="I1530" s="5">
        <f ca="1">_xlfn.NORM.INV(RAND(),LookupTables!$I$2,LookupTables!$I$3)</f>
        <v>-28.725475493598406</v>
      </c>
      <c r="J1530" s="6">
        <f>IF(AND(C1530&gt;=3,C1530&lt;=8),0,MAX(0,(100-F1530)*LookupTables!$I$4)*G1530*H1530+I1530)</f>
        <v>0</v>
      </c>
      <c r="K1530" s="25">
        <f ca="1">ROUND(MAX(0,(F1530-50)*LookupTables!$I$5*G1530*H1530+I1530),0)</f>
        <v>0</v>
      </c>
      <c r="L1530" s="26">
        <f t="shared" ca="1" si="38"/>
        <v>0</v>
      </c>
      <c r="M1530" s="27">
        <f ca="1">MAX(0,L1530*(1+_xlfn.NORM.INV(RAND(),LookupTables!$I$6,0.08)))</f>
        <v>0</v>
      </c>
      <c r="N1530" s="28">
        <f t="shared" ca="1" si="39"/>
        <v>0</v>
      </c>
      <c r="O1530" s="27">
        <f t="shared" ca="1" si="40"/>
        <v>0</v>
      </c>
      <c r="P1530" s="27">
        <f t="shared" ca="1" si="41"/>
        <v>0</v>
      </c>
      <c r="R1530" s="29">
        <f t="shared" si="37"/>
        <v>43132</v>
      </c>
      <c r="S1530" s="29"/>
      <c r="U1530" s="33"/>
      <c r="V1530" s="33"/>
      <c r="W1530" s="33"/>
      <c r="X1530" s="33"/>
      <c r="Y1530" s="33"/>
      <c r="Z1530" s="33"/>
    </row>
    <row r="1531" spans="1:26">
      <c r="A1531" s="29">
        <f t="shared" si="35"/>
        <v>38443</v>
      </c>
      <c r="B1531" s="15">
        <v>2005</v>
      </c>
      <c r="C1531" s="16">
        <v>4</v>
      </c>
      <c r="D1531" s="16" t="s">
        <v>10</v>
      </c>
      <c r="E1531" s="18">
        <v>6.2172799999999997</v>
      </c>
      <c r="F1531" s="24">
        <f t="shared" si="36"/>
        <v>43.191103999999996</v>
      </c>
      <c r="G1531">
        <v>1.2</v>
      </c>
      <c r="H1531" s="3">
        <v>0.7</v>
      </c>
      <c r="I1531" s="5">
        <f ca="1">_xlfn.NORM.INV(RAND(),LookupTables!$I$2,LookupTables!$I$3)</f>
        <v>-5.5140025775820325</v>
      </c>
      <c r="J1531" s="6">
        <f>IF(AND(C1531&gt;=3,C1531&lt;=8),0,MAX(0,(100-F1531)*LookupTables!$I$4)*G1531*H1531+I1531)</f>
        <v>0</v>
      </c>
      <c r="K1531" s="25">
        <f ca="1">ROUND(MAX(0,(F1531-50)*LookupTables!$I$5*G1531*H1531+I1531),0)</f>
        <v>0</v>
      </c>
      <c r="L1531" s="26">
        <f t="shared" ca="1" si="38"/>
        <v>0</v>
      </c>
      <c r="M1531" s="27">
        <f ca="1">MAX(0,L1531*(1+_xlfn.NORM.INV(RAND(),LookupTables!$I$6,0.08)))</f>
        <v>0</v>
      </c>
      <c r="N1531" s="28">
        <f t="shared" ca="1" si="39"/>
        <v>0</v>
      </c>
      <c r="O1531" s="27">
        <f t="shared" ca="1" si="40"/>
        <v>0</v>
      </c>
      <c r="P1531" s="27">
        <f t="shared" ca="1" si="41"/>
        <v>0</v>
      </c>
      <c r="R1531" s="29">
        <f t="shared" si="37"/>
        <v>43160</v>
      </c>
      <c r="S1531" s="29"/>
      <c r="U1531" s="33"/>
      <c r="V1531" s="33"/>
      <c r="W1531" s="33"/>
      <c r="X1531" s="33"/>
      <c r="Y1531" s="33"/>
      <c r="Z1531" s="33"/>
    </row>
    <row r="1532" spans="1:26">
      <c r="A1532" s="29">
        <f t="shared" si="35"/>
        <v>38473</v>
      </c>
      <c r="B1532" s="13">
        <v>2005</v>
      </c>
      <c r="C1532" s="14">
        <v>5</v>
      </c>
      <c r="D1532" s="14" t="s">
        <v>10</v>
      </c>
      <c r="E1532" s="19">
        <v>10.55808</v>
      </c>
      <c r="F1532" s="24">
        <f t="shared" si="36"/>
        <v>51.004544000000003</v>
      </c>
      <c r="G1532">
        <v>1.2</v>
      </c>
      <c r="H1532" s="3">
        <v>0.75</v>
      </c>
      <c r="I1532" s="5">
        <f ca="1">_xlfn.NORM.INV(RAND(),LookupTables!$I$2,LookupTables!$I$3)</f>
        <v>55.881039122840562</v>
      </c>
      <c r="J1532" s="6">
        <f>IF(AND(C1532&gt;=3,C1532&lt;=8),0,MAX(0,(100-F1532)*LookupTables!$I$4)*G1532*H1532+I1532)</f>
        <v>0</v>
      </c>
      <c r="K1532" s="25">
        <f ca="1">ROUND(MAX(0,(F1532-50)*LookupTables!$I$5*G1532*H1532+I1532),0)</f>
        <v>60</v>
      </c>
      <c r="L1532" s="26">
        <f t="shared" ca="1" si="38"/>
        <v>60</v>
      </c>
      <c r="M1532" s="27">
        <f ca="1">MAX(0,L1532*(1+_xlfn.NORM.INV(RAND(),LookupTables!$I$6,0.08)))</f>
        <v>67.143027889974761</v>
      </c>
      <c r="N1532" s="28">
        <f t="shared" ca="1" si="39"/>
        <v>60</v>
      </c>
      <c r="O1532" s="27">
        <f t="shared" ca="1" si="40"/>
        <v>0</v>
      </c>
      <c r="P1532" s="27">
        <f t="shared" ca="1" si="41"/>
        <v>7.1430278899747606</v>
      </c>
      <c r="R1532" s="29">
        <f t="shared" si="37"/>
        <v>43191</v>
      </c>
      <c r="S1532" s="29"/>
      <c r="U1532" s="33"/>
      <c r="V1532" s="33"/>
      <c r="W1532" s="33"/>
      <c r="X1532" s="33"/>
      <c r="Y1532" s="33"/>
      <c r="Z1532" s="33"/>
    </row>
    <row r="1533" spans="1:26">
      <c r="A1533" s="29">
        <f t="shared" si="35"/>
        <v>38504</v>
      </c>
      <c r="B1533" s="15">
        <v>2005</v>
      </c>
      <c r="C1533" s="16">
        <v>6</v>
      </c>
      <c r="D1533" s="16" t="s">
        <v>10</v>
      </c>
      <c r="E1533" s="18">
        <v>17.616440000000001</v>
      </c>
      <c r="F1533" s="24">
        <f t="shared" si="36"/>
        <v>63.709592000000001</v>
      </c>
      <c r="G1533">
        <v>1.2</v>
      </c>
      <c r="H1533" s="3">
        <v>1.2</v>
      </c>
      <c r="I1533" s="5">
        <f ca="1">_xlfn.NORM.INV(RAND(),LookupTables!$I$2,LookupTables!$I$3)</f>
        <v>-16.490803871667755</v>
      </c>
      <c r="J1533" s="6">
        <f>IF(AND(C1533&gt;=3,C1533&lt;=8),0,MAX(0,(100-F1533)*LookupTables!$I$4)*G1533*H1533+I1533)</f>
        <v>0</v>
      </c>
      <c r="K1533" s="25">
        <f ca="1">ROUND(MAX(0,(F1533-50)*LookupTables!$I$5*G1533*H1533+I1533),0)</f>
        <v>82</v>
      </c>
      <c r="L1533" s="26">
        <f t="shared" ref="L1533:L1564" ca="1" si="42">SUM(J1533:K1533)</f>
        <v>82</v>
      </c>
      <c r="M1533" s="27">
        <f ca="1">MAX(0,L1533*(1+_xlfn.NORM.INV(RAND(),LookupTables!$I$6,0.08)))</f>
        <v>90.950803668972526</v>
      </c>
      <c r="N1533" s="28">
        <f t="shared" ref="N1533:N1564" ca="1" si="43">MIN(M1533,L1533)</f>
        <v>82</v>
      </c>
      <c r="O1533" s="27">
        <f t="shared" ref="O1533:O1564" ca="1" si="44">MAX(N1533-M1533,0)</f>
        <v>0</v>
      </c>
      <c r="P1533" s="27">
        <f t="shared" ref="P1533:P1564" ca="1" si="45">MAX(M1533-N1533,0)</f>
        <v>8.9508036689725259</v>
      </c>
      <c r="R1533" s="29">
        <f t="shared" si="37"/>
        <v>43221</v>
      </c>
      <c r="S1533" s="29"/>
      <c r="U1533" s="33"/>
      <c r="V1533" s="33"/>
      <c r="W1533" s="33"/>
      <c r="X1533" s="33"/>
      <c r="Y1533" s="33"/>
      <c r="Z1533" s="33"/>
    </row>
    <row r="1534" spans="1:26">
      <c r="A1534" s="29">
        <f t="shared" ref="A1534:A1597" si="46">DATE(B1534,C1534,1)</f>
        <v>38534</v>
      </c>
      <c r="B1534" s="13">
        <v>2005</v>
      </c>
      <c r="C1534" s="14">
        <v>7</v>
      </c>
      <c r="D1534" s="14" t="s">
        <v>10</v>
      </c>
      <c r="E1534" s="19">
        <v>19.52112</v>
      </c>
      <c r="F1534" s="24">
        <f t="shared" ref="F1534:F1597" si="47">(E1534 * 1.8) + 32</f>
        <v>67.138015999999993</v>
      </c>
      <c r="G1534">
        <v>1.2</v>
      </c>
      <c r="H1534" s="3">
        <v>1.35</v>
      </c>
      <c r="I1534" s="5">
        <f ca="1">_xlfn.NORM.INV(RAND(),LookupTables!$I$2,LookupTables!$I$3)</f>
        <v>-54.388284095749562</v>
      </c>
      <c r="J1534" s="6">
        <f>IF(AND(C1534&gt;=3,C1534&lt;=8),0,MAX(0,(100-F1534)*LookupTables!$I$4)*G1534*H1534+I1534)</f>
        <v>0</v>
      </c>
      <c r="K1534" s="25">
        <f ca="1">ROUND(MAX(0,(F1534-50)*LookupTables!$I$5*G1534*H1534+I1534),0)</f>
        <v>84</v>
      </c>
      <c r="L1534" s="26">
        <f t="shared" ca="1" si="42"/>
        <v>84</v>
      </c>
      <c r="M1534" s="27">
        <f ca="1">MAX(0,L1534*(1+_xlfn.NORM.INV(RAND(),LookupTables!$I$6,0.08)))</f>
        <v>99.836065870491808</v>
      </c>
      <c r="N1534" s="28">
        <f t="shared" ca="1" si="43"/>
        <v>84</v>
      </c>
      <c r="O1534" s="27">
        <f t="shared" ca="1" si="44"/>
        <v>0</v>
      </c>
      <c r="P1534" s="27">
        <f t="shared" ca="1" si="45"/>
        <v>15.836065870491808</v>
      </c>
      <c r="R1534" s="29">
        <f t="shared" si="37"/>
        <v>43252</v>
      </c>
      <c r="S1534" s="29"/>
      <c r="U1534" s="33"/>
      <c r="V1534" s="33"/>
      <c r="W1534" s="33"/>
      <c r="X1534" s="33"/>
      <c r="Y1534" s="33"/>
      <c r="Z1534" s="33"/>
    </row>
    <row r="1535" spans="1:26">
      <c r="A1535" s="29">
        <f t="shared" si="46"/>
        <v>38565</v>
      </c>
      <c r="B1535" s="15">
        <v>2005</v>
      </c>
      <c r="C1535" s="16">
        <v>8</v>
      </c>
      <c r="D1535" s="16" t="s">
        <v>10</v>
      </c>
      <c r="E1535" s="18">
        <v>18.725480000000001</v>
      </c>
      <c r="F1535" s="24">
        <f t="shared" si="47"/>
        <v>65.705864000000005</v>
      </c>
      <c r="G1535">
        <v>1.2</v>
      </c>
      <c r="H1535" s="3">
        <v>1.25</v>
      </c>
      <c r="I1535" s="5">
        <f ca="1">_xlfn.NORM.INV(RAND(),LookupTables!$I$2,LookupTables!$I$3)</f>
        <v>51.650875272103306</v>
      </c>
      <c r="J1535" s="6">
        <f>IF(AND(C1535&gt;=3,C1535&lt;=8),0,MAX(0,(100-F1535)*LookupTables!$I$4)*G1535*H1535+I1535)</f>
        <v>0</v>
      </c>
      <c r="K1535" s="25">
        <f ca="1">ROUND(MAX(0,(F1535-50)*LookupTables!$I$5*G1535*H1535+I1535),0)</f>
        <v>169</v>
      </c>
      <c r="L1535" s="26">
        <f t="shared" ca="1" si="42"/>
        <v>169</v>
      </c>
      <c r="M1535" s="27">
        <f ca="1">MAX(0,L1535*(1+_xlfn.NORM.INV(RAND(),LookupTables!$I$6,0.08)))</f>
        <v>198.43729384555883</v>
      </c>
      <c r="N1535" s="28">
        <f t="shared" ca="1" si="43"/>
        <v>169</v>
      </c>
      <c r="O1535" s="27">
        <f t="shared" ca="1" si="44"/>
        <v>0</v>
      </c>
      <c r="P1535" s="27">
        <f t="shared" ca="1" si="45"/>
        <v>29.437293845558827</v>
      </c>
      <c r="R1535" s="29">
        <f t="shared" ref="R1535:R1598" si="48">EDATE(R1534,1)</f>
        <v>43282</v>
      </c>
      <c r="S1535" s="29"/>
      <c r="U1535" s="33"/>
      <c r="V1535" s="33"/>
      <c r="W1535" s="33"/>
      <c r="X1535" s="33"/>
      <c r="Y1535" s="33"/>
      <c r="Z1535" s="33"/>
    </row>
    <row r="1536" spans="1:26">
      <c r="A1536" s="29">
        <f t="shared" si="46"/>
        <v>38596</v>
      </c>
      <c r="B1536" s="13">
        <v>2005</v>
      </c>
      <c r="C1536" s="14">
        <v>9</v>
      </c>
      <c r="D1536" s="14" t="s">
        <v>10</v>
      </c>
      <c r="E1536" s="19">
        <v>14.94384</v>
      </c>
      <c r="F1536" s="24">
        <f t="shared" si="47"/>
        <v>58.898911999999996</v>
      </c>
      <c r="G1536">
        <v>1.2</v>
      </c>
      <c r="H1536" s="3">
        <v>0.8</v>
      </c>
      <c r="I1536" s="5">
        <f ca="1">_xlfn.NORM.INV(RAND(),LookupTables!$I$2,LookupTables!$I$3)</f>
        <v>30.287116942199056</v>
      </c>
      <c r="J1536" s="6">
        <f ca="1">IF(AND(C1536&gt;=3,C1536&lt;=8),0,MAX(0,(100-F1536)*LookupTables!$I$4)*G1536*H1536+I1536)</f>
        <v>227.57233934219909</v>
      </c>
      <c r="K1536" s="25">
        <f ca="1">ROUND(MAX(0,(F1536-50)*LookupTables!$I$5*G1536*H1536+I1536),0)</f>
        <v>73</v>
      </c>
      <c r="L1536" s="26">
        <f t="shared" ca="1" si="42"/>
        <v>300.57233934219909</v>
      </c>
      <c r="M1536" s="27">
        <f ca="1">MAX(0,L1536*(1+_xlfn.NORM.INV(RAND(),LookupTables!$I$6,0.08)))</f>
        <v>343.58023531208363</v>
      </c>
      <c r="N1536" s="28">
        <f t="shared" ca="1" si="43"/>
        <v>300.57233934219909</v>
      </c>
      <c r="O1536" s="27">
        <f t="shared" ca="1" si="44"/>
        <v>0</v>
      </c>
      <c r="P1536" s="27">
        <f t="shared" ca="1" si="45"/>
        <v>43.007895969884544</v>
      </c>
      <c r="R1536" s="29">
        <f t="shared" si="48"/>
        <v>43313</v>
      </c>
      <c r="S1536" s="29"/>
      <c r="U1536" s="33"/>
      <c r="V1536" s="33"/>
      <c r="W1536" s="33"/>
      <c r="X1536" s="33"/>
      <c r="Y1536" s="33"/>
      <c r="Z1536" s="33"/>
    </row>
    <row r="1537" spans="1:26">
      <c r="A1537" s="29">
        <f t="shared" si="46"/>
        <v>38626</v>
      </c>
      <c r="B1537" s="15">
        <v>2005</v>
      </c>
      <c r="C1537" s="16">
        <v>10</v>
      </c>
      <c r="D1537" s="16" t="s">
        <v>10</v>
      </c>
      <c r="E1537" s="18">
        <v>8.5850799999999996</v>
      </c>
      <c r="F1537" s="24">
        <f t="shared" si="47"/>
        <v>47.453144000000002</v>
      </c>
      <c r="G1537">
        <v>1.2</v>
      </c>
      <c r="H1537" s="3">
        <v>0.85</v>
      </c>
      <c r="I1537" s="5">
        <f ca="1">_xlfn.NORM.INV(RAND(),LookupTables!$I$2,LookupTables!$I$3)</f>
        <v>46.102950091472991</v>
      </c>
      <c r="J1537" s="6">
        <f ca="1">IF(AND(C1537&gt;=3,C1537&lt;=8),0,MAX(0,(100-F1537)*LookupTables!$I$4)*G1537*H1537+I1537)</f>
        <v>314.09191569147299</v>
      </c>
      <c r="K1537" s="25">
        <f ca="1">ROUND(MAX(0,(F1537-50)*LookupTables!$I$5*G1537*H1537+I1537),0)</f>
        <v>33</v>
      </c>
      <c r="L1537" s="26">
        <f t="shared" ca="1" si="42"/>
        <v>347.09191569147299</v>
      </c>
      <c r="M1537" s="27">
        <f ca="1">MAX(0,L1537*(1+_xlfn.NORM.INV(RAND(),LookupTables!$I$6,0.08)))</f>
        <v>418.3373043435322</v>
      </c>
      <c r="N1537" s="28">
        <f t="shared" ca="1" si="43"/>
        <v>347.09191569147299</v>
      </c>
      <c r="O1537" s="27">
        <f t="shared" ca="1" si="44"/>
        <v>0</v>
      </c>
      <c r="P1537" s="27">
        <f t="shared" ca="1" si="45"/>
        <v>71.245388652059205</v>
      </c>
      <c r="R1537" s="29">
        <f t="shared" si="48"/>
        <v>43344</v>
      </c>
      <c r="S1537" s="29"/>
      <c r="U1537" s="33"/>
      <c r="V1537" s="33"/>
      <c r="W1537" s="33"/>
      <c r="X1537" s="33"/>
      <c r="Y1537" s="33"/>
      <c r="Z1537" s="33"/>
    </row>
    <row r="1538" spans="1:26">
      <c r="A1538" s="29">
        <f t="shared" si="46"/>
        <v>38657</v>
      </c>
      <c r="B1538" s="13">
        <v>2005</v>
      </c>
      <c r="C1538" s="14">
        <v>11</v>
      </c>
      <c r="D1538" s="14" t="s">
        <v>10</v>
      </c>
      <c r="E1538" s="19">
        <v>2.0920800000000002</v>
      </c>
      <c r="F1538" s="24">
        <f t="shared" si="47"/>
        <v>35.765743999999998</v>
      </c>
      <c r="G1538">
        <v>1.2</v>
      </c>
      <c r="H1538" s="3">
        <v>1</v>
      </c>
      <c r="I1538" s="5">
        <f ca="1">_xlfn.NORM.INV(RAND(),LookupTables!$I$2,LookupTables!$I$3)</f>
        <v>33.909433200218729</v>
      </c>
      <c r="J1538" s="6">
        <f ca="1">IF(AND(C1538&gt;=3,C1538&lt;=8),0,MAX(0,(100-F1538)*LookupTables!$I$4)*G1538*H1538+I1538)</f>
        <v>419.3149692002188</v>
      </c>
      <c r="K1538" s="25">
        <f ca="1">ROUND(MAX(0,(F1538-50)*LookupTables!$I$5*G1538*H1538+I1538),0)</f>
        <v>0</v>
      </c>
      <c r="L1538" s="26">
        <f t="shared" ca="1" si="42"/>
        <v>419.3149692002188</v>
      </c>
      <c r="M1538" s="27">
        <f ca="1">MAX(0,L1538*(1+_xlfn.NORM.INV(RAND(),LookupTables!$I$6,0.08)))</f>
        <v>501.11466746302392</v>
      </c>
      <c r="N1538" s="28">
        <f t="shared" ca="1" si="43"/>
        <v>419.3149692002188</v>
      </c>
      <c r="O1538" s="27">
        <f t="shared" ca="1" si="44"/>
        <v>0</v>
      </c>
      <c r="P1538" s="27">
        <f t="shared" ca="1" si="45"/>
        <v>81.799698262805123</v>
      </c>
      <c r="R1538" s="29">
        <f t="shared" si="48"/>
        <v>43374</v>
      </c>
      <c r="S1538" s="29"/>
      <c r="U1538" s="33"/>
      <c r="V1538" s="33"/>
      <c r="W1538" s="33"/>
      <c r="X1538" s="33"/>
      <c r="Y1538" s="33"/>
      <c r="Z1538" s="33"/>
    </row>
    <row r="1539" spans="1:26">
      <c r="A1539" s="29">
        <f t="shared" si="46"/>
        <v>38687</v>
      </c>
      <c r="B1539" s="15">
        <v>2005</v>
      </c>
      <c r="C1539" s="16">
        <v>12</v>
      </c>
      <c r="D1539" s="16" t="s">
        <v>10</v>
      </c>
      <c r="E1539" s="18">
        <v>-5.0671600000000003</v>
      </c>
      <c r="F1539" s="24">
        <f t="shared" si="47"/>
        <v>22.879111999999999</v>
      </c>
      <c r="G1539">
        <v>1.2</v>
      </c>
      <c r="H1539" s="3">
        <v>1.4</v>
      </c>
      <c r="I1539" s="5">
        <f ca="1">_xlfn.NORM.INV(RAND(),LookupTables!$I$2,LookupTables!$I$3)</f>
        <v>-13.161347276563507</v>
      </c>
      <c r="J1539" s="6">
        <f ca="1">IF(AND(C1539&gt;=3,C1539&lt;=8),0,MAX(0,(100-F1539)*LookupTables!$I$4)*G1539*H1539+I1539)</f>
        <v>634.65411192343652</v>
      </c>
      <c r="K1539" s="25">
        <f ca="1">ROUND(MAX(0,(F1539-50)*LookupTables!$I$5*G1539*H1539+I1539),0)</f>
        <v>0</v>
      </c>
      <c r="L1539" s="26">
        <f t="shared" ca="1" si="42"/>
        <v>634.65411192343652</v>
      </c>
      <c r="M1539" s="27">
        <f ca="1">MAX(0,L1539*(1+_xlfn.NORM.INV(RAND(),LookupTables!$I$6,0.08)))</f>
        <v>665.29565143007449</v>
      </c>
      <c r="N1539" s="28">
        <f t="shared" ca="1" si="43"/>
        <v>634.65411192343652</v>
      </c>
      <c r="O1539" s="27">
        <f t="shared" ca="1" si="44"/>
        <v>0</v>
      </c>
      <c r="P1539" s="27">
        <f t="shared" ca="1" si="45"/>
        <v>30.641539506637969</v>
      </c>
      <c r="R1539" s="29">
        <f t="shared" si="48"/>
        <v>43405</v>
      </c>
      <c r="S1539" s="29"/>
      <c r="U1539" s="33"/>
      <c r="V1539" s="33"/>
      <c r="W1539" s="33"/>
      <c r="X1539" s="33"/>
      <c r="Y1539" s="33"/>
      <c r="Z1539" s="33"/>
    </row>
    <row r="1540" spans="1:26">
      <c r="A1540" s="29">
        <f t="shared" si="46"/>
        <v>38718</v>
      </c>
      <c r="B1540" s="13">
        <v>2006</v>
      </c>
      <c r="C1540" s="14">
        <v>1</v>
      </c>
      <c r="D1540" s="14" t="s">
        <v>10</v>
      </c>
      <c r="E1540" s="19">
        <v>-2.8276400000000002</v>
      </c>
      <c r="F1540" s="24">
        <f t="shared" si="47"/>
        <v>26.910247999999999</v>
      </c>
      <c r="G1540">
        <v>1.2</v>
      </c>
      <c r="H1540" s="3">
        <v>1.3</v>
      </c>
      <c r="I1540" s="5">
        <f ca="1">_xlfn.NORM.INV(RAND(),LookupTables!$I$2,LookupTables!$I$3)</f>
        <v>42.744562303139574</v>
      </c>
      <c r="J1540" s="6">
        <f ca="1">IF(AND(C1540&gt;=3,C1540&lt;=8),0,MAX(0,(100-F1540)*LookupTables!$I$4)*G1540*H1540+I1540)</f>
        <v>612.84462790313955</v>
      </c>
      <c r="K1540" s="25">
        <f ca="1">ROUND(MAX(0,(F1540-50)*LookupTables!$I$5*G1540*H1540+I1540),0)</f>
        <v>0</v>
      </c>
      <c r="L1540" s="26">
        <f t="shared" ca="1" si="42"/>
        <v>612.84462790313955</v>
      </c>
      <c r="M1540" s="27">
        <f ca="1">MAX(0,L1540*(1+_xlfn.NORM.INV(RAND(),LookupTables!$I$6,0.08)))</f>
        <v>675.15793164081606</v>
      </c>
      <c r="N1540" s="28">
        <f t="shared" ca="1" si="43"/>
        <v>612.84462790313955</v>
      </c>
      <c r="O1540" s="27">
        <f t="shared" ca="1" si="44"/>
        <v>0</v>
      </c>
      <c r="P1540" s="27">
        <f t="shared" ca="1" si="45"/>
        <v>62.313303737676506</v>
      </c>
      <c r="R1540" s="29">
        <f t="shared" si="48"/>
        <v>43435</v>
      </c>
      <c r="S1540" s="29"/>
      <c r="U1540" s="33"/>
      <c r="V1540" s="33"/>
      <c r="W1540" s="33"/>
      <c r="X1540" s="33"/>
      <c r="Y1540" s="33"/>
      <c r="Z1540" s="33"/>
    </row>
    <row r="1541" spans="1:26">
      <c r="A1541" s="29">
        <f t="shared" si="46"/>
        <v>38749</v>
      </c>
      <c r="B1541" s="15">
        <v>2006</v>
      </c>
      <c r="C1541" s="16">
        <v>2</v>
      </c>
      <c r="D1541" s="16" t="s">
        <v>10</v>
      </c>
      <c r="E1541" s="18">
        <v>-6.3773600000000004</v>
      </c>
      <c r="F1541" s="24">
        <f t="shared" si="47"/>
        <v>20.520752000000002</v>
      </c>
      <c r="G1541">
        <v>1.2</v>
      </c>
      <c r="H1541" s="3">
        <v>1.25</v>
      </c>
      <c r="I1541" s="5">
        <f ca="1">_xlfn.NORM.INV(RAND(),LookupTables!$I$2,LookupTables!$I$3)</f>
        <v>18.67084180594923</v>
      </c>
      <c r="J1541" s="6">
        <f ca="1">IF(AND(C1541&gt;=3,C1541&lt;=8),0,MAX(0,(100-F1541)*LookupTables!$I$4)*G1541*H1541+I1541)</f>
        <v>614.76520180594912</v>
      </c>
      <c r="K1541" s="25">
        <f ca="1">ROUND(MAX(0,(F1541-50)*LookupTables!$I$5*G1541*H1541+I1541),0)</f>
        <v>0</v>
      </c>
      <c r="L1541" s="26">
        <f t="shared" ca="1" si="42"/>
        <v>614.76520180594912</v>
      </c>
      <c r="M1541" s="27">
        <f ca="1">MAX(0,L1541*(1+_xlfn.NORM.INV(RAND(),LookupTables!$I$6,0.08)))</f>
        <v>712.25833087162641</v>
      </c>
      <c r="N1541" s="28">
        <f t="shared" ca="1" si="43"/>
        <v>614.76520180594912</v>
      </c>
      <c r="O1541" s="27">
        <f t="shared" ca="1" si="44"/>
        <v>0</v>
      </c>
      <c r="P1541" s="27">
        <f t="shared" ca="1" si="45"/>
        <v>97.493129065677294</v>
      </c>
      <c r="R1541" s="29">
        <f t="shared" si="48"/>
        <v>43466</v>
      </c>
      <c r="S1541" s="29"/>
      <c r="U1541" s="33"/>
      <c r="V1541" s="33"/>
      <c r="W1541" s="33"/>
      <c r="X1541" s="33"/>
      <c r="Y1541" s="33"/>
      <c r="Z1541" s="33"/>
    </row>
    <row r="1542" spans="1:26">
      <c r="A1542" s="29">
        <f t="shared" si="46"/>
        <v>38777</v>
      </c>
      <c r="B1542" s="13">
        <v>2006</v>
      </c>
      <c r="C1542" s="14">
        <v>3</v>
      </c>
      <c r="D1542" s="14" t="s">
        <v>10</v>
      </c>
      <c r="E1542" s="19">
        <v>-1.42116</v>
      </c>
      <c r="F1542" s="24">
        <f t="shared" si="47"/>
        <v>29.441911999999999</v>
      </c>
      <c r="G1542">
        <v>1.2</v>
      </c>
      <c r="H1542" s="3">
        <v>0.8</v>
      </c>
      <c r="I1542" s="5">
        <f ca="1">_xlfn.NORM.INV(RAND(),LookupTables!$I$2,LookupTables!$I$3)</f>
        <v>26.197007850764159</v>
      </c>
      <c r="J1542" s="6">
        <f>IF(AND(C1542&gt;=3,C1542&lt;=8),0,MAX(0,(100-F1542)*LookupTables!$I$4)*G1542*H1542+I1542)</f>
        <v>0</v>
      </c>
      <c r="K1542" s="25">
        <f ca="1">ROUND(MAX(0,(F1542-50)*LookupTables!$I$5*G1542*H1542+I1542),0)</f>
        <v>0</v>
      </c>
      <c r="L1542" s="26">
        <f t="shared" ca="1" si="42"/>
        <v>0</v>
      </c>
      <c r="M1542" s="27">
        <f ca="1">MAX(0,L1542*(1+_xlfn.NORM.INV(RAND(),LookupTables!$I$6,0.08)))</f>
        <v>0</v>
      </c>
      <c r="N1542" s="28">
        <f t="shared" ca="1" si="43"/>
        <v>0</v>
      </c>
      <c r="O1542" s="27">
        <f t="shared" ca="1" si="44"/>
        <v>0</v>
      </c>
      <c r="P1542" s="27">
        <f t="shared" ca="1" si="45"/>
        <v>0</v>
      </c>
      <c r="R1542" s="29">
        <f t="shared" si="48"/>
        <v>43497</v>
      </c>
      <c r="S1542" s="29"/>
      <c r="U1542" s="33"/>
      <c r="V1542" s="33"/>
      <c r="W1542" s="33"/>
      <c r="X1542" s="33"/>
      <c r="Y1542" s="33"/>
      <c r="Z1542" s="33"/>
    </row>
    <row r="1543" spans="1:26">
      <c r="A1543" s="29">
        <f t="shared" si="46"/>
        <v>38808</v>
      </c>
      <c r="B1543" s="15">
        <v>2006</v>
      </c>
      <c r="C1543" s="16">
        <v>4</v>
      </c>
      <c r="D1543" s="16" t="s">
        <v>10</v>
      </c>
      <c r="E1543" s="18">
        <v>6.7909199999999998</v>
      </c>
      <c r="F1543" s="24">
        <f t="shared" si="47"/>
        <v>44.223655999999998</v>
      </c>
      <c r="G1543">
        <v>1.2</v>
      </c>
      <c r="H1543" s="3">
        <v>0.7</v>
      </c>
      <c r="I1543" s="5">
        <f ca="1">_xlfn.NORM.INV(RAND(),LookupTables!$I$2,LookupTables!$I$3)</f>
        <v>-74.231577854268124</v>
      </c>
      <c r="J1543" s="6">
        <f>IF(AND(C1543&gt;=3,C1543&lt;=8),0,MAX(0,(100-F1543)*LookupTables!$I$4)*G1543*H1543+I1543)</f>
        <v>0</v>
      </c>
      <c r="K1543" s="25">
        <f ca="1">ROUND(MAX(0,(F1543-50)*LookupTables!$I$5*G1543*H1543+I1543),0)</f>
        <v>0</v>
      </c>
      <c r="L1543" s="26">
        <f t="shared" ca="1" si="42"/>
        <v>0</v>
      </c>
      <c r="M1543" s="27">
        <f ca="1">MAX(0,L1543*(1+_xlfn.NORM.INV(RAND(),LookupTables!$I$6,0.08)))</f>
        <v>0</v>
      </c>
      <c r="N1543" s="28">
        <f t="shared" ca="1" si="43"/>
        <v>0</v>
      </c>
      <c r="O1543" s="27">
        <f t="shared" ca="1" si="44"/>
        <v>0</v>
      </c>
      <c r="P1543" s="27">
        <f t="shared" ca="1" si="45"/>
        <v>0</v>
      </c>
      <c r="R1543" s="29">
        <f t="shared" si="48"/>
        <v>43525</v>
      </c>
      <c r="S1543" s="29"/>
      <c r="U1543" s="33"/>
      <c r="V1543" s="33"/>
      <c r="W1543" s="33"/>
      <c r="X1543" s="33"/>
      <c r="Y1543" s="33"/>
      <c r="Z1543" s="33"/>
    </row>
    <row r="1544" spans="1:26">
      <c r="A1544" s="29">
        <f t="shared" si="46"/>
        <v>38838</v>
      </c>
      <c r="B1544" s="13">
        <v>2006</v>
      </c>
      <c r="C1544" s="14">
        <v>5</v>
      </c>
      <c r="D1544" s="14" t="s">
        <v>10</v>
      </c>
      <c r="E1544" s="19">
        <v>12.39324</v>
      </c>
      <c r="F1544" s="24">
        <f t="shared" si="47"/>
        <v>54.307832000000005</v>
      </c>
      <c r="G1544">
        <v>1.2</v>
      </c>
      <c r="H1544" s="3">
        <v>0.75</v>
      </c>
      <c r="I1544" s="5">
        <f ca="1">_xlfn.NORM.INV(RAND(),LookupTables!$I$2,LookupTables!$I$3)</f>
        <v>-90.381340573721957</v>
      </c>
      <c r="J1544" s="6">
        <f>IF(AND(C1544&gt;=3,C1544&lt;=8),0,MAX(0,(100-F1544)*LookupTables!$I$4)*G1544*H1544+I1544)</f>
        <v>0</v>
      </c>
      <c r="K1544" s="25">
        <f ca="1">ROUND(MAX(0,(F1544-50)*LookupTables!$I$5*G1544*H1544+I1544),0)</f>
        <v>0</v>
      </c>
      <c r="L1544" s="26">
        <f t="shared" ca="1" si="42"/>
        <v>0</v>
      </c>
      <c r="M1544" s="27">
        <f ca="1">MAX(0,L1544*(1+_xlfn.NORM.INV(RAND(),LookupTables!$I$6,0.08)))</f>
        <v>0</v>
      </c>
      <c r="N1544" s="28">
        <f t="shared" ca="1" si="43"/>
        <v>0</v>
      </c>
      <c r="O1544" s="27">
        <f t="shared" ca="1" si="44"/>
        <v>0</v>
      </c>
      <c r="P1544" s="27">
        <f t="shared" ca="1" si="45"/>
        <v>0</v>
      </c>
      <c r="R1544" s="29">
        <f t="shared" si="48"/>
        <v>43556</v>
      </c>
      <c r="S1544" s="29"/>
      <c r="U1544" s="33"/>
      <c r="V1544" s="33"/>
      <c r="W1544" s="33"/>
      <c r="X1544" s="33"/>
      <c r="Y1544" s="33"/>
      <c r="Z1544" s="33"/>
    </row>
    <row r="1545" spans="1:26">
      <c r="A1545" s="29">
        <f t="shared" si="46"/>
        <v>38869</v>
      </c>
      <c r="B1545" s="15">
        <v>2006</v>
      </c>
      <c r="C1545" s="16">
        <v>6</v>
      </c>
      <c r="D1545" s="16" t="s">
        <v>10</v>
      </c>
      <c r="E1545" s="18">
        <v>16.81972</v>
      </c>
      <c r="F1545" s="24">
        <f t="shared" si="47"/>
        <v>62.275496000000004</v>
      </c>
      <c r="G1545">
        <v>1.2</v>
      </c>
      <c r="H1545" s="3">
        <v>1.2</v>
      </c>
      <c r="I1545" s="5">
        <f ca="1">_xlfn.NORM.INV(RAND(),LookupTables!$I$2,LookupTables!$I$3)</f>
        <v>85.761249852552325</v>
      </c>
      <c r="J1545" s="6">
        <f>IF(AND(C1545&gt;=3,C1545&lt;=8),0,MAX(0,(100-F1545)*LookupTables!$I$4)*G1545*H1545+I1545)</f>
        <v>0</v>
      </c>
      <c r="K1545" s="25">
        <f ca="1">ROUND(MAX(0,(F1545-50)*LookupTables!$I$5*G1545*H1545+I1545),0)</f>
        <v>174</v>
      </c>
      <c r="L1545" s="26">
        <f t="shared" ca="1" si="42"/>
        <v>174</v>
      </c>
      <c r="M1545" s="27">
        <f ca="1">MAX(0,L1545*(1+_xlfn.NORM.INV(RAND(),LookupTables!$I$6,0.08)))</f>
        <v>190.69163954331606</v>
      </c>
      <c r="N1545" s="28">
        <f t="shared" ca="1" si="43"/>
        <v>174</v>
      </c>
      <c r="O1545" s="27">
        <f t="shared" ca="1" si="44"/>
        <v>0</v>
      </c>
      <c r="P1545" s="27">
        <f t="shared" ca="1" si="45"/>
        <v>16.691639543316057</v>
      </c>
      <c r="R1545" s="29">
        <f t="shared" si="48"/>
        <v>43586</v>
      </c>
      <c r="S1545" s="29"/>
      <c r="U1545" s="33"/>
      <c r="V1545" s="33"/>
      <c r="W1545" s="33"/>
      <c r="X1545" s="33"/>
      <c r="Y1545" s="33"/>
      <c r="Z1545" s="33"/>
    </row>
    <row r="1546" spans="1:26">
      <c r="A1546" s="29">
        <f t="shared" si="46"/>
        <v>38899</v>
      </c>
      <c r="B1546" s="13">
        <v>2006</v>
      </c>
      <c r="C1546" s="14">
        <v>7</v>
      </c>
      <c r="D1546" s="14" t="s">
        <v>10</v>
      </c>
      <c r="E1546" s="19">
        <v>20.201519999999999</v>
      </c>
      <c r="F1546" s="24">
        <f t="shared" si="47"/>
        <v>68.362735999999998</v>
      </c>
      <c r="G1546">
        <v>1.2</v>
      </c>
      <c r="H1546" s="3">
        <v>1.35</v>
      </c>
      <c r="I1546" s="5">
        <f ca="1">_xlfn.NORM.INV(RAND(),LookupTables!$I$2,LookupTables!$I$3)</f>
        <v>-32.631320703056396</v>
      </c>
      <c r="J1546" s="6">
        <f>IF(AND(C1546&gt;=3,C1546&lt;=8),0,MAX(0,(100-F1546)*LookupTables!$I$4)*G1546*H1546+I1546)</f>
        <v>0</v>
      </c>
      <c r="K1546" s="25">
        <f ca="1">ROUND(MAX(0,(F1546-50)*LookupTables!$I$5*G1546*H1546+I1546),0)</f>
        <v>116</v>
      </c>
      <c r="L1546" s="26">
        <f t="shared" ca="1" si="42"/>
        <v>116</v>
      </c>
      <c r="M1546" s="27">
        <f ca="1">MAX(0,L1546*(1+_xlfn.NORM.INV(RAND(),LookupTables!$I$6,0.08)))</f>
        <v>118.17777012557544</v>
      </c>
      <c r="N1546" s="28">
        <f t="shared" ca="1" si="43"/>
        <v>116</v>
      </c>
      <c r="O1546" s="27">
        <f t="shared" ca="1" si="44"/>
        <v>0</v>
      </c>
      <c r="P1546" s="27">
        <f t="shared" ca="1" si="45"/>
        <v>2.1777701255754351</v>
      </c>
      <c r="R1546" s="29">
        <f t="shared" si="48"/>
        <v>43617</v>
      </c>
      <c r="S1546" s="29"/>
      <c r="U1546" s="33"/>
      <c r="V1546" s="33"/>
      <c r="W1546" s="33"/>
      <c r="X1546" s="33"/>
      <c r="Y1546" s="33"/>
      <c r="Z1546" s="33"/>
    </row>
    <row r="1547" spans="1:26">
      <c r="A1547" s="29">
        <f t="shared" si="46"/>
        <v>38930</v>
      </c>
      <c r="B1547" s="15">
        <v>2006</v>
      </c>
      <c r="C1547" s="16">
        <v>8</v>
      </c>
      <c r="D1547" s="16" t="s">
        <v>10</v>
      </c>
      <c r="E1547" s="18">
        <v>18.009720000000002</v>
      </c>
      <c r="F1547" s="24">
        <f t="shared" si="47"/>
        <v>64.417496</v>
      </c>
      <c r="G1547">
        <v>1.2</v>
      </c>
      <c r="H1547" s="3">
        <v>1.25</v>
      </c>
      <c r="I1547" s="5">
        <f ca="1">_xlfn.NORM.INV(RAND(),LookupTables!$I$2,LookupTables!$I$3)</f>
        <v>-48.110701510017009</v>
      </c>
      <c r="J1547" s="6">
        <f>IF(AND(C1547&gt;=3,C1547&lt;=8),0,MAX(0,(100-F1547)*LookupTables!$I$4)*G1547*H1547+I1547)</f>
        <v>0</v>
      </c>
      <c r="K1547" s="25">
        <f ca="1">ROUND(MAX(0,(F1547-50)*LookupTables!$I$5*G1547*H1547+I1547),0)</f>
        <v>60</v>
      </c>
      <c r="L1547" s="26">
        <f t="shared" ca="1" si="42"/>
        <v>60</v>
      </c>
      <c r="M1547" s="27">
        <f ca="1">MAX(0,L1547*(1+_xlfn.NORM.INV(RAND(),LookupTables!$I$6,0.08)))</f>
        <v>67.327837740028187</v>
      </c>
      <c r="N1547" s="28">
        <f t="shared" ca="1" si="43"/>
        <v>60</v>
      </c>
      <c r="O1547" s="27">
        <f t="shared" ca="1" si="44"/>
        <v>0</v>
      </c>
      <c r="P1547" s="27">
        <f t="shared" ca="1" si="45"/>
        <v>7.3278377400281869</v>
      </c>
      <c r="R1547" s="29">
        <f t="shared" si="48"/>
        <v>43647</v>
      </c>
      <c r="S1547" s="29"/>
      <c r="U1547" s="33"/>
      <c r="V1547" s="33"/>
      <c r="W1547" s="33"/>
      <c r="X1547" s="33"/>
      <c r="Y1547" s="33"/>
      <c r="Z1547" s="33"/>
    </row>
    <row r="1548" spans="1:26">
      <c r="A1548" s="29">
        <f t="shared" si="46"/>
        <v>38961</v>
      </c>
      <c r="B1548" s="13">
        <v>2006</v>
      </c>
      <c r="C1548" s="14">
        <v>9</v>
      </c>
      <c r="D1548" s="14" t="s">
        <v>10</v>
      </c>
      <c r="E1548" s="19">
        <v>13.60952</v>
      </c>
      <c r="F1548" s="24">
        <f t="shared" si="47"/>
        <v>56.497135999999998</v>
      </c>
      <c r="G1548">
        <v>1.2</v>
      </c>
      <c r="H1548" s="3">
        <v>0.8</v>
      </c>
      <c r="I1548" s="5">
        <f ca="1">_xlfn.NORM.INV(RAND(),LookupTables!$I$2,LookupTables!$I$3)</f>
        <v>44.044108481165793</v>
      </c>
      <c r="J1548" s="6">
        <f ca="1">IF(AND(C1548&gt;=3,C1548&lt;=8),0,MAX(0,(100-F1548)*LookupTables!$I$4)*G1548*H1548+I1548)</f>
        <v>252.8578556811658</v>
      </c>
      <c r="K1548" s="25">
        <f ca="1">ROUND(MAX(0,(F1548-50)*LookupTables!$I$5*G1548*H1548+I1548),0)</f>
        <v>75</v>
      </c>
      <c r="L1548" s="26">
        <f t="shared" ca="1" si="42"/>
        <v>327.8578556811658</v>
      </c>
      <c r="M1548" s="27">
        <f ca="1">MAX(0,L1548*(1+_xlfn.NORM.INV(RAND(),LookupTables!$I$6,0.08)))</f>
        <v>374.85499545649299</v>
      </c>
      <c r="N1548" s="28">
        <f t="shared" ca="1" si="43"/>
        <v>327.8578556811658</v>
      </c>
      <c r="O1548" s="27">
        <f t="shared" ca="1" si="44"/>
        <v>0</v>
      </c>
      <c r="P1548" s="27">
        <f t="shared" ca="1" si="45"/>
        <v>46.997139775327184</v>
      </c>
      <c r="R1548" s="29">
        <f t="shared" si="48"/>
        <v>43678</v>
      </c>
      <c r="S1548" s="29"/>
      <c r="U1548" s="33"/>
      <c r="V1548" s="33"/>
      <c r="W1548" s="33"/>
      <c r="X1548" s="33"/>
      <c r="Y1548" s="33"/>
      <c r="Z1548" s="33"/>
    </row>
    <row r="1549" spans="1:26">
      <c r="A1549" s="29">
        <f t="shared" si="46"/>
        <v>38991</v>
      </c>
      <c r="B1549" s="15">
        <v>2006</v>
      </c>
      <c r="C1549" s="16">
        <v>10</v>
      </c>
      <c r="D1549" s="16" t="s">
        <v>10</v>
      </c>
      <c r="E1549" s="18">
        <v>6.4396000000000004</v>
      </c>
      <c r="F1549" s="24">
        <f t="shared" si="47"/>
        <v>43.591279999999998</v>
      </c>
      <c r="G1549">
        <v>1.2</v>
      </c>
      <c r="H1549" s="3">
        <v>0.85</v>
      </c>
      <c r="I1549" s="5">
        <f ca="1">_xlfn.NORM.INV(RAND(),LookupTables!$I$2,LookupTables!$I$3)</f>
        <v>27.68219325745142</v>
      </c>
      <c r="J1549" s="6">
        <f ca="1">IF(AND(C1549&gt;=3,C1549&lt;=8),0,MAX(0,(100-F1549)*LookupTables!$I$4)*G1549*H1549+I1549)</f>
        <v>315.36666525745147</v>
      </c>
      <c r="K1549" s="25">
        <f ca="1">ROUND(MAX(0,(F1549-50)*LookupTables!$I$5*G1549*H1549+I1549),0)</f>
        <v>0</v>
      </c>
      <c r="L1549" s="26">
        <f t="shared" ca="1" si="42"/>
        <v>315.36666525745147</v>
      </c>
      <c r="M1549" s="27">
        <f ca="1">MAX(0,L1549*(1+_xlfn.NORM.INV(RAND(),LookupTables!$I$6,0.08)))</f>
        <v>324.3095464904244</v>
      </c>
      <c r="N1549" s="28">
        <f t="shared" ca="1" si="43"/>
        <v>315.36666525745147</v>
      </c>
      <c r="O1549" s="27">
        <f t="shared" ca="1" si="44"/>
        <v>0</v>
      </c>
      <c r="P1549" s="27">
        <f t="shared" ca="1" si="45"/>
        <v>8.9428812329729226</v>
      </c>
      <c r="R1549" s="29">
        <f t="shared" si="48"/>
        <v>43709</v>
      </c>
      <c r="S1549" s="29"/>
      <c r="U1549" s="33"/>
      <c r="V1549" s="33"/>
      <c r="W1549" s="33"/>
      <c r="X1549" s="33"/>
      <c r="Y1549" s="33"/>
      <c r="Z1549" s="33"/>
    </row>
    <row r="1550" spans="1:26">
      <c r="A1550" s="29">
        <f t="shared" si="46"/>
        <v>39022</v>
      </c>
      <c r="B1550" s="13">
        <v>2006</v>
      </c>
      <c r="C1550" s="14">
        <v>11</v>
      </c>
      <c r="D1550" s="14" t="s">
        <v>10</v>
      </c>
      <c r="E1550" s="19">
        <v>1.5828</v>
      </c>
      <c r="F1550" s="24">
        <f t="shared" si="47"/>
        <v>34.849040000000002</v>
      </c>
      <c r="G1550">
        <v>1.2</v>
      </c>
      <c r="H1550" s="3">
        <v>1</v>
      </c>
      <c r="I1550" s="5">
        <f ca="1">_xlfn.NORM.INV(RAND(),LookupTables!$I$2,LookupTables!$I$3)</f>
        <v>75.047446176906547</v>
      </c>
      <c r="J1550" s="6">
        <f ca="1">IF(AND(C1550&gt;=3,C1550&lt;=8),0,MAX(0,(100-F1550)*LookupTables!$I$4)*G1550*H1550+I1550)</f>
        <v>465.95320617690652</v>
      </c>
      <c r="K1550" s="25">
        <f ca="1">ROUND(MAX(0,(F1550-50)*LookupTables!$I$5*G1550*H1550+I1550),0)</f>
        <v>0</v>
      </c>
      <c r="L1550" s="26">
        <f t="shared" ca="1" si="42"/>
        <v>465.95320617690652</v>
      </c>
      <c r="M1550" s="27">
        <f ca="1">MAX(0,L1550*(1+_xlfn.NORM.INV(RAND(),LookupTables!$I$6,0.08)))</f>
        <v>487.74277742315832</v>
      </c>
      <c r="N1550" s="28">
        <f t="shared" ca="1" si="43"/>
        <v>465.95320617690652</v>
      </c>
      <c r="O1550" s="27">
        <f t="shared" ca="1" si="44"/>
        <v>0</v>
      </c>
      <c r="P1550" s="27">
        <f t="shared" ca="1" si="45"/>
        <v>21.789571246251796</v>
      </c>
      <c r="R1550" s="29">
        <f t="shared" si="48"/>
        <v>43739</v>
      </c>
      <c r="S1550" s="29"/>
      <c r="U1550" s="33"/>
      <c r="V1550" s="33"/>
      <c r="W1550" s="33"/>
      <c r="X1550" s="33"/>
      <c r="Y1550" s="33"/>
      <c r="Z1550" s="33"/>
    </row>
    <row r="1551" spans="1:26">
      <c r="A1551" s="29">
        <f t="shared" si="46"/>
        <v>39052</v>
      </c>
      <c r="B1551" s="15">
        <v>2006</v>
      </c>
      <c r="C1551" s="16">
        <v>12</v>
      </c>
      <c r="D1551" s="16" t="s">
        <v>10</v>
      </c>
      <c r="E1551" s="18">
        <v>-2.0052400000000001</v>
      </c>
      <c r="F1551" s="24">
        <f t="shared" si="47"/>
        <v>28.390567999999998</v>
      </c>
      <c r="G1551">
        <v>1.2</v>
      </c>
      <c r="H1551" s="3">
        <v>1.4</v>
      </c>
      <c r="I1551" s="5">
        <f ca="1">_xlfn.NORM.INV(RAND(),LookupTables!$I$2,LookupTables!$I$3)</f>
        <v>-41.165055727840212</v>
      </c>
      <c r="J1551" s="6">
        <f ca="1">IF(AND(C1551&gt;=3,C1551&lt;=8),0,MAX(0,(100-F1551)*LookupTables!$I$4)*G1551*H1551+I1551)</f>
        <v>560.3541730721596</v>
      </c>
      <c r="K1551" s="25">
        <f ca="1">ROUND(MAX(0,(F1551-50)*LookupTables!$I$5*G1551*H1551+I1551),0)</f>
        <v>0</v>
      </c>
      <c r="L1551" s="26">
        <f t="shared" ca="1" si="42"/>
        <v>560.3541730721596</v>
      </c>
      <c r="M1551" s="27">
        <f ca="1">MAX(0,L1551*(1+_xlfn.NORM.INV(RAND(),LookupTables!$I$6,0.08)))</f>
        <v>590.18544344531904</v>
      </c>
      <c r="N1551" s="28">
        <f t="shared" ca="1" si="43"/>
        <v>560.3541730721596</v>
      </c>
      <c r="O1551" s="27">
        <f t="shared" ca="1" si="44"/>
        <v>0</v>
      </c>
      <c r="P1551" s="27">
        <f t="shared" ca="1" si="45"/>
        <v>29.831270373159441</v>
      </c>
      <c r="R1551" s="29">
        <f t="shared" si="48"/>
        <v>43770</v>
      </c>
      <c r="S1551" s="29"/>
      <c r="U1551" s="33"/>
      <c r="V1551" s="33"/>
      <c r="W1551" s="33"/>
      <c r="X1551" s="33"/>
      <c r="Y1551" s="33"/>
      <c r="Z1551" s="33"/>
    </row>
    <row r="1552" spans="1:26">
      <c r="A1552" s="29">
        <f t="shared" si="46"/>
        <v>39083</v>
      </c>
      <c r="B1552" s="13">
        <v>2007</v>
      </c>
      <c r="C1552" s="14">
        <v>1</v>
      </c>
      <c r="D1552" s="14" t="s">
        <v>10</v>
      </c>
      <c r="E1552" s="19">
        <v>-6.3170000000000002</v>
      </c>
      <c r="F1552" s="24">
        <f t="shared" si="47"/>
        <v>20.629399999999997</v>
      </c>
      <c r="G1552">
        <v>1.2</v>
      </c>
      <c r="H1552" s="3">
        <v>1.3</v>
      </c>
      <c r="I1552" s="5">
        <f ca="1">_xlfn.NORM.INV(RAND(),LookupTables!$I$2,LookupTables!$I$3)</f>
        <v>44.029810807330868</v>
      </c>
      <c r="J1552" s="6">
        <f ca="1">IF(AND(C1552&gt;=3,C1552&lt;=8),0,MAX(0,(100-F1552)*LookupTables!$I$4)*G1552*H1552+I1552)</f>
        <v>663.12049080733073</v>
      </c>
      <c r="K1552" s="25">
        <f ca="1">ROUND(MAX(0,(F1552-50)*LookupTables!$I$5*G1552*H1552+I1552),0)</f>
        <v>0</v>
      </c>
      <c r="L1552" s="26">
        <f t="shared" ca="1" si="42"/>
        <v>663.12049080733073</v>
      </c>
      <c r="M1552" s="27">
        <f ca="1">MAX(0,L1552*(1+_xlfn.NORM.INV(RAND(),LookupTables!$I$6,0.08)))</f>
        <v>630.86957874672112</v>
      </c>
      <c r="N1552" s="28">
        <f t="shared" ca="1" si="43"/>
        <v>630.86957874672112</v>
      </c>
      <c r="O1552" s="27">
        <f t="shared" ca="1" si="44"/>
        <v>0</v>
      </c>
      <c r="P1552" s="27">
        <f t="shared" ca="1" si="45"/>
        <v>0</v>
      </c>
      <c r="R1552" s="29">
        <f t="shared" si="48"/>
        <v>43800</v>
      </c>
      <c r="S1552" s="29"/>
      <c r="U1552" s="33"/>
      <c r="V1552" s="33"/>
      <c r="W1552" s="33"/>
      <c r="X1552" s="33"/>
      <c r="Y1552" s="33"/>
      <c r="Z1552" s="33"/>
    </row>
    <row r="1553" spans="1:26">
      <c r="A1553" s="29">
        <f t="shared" si="46"/>
        <v>39114</v>
      </c>
      <c r="B1553" s="15">
        <v>2007</v>
      </c>
      <c r="C1553" s="16">
        <v>2</v>
      </c>
      <c r="D1553" s="16" t="s">
        <v>10</v>
      </c>
      <c r="E1553" s="18">
        <v>-9.4195200000000003</v>
      </c>
      <c r="F1553" s="24">
        <f t="shared" si="47"/>
        <v>15.044864</v>
      </c>
      <c r="G1553">
        <v>1.2</v>
      </c>
      <c r="H1553" s="3">
        <v>1.25</v>
      </c>
      <c r="I1553" s="5">
        <f ca="1">_xlfn.NORM.INV(RAND(),LookupTables!$I$2,LookupTables!$I$3)</f>
        <v>5.9372605989137703</v>
      </c>
      <c r="J1553" s="6">
        <f ca="1">IF(AND(C1553&gt;=3,C1553&lt;=8),0,MAX(0,(100-F1553)*LookupTables!$I$4)*G1553*H1553+I1553)</f>
        <v>643.10078059891373</v>
      </c>
      <c r="K1553" s="25">
        <f ca="1">ROUND(MAX(0,(F1553-50)*LookupTables!$I$5*G1553*H1553+I1553),0)</f>
        <v>0</v>
      </c>
      <c r="L1553" s="26">
        <f t="shared" ca="1" si="42"/>
        <v>643.10078059891373</v>
      </c>
      <c r="M1553" s="27">
        <f ca="1">MAX(0,L1553*(1+_xlfn.NORM.INV(RAND(),LookupTables!$I$6,0.08)))</f>
        <v>683.23272128519147</v>
      </c>
      <c r="N1553" s="28">
        <f t="shared" ca="1" si="43"/>
        <v>643.10078059891373</v>
      </c>
      <c r="O1553" s="27">
        <f t="shared" ca="1" si="44"/>
        <v>0</v>
      </c>
      <c r="P1553" s="27">
        <f t="shared" ca="1" si="45"/>
        <v>40.131940686277744</v>
      </c>
      <c r="R1553" s="29">
        <f t="shared" si="48"/>
        <v>43831</v>
      </c>
      <c r="S1553" s="29"/>
      <c r="U1553" s="33"/>
      <c r="V1553" s="33"/>
      <c r="W1553" s="33"/>
      <c r="X1553" s="33"/>
      <c r="Y1553" s="33"/>
      <c r="Z1553" s="33"/>
    </row>
    <row r="1554" spans="1:26">
      <c r="A1554" s="29">
        <f t="shared" si="46"/>
        <v>39142</v>
      </c>
      <c r="B1554" s="13">
        <v>2007</v>
      </c>
      <c r="C1554" s="14">
        <v>3</v>
      </c>
      <c r="D1554" s="14" t="s">
        <v>10</v>
      </c>
      <c r="E1554" s="19">
        <v>-1.15968</v>
      </c>
      <c r="F1554" s="24">
        <f t="shared" si="47"/>
        <v>29.912576000000001</v>
      </c>
      <c r="G1554">
        <v>1.2</v>
      </c>
      <c r="H1554" s="3">
        <v>0.8</v>
      </c>
      <c r="I1554" s="5">
        <f ca="1">_xlfn.NORM.INV(RAND(),LookupTables!$I$2,LookupTables!$I$3)</f>
        <v>24.205242445854619</v>
      </c>
      <c r="J1554" s="6">
        <f>IF(AND(C1554&gt;=3,C1554&lt;=8),0,MAX(0,(100-F1554)*LookupTables!$I$4)*G1554*H1554+I1554)</f>
        <v>0</v>
      </c>
      <c r="K1554" s="25">
        <f ca="1">ROUND(MAX(0,(F1554-50)*LookupTables!$I$5*G1554*H1554+I1554),0)</f>
        <v>0</v>
      </c>
      <c r="L1554" s="26">
        <f t="shared" ca="1" si="42"/>
        <v>0</v>
      </c>
      <c r="M1554" s="27">
        <f ca="1">MAX(0,L1554*(1+_xlfn.NORM.INV(RAND(),LookupTables!$I$6,0.08)))</f>
        <v>0</v>
      </c>
      <c r="N1554" s="28">
        <f t="shared" ca="1" si="43"/>
        <v>0</v>
      </c>
      <c r="O1554" s="27">
        <f t="shared" ca="1" si="44"/>
        <v>0</v>
      </c>
      <c r="P1554" s="27">
        <f t="shared" ca="1" si="45"/>
        <v>0</v>
      </c>
      <c r="R1554" s="29">
        <f t="shared" si="48"/>
        <v>43862</v>
      </c>
      <c r="S1554" s="29"/>
      <c r="U1554" s="33"/>
      <c r="V1554" s="33"/>
      <c r="W1554" s="33"/>
      <c r="X1554" s="33"/>
      <c r="Y1554" s="33"/>
      <c r="Z1554" s="33"/>
    </row>
    <row r="1555" spans="1:26">
      <c r="A1555" s="29">
        <f t="shared" si="46"/>
        <v>39173</v>
      </c>
      <c r="B1555" s="15">
        <v>2007</v>
      </c>
      <c r="C1555" s="16">
        <v>4</v>
      </c>
      <c r="D1555" s="16" t="s">
        <v>10</v>
      </c>
      <c r="E1555" s="18">
        <v>4.4335199999999997</v>
      </c>
      <c r="F1555" s="24">
        <f t="shared" si="47"/>
        <v>39.980336000000001</v>
      </c>
      <c r="G1555">
        <v>1.2</v>
      </c>
      <c r="H1555" s="3">
        <v>0.7</v>
      </c>
      <c r="I1555" s="5">
        <f ca="1">_xlfn.NORM.INV(RAND(),LookupTables!$I$2,LookupTables!$I$3)</f>
        <v>-39.01540520208512</v>
      </c>
      <c r="J1555" s="6">
        <f>IF(AND(C1555&gt;=3,C1555&lt;=8),0,MAX(0,(100-F1555)*LookupTables!$I$4)*G1555*H1555+I1555)</f>
        <v>0</v>
      </c>
      <c r="K1555" s="25">
        <f ca="1">ROUND(MAX(0,(F1555-50)*LookupTables!$I$5*G1555*H1555+I1555),0)</f>
        <v>0</v>
      </c>
      <c r="L1555" s="26">
        <f t="shared" ca="1" si="42"/>
        <v>0</v>
      </c>
      <c r="M1555" s="27">
        <f ca="1">MAX(0,L1555*(1+_xlfn.NORM.INV(RAND(),LookupTables!$I$6,0.08)))</f>
        <v>0</v>
      </c>
      <c r="N1555" s="28">
        <f t="shared" ca="1" si="43"/>
        <v>0</v>
      </c>
      <c r="O1555" s="27">
        <f t="shared" ca="1" si="44"/>
        <v>0</v>
      </c>
      <c r="P1555" s="27">
        <f t="shared" ca="1" si="45"/>
        <v>0</v>
      </c>
      <c r="R1555" s="29">
        <f t="shared" si="48"/>
        <v>43891</v>
      </c>
      <c r="S1555" s="29"/>
      <c r="U1555" s="33"/>
      <c r="V1555" s="33"/>
      <c r="W1555" s="33"/>
      <c r="X1555" s="33"/>
      <c r="Y1555" s="33"/>
      <c r="Z1555" s="33"/>
    </row>
    <row r="1556" spans="1:26">
      <c r="A1556" s="29">
        <f t="shared" si="46"/>
        <v>39203</v>
      </c>
      <c r="B1556" s="13">
        <v>2007</v>
      </c>
      <c r="C1556" s="14">
        <v>5</v>
      </c>
      <c r="D1556" s="14" t="s">
        <v>10</v>
      </c>
      <c r="E1556" s="19">
        <v>11.869440000000001</v>
      </c>
      <c r="F1556" s="24">
        <f t="shared" si="47"/>
        <v>53.364992000000001</v>
      </c>
      <c r="G1556">
        <v>1.2</v>
      </c>
      <c r="H1556" s="3">
        <v>0.75</v>
      </c>
      <c r="I1556" s="5">
        <f ca="1">_xlfn.NORM.INV(RAND(),LookupTables!$I$2,LookupTables!$I$3)</f>
        <v>-0.14631538331074995</v>
      </c>
      <c r="J1556" s="6">
        <f>IF(AND(C1556&gt;=3,C1556&lt;=8),0,MAX(0,(100-F1556)*LookupTables!$I$4)*G1556*H1556+I1556)</f>
        <v>0</v>
      </c>
      <c r="K1556" s="25">
        <f ca="1">ROUND(MAX(0,(F1556-50)*LookupTables!$I$5*G1556*H1556+I1556),0)</f>
        <v>15</v>
      </c>
      <c r="L1556" s="26">
        <f t="shared" ca="1" si="42"/>
        <v>15</v>
      </c>
      <c r="M1556" s="27">
        <f ca="1">MAX(0,L1556*(1+_xlfn.NORM.INV(RAND(),LookupTables!$I$6,0.08)))</f>
        <v>13.982000236889126</v>
      </c>
      <c r="N1556" s="28">
        <f t="shared" ca="1" si="43"/>
        <v>13.982000236889126</v>
      </c>
      <c r="O1556" s="27">
        <f t="shared" ca="1" si="44"/>
        <v>0</v>
      </c>
      <c r="P1556" s="27">
        <f t="shared" ca="1" si="45"/>
        <v>0</v>
      </c>
      <c r="R1556" s="29">
        <f t="shared" si="48"/>
        <v>43922</v>
      </c>
      <c r="S1556" s="29"/>
      <c r="U1556" s="33"/>
      <c r="V1556" s="33"/>
      <c r="W1556" s="33"/>
      <c r="X1556" s="33"/>
      <c r="Y1556" s="33"/>
      <c r="Z1556" s="33"/>
    </row>
    <row r="1557" spans="1:26">
      <c r="A1557" s="29">
        <f t="shared" si="46"/>
        <v>39234</v>
      </c>
      <c r="B1557" s="15">
        <v>2007</v>
      </c>
      <c r="C1557" s="16">
        <v>6</v>
      </c>
      <c r="D1557" s="16" t="s">
        <v>10</v>
      </c>
      <c r="E1557" s="18">
        <v>16.61768</v>
      </c>
      <c r="F1557" s="24">
        <f t="shared" si="47"/>
        <v>61.911823999999996</v>
      </c>
      <c r="G1557">
        <v>1.2</v>
      </c>
      <c r="H1557" s="3">
        <v>1.2</v>
      </c>
      <c r="I1557" s="5">
        <f ca="1">_xlfn.NORM.INV(RAND(),LookupTables!$I$2,LookupTables!$I$3)</f>
        <v>3.8455008004643783</v>
      </c>
      <c r="J1557" s="6">
        <f>IF(AND(C1557&gt;=3,C1557&lt;=8),0,MAX(0,(100-F1557)*LookupTables!$I$4)*G1557*H1557+I1557)</f>
        <v>0</v>
      </c>
      <c r="K1557" s="25">
        <f ca="1">ROUND(MAX(0,(F1557-50)*LookupTables!$I$5*G1557*H1557+I1557),0)</f>
        <v>90</v>
      </c>
      <c r="L1557" s="26">
        <f t="shared" ca="1" si="42"/>
        <v>90</v>
      </c>
      <c r="M1557" s="27">
        <f ca="1">MAX(0,L1557*(1+_xlfn.NORM.INV(RAND(),LookupTables!$I$6,0.08)))</f>
        <v>104.80098660082388</v>
      </c>
      <c r="N1557" s="28">
        <f t="shared" ca="1" si="43"/>
        <v>90</v>
      </c>
      <c r="O1557" s="27">
        <f t="shared" ca="1" si="44"/>
        <v>0</v>
      </c>
      <c r="P1557" s="27">
        <f t="shared" ca="1" si="45"/>
        <v>14.800986600823876</v>
      </c>
      <c r="R1557" s="29">
        <f t="shared" si="48"/>
        <v>43952</v>
      </c>
      <c r="S1557" s="29"/>
      <c r="U1557" s="33"/>
      <c r="V1557" s="33"/>
      <c r="W1557" s="33"/>
      <c r="X1557" s="33"/>
      <c r="Y1557" s="33"/>
      <c r="Z1557" s="33"/>
    </row>
    <row r="1558" spans="1:26">
      <c r="A1558" s="29">
        <f t="shared" si="46"/>
        <v>39264</v>
      </c>
      <c r="B1558" s="13">
        <v>2007</v>
      </c>
      <c r="C1558" s="14">
        <v>7</v>
      </c>
      <c r="D1558" s="14" t="s">
        <v>10</v>
      </c>
      <c r="E1558" s="19">
        <v>18.974440000000001</v>
      </c>
      <c r="F1558" s="24">
        <f t="shared" si="47"/>
        <v>66.153992000000002</v>
      </c>
      <c r="G1558">
        <v>1.2</v>
      </c>
      <c r="H1558" s="3">
        <v>1.35</v>
      </c>
      <c r="I1558" s="5">
        <f ca="1">_xlfn.NORM.INV(RAND(),LookupTables!$I$2,LookupTables!$I$3)</f>
        <v>22.031593345113887</v>
      </c>
      <c r="J1558" s="6">
        <f>IF(AND(C1558&gt;=3,C1558&lt;=8),0,MAX(0,(100-F1558)*LookupTables!$I$4)*G1558*H1558+I1558)</f>
        <v>0</v>
      </c>
      <c r="K1558" s="25">
        <f ca="1">ROUND(MAX(0,(F1558-50)*LookupTables!$I$5*G1558*H1558+I1558),0)</f>
        <v>153</v>
      </c>
      <c r="L1558" s="26">
        <f t="shared" ca="1" si="42"/>
        <v>153</v>
      </c>
      <c r="M1558" s="27">
        <f ca="1">MAX(0,L1558*(1+_xlfn.NORM.INV(RAND(),LookupTables!$I$6,0.08)))</f>
        <v>182.37060869159566</v>
      </c>
      <c r="N1558" s="28">
        <f t="shared" ca="1" si="43"/>
        <v>153</v>
      </c>
      <c r="O1558" s="27">
        <f t="shared" ca="1" si="44"/>
        <v>0</v>
      </c>
      <c r="P1558" s="27">
        <f t="shared" ca="1" si="45"/>
        <v>29.370608691595663</v>
      </c>
      <c r="R1558" s="29">
        <f t="shared" si="48"/>
        <v>43983</v>
      </c>
      <c r="S1558" s="29"/>
      <c r="U1558" s="33"/>
      <c r="V1558" s="33"/>
      <c r="W1558" s="33"/>
      <c r="X1558" s="33"/>
      <c r="Y1558" s="33"/>
      <c r="Z1558" s="33"/>
    </row>
    <row r="1559" spans="1:26">
      <c r="A1559" s="29">
        <f t="shared" si="46"/>
        <v>39295</v>
      </c>
      <c r="B1559" s="15">
        <v>2007</v>
      </c>
      <c r="C1559" s="16">
        <v>8</v>
      </c>
      <c r="D1559" s="16" t="s">
        <v>10</v>
      </c>
      <c r="E1559" s="18">
        <v>17.930199999999999</v>
      </c>
      <c r="F1559" s="24">
        <f t="shared" si="47"/>
        <v>64.274360000000001</v>
      </c>
      <c r="G1559">
        <v>1.2</v>
      </c>
      <c r="H1559" s="3">
        <v>1.25</v>
      </c>
      <c r="I1559" s="5">
        <f ca="1">_xlfn.NORM.INV(RAND(),LookupTables!$I$2,LookupTables!$I$3)</f>
        <v>-52.30481078474962</v>
      </c>
      <c r="J1559" s="6">
        <f>IF(AND(C1559&gt;=3,C1559&lt;=8),0,MAX(0,(100-F1559)*LookupTables!$I$4)*G1559*H1559+I1559)</f>
        <v>0</v>
      </c>
      <c r="K1559" s="25">
        <f ca="1">ROUND(MAX(0,(F1559-50)*LookupTables!$I$5*G1559*H1559+I1559),0)</f>
        <v>55</v>
      </c>
      <c r="L1559" s="26">
        <f t="shared" ca="1" si="42"/>
        <v>55</v>
      </c>
      <c r="M1559" s="27">
        <f ca="1">MAX(0,L1559*(1+_xlfn.NORM.INV(RAND(),LookupTables!$I$6,0.08)))</f>
        <v>62.180065352398984</v>
      </c>
      <c r="N1559" s="28">
        <f t="shared" ca="1" si="43"/>
        <v>55</v>
      </c>
      <c r="O1559" s="27">
        <f t="shared" ca="1" si="44"/>
        <v>0</v>
      </c>
      <c r="P1559" s="27">
        <f t="shared" ca="1" si="45"/>
        <v>7.1800653523989837</v>
      </c>
      <c r="R1559" s="29">
        <f t="shared" si="48"/>
        <v>44013</v>
      </c>
      <c r="S1559" s="29"/>
      <c r="U1559" s="33"/>
      <c r="V1559" s="33"/>
      <c r="W1559" s="33"/>
      <c r="X1559" s="33"/>
      <c r="Y1559" s="33"/>
      <c r="Z1559" s="33"/>
    </row>
    <row r="1560" spans="1:26">
      <c r="A1560" s="29">
        <f t="shared" si="46"/>
        <v>39326</v>
      </c>
      <c r="B1560" s="13">
        <v>2007</v>
      </c>
      <c r="C1560" s="14">
        <v>9</v>
      </c>
      <c r="D1560" s="14" t="s">
        <v>10</v>
      </c>
      <c r="E1560" s="19">
        <v>14.38644</v>
      </c>
      <c r="F1560" s="24">
        <f t="shared" si="47"/>
        <v>57.895592000000001</v>
      </c>
      <c r="G1560">
        <v>1.2</v>
      </c>
      <c r="H1560" s="3">
        <v>0.8</v>
      </c>
      <c r="I1560" s="5">
        <f ca="1">_xlfn.NORM.INV(RAND(),LookupTables!$I$2,LookupTables!$I$3)</f>
        <v>-31.510115305219315</v>
      </c>
      <c r="J1560" s="6">
        <f ca="1">IF(AND(C1560&gt;=3,C1560&lt;=8),0,MAX(0,(100-F1560)*LookupTables!$I$4)*G1560*H1560+I1560)</f>
        <v>170.59104309478067</v>
      </c>
      <c r="K1560" s="25">
        <f ca="1">ROUND(MAX(0,(F1560-50)*LookupTables!$I$5*G1560*H1560+I1560),0)</f>
        <v>6</v>
      </c>
      <c r="L1560" s="26">
        <f t="shared" ca="1" si="42"/>
        <v>176.59104309478067</v>
      </c>
      <c r="M1560" s="27">
        <f ca="1">MAX(0,L1560*(1+_xlfn.NORM.INV(RAND(),LookupTables!$I$6,0.08)))</f>
        <v>193.00371194613254</v>
      </c>
      <c r="N1560" s="28">
        <f t="shared" ca="1" si="43"/>
        <v>176.59104309478067</v>
      </c>
      <c r="O1560" s="27">
        <f t="shared" ca="1" si="44"/>
        <v>0</v>
      </c>
      <c r="P1560" s="27">
        <f t="shared" ca="1" si="45"/>
        <v>16.412668851351867</v>
      </c>
      <c r="R1560" s="29">
        <f t="shared" si="48"/>
        <v>44044</v>
      </c>
      <c r="S1560" s="29"/>
      <c r="U1560" s="33"/>
      <c r="V1560" s="33"/>
      <c r="W1560" s="33"/>
      <c r="X1560" s="33"/>
      <c r="Y1560" s="33"/>
      <c r="Z1560" s="33"/>
    </row>
    <row r="1561" spans="1:26">
      <c r="A1561" s="29">
        <f t="shared" si="46"/>
        <v>39356</v>
      </c>
      <c r="B1561" s="15">
        <v>2007</v>
      </c>
      <c r="C1561" s="16">
        <v>10</v>
      </c>
      <c r="D1561" s="16" t="s">
        <v>10</v>
      </c>
      <c r="E1561" s="18">
        <v>9.6701599999999992</v>
      </c>
      <c r="F1561" s="24">
        <f t="shared" si="47"/>
        <v>49.406288000000004</v>
      </c>
      <c r="G1561">
        <v>1.2</v>
      </c>
      <c r="H1561" s="3">
        <v>0.85</v>
      </c>
      <c r="I1561" s="5">
        <f ca="1">_xlfn.NORM.INV(RAND(),LookupTables!$I$2,LookupTables!$I$3)</f>
        <v>33.70166723062075</v>
      </c>
      <c r="J1561" s="6">
        <f ca="1">IF(AND(C1561&gt;=3,C1561&lt;=8),0,MAX(0,(100-F1561)*LookupTables!$I$4)*G1561*H1561+I1561)</f>
        <v>291.72959843062068</v>
      </c>
      <c r="K1561" s="25">
        <f ca="1">ROUND(MAX(0,(F1561-50)*LookupTables!$I$5*G1561*H1561+I1561),0)</f>
        <v>31</v>
      </c>
      <c r="L1561" s="26">
        <f t="shared" ca="1" si="42"/>
        <v>322.72959843062068</v>
      </c>
      <c r="M1561" s="27">
        <f ca="1">MAX(0,L1561*(1+_xlfn.NORM.INV(RAND(),LookupTables!$I$6,0.08)))</f>
        <v>311.46118378620866</v>
      </c>
      <c r="N1561" s="28">
        <f t="shared" ca="1" si="43"/>
        <v>311.46118378620866</v>
      </c>
      <c r="O1561" s="27">
        <f t="shared" ca="1" si="44"/>
        <v>0</v>
      </c>
      <c r="P1561" s="27">
        <f t="shared" ca="1" si="45"/>
        <v>0</v>
      </c>
      <c r="R1561" s="29">
        <f t="shared" si="48"/>
        <v>44075</v>
      </c>
      <c r="S1561" s="29"/>
      <c r="U1561" s="33"/>
      <c r="V1561" s="33"/>
      <c r="W1561" s="33"/>
      <c r="X1561" s="33"/>
      <c r="Y1561" s="33"/>
      <c r="Z1561" s="33"/>
    </row>
    <row r="1562" spans="1:26">
      <c r="A1562" s="29">
        <f t="shared" si="46"/>
        <v>39387</v>
      </c>
      <c r="B1562" s="13">
        <v>2007</v>
      </c>
      <c r="C1562" s="14">
        <v>11</v>
      </c>
      <c r="D1562" s="14" t="s">
        <v>10</v>
      </c>
      <c r="E1562" s="19">
        <v>0.37719999999999998</v>
      </c>
      <c r="F1562" s="24">
        <f t="shared" si="47"/>
        <v>32.678960000000004</v>
      </c>
      <c r="G1562">
        <v>1.2</v>
      </c>
      <c r="H1562" s="3">
        <v>1</v>
      </c>
      <c r="I1562" s="5">
        <f ca="1">_xlfn.NORM.INV(RAND(),LookupTables!$I$2,LookupTables!$I$3)</f>
        <v>61.81596536616636</v>
      </c>
      <c r="J1562" s="6">
        <f ca="1">IF(AND(C1562&gt;=3,C1562&lt;=8),0,MAX(0,(100-F1562)*LookupTables!$I$4)*G1562*H1562+I1562)</f>
        <v>465.74220536616633</v>
      </c>
      <c r="K1562" s="25">
        <f ca="1">ROUND(MAX(0,(F1562-50)*LookupTables!$I$5*G1562*H1562+I1562),0)</f>
        <v>0</v>
      </c>
      <c r="L1562" s="26">
        <f t="shared" ca="1" si="42"/>
        <v>465.74220536616633</v>
      </c>
      <c r="M1562" s="27">
        <f ca="1">MAX(0,L1562*(1+_xlfn.NORM.INV(RAND(),LookupTables!$I$6,0.08)))</f>
        <v>463.21597386121834</v>
      </c>
      <c r="N1562" s="28">
        <f t="shared" ca="1" si="43"/>
        <v>463.21597386121834</v>
      </c>
      <c r="O1562" s="27">
        <f t="shared" ca="1" si="44"/>
        <v>0</v>
      </c>
      <c r="P1562" s="27">
        <f t="shared" ca="1" si="45"/>
        <v>0</v>
      </c>
      <c r="R1562" s="29">
        <f t="shared" si="48"/>
        <v>44105</v>
      </c>
      <c r="S1562" s="29"/>
      <c r="U1562" s="33"/>
      <c r="V1562" s="33"/>
      <c r="W1562" s="33"/>
      <c r="X1562" s="33"/>
      <c r="Y1562" s="33"/>
      <c r="Z1562" s="33"/>
    </row>
    <row r="1563" spans="1:26">
      <c r="A1563" s="29">
        <f t="shared" si="46"/>
        <v>39417</v>
      </c>
      <c r="B1563" s="15">
        <v>2007</v>
      </c>
      <c r="C1563" s="16">
        <v>12</v>
      </c>
      <c r="D1563" s="16" t="s">
        <v>10</v>
      </c>
      <c r="E1563" s="18">
        <v>-6.1980399999999998</v>
      </c>
      <c r="F1563" s="24">
        <f t="shared" si="47"/>
        <v>20.843527999999999</v>
      </c>
      <c r="G1563">
        <v>1.2</v>
      </c>
      <c r="H1563" s="3">
        <v>1.4</v>
      </c>
      <c r="I1563" s="5">
        <f ca="1">_xlfn.NORM.INV(RAND(),LookupTables!$I$2,LookupTables!$I$3)</f>
        <v>34.279940603632902</v>
      </c>
      <c r="J1563" s="6">
        <f ca="1">IF(AND(C1563&gt;=3,C1563&lt;=8),0,MAX(0,(100-F1563)*LookupTables!$I$4)*G1563*H1563+I1563)</f>
        <v>699.19430540363294</v>
      </c>
      <c r="K1563" s="25">
        <f ca="1">ROUND(MAX(0,(F1563-50)*LookupTables!$I$5*G1563*H1563+I1563),0)</f>
        <v>0</v>
      </c>
      <c r="L1563" s="26">
        <f t="shared" ca="1" si="42"/>
        <v>699.19430540363294</v>
      </c>
      <c r="M1563" s="27">
        <f ca="1">MAX(0,L1563*(1+_xlfn.NORM.INV(RAND(),LookupTables!$I$6,0.08)))</f>
        <v>799.57822022011192</v>
      </c>
      <c r="N1563" s="28">
        <f t="shared" ca="1" si="43"/>
        <v>699.19430540363294</v>
      </c>
      <c r="O1563" s="27">
        <f t="shared" ca="1" si="44"/>
        <v>0</v>
      </c>
      <c r="P1563" s="27">
        <f t="shared" ca="1" si="45"/>
        <v>100.38391481647898</v>
      </c>
      <c r="R1563" s="29">
        <f t="shared" si="48"/>
        <v>44136</v>
      </c>
      <c r="S1563" s="29"/>
      <c r="U1563" s="33"/>
      <c r="V1563" s="33"/>
      <c r="W1563" s="33"/>
      <c r="X1563" s="33"/>
      <c r="Y1563" s="33"/>
      <c r="Z1563" s="33"/>
    </row>
    <row r="1564" spans="1:26">
      <c r="A1564" s="29">
        <f t="shared" si="46"/>
        <v>39448</v>
      </c>
      <c r="B1564" s="13">
        <v>2008</v>
      </c>
      <c r="C1564" s="14">
        <v>1</v>
      </c>
      <c r="D1564" s="14" t="s">
        <v>10</v>
      </c>
      <c r="E1564" s="19">
        <v>-6.4640399999999998</v>
      </c>
      <c r="F1564" s="24">
        <f t="shared" si="47"/>
        <v>20.364727999999999</v>
      </c>
      <c r="G1564">
        <v>1.2</v>
      </c>
      <c r="H1564" s="3">
        <v>1.3</v>
      </c>
      <c r="I1564" s="5">
        <f ca="1">_xlfn.NORM.INV(RAND(),LookupTables!$I$2,LookupTables!$I$3)</f>
        <v>83.628097060890411</v>
      </c>
      <c r="J1564" s="6">
        <f ca="1">IF(AND(C1564&gt;=3,C1564&lt;=8),0,MAX(0,(100-F1564)*LookupTables!$I$4)*G1564*H1564+I1564)</f>
        <v>704.7832186608905</v>
      </c>
      <c r="K1564" s="25">
        <f ca="1">ROUND(MAX(0,(F1564-50)*LookupTables!$I$5*G1564*H1564+I1564),0)</f>
        <v>0</v>
      </c>
      <c r="L1564" s="26">
        <f t="shared" ca="1" si="42"/>
        <v>704.7832186608905</v>
      </c>
      <c r="M1564" s="27">
        <f ca="1">MAX(0,L1564*(1+_xlfn.NORM.INV(RAND(),LookupTables!$I$6,0.08)))</f>
        <v>709.89114684955939</v>
      </c>
      <c r="N1564" s="28">
        <f t="shared" ca="1" si="43"/>
        <v>704.7832186608905</v>
      </c>
      <c r="O1564" s="27">
        <f t="shared" ca="1" si="44"/>
        <v>0</v>
      </c>
      <c r="P1564" s="27">
        <f t="shared" ca="1" si="45"/>
        <v>5.1079281886688932</v>
      </c>
      <c r="R1564" s="29">
        <f t="shared" si="48"/>
        <v>44166</v>
      </c>
      <c r="S1564" s="29"/>
      <c r="U1564" s="33"/>
      <c r="V1564" s="33"/>
      <c r="W1564" s="33"/>
      <c r="X1564" s="33"/>
      <c r="Y1564" s="33"/>
      <c r="Z1564" s="33"/>
    </row>
    <row r="1565" spans="1:26">
      <c r="A1565" s="29">
        <f t="shared" si="46"/>
        <v>39479</v>
      </c>
      <c r="B1565" s="15">
        <v>2008</v>
      </c>
      <c r="C1565" s="16">
        <v>2</v>
      </c>
      <c r="D1565" s="16" t="s">
        <v>10</v>
      </c>
      <c r="E1565" s="18">
        <v>-7.2338800000000001</v>
      </c>
      <c r="F1565" s="24">
        <f t="shared" si="47"/>
        <v>18.979016000000001</v>
      </c>
      <c r="G1565">
        <v>1.2</v>
      </c>
      <c r="H1565" s="3">
        <v>1.25</v>
      </c>
      <c r="I1565" s="5">
        <f ca="1">_xlfn.NORM.INV(RAND(),LookupTables!$I$2,LookupTables!$I$3)</f>
        <v>-89.147698429644549</v>
      </c>
      <c r="J1565" s="6">
        <f ca="1">IF(AND(C1565&gt;=3,C1565&lt;=8),0,MAX(0,(100-F1565)*LookupTables!$I$4)*G1565*H1565+I1565)</f>
        <v>518.5096815703555</v>
      </c>
      <c r="K1565" s="25">
        <f ca="1">ROUND(MAX(0,(F1565-50)*LookupTables!$I$5*G1565*H1565+I1565),0)</f>
        <v>0</v>
      </c>
      <c r="L1565" s="26">
        <f t="shared" ref="L1565:L1596" ca="1" si="49">SUM(J1565:K1565)</f>
        <v>518.5096815703555</v>
      </c>
      <c r="M1565" s="27">
        <f ca="1">MAX(0,L1565*(1+_xlfn.NORM.INV(RAND(),LookupTables!$I$6,0.08)))</f>
        <v>622.23208871641521</v>
      </c>
      <c r="N1565" s="28">
        <f t="shared" ref="N1565:N1596" ca="1" si="50">MIN(M1565,L1565)</f>
        <v>518.5096815703555</v>
      </c>
      <c r="O1565" s="27">
        <f t="shared" ref="O1565:O1596" ca="1" si="51">MAX(N1565-M1565,0)</f>
        <v>0</v>
      </c>
      <c r="P1565" s="27">
        <f t="shared" ref="P1565:P1596" ca="1" si="52">MAX(M1565-N1565,0)</f>
        <v>103.72240714605971</v>
      </c>
      <c r="R1565" s="29">
        <f t="shared" si="48"/>
        <v>44197</v>
      </c>
      <c r="S1565" s="29"/>
      <c r="U1565" s="33"/>
      <c r="V1565" s="33"/>
      <c r="W1565" s="33"/>
      <c r="X1565" s="33"/>
      <c r="Y1565" s="33"/>
      <c r="Z1565" s="33"/>
    </row>
    <row r="1566" spans="1:26">
      <c r="A1566" s="29">
        <f t="shared" si="46"/>
        <v>39508</v>
      </c>
      <c r="B1566" s="13">
        <v>2008</v>
      </c>
      <c r="C1566" s="14">
        <v>3</v>
      </c>
      <c r="D1566" s="14" t="s">
        <v>10</v>
      </c>
      <c r="E1566" s="19">
        <v>-3.1830400000000001</v>
      </c>
      <c r="F1566" s="24">
        <f t="shared" si="47"/>
        <v>26.270527999999999</v>
      </c>
      <c r="G1566">
        <v>1.2</v>
      </c>
      <c r="H1566" s="3">
        <v>0.8</v>
      </c>
      <c r="I1566" s="5">
        <f ca="1">_xlfn.NORM.INV(RAND(),LookupTables!$I$2,LookupTables!$I$3)</f>
        <v>11.198573901941437</v>
      </c>
      <c r="J1566" s="6">
        <f>IF(AND(C1566&gt;=3,C1566&lt;=8),0,MAX(0,(100-F1566)*LookupTables!$I$4)*G1566*H1566+I1566)</f>
        <v>0</v>
      </c>
      <c r="K1566" s="25">
        <f ca="1">ROUND(MAX(0,(F1566-50)*LookupTables!$I$5*G1566*H1566+I1566),0)</f>
        <v>0</v>
      </c>
      <c r="L1566" s="26">
        <f t="shared" ca="1" si="49"/>
        <v>0</v>
      </c>
      <c r="M1566" s="27">
        <f ca="1">MAX(0,L1566*(1+_xlfn.NORM.INV(RAND(),LookupTables!$I$6,0.08)))</f>
        <v>0</v>
      </c>
      <c r="N1566" s="28">
        <f t="shared" ca="1" si="50"/>
        <v>0</v>
      </c>
      <c r="O1566" s="27">
        <f t="shared" ca="1" si="51"/>
        <v>0</v>
      </c>
      <c r="P1566" s="27">
        <f t="shared" ca="1" si="52"/>
        <v>0</v>
      </c>
      <c r="R1566" s="29">
        <f t="shared" si="48"/>
        <v>44228</v>
      </c>
      <c r="S1566" s="29"/>
      <c r="U1566" s="33"/>
      <c r="V1566" s="33"/>
      <c r="W1566" s="33"/>
      <c r="X1566" s="33"/>
      <c r="Y1566" s="33"/>
      <c r="Z1566" s="33"/>
    </row>
    <row r="1567" spans="1:26">
      <c r="A1567" s="29">
        <f t="shared" si="46"/>
        <v>39539</v>
      </c>
      <c r="B1567" s="15">
        <v>2008</v>
      </c>
      <c r="C1567" s="16">
        <v>4</v>
      </c>
      <c r="D1567" s="16" t="s">
        <v>10</v>
      </c>
      <c r="E1567" s="18">
        <v>5.6798799999999998</v>
      </c>
      <c r="F1567" s="24">
        <f t="shared" si="47"/>
        <v>42.223784000000002</v>
      </c>
      <c r="G1567">
        <v>1.2</v>
      </c>
      <c r="H1567" s="3">
        <v>0.7</v>
      </c>
      <c r="I1567" s="5">
        <f ca="1">_xlfn.NORM.INV(RAND(),LookupTables!$I$2,LookupTables!$I$3)</f>
        <v>-27.772931595168743</v>
      </c>
      <c r="J1567" s="6">
        <f>IF(AND(C1567&gt;=3,C1567&lt;=8),0,MAX(0,(100-F1567)*LookupTables!$I$4)*G1567*H1567+I1567)</f>
        <v>0</v>
      </c>
      <c r="K1567" s="25">
        <f ca="1">ROUND(MAX(0,(F1567-50)*LookupTables!$I$5*G1567*H1567+I1567),0)</f>
        <v>0</v>
      </c>
      <c r="L1567" s="26">
        <f t="shared" ca="1" si="49"/>
        <v>0</v>
      </c>
      <c r="M1567" s="27">
        <f ca="1">MAX(0,L1567*(1+_xlfn.NORM.INV(RAND(),LookupTables!$I$6,0.08)))</f>
        <v>0</v>
      </c>
      <c r="N1567" s="28">
        <f t="shared" ca="1" si="50"/>
        <v>0</v>
      </c>
      <c r="O1567" s="27">
        <f t="shared" ca="1" si="51"/>
        <v>0</v>
      </c>
      <c r="P1567" s="27">
        <f t="shared" ca="1" si="52"/>
        <v>0</v>
      </c>
      <c r="R1567" s="29">
        <f t="shared" si="48"/>
        <v>44256</v>
      </c>
      <c r="S1567" s="29"/>
      <c r="U1567" s="33"/>
      <c r="V1567" s="33"/>
      <c r="W1567" s="33"/>
      <c r="X1567" s="33"/>
      <c r="Y1567" s="33"/>
      <c r="Z1567" s="33"/>
    </row>
    <row r="1568" spans="1:26">
      <c r="A1568" s="29">
        <f t="shared" si="46"/>
        <v>39569</v>
      </c>
      <c r="B1568" s="13">
        <v>2008</v>
      </c>
      <c r="C1568" s="14">
        <v>5</v>
      </c>
      <c r="D1568" s="14" t="s">
        <v>10</v>
      </c>
      <c r="E1568" s="19">
        <v>10.3256</v>
      </c>
      <c r="F1568" s="24">
        <f t="shared" si="47"/>
        <v>50.586079999999995</v>
      </c>
      <c r="G1568">
        <v>1.2</v>
      </c>
      <c r="H1568" s="3">
        <v>0.75</v>
      </c>
      <c r="I1568" s="5">
        <f ca="1">_xlfn.NORM.INV(RAND(),LookupTables!$I$2,LookupTables!$I$3)</f>
        <v>5.3554592283853983</v>
      </c>
      <c r="J1568" s="6">
        <f>IF(AND(C1568&gt;=3,C1568&lt;=8),0,MAX(0,(100-F1568)*LookupTables!$I$4)*G1568*H1568+I1568)</f>
        <v>0</v>
      </c>
      <c r="K1568" s="25">
        <f ca="1">ROUND(MAX(0,(F1568-50)*LookupTables!$I$5*G1568*H1568+I1568),0)</f>
        <v>8</v>
      </c>
      <c r="L1568" s="26">
        <f t="shared" ca="1" si="49"/>
        <v>8</v>
      </c>
      <c r="M1568" s="27">
        <f ca="1">MAX(0,L1568*(1+_xlfn.NORM.INV(RAND(),LookupTables!$I$6,0.08)))</f>
        <v>9.0673232844650666</v>
      </c>
      <c r="N1568" s="28">
        <f t="shared" ca="1" si="50"/>
        <v>8</v>
      </c>
      <c r="O1568" s="27">
        <f t="shared" ca="1" si="51"/>
        <v>0</v>
      </c>
      <c r="P1568" s="27">
        <f t="shared" ca="1" si="52"/>
        <v>1.0673232844650666</v>
      </c>
      <c r="R1568" s="29">
        <f t="shared" si="48"/>
        <v>44287</v>
      </c>
      <c r="S1568" s="29"/>
      <c r="U1568" s="33"/>
      <c r="V1568" s="33"/>
      <c r="W1568" s="33"/>
      <c r="X1568" s="33"/>
      <c r="Y1568" s="33"/>
      <c r="Z1568" s="33"/>
    </row>
    <row r="1569" spans="1:26">
      <c r="A1569" s="29">
        <f t="shared" si="46"/>
        <v>39600</v>
      </c>
      <c r="B1569" s="15">
        <v>2008</v>
      </c>
      <c r="C1569" s="16">
        <v>6</v>
      </c>
      <c r="D1569" s="16" t="s">
        <v>10</v>
      </c>
      <c r="E1569" s="18">
        <v>16.206800000000001</v>
      </c>
      <c r="F1569" s="24">
        <f t="shared" si="47"/>
        <v>61.172240000000002</v>
      </c>
      <c r="G1569">
        <v>1.2</v>
      </c>
      <c r="H1569" s="3">
        <v>1.2</v>
      </c>
      <c r="I1569" s="5">
        <f ca="1">_xlfn.NORM.INV(RAND(),LookupTables!$I$2,LookupTables!$I$3)</f>
        <v>-46.384761441612739</v>
      </c>
      <c r="J1569" s="6">
        <f>IF(AND(C1569&gt;=3,C1569&lt;=8),0,MAX(0,(100-F1569)*LookupTables!$I$4)*G1569*H1569+I1569)</f>
        <v>0</v>
      </c>
      <c r="K1569" s="25">
        <f ca="1">ROUND(MAX(0,(F1569-50)*LookupTables!$I$5*G1569*H1569+I1569),0)</f>
        <v>34</v>
      </c>
      <c r="L1569" s="26">
        <f t="shared" ca="1" si="49"/>
        <v>34</v>
      </c>
      <c r="M1569" s="27">
        <f ca="1">MAX(0,L1569*(1+_xlfn.NORM.INV(RAND(),LookupTables!$I$6,0.08)))</f>
        <v>38.566899835184387</v>
      </c>
      <c r="N1569" s="28">
        <f t="shared" ca="1" si="50"/>
        <v>34</v>
      </c>
      <c r="O1569" s="27">
        <f t="shared" ca="1" si="51"/>
        <v>0</v>
      </c>
      <c r="P1569" s="27">
        <f t="shared" ca="1" si="52"/>
        <v>4.5668998351843868</v>
      </c>
      <c r="R1569" s="29">
        <f t="shared" si="48"/>
        <v>44317</v>
      </c>
      <c r="S1569" s="29"/>
      <c r="U1569" s="33"/>
      <c r="V1569" s="33"/>
      <c r="W1569" s="33"/>
      <c r="X1569" s="33"/>
      <c r="Y1569" s="33"/>
      <c r="Z1569" s="33"/>
    </row>
    <row r="1570" spans="1:26">
      <c r="A1570" s="29">
        <f t="shared" si="46"/>
        <v>39630</v>
      </c>
      <c r="B1570" s="13">
        <v>2008</v>
      </c>
      <c r="C1570" s="14">
        <v>7</v>
      </c>
      <c r="D1570" s="14" t="s">
        <v>10</v>
      </c>
      <c r="E1570" s="19">
        <v>18.693960000000001</v>
      </c>
      <c r="F1570" s="24">
        <f t="shared" si="47"/>
        <v>65.649128000000005</v>
      </c>
      <c r="G1570">
        <v>1.2</v>
      </c>
      <c r="H1570" s="3">
        <v>1.35</v>
      </c>
      <c r="I1570" s="5">
        <f ca="1">_xlfn.NORM.INV(RAND(),LookupTables!$I$2,LookupTables!$I$3)</f>
        <v>79.169471359584392</v>
      </c>
      <c r="J1570" s="6">
        <f>IF(AND(C1570&gt;=3,C1570&lt;=8),0,MAX(0,(100-F1570)*LookupTables!$I$4)*G1570*H1570+I1570)</f>
        <v>0</v>
      </c>
      <c r="K1570" s="25">
        <f ca="1">ROUND(MAX(0,(F1570-50)*LookupTables!$I$5*G1570*H1570+I1570),0)</f>
        <v>206</v>
      </c>
      <c r="L1570" s="26">
        <f t="shared" ca="1" si="49"/>
        <v>206</v>
      </c>
      <c r="M1570" s="27">
        <f ca="1">MAX(0,L1570*(1+_xlfn.NORM.INV(RAND(),LookupTables!$I$6,0.08)))</f>
        <v>246.70411450724666</v>
      </c>
      <c r="N1570" s="28">
        <f t="shared" ca="1" si="50"/>
        <v>206</v>
      </c>
      <c r="O1570" s="27">
        <f t="shared" ca="1" si="51"/>
        <v>0</v>
      </c>
      <c r="P1570" s="27">
        <f t="shared" ca="1" si="52"/>
        <v>40.704114507246658</v>
      </c>
      <c r="R1570" s="29">
        <f t="shared" si="48"/>
        <v>44348</v>
      </c>
      <c r="S1570" s="29"/>
      <c r="U1570" s="33"/>
      <c r="V1570" s="33"/>
      <c r="W1570" s="33"/>
      <c r="X1570" s="33"/>
      <c r="Y1570" s="33"/>
      <c r="Z1570" s="33"/>
    </row>
    <row r="1571" spans="1:26">
      <c r="A1571" s="29">
        <f t="shared" si="46"/>
        <v>39661</v>
      </c>
      <c r="B1571" s="15">
        <v>2008</v>
      </c>
      <c r="C1571" s="16">
        <v>8</v>
      </c>
      <c r="D1571" s="16" t="s">
        <v>10</v>
      </c>
      <c r="E1571" s="18">
        <v>17.798400000000001</v>
      </c>
      <c r="F1571" s="24">
        <f t="shared" si="47"/>
        <v>64.037120000000002</v>
      </c>
      <c r="G1571">
        <v>1.2</v>
      </c>
      <c r="H1571" s="3">
        <v>1.25</v>
      </c>
      <c r="I1571" s="5">
        <f ca="1">_xlfn.NORM.INV(RAND(),LookupTables!$I$2,LookupTables!$I$3)</f>
        <v>-68.143787094518899</v>
      </c>
      <c r="J1571" s="6">
        <f>IF(AND(C1571&gt;=3,C1571&lt;=8),0,MAX(0,(100-F1571)*LookupTables!$I$4)*G1571*H1571+I1571)</f>
        <v>0</v>
      </c>
      <c r="K1571" s="25">
        <f ca="1">ROUND(MAX(0,(F1571-50)*LookupTables!$I$5*G1571*H1571+I1571),0)</f>
        <v>37</v>
      </c>
      <c r="L1571" s="26">
        <f t="shared" ca="1" si="49"/>
        <v>37</v>
      </c>
      <c r="M1571" s="27">
        <f ca="1">MAX(0,L1571*(1+_xlfn.NORM.INV(RAND(),LookupTables!$I$6,0.08)))</f>
        <v>43.377188841688742</v>
      </c>
      <c r="N1571" s="28">
        <f t="shared" ca="1" si="50"/>
        <v>37</v>
      </c>
      <c r="O1571" s="27">
        <f t="shared" ca="1" si="51"/>
        <v>0</v>
      </c>
      <c r="P1571" s="27">
        <f t="shared" ca="1" si="52"/>
        <v>6.3771888416887421</v>
      </c>
      <c r="R1571" s="29">
        <f t="shared" si="48"/>
        <v>44378</v>
      </c>
      <c r="S1571" s="29"/>
      <c r="U1571" s="33"/>
      <c r="V1571" s="33"/>
      <c r="W1571" s="33"/>
      <c r="X1571" s="33"/>
      <c r="Y1571" s="33"/>
      <c r="Z1571" s="33"/>
    </row>
    <row r="1572" spans="1:26">
      <c r="A1572" s="29">
        <f t="shared" si="46"/>
        <v>39692</v>
      </c>
      <c r="B1572" s="13">
        <v>2008</v>
      </c>
      <c r="C1572" s="14">
        <v>9</v>
      </c>
      <c r="D1572" s="14" t="s">
        <v>10</v>
      </c>
      <c r="E1572" s="19">
        <v>14.09076</v>
      </c>
      <c r="F1572" s="24">
        <f t="shared" si="47"/>
        <v>57.363368000000001</v>
      </c>
      <c r="G1572">
        <v>1.2</v>
      </c>
      <c r="H1572" s="3">
        <v>0.8</v>
      </c>
      <c r="I1572" s="5">
        <f ca="1">_xlfn.NORM.INV(RAND(),LookupTables!$I$2,LookupTables!$I$3)</f>
        <v>-1.7879559553106101</v>
      </c>
      <c r="J1572" s="6">
        <f ca="1">IF(AND(C1572&gt;=3,C1572&lt;=8),0,MAX(0,(100-F1572)*LookupTables!$I$4)*G1572*H1572+I1572)</f>
        <v>202.86787764468937</v>
      </c>
      <c r="K1572" s="25">
        <f ca="1">ROUND(MAX(0,(F1572-50)*LookupTables!$I$5*G1572*H1572+I1572),0)</f>
        <v>34</v>
      </c>
      <c r="L1572" s="26">
        <f t="shared" ca="1" si="49"/>
        <v>236.86787764468937</v>
      </c>
      <c r="M1572" s="27">
        <f ca="1">MAX(0,L1572*(1+_xlfn.NORM.INV(RAND(),LookupTables!$I$6,0.08)))</f>
        <v>257.7867491993664</v>
      </c>
      <c r="N1572" s="28">
        <f t="shared" ca="1" si="50"/>
        <v>236.86787764468937</v>
      </c>
      <c r="O1572" s="27">
        <f t="shared" ca="1" si="51"/>
        <v>0</v>
      </c>
      <c r="P1572" s="27">
        <f t="shared" ca="1" si="52"/>
        <v>20.918871554677025</v>
      </c>
      <c r="R1572" s="29">
        <f t="shared" si="48"/>
        <v>44409</v>
      </c>
      <c r="S1572" s="29"/>
      <c r="U1572" s="33"/>
      <c r="V1572" s="33"/>
      <c r="W1572" s="33"/>
      <c r="X1572" s="33"/>
      <c r="Y1572" s="33"/>
      <c r="Z1572" s="33"/>
    </row>
    <row r="1573" spans="1:26">
      <c r="A1573" s="29">
        <f t="shared" si="46"/>
        <v>39722</v>
      </c>
      <c r="B1573" s="15">
        <v>2008</v>
      </c>
      <c r="C1573" s="16">
        <v>10</v>
      </c>
      <c r="D1573" s="16" t="s">
        <v>10</v>
      </c>
      <c r="E1573" s="18">
        <v>7.1474000000000002</v>
      </c>
      <c r="F1573" s="24">
        <f t="shared" si="47"/>
        <v>44.865319999999997</v>
      </c>
      <c r="G1573">
        <v>1.2</v>
      </c>
      <c r="H1573" s="3">
        <v>0.85</v>
      </c>
      <c r="I1573" s="5">
        <f ca="1">_xlfn.NORM.INV(RAND(),LookupTables!$I$2,LookupTables!$I$3)</f>
        <v>46.664625856478523</v>
      </c>
      <c r="J1573" s="6">
        <f ca="1">IF(AND(C1573&gt;=3,C1573&lt;=8),0,MAX(0,(100-F1573)*LookupTables!$I$4)*G1573*H1573+I1573)</f>
        <v>327.85149385647856</v>
      </c>
      <c r="K1573" s="25">
        <f ca="1">ROUND(MAX(0,(F1573-50)*LookupTables!$I$5*G1573*H1573+I1573),0)</f>
        <v>20</v>
      </c>
      <c r="L1573" s="26">
        <f t="shared" ca="1" si="49"/>
        <v>347.85149385647856</v>
      </c>
      <c r="M1573" s="27">
        <f ca="1">MAX(0,L1573*(1+_xlfn.NORM.INV(RAND(),LookupTables!$I$6,0.08)))</f>
        <v>389.17389030198922</v>
      </c>
      <c r="N1573" s="28">
        <f t="shared" ca="1" si="50"/>
        <v>347.85149385647856</v>
      </c>
      <c r="O1573" s="27">
        <f t="shared" ca="1" si="51"/>
        <v>0</v>
      </c>
      <c r="P1573" s="27">
        <f t="shared" ca="1" si="52"/>
        <v>41.322396445510662</v>
      </c>
      <c r="R1573" s="29">
        <f t="shared" si="48"/>
        <v>44440</v>
      </c>
      <c r="S1573" s="29"/>
      <c r="U1573" s="33"/>
      <c r="V1573" s="33"/>
      <c r="W1573" s="33"/>
      <c r="X1573" s="33"/>
      <c r="Y1573" s="33"/>
      <c r="Z1573" s="33"/>
    </row>
    <row r="1574" spans="1:26">
      <c r="A1574" s="29">
        <f t="shared" si="46"/>
        <v>39753</v>
      </c>
      <c r="B1574" s="13">
        <v>2008</v>
      </c>
      <c r="C1574" s="14">
        <v>11</v>
      </c>
      <c r="D1574" s="14" t="s">
        <v>10</v>
      </c>
      <c r="E1574" s="19">
        <v>1.70536</v>
      </c>
      <c r="F1574" s="24">
        <f t="shared" si="47"/>
        <v>35.069648000000001</v>
      </c>
      <c r="G1574">
        <v>1.2</v>
      </c>
      <c r="H1574" s="3">
        <v>1</v>
      </c>
      <c r="I1574" s="5">
        <f ca="1">_xlfn.NORM.INV(RAND(),LookupTables!$I$2,LookupTables!$I$3)</f>
        <v>-16.568737709962736</v>
      </c>
      <c r="J1574" s="6">
        <f ca="1">IF(AND(C1574&gt;=3,C1574&lt;=8),0,MAX(0,(100-F1574)*LookupTables!$I$4)*G1574*H1574+I1574)</f>
        <v>373.01337429003718</v>
      </c>
      <c r="K1574" s="25">
        <f ca="1">ROUND(MAX(0,(F1574-50)*LookupTables!$I$5*G1574*H1574+I1574),0)</f>
        <v>0</v>
      </c>
      <c r="L1574" s="26">
        <f t="shared" ca="1" si="49"/>
        <v>373.01337429003718</v>
      </c>
      <c r="M1574" s="27">
        <f ca="1">MAX(0,L1574*(1+_xlfn.NORM.INV(RAND(),LookupTables!$I$6,0.08)))</f>
        <v>446.81344653277927</v>
      </c>
      <c r="N1574" s="28">
        <f t="shared" ca="1" si="50"/>
        <v>373.01337429003718</v>
      </c>
      <c r="O1574" s="27">
        <f t="shared" ca="1" si="51"/>
        <v>0</v>
      </c>
      <c r="P1574" s="27">
        <f t="shared" ca="1" si="52"/>
        <v>73.80007224274209</v>
      </c>
      <c r="R1574" s="29">
        <f t="shared" si="48"/>
        <v>44470</v>
      </c>
      <c r="S1574" s="29"/>
      <c r="U1574" s="33"/>
      <c r="V1574" s="33"/>
      <c r="W1574" s="33"/>
      <c r="X1574" s="33"/>
      <c r="Y1574" s="33"/>
      <c r="Z1574" s="33"/>
    </row>
    <row r="1575" spans="1:26">
      <c r="A1575" s="29">
        <f t="shared" si="46"/>
        <v>39783</v>
      </c>
      <c r="B1575" s="15">
        <v>2008</v>
      </c>
      <c r="C1575" s="16">
        <v>12</v>
      </c>
      <c r="D1575" s="16" t="s">
        <v>10</v>
      </c>
      <c r="E1575" s="18">
        <v>-7.5560400000000003</v>
      </c>
      <c r="F1575" s="24">
        <f t="shared" si="47"/>
        <v>18.399127999999997</v>
      </c>
      <c r="G1575">
        <v>1.2</v>
      </c>
      <c r="H1575" s="3">
        <v>1.4</v>
      </c>
      <c r="I1575" s="5">
        <f ca="1">_xlfn.NORM.INV(RAND(),LookupTables!$I$2,LookupTables!$I$3)</f>
        <v>-58.180666952538438</v>
      </c>
      <c r="J1575" s="6">
        <f ca="1">IF(AND(C1575&gt;=3,C1575&lt;=8),0,MAX(0,(100-F1575)*LookupTables!$I$4)*G1575*H1575+I1575)</f>
        <v>627.26665784746149</v>
      </c>
      <c r="K1575" s="25">
        <f ca="1">ROUND(MAX(0,(F1575-50)*LookupTables!$I$5*G1575*H1575+I1575),0)</f>
        <v>0</v>
      </c>
      <c r="L1575" s="26">
        <f t="shared" ca="1" si="49"/>
        <v>627.26665784746149</v>
      </c>
      <c r="M1575" s="27">
        <f ca="1">MAX(0,L1575*(1+_xlfn.NORM.INV(RAND(),LookupTables!$I$6,0.08)))</f>
        <v>713.73658144176011</v>
      </c>
      <c r="N1575" s="28">
        <f t="shared" ca="1" si="50"/>
        <v>627.26665784746149</v>
      </c>
      <c r="O1575" s="27">
        <f t="shared" ca="1" si="51"/>
        <v>0</v>
      </c>
      <c r="P1575" s="27">
        <f t="shared" ca="1" si="52"/>
        <v>86.469923594298621</v>
      </c>
      <c r="R1575" s="29">
        <f t="shared" si="48"/>
        <v>44501</v>
      </c>
      <c r="S1575" s="29"/>
      <c r="U1575" s="33"/>
      <c r="V1575" s="33"/>
      <c r="W1575" s="33"/>
      <c r="X1575" s="33"/>
      <c r="Y1575" s="33"/>
      <c r="Z1575" s="33"/>
    </row>
    <row r="1576" spans="1:26">
      <c r="A1576" s="29">
        <f t="shared" si="46"/>
        <v>39814</v>
      </c>
      <c r="B1576" s="13">
        <v>2009</v>
      </c>
      <c r="C1576" s="14">
        <v>1</v>
      </c>
      <c r="D1576" s="14" t="s">
        <v>10</v>
      </c>
      <c r="E1576" s="19">
        <v>-10.7324</v>
      </c>
      <c r="F1576" s="24">
        <f t="shared" si="47"/>
        <v>12.68168</v>
      </c>
      <c r="G1576">
        <v>1.2</v>
      </c>
      <c r="H1576" s="3">
        <v>1.3</v>
      </c>
      <c r="I1576" s="5">
        <f ca="1">_xlfn.NORM.INV(RAND(),LookupTables!$I$2,LookupTables!$I$3)</f>
        <v>12.802621992733204</v>
      </c>
      <c r="J1576" s="6">
        <f ca="1">IF(AND(C1576&gt;=3,C1576&lt;=8),0,MAX(0,(100-F1576)*LookupTables!$I$4)*G1576*H1576+I1576)</f>
        <v>693.88551799273318</v>
      </c>
      <c r="K1576" s="25">
        <f ca="1">ROUND(MAX(0,(F1576-50)*LookupTables!$I$5*G1576*H1576+I1576),0)</f>
        <v>0</v>
      </c>
      <c r="L1576" s="26">
        <f t="shared" ca="1" si="49"/>
        <v>693.88551799273318</v>
      </c>
      <c r="M1576" s="27">
        <f ca="1">MAX(0,L1576*(1+_xlfn.NORM.INV(RAND(),LookupTables!$I$6,0.08)))</f>
        <v>678.81388326524825</v>
      </c>
      <c r="N1576" s="28">
        <f t="shared" ca="1" si="50"/>
        <v>678.81388326524825</v>
      </c>
      <c r="O1576" s="27">
        <f t="shared" ca="1" si="51"/>
        <v>0</v>
      </c>
      <c r="P1576" s="27">
        <f t="shared" ca="1" si="52"/>
        <v>0</v>
      </c>
      <c r="R1576" s="29">
        <f t="shared" si="48"/>
        <v>44531</v>
      </c>
      <c r="S1576" s="29"/>
      <c r="U1576" s="33"/>
      <c r="V1576" s="33"/>
      <c r="W1576" s="33"/>
      <c r="X1576" s="33"/>
      <c r="Y1576" s="33"/>
      <c r="Z1576" s="33"/>
    </row>
    <row r="1577" spans="1:26">
      <c r="A1577" s="29">
        <f t="shared" si="46"/>
        <v>39845</v>
      </c>
      <c r="B1577" s="15">
        <v>2009</v>
      </c>
      <c r="C1577" s="16">
        <v>2</v>
      </c>
      <c r="D1577" s="16" t="s">
        <v>10</v>
      </c>
      <c r="E1577" s="18">
        <v>-6.5824400000000001</v>
      </c>
      <c r="F1577" s="24">
        <f t="shared" si="47"/>
        <v>20.151608</v>
      </c>
      <c r="G1577">
        <v>1.2</v>
      </c>
      <c r="H1577" s="3">
        <v>1.25</v>
      </c>
      <c r="I1577" s="5">
        <f ca="1">_xlfn.NORM.INV(RAND(),LookupTables!$I$2,LookupTables!$I$3)</f>
        <v>46.080638371338665</v>
      </c>
      <c r="J1577" s="6">
        <f ca="1">IF(AND(C1577&gt;=3,C1577&lt;=8),0,MAX(0,(100-F1577)*LookupTables!$I$4)*G1577*H1577+I1577)</f>
        <v>644.94357837133862</v>
      </c>
      <c r="K1577" s="25">
        <f ca="1">ROUND(MAX(0,(F1577-50)*LookupTables!$I$5*G1577*H1577+I1577),0)</f>
        <v>0</v>
      </c>
      <c r="L1577" s="26">
        <f t="shared" ca="1" si="49"/>
        <v>644.94357837133862</v>
      </c>
      <c r="M1577" s="27">
        <f ca="1">MAX(0,L1577*(1+_xlfn.NORM.INV(RAND(),LookupTables!$I$6,0.08)))</f>
        <v>716.96620819975169</v>
      </c>
      <c r="N1577" s="28">
        <f t="shared" ca="1" si="50"/>
        <v>644.94357837133862</v>
      </c>
      <c r="O1577" s="27">
        <f t="shared" ca="1" si="51"/>
        <v>0</v>
      </c>
      <c r="P1577" s="27">
        <f t="shared" ca="1" si="52"/>
        <v>72.022629828413073</v>
      </c>
      <c r="R1577" s="29">
        <f t="shared" si="48"/>
        <v>44562</v>
      </c>
      <c r="S1577" s="29"/>
      <c r="U1577" s="33"/>
      <c r="V1577" s="33"/>
      <c r="W1577" s="33"/>
      <c r="X1577" s="33"/>
      <c r="Y1577" s="33"/>
      <c r="Z1577" s="33"/>
    </row>
    <row r="1578" spans="1:26">
      <c r="A1578" s="29">
        <f t="shared" si="46"/>
        <v>39873</v>
      </c>
      <c r="B1578" s="13">
        <v>2009</v>
      </c>
      <c r="C1578" s="14">
        <v>3</v>
      </c>
      <c r="D1578" s="14" t="s">
        <v>10</v>
      </c>
      <c r="E1578" s="19">
        <v>-2.45696</v>
      </c>
      <c r="F1578" s="24">
        <f t="shared" si="47"/>
        <v>27.577472</v>
      </c>
      <c r="G1578">
        <v>1.2</v>
      </c>
      <c r="H1578" s="3">
        <v>0.8</v>
      </c>
      <c r="I1578" s="5">
        <f ca="1">_xlfn.NORM.INV(RAND(),LookupTables!$I$2,LookupTables!$I$3)</f>
        <v>-37.386834268124524</v>
      </c>
      <c r="J1578" s="6">
        <f>IF(AND(C1578&gt;=3,C1578&lt;=8),0,MAX(0,(100-F1578)*LookupTables!$I$4)*G1578*H1578+I1578)</f>
        <v>0</v>
      </c>
      <c r="K1578" s="25">
        <f ca="1">ROUND(MAX(0,(F1578-50)*LookupTables!$I$5*G1578*H1578+I1578),0)</f>
        <v>0</v>
      </c>
      <c r="L1578" s="26">
        <f t="shared" ca="1" si="49"/>
        <v>0</v>
      </c>
      <c r="M1578" s="27">
        <f ca="1">MAX(0,L1578*(1+_xlfn.NORM.INV(RAND(),LookupTables!$I$6,0.08)))</f>
        <v>0</v>
      </c>
      <c r="N1578" s="28">
        <f t="shared" ca="1" si="50"/>
        <v>0</v>
      </c>
      <c r="O1578" s="27">
        <f t="shared" ca="1" si="51"/>
        <v>0</v>
      </c>
      <c r="P1578" s="27">
        <f t="shared" ca="1" si="52"/>
        <v>0</v>
      </c>
      <c r="R1578" s="29">
        <f t="shared" si="48"/>
        <v>44593</v>
      </c>
      <c r="S1578" s="29"/>
      <c r="U1578" s="33"/>
      <c r="V1578" s="33"/>
      <c r="W1578" s="33"/>
      <c r="X1578" s="33"/>
      <c r="Y1578" s="33"/>
      <c r="Z1578" s="33"/>
    </row>
    <row r="1579" spans="1:26">
      <c r="A1579" s="29">
        <f t="shared" si="46"/>
        <v>39904</v>
      </c>
      <c r="B1579" s="15">
        <v>2009</v>
      </c>
      <c r="C1579" s="16">
        <v>4</v>
      </c>
      <c r="D1579" s="16" t="s">
        <v>10</v>
      </c>
      <c r="E1579" s="18">
        <v>5.4268000000000001</v>
      </c>
      <c r="F1579" s="24">
        <f t="shared" si="47"/>
        <v>41.768239999999999</v>
      </c>
      <c r="G1579">
        <v>1.2</v>
      </c>
      <c r="H1579" s="3">
        <v>0.7</v>
      </c>
      <c r="I1579" s="5">
        <f ca="1">_xlfn.NORM.INV(RAND(),LookupTables!$I$2,LookupTables!$I$3)</f>
        <v>23.943646019047605</v>
      </c>
      <c r="J1579" s="6">
        <f>IF(AND(C1579&gt;=3,C1579&lt;=8),0,MAX(0,(100-F1579)*LookupTables!$I$4)*G1579*H1579+I1579)</f>
        <v>0</v>
      </c>
      <c r="K1579" s="25">
        <f ca="1">ROUND(MAX(0,(F1579-50)*LookupTables!$I$5*G1579*H1579+I1579),0)</f>
        <v>0</v>
      </c>
      <c r="L1579" s="26">
        <f t="shared" ca="1" si="49"/>
        <v>0</v>
      </c>
      <c r="M1579" s="27">
        <f ca="1">MAX(0,L1579*(1+_xlfn.NORM.INV(RAND(),LookupTables!$I$6,0.08)))</f>
        <v>0</v>
      </c>
      <c r="N1579" s="28">
        <f t="shared" ca="1" si="50"/>
        <v>0</v>
      </c>
      <c r="O1579" s="27">
        <f t="shared" ca="1" si="51"/>
        <v>0</v>
      </c>
      <c r="P1579" s="27">
        <f t="shared" ca="1" si="52"/>
        <v>0</v>
      </c>
      <c r="R1579" s="29">
        <f t="shared" si="48"/>
        <v>44621</v>
      </c>
      <c r="S1579" s="29"/>
      <c r="U1579" s="33"/>
      <c r="V1579" s="33"/>
      <c r="W1579" s="33"/>
      <c r="X1579" s="33"/>
      <c r="Y1579" s="33"/>
      <c r="Z1579" s="33"/>
    </row>
    <row r="1580" spans="1:26">
      <c r="A1580" s="29">
        <f t="shared" si="46"/>
        <v>39934</v>
      </c>
      <c r="B1580" s="13">
        <v>2009</v>
      </c>
      <c r="C1580" s="14">
        <v>5</v>
      </c>
      <c r="D1580" s="14" t="s">
        <v>10</v>
      </c>
      <c r="E1580" s="19">
        <v>10.71316</v>
      </c>
      <c r="F1580" s="24">
        <f t="shared" si="47"/>
        <v>51.283687999999998</v>
      </c>
      <c r="G1580">
        <v>1.2</v>
      </c>
      <c r="H1580" s="3">
        <v>0.75</v>
      </c>
      <c r="I1580" s="5">
        <f ca="1">_xlfn.NORM.INV(RAND(),LookupTables!$I$2,LookupTables!$I$3)</f>
        <v>46.762243163018702</v>
      </c>
      <c r="J1580" s="6">
        <f>IF(AND(C1580&gt;=3,C1580&lt;=8),0,MAX(0,(100-F1580)*LookupTables!$I$4)*G1580*H1580+I1580)</f>
        <v>0</v>
      </c>
      <c r="K1580" s="25">
        <f ca="1">ROUND(MAX(0,(F1580-50)*LookupTables!$I$5*G1580*H1580+I1580),0)</f>
        <v>53</v>
      </c>
      <c r="L1580" s="26">
        <f t="shared" ca="1" si="49"/>
        <v>53</v>
      </c>
      <c r="M1580" s="27">
        <f ca="1">MAX(0,L1580*(1+_xlfn.NORM.INV(RAND(),LookupTables!$I$6,0.08)))</f>
        <v>57.287994779039174</v>
      </c>
      <c r="N1580" s="28">
        <f t="shared" ca="1" si="50"/>
        <v>53</v>
      </c>
      <c r="O1580" s="27">
        <f t="shared" ca="1" si="51"/>
        <v>0</v>
      </c>
      <c r="P1580" s="27">
        <f t="shared" ca="1" si="52"/>
        <v>4.2879947790391739</v>
      </c>
      <c r="R1580" s="29">
        <f t="shared" si="48"/>
        <v>44652</v>
      </c>
      <c r="S1580" s="29"/>
      <c r="U1580" s="33"/>
      <c r="V1580" s="33"/>
      <c r="W1580" s="33"/>
      <c r="X1580" s="33"/>
      <c r="Y1580" s="33"/>
      <c r="Z1580" s="33"/>
    </row>
    <row r="1581" spans="1:26">
      <c r="A1581" s="29">
        <f t="shared" si="46"/>
        <v>39965</v>
      </c>
      <c r="B1581" s="15">
        <v>2009</v>
      </c>
      <c r="C1581" s="16">
        <v>6</v>
      </c>
      <c r="D1581" s="16" t="s">
        <v>10</v>
      </c>
      <c r="E1581" s="18">
        <v>15.4512</v>
      </c>
      <c r="F1581" s="24">
        <f t="shared" si="47"/>
        <v>59.812160000000006</v>
      </c>
      <c r="G1581">
        <v>1.2</v>
      </c>
      <c r="H1581" s="3">
        <v>1.2</v>
      </c>
      <c r="I1581" s="5">
        <f ca="1">_xlfn.NORM.INV(RAND(),LookupTables!$I$2,LookupTables!$I$3)</f>
        <v>42.264343152108388</v>
      </c>
      <c r="J1581" s="6">
        <f>IF(AND(C1581&gt;=3,C1581&lt;=8),0,MAX(0,(100-F1581)*LookupTables!$I$4)*G1581*H1581+I1581)</f>
        <v>0</v>
      </c>
      <c r="K1581" s="25">
        <f ca="1">ROUND(MAX(0,(F1581-50)*LookupTables!$I$5*G1581*H1581+I1581),0)</f>
        <v>113</v>
      </c>
      <c r="L1581" s="26">
        <f t="shared" ca="1" si="49"/>
        <v>113</v>
      </c>
      <c r="M1581" s="27">
        <f ca="1">MAX(0,L1581*(1+_xlfn.NORM.INV(RAND(),LookupTables!$I$6,0.08)))</f>
        <v>133.82088492535456</v>
      </c>
      <c r="N1581" s="28">
        <f t="shared" ca="1" si="50"/>
        <v>113</v>
      </c>
      <c r="O1581" s="27">
        <f t="shared" ca="1" si="51"/>
        <v>0</v>
      </c>
      <c r="P1581" s="27">
        <f t="shared" ca="1" si="52"/>
        <v>20.820884925354562</v>
      </c>
      <c r="R1581" s="29">
        <f t="shared" si="48"/>
        <v>44682</v>
      </c>
      <c r="S1581" s="29"/>
      <c r="U1581" s="33"/>
      <c r="V1581" s="33"/>
      <c r="W1581" s="33"/>
      <c r="X1581" s="33"/>
      <c r="Y1581" s="33"/>
      <c r="Z1581" s="33"/>
    </row>
    <row r="1582" spans="1:26">
      <c r="A1582" s="29">
        <f t="shared" si="46"/>
        <v>39995</v>
      </c>
      <c r="B1582" s="13">
        <v>2009</v>
      </c>
      <c r="C1582" s="14">
        <v>7</v>
      </c>
      <c r="D1582" s="14" t="s">
        <v>10</v>
      </c>
      <c r="E1582" s="19">
        <v>17.478359999999999</v>
      </c>
      <c r="F1582" s="24">
        <f t="shared" si="47"/>
        <v>63.461047999999998</v>
      </c>
      <c r="G1582">
        <v>1.2</v>
      </c>
      <c r="H1582" s="3">
        <v>1.35</v>
      </c>
      <c r="I1582" s="5">
        <f ca="1">_xlfn.NORM.INV(RAND(),LookupTables!$I$2,LookupTables!$I$3)</f>
        <v>-18.529154962953161</v>
      </c>
      <c r="J1582" s="6">
        <f>IF(AND(C1582&gt;=3,C1582&lt;=8),0,MAX(0,(100-F1582)*LookupTables!$I$4)*G1582*H1582+I1582)</f>
        <v>0</v>
      </c>
      <c r="K1582" s="25">
        <f ca="1">ROUND(MAX(0,(F1582-50)*LookupTables!$I$5*G1582*H1582+I1582),0)</f>
        <v>91</v>
      </c>
      <c r="L1582" s="26">
        <f t="shared" ca="1" si="49"/>
        <v>91</v>
      </c>
      <c r="M1582" s="27">
        <f ca="1">MAX(0,L1582*(1+_xlfn.NORM.INV(RAND(),LookupTables!$I$6,0.08)))</f>
        <v>102.31540912720108</v>
      </c>
      <c r="N1582" s="28">
        <f t="shared" ca="1" si="50"/>
        <v>91</v>
      </c>
      <c r="O1582" s="27">
        <f t="shared" ca="1" si="51"/>
        <v>0</v>
      </c>
      <c r="P1582" s="27">
        <f t="shared" ca="1" si="52"/>
        <v>11.315409127201079</v>
      </c>
      <c r="R1582" s="29">
        <f t="shared" si="48"/>
        <v>44713</v>
      </c>
      <c r="S1582" s="29"/>
      <c r="U1582" s="33"/>
      <c r="V1582" s="33"/>
      <c r="W1582" s="33"/>
      <c r="X1582" s="33"/>
      <c r="Y1582" s="33"/>
      <c r="Z1582" s="33"/>
    </row>
    <row r="1583" spans="1:26">
      <c r="A1583" s="29">
        <f t="shared" si="46"/>
        <v>40026</v>
      </c>
      <c r="B1583" s="15">
        <v>2009</v>
      </c>
      <c r="C1583" s="16">
        <v>8</v>
      </c>
      <c r="D1583" s="16" t="s">
        <v>10</v>
      </c>
      <c r="E1583" s="18">
        <v>18.095839999999999</v>
      </c>
      <c r="F1583" s="24">
        <f t="shared" si="47"/>
        <v>64.572511999999989</v>
      </c>
      <c r="G1583">
        <v>1.2</v>
      </c>
      <c r="H1583" s="3">
        <v>1.25</v>
      </c>
      <c r="I1583" s="5">
        <f ca="1">_xlfn.NORM.INV(RAND(),LookupTables!$I$2,LookupTables!$I$3)</f>
        <v>-46.012613971641585</v>
      </c>
      <c r="J1583" s="6">
        <f>IF(AND(C1583&gt;=3,C1583&lt;=8),0,MAX(0,(100-F1583)*LookupTables!$I$4)*G1583*H1583+I1583)</f>
        <v>0</v>
      </c>
      <c r="K1583" s="25">
        <f ca="1">ROUND(MAX(0,(F1583-50)*LookupTables!$I$5*G1583*H1583+I1583),0)</f>
        <v>63</v>
      </c>
      <c r="L1583" s="26">
        <f t="shared" ca="1" si="49"/>
        <v>63</v>
      </c>
      <c r="M1583" s="27">
        <f ca="1">MAX(0,L1583*(1+_xlfn.NORM.INV(RAND(),LookupTables!$I$6,0.08)))</f>
        <v>70.715202511057996</v>
      </c>
      <c r="N1583" s="28">
        <f t="shared" ca="1" si="50"/>
        <v>63</v>
      </c>
      <c r="O1583" s="27">
        <f t="shared" ca="1" si="51"/>
        <v>0</v>
      </c>
      <c r="P1583" s="27">
        <f t="shared" ca="1" si="52"/>
        <v>7.7152025110579956</v>
      </c>
      <c r="R1583" s="29">
        <f t="shared" si="48"/>
        <v>44743</v>
      </c>
      <c r="S1583" s="29"/>
      <c r="U1583" s="33"/>
      <c r="V1583" s="33"/>
      <c r="W1583" s="33"/>
      <c r="X1583" s="33"/>
      <c r="Y1583" s="33"/>
      <c r="Z1583" s="33"/>
    </row>
    <row r="1584" spans="1:26">
      <c r="A1584" s="29">
        <f t="shared" si="46"/>
        <v>40057</v>
      </c>
      <c r="B1584" s="13">
        <v>2009</v>
      </c>
      <c r="C1584" s="14">
        <v>9</v>
      </c>
      <c r="D1584" s="14" t="s">
        <v>10</v>
      </c>
      <c r="E1584" s="19">
        <v>14.790800000000001</v>
      </c>
      <c r="F1584" s="24">
        <f t="shared" si="47"/>
        <v>58.623440000000002</v>
      </c>
      <c r="G1584">
        <v>1.2</v>
      </c>
      <c r="H1584" s="3">
        <v>0.8</v>
      </c>
      <c r="I1584" s="5">
        <f ca="1">_xlfn.NORM.INV(RAND(),LookupTables!$I$2,LookupTables!$I$3)</f>
        <v>57.802624522348289</v>
      </c>
      <c r="J1584" s="6">
        <f ca="1">IF(AND(C1584&gt;=3,C1584&lt;=8),0,MAX(0,(100-F1584)*LookupTables!$I$4)*G1584*H1584+I1584)</f>
        <v>256.4101125223483</v>
      </c>
      <c r="K1584" s="25">
        <f ca="1">ROUND(MAX(0,(F1584-50)*LookupTables!$I$5*G1584*H1584+I1584),0)</f>
        <v>99</v>
      </c>
      <c r="L1584" s="26">
        <f t="shared" ca="1" si="49"/>
        <v>355.4101125223483</v>
      </c>
      <c r="M1584" s="27">
        <f ca="1">MAX(0,L1584*(1+_xlfn.NORM.INV(RAND(),LookupTables!$I$6,0.08)))</f>
        <v>419.47600444095917</v>
      </c>
      <c r="N1584" s="28">
        <f t="shared" ca="1" si="50"/>
        <v>355.4101125223483</v>
      </c>
      <c r="O1584" s="27">
        <f t="shared" ca="1" si="51"/>
        <v>0</v>
      </c>
      <c r="P1584" s="27">
        <f t="shared" ca="1" si="52"/>
        <v>64.065891918610873</v>
      </c>
      <c r="R1584" s="29">
        <f t="shared" si="48"/>
        <v>44774</v>
      </c>
      <c r="S1584" s="29"/>
      <c r="U1584" s="33"/>
      <c r="V1584" s="33"/>
      <c r="W1584" s="33"/>
      <c r="X1584" s="33"/>
      <c r="Y1584" s="33"/>
      <c r="Z1584" s="33"/>
    </row>
    <row r="1585" spans="1:26">
      <c r="A1585" s="29">
        <f t="shared" si="46"/>
        <v>40087</v>
      </c>
      <c r="B1585" s="15">
        <v>2009</v>
      </c>
      <c r="C1585" s="16">
        <v>10</v>
      </c>
      <c r="D1585" s="16" t="s">
        <v>10</v>
      </c>
      <c r="E1585" s="18">
        <v>5.7743599999999997</v>
      </c>
      <c r="F1585" s="24">
        <f t="shared" si="47"/>
        <v>42.393847999999998</v>
      </c>
      <c r="G1585">
        <v>1.2</v>
      </c>
      <c r="H1585" s="3">
        <v>0.85</v>
      </c>
      <c r="I1585" s="5">
        <f ca="1">_xlfn.NORM.INV(RAND(),LookupTables!$I$2,LookupTables!$I$3)</f>
        <v>-32.278484916024745</v>
      </c>
      <c r="J1585" s="6">
        <f ca="1">IF(AND(C1585&gt;=3,C1585&lt;=8),0,MAX(0,(100-F1585)*LookupTables!$I$4)*G1585*H1585+I1585)</f>
        <v>261.51289028397525</v>
      </c>
      <c r="K1585" s="25">
        <f ca="1">ROUND(MAX(0,(F1585-50)*LookupTables!$I$5*G1585*H1585+I1585),0)</f>
        <v>0</v>
      </c>
      <c r="L1585" s="26">
        <f t="shared" ca="1" si="49"/>
        <v>261.51289028397525</v>
      </c>
      <c r="M1585" s="27">
        <f ca="1">MAX(0,L1585*(1+_xlfn.NORM.INV(RAND(),LookupTables!$I$6,0.08)))</f>
        <v>276.30507529883926</v>
      </c>
      <c r="N1585" s="28">
        <f t="shared" ca="1" si="50"/>
        <v>261.51289028397525</v>
      </c>
      <c r="O1585" s="27">
        <f t="shared" ca="1" si="51"/>
        <v>0</v>
      </c>
      <c r="P1585" s="27">
        <f t="shared" ca="1" si="52"/>
        <v>14.792185014864003</v>
      </c>
      <c r="R1585" s="29">
        <f t="shared" si="48"/>
        <v>44805</v>
      </c>
      <c r="S1585" s="29"/>
      <c r="U1585" s="33"/>
      <c r="V1585" s="33"/>
      <c r="W1585" s="33"/>
      <c r="X1585" s="33"/>
      <c r="Y1585" s="33"/>
      <c r="Z1585" s="33"/>
    </row>
    <row r="1586" spans="1:26">
      <c r="A1586" s="29">
        <f t="shared" si="46"/>
        <v>40118</v>
      </c>
      <c r="B1586" s="13">
        <v>2009</v>
      </c>
      <c r="C1586" s="14">
        <v>11</v>
      </c>
      <c r="D1586" s="14" t="s">
        <v>10</v>
      </c>
      <c r="E1586" s="19">
        <v>3.69156</v>
      </c>
      <c r="F1586" s="24">
        <f t="shared" si="47"/>
        <v>38.644807999999998</v>
      </c>
      <c r="G1586">
        <v>1.2</v>
      </c>
      <c r="H1586" s="3">
        <v>1</v>
      </c>
      <c r="I1586" s="5">
        <f ca="1">_xlfn.NORM.INV(RAND(),LookupTables!$I$2,LookupTables!$I$3)</f>
        <v>30.171144913980523</v>
      </c>
      <c r="J1586" s="6">
        <f ca="1">IF(AND(C1586&gt;=3,C1586&lt;=8),0,MAX(0,(100-F1586)*LookupTables!$I$4)*G1586*H1586+I1586)</f>
        <v>398.30229691398051</v>
      </c>
      <c r="K1586" s="25">
        <f ca="1">ROUND(MAX(0,(F1586-50)*LookupTables!$I$5*G1586*H1586+I1586),0)</f>
        <v>0</v>
      </c>
      <c r="L1586" s="26">
        <f t="shared" ca="1" si="49"/>
        <v>398.30229691398051</v>
      </c>
      <c r="M1586" s="27">
        <f ca="1">MAX(0,L1586*(1+_xlfn.NORM.INV(RAND(),LookupTables!$I$6,0.08)))</f>
        <v>444.59932208664236</v>
      </c>
      <c r="N1586" s="28">
        <f t="shared" ca="1" si="50"/>
        <v>398.30229691398051</v>
      </c>
      <c r="O1586" s="27">
        <f t="shared" ca="1" si="51"/>
        <v>0</v>
      </c>
      <c r="P1586" s="27">
        <f t="shared" ca="1" si="52"/>
        <v>46.297025172661847</v>
      </c>
      <c r="R1586" s="29">
        <f t="shared" si="48"/>
        <v>44835</v>
      </c>
      <c r="S1586" s="29"/>
      <c r="U1586" s="33"/>
      <c r="V1586" s="33"/>
      <c r="W1586" s="33"/>
      <c r="X1586" s="33"/>
      <c r="Y1586" s="33"/>
      <c r="Z1586" s="33"/>
    </row>
    <row r="1587" spans="1:26">
      <c r="A1587" s="29">
        <f t="shared" si="46"/>
        <v>40148</v>
      </c>
      <c r="B1587" s="15">
        <v>2009</v>
      </c>
      <c r="C1587" s="16">
        <v>12</v>
      </c>
      <c r="D1587" s="16" t="s">
        <v>10</v>
      </c>
      <c r="E1587" s="18">
        <v>-6.8155599999999996</v>
      </c>
      <c r="F1587" s="24">
        <f t="shared" si="47"/>
        <v>19.731991999999998</v>
      </c>
      <c r="G1587">
        <v>1.2</v>
      </c>
      <c r="H1587" s="3">
        <v>1.4</v>
      </c>
      <c r="I1587" s="5">
        <f ca="1">_xlfn.NORM.INV(RAND(),LookupTables!$I$2,LookupTables!$I$3)</f>
        <v>15.762780186755135</v>
      </c>
      <c r="J1587" s="6">
        <f ca="1">IF(AND(C1587&gt;=3,C1587&lt;=8),0,MAX(0,(100-F1587)*LookupTables!$I$4)*G1587*H1587+I1587)</f>
        <v>690.01404738675512</v>
      </c>
      <c r="K1587" s="25">
        <f ca="1">ROUND(MAX(0,(F1587-50)*LookupTables!$I$5*G1587*H1587+I1587),0)</f>
        <v>0</v>
      </c>
      <c r="L1587" s="26">
        <f t="shared" ca="1" si="49"/>
        <v>690.01404738675512</v>
      </c>
      <c r="M1587" s="27">
        <f ca="1">MAX(0,L1587*(1+_xlfn.NORM.INV(RAND(),LookupTables!$I$6,0.08)))</f>
        <v>688.53567044820943</v>
      </c>
      <c r="N1587" s="28">
        <f t="shared" ca="1" si="50"/>
        <v>688.53567044820943</v>
      </c>
      <c r="O1587" s="27">
        <f t="shared" ca="1" si="51"/>
        <v>0</v>
      </c>
      <c r="P1587" s="27">
        <f t="shared" ca="1" si="52"/>
        <v>0</v>
      </c>
      <c r="R1587" s="29">
        <f t="shared" si="48"/>
        <v>44866</v>
      </c>
      <c r="S1587" s="29"/>
      <c r="U1587" s="33"/>
      <c r="V1587" s="33"/>
      <c r="W1587" s="33"/>
      <c r="X1587" s="33"/>
      <c r="Y1587" s="33"/>
      <c r="Z1587" s="33"/>
    </row>
    <row r="1588" spans="1:26">
      <c r="A1588" s="29">
        <f t="shared" si="46"/>
        <v>40179</v>
      </c>
      <c r="B1588" s="13">
        <v>2010</v>
      </c>
      <c r="C1588" s="14">
        <v>1</v>
      </c>
      <c r="D1588" s="14" t="s">
        <v>10</v>
      </c>
      <c r="E1588" s="19">
        <v>-6.2562800000000003</v>
      </c>
      <c r="F1588" s="24">
        <f t="shared" si="47"/>
        <v>20.738695999999997</v>
      </c>
      <c r="G1588">
        <v>1.2</v>
      </c>
      <c r="H1588" s="3">
        <v>1.3</v>
      </c>
      <c r="I1588" s="5">
        <f ca="1">_xlfn.NORM.INV(RAND(),LookupTables!$I$2,LookupTables!$I$3)</f>
        <v>-23.62438443773534</v>
      </c>
      <c r="J1588" s="6">
        <f ca="1">IF(AND(C1588&gt;=3,C1588&lt;=8),0,MAX(0,(100-F1588)*LookupTables!$I$4)*G1588*H1588+I1588)</f>
        <v>594.61378676226468</v>
      </c>
      <c r="K1588" s="25">
        <f ca="1">ROUND(MAX(0,(F1588-50)*LookupTables!$I$5*G1588*H1588+I1588),0)</f>
        <v>0</v>
      </c>
      <c r="L1588" s="26">
        <f t="shared" ca="1" si="49"/>
        <v>594.61378676226468</v>
      </c>
      <c r="M1588" s="27">
        <f ca="1">MAX(0,L1588*(1+_xlfn.NORM.INV(RAND(),LookupTables!$I$6,0.08)))</f>
        <v>588.19329389063182</v>
      </c>
      <c r="N1588" s="28">
        <f t="shared" ca="1" si="50"/>
        <v>588.19329389063182</v>
      </c>
      <c r="O1588" s="27">
        <f t="shared" ca="1" si="51"/>
        <v>0</v>
      </c>
      <c r="P1588" s="27">
        <f t="shared" ca="1" si="52"/>
        <v>0</v>
      </c>
      <c r="R1588" s="29">
        <f t="shared" si="48"/>
        <v>44896</v>
      </c>
      <c r="S1588" s="29"/>
      <c r="U1588" s="33"/>
      <c r="V1588" s="33"/>
      <c r="W1588" s="33"/>
      <c r="X1588" s="33"/>
      <c r="Y1588" s="33"/>
      <c r="Z1588" s="33"/>
    </row>
    <row r="1589" spans="1:26">
      <c r="A1589" s="29">
        <f t="shared" si="46"/>
        <v>40210</v>
      </c>
      <c r="B1589" s="15">
        <v>2010</v>
      </c>
      <c r="C1589" s="16">
        <v>2</v>
      </c>
      <c r="D1589" s="16" t="s">
        <v>10</v>
      </c>
      <c r="E1589" s="18">
        <v>-5.1681999999999997</v>
      </c>
      <c r="F1589" s="24">
        <f t="shared" si="47"/>
        <v>22.697240000000001</v>
      </c>
      <c r="G1589">
        <v>1.2</v>
      </c>
      <c r="H1589" s="3">
        <v>1.25</v>
      </c>
      <c r="I1589" s="5">
        <f ca="1">_xlfn.NORM.INV(RAND(),LookupTables!$I$2,LookupTables!$I$3)</f>
        <v>7.1581501895984072</v>
      </c>
      <c r="J1589" s="6">
        <f ca="1">IF(AND(C1589&gt;=3,C1589&lt;=8),0,MAX(0,(100-F1589)*LookupTables!$I$4)*G1589*H1589+I1589)</f>
        <v>586.92885018959839</v>
      </c>
      <c r="K1589" s="25">
        <f ca="1">ROUND(MAX(0,(F1589-50)*LookupTables!$I$5*G1589*H1589+I1589),0)</f>
        <v>0</v>
      </c>
      <c r="L1589" s="26">
        <f t="shared" ca="1" si="49"/>
        <v>586.92885018959839</v>
      </c>
      <c r="M1589" s="27">
        <f ca="1">MAX(0,L1589*(1+_xlfn.NORM.INV(RAND(),LookupTables!$I$6,0.08)))</f>
        <v>679.33198027408662</v>
      </c>
      <c r="N1589" s="28">
        <f t="shared" ca="1" si="50"/>
        <v>586.92885018959839</v>
      </c>
      <c r="O1589" s="27">
        <f t="shared" ca="1" si="51"/>
        <v>0</v>
      </c>
      <c r="P1589" s="27">
        <f t="shared" ca="1" si="52"/>
        <v>92.403130084488225</v>
      </c>
      <c r="R1589" s="29">
        <f t="shared" si="48"/>
        <v>44927</v>
      </c>
      <c r="S1589" s="29"/>
      <c r="U1589" s="33"/>
      <c r="V1589" s="33"/>
      <c r="W1589" s="33"/>
      <c r="X1589" s="33"/>
      <c r="Y1589" s="33"/>
      <c r="Z1589" s="33"/>
    </row>
    <row r="1590" spans="1:26">
      <c r="A1590" s="29">
        <f t="shared" si="46"/>
        <v>40238</v>
      </c>
      <c r="B1590" s="13">
        <v>2010</v>
      </c>
      <c r="C1590" s="14">
        <v>3</v>
      </c>
      <c r="D1590" s="14" t="s">
        <v>10</v>
      </c>
      <c r="E1590" s="19">
        <v>1.98712</v>
      </c>
      <c r="F1590" s="24">
        <f t="shared" si="47"/>
        <v>35.576816000000001</v>
      </c>
      <c r="G1590">
        <v>1.2</v>
      </c>
      <c r="H1590" s="3">
        <v>0.8</v>
      </c>
      <c r="I1590" s="5">
        <f ca="1">_xlfn.NORM.INV(RAND(),LookupTables!$I$2,LookupTables!$I$3)</f>
        <v>-6.9450357091555945</v>
      </c>
      <c r="J1590" s="6">
        <f>IF(AND(C1590&gt;=3,C1590&lt;=8),0,MAX(0,(100-F1590)*LookupTables!$I$4)*G1590*H1590+I1590)</f>
        <v>0</v>
      </c>
      <c r="K1590" s="25">
        <f ca="1">ROUND(MAX(0,(F1590-50)*LookupTables!$I$5*G1590*H1590+I1590),0)</f>
        <v>0</v>
      </c>
      <c r="L1590" s="26">
        <f t="shared" ca="1" si="49"/>
        <v>0</v>
      </c>
      <c r="M1590" s="27">
        <f ca="1">MAX(0,L1590*(1+_xlfn.NORM.INV(RAND(),LookupTables!$I$6,0.08)))</f>
        <v>0</v>
      </c>
      <c r="N1590" s="28">
        <f t="shared" ca="1" si="50"/>
        <v>0</v>
      </c>
      <c r="O1590" s="27">
        <f t="shared" ca="1" si="51"/>
        <v>0</v>
      </c>
      <c r="P1590" s="27">
        <f t="shared" ca="1" si="52"/>
        <v>0</v>
      </c>
      <c r="R1590" s="29">
        <f t="shared" si="48"/>
        <v>44958</v>
      </c>
      <c r="S1590" s="29"/>
      <c r="U1590" s="33"/>
      <c r="V1590" s="33"/>
      <c r="W1590" s="33"/>
      <c r="X1590" s="33"/>
      <c r="Y1590" s="33"/>
      <c r="Z1590" s="33"/>
    </row>
    <row r="1591" spans="1:26">
      <c r="A1591" s="29">
        <f t="shared" si="46"/>
        <v>40269</v>
      </c>
      <c r="B1591" s="15">
        <v>2010</v>
      </c>
      <c r="C1591" s="16">
        <v>4</v>
      </c>
      <c r="D1591" s="16" t="s">
        <v>10</v>
      </c>
      <c r="E1591" s="18">
        <v>7.5823999999999998</v>
      </c>
      <c r="F1591" s="24">
        <f t="shared" si="47"/>
        <v>45.648319999999998</v>
      </c>
      <c r="G1591">
        <v>1.2</v>
      </c>
      <c r="H1591" s="3">
        <v>0.7</v>
      </c>
      <c r="I1591" s="5">
        <f ca="1">_xlfn.NORM.INV(RAND(),LookupTables!$I$2,LookupTables!$I$3)</f>
        <v>-84.083775993317673</v>
      </c>
      <c r="J1591" s="6">
        <f>IF(AND(C1591&gt;=3,C1591&lt;=8),0,MAX(0,(100-F1591)*LookupTables!$I$4)*G1591*H1591+I1591)</f>
        <v>0</v>
      </c>
      <c r="K1591" s="25">
        <f ca="1">ROUND(MAX(0,(F1591-50)*LookupTables!$I$5*G1591*H1591+I1591),0)</f>
        <v>0</v>
      </c>
      <c r="L1591" s="26">
        <f t="shared" ca="1" si="49"/>
        <v>0</v>
      </c>
      <c r="M1591" s="27">
        <f ca="1">MAX(0,L1591*(1+_xlfn.NORM.INV(RAND(),LookupTables!$I$6,0.08)))</f>
        <v>0</v>
      </c>
      <c r="N1591" s="28">
        <f t="shared" ca="1" si="50"/>
        <v>0</v>
      </c>
      <c r="O1591" s="27">
        <f t="shared" ca="1" si="51"/>
        <v>0</v>
      </c>
      <c r="P1591" s="27">
        <f t="shared" ca="1" si="52"/>
        <v>0</v>
      </c>
      <c r="R1591" s="29">
        <f t="shared" si="48"/>
        <v>44986</v>
      </c>
      <c r="S1591" s="29"/>
      <c r="U1591" s="33"/>
      <c r="V1591" s="33"/>
      <c r="W1591" s="33"/>
      <c r="X1591" s="33"/>
      <c r="Y1591" s="33"/>
      <c r="Z1591" s="33"/>
    </row>
    <row r="1592" spans="1:26">
      <c r="A1592" s="29">
        <f t="shared" si="46"/>
        <v>40299</v>
      </c>
      <c r="B1592" s="13">
        <v>2010</v>
      </c>
      <c r="C1592" s="14">
        <v>5</v>
      </c>
      <c r="D1592" s="14" t="s">
        <v>10</v>
      </c>
      <c r="E1592" s="19">
        <v>12.180479999999999</v>
      </c>
      <c r="F1592" s="24">
        <f t="shared" si="47"/>
        <v>53.924863999999999</v>
      </c>
      <c r="G1592">
        <v>1.2</v>
      </c>
      <c r="H1592" s="3">
        <v>0.75</v>
      </c>
      <c r="I1592" s="5">
        <f ca="1">_xlfn.NORM.INV(RAND(),LookupTables!$I$2,LookupTables!$I$3)</f>
        <v>61.981916376611323</v>
      </c>
      <c r="J1592" s="6">
        <f>IF(AND(C1592&gt;=3,C1592&lt;=8),0,MAX(0,(100-F1592)*LookupTables!$I$4)*G1592*H1592+I1592)</f>
        <v>0</v>
      </c>
      <c r="K1592" s="25">
        <f ca="1">ROUND(MAX(0,(F1592-50)*LookupTables!$I$5*G1592*H1592+I1592),0)</f>
        <v>80</v>
      </c>
      <c r="L1592" s="26">
        <f t="shared" ca="1" si="49"/>
        <v>80</v>
      </c>
      <c r="M1592" s="27">
        <f ca="1">MAX(0,L1592*(1+_xlfn.NORM.INV(RAND(),LookupTables!$I$6,0.08)))</f>
        <v>93.032031897582897</v>
      </c>
      <c r="N1592" s="28">
        <f t="shared" ca="1" si="50"/>
        <v>80</v>
      </c>
      <c r="O1592" s="27">
        <f t="shared" ca="1" si="51"/>
        <v>0</v>
      </c>
      <c r="P1592" s="27">
        <f t="shared" ca="1" si="52"/>
        <v>13.032031897582897</v>
      </c>
      <c r="R1592" s="29">
        <f t="shared" si="48"/>
        <v>45017</v>
      </c>
      <c r="S1592" s="29"/>
      <c r="U1592" s="33"/>
      <c r="V1592" s="33"/>
      <c r="W1592" s="33"/>
      <c r="X1592" s="33"/>
      <c r="Y1592" s="33"/>
      <c r="Z1592" s="33"/>
    </row>
    <row r="1593" spans="1:26">
      <c r="A1593" s="29">
        <f t="shared" si="46"/>
        <v>40330</v>
      </c>
      <c r="B1593" s="15">
        <v>2010</v>
      </c>
      <c r="C1593" s="16">
        <v>6</v>
      </c>
      <c r="D1593" s="16" t="s">
        <v>10</v>
      </c>
      <c r="E1593" s="18">
        <v>15.923959999999999</v>
      </c>
      <c r="F1593" s="24">
        <f t="shared" si="47"/>
        <v>60.663128</v>
      </c>
      <c r="G1593">
        <v>1.2</v>
      </c>
      <c r="H1593" s="3">
        <v>1.2</v>
      </c>
      <c r="I1593" s="5">
        <f ca="1">_xlfn.NORM.INV(RAND(),LookupTables!$I$2,LookupTables!$I$3)</f>
        <v>33.88944939272784</v>
      </c>
      <c r="J1593" s="6">
        <f>IF(AND(C1593&gt;=3,C1593&lt;=8),0,MAX(0,(100-F1593)*LookupTables!$I$4)*G1593*H1593+I1593)</f>
        <v>0</v>
      </c>
      <c r="K1593" s="25">
        <f ca="1">ROUND(MAX(0,(F1593-50)*LookupTables!$I$5*G1593*H1593+I1593),0)</f>
        <v>111</v>
      </c>
      <c r="L1593" s="26">
        <f t="shared" ca="1" si="49"/>
        <v>111</v>
      </c>
      <c r="M1593" s="27">
        <f ca="1">MAX(0,L1593*(1+_xlfn.NORM.INV(RAND(),LookupTables!$I$6,0.08)))</f>
        <v>112.65150765233474</v>
      </c>
      <c r="N1593" s="28">
        <f t="shared" ca="1" si="50"/>
        <v>111</v>
      </c>
      <c r="O1593" s="27">
        <f t="shared" ca="1" si="51"/>
        <v>0</v>
      </c>
      <c r="P1593" s="27">
        <f t="shared" ca="1" si="52"/>
        <v>1.6515076523347432</v>
      </c>
      <c r="R1593" s="29">
        <f t="shared" si="48"/>
        <v>45047</v>
      </c>
      <c r="S1593" s="29"/>
      <c r="U1593" s="33"/>
      <c r="V1593" s="33"/>
      <c r="W1593" s="33"/>
      <c r="X1593" s="33"/>
      <c r="Y1593" s="33"/>
      <c r="Z1593" s="33"/>
    </row>
    <row r="1594" spans="1:26">
      <c r="A1594" s="29">
        <f t="shared" si="46"/>
        <v>40360</v>
      </c>
      <c r="B1594" s="13">
        <v>2010</v>
      </c>
      <c r="C1594" s="14">
        <v>7</v>
      </c>
      <c r="D1594" s="14" t="s">
        <v>10</v>
      </c>
      <c r="E1594" s="19">
        <v>19.672640000000001</v>
      </c>
      <c r="F1594" s="24">
        <f t="shared" si="47"/>
        <v>67.410752000000002</v>
      </c>
      <c r="G1594">
        <v>1.2</v>
      </c>
      <c r="H1594" s="3">
        <v>1.35</v>
      </c>
      <c r="I1594" s="5">
        <f ca="1">_xlfn.NORM.INV(RAND(),LookupTables!$I$2,LookupTables!$I$3)</f>
        <v>52.754962821915917</v>
      </c>
      <c r="J1594" s="6">
        <f>IF(AND(C1594&gt;=3,C1594&lt;=8),0,MAX(0,(100-F1594)*LookupTables!$I$4)*G1594*H1594+I1594)</f>
        <v>0</v>
      </c>
      <c r="K1594" s="25">
        <f ca="1">ROUND(MAX(0,(F1594-50)*LookupTables!$I$5*G1594*H1594+I1594),0)</f>
        <v>194</v>
      </c>
      <c r="L1594" s="26">
        <f t="shared" ca="1" si="49"/>
        <v>194</v>
      </c>
      <c r="M1594" s="27">
        <f ca="1">MAX(0,L1594*(1+_xlfn.NORM.INV(RAND(),LookupTables!$I$6,0.08)))</f>
        <v>242.08650687153326</v>
      </c>
      <c r="N1594" s="28">
        <f t="shared" ca="1" si="50"/>
        <v>194</v>
      </c>
      <c r="O1594" s="27">
        <f t="shared" ca="1" si="51"/>
        <v>0</v>
      </c>
      <c r="P1594" s="27">
        <f t="shared" ca="1" si="52"/>
        <v>48.08650687153326</v>
      </c>
      <c r="R1594" s="29">
        <f t="shared" si="48"/>
        <v>45078</v>
      </c>
      <c r="S1594" s="29"/>
      <c r="U1594" s="33"/>
      <c r="V1594" s="33"/>
      <c r="W1594" s="33"/>
      <c r="X1594" s="33"/>
      <c r="Y1594" s="33"/>
      <c r="Z1594" s="33"/>
    </row>
    <row r="1595" spans="1:26">
      <c r="A1595" s="29">
        <f t="shared" si="46"/>
        <v>40391</v>
      </c>
      <c r="B1595" s="15">
        <v>2010</v>
      </c>
      <c r="C1595" s="16">
        <v>8</v>
      </c>
      <c r="D1595" s="16" t="s">
        <v>10</v>
      </c>
      <c r="E1595" s="18">
        <v>18.700679999999998</v>
      </c>
      <c r="F1595" s="24">
        <f t="shared" si="47"/>
        <v>65.661224000000004</v>
      </c>
      <c r="G1595">
        <v>1.2</v>
      </c>
      <c r="H1595" s="3">
        <v>1.25</v>
      </c>
      <c r="I1595" s="5">
        <f ca="1">_xlfn.NORM.INV(RAND(),LookupTables!$I$2,LookupTables!$I$3)</f>
        <v>-78.547239364103021</v>
      </c>
      <c r="J1595" s="6">
        <f>IF(AND(C1595&gt;=3,C1595&lt;=8),0,MAX(0,(100-F1595)*LookupTables!$I$4)*G1595*H1595+I1595)</f>
        <v>0</v>
      </c>
      <c r="K1595" s="25">
        <f ca="1">ROUND(MAX(0,(F1595-50)*LookupTables!$I$5*G1595*H1595+I1595),0)</f>
        <v>39</v>
      </c>
      <c r="L1595" s="26">
        <f t="shared" ca="1" si="49"/>
        <v>39</v>
      </c>
      <c r="M1595" s="27">
        <f ca="1">MAX(0,L1595*(1+_xlfn.NORM.INV(RAND(),LookupTables!$I$6,0.08)))</f>
        <v>43.174043922254846</v>
      </c>
      <c r="N1595" s="28">
        <f t="shared" ca="1" si="50"/>
        <v>39</v>
      </c>
      <c r="O1595" s="27">
        <f t="shared" ca="1" si="51"/>
        <v>0</v>
      </c>
      <c r="P1595" s="27">
        <f t="shared" ca="1" si="52"/>
        <v>4.174043922254846</v>
      </c>
      <c r="R1595" s="29">
        <f t="shared" si="48"/>
        <v>45108</v>
      </c>
      <c r="S1595" s="29"/>
      <c r="U1595" s="33"/>
      <c r="V1595" s="33"/>
      <c r="W1595" s="33"/>
      <c r="X1595" s="33"/>
      <c r="Y1595" s="33"/>
      <c r="Z1595" s="33"/>
    </row>
    <row r="1596" spans="1:26">
      <c r="A1596" s="29">
        <f t="shared" si="46"/>
        <v>40422</v>
      </c>
      <c r="B1596" s="13">
        <v>2010</v>
      </c>
      <c r="C1596" s="14">
        <v>9</v>
      </c>
      <c r="D1596" s="14" t="s">
        <v>10</v>
      </c>
      <c r="E1596" s="19">
        <v>13.707599999999999</v>
      </c>
      <c r="F1596" s="24">
        <f t="shared" si="47"/>
        <v>56.673680000000004</v>
      </c>
      <c r="G1596">
        <v>1.2</v>
      </c>
      <c r="H1596" s="3">
        <v>0.8</v>
      </c>
      <c r="I1596" s="5">
        <f ca="1">_xlfn.NORM.INV(RAND(),LookupTables!$I$2,LookupTables!$I$3)</f>
        <v>13.125525850640694</v>
      </c>
      <c r="J1596" s="6">
        <f ca="1">IF(AND(C1596&gt;=3,C1596&lt;=8),0,MAX(0,(100-F1596)*LookupTables!$I$4)*G1596*H1596+I1596)</f>
        <v>221.0918618506407</v>
      </c>
      <c r="K1596" s="25">
        <f ca="1">ROUND(MAX(0,(F1596-50)*LookupTables!$I$5*G1596*H1596+I1596),0)</f>
        <v>45</v>
      </c>
      <c r="L1596" s="26">
        <f t="shared" ca="1" si="49"/>
        <v>266.09186185064073</v>
      </c>
      <c r="M1596" s="27">
        <f ca="1">MAX(0,L1596*(1+_xlfn.NORM.INV(RAND(),LookupTables!$I$6,0.08)))</f>
        <v>282.72851317250803</v>
      </c>
      <c r="N1596" s="28">
        <f t="shared" ca="1" si="50"/>
        <v>266.09186185064073</v>
      </c>
      <c r="O1596" s="27">
        <f t="shared" ca="1" si="51"/>
        <v>0</v>
      </c>
      <c r="P1596" s="27">
        <f t="shared" ca="1" si="52"/>
        <v>16.636651321867305</v>
      </c>
      <c r="R1596" s="29">
        <f t="shared" si="48"/>
        <v>45139</v>
      </c>
      <c r="S1596" s="29"/>
      <c r="U1596" s="33"/>
      <c r="V1596" s="33"/>
      <c r="W1596" s="33"/>
      <c r="X1596" s="33"/>
      <c r="Y1596" s="33"/>
      <c r="Z1596" s="33"/>
    </row>
    <row r="1597" spans="1:26">
      <c r="A1597" s="29">
        <f t="shared" si="46"/>
        <v>40452</v>
      </c>
      <c r="B1597" s="15">
        <v>2010</v>
      </c>
      <c r="C1597" s="16">
        <v>10</v>
      </c>
      <c r="D1597" s="16" t="s">
        <v>10</v>
      </c>
      <c r="E1597" s="18">
        <v>8.1097999999999999</v>
      </c>
      <c r="F1597" s="24">
        <f t="shared" si="47"/>
        <v>46.597639999999998</v>
      </c>
      <c r="G1597">
        <v>1.2</v>
      </c>
      <c r="H1597" s="3">
        <v>0.85</v>
      </c>
      <c r="I1597" s="5">
        <f ca="1">_xlfn.NORM.INV(RAND(),LookupTables!$I$2,LookupTables!$I$3)</f>
        <v>-18.201930120494573</v>
      </c>
      <c r="J1597" s="6">
        <f ca="1">IF(AND(C1597&gt;=3,C1597&lt;=8),0,MAX(0,(100-F1597)*LookupTables!$I$4)*G1597*H1597+I1597)</f>
        <v>254.15010587950542</v>
      </c>
      <c r="K1597" s="25">
        <f ca="1">ROUND(MAX(0,(F1597-50)*LookupTables!$I$5*G1597*H1597+I1597),0)</f>
        <v>0</v>
      </c>
      <c r="L1597" s="26">
        <f t="shared" ref="L1597:L1628" ca="1" si="53">SUM(J1597:K1597)</f>
        <v>254.15010587950542</v>
      </c>
      <c r="M1597" s="27">
        <f ca="1">MAX(0,L1597*(1+_xlfn.NORM.INV(RAND(),LookupTables!$I$6,0.08)))</f>
        <v>295.63159723417778</v>
      </c>
      <c r="N1597" s="28">
        <f t="shared" ref="N1597:N1628" ca="1" si="54">MIN(M1597,L1597)</f>
        <v>254.15010587950542</v>
      </c>
      <c r="O1597" s="27">
        <f t="shared" ref="O1597:O1628" ca="1" si="55">MAX(N1597-M1597,0)</f>
        <v>0</v>
      </c>
      <c r="P1597" s="27">
        <f t="shared" ref="P1597:P1632" ca="1" si="56">MAX(M1597-N1597,0)</f>
        <v>41.481491354672357</v>
      </c>
      <c r="R1597" s="29">
        <f t="shared" si="48"/>
        <v>45170</v>
      </c>
      <c r="S1597" s="29"/>
      <c r="U1597" s="33"/>
      <c r="V1597" s="33"/>
      <c r="W1597" s="33"/>
      <c r="X1597" s="33"/>
      <c r="Y1597" s="33"/>
      <c r="Z1597" s="33"/>
    </row>
    <row r="1598" spans="1:26">
      <c r="A1598" s="29">
        <f t="shared" ref="A1598:A1632" si="57">DATE(B1598,C1598,1)</f>
        <v>40483</v>
      </c>
      <c r="B1598" s="13">
        <v>2010</v>
      </c>
      <c r="C1598" s="14">
        <v>11</v>
      </c>
      <c r="D1598" s="14" t="s">
        <v>10</v>
      </c>
      <c r="E1598" s="19">
        <v>0.89392000000000005</v>
      </c>
      <c r="F1598" s="24">
        <f t="shared" ref="F1598:F1631" si="58">(E1598 * 1.8) + 32</f>
        <v>33.609056000000002</v>
      </c>
      <c r="G1598">
        <v>1.2</v>
      </c>
      <c r="H1598" s="3">
        <v>1</v>
      </c>
      <c r="I1598" s="5">
        <f ca="1">_xlfn.NORM.INV(RAND(),LookupTables!$I$2,LookupTables!$I$3)</f>
        <v>103.70904754768179</v>
      </c>
      <c r="J1598" s="6">
        <f ca="1">IF(AND(C1598&gt;=3,C1598&lt;=8),0,MAX(0,(100-F1598)*LookupTables!$I$4)*G1598*H1598+I1598)</f>
        <v>502.05471154768173</v>
      </c>
      <c r="K1598" s="25">
        <f ca="1">ROUND(MAX(0,(F1598-50)*LookupTables!$I$5*G1598*H1598+I1598),0)</f>
        <v>5</v>
      </c>
      <c r="L1598" s="26">
        <f t="shared" ca="1" si="53"/>
        <v>507.05471154768173</v>
      </c>
      <c r="M1598" s="27">
        <f ca="1">MAX(0,L1598*(1+_xlfn.NORM.INV(RAND(),LookupTables!$I$6,0.08)))</f>
        <v>550.24970767097716</v>
      </c>
      <c r="N1598" s="28">
        <f t="shared" ca="1" si="54"/>
        <v>507.05471154768173</v>
      </c>
      <c r="O1598" s="27">
        <f t="shared" ca="1" si="55"/>
        <v>0</v>
      </c>
      <c r="P1598" s="27">
        <f t="shared" ca="1" si="56"/>
        <v>43.194996123295425</v>
      </c>
      <c r="R1598" s="29">
        <f t="shared" si="48"/>
        <v>45200</v>
      </c>
      <c r="S1598" s="29"/>
      <c r="U1598" s="33"/>
      <c r="V1598" s="33"/>
      <c r="W1598" s="33"/>
      <c r="X1598" s="33"/>
      <c r="Y1598" s="33"/>
      <c r="Z1598" s="33"/>
    </row>
    <row r="1599" spans="1:26">
      <c r="A1599" s="29">
        <f t="shared" si="57"/>
        <v>40513</v>
      </c>
      <c r="B1599" s="15">
        <v>2010</v>
      </c>
      <c r="C1599" s="16">
        <v>12</v>
      </c>
      <c r="D1599" s="16" t="s">
        <v>10</v>
      </c>
      <c r="E1599" s="18">
        <v>-6.0103999999999997</v>
      </c>
      <c r="F1599" s="24">
        <f t="shared" si="58"/>
        <v>21.181280000000001</v>
      </c>
      <c r="G1599">
        <v>1.2</v>
      </c>
      <c r="H1599" s="3">
        <v>1.4</v>
      </c>
      <c r="I1599" s="5">
        <f ca="1">_xlfn.NORM.INV(RAND(),LookupTables!$I$2,LookupTables!$I$3)</f>
        <v>92.024946355010087</v>
      </c>
      <c r="J1599" s="6">
        <f ca="1">IF(AND(C1599&gt;=3,C1599&lt;=8),0,MAX(0,(100-F1599)*LookupTables!$I$4)*G1599*H1599+I1599)</f>
        <v>754.10219435501006</v>
      </c>
      <c r="K1599" s="25">
        <f ca="1">ROUND(MAX(0,(F1599-50)*LookupTables!$I$5*G1599*H1599+I1599),0)</f>
        <v>0</v>
      </c>
      <c r="L1599" s="26">
        <f t="shared" ca="1" si="53"/>
        <v>754.10219435501006</v>
      </c>
      <c r="M1599" s="27">
        <f ca="1">MAX(0,L1599*(1+_xlfn.NORM.INV(RAND(),LookupTables!$I$6,0.08)))</f>
        <v>714.34144231999448</v>
      </c>
      <c r="N1599" s="28">
        <f t="shared" ca="1" si="54"/>
        <v>714.34144231999448</v>
      </c>
      <c r="O1599" s="27">
        <f t="shared" ca="1" si="55"/>
        <v>0</v>
      </c>
      <c r="P1599" s="27">
        <f t="shared" ca="1" si="56"/>
        <v>0</v>
      </c>
      <c r="R1599" s="29">
        <f t="shared" ref="R1599:R1632" si="59">EDATE(R1598,1)</f>
        <v>45231</v>
      </c>
      <c r="S1599" s="29"/>
      <c r="U1599" s="33"/>
      <c r="V1599" s="33"/>
      <c r="W1599" s="33"/>
      <c r="X1599" s="33"/>
      <c r="Y1599" s="33"/>
      <c r="Z1599" s="33"/>
    </row>
    <row r="1600" spans="1:26">
      <c r="A1600" s="29">
        <f t="shared" si="57"/>
        <v>40544</v>
      </c>
      <c r="B1600" s="13">
        <v>2011</v>
      </c>
      <c r="C1600" s="14">
        <v>1</v>
      </c>
      <c r="D1600" s="14" t="s">
        <v>10</v>
      </c>
      <c r="E1600" s="19">
        <v>-8.8214799999999993</v>
      </c>
      <c r="F1600" s="24">
        <f t="shared" si="58"/>
        <v>16.121335999999999</v>
      </c>
      <c r="G1600">
        <v>1.2</v>
      </c>
      <c r="H1600" s="3">
        <v>1.3</v>
      </c>
      <c r="I1600" s="5">
        <f ca="1">_xlfn.NORM.INV(RAND(),LookupTables!$I$2,LookupTables!$I$3)</f>
        <v>41.824058514523216</v>
      </c>
      <c r="J1600" s="6">
        <f ca="1">IF(AND(C1600&gt;=3,C1600&lt;=8),0,MAX(0,(100-F1600)*LookupTables!$I$4)*G1600*H1600+I1600)</f>
        <v>696.07763771452323</v>
      </c>
      <c r="K1600" s="25">
        <f ca="1">ROUND(MAX(0,(F1600-50)*LookupTables!$I$5*G1600*H1600+I1600),0)</f>
        <v>0</v>
      </c>
      <c r="L1600" s="26">
        <f t="shared" ca="1" si="53"/>
        <v>696.07763771452323</v>
      </c>
      <c r="M1600" s="27">
        <f ca="1">MAX(0,L1600*(1+_xlfn.NORM.INV(RAND(),LookupTables!$I$6,0.08)))</f>
        <v>708.93967101752764</v>
      </c>
      <c r="N1600" s="28">
        <f t="shared" ca="1" si="54"/>
        <v>696.07763771452323</v>
      </c>
      <c r="O1600" s="27">
        <f t="shared" ca="1" si="55"/>
        <v>0</v>
      </c>
      <c r="P1600" s="27">
        <f t="shared" ca="1" si="56"/>
        <v>12.862033303004409</v>
      </c>
      <c r="R1600" s="29">
        <f t="shared" si="59"/>
        <v>45261</v>
      </c>
      <c r="S1600" s="29"/>
      <c r="U1600" s="33"/>
      <c r="V1600" s="33"/>
      <c r="W1600" s="33"/>
      <c r="X1600" s="33"/>
      <c r="Y1600" s="33"/>
      <c r="Z1600" s="33"/>
    </row>
    <row r="1601" spans="1:26">
      <c r="A1601" s="29">
        <f t="shared" si="57"/>
        <v>40575</v>
      </c>
      <c r="B1601" s="15">
        <v>2011</v>
      </c>
      <c r="C1601" s="16">
        <v>2</v>
      </c>
      <c r="D1601" s="16" t="s">
        <v>10</v>
      </c>
      <c r="E1601" s="18">
        <v>-7.6317199999999996</v>
      </c>
      <c r="F1601" s="24">
        <f t="shared" si="58"/>
        <v>18.262903999999999</v>
      </c>
      <c r="G1601">
        <v>1.2</v>
      </c>
      <c r="H1601" s="3">
        <v>1.25</v>
      </c>
      <c r="I1601" s="5">
        <f ca="1">_xlfn.NORM.INV(RAND(),LookupTables!$I$2,LookupTables!$I$3)</f>
        <v>-51.934568057964249</v>
      </c>
      <c r="J1601" s="6">
        <f ca="1">IF(AND(C1601&gt;=3,C1601&lt;=8),0,MAX(0,(100-F1601)*LookupTables!$I$4)*G1601*H1601+I1601)</f>
        <v>561.09365194203576</v>
      </c>
      <c r="K1601" s="25">
        <f ca="1">ROUND(MAX(0,(F1601-50)*LookupTables!$I$5*G1601*H1601+I1601),0)</f>
        <v>0</v>
      </c>
      <c r="L1601" s="26">
        <f t="shared" ca="1" si="53"/>
        <v>561.09365194203576</v>
      </c>
      <c r="M1601" s="27">
        <f ca="1">MAX(0,L1601*(1+_xlfn.NORM.INV(RAND(),LookupTables!$I$6,0.08)))</f>
        <v>652.82070832100123</v>
      </c>
      <c r="N1601" s="28">
        <f t="shared" ca="1" si="54"/>
        <v>561.09365194203576</v>
      </c>
      <c r="O1601" s="27">
        <f t="shared" ca="1" si="55"/>
        <v>0</v>
      </c>
      <c r="P1601" s="27">
        <f t="shared" ca="1" si="56"/>
        <v>91.727056378965472</v>
      </c>
      <c r="R1601" s="29">
        <f t="shared" si="59"/>
        <v>45292</v>
      </c>
      <c r="S1601" s="29"/>
      <c r="U1601" s="33"/>
      <c r="V1601" s="33"/>
      <c r="W1601" s="33"/>
      <c r="X1601" s="33"/>
      <c r="Y1601" s="33"/>
      <c r="Z1601" s="33"/>
    </row>
    <row r="1602" spans="1:26">
      <c r="A1602" s="29">
        <f t="shared" si="57"/>
        <v>40603</v>
      </c>
      <c r="B1602" s="13">
        <v>2011</v>
      </c>
      <c r="C1602" s="14">
        <v>3</v>
      </c>
      <c r="D1602" s="14" t="s">
        <v>10</v>
      </c>
      <c r="E1602" s="19">
        <v>-3.0076399999999999</v>
      </c>
      <c r="F1602" s="24">
        <f t="shared" si="58"/>
        <v>26.586248000000001</v>
      </c>
      <c r="G1602">
        <v>1.2</v>
      </c>
      <c r="H1602" s="3">
        <v>0.8</v>
      </c>
      <c r="I1602" s="5">
        <f ca="1">_xlfn.NORM.INV(RAND(),LookupTables!$I$2,LookupTables!$I$3)</f>
        <v>10.758397410236299</v>
      </c>
      <c r="J1602" s="6">
        <f>IF(AND(C1602&gt;=3,C1602&lt;=8),0,MAX(0,(100-F1602)*LookupTables!$I$4)*G1602*H1602+I1602)</f>
        <v>0</v>
      </c>
      <c r="K1602" s="25">
        <f ca="1">ROUND(MAX(0,(F1602-50)*LookupTables!$I$5*G1602*H1602+I1602),0)</f>
        <v>0</v>
      </c>
      <c r="L1602" s="26">
        <f t="shared" ca="1" si="53"/>
        <v>0</v>
      </c>
      <c r="M1602" s="27">
        <f ca="1">MAX(0,L1602*(1+_xlfn.NORM.INV(RAND(),LookupTables!$I$6,0.08)))</f>
        <v>0</v>
      </c>
      <c r="N1602" s="28">
        <f t="shared" ca="1" si="54"/>
        <v>0</v>
      </c>
      <c r="O1602" s="27">
        <f t="shared" ca="1" si="55"/>
        <v>0</v>
      </c>
      <c r="P1602" s="27">
        <f t="shared" ca="1" si="56"/>
        <v>0</v>
      </c>
      <c r="R1602" s="29">
        <f t="shared" si="59"/>
        <v>45323</v>
      </c>
      <c r="S1602" s="29"/>
      <c r="U1602" s="33"/>
      <c r="V1602" s="33"/>
      <c r="W1602" s="33"/>
      <c r="X1602" s="33"/>
      <c r="Y1602" s="33"/>
      <c r="Z1602" s="33"/>
    </row>
    <row r="1603" spans="1:26">
      <c r="A1603" s="29">
        <f t="shared" si="57"/>
        <v>40634</v>
      </c>
      <c r="B1603" s="15">
        <v>2011</v>
      </c>
      <c r="C1603" s="16">
        <v>4</v>
      </c>
      <c r="D1603" s="16" t="s">
        <v>10</v>
      </c>
      <c r="E1603" s="18">
        <v>4.4188799999999997</v>
      </c>
      <c r="F1603" s="24">
        <f t="shared" si="58"/>
        <v>39.953983999999998</v>
      </c>
      <c r="G1603">
        <v>1.2</v>
      </c>
      <c r="H1603" s="3">
        <v>0.7</v>
      </c>
      <c r="I1603" s="5">
        <f ca="1">_xlfn.NORM.INV(RAND(),LookupTables!$I$2,LookupTables!$I$3)</f>
        <v>25.701893674309474</v>
      </c>
      <c r="J1603" s="6">
        <f>IF(AND(C1603&gt;=3,C1603&lt;=8),0,MAX(0,(100-F1603)*LookupTables!$I$4)*G1603*H1603+I1603)</f>
        <v>0</v>
      </c>
      <c r="K1603" s="25">
        <f ca="1">ROUND(MAX(0,(F1603-50)*LookupTables!$I$5*G1603*H1603+I1603),0)</f>
        <v>0</v>
      </c>
      <c r="L1603" s="26">
        <f t="shared" ca="1" si="53"/>
        <v>0</v>
      </c>
      <c r="M1603" s="27">
        <f ca="1">MAX(0,L1603*(1+_xlfn.NORM.INV(RAND(),LookupTables!$I$6,0.08)))</f>
        <v>0</v>
      </c>
      <c r="N1603" s="28">
        <f t="shared" ca="1" si="54"/>
        <v>0</v>
      </c>
      <c r="O1603" s="27">
        <f t="shared" ca="1" si="55"/>
        <v>0</v>
      </c>
      <c r="P1603" s="27">
        <f t="shared" ca="1" si="56"/>
        <v>0</v>
      </c>
      <c r="R1603" s="29">
        <f t="shared" si="59"/>
        <v>45352</v>
      </c>
      <c r="S1603" s="29"/>
      <c r="U1603" s="33"/>
      <c r="V1603" s="33"/>
      <c r="W1603" s="33"/>
      <c r="X1603" s="33"/>
      <c r="Y1603" s="33"/>
      <c r="Z1603" s="33"/>
    </row>
    <row r="1604" spans="1:26">
      <c r="A1604" s="29">
        <f t="shared" si="57"/>
        <v>40664</v>
      </c>
      <c r="B1604" s="13">
        <v>2011</v>
      </c>
      <c r="C1604" s="14">
        <v>5</v>
      </c>
      <c r="D1604" s="14" t="s">
        <v>10</v>
      </c>
      <c r="E1604" s="19">
        <v>11.555479999999999</v>
      </c>
      <c r="F1604" s="24">
        <f t="shared" si="58"/>
        <v>52.799863999999999</v>
      </c>
      <c r="G1604">
        <v>1.2</v>
      </c>
      <c r="H1604" s="3">
        <v>0.75</v>
      </c>
      <c r="I1604" s="5">
        <f ca="1">_xlfn.NORM.INV(RAND(),LookupTables!$I$2,LookupTables!$I$3)</f>
        <v>30.217356285578777</v>
      </c>
      <c r="J1604" s="6">
        <f>IF(AND(C1604&gt;=3,C1604&lt;=8),0,MAX(0,(100-F1604)*LookupTables!$I$4)*G1604*H1604+I1604)</f>
        <v>0</v>
      </c>
      <c r="K1604" s="25">
        <f ca="1">ROUND(MAX(0,(F1604-50)*LookupTables!$I$5*G1604*H1604+I1604),0)</f>
        <v>43</v>
      </c>
      <c r="L1604" s="26">
        <f t="shared" ca="1" si="53"/>
        <v>43</v>
      </c>
      <c r="M1604" s="27">
        <f ca="1">MAX(0,L1604*(1+_xlfn.NORM.INV(RAND(),LookupTables!$I$6,0.08)))</f>
        <v>47.745212936184501</v>
      </c>
      <c r="N1604" s="28">
        <f t="shared" ca="1" si="54"/>
        <v>43</v>
      </c>
      <c r="O1604" s="27">
        <f t="shared" ca="1" si="55"/>
        <v>0</v>
      </c>
      <c r="P1604" s="27">
        <f t="shared" ca="1" si="56"/>
        <v>4.745212936184501</v>
      </c>
      <c r="R1604" s="29">
        <f t="shared" si="59"/>
        <v>45383</v>
      </c>
      <c r="S1604" s="29"/>
      <c r="U1604" s="33"/>
      <c r="V1604" s="33"/>
      <c r="W1604" s="33"/>
      <c r="X1604" s="33"/>
      <c r="Y1604" s="33"/>
      <c r="Z1604" s="33"/>
    </row>
    <row r="1605" spans="1:26">
      <c r="A1605" s="29">
        <f t="shared" si="57"/>
        <v>40695</v>
      </c>
      <c r="B1605" s="15">
        <v>2011</v>
      </c>
      <c r="C1605" s="16">
        <v>6</v>
      </c>
      <c r="D1605" s="16" t="s">
        <v>10</v>
      </c>
      <c r="E1605" s="18">
        <v>15.87252</v>
      </c>
      <c r="F1605" s="24">
        <f t="shared" si="58"/>
        <v>60.570536000000004</v>
      </c>
      <c r="G1605">
        <v>1.2</v>
      </c>
      <c r="H1605" s="3">
        <v>1.2</v>
      </c>
      <c r="I1605" s="5">
        <f ca="1">_xlfn.NORM.INV(RAND(),LookupTables!$I$2,LookupTables!$I$3)</f>
        <v>-60.459206707575433</v>
      </c>
      <c r="J1605" s="6">
        <f>IF(AND(C1605&gt;=3,C1605&lt;=8),0,MAX(0,(100-F1605)*LookupTables!$I$4)*G1605*H1605+I1605)</f>
        <v>0</v>
      </c>
      <c r="K1605" s="25">
        <f ca="1">ROUND(MAX(0,(F1605-50)*LookupTables!$I$5*G1605*H1605+I1605),0)</f>
        <v>16</v>
      </c>
      <c r="L1605" s="26">
        <f t="shared" ca="1" si="53"/>
        <v>16</v>
      </c>
      <c r="M1605" s="27">
        <f ca="1">MAX(0,L1605*(1+_xlfn.NORM.INV(RAND(),LookupTables!$I$6,0.08)))</f>
        <v>15.722675005017896</v>
      </c>
      <c r="N1605" s="28">
        <f t="shared" ca="1" si="54"/>
        <v>15.722675005017896</v>
      </c>
      <c r="O1605" s="27">
        <f t="shared" ca="1" si="55"/>
        <v>0</v>
      </c>
      <c r="P1605" s="27">
        <f t="shared" ca="1" si="56"/>
        <v>0</v>
      </c>
      <c r="R1605" s="29">
        <f t="shared" si="59"/>
        <v>45413</v>
      </c>
      <c r="S1605" s="29"/>
      <c r="U1605" s="33"/>
      <c r="V1605" s="33"/>
      <c r="W1605" s="33"/>
      <c r="X1605" s="33"/>
      <c r="Y1605" s="33"/>
      <c r="Z1605" s="33"/>
    </row>
    <row r="1606" spans="1:26">
      <c r="A1606" s="29">
        <f t="shared" si="57"/>
        <v>40725</v>
      </c>
      <c r="B1606" s="13">
        <v>2011</v>
      </c>
      <c r="C1606" s="14">
        <v>7</v>
      </c>
      <c r="D1606" s="14" t="s">
        <v>10</v>
      </c>
      <c r="E1606" s="19">
        <v>19.56964</v>
      </c>
      <c r="F1606" s="24">
        <f t="shared" si="58"/>
        <v>67.225352000000001</v>
      </c>
      <c r="G1606">
        <v>1.2</v>
      </c>
      <c r="H1606" s="3">
        <v>1.35</v>
      </c>
      <c r="I1606" s="5">
        <f ca="1">_xlfn.NORM.INV(RAND(),LookupTables!$I$2,LookupTables!$I$3)</f>
        <v>-36.213332749277868</v>
      </c>
      <c r="J1606" s="6">
        <f>IF(AND(C1606&gt;=3,C1606&lt;=8),0,MAX(0,(100-F1606)*LookupTables!$I$4)*G1606*H1606+I1606)</f>
        <v>0</v>
      </c>
      <c r="K1606" s="25">
        <f ca="1">ROUND(MAX(0,(F1606-50)*LookupTables!$I$5*G1606*H1606+I1606),0)</f>
        <v>103</v>
      </c>
      <c r="L1606" s="26">
        <f t="shared" ca="1" si="53"/>
        <v>103</v>
      </c>
      <c r="M1606" s="27">
        <f ca="1">MAX(0,L1606*(1+_xlfn.NORM.INV(RAND(),LookupTables!$I$6,0.08)))</f>
        <v>129.71212386755357</v>
      </c>
      <c r="N1606" s="28">
        <f t="shared" ca="1" si="54"/>
        <v>103</v>
      </c>
      <c r="O1606" s="27">
        <f t="shared" ca="1" si="55"/>
        <v>0</v>
      </c>
      <c r="P1606" s="27">
        <f t="shared" ca="1" si="56"/>
        <v>26.712123867553572</v>
      </c>
      <c r="R1606" s="29">
        <f t="shared" si="59"/>
        <v>45444</v>
      </c>
      <c r="S1606" s="29"/>
      <c r="U1606" s="33"/>
      <c r="V1606" s="33"/>
      <c r="W1606" s="33"/>
      <c r="X1606" s="33"/>
      <c r="Y1606" s="33"/>
      <c r="Z1606" s="33"/>
    </row>
    <row r="1607" spans="1:26">
      <c r="A1607" s="29">
        <f t="shared" si="57"/>
        <v>40756</v>
      </c>
      <c r="B1607" s="15">
        <v>2011</v>
      </c>
      <c r="C1607" s="16">
        <v>8</v>
      </c>
      <c r="D1607" s="16" t="s">
        <v>10</v>
      </c>
      <c r="E1607" s="18">
        <v>18.6434</v>
      </c>
      <c r="F1607" s="24">
        <f t="shared" si="58"/>
        <v>65.558120000000002</v>
      </c>
      <c r="G1607">
        <v>1.2</v>
      </c>
      <c r="H1607" s="3">
        <v>1.25</v>
      </c>
      <c r="I1607" s="5">
        <f ca="1">_xlfn.NORM.INV(RAND(),LookupTables!$I$2,LookupTables!$I$3)</f>
        <v>-82.913387377840479</v>
      </c>
      <c r="J1607" s="6">
        <f>IF(AND(C1607&gt;=3,C1607&lt;=8),0,MAX(0,(100-F1607)*LookupTables!$I$4)*G1607*H1607+I1607)</f>
        <v>0</v>
      </c>
      <c r="K1607" s="25">
        <f ca="1">ROUND(MAX(0,(F1607-50)*LookupTables!$I$5*G1607*H1607+I1607),0)</f>
        <v>34</v>
      </c>
      <c r="L1607" s="26">
        <f t="shared" ca="1" si="53"/>
        <v>34</v>
      </c>
      <c r="M1607" s="27">
        <f ca="1">MAX(0,L1607*(1+_xlfn.NORM.INV(RAND(),LookupTables!$I$6,0.08)))</f>
        <v>37.691971956004423</v>
      </c>
      <c r="N1607" s="28">
        <f t="shared" ca="1" si="54"/>
        <v>34</v>
      </c>
      <c r="O1607" s="27">
        <f t="shared" ca="1" si="55"/>
        <v>0</v>
      </c>
      <c r="P1607" s="27">
        <f t="shared" ca="1" si="56"/>
        <v>3.6919719560044229</v>
      </c>
      <c r="R1607" s="29">
        <f t="shared" si="59"/>
        <v>45474</v>
      </c>
      <c r="S1607" s="29"/>
      <c r="U1607" s="33"/>
      <c r="V1607" s="33"/>
      <c r="W1607" s="33"/>
      <c r="X1607" s="33"/>
      <c r="Y1607" s="33"/>
      <c r="Z1607" s="33"/>
    </row>
    <row r="1608" spans="1:26">
      <c r="A1608" s="29">
        <f t="shared" si="57"/>
        <v>40787</v>
      </c>
      <c r="B1608" s="13">
        <v>2011</v>
      </c>
      <c r="C1608" s="14">
        <v>9</v>
      </c>
      <c r="D1608" s="14" t="s">
        <v>10</v>
      </c>
      <c r="E1608" s="19">
        <v>15.370760000000001</v>
      </c>
      <c r="F1608" s="24">
        <f t="shared" si="58"/>
        <v>59.667368000000003</v>
      </c>
      <c r="G1608">
        <v>1.2</v>
      </c>
      <c r="H1608" s="3">
        <v>0.8</v>
      </c>
      <c r="I1608" s="5">
        <f ca="1">_xlfn.NORM.INV(RAND(),LookupTables!$I$2,LookupTables!$I$3)</f>
        <v>34.101445047310527</v>
      </c>
      <c r="J1608" s="6">
        <f ca="1">IF(AND(C1608&gt;=3,C1608&lt;=8),0,MAX(0,(100-F1608)*LookupTables!$I$4)*G1608*H1608+I1608)</f>
        <v>227.69807864731052</v>
      </c>
      <c r="K1608" s="25">
        <f ca="1">ROUND(MAX(0,(F1608-50)*LookupTables!$I$5*G1608*H1608+I1608),0)</f>
        <v>81</v>
      </c>
      <c r="L1608" s="26">
        <f t="shared" ca="1" si="53"/>
        <v>308.69807864731052</v>
      </c>
      <c r="M1608" s="27">
        <f ca="1">MAX(0,L1608*(1+_xlfn.NORM.INV(RAND(),LookupTables!$I$6,0.08)))</f>
        <v>332.10707762799638</v>
      </c>
      <c r="N1608" s="28">
        <f t="shared" ca="1" si="54"/>
        <v>308.69807864731052</v>
      </c>
      <c r="O1608" s="27">
        <f t="shared" ca="1" si="55"/>
        <v>0</v>
      </c>
      <c r="P1608" s="27">
        <f t="shared" ca="1" si="56"/>
        <v>23.408998980685851</v>
      </c>
      <c r="R1608" s="29">
        <f t="shared" si="59"/>
        <v>45505</v>
      </c>
      <c r="S1608" s="29"/>
      <c r="U1608" s="33"/>
      <c r="V1608" s="33"/>
      <c r="W1608" s="33"/>
      <c r="X1608" s="33"/>
      <c r="Y1608" s="33"/>
      <c r="Z1608" s="33"/>
    </row>
    <row r="1609" spans="1:26">
      <c r="A1609" s="29">
        <f t="shared" si="57"/>
        <v>40817</v>
      </c>
      <c r="B1609" s="15">
        <v>2011</v>
      </c>
      <c r="C1609" s="16">
        <v>10</v>
      </c>
      <c r="D1609" s="16" t="s">
        <v>10</v>
      </c>
      <c r="E1609" s="18">
        <v>8.3851999999999993</v>
      </c>
      <c r="F1609" s="24">
        <f t="shared" si="58"/>
        <v>47.093359999999997</v>
      </c>
      <c r="G1609">
        <v>1.2</v>
      </c>
      <c r="H1609" s="3">
        <v>0.85</v>
      </c>
      <c r="I1609" s="5">
        <f ca="1">_xlfn.NORM.INV(RAND(),LookupTables!$I$2,LookupTables!$I$3)</f>
        <v>-14.697576810649332</v>
      </c>
      <c r="J1609" s="6">
        <f ca="1">IF(AND(C1609&gt;=3,C1609&lt;=8),0,MAX(0,(100-F1609)*LookupTables!$I$4)*G1609*H1609+I1609)</f>
        <v>255.12628718935068</v>
      </c>
      <c r="K1609" s="25">
        <f ca="1">ROUND(MAX(0,(F1609-50)*LookupTables!$I$5*G1609*H1609+I1609),0)</f>
        <v>0</v>
      </c>
      <c r="L1609" s="26">
        <f t="shared" ca="1" si="53"/>
        <v>255.12628718935068</v>
      </c>
      <c r="M1609" s="27">
        <f ca="1">MAX(0,L1609*(1+_xlfn.NORM.INV(RAND(),LookupTables!$I$6,0.08)))</f>
        <v>253.87228243779813</v>
      </c>
      <c r="N1609" s="28">
        <f t="shared" ca="1" si="54"/>
        <v>253.87228243779813</v>
      </c>
      <c r="O1609" s="27">
        <f t="shared" ca="1" si="55"/>
        <v>0</v>
      </c>
      <c r="P1609" s="27">
        <f t="shared" ca="1" si="56"/>
        <v>0</v>
      </c>
      <c r="R1609" s="29">
        <f t="shared" si="59"/>
        <v>45536</v>
      </c>
      <c r="S1609" s="29"/>
      <c r="U1609" s="33"/>
      <c r="V1609" s="33"/>
      <c r="W1609" s="33"/>
      <c r="X1609" s="33"/>
      <c r="Y1609" s="33"/>
      <c r="Z1609" s="33"/>
    </row>
    <row r="1610" spans="1:26">
      <c r="A1610" s="29">
        <f t="shared" si="57"/>
        <v>40848</v>
      </c>
      <c r="B1610" s="13">
        <v>2011</v>
      </c>
      <c r="C1610" s="14">
        <v>11</v>
      </c>
      <c r="D1610" s="14" t="s">
        <v>10</v>
      </c>
      <c r="E1610" s="19">
        <v>2.7742399999999998</v>
      </c>
      <c r="F1610" s="24">
        <f t="shared" si="58"/>
        <v>36.993631999999998</v>
      </c>
      <c r="G1610">
        <v>1.2</v>
      </c>
      <c r="H1610" s="3">
        <v>1</v>
      </c>
      <c r="I1610" s="5">
        <f ca="1">_xlfn.NORM.INV(RAND(),LookupTables!$I$2,LookupTables!$I$3)</f>
        <v>-30.728979907935962</v>
      </c>
      <c r="J1610" s="6">
        <f ca="1">IF(AND(C1610&gt;=3,C1610&lt;=8),0,MAX(0,(100-F1610)*LookupTables!$I$4)*G1610*H1610+I1610)</f>
        <v>347.30922809206402</v>
      </c>
      <c r="K1610" s="25">
        <f ca="1">ROUND(MAX(0,(F1610-50)*LookupTables!$I$5*G1610*H1610+I1610),0)</f>
        <v>0</v>
      </c>
      <c r="L1610" s="26">
        <f t="shared" ca="1" si="53"/>
        <v>347.30922809206402</v>
      </c>
      <c r="M1610" s="27">
        <f ca="1">MAX(0,L1610*(1+_xlfn.NORM.INV(RAND(),LookupTables!$I$6,0.08)))</f>
        <v>426.61035647984949</v>
      </c>
      <c r="N1610" s="28">
        <f t="shared" ca="1" si="54"/>
        <v>347.30922809206402</v>
      </c>
      <c r="O1610" s="27">
        <f t="shared" ca="1" si="55"/>
        <v>0</v>
      </c>
      <c r="P1610" s="27">
        <f t="shared" ca="1" si="56"/>
        <v>79.301128387785468</v>
      </c>
      <c r="R1610" s="29">
        <f t="shared" si="59"/>
        <v>45566</v>
      </c>
      <c r="S1610" s="29"/>
      <c r="U1610" s="33"/>
      <c r="V1610" s="33"/>
      <c r="W1610" s="33"/>
      <c r="X1610" s="33"/>
      <c r="Y1610" s="33"/>
      <c r="Z1610" s="33"/>
    </row>
    <row r="1611" spans="1:26">
      <c r="A1611" s="29">
        <f t="shared" si="57"/>
        <v>40878</v>
      </c>
      <c r="B1611" s="15">
        <v>2011</v>
      </c>
      <c r="C1611" s="16">
        <v>12</v>
      </c>
      <c r="D1611" s="16" t="s">
        <v>10</v>
      </c>
      <c r="E1611" s="18">
        <v>-2.35812</v>
      </c>
      <c r="F1611" s="24">
        <f t="shared" si="58"/>
        <v>27.755383999999999</v>
      </c>
      <c r="G1611">
        <v>1.2</v>
      </c>
      <c r="H1611" s="3">
        <v>1.4</v>
      </c>
      <c r="I1611" s="5">
        <f ca="1">_xlfn.NORM.INV(RAND(),LookupTables!$I$2,LookupTables!$I$3)</f>
        <v>-35.700399968914766</v>
      </c>
      <c r="J1611" s="6">
        <f ca="1">IF(AND(C1611&gt;=3,C1611&lt;=8),0,MAX(0,(100-F1611)*LookupTables!$I$4)*G1611*H1611+I1611)</f>
        <v>571.15437443108522</v>
      </c>
      <c r="K1611" s="25">
        <f ca="1">ROUND(MAX(0,(F1611-50)*LookupTables!$I$5*G1611*H1611+I1611),0)</f>
        <v>0</v>
      </c>
      <c r="L1611" s="26">
        <f t="shared" ca="1" si="53"/>
        <v>571.15437443108522</v>
      </c>
      <c r="M1611" s="27">
        <f ca="1">MAX(0,L1611*(1+_xlfn.NORM.INV(RAND(),LookupTables!$I$6,0.08)))</f>
        <v>651.56734596514752</v>
      </c>
      <c r="N1611" s="28">
        <f t="shared" ca="1" si="54"/>
        <v>571.15437443108522</v>
      </c>
      <c r="O1611" s="27">
        <f t="shared" ca="1" si="55"/>
        <v>0</v>
      </c>
      <c r="P1611" s="27">
        <f t="shared" ca="1" si="56"/>
        <v>80.412971534062308</v>
      </c>
      <c r="R1611" s="29">
        <f t="shared" si="59"/>
        <v>45597</v>
      </c>
      <c r="S1611" s="29"/>
      <c r="U1611" s="33"/>
      <c r="V1611" s="33"/>
      <c r="W1611" s="33"/>
      <c r="X1611" s="33"/>
      <c r="Y1611" s="33"/>
      <c r="Z1611" s="33"/>
    </row>
    <row r="1612" spans="1:26">
      <c r="A1612" s="29">
        <f t="shared" si="57"/>
        <v>40909</v>
      </c>
      <c r="B1612" s="13">
        <v>2012</v>
      </c>
      <c r="C1612" s="14">
        <v>1</v>
      </c>
      <c r="D1612" s="14" t="s">
        <v>10</v>
      </c>
      <c r="E1612" s="19">
        <v>-5.4689199999999998</v>
      </c>
      <c r="F1612" s="24">
        <f t="shared" si="58"/>
        <v>22.155943999999998</v>
      </c>
      <c r="G1612">
        <v>1.2</v>
      </c>
      <c r="H1612" s="3">
        <v>1.3</v>
      </c>
      <c r="I1612" s="5">
        <f ca="1">_xlfn.NORM.INV(RAND(),LookupTables!$I$2,LookupTables!$I$3)</f>
        <v>-28.395857670953767</v>
      </c>
      <c r="J1612" s="6">
        <f ca="1">IF(AND(C1612&gt;=3,C1612&lt;=8),0,MAX(0,(100-F1612)*LookupTables!$I$4)*G1612*H1612+I1612)</f>
        <v>578.78777912904616</v>
      </c>
      <c r="K1612" s="25">
        <f ca="1">ROUND(MAX(0,(F1612-50)*LookupTables!$I$5*G1612*H1612+I1612),0)</f>
        <v>0</v>
      </c>
      <c r="L1612" s="26">
        <f t="shared" ca="1" si="53"/>
        <v>578.78777912904616</v>
      </c>
      <c r="M1612" s="27">
        <f ca="1">MAX(0,L1612*(1+_xlfn.NORM.INV(RAND(),LookupTables!$I$6,0.08)))</f>
        <v>616.15477860951853</v>
      </c>
      <c r="N1612" s="28">
        <f t="shared" ca="1" si="54"/>
        <v>578.78777912904616</v>
      </c>
      <c r="O1612" s="27">
        <f t="shared" ca="1" si="55"/>
        <v>0</v>
      </c>
      <c r="P1612" s="27">
        <f t="shared" ca="1" si="56"/>
        <v>37.366999480472373</v>
      </c>
      <c r="R1612" s="29">
        <f t="shared" si="59"/>
        <v>45627</v>
      </c>
      <c r="S1612" s="29"/>
      <c r="U1612" s="33"/>
      <c r="V1612" s="33"/>
      <c r="W1612" s="33"/>
      <c r="X1612" s="33"/>
      <c r="Y1612" s="33"/>
      <c r="Z1612" s="33"/>
    </row>
    <row r="1613" spans="1:26">
      <c r="A1613" s="29">
        <f t="shared" si="57"/>
        <v>40940</v>
      </c>
      <c r="B1613" s="15">
        <v>2012</v>
      </c>
      <c r="C1613" s="16">
        <v>2</v>
      </c>
      <c r="D1613" s="16" t="s">
        <v>10</v>
      </c>
      <c r="E1613" s="18">
        <v>-3.7962400000000001</v>
      </c>
      <c r="F1613" s="24">
        <f t="shared" si="58"/>
        <v>25.166767999999998</v>
      </c>
      <c r="G1613">
        <v>1.2</v>
      </c>
      <c r="H1613" s="3">
        <v>1.25</v>
      </c>
      <c r="I1613" s="5">
        <f ca="1">_xlfn.NORM.INV(RAND(),LookupTables!$I$2,LookupTables!$I$3)</f>
        <v>-94.4731965608987</v>
      </c>
      <c r="J1613" s="6">
        <f ca="1">IF(AND(C1613&gt;=3,C1613&lt;=8),0,MAX(0,(100-F1613)*LookupTables!$I$4)*G1613*H1613+I1613)</f>
        <v>466.77604343910139</v>
      </c>
      <c r="K1613" s="25">
        <f ca="1">ROUND(MAX(0,(F1613-50)*LookupTables!$I$5*G1613*H1613+I1613),0)</f>
        <v>0</v>
      </c>
      <c r="L1613" s="26">
        <f t="shared" ca="1" si="53"/>
        <v>466.77604343910139</v>
      </c>
      <c r="M1613" s="27">
        <f ca="1">MAX(0,L1613*(1+_xlfn.NORM.INV(RAND(),LookupTables!$I$6,0.08)))</f>
        <v>548.76740673737845</v>
      </c>
      <c r="N1613" s="28">
        <f t="shared" ca="1" si="54"/>
        <v>466.77604343910139</v>
      </c>
      <c r="O1613" s="27">
        <f t="shared" ca="1" si="55"/>
        <v>0</v>
      </c>
      <c r="P1613" s="27">
        <f t="shared" ca="1" si="56"/>
        <v>81.991363298277065</v>
      </c>
      <c r="R1613" s="29">
        <f t="shared" si="59"/>
        <v>45658</v>
      </c>
      <c r="S1613" s="29"/>
      <c r="U1613" s="33"/>
      <c r="V1613" s="33"/>
      <c r="W1613" s="33"/>
      <c r="X1613" s="33"/>
      <c r="Y1613" s="33"/>
      <c r="Z1613" s="33"/>
    </row>
    <row r="1614" spans="1:26">
      <c r="A1614" s="29">
        <f t="shared" si="57"/>
        <v>40969</v>
      </c>
      <c r="B1614" s="13">
        <v>2012</v>
      </c>
      <c r="C1614" s="14">
        <v>3</v>
      </c>
      <c r="D1614" s="14" t="s">
        <v>10</v>
      </c>
      <c r="E1614" s="19">
        <v>2.8131599999999999</v>
      </c>
      <c r="F1614" s="24">
        <f t="shared" si="58"/>
        <v>37.063687999999999</v>
      </c>
      <c r="G1614">
        <v>1.2</v>
      </c>
      <c r="H1614" s="3">
        <v>0.8</v>
      </c>
      <c r="I1614" s="5">
        <f ca="1">_xlfn.NORM.INV(RAND(),LookupTables!$I$2,LookupTables!$I$3)</f>
        <v>-30.292354175990909</v>
      </c>
      <c r="J1614" s="6">
        <f>IF(AND(C1614&gt;=3,C1614&lt;=8),0,MAX(0,(100-F1614)*LookupTables!$I$4)*G1614*H1614+I1614)</f>
        <v>0</v>
      </c>
      <c r="K1614" s="25">
        <f ca="1">ROUND(MAX(0,(F1614-50)*LookupTables!$I$5*G1614*H1614+I1614),0)</f>
        <v>0</v>
      </c>
      <c r="L1614" s="26">
        <f t="shared" ca="1" si="53"/>
        <v>0</v>
      </c>
      <c r="M1614" s="27">
        <f ca="1">MAX(0,L1614*(1+_xlfn.NORM.INV(RAND(),LookupTables!$I$6,0.08)))</f>
        <v>0</v>
      </c>
      <c r="N1614" s="28">
        <f t="shared" ca="1" si="54"/>
        <v>0</v>
      </c>
      <c r="O1614" s="27">
        <f t="shared" ca="1" si="55"/>
        <v>0</v>
      </c>
      <c r="P1614" s="27">
        <f t="shared" ca="1" si="56"/>
        <v>0</v>
      </c>
      <c r="R1614" s="29">
        <f t="shared" si="59"/>
        <v>45689</v>
      </c>
      <c r="S1614" s="29"/>
      <c r="U1614" s="33"/>
      <c r="V1614" s="33"/>
      <c r="W1614" s="33"/>
      <c r="X1614" s="33"/>
      <c r="Y1614" s="33"/>
      <c r="Z1614" s="33"/>
    </row>
    <row r="1615" spans="1:26">
      <c r="A1615" s="29">
        <f t="shared" si="57"/>
        <v>41000</v>
      </c>
      <c r="B1615" s="15">
        <v>2012</v>
      </c>
      <c r="C1615" s="16">
        <v>4</v>
      </c>
      <c r="D1615" s="16" t="s">
        <v>10</v>
      </c>
      <c r="E1615" s="18">
        <v>5.4119999999999999</v>
      </c>
      <c r="F1615" s="24">
        <f t="shared" si="58"/>
        <v>41.741599999999998</v>
      </c>
      <c r="G1615">
        <v>1.2</v>
      </c>
      <c r="H1615" s="3">
        <v>0.7</v>
      </c>
      <c r="I1615" s="5">
        <f ca="1">_xlfn.NORM.INV(RAND(),LookupTables!$I$2,LookupTables!$I$3)</f>
        <v>32.289082650599219</v>
      </c>
      <c r="J1615" s="6">
        <f>IF(AND(C1615&gt;=3,C1615&lt;=8),0,MAX(0,(100-F1615)*LookupTables!$I$4)*G1615*H1615+I1615)</f>
        <v>0</v>
      </c>
      <c r="K1615" s="25">
        <f ca="1">ROUND(MAX(0,(F1615-50)*LookupTables!$I$5*G1615*H1615+I1615),0)</f>
        <v>0</v>
      </c>
      <c r="L1615" s="26">
        <f t="shared" ca="1" si="53"/>
        <v>0</v>
      </c>
      <c r="M1615" s="27">
        <f ca="1">MAX(0,L1615*(1+_xlfn.NORM.INV(RAND(),LookupTables!$I$6,0.08)))</f>
        <v>0</v>
      </c>
      <c r="N1615" s="28">
        <f t="shared" ca="1" si="54"/>
        <v>0</v>
      </c>
      <c r="O1615" s="27">
        <f t="shared" ca="1" si="55"/>
        <v>0</v>
      </c>
      <c r="P1615" s="27">
        <f t="shared" ca="1" si="56"/>
        <v>0</v>
      </c>
      <c r="R1615" s="29">
        <f t="shared" si="59"/>
        <v>45717</v>
      </c>
      <c r="S1615" s="29"/>
      <c r="U1615" s="33"/>
      <c r="V1615" s="33"/>
      <c r="W1615" s="33"/>
      <c r="X1615" s="33"/>
      <c r="Y1615" s="33"/>
      <c r="Z1615" s="33"/>
    </row>
    <row r="1616" spans="1:26">
      <c r="A1616" s="29">
        <f t="shared" si="57"/>
        <v>41030</v>
      </c>
      <c r="B1616" s="13">
        <v>2012</v>
      </c>
      <c r="C1616" s="14">
        <v>5</v>
      </c>
      <c r="D1616" s="14" t="s">
        <v>10</v>
      </c>
      <c r="E1616" s="19">
        <v>12.8592</v>
      </c>
      <c r="F1616" s="24">
        <f t="shared" si="58"/>
        <v>55.146560000000001</v>
      </c>
      <c r="G1616">
        <v>1.2</v>
      </c>
      <c r="H1616" s="3">
        <v>0.75</v>
      </c>
      <c r="I1616" s="5">
        <f ca="1">_xlfn.NORM.INV(RAND(),LookupTables!$I$2,LookupTables!$I$3)</f>
        <v>68.3777558019613</v>
      </c>
      <c r="J1616" s="6">
        <f>IF(AND(C1616&gt;=3,C1616&lt;=8),0,MAX(0,(100-F1616)*LookupTables!$I$4)*G1616*H1616+I1616)</f>
        <v>0</v>
      </c>
      <c r="K1616" s="25">
        <f ca="1">ROUND(MAX(0,(F1616-50)*LookupTables!$I$5*G1616*H1616+I1616),0)</f>
        <v>92</v>
      </c>
      <c r="L1616" s="26">
        <f t="shared" ca="1" si="53"/>
        <v>92</v>
      </c>
      <c r="M1616" s="27">
        <f ca="1">MAX(0,L1616*(1+_xlfn.NORM.INV(RAND(),LookupTables!$I$6,0.08)))</f>
        <v>97.77138001099911</v>
      </c>
      <c r="N1616" s="28">
        <f t="shared" ca="1" si="54"/>
        <v>92</v>
      </c>
      <c r="O1616" s="27">
        <f t="shared" ca="1" si="55"/>
        <v>0</v>
      </c>
      <c r="P1616" s="27">
        <f t="shared" ca="1" si="56"/>
        <v>5.7713800109991098</v>
      </c>
      <c r="R1616" s="29">
        <f t="shared" si="59"/>
        <v>45748</v>
      </c>
      <c r="S1616" s="29"/>
      <c r="U1616" s="33"/>
      <c r="V1616" s="33"/>
      <c r="W1616" s="33"/>
      <c r="X1616" s="33"/>
      <c r="Y1616" s="33"/>
      <c r="Z1616" s="33"/>
    </row>
    <row r="1617" spans="1:26">
      <c r="A1617" s="29">
        <f t="shared" si="57"/>
        <v>41061</v>
      </c>
      <c r="B1617" s="15">
        <v>2012</v>
      </c>
      <c r="C1617" s="16">
        <v>6</v>
      </c>
      <c r="D1617" s="16" t="s">
        <v>10</v>
      </c>
      <c r="E1617" s="18">
        <v>16.46884</v>
      </c>
      <c r="F1617" s="24">
        <f t="shared" si="58"/>
        <v>61.643912</v>
      </c>
      <c r="G1617">
        <v>1.2</v>
      </c>
      <c r="H1617" s="3">
        <v>1.2</v>
      </c>
      <c r="I1617" s="5">
        <f ca="1">_xlfn.NORM.INV(RAND(),LookupTables!$I$2,LookupTables!$I$3)</f>
        <v>51.969778817924997</v>
      </c>
      <c r="J1617" s="6">
        <f>IF(AND(C1617&gt;=3,C1617&lt;=8),0,MAX(0,(100-F1617)*LookupTables!$I$4)*G1617*H1617+I1617)</f>
        <v>0</v>
      </c>
      <c r="K1617" s="25">
        <f ca="1">ROUND(MAX(0,(F1617-50)*LookupTables!$I$5*G1617*H1617+I1617),0)</f>
        <v>136</v>
      </c>
      <c r="L1617" s="26">
        <f t="shared" ca="1" si="53"/>
        <v>136</v>
      </c>
      <c r="M1617" s="27">
        <f ca="1">MAX(0,L1617*(1+_xlfn.NORM.INV(RAND(),LookupTables!$I$6,0.08)))</f>
        <v>148.94404346000977</v>
      </c>
      <c r="N1617" s="28">
        <f t="shared" ca="1" si="54"/>
        <v>136</v>
      </c>
      <c r="O1617" s="27">
        <f t="shared" ca="1" si="55"/>
        <v>0</v>
      </c>
      <c r="P1617" s="27">
        <f t="shared" ca="1" si="56"/>
        <v>12.944043460009766</v>
      </c>
      <c r="R1617" s="29">
        <f t="shared" si="59"/>
        <v>45778</v>
      </c>
      <c r="S1617" s="29"/>
      <c r="U1617" s="33"/>
      <c r="V1617" s="33"/>
      <c r="W1617" s="33"/>
      <c r="X1617" s="33"/>
      <c r="Y1617" s="33"/>
      <c r="Z1617" s="33"/>
    </row>
    <row r="1618" spans="1:26">
      <c r="A1618" s="29">
        <f t="shared" si="57"/>
        <v>41091</v>
      </c>
      <c r="B1618" s="13">
        <v>2012</v>
      </c>
      <c r="C1618" s="14">
        <v>7</v>
      </c>
      <c r="D1618" s="14" t="s">
        <v>10</v>
      </c>
      <c r="E1618" s="19">
        <v>20.060199999999998</v>
      </c>
      <c r="F1618" s="24">
        <f t="shared" si="58"/>
        <v>68.108360000000005</v>
      </c>
      <c r="G1618">
        <v>1.2</v>
      </c>
      <c r="H1618" s="3">
        <v>1.35</v>
      </c>
      <c r="I1618" s="5">
        <f ca="1">_xlfn.NORM.INV(RAND(),LookupTables!$I$2,LookupTables!$I$3)</f>
        <v>16.300055357501535</v>
      </c>
      <c r="J1618" s="6">
        <f>IF(AND(C1618&gt;=3,C1618&lt;=8),0,MAX(0,(100-F1618)*LookupTables!$I$4)*G1618*H1618+I1618)</f>
        <v>0</v>
      </c>
      <c r="K1618" s="25">
        <f ca="1">ROUND(MAX(0,(F1618-50)*LookupTables!$I$5*G1618*H1618+I1618),0)</f>
        <v>163</v>
      </c>
      <c r="L1618" s="26">
        <f t="shared" ca="1" si="53"/>
        <v>163</v>
      </c>
      <c r="M1618" s="27">
        <f ca="1">MAX(0,L1618*(1+_xlfn.NORM.INV(RAND(),LookupTables!$I$6,0.08)))</f>
        <v>174.62593795293819</v>
      </c>
      <c r="N1618" s="28">
        <f t="shared" ca="1" si="54"/>
        <v>163</v>
      </c>
      <c r="O1618" s="27">
        <f t="shared" ca="1" si="55"/>
        <v>0</v>
      </c>
      <c r="P1618" s="27">
        <f t="shared" ca="1" si="56"/>
        <v>11.625937952938187</v>
      </c>
      <c r="R1618" s="29">
        <f t="shared" si="59"/>
        <v>45809</v>
      </c>
      <c r="S1618" s="29"/>
      <c r="U1618" s="33"/>
      <c r="V1618" s="33"/>
      <c r="W1618" s="33"/>
      <c r="X1618" s="33"/>
      <c r="Y1618" s="33"/>
      <c r="Z1618" s="33"/>
    </row>
    <row r="1619" spans="1:26">
      <c r="A1619" s="29">
        <f t="shared" si="57"/>
        <v>41122</v>
      </c>
      <c r="B1619" s="15">
        <v>2012</v>
      </c>
      <c r="C1619" s="16">
        <v>8</v>
      </c>
      <c r="D1619" s="16" t="s">
        <v>10</v>
      </c>
      <c r="E1619" s="18">
        <v>19.075399999999998</v>
      </c>
      <c r="F1619" s="24">
        <f t="shared" si="58"/>
        <v>66.335719999999995</v>
      </c>
      <c r="G1619">
        <v>1.2</v>
      </c>
      <c r="H1619" s="3">
        <v>1.25</v>
      </c>
      <c r="I1619" s="5">
        <f ca="1">_xlfn.NORM.INV(RAND(),LookupTables!$I$2,LookupTables!$I$3)</f>
        <v>56.424981983515266</v>
      </c>
      <c r="J1619" s="6">
        <f>IF(AND(C1619&gt;=3,C1619&lt;=8),0,MAX(0,(100-F1619)*LookupTables!$I$4)*G1619*H1619+I1619)</f>
        <v>0</v>
      </c>
      <c r="K1619" s="25">
        <f ca="1">ROUND(MAX(0,(F1619-50)*LookupTables!$I$5*G1619*H1619+I1619),0)</f>
        <v>179</v>
      </c>
      <c r="L1619" s="26">
        <f t="shared" ca="1" si="53"/>
        <v>179</v>
      </c>
      <c r="M1619" s="27">
        <f ca="1">MAX(0,L1619*(1+_xlfn.NORM.INV(RAND(),LookupTables!$I$6,0.08)))</f>
        <v>225.81354981475874</v>
      </c>
      <c r="N1619" s="28">
        <f t="shared" ca="1" si="54"/>
        <v>179</v>
      </c>
      <c r="O1619" s="27">
        <f t="shared" ca="1" si="55"/>
        <v>0</v>
      </c>
      <c r="P1619" s="27">
        <f t="shared" ca="1" si="56"/>
        <v>46.813549814758744</v>
      </c>
      <c r="R1619" s="29">
        <f t="shared" si="59"/>
        <v>45839</v>
      </c>
      <c r="S1619" s="29"/>
      <c r="U1619" s="33"/>
      <c r="V1619" s="33"/>
      <c r="W1619" s="33"/>
      <c r="X1619" s="33"/>
      <c r="Y1619" s="33"/>
      <c r="Z1619" s="33"/>
    </row>
    <row r="1620" spans="1:26">
      <c r="A1620" s="29">
        <f t="shared" si="57"/>
        <v>41153</v>
      </c>
      <c r="B1620" s="13">
        <v>2012</v>
      </c>
      <c r="C1620" s="14">
        <v>9</v>
      </c>
      <c r="D1620" s="14" t="s">
        <v>10</v>
      </c>
      <c r="E1620" s="19">
        <v>14.334680000000001</v>
      </c>
      <c r="F1620" s="24">
        <f t="shared" si="58"/>
        <v>57.802424000000002</v>
      </c>
      <c r="G1620">
        <v>1.2</v>
      </c>
      <c r="H1620" s="3">
        <v>0.8</v>
      </c>
      <c r="I1620" s="5">
        <f ca="1">_xlfn.NORM.INV(RAND(),LookupTables!$I$2,LookupTables!$I$3)</f>
        <v>47.355066863505805</v>
      </c>
      <c r="J1620" s="6">
        <f ca="1">IF(AND(C1620&gt;=3,C1620&lt;=8),0,MAX(0,(100-F1620)*LookupTables!$I$4)*G1620*H1620+I1620)</f>
        <v>249.90343166350581</v>
      </c>
      <c r="K1620" s="25">
        <f ca="1">ROUND(MAX(0,(F1620-50)*LookupTables!$I$5*G1620*H1620+I1620),0)</f>
        <v>85</v>
      </c>
      <c r="L1620" s="26">
        <f t="shared" ca="1" si="53"/>
        <v>334.90343166350578</v>
      </c>
      <c r="M1620" s="27">
        <f ca="1">MAX(0,L1620*(1+_xlfn.NORM.INV(RAND(),LookupTables!$I$6,0.08)))</f>
        <v>357.19624805224265</v>
      </c>
      <c r="N1620" s="28">
        <f t="shared" ca="1" si="54"/>
        <v>334.90343166350578</v>
      </c>
      <c r="O1620" s="27">
        <f t="shared" ca="1" si="55"/>
        <v>0</v>
      </c>
      <c r="P1620" s="27">
        <f t="shared" ca="1" si="56"/>
        <v>22.292816388736867</v>
      </c>
      <c r="R1620" s="29">
        <f t="shared" si="59"/>
        <v>45870</v>
      </c>
      <c r="S1620" s="29"/>
      <c r="U1620" s="33"/>
      <c r="V1620" s="33"/>
      <c r="W1620" s="33"/>
      <c r="X1620" s="33"/>
      <c r="Y1620" s="33"/>
      <c r="Z1620" s="33"/>
    </row>
    <row r="1621" spans="1:26">
      <c r="A1621" s="29">
        <f t="shared" si="57"/>
        <v>41183</v>
      </c>
      <c r="B1621" s="15">
        <v>2012</v>
      </c>
      <c r="C1621" s="16">
        <v>10</v>
      </c>
      <c r="D1621" s="16" t="s">
        <v>10</v>
      </c>
      <c r="E1621" s="18">
        <v>7.6252800000000001</v>
      </c>
      <c r="F1621" s="24">
        <f t="shared" si="58"/>
        <v>45.725504000000001</v>
      </c>
      <c r="G1621">
        <v>1.2</v>
      </c>
      <c r="H1621" s="3">
        <v>0.85</v>
      </c>
      <c r="I1621" s="5">
        <f ca="1">_xlfn.NORM.INV(RAND(),LookupTables!$I$2,LookupTables!$I$3)</f>
        <v>-56.825627958505819</v>
      </c>
      <c r="J1621" s="6">
        <f ca="1">IF(AND(C1621&gt;=3,C1621&lt;=8),0,MAX(0,(100-F1621)*LookupTables!$I$4)*G1621*H1621+I1621)</f>
        <v>219.97430164149415</v>
      </c>
      <c r="K1621" s="25">
        <f ca="1">ROUND(MAX(0,(F1621-50)*LookupTables!$I$5*G1621*H1621+I1621),0)</f>
        <v>0</v>
      </c>
      <c r="L1621" s="26">
        <f t="shared" ca="1" si="53"/>
        <v>219.97430164149415</v>
      </c>
      <c r="M1621" s="27">
        <f ca="1">MAX(0,L1621*(1+_xlfn.NORM.INV(RAND(),LookupTables!$I$6,0.08)))</f>
        <v>238.14850244051442</v>
      </c>
      <c r="N1621" s="28">
        <f t="shared" ca="1" si="54"/>
        <v>219.97430164149415</v>
      </c>
      <c r="O1621" s="27">
        <f t="shared" ca="1" si="55"/>
        <v>0</v>
      </c>
      <c r="P1621" s="27">
        <f t="shared" ca="1" si="56"/>
        <v>18.174200799020269</v>
      </c>
      <c r="R1621" s="29">
        <f t="shared" si="59"/>
        <v>45901</v>
      </c>
      <c r="S1621" s="29"/>
      <c r="U1621" s="33"/>
      <c r="V1621" s="33"/>
      <c r="W1621" s="33"/>
      <c r="X1621" s="33"/>
      <c r="Y1621" s="33"/>
      <c r="Z1621" s="33"/>
    </row>
    <row r="1622" spans="1:26">
      <c r="A1622" s="29">
        <f t="shared" si="57"/>
        <v>41214</v>
      </c>
      <c r="B1622" s="13">
        <v>2012</v>
      </c>
      <c r="C1622" s="14">
        <v>11</v>
      </c>
      <c r="D1622" s="14" t="s">
        <v>10</v>
      </c>
      <c r="E1622" s="19">
        <v>0.1764</v>
      </c>
      <c r="F1622" s="24">
        <f t="shared" si="58"/>
        <v>32.317520000000002</v>
      </c>
      <c r="G1622">
        <v>1.2</v>
      </c>
      <c r="H1622" s="3">
        <v>1</v>
      </c>
      <c r="I1622" s="5">
        <f ca="1">_xlfn.NORM.INV(RAND(),LookupTables!$I$2,LookupTables!$I$3)</f>
        <v>-133.16205551829873</v>
      </c>
      <c r="J1622" s="6">
        <f ca="1">IF(AND(C1622&gt;=3,C1622&lt;=8),0,MAX(0,(100-F1622)*LookupTables!$I$4)*G1622*H1622+I1622)</f>
        <v>272.93282448170123</v>
      </c>
      <c r="K1622" s="25">
        <f ca="1">ROUND(MAX(0,(F1622-50)*LookupTables!$I$5*G1622*H1622+I1622),0)</f>
        <v>0</v>
      </c>
      <c r="L1622" s="26">
        <f t="shared" ca="1" si="53"/>
        <v>272.93282448170123</v>
      </c>
      <c r="M1622" s="27">
        <f ca="1">MAX(0,L1622*(1+_xlfn.NORM.INV(RAND(),LookupTables!$I$6,0.08)))</f>
        <v>285.4885185186323</v>
      </c>
      <c r="N1622" s="28">
        <f t="shared" ca="1" si="54"/>
        <v>272.93282448170123</v>
      </c>
      <c r="O1622" s="27">
        <f t="shared" ca="1" si="55"/>
        <v>0</v>
      </c>
      <c r="P1622" s="27">
        <f t="shared" ca="1" si="56"/>
        <v>12.555694036931072</v>
      </c>
      <c r="R1622" s="29">
        <f t="shared" si="59"/>
        <v>45931</v>
      </c>
      <c r="S1622" s="29"/>
      <c r="U1622" s="33"/>
      <c r="V1622" s="33"/>
      <c r="W1622" s="33"/>
      <c r="X1622" s="33"/>
      <c r="Y1622" s="33"/>
      <c r="Z1622" s="33"/>
    </row>
    <row r="1623" spans="1:26">
      <c r="A1623" s="29">
        <f t="shared" si="57"/>
        <v>41244</v>
      </c>
      <c r="B1623" s="15">
        <v>2012</v>
      </c>
      <c r="C1623" s="16">
        <v>12</v>
      </c>
      <c r="D1623" s="16" t="s">
        <v>10</v>
      </c>
      <c r="E1623" s="18">
        <v>-4.3056799999999997</v>
      </c>
      <c r="F1623" s="24">
        <f t="shared" si="58"/>
        <v>24.249776000000001</v>
      </c>
      <c r="G1623">
        <v>1.2</v>
      </c>
      <c r="H1623" s="3">
        <v>1.4</v>
      </c>
      <c r="I1623" s="5">
        <f ca="1">_xlfn.NORM.INV(RAND(),LookupTables!$I$2,LookupTables!$I$3)</f>
        <v>-90.389552926984621</v>
      </c>
      <c r="J1623" s="6">
        <f ca="1">IF(AND(C1623&gt;=3,C1623&lt;=8),0,MAX(0,(100-F1623)*LookupTables!$I$4)*G1623*H1623+I1623)</f>
        <v>545.91232867301539</v>
      </c>
      <c r="K1623" s="25">
        <f ca="1">ROUND(MAX(0,(F1623-50)*LookupTables!$I$5*G1623*H1623+I1623),0)</f>
        <v>0</v>
      </c>
      <c r="L1623" s="26">
        <f t="shared" ca="1" si="53"/>
        <v>545.91232867301539</v>
      </c>
      <c r="M1623" s="27">
        <f ca="1">MAX(0,L1623*(1+_xlfn.NORM.INV(RAND(),LookupTables!$I$6,0.08)))</f>
        <v>541.10517157930281</v>
      </c>
      <c r="N1623" s="28">
        <f t="shared" ca="1" si="54"/>
        <v>541.10517157930281</v>
      </c>
      <c r="O1623" s="27">
        <f t="shared" ca="1" si="55"/>
        <v>0</v>
      </c>
      <c r="P1623" s="27">
        <f t="shared" ca="1" si="56"/>
        <v>0</v>
      </c>
      <c r="R1623" s="29">
        <f t="shared" si="59"/>
        <v>45962</v>
      </c>
      <c r="S1623" s="29"/>
      <c r="U1623" s="33"/>
      <c r="V1623" s="33"/>
      <c r="W1623" s="33"/>
      <c r="X1623" s="33"/>
      <c r="Y1623" s="33"/>
      <c r="Z1623" s="33"/>
    </row>
    <row r="1624" spans="1:26">
      <c r="A1624" s="29">
        <f t="shared" si="57"/>
        <v>41275</v>
      </c>
      <c r="B1624" s="13">
        <v>2013</v>
      </c>
      <c r="C1624" s="14">
        <v>1</v>
      </c>
      <c r="D1624" s="14" t="s">
        <v>10</v>
      </c>
      <c r="E1624" s="19">
        <v>-6.95268</v>
      </c>
      <c r="F1624" s="24">
        <f t="shared" si="58"/>
        <v>19.485175999999999</v>
      </c>
      <c r="G1624">
        <v>1.2</v>
      </c>
      <c r="H1624" s="3">
        <v>1.3</v>
      </c>
      <c r="I1624" s="5">
        <f ca="1">_xlfn.NORM.INV(RAND(),LookupTables!$I$2,LookupTables!$I$3)</f>
        <v>0.39795677085153375</v>
      </c>
      <c r="J1624" s="6">
        <f ca="1">IF(AND(C1624&gt;=3,C1624&lt;=8),0,MAX(0,(100-F1624)*LookupTables!$I$4)*G1624*H1624+I1624)</f>
        <v>628.41358397085151</v>
      </c>
      <c r="K1624" s="25">
        <f ca="1">ROUND(MAX(0,(F1624-50)*LookupTables!$I$5*G1624*H1624+I1624),0)</f>
        <v>0</v>
      </c>
      <c r="L1624" s="26">
        <f t="shared" ca="1" si="53"/>
        <v>628.41358397085151</v>
      </c>
      <c r="M1624" s="27">
        <f ca="1">MAX(0,L1624*(1+_xlfn.NORM.INV(RAND(),LookupTables!$I$6,0.08)))</f>
        <v>675.12995700162094</v>
      </c>
      <c r="N1624" s="28">
        <f t="shared" ca="1" si="54"/>
        <v>628.41358397085151</v>
      </c>
      <c r="O1624" s="27">
        <f t="shared" ca="1" si="55"/>
        <v>0</v>
      </c>
      <c r="P1624" s="27">
        <f t="shared" ca="1" si="56"/>
        <v>46.716373030769432</v>
      </c>
      <c r="R1624" s="29">
        <f t="shared" si="59"/>
        <v>45992</v>
      </c>
      <c r="S1624" s="29"/>
      <c r="U1624" s="33"/>
      <c r="V1624" s="33"/>
      <c r="W1624" s="33"/>
      <c r="X1624" s="33"/>
      <c r="Y1624" s="33"/>
      <c r="Z1624" s="33"/>
    </row>
    <row r="1625" spans="1:26">
      <c r="A1625" s="29">
        <f t="shared" si="57"/>
        <v>41306</v>
      </c>
      <c r="B1625" s="15">
        <v>2013</v>
      </c>
      <c r="C1625" s="16">
        <v>2</v>
      </c>
      <c r="D1625" s="16" t="s">
        <v>10</v>
      </c>
      <c r="E1625" s="18">
        <v>-5.8409599999999999</v>
      </c>
      <c r="F1625" s="24">
        <f t="shared" si="58"/>
        <v>21.486272</v>
      </c>
      <c r="G1625">
        <v>1.2</v>
      </c>
      <c r="H1625" s="3">
        <v>1.25</v>
      </c>
      <c r="I1625" s="5">
        <f ca="1">_xlfn.NORM.INV(RAND(),LookupTables!$I$2,LookupTables!$I$3)</f>
        <v>-56.436200480386049</v>
      </c>
      <c r="J1625" s="6">
        <f ca="1">IF(AND(C1625&gt;=3,C1625&lt;=8),0,MAX(0,(100-F1625)*LookupTables!$I$4)*G1625*H1625+I1625)</f>
        <v>532.41675951961383</v>
      </c>
      <c r="K1625" s="25">
        <f ca="1">ROUND(MAX(0,(F1625-50)*LookupTables!$I$5*G1625*H1625+I1625),0)</f>
        <v>0</v>
      </c>
      <c r="L1625" s="26">
        <f t="shared" ca="1" si="53"/>
        <v>532.41675951961383</v>
      </c>
      <c r="M1625" s="27">
        <f ca="1">MAX(0,L1625*(1+_xlfn.NORM.INV(RAND(),LookupTables!$I$6,0.08)))</f>
        <v>549.81812416654668</v>
      </c>
      <c r="N1625" s="28">
        <f t="shared" ca="1" si="54"/>
        <v>532.41675951961383</v>
      </c>
      <c r="O1625" s="27">
        <f t="shared" ca="1" si="55"/>
        <v>0</v>
      </c>
      <c r="P1625" s="27">
        <f t="shared" ca="1" si="56"/>
        <v>17.401364646932848</v>
      </c>
      <c r="R1625" s="29">
        <f t="shared" si="59"/>
        <v>46023</v>
      </c>
      <c r="S1625" s="29"/>
      <c r="U1625" s="33"/>
      <c r="V1625" s="33"/>
      <c r="W1625" s="33"/>
      <c r="X1625" s="33"/>
      <c r="Y1625" s="33"/>
      <c r="Z1625" s="33"/>
    </row>
    <row r="1626" spans="1:26">
      <c r="A1626" s="29">
        <f t="shared" si="57"/>
        <v>41334</v>
      </c>
      <c r="B1626" s="13">
        <v>2013</v>
      </c>
      <c r="C1626" s="14">
        <v>3</v>
      </c>
      <c r="D1626" s="14" t="s">
        <v>10</v>
      </c>
      <c r="E1626" s="19">
        <v>-2.1190000000000002</v>
      </c>
      <c r="F1626" s="24">
        <f t="shared" si="58"/>
        <v>28.1858</v>
      </c>
      <c r="G1626">
        <v>1.2</v>
      </c>
      <c r="H1626" s="3">
        <v>0.8</v>
      </c>
      <c r="I1626" s="5">
        <f ca="1">_xlfn.NORM.INV(RAND(),LookupTables!$I$2,LookupTables!$I$3)</f>
        <v>41.687420736923229</v>
      </c>
      <c r="J1626" s="6">
        <f>IF(AND(C1626&gt;=3,C1626&lt;=8),0,MAX(0,(100-F1626)*LookupTables!$I$4)*G1626*H1626+I1626)</f>
        <v>0</v>
      </c>
      <c r="K1626" s="25">
        <f ca="1">ROUND(MAX(0,(F1626-50)*LookupTables!$I$5*G1626*H1626+I1626),0)</f>
        <v>0</v>
      </c>
      <c r="L1626" s="26">
        <f t="shared" ca="1" si="53"/>
        <v>0</v>
      </c>
      <c r="M1626" s="27">
        <f ca="1">MAX(0,L1626*(1+_xlfn.NORM.INV(RAND(),LookupTables!$I$6,0.08)))</f>
        <v>0</v>
      </c>
      <c r="N1626" s="28">
        <f t="shared" ca="1" si="54"/>
        <v>0</v>
      </c>
      <c r="O1626" s="27">
        <f t="shared" ca="1" si="55"/>
        <v>0</v>
      </c>
      <c r="P1626" s="27">
        <f t="shared" ca="1" si="56"/>
        <v>0</v>
      </c>
      <c r="R1626" s="29">
        <f t="shared" si="59"/>
        <v>46054</v>
      </c>
      <c r="S1626" s="29"/>
      <c r="U1626" s="33"/>
      <c r="V1626" s="33"/>
      <c r="W1626" s="33"/>
      <c r="X1626" s="33"/>
      <c r="Y1626" s="33"/>
      <c r="Z1626" s="33"/>
    </row>
    <row r="1627" spans="1:26">
      <c r="A1627" s="29">
        <f t="shared" si="57"/>
        <v>41365</v>
      </c>
      <c r="B1627" s="15">
        <v>2013</v>
      </c>
      <c r="C1627" s="16">
        <v>4</v>
      </c>
      <c r="D1627" s="16" t="s">
        <v>10</v>
      </c>
      <c r="E1627" s="18">
        <v>3.7412800000000002</v>
      </c>
      <c r="F1627" s="24">
        <f t="shared" si="58"/>
        <v>38.734304000000002</v>
      </c>
      <c r="G1627">
        <v>1.2</v>
      </c>
      <c r="H1627" s="3">
        <v>0.7</v>
      </c>
      <c r="I1627" s="5">
        <f ca="1">_xlfn.NORM.INV(RAND(),LookupTables!$I$2,LookupTables!$I$3)</f>
        <v>100.66309541711307</v>
      </c>
      <c r="J1627" s="6">
        <f>IF(AND(C1627&gt;=3,C1627&lt;=8),0,MAX(0,(100-F1627)*LookupTables!$I$4)*G1627*H1627+I1627)</f>
        <v>0</v>
      </c>
      <c r="K1627" s="25">
        <f ca="1">ROUND(MAX(0,(F1627-50)*LookupTables!$I$5*G1627*H1627+I1627),0)</f>
        <v>53</v>
      </c>
      <c r="L1627" s="26">
        <f t="shared" ca="1" si="53"/>
        <v>53</v>
      </c>
      <c r="M1627" s="27">
        <f ca="1">MAX(0,L1627*(1+_xlfn.NORM.INV(RAND(),LookupTables!$I$6,0.08)))</f>
        <v>61.828712056274931</v>
      </c>
      <c r="N1627" s="28">
        <f t="shared" ca="1" si="54"/>
        <v>53</v>
      </c>
      <c r="O1627" s="27">
        <f t="shared" ca="1" si="55"/>
        <v>0</v>
      </c>
      <c r="P1627" s="27">
        <f t="shared" ca="1" si="56"/>
        <v>8.8287120562749308</v>
      </c>
      <c r="R1627" s="29">
        <f t="shared" si="59"/>
        <v>46082</v>
      </c>
      <c r="S1627" s="29"/>
      <c r="U1627" s="33"/>
      <c r="V1627" s="33"/>
      <c r="W1627" s="33"/>
      <c r="X1627" s="33"/>
      <c r="Y1627" s="33"/>
      <c r="Z1627" s="33"/>
    </row>
    <row r="1628" spans="1:26">
      <c r="A1628" s="29">
        <f t="shared" si="57"/>
        <v>41395</v>
      </c>
      <c r="B1628" s="13">
        <v>2013</v>
      </c>
      <c r="C1628" s="14">
        <v>5</v>
      </c>
      <c r="D1628" s="14" t="s">
        <v>10</v>
      </c>
      <c r="E1628" s="19">
        <v>12.73644</v>
      </c>
      <c r="F1628" s="24">
        <f t="shared" si="58"/>
        <v>54.925592000000002</v>
      </c>
      <c r="G1628">
        <v>1.2</v>
      </c>
      <c r="H1628" s="3">
        <v>0.75</v>
      </c>
      <c r="I1628" s="5">
        <f ca="1">_xlfn.NORM.INV(RAND(),LookupTables!$I$2,LookupTables!$I$3)</f>
        <v>37.225833507569689</v>
      </c>
      <c r="J1628" s="6">
        <f>IF(AND(C1628&gt;=3,C1628&lt;=8),0,MAX(0,(100-F1628)*LookupTables!$I$4)*G1628*H1628+I1628)</f>
        <v>0</v>
      </c>
      <c r="K1628" s="25">
        <f ca="1">ROUND(MAX(0,(F1628-50)*LookupTables!$I$5*G1628*H1628+I1628),0)</f>
        <v>59</v>
      </c>
      <c r="L1628" s="26">
        <f t="shared" ca="1" si="53"/>
        <v>59</v>
      </c>
      <c r="M1628" s="27">
        <f ca="1">MAX(0,L1628*(1+_xlfn.NORM.INV(RAND(),LookupTables!$I$6,0.08)))</f>
        <v>62.318206449148434</v>
      </c>
      <c r="N1628" s="28">
        <f t="shared" ca="1" si="54"/>
        <v>59</v>
      </c>
      <c r="O1628" s="27">
        <f t="shared" ca="1" si="55"/>
        <v>0</v>
      </c>
      <c r="P1628" s="27">
        <f t="shared" ca="1" si="56"/>
        <v>3.318206449148434</v>
      </c>
      <c r="R1628" s="29">
        <f t="shared" si="59"/>
        <v>46113</v>
      </c>
      <c r="S1628" s="29"/>
      <c r="U1628" s="33"/>
      <c r="V1628" s="33"/>
      <c r="W1628" s="33"/>
      <c r="X1628" s="33"/>
      <c r="Y1628" s="33"/>
      <c r="Z1628" s="33"/>
    </row>
    <row r="1629" spans="1:26">
      <c r="A1629" s="29">
        <f t="shared" si="57"/>
        <v>41426</v>
      </c>
      <c r="B1629" s="15">
        <v>2013</v>
      </c>
      <c r="C1629" s="16">
        <v>6</v>
      </c>
      <c r="D1629" s="16" t="s">
        <v>10</v>
      </c>
      <c r="E1629" s="18">
        <v>15.99184</v>
      </c>
      <c r="F1629" s="24">
        <f t="shared" si="58"/>
        <v>60.785312000000005</v>
      </c>
      <c r="G1629">
        <v>1.2</v>
      </c>
      <c r="H1629" s="3">
        <v>1.2</v>
      </c>
      <c r="I1629" s="5">
        <f ca="1">_xlfn.NORM.INV(RAND(),LookupTables!$I$2,LookupTables!$I$3)</f>
        <v>-18.818867184732273</v>
      </c>
      <c r="J1629" s="6">
        <f>IF(AND(C1629&gt;=3,C1629&lt;=8),0,MAX(0,(100-F1629)*LookupTables!$I$4)*G1629*H1629+I1629)</f>
        <v>0</v>
      </c>
      <c r="K1629" s="25">
        <f ca="1">ROUND(MAX(0,(F1629-50)*LookupTables!$I$5*G1629*H1629+I1629),0)</f>
        <v>59</v>
      </c>
      <c r="L1629" s="26">
        <f t="shared" ref="L1629:L1632" ca="1" si="60">SUM(J1629:K1629)</f>
        <v>59</v>
      </c>
      <c r="M1629" s="27">
        <f ca="1">MAX(0,L1629*(1+_xlfn.NORM.INV(RAND(),LookupTables!$I$6,0.08)))</f>
        <v>71.861536176645444</v>
      </c>
      <c r="N1629" s="28">
        <f t="shared" ref="N1629:N1632" ca="1" si="61">MIN(M1629,L1629)</f>
        <v>59</v>
      </c>
      <c r="O1629" s="27">
        <f t="shared" ref="O1629:O1632" ca="1" si="62">MAX(N1629-M1629,0)</f>
        <v>0</v>
      </c>
      <c r="P1629" s="27">
        <f t="shared" ca="1" si="56"/>
        <v>12.861536176645444</v>
      </c>
      <c r="R1629" s="29">
        <f t="shared" si="59"/>
        <v>46143</v>
      </c>
      <c r="S1629" s="29"/>
      <c r="U1629" s="33"/>
      <c r="V1629" s="33"/>
      <c r="W1629" s="33"/>
      <c r="X1629" s="33"/>
      <c r="Y1629" s="33"/>
      <c r="Z1629" s="33"/>
    </row>
    <row r="1630" spans="1:26">
      <c r="A1630" s="29">
        <f t="shared" si="57"/>
        <v>41456</v>
      </c>
      <c r="B1630" s="13">
        <v>2013</v>
      </c>
      <c r="C1630" s="14">
        <v>7</v>
      </c>
      <c r="D1630" s="14" t="s">
        <v>10</v>
      </c>
      <c r="E1630" s="19">
        <v>19.280799999999999</v>
      </c>
      <c r="F1630" s="24">
        <f t="shared" si="58"/>
        <v>66.70544000000001</v>
      </c>
      <c r="G1630">
        <v>1.2</v>
      </c>
      <c r="H1630" s="3">
        <v>1.35</v>
      </c>
      <c r="I1630" s="5">
        <f ca="1">_xlfn.NORM.INV(RAND(),LookupTables!$I$2,LookupTables!$I$3)</f>
        <v>-24.136107078646035</v>
      </c>
      <c r="J1630" s="6">
        <f>IF(AND(C1630&gt;=3,C1630&lt;=8),0,MAX(0,(100-F1630)*LookupTables!$I$4)*G1630*H1630+I1630)</f>
        <v>0</v>
      </c>
      <c r="K1630" s="25">
        <f ca="1">ROUND(MAX(0,(F1630-50)*LookupTables!$I$5*G1630*H1630+I1630),0)</f>
        <v>111</v>
      </c>
      <c r="L1630" s="26">
        <f t="shared" ca="1" si="60"/>
        <v>111</v>
      </c>
      <c r="M1630" s="27">
        <f ca="1">MAX(0,L1630*(1+_xlfn.NORM.INV(RAND(),LookupTables!$I$6,0.08)))</f>
        <v>130.75414145443702</v>
      </c>
      <c r="N1630" s="28">
        <f t="shared" ca="1" si="61"/>
        <v>111</v>
      </c>
      <c r="O1630" s="27">
        <f t="shared" ca="1" si="62"/>
        <v>0</v>
      </c>
      <c r="P1630" s="27">
        <f t="shared" ca="1" si="56"/>
        <v>19.754141454437018</v>
      </c>
      <c r="R1630" s="29">
        <f t="shared" si="59"/>
        <v>46174</v>
      </c>
      <c r="S1630" s="29"/>
      <c r="U1630" s="33"/>
      <c r="V1630" s="33"/>
      <c r="W1630" s="33"/>
      <c r="X1630" s="33"/>
      <c r="Y1630" s="33"/>
      <c r="Z1630" s="33"/>
    </row>
    <row r="1631" spans="1:26">
      <c r="A1631" s="29">
        <f t="shared" si="57"/>
        <v>41487</v>
      </c>
      <c r="B1631" s="15">
        <v>2013</v>
      </c>
      <c r="C1631" s="16">
        <v>8</v>
      </c>
      <c r="D1631" s="16" t="s">
        <v>10</v>
      </c>
      <c r="E1631" s="18">
        <v>18.1648</v>
      </c>
      <c r="F1631" s="24">
        <f t="shared" si="58"/>
        <v>64.696640000000002</v>
      </c>
      <c r="G1631">
        <v>1.2</v>
      </c>
      <c r="H1631" s="3">
        <v>1.25</v>
      </c>
      <c r="I1631" s="5">
        <f ca="1">_xlfn.NORM.INV(RAND(),LookupTables!$I$2,LookupTables!$I$3)</f>
        <v>-9.3006042658430399</v>
      </c>
      <c r="J1631" s="6">
        <f>IF(AND(C1631&gt;=3,C1631&lt;=8),0,MAX(0,(100-F1631)*LookupTables!$I$4)*G1631*H1631+I1631)</f>
        <v>0</v>
      </c>
      <c r="K1631" s="25">
        <f ca="1">ROUND(MAX(0,(F1631-50)*LookupTables!$I$5*G1631*H1631+I1631),0)</f>
        <v>101</v>
      </c>
      <c r="L1631" s="26">
        <f t="shared" ca="1" si="60"/>
        <v>101</v>
      </c>
      <c r="M1631" s="27">
        <f ca="1">MAX(0,L1631*(1+_xlfn.NORM.INV(RAND(),LookupTables!$I$6,0.08)))</f>
        <v>119.19451275903076</v>
      </c>
      <c r="N1631" s="28">
        <f t="shared" ca="1" si="61"/>
        <v>101</v>
      </c>
      <c r="O1631" s="27">
        <f t="shared" ca="1" si="62"/>
        <v>0</v>
      </c>
      <c r="P1631" s="27">
        <f t="shared" ca="1" si="56"/>
        <v>18.194512759030758</v>
      </c>
      <c r="R1631" s="29">
        <f t="shared" si="59"/>
        <v>46204</v>
      </c>
      <c r="S1631" s="29"/>
      <c r="U1631" s="33"/>
      <c r="V1631" s="33"/>
      <c r="W1631" s="33"/>
      <c r="X1631" s="33"/>
      <c r="Y1631" s="33"/>
      <c r="Z1631" s="33"/>
    </row>
    <row r="1632" spans="1:26">
      <c r="A1632" s="29">
        <f t="shared" si="57"/>
        <v>41518</v>
      </c>
      <c r="B1632" s="13">
        <v>2013</v>
      </c>
      <c r="C1632" s="14">
        <v>9</v>
      </c>
      <c r="D1632" s="14" t="s">
        <v>10</v>
      </c>
      <c r="E1632" s="19">
        <v>14.713240000000001</v>
      </c>
      <c r="F1632" s="24">
        <f t="shared" ref="F1632:F1695" si="63">(E1632 * 1.8) + 32</f>
        <v>58.483832000000007</v>
      </c>
      <c r="G1632">
        <v>1.2</v>
      </c>
      <c r="H1632" s="3">
        <v>0.8</v>
      </c>
      <c r="I1632" s="5">
        <f ca="1">_xlfn.NORM.INV(RAND(),LookupTables!$I$2,LookupTables!$I$3)</f>
        <v>1.5810459594767887</v>
      </c>
      <c r="J1632" s="6">
        <f ca="1">IF(AND(C1632&gt;=3,C1632&lt;=8),0,MAX(0,(100-F1632)*LookupTables!$I$4)*G1632*H1632+I1632)</f>
        <v>200.85865235947676</v>
      </c>
      <c r="K1632" s="25">
        <f ca="1">ROUND(MAX(0,(F1632-50)*LookupTables!$I$5*G1632*H1632+I1632),0)</f>
        <v>42</v>
      </c>
      <c r="L1632" s="26">
        <f t="shared" ca="1" si="60"/>
        <v>242.85865235947676</v>
      </c>
      <c r="M1632" s="27">
        <f ca="1">MAX(0,L1632*(1+_xlfn.NORM.INV(RAND(),LookupTables!$I$6,0.08)))</f>
        <v>255.64320145531551</v>
      </c>
      <c r="N1632" s="28">
        <f t="shared" ca="1" si="61"/>
        <v>242.85865235947676</v>
      </c>
      <c r="O1632" s="27">
        <f t="shared" ca="1" si="62"/>
        <v>0</v>
      </c>
      <c r="P1632" s="27">
        <f t="shared" ca="1" si="56"/>
        <v>12.784549095838742</v>
      </c>
      <c r="R1632" s="29">
        <f t="shared" si="59"/>
        <v>46235</v>
      </c>
      <c r="S1632" s="29"/>
      <c r="U1632" s="33"/>
      <c r="V1632" s="33"/>
      <c r="W1632" s="33"/>
      <c r="X1632" s="33"/>
      <c r="Y1632" s="33"/>
      <c r="Z1632" s="33"/>
    </row>
    <row r="1633" spans="2:8" hidden="1">
      <c r="B1633" s="15">
        <v>2000</v>
      </c>
      <c r="C1633" s="16">
        <v>2</v>
      </c>
      <c r="D1633" s="16" t="s">
        <v>47</v>
      </c>
      <c r="E1633" s="18">
        <v>26.76307692</v>
      </c>
      <c r="F1633" s="24">
        <f t="shared" si="63"/>
        <v>80.173538456000003</v>
      </c>
      <c r="H1633" s="3">
        <v>0.85</v>
      </c>
    </row>
    <row r="1634" spans="2:8" hidden="1">
      <c r="B1634" s="13">
        <v>2000</v>
      </c>
      <c r="C1634" s="14">
        <v>3</v>
      </c>
      <c r="D1634" s="14" t="s">
        <v>47</v>
      </c>
      <c r="E1634" s="19">
        <v>28.632461540000001</v>
      </c>
      <c r="F1634" s="24">
        <f t="shared" si="63"/>
        <v>83.538430771999998</v>
      </c>
      <c r="H1634" s="3">
        <v>1</v>
      </c>
    </row>
    <row r="1635" spans="2:8" hidden="1">
      <c r="B1635" s="15">
        <v>2000</v>
      </c>
      <c r="C1635" s="16">
        <v>4</v>
      </c>
      <c r="D1635" s="16" t="s">
        <v>47</v>
      </c>
      <c r="E1635" s="18">
        <v>27.63684615</v>
      </c>
      <c r="F1635" s="24">
        <f t="shared" si="63"/>
        <v>81.746323070000003</v>
      </c>
      <c r="H1635" s="3">
        <v>1.4</v>
      </c>
    </row>
    <row r="1636" spans="2:8" hidden="1">
      <c r="B1636" s="13">
        <v>2000</v>
      </c>
      <c r="C1636" s="14">
        <v>5</v>
      </c>
      <c r="D1636" s="14" t="s">
        <v>47</v>
      </c>
      <c r="E1636" s="19">
        <v>27.016461540000002</v>
      </c>
      <c r="F1636" s="24">
        <f t="shared" si="63"/>
        <v>80.629630772000013</v>
      </c>
    </row>
    <row r="1637" spans="2:8" hidden="1">
      <c r="B1637" s="15">
        <v>2000</v>
      </c>
      <c r="C1637" s="16">
        <v>6</v>
      </c>
      <c r="D1637" s="16" t="s">
        <v>47</v>
      </c>
      <c r="E1637" s="18">
        <v>25.739384619999999</v>
      </c>
      <c r="F1637" s="24">
        <f t="shared" si="63"/>
        <v>78.330892315999989</v>
      </c>
    </row>
    <row r="1638" spans="2:8" hidden="1">
      <c r="B1638" s="13">
        <v>2000</v>
      </c>
      <c r="C1638" s="14">
        <v>7</v>
      </c>
      <c r="D1638" s="14" t="s">
        <v>47</v>
      </c>
      <c r="E1638" s="19">
        <v>24.627769229999998</v>
      </c>
      <c r="F1638" s="24">
        <f t="shared" si="63"/>
        <v>76.329984613999997</v>
      </c>
    </row>
    <row r="1639" spans="2:8" hidden="1">
      <c r="B1639" s="15">
        <v>2000</v>
      </c>
      <c r="C1639" s="16">
        <v>8</v>
      </c>
      <c r="D1639" s="16" t="s">
        <v>47</v>
      </c>
      <c r="E1639" s="18">
        <v>24.719153850000001</v>
      </c>
      <c r="F1639" s="24">
        <f t="shared" si="63"/>
        <v>76.494476930000005</v>
      </c>
    </row>
    <row r="1640" spans="2:8" hidden="1">
      <c r="B1640" s="13">
        <v>2000</v>
      </c>
      <c r="C1640" s="14">
        <v>9</v>
      </c>
      <c r="D1640" s="14" t="s">
        <v>47</v>
      </c>
      <c r="E1640" s="19">
        <v>25.202615380000001</v>
      </c>
      <c r="F1640" s="24">
        <f t="shared" si="63"/>
        <v>77.364707683999995</v>
      </c>
    </row>
    <row r="1641" spans="2:8" hidden="1">
      <c r="B1641" s="15">
        <v>2000</v>
      </c>
      <c r="C1641" s="16">
        <v>10</v>
      </c>
      <c r="D1641" s="16" t="s">
        <v>47</v>
      </c>
      <c r="E1641" s="18">
        <v>25.793076920000001</v>
      </c>
      <c r="F1641" s="24">
        <f t="shared" si="63"/>
        <v>78.427538456000008</v>
      </c>
    </row>
    <row r="1642" spans="2:8" hidden="1">
      <c r="B1642" s="13">
        <v>2000</v>
      </c>
      <c r="C1642" s="14">
        <v>11</v>
      </c>
      <c r="D1642" s="14" t="s">
        <v>47</v>
      </c>
      <c r="E1642" s="19">
        <v>26.564692310000002</v>
      </c>
      <c r="F1642" s="24">
        <f t="shared" si="63"/>
        <v>79.816446158000005</v>
      </c>
    </row>
    <row r="1643" spans="2:8" hidden="1">
      <c r="B1643" s="15">
        <v>2000</v>
      </c>
      <c r="C1643" s="16">
        <v>12</v>
      </c>
      <c r="D1643" s="16" t="s">
        <v>47</v>
      </c>
      <c r="E1643" s="18">
        <v>25.903615380000002</v>
      </c>
      <c r="F1643" s="24">
        <f t="shared" si="63"/>
        <v>78.626507684000003</v>
      </c>
    </row>
    <row r="1644" spans="2:8" hidden="1">
      <c r="B1644" s="13">
        <v>2001</v>
      </c>
      <c r="C1644" s="14">
        <v>1</v>
      </c>
      <c r="D1644" s="14" t="s">
        <v>47</v>
      </c>
      <c r="E1644" s="19">
        <v>26.430538460000001</v>
      </c>
      <c r="F1644" s="24">
        <f t="shared" si="63"/>
        <v>79.574969228</v>
      </c>
    </row>
    <row r="1645" spans="2:8" hidden="1">
      <c r="B1645" s="15">
        <v>2001</v>
      </c>
      <c r="C1645" s="16">
        <v>2</v>
      </c>
      <c r="D1645" s="16" t="s">
        <v>47</v>
      </c>
      <c r="E1645" s="18">
        <v>27.361692309999999</v>
      </c>
      <c r="F1645" s="24">
        <f t="shared" si="63"/>
        <v>81.251046158000008</v>
      </c>
    </row>
    <row r="1646" spans="2:8" hidden="1">
      <c r="B1646" s="13">
        <v>2001</v>
      </c>
      <c r="C1646" s="14">
        <v>3</v>
      </c>
      <c r="D1646" s="14" t="s">
        <v>47</v>
      </c>
      <c r="E1646" s="19">
        <v>28.258307689999999</v>
      </c>
      <c r="F1646" s="24">
        <f t="shared" si="63"/>
        <v>82.864953842000006</v>
      </c>
    </row>
    <row r="1647" spans="2:8" hidden="1">
      <c r="B1647" s="15">
        <v>2001</v>
      </c>
      <c r="C1647" s="16">
        <v>4</v>
      </c>
      <c r="D1647" s="16" t="s">
        <v>47</v>
      </c>
      <c r="E1647" s="18">
        <v>27.334769229999999</v>
      </c>
      <c r="F1647" s="24">
        <f t="shared" si="63"/>
        <v>81.202584614000003</v>
      </c>
    </row>
    <row r="1648" spans="2:8" hidden="1">
      <c r="B1648" s="13">
        <v>2001</v>
      </c>
      <c r="C1648" s="14">
        <v>5</v>
      </c>
      <c r="D1648" s="14" t="s">
        <v>47</v>
      </c>
      <c r="E1648" s="19">
        <v>27.541153850000001</v>
      </c>
      <c r="F1648" s="24">
        <f t="shared" si="63"/>
        <v>81.574076930000004</v>
      </c>
    </row>
    <row r="1649" spans="2:6" hidden="1">
      <c r="B1649" s="15">
        <v>2001</v>
      </c>
      <c r="C1649" s="16">
        <v>6</v>
      </c>
      <c r="D1649" s="16" t="s">
        <v>47</v>
      </c>
      <c r="E1649" s="18">
        <v>25.979615379999998</v>
      </c>
      <c r="F1649" s="24">
        <f t="shared" si="63"/>
        <v>78.763307683999997</v>
      </c>
    </row>
    <row r="1650" spans="2:6" hidden="1">
      <c r="B1650" s="13">
        <v>2001</v>
      </c>
      <c r="C1650" s="14">
        <v>7</v>
      </c>
      <c r="D1650" s="14" t="s">
        <v>47</v>
      </c>
      <c r="E1650" s="19">
        <v>24.924538460000001</v>
      </c>
      <c r="F1650" s="24">
        <f t="shared" si="63"/>
        <v>76.864169228000009</v>
      </c>
    </row>
    <row r="1651" spans="2:6" hidden="1">
      <c r="B1651" s="15">
        <v>2001</v>
      </c>
      <c r="C1651" s="16">
        <v>8</v>
      </c>
      <c r="D1651" s="16" t="s">
        <v>47</v>
      </c>
      <c r="E1651" s="18">
        <v>24.499615380000002</v>
      </c>
      <c r="F1651" s="24">
        <f t="shared" si="63"/>
        <v>76.099307683999996</v>
      </c>
    </row>
    <row r="1652" spans="2:6" hidden="1">
      <c r="B1652" s="13">
        <v>2001</v>
      </c>
      <c r="C1652" s="14">
        <v>9</v>
      </c>
      <c r="D1652" s="14" t="s">
        <v>47</v>
      </c>
      <c r="E1652" s="19">
        <v>25.067692310000002</v>
      </c>
      <c r="F1652" s="24">
        <f t="shared" si="63"/>
        <v>77.121846158000011</v>
      </c>
    </row>
    <row r="1653" spans="2:6" hidden="1">
      <c r="B1653" s="15">
        <v>2001</v>
      </c>
      <c r="C1653" s="16">
        <v>10</v>
      </c>
      <c r="D1653" s="16" t="s">
        <v>47</v>
      </c>
      <c r="E1653" s="18">
        <v>26.33861538</v>
      </c>
      <c r="F1653" s="24">
        <f t="shared" si="63"/>
        <v>79.409507684000005</v>
      </c>
    </row>
    <row r="1654" spans="2:6" hidden="1">
      <c r="B1654" s="13">
        <v>2001</v>
      </c>
      <c r="C1654" s="14">
        <v>11</v>
      </c>
      <c r="D1654" s="14" t="s">
        <v>47</v>
      </c>
      <c r="E1654" s="19">
        <v>26.65023077</v>
      </c>
      <c r="F1654" s="24">
        <f t="shared" si="63"/>
        <v>79.970415385999999</v>
      </c>
    </row>
    <row r="1655" spans="2:6" hidden="1">
      <c r="B1655" s="15">
        <v>2001</v>
      </c>
      <c r="C1655" s="16">
        <v>12</v>
      </c>
      <c r="D1655" s="16" t="s">
        <v>47</v>
      </c>
      <c r="E1655" s="18">
        <v>27.049769229999999</v>
      </c>
      <c r="F1655" s="24">
        <f t="shared" si="63"/>
        <v>80.689584613999997</v>
      </c>
    </row>
    <row r="1656" spans="2:6" hidden="1">
      <c r="B1656" s="13">
        <v>2002</v>
      </c>
      <c r="C1656" s="14">
        <v>1</v>
      </c>
      <c r="D1656" s="14" t="s">
        <v>47</v>
      </c>
      <c r="E1656" s="19">
        <v>26.407538460000001</v>
      </c>
      <c r="F1656" s="24">
        <f t="shared" si="63"/>
        <v>79.533569228000005</v>
      </c>
    </row>
    <row r="1657" spans="2:6" hidden="1">
      <c r="B1657" s="15">
        <v>2002</v>
      </c>
      <c r="C1657" s="16">
        <v>2</v>
      </c>
      <c r="D1657" s="16" t="s">
        <v>47</v>
      </c>
      <c r="E1657" s="18">
        <v>28.093538460000001</v>
      </c>
      <c r="F1657" s="24">
        <f t="shared" si="63"/>
        <v>82.568369227999995</v>
      </c>
    </row>
    <row r="1658" spans="2:6" hidden="1">
      <c r="B1658" s="13">
        <v>2002</v>
      </c>
      <c r="C1658" s="14">
        <v>3</v>
      </c>
      <c r="D1658" s="14" t="s">
        <v>47</v>
      </c>
      <c r="E1658" s="19">
        <v>28.010461540000001</v>
      </c>
      <c r="F1658" s="24">
        <f t="shared" si="63"/>
        <v>82.418830772000007</v>
      </c>
    </row>
    <row r="1659" spans="2:6" hidden="1">
      <c r="B1659" s="15">
        <v>2002</v>
      </c>
      <c r="C1659" s="16">
        <v>4</v>
      </c>
      <c r="D1659" s="16" t="s">
        <v>47</v>
      </c>
      <c r="E1659" s="18">
        <v>27.747230770000002</v>
      </c>
      <c r="F1659" s="24">
        <f t="shared" si="63"/>
        <v>81.945015385999994</v>
      </c>
    </row>
    <row r="1660" spans="2:6" hidden="1">
      <c r="B1660" s="13">
        <v>2002</v>
      </c>
      <c r="C1660" s="14">
        <v>5</v>
      </c>
      <c r="D1660" s="14" t="s">
        <v>47</v>
      </c>
      <c r="E1660" s="19">
        <v>27.448153850000001</v>
      </c>
      <c r="F1660" s="24">
        <f t="shared" si="63"/>
        <v>81.406676930000003</v>
      </c>
    </row>
    <row r="1661" spans="2:6" hidden="1">
      <c r="B1661" s="15">
        <v>2002</v>
      </c>
      <c r="C1661" s="16">
        <v>6</v>
      </c>
      <c r="D1661" s="16" t="s">
        <v>47</v>
      </c>
      <c r="E1661" s="18">
        <v>25.919153850000001</v>
      </c>
      <c r="F1661" s="24">
        <f t="shared" si="63"/>
        <v>78.654476930000001</v>
      </c>
    </row>
    <row r="1662" spans="2:6" hidden="1">
      <c r="B1662" s="13">
        <v>2002</v>
      </c>
      <c r="C1662" s="14">
        <v>7</v>
      </c>
      <c r="D1662" s="14" t="s">
        <v>47</v>
      </c>
      <c r="E1662" s="19">
        <v>25.131</v>
      </c>
      <c r="F1662" s="24">
        <f t="shared" si="63"/>
        <v>77.235800000000012</v>
      </c>
    </row>
    <row r="1663" spans="2:6" hidden="1">
      <c r="B1663" s="15">
        <v>2002</v>
      </c>
      <c r="C1663" s="16">
        <v>8</v>
      </c>
      <c r="D1663" s="16" t="s">
        <v>47</v>
      </c>
      <c r="E1663" s="18">
        <v>24.67638462</v>
      </c>
      <c r="F1663" s="24">
        <f t="shared" si="63"/>
        <v>76.417492315999993</v>
      </c>
    </row>
    <row r="1664" spans="2:6" hidden="1">
      <c r="B1664" s="13">
        <v>2002</v>
      </c>
      <c r="C1664" s="14">
        <v>9</v>
      </c>
      <c r="D1664" s="14" t="s">
        <v>47</v>
      </c>
      <c r="E1664" s="19">
        <v>25.496461539999999</v>
      </c>
      <c r="F1664" s="24">
        <f t="shared" si="63"/>
        <v>77.893630771999995</v>
      </c>
    </row>
    <row r="1665" spans="2:6" hidden="1">
      <c r="B1665" s="15">
        <v>2002</v>
      </c>
      <c r="C1665" s="16">
        <v>10</v>
      </c>
      <c r="D1665" s="16" t="s">
        <v>47</v>
      </c>
      <c r="E1665" s="18">
        <v>26.15323077</v>
      </c>
      <c r="F1665" s="24">
        <f t="shared" si="63"/>
        <v>79.075815386000002</v>
      </c>
    </row>
    <row r="1666" spans="2:6" hidden="1">
      <c r="B1666" s="13">
        <v>2002</v>
      </c>
      <c r="C1666" s="14">
        <v>11</v>
      </c>
      <c r="D1666" s="14" t="s">
        <v>47</v>
      </c>
      <c r="E1666" s="19">
        <v>26.908076919999999</v>
      </c>
      <c r="F1666" s="24">
        <f t="shared" si="63"/>
        <v>80.434538455999999</v>
      </c>
    </row>
    <row r="1667" spans="2:6" hidden="1">
      <c r="B1667" s="15">
        <v>2002</v>
      </c>
      <c r="C1667" s="16">
        <v>12</v>
      </c>
      <c r="D1667" s="16" t="s">
        <v>47</v>
      </c>
      <c r="E1667" s="18">
        <v>26.49623077</v>
      </c>
      <c r="F1667" s="24">
        <f t="shared" si="63"/>
        <v>79.693215385999991</v>
      </c>
    </row>
    <row r="1668" spans="2:6" hidden="1">
      <c r="B1668" s="13">
        <v>2003</v>
      </c>
      <c r="C1668" s="14">
        <v>1</v>
      </c>
      <c r="D1668" s="14" t="s">
        <v>47</v>
      </c>
      <c r="E1668" s="19">
        <v>27.071846149999999</v>
      </c>
      <c r="F1668" s="24">
        <f t="shared" si="63"/>
        <v>80.729323069999992</v>
      </c>
    </row>
    <row r="1669" spans="2:6" hidden="1">
      <c r="B1669" s="15">
        <v>2003</v>
      </c>
      <c r="C1669" s="16">
        <v>2</v>
      </c>
      <c r="D1669" s="16" t="s">
        <v>47</v>
      </c>
      <c r="E1669" s="18">
        <v>28.556230769999999</v>
      </c>
      <c r="F1669" s="24">
        <f t="shared" si="63"/>
        <v>83.40121538599999</v>
      </c>
    </row>
    <row r="1670" spans="2:6" hidden="1">
      <c r="B1670" s="13">
        <v>2003</v>
      </c>
      <c r="C1670" s="14">
        <v>3</v>
      </c>
      <c r="D1670" s="14" t="s">
        <v>47</v>
      </c>
      <c r="E1670" s="19">
        <v>28.367384619999999</v>
      </c>
      <c r="F1670" s="24">
        <f t="shared" si="63"/>
        <v>83.061292315999992</v>
      </c>
    </row>
    <row r="1671" spans="2:6" hidden="1">
      <c r="B1671" s="15">
        <v>2003</v>
      </c>
      <c r="C1671" s="16">
        <v>4</v>
      </c>
      <c r="D1671" s="16" t="s">
        <v>47</v>
      </c>
      <c r="E1671" s="18">
        <v>27.712615379999999</v>
      </c>
      <c r="F1671" s="24">
        <f t="shared" si="63"/>
        <v>81.882707683999996</v>
      </c>
    </row>
    <row r="1672" spans="2:6" hidden="1">
      <c r="B1672" s="13">
        <v>2003</v>
      </c>
      <c r="C1672" s="14">
        <v>5</v>
      </c>
      <c r="D1672" s="14" t="s">
        <v>47</v>
      </c>
      <c r="E1672" s="19">
        <v>27.58607692</v>
      </c>
      <c r="F1672" s="24">
        <f t="shared" si="63"/>
        <v>81.654938455999996</v>
      </c>
    </row>
    <row r="1673" spans="2:6" hidden="1">
      <c r="B1673" s="15">
        <v>2003</v>
      </c>
      <c r="C1673" s="16">
        <v>6</v>
      </c>
      <c r="D1673" s="16" t="s">
        <v>47</v>
      </c>
      <c r="E1673" s="18">
        <v>25.840538460000001</v>
      </c>
      <c r="F1673" s="24">
        <f t="shared" si="63"/>
        <v>78.512969228000003</v>
      </c>
    </row>
    <row r="1674" spans="2:6" hidden="1">
      <c r="B1674" s="13">
        <v>2003</v>
      </c>
      <c r="C1674" s="14">
        <v>7</v>
      </c>
      <c r="D1674" s="14" t="s">
        <v>47</v>
      </c>
      <c r="E1674" s="19">
        <v>25.25853846</v>
      </c>
      <c r="F1674" s="24">
        <f t="shared" si="63"/>
        <v>77.465369228</v>
      </c>
    </row>
    <row r="1675" spans="2:6" hidden="1">
      <c r="B1675" s="15">
        <v>2003</v>
      </c>
      <c r="C1675" s="16">
        <v>8</v>
      </c>
      <c r="D1675" s="16" t="s">
        <v>47</v>
      </c>
      <c r="E1675" s="18">
        <v>25.09692308</v>
      </c>
      <c r="F1675" s="24">
        <f t="shared" si="63"/>
        <v>77.174461543999996</v>
      </c>
    </row>
    <row r="1676" spans="2:6" hidden="1">
      <c r="B1676" s="13">
        <v>2003</v>
      </c>
      <c r="C1676" s="14">
        <v>9</v>
      </c>
      <c r="D1676" s="14" t="s">
        <v>47</v>
      </c>
      <c r="E1676" s="19">
        <v>25.75161538</v>
      </c>
      <c r="F1676" s="24">
        <f t="shared" si="63"/>
        <v>78.352907684000002</v>
      </c>
    </row>
    <row r="1677" spans="2:6" hidden="1">
      <c r="B1677" s="15">
        <v>2003</v>
      </c>
      <c r="C1677" s="16">
        <v>10</v>
      </c>
      <c r="D1677" s="16" t="s">
        <v>47</v>
      </c>
      <c r="E1677" s="18">
        <v>26.706846150000001</v>
      </c>
      <c r="F1677" s="24">
        <f t="shared" si="63"/>
        <v>80.07232307000001</v>
      </c>
    </row>
    <row r="1678" spans="2:6" hidden="1">
      <c r="B1678" s="13">
        <v>2003</v>
      </c>
      <c r="C1678" s="14">
        <v>11</v>
      </c>
      <c r="D1678" s="14" t="s">
        <v>47</v>
      </c>
      <c r="E1678" s="19">
        <v>26.696923080000001</v>
      </c>
      <c r="F1678" s="24">
        <f t="shared" si="63"/>
        <v>80.054461544000006</v>
      </c>
    </row>
    <row r="1679" spans="2:6" hidden="1">
      <c r="B1679" s="15">
        <v>2003</v>
      </c>
      <c r="C1679" s="16">
        <v>12</v>
      </c>
      <c r="D1679" s="16" t="s">
        <v>47</v>
      </c>
      <c r="E1679" s="18">
        <v>26.344307690000001</v>
      </c>
      <c r="F1679" s="24">
        <f t="shared" si="63"/>
        <v>79.419753842000006</v>
      </c>
    </row>
    <row r="1680" spans="2:6" hidden="1">
      <c r="B1680" s="13">
        <v>2004</v>
      </c>
      <c r="C1680" s="14">
        <v>1</v>
      </c>
      <c r="D1680" s="14" t="s">
        <v>47</v>
      </c>
      <c r="E1680" s="19">
        <v>27.264769229999999</v>
      </c>
      <c r="F1680" s="24">
        <f t="shared" si="63"/>
        <v>81.076584613999998</v>
      </c>
    </row>
    <row r="1681" spans="2:6" hidden="1">
      <c r="B1681" s="15">
        <v>2004</v>
      </c>
      <c r="C1681" s="16">
        <v>2</v>
      </c>
      <c r="D1681" s="16" t="s">
        <v>47</v>
      </c>
      <c r="E1681" s="18">
        <v>28.121384620000001</v>
      </c>
      <c r="F1681" s="24">
        <f t="shared" si="63"/>
        <v>82.618492316000001</v>
      </c>
    </row>
    <row r="1682" spans="2:6" hidden="1">
      <c r="B1682" s="13">
        <v>2004</v>
      </c>
      <c r="C1682" s="14">
        <v>3</v>
      </c>
      <c r="D1682" s="14" t="s">
        <v>47</v>
      </c>
      <c r="E1682" s="19">
        <v>28.59</v>
      </c>
      <c r="F1682" s="24">
        <f t="shared" si="63"/>
        <v>83.462000000000003</v>
      </c>
    </row>
    <row r="1683" spans="2:6" hidden="1">
      <c r="B1683" s="15">
        <v>2004</v>
      </c>
      <c r="C1683" s="16">
        <v>4</v>
      </c>
      <c r="D1683" s="16" t="s">
        <v>47</v>
      </c>
      <c r="E1683" s="18">
        <v>27.777000000000001</v>
      </c>
      <c r="F1683" s="24">
        <f t="shared" si="63"/>
        <v>81.99860000000001</v>
      </c>
    </row>
    <row r="1684" spans="2:6" hidden="1">
      <c r="B1684" s="13">
        <v>2004</v>
      </c>
      <c r="C1684" s="14">
        <v>5</v>
      </c>
      <c r="D1684" s="14" t="s">
        <v>47</v>
      </c>
      <c r="E1684" s="19">
        <v>26.95823077</v>
      </c>
      <c r="F1684" s="24">
        <f t="shared" si="63"/>
        <v>80.524815386</v>
      </c>
    </row>
    <row r="1685" spans="2:6" hidden="1">
      <c r="B1685" s="15">
        <v>2004</v>
      </c>
      <c r="C1685" s="16">
        <v>6</v>
      </c>
      <c r="D1685" s="16" t="s">
        <v>47</v>
      </c>
      <c r="E1685" s="18">
        <v>25.729076920000001</v>
      </c>
      <c r="F1685" s="24">
        <f t="shared" si="63"/>
        <v>78.312338455999992</v>
      </c>
    </row>
    <row r="1686" spans="2:6" hidden="1">
      <c r="B1686" s="13">
        <v>2004</v>
      </c>
      <c r="C1686" s="14">
        <v>7</v>
      </c>
      <c r="D1686" s="14" t="s">
        <v>47</v>
      </c>
      <c r="E1686" s="19">
        <v>24.979692310000001</v>
      </c>
      <c r="F1686" s="24">
        <f t="shared" si="63"/>
        <v>76.963446158000011</v>
      </c>
    </row>
    <row r="1687" spans="2:6" hidden="1">
      <c r="B1687" s="15">
        <v>2004</v>
      </c>
      <c r="C1687" s="16">
        <v>8</v>
      </c>
      <c r="D1687" s="16" t="s">
        <v>47</v>
      </c>
      <c r="E1687" s="18">
        <v>24.79538462</v>
      </c>
      <c r="F1687" s="24">
        <f t="shared" si="63"/>
        <v>76.631692315999999</v>
      </c>
    </row>
    <row r="1688" spans="2:6" hidden="1">
      <c r="B1688" s="13">
        <v>2004</v>
      </c>
      <c r="C1688" s="14">
        <v>9</v>
      </c>
      <c r="D1688" s="14" t="s">
        <v>47</v>
      </c>
      <c r="E1688" s="19">
        <v>25.91423077</v>
      </c>
      <c r="F1688" s="24">
        <f t="shared" si="63"/>
        <v>78.645615386000003</v>
      </c>
    </row>
    <row r="1689" spans="2:6" hidden="1">
      <c r="B1689" s="15">
        <v>2004</v>
      </c>
      <c r="C1689" s="16">
        <v>10</v>
      </c>
      <c r="D1689" s="16" t="s">
        <v>47</v>
      </c>
      <c r="E1689" s="18">
        <v>26.239230769999999</v>
      </c>
      <c r="F1689" s="24">
        <f t="shared" si="63"/>
        <v>79.230615385999997</v>
      </c>
    </row>
    <row r="1690" spans="2:6" hidden="1">
      <c r="B1690" s="13">
        <v>2004</v>
      </c>
      <c r="C1690" s="14">
        <v>11</v>
      </c>
      <c r="D1690" s="14" t="s">
        <v>47</v>
      </c>
      <c r="E1690" s="19">
        <v>26.64453846</v>
      </c>
      <c r="F1690" s="24">
        <f t="shared" si="63"/>
        <v>79.960169227999998</v>
      </c>
    </row>
    <row r="1691" spans="2:6" hidden="1">
      <c r="B1691" s="15">
        <v>2004</v>
      </c>
      <c r="C1691" s="16">
        <v>12</v>
      </c>
      <c r="D1691" s="16" t="s">
        <v>47</v>
      </c>
      <c r="E1691" s="18">
        <v>27.167000000000002</v>
      </c>
      <c r="F1691" s="24">
        <f t="shared" si="63"/>
        <v>80.900599999999997</v>
      </c>
    </row>
    <row r="1692" spans="2:6" hidden="1">
      <c r="B1692" s="13">
        <v>2005</v>
      </c>
      <c r="C1692" s="14">
        <v>1</v>
      </c>
      <c r="D1692" s="14" t="s">
        <v>47</v>
      </c>
      <c r="E1692" s="19">
        <v>25.732538460000001</v>
      </c>
      <c r="F1692" s="24">
        <f t="shared" si="63"/>
        <v>78.318569228000001</v>
      </c>
    </row>
    <row r="1693" spans="2:6" hidden="1">
      <c r="B1693" s="15">
        <v>2005</v>
      </c>
      <c r="C1693" s="16">
        <v>2</v>
      </c>
      <c r="D1693" s="16" t="s">
        <v>47</v>
      </c>
      <c r="E1693" s="18">
        <v>28.89753846</v>
      </c>
      <c r="F1693" s="24">
        <f t="shared" si="63"/>
        <v>84.015569228000004</v>
      </c>
    </row>
    <row r="1694" spans="2:6" hidden="1">
      <c r="B1694" s="13">
        <v>2005</v>
      </c>
      <c r="C1694" s="14">
        <v>3</v>
      </c>
      <c r="D1694" s="14" t="s">
        <v>47</v>
      </c>
      <c r="E1694" s="19">
        <v>28.865153849999999</v>
      </c>
      <c r="F1694" s="24">
        <f t="shared" si="63"/>
        <v>83.957276930000006</v>
      </c>
    </row>
    <row r="1695" spans="2:6" hidden="1">
      <c r="B1695" s="15">
        <v>2005</v>
      </c>
      <c r="C1695" s="16">
        <v>4</v>
      </c>
      <c r="D1695" s="16" t="s">
        <v>47</v>
      </c>
      <c r="E1695" s="18">
        <v>28.043461539999999</v>
      </c>
      <c r="F1695" s="24">
        <f t="shared" si="63"/>
        <v>82.478230771999989</v>
      </c>
    </row>
    <row r="1696" spans="2:6" hidden="1">
      <c r="B1696" s="13">
        <v>2005</v>
      </c>
      <c r="C1696" s="14">
        <v>5</v>
      </c>
      <c r="D1696" s="14" t="s">
        <v>47</v>
      </c>
      <c r="E1696" s="19">
        <v>27.431461540000001</v>
      </c>
      <c r="F1696" s="24">
        <f t="shared" ref="F1696:F1759" si="64">(E1696 * 1.8) + 32</f>
        <v>81.376630771999999</v>
      </c>
    </row>
    <row r="1697" spans="2:6" hidden="1">
      <c r="B1697" s="15">
        <v>2005</v>
      </c>
      <c r="C1697" s="16">
        <v>6</v>
      </c>
      <c r="D1697" s="16" t="s">
        <v>47</v>
      </c>
      <c r="E1697" s="18">
        <v>25.742999999999999</v>
      </c>
      <c r="F1697" s="24">
        <f t="shared" si="64"/>
        <v>78.337400000000002</v>
      </c>
    </row>
    <row r="1698" spans="2:6" hidden="1">
      <c r="B1698" s="13">
        <v>2005</v>
      </c>
      <c r="C1698" s="14">
        <v>7</v>
      </c>
      <c r="D1698" s="14" t="s">
        <v>47</v>
      </c>
      <c r="E1698" s="19">
        <v>25.227538460000002</v>
      </c>
      <c r="F1698" s="24">
        <f t="shared" si="64"/>
        <v>77.409569228000009</v>
      </c>
    </row>
    <row r="1699" spans="2:6" hidden="1">
      <c r="B1699" s="15">
        <v>2005</v>
      </c>
      <c r="C1699" s="16">
        <v>8</v>
      </c>
      <c r="D1699" s="16" t="s">
        <v>47</v>
      </c>
      <c r="E1699" s="18">
        <v>24.657615379999999</v>
      </c>
      <c r="F1699" s="24">
        <f t="shared" si="64"/>
        <v>76.383707684000001</v>
      </c>
    </row>
    <row r="1700" spans="2:6" hidden="1">
      <c r="B1700" s="13">
        <v>2005</v>
      </c>
      <c r="C1700" s="14">
        <v>9</v>
      </c>
      <c r="D1700" s="14" t="s">
        <v>47</v>
      </c>
      <c r="E1700" s="19">
        <v>25.860615379999999</v>
      </c>
      <c r="F1700" s="24">
        <f t="shared" si="64"/>
        <v>78.549107684000006</v>
      </c>
    </row>
    <row r="1701" spans="2:6" hidden="1">
      <c r="B1701" s="15">
        <v>2005</v>
      </c>
      <c r="C1701" s="16">
        <v>10</v>
      </c>
      <c r="D1701" s="16" t="s">
        <v>47</v>
      </c>
      <c r="E1701" s="18">
        <v>26.18015385</v>
      </c>
      <c r="F1701" s="24">
        <f t="shared" si="64"/>
        <v>79.124276930000008</v>
      </c>
    </row>
    <row r="1702" spans="2:6" hidden="1">
      <c r="B1702" s="13">
        <v>2005</v>
      </c>
      <c r="C1702" s="14">
        <v>11</v>
      </c>
      <c r="D1702" s="14" t="s">
        <v>47</v>
      </c>
      <c r="E1702" s="19">
        <v>27.009153850000001</v>
      </c>
      <c r="F1702" s="24">
        <f t="shared" si="64"/>
        <v>80.616476930000005</v>
      </c>
    </row>
    <row r="1703" spans="2:6" hidden="1">
      <c r="B1703" s="15">
        <v>2005</v>
      </c>
      <c r="C1703" s="16">
        <v>12</v>
      </c>
      <c r="D1703" s="16" t="s">
        <v>47</v>
      </c>
      <c r="E1703" s="18">
        <v>26.613538460000001</v>
      </c>
      <c r="F1703" s="24">
        <f t="shared" si="64"/>
        <v>79.904369228000007</v>
      </c>
    </row>
    <row r="1704" spans="2:6" hidden="1">
      <c r="B1704" s="13">
        <v>2006</v>
      </c>
      <c r="C1704" s="14">
        <v>1</v>
      </c>
      <c r="D1704" s="14" t="s">
        <v>47</v>
      </c>
      <c r="E1704" s="19">
        <v>26.925153850000001</v>
      </c>
      <c r="F1704" s="24">
        <f t="shared" si="64"/>
        <v>80.465276930000002</v>
      </c>
    </row>
    <row r="1705" spans="2:6" hidden="1">
      <c r="B1705" s="15">
        <v>2006</v>
      </c>
      <c r="C1705" s="16">
        <v>2</v>
      </c>
      <c r="D1705" s="16" t="s">
        <v>47</v>
      </c>
      <c r="E1705" s="18">
        <v>27.99007692</v>
      </c>
      <c r="F1705" s="24">
        <f t="shared" si="64"/>
        <v>82.382138456000007</v>
      </c>
    </row>
    <row r="1706" spans="2:6" hidden="1">
      <c r="B1706" s="13">
        <v>2006</v>
      </c>
      <c r="C1706" s="14">
        <v>3</v>
      </c>
      <c r="D1706" s="14" t="s">
        <v>47</v>
      </c>
      <c r="E1706" s="19">
        <v>27.955461540000002</v>
      </c>
      <c r="F1706" s="24">
        <f t="shared" si="64"/>
        <v>82.319830772000003</v>
      </c>
    </row>
    <row r="1707" spans="2:6" hidden="1">
      <c r="B1707" s="15">
        <v>2006</v>
      </c>
      <c r="C1707" s="16">
        <v>4</v>
      </c>
      <c r="D1707" s="16" t="s">
        <v>47</v>
      </c>
      <c r="E1707" s="18">
        <v>28.038846150000001</v>
      </c>
      <c r="F1707" s="24">
        <f t="shared" si="64"/>
        <v>82.469923069999993</v>
      </c>
    </row>
    <row r="1708" spans="2:6" hidden="1">
      <c r="B1708" s="13">
        <v>2006</v>
      </c>
      <c r="C1708" s="14">
        <v>5</v>
      </c>
      <c r="D1708" s="14" t="s">
        <v>47</v>
      </c>
      <c r="E1708" s="19">
        <v>26.831846150000001</v>
      </c>
      <c r="F1708" s="24">
        <f t="shared" si="64"/>
        <v>80.297323070000004</v>
      </c>
    </row>
    <row r="1709" spans="2:6" hidden="1">
      <c r="B1709" s="15">
        <v>2006</v>
      </c>
      <c r="C1709" s="16">
        <v>6</v>
      </c>
      <c r="D1709" s="16" t="s">
        <v>47</v>
      </c>
      <c r="E1709" s="18">
        <v>26.399307690000001</v>
      </c>
      <c r="F1709" s="24">
        <f t="shared" si="64"/>
        <v>79.518753841999995</v>
      </c>
    </row>
    <row r="1710" spans="2:6" hidden="1">
      <c r="B1710" s="13">
        <v>2006</v>
      </c>
      <c r="C1710" s="14">
        <v>7</v>
      </c>
      <c r="D1710" s="14" t="s">
        <v>47</v>
      </c>
      <c r="E1710" s="19">
        <v>25.553000000000001</v>
      </c>
      <c r="F1710" s="24">
        <f t="shared" si="64"/>
        <v>77.995400000000004</v>
      </c>
    </row>
    <row r="1711" spans="2:6" hidden="1">
      <c r="B1711" s="15">
        <v>2006</v>
      </c>
      <c r="C1711" s="16">
        <v>8</v>
      </c>
      <c r="D1711" s="16" t="s">
        <v>47</v>
      </c>
      <c r="E1711" s="18">
        <v>25.12169231</v>
      </c>
      <c r="F1711" s="24">
        <f t="shared" si="64"/>
        <v>77.219046157999998</v>
      </c>
    </row>
    <row r="1712" spans="2:6" hidden="1">
      <c r="B1712" s="13">
        <v>2006</v>
      </c>
      <c r="C1712" s="14">
        <v>9</v>
      </c>
      <c r="D1712" s="14" t="s">
        <v>47</v>
      </c>
      <c r="E1712" s="19">
        <v>25.34553846</v>
      </c>
      <c r="F1712" s="24">
        <f t="shared" si="64"/>
        <v>77.621969228000012</v>
      </c>
    </row>
    <row r="1713" spans="2:6" hidden="1">
      <c r="B1713" s="15">
        <v>2006</v>
      </c>
      <c r="C1713" s="16">
        <v>10</v>
      </c>
      <c r="D1713" s="16" t="s">
        <v>47</v>
      </c>
      <c r="E1713" s="18">
        <v>26.108846150000002</v>
      </c>
      <c r="F1713" s="24">
        <f t="shared" si="64"/>
        <v>78.995923070000003</v>
      </c>
    </row>
    <row r="1714" spans="2:6" hidden="1">
      <c r="B1714" s="13">
        <v>2006</v>
      </c>
      <c r="C1714" s="14">
        <v>11</v>
      </c>
      <c r="D1714" s="14" t="s">
        <v>47</v>
      </c>
      <c r="E1714" s="19">
        <v>26.729615379999998</v>
      </c>
      <c r="F1714" s="24">
        <f t="shared" si="64"/>
        <v>80.113307684000006</v>
      </c>
    </row>
    <row r="1715" spans="2:6" hidden="1">
      <c r="B1715" s="15">
        <v>2006</v>
      </c>
      <c r="C1715" s="16">
        <v>12</v>
      </c>
      <c r="D1715" s="16" t="s">
        <v>47</v>
      </c>
      <c r="E1715" s="18">
        <v>26.47069231</v>
      </c>
      <c r="F1715" s="24">
        <f t="shared" si="64"/>
        <v>79.647246158000002</v>
      </c>
    </row>
    <row r="1716" spans="2:6" hidden="1">
      <c r="B1716" s="13">
        <v>2007</v>
      </c>
      <c r="C1716" s="14">
        <v>1</v>
      </c>
      <c r="D1716" s="14" t="s">
        <v>47</v>
      </c>
      <c r="E1716" s="19">
        <v>26.578461539999999</v>
      </c>
      <c r="F1716" s="24">
        <f t="shared" si="64"/>
        <v>79.841230772000003</v>
      </c>
    </row>
    <row r="1717" spans="2:6" hidden="1">
      <c r="B1717" s="15">
        <v>2007</v>
      </c>
      <c r="C1717" s="16">
        <v>2</v>
      </c>
      <c r="D1717" s="16" t="s">
        <v>47</v>
      </c>
      <c r="E1717" s="18">
        <v>28.434769230000001</v>
      </c>
      <c r="F1717" s="24">
        <f t="shared" si="64"/>
        <v>83.182584614000007</v>
      </c>
    </row>
    <row r="1718" spans="2:6" hidden="1">
      <c r="B1718" s="13">
        <v>2007</v>
      </c>
      <c r="C1718" s="14">
        <v>3</v>
      </c>
      <c r="D1718" s="14" t="s">
        <v>47</v>
      </c>
      <c r="E1718" s="19">
        <v>28.857615379999999</v>
      </c>
      <c r="F1718" s="24">
        <f t="shared" si="64"/>
        <v>83.943707684000003</v>
      </c>
    </row>
    <row r="1719" spans="2:6" hidden="1">
      <c r="B1719" s="15">
        <v>2007</v>
      </c>
      <c r="C1719" s="16">
        <v>4</v>
      </c>
      <c r="D1719" s="16" t="s">
        <v>47</v>
      </c>
      <c r="E1719" s="18">
        <v>28.115615380000001</v>
      </c>
      <c r="F1719" s="24">
        <f t="shared" si="64"/>
        <v>82.608107684000004</v>
      </c>
    </row>
    <row r="1720" spans="2:6" hidden="1">
      <c r="B1720" s="13">
        <v>2007</v>
      </c>
      <c r="C1720" s="14">
        <v>5</v>
      </c>
      <c r="D1720" s="14" t="s">
        <v>47</v>
      </c>
      <c r="E1720" s="19">
        <v>27.58953846</v>
      </c>
      <c r="F1720" s="24">
        <f t="shared" si="64"/>
        <v>81.661169228000006</v>
      </c>
    </row>
    <row r="1721" spans="2:6" hidden="1">
      <c r="B1721" s="15">
        <v>2007</v>
      </c>
      <c r="C1721" s="16">
        <v>6</v>
      </c>
      <c r="D1721" s="16" t="s">
        <v>47</v>
      </c>
      <c r="E1721" s="18">
        <v>26.281923079999999</v>
      </c>
      <c r="F1721" s="24">
        <f t="shared" si="64"/>
        <v>79.307461544000006</v>
      </c>
    </row>
    <row r="1722" spans="2:6" hidden="1">
      <c r="B1722" s="13">
        <v>2007</v>
      </c>
      <c r="C1722" s="14">
        <v>7</v>
      </c>
      <c r="D1722" s="14" t="s">
        <v>47</v>
      </c>
      <c r="E1722" s="19">
        <v>25.588461540000001</v>
      </c>
      <c r="F1722" s="24">
        <f t="shared" si="64"/>
        <v>78.059230772000006</v>
      </c>
    </row>
    <row r="1723" spans="2:6" hidden="1">
      <c r="B1723" s="15">
        <v>2007</v>
      </c>
      <c r="C1723" s="16">
        <v>8</v>
      </c>
      <c r="D1723" s="16" t="s">
        <v>47</v>
      </c>
      <c r="E1723" s="18">
        <v>25.161000000000001</v>
      </c>
      <c r="F1723" s="24">
        <f t="shared" si="64"/>
        <v>77.289800000000014</v>
      </c>
    </row>
    <row r="1724" spans="2:6" hidden="1">
      <c r="B1724" s="13">
        <v>2007</v>
      </c>
      <c r="C1724" s="14">
        <v>9</v>
      </c>
      <c r="D1724" s="14" t="s">
        <v>47</v>
      </c>
      <c r="E1724" s="19">
        <v>25.648846150000001</v>
      </c>
      <c r="F1724" s="24">
        <f t="shared" si="64"/>
        <v>78.167923070000001</v>
      </c>
    </row>
    <row r="1725" spans="2:6" hidden="1">
      <c r="B1725" s="15">
        <v>2007</v>
      </c>
      <c r="C1725" s="16">
        <v>10</v>
      </c>
      <c r="D1725" s="16" t="s">
        <v>47</v>
      </c>
      <c r="E1725" s="18">
        <v>25.99038462</v>
      </c>
      <c r="F1725" s="24">
        <f t="shared" si="64"/>
        <v>78.782692316000009</v>
      </c>
    </row>
    <row r="1726" spans="2:6" hidden="1">
      <c r="B1726" s="13">
        <v>2007</v>
      </c>
      <c r="C1726" s="14">
        <v>11</v>
      </c>
      <c r="D1726" s="14" t="s">
        <v>47</v>
      </c>
      <c r="E1726" s="19">
        <v>26.740846149999999</v>
      </c>
      <c r="F1726" s="24">
        <f t="shared" si="64"/>
        <v>80.133523069999995</v>
      </c>
    </row>
    <row r="1727" spans="2:6" hidden="1">
      <c r="B1727" s="15">
        <v>2007</v>
      </c>
      <c r="C1727" s="16">
        <v>12</v>
      </c>
      <c r="D1727" s="16" t="s">
        <v>47</v>
      </c>
      <c r="E1727" s="18">
        <v>26.37</v>
      </c>
      <c r="F1727" s="24">
        <f t="shared" si="64"/>
        <v>79.466000000000008</v>
      </c>
    </row>
    <row r="1728" spans="2:6" hidden="1">
      <c r="B1728" s="13">
        <v>2008</v>
      </c>
      <c r="C1728" s="14">
        <v>1</v>
      </c>
      <c r="D1728" s="14" t="s">
        <v>47</v>
      </c>
      <c r="E1728" s="19">
        <v>25.318076919999999</v>
      </c>
      <c r="F1728" s="24">
        <f t="shared" si="64"/>
        <v>77.57253845599999</v>
      </c>
    </row>
    <row r="1729" spans="2:6" hidden="1">
      <c r="B1729" s="15">
        <v>2008</v>
      </c>
      <c r="C1729" s="16">
        <v>2</v>
      </c>
      <c r="D1729" s="16" t="s">
        <v>47</v>
      </c>
      <c r="E1729" s="18">
        <v>28.233076919999998</v>
      </c>
      <c r="F1729" s="24">
        <f t="shared" si="64"/>
        <v>82.819538456000004</v>
      </c>
    </row>
    <row r="1730" spans="2:6" hidden="1">
      <c r="B1730" s="13">
        <v>2008</v>
      </c>
      <c r="C1730" s="14">
        <v>3</v>
      </c>
      <c r="D1730" s="14" t="s">
        <v>47</v>
      </c>
      <c r="E1730" s="19">
        <v>28.37123077</v>
      </c>
      <c r="F1730" s="24">
        <f t="shared" si="64"/>
        <v>83.068215385999991</v>
      </c>
    </row>
    <row r="1731" spans="2:6" hidden="1">
      <c r="B1731" s="15">
        <v>2008</v>
      </c>
      <c r="C1731" s="16">
        <v>4</v>
      </c>
      <c r="D1731" s="16" t="s">
        <v>47</v>
      </c>
      <c r="E1731" s="18">
        <v>27.890384619999999</v>
      </c>
      <c r="F1731" s="24">
        <f t="shared" si="64"/>
        <v>82.202692315999997</v>
      </c>
    </row>
    <row r="1732" spans="2:6" hidden="1">
      <c r="B1732" s="13">
        <v>2008</v>
      </c>
      <c r="C1732" s="14">
        <v>5</v>
      </c>
      <c r="D1732" s="14" t="s">
        <v>47</v>
      </c>
      <c r="E1732" s="19">
        <v>27.072923079999999</v>
      </c>
      <c r="F1732" s="24">
        <f t="shared" si="64"/>
        <v>80.731261544000006</v>
      </c>
    </row>
    <row r="1733" spans="2:6" hidden="1">
      <c r="B1733" s="15">
        <v>2008</v>
      </c>
      <c r="C1733" s="16">
        <v>6</v>
      </c>
      <c r="D1733" s="16" t="s">
        <v>47</v>
      </c>
      <c r="E1733" s="18">
        <v>26.35369231</v>
      </c>
      <c r="F1733" s="24">
        <f t="shared" si="64"/>
        <v>79.436646158000002</v>
      </c>
    </row>
    <row r="1734" spans="2:6" hidden="1">
      <c r="B1734" s="13">
        <v>2008</v>
      </c>
      <c r="C1734" s="14">
        <v>7</v>
      </c>
      <c r="D1734" s="14" t="s">
        <v>47</v>
      </c>
      <c r="E1734" s="19">
        <v>25.56792308</v>
      </c>
      <c r="F1734" s="24">
        <f t="shared" si="64"/>
        <v>78.022261544000003</v>
      </c>
    </row>
    <row r="1735" spans="2:6" hidden="1">
      <c r="B1735" s="15">
        <v>2008</v>
      </c>
      <c r="C1735" s="16">
        <v>8</v>
      </c>
      <c r="D1735" s="16" t="s">
        <v>47</v>
      </c>
      <c r="E1735" s="18">
        <v>25.196615380000001</v>
      </c>
      <c r="F1735" s="24">
        <f t="shared" si="64"/>
        <v>77.353907684000006</v>
      </c>
    </row>
    <row r="1736" spans="2:6" hidden="1">
      <c r="B1736" s="13">
        <v>2008</v>
      </c>
      <c r="C1736" s="14">
        <v>9</v>
      </c>
      <c r="D1736" s="14" t="s">
        <v>47</v>
      </c>
      <c r="E1736" s="19">
        <v>25.637230769999999</v>
      </c>
      <c r="F1736" s="24">
        <f t="shared" si="64"/>
        <v>78.147015385999993</v>
      </c>
    </row>
    <row r="1737" spans="2:6" hidden="1">
      <c r="B1737" s="15">
        <v>2008</v>
      </c>
      <c r="C1737" s="16">
        <v>10</v>
      </c>
      <c r="D1737" s="16" t="s">
        <v>47</v>
      </c>
      <c r="E1737" s="18">
        <v>26.433846150000001</v>
      </c>
      <c r="F1737" s="24">
        <f t="shared" si="64"/>
        <v>79.580923070000011</v>
      </c>
    </row>
    <row r="1738" spans="2:6" hidden="1">
      <c r="B1738" s="13">
        <v>2008</v>
      </c>
      <c r="C1738" s="14">
        <v>11</v>
      </c>
      <c r="D1738" s="14" t="s">
        <v>47</v>
      </c>
      <c r="E1738" s="19">
        <v>26.76261538</v>
      </c>
      <c r="F1738" s="24">
        <f t="shared" si="64"/>
        <v>80.172707684000002</v>
      </c>
    </row>
    <row r="1739" spans="2:6" hidden="1">
      <c r="B1739" s="15">
        <v>2008</v>
      </c>
      <c r="C1739" s="16">
        <v>12</v>
      </c>
      <c r="D1739" s="16" t="s">
        <v>47</v>
      </c>
      <c r="E1739" s="18">
        <v>26.70461538</v>
      </c>
      <c r="F1739" s="24">
        <f t="shared" si="64"/>
        <v>80.068307684000004</v>
      </c>
    </row>
    <row r="1740" spans="2:6" hidden="1">
      <c r="B1740" s="13">
        <v>2009</v>
      </c>
      <c r="C1740" s="14">
        <v>1</v>
      </c>
      <c r="D1740" s="14" t="s">
        <v>47</v>
      </c>
      <c r="E1740" s="19">
        <v>26.143538459999998</v>
      </c>
      <c r="F1740" s="24">
        <f t="shared" si="64"/>
        <v>79.058369228000004</v>
      </c>
    </row>
    <row r="1741" spans="2:6" hidden="1">
      <c r="B1741" s="15">
        <v>2009</v>
      </c>
      <c r="C1741" s="16">
        <v>2</v>
      </c>
      <c r="D1741" s="16" t="s">
        <v>47</v>
      </c>
      <c r="E1741" s="18">
        <v>27.973461539999999</v>
      </c>
      <c r="F1741" s="24">
        <f t="shared" si="64"/>
        <v>82.352230771999999</v>
      </c>
    </row>
    <row r="1742" spans="2:6" hidden="1">
      <c r="B1742" s="13">
        <v>2009</v>
      </c>
      <c r="C1742" s="14">
        <v>3</v>
      </c>
      <c r="D1742" s="14" t="s">
        <v>47</v>
      </c>
      <c r="E1742" s="19">
        <v>28.400769230000002</v>
      </c>
      <c r="F1742" s="24">
        <f t="shared" si="64"/>
        <v>83.121384614000007</v>
      </c>
    </row>
    <row r="1743" spans="2:6" hidden="1">
      <c r="B1743" s="15">
        <v>2009</v>
      </c>
      <c r="C1743" s="16">
        <v>4</v>
      </c>
      <c r="D1743" s="16" t="s">
        <v>47</v>
      </c>
      <c r="E1743" s="18">
        <v>27.884</v>
      </c>
      <c r="F1743" s="24">
        <f t="shared" si="64"/>
        <v>82.191200000000009</v>
      </c>
    </row>
    <row r="1744" spans="2:6" hidden="1">
      <c r="B1744" s="13">
        <v>2009</v>
      </c>
      <c r="C1744" s="14">
        <v>5</v>
      </c>
      <c r="D1744" s="14" t="s">
        <v>47</v>
      </c>
      <c r="E1744" s="19">
        <v>27.65776923</v>
      </c>
      <c r="F1744" s="24">
        <f t="shared" si="64"/>
        <v>81.783984613999991</v>
      </c>
    </row>
    <row r="1745" spans="2:6" hidden="1">
      <c r="B1745" s="15">
        <v>2009</v>
      </c>
      <c r="C1745" s="16">
        <v>6</v>
      </c>
      <c r="D1745" s="16" t="s">
        <v>47</v>
      </c>
      <c r="E1745" s="18">
        <v>26.79161538</v>
      </c>
      <c r="F1745" s="24">
        <f t="shared" si="64"/>
        <v>80.224907684000001</v>
      </c>
    </row>
    <row r="1746" spans="2:6" hidden="1">
      <c r="B1746" s="13">
        <v>2009</v>
      </c>
      <c r="C1746" s="14">
        <v>7</v>
      </c>
      <c r="D1746" s="14" t="s">
        <v>47</v>
      </c>
      <c r="E1746" s="19">
        <v>25.517692310000001</v>
      </c>
      <c r="F1746" s="24">
        <f t="shared" si="64"/>
        <v>77.931846158000013</v>
      </c>
    </row>
    <row r="1747" spans="2:6" hidden="1">
      <c r="B1747" s="15">
        <v>2009</v>
      </c>
      <c r="C1747" s="16">
        <v>8</v>
      </c>
      <c r="D1747" s="16" t="s">
        <v>47</v>
      </c>
      <c r="E1747" s="18">
        <v>25.097692309999999</v>
      </c>
      <c r="F1747" s="24">
        <f t="shared" si="64"/>
        <v>77.175846157999999</v>
      </c>
    </row>
    <row r="1748" spans="2:6" hidden="1">
      <c r="B1748" s="13">
        <v>2009</v>
      </c>
      <c r="C1748" s="14">
        <v>9</v>
      </c>
      <c r="D1748" s="14" t="s">
        <v>47</v>
      </c>
      <c r="E1748" s="19">
        <v>25.94530769</v>
      </c>
      <c r="F1748" s="24">
        <f t="shared" si="64"/>
        <v>78.70155384200001</v>
      </c>
    </row>
    <row r="1749" spans="2:6" hidden="1">
      <c r="B1749" s="15">
        <v>2009</v>
      </c>
      <c r="C1749" s="16">
        <v>10</v>
      </c>
      <c r="D1749" s="16" t="s">
        <v>47</v>
      </c>
      <c r="E1749" s="18">
        <v>26.565846149999999</v>
      </c>
      <c r="F1749" s="24">
        <f t="shared" si="64"/>
        <v>79.818523069999998</v>
      </c>
    </row>
    <row r="1750" spans="2:6" hidden="1">
      <c r="B1750" s="13">
        <v>2009</v>
      </c>
      <c r="C1750" s="14">
        <v>11</v>
      </c>
      <c r="D1750" s="14" t="s">
        <v>47</v>
      </c>
      <c r="E1750" s="19">
        <v>26.59284615</v>
      </c>
      <c r="F1750" s="24">
        <f t="shared" si="64"/>
        <v>79.867123069999991</v>
      </c>
    </row>
    <row r="1751" spans="2:6" hidden="1">
      <c r="B1751" s="15">
        <v>2009</v>
      </c>
      <c r="C1751" s="16">
        <v>12</v>
      </c>
      <c r="D1751" s="16" t="s">
        <v>47</v>
      </c>
      <c r="E1751" s="18">
        <v>26.632461540000001</v>
      </c>
      <c r="F1751" s="24">
        <f t="shared" si="64"/>
        <v>79.938430772000004</v>
      </c>
    </row>
    <row r="1752" spans="2:6" hidden="1">
      <c r="B1752" s="13">
        <v>2010</v>
      </c>
      <c r="C1752" s="14">
        <v>1</v>
      </c>
      <c r="D1752" s="14" t="s">
        <v>47</v>
      </c>
      <c r="E1752" s="19">
        <v>27.391923080000002</v>
      </c>
      <c r="F1752" s="24">
        <f t="shared" si="64"/>
        <v>81.305461543999996</v>
      </c>
    </row>
    <row r="1753" spans="2:6" hidden="1">
      <c r="B1753" s="15">
        <v>2010</v>
      </c>
      <c r="C1753" s="16">
        <v>2</v>
      </c>
      <c r="D1753" s="16" t="s">
        <v>47</v>
      </c>
      <c r="E1753" s="18">
        <v>28.559384619999999</v>
      </c>
      <c r="F1753" s="24">
        <f t="shared" si="64"/>
        <v>83.406892315999997</v>
      </c>
    </row>
    <row r="1754" spans="2:6" hidden="1">
      <c r="B1754" s="13">
        <v>2010</v>
      </c>
      <c r="C1754" s="14">
        <v>3</v>
      </c>
      <c r="D1754" s="14" t="s">
        <v>47</v>
      </c>
      <c r="E1754" s="19">
        <v>28.96815385</v>
      </c>
      <c r="F1754" s="24">
        <f t="shared" si="64"/>
        <v>84.142676929999993</v>
      </c>
    </row>
    <row r="1755" spans="2:6" hidden="1">
      <c r="B1755" s="15">
        <v>2010</v>
      </c>
      <c r="C1755" s="16">
        <v>4</v>
      </c>
      <c r="D1755" s="16" t="s">
        <v>47</v>
      </c>
      <c r="E1755" s="18">
        <v>28.574153849999998</v>
      </c>
      <c r="F1755" s="24">
        <f t="shared" si="64"/>
        <v>83.433476929999998</v>
      </c>
    </row>
    <row r="1756" spans="2:6" hidden="1">
      <c r="B1756" s="13">
        <v>2010</v>
      </c>
      <c r="C1756" s="14">
        <v>5</v>
      </c>
      <c r="D1756" s="14" t="s">
        <v>47</v>
      </c>
      <c r="E1756" s="19">
        <v>27.85938462</v>
      </c>
      <c r="F1756" s="24">
        <f t="shared" si="64"/>
        <v>82.146892315999992</v>
      </c>
    </row>
    <row r="1757" spans="2:6" hidden="1">
      <c r="B1757" s="15">
        <v>2010</v>
      </c>
      <c r="C1757" s="16">
        <v>6</v>
      </c>
      <c r="D1757" s="16" t="s">
        <v>47</v>
      </c>
      <c r="E1757" s="18">
        <v>26.458307690000002</v>
      </c>
      <c r="F1757" s="24">
        <f t="shared" si="64"/>
        <v>79.624953841999996</v>
      </c>
    </row>
    <row r="1758" spans="2:6" hidden="1">
      <c r="B1758" s="13">
        <v>2010</v>
      </c>
      <c r="C1758" s="14">
        <v>7</v>
      </c>
      <c r="D1758" s="14" t="s">
        <v>47</v>
      </c>
      <c r="E1758" s="19">
        <v>25.509846150000001</v>
      </c>
      <c r="F1758" s="24">
        <f t="shared" si="64"/>
        <v>77.917723069999994</v>
      </c>
    </row>
    <row r="1759" spans="2:6" hidden="1">
      <c r="B1759" s="15">
        <v>2010</v>
      </c>
      <c r="C1759" s="16">
        <v>8</v>
      </c>
      <c r="D1759" s="16" t="s">
        <v>47</v>
      </c>
      <c r="E1759" s="18">
        <v>25.299692310000001</v>
      </c>
      <c r="F1759" s="24">
        <f t="shared" si="64"/>
        <v>77.539446158000004</v>
      </c>
    </row>
    <row r="1760" spans="2:6" hidden="1">
      <c r="B1760" s="13">
        <v>2010</v>
      </c>
      <c r="C1760" s="14">
        <v>9</v>
      </c>
      <c r="D1760" s="14" t="s">
        <v>47</v>
      </c>
      <c r="E1760" s="19">
        <v>25.572923079999999</v>
      </c>
      <c r="F1760" s="24">
        <f t="shared" ref="F1760:F1823" si="65">(E1760 * 1.8) + 32</f>
        <v>78.031261543999989</v>
      </c>
    </row>
    <row r="1761" spans="2:6" hidden="1">
      <c r="B1761" s="15">
        <v>2010</v>
      </c>
      <c r="C1761" s="16">
        <v>10</v>
      </c>
      <c r="D1761" s="16" t="s">
        <v>47</v>
      </c>
      <c r="E1761" s="18">
        <v>26.078692310000001</v>
      </c>
      <c r="F1761" s="24">
        <f t="shared" si="65"/>
        <v>78.941646157999998</v>
      </c>
    </row>
    <row r="1762" spans="2:6" hidden="1">
      <c r="B1762" s="13">
        <v>2010</v>
      </c>
      <c r="C1762" s="14">
        <v>11</v>
      </c>
      <c r="D1762" s="14" t="s">
        <v>47</v>
      </c>
      <c r="E1762" s="19">
        <v>26.873538459999999</v>
      </c>
      <c r="F1762" s="24">
        <f t="shared" si="65"/>
        <v>80.372369227999997</v>
      </c>
    </row>
    <row r="1763" spans="2:6" hidden="1">
      <c r="B1763" s="15">
        <v>2010</v>
      </c>
      <c r="C1763" s="16">
        <v>12</v>
      </c>
      <c r="D1763" s="16" t="s">
        <v>47</v>
      </c>
      <c r="E1763" s="18">
        <v>26.543307689999999</v>
      </c>
      <c r="F1763" s="24">
        <f t="shared" si="65"/>
        <v>79.777953842000002</v>
      </c>
    </row>
    <row r="1764" spans="2:6" hidden="1">
      <c r="B1764" s="13">
        <v>2011</v>
      </c>
      <c r="C1764" s="14">
        <v>1</v>
      </c>
      <c r="D1764" s="14" t="s">
        <v>47</v>
      </c>
      <c r="E1764" s="19">
        <v>26.253384619999999</v>
      </c>
      <c r="F1764" s="24">
        <f t="shared" si="65"/>
        <v>79.256092316000007</v>
      </c>
    </row>
    <row r="1765" spans="2:6" hidden="1">
      <c r="B1765" s="15">
        <v>2011</v>
      </c>
      <c r="C1765" s="16">
        <v>2</v>
      </c>
      <c r="D1765" s="16" t="s">
        <v>47</v>
      </c>
      <c r="E1765" s="18">
        <v>27.92484615</v>
      </c>
      <c r="F1765" s="24">
        <f t="shared" si="65"/>
        <v>82.264723070000002</v>
      </c>
    </row>
    <row r="1766" spans="2:6" hidden="1">
      <c r="B1766" s="13">
        <v>2011</v>
      </c>
      <c r="C1766" s="14">
        <v>3</v>
      </c>
      <c r="D1766" s="14" t="s">
        <v>47</v>
      </c>
      <c r="E1766" s="19">
        <v>28.365615380000001</v>
      </c>
      <c r="F1766" s="24">
        <f t="shared" si="65"/>
        <v>83.058107684000007</v>
      </c>
    </row>
    <row r="1767" spans="2:6" hidden="1">
      <c r="B1767" s="15">
        <v>2011</v>
      </c>
      <c r="C1767" s="16">
        <v>4</v>
      </c>
      <c r="D1767" s="16" t="s">
        <v>47</v>
      </c>
      <c r="E1767" s="18">
        <v>28.225307690000001</v>
      </c>
      <c r="F1767" s="24">
        <f t="shared" si="65"/>
        <v>82.805553841999995</v>
      </c>
    </row>
    <row r="1768" spans="2:6" hidden="1">
      <c r="B1768" s="13">
        <v>2011</v>
      </c>
      <c r="C1768" s="14">
        <v>5</v>
      </c>
      <c r="D1768" s="14" t="s">
        <v>47</v>
      </c>
      <c r="E1768" s="19">
        <v>27.684230769999999</v>
      </c>
      <c r="F1768" s="24">
        <f t="shared" si="65"/>
        <v>81.83161538600001</v>
      </c>
    </row>
    <row r="1769" spans="2:6" hidden="1">
      <c r="B1769" s="15">
        <v>2011</v>
      </c>
      <c r="C1769" s="16">
        <v>6</v>
      </c>
      <c r="D1769" s="16" t="s">
        <v>47</v>
      </c>
      <c r="E1769" s="18">
        <v>26.472076919999999</v>
      </c>
      <c r="F1769" s="24">
        <f t="shared" si="65"/>
        <v>79.649738455999994</v>
      </c>
    </row>
    <row r="1770" spans="2:6" hidden="1">
      <c r="B1770" s="13">
        <v>2011</v>
      </c>
      <c r="C1770" s="14">
        <v>7</v>
      </c>
      <c r="D1770" s="14" t="s">
        <v>47</v>
      </c>
      <c r="E1770" s="19">
        <v>25.376307690000001</v>
      </c>
      <c r="F1770" s="24">
        <f t="shared" si="65"/>
        <v>77.677353842000002</v>
      </c>
    </row>
    <row r="1771" spans="2:6" hidden="1">
      <c r="B1771" s="15">
        <v>2011</v>
      </c>
      <c r="C1771" s="16">
        <v>8</v>
      </c>
      <c r="D1771" s="16" t="s">
        <v>47</v>
      </c>
      <c r="E1771" s="18">
        <v>25.054923079999998</v>
      </c>
      <c r="F1771" s="24">
        <f t="shared" si="65"/>
        <v>77.098861543999988</v>
      </c>
    </row>
    <row r="1772" spans="2:6" hidden="1">
      <c r="B1772" s="13">
        <v>2011</v>
      </c>
      <c r="C1772" s="14">
        <v>9</v>
      </c>
      <c r="D1772" s="14" t="s">
        <v>47</v>
      </c>
      <c r="E1772" s="19">
        <v>25.512</v>
      </c>
      <c r="F1772" s="24">
        <f t="shared" si="65"/>
        <v>77.921600000000012</v>
      </c>
    </row>
    <row r="1773" spans="2:6" hidden="1">
      <c r="B1773" s="15">
        <v>2011</v>
      </c>
      <c r="C1773" s="16">
        <v>10</v>
      </c>
      <c r="D1773" s="16" t="s">
        <v>47</v>
      </c>
      <c r="E1773" s="18">
        <v>26.01561538</v>
      </c>
      <c r="F1773" s="24">
        <f t="shared" si="65"/>
        <v>78.828107684000003</v>
      </c>
    </row>
    <row r="1774" spans="2:6" hidden="1">
      <c r="B1774" s="13">
        <v>2011</v>
      </c>
      <c r="C1774" s="14">
        <v>11</v>
      </c>
      <c r="D1774" s="14" t="s">
        <v>47</v>
      </c>
      <c r="E1774" s="19">
        <v>26.905692309999999</v>
      </c>
      <c r="F1774" s="24">
        <f t="shared" si="65"/>
        <v>80.430246158000003</v>
      </c>
    </row>
    <row r="1775" spans="2:6" hidden="1">
      <c r="B1775" s="15">
        <v>2011</v>
      </c>
      <c r="C1775" s="16">
        <v>12</v>
      </c>
      <c r="D1775" s="16" t="s">
        <v>47</v>
      </c>
      <c r="E1775" s="18">
        <v>26.148307689999999</v>
      </c>
      <c r="F1775" s="24">
        <f t="shared" si="65"/>
        <v>79.066953842000004</v>
      </c>
    </row>
    <row r="1776" spans="2:6" hidden="1">
      <c r="B1776" s="13">
        <v>2012</v>
      </c>
      <c r="C1776" s="14">
        <v>1</v>
      </c>
      <c r="D1776" s="14" t="s">
        <v>47</v>
      </c>
      <c r="E1776" s="19">
        <v>26.45476923</v>
      </c>
      <c r="F1776" s="24">
        <f t="shared" si="65"/>
        <v>79.618584614</v>
      </c>
    </row>
    <row r="1777" spans="2:6" hidden="1">
      <c r="B1777" s="15">
        <v>2012</v>
      </c>
      <c r="C1777" s="16">
        <v>2</v>
      </c>
      <c r="D1777" s="16" t="s">
        <v>47</v>
      </c>
      <c r="E1777" s="18">
        <v>27.332999999999998</v>
      </c>
      <c r="F1777" s="24">
        <f t="shared" si="65"/>
        <v>81.199399999999997</v>
      </c>
    </row>
    <row r="1778" spans="2:6" hidden="1">
      <c r="B1778" s="13">
        <v>2012</v>
      </c>
      <c r="C1778" s="14">
        <v>3</v>
      </c>
      <c r="D1778" s="14" t="s">
        <v>47</v>
      </c>
      <c r="E1778" s="19">
        <v>28.215692310000001</v>
      </c>
      <c r="F1778" s="24">
        <f t="shared" si="65"/>
        <v>82.788246158000007</v>
      </c>
    </row>
    <row r="1779" spans="2:6" hidden="1">
      <c r="B1779" s="15">
        <v>2012</v>
      </c>
      <c r="C1779" s="16">
        <v>4</v>
      </c>
      <c r="D1779" s="16" t="s">
        <v>47</v>
      </c>
      <c r="E1779" s="18">
        <v>27.51623077</v>
      </c>
      <c r="F1779" s="24">
        <f t="shared" si="65"/>
        <v>81.529215386000004</v>
      </c>
    </row>
    <row r="1780" spans="2:6" hidden="1">
      <c r="B1780" s="13">
        <v>2012</v>
      </c>
      <c r="C1780" s="14">
        <v>5</v>
      </c>
      <c r="D1780" s="14" t="s">
        <v>47</v>
      </c>
      <c r="E1780" s="19">
        <v>26.786769230000001</v>
      </c>
      <c r="F1780" s="24">
        <f t="shared" si="65"/>
        <v>80.216184613999999</v>
      </c>
    </row>
    <row r="1781" spans="2:6" hidden="1">
      <c r="B1781" s="15">
        <v>2012</v>
      </c>
      <c r="C1781" s="16">
        <v>6</v>
      </c>
      <c r="D1781" s="16" t="s">
        <v>47</v>
      </c>
      <c r="E1781" s="18">
        <v>25.963000000000001</v>
      </c>
      <c r="F1781" s="24">
        <f t="shared" si="65"/>
        <v>78.733400000000003</v>
      </c>
    </row>
    <row r="1782" spans="2:6" hidden="1">
      <c r="B1782" s="13">
        <v>2012</v>
      </c>
      <c r="C1782" s="14">
        <v>7</v>
      </c>
      <c r="D1782" s="14" t="s">
        <v>47</v>
      </c>
      <c r="E1782" s="19">
        <v>24.946000000000002</v>
      </c>
      <c r="F1782" s="24">
        <f t="shared" si="65"/>
        <v>76.902800000000013</v>
      </c>
    </row>
    <row r="1783" spans="2:6" hidden="1">
      <c r="B1783" s="15">
        <v>2012</v>
      </c>
      <c r="C1783" s="16">
        <v>8</v>
      </c>
      <c r="D1783" s="16" t="s">
        <v>47</v>
      </c>
      <c r="E1783" s="18">
        <v>24.798307690000001</v>
      </c>
      <c r="F1783" s="24">
        <f t="shared" si="65"/>
        <v>76.636953841999997</v>
      </c>
    </row>
    <row r="1784" spans="2:6" hidden="1">
      <c r="B1784" s="13">
        <v>2012</v>
      </c>
      <c r="C1784" s="14">
        <v>9</v>
      </c>
      <c r="D1784" s="14" t="s">
        <v>47</v>
      </c>
      <c r="E1784" s="19">
        <v>25.71423077</v>
      </c>
      <c r="F1784" s="24">
        <f t="shared" si="65"/>
        <v>78.285615386000003</v>
      </c>
    </row>
    <row r="1785" spans="2:6" hidden="1">
      <c r="B1785" s="15">
        <v>2012</v>
      </c>
      <c r="C1785" s="16">
        <v>10</v>
      </c>
      <c r="D1785" s="16" t="s">
        <v>47</v>
      </c>
      <c r="E1785" s="18">
        <v>25.945846150000001</v>
      </c>
      <c r="F1785" s="24">
        <f t="shared" si="65"/>
        <v>78.702523070000012</v>
      </c>
    </row>
    <row r="1786" spans="2:6" hidden="1">
      <c r="B1786" s="13">
        <v>2012</v>
      </c>
      <c r="C1786" s="14">
        <v>11</v>
      </c>
      <c r="D1786" s="14" t="s">
        <v>47</v>
      </c>
      <c r="E1786" s="19">
        <v>26.875538460000001</v>
      </c>
      <c r="F1786" s="24">
        <f t="shared" si="65"/>
        <v>80.375969228000002</v>
      </c>
    </row>
    <row r="1787" spans="2:6" hidden="1">
      <c r="B1787" s="15">
        <v>2012</v>
      </c>
      <c r="C1787" s="16">
        <v>12</v>
      </c>
      <c r="D1787" s="16" t="s">
        <v>47</v>
      </c>
      <c r="E1787" s="18">
        <v>26.403615380000002</v>
      </c>
      <c r="F1787" s="24">
        <f t="shared" si="65"/>
        <v>79.526507683999995</v>
      </c>
    </row>
    <row r="1788" spans="2:6" hidden="1">
      <c r="B1788" s="13">
        <v>2013</v>
      </c>
      <c r="C1788" s="14">
        <v>1</v>
      </c>
      <c r="D1788" s="14" t="s">
        <v>47</v>
      </c>
      <c r="E1788" s="19">
        <v>27.022615380000001</v>
      </c>
      <c r="F1788" s="24">
        <f t="shared" si="65"/>
        <v>80.640707684000006</v>
      </c>
    </row>
    <row r="1789" spans="2:6" hidden="1">
      <c r="B1789" s="15">
        <v>2013</v>
      </c>
      <c r="C1789" s="16">
        <v>2</v>
      </c>
      <c r="D1789" s="16" t="s">
        <v>47</v>
      </c>
      <c r="E1789" s="18">
        <v>28.183846150000001</v>
      </c>
      <c r="F1789" s="24">
        <f t="shared" si="65"/>
        <v>82.730923070000003</v>
      </c>
    </row>
    <row r="1790" spans="2:6" hidden="1">
      <c r="B1790" s="13">
        <v>2013</v>
      </c>
      <c r="C1790" s="14">
        <v>3</v>
      </c>
      <c r="D1790" s="14" t="s">
        <v>47</v>
      </c>
      <c r="E1790" s="19">
        <v>28.67576923</v>
      </c>
      <c r="F1790" s="24">
        <f t="shared" si="65"/>
        <v>83.616384613999998</v>
      </c>
    </row>
    <row r="1791" spans="2:6" hidden="1">
      <c r="B1791" s="15">
        <v>2013</v>
      </c>
      <c r="C1791" s="16">
        <v>4</v>
      </c>
      <c r="D1791" s="16" t="s">
        <v>47</v>
      </c>
      <c r="E1791" s="18">
        <v>27.911615380000001</v>
      </c>
      <c r="F1791" s="24">
        <f t="shared" si="65"/>
        <v>82.240907684000007</v>
      </c>
    </row>
    <row r="1792" spans="2:6" hidden="1">
      <c r="B1792" s="13">
        <v>2013</v>
      </c>
      <c r="C1792" s="14">
        <v>5</v>
      </c>
      <c r="D1792" s="14" t="s">
        <v>47</v>
      </c>
      <c r="E1792" s="19">
        <v>27.297230769999999</v>
      </c>
      <c r="F1792" s="24">
        <f t="shared" si="65"/>
        <v>81.135015385999992</v>
      </c>
    </row>
    <row r="1793" spans="2:6" hidden="1">
      <c r="B1793" s="15">
        <v>2013</v>
      </c>
      <c r="C1793" s="16">
        <v>6</v>
      </c>
      <c r="D1793" s="16" t="s">
        <v>47</v>
      </c>
      <c r="E1793" s="18">
        <v>26.103000000000002</v>
      </c>
      <c r="F1793" s="24">
        <f t="shared" si="65"/>
        <v>78.985399999999998</v>
      </c>
    </row>
    <row r="1794" spans="2:6" hidden="1">
      <c r="B1794" s="13">
        <v>2013</v>
      </c>
      <c r="C1794" s="14">
        <v>7</v>
      </c>
      <c r="D1794" s="14" t="s">
        <v>47</v>
      </c>
      <c r="E1794" s="19">
        <v>25.051461539999998</v>
      </c>
      <c r="F1794" s="24">
        <f t="shared" si="65"/>
        <v>77.092630772000007</v>
      </c>
    </row>
    <row r="1795" spans="2:6" hidden="1">
      <c r="B1795" s="15">
        <v>2013</v>
      </c>
      <c r="C1795" s="16">
        <v>8</v>
      </c>
      <c r="D1795" s="16" t="s">
        <v>47</v>
      </c>
      <c r="E1795" s="18">
        <v>24.78815385</v>
      </c>
      <c r="F1795" s="24">
        <f t="shared" si="65"/>
        <v>76.618676929999992</v>
      </c>
    </row>
    <row r="1796" spans="2:6" hidden="1">
      <c r="B1796" s="13">
        <v>2000</v>
      </c>
      <c r="C1796" s="14">
        <v>2</v>
      </c>
      <c r="D1796" s="14" t="s">
        <v>48</v>
      </c>
      <c r="E1796" s="19">
        <v>6.0863529410000003</v>
      </c>
      <c r="F1796" s="24">
        <f t="shared" si="65"/>
        <v>42.955435293800001</v>
      </c>
    </row>
    <row r="1797" spans="2:6" hidden="1">
      <c r="B1797" s="15">
        <v>2000</v>
      </c>
      <c r="C1797" s="16">
        <v>3</v>
      </c>
      <c r="D1797" s="16" t="s">
        <v>48</v>
      </c>
      <c r="E1797" s="18">
        <v>7.2479264710000004</v>
      </c>
      <c r="F1797" s="24">
        <f t="shared" si="65"/>
        <v>45.046267647800001</v>
      </c>
    </row>
    <row r="1798" spans="2:6" hidden="1">
      <c r="B1798" s="13">
        <v>2000</v>
      </c>
      <c r="C1798" s="14">
        <v>4</v>
      </c>
      <c r="D1798" s="14" t="s">
        <v>48</v>
      </c>
      <c r="E1798" s="19">
        <v>7.5757500000000002</v>
      </c>
      <c r="F1798" s="24">
        <f t="shared" si="65"/>
        <v>45.63635</v>
      </c>
    </row>
    <row r="1799" spans="2:6" hidden="1">
      <c r="B1799" s="15">
        <v>2000</v>
      </c>
      <c r="C1799" s="16">
        <v>5</v>
      </c>
      <c r="D1799" s="16" t="s">
        <v>48</v>
      </c>
      <c r="E1799" s="18">
        <v>11.799191179999999</v>
      </c>
      <c r="F1799" s="24">
        <f t="shared" si="65"/>
        <v>53.238544124000001</v>
      </c>
    </row>
    <row r="1800" spans="2:6" hidden="1">
      <c r="B1800" s="13">
        <v>2000</v>
      </c>
      <c r="C1800" s="14">
        <v>6</v>
      </c>
      <c r="D1800" s="14" t="s">
        <v>48</v>
      </c>
      <c r="E1800" s="19">
        <v>14.60941176</v>
      </c>
      <c r="F1800" s="24">
        <f t="shared" si="65"/>
        <v>58.296941168000004</v>
      </c>
    </row>
    <row r="1801" spans="2:6" hidden="1">
      <c r="B1801" s="15">
        <v>2000</v>
      </c>
      <c r="C1801" s="16">
        <v>7</v>
      </c>
      <c r="D1801" s="16" t="s">
        <v>48</v>
      </c>
      <c r="E1801" s="18">
        <v>15.041014710000001</v>
      </c>
      <c r="F1801" s="24">
        <f t="shared" si="65"/>
        <v>59.073826478000001</v>
      </c>
    </row>
    <row r="1802" spans="2:6" hidden="1">
      <c r="B1802" s="13">
        <v>2000</v>
      </c>
      <c r="C1802" s="14">
        <v>8</v>
      </c>
      <c r="D1802" s="14" t="s">
        <v>48</v>
      </c>
      <c r="E1802" s="19">
        <v>16.457220589999999</v>
      </c>
      <c r="F1802" s="24">
        <f t="shared" si="65"/>
        <v>61.622997061999996</v>
      </c>
    </row>
    <row r="1803" spans="2:6" hidden="1">
      <c r="B1803" s="15">
        <v>2000</v>
      </c>
      <c r="C1803" s="16">
        <v>9</v>
      </c>
      <c r="D1803" s="16" t="s">
        <v>48</v>
      </c>
      <c r="E1803" s="18">
        <v>14.582764709999999</v>
      </c>
      <c r="F1803" s="24">
        <f t="shared" si="65"/>
        <v>58.248976478000003</v>
      </c>
    </row>
    <row r="1804" spans="2:6" hidden="1">
      <c r="B1804" s="13">
        <v>2000</v>
      </c>
      <c r="C1804" s="14">
        <v>10</v>
      </c>
      <c r="D1804" s="14" t="s">
        <v>48</v>
      </c>
      <c r="E1804" s="19">
        <v>10.09685294</v>
      </c>
      <c r="F1804" s="24">
        <f t="shared" si="65"/>
        <v>50.174335291999995</v>
      </c>
    </row>
    <row r="1805" spans="2:6" hidden="1">
      <c r="B1805" s="15">
        <v>2000</v>
      </c>
      <c r="C1805" s="16">
        <v>11</v>
      </c>
      <c r="D1805" s="16" t="s">
        <v>48</v>
      </c>
      <c r="E1805" s="18">
        <v>6.9090147059999998</v>
      </c>
      <c r="F1805" s="24">
        <f t="shared" si="65"/>
        <v>44.436226470800001</v>
      </c>
    </row>
    <row r="1806" spans="2:6" hidden="1">
      <c r="B1806" s="13">
        <v>2000</v>
      </c>
      <c r="C1806" s="14">
        <v>12</v>
      </c>
      <c r="D1806" s="14" t="s">
        <v>48</v>
      </c>
      <c r="E1806" s="19">
        <v>5.5117352940000002</v>
      </c>
      <c r="F1806" s="24">
        <f t="shared" si="65"/>
        <v>41.921123529200003</v>
      </c>
    </row>
    <row r="1807" spans="2:6" hidden="1">
      <c r="B1807" s="15">
        <v>2001</v>
      </c>
      <c r="C1807" s="16">
        <v>1</v>
      </c>
      <c r="D1807" s="16" t="s">
        <v>48</v>
      </c>
      <c r="E1807" s="18">
        <v>3.3816470590000001</v>
      </c>
      <c r="F1807" s="24">
        <f t="shared" si="65"/>
        <v>38.0869647062</v>
      </c>
    </row>
    <row r="1808" spans="2:6" hidden="1">
      <c r="B1808" s="13">
        <v>2001</v>
      </c>
      <c r="C1808" s="14">
        <v>2</v>
      </c>
      <c r="D1808" s="14" t="s">
        <v>48</v>
      </c>
      <c r="E1808" s="19">
        <v>4.2958382349999997</v>
      </c>
      <c r="F1808" s="24">
        <f t="shared" si="65"/>
        <v>39.732508823000003</v>
      </c>
    </row>
    <row r="1809" spans="2:6" hidden="1">
      <c r="B1809" s="15">
        <v>2001</v>
      </c>
      <c r="C1809" s="16">
        <v>3</v>
      </c>
      <c r="D1809" s="16" t="s">
        <v>48</v>
      </c>
      <c r="E1809" s="18">
        <v>5.0857941179999999</v>
      </c>
      <c r="F1809" s="24">
        <f t="shared" si="65"/>
        <v>41.154429412399999</v>
      </c>
    </row>
    <row r="1810" spans="2:6" hidden="1">
      <c r="B1810" s="13">
        <v>2001</v>
      </c>
      <c r="C1810" s="14">
        <v>4</v>
      </c>
      <c r="D1810" s="14" t="s">
        <v>48</v>
      </c>
      <c r="E1810" s="19">
        <v>7.4119117650000002</v>
      </c>
      <c r="F1810" s="24">
        <f t="shared" si="65"/>
        <v>45.341441177</v>
      </c>
    </row>
    <row r="1811" spans="2:6" hidden="1">
      <c r="B1811" s="15">
        <v>2001</v>
      </c>
      <c r="C1811" s="16">
        <v>5</v>
      </c>
      <c r="D1811" s="16" t="s">
        <v>48</v>
      </c>
      <c r="E1811" s="18">
        <v>12.33636765</v>
      </c>
      <c r="F1811" s="24">
        <f t="shared" si="65"/>
        <v>54.205461769999999</v>
      </c>
    </row>
    <row r="1812" spans="2:6" hidden="1">
      <c r="B1812" s="13">
        <v>2001</v>
      </c>
      <c r="C1812" s="14">
        <v>6</v>
      </c>
      <c r="D1812" s="14" t="s">
        <v>48</v>
      </c>
      <c r="E1812" s="19">
        <v>14.027294120000001</v>
      </c>
      <c r="F1812" s="24">
        <f t="shared" si="65"/>
        <v>57.249129416000002</v>
      </c>
    </row>
    <row r="1813" spans="2:6" hidden="1">
      <c r="B1813" s="15">
        <v>2001</v>
      </c>
      <c r="C1813" s="16">
        <v>7</v>
      </c>
      <c r="D1813" s="16" t="s">
        <v>48</v>
      </c>
      <c r="E1813" s="18">
        <v>16.739764709999999</v>
      </c>
      <c r="F1813" s="24">
        <f t="shared" si="65"/>
        <v>62.131576477999999</v>
      </c>
    </row>
    <row r="1814" spans="2:6" hidden="1">
      <c r="B1814" s="13">
        <v>2001</v>
      </c>
      <c r="C1814" s="14">
        <v>8</v>
      </c>
      <c r="D1814" s="14" t="s">
        <v>48</v>
      </c>
      <c r="E1814" s="19">
        <v>16.58970588</v>
      </c>
      <c r="F1814" s="24">
        <f t="shared" si="65"/>
        <v>61.861470584000003</v>
      </c>
    </row>
    <row r="1815" spans="2:6" hidden="1">
      <c r="B1815" s="15">
        <v>2001</v>
      </c>
      <c r="C1815" s="16">
        <v>9</v>
      </c>
      <c r="D1815" s="16" t="s">
        <v>48</v>
      </c>
      <c r="E1815" s="18">
        <v>13.272514709999999</v>
      </c>
      <c r="F1815" s="24">
        <f t="shared" si="65"/>
        <v>55.890526477999998</v>
      </c>
    </row>
    <row r="1816" spans="2:6" hidden="1">
      <c r="B1816" s="13">
        <v>2001</v>
      </c>
      <c r="C1816" s="14">
        <v>10</v>
      </c>
      <c r="D1816" s="14" t="s">
        <v>48</v>
      </c>
      <c r="E1816" s="19">
        <v>13.031617649999999</v>
      </c>
      <c r="F1816" s="24">
        <f t="shared" si="65"/>
        <v>55.456911769999998</v>
      </c>
    </row>
    <row r="1817" spans="2:6" hidden="1">
      <c r="B1817" s="15">
        <v>2001</v>
      </c>
      <c r="C1817" s="16">
        <v>11</v>
      </c>
      <c r="D1817" s="16" t="s">
        <v>48</v>
      </c>
      <c r="E1817" s="18">
        <v>7.5596617650000004</v>
      </c>
      <c r="F1817" s="24">
        <f t="shared" si="65"/>
        <v>45.607391176999997</v>
      </c>
    </row>
    <row r="1818" spans="2:6" hidden="1">
      <c r="B1818" s="13">
        <v>2001</v>
      </c>
      <c r="C1818" s="14">
        <v>12</v>
      </c>
      <c r="D1818" s="14" t="s">
        <v>48</v>
      </c>
      <c r="E1818" s="19">
        <v>3.7379558820000001</v>
      </c>
      <c r="F1818" s="24">
        <f t="shared" si="65"/>
        <v>38.728320587600003</v>
      </c>
    </row>
    <row r="1819" spans="2:6" hidden="1">
      <c r="B1819" s="15">
        <v>2002</v>
      </c>
      <c r="C1819" s="16">
        <v>1</v>
      </c>
      <c r="D1819" s="16" t="s">
        <v>48</v>
      </c>
      <c r="E1819" s="18">
        <v>5.7323235290000003</v>
      </c>
      <c r="F1819" s="24">
        <f t="shared" si="65"/>
        <v>42.318182352199997</v>
      </c>
    </row>
    <row r="1820" spans="2:6" hidden="1">
      <c r="B1820" s="13">
        <v>2002</v>
      </c>
      <c r="C1820" s="14">
        <v>2</v>
      </c>
      <c r="D1820" s="14" t="s">
        <v>48</v>
      </c>
      <c r="E1820" s="19">
        <v>6.814029412</v>
      </c>
      <c r="F1820" s="24">
        <f t="shared" si="65"/>
        <v>44.265252941599996</v>
      </c>
    </row>
    <row r="1821" spans="2:6" hidden="1">
      <c r="B1821" s="15">
        <v>2002</v>
      </c>
      <c r="C1821" s="16">
        <v>3</v>
      </c>
      <c r="D1821" s="16" t="s">
        <v>48</v>
      </c>
      <c r="E1821" s="18">
        <v>7.4251323530000004</v>
      </c>
      <c r="F1821" s="24">
        <f t="shared" si="65"/>
        <v>45.3652382354</v>
      </c>
    </row>
    <row r="1822" spans="2:6" hidden="1">
      <c r="B1822" s="13">
        <v>2002</v>
      </c>
      <c r="C1822" s="14">
        <v>4</v>
      </c>
      <c r="D1822" s="14" t="s">
        <v>48</v>
      </c>
      <c r="E1822" s="19">
        <v>8.940544118</v>
      </c>
      <c r="F1822" s="24">
        <f t="shared" si="65"/>
        <v>48.092979412399998</v>
      </c>
    </row>
    <row r="1823" spans="2:6" hidden="1">
      <c r="B1823" s="15">
        <v>2002</v>
      </c>
      <c r="C1823" s="16">
        <v>5</v>
      </c>
      <c r="D1823" s="16" t="s">
        <v>48</v>
      </c>
      <c r="E1823" s="18">
        <v>11.695617650000001</v>
      </c>
      <c r="F1823" s="24">
        <f t="shared" si="65"/>
        <v>53.052111770000003</v>
      </c>
    </row>
    <row r="1824" spans="2:6" hidden="1">
      <c r="B1824" s="13">
        <v>2002</v>
      </c>
      <c r="C1824" s="14">
        <v>6</v>
      </c>
      <c r="D1824" s="14" t="s">
        <v>48</v>
      </c>
      <c r="E1824" s="19">
        <v>14.284647059999999</v>
      </c>
      <c r="F1824" s="24">
        <f t="shared" ref="F1824:F1887" si="66">(E1824 * 1.8) + 32</f>
        <v>57.712364707999996</v>
      </c>
    </row>
    <row r="1825" spans="2:6" hidden="1">
      <c r="B1825" s="15">
        <v>2002</v>
      </c>
      <c r="C1825" s="16">
        <v>7</v>
      </c>
      <c r="D1825" s="16" t="s">
        <v>48</v>
      </c>
      <c r="E1825" s="18">
        <v>15.701308819999999</v>
      </c>
      <c r="F1825" s="24">
        <f t="shared" si="66"/>
        <v>60.262355876000001</v>
      </c>
    </row>
    <row r="1826" spans="2:6" hidden="1">
      <c r="B1826" s="13">
        <v>2002</v>
      </c>
      <c r="C1826" s="14">
        <v>8</v>
      </c>
      <c r="D1826" s="14" t="s">
        <v>48</v>
      </c>
      <c r="E1826" s="19">
        <v>16.68989706</v>
      </c>
      <c r="F1826" s="24">
        <f t="shared" si="66"/>
        <v>62.041814708000004</v>
      </c>
    </row>
    <row r="1827" spans="2:6" hidden="1">
      <c r="B1827" s="15">
        <v>2002</v>
      </c>
      <c r="C1827" s="16">
        <v>9</v>
      </c>
      <c r="D1827" s="16" t="s">
        <v>48</v>
      </c>
      <c r="E1827" s="18">
        <v>14.16786765</v>
      </c>
      <c r="F1827" s="24">
        <f t="shared" si="66"/>
        <v>57.502161770000001</v>
      </c>
    </row>
    <row r="1828" spans="2:6" hidden="1">
      <c r="B1828" s="13">
        <v>2002</v>
      </c>
      <c r="C1828" s="14">
        <v>10</v>
      </c>
      <c r="D1828" s="14" t="s">
        <v>48</v>
      </c>
      <c r="E1828" s="19">
        <v>9.7680000000000007</v>
      </c>
      <c r="F1828" s="24">
        <f t="shared" si="66"/>
        <v>49.582400000000007</v>
      </c>
    </row>
    <row r="1829" spans="2:6" hidden="1">
      <c r="B1829" s="15">
        <v>2002</v>
      </c>
      <c r="C1829" s="16">
        <v>11</v>
      </c>
      <c r="D1829" s="16" t="s">
        <v>48</v>
      </c>
      <c r="E1829" s="18">
        <v>8.3999117650000006</v>
      </c>
      <c r="F1829" s="24">
        <f t="shared" si="66"/>
        <v>47.119841176999998</v>
      </c>
    </row>
    <row r="1830" spans="2:6" hidden="1">
      <c r="B1830" s="13">
        <v>2002</v>
      </c>
      <c r="C1830" s="14">
        <v>12</v>
      </c>
      <c r="D1830" s="14" t="s">
        <v>48</v>
      </c>
      <c r="E1830" s="19">
        <v>5.4662647059999996</v>
      </c>
      <c r="F1830" s="24">
        <f t="shared" si="66"/>
        <v>41.839276470800002</v>
      </c>
    </row>
    <row r="1831" spans="2:6" hidden="1">
      <c r="B1831" s="15">
        <v>2003</v>
      </c>
      <c r="C1831" s="16">
        <v>1</v>
      </c>
      <c r="D1831" s="16" t="s">
        <v>48</v>
      </c>
      <c r="E1831" s="18">
        <v>4.3698235289999996</v>
      </c>
      <c r="F1831" s="24">
        <f t="shared" si="66"/>
        <v>39.865682352199997</v>
      </c>
    </row>
    <row r="1832" spans="2:6" hidden="1">
      <c r="B1832" s="13">
        <v>2003</v>
      </c>
      <c r="C1832" s="14">
        <v>2</v>
      </c>
      <c r="D1832" s="14" t="s">
        <v>48</v>
      </c>
      <c r="E1832" s="19">
        <v>3.9351029409999998</v>
      </c>
      <c r="F1832" s="24">
        <f t="shared" si="66"/>
        <v>39.0831852938</v>
      </c>
    </row>
    <row r="1833" spans="2:6" hidden="1">
      <c r="B1833" s="15">
        <v>2003</v>
      </c>
      <c r="C1833" s="16">
        <v>3</v>
      </c>
      <c r="D1833" s="16" t="s">
        <v>48</v>
      </c>
      <c r="E1833" s="18">
        <v>7.3546764710000003</v>
      </c>
      <c r="F1833" s="24">
        <f t="shared" si="66"/>
        <v>45.238417647799999</v>
      </c>
    </row>
    <row r="1834" spans="2:6" hidden="1">
      <c r="B1834" s="13">
        <v>2003</v>
      </c>
      <c r="C1834" s="14">
        <v>4</v>
      </c>
      <c r="D1834" s="14" t="s">
        <v>48</v>
      </c>
      <c r="E1834" s="19">
        <v>9.4238970589999997</v>
      </c>
      <c r="F1834" s="24">
        <f t="shared" si="66"/>
        <v>48.963014706199999</v>
      </c>
    </row>
    <row r="1835" spans="2:6" hidden="1">
      <c r="B1835" s="15">
        <v>2003</v>
      </c>
      <c r="C1835" s="16">
        <v>5</v>
      </c>
      <c r="D1835" s="16" t="s">
        <v>48</v>
      </c>
      <c r="E1835" s="18">
        <v>11.93739706</v>
      </c>
      <c r="F1835" s="24">
        <f t="shared" si="66"/>
        <v>53.487314708</v>
      </c>
    </row>
    <row r="1836" spans="2:6" hidden="1">
      <c r="B1836" s="13">
        <v>2003</v>
      </c>
      <c r="C1836" s="14">
        <v>6</v>
      </c>
      <c r="D1836" s="14" t="s">
        <v>48</v>
      </c>
      <c r="E1836" s="19">
        <v>15.882955880000001</v>
      </c>
      <c r="F1836" s="24">
        <f t="shared" si="66"/>
        <v>60.589320584000006</v>
      </c>
    </row>
    <row r="1837" spans="2:6" hidden="1">
      <c r="B1837" s="15">
        <v>2003</v>
      </c>
      <c r="C1837" s="16">
        <v>7</v>
      </c>
      <c r="D1837" s="16" t="s">
        <v>48</v>
      </c>
      <c r="E1837" s="18">
        <v>17.316926469999999</v>
      </c>
      <c r="F1837" s="24">
        <f t="shared" si="66"/>
        <v>63.170467645999999</v>
      </c>
    </row>
    <row r="1838" spans="2:6" hidden="1">
      <c r="B1838" s="13">
        <v>2003</v>
      </c>
      <c r="C1838" s="14">
        <v>8</v>
      </c>
      <c r="D1838" s="14" t="s">
        <v>48</v>
      </c>
      <c r="E1838" s="19">
        <v>17.896073529999999</v>
      </c>
      <c r="F1838" s="24">
        <f t="shared" si="66"/>
        <v>64.212932354000003</v>
      </c>
    </row>
    <row r="1839" spans="2:6" hidden="1">
      <c r="B1839" s="15">
        <v>2003</v>
      </c>
      <c r="C1839" s="16">
        <v>9</v>
      </c>
      <c r="D1839" s="16" t="s">
        <v>48</v>
      </c>
      <c r="E1839" s="18">
        <v>14.31336765</v>
      </c>
      <c r="F1839" s="24">
        <f t="shared" si="66"/>
        <v>57.764061769999998</v>
      </c>
    </row>
    <row r="1840" spans="2:6" hidden="1">
      <c r="B1840" s="13">
        <v>2003</v>
      </c>
      <c r="C1840" s="14">
        <v>10</v>
      </c>
      <c r="D1840" s="14" t="s">
        <v>48</v>
      </c>
      <c r="E1840" s="19">
        <v>8.884911765</v>
      </c>
      <c r="F1840" s="24">
        <f t="shared" si="66"/>
        <v>47.992841177000003</v>
      </c>
    </row>
    <row r="1841" spans="2:6" hidden="1">
      <c r="B1841" s="15">
        <v>2003</v>
      </c>
      <c r="C1841" s="16">
        <v>11</v>
      </c>
      <c r="D1841" s="16" t="s">
        <v>48</v>
      </c>
      <c r="E1841" s="18">
        <v>8.2758676470000001</v>
      </c>
      <c r="F1841" s="24">
        <f t="shared" si="66"/>
        <v>46.896561764600001</v>
      </c>
    </row>
    <row r="1842" spans="2:6" hidden="1">
      <c r="B1842" s="13">
        <v>2003</v>
      </c>
      <c r="C1842" s="14">
        <v>12</v>
      </c>
      <c r="D1842" s="14" t="s">
        <v>48</v>
      </c>
      <c r="E1842" s="19">
        <v>4.9075882350000004</v>
      </c>
      <c r="F1842" s="24">
        <f t="shared" si="66"/>
        <v>40.833658823</v>
      </c>
    </row>
    <row r="1843" spans="2:6" hidden="1">
      <c r="B1843" s="15">
        <v>2004</v>
      </c>
      <c r="C1843" s="16">
        <v>1</v>
      </c>
      <c r="D1843" s="16" t="s">
        <v>48</v>
      </c>
      <c r="E1843" s="18">
        <v>5.2688676470000004</v>
      </c>
      <c r="F1843" s="24">
        <f t="shared" si="66"/>
        <v>41.483961764600004</v>
      </c>
    </row>
    <row r="1844" spans="2:6" hidden="1">
      <c r="B1844" s="13">
        <v>2004</v>
      </c>
      <c r="C1844" s="14">
        <v>2</v>
      </c>
      <c r="D1844" s="14" t="s">
        <v>48</v>
      </c>
      <c r="E1844" s="19">
        <v>5.2517205880000004</v>
      </c>
      <c r="F1844" s="24">
        <f t="shared" si="66"/>
        <v>41.453097058400004</v>
      </c>
    </row>
    <row r="1845" spans="2:6" hidden="1">
      <c r="B1845" s="15">
        <v>2004</v>
      </c>
      <c r="C1845" s="16">
        <v>3</v>
      </c>
      <c r="D1845" s="16" t="s">
        <v>48</v>
      </c>
      <c r="E1845" s="18">
        <v>6.2987205880000001</v>
      </c>
      <c r="F1845" s="24">
        <f t="shared" si="66"/>
        <v>43.337697058399996</v>
      </c>
    </row>
    <row r="1846" spans="2:6" hidden="1">
      <c r="B1846" s="13">
        <v>2004</v>
      </c>
      <c r="C1846" s="14">
        <v>4</v>
      </c>
      <c r="D1846" s="14" t="s">
        <v>48</v>
      </c>
      <c r="E1846" s="19">
        <v>9.2214705880000007</v>
      </c>
      <c r="F1846" s="24">
        <f t="shared" si="66"/>
        <v>48.598647058400005</v>
      </c>
    </row>
    <row r="1847" spans="2:6" hidden="1">
      <c r="B1847" s="15">
        <v>2004</v>
      </c>
      <c r="C1847" s="16">
        <v>5</v>
      </c>
      <c r="D1847" s="16" t="s">
        <v>48</v>
      </c>
      <c r="E1847" s="18">
        <v>12.087264709999999</v>
      </c>
      <c r="F1847" s="24">
        <f t="shared" si="66"/>
        <v>53.757076478000002</v>
      </c>
    </row>
    <row r="1848" spans="2:6" hidden="1">
      <c r="B1848" s="13">
        <v>2004</v>
      </c>
      <c r="C1848" s="14">
        <v>6</v>
      </c>
      <c r="D1848" s="14" t="s">
        <v>48</v>
      </c>
      <c r="E1848" s="19">
        <v>15.22961765</v>
      </c>
      <c r="F1848" s="24">
        <f t="shared" si="66"/>
        <v>59.41331177</v>
      </c>
    </row>
    <row r="1849" spans="2:6" hidden="1">
      <c r="B1849" s="15">
        <v>2004</v>
      </c>
      <c r="C1849" s="16">
        <v>7</v>
      </c>
      <c r="D1849" s="16" t="s">
        <v>48</v>
      </c>
      <c r="E1849" s="18">
        <v>15.628985289999999</v>
      </c>
      <c r="F1849" s="24">
        <f t="shared" si="66"/>
        <v>60.132173522000002</v>
      </c>
    </row>
    <row r="1850" spans="2:6" hidden="1">
      <c r="B1850" s="13">
        <v>2004</v>
      </c>
      <c r="C1850" s="14">
        <v>8</v>
      </c>
      <c r="D1850" s="14" t="s">
        <v>48</v>
      </c>
      <c r="E1850" s="19">
        <v>17.10941176</v>
      </c>
      <c r="F1850" s="24">
        <f t="shared" si="66"/>
        <v>62.796941168000004</v>
      </c>
    </row>
    <row r="1851" spans="2:6" hidden="1">
      <c r="B1851" s="15">
        <v>2004</v>
      </c>
      <c r="C1851" s="16">
        <v>9</v>
      </c>
      <c r="D1851" s="16" t="s">
        <v>48</v>
      </c>
      <c r="E1851" s="18">
        <v>14.56111765</v>
      </c>
      <c r="F1851" s="24">
        <f t="shared" si="66"/>
        <v>58.210011770000001</v>
      </c>
    </row>
    <row r="1852" spans="2:6" hidden="1">
      <c r="B1852" s="13">
        <v>2004</v>
      </c>
      <c r="C1852" s="14">
        <v>10</v>
      </c>
      <c r="D1852" s="14" t="s">
        <v>48</v>
      </c>
      <c r="E1852" s="19">
        <v>10.307088240000001</v>
      </c>
      <c r="F1852" s="24">
        <f t="shared" si="66"/>
        <v>50.552758832000002</v>
      </c>
    </row>
    <row r="1853" spans="2:6" hidden="1">
      <c r="B1853" s="15">
        <v>2004</v>
      </c>
      <c r="C1853" s="16">
        <v>11</v>
      </c>
      <c r="D1853" s="16" t="s">
        <v>48</v>
      </c>
      <c r="E1853" s="18">
        <v>7.8348676470000003</v>
      </c>
      <c r="F1853" s="24">
        <f t="shared" si="66"/>
        <v>46.102761764600004</v>
      </c>
    </row>
    <row r="1854" spans="2:6" hidden="1">
      <c r="B1854" s="13">
        <v>2004</v>
      </c>
      <c r="C1854" s="14">
        <v>12</v>
      </c>
      <c r="D1854" s="14" t="s">
        <v>48</v>
      </c>
      <c r="E1854" s="19">
        <v>5.593367647</v>
      </c>
      <c r="F1854" s="24">
        <f t="shared" si="66"/>
        <v>42.068061764600003</v>
      </c>
    </row>
    <row r="1855" spans="2:6" hidden="1">
      <c r="B1855" s="15">
        <v>2005</v>
      </c>
      <c r="C1855" s="16">
        <v>1</v>
      </c>
      <c r="D1855" s="16" t="s">
        <v>48</v>
      </c>
      <c r="E1855" s="18">
        <v>6.0889852940000004</v>
      </c>
      <c r="F1855" s="24">
        <f t="shared" si="66"/>
        <v>42.960173529199999</v>
      </c>
    </row>
    <row r="1856" spans="2:6" hidden="1">
      <c r="B1856" s="13">
        <v>2005</v>
      </c>
      <c r="C1856" s="14">
        <v>2</v>
      </c>
      <c r="D1856" s="14" t="s">
        <v>48</v>
      </c>
      <c r="E1856" s="19">
        <v>4.1721911760000001</v>
      </c>
      <c r="F1856" s="24">
        <f t="shared" si="66"/>
        <v>39.5099441168</v>
      </c>
    </row>
    <row r="1857" spans="2:6" hidden="1">
      <c r="B1857" s="15">
        <v>2005</v>
      </c>
      <c r="C1857" s="16">
        <v>3</v>
      </c>
      <c r="D1857" s="16" t="s">
        <v>48</v>
      </c>
      <c r="E1857" s="18">
        <v>6.9652352940000002</v>
      </c>
      <c r="F1857" s="24">
        <f t="shared" si="66"/>
        <v>44.537423529199998</v>
      </c>
    </row>
    <row r="1858" spans="2:6" hidden="1">
      <c r="B1858" s="13">
        <v>2005</v>
      </c>
      <c r="C1858" s="14">
        <v>4</v>
      </c>
      <c r="D1858" s="14" t="s">
        <v>48</v>
      </c>
      <c r="E1858" s="19">
        <v>8.6412647059999994</v>
      </c>
      <c r="F1858" s="24">
        <f t="shared" si="66"/>
        <v>47.554276470799998</v>
      </c>
    </row>
    <row r="1859" spans="2:6" hidden="1">
      <c r="B1859" s="15">
        <v>2005</v>
      </c>
      <c r="C1859" s="16">
        <v>5</v>
      </c>
      <c r="D1859" s="16" t="s">
        <v>48</v>
      </c>
      <c r="E1859" s="18">
        <v>11.20710294</v>
      </c>
      <c r="F1859" s="24">
        <f t="shared" si="66"/>
        <v>52.172785292</v>
      </c>
    </row>
    <row r="1860" spans="2:6" hidden="1">
      <c r="B1860" s="13">
        <v>2005</v>
      </c>
      <c r="C1860" s="14">
        <v>6</v>
      </c>
      <c r="D1860" s="14" t="s">
        <v>48</v>
      </c>
      <c r="E1860" s="19">
        <v>15.35342647</v>
      </c>
      <c r="F1860" s="24">
        <f t="shared" si="66"/>
        <v>59.636167646000004</v>
      </c>
    </row>
    <row r="1861" spans="2:6" hidden="1">
      <c r="B1861" s="15">
        <v>2005</v>
      </c>
      <c r="C1861" s="16">
        <v>7</v>
      </c>
      <c r="D1861" s="16" t="s">
        <v>48</v>
      </c>
      <c r="E1861" s="18">
        <v>16.471588239999999</v>
      </c>
      <c r="F1861" s="24">
        <f t="shared" si="66"/>
        <v>61.648858832000002</v>
      </c>
    </row>
    <row r="1862" spans="2:6" hidden="1">
      <c r="B1862" s="13">
        <v>2005</v>
      </c>
      <c r="C1862" s="14">
        <v>8</v>
      </c>
      <c r="D1862" s="14" t="s">
        <v>48</v>
      </c>
      <c r="E1862" s="19">
        <v>16.10079412</v>
      </c>
      <c r="F1862" s="24">
        <f t="shared" si="66"/>
        <v>60.981429415999997</v>
      </c>
    </row>
    <row r="1863" spans="2:6" hidden="1">
      <c r="B1863" s="15">
        <v>2005</v>
      </c>
      <c r="C1863" s="16">
        <v>9</v>
      </c>
      <c r="D1863" s="16" t="s">
        <v>48</v>
      </c>
      <c r="E1863" s="18">
        <v>14.943147059999999</v>
      </c>
      <c r="F1863" s="24">
        <f t="shared" si="66"/>
        <v>58.897664708000001</v>
      </c>
    </row>
    <row r="1864" spans="2:6" hidden="1">
      <c r="B1864" s="13">
        <v>2005</v>
      </c>
      <c r="C1864" s="14">
        <v>10</v>
      </c>
      <c r="D1864" s="14" t="s">
        <v>48</v>
      </c>
      <c r="E1864" s="19">
        <v>12.71163235</v>
      </c>
      <c r="F1864" s="24">
        <f t="shared" si="66"/>
        <v>54.880938229999998</v>
      </c>
    </row>
    <row r="1865" spans="2:6" hidden="1">
      <c r="B1865" s="15">
        <v>2005</v>
      </c>
      <c r="C1865" s="16">
        <v>11</v>
      </c>
      <c r="D1865" s="16" t="s">
        <v>48</v>
      </c>
      <c r="E1865" s="18">
        <v>6.2818970590000003</v>
      </c>
      <c r="F1865" s="24">
        <f t="shared" si="66"/>
        <v>43.307414706199999</v>
      </c>
    </row>
    <row r="1866" spans="2:6" hidden="1">
      <c r="B1866" s="13">
        <v>2005</v>
      </c>
      <c r="C1866" s="14">
        <v>12</v>
      </c>
      <c r="D1866" s="14" t="s">
        <v>48</v>
      </c>
      <c r="E1866" s="19">
        <v>4.6970882349999998</v>
      </c>
      <c r="F1866" s="24">
        <f t="shared" si="66"/>
        <v>40.454758822999999</v>
      </c>
    </row>
    <row r="1867" spans="2:6" hidden="1">
      <c r="B1867" s="15">
        <v>2006</v>
      </c>
      <c r="C1867" s="16">
        <v>1</v>
      </c>
      <c r="D1867" s="16" t="s">
        <v>48</v>
      </c>
      <c r="E1867" s="18">
        <v>4.2851617649999998</v>
      </c>
      <c r="F1867" s="24">
        <f t="shared" si="66"/>
        <v>39.713291177000002</v>
      </c>
    </row>
    <row r="1868" spans="2:6" hidden="1">
      <c r="B1868" s="13">
        <v>2006</v>
      </c>
      <c r="C1868" s="14">
        <v>2</v>
      </c>
      <c r="D1868" s="14" t="s">
        <v>48</v>
      </c>
      <c r="E1868" s="19">
        <v>3.9356470589999999</v>
      </c>
      <c r="F1868" s="24">
        <f t="shared" si="66"/>
        <v>39.084164706199999</v>
      </c>
    </row>
    <row r="1869" spans="2:6" hidden="1">
      <c r="B1869" s="15">
        <v>2006</v>
      </c>
      <c r="C1869" s="16">
        <v>3</v>
      </c>
      <c r="D1869" s="16" t="s">
        <v>48</v>
      </c>
      <c r="E1869" s="18">
        <v>4.7079117650000004</v>
      </c>
      <c r="F1869" s="24">
        <f t="shared" si="66"/>
        <v>40.474241177000003</v>
      </c>
    </row>
    <row r="1870" spans="2:6" hidden="1">
      <c r="B1870" s="13">
        <v>2006</v>
      </c>
      <c r="C1870" s="14">
        <v>4</v>
      </c>
      <c r="D1870" s="14" t="s">
        <v>48</v>
      </c>
      <c r="E1870" s="19">
        <v>8.2372794119999995</v>
      </c>
      <c r="F1870" s="24">
        <f t="shared" si="66"/>
        <v>46.827102941600003</v>
      </c>
    </row>
    <row r="1871" spans="2:6" hidden="1">
      <c r="B1871" s="15">
        <v>2006</v>
      </c>
      <c r="C1871" s="16">
        <v>5</v>
      </c>
      <c r="D1871" s="16" t="s">
        <v>48</v>
      </c>
      <c r="E1871" s="18">
        <v>11.89811765</v>
      </c>
      <c r="F1871" s="24">
        <f t="shared" si="66"/>
        <v>53.416611770000003</v>
      </c>
    </row>
    <row r="1872" spans="2:6" hidden="1">
      <c r="B1872" s="13">
        <v>2006</v>
      </c>
      <c r="C1872" s="14">
        <v>6</v>
      </c>
      <c r="D1872" s="14" t="s">
        <v>48</v>
      </c>
      <c r="E1872" s="19">
        <v>15.89192647</v>
      </c>
      <c r="F1872" s="24">
        <f t="shared" si="66"/>
        <v>60.605467646000001</v>
      </c>
    </row>
    <row r="1873" spans="2:6" hidden="1">
      <c r="B1873" s="15">
        <v>2006</v>
      </c>
      <c r="C1873" s="16">
        <v>7</v>
      </c>
      <c r="D1873" s="16" t="s">
        <v>48</v>
      </c>
      <c r="E1873" s="18">
        <v>19.326750000000001</v>
      </c>
      <c r="F1873" s="24">
        <f t="shared" si="66"/>
        <v>66.788150000000002</v>
      </c>
    </row>
    <row r="1874" spans="2:6" hidden="1">
      <c r="B1874" s="13">
        <v>2006</v>
      </c>
      <c r="C1874" s="14">
        <v>8</v>
      </c>
      <c r="D1874" s="14" t="s">
        <v>48</v>
      </c>
      <c r="E1874" s="19">
        <v>15.948588239999999</v>
      </c>
      <c r="F1874" s="24">
        <f t="shared" si="66"/>
        <v>60.707458832</v>
      </c>
    </row>
    <row r="1875" spans="2:6" hidden="1">
      <c r="B1875" s="15">
        <v>2006</v>
      </c>
      <c r="C1875" s="16">
        <v>9</v>
      </c>
      <c r="D1875" s="16" t="s">
        <v>48</v>
      </c>
      <c r="E1875" s="18">
        <v>16.33685294</v>
      </c>
      <c r="F1875" s="24">
        <f t="shared" si="66"/>
        <v>61.406335292000001</v>
      </c>
    </row>
    <row r="1876" spans="2:6" hidden="1">
      <c r="B1876" s="13">
        <v>2006</v>
      </c>
      <c r="C1876" s="14">
        <v>10</v>
      </c>
      <c r="D1876" s="14" t="s">
        <v>48</v>
      </c>
      <c r="E1876" s="19">
        <v>12.62630882</v>
      </c>
      <c r="F1876" s="24">
        <f t="shared" si="66"/>
        <v>54.727355876000004</v>
      </c>
    </row>
    <row r="1877" spans="2:6" hidden="1">
      <c r="B1877" s="15">
        <v>2006</v>
      </c>
      <c r="C1877" s="16">
        <v>11</v>
      </c>
      <c r="D1877" s="16" t="s">
        <v>48</v>
      </c>
      <c r="E1877" s="18">
        <v>8.2228235289999994</v>
      </c>
      <c r="F1877" s="24">
        <f t="shared" si="66"/>
        <v>46.801082352199998</v>
      </c>
    </row>
    <row r="1878" spans="2:6" hidden="1">
      <c r="B1878" s="13">
        <v>2006</v>
      </c>
      <c r="C1878" s="14">
        <v>12</v>
      </c>
      <c r="D1878" s="14" t="s">
        <v>48</v>
      </c>
      <c r="E1878" s="19">
        <v>6.3832794120000003</v>
      </c>
      <c r="F1878" s="24">
        <f t="shared" si="66"/>
        <v>43.4899029416</v>
      </c>
    </row>
    <row r="1879" spans="2:6" hidden="1">
      <c r="B1879" s="15">
        <v>2007</v>
      </c>
      <c r="C1879" s="16">
        <v>1</v>
      </c>
      <c r="D1879" s="16" t="s">
        <v>48</v>
      </c>
      <c r="E1879" s="18">
        <v>6.9321176470000001</v>
      </c>
      <c r="F1879" s="24">
        <f t="shared" si="66"/>
        <v>44.477811764599998</v>
      </c>
    </row>
    <row r="1880" spans="2:6" hidden="1">
      <c r="B1880" s="13">
        <v>2007</v>
      </c>
      <c r="C1880" s="14">
        <v>2</v>
      </c>
      <c r="D1880" s="14" t="s">
        <v>48</v>
      </c>
      <c r="E1880" s="19">
        <v>5.9012647060000001</v>
      </c>
      <c r="F1880" s="24">
        <f t="shared" si="66"/>
        <v>42.622276470800003</v>
      </c>
    </row>
    <row r="1881" spans="2:6" hidden="1">
      <c r="B1881" s="15">
        <v>2007</v>
      </c>
      <c r="C1881" s="16">
        <v>3</v>
      </c>
      <c r="D1881" s="16" t="s">
        <v>48</v>
      </c>
      <c r="E1881" s="18">
        <v>7.0991470589999999</v>
      </c>
      <c r="F1881" s="24">
        <f t="shared" si="66"/>
        <v>44.778464706199998</v>
      </c>
    </row>
    <row r="1882" spans="2:6" hidden="1">
      <c r="B1882" s="13">
        <v>2007</v>
      </c>
      <c r="C1882" s="14">
        <v>4</v>
      </c>
      <c r="D1882" s="14" t="s">
        <v>48</v>
      </c>
      <c r="E1882" s="19">
        <v>10.95135294</v>
      </c>
      <c r="F1882" s="24">
        <f t="shared" si="66"/>
        <v>51.712435291999995</v>
      </c>
    </row>
    <row r="1883" spans="2:6" hidden="1">
      <c r="B1883" s="15">
        <v>2007</v>
      </c>
      <c r="C1883" s="16">
        <v>5</v>
      </c>
      <c r="D1883" s="16" t="s">
        <v>48</v>
      </c>
      <c r="E1883" s="18">
        <v>11.83089706</v>
      </c>
      <c r="F1883" s="24">
        <f t="shared" si="66"/>
        <v>53.295614708000002</v>
      </c>
    </row>
    <row r="1884" spans="2:6" hidden="1">
      <c r="B1884" s="13">
        <v>2007</v>
      </c>
      <c r="C1884" s="14">
        <v>6</v>
      </c>
      <c r="D1884" s="14" t="s">
        <v>48</v>
      </c>
      <c r="E1884" s="19">
        <v>14.82786765</v>
      </c>
      <c r="F1884" s="24">
        <f t="shared" si="66"/>
        <v>58.690161770000003</v>
      </c>
    </row>
    <row r="1885" spans="2:6" hidden="1">
      <c r="B1885" s="15">
        <v>2007</v>
      </c>
      <c r="C1885" s="16">
        <v>7</v>
      </c>
      <c r="D1885" s="16" t="s">
        <v>48</v>
      </c>
      <c r="E1885" s="18">
        <v>15.31022059</v>
      </c>
      <c r="F1885" s="24">
        <f t="shared" si="66"/>
        <v>59.558397061999997</v>
      </c>
    </row>
    <row r="1886" spans="2:6" hidden="1">
      <c r="B1886" s="13">
        <v>2007</v>
      </c>
      <c r="C1886" s="14">
        <v>8</v>
      </c>
      <c r="D1886" s="14" t="s">
        <v>48</v>
      </c>
      <c r="E1886" s="19">
        <v>15.70669118</v>
      </c>
      <c r="F1886" s="24">
        <f t="shared" si="66"/>
        <v>60.272044124000004</v>
      </c>
    </row>
    <row r="1887" spans="2:6" hidden="1">
      <c r="B1887" s="15">
        <v>2007</v>
      </c>
      <c r="C1887" s="16">
        <v>9</v>
      </c>
      <c r="D1887" s="16" t="s">
        <v>48</v>
      </c>
      <c r="E1887" s="18">
        <v>13.86229412</v>
      </c>
      <c r="F1887" s="24">
        <f t="shared" si="66"/>
        <v>56.952129415999998</v>
      </c>
    </row>
    <row r="1888" spans="2:6" hidden="1">
      <c r="B1888" s="13">
        <v>2007</v>
      </c>
      <c r="C1888" s="14">
        <v>10</v>
      </c>
      <c r="D1888" s="14" t="s">
        <v>48</v>
      </c>
      <c r="E1888" s="19">
        <v>10.787852940000001</v>
      </c>
      <c r="F1888" s="24">
        <f t="shared" ref="F1888:F1951" si="67">(E1888 * 1.8) + 32</f>
        <v>51.418135292000002</v>
      </c>
    </row>
    <row r="1889" spans="2:6" hidden="1">
      <c r="B1889" s="15">
        <v>2007</v>
      </c>
      <c r="C1889" s="16">
        <v>11</v>
      </c>
      <c r="D1889" s="16" t="s">
        <v>48</v>
      </c>
      <c r="E1889" s="18">
        <v>7.5593088240000004</v>
      </c>
      <c r="F1889" s="24">
        <f t="shared" si="67"/>
        <v>45.606755883200002</v>
      </c>
    </row>
    <row r="1890" spans="2:6" hidden="1">
      <c r="B1890" s="13">
        <v>2007</v>
      </c>
      <c r="C1890" s="14">
        <v>12</v>
      </c>
      <c r="D1890" s="14" t="s">
        <v>48</v>
      </c>
      <c r="E1890" s="19">
        <v>5.0778088239999999</v>
      </c>
      <c r="F1890" s="24">
        <f t="shared" si="67"/>
        <v>41.140055883199999</v>
      </c>
    </row>
    <row r="1891" spans="2:6" hidden="1">
      <c r="B1891" s="15">
        <v>2008</v>
      </c>
      <c r="C1891" s="16">
        <v>1</v>
      </c>
      <c r="D1891" s="16" t="s">
        <v>48</v>
      </c>
      <c r="E1891" s="18">
        <v>6.5028382349999996</v>
      </c>
      <c r="F1891" s="24">
        <f t="shared" si="67"/>
        <v>43.705108823000003</v>
      </c>
    </row>
    <row r="1892" spans="2:6" hidden="1">
      <c r="B1892" s="13">
        <v>2008</v>
      </c>
      <c r="C1892" s="14">
        <v>2</v>
      </c>
      <c r="D1892" s="14" t="s">
        <v>48</v>
      </c>
      <c r="E1892" s="19">
        <v>5.4263676470000002</v>
      </c>
      <c r="F1892" s="24">
        <f t="shared" si="67"/>
        <v>41.7674617646</v>
      </c>
    </row>
    <row r="1893" spans="2:6" hidden="1">
      <c r="B1893" s="15">
        <v>2008</v>
      </c>
      <c r="C1893" s="16">
        <v>3</v>
      </c>
      <c r="D1893" s="16" t="s">
        <v>48</v>
      </c>
      <c r="E1893" s="18">
        <v>6.1317058820000003</v>
      </c>
      <c r="F1893" s="24">
        <f t="shared" si="67"/>
        <v>43.037070587599999</v>
      </c>
    </row>
    <row r="1894" spans="2:6" hidden="1">
      <c r="B1894" s="13">
        <v>2008</v>
      </c>
      <c r="C1894" s="14">
        <v>4</v>
      </c>
      <c r="D1894" s="14" t="s">
        <v>48</v>
      </c>
      <c r="E1894" s="19">
        <v>7.7092647059999999</v>
      </c>
      <c r="F1894" s="24">
        <f t="shared" si="67"/>
        <v>45.8766764708</v>
      </c>
    </row>
    <row r="1895" spans="2:6" hidden="1">
      <c r="B1895" s="15">
        <v>2008</v>
      </c>
      <c r="C1895" s="16">
        <v>5</v>
      </c>
      <c r="D1895" s="16" t="s">
        <v>48</v>
      </c>
      <c r="E1895" s="18">
        <v>13.21410294</v>
      </c>
      <c r="F1895" s="24">
        <f t="shared" si="67"/>
        <v>55.785385292000001</v>
      </c>
    </row>
    <row r="1896" spans="2:6" hidden="1">
      <c r="B1896" s="13">
        <v>2008</v>
      </c>
      <c r="C1896" s="14">
        <v>6</v>
      </c>
      <c r="D1896" s="14" t="s">
        <v>48</v>
      </c>
      <c r="E1896" s="19">
        <v>14.309867649999999</v>
      </c>
      <c r="F1896" s="24">
        <f t="shared" si="67"/>
        <v>57.757761770000002</v>
      </c>
    </row>
    <row r="1897" spans="2:6" hidden="1">
      <c r="B1897" s="15">
        <v>2008</v>
      </c>
      <c r="C1897" s="16">
        <v>7</v>
      </c>
      <c r="D1897" s="16" t="s">
        <v>48</v>
      </c>
      <c r="E1897" s="18">
        <v>16.358161760000002</v>
      </c>
      <c r="F1897" s="24">
        <f t="shared" si="67"/>
        <v>61.444691168000006</v>
      </c>
    </row>
    <row r="1898" spans="2:6" hidden="1">
      <c r="B1898" s="13">
        <v>2008</v>
      </c>
      <c r="C1898" s="14">
        <v>8</v>
      </c>
      <c r="D1898" s="14" t="s">
        <v>48</v>
      </c>
      <c r="E1898" s="19">
        <v>16.158000000000001</v>
      </c>
      <c r="F1898" s="24">
        <f t="shared" si="67"/>
        <v>61.084400000000002</v>
      </c>
    </row>
    <row r="1899" spans="2:6" hidden="1">
      <c r="B1899" s="15">
        <v>2008</v>
      </c>
      <c r="C1899" s="16">
        <v>9</v>
      </c>
      <c r="D1899" s="16" t="s">
        <v>48</v>
      </c>
      <c r="E1899" s="18">
        <v>13.363808819999999</v>
      </c>
      <c r="F1899" s="24">
        <f t="shared" si="67"/>
        <v>56.054855875999998</v>
      </c>
    </row>
    <row r="1900" spans="2:6" hidden="1">
      <c r="B1900" s="13">
        <v>2008</v>
      </c>
      <c r="C1900" s="14">
        <v>10</v>
      </c>
      <c r="D1900" s="14" t="s">
        <v>48</v>
      </c>
      <c r="E1900" s="19">
        <v>9.5650294119999995</v>
      </c>
      <c r="F1900" s="24">
        <f t="shared" si="67"/>
        <v>49.217052941600002</v>
      </c>
    </row>
    <row r="1901" spans="2:6" hidden="1">
      <c r="B1901" s="15">
        <v>2008</v>
      </c>
      <c r="C1901" s="16">
        <v>11</v>
      </c>
      <c r="D1901" s="16" t="s">
        <v>48</v>
      </c>
      <c r="E1901" s="18">
        <v>7.1335294119999997</v>
      </c>
      <c r="F1901" s="24">
        <f t="shared" si="67"/>
        <v>44.840352941600003</v>
      </c>
    </row>
    <row r="1902" spans="2:6" hidden="1">
      <c r="B1902" s="13">
        <v>2008</v>
      </c>
      <c r="C1902" s="14">
        <v>12</v>
      </c>
      <c r="D1902" s="14" t="s">
        <v>48</v>
      </c>
      <c r="E1902" s="19">
        <v>3.8310735290000002</v>
      </c>
      <c r="F1902" s="24">
        <f t="shared" si="67"/>
        <v>38.895932352199999</v>
      </c>
    </row>
    <row r="1903" spans="2:6" hidden="1">
      <c r="B1903" s="15">
        <v>2009</v>
      </c>
      <c r="C1903" s="16">
        <v>1</v>
      </c>
      <c r="D1903" s="16" t="s">
        <v>48</v>
      </c>
      <c r="E1903" s="18">
        <v>3.270794118</v>
      </c>
      <c r="F1903" s="24">
        <f t="shared" si="67"/>
        <v>37.887429412400003</v>
      </c>
    </row>
    <row r="1904" spans="2:6" hidden="1">
      <c r="B1904" s="13">
        <v>2009</v>
      </c>
      <c r="C1904" s="14">
        <v>2</v>
      </c>
      <c r="D1904" s="14" t="s">
        <v>48</v>
      </c>
      <c r="E1904" s="19">
        <v>4.256838235</v>
      </c>
      <c r="F1904" s="24">
        <f t="shared" si="67"/>
        <v>39.662308823000004</v>
      </c>
    </row>
    <row r="1905" spans="2:6" hidden="1">
      <c r="B1905" s="15">
        <v>2009</v>
      </c>
      <c r="C1905" s="16">
        <v>3</v>
      </c>
      <c r="D1905" s="16" t="s">
        <v>48</v>
      </c>
      <c r="E1905" s="18">
        <v>6.8510441179999999</v>
      </c>
      <c r="F1905" s="24">
        <f t="shared" si="67"/>
        <v>44.331879412399999</v>
      </c>
    </row>
    <row r="1906" spans="2:6" hidden="1">
      <c r="B1906" s="13">
        <v>2009</v>
      </c>
      <c r="C1906" s="14">
        <v>4</v>
      </c>
      <c r="D1906" s="14" t="s">
        <v>48</v>
      </c>
      <c r="E1906" s="19">
        <v>9.5995588240000007</v>
      </c>
      <c r="F1906" s="24">
        <f t="shared" si="67"/>
        <v>49.279205883200007</v>
      </c>
    </row>
    <row r="1907" spans="2:6" hidden="1">
      <c r="B1907" s="15">
        <v>2009</v>
      </c>
      <c r="C1907" s="16">
        <v>5</v>
      </c>
      <c r="D1907" s="16" t="s">
        <v>48</v>
      </c>
      <c r="E1907" s="18">
        <v>12.09907353</v>
      </c>
      <c r="F1907" s="24">
        <f t="shared" si="67"/>
        <v>53.778332354</v>
      </c>
    </row>
    <row r="1908" spans="2:6" hidden="1">
      <c r="B1908" s="13">
        <v>2009</v>
      </c>
      <c r="C1908" s="14">
        <v>6</v>
      </c>
      <c r="D1908" s="14" t="s">
        <v>48</v>
      </c>
      <c r="E1908" s="19">
        <v>14.832014709999999</v>
      </c>
      <c r="F1908" s="24">
        <f t="shared" si="67"/>
        <v>58.697626478000004</v>
      </c>
    </row>
    <row r="1909" spans="2:6" hidden="1">
      <c r="B1909" s="15">
        <v>2009</v>
      </c>
      <c r="C1909" s="16">
        <v>7</v>
      </c>
      <c r="D1909" s="16" t="s">
        <v>48</v>
      </c>
      <c r="E1909" s="18">
        <v>16.154882350000001</v>
      </c>
      <c r="F1909" s="24">
        <f t="shared" si="67"/>
        <v>61.078788230000001</v>
      </c>
    </row>
    <row r="1910" spans="2:6" hidden="1">
      <c r="B1910" s="13">
        <v>2009</v>
      </c>
      <c r="C1910" s="14">
        <v>8</v>
      </c>
      <c r="D1910" s="14" t="s">
        <v>48</v>
      </c>
      <c r="E1910" s="19">
        <v>16.693955880000001</v>
      </c>
      <c r="F1910" s="24">
        <f t="shared" si="67"/>
        <v>62.049120584000001</v>
      </c>
    </row>
    <row r="1911" spans="2:6" hidden="1">
      <c r="B1911" s="15">
        <v>2009</v>
      </c>
      <c r="C1911" s="16">
        <v>9</v>
      </c>
      <c r="D1911" s="16" t="s">
        <v>48</v>
      </c>
      <c r="E1911" s="18">
        <v>14.158058820000001</v>
      </c>
      <c r="F1911" s="24">
        <f t="shared" si="67"/>
        <v>57.484505876</v>
      </c>
    </row>
    <row r="1912" spans="2:6" hidden="1">
      <c r="B1912" s="13">
        <v>2009</v>
      </c>
      <c r="C1912" s="14">
        <v>10</v>
      </c>
      <c r="D1912" s="14" t="s">
        <v>48</v>
      </c>
      <c r="E1912" s="19">
        <v>11.243573530000001</v>
      </c>
      <c r="F1912" s="24">
        <f t="shared" si="67"/>
        <v>52.238432353999997</v>
      </c>
    </row>
    <row r="1913" spans="2:6" hidden="1">
      <c r="B1913" s="15">
        <v>2009</v>
      </c>
      <c r="C1913" s="16">
        <v>11</v>
      </c>
      <c r="D1913" s="16" t="s">
        <v>48</v>
      </c>
      <c r="E1913" s="18">
        <v>8.5066029410000006</v>
      </c>
      <c r="F1913" s="24">
        <f t="shared" si="67"/>
        <v>47.311885293800003</v>
      </c>
    </row>
    <row r="1914" spans="2:6" hidden="1">
      <c r="B1914" s="13">
        <v>2009</v>
      </c>
      <c r="C1914" s="14">
        <v>12</v>
      </c>
      <c r="D1914" s="14" t="s">
        <v>48</v>
      </c>
      <c r="E1914" s="19">
        <v>3.3333676470000002</v>
      </c>
      <c r="F1914" s="24">
        <f t="shared" si="67"/>
        <v>38.000061764599998</v>
      </c>
    </row>
    <row r="1915" spans="2:6" hidden="1">
      <c r="B1915" s="15">
        <v>2010</v>
      </c>
      <c r="C1915" s="16">
        <v>1</v>
      </c>
      <c r="D1915" s="16" t="s">
        <v>48</v>
      </c>
      <c r="E1915" s="18">
        <v>1.5722941180000001</v>
      </c>
      <c r="F1915" s="24">
        <f t="shared" si="67"/>
        <v>34.830129412399998</v>
      </c>
    </row>
    <row r="1916" spans="2:6" hidden="1">
      <c r="B1916" s="13">
        <v>2010</v>
      </c>
      <c r="C1916" s="14">
        <v>2</v>
      </c>
      <c r="D1916" s="14" t="s">
        <v>48</v>
      </c>
      <c r="E1916" s="19">
        <v>2.7769264709999999</v>
      </c>
      <c r="F1916" s="24">
        <f t="shared" si="67"/>
        <v>36.998467647799998</v>
      </c>
    </row>
    <row r="1917" spans="2:6" hidden="1">
      <c r="B1917" s="15">
        <v>2010</v>
      </c>
      <c r="C1917" s="16">
        <v>3</v>
      </c>
      <c r="D1917" s="16" t="s">
        <v>48</v>
      </c>
      <c r="E1917" s="18">
        <v>6.0111323529999998</v>
      </c>
      <c r="F1917" s="24">
        <f t="shared" si="67"/>
        <v>42.820038235399998</v>
      </c>
    </row>
    <row r="1918" spans="2:6" hidden="1">
      <c r="B1918" s="13">
        <v>2010</v>
      </c>
      <c r="C1918" s="14">
        <v>4</v>
      </c>
      <c r="D1918" s="14" t="s">
        <v>48</v>
      </c>
      <c r="E1918" s="19">
        <v>8.7654558819999995</v>
      </c>
      <c r="F1918" s="24">
        <f t="shared" si="67"/>
        <v>47.777820587599997</v>
      </c>
    </row>
    <row r="1919" spans="2:6" hidden="1">
      <c r="B1919" s="15">
        <v>2010</v>
      </c>
      <c r="C1919" s="16">
        <v>5</v>
      </c>
      <c r="D1919" s="16" t="s">
        <v>48</v>
      </c>
      <c r="E1919" s="18">
        <v>10.86213235</v>
      </c>
      <c r="F1919" s="24">
        <f t="shared" si="67"/>
        <v>51.551838230000001</v>
      </c>
    </row>
    <row r="1920" spans="2:6" hidden="1">
      <c r="B1920" s="13">
        <v>2010</v>
      </c>
      <c r="C1920" s="14">
        <v>6</v>
      </c>
      <c r="D1920" s="14" t="s">
        <v>48</v>
      </c>
      <c r="E1920" s="19">
        <v>15.324999999999999</v>
      </c>
      <c r="F1920" s="24">
        <f t="shared" si="67"/>
        <v>59.585000000000001</v>
      </c>
    </row>
    <row r="1921" spans="2:6" hidden="1">
      <c r="B1921" s="15">
        <v>2010</v>
      </c>
      <c r="C1921" s="16">
        <v>7</v>
      </c>
      <c r="D1921" s="16" t="s">
        <v>48</v>
      </c>
      <c r="E1921" s="18">
        <v>17.106397059999999</v>
      </c>
      <c r="F1921" s="24">
        <f t="shared" si="67"/>
        <v>62.791514707999994</v>
      </c>
    </row>
    <row r="1922" spans="2:6" hidden="1">
      <c r="B1922" s="13">
        <v>2010</v>
      </c>
      <c r="C1922" s="14">
        <v>8</v>
      </c>
      <c r="D1922" s="14" t="s">
        <v>48</v>
      </c>
      <c r="E1922" s="19">
        <v>15.384529410000001</v>
      </c>
      <c r="F1922" s="24">
        <f t="shared" si="67"/>
        <v>59.692152938000007</v>
      </c>
    </row>
    <row r="1923" spans="2:6" hidden="1">
      <c r="B1923" s="15">
        <v>2010</v>
      </c>
      <c r="C1923" s="16">
        <v>9</v>
      </c>
      <c r="D1923" s="16" t="s">
        <v>48</v>
      </c>
      <c r="E1923" s="18">
        <v>13.83382353</v>
      </c>
      <c r="F1923" s="24">
        <f t="shared" si="67"/>
        <v>56.900882354000004</v>
      </c>
    </row>
    <row r="1924" spans="2:6" hidden="1">
      <c r="B1924" s="13">
        <v>2010</v>
      </c>
      <c r="C1924" s="14">
        <v>10</v>
      </c>
      <c r="D1924" s="14" t="s">
        <v>48</v>
      </c>
      <c r="E1924" s="19">
        <v>10.242000000000001</v>
      </c>
      <c r="F1924" s="24">
        <f t="shared" si="67"/>
        <v>50.435600000000001</v>
      </c>
    </row>
    <row r="1925" spans="2:6" hidden="1">
      <c r="B1925" s="15">
        <v>2010</v>
      </c>
      <c r="C1925" s="16">
        <v>11</v>
      </c>
      <c r="D1925" s="16" t="s">
        <v>48</v>
      </c>
      <c r="E1925" s="18">
        <v>5.4161323530000001</v>
      </c>
      <c r="F1925" s="24">
        <f t="shared" si="67"/>
        <v>41.7490382354</v>
      </c>
    </row>
    <row r="1926" spans="2:6" hidden="1">
      <c r="B1926" s="13">
        <v>2010</v>
      </c>
      <c r="C1926" s="14">
        <v>12</v>
      </c>
      <c r="D1926" s="14" t="s">
        <v>48</v>
      </c>
      <c r="E1926" s="19">
        <v>9.8044118E-2</v>
      </c>
      <c r="F1926" s="24">
        <f t="shared" si="67"/>
        <v>32.176479412399999</v>
      </c>
    </row>
    <row r="1927" spans="2:6" hidden="1">
      <c r="B1927" s="15">
        <v>2011</v>
      </c>
      <c r="C1927" s="16">
        <v>1</v>
      </c>
      <c r="D1927" s="16" t="s">
        <v>48</v>
      </c>
      <c r="E1927" s="18">
        <v>3.840926471</v>
      </c>
      <c r="F1927" s="24">
        <f t="shared" si="67"/>
        <v>38.913667647799997</v>
      </c>
    </row>
    <row r="1928" spans="2:6" hidden="1">
      <c r="B1928" s="13">
        <v>2011</v>
      </c>
      <c r="C1928" s="14">
        <v>2</v>
      </c>
      <c r="D1928" s="14" t="s">
        <v>48</v>
      </c>
      <c r="E1928" s="19">
        <v>6.380720588</v>
      </c>
      <c r="F1928" s="24">
        <f t="shared" si="67"/>
        <v>43.4852970584</v>
      </c>
    </row>
    <row r="1929" spans="2:6" hidden="1">
      <c r="B1929" s="15">
        <v>2011</v>
      </c>
      <c r="C1929" s="16">
        <v>3</v>
      </c>
      <c r="D1929" s="16" t="s">
        <v>48</v>
      </c>
      <c r="E1929" s="18">
        <v>6.6251764709999996</v>
      </c>
      <c r="F1929" s="24">
        <f t="shared" si="67"/>
        <v>43.9253176478</v>
      </c>
    </row>
    <row r="1930" spans="2:6" hidden="1">
      <c r="B1930" s="13">
        <v>2011</v>
      </c>
      <c r="C1930" s="14">
        <v>4</v>
      </c>
      <c r="D1930" s="14" t="s">
        <v>48</v>
      </c>
      <c r="E1930" s="19">
        <v>11.44132353</v>
      </c>
      <c r="F1930" s="24">
        <f t="shared" si="67"/>
        <v>52.594382354000004</v>
      </c>
    </row>
    <row r="1931" spans="2:6" hidden="1">
      <c r="B1931" s="15">
        <v>2011</v>
      </c>
      <c r="C1931" s="16">
        <v>5</v>
      </c>
      <c r="D1931" s="16" t="s">
        <v>48</v>
      </c>
      <c r="E1931" s="18">
        <v>12.286029409999999</v>
      </c>
      <c r="F1931" s="24">
        <f t="shared" si="67"/>
        <v>54.114852937999999</v>
      </c>
    </row>
    <row r="1932" spans="2:6" hidden="1">
      <c r="B1932" s="13">
        <v>2011</v>
      </c>
      <c r="C1932" s="14">
        <v>6</v>
      </c>
      <c r="D1932" s="14" t="s">
        <v>48</v>
      </c>
      <c r="E1932" s="19">
        <v>14.114823530000001</v>
      </c>
      <c r="F1932" s="24">
        <f t="shared" si="67"/>
        <v>57.406682353999997</v>
      </c>
    </row>
    <row r="1933" spans="2:6" hidden="1">
      <c r="B1933" s="15">
        <v>2011</v>
      </c>
      <c r="C1933" s="16">
        <v>7</v>
      </c>
      <c r="D1933" s="16" t="s">
        <v>48</v>
      </c>
      <c r="E1933" s="18">
        <v>15.34160294</v>
      </c>
      <c r="F1933" s="24">
        <f t="shared" si="67"/>
        <v>59.614885291999997</v>
      </c>
    </row>
    <row r="1934" spans="2:6" hidden="1">
      <c r="B1934" s="13">
        <v>2011</v>
      </c>
      <c r="C1934" s="14">
        <v>8</v>
      </c>
      <c r="D1934" s="14" t="s">
        <v>48</v>
      </c>
      <c r="E1934" s="19">
        <v>15.417926469999999</v>
      </c>
      <c r="F1934" s="24">
        <f t="shared" si="67"/>
        <v>59.752267646</v>
      </c>
    </row>
    <row r="1935" spans="2:6" hidden="1">
      <c r="B1935" s="15">
        <v>2011</v>
      </c>
      <c r="C1935" s="16">
        <v>9</v>
      </c>
      <c r="D1935" s="16" t="s">
        <v>48</v>
      </c>
      <c r="E1935" s="18">
        <v>14.930735289999999</v>
      </c>
      <c r="F1935" s="24">
        <f t="shared" si="67"/>
        <v>58.875323522000002</v>
      </c>
    </row>
    <row r="1936" spans="2:6" hidden="1">
      <c r="B1936" s="13">
        <v>2011</v>
      </c>
      <c r="C1936" s="14">
        <v>10</v>
      </c>
      <c r="D1936" s="14" t="s">
        <v>48</v>
      </c>
      <c r="E1936" s="19">
        <v>12.200117649999999</v>
      </c>
      <c r="F1936" s="24">
        <f t="shared" si="67"/>
        <v>53.960211770000001</v>
      </c>
    </row>
    <row r="1937" spans="2:6" hidden="1">
      <c r="B1937" s="15">
        <v>2011</v>
      </c>
      <c r="C1937" s="16">
        <v>11</v>
      </c>
      <c r="D1937" s="16" t="s">
        <v>48</v>
      </c>
      <c r="E1937" s="18">
        <v>9.6235441179999999</v>
      </c>
      <c r="F1937" s="24">
        <f t="shared" si="67"/>
        <v>49.322379412399997</v>
      </c>
    </row>
    <row r="1938" spans="2:6" hidden="1">
      <c r="B1938" s="13">
        <v>2011</v>
      </c>
      <c r="C1938" s="14">
        <v>12</v>
      </c>
      <c r="D1938" s="14" t="s">
        <v>48</v>
      </c>
      <c r="E1938" s="19">
        <v>5.9564117650000004</v>
      </c>
      <c r="F1938" s="24">
        <f t="shared" si="67"/>
        <v>42.721541176999999</v>
      </c>
    </row>
    <row r="1939" spans="2:6" hidden="1">
      <c r="B1939" s="15">
        <v>2012</v>
      </c>
      <c r="C1939" s="16">
        <v>1</v>
      </c>
      <c r="D1939" s="16" t="s">
        <v>48</v>
      </c>
      <c r="E1939" s="18">
        <v>5.3625294119999998</v>
      </c>
      <c r="F1939" s="24">
        <f t="shared" si="67"/>
        <v>41.6525529416</v>
      </c>
    </row>
    <row r="1940" spans="2:6" hidden="1">
      <c r="B1940" s="13">
        <v>2012</v>
      </c>
      <c r="C1940" s="14">
        <v>2</v>
      </c>
      <c r="D1940" s="14" t="s">
        <v>48</v>
      </c>
      <c r="E1940" s="19">
        <v>4.2714558819999997</v>
      </c>
      <c r="F1940" s="24">
        <f t="shared" si="67"/>
        <v>39.688620587599999</v>
      </c>
    </row>
    <row r="1941" spans="2:6" hidden="1">
      <c r="B1941" s="15">
        <v>2012</v>
      </c>
      <c r="C1941" s="16">
        <v>3</v>
      </c>
      <c r="D1941" s="16" t="s">
        <v>48</v>
      </c>
      <c r="E1941" s="18">
        <v>8.1317941180000002</v>
      </c>
      <c r="F1941" s="24">
        <f t="shared" si="67"/>
        <v>46.637229412400004</v>
      </c>
    </row>
    <row r="1942" spans="2:6" hidden="1">
      <c r="B1942" s="13">
        <v>2012</v>
      </c>
      <c r="C1942" s="14">
        <v>4</v>
      </c>
      <c r="D1942" s="14" t="s">
        <v>48</v>
      </c>
      <c r="E1942" s="19">
        <v>7.0995294119999999</v>
      </c>
      <c r="F1942" s="24">
        <f t="shared" si="67"/>
        <v>44.779152941600003</v>
      </c>
    </row>
    <row r="1943" spans="2:6" hidden="1">
      <c r="B1943" s="15">
        <v>2012</v>
      </c>
      <c r="C1943" s="16">
        <v>5</v>
      </c>
      <c r="D1943" s="16" t="s">
        <v>48</v>
      </c>
      <c r="E1943" s="18">
        <v>11.60761765</v>
      </c>
      <c r="F1943" s="24">
        <f t="shared" si="67"/>
        <v>52.893711769999996</v>
      </c>
    </row>
    <row r="1944" spans="2:6" hidden="1">
      <c r="B1944" s="13">
        <v>2012</v>
      </c>
      <c r="C1944" s="14">
        <v>6</v>
      </c>
      <c r="D1944" s="14" t="s">
        <v>48</v>
      </c>
      <c r="E1944" s="19">
        <v>12.784529409999999</v>
      </c>
      <c r="F1944" s="24">
        <f t="shared" si="67"/>
        <v>55.012152938</v>
      </c>
    </row>
    <row r="1945" spans="2:6" hidden="1">
      <c r="B1945" s="15">
        <v>2012</v>
      </c>
      <c r="C1945" s="16">
        <v>7</v>
      </c>
      <c r="D1945" s="16" t="s">
        <v>48</v>
      </c>
      <c r="E1945" s="18">
        <v>15.300794120000001</v>
      </c>
      <c r="F1945" s="24">
        <f t="shared" si="67"/>
        <v>59.541429416</v>
      </c>
    </row>
    <row r="1946" spans="2:6" hidden="1">
      <c r="B1946" s="13">
        <v>2012</v>
      </c>
      <c r="C1946" s="14">
        <v>8</v>
      </c>
      <c r="D1946" s="14" t="s">
        <v>48</v>
      </c>
      <c r="E1946" s="19">
        <v>16.62589706</v>
      </c>
      <c r="F1946" s="24">
        <f t="shared" si="67"/>
        <v>61.926614708000002</v>
      </c>
    </row>
    <row r="1947" spans="2:6" hidden="1">
      <c r="B1947" s="15">
        <v>2012</v>
      </c>
      <c r="C1947" s="16">
        <v>9</v>
      </c>
      <c r="D1947" s="16" t="s">
        <v>48</v>
      </c>
      <c r="E1947" s="18">
        <v>13.152117649999999</v>
      </c>
      <c r="F1947" s="24">
        <f t="shared" si="67"/>
        <v>55.67381177</v>
      </c>
    </row>
    <row r="1948" spans="2:6" hidden="1">
      <c r="B1948" s="13">
        <v>2012</v>
      </c>
      <c r="C1948" s="14">
        <v>10</v>
      </c>
      <c r="D1948" s="14" t="s">
        <v>48</v>
      </c>
      <c r="E1948" s="19">
        <v>9.4528970589999997</v>
      </c>
      <c r="F1948" s="24">
        <f t="shared" si="67"/>
        <v>49.015214706199998</v>
      </c>
    </row>
    <row r="1949" spans="2:6" hidden="1">
      <c r="B1949" s="15">
        <v>2012</v>
      </c>
      <c r="C1949" s="16">
        <v>11</v>
      </c>
      <c r="D1949" s="16" t="s">
        <v>48</v>
      </c>
      <c r="E1949" s="18">
        <v>6.8416911760000003</v>
      </c>
      <c r="F1949" s="24">
        <f t="shared" si="67"/>
        <v>44.315044116800003</v>
      </c>
    </row>
    <row r="1950" spans="2:6" hidden="1">
      <c r="B1950" s="13">
        <v>2012</v>
      </c>
      <c r="C1950" s="14">
        <v>12</v>
      </c>
      <c r="D1950" s="14" t="s">
        <v>48</v>
      </c>
      <c r="E1950" s="19">
        <v>5.0407058820000001</v>
      </c>
      <c r="F1950" s="24">
        <f t="shared" si="67"/>
        <v>41.0732705876</v>
      </c>
    </row>
    <row r="1951" spans="2:6" hidden="1">
      <c r="B1951" s="15">
        <v>2013</v>
      </c>
      <c r="C1951" s="16">
        <v>1</v>
      </c>
      <c r="D1951" s="16" t="s">
        <v>48</v>
      </c>
      <c r="E1951" s="18">
        <v>3.917470588</v>
      </c>
      <c r="F1951" s="24">
        <f t="shared" si="67"/>
        <v>39.051447058400001</v>
      </c>
    </row>
    <row r="1952" spans="2:6" hidden="1">
      <c r="B1952" s="13">
        <v>2013</v>
      </c>
      <c r="C1952" s="14">
        <v>2</v>
      </c>
      <c r="D1952" s="14" t="s">
        <v>48</v>
      </c>
      <c r="E1952" s="19">
        <v>3.311705882</v>
      </c>
      <c r="F1952" s="24">
        <f t="shared" ref="F1952:F2015" si="68">(E1952 * 1.8) + 32</f>
        <v>37.961070587599998</v>
      </c>
    </row>
    <row r="1953" spans="2:6" hidden="1">
      <c r="B1953" s="15">
        <v>2013</v>
      </c>
      <c r="C1953" s="16">
        <v>3</v>
      </c>
      <c r="D1953" s="16" t="s">
        <v>48</v>
      </c>
      <c r="E1953" s="18">
        <v>3.1077794120000002</v>
      </c>
      <c r="F1953" s="24">
        <f t="shared" si="68"/>
        <v>37.594002941600003</v>
      </c>
    </row>
    <row r="1954" spans="2:6" hidden="1">
      <c r="B1954" s="13">
        <v>2013</v>
      </c>
      <c r="C1954" s="14">
        <v>4</v>
      </c>
      <c r="D1954" s="14" t="s">
        <v>48</v>
      </c>
      <c r="E1954" s="19">
        <v>7.1049852939999996</v>
      </c>
      <c r="F1954" s="24">
        <f t="shared" si="68"/>
        <v>44.7889735292</v>
      </c>
    </row>
    <row r="1955" spans="2:6" hidden="1">
      <c r="B1955" s="15">
        <v>2013</v>
      </c>
      <c r="C1955" s="16">
        <v>5</v>
      </c>
      <c r="D1955" s="16" t="s">
        <v>48</v>
      </c>
      <c r="E1955" s="18">
        <v>10.29266176</v>
      </c>
      <c r="F1955" s="24">
        <f t="shared" si="68"/>
        <v>50.526791168000003</v>
      </c>
    </row>
    <row r="1956" spans="2:6" hidden="1">
      <c r="B1956" s="13">
        <v>2013</v>
      </c>
      <c r="C1956" s="14">
        <v>6</v>
      </c>
      <c r="D1956" s="14" t="s">
        <v>48</v>
      </c>
      <c r="E1956" s="19">
        <v>13.89636765</v>
      </c>
      <c r="F1956" s="24">
        <f t="shared" si="68"/>
        <v>57.013461769999999</v>
      </c>
    </row>
    <row r="1957" spans="2:6" hidden="1">
      <c r="B1957" s="15">
        <v>2013</v>
      </c>
      <c r="C1957" s="16">
        <v>7</v>
      </c>
      <c r="D1957" s="16" t="s">
        <v>48</v>
      </c>
      <c r="E1957" s="18">
        <v>17.901794120000002</v>
      </c>
      <c r="F1957" s="24">
        <f t="shared" si="68"/>
        <v>64.223229416000009</v>
      </c>
    </row>
    <row r="1958" spans="2:6" hidden="1">
      <c r="B1958" s="13">
        <v>2013</v>
      </c>
      <c r="C1958" s="14">
        <v>8</v>
      </c>
      <c r="D1958" s="14" t="s">
        <v>48</v>
      </c>
      <c r="E1958" s="19">
        <v>16.690705879999999</v>
      </c>
      <c r="F1958" s="24">
        <f t="shared" si="68"/>
        <v>62.043270583999998</v>
      </c>
    </row>
    <row r="1959" spans="2:6" hidden="1">
      <c r="B1959" s="15">
        <v>2000</v>
      </c>
      <c r="C1959" s="16">
        <v>2</v>
      </c>
      <c r="D1959" s="16" t="s">
        <v>49</v>
      </c>
      <c r="E1959" s="18">
        <v>18.820142860000001</v>
      </c>
      <c r="F1959" s="24">
        <f t="shared" si="68"/>
        <v>65.876257148000008</v>
      </c>
    </row>
    <row r="1960" spans="2:6" hidden="1">
      <c r="B1960" s="13">
        <v>2000</v>
      </c>
      <c r="C1960" s="14">
        <v>3</v>
      </c>
      <c r="D1960" s="14" t="s">
        <v>49</v>
      </c>
      <c r="E1960" s="19">
        <v>21.686</v>
      </c>
      <c r="F1960" s="24">
        <f t="shared" si="68"/>
        <v>71.034800000000004</v>
      </c>
    </row>
    <row r="1961" spans="2:6" hidden="1">
      <c r="B1961" s="15">
        <v>2000</v>
      </c>
      <c r="C1961" s="16">
        <v>4</v>
      </c>
      <c r="D1961" s="16" t="s">
        <v>49</v>
      </c>
      <c r="E1961" s="18">
        <v>27.106714289999999</v>
      </c>
      <c r="F1961" s="24">
        <f t="shared" si="68"/>
        <v>80.792085721999996</v>
      </c>
    </row>
    <row r="1962" spans="2:6" hidden="1">
      <c r="B1962" s="13">
        <v>2000</v>
      </c>
      <c r="C1962" s="14">
        <v>5</v>
      </c>
      <c r="D1962" s="14" t="s">
        <v>49</v>
      </c>
      <c r="E1962" s="19">
        <v>30.183571430000001</v>
      </c>
      <c r="F1962" s="24">
        <f t="shared" si="68"/>
        <v>86.330428573999995</v>
      </c>
    </row>
    <row r="1963" spans="2:6" hidden="1">
      <c r="B1963" s="15">
        <v>2000</v>
      </c>
      <c r="C1963" s="16">
        <v>6</v>
      </c>
      <c r="D1963" s="16" t="s">
        <v>49</v>
      </c>
      <c r="E1963" s="18">
        <v>32.189</v>
      </c>
      <c r="F1963" s="24">
        <f t="shared" si="68"/>
        <v>89.940200000000004</v>
      </c>
    </row>
    <row r="1964" spans="2:6" hidden="1">
      <c r="B1964" s="13">
        <v>2000</v>
      </c>
      <c r="C1964" s="14">
        <v>7</v>
      </c>
      <c r="D1964" s="14" t="s">
        <v>49</v>
      </c>
      <c r="E1964" s="19">
        <v>33.91857143</v>
      </c>
      <c r="F1964" s="24">
        <f t="shared" si="68"/>
        <v>93.053428574000009</v>
      </c>
    </row>
    <row r="1965" spans="2:6" hidden="1">
      <c r="B1965" s="15">
        <v>2000</v>
      </c>
      <c r="C1965" s="16">
        <v>8</v>
      </c>
      <c r="D1965" s="16" t="s">
        <v>49</v>
      </c>
      <c r="E1965" s="18">
        <v>33.314142859999997</v>
      </c>
      <c r="F1965" s="24">
        <f t="shared" si="68"/>
        <v>91.965457147999999</v>
      </c>
    </row>
    <row r="1966" spans="2:6" hidden="1">
      <c r="B1966" s="13">
        <v>2000</v>
      </c>
      <c r="C1966" s="14">
        <v>9</v>
      </c>
      <c r="D1966" s="14" t="s">
        <v>49</v>
      </c>
      <c r="E1966" s="19">
        <v>30.531285709999999</v>
      </c>
      <c r="F1966" s="24">
        <f t="shared" si="68"/>
        <v>86.956314278000008</v>
      </c>
    </row>
    <row r="1967" spans="2:6" hidden="1">
      <c r="B1967" s="15">
        <v>2000</v>
      </c>
      <c r="C1967" s="16">
        <v>10</v>
      </c>
      <c r="D1967" s="16" t="s">
        <v>49</v>
      </c>
      <c r="E1967" s="18">
        <v>26.464857139999999</v>
      </c>
      <c r="F1967" s="24">
        <f t="shared" si="68"/>
        <v>79.636742851999998</v>
      </c>
    </row>
    <row r="1968" spans="2:6" hidden="1">
      <c r="B1968" s="13">
        <v>2000</v>
      </c>
      <c r="C1968" s="14">
        <v>11</v>
      </c>
      <c r="D1968" s="14" t="s">
        <v>49</v>
      </c>
      <c r="E1968" s="19">
        <v>21.20685714</v>
      </c>
      <c r="F1968" s="24">
        <f t="shared" si="68"/>
        <v>70.172342852</v>
      </c>
    </row>
    <row r="1969" spans="2:6" hidden="1">
      <c r="B1969" s="15">
        <v>2000</v>
      </c>
      <c r="C1969" s="16">
        <v>12</v>
      </c>
      <c r="D1969" s="16" t="s">
        <v>49</v>
      </c>
      <c r="E1969" s="18">
        <v>18.300857140000002</v>
      </c>
      <c r="F1969" s="24">
        <f t="shared" si="68"/>
        <v>64.941542851999998</v>
      </c>
    </row>
    <row r="1970" spans="2:6" hidden="1">
      <c r="B1970" s="13">
        <v>2001</v>
      </c>
      <c r="C1970" s="14">
        <v>1</v>
      </c>
      <c r="D1970" s="14" t="s">
        <v>49</v>
      </c>
      <c r="E1970" s="19">
        <v>16.204428570000001</v>
      </c>
      <c r="F1970" s="24">
        <f t="shared" si="68"/>
        <v>61.167971426000001</v>
      </c>
    </row>
    <row r="1971" spans="2:6" hidden="1">
      <c r="B1971" s="15">
        <v>2001</v>
      </c>
      <c r="C1971" s="16">
        <v>2</v>
      </c>
      <c r="D1971" s="16" t="s">
        <v>49</v>
      </c>
      <c r="E1971" s="18">
        <v>18.630285709999999</v>
      </c>
      <c r="F1971" s="24">
        <f t="shared" si="68"/>
        <v>65.534514277999989</v>
      </c>
    </row>
    <row r="1972" spans="2:6" hidden="1">
      <c r="B1972" s="13">
        <v>2001</v>
      </c>
      <c r="C1972" s="14">
        <v>3</v>
      </c>
      <c r="D1972" s="14" t="s">
        <v>49</v>
      </c>
      <c r="E1972" s="19">
        <v>22.962857140000001</v>
      </c>
      <c r="F1972" s="24">
        <f t="shared" si="68"/>
        <v>73.333142852000009</v>
      </c>
    </row>
    <row r="1973" spans="2:6" hidden="1">
      <c r="B1973" s="15">
        <v>2001</v>
      </c>
      <c r="C1973" s="16">
        <v>4</v>
      </c>
      <c r="D1973" s="16" t="s">
        <v>49</v>
      </c>
      <c r="E1973" s="18">
        <v>26.439714290000001</v>
      </c>
      <c r="F1973" s="24">
        <f t="shared" si="68"/>
        <v>79.591485722000002</v>
      </c>
    </row>
    <row r="1974" spans="2:6" hidden="1">
      <c r="B1974" s="13">
        <v>2001</v>
      </c>
      <c r="C1974" s="14">
        <v>5</v>
      </c>
      <c r="D1974" s="14" t="s">
        <v>49</v>
      </c>
      <c r="E1974" s="19">
        <v>29.923714289999999</v>
      </c>
      <c r="F1974" s="24">
        <f t="shared" si="68"/>
        <v>85.862685722000009</v>
      </c>
    </row>
    <row r="1975" spans="2:6" hidden="1">
      <c r="B1975" s="15">
        <v>2001</v>
      </c>
      <c r="C1975" s="16">
        <v>6</v>
      </c>
      <c r="D1975" s="16" t="s">
        <v>49</v>
      </c>
      <c r="E1975" s="18">
        <v>31.821428569999998</v>
      </c>
      <c r="F1975" s="24">
        <f t="shared" si="68"/>
        <v>89.278571425999999</v>
      </c>
    </row>
    <row r="1976" spans="2:6" hidden="1">
      <c r="B1976" s="13">
        <v>2001</v>
      </c>
      <c r="C1976" s="14">
        <v>7</v>
      </c>
      <c r="D1976" s="14" t="s">
        <v>49</v>
      </c>
      <c r="E1976" s="19">
        <v>32.82328571</v>
      </c>
      <c r="F1976" s="24">
        <f t="shared" si="68"/>
        <v>91.081914277999999</v>
      </c>
    </row>
    <row r="1977" spans="2:6" hidden="1">
      <c r="B1977" s="15">
        <v>2001</v>
      </c>
      <c r="C1977" s="16">
        <v>8</v>
      </c>
      <c r="D1977" s="16" t="s">
        <v>49</v>
      </c>
      <c r="E1977" s="18">
        <v>33.346285709999997</v>
      </c>
      <c r="F1977" s="24">
        <f t="shared" si="68"/>
        <v>92.023314277999987</v>
      </c>
    </row>
    <row r="1978" spans="2:6" hidden="1">
      <c r="B1978" s="13">
        <v>2001</v>
      </c>
      <c r="C1978" s="14">
        <v>9</v>
      </c>
      <c r="D1978" s="14" t="s">
        <v>49</v>
      </c>
      <c r="E1978" s="19">
        <v>31.088857139999998</v>
      </c>
      <c r="F1978" s="24">
        <f t="shared" si="68"/>
        <v>87.959942851999998</v>
      </c>
    </row>
    <row r="1979" spans="2:6" hidden="1">
      <c r="B1979" s="15">
        <v>2001</v>
      </c>
      <c r="C1979" s="16">
        <v>10</v>
      </c>
      <c r="D1979" s="16" t="s">
        <v>49</v>
      </c>
      <c r="E1979" s="18">
        <v>27.082999999999998</v>
      </c>
      <c r="F1979" s="24">
        <f t="shared" si="68"/>
        <v>80.749400000000009</v>
      </c>
    </row>
    <row r="1980" spans="2:6" hidden="1">
      <c r="B1980" s="13">
        <v>2001</v>
      </c>
      <c r="C1980" s="14">
        <v>11</v>
      </c>
      <c r="D1980" s="14" t="s">
        <v>49</v>
      </c>
      <c r="E1980" s="19">
        <v>21.826571430000001</v>
      </c>
      <c r="F1980" s="24">
        <f t="shared" si="68"/>
        <v>71.287828574000002</v>
      </c>
    </row>
    <row r="1981" spans="2:6" hidden="1">
      <c r="B1981" s="15">
        <v>2001</v>
      </c>
      <c r="C1981" s="16">
        <v>12</v>
      </c>
      <c r="D1981" s="16" t="s">
        <v>49</v>
      </c>
      <c r="E1981" s="18">
        <v>19.94771429</v>
      </c>
      <c r="F1981" s="24">
        <f t="shared" si="68"/>
        <v>67.905885721999994</v>
      </c>
    </row>
    <row r="1982" spans="2:6" hidden="1">
      <c r="B1982" s="13">
        <v>2002</v>
      </c>
      <c r="C1982" s="14">
        <v>1</v>
      </c>
      <c r="D1982" s="14" t="s">
        <v>49</v>
      </c>
      <c r="E1982" s="19">
        <v>16.573428570000001</v>
      </c>
      <c r="F1982" s="24">
        <f t="shared" si="68"/>
        <v>61.832171426000002</v>
      </c>
    </row>
    <row r="1983" spans="2:6" hidden="1">
      <c r="B1983" s="15">
        <v>2002</v>
      </c>
      <c r="C1983" s="16">
        <v>2</v>
      </c>
      <c r="D1983" s="16" t="s">
        <v>49</v>
      </c>
      <c r="E1983" s="18">
        <v>19.551571429999999</v>
      </c>
      <c r="F1983" s="24">
        <f t="shared" si="68"/>
        <v>67.192828574000004</v>
      </c>
    </row>
    <row r="1984" spans="2:6" hidden="1">
      <c r="B1984" s="13">
        <v>2002</v>
      </c>
      <c r="C1984" s="14">
        <v>3</v>
      </c>
      <c r="D1984" s="14" t="s">
        <v>49</v>
      </c>
      <c r="E1984" s="19">
        <v>22.531142859999999</v>
      </c>
      <c r="F1984" s="24">
        <f t="shared" si="68"/>
        <v>72.556057148000008</v>
      </c>
    </row>
    <row r="1985" spans="2:6" hidden="1">
      <c r="B1985" s="15">
        <v>2002</v>
      </c>
      <c r="C1985" s="16">
        <v>4</v>
      </c>
      <c r="D1985" s="16" t="s">
        <v>49</v>
      </c>
      <c r="E1985" s="18">
        <v>25.474428570000001</v>
      </c>
      <c r="F1985" s="24">
        <f t="shared" si="68"/>
        <v>77.853971426000001</v>
      </c>
    </row>
    <row r="1986" spans="2:6" hidden="1">
      <c r="B1986" s="13">
        <v>2002</v>
      </c>
      <c r="C1986" s="14">
        <v>5</v>
      </c>
      <c r="D1986" s="14" t="s">
        <v>49</v>
      </c>
      <c r="E1986" s="19">
        <v>29.803285710000001</v>
      </c>
      <c r="F1986" s="24">
        <f t="shared" si="68"/>
        <v>85.645914277999992</v>
      </c>
    </row>
    <row r="1987" spans="2:6" hidden="1">
      <c r="B1987" s="15">
        <v>2002</v>
      </c>
      <c r="C1987" s="16">
        <v>6</v>
      </c>
      <c r="D1987" s="16" t="s">
        <v>49</v>
      </c>
      <c r="E1987" s="18">
        <v>32.056428570000001</v>
      </c>
      <c r="F1987" s="24">
        <f t="shared" si="68"/>
        <v>89.701571426000001</v>
      </c>
    </row>
    <row r="1988" spans="2:6" hidden="1">
      <c r="B1988" s="13">
        <v>2002</v>
      </c>
      <c r="C1988" s="14">
        <v>7</v>
      </c>
      <c r="D1988" s="14" t="s">
        <v>49</v>
      </c>
      <c r="E1988" s="19">
        <v>33.646714289999998</v>
      </c>
      <c r="F1988" s="24">
        <f t="shared" si="68"/>
        <v>92.564085722000002</v>
      </c>
    </row>
    <row r="1989" spans="2:6" hidden="1">
      <c r="B1989" s="15">
        <v>2002</v>
      </c>
      <c r="C1989" s="16">
        <v>8</v>
      </c>
      <c r="D1989" s="16" t="s">
        <v>49</v>
      </c>
      <c r="E1989" s="18">
        <v>32.843000000000004</v>
      </c>
      <c r="F1989" s="24">
        <f t="shared" si="68"/>
        <v>91.117400000000004</v>
      </c>
    </row>
    <row r="1990" spans="2:6" hidden="1">
      <c r="B1990" s="13">
        <v>2002</v>
      </c>
      <c r="C1990" s="14">
        <v>9</v>
      </c>
      <c r="D1990" s="14" t="s">
        <v>49</v>
      </c>
      <c r="E1990" s="19">
        <v>30.96514286</v>
      </c>
      <c r="F1990" s="24">
        <f t="shared" si="68"/>
        <v>87.737257147999998</v>
      </c>
    </row>
    <row r="1991" spans="2:6" hidden="1">
      <c r="B1991" s="15">
        <v>2002</v>
      </c>
      <c r="C1991" s="16">
        <v>10</v>
      </c>
      <c r="D1991" s="16" t="s">
        <v>49</v>
      </c>
      <c r="E1991" s="18">
        <v>27.370428570000001</v>
      </c>
      <c r="F1991" s="24">
        <f t="shared" si="68"/>
        <v>81.266771426000005</v>
      </c>
    </row>
    <row r="1992" spans="2:6" hidden="1">
      <c r="B1992" s="13">
        <v>2002</v>
      </c>
      <c r="C1992" s="14">
        <v>11</v>
      </c>
      <c r="D1992" s="14" t="s">
        <v>49</v>
      </c>
      <c r="E1992" s="19">
        <v>22.46828571</v>
      </c>
      <c r="F1992" s="24">
        <f t="shared" si="68"/>
        <v>72.442914278000003</v>
      </c>
    </row>
    <row r="1993" spans="2:6" hidden="1">
      <c r="B1993" s="15">
        <v>2002</v>
      </c>
      <c r="C1993" s="16">
        <v>12</v>
      </c>
      <c r="D1993" s="16" t="s">
        <v>49</v>
      </c>
      <c r="E1993" s="18">
        <v>18.418285709999999</v>
      </c>
      <c r="F1993" s="24">
        <f t="shared" si="68"/>
        <v>65.152914277999997</v>
      </c>
    </row>
    <row r="1994" spans="2:6" hidden="1">
      <c r="B1994" s="13">
        <v>2003</v>
      </c>
      <c r="C1994" s="14">
        <v>1</v>
      </c>
      <c r="D1994" s="14" t="s">
        <v>49</v>
      </c>
      <c r="E1994" s="19">
        <v>17.463999999999999</v>
      </c>
      <c r="F1994" s="24">
        <f t="shared" si="68"/>
        <v>63.435199999999995</v>
      </c>
    </row>
    <row r="1995" spans="2:6" hidden="1">
      <c r="B1995" s="15">
        <v>2003</v>
      </c>
      <c r="C1995" s="16">
        <v>2</v>
      </c>
      <c r="D1995" s="16" t="s">
        <v>49</v>
      </c>
      <c r="E1995" s="18">
        <v>19.855571430000001</v>
      </c>
      <c r="F1995" s="24">
        <f t="shared" si="68"/>
        <v>67.740028574000007</v>
      </c>
    </row>
    <row r="1996" spans="2:6" hidden="1">
      <c r="B1996" s="13">
        <v>2003</v>
      </c>
      <c r="C1996" s="14">
        <v>3</v>
      </c>
      <c r="D1996" s="14" t="s">
        <v>49</v>
      </c>
      <c r="E1996" s="19">
        <v>21.888142859999999</v>
      </c>
      <c r="F1996" s="24">
        <f t="shared" si="68"/>
        <v>71.398657147999998</v>
      </c>
    </row>
    <row r="1997" spans="2:6" hidden="1">
      <c r="B1997" s="15">
        <v>2003</v>
      </c>
      <c r="C1997" s="16">
        <v>4</v>
      </c>
      <c r="D1997" s="16" t="s">
        <v>49</v>
      </c>
      <c r="E1997" s="18">
        <v>26.19485714</v>
      </c>
      <c r="F1997" s="24">
        <f t="shared" si="68"/>
        <v>79.150742852000008</v>
      </c>
    </row>
    <row r="1998" spans="2:6" hidden="1">
      <c r="B1998" s="13">
        <v>2003</v>
      </c>
      <c r="C1998" s="14">
        <v>5</v>
      </c>
      <c r="D1998" s="14" t="s">
        <v>49</v>
      </c>
      <c r="E1998" s="19">
        <v>30.582999999999998</v>
      </c>
      <c r="F1998" s="24">
        <f t="shared" si="68"/>
        <v>87.049399999999991</v>
      </c>
    </row>
    <row r="1999" spans="2:6" hidden="1">
      <c r="B1999" s="15">
        <v>2003</v>
      </c>
      <c r="C1999" s="16">
        <v>6</v>
      </c>
      <c r="D1999" s="16" t="s">
        <v>49</v>
      </c>
      <c r="E1999" s="18">
        <v>32.398714290000001</v>
      </c>
      <c r="F1999" s="24">
        <f t="shared" si="68"/>
        <v>90.317685721999993</v>
      </c>
    </row>
    <row r="2000" spans="2:6" hidden="1">
      <c r="B2000" s="13">
        <v>2003</v>
      </c>
      <c r="C2000" s="14">
        <v>7</v>
      </c>
      <c r="D2000" s="14" t="s">
        <v>49</v>
      </c>
      <c r="E2000" s="19">
        <v>32.643000000000001</v>
      </c>
      <c r="F2000" s="24">
        <f t="shared" si="68"/>
        <v>90.757400000000004</v>
      </c>
    </row>
    <row r="2001" spans="2:6" hidden="1">
      <c r="B2001" s="15">
        <v>2003</v>
      </c>
      <c r="C2001" s="16">
        <v>8</v>
      </c>
      <c r="D2001" s="16" t="s">
        <v>49</v>
      </c>
      <c r="E2001" s="18">
        <v>33.217285709999999</v>
      </c>
      <c r="F2001" s="24">
        <f t="shared" si="68"/>
        <v>91.791114278000009</v>
      </c>
    </row>
    <row r="2002" spans="2:6" hidden="1">
      <c r="B2002" s="13">
        <v>2003</v>
      </c>
      <c r="C2002" s="14">
        <v>9</v>
      </c>
      <c r="D2002" s="14" t="s">
        <v>49</v>
      </c>
      <c r="E2002" s="19">
        <v>31.287285709999999</v>
      </c>
      <c r="F2002" s="24">
        <f t="shared" si="68"/>
        <v>88.317114277999991</v>
      </c>
    </row>
    <row r="2003" spans="2:6" hidden="1">
      <c r="B2003" s="15">
        <v>2003</v>
      </c>
      <c r="C2003" s="16">
        <v>10</v>
      </c>
      <c r="D2003" s="16" t="s">
        <v>49</v>
      </c>
      <c r="E2003" s="18">
        <v>27.062999999999999</v>
      </c>
      <c r="F2003" s="24">
        <f t="shared" si="68"/>
        <v>80.713400000000007</v>
      </c>
    </row>
    <row r="2004" spans="2:6" hidden="1">
      <c r="B2004" s="13">
        <v>2003</v>
      </c>
      <c r="C2004" s="14">
        <v>11</v>
      </c>
      <c r="D2004" s="14" t="s">
        <v>49</v>
      </c>
      <c r="E2004" s="19">
        <v>22.50814286</v>
      </c>
      <c r="F2004" s="24">
        <f t="shared" si="68"/>
        <v>72.514657147999998</v>
      </c>
    </row>
    <row r="2005" spans="2:6" hidden="1">
      <c r="B2005" s="15">
        <v>2003</v>
      </c>
      <c r="C2005" s="16">
        <v>12</v>
      </c>
      <c r="D2005" s="16" t="s">
        <v>49</v>
      </c>
      <c r="E2005" s="18">
        <v>18.98514286</v>
      </c>
      <c r="F2005" s="24">
        <f t="shared" si="68"/>
        <v>66.173257148000005</v>
      </c>
    </row>
    <row r="2006" spans="2:6" hidden="1">
      <c r="B2006" s="13">
        <v>2004</v>
      </c>
      <c r="C2006" s="14">
        <v>1</v>
      </c>
      <c r="D2006" s="14" t="s">
        <v>49</v>
      </c>
      <c r="E2006" s="19">
        <v>18.422857140000001</v>
      </c>
      <c r="F2006" s="24">
        <f t="shared" si="68"/>
        <v>65.161142852000012</v>
      </c>
    </row>
    <row r="2007" spans="2:6" hidden="1">
      <c r="B2007" s="15">
        <v>2004</v>
      </c>
      <c r="C2007" s="16">
        <v>2</v>
      </c>
      <c r="D2007" s="16" t="s">
        <v>49</v>
      </c>
      <c r="E2007" s="18">
        <v>19.097428570000002</v>
      </c>
      <c r="F2007" s="24">
        <f t="shared" si="68"/>
        <v>66.375371426000001</v>
      </c>
    </row>
    <row r="2008" spans="2:6" hidden="1">
      <c r="B2008" s="13">
        <v>2004</v>
      </c>
      <c r="C2008" s="14">
        <v>3</v>
      </c>
      <c r="D2008" s="14" t="s">
        <v>49</v>
      </c>
      <c r="E2008" s="19">
        <v>22.86271429</v>
      </c>
      <c r="F2008" s="24">
        <f t="shared" si="68"/>
        <v>73.152885722000008</v>
      </c>
    </row>
    <row r="2009" spans="2:6" hidden="1">
      <c r="B2009" s="15">
        <v>2004</v>
      </c>
      <c r="C2009" s="16">
        <v>4</v>
      </c>
      <c r="D2009" s="16" t="s">
        <v>49</v>
      </c>
      <c r="E2009" s="18">
        <v>25.282857140000001</v>
      </c>
      <c r="F2009" s="24">
        <f t="shared" si="68"/>
        <v>77.509142851999997</v>
      </c>
    </row>
    <row r="2010" spans="2:6" hidden="1">
      <c r="B2010" s="13">
        <v>2004</v>
      </c>
      <c r="C2010" s="14">
        <v>5</v>
      </c>
      <c r="D2010" s="14" t="s">
        <v>49</v>
      </c>
      <c r="E2010" s="19">
        <v>30.012857140000001</v>
      </c>
      <c r="F2010" s="24">
        <f t="shared" si="68"/>
        <v>86.023142852000007</v>
      </c>
    </row>
    <row r="2011" spans="2:6" hidden="1">
      <c r="B2011" s="15">
        <v>2004</v>
      </c>
      <c r="C2011" s="16">
        <v>6</v>
      </c>
      <c r="D2011" s="16" t="s">
        <v>49</v>
      </c>
      <c r="E2011" s="18">
        <v>31.68028571</v>
      </c>
      <c r="F2011" s="24">
        <f t="shared" si="68"/>
        <v>89.024514277999998</v>
      </c>
    </row>
    <row r="2012" spans="2:6" hidden="1">
      <c r="B2012" s="13">
        <v>2004</v>
      </c>
      <c r="C2012" s="14">
        <v>7</v>
      </c>
      <c r="D2012" s="14" t="s">
        <v>49</v>
      </c>
      <c r="E2012" s="19">
        <v>33.032285709999996</v>
      </c>
      <c r="F2012" s="24">
        <f t="shared" si="68"/>
        <v>91.458114277999996</v>
      </c>
    </row>
    <row r="2013" spans="2:6" hidden="1">
      <c r="B2013" s="15">
        <v>2004</v>
      </c>
      <c r="C2013" s="16">
        <v>8</v>
      </c>
      <c r="D2013" s="16" t="s">
        <v>49</v>
      </c>
      <c r="E2013" s="18">
        <v>32.518571430000001</v>
      </c>
      <c r="F2013" s="24">
        <f t="shared" si="68"/>
        <v>90.533428573999998</v>
      </c>
    </row>
    <row r="2014" spans="2:6" hidden="1">
      <c r="B2014" s="13">
        <v>2004</v>
      </c>
      <c r="C2014" s="14">
        <v>9</v>
      </c>
      <c r="D2014" s="14" t="s">
        <v>49</v>
      </c>
      <c r="E2014" s="19">
        <v>30.53471429</v>
      </c>
      <c r="F2014" s="24">
        <f t="shared" si="68"/>
        <v>86.962485721999997</v>
      </c>
    </row>
    <row r="2015" spans="2:6" hidden="1">
      <c r="B2015" s="15">
        <v>2004</v>
      </c>
      <c r="C2015" s="16">
        <v>10</v>
      </c>
      <c r="D2015" s="16" t="s">
        <v>49</v>
      </c>
      <c r="E2015" s="18">
        <v>26.916</v>
      </c>
      <c r="F2015" s="24">
        <f t="shared" si="68"/>
        <v>80.448800000000006</v>
      </c>
    </row>
    <row r="2016" spans="2:6" hidden="1">
      <c r="B2016" s="13">
        <v>2004</v>
      </c>
      <c r="C2016" s="14">
        <v>11</v>
      </c>
      <c r="D2016" s="14" t="s">
        <v>49</v>
      </c>
      <c r="E2016" s="19">
        <v>22.63614286</v>
      </c>
      <c r="F2016" s="24">
        <f t="shared" ref="F2016:F2079" si="69">(E2016 * 1.8) + 32</f>
        <v>72.745057148000001</v>
      </c>
    </row>
    <row r="2017" spans="2:6" hidden="1">
      <c r="B2017" s="15">
        <v>2004</v>
      </c>
      <c r="C2017" s="16">
        <v>12</v>
      </c>
      <c r="D2017" s="16" t="s">
        <v>49</v>
      </c>
      <c r="E2017" s="18">
        <v>17.062000000000001</v>
      </c>
      <c r="F2017" s="24">
        <f t="shared" si="69"/>
        <v>62.711600000000004</v>
      </c>
    </row>
    <row r="2018" spans="2:6" hidden="1">
      <c r="B2018" s="13">
        <v>2005</v>
      </c>
      <c r="C2018" s="14">
        <v>1</v>
      </c>
      <c r="D2018" s="14" t="s">
        <v>49</v>
      </c>
      <c r="E2018" s="19">
        <v>16.62528571</v>
      </c>
      <c r="F2018" s="24">
        <f t="shared" si="69"/>
        <v>61.925514278000001</v>
      </c>
    </row>
    <row r="2019" spans="2:6" hidden="1">
      <c r="B2019" s="15">
        <v>2005</v>
      </c>
      <c r="C2019" s="16">
        <v>2</v>
      </c>
      <c r="D2019" s="16" t="s">
        <v>49</v>
      </c>
      <c r="E2019" s="18">
        <v>19.34</v>
      </c>
      <c r="F2019" s="24">
        <f t="shared" si="69"/>
        <v>66.811999999999998</v>
      </c>
    </row>
    <row r="2020" spans="2:6" hidden="1">
      <c r="B2020" s="13">
        <v>2005</v>
      </c>
      <c r="C2020" s="14">
        <v>3</v>
      </c>
      <c r="D2020" s="14" t="s">
        <v>49</v>
      </c>
      <c r="E2020" s="19">
        <v>22.629000000000001</v>
      </c>
      <c r="F2020" s="24">
        <f t="shared" si="69"/>
        <v>72.732200000000006</v>
      </c>
    </row>
    <row r="2021" spans="2:6" hidden="1">
      <c r="B2021" s="15">
        <v>2005</v>
      </c>
      <c r="C2021" s="16">
        <v>4</v>
      </c>
      <c r="D2021" s="16" t="s">
        <v>49</v>
      </c>
      <c r="E2021" s="18">
        <v>26.22971429</v>
      </c>
      <c r="F2021" s="24">
        <f t="shared" si="69"/>
        <v>79.213485722000001</v>
      </c>
    </row>
    <row r="2022" spans="2:6" hidden="1">
      <c r="B2022" s="13">
        <v>2005</v>
      </c>
      <c r="C2022" s="14">
        <v>5</v>
      </c>
      <c r="D2022" s="14" t="s">
        <v>49</v>
      </c>
      <c r="E2022" s="19">
        <v>28.984714289999999</v>
      </c>
      <c r="F2022" s="24">
        <f t="shared" si="69"/>
        <v>84.172485722000005</v>
      </c>
    </row>
    <row r="2023" spans="2:6" hidden="1">
      <c r="B2023" s="15">
        <v>2005</v>
      </c>
      <c r="C2023" s="16">
        <v>6</v>
      </c>
      <c r="D2023" s="16" t="s">
        <v>49</v>
      </c>
      <c r="E2023" s="18">
        <v>31.975999999999999</v>
      </c>
      <c r="F2023" s="24">
        <f t="shared" si="69"/>
        <v>89.55680000000001</v>
      </c>
    </row>
    <row r="2024" spans="2:6" hidden="1">
      <c r="B2024" s="13">
        <v>2005</v>
      </c>
      <c r="C2024" s="14">
        <v>7</v>
      </c>
      <c r="D2024" s="14" t="s">
        <v>49</v>
      </c>
      <c r="E2024" s="19">
        <v>32.833142860000002</v>
      </c>
      <c r="F2024" s="24">
        <f t="shared" si="69"/>
        <v>91.099657148000006</v>
      </c>
    </row>
    <row r="2025" spans="2:6" hidden="1">
      <c r="B2025" s="15">
        <v>2005</v>
      </c>
      <c r="C2025" s="16">
        <v>8</v>
      </c>
      <c r="D2025" s="16" t="s">
        <v>49</v>
      </c>
      <c r="E2025" s="18">
        <v>32.977428570000001</v>
      </c>
      <c r="F2025" s="24">
        <f t="shared" si="69"/>
        <v>91.359371425999996</v>
      </c>
    </row>
    <row r="2026" spans="2:6" hidden="1">
      <c r="B2026" s="13">
        <v>2005</v>
      </c>
      <c r="C2026" s="14">
        <v>9</v>
      </c>
      <c r="D2026" s="14" t="s">
        <v>49</v>
      </c>
      <c r="E2026" s="19">
        <v>30.771285710000001</v>
      </c>
      <c r="F2026" s="24">
        <f t="shared" si="69"/>
        <v>87.388314277999996</v>
      </c>
    </row>
    <row r="2027" spans="2:6" hidden="1">
      <c r="B2027" s="15">
        <v>2005</v>
      </c>
      <c r="C2027" s="16">
        <v>10</v>
      </c>
      <c r="D2027" s="16" t="s">
        <v>49</v>
      </c>
      <c r="E2027" s="18">
        <v>26.38914286</v>
      </c>
      <c r="F2027" s="24">
        <f t="shared" si="69"/>
        <v>79.50045714800001</v>
      </c>
    </row>
    <row r="2028" spans="2:6" hidden="1">
      <c r="B2028" s="13">
        <v>2005</v>
      </c>
      <c r="C2028" s="14">
        <v>11</v>
      </c>
      <c r="D2028" s="14" t="s">
        <v>49</v>
      </c>
      <c r="E2028" s="19">
        <v>21.98285714</v>
      </c>
      <c r="F2028" s="24">
        <f t="shared" si="69"/>
        <v>71.569142851999999</v>
      </c>
    </row>
    <row r="2029" spans="2:6" hidden="1">
      <c r="B2029" s="15">
        <v>2005</v>
      </c>
      <c r="C2029" s="16">
        <v>12</v>
      </c>
      <c r="D2029" s="16" t="s">
        <v>49</v>
      </c>
      <c r="E2029" s="18">
        <v>19.332714289999998</v>
      </c>
      <c r="F2029" s="24">
        <f t="shared" si="69"/>
        <v>66.798885721999994</v>
      </c>
    </row>
    <row r="2030" spans="2:6" hidden="1">
      <c r="B2030" s="13">
        <v>2006</v>
      </c>
      <c r="C2030" s="14">
        <v>1</v>
      </c>
      <c r="D2030" s="14" t="s">
        <v>49</v>
      </c>
      <c r="E2030" s="19">
        <v>17.917428569999998</v>
      </c>
      <c r="F2030" s="24">
        <f t="shared" si="69"/>
        <v>64.251371425999992</v>
      </c>
    </row>
    <row r="2031" spans="2:6" hidden="1">
      <c r="B2031" s="15">
        <v>2006</v>
      </c>
      <c r="C2031" s="16">
        <v>2</v>
      </c>
      <c r="D2031" s="16" t="s">
        <v>49</v>
      </c>
      <c r="E2031" s="18">
        <v>19.78457143</v>
      </c>
      <c r="F2031" s="24">
        <f t="shared" si="69"/>
        <v>67.612228574</v>
      </c>
    </row>
    <row r="2032" spans="2:6" hidden="1">
      <c r="B2032" s="13">
        <v>2006</v>
      </c>
      <c r="C2032" s="14">
        <v>3</v>
      </c>
      <c r="D2032" s="14" t="s">
        <v>49</v>
      </c>
      <c r="E2032" s="19">
        <v>22.388714289999999</v>
      </c>
      <c r="F2032" s="24">
        <f t="shared" si="69"/>
        <v>72.299685721999992</v>
      </c>
    </row>
    <row r="2033" spans="2:6" hidden="1">
      <c r="B2033" s="15">
        <v>2006</v>
      </c>
      <c r="C2033" s="16">
        <v>4</v>
      </c>
      <c r="D2033" s="16" t="s">
        <v>49</v>
      </c>
      <c r="E2033" s="18">
        <v>25.143857140000001</v>
      </c>
      <c r="F2033" s="24">
        <f t="shared" si="69"/>
        <v>77.258942852000004</v>
      </c>
    </row>
    <row r="2034" spans="2:6" hidden="1">
      <c r="B2034" s="13">
        <v>2006</v>
      </c>
      <c r="C2034" s="14">
        <v>5</v>
      </c>
      <c r="D2034" s="14" t="s">
        <v>49</v>
      </c>
      <c r="E2034" s="19">
        <v>29.882714289999999</v>
      </c>
      <c r="F2034" s="24">
        <f t="shared" si="69"/>
        <v>85.788885722000003</v>
      </c>
    </row>
    <row r="2035" spans="2:6" hidden="1">
      <c r="B2035" s="15">
        <v>2006</v>
      </c>
      <c r="C2035" s="16">
        <v>6</v>
      </c>
      <c r="D2035" s="16" t="s">
        <v>49</v>
      </c>
      <c r="E2035" s="18">
        <v>32.829571430000001</v>
      </c>
      <c r="F2035" s="24">
        <f t="shared" si="69"/>
        <v>91.093228573999994</v>
      </c>
    </row>
    <row r="2036" spans="2:6" hidden="1">
      <c r="B2036" s="13">
        <v>2006</v>
      </c>
      <c r="C2036" s="14">
        <v>7</v>
      </c>
      <c r="D2036" s="14" t="s">
        <v>49</v>
      </c>
      <c r="E2036" s="19">
        <v>32.686</v>
      </c>
      <c r="F2036" s="24">
        <f t="shared" si="69"/>
        <v>90.834800000000001</v>
      </c>
    </row>
    <row r="2037" spans="2:6" hidden="1">
      <c r="B2037" s="15">
        <v>2006</v>
      </c>
      <c r="C2037" s="16">
        <v>8</v>
      </c>
      <c r="D2037" s="16" t="s">
        <v>49</v>
      </c>
      <c r="E2037" s="18">
        <v>33.189857140000001</v>
      </c>
      <c r="F2037" s="24">
        <f t="shared" si="69"/>
        <v>91.741742852000002</v>
      </c>
    </row>
    <row r="2038" spans="2:6" hidden="1">
      <c r="B2038" s="13">
        <v>2006</v>
      </c>
      <c r="C2038" s="14">
        <v>9</v>
      </c>
      <c r="D2038" s="14" t="s">
        <v>49</v>
      </c>
      <c r="E2038" s="19">
        <v>30.803000000000001</v>
      </c>
      <c r="F2038" s="24">
        <f t="shared" si="69"/>
        <v>87.445400000000006</v>
      </c>
    </row>
    <row r="2039" spans="2:6" hidden="1">
      <c r="B2039" s="15">
        <v>2006</v>
      </c>
      <c r="C2039" s="16">
        <v>10</v>
      </c>
      <c r="D2039" s="16" t="s">
        <v>49</v>
      </c>
      <c r="E2039" s="18">
        <v>27.282714290000001</v>
      </c>
      <c r="F2039" s="24">
        <f t="shared" si="69"/>
        <v>81.108885721999997</v>
      </c>
    </row>
    <row r="2040" spans="2:6" hidden="1">
      <c r="B2040" s="13">
        <v>2006</v>
      </c>
      <c r="C2040" s="14">
        <v>11</v>
      </c>
      <c r="D2040" s="14" t="s">
        <v>49</v>
      </c>
      <c r="E2040" s="19">
        <v>21.882857139999999</v>
      </c>
      <c r="F2040" s="24">
        <f t="shared" si="69"/>
        <v>71.389142851999992</v>
      </c>
    </row>
    <row r="2041" spans="2:6" hidden="1">
      <c r="B2041" s="15">
        <v>2006</v>
      </c>
      <c r="C2041" s="16">
        <v>12</v>
      </c>
      <c r="D2041" s="16" t="s">
        <v>49</v>
      </c>
      <c r="E2041" s="18">
        <v>16.501142860000002</v>
      </c>
      <c r="F2041" s="24">
        <f t="shared" si="69"/>
        <v>61.702057148000009</v>
      </c>
    </row>
    <row r="2042" spans="2:6" hidden="1">
      <c r="B2042" s="13">
        <v>2007</v>
      </c>
      <c r="C2042" s="14">
        <v>1</v>
      </c>
      <c r="D2042" s="14" t="s">
        <v>49</v>
      </c>
      <c r="E2042" s="19">
        <v>16.010142859999998</v>
      </c>
      <c r="F2042" s="24">
        <f t="shared" si="69"/>
        <v>60.818257148000001</v>
      </c>
    </row>
    <row r="2043" spans="2:6" hidden="1">
      <c r="B2043" s="15">
        <v>2007</v>
      </c>
      <c r="C2043" s="16">
        <v>2</v>
      </c>
      <c r="D2043" s="16" t="s">
        <v>49</v>
      </c>
      <c r="E2043" s="18">
        <v>19.70342857</v>
      </c>
      <c r="F2043" s="24">
        <f t="shared" si="69"/>
        <v>67.466171426000002</v>
      </c>
    </row>
    <row r="2044" spans="2:6" hidden="1">
      <c r="B2044" s="13">
        <v>2007</v>
      </c>
      <c r="C2044" s="14">
        <v>3</v>
      </c>
      <c r="D2044" s="14" t="s">
        <v>49</v>
      </c>
      <c r="E2044" s="19">
        <v>22.387857140000001</v>
      </c>
      <c r="F2044" s="24">
        <f t="shared" si="69"/>
        <v>72.298142852000012</v>
      </c>
    </row>
    <row r="2045" spans="2:6" hidden="1">
      <c r="B2045" s="15">
        <v>2007</v>
      </c>
      <c r="C2045" s="16">
        <v>4</v>
      </c>
      <c r="D2045" s="16" t="s">
        <v>49</v>
      </c>
      <c r="E2045" s="18">
        <v>25.766714289999999</v>
      </c>
      <c r="F2045" s="24">
        <f t="shared" si="69"/>
        <v>78.38008572199999</v>
      </c>
    </row>
    <row r="2046" spans="2:6" hidden="1">
      <c r="B2046" s="13">
        <v>2007</v>
      </c>
      <c r="C2046" s="14">
        <v>5</v>
      </c>
      <c r="D2046" s="14" t="s">
        <v>49</v>
      </c>
      <c r="E2046" s="19">
        <v>30.547142860000001</v>
      </c>
      <c r="F2046" s="24">
        <f t="shared" si="69"/>
        <v>86.984857148000003</v>
      </c>
    </row>
    <row r="2047" spans="2:6" hidden="1">
      <c r="B2047" s="15">
        <v>2007</v>
      </c>
      <c r="C2047" s="16">
        <v>6</v>
      </c>
      <c r="D2047" s="16" t="s">
        <v>49</v>
      </c>
      <c r="E2047" s="18">
        <v>32.329000000000001</v>
      </c>
      <c r="F2047" s="24">
        <f t="shared" si="69"/>
        <v>90.1922</v>
      </c>
    </row>
    <row r="2048" spans="2:6" hidden="1">
      <c r="B2048" s="13">
        <v>2007</v>
      </c>
      <c r="C2048" s="14">
        <v>7</v>
      </c>
      <c r="D2048" s="14" t="s">
        <v>49</v>
      </c>
      <c r="E2048" s="19">
        <v>32.539000000000001</v>
      </c>
      <c r="F2048" s="24">
        <f t="shared" si="69"/>
        <v>90.5702</v>
      </c>
    </row>
    <row r="2049" spans="2:6" hidden="1">
      <c r="B2049" s="15">
        <v>2007</v>
      </c>
      <c r="C2049" s="16">
        <v>8</v>
      </c>
      <c r="D2049" s="16" t="s">
        <v>49</v>
      </c>
      <c r="E2049" s="18">
        <v>32.820857140000001</v>
      </c>
      <c r="F2049" s="24">
        <f t="shared" si="69"/>
        <v>91.077542851999993</v>
      </c>
    </row>
    <row r="2050" spans="2:6" hidden="1">
      <c r="B2050" s="13">
        <v>2007</v>
      </c>
      <c r="C2050" s="14">
        <v>9</v>
      </c>
      <c r="D2050" s="14" t="s">
        <v>49</v>
      </c>
      <c r="E2050" s="19">
        <v>31.13614286</v>
      </c>
      <c r="F2050" s="24">
        <f t="shared" si="69"/>
        <v>88.045057147999998</v>
      </c>
    </row>
    <row r="2051" spans="2:6" hidden="1">
      <c r="B2051" s="15">
        <v>2007</v>
      </c>
      <c r="C2051" s="16">
        <v>10</v>
      </c>
      <c r="D2051" s="16" t="s">
        <v>49</v>
      </c>
      <c r="E2051" s="18">
        <v>26.84042857</v>
      </c>
      <c r="F2051" s="24">
        <f t="shared" si="69"/>
        <v>80.312771426000012</v>
      </c>
    </row>
    <row r="2052" spans="2:6" hidden="1">
      <c r="B2052" s="13">
        <v>2007</v>
      </c>
      <c r="C2052" s="14">
        <v>11</v>
      </c>
      <c r="D2052" s="14" t="s">
        <v>49</v>
      </c>
      <c r="E2052" s="19">
        <v>22.521285710000001</v>
      </c>
      <c r="F2052" s="24">
        <f t="shared" si="69"/>
        <v>72.538314278000001</v>
      </c>
    </row>
    <row r="2053" spans="2:6" hidden="1">
      <c r="B2053" s="15">
        <v>2007</v>
      </c>
      <c r="C2053" s="16">
        <v>12</v>
      </c>
      <c r="D2053" s="16" t="s">
        <v>49</v>
      </c>
      <c r="E2053" s="18">
        <v>18.757000000000001</v>
      </c>
      <c r="F2053" s="24">
        <f t="shared" si="69"/>
        <v>65.762600000000006</v>
      </c>
    </row>
    <row r="2054" spans="2:6" hidden="1">
      <c r="B2054" s="13">
        <v>2008</v>
      </c>
      <c r="C2054" s="14">
        <v>1</v>
      </c>
      <c r="D2054" s="14" t="s">
        <v>49</v>
      </c>
      <c r="E2054" s="19">
        <v>16.28828571</v>
      </c>
      <c r="F2054" s="24">
        <f t="shared" si="69"/>
        <v>61.318914278000001</v>
      </c>
    </row>
    <row r="2055" spans="2:6" hidden="1">
      <c r="B2055" s="15">
        <v>2008</v>
      </c>
      <c r="C2055" s="16">
        <v>2</v>
      </c>
      <c r="D2055" s="16" t="s">
        <v>49</v>
      </c>
      <c r="E2055" s="18">
        <v>18.296714290000001</v>
      </c>
      <c r="F2055" s="24">
        <f t="shared" si="69"/>
        <v>64.934085721999992</v>
      </c>
    </row>
    <row r="2056" spans="2:6" hidden="1">
      <c r="B2056" s="13">
        <v>2008</v>
      </c>
      <c r="C2056" s="14">
        <v>3</v>
      </c>
      <c r="D2056" s="14" t="s">
        <v>49</v>
      </c>
      <c r="E2056" s="19">
        <v>23.917714289999999</v>
      </c>
      <c r="F2056" s="24">
        <f t="shared" si="69"/>
        <v>75.051885722000009</v>
      </c>
    </row>
    <row r="2057" spans="2:6" hidden="1">
      <c r="B2057" s="15">
        <v>2008</v>
      </c>
      <c r="C2057" s="16">
        <v>4</v>
      </c>
      <c r="D2057" s="16" t="s">
        <v>49</v>
      </c>
      <c r="E2057" s="18">
        <v>26.839571429999999</v>
      </c>
      <c r="F2057" s="24">
        <f t="shared" si="69"/>
        <v>80.311228573999998</v>
      </c>
    </row>
    <row r="2058" spans="2:6" hidden="1">
      <c r="B2058" s="13">
        <v>2008</v>
      </c>
      <c r="C2058" s="14">
        <v>5</v>
      </c>
      <c r="D2058" s="14" t="s">
        <v>49</v>
      </c>
      <c r="E2058" s="19">
        <v>29.709</v>
      </c>
      <c r="F2058" s="24">
        <f t="shared" si="69"/>
        <v>85.476200000000006</v>
      </c>
    </row>
    <row r="2059" spans="2:6" hidden="1">
      <c r="B2059" s="15">
        <v>2008</v>
      </c>
      <c r="C2059" s="16">
        <v>6</v>
      </c>
      <c r="D2059" s="16" t="s">
        <v>49</v>
      </c>
      <c r="E2059" s="18">
        <v>31.961571429999999</v>
      </c>
      <c r="F2059" s="24">
        <f t="shared" si="69"/>
        <v>89.530828573999997</v>
      </c>
    </row>
    <row r="2060" spans="2:6" hidden="1">
      <c r="B2060" s="13">
        <v>2008</v>
      </c>
      <c r="C2060" s="14">
        <v>7</v>
      </c>
      <c r="D2060" s="14" t="s">
        <v>49</v>
      </c>
      <c r="E2060" s="19">
        <v>33.268000000000001</v>
      </c>
      <c r="F2060" s="24">
        <f t="shared" si="69"/>
        <v>91.882400000000004</v>
      </c>
    </row>
    <row r="2061" spans="2:6" hidden="1">
      <c r="B2061" s="15">
        <v>2008</v>
      </c>
      <c r="C2061" s="16">
        <v>8</v>
      </c>
      <c r="D2061" s="16" t="s">
        <v>49</v>
      </c>
      <c r="E2061" s="18">
        <v>33.014285710000003</v>
      </c>
      <c r="F2061" s="24">
        <f t="shared" si="69"/>
        <v>91.425714278000015</v>
      </c>
    </row>
    <row r="2062" spans="2:6" hidden="1">
      <c r="B2062" s="13">
        <v>2008</v>
      </c>
      <c r="C2062" s="14">
        <v>9</v>
      </c>
      <c r="D2062" s="14" t="s">
        <v>49</v>
      </c>
      <c r="E2062" s="19">
        <v>31.652285710000001</v>
      </c>
      <c r="F2062" s="24">
        <f t="shared" si="69"/>
        <v>88.974114278000002</v>
      </c>
    </row>
    <row r="2063" spans="2:6" hidden="1">
      <c r="B2063" s="15">
        <v>2008</v>
      </c>
      <c r="C2063" s="16">
        <v>10</v>
      </c>
      <c r="D2063" s="16" t="s">
        <v>49</v>
      </c>
      <c r="E2063" s="18">
        <v>26.38657143</v>
      </c>
      <c r="F2063" s="24">
        <f t="shared" si="69"/>
        <v>79.495828574000001</v>
      </c>
    </row>
    <row r="2064" spans="2:6" hidden="1">
      <c r="B2064" s="13">
        <v>2008</v>
      </c>
      <c r="C2064" s="14">
        <v>11</v>
      </c>
      <c r="D2064" s="14" t="s">
        <v>49</v>
      </c>
      <c r="E2064" s="19">
        <v>21.696428569999998</v>
      </c>
      <c r="F2064" s="24">
        <f t="shared" si="69"/>
        <v>71.053571425999991</v>
      </c>
    </row>
    <row r="2065" spans="2:6" hidden="1">
      <c r="B2065" s="15">
        <v>2008</v>
      </c>
      <c r="C2065" s="16">
        <v>12</v>
      </c>
      <c r="D2065" s="16" t="s">
        <v>49</v>
      </c>
      <c r="E2065" s="18">
        <v>17.896000000000001</v>
      </c>
      <c r="F2065" s="24">
        <f t="shared" si="69"/>
        <v>64.212800000000001</v>
      </c>
    </row>
    <row r="2066" spans="2:6" hidden="1">
      <c r="B2066" s="13">
        <v>2009</v>
      </c>
      <c r="C2066" s="14">
        <v>1</v>
      </c>
      <c r="D2066" s="14" t="s">
        <v>49</v>
      </c>
      <c r="E2066" s="19">
        <v>16.987142859999999</v>
      </c>
      <c r="F2066" s="24">
        <f t="shared" si="69"/>
        <v>62.576857148000002</v>
      </c>
    </row>
    <row r="2067" spans="2:6" hidden="1">
      <c r="B2067" s="15">
        <v>2009</v>
      </c>
      <c r="C2067" s="16">
        <v>2</v>
      </c>
      <c r="D2067" s="16" t="s">
        <v>49</v>
      </c>
      <c r="E2067" s="18">
        <v>20.371285709999999</v>
      </c>
      <c r="F2067" s="24">
        <f t="shared" si="69"/>
        <v>68.668314277999997</v>
      </c>
    </row>
    <row r="2068" spans="2:6" hidden="1">
      <c r="B2068" s="13">
        <v>2009</v>
      </c>
      <c r="C2068" s="14">
        <v>3</v>
      </c>
      <c r="D2068" s="14" t="s">
        <v>49</v>
      </c>
      <c r="E2068" s="19">
        <v>22.203714290000001</v>
      </c>
      <c r="F2068" s="24">
        <f t="shared" si="69"/>
        <v>71.966685721999994</v>
      </c>
    </row>
    <row r="2069" spans="2:6" hidden="1">
      <c r="B2069" s="15">
        <v>2009</v>
      </c>
      <c r="C2069" s="16">
        <v>4</v>
      </c>
      <c r="D2069" s="16" t="s">
        <v>49</v>
      </c>
      <c r="E2069" s="18">
        <v>25.931000000000001</v>
      </c>
      <c r="F2069" s="24">
        <f t="shared" si="69"/>
        <v>78.67580000000001</v>
      </c>
    </row>
    <row r="2070" spans="2:6" hidden="1">
      <c r="B2070" s="13">
        <v>2009</v>
      </c>
      <c r="C2070" s="14">
        <v>5</v>
      </c>
      <c r="D2070" s="14" t="s">
        <v>49</v>
      </c>
      <c r="E2070" s="19">
        <v>29.989000000000001</v>
      </c>
      <c r="F2070" s="24">
        <f t="shared" si="69"/>
        <v>85.980199999999996</v>
      </c>
    </row>
    <row r="2071" spans="2:6" hidden="1">
      <c r="B2071" s="15">
        <v>2009</v>
      </c>
      <c r="C2071" s="16">
        <v>6</v>
      </c>
      <c r="D2071" s="16" t="s">
        <v>49</v>
      </c>
      <c r="E2071" s="18">
        <v>32.964714290000003</v>
      </c>
      <c r="F2071" s="24">
        <f t="shared" si="69"/>
        <v>91.336485722000006</v>
      </c>
    </row>
    <row r="2072" spans="2:6" hidden="1">
      <c r="B2072" s="13">
        <v>2009</v>
      </c>
      <c r="C2072" s="14">
        <v>7</v>
      </c>
      <c r="D2072" s="14" t="s">
        <v>49</v>
      </c>
      <c r="E2072" s="19">
        <v>32.965714290000001</v>
      </c>
      <c r="F2072" s="24">
        <f t="shared" si="69"/>
        <v>91.338285721999995</v>
      </c>
    </row>
    <row r="2073" spans="2:6" hidden="1">
      <c r="B2073" s="15">
        <v>2009</v>
      </c>
      <c r="C2073" s="16">
        <v>8</v>
      </c>
      <c r="D2073" s="16" t="s">
        <v>49</v>
      </c>
      <c r="E2073" s="18">
        <v>33.087000000000003</v>
      </c>
      <c r="F2073" s="24">
        <f t="shared" si="69"/>
        <v>91.556600000000003</v>
      </c>
    </row>
    <row r="2074" spans="2:6" hidden="1">
      <c r="B2074" s="13">
        <v>2009</v>
      </c>
      <c r="C2074" s="14">
        <v>9</v>
      </c>
      <c r="D2074" s="14" t="s">
        <v>49</v>
      </c>
      <c r="E2074" s="19">
        <v>30.952142859999999</v>
      </c>
      <c r="F2074" s="24">
        <f t="shared" si="69"/>
        <v>87.713857147999988</v>
      </c>
    </row>
    <row r="2075" spans="2:6" hidden="1">
      <c r="B2075" s="15">
        <v>2009</v>
      </c>
      <c r="C2075" s="16">
        <v>10</v>
      </c>
      <c r="D2075" s="16" t="s">
        <v>49</v>
      </c>
      <c r="E2075" s="18">
        <v>27.017714290000001</v>
      </c>
      <c r="F2075" s="24">
        <f t="shared" si="69"/>
        <v>80.631885721999993</v>
      </c>
    </row>
    <row r="2076" spans="2:6" hidden="1">
      <c r="B2076" s="13">
        <v>2009</v>
      </c>
      <c r="C2076" s="14">
        <v>11</v>
      </c>
      <c r="D2076" s="14" t="s">
        <v>49</v>
      </c>
      <c r="E2076" s="19">
        <v>22.777857139999998</v>
      </c>
      <c r="F2076" s="24">
        <f t="shared" si="69"/>
        <v>73.000142851999996</v>
      </c>
    </row>
    <row r="2077" spans="2:6" hidden="1">
      <c r="B2077" s="15">
        <v>2009</v>
      </c>
      <c r="C2077" s="16">
        <v>12</v>
      </c>
      <c r="D2077" s="16" t="s">
        <v>49</v>
      </c>
      <c r="E2077" s="18">
        <v>19.134714290000002</v>
      </c>
      <c r="F2077" s="24">
        <f t="shared" si="69"/>
        <v>66.442485722000001</v>
      </c>
    </row>
    <row r="2078" spans="2:6" hidden="1">
      <c r="B2078" s="13">
        <v>2010</v>
      </c>
      <c r="C2078" s="14">
        <v>1</v>
      </c>
      <c r="D2078" s="14" t="s">
        <v>49</v>
      </c>
      <c r="E2078" s="19">
        <v>18.707571430000002</v>
      </c>
      <c r="F2078" s="24">
        <f t="shared" si="69"/>
        <v>65.673628574000006</v>
      </c>
    </row>
    <row r="2079" spans="2:6" hidden="1">
      <c r="B2079" s="15">
        <v>2010</v>
      </c>
      <c r="C2079" s="16">
        <v>2</v>
      </c>
      <c r="D2079" s="16" t="s">
        <v>49</v>
      </c>
      <c r="E2079" s="18">
        <v>20.910428570000001</v>
      </c>
      <c r="F2079" s="24">
        <f t="shared" si="69"/>
        <v>69.638771426000005</v>
      </c>
    </row>
    <row r="2080" spans="2:6" hidden="1">
      <c r="B2080" s="13">
        <v>2010</v>
      </c>
      <c r="C2080" s="14">
        <v>3</v>
      </c>
      <c r="D2080" s="14" t="s">
        <v>49</v>
      </c>
      <c r="E2080" s="19">
        <v>23.812571429999998</v>
      </c>
      <c r="F2080" s="24">
        <f t="shared" ref="F2080:F2143" si="70">(E2080 * 1.8) + 32</f>
        <v>74.862628573999999</v>
      </c>
    </row>
    <row r="2081" spans="2:6" hidden="1">
      <c r="B2081" s="15">
        <v>2010</v>
      </c>
      <c r="C2081" s="16">
        <v>4</v>
      </c>
      <c r="D2081" s="16" t="s">
        <v>49</v>
      </c>
      <c r="E2081" s="18">
        <v>26.617285710000001</v>
      </c>
      <c r="F2081" s="24">
        <f t="shared" si="70"/>
        <v>79.911114277999999</v>
      </c>
    </row>
    <row r="2082" spans="2:6" hidden="1">
      <c r="B2082" s="13">
        <v>2010</v>
      </c>
      <c r="C2082" s="14">
        <v>5</v>
      </c>
      <c r="D2082" s="14" t="s">
        <v>49</v>
      </c>
      <c r="E2082" s="19">
        <v>30.100714289999999</v>
      </c>
      <c r="F2082" s="24">
        <f t="shared" si="70"/>
        <v>86.181285721999998</v>
      </c>
    </row>
    <row r="2083" spans="2:6" hidden="1">
      <c r="B2083" s="15">
        <v>2010</v>
      </c>
      <c r="C2083" s="16">
        <v>6</v>
      </c>
      <c r="D2083" s="16" t="s">
        <v>49</v>
      </c>
      <c r="E2083" s="18">
        <v>33.292714289999999</v>
      </c>
      <c r="F2083" s="24">
        <f t="shared" si="70"/>
        <v>91.926885722000009</v>
      </c>
    </row>
    <row r="2084" spans="2:6" hidden="1">
      <c r="B2084" s="13">
        <v>2010</v>
      </c>
      <c r="C2084" s="14">
        <v>7</v>
      </c>
      <c r="D2084" s="14" t="s">
        <v>49</v>
      </c>
      <c r="E2084" s="19">
        <v>33.515142859999997</v>
      </c>
      <c r="F2084" s="24">
        <f t="shared" si="70"/>
        <v>92.327257148000001</v>
      </c>
    </row>
    <row r="2085" spans="2:6" hidden="1">
      <c r="B2085" s="15">
        <v>2010</v>
      </c>
      <c r="C2085" s="16">
        <v>8</v>
      </c>
      <c r="D2085" s="16" t="s">
        <v>49</v>
      </c>
      <c r="E2085" s="18">
        <v>33.909714289999997</v>
      </c>
      <c r="F2085" s="24">
        <f t="shared" si="70"/>
        <v>93.037485721999985</v>
      </c>
    </row>
    <row r="2086" spans="2:6" hidden="1">
      <c r="B2086" s="13">
        <v>2010</v>
      </c>
      <c r="C2086" s="14">
        <v>9</v>
      </c>
      <c r="D2086" s="14" t="s">
        <v>49</v>
      </c>
      <c r="E2086" s="19">
        <v>31.50871429</v>
      </c>
      <c r="F2086" s="24">
        <f t="shared" si="70"/>
        <v>88.715685722000003</v>
      </c>
    </row>
    <row r="2087" spans="2:6" hidden="1">
      <c r="B2087" s="15">
        <v>2010</v>
      </c>
      <c r="C2087" s="16">
        <v>10</v>
      </c>
      <c r="D2087" s="16" t="s">
        <v>49</v>
      </c>
      <c r="E2087" s="18">
        <v>27.99985714</v>
      </c>
      <c r="F2087" s="24">
        <f t="shared" si="70"/>
        <v>82.399742852000003</v>
      </c>
    </row>
    <row r="2088" spans="2:6" hidden="1">
      <c r="B2088" s="13">
        <v>2010</v>
      </c>
      <c r="C2088" s="14">
        <v>11</v>
      </c>
      <c r="D2088" s="14" t="s">
        <v>49</v>
      </c>
      <c r="E2088" s="19">
        <v>22.545999999999999</v>
      </c>
      <c r="F2088" s="24">
        <f t="shared" si="70"/>
        <v>72.582799999999992</v>
      </c>
    </row>
    <row r="2089" spans="2:6" hidden="1">
      <c r="B2089" s="15">
        <v>2010</v>
      </c>
      <c r="C2089" s="16">
        <v>12</v>
      </c>
      <c r="D2089" s="16" t="s">
        <v>49</v>
      </c>
      <c r="E2089" s="18">
        <v>18.369857140000001</v>
      </c>
      <c r="F2089" s="24">
        <f t="shared" si="70"/>
        <v>65.065742852</v>
      </c>
    </row>
    <row r="2090" spans="2:6" hidden="1">
      <c r="B2090" s="13">
        <v>2011</v>
      </c>
      <c r="C2090" s="14">
        <v>1</v>
      </c>
      <c r="D2090" s="14" t="s">
        <v>49</v>
      </c>
      <c r="E2090" s="19">
        <v>18.547857140000001</v>
      </c>
      <c r="F2090" s="24">
        <f t="shared" si="70"/>
        <v>65.386142852000006</v>
      </c>
    </row>
    <row r="2091" spans="2:6" hidden="1">
      <c r="B2091" s="15">
        <v>2011</v>
      </c>
      <c r="C2091" s="16">
        <v>2</v>
      </c>
      <c r="D2091" s="16" t="s">
        <v>49</v>
      </c>
      <c r="E2091" s="18">
        <v>19.718714290000001</v>
      </c>
      <c r="F2091" s="24">
        <f t="shared" si="70"/>
        <v>67.493685722000009</v>
      </c>
    </row>
    <row r="2092" spans="2:6" hidden="1">
      <c r="B2092" s="13">
        <v>2011</v>
      </c>
      <c r="C2092" s="14">
        <v>3</v>
      </c>
      <c r="D2092" s="14" t="s">
        <v>49</v>
      </c>
      <c r="E2092" s="19">
        <v>21.479285709999999</v>
      </c>
      <c r="F2092" s="24">
        <f t="shared" si="70"/>
        <v>70.66271427800001</v>
      </c>
    </row>
    <row r="2093" spans="2:6" hidden="1">
      <c r="B2093" s="15">
        <v>2011</v>
      </c>
      <c r="C2093" s="16">
        <v>4</v>
      </c>
      <c r="D2093" s="16" t="s">
        <v>49</v>
      </c>
      <c r="E2093" s="18">
        <v>25.80228571</v>
      </c>
      <c r="F2093" s="24">
        <f t="shared" si="70"/>
        <v>78.444114278000001</v>
      </c>
    </row>
    <row r="2094" spans="2:6" hidden="1">
      <c r="B2094" s="13">
        <v>2011</v>
      </c>
      <c r="C2094" s="14">
        <v>5</v>
      </c>
      <c r="D2094" s="14" t="s">
        <v>49</v>
      </c>
      <c r="E2094" s="19">
        <v>29.94157143</v>
      </c>
      <c r="F2094" s="24">
        <f t="shared" si="70"/>
        <v>85.894828574000002</v>
      </c>
    </row>
    <row r="2095" spans="2:6" hidden="1">
      <c r="B2095" s="15">
        <v>2011</v>
      </c>
      <c r="C2095" s="16">
        <v>6</v>
      </c>
      <c r="D2095" s="16" t="s">
        <v>49</v>
      </c>
      <c r="E2095" s="18">
        <v>32.498428570000002</v>
      </c>
      <c r="F2095" s="24">
        <f t="shared" si="70"/>
        <v>90.497171425999994</v>
      </c>
    </row>
    <row r="2096" spans="2:6" hidden="1">
      <c r="B2096" s="13">
        <v>2011</v>
      </c>
      <c r="C2096" s="14">
        <v>7</v>
      </c>
      <c r="D2096" s="14" t="s">
        <v>49</v>
      </c>
      <c r="E2096" s="19">
        <v>33.544428570000001</v>
      </c>
      <c r="F2096" s="24">
        <f t="shared" si="70"/>
        <v>92.379971425999997</v>
      </c>
    </row>
    <row r="2097" spans="2:6" hidden="1">
      <c r="B2097" s="15">
        <v>2011</v>
      </c>
      <c r="C2097" s="16">
        <v>8</v>
      </c>
      <c r="D2097" s="16" t="s">
        <v>49</v>
      </c>
      <c r="E2097" s="18">
        <v>33.018000000000001</v>
      </c>
      <c r="F2097" s="24">
        <f t="shared" si="70"/>
        <v>91.432400000000001</v>
      </c>
    </row>
    <row r="2098" spans="2:6" hidden="1">
      <c r="B2098" s="13">
        <v>2011</v>
      </c>
      <c r="C2098" s="14">
        <v>9</v>
      </c>
      <c r="D2098" s="14" t="s">
        <v>49</v>
      </c>
      <c r="E2098" s="19">
        <v>31.06085714</v>
      </c>
      <c r="F2098" s="24">
        <f t="shared" si="70"/>
        <v>87.909542852000001</v>
      </c>
    </row>
    <row r="2099" spans="2:6" hidden="1">
      <c r="B2099" s="15">
        <v>2011</v>
      </c>
      <c r="C2099" s="16">
        <v>10</v>
      </c>
      <c r="D2099" s="16" t="s">
        <v>49</v>
      </c>
      <c r="E2099" s="18">
        <v>26.853000000000002</v>
      </c>
      <c r="F2099" s="24">
        <f t="shared" si="70"/>
        <v>80.335400000000007</v>
      </c>
    </row>
    <row r="2100" spans="2:6" hidden="1">
      <c r="B2100" s="13">
        <v>2011</v>
      </c>
      <c r="C2100" s="14">
        <v>11</v>
      </c>
      <c r="D2100" s="14" t="s">
        <v>49</v>
      </c>
      <c r="E2100" s="19">
        <v>20.960999999999999</v>
      </c>
      <c r="F2100" s="24">
        <f t="shared" si="70"/>
        <v>69.729799999999997</v>
      </c>
    </row>
    <row r="2101" spans="2:6" hidden="1">
      <c r="B2101" s="15">
        <v>2011</v>
      </c>
      <c r="C2101" s="16">
        <v>12</v>
      </c>
      <c r="D2101" s="16" t="s">
        <v>49</v>
      </c>
      <c r="E2101" s="18">
        <v>17.836571429999999</v>
      </c>
      <c r="F2101" s="24">
        <f t="shared" si="70"/>
        <v>64.105828574</v>
      </c>
    </row>
    <row r="2102" spans="2:6" hidden="1">
      <c r="B2102" s="13">
        <v>2012</v>
      </c>
      <c r="C2102" s="14">
        <v>1</v>
      </c>
      <c r="D2102" s="14" t="s">
        <v>49</v>
      </c>
      <c r="E2102" s="19">
        <v>17.429142859999999</v>
      </c>
      <c r="F2102" s="24">
        <f t="shared" si="70"/>
        <v>63.372457147999995</v>
      </c>
    </row>
    <row r="2103" spans="2:6" hidden="1">
      <c r="B2103" s="15">
        <v>2012</v>
      </c>
      <c r="C2103" s="16">
        <v>2</v>
      </c>
      <c r="D2103" s="16" t="s">
        <v>49</v>
      </c>
      <c r="E2103" s="18">
        <v>19.401714290000001</v>
      </c>
      <c r="F2103" s="24">
        <f t="shared" si="70"/>
        <v>66.923085721999996</v>
      </c>
    </row>
    <row r="2104" spans="2:6" hidden="1">
      <c r="B2104" s="13">
        <v>2012</v>
      </c>
      <c r="C2104" s="14">
        <v>3</v>
      </c>
      <c r="D2104" s="14" t="s">
        <v>49</v>
      </c>
      <c r="E2104" s="19">
        <v>21.457428570000001</v>
      </c>
      <c r="F2104" s="24">
        <f t="shared" si="70"/>
        <v>70.623371426000006</v>
      </c>
    </row>
    <row r="2105" spans="2:6" hidden="1">
      <c r="B2105" s="15">
        <v>2012</v>
      </c>
      <c r="C2105" s="16">
        <v>4</v>
      </c>
      <c r="D2105" s="16" t="s">
        <v>49</v>
      </c>
      <c r="E2105" s="18">
        <v>25.538428570000001</v>
      </c>
      <c r="F2105" s="24">
        <f t="shared" si="70"/>
        <v>77.969171426000003</v>
      </c>
    </row>
    <row r="2106" spans="2:6" hidden="1">
      <c r="B2106" s="13">
        <v>2012</v>
      </c>
      <c r="C2106" s="14">
        <v>5</v>
      </c>
      <c r="D2106" s="14" t="s">
        <v>49</v>
      </c>
      <c r="E2106" s="19">
        <v>30.891999999999999</v>
      </c>
      <c r="F2106" s="24">
        <f t="shared" si="70"/>
        <v>87.60560000000001</v>
      </c>
    </row>
    <row r="2107" spans="2:6" hidden="1">
      <c r="B2107" s="15">
        <v>2012</v>
      </c>
      <c r="C2107" s="16">
        <v>6</v>
      </c>
      <c r="D2107" s="16" t="s">
        <v>49</v>
      </c>
      <c r="E2107" s="18">
        <v>33.146285710000001</v>
      </c>
      <c r="F2107" s="24">
        <f t="shared" si="70"/>
        <v>91.663314278000001</v>
      </c>
    </row>
    <row r="2108" spans="2:6" hidden="1">
      <c r="B2108" s="13">
        <v>2012</v>
      </c>
      <c r="C2108" s="14">
        <v>7</v>
      </c>
      <c r="D2108" s="14" t="s">
        <v>49</v>
      </c>
      <c r="E2108" s="19">
        <v>34.223285709999999</v>
      </c>
      <c r="F2108" s="24">
        <f t="shared" si="70"/>
        <v>93.60191427800001</v>
      </c>
    </row>
    <row r="2109" spans="2:6" hidden="1">
      <c r="B2109" s="15">
        <v>2012</v>
      </c>
      <c r="C2109" s="16">
        <v>8</v>
      </c>
      <c r="D2109" s="16" t="s">
        <v>49</v>
      </c>
      <c r="E2109" s="18">
        <v>33.458428570000002</v>
      </c>
      <c r="F2109" s="24">
        <f t="shared" si="70"/>
        <v>92.225171426000003</v>
      </c>
    </row>
    <row r="2110" spans="2:6" hidden="1">
      <c r="B2110" s="13">
        <v>2012</v>
      </c>
      <c r="C2110" s="14">
        <v>9</v>
      </c>
      <c r="D2110" s="14" t="s">
        <v>49</v>
      </c>
      <c r="E2110" s="19">
        <v>30.957714289999998</v>
      </c>
      <c r="F2110" s="24">
        <f t="shared" si="70"/>
        <v>87.723885722000006</v>
      </c>
    </row>
    <row r="2111" spans="2:6" hidden="1">
      <c r="B2111" s="15">
        <v>2012</v>
      </c>
      <c r="C2111" s="16">
        <v>10</v>
      </c>
      <c r="D2111" s="16" t="s">
        <v>49</v>
      </c>
      <c r="E2111" s="18">
        <v>27.54</v>
      </c>
      <c r="F2111" s="24">
        <f t="shared" si="70"/>
        <v>81.572000000000003</v>
      </c>
    </row>
    <row r="2112" spans="2:6" hidden="1">
      <c r="B2112" s="13">
        <v>2012</v>
      </c>
      <c r="C2112" s="14">
        <v>11</v>
      </c>
      <c r="D2112" s="14" t="s">
        <v>49</v>
      </c>
      <c r="E2112" s="19">
        <v>22.867999999999999</v>
      </c>
      <c r="F2112" s="24">
        <f t="shared" si="70"/>
        <v>73.162399999999991</v>
      </c>
    </row>
    <row r="2113" spans="2:6" hidden="1">
      <c r="B2113" s="15">
        <v>2012</v>
      </c>
      <c r="C2113" s="16">
        <v>12</v>
      </c>
      <c r="D2113" s="16" t="s">
        <v>49</v>
      </c>
      <c r="E2113" s="18">
        <v>19.300714289999998</v>
      </c>
      <c r="F2113" s="24">
        <f t="shared" si="70"/>
        <v>66.741285722000001</v>
      </c>
    </row>
    <row r="2114" spans="2:6" hidden="1">
      <c r="B2114" s="13">
        <v>2013</v>
      </c>
      <c r="C2114" s="14">
        <v>1</v>
      </c>
      <c r="D2114" s="14" t="s">
        <v>49</v>
      </c>
      <c r="E2114" s="19">
        <v>18.444285709999999</v>
      </c>
      <c r="F2114" s="24">
        <f t="shared" si="70"/>
        <v>65.199714278000002</v>
      </c>
    </row>
    <row r="2115" spans="2:6" hidden="1">
      <c r="B2115" s="15">
        <v>2013</v>
      </c>
      <c r="C2115" s="16">
        <v>2</v>
      </c>
      <c r="D2115" s="16" t="s">
        <v>49</v>
      </c>
      <c r="E2115" s="18">
        <v>20.693142859999998</v>
      </c>
      <c r="F2115" s="24">
        <f t="shared" si="70"/>
        <v>69.247657148000002</v>
      </c>
    </row>
    <row r="2116" spans="2:6" hidden="1">
      <c r="B2116" s="13">
        <v>2013</v>
      </c>
      <c r="C2116" s="14">
        <v>3</v>
      </c>
      <c r="D2116" s="14" t="s">
        <v>49</v>
      </c>
      <c r="E2116" s="19">
        <v>22.922571430000001</v>
      </c>
      <c r="F2116" s="24">
        <f t="shared" si="70"/>
        <v>73.260628574000009</v>
      </c>
    </row>
    <row r="2117" spans="2:6" hidden="1">
      <c r="B2117" s="15">
        <v>2013</v>
      </c>
      <c r="C2117" s="16">
        <v>4</v>
      </c>
      <c r="D2117" s="16" t="s">
        <v>49</v>
      </c>
      <c r="E2117" s="18">
        <v>26.087714290000001</v>
      </c>
      <c r="F2117" s="24">
        <f t="shared" si="70"/>
        <v>78.957885722</v>
      </c>
    </row>
    <row r="2118" spans="2:6" hidden="1">
      <c r="B2118" s="13">
        <v>2013</v>
      </c>
      <c r="C2118" s="14">
        <v>5</v>
      </c>
      <c r="D2118" s="14" t="s">
        <v>49</v>
      </c>
      <c r="E2118" s="19">
        <v>29.837857140000001</v>
      </c>
      <c r="F2118" s="24">
        <f t="shared" si="70"/>
        <v>85.708142852000009</v>
      </c>
    </row>
    <row r="2119" spans="2:6" hidden="1">
      <c r="B2119" s="15">
        <v>2013</v>
      </c>
      <c r="C2119" s="16">
        <v>6</v>
      </c>
      <c r="D2119" s="16" t="s">
        <v>49</v>
      </c>
      <c r="E2119" s="18">
        <v>32.190142860000002</v>
      </c>
      <c r="F2119" s="24">
        <f t="shared" si="70"/>
        <v>89.94225714800001</v>
      </c>
    </row>
    <row r="2120" spans="2:6" hidden="1">
      <c r="B2120" s="13">
        <v>2013</v>
      </c>
      <c r="C2120" s="14">
        <v>7</v>
      </c>
      <c r="D2120" s="14" t="s">
        <v>49</v>
      </c>
      <c r="E2120" s="19">
        <v>33.414571430000002</v>
      </c>
      <c r="F2120" s="24">
        <f t="shared" si="70"/>
        <v>92.146228574000006</v>
      </c>
    </row>
    <row r="2121" spans="2:6" hidden="1">
      <c r="B2121" s="15">
        <v>2013</v>
      </c>
      <c r="C2121" s="16">
        <v>8</v>
      </c>
      <c r="D2121" s="16" t="s">
        <v>49</v>
      </c>
      <c r="E2121" s="18">
        <v>32.513571429999999</v>
      </c>
      <c r="F2121" s="24">
        <f t="shared" si="70"/>
        <v>90.524428573999998</v>
      </c>
    </row>
    <row r="2122" spans="2:6" hidden="1">
      <c r="B2122" s="13">
        <v>2000</v>
      </c>
      <c r="C2122" s="14">
        <v>2</v>
      </c>
      <c r="D2122" s="14" t="s">
        <v>19</v>
      </c>
      <c r="E2122" s="19">
        <v>2.5934171429999999</v>
      </c>
      <c r="F2122" s="24">
        <f t="shared" si="70"/>
        <v>36.668150857400001</v>
      </c>
    </row>
    <row r="2123" spans="2:6" hidden="1">
      <c r="B2123" s="15">
        <v>2000</v>
      </c>
      <c r="C2123" s="16">
        <v>3</v>
      </c>
      <c r="D2123" s="16" t="s">
        <v>19</v>
      </c>
      <c r="E2123" s="18">
        <v>6.5683657139999996</v>
      </c>
      <c r="F2123" s="24">
        <f t="shared" si="70"/>
        <v>43.823058285199998</v>
      </c>
    </row>
    <row r="2124" spans="2:6" hidden="1">
      <c r="B2124" s="13">
        <v>2000</v>
      </c>
      <c r="C2124" s="14">
        <v>4</v>
      </c>
      <c r="D2124" s="14" t="s">
        <v>19</v>
      </c>
      <c r="E2124" s="19">
        <v>11.81176</v>
      </c>
      <c r="F2124" s="24">
        <f t="shared" si="70"/>
        <v>53.261167999999998</v>
      </c>
    </row>
    <row r="2125" spans="2:6" hidden="1">
      <c r="B2125" s="15">
        <v>2000</v>
      </c>
      <c r="C2125" s="16">
        <v>5</v>
      </c>
      <c r="D2125" s="16" t="s">
        <v>19</v>
      </c>
      <c r="E2125" s="18">
        <v>17.660611429999999</v>
      </c>
      <c r="F2125" s="24">
        <f t="shared" si="70"/>
        <v>63.789100574000003</v>
      </c>
    </row>
    <row r="2126" spans="2:6" hidden="1">
      <c r="B2126" s="13">
        <v>2000</v>
      </c>
      <c r="C2126" s="14">
        <v>6</v>
      </c>
      <c r="D2126" s="14" t="s">
        <v>19</v>
      </c>
      <c r="E2126" s="19">
        <v>20.772354289999999</v>
      </c>
      <c r="F2126" s="24">
        <f t="shared" si="70"/>
        <v>69.390237721999995</v>
      </c>
    </row>
    <row r="2127" spans="2:6" hidden="1">
      <c r="B2127" s="15">
        <v>2000</v>
      </c>
      <c r="C2127" s="16">
        <v>7</v>
      </c>
      <c r="D2127" s="16" t="s">
        <v>19</v>
      </c>
      <c r="E2127" s="18">
        <v>25.656691429999999</v>
      </c>
      <c r="F2127" s="24">
        <f t="shared" si="70"/>
        <v>78.182044574000003</v>
      </c>
    </row>
    <row r="2128" spans="2:6" hidden="1">
      <c r="B2128" s="13">
        <v>2000</v>
      </c>
      <c r="C2128" s="14">
        <v>8</v>
      </c>
      <c r="D2128" s="14" t="s">
        <v>19</v>
      </c>
      <c r="E2128" s="19">
        <v>26.44958857</v>
      </c>
      <c r="F2128" s="24">
        <f t="shared" si="70"/>
        <v>79.609259425999994</v>
      </c>
    </row>
    <row r="2129" spans="2:6" hidden="1">
      <c r="B2129" s="15">
        <v>2000</v>
      </c>
      <c r="C2129" s="16">
        <v>9</v>
      </c>
      <c r="D2129" s="16" t="s">
        <v>19</v>
      </c>
      <c r="E2129" s="18">
        <v>22.667657139999999</v>
      </c>
      <c r="F2129" s="24">
        <f t="shared" si="70"/>
        <v>72.801782852000002</v>
      </c>
    </row>
    <row r="2130" spans="2:6" hidden="1">
      <c r="B2130" s="13">
        <v>2000</v>
      </c>
      <c r="C2130" s="14">
        <v>10</v>
      </c>
      <c r="D2130" s="14" t="s">
        <v>19</v>
      </c>
      <c r="E2130" s="19">
        <v>16.510502859999999</v>
      </c>
      <c r="F2130" s="24">
        <f t="shared" si="70"/>
        <v>61.718905147999997</v>
      </c>
    </row>
    <row r="2131" spans="2:6" hidden="1">
      <c r="B2131" s="15">
        <v>2000</v>
      </c>
      <c r="C2131" s="16">
        <v>11</v>
      </c>
      <c r="D2131" s="16" t="s">
        <v>19</v>
      </c>
      <c r="E2131" s="18">
        <v>11.15704571</v>
      </c>
      <c r="F2131" s="24">
        <f t="shared" si="70"/>
        <v>52.082682278</v>
      </c>
    </row>
    <row r="2132" spans="2:6" hidden="1">
      <c r="B2132" s="13">
        <v>2000</v>
      </c>
      <c r="C2132" s="14">
        <v>12</v>
      </c>
      <c r="D2132" s="14" t="s">
        <v>19</v>
      </c>
      <c r="E2132" s="19">
        <v>5.5272514289999997</v>
      </c>
      <c r="F2132" s="24">
        <f t="shared" si="70"/>
        <v>41.949052572200003</v>
      </c>
    </row>
    <row r="2133" spans="2:6" hidden="1">
      <c r="B2133" s="15">
        <v>2001</v>
      </c>
      <c r="C2133" s="16">
        <v>1</v>
      </c>
      <c r="D2133" s="16" t="s">
        <v>19</v>
      </c>
      <c r="E2133" s="18">
        <v>2.0446685709999999</v>
      </c>
      <c r="F2133" s="24">
        <f t="shared" si="70"/>
        <v>35.680403427800002</v>
      </c>
    </row>
    <row r="2134" spans="2:6" hidden="1">
      <c r="B2134" s="13">
        <v>2001</v>
      </c>
      <c r="C2134" s="14">
        <v>2</v>
      </c>
      <c r="D2134" s="14" t="s">
        <v>19</v>
      </c>
      <c r="E2134" s="19">
        <v>3.6874400000000001</v>
      </c>
      <c r="F2134" s="24">
        <f t="shared" si="70"/>
        <v>38.637391999999998</v>
      </c>
    </row>
    <row r="2135" spans="2:6" hidden="1">
      <c r="B2135" s="15">
        <v>2001</v>
      </c>
      <c r="C2135" s="16">
        <v>3</v>
      </c>
      <c r="D2135" s="16" t="s">
        <v>19</v>
      </c>
      <c r="E2135" s="18">
        <v>6.9812342860000003</v>
      </c>
      <c r="F2135" s="24">
        <f t="shared" si="70"/>
        <v>44.566221714800001</v>
      </c>
    </row>
    <row r="2136" spans="2:6" hidden="1">
      <c r="B2136" s="13">
        <v>2001</v>
      </c>
      <c r="C2136" s="14">
        <v>4</v>
      </c>
      <c r="D2136" s="14" t="s">
        <v>19</v>
      </c>
      <c r="E2136" s="19">
        <v>12.853222860000001</v>
      </c>
      <c r="F2136" s="24">
        <f t="shared" si="70"/>
        <v>55.135801147999999</v>
      </c>
    </row>
    <row r="2137" spans="2:6" hidden="1">
      <c r="B2137" s="15">
        <v>2001</v>
      </c>
      <c r="C2137" s="16">
        <v>5</v>
      </c>
      <c r="D2137" s="16" t="s">
        <v>19</v>
      </c>
      <c r="E2137" s="18">
        <v>17.723622859999999</v>
      </c>
      <c r="F2137" s="24">
        <f t="shared" si="70"/>
        <v>63.902521147999998</v>
      </c>
    </row>
    <row r="2138" spans="2:6" hidden="1">
      <c r="B2138" s="13">
        <v>2001</v>
      </c>
      <c r="C2138" s="14">
        <v>6</v>
      </c>
      <c r="D2138" s="14" t="s">
        <v>19</v>
      </c>
      <c r="E2138" s="19">
        <v>21.159199999999998</v>
      </c>
      <c r="F2138" s="24">
        <f t="shared" si="70"/>
        <v>70.086559999999992</v>
      </c>
    </row>
    <row r="2139" spans="2:6" hidden="1">
      <c r="B2139" s="15">
        <v>2001</v>
      </c>
      <c r="C2139" s="16">
        <v>7</v>
      </c>
      <c r="D2139" s="16" t="s">
        <v>19</v>
      </c>
      <c r="E2139" s="18">
        <v>26.238628569999999</v>
      </c>
      <c r="F2139" s="24">
        <f t="shared" si="70"/>
        <v>79.229531425999994</v>
      </c>
    </row>
    <row r="2140" spans="2:6" hidden="1">
      <c r="B2140" s="13">
        <v>2001</v>
      </c>
      <c r="C2140" s="14">
        <v>8</v>
      </c>
      <c r="D2140" s="14" t="s">
        <v>19</v>
      </c>
      <c r="E2140" s="19">
        <v>25.171800000000001</v>
      </c>
      <c r="F2140" s="24">
        <f t="shared" si="70"/>
        <v>77.309240000000003</v>
      </c>
    </row>
    <row r="2141" spans="2:6" hidden="1">
      <c r="B2141" s="15">
        <v>2001</v>
      </c>
      <c r="C2141" s="16">
        <v>9</v>
      </c>
      <c r="D2141" s="16" t="s">
        <v>19</v>
      </c>
      <c r="E2141" s="18">
        <v>21.243845709999999</v>
      </c>
      <c r="F2141" s="24">
        <f t="shared" si="70"/>
        <v>70.23892227799999</v>
      </c>
    </row>
    <row r="2142" spans="2:6" hidden="1">
      <c r="B2142" s="13">
        <v>2001</v>
      </c>
      <c r="C2142" s="14">
        <v>10</v>
      </c>
      <c r="D2142" s="14" t="s">
        <v>19</v>
      </c>
      <c r="E2142" s="19">
        <v>16.22462857</v>
      </c>
      <c r="F2142" s="24">
        <f t="shared" si="70"/>
        <v>61.204331425999996</v>
      </c>
    </row>
    <row r="2143" spans="2:6" hidden="1">
      <c r="B2143" s="15">
        <v>2001</v>
      </c>
      <c r="C2143" s="16">
        <v>11</v>
      </c>
      <c r="D2143" s="16" t="s">
        <v>19</v>
      </c>
      <c r="E2143" s="18">
        <v>10.123799999999999</v>
      </c>
      <c r="F2143" s="24">
        <f t="shared" si="70"/>
        <v>50.222839999999998</v>
      </c>
    </row>
    <row r="2144" spans="2:6" hidden="1">
      <c r="B2144" s="13">
        <v>2001</v>
      </c>
      <c r="C2144" s="14">
        <v>12</v>
      </c>
      <c r="D2144" s="14" t="s">
        <v>19</v>
      </c>
      <c r="E2144" s="19">
        <v>4.8566628569999999</v>
      </c>
      <c r="F2144" s="24">
        <f t="shared" ref="F2144:F2207" si="71">(E2144 * 1.8) + 32</f>
        <v>40.741993142600002</v>
      </c>
    </row>
    <row r="2145" spans="2:6" hidden="1">
      <c r="B2145" s="15">
        <v>2002</v>
      </c>
      <c r="C2145" s="16">
        <v>1</v>
      </c>
      <c r="D2145" s="16" t="s">
        <v>19</v>
      </c>
      <c r="E2145" s="18">
        <v>4.1282857140000004</v>
      </c>
      <c r="F2145" s="24">
        <f t="shared" si="71"/>
        <v>39.430914285200004</v>
      </c>
    </row>
    <row r="2146" spans="2:6" hidden="1">
      <c r="B2146" s="13">
        <v>2002</v>
      </c>
      <c r="C2146" s="14">
        <v>2</v>
      </c>
      <c r="D2146" s="14" t="s">
        <v>19</v>
      </c>
      <c r="E2146" s="19">
        <v>4.9457142860000003</v>
      </c>
      <c r="F2146" s="24">
        <f t="shared" si="71"/>
        <v>40.902285714800001</v>
      </c>
    </row>
    <row r="2147" spans="2:6" hidden="1">
      <c r="B2147" s="15">
        <v>2002</v>
      </c>
      <c r="C2147" s="16">
        <v>3</v>
      </c>
      <c r="D2147" s="16" t="s">
        <v>19</v>
      </c>
      <c r="E2147" s="18">
        <v>9.1843085710000008</v>
      </c>
      <c r="F2147" s="24">
        <f t="shared" si="71"/>
        <v>48.5317554278</v>
      </c>
    </row>
    <row r="2148" spans="2:6" hidden="1">
      <c r="B2148" s="13">
        <v>2002</v>
      </c>
      <c r="C2148" s="14">
        <v>4</v>
      </c>
      <c r="D2148" s="14" t="s">
        <v>19</v>
      </c>
      <c r="E2148" s="19">
        <v>13.87113714</v>
      </c>
      <c r="F2148" s="24">
        <f t="shared" si="71"/>
        <v>56.968046852000001</v>
      </c>
    </row>
    <row r="2149" spans="2:6" hidden="1">
      <c r="B2149" s="15">
        <v>2002</v>
      </c>
      <c r="C2149" s="16">
        <v>5</v>
      </c>
      <c r="D2149" s="16" t="s">
        <v>19</v>
      </c>
      <c r="E2149" s="18">
        <v>16.98104</v>
      </c>
      <c r="F2149" s="24">
        <f t="shared" si="71"/>
        <v>62.565871999999999</v>
      </c>
    </row>
    <row r="2150" spans="2:6" hidden="1">
      <c r="B2150" s="13">
        <v>2002</v>
      </c>
      <c r="C2150" s="14">
        <v>6</v>
      </c>
      <c r="D2150" s="14" t="s">
        <v>19</v>
      </c>
      <c r="E2150" s="19">
        <v>20.446822860000001</v>
      </c>
      <c r="F2150" s="24">
        <f t="shared" si="71"/>
        <v>68.804281148000001</v>
      </c>
    </row>
    <row r="2151" spans="2:6" hidden="1">
      <c r="B2151" s="15">
        <v>2002</v>
      </c>
      <c r="C2151" s="16">
        <v>7</v>
      </c>
      <c r="D2151" s="16" t="s">
        <v>19</v>
      </c>
      <c r="E2151" s="18">
        <v>25.78925143</v>
      </c>
      <c r="F2151" s="24">
        <f t="shared" si="71"/>
        <v>78.420652574000002</v>
      </c>
    </row>
    <row r="2152" spans="2:6" hidden="1">
      <c r="B2152" s="13">
        <v>2002</v>
      </c>
      <c r="C2152" s="14">
        <v>8</v>
      </c>
      <c r="D2152" s="14" t="s">
        <v>19</v>
      </c>
      <c r="E2152" s="19">
        <v>25.95649143</v>
      </c>
      <c r="F2152" s="24">
        <f t="shared" si="71"/>
        <v>78.721684573999994</v>
      </c>
    </row>
    <row r="2153" spans="2:6" hidden="1">
      <c r="B2153" s="15">
        <v>2002</v>
      </c>
      <c r="C2153" s="16">
        <v>9</v>
      </c>
      <c r="D2153" s="16" t="s">
        <v>19</v>
      </c>
      <c r="E2153" s="18">
        <v>21.62061714</v>
      </c>
      <c r="F2153" s="24">
        <f t="shared" si="71"/>
        <v>70.917110852000008</v>
      </c>
    </row>
    <row r="2154" spans="2:6" hidden="1">
      <c r="B2154" s="13">
        <v>2002</v>
      </c>
      <c r="C2154" s="14">
        <v>10</v>
      </c>
      <c r="D2154" s="14" t="s">
        <v>19</v>
      </c>
      <c r="E2154" s="19">
        <v>15.93794857</v>
      </c>
      <c r="F2154" s="24">
        <f t="shared" si="71"/>
        <v>60.688307426000001</v>
      </c>
    </row>
    <row r="2155" spans="2:6" hidden="1">
      <c r="B2155" s="15">
        <v>2002</v>
      </c>
      <c r="C2155" s="16">
        <v>11</v>
      </c>
      <c r="D2155" s="16" t="s">
        <v>19</v>
      </c>
      <c r="E2155" s="18">
        <v>8.2431942859999996</v>
      </c>
      <c r="F2155" s="24">
        <f t="shared" si="71"/>
        <v>46.837749714799997</v>
      </c>
    </row>
    <row r="2156" spans="2:6" hidden="1">
      <c r="B2156" s="13">
        <v>2002</v>
      </c>
      <c r="C2156" s="14">
        <v>12</v>
      </c>
      <c r="D2156" s="14" t="s">
        <v>19</v>
      </c>
      <c r="E2156" s="19">
        <v>4.7436628570000003</v>
      </c>
      <c r="F2156" s="24">
        <f t="shared" si="71"/>
        <v>40.5385931426</v>
      </c>
    </row>
    <row r="2157" spans="2:6" hidden="1">
      <c r="B2157" s="15">
        <v>2003</v>
      </c>
      <c r="C2157" s="16">
        <v>1</v>
      </c>
      <c r="D2157" s="16" t="s">
        <v>19</v>
      </c>
      <c r="E2157" s="18">
        <v>2.4313371429999999</v>
      </c>
      <c r="F2157" s="24">
        <f t="shared" si="71"/>
        <v>36.376406857399999</v>
      </c>
    </row>
    <row r="2158" spans="2:6" hidden="1">
      <c r="B2158" s="13">
        <v>2003</v>
      </c>
      <c r="C2158" s="14">
        <v>2</v>
      </c>
      <c r="D2158" s="14" t="s">
        <v>19</v>
      </c>
      <c r="E2158" s="19">
        <v>4.0862971430000004</v>
      </c>
      <c r="F2158" s="24">
        <f t="shared" si="71"/>
        <v>39.355334857400003</v>
      </c>
    </row>
    <row r="2159" spans="2:6" hidden="1">
      <c r="B2159" s="15">
        <v>2003</v>
      </c>
      <c r="C2159" s="16">
        <v>3</v>
      </c>
      <c r="D2159" s="16" t="s">
        <v>19</v>
      </c>
      <c r="E2159" s="18">
        <v>6.3145085710000002</v>
      </c>
      <c r="F2159" s="24">
        <f t="shared" si="71"/>
        <v>43.366115427799997</v>
      </c>
    </row>
    <row r="2160" spans="2:6" hidden="1">
      <c r="B2160" s="13">
        <v>2003</v>
      </c>
      <c r="C2160" s="14">
        <v>4</v>
      </c>
      <c r="D2160" s="14" t="s">
        <v>19</v>
      </c>
      <c r="E2160" s="19">
        <v>12.86461143</v>
      </c>
      <c r="F2160" s="24">
        <f t="shared" si="71"/>
        <v>55.156300573999999</v>
      </c>
    </row>
    <row r="2161" spans="2:6" hidden="1">
      <c r="B2161" s="15">
        <v>2003</v>
      </c>
      <c r="C2161" s="16">
        <v>5</v>
      </c>
      <c r="D2161" s="16" t="s">
        <v>19</v>
      </c>
      <c r="E2161" s="18">
        <v>17.21661714</v>
      </c>
      <c r="F2161" s="24">
        <f t="shared" si="71"/>
        <v>62.989910852000001</v>
      </c>
    </row>
    <row r="2162" spans="2:6" hidden="1">
      <c r="B2162" s="13">
        <v>2003</v>
      </c>
      <c r="C2162" s="14">
        <v>6</v>
      </c>
      <c r="D2162" s="14" t="s">
        <v>19</v>
      </c>
      <c r="E2162" s="19">
        <v>20.997011430000001</v>
      </c>
      <c r="F2162" s="24">
        <f t="shared" si="71"/>
        <v>69.794620573999993</v>
      </c>
    </row>
    <row r="2163" spans="2:6" hidden="1">
      <c r="B2163" s="15">
        <v>2003</v>
      </c>
      <c r="C2163" s="16">
        <v>7</v>
      </c>
      <c r="D2163" s="16" t="s">
        <v>19</v>
      </c>
      <c r="E2163" s="18">
        <v>21.920342860000002</v>
      </c>
      <c r="F2163" s="24">
        <f t="shared" si="71"/>
        <v>71.456617148000007</v>
      </c>
    </row>
    <row r="2164" spans="2:6" hidden="1">
      <c r="B2164" s="13">
        <v>2003</v>
      </c>
      <c r="C2164" s="14">
        <v>8</v>
      </c>
      <c r="D2164" s="14" t="s">
        <v>19</v>
      </c>
      <c r="E2164" s="19">
        <v>24.743594290000001</v>
      </c>
      <c r="F2164" s="24">
        <f t="shared" si="71"/>
        <v>76.538469722000002</v>
      </c>
    </row>
    <row r="2165" spans="2:6" hidden="1">
      <c r="B2165" s="15">
        <v>2003</v>
      </c>
      <c r="C2165" s="16">
        <v>9</v>
      </c>
      <c r="D2165" s="16" t="s">
        <v>19</v>
      </c>
      <c r="E2165" s="18">
        <v>22.46534857</v>
      </c>
      <c r="F2165" s="24">
        <f t="shared" si="71"/>
        <v>72.437627426000006</v>
      </c>
    </row>
    <row r="2166" spans="2:6" hidden="1">
      <c r="B2166" s="13">
        <v>2003</v>
      </c>
      <c r="C2166" s="14">
        <v>10</v>
      </c>
      <c r="D2166" s="14" t="s">
        <v>19</v>
      </c>
      <c r="E2166" s="19">
        <v>15.239845710000001</v>
      </c>
      <c r="F2166" s="24">
        <f t="shared" si="71"/>
        <v>59.431722278000002</v>
      </c>
    </row>
    <row r="2167" spans="2:6" hidden="1">
      <c r="B2167" s="15">
        <v>2003</v>
      </c>
      <c r="C2167" s="16">
        <v>11</v>
      </c>
      <c r="D2167" s="16" t="s">
        <v>19</v>
      </c>
      <c r="E2167" s="18">
        <v>12.57212571</v>
      </c>
      <c r="F2167" s="24">
        <f t="shared" si="71"/>
        <v>54.629826277999996</v>
      </c>
    </row>
    <row r="2168" spans="2:6" hidden="1">
      <c r="B2168" s="13">
        <v>2003</v>
      </c>
      <c r="C2168" s="14">
        <v>12</v>
      </c>
      <c r="D2168" s="14" t="s">
        <v>19</v>
      </c>
      <c r="E2168" s="19">
        <v>5.9813828569999998</v>
      </c>
      <c r="F2168" s="24">
        <f t="shared" si="71"/>
        <v>42.766489142600001</v>
      </c>
    </row>
    <row r="2169" spans="2:6" hidden="1">
      <c r="B2169" s="15">
        <v>2004</v>
      </c>
      <c r="C2169" s="16">
        <v>1</v>
      </c>
      <c r="D2169" s="16" t="s">
        <v>19</v>
      </c>
      <c r="E2169" s="18">
        <v>3.0105371430000001</v>
      </c>
      <c r="F2169" s="24">
        <f t="shared" si="71"/>
        <v>37.418966857400001</v>
      </c>
    </row>
    <row r="2170" spans="2:6" hidden="1">
      <c r="B2170" s="13">
        <v>2004</v>
      </c>
      <c r="C2170" s="14">
        <v>2</v>
      </c>
      <c r="D2170" s="14" t="s">
        <v>19</v>
      </c>
      <c r="E2170" s="19">
        <v>5.2988514289999999</v>
      </c>
      <c r="F2170" s="24">
        <f t="shared" si="71"/>
        <v>41.537932572199999</v>
      </c>
    </row>
    <row r="2171" spans="2:6" hidden="1">
      <c r="B2171" s="15">
        <v>2004</v>
      </c>
      <c r="C2171" s="16">
        <v>3</v>
      </c>
      <c r="D2171" s="16" t="s">
        <v>19</v>
      </c>
      <c r="E2171" s="18">
        <v>7.4187828570000001</v>
      </c>
      <c r="F2171" s="24">
        <f t="shared" si="71"/>
        <v>45.353809142599999</v>
      </c>
    </row>
    <row r="2172" spans="2:6" hidden="1">
      <c r="B2172" s="13">
        <v>2004</v>
      </c>
      <c r="C2172" s="14">
        <v>4</v>
      </c>
      <c r="D2172" s="14" t="s">
        <v>19</v>
      </c>
      <c r="E2172" s="19">
        <v>13.522428570000001</v>
      </c>
      <c r="F2172" s="24">
        <f t="shared" si="71"/>
        <v>56.340371426000004</v>
      </c>
    </row>
    <row r="2173" spans="2:6" hidden="1">
      <c r="B2173" s="15">
        <v>2004</v>
      </c>
      <c r="C2173" s="16">
        <v>5</v>
      </c>
      <c r="D2173" s="16" t="s">
        <v>19</v>
      </c>
      <c r="E2173" s="18">
        <v>17.973285709999999</v>
      </c>
      <c r="F2173" s="24">
        <f t="shared" si="71"/>
        <v>64.35191427800001</v>
      </c>
    </row>
    <row r="2174" spans="2:6" hidden="1">
      <c r="B2174" s="13">
        <v>2004</v>
      </c>
      <c r="C2174" s="14">
        <v>6</v>
      </c>
      <c r="D2174" s="14" t="s">
        <v>19</v>
      </c>
      <c r="E2174" s="19">
        <v>21.881594289999999</v>
      </c>
      <c r="F2174" s="24">
        <f t="shared" si="71"/>
        <v>71.386869722</v>
      </c>
    </row>
    <row r="2175" spans="2:6" hidden="1">
      <c r="B2175" s="15">
        <v>2004</v>
      </c>
      <c r="C2175" s="16">
        <v>7</v>
      </c>
      <c r="D2175" s="16" t="s">
        <v>19</v>
      </c>
      <c r="E2175" s="18">
        <v>26.26366857</v>
      </c>
      <c r="F2175" s="24">
        <f t="shared" si="71"/>
        <v>79.274603425999999</v>
      </c>
    </row>
    <row r="2176" spans="2:6" hidden="1">
      <c r="B2176" s="13">
        <v>2004</v>
      </c>
      <c r="C2176" s="14">
        <v>8</v>
      </c>
      <c r="D2176" s="14" t="s">
        <v>19</v>
      </c>
      <c r="E2176" s="19">
        <v>25.354040000000001</v>
      </c>
      <c r="F2176" s="24">
        <f t="shared" si="71"/>
        <v>77.637271999999996</v>
      </c>
    </row>
    <row r="2177" spans="2:6" hidden="1">
      <c r="B2177" s="15">
        <v>2004</v>
      </c>
      <c r="C2177" s="16">
        <v>9</v>
      </c>
      <c r="D2177" s="16" t="s">
        <v>19</v>
      </c>
      <c r="E2177" s="18">
        <v>22.974651430000002</v>
      </c>
      <c r="F2177" s="24">
        <f t="shared" si="71"/>
        <v>73.354372573999996</v>
      </c>
    </row>
    <row r="2178" spans="2:6" hidden="1">
      <c r="B2178" s="13">
        <v>2004</v>
      </c>
      <c r="C2178" s="14">
        <v>10</v>
      </c>
      <c r="D2178" s="14" t="s">
        <v>19</v>
      </c>
      <c r="E2178" s="19">
        <v>15.90261714</v>
      </c>
      <c r="F2178" s="24">
        <f t="shared" si="71"/>
        <v>60.624710852</v>
      </c>
    </row>
    <row r="2179" spans="2:6" hidden="1">
      <c r="B2179" s="15">
        <v>2004</v>
      </c>
      <c r="C2179" s="16">
        <v>11</v>
      </c>
      <c r="D2179" s="16" t="s">
        <v>19</v>
      </c>
      <c r="E2179" s="18">
        <v>12.472588569999999</v>
      </c>
      <c r="F2179" s="24">
        <f t="shared" si="71"/>
        <v>54.450659426000001</v>
      </c>
    </row>
    <row r="2180" spans="2:6" hidden="1">
      <c r="B2180" s="13">
        <v>2004</v>
      </c>
      <c r="C2180" s="14">
        <v>12</v>
      </c>
      <c r="D2180" s="14" t="s">
        <v>19</v>
      </c>
      <c r="E2180" s="19">
        <v>6.9232399999999998</v>
      </c>
      <c r="F2180" s="24">
        <f t="shared" si="71"/>
        <v>44.461832000000001</v>
      </c>
    </row>
    <row r="2181" spans="2:6" hidden="1">
      <c r="B2181" s="15">
        <v>2005</v>
      </c>
      <c r="C2181" s="16">
        <v>1</v>
      </c>
      <c r="D2181" s="16" t="s">
        <v>19</v>
      </c>
      <c r="E2181" s="18">
        <v>3.0595657140000001</v>
      </c>
      <c r="F2181" s="24">
        <f t="shared" si="71"/>
        <v>37.507218285199997</v>
      </c>
    </row>
    <row r="2182" spans="2:6" hidden="1">
      <c r="B2182" s="13">
        <v>2005</v>
      </c>
      <c r="C2182" s="14">
        <v>2</v>
      </c>
      <c r="D2182" s="14" t="s">
        <v>19</v>
      </c>
      <c r="E2182" s="19">
        <v>3.3330971429999998</v>
      </c>
      <c r="F2182" s="24">
        <f t="shared" si="71"/>
        <v>37.999574857399999</v>
      </c>
    </row>
    <row r="2183" spans="2:6" hidden="1">
      <c r="B2183" s="15">
        <v>2005</v>
      </c>
      <c r="C2183" s="16">
        <v>3</v>
      </c>
      <c r="D2183" s="16" t="s">
        <v>19</v>
      </c>
      <c r="E2183" s="18">
        <v>6.3926400000000001</v>
      </c>
      <c r="F2183" s="24">
        <f t="shared" si="71"/>
        <v>43.506751999999999</v>
      </c>
    </row>
    <row r="2184" spans="2:6" hidden="1">
      <c r="B2184" s="13">
        <v>2005</v>
      </c>
      <c r="C2184" s="14">
        <v>4</v>
      </c>
      <c r="D2184" s="14" t="s">
        <v>19</v>
      </c>
      <c r="E2184" s="19">
        <v>12.95461143</v>
      </c>
      <c r="F2184" s="24">
        <f t="shared" si="71"/>
        <v>55.318300574000006</v>
      </c>
    </row>
    <row r="2185" spans="2:6" hidden="1">
      <c r="B2185" s="15">
        <v>2005</v>
      </c>
      <c r="C2185" s="16">
        <v>5</v>
      </c>
      <c r="D2185" s="16" t="s">
        <v>19</v>
      </c>
      <c r="E2185" s="18">
        <v>16.216142860000001</v>
      </c>
      <c r="F2185" s="24">
        <f t="shared" si="71"/>
        <v>61.189057148000003</v>
      </c>
    </row>
    <row r="2186" spans="2:6" hidden="1">
      <c r="B2186" s="13">
        <v>2005</v>
      </c>
      <c r="C2186" s="14">
        <v>6</v>
      </c>
      <c r="D2186" s="14" t="s">
        <v>19</v>
      </c>
      <c r="E2186" s="19">
        <v>21.948702860000001</v>
      </c>
      <c r="F2186" s="24">
        <f t="shared" si="71"/>
        <v>71.507665148000001</v>
      </c>
    </row>
    <row r="2187" spans="2:6" hidden="1">
      <c r="B2187" s="15">
        <v>2005</v>
      </c>
      <c r="C2187" s="16">
        <v>7</v>
      </c>
      <c r="D2187" s="16" t="s">
        <v>19</v>
      </c>
      <c r="E2187" s="18">
        <v>24.22838857</v>
      </c>
      <c r="F2187" s="24">
        <f t="shared" si="71"/>
        <v>75.61109942600001</v>
      </c>
    </row>
    <row r="2188" spans="2:6" hidden="1">
      <c r="B2188" s="13">
        <v>2005</v>
      </c>
      <c r="C2188" s="14">
        <v>8</v>
      </c>
      <c r="D2188" s="14" t="s">
        <v>19</v>
      </c>
      <c r="E2188" s="19">
        <v>26.06380571</v>
      </c>
      <c r="F2188" s="24">
        <f t="shared" si="71"/>
        <v>78.914850278000003</v>
      </c>
    </row>
    <row r="2189" spans="2:6" hidden="1">
      <c r="B2189" s="15">
        <v>2005</v>
      </c>
      <c r="C2189" s="16">
        <v>9</v>
      </c>
      <c r="D2189" s="16" t="s">
        <v>19</v>
      </c>
      <c r="E2189" s="18">
        <v>23.009365710000001</v>
      </c>
      <c r="F2189" s="24">
        <f t="shared" si="71"/>
        <v>73.416858278000007</v>
      </c>
    </row>
    <row r="2190" spans="2:6" hidden="1">
      <c r="B2190" s="13">
        <v>2005</v>
      </c>
      <c r="C2190" s="14">
        <v>10</v>
      </c>
      <c r="D2190" s="14" t="s">
        <v>19</v>
      </c>
      <c r="E2190" s="19">
        <v>16.987828570000001</v>
      </c>
      <c r="F2190" s="24">
        <f t="shared" si="71"/>
        <v>62.578091426</v>
      </c>
    </row>
    <row r="2191" spans="2:6" hidden="1">
      <c r="B2191" s="15">
        <v>2005</v>
      </c>
      <c r="C2191" s="16">
        <v>11</v>
      </c>
      <c r="D2191" s="16" t="s">
        <v>19</v>
      </c>
      <c r="E2191" s="18">
        <v>10.388994289999999</v>
      </c>
      <c r="F2191" s="24">
        <f t="shared" si="71"/>
        <v>50.700189722000005</v>
      </c>
    </row>
    <row r="2192" spans="2:6" hidden="1">
      <c r="B2192" s="13">
        <v>2005</v>
      </c>
      <c r="C2192" s="14">
        <v>12</v>
      </c>
      <c r="D2192" s="14" t="s">
        <v>19</v>
      </c>
      <c r="E2192" s="19">
        <v>2.718714286</v>
      </c>
      <c r="F2192" s="24">
        <f t="shared" si="71"/>
        <v>36.8936857148</v>
      </c>
    </row>
    <row r="2193" spans="2:6" hidden="1">
      <c r="B2193" s="15">
        <v>2006</v>
      </c>
      <c r="C2193" s="16">
        <v>1</v>
      </c>
      <c r="D2193" s="16" t="s">
        <v>19</v>
      </c>
      <c r="E2193" s="18">
        <v>2.4925199999999998</v>
      </c>
      <c r="F2193" s="24">
        <f t="shared" si="71"/>
        <v>36.486536000000001</v>
      </c>
    </row>
    <row r="2194" spans="2:6" hidden="1">
      <c r="B2194" s="13">
        <v>2006</v>
      </c>
      <c r="C2194" s="14">
        <v>2</v>
      </c>
      <c r="D2194" s="14" t="s">
        <v>19</v>
      </c>
      <c r="E2194" s="19">
        <v>4.256868571</v>
      </c>
      <c r="F2194" s="24">
        <f t="shared" si="71"/>
        <v>39.662363427800003</v>
      </c>
    </row>
    <row r="2195" spans="2:6" hidden="1">
      <c r="B2195" s="15">
        <v>2006</v>
      </c>
      <c r="C2195" s="16">
        <v>3</v>
      </c>
      <c r="D2195" s="16" t="s">
        <v>19</v>
      </c>
      <c r="E2195" s="18">
        <v>6.7749428570000001</v>
      </c>
      <c r="F2195" s="24">
        <f t="shared" si="71"/>
        <v>44.194897142599999</v>
      </c>
    </row>
    <row r="2196" spans="2:6" hidden="1">
      <c r="B2196" s="13">
        <v>2006</v>
      </c>
      <c r="C2196" s="14">
        <v>4</v>
      </c>
      <c r="D2196" s="14" t="s">
        <v>19</v>
      </c>
      <c r="E2196" s="19">
        <v>11.212611430000001</v>
      </c>
      <c r="F2196" s="24">
        <f t="shared" si="71"/>
        <v>52.182700574000002</v>
      </c>
    </row>
    <row r="2197" spans="2:6" hidden="1">
      <c r="B2197" s="15">
        <v>2006</v>
      </c>
      <c r="C2197" s="16">
        <v>5</v>
      </c>
      <c r="D2197" s="16" t="s">
        <v>19</v>
      </c>
      <c r="E2197" s="18">
        <v>17.021702860000001</v>
      </c>
      <c r="F2197" s="24">
        <f t="shared" si="71"/>
        <v>62.639065148</v>
      </c>
    </row>
    <row r="2198" spans="2:6" hidden="1">
      <c r="B2198" s="13">
        <v>2006</v>
      </c>
      <c r="C2198" s="14">
        <v>6</v>
      </c>
      <c r="D2198" s="14" t="s">
        <v>19</v>
      </c>
      <c r="E2198" s="19">
        <v>20.894194290000002</v>
      </c>
      <c r="F2198" s="24">
        <f t="shared" si="71"/>
        <v>69.609549721999997</v>
      </c>
    </row>
    <row r="2199" spans="2:6" hidden="1">
      <c r="B2199" s="15">
        <v>2006</v>
      </c>
      <c r="C2199" s="16">
        <v>7</v>
      </c>
      <c r="D2199" s="16" t="s">
        <v>19</v>
      </c>
      <c r="E2199" s="18">
        <v>23.981491429999998</v>
      </c>
      <c r="F2199" s="24">
        <f t="shared" si="71"/>
        <v>75.166684574000001</v>
      </c>
    </row>
    <row r="2200" spans="2:6" hidden="1">
      <c r="B2200" s="13">
        <v>2006</v>
      </c>
      <c r="C2200" s="14">
        <v>8</v>
      </c>
      <c r="D2200" s="14" t="s">
        <v>19</v>
      </c>
      <c r="E2200" s="19">
        <v>26.35993714</v>
      </c>
      <c r="F2200" s="24">
        <f t="shared" si="71"/>
        <v>79.447886852000011</v>
      </c>
    </row>
    <row r="2201" spans="2:6" hidden="1">
      <c r="B2201" s="15">
        <v>2006</v>
      </c>
      <c r="C2201" s="16">
        <v>9</v>
      </c>
      <c r="D2201" s="16" t="s">
        <v>19</v>
      </c>
      <c r="E2201" s="18">
        <v>21.692022860000002</v>
      </c>
      <c r="F2201" s="24">
        <f t="shared" si="71"/>
        <v>71.045641148000001</v>
      </c>
    </row>
    <row r="2202" spans="2:6" hidden="1">
      <c r="B2202" s="13">
        <v>2006</v>
      </c>
      <c r="C2202" s="14">
        <v>10</v>
      </c>
      <c r="D2202" s="14" t="s">
        <v>19</v>
      </c>
      <c r="E2202" s="19">
        <v>17.222331430000001</v>
      </c>
      <c r="F2202" s="24">
        <f t="shared" si="71"/>
        <v>63.000196574</v>
      </c>
    </row>
    <row r="2203" spans="2:6" hidden="1">
      <c r="B2203" s="15">
        <v>2006</v>
      </c>
      <c r="C2203" s="16">
        <v>11</v>
      </c>
      <c r="D2203" s="16" t="s">
        <v>19</v>
      </c>
      <c r="E2203" s="18">
        <v>11.60321143</v>
      </c>
      <c r="F2203" s="24">
        <f t="shared" si="71"/>
        <v>52.885780574000002</v>
      </c>
    </row>
    <row r="2204" spans="2:6" hidden="1">
      <c r="B2204" s="13">
        <v>2006</v>
      </c>
      <c r="C2204" s="14">
        <v>12</v>
      </c>
      <c r="D2204" s="14" t="s">
        <v>19</v>
      </c>
      <c r="E2204" s="19">
        <v>6.2269657140000003</v>
      </c>
      <c r="F2204" s="24">
        <f t="shared" si="71"/>
        <v>43.2085382852</v>
      </c>
    </row>
    <row r="2205" spans="2:6" hidden="1">
      <c r="B2205" s="15">
        <v>2007</v>
      </c>
      <c r="C2205" s="16">
        <v>1</v>
      </c>
      <c r="D2205" s="16" t="s">
        <v>19</v>
      </c>
      <c r="E2205" s="18">
        <v>4.5358914290000003</v>
      </c>
      <c r="F2205" s="24">
        <f t="shared" si="71"/>
        <v>40.164604572199998</v>
      </c>
    </row>
    <row r="2206" spans="2:6" hidden="1">
      <c r="B2206" s="13">
        <v>2007</v>
      </c>
      <c r="C2206" s="14">
        <v>2</v>
      </c>
      <c r="D2206" s="14" t="s">
        <v>19</v>
      </c>
      <c r="E2206" s="19">
        <v>6.0157257140000002</v>
      </c>
      <c r="F2206" s="24">
        <f t="shared" si="71"/>
        <v>42.8283062852</v>
      </c>
    </row>
    <row r="2207" spans="2:6" hidden="1">
      <c r="B2207" s="15">
        <v>2007</v>
      </c>
      <c r="C2207" s="16">
        <v>3</v>
      </c>
      <c r="D2207" s="16" t="s">
        <v>19</v>
      </c>
      <c r="E2207" s="18">
        <v>7.8273028570000003</v>
      </c>
      <c r="F2207" s="24">
        <f t="shared" si="71"/>
        <v>46.089145142600003</v>
      </c>
    </row>
    <row r="2208" spans="2:6" hidden="1">
      <c r="B2208" s="13">
        <v>2007</v>
      </c>
      <c r="C2208" s="14">
        <v>4</v>
      </c>
      <c r="D2208" s="14" t="s">
        <v>19</v>
      </c>
      <c r="E2208" s="19">
        <v>11.566325709999999</v>
      </c>
      <c r="F2208" s="24">
        <f t="shared" ref="F2208:F2271" si="72">(E2208 * 1.8) + 32</f>
        <v>52.819386277999996</v>
      </c>
    </row>
    <row r="2209" spans="2:6" hidden="1">
      <c r="B2209" s="15">
        <v>2007</v>
      </c>
      <c r="C2209" s="16">
        <v>5</v>
      </c>
      <c r="D2209" s="16" t="s">
        <v>19</v>
      </c>
      <c r="E2209" s="18">
        <v>17.219022859999999</v>
      </c>
      <c r="F2209" s="24">
        <f t="shared" si="72"/>
        <v>62.994241148</v>
      </c>
    </row>
    <row r="2210" spans="2:6" hidden="1">
      <c r="B2210" s="13">
        <v>2007</v>
      </c>
      <c r="C2210" s="14">
        <v>6</v>
      </c>
      <c r="D2210" s="14" t="s">
        <v>19</v>
      </c>
      <c r="E2210" s="19">
        <v>21.248422860000002</v>
      </c>
      <c r="F2210" s="24">
        <f t="shared" si="72"/>
        <v>70.247161148000004</v>
      </c>
    </row>
    <row r="2211" spans="2:6" hidden="1">
      <c r="B2211" s="15">
        <v>2007</v>
      </c>
      <c r="C2211" s="16">
        <v>7</v>
      </c>
      <c r="D2211" s="16" t="s">
        <v>19</v>
      </c>
      <c r="E2211" s="18">
        <v>23.036365709999998</v>
      </c>
      <c r="F2211" s="24">
        <f t="shared" si="72"/>
        <v>73.465458278</v>
      </c>
    </row>
    <row r="2212" spans="2:6" hidden="1">
      <c r="B2212" s="13">
        <v>2007</v>
      </c>
      <c r="C2212" s="14">
        <v>8</v>
      </c>
      <c r="D2212" s="14" t="s">
        <v>19</v>
      </c>
      <c r="E2212" s="19">
        <v>26.780565710000001</v>
      </c>
      <c r="F2212" s="24">
        <f t="shared" si="72"/>
        <v>80.205018278000011</v>
      </c>
    </row>
    <row r="2213" spans="2:6" hidden="1">
      <c r="B2213" s="15">
        <v>2007</v>
      </c>
      <c r="C2213" s="16">
        <v>9</v>
      </c>
      <c r="D2213" s="16" t="s">
        <v>19</v>
      </c>
      <c r="E2213" s="18">
        <v>23.655342860000001</v>
      </c>
      <c r="F2213" s="24">
        <f t="shared" si="72"/>
        <v>74.579617148000011</v>
      </c>
    </row>
    <row r="2214" spans="2:6" hidden="1">
      <c r="B2214" s="13">
        <v>2007</v>
      </c>
      <c r="C2214" s="14">
        <v>10</v>
      </c>
      <c r="D2214" s="14" t="s">
        <v>19</v>
      </c>
      <c r="E2214" s="19">
        <v>16.7042</v>
      </c>
      <c r="F2214" s="24">
        <f t="shared" si="72"/>
        <v>62.06756</v>
      </c>
    </row>
    <row r="2215" spans="2:6" hidden="1">
      <c r="B2215" s="15">
        <v>2007</v>
      </c>
      <c r="C2215" s="16">
        <v>11</v>
      </c>
      <c r="D2215" s="16" t="s">
        <v>19</v>
      </c>
      <c r="E2215" s="18">
        <v>10.550662859999999</v>
      </c>
      <c r="F2215" s="24">
        <f t="shared" si="72"/>
        <v>50.991193148000001</v>
      </c>
    </row>
    <row r="2216" spans="2:6" hidden="1">
      <c r="B2216" s="13">
        <v>2007</v>
      </c>
      <c r="C2216" s="14">
        <v>12</v>
      </c>
      <c r="D2216" s="14" t="s">
        <v>19</v>
      </c>
      <c r="E2216" s="19">
        <v>6.1250685709999999</v>
      </c>
      <c r="F2216" s="24">
        <f t="shared" si="72"/>
        <v>43.025123427799997</v>
      </c>
    </row>
    <row r="2217" spans="2:6" hidden="1">
      <c r="B2217" s="15">
        <v>2008</v>
      </c>
      <c r="C2217" s="16">
        <v>1</v>
      </c>
      <c r="D2217" s="16" t="s">
        <v>19</v>
      </c>
      <c r="E2217" s="18">
        <v>3.1293428570000001</v>
      </c>
      <c r="F2217" s="24">
        <f t="shared" si="72"/>
        <v>37.632817142600004</v>
      </c>
    </row>
    <row r="2218" spans="2:6" hidden="1">
      <c r="B2218" s="13">
        <v>2008</v>
      </c>
      <c r="C2218" s="14">
        <v>2</v>
      </c>
      <c r="D2218" s="14" t="s">
        <v>19</v>
      </c>
      <c r="E2218" s="19">
        <v>2.6728971430000001</v>
      </c>
      <c r="F2218" s="24">
        <f t="shared" si="72"/>
        <v>36.811214857400003</v>
      </c>
    </row>
    <row r="2219" spans="2:6" hidden="1">
      <c r="B2219" s="15">
        <v>2008</v>
      </c>
      <c r="C2219" s="16">
        <v>3</v>
      </c>
      <c r="D2219" s="16" t="s">
        <v>19</v>
      </c>
      <c r="E2219" s="18">
        <v>8.2743199999999995</v>
      </c>
      <c r="F2219" s="24">
        <f t="shared" si="72"/>
        <v>46.893776000000003</v>
      </c>
    </row>
    <row r="2220" spans="2:6" hidden="1">
      <c r="B2220" s="13">
        <v>2008</v>
      </c>
      <c r="C2220" s="14">
        <v>4</v>
      </c>
      <c r="D2220" s="14" t="s">
        <v>19</v>
      </c>
      <c r="E2220" s="19">
        <v>12.76112571</v>
      </c>
      <c r="F2220" s="24">
        <f t="shared" si="72"/>
        <v>54.970026277999999</v>
      </c>
    </row>
    <row r="2221" spans="2:6" hidden="1">
      <c r="B2221" s="15">
        <v>2008</v>
      </c>
      <c r="C2221" s="16">
        <v>5</v>
      </c>
      <c r="D2221" s="16" t="s">
        <v>19</v>
      </c>
      <c r="E2221" s="18">
        <v>16.9468</v>
      </c>
      <c r="F2221" s="24">
        <f t="shared" si="72"/>
        <v>62.504239999999996</v>
      </c>
    </row>
    <row r="2222" spans="2:6" hidden="1">
      <c r="B2222" s="13">
        <v>2008</v>
      </c>
      <c r="C2222" s="14">
        <v>6</v>
      </c>
      <c r="D2222" s="14" t="s">
        <v>19</v>
      </c>
      <c r="E2222" s="19">
        <v>20.065799999999999</v>
      </c>
      <c r="F2222" s="24">
        <f t="shared" si="72"/>
        <v>68.118439999999993</v>
      </c>
    </row>
    <row r="2223" spans="2:6" hidden="1">
      <c r="B2223" s="15">
        <v>2008</v>
      </c>
      <c r="C2223" s="16">
        <v>7</v>
      </c>
      <c r="D2223" s="16" t="s">
        <v>19</v>
      </c>
      <c r="E2223" s="18">
        <v>25.58616571</v>
      </c>
      <c r="F2223" s="24">
        <f t="shared" si="72"/>
        <v>78.055098278000003</v>
      </c>
    </row>
    <row r="2224" spans="2:6" hidden="1">
      <c r="B2224" s="13">
        <v>2008</v>
      </c>
      <c r="C2224" s="14">
        <v>8</v>
      </c>
      <c r="D2224" s="14" t="s">
        <v>19</v>
      </c>
      <c r="E2224" s="19">
        <v>25.416422860000001</v>
      </c>
      <c r="F2224" s="24">
        <f t="shared" si="72"/>
        <v>77.749561147999998</v>
      </c>
    </row>
    <row r="2225" spans="2:6" hidden="1">
      <c r="B2225" s="15">
        <v>2008</v>
      </c>
      <c r="C2225" s="16">
        <v>9</v>
      </c>
      <c r="D2225" s="16" t="s">
        <v>19</v>
      </c>
      <c r="E2225" s="18">
        <v>22.191908569999999</v>
      </c>
      <c r="F2225" s="24">
        <f t="shared" si="72"/>
        <v>71.945435425999989</v>
      </c>
    </row>
    <row r="2226" spans="2:6" hidden="1">
      <c r="B2226" s="13">
        <v>2008</v>
      </c>
      <c r="C2226" s="14">
        <v>10</v>
      </c>
      <c r="D2226" s="14" t="s">
        <v>19</v>
      </c>
      <c r="E2226" s="19">
        <v>16.843177140000002</v>
      </c>
      <c r="F2226" s="24">
        <f t="shared" si="72"/>
        <v>62.317718851999999</v>
      </c>
    </row>
    <row r="2227" spans="2:6" hidden="1">
      <c r="B2227" s="15">
        <v>2008</v>
      </c>
      <c r="C2227" s="16">
        <v>11</v>
      </c>
      <c r="D2227" s="16" t="s">
        <v>19</v>
      </c>
      <c r="E2227" s="18">
        <v>10.431325709999999</v>
      </c>
      <c r="F2227" s="24">
        <f t="shared" si="72"/>
        <v>50.776386278000004</v>
      </c>
    </row>
    <row r="2228" spans="2:6" hidden="1">
      <c r="B2228" s="13">
        <v>2008</v>
      </c>
      <c r="C2228" s="14">
        <v>12</v>
      </c>
      <c r="D2228" s="14" t="s">
        <v>19</v>
      </c>
      <c r="E2228" s="19">
        <v>6.4351257139999998</v>
      </c>
      <c r="F2228" s="24">
        <f t="shared" si="72"/>
        <v>43.583226285199999</v>
      </c>
    </row>
    <row r="2229" spans="2:6" hidden="1">
      <c r="B2229" s="15">
        <v>2009</v>
      </c>
      <c r="C2229" s="16">
        <v>1</v>
      </c>
      <c r="D2229" s="16" t="s">
        <v>19</v>
      </c>
      <c r="E2229" s="18">
        <v>3.8516857139999998</v>
      </c>
      <c r="F2229" s="24">
        <f t="shared" si="72"/>
        <v>38.933034285200002</v>
      </c>
    </row>
    <row r="2230" spans="2:6" hidden="1">
      <c r="B2230" s="13">
        <v>2009</v>
      </c>
      <c r="C2230" s="14">
        <v>2</v>
      </c>
      <c r="D2230" s="14" t="s">
        <v>19</v>
      </c>
      <c r="E2230" s="19">
        <v>5.5284742859999998</v>
      </c>
      <c r="F2230" s="24">
        <f t="shared" si="72"/>
        <v>41.951253714800004</v>
      </c>
    </row>
    <row r="2231" spans="2:6" hidden="1">
      <c r="B2231" s="15">
        <v>2009</v>
      </c>
      <c r="C2231" s="16">
        <v>3</v>
      </c>
      <c r="D2231" s="16" t="s">
        <v>19</v>
      </c>
      <c r="E2231" s="18">
        <v>7.6141485710000003</v>
      </c>
      <c r="F2231" s="24">
        <f t="shared" si="72"/>
        <v>45.705467427800002</v>
      </c>
    </row>
    <row r="2232" spans="2:6" hidden="1">
      <c r="B2232" s="13">
        <v>2009</v>
      </c>
      <c r="C2232" s="14">
        <v>4</v>
      </c>
      <c r="D2232" s="14" t="s">
        <v>19</v>
      </c>
      <c r="E2232" s="19">
        <v>12.94001143</v>
      </c>
      <c r="F2232" s="24">
        <f t="shared" si="72"/>
        <v>55.292020574000006</v>
      </c>
    </row>
    <row r="2233" spans="2:6" hidden="1">
      <c r="B2233" s="15">
        <v>2009</v>
      </c>
      <c r="C2233" s="16">
        <v>5</v>
      </c>
      <c r="D2233" s="16" t="s">
        <v>19</v>
      </c>
      <c r="E2233" s="18">
        <v>17.803634290000002</v>
      </c>
      <c r="F2233" s="24">
        <f t="shared" si="72"/>
        <v>64.046541722000001</v>
      </c>
    </row>
    <row r="2234" spans="2:6" hidden="1">
      <c r="B2234" s="13">
        <v>2009</v>
      </c>
      <c r="C2234" s="14">
        <v>6</v>
      </c>
      <c r="D2234" s="14" t="s">
        <v>19</v>
      </c>
      <c r="E2234" s="19">
        <v>20.97190286</v>
      </c>
      <c r="F2234" s="24">
        <f t="shared" si="72"/>
        <v>69.749425148</v>
      </c>
    </row>
    <row r="2235" spans="2:6" hidden="1">
      <c r="B2235" s="15">
        <v>2009</v>
      </c>
      <c r="C2235" s="16">
        <v>7</v>
      </c>
      <c r="D2235" s="16" t="s">
        <v>19</v>
      </c>
      <c r="E2235" s="18">
        <v>24.22510286</v>
      </c>
      <c r="F2235" s="24">
        <f t="shared" si="72"/>
        <v>75.605185148000004</v>
      </c>
    </row>
    <row r="2236" spans="2:6" hidden="1">
      <c r="B2236" s="13">
        <v>2009</v>
      </c>
      <c r="C2236" s="14">
        <v>8</v>
      </c>
      <c r="D2236" s="14" t="s">
        <v>19</v>
      </c>
      <c r="E2236" s="19">
        <v>24.919017140000001</v>
      </c>
      <c r="F2236" s="24">
        <f t="shared" si="72"/>
        <v>76.854230852000001</v>
      </c>
    </row>
    <row r="2237" spans="2:6" hidden="1">
      <c r="B2237" s="15">
        <v>2009</v>
      </c>
      <c r="C2237" s="16">
        <v>9</v>
      </c>
      <c r="D2237" s="16" t="s">
        <v>19</v>
      </c>
      <c r="E2237" s="18">
        <v>21.42665143</v>
      </c>
      <c r="F2237" s="24">
        <f t="shared" si="72"/>
        <v>70.567972574000009</v>
      </c>
    </row>
    <row r="2238" spans="2:6" hidden="1">
      <c r="B2238" s="13">
        <v>2009</v>
      </c>
      <c r="C2238" s="14">
        <v>10</v>
      </c>
      <c r="D2238" s="14" t="s">
        <v>19</v>
      </c>
      <c r="E2238" s="19">
        <v>16.260548570000001</v>
      </c>
      <c r="F2238" s="24">
        <f t="shared" si="72"/>
        <v>61.268987426000002</v>
      </c>
    </row>
    <row r="2239" spans="2:6" hidden="1">
      <c r="B2239" s="15">
        <v>2009</v>
      </c>
      <c r="C2239" s="16">
        <v>11</v>
      </c>
      <c r="D2239" s="16" t="s">
        <v>19</v>
      </c>
      <c r="E2239" s="18">
        <v>10.95912</v>
      </c>
      <c r="F2239" s="24">
        <f t="shared" si="72"/>
        <v>51.726416</v>
      </c>
    </row>
    <row r="2240" spans="2:6" hidden="1">
      <c r="B2240" s="13">
        <v>2009</v>
      </c>
      <c r="C2240" s="14">
        <v>12</v>
      </c>
      <c r="D2240" s="14" t="s">
        <v>19</v>
      </c>
      <c r="E2240" s="19">
        <v>5.8524571429999996</v>
      </c>
      <c r="F2240" s="24">
        <f t="shared" si="72"/>
        <v>42.534422857400003</v>
      </c>
    </row>
    <row r="2241" spans="2:6" hidden="1">
      <c r="B2241" s="15">
        <v>2010</v>
      </c>
      <c r="C2241" s="16">
        <v>1</v>
      </c>
      <c r="D2241" s="16" t="s">
        <v>19</v>
      </c>
      <c r="E2241" s="18">
        <v>3.5883142860000001</v>
      </c>
      <c r="F2241" s="24">
        <f t="shared" si="72"/>
        <v>38.458965714800001</v>
      </c>
    </row>
    <row r="2242" spans="2:6" hidden="1">
      <c r="B2242" s="13">
        <v>2010</v>
      </c>
      <c r="C2242" s="14">
        <v>2</v>
      </c>
      <c r="D2242" s="14" t="s">
        <v>19</v>
      </c>
      <c r="E2242" s="19">
        <v>4.7832285710000004</v>
      </c>
      <c r="F2242" s="24">
        <f t="shared" si="72"/>
        <v>40.609811427799997</v>
      </c>
    </row>
    <row r="2243" spans="2:6" hidden="1">
      <c r="B2243" s="15">
        <v>2010</v>
      </c>
      <c r="C2243" s="16">
        <v>3</v>
      </c>
      <c r="D2243" s="16" t="s">
        <v>19</v>
      </c>
      <c r="E2243" s="18">
        <v>7.1700799999999996</v>
      </c>
      <c r="F2243" s="24">
        <f t="shared" si="72"/>
        <v>44.906143999999998</v>
      </c>
    </row>
    <row r="2244" spans="2:6" hidden="1">
      <c r="B2244" s="13">
        <v>2010</v>
      </c>
      <c r="C2244" s="14">
        <v>4</v>
      </c>
      <c r="D2244" s="14" t="s">
        <v>19</v>
      </c>
      <c r="E2244" s="19">
        <v>10.651268569999999</v>
      </c>
      <c r="F2244" s="24">
        <f t="shared" si="72"/>
        <v>51.172283426</v>
      </c>
    </row>
    <row r="2245" spans="2:6" hidden="1">
      <c r="B2245" s="15">
        <v>2010</v>
      </c>
      <c r="C2245" s="16">
        <v>5</v>
      </c>
      <c r="D2245" s="16" t="s">
        <v>19</v>
      </c>
      <c r="E2245" s="18">
        <v>16.614228570000002</v>
      </c>
      <c r="F2245" s="24">
        <f t="shared" si="72"/>
        <v>61.905611426000007</v>
      </c>
    </row>
    <row r="2246" spans="2:6" hidden="1">
      <c r="B2246" s="13">
        <v>2010</v>
      </c>
      <c r="C2246" s="14">
        <v>6</v>
      </c>
      <c r="D2246" s="14" t="s">
        <v>19</v>
      </c>
      <c r="E2246" s="19">
        <v>21.681085710000001</v>
      </c>
      <c r="F2246" s="24">
        <f t="shared" si="72"/>
        <v>71.025954278</v>
      </c>
    </row>
    <row r="2247" spans="2:6" hidden="1">
      <c r="B2247" s="15">
        <v>2010</v>
      </c>
      <c r="C2247" s="16">
        <v>7</v>
      </c>
      <c r="D2247" s="16" t="s">
        <v>19</v>
      </c>
      <c r="E2247" s="18">
        <v>25.691559999999999</v>
      </c>
      <c r="F2247" s="24">
        <f t="shared" si="72"/>
        <v>78.244808000000006</v>
      </c>
    </row>
    <row r="2248" spans="2:6" hidden="1">
      <c r="B2248" s="13">
        <v>2010</v>
      </c>
      <c r="C2248" s="14">
        <v>8</v>
      </c>
      <c r="D2248" s="14" t="s">
        <v>19</v>
      </c>
      <c r="E2248" s="19">
        <v>27.659805710000001</v>
      </c>
      <c r="F2248" s="24">
        <f t="shared" si="72"/>
        <v>81.787650278000001</v>
      </c>
    </row>
    <row r="2249" spans="2:6" hidden="1">
      <c r="B2249" s="15">
        <v>2010</v>
      </c>
      <c r="C2249" s="16">
        <v>9</v>
      </c>
      <c r="D2249" s="16" t="s">
        <v>19</v>
      </c>
      <c r="E2249" s="18">
        <v>23.440457139999999</v>
      </c>
      <c r="F2249" s="24">
        <f t="shared" si="72"/>
        <v>74.192822852000006</v>
      </c>
    </row>
    <row r="2250" spans="2:6" hidden="1">
      <c r="B2250" s="13">
        <v>2010</v>
      </c>
      <c r="C2250" s="14">
        <v>10</v>
      </c>
      <c r="D2250" s="14" t="s">
        <v>19</v>
      </c>
      <c r="E2250" s="19">
        <v>17.014434290000001</v>
      </c>
      <c r="F2250" s="24">
        <f t="shared" si="72"/>
        <v>62.625981722000006</v>
      </c>
    </row>
    <row r="2251" spans="2:6" hidden="1">
      <c r="B2251" s="15">
        <v>2010</v>
      </c>
      <c r="C2251" s="16">
        <v>11</v>
      </c>
      <c r="D2251" s="16" t="s">
        <v>19</v>
      </c>
      <c r="E2251" s="18">
        <v>10.548577140000001</v>
      </c>
      <c r="F2251" s="24">
        <f t="shared" si="72"/>
        <v>50.987438851999997</v>
      </c>
    </row>
    <row r="2252" spans="2:6" hidden="1">
      <c r="B2252" s="13">
        <v>2010</v>
      </c>
      <c r="C2252" s="14">
        <v>12</v>
      </c>
      <c r="D2252" s="14" t="s">
        <v>19</v>
      </c>
      <c r="E2252" s="19">
        <v>6.4427142860000002</v>
      </c>
      <c r="F2252" s="24">
        <f t="shared" si="72"/>
        <v>43.596885714800003</v>
      </c>
    </row>
    <row r="2253" spans="2:6" hidden="1">
      <c r="B2253" s="15">
        <v>2011</v>
      </c>
      <c r="C2253" s="16">
        <v>1</v>
      </c>
      <c r="D2253" s="16" t="s">
        <v>19</v>
      </c>
      <c r="E2253" s="18">
        <v>1.5778799999999999</v>
      </c>
      <c r="F2253" s="24">
        <f t="shared" si="72"/>
        <v>34.840184000000001</v>
      </c>
    </row>
    <row r="2254" spans="2:6" hidden="1">
      <c r="B2254" s="13">
        <v>2011</v>
      </c>
      <c r="C2254" s="14">
        <v>2</v>
      </c>
      <c r="D2254" s="14" t="s">
        <v>19</v>
      </c>
      <c r="E2254" s="19">
        <v>4.8548</v>
      </c>
      <c r="F2254" s="24">
        <f t="shared" si="72"/>
        <v>40.738640000000004</v>
      </c>
    </row>
    <row r="2255" spans="2:6" hidden="1">
      <c r="B2255" s="15">
        <v>2011</v>
      </c>
      <c r="C2255" s="16">
        <v>3</v>
      </c>
      <c r="D2255" s="16" t="s">
        <v>19</v>
      </c>
      <c r="E2255" s="18">
        <v>5.6003657139999996</v>
      </c>
      <c r="F2255" s="24">
        <f t="shared" si="72"/>
        <v>42.080658285200002</v>
      </c>
    </row>
    <row r="2256" spans="2:6" hidden="1">
      <c r="B2256" s="13">
        <v>2011</v>
      </c>
      <c r="C2256" s="14">
        <v>4</v>
      </c>
      <c r="D2256" s="14" t="s">
        <v>19</v>
      </c>
      <c r="E2256" s="19">
        <v>11.609857140000001</v>
      </c>
      <c r="F2256" s="24">
        <f t="shared" si="72"/>
        <v>52.897742852</v>
      </c>
    </row>
    <row r="2257" spans="2:6" hidden="1">
      <c r="B2257" s="15">
        <v>2011</v>
      </c>
      <c r="C2257" s="16">
        <v>5</v>
      </c>
      <c r="D2257" s="16" t="s">
        <v>19</v>
      </c>
      <c r="E2257" s="18">
        <v>16.763577139999999</v>
      </c>
      <c r="F2257" s="24">
        <f t="shared" si="72"/>
        <v>62.174438851999994</v>
      </c>
    </row>
    <row r="2258" spans="2:6" hidden="1">
      <c r="B2258" s="13">
        <v>2011</v>
      </c>
      <c r="C2258" s="14">
        <v>6</v>
      </c>
      <c r="D2258" s="14" t="s">
        <v>19</v>
      </c>
      <c r="E2258" s="19">
        <v>21.52608</v>
      </c>
      <c r="F2258" s="24">
        <f t="shared" si="72"/>
        <v>70.746943999999999</v>
      </c>
    </row>
    <row r="2259" spans="2:6" hidden="1">
      <c r="B2259" s="15">
        <v>2011</v>
      </c>
      <c r="C2259" s="16">
        <v>7</v>
      </c>
      <c r="D2259" s="16" t="s">
        <v>19</v>
      </c>
      <c r="E2259" s="18">
        <v>25.473451430000001</v>
      </c>
      <c r="F2259" s="24">
        <f t="shared" si="72"/>
        <v>77.852212573999992</v>
      </c>
    </row>
    <row r="2260" spans="2:6" hidden="1">
      <c r="B2260" s="13">
        <v>2011</v>
      </c>
      <c r="C2260" s="14">
        <v>8</v>
      </c>
      <c r="D2260" s="14" t="s">
        <v>19</v>
      </c>
      <c r="E2260" s="19">
        <v>26.01081143</v>
      </c>
      <c r="F2260" s="24">
        <f t="shared" si="72"/>
        <v>78.819460574000004</v>
      </c>
    </row>
    <row r="2261" spans="2:6" hidden="1">
      <c r="B2261" s="15">
        <v>2011</v>
      </c>
      <c r="C2261" s="16">
        <v>9</v>
      </c>
      <c r="D2261" s="16" t="s">
        <v>19</v>
      </c>
      <c r="E2261" s="18">
        <v>22.824497139999998</v>
      </c>
      <c r="F2261" s="24">
        <f t="shared" si="72"/>
        <v>73.084094851999993</v>
      </c>
    </row>
    <row r="2262" spans="2:6" hidden="1">
      <c r="B2262" s="13">
        <v>2011</v>
      </c>
      <c r="C2262" s="14">
        <v>10</v>
      </c>
      <c r="D2262" s="14" t="s">
        <v>19</v>
      </c>
      <c r="E2262" s="19">
        <v>16.522594290000001</v>
      </c>
      <c r="F2262" s="24">
        <f t="shared" si="72"/>
        <v>61.740669722000007</v>
      </c>
    </row>
    <row r="2263" spans="2:6" hidden="1">
      <c r="B2263" s="15">
        <v>2011</v>
      </c>
      <c r="C2263" s="16">
        <v>11</v>
      </c>
      <c r="D2263" s="16" t="s">
        <v>19</v>
      </c>
      <c r="E2263" s="18">
        <v>12.17604571</v>
      </c>
      <c r="F2263" s="24">
        <f t="shared" si="72"/>
        <v>53.916882278000003</v>
      </c>
    </row>
    <row r="2264" spans="2:6" hidden="1">
      <c r="B2264" s="13">
        <v>2011</v>
      </c>
      <c r="C2264" s="14">
        <v>12</v>
      </c>
      <c r="D2264" s="14" t="s">
        <v>19</v>
      </c>
      <c r="E2264" s="19">
        <v>4.7148057139999997</v>
      </c>
      <c r="F2264" s="24">
        <f t="shared" si="72"/>
        <v>40.4866502852</v>
      </c>
    </row>
    <row r="2265" spans="2:6" hidden="1">
      <c r="B2265" s="15">
        <v>2012</v>
      </c>
      <c r="C2265" s="16">
        <v>1</v>
      </c>
      <c r="D2265" s="16" t="s">
        <v>19</v>
      </c>
      <c r="E2265" s="18">
        <v>2.2564799999999998</v>
      </c>
      <c r="F2265" s="24">
        <f t="shared" si="72"/>
        <v>36.061664</v>
      </c>
    </row>
    <row r="2266" spans="2:6" hidden="1">
      <c r="B2266" s="13">
        <v>2012</v>
      </c>
      <c r="C2266" s="14">
        <v>2</v>
      </c>
      <c r="D2266" s="14" t="s">
        <v>19</v>
      </c>
      <c r="E2266" s="19">
        <v>2.7198971429999999</v>
      </c>
      <c r="F2266" s="24">
        <f t="shared" si="72"/>
        <v>36.895814857399998</v>
      </c>
    </row>
    <row r="2267" spans="2:6" hidden="1">
      <c r="B2267" s="15">
        <v>2012</v>
      </c>
      <c r="C2267" s="16">
        <v>3</v>
      </c>
      <c r="D2267" s="16" t="s">
        <v>19</v>
      </c>
      <c r="E2267" s="18">
        <v>6.6795999999999998</v>
      </c>
      <c r="F2267" s="24">
        <f t="shared" si="72"/>
        <v>44.02328</v>
      </c>
    </row>
    <row r="2268" spans="2:6" hidden="1">
      <c r="B2268" s="13">
        <v>2012</v>
      </c>
      <c r="C2268" s="14">
        <v>4</v>
      </c>
      <c r="D2268" s="14" t="s">
        <v>19</v>
      </c>
      <c r="E2268" s="19">
        <v>12.259211430000001</v>
      </c>
      <c r="F2268" s="24">
        <f t="shared" si="72"/>
        <v>54.066580574</v>
      </c>
    </row>
    <row r="2269" spans="2:6" hidden="1">
      <c r="B2269" s="15">
        <v>2012</v>
      </c>
      <c r="C2269" s="16">
        <v>5</v>
      </c>
      <c r="D2269" s="16" t="s">
        <v>19</v>
      </c>
      <c r="E2269" s="18">
        <v>17.088445709999998</v>
      </c>
      <c r="F2269" s="24">
        <f t="shared" si="72"/>
        <v>62.759202277999997</v>
      </c>
    </row>
    <row r="2270" spans="2:6" hidden="1">
      <c r="B2270" s="13">
        <v>2012</v>
      </c>
      <c r="C2270" s="14">
        <v>6</v>
      </c>
      <c r="D2270" s="14" t="s">
        <v>19</v>
      </c>
      <c r="E2270" s="19">
        <v>20.06246857</v>
      </c>
      <c r="F2270" s="24">
        <f t="shared" si="72"/>
        <v>68.112443425999999</v>
      </c>
    </row>
    <row r="2271" spans="2:6" hidden="1">
      <c r="B2271" s="15">
        <v>2012</v>
      </c>
      <c r="C2271" s="16">
        <v>7</v>
      </c>
      <c r="D2271" s="16" t="s">
        <v>19</v>
      </c>
      <c r="E2271" s="18">
        <v>25.012039999999999</v>
      </c>
      <c r="F2271" s="24">
        <f t="shared" si="72"/>
        <v>77.021671999999995</v>
      </c>
    </row>
    <row r="2272" spans="2:6" hidden="1">
      <c r="B2272" s="13">
        <v>2012</v>
      </c>
      <c r="C2272" s="14">
        <v>8</v>
      </c>
      <c r="D2272" s="14" t="s">
        <v>19</v>
      </c>
      <c r="E2272" s="19">
        <v>26.935759999999998</v>
      </c>
      <c r="F2272" s="24">
        <f t="shared" ref="F2272:F2335" si="73">(E2272 * 1.8) + 32</f>
        <v>80.484367999999989</v>
      </c>
    </row>
    <row r="2273" spans="2:6" hidden="1">
      <c r="B2273" s="15">
        <v>2012</v>
      </c>
      <c r="C2273" s="16">
        <v>9</v>
      </c>
      <c r="D2273" s="16" t="s">
        <v>19</v>
      </c>
      <c r="E2273" s="18">
        <v>23.701274290000001</v>
      </c>
      <c r="F2273" s="24">
        <f t="shared" si="73"/>
        <v>74.662293722000001</v>
      </c>
    </row>
    <row r="2274" spans="2:6" hidden="1">
      <c r="B2274" s="13">
        <v>2012</v>
      </c>
      <c r="C2274" s="14">
        <v>10</v>
      </c>
      <c r="D2274" s="14" t="s">
        <v>19</v>
      </c>
      <c r="E2274" s="19">
        <v>16.690611430000001</v>
      </c>
      <c r="F2274" s="24">
        <f t="shared" si="73"/>
        <v>62.043100574</v>
      </c>
    </row>
    <row r="2275" spans="2:6" hidden="1">
      <c r="B2275" s="15">
        <v>2012</v>
      </c>
      <c r="C2275" s="16">
        <v>11</v>
      </c>
      <c r="D2275" s="16" t="s">
        <v>19</v>
      </c>
      <c r="E2275" s="18">
        <v>9.8935999999999993</v>
      </c>
      <c r="F2275" s="24">
        <f t="shared" si="73"/>
        <v>49.808480000000003</v>
      </c>
    </row>
    <row r="2276" spans="2:6" hidden="1">
      <c r="B2276" s="13">
        <v>2012</v>
      </c>
      <c r="C2276" s="14">
        <v>12</v>
      </c>
      <c r="D2276" s="14" t="s">
        <v>19</v>
      </c>
      <c r="E2276" s="19">
        <v>3.9979028570000001</v>
      </c>
      <c r="F2276" s="24">
        <f t="shared" si="73"/>
        <v>39.196225142599999</v>
      </c>
    </row>
    <row r="2277" spans="2:6" hidden="1">
      <c r="B2277" s="15">
        <v>2013</v>
      </c>
      <c r="C2277" s="16">
        <v>1</v>
      </c>
      <c r="D2277" s="16" t="s">
        <v>19</v>
      </c>
      <c r="E2277" s="18">
        <v>2.376611429</v>
      </c>
      <c r="F2277" s="24">
        <f t="shared" si="73"/>
        <v>36.277900572199997</v>
      </c>
    </row>
    <row r="2278" spans="2:6" hidden="1">
      <c r="B2278" s="13">
        <v>2013</v>
      </c>
      <c r="C2278" s="14">
        <v>2</v>
      </c>
      <c r="D2278" s="14" t="s">
        <v>19</v>
      </c>
      <c r="E2278" s="19">
        <v>3.2791028569999998</v>
      </c>
      <c r="F2278" s="24">
        <f t="shared" si="73"/>
        <v>37.902385142599996</v>
      </c>
    </row>
    <row r="2279" spans="2:6" hidden="1">
      <c r="B2279" s="15">
        <v>2013</v>
      </c>
      <c r="C2279" s="16">
        <v>3</v>
      </c>
      <c r="D2279" s="16" t="s">
        <v>19</v>
      </c>
      <c r="E2279" s="18">
        <v>8.6595028569999997</v>
      </c>
      <c r="F2279" s="24">
        <f t="shared" si="73"/>
        <v>47.587105142600002</v>
      </c>
    </row>
    <row r="2280" spans="2:6" hidden="1">
      <c r="B2280" s="13">
        <v>2013</v>
      </c>
      <c r="C2280" s="14">
        <v>4</v>
      </c>
      <c r="D2280" s="14" t="s">
        <v>19</v>
      </c>
      <c r="E2280" s="19">
        <v>11.81562286</v>
      </c>
      <c r="F2280" s="24">
        <f t="shared" si="73"/>
        <v>53.268121147999999</v>
      </c>
    </row>
    <row r="2281" spans="2:6" hidden="1">
      <c r="B2281" s="15">
        <v>2013</v>
      </c>
      <c r="C2281" s="16">
        <v>5</v>
      </c>
      <c r="D2281" s="16" t="s">
        <v>19</v>
      </c>
      <c r="E2281" s="18">
        <v>17.14717714</v>
      </c>
      <c r="F2281" s="24">
        <f t="shared" si="73"/>
        <v>62.864918852000002</v>
      </c>
    </row>
    <row r="2282" spans="2:6" hidden="1">
      <c r="B2282" s="13">
        <v>2013</v>
      </c>
      <c r="C2282" s="14">
        <v>6</v>
      </c>
      <c r="D2282" s="14" t="s">
        <v>19</v>
      </c>
      <c r="E2282" s="19">
        <v>21.34306286</v>
      </c>
      <c r="F2282" s="24">
        <f t="shared" si="73"/>
        <v>70.417513147999998</v>
      </c>
    </row>
    <row r="2283" spans="2:6" hidden="1">
      <c r="B2283" s="15">
        <v>2013</v>
      </c>
      <c r="C2283" s="16">
        <v>7</v>
      </c>
      <c r="D2283" s="16" t="s">
        <v>19</v>
      </c>
      <c r="E2283" s="18">
        <v>25.510760000000001</v>
      </c>
      <c r="F2283" s="24">
        <f t="shared" si="73"/>
        <v>77.919368000000006</v>
      </c>
    </row>
    <row r="2284" spans="2:6" hidden="1">
      <c r="B2284" s="13">
        <v>2013</v>
      </c>
      <c r="C2284" s="14">
        <v>8</v>
      </c>
      <c r="D2284" s="14" t="s">
        <v>19</v>
      </c>
      <c r="E2284" s="19">
        <v>26.99449714</v>
      </c>
      <c r="F2284" s="24">
        <f t="shared" si="73"/>
        <v>80.590094851999993</v>
      </c>
    </row>
    <row r="2285" spans="2:6" hidden="1">
      <c r="B2285" s="15">
        <v>2000</v>
      </c>
      <c r="C2285" s="16">
        <v>2</v>
      </c>
      <c r="D2285" s="16" t="s">
        <v>50</v>
      </c>
      <c r="E2285" s="18">
        <v>8.1159027239999997</v>
      </c>
      <c r="F2285" s="24">
        <f t="shared" si="73"/>
        <v>46.608624903199996</v>
      </c>
    </row>
    <row r="2286" spans="2:6" hidden="1">
      <c r="B2286" s="13">
        <v>2000</v>
      </c>
      <c r="C2286" s="14">
        <v>3</v>
      </c>
      <c r="D2286" s="14" t="s">
        <v>50</v>
      </c>
      <c r="E2286" s="19">
        <v>11.34758366</v>
      </c>
      <c r="F2286" s="24">
        <f t="shared" si="73"/>
        <v>52.425650587999996</v>
      </c>
    </row>
    <row r="2287" spans="2:6" hidden="1">
      <c r="B2287" s="15">
        <v>2000</v>
      </c>
      <c r="C2287" s="16">
        <v>4</v>
      </c>
      <c r="D2287" s="16" t="s">
        <v>50</v>
      </c>
      <c r="E2287" s="18">
        <v>14.126548639999999</v>
      </c>
      <c r="F2287" s="24">
        <f t="shared" si="73"/>
        <v>57.427787551999998</v>
      </c>
    </row>
    <row r="2288" spans="2:6" hidden="1">
      <c r="B2288" s="13">
        <v>2000</v>
      </c>
      <c r="C2288" s="14">
        <v>5</v>
      </c>
      <c r="D2288" s="14" t="s">
        <v>50</v>
      </c>
      <c r="E2288" s="19">
        <v>19.614455249999999</v>
      </c>
      <c r="F2288" s="24">
        <f t="shared" si="73"/>
        <v>67.306019450000008</v>
      </c>
    </row>
    <row r="2289" spans="2:6" hidden="1">
      <c r="B2289" s="15">
        <v>2000</v>
      </c>
      <c r="C2289" s="16">
        <v>6</v>
      </c>
      <c r="D2289" s="16" t="s">
        <v>50</v>
      </c>
      <c r="E2289" s="18">
        <v>22.743443580000001</v>
      </c>
      <c r="F2289" s="24">
        <f t="shared" si="73"/>
        <v>72.938198443999994</v>
      </c>
    </row>
    <row r="2290" spans="2:6" hidden="1">
      <c r="B2290" s="13">
        <v>2000</v>
      </c>
      <c r="C2290" s="14">
        <v>7</v>
      </c>
      <c r="D2290" s="14" t="s">
        <v>50</v>
      </c>
      <c r="E2290" s="19">
        <v>24.17882101</v>
      </c>
      <c r="F2290" s="24">
        <f t="shared" si="73"/>
        <v>75.521877818000007</v>
      </c>
    </row>
    <row r="2291" spans="2:6" hidden="1">
      <c r="B2291" s="15">
        <v>2000</v>
      </c>
      <c r="C2291" s="16">
        <v>8</v>
      </c>
      <c r="D2291" s="16" t="s">
        <v>50</v>
      </c>
      <c r="E2291" s="18">
        <v>24.63271984</v>
      </c>
      <c r="F2291" s="24">
        <f t="shared" si="73"/>
        <v>76.33889571200001</v>
      </c>
    </row>
    <row r="2292" spans="2:6" hidden="1">
      <c r="B2292" s="13">
        <v>2000</v>
      </c>
      <c r="C2292" s="14">
        <v>9</v>
      </c>
      <c r="D2292" s="14" t="s">
        <v>50</v>
      </c>
      <c r="E2292" s="19">
        <v>21.316575879999998</v>
      </c>
      <c r="F2292" s="24">
        <f t="shared" si="73"/>
        <v>70.369836583999998</v>
      </c>
    </row>
    <row r="2293" spans="2:6" hidden="1">
      <c r="B2293" s="15">
        <v>2000</v>
      </c>
      <c r="C2293" s="16">
        <v>10</v>
      </c>
      <c r="D2293" s="16" t="s">
        <v>50</v>
      </c>
      <c r="E2293" s="18">
        <v>15.800961089999999</v>
      </c>
      <c r="F2293" s="24">
        <f t="shared" si="73"/>
        <v>60.441729961999997</v>
      </c>
    </row>
    <row r="2294" spans="2:6" hidden="1">
      <c r="B2294" s="13">
        <v>2000</v>
      </c>
      <c r="C2294" s="14">
        <v>11</v>
      </c>
      <c r="D2294" s="14" t="s">
        <v>50</v>
      </c>
      <c r="E2294" s="19">
        <v>8.5155603109999998</v>
      </c>
      <c r="F2294" s="24">
        <f t="shared" si="73"/>
        <v>47.328008559799997</v>
      </c>
    </row>
    <row r="2295" spans="2:6" hidden="1">
      <c r="B2295" s="15">
        <v>2000</v>
      </c>
      <c r="C2295" s="16">
        <v>12</v>
      </c>
      <c r="D2295" s="16" t="s">
        <v>50</v>
      </c>
      <c r="E2295" s="18">
        <v>3.7005603109999998</v>
      </c>
      <c r="F2295" s="24">
        <f t="shared" si="73"/>
        <v>38.661008559800003</v>
      </c>
    </row>
    <row r="2296" spans="2:6" hidden="1">
      <c r="B2296" s="13">
        <v>2001</v>
      </c>
      <c r="C2296" s="14">
        <v>1</v>
      </c>
      <c r="D2296" s="14" t="s">
        <v>50</v>
      </c>
      <c r="E2296" s="19">
        <v>4.0248326849999998</v>
      </c>
      <c r="F2296" s="24">
        <f t="shared" si="73"/>
        <v>39.244698833000001</v>
      </c>
    </row>
    <row r="2297" spans="2:6" hidden="1">
      <c r="B2297" s="15">
        <v>2001</v>
      </c>
      <c r="C2297" s="16">
        <v>2</v>
      </c>
      <c r="D2297" s="16" t="s">
        <v>50</v>
      </c>
      <c r="E2297" s="18">
        <v>6.383389105</v>
      </c>
      <c r="F2297" s="24">
        <f t="shared" si="73"/>
        <v>43.490100388999998</v>
      </c>
    </row>
    <row r="2298" spans="2:6" hidden="1">
      <c r="B2298" s="13">
        <v>2001</v>
      </c>
      <c r="C2298" s="14">
        <v>3</v>
      </c>
      <c r="D2298" s="14" t="s">
        <v>50</v>
      </c>
      <c r="E2298" s="19">
        <v>9.0977626459999996</v>
      </c>
      <c r="F2298" s="24">
        <f t="shared" si="73"/>
        <v>48.375972762800004</v>
      </c>
    </row>
    <row r="2299" spans="2:6" hidden="1">
      <c r="B2299" s="15">
        <v>2001</v>
      </c>
      <c r="C2299" s="16">
        <v>4</v>
      </c>
      <c r="D2299" s="16" t="s">
        <v>50</v>
      </c>
      <c r="E2299" s="18">
        <v>14.21292607</v>
      </c>
      <c r="F2299" s="24">
        <f t="shared" si="73"/>
        <v>57.583266926</v>
      </c>
    </row>
    <row r="2300" spans="2:6" hidden="1">
      <c r="B2300" s="13">
        <v>2001</v>
      </c>
      <c r="C2300" s="14">
        <v>5</v>
      </c>
      <c r="D2300" s="14" t="s">
        <v>50</v>
      </c>
      <c r="E2300" s="19">
        <v>19.597914400000001</v>
      </c>
      <c r="F2300" s="24">
        <f t="shared" si="73"/>
        <v>67.276245920000008</v>
      </c>
    </row>
    <row r="2301" spans="2:6" hidden="1">
      <c r="B2301" s="15">
        <v>2001</v>
      </c>
      <c r="C2301" s="16">
        <v>6</v>
      </c>
      <c r="D2301" s="16" t="s">
        <v>50</v>
      </c>
      <c r="E2301" s="18">
        <v>22.81949805</v>
      </c>
      <c r="F2301" s="24">
        <f t="shared" si="73"/>
        <v>73.075096489999993</v>
      </c>
    </row>
    <row r="2302" spans="2:6" hidden="1">
      <c r="B2302" s="13">
        <v>2001</v>
      </c>
      <c r="C2302" s="14">
        <v>7</v>
      </c>
      <c r="D2302" s="14" t="s">
        <v>50</v>
      </c>
      <c r="E2302" s="19">
        <v>24.43839689</v>
      </c>
      <c r="F2302" s="24">
        <f t="shared" si="73"/>
        <v>75.989114401999998</v>
      </c>
    </row>
    <row r="2303" spans="2:6" hidden="1">
      <c r="B2303" s="15">
        <v>2001</v>
      </c>
      <c r="C2303" s="16">
        <v>8</v>
      </c>
      <c r="D2303" s="16" t="s">
        <v>50</v>
      </c>
      <c r="E2303" s="18">
        <v>24.88105058</v>
      </c>
      <c r="F2303" s="24">
        <f t="shared" si="73"/>
        <v>76.78589104400001</v>
      </c>
    </row>
    <row r="2304" spans="2:6" hidden="1">
      <c r="B2304" s="13">
        <v>2001</v>
      </c>
      <c r="C2304" s="14">
        <v>9</v>
      </c>
      <c r="D2304" s="14" t="s">
        <v>50</v>
      </c>
      <c r="E2304" s="19">
        <v>20.973031129999999</v>
      </c>
      <c r="F2304" s="24">
        <f t="shared" si="73"/>
        <v>69.751456034</v>
      </c>
    </row>
    <row r="2305" spans="2:6" hidden="1">
      <c r="B2305" s="15">
        <v>2001</v>
      </c>
      <c r="C2305" s="16">
        <v>10</v>
      </c>
      <c r="D2305" s="16" t="s">
        <v>50</v>
      </c>
      <c r="E2305" s="18">
        <v>15.97770817</v>
      </c>
      <c r="F2305" s="24">
        <f t="shared" si="73"/>
        <v>60.759874706000005</v>
      </c>
    </row>
    <row r="2306" spans="2:6" hidden="1">
      <c r="B2306" s="13">
        <v>2001</v>
      </c>
      <c r="C2306" s="14">
        <v>11</v>
      </c>
      <c r="D2306" s="14" t="s">
        <v>50</v>
      </c>
      <c r="E2306" s="19">
        <v>12.428669259999999</v>
      </c>
      <c r="F2306" s="24">
        <f t="shared" si="73"/>
        <v>54.371604668000003</v>
      </c>
    </row>
    <row r="2307" spans="2:6" hidden="1">
      <c r="B2307" s="15">
        <v>2001</v>
      </c>
      <c r="C2307" s="16">
        <v>12</v>
      </c>
      <c r="D2307" s="16" t="s">
        <v>50</v>
      </c>
      <c r="E2307" s="18">
        <v>7.2202957200000002</v>
      </c>
      <c r="F2307" s="24">
        <f t="shared" si="73"/>
        <v>44.996532295999998</v>
      </c>
    </row>
    <row r="2308" spans="2:6" hidden="1">
      <c r="B2308" s="13">
        <v>2002</v>
      </c>
      <c r="C2308" s="14">
        <v>1</v>
      </c>
      <c r="D2308" s="14" t="s">
        <v>50</v>
      </c>
      <c r="E2308" s="19">
        <v>6.1334747079999996</v>
      </c>
      <c r="F2308" s="24">
        <f t="shared" si="73"/>
        <v>43.040254474400001</v>
      </c>
    </row>
    <row r="2309" spans="2:6" hidden="1">
      <c r="B2309" s="15">
        <v>2002</v>
      </c>
      <c r="C2309" s="16">
        <v>2</v>
      </c>
      <c r="D2309" s="16" t="s">
        <v>50</v>
      </c>
      <c r="E2309" s="18">
        <v>7.2155797670000004</v>
      </c>
      <c r="F2309" s="24">
        <f t="shared" si="73"/>
        <v>44.988043580599999</v>
      </c>
    </row>
    <row r="2310" spans="2:6" hidden="1">
      <c r="B2310" s="13">
        <v>2002</v>
      </c>
      <c r="C2310" s="14">
        <v>3</v>
      </c>
      <c r="D2310" s="14" t="s">
        <v>50</v>
      </c>
      <c r="E2310" s="19">
        <v>9.2294163420000004</v>
      </c>
      <c r="F2310" s="24">
        <f t="shared" si="73"/>
        <v>48.612949415599999</v>
      </c>
    </row>
    <row r="2311" spans="2:6" hidden="1">
      <c r="B2311" s="15">
        <v>2002</v>
      </c>
      <c r="C2311" s="16">
        <v>4</v>
      </c>
      <c r="D2311" s="16" t="s">
        <v>50</v>
      </c>
      <c r="E2311" s="18">
        <v>14.98544747</v>
      </c>
      <c r="F2311" s="24">
        <f t="shared" si="73"/>
        <v>58.973805446</v>
      </c>
    </row>
    <row r="2312" spans="2:6" hidden="1">
      <c r="B2312" s="13">
        <v>2002</v>
      </c>
      <c r="C2312" s="14">
        <v>5</v>
      </c>
      <c r="D2312" s="14" t="s">
        <v>50</v>
      </c>
      <c r="E2312" s="19">
        <v>17.72644747</v>
      </c>
      <c r="F2312" s="24">
        <f t="shared" si="73"/>
        <v>63.907605446000005</v>
      </c>
    </row>
    <row r="2313" spans="2:6" hidden="1">
      <c r="B2313" s="15">
        <v>2002</v>
      </c>
      <c r="C2313" s="16">
        <v>6</v>
      </c>
      <c r="D2313" s="16" t="s">
        <v>50</v>
      </c>
      <c r="E2313" s="18">
        <v>23.01092607</v>
      </c>
      <c r="F2313" s="24">
        <f t="shared" si="73"/>
        <v>73.419666925999991</v>
      </c>
    </row>
    <row r="2314" spans="2:6" hidden="1">
      <c r="B2314" s="13">
        <v>2002</v>
      </c>
      <c r="C2314" s="14">
        <v>7</v>
      </c>
      <c r="D2314" s="14" t="s">
        <v>50</v>
      </c>
      <c r="E2314" s="19">
        <v>25.366844360000002</v>
      </c>
      <c r="F2314" s="24">
        <f t="shared" si="73"/>
        <v>77.660319848</v>
      </c>
    </row>
    <row r="2315" spans="2:6" hidden="1">
      <c r="B2315" s="15">
        <v>2002</v>
      </c>
      <c r="C2315" s="16">
        <v>8</v>
      </c>
      <c r="D2315" s="16" t="s">
        <v>50</v>
      </c>
      <c r="E2315" s="18">
        <v>24.592319069999999</v>
      </c>
      <c r="F2315" s="24">
        <f t="shared" si="73"/>
        <v>76.266174325999998</v>
      </c>
    </row>
    <row r="2316" spans="2:6" hidden="1">
      <c r="B2316" s="13">
        <v>2002</v>
      </c>
      <c r="C2316" s="14">
        <v>9</v>
      </c>
      <c r="D2316" s="14" t="s">
        <v>50</v>
      </c>
      <c r="E2316" s="19">
        <v>22.261249029999998</v>
      </c>
      <c r="F2316" s="24">
        <f t="shared" si="73"/>
        <v>72.070248254000006</v>
      </c>
    </row>
    <row r="2317" spans="2:6" hidden="1">
      <c r="B2317" s="15">
        <v>2002</v>
      </c>
      <c r="C2317" s="16">
        <v>10</v>
      </c>
      <c r="D2317" s="16" t="s">
        <v>50</v>
      </c>
      <c r="E2317" s="18">
        <v>15.15027626</v>
      </c>
      <c r="F2317" s="24">
        <f t="shared" si="73"/>
        <v>59.270497268</v>
      </c>
    </row>
    <row r="2318" spans="2:6" hidden="1">
      <c r="B2318" s="13">
        <v>2002</v>
      </c>
      <c r="C2318" s="14">
        <v>11</v>
      </c>
      <c r="D2318" s="14" t="s">
        <v>50</v>
      </c>
      <c r="E2318" s="19">
        <v>10.181614789999999</v>
      </c>
      <c r="F2318" s="24">
        <f t="shared" si="73"/>
        <v>50.326906621999996</v>
      </c>
    </row>
    <row r="2319" spans="2:6" hidden="1">
      <c r="B2319" s="15">
        <v>2002</v>
      </c>
      <c r="C2319" s="16">
        <v>12</v>
      </c>
      <c r="D2319" s="16" t="s">
        <v>50</v>
      </c>
      <c r="E2319" s="18">
        <v>5.8501750970000002</v>
      </c>
      <c r="F2319" s="24">
        <f t="shared" si="73"/>
        <v>42.530315174599998</v>
      </c>
    </row>
    <row r="2320" spans="2:6" hidden="1">
      <c r="B2320" s="13">
        <v>2003</v>
      </c>
      <c r="C2320" s="14">
        <v>1</v>
      </c>
      <c r="D2320" s="14" t="s">
        <v>50</v>
      </c>
      <c r="E2320" s="19">
        <v>4.88281323</v>
      </c>
      <c r="F2320" s="24">
        <f t="shared" si="73"/>
        <v>40.789063814000002</v>
      </c>
    </row>
    <row r="2321" spans="2:6" hidden="1">
      <c r="B2321" s="15">
        <v>2003</v>
      </c>
      <c r="C2321" s="16">
        <v>2</v>
      </c>
      <c r="D2321" s="16" t="s">
        <v>50</v>
      </c>
      <c r="E2321" s="18">
        <v>5.2945408560000002</v>
      </c>
      <c r="F2321" s="24">
        <f t="shared" si="73"/>
        <v>41.5301735408</v>
      </c>
    </row>
    <row r="2322" spans="2:6" hidden="1">
      <c r="B2322" s="13">
        <v>2003</v>
      </c>
      <c r="C2322" s="14">
        <v>3</v>
      </c>
      <c r="D2322" s="14" t="s">
        <v>50</v>
      </c>
      <c r="E2322" s="19">
        <v>10.410540859999999</v>
      </c>
      <c r="F2322" s="24">
        <f t="shared" si="73"/>
        <v>50.738973548000004</v>
      </c>
    </row>
    <row r="2323" spans="2:6" hidden="1">
      <c r="B2323" s="15">
        <v>2003</v>
      </c>
      <c r="C2323" s="16">
        <v>4</v>
      </c>
      <c r="D2323" s="16" t="s">
        <v>50</v>
      </c>
      <c r="E2323" s="18">
        <v>13.305256809999999</v>
      </c>
      <c r="F2323" s="24">
        <f t="shared" si="73"/>
        <v>55.949462257999997</v>
      </c>
    </row>
    <row r="2324" spans="2:6" hidden="1">
      <c r="B2324" s="13">
        <v>2003</v>
      </c>
      <c r="C2324" s="14">
        <v>5</v>
      </c>
      <c r="D2324" s="14" t="s">
        <v>50</v>
      </c>
      <c r="E2324" s="19">
        <v>18.35642412</v>
      </c>
      <c r="F2324" s="24">
        <f t="shared" si="73"/>
        <v>65.041563416000002</v>
      </c>
    </row>
    <row r="2325" spans="2:6" hidden="1">
      <c r="B2325" s="15">
        <v>2003</v>
      </c>
      <c r="C2325" s="16">
        <v>6</v>
      </c>
      <c r="D2325" s="16" t="s">
        <v>50</v>
      </c>
      <c r="E2325" s="18">
        <v>21.820961090000001</v>
      </c>
      <c r="F2325" s="24">
        <f t="shared" si="73"/>
        <v>71.277729961999995</v>
      </c>
    </row>
    <row r="2326" spans="2:6" hidden="1">
      <c r="B2326" s="13">
        <v>2003</v>
      </c>
      <c r="C2326" s="14">
        <v>7</v>
      </c>
      <c r="D2326" s="14" t="s">
        <v>50</v>
      </c>
      <c r="E2326" s="19">
        <v>25.32766926</v>
      </c>
      <c r="F2326" s="24">
        <f t="shared" si="73"/>
        <v>77.589804667999999</v>
      </c>
    </row>
    <row r="2327" spans="2:6" hidden="1">
      <c r="B2327" s="15">
        <v>2003</v>
      </c>
      <c r="C2327" s="16">
        <v>8</v>
      </c>
      <c r="D2327" s="16" t="s">
        <v>50</v>
      </c>
      <c r="E2327" s="18">
        <v>25.08477821</v>
      </c>
      <c r="F2327" s="24">
        <f t="shared" si="73"/>
        <v>77.152600777999993</v>
      </c>
    </row>
    <row r="2328" spans="2:6" hidden="1">
      <c r="B2328" s="13">
        <v>2003</v>
      </c>
      <c r="C2328" s="14">
        <v>9</v>
      </c>
      <c r="D2328" s="14" t="s">
        <v>50</v>
      </c>
      <c r="E2328" s="19">
        <v>21.326715950000001</v>
      </c>
      <c r="F2328" s="24">
        <f t="shared" si="73"/>
        <v>70.388088710000005</v>
      </c>
    </row>
    <row r="2329" spans="2:6" hidden="1">
      <c r="B2329" s="15">
        <v>2003</v>
      </c>
      <c r="C2329" s="16">
        <v>10</v>
      </c>
      <c r="D2329" s="16" t="s">
        <v>50</v>
      </c>
      <c r="E2329" s="18">
        <v>16.781264589999999</v>
      </c>
      <c r="F2329" s="24">
        <f t="shared" si="73"/>
        <v>62.206276262000003</v>
      </c>
    </row>
    <row r="2330" spans="2:6" hidden="1">
      <c r="B2330" s="13">
        <v>2003</v>
      </c>
      <c r="C2330" s="14">
        <v>11</v>
      </c>
      <c r="D2330" s="14" t="s">
        <v>50</v>
      </c>
      <c r="E2330" s="19">
        <v>10.8611323</v>
      </c>
      <c r="F2330" s="24">
        <f t="shared" si="73"/>
        <v>51.550038139999998</v>
      </c>
    </row>
    <row r="2331" spans="2:6" hidden="1">
      <c r="B2331" s="15">
        <v>2003</v>
      </c>
      <c r="C2331" s="16">
        <v>12</v>
      </c>
      <c r="D2331" s="16" t="s">
        <v>50</v>
      </c>
      <c r="E2331" s="18">
        <v>6.1664085599999998</v>
      </c>
      <c r="F2331" s="24">
        <f t="shared" si="73"/>
        <v>43.099535408000001</v>
      </c>
    </row>
    <row r="2332" spans="2:6" hidden="1">
      <c r="B2332" s="13">
        <v>2004</v>
      </c>
      <c r="C2332" s="14">
        <v>1</v>
      </c>
      <c r="D2332" s="14" t="s">
        <v>50</v>
      </c>
      <c r="E2332" s="19">
        <v>4.0372295720000002</v>
      </c>
      <c r="F2332" s="24">
        <f t="shared" si="73"/>
        <v>39.267013229600003</v>
      </c>
    </row>
    <row r="2333" spans="2:6" hidden="1">
      <c r="B2333" s="15">
        <v>2004</v>
      </c>
      <c r="C2333" s="16">
        <v>2</v>
      </c>
      <c r="D2333" s="16" t="s">
        <v>50</v>
      </c>
      <c r="E2333" s="18">
        <v>5.4455369649999996</v>
      </c>
      <c r="F2333" s="24">
        <f t="shared" si="73"/>
        <v>41.801966536999998</v>
      </c>
    </row>
    <row r="2334" spans="2:6" hidden="1">
      <c r="B2334" s="13">
        <v>2004</v>
      </c>
      <c r="C2334" s="14">
        <v>3</v>
      </c>
      <c r="D2334" s="14" t="s">
        <v>50</v>
      </c>
      <c r="E2334" s="19">
        <v>12.205268480000001</v>
      </c>
      <c r="F2334" s="24">
        <f t="shared" si="73"/>
        <v>53.969483264000004</v>
      </c>
    </row>
    <row r="2335" spans="2:6" hidden="1">
      <c r="B2335" s="15">
        <v>2004</v>
      </c>
      <c r="C2335" s="16">
        <v>4</v>
      </c>
      <c r="D2335" s="16" t="s">
        <v>50</v>
      </c>
      <c r="E2335" s="18">
        <v>14.423023349999999</v>
      </c>
      <c r="F2335" s="24">
        <f t="shared" si="73"/>
        <v>57.961442030000001</v>
      </c>
    </row>
    <row r="2336" spans="2:6" hidden="1">
      <c r="B2336" s="13">
        <v>2004</v>
      </c>
      <c r="C2336" s="14">
        <v>5</v>
      </c>
      <c r="D2336" s="14" t="s">
        <v>50</v>
      </c>
      <c r="E2336" s="19">
        <v>19.523743190000001</v>
      </c>
      <c r="F2336" s="24">
        <f t="shared" ref="F2336:F2399" si="74">(E2336 * 1.8) + 32</f>
        <v>67.142737742000008</v>
      </c>
    </row>
    <row r="2337" spans="2:6" hidden="1">
      <c r="B2337" s="15">
        <v>2004</v>
      </c>
      <c r="C2337" s="16">
        <v>6</v>
      </c>
      <c r="D2337" s="16" t="s">
        <v>50</v>
      </c>
      <c r="E2337" s="18">
        <v>22.146326850000001</v>
      </c>
      <c r="F2337" s="24">
        <f t="shared" si="74"/>
        <v>71.863388330000006</v>
      </c>
    </row>
    <row r="2338" spans="2:6" hidden="1">
      <c r="B2338" s="13">
        <v>2004</v>
      </c>
      <c r="C2338" s="14">
        <v>7</v>
      </c>
      <c r="D2338" s="14" t="s">
        <v>50</v>
      </c>
      <c r="E2338" s="19">
        <v>24.300536959999999</v>
      </c>
      <c r="F2338" s="24">
        <f t="shared" si="74"/>
        <v>75.740966528000001</v>
      </c>
    </row>
    <row r="2339" spans="2:6" hidden="1">
      <c r="B2339" s="15">
        <v>2004</v>
      </c>
      <c r="C2339" s="16">
        <v>8</v>
      </c>
      <c r="D2339" s="16" t="s">
        <v>50</v>
      </c>
      <c r="E2339" s="18">
        <v>23.363338519999999</v>
      </c>
      <c r="F2339" s="24">
        <f t="shared" si="74"/>
        <v>74.054009336000007</v>
      </c>
    </row>
    <row r="2340" spans="2:6" hidden="1">
      <c r="B2340" s="13">
        <v>2004</v>
      </c>
      <c r="C2340" s="14">
        <v>9</v>
      </c>
      <c r="D2340" s="14" t="s">
        <v>50</v>
      </c>
      <c r="E2340" s="19">
        <v>21.655980540000002</v>
      </c>
      <c r="F2340" s="24">
        <f t="shared" si="74"/>
        <v>70.980764972000003</v>
      </c>
    </row>
    <row r="2341" spans="2:6" hidden="1">
      <c r="B2341" s="15">
        <v>2004</v>
      </c>
      <c r="C2341" s="16">
        <v>10</v>
      </c>
      <c r="D2341" s="16" t="s">
        <v>50</v>
      </c>
      <c r="E2341" s="18">
        <v>16.05982101</v>
      </c>
      <c r="F2341" s="24">
        <f t="shared" si="74"/>
        <v>60.907677817999996</v>
      </c>
    </row>
    <row r="2342" spans="2:6" hidden="1">
      <c r="B2342" s="13">
        <v>2004</v>
      </c>
      <c r="C2342" s="14">
        <v>11</v>
      </c>
      <c r="D2342" s="14" t="s">
        <v>50</v>
      </c>
      <c r="E2342" s="19">
        <v>10.608443579999999</v>
      </c>
      <c r="F2342" s="24">
        <f t="shared" si="74"/>
        <v>51.095198444000005</v>
      </c>
    </row>
    <row r="2343" spans="2:6" hidden="1">
      <c r="B2343" s="15">
        <v>2004</v>
      </c>
      <c r="C2343" s="16">
        <v>12</v>
      </c>
      <c r="D2343" s="16" t="s">
        <v>50</v>
      </c>
      <c r="E2343" s="18">
        <v>6.0017120620000002</v>
      </c>
      <c r="F2343" s="24">
        <f t="shared" si="74"/>
        <v>42.803081711600001</v>
      </c>
    </row>
    <row r="2344" spans="2:6" hidden="1">
      <c r="B2344" s="13">
        <v>2005</v>
      </c>
      <c r="C2344" s="14">
        <v>1</v>
      </c>
      <c r="D2344" s="14" t="s">
        <v>50</v>
      </c>
      <c r="E2344" s="19">
        <v>5.4964046690000004</v>
      </c>
      <c r="F2344" s="24">
        <f t="shared" si="74"/>
        <v>41.893528404199998</v>
      </c>
    </row>
    <row r="2345" spans="2:6" hidden="1">
      <c r="B2345" s="15">
        <v>2005</v>
      </c>
      <c r="C2345" s="16">
        <v>2</v>
      </c>
      <c r="D2345" s="16" t="s">
        <v>50</v>
      </c>
      <c r="E2345" s="18">
        <v>7.2179610890000001</v>
      </c>
      <c r="F2345" s="24">
        <f t="shared" si="74"/>
        <v>44.992329960200003</v>
      </c>
    </row>
    <row r="2346" spans="2:6" hidden="1">
      <c r="B2346" s="13">
        <v>2005</v>
      </c>
      <c r="C2346" s="14">
        <v>3</v>
      </c>
      <c r="D2346" s="14" t="s">
        <v>50</v>
      </c>
      <c r="E2346" s="19">
        <v>9.2309533070000001</v>
      </c>
      <c r="F2346" s="24">
        <f t="shared" si="74"/>
        <v>48.615715952599999</v>
      </c>
    </row>
    <row r="2347" spans="2:6" hidden="1">
      <c r="B2347" s="15">
        <v>2005</v>
      </c>
      <c r="C2347" s="16">
        <v>4</v>
      </c>
      <c r="D2347" s="16" t="s">
        <v>50</v>
      </c>
      <c r="E2347" s="18">
        <v>13.830478599999999</v>
      </c>
      <c r="F2347" s="24">
        <f t="shared" si="74"/>
        <v>56.894861480000003</v>
      </c>
    </row>
    <row r="2348" spans="2:6" hidden="1">
      <c r="B2348" s="13">
        <v>2005</v>
      </c>
      <c r="C2348" s="14">
        <v>5</v>
      </c>
      <c r="D2348" s="14" t="s">
        <v>50</v>
      </c>
      <c r="E2348" s="19">
        <v>17.768015559999998</v>
      </c>
      <c r="F2348" s="24">
        <f t="shared" si="74"/>
        <v>63.982428007999999</v>
      </c>
    </row>
    <row r="2349" spans="2:6" hidden="1">
      <c r="B2349" s="15">
        <v>2005</v>
      </c>
      <c r="C2349" s="16">
        <v>6</v>
      </c>
      <c r="D2349" s="16" t="s">
        <v>50</v>
      </c>
      <c r="E2349" s="18">
        <v>22.59657588</v>
      </c>
      <c r="F2349" s="24">
        <f t="shared" si="74"/>
        <v>72.673836584</v>
      </c>
    </row>
    <row r="2350" spans="2:6" hidden="1">
      <c r="B2350" s="13">
        <v>2005</v>
      </c>
      <c r="C2350" s="14">
        <v>7</v>
      </c>
      <c r="D2350" s="14" t="s">
        <v>50</v>
      </c>
      <c r="E2350" s="19">
        <v>25.529622570000001</v>
      </c>
      <c r="F2350" s="24">
        <f t="shared" si="74"/>
        <v>77.953320625999993</v>
      </c>
    </row>
    <row r="2351" spans="2:6" hidden="1">
      <c r="B2351" s="15">
        <v>2005</v>
      </c>
      <c r="C2351" s="16">
        <v>8</v>
      </c>
      <c r="D2351" s="16" t="s">
        <v>50</v>
      </c>
      <c r="E2351" s="18">
        <v>24.937610889999998</v>
      </c>
      <c r="F2351" s="24">
        <f t="shared" si="74"/>
        <v>76.887699601999998</v>
      </c>
    </row>
    <row r="2352" spans="2:6" hidden="1">
      <c r="B2352" s="13">
        <v>2005</v>
      </c>
      <c r="C2352" s="14">
        <v>9</v>
      </c>
      <c r="D2352" s="14" t="s">
        <v>50</v>
      </c>
      <c r="E2352" s="19">
        <v>22.08332296</v>
      </c>
      <c r="F2352" s="24">
        <f t="shared" si="74"/>
        <v>71.749981328000004</v>
      </c>
    </row>
    <row r="2353" spans="2:6" hidden="1">
      <c r="B2353" s="15">
        <v>2005</v>
      </c>
      <c r="C2353" s="16">
        <v>10</v>
      </c>
      <c r="D2353" s="16" t="s">
        <v>50</v>
      </c>
      <c r="E2353" s="18">
        <v>16.149311279999999</v>
      </c>
      <c r="F2353" s="24">
        <f t="shared" si="74"/>
        <v>61.068760303999994</v>
      </c>
    </row>
    <row r="2354" spans="2:6" hidden="1">
      <c r="B2354" s="13">
        <v>2005</v>
      </c>
      <c r="C2354" s="14">
        <v>11</v>
      </c>
      <c r="D2354" s="14" t="s">
        <v>50</v>
      </c>
      <c r="E2354" s="19">
        <v>11.72408171</v>
      </c>
      <c r="F2354" s="24">
        <f t="shared" si="74"/>
        <v>53.103347077999999</v>
      </c>
    </row>
    <row r="2355" spans="2:6" hidden="1">
      <c r="B2355" s="15">
        <v>2005</v>
      </c>
      <c r="C2355" s="16">
        <v>12</v>
      </c>
      <c r="D2355" s="16" t="s">
        <v>50</v>
      </c>
      <c r="E2355" s="18">
        <v>5.3861556420000003</v>
      </c>
      <c r="F2355" s="24">
        <f t="shared" si="74"/>
        <v>41.695080155600003</v>
      </c>
    </row>
    <row r="2356" spans="2:6" hidden="1">
      <c r="B2356" s="13">
        <v>2006</v>
      </c>
      <c r="C2356" s="14">
        <v>1</v>
      </c>
      <c r="D2356" s="14" t="s">
        <v>50</v>
      </c>
      <c r="E2356" s="19">
        <v>7.7910311280000002</v>
      </c>
      <c r="F2356" s="24">
        <f t="shared" si="74"/>
        <v>46.023856030399998</v>
      </c>
    </row>
    <row r="2357" spans="2:6" hidden="1">
      <c r="B2357" s="15">
        <v>2006</v>
      </c>
      <c r="C2357" s="16">
        <v>2</v>
      </c>
      <c r="D2357" s="16" t="s">
        <v>50</v>
      </c>
      <c r="E2357" s="18">
        <v>6.4937237349999997</v>
      </c>
      <c r="F2357" s="24">
        <f t="shared" si="74"/>
        <v>43.688702722999999</v>
      </c>
    </row>
    <row r="2358" spans="2:6" hidden="1">
      <c r="B2358" s="13">
        <v>2006</v>
      </c>
      <c r="C2358" s="14">
        <v>3</v>
      </c>
      <c r="D2358" s="14" t="s">
        <v>50</v>
      </c>
      <c r="E2358" s="19">
        <v>9.3624085600000004</v>
      </c>
      <c r="F2358" s="24">
        <f t="shared" si="74"/>
        <v>48.852335408000002</v>
      </c>
    </row>
    <row r="2359" spans="2:6" hidden="1">
      <c r="B2359" s="15">
        <v>2006</v>
      </c>
      <c r="C2359" s="16">
        <v>4</v>
      </c>
      <c r="D2359" s="16" t="s">
        <v>50</v>
      </c>
      <c r="E2359" s="18">
        <v>14.968494160000001</v>
      </c>
      <c r="F2359" s="24">
        <f t="shared" si="74"/>
        <v>58.943289488000005</v>
      </c>
    </row>
    <row r="2360" spans="2:6" hidden="1">
      <c r="B2360" s="13">
        <v>2006</v>
      </c>
      <c r="C2360" s="14">
        <v>5</v>
      </c>
      <c r="D2360" s="14" t="s">
        <v>50</v>
      </c>
      <c r="E2360" s="19">
        <v>18.94038132</v>
      </c>
      <c r="F2360" s="24">
        <f t="shared" si="74"/>
        <v>66.092686376000003</v>
      </c>
    </row>
    <row r="2361" spans="2:6" hidden="1">
      <c r="B2361" s="15">
        <v>2006</v>
      </c>
      <c r="C2361" s="16">
        <v>6</v>
      </c>
      <c r="D2361" s="16" t="s">
        <v>50</v>
      </c>
      <c r="E2361" s="18">
        <v>23.295155640000001</v>
      </c>
      <c r="F2361" s="24">
        <f t="shared" si="74"/>
        <v>73.931280151999999</v>
      </c>
    </row>
    <row r="2362" spans="2:6" hidden="1">
      <c r="B2362" s="13">
        <v>2006</v>
      </c>
      <c r="C2362" s="14">
        <v>7</v>
      </c>
      <c r="D2362" s="14" t="s">
        <v>50</v>
      </c>
      <c r="E2362" s="19">
        <v>26.04798444</v>
      </c>
      <c r="F2362" s="24">
        <f t="shared" si="74"/>
        <v>78.886371991999994</v>
      </c>
    </row>
    <row r="2363" spans="2:6" hidden="1">
      <c r="B2363" s="15">
        <v>2006</v>
      </c>
      <c r="C2363" s="16">
        <v>8</v>
      </c>
      <c r="D2363" s="16" t="s">
        <v>50</v>
      </c>
      <c r="E2363" s="18">
        <v>24.73636965</v>
      </c>
      <c r="F2363" s="24">
        <f t="shared" si="74"/>
        <v>76.525465370000006</v>
      </c>
    </row>
    <row r="2364" spans="2:6" hidden="1">
      <c r="B2364" s="13">
        <v>2006</v>
      </c>
      <c r="C2364" s="14">
        <v>9</v>
      </c>
      <c r="D2364" s="14" t="s">
        <v>50</v>
      </c>
      <c r="E2364" s="19">
        <v>20.470062259999999</v>
      </c>
      <c r="F2364" s="24">
        <f t="shared" si="74"/>
        <v>68.846112067999996</v>
      </c>
    </row>
    <row r="2365" spans="2:6" hidden="1">
      <c r="B2365" s="15">
        <v>2006</v>
      </c>
      <c r="C2365" s="16">
        <v>10</v>
      </c>
      <c r="D2365" s="16" t="s">
        <v>50</v>
      </c>
      <c r="E2365" s="18">
        <v>15.046058370000001</v>
      </c>
      <c r="F2365" s="24">
        <f t="shared" si="74"/>
        <v>59.082905066000002</v>
      </c>
    </row>
    <row r="2366" spans="2:6" hidden="1">
      <c r="B2366" s="13">
        <v>2006</v>
      </c>
      <c r="C2366" s="14">
        <v>11</v>
      </c>
      <c r="D2366" s="14" t="s">
        <v>50</v>
      </c>
      <c r="E2366" s="19">
        <v>11.3618249</v>
      </c>
      <c r="F2366" s="24">
        <f t="shared" si="74"/>
        <v>52.451284819999998</v>
      </c>
    </row>
    <row r="2367" spans="2:6" hidden="1">
      <c r="B2367" s="15">
        <v>2006</v>
      </c>
      <c r="C2367" s="16">
        <v>12</v>
      </c>
      <c r="D2367" s="16" t="s">
        <v>50</v>
      </c>
      <c r="E2367" s="18">
        <v>7.3990116730000004</v>
      </c>
      <c r="F2367" s="24">
        <f t="shared" si="74"/>
        <v>45.318221011399999</v>
      </c>
    </row>
    <row r="2368" spans="2:6" hidden="1">
      <c r="B2368" s="13">
        <v>2007</v>
      </c>
      <c r="C2368" s="14">
        <v>1</v>
      </c>
      <c r="D2368" s="14" t="s">
        <v>50</v>
      </c>
      <c r="E2368" s="19">
        <v>4.9128326849999997</v>
      </c>
      <c r="F2368" s="24">
        <f t="shared" si="74"/>
        <v>40.843098832999999</v>
      </c>
    </row>
    <row r="2369" spans="2:6" hidden="1">
      <c r="B2369" s="15">
        <v>2007</v>
      </c>
      <c r="C2369" s="16">
        <v>2</v>
      </c>
      <c r="D2369" s="16" t="s">
        <v>50</v>
      </c>
      <c r="E2369" s="18">
        <v>4.7767743190000003</v>
      </c>
      <c r="F2369" s="24">
        <f t="shared" si="74"/>
        <v>40.598193774199999</v>
      </c>
    </row>
    <row r="2370" spans="2:6" hidden="1">
      <c r="B2370" s="13">
        <v>2007</v>
      </c>
      <c r="C2370" s="14">
        <v>3</v>
      </c>
      <c r="D2370" s="14" t="s">
        <v>50</v>
      </c>
      <c r="E2370" s="19">
        <v>11.87571206</v>
      </c>
      <c r="F2370" s="24">
        <f t="shared" si="74"/>
        <v>53.376281708</v>
      </c>
    </row>
    <row r="2371" spans="2:6" hidden="1">
      <c r="B2371" s="15">
        <v>2007</v>
      </c>
      <c r="C2371" s="16">
        <v>4</v>
      </c>
      <c r="D2371" s="16" t="s">
        <v>50</v>
      </c>
      <c r="E2371" s="18">
        <v>13.22468093</v>
      </c>
      <c r="F2371" s="24">
        <f t="shared" si="74"/>
        <v>55.804425674000001</v>
      </c>
    </row>
    <row r="2372" spans="2:6" hidden="1">
      <c r="B2372" s="13">
        <v>2007</v>
      </c>
      <c r="C2372" s="14">
        <v>5</v>
      </c>
      <c r="D2372" s="14" t="s">
        <v>50</v>
      </c>
      <c r="E2372" s="19">
        <v>19.070326850000001</v>
      </c>
      <c r="F2372" s="24">
        <f t="shared" si="74"/>
        <v>66.326588329999993</v>
      </c>
    </row>
    <row r="2373" spans="2:6" hidden="1">
      <c r="B2373" s="15">
        <v>2007</v>
      </c>
      <c r="C2373" s="16">
        <v>6</v>
      </c>
      <c r="D2373" s="16" t="s">
        <v>50</v>
      </c>
      <c r="E2373" s="18">
        <v>22.708961089999999</v>
      </c>
      <c r="F2373" s="24">
        <f t="shared" si="74"/>
        <v>72.876129961999993</v>
      </c>
    </row>
    <row r="2374" spans="2:6" hidden="1">
      <c r="B2374" s="13">
        <v>2007</v>
      </c>
      <c r="C2374" s="14">
        <v>7</v>
      </c>
      <c r="D2374" s="14" t="s">
        <v>50</v>
      </c>
      <c r="E2374" s="19">
        <v>24.590011669999999</v>
      </c>
      <c r="F2374" s="24">
        <f t="shared" si="74"/>
        <v>76.262021005999998</v>
      </c>
    </row>
    <row r="2375" spans="2:6" hidden="1">
      <c r="B2375" s="15">
        <v>2007</v>
      </c>
      <c r="C2375" s="16">
        <v>8</v>
      </c>
      <c r="D2375" s="16" t="s">
        <v>50</v>
      </c>
      <c r="E2375" s="18">
        <v>25.41458755</v>
      </c>
      <c r="F2375" s="24">
        <f t="shared" si="74"/>
        <v>77.746257589999999</v>
      </c>
    </row>
    <row r="2376" spans="2:6" hidden="1">
      <c r="B2376" s="13">
        <v>2007</v>
      </c>
      <c r="C2376" s="14">
        <v>9</v>
      </c>
      <c r="D2376" s="14" t="s">
        <v>50</v>
      </c>
      <c r="E2376" s="19">
        <v>21.711879379999999</v>
      </c>
      <c r="F2376" s="24">
        <f t="shared" si="74"/>
        <v>71.081382883999993</v>
      </c>
    </row>
    <row r="2377" spans="2:6" hidden="1">
      <c r="B2377" s="15">
        <v>2007</v>
      </c>
      <c r="C2377" s="16">
        <v>10</v>
      </c>
      <c r="D2377" s="16" t="s">
        <v>50</v>
      </c>
      <c r="E2377" s="18">
        <v>17.23064591</v>
      </c>
      <c r="F2377" s="24">
        <f t="shared" si="74"/>
        <v>63.015162638</v>
      </c>
    </row>
    <row r="2378" spans="2:6" hidden="1">
      <c r="B2378" s="13">
        <v>2007</v>
      </c>
      <c r="C2378" s="14">
        <v>11</v>
      </c>
      <c r="D2378" s="14" t="s">
        <v>50</v>
      </c>
      <c r="E2378" s="19">
        <v>11.010307389999999</v>
      </c>
      <c r="F2378" s="24">
        <f t="shared" si="74"/>
        <v>51.818553301999998</v>
      </c>
    </row>
    <row r="2379" spans="2:6" hidden="1">
      <c r="B2379" s="15">
        <v>2007</v>
      </c>
      <c r="C2379" s="16">
        <v>12</v>
      </c>
      <c r="D2379" s="16" t="s">
        <v>50</v>
      </c>
      <c r="E2379" s="18">
        <v>5.7854435799999999</v>
      </c>
      <c r="F2379" s="24">
        <f t="shared" si="74"/>
        <v>42.413798444000001</v>
      </c>
    </row>
    <row r="2380" spans="2:6" hidden="1">
      <c r="B2380" s="13">
        <v>2008</v>
      </c>
      <c r="C2380" s="14">
        <v>1</v>
      </c>
      <c r="D2380" s="14" t="s">
        <v>50</v>
      </c>
      <c r="E2380" s="19">
        <v>4.4485175100000003</v>
      </c>
      <c r="F2380" s="24">
        <f t="shared" si="74"/>
        <v>40.007331518000001</v>
      </c>
    </row>
    <row r="2381" spans="2:6" hidden="1">
      <c r="B2381" s="15">
        <v>2008</v>
      </c>
      <c r="C2381" s="16">
        <v>2</v>
      </c>
      <c r="D2381" s="16" t="s">
        <v>50</v>
      </c>
      <c r="E2381" s="18">
        <v>6.3376342409999999</v>
      </c>
      <c r="F2381" s="24">
        <f t="shared" si="74"/>
        <v>43.407741633800001</v>
      </c>
    </row>
    <row r="2382" spans="2:6" hidden="1">
      <c r="B2382" s="13">
        <v>2008</v>
      </c>
      <c r="C2382" s="14">
        <v>3</v>
      </c>
      <c r="D2382" s="14" t="s">
        <v>50</v>
      </c>
      <c r="E2382" s="19">
        <v>9.7713151749999998</v>
      </c>
      <c r="F2382" s="24">
        <f t="shared" si="74"/>
        <v>49.588367314999999</v>
      </c>
    </row>
    <row r="2383" spans="2:6" hidden="1">
      <c r="B2383" s="15">
        <v>2008</v>
      </c>
      <c r="C2383" s="16">
        <v>4</v>
      </c>
      <c r="D2383" s="16" t="s">
        <v>50</v>
      </c>
      <c r="E2383" s="18">
        <v>13.89570039</v>
      </c>
      <c r="F2383" s="24">
        <f t="shared" si="74"/>
        <v>57.012260701999999</v>
      </c>
    </row>
    <row r="2384" spans="2:6" hidden="1">
      <c r="B2384" s="13">
        <v>2008</v>
      </c>
      <c r="C2384" s="14">
        <v>5</v>
      </c>
      <c r="D2384" s="14" t="s">
        <v>50</v>
      </c>
      <c r="E2384" s="19">
        <v>17.74103891</v>
      </c>
      <c r="F2384" s="24">
        <f t="shared" si="74"/>
        <v>63.933870038000002</v>
      </c>
    </row>
    <row r="2385" spans="2:6" hidden="1">
      <c r="B2385" s="15">
        <v>2008</v>
      </c>
      <c r="C2385" s="16">
        <v>6</v>
      </c>
      <c r="D2385" s="16" t="s">
        <v>50</v>
      </c>
      <c r="E2385" s="18">
        <v>23.385377429999998</v>
      </c>
      <c r="F2385" s="24">
        <f t="shared" si="74"/>
        <v>74.093679374000004</v>
      </c>
    </row>
    <row r="2386" spans="2:6" hidden="1">
      <c r="B2386" s="13">
        <v>2008</v>
      </c>
      <c r="C2386" s="14">
        <v>7</v>
      </c>
      <c r="D2386" s="14" t="s">
        <v>50</v>
      </c>
      <c r="E2386" s="19">
        <v>24.906202329999999</v>
      </c>
      <c r="F2386" s="24">
        <f t="shared" si="74"/>
        <v>76.831164193999996</v>
      </c>
    </row>
    <row r="2387" spans="2:6" hidden="1">
      <c r="B2387" s="15">
        <v>2008</v>
      </c>
      <c r="C2387" s="16">
        <v>8</v>
      </c>
      <c r="D2387" s="16" t="s">
        <v>50</v>
      </c>
      <c r="E2387" s="18">
        <v>24.166085599999999</v>
      </c>
      <c r="F2387" s="24">
        <f t="shared" si="74"/>
        <v>75.498954080000004</v>
      </c>
    </row>
    <row r="2388" spans="2:6" hidden="1">
      <c r="B2388" s="13">
        <v>2008</v>
      </c>
      <c r="C2388" s="14">
        <v>9</v>
      </c>
      <c r="D2388" s="14" t="s">
        <v>50</v>
      </c>
      <c r="E2388" s="19">
        <v>21.575097280000001</v>
      </c>
      <c r="F2388" s="24">
        <f t="shared" si="74"/>
        <v>70.835175104000001</v>
      </c>
    </row>
    <row r="2389" spans="2:6" hidden="1">
      <c r="B2389" s="15">
        <v>2008</v>
      </c>
      <c r="C2389" s="16">
        <v>10</v>
      </c>
      <c r="D2389" s="16" t="s">
        <v>50</v>
      </c>
      <c r="E2389" s="18">
        <v>15.815163419999999</v>
      </c>
      <c r="F2389" s="24">
        <f t="shared" si="74"/>
        <v>60.467294155999994</v>
      </c>
    </row>
    <row r="2390" spans="2:6" hidden="1">
      <c r="B2390" s="13">
        <v>2008</v>
      </c>
      <c r="C2390" s="14">
        <v>11</v>
      </c>
      <c r="D2390" s="14" t="s">
        <v>50</v>
      </c>
      <c r="E2390" s="19">
        <v>10.782587550000001</v>
      </c>
      <c r="F2390" s="24">
        <f t="shared" si="74"/>
        <v>51.408657590000004</v>
      </c>
    </row>
    <row r="2391" spans="2:6" hidden="1">
      <c r="B2391" s="15">
        <v>2008</v>
      </c>
      <c r="C2391" s="16">
        <v>12</v>
      </c>
      <c r="D2391" s="16" t="s">
        <v>50</v>
      </c>
      <c r="E2391" s="18">
        <v>5.4301128399999996</v>
      </c>
      <c r="F2391" s="24">
        <f t="shared" si="74"/>
        <v>41.774203112000002</v>
      </c>
    </row>
    <row r="2392" spans="2:6" hidden="1">
      <c r="B2392" s="13">
        <v>2009</v>
      </c>
      <c r="C2392" s="14">
        <v>1</v>
      </c>
      <c r="D2392" s="14" t="s">
        <v>50</v>
      </c>
      <c r="E2392" s="19">
        <v>4.4429494160000003</v>
      </c>
      <c r="F2392" s="24">
        <f t="shared" si="74"/>
        <v>39.997308948799997</v>
      </c>
    </row>
    <row r="2393" spans="2:6" hidden="1">
      <c r="B2393" s="15">
        <v>2009</v>
      </c>
      <c r="C2393" s="16">
        <v>2</v>
      </c>
      <c r="D2393" s="16" t="s">
        <v>50</v>
      </c>
      <c r="E2393" s="18">
        <v>6.8738677040000002</v>
      </c>
      <c r="F2393" s="24">
        <f t="shared" si="74"/>
        <v>44.372961867200004</v>
      </c>
    </row>
    <row r="2394" spans="2:6" hidden="1">
      <c r="B2394" s="13">
        <v>2009</v>
      </c>
      <c r="C2394" s="14">
        <v>3</v>
      </c>
      <c r="D2394" s="14" t="s">
        <v>50</v>
      </c>
      <c r="E2394" s="19">
        <v>10.067280159999999</v>
      </c>
      <c r="F2394" s="24">
        <f t="shared" si="74"/>
        <v>50.121104287999998</v>
      </c>
    </row>
    <row r="2395" spans="2:6" hidden="1">
      <c r="B2395" s="15">
        <v>2009</v>
      </c>
      <c r="C2395" s="16">
        <v>4</v>
      </c>
      <c r="D2395" s="16" t="s">
        <v>50</v>
      </c>
      <c r="E2395" s="18">
        <v>13.716743190000001</v>
      </c>
      <c r="F2395" s="24">
        <f t="shared" si="74"/>
        <v>56.690137742000005</v>
      </c>
    </row>
    <row r="2396" spans="2:6" hidden="1">
      <c r="B2396" s="13">
        <v>2009</v>
      </c>
      <c r="C2396" s="14">
        <v>5</v>
      </c>
      <c r="D2396" s="14" t="s">
        <v>50</v>
      </c>
      <c r="E2396" s="19">
        <v>19.169182880000001</v>
      </c>
      <c r="F2396" s="24">
        <f t="shared" si="74"/>
        <v>66.504529184000006</v>
      </c>
    </row>
    <row r="2397" spans="2:6" hidden="1">
      <c r="B2397" s="15">
        <v>2009</v>
      </c>
      <c r="C2397" s="16">
        <v>6</v>
      </c>
      <c r="D2397" s="16" t="s">
        <v>50</v>
      </c>
      <c r="E2397" s="18">
        <v>22.167136190000001</v>
      </c>
      <c r="F2397" s="24">
        <f t="shared" si="74"/>
        <v>71.900845142000009</v>
      </c>
    </row>
    <row r="2398" spans="2:6" hidden="1">
      <c r="B2398" s="13">
        <v>2009</v>
      </c>
      <c r="C2398" s="14">
        <v>7</v>
      </c>
      <c r="D2398" s="14" t="s">
        <v>50</v>
      </c>
      <c r="E2398" s="19">
        <v>24.36647082</v>
      </c>
      <c r="F2398" s="24">
        <f t="shared" si="74"/>
        <v>75.859647475999992</v>
      </c>
    </row>
    <row r="2399" spans="2:6" hidden="1">
      <c r="B2399" s="15">
        <v>2009</v>
      </c>
      <c r="C2399" s="16">
        <v>8</v>
      </c>
      <c r="D2399" s="16" t="s">
        <v>50</v>
      </c>
      <c r="E2399" s="18">
        <v>24.32293774</v>
      </c>
      <c r="F2399" s="24">
        <f t="shared" si="74"/>
        <v>75.781287931999998</v>
      </c>
    </row>
    <row r="2400" spans="2:6" hidden="1">
      <c r="B2400" s="13">
        <v>2009</v>
      </c>
      <c r="C2400" s="14">
        <v>9</v>
      </c>
      <c r="D2400" s="14" t="s">
        <v>50</v>
      </c>
      <c r="E2400" s="19">
        <v>21.626980540000002</v>
      </c>
      <c r="F2400" s="24">
        <f t="shared" ref="F2400:F2463" si="75">(E2400 * 1.8) + 32</f>
        <v>70.928564972000004</v>
      </c>
    </row>
    <row r="2401" spans="2:6" hidden="1">
      <c r="B2401" s="15">
        <v>2009</v>
      </c>
      <c r="C2401" s="16">
        <v>10</v>
      </c>
      <c r="D2401" s="16" t="s">
        <v>50</v>
      </c>
      <c r="E2401" s="18">
        <v>14.55892218</v>
      </c>
      <c r="F2401" s="24">
        <f t="shared" si="75"/>
        <v>58.206059924000002</v>
      </c>
    </row>
    <row r="2402" spans="2:6" hidden="1">
      <c r="B2402" s="13">
        <v>2009</v>
      </c>
      <c r="C2402" s="14">
        <v>11</v>
      </c>
      <c r="D2402" s="14" t="s">
        <v>50</v>
      </c>
      <c r="E2402" s="19">
        <v>11.740992220000001</v>
      </c>
      <c r="F2402" s="24">
        <f t="shared" si="75"/>
        <v>53.133785996</v>
      </c>
    </row>
    <row r="2403" spans="2:6" hidden="1">
      <c r="B2403" s="15">
        <v>2009</v>
      </c>
      <c r="C2403" s="16">
        <v>12</v>
      </c>
      <c r="D2403" s="16" t="s">
        <v>50</v>
      </c>
      <c r="E2403" s="18">
        <v>4.5884435799999999</v>
      </c>
      <c r="F2403" s="24">
        <f t="shared" si="75"/>
        <v>40.259198443999999</v>
      </c>
    </row>
    <row r="2404" spans="2:6" hidden="1">
      <c r="B2404" s="13">
        <v>2010</v>
      </c>
      <c r="C2404" s="14">
        <v>1</v>
      </c>
      <c r="D2404" s="14" t="s">
        <v>50</v>
      </c>
      <c r="E2404" s="19">
        <v>4.1069805449999999</v>
      </c>
      <c r="F2404" s="24">
        <f t="shared" si="75"/>
        <v>39.392564981</v>
      </c>
    </row>
    <row r="2405" spans="2:6" hidden="1">
      <c r="B2405" s="15">
        <v>2010</v>
      </c>
      <c r="C2405" s="16">
        <v>2</v>
      </c>
      <c r="D2405" s="16" t="s">
        <v>50</v>
      </c>
      <c r="E2405" s="18">
        <v>4.7338560310000002</v>
      </c>
      <c r="F2405" s="24">
        <f t="shared" si="75"/>
        <v>40.520940855799999</v>
      </c>
    </row>
    <row r="2406" spans="2:6" hidden="1">
      <c r="B2406" s="13">
        <v>2010</v>
      </c>
      <c r="C2406" s="14">
        <v>3</v>
      </c>
      <c r="D2406" s="14" t="s">
        <v>50</v>
      </c>
      <c r="E2406" s="19">
        <v>9.9455758749999994</v>
      </c>
      <c r="F2406" s="24">
        <f t="shared" si="75"/>
        <v>49.902036574999997</v>
      </c>
    </row>
    <row r="2407" spans="2:6" hidden="1">
      <c r="B2407" s="15">
        <v>2010</v>
      </c>
      <c r="C2407" s="16">
        <v>4</v>
      </c>
      <c r="D2407" s="16" t="s">
        <v>50</v>
      </c>
      <c r="E2407" s="18">
        <v>14.35597276</v>
      </c>
      <c r="F2407" s="24">
        <f t="shared" si="75"/>
        <v>57.840750968000002</v>
      </c>
    </row>
    <row r="2408" spans="2:6" hidden="1">
      <c r="B2408" s="13">
        <v>2010</v>
      </c>
      <c r="C2408" s="14">
        <v>5</v>
      </c>
      <c r="D2408" s="14" t="s">
        <v>50</v>
      </c>
      <c r="E2408" s="19">
        <v>18.38416732</v>
      </c>
      <c r="F2408" s="24">
        <f t="shared" si="75"/>
        <v>65.091501176000008</v>
      </c>
    </row>
    <row r="2409" spans="2:6" hidden="1">
      <c r="B2409" s="15">
        <v>2010</v>
      </c>
      <c r="C2409" s="16">
        <v>6</v>
      </c>
      <c r="D2409" s="16" t="s">
        <v>50</v>
      </c>
      <c r="E2409" s="18">
        <v>23.412081709999999</v>
      </c>
      <c r="F2409" s="24">
        <f t="shared" si="75"/>
        <v>74.141747078000009</v>
      </c>
    </row>
    <row r="2410" spans="2:6" hidden="1">
      <c r="B2410" s="13">
        <v>2010</v>
      </c>
      <c r="C2410" s="14">
        <v>7</v>
      </c>
      <c r="D2410" s="14" t="s">
        <v>50</v>
      </c>
      <c r="E2410" s="19">
        <v>25.272097280000001</v>
      </c>
      <c r="F2410" s="24">
        <f t="shared" si="75"/>
        <v>77.489775104000003</v>
      </c>
    </row>
    <row r="2411" spans="2:6" hidden="1">
      <c r="B2411" s="15">
        <v>2010</v>
      </c>
      <c r="C2411" s="16">
        <v>8</v>
      </c>
      <c r="D2411" s="16" t="s">
        <v>50</v>
      </c>
      <c r="E2411" s="18">
        <v>24.962178990000002</v>
      </c>
      <c r="F2411" s="24">
        <f t="shared" si="75"/>
        <v>76.931922181999994</v>
      </c>
    </row>
    <row r="2412" spans="2:6" hidden="1">
      <c r="B2412" s="13">
        <v>2010</v>
      </c>
      <c r="C2412" s="14">
        <v>9</v>
      </c>
      <c r="D2412" s="14" t="s">
        <v>50</v>
      </c>
      <c r="E2412" s="19">
        <v>22.05364981</v>
      </c>
      <c r="F2412" s="24">
        <f t="shared" si="75"/>
        <v>71.696569658000001</v>
      </c>
    </row>
    <row r="2413" spans="2:6" hidden="1">
      <c r="B2413" s="15">
        <v>2010</v>
      </c>
      <c r="C2413" s="16">
        <v>10</v>
      </c>
      <c r="D2413" s="16" t="s">
        <v>50</v>
      </c>
      <c r="E2413" s="18">
        <v>16.206105059999999</v>
      </c>
      <c r="F2413" s="24">
        <f t="shared" si="75"/>
        <v>61.170989108000001</v>
      </c>
    </row>
    <row r="2414" spans="2:6" hidden="1">
      <c r="B2414" s="13">
        <v>2010</v>
      </c>
      <c r="C2414" s="14">
        <v>11</v>
      </c>
      <c r="D2414" s="14" t="s">
        <v>50</v>
      </c>
      <c r="E2414" s="19">
        <v>10.35914397</v>
      </c>
      <c r="F2414" s="24">
        <f t="shared" si="75"/>
        <v>50.646459145999998</v>
      </c>
    </row>
    <row r="2415" spans="2:6" hidden="1">
      <c r="B2415" s="15">
        <v>2010</v>
      </c>
      <c r="C2415" s="16">
        <v>12</v>
      </c>
      <c r="D2415" s="16" t="s">
        <v>50</v>
      </c>
      <c r="E2415" s="18">
        <v>4.8147276259999998</v>
      </c>
      <c r="F2415" s="24">
        <f t="shared" si="75"/>
        <v>40.666509726800001</v>
      </c>
    </row>
    <row r="2416" spans="2:6" hidden="1">
      <c r="B2416" s="13">
        <v>2011</v>
      </c>
      <c r="C2416" s="14">
        <v>1</v>
      </c>
      <c r="D2416" s="14" t="s">
        <v>50</v>
      </c>
      <c r="E2416" s="19">
        <v>3.8593968869999999</v>
      </c>
      <c r="F2416" s="24">
        <f t="shared" si="75"/>
        <v>38.9469143966</v>
      </c>
    </row>
    <row r="2417" spans="2:6" hidden="1">
      <c r="B2417" s="15">
        <v>2011</v>
      </c>
      <c r="C2417" s="16">
        <v>2</v>
      </c>
      <c r="D2417" s="16" t="s">
        <v>50</v>
      </c>
      <c r="E2417" s="18">
        <v>5.6243540860000003</v>
      </c>
      <c r="F2417" s="24">
        <f t="shared" si="75"/>
        <v>42.123837354800003</v>
      </c>
    </row>
    <row r="2418" spans="2:6" hidden="1">
      <c r="B2418" s="13">
        <v>2011</v>
      </c>
      <c r="C2418" s="14">
        <v>3</v>
      </c>
      <c r="D2418" s="14" t="s">
        <v>50</v>
      </c>
      <c r="E2418" s="19">
        <v>10.16325681</v>
      </c>
      <c r="F2418" s="24">
        <f t="shared" si="75"/>
        <v>50.293862258000004</v>
      </c>
    </row>
    <row r="2419" spans="2:6" hidden="1">
      <c r="B2419" s="15">
        <v>2011</v>
      </c>
      <c r="C2419" s="16">
        <v>4</v>
      </c>
      <c r="D2419" s="16" t="s">
        <v>50</v>
      </c>
      <c r="E2419" s="18">
        <v>14.52702335</v>
      </c>
      <c r="F2419" s="24">
        <f t="shared" si="75"/>
        <v>58.148642030000005</v>
      </c>
    </row>
    <row r="2420" spans="2:6" hidden="1">
      <c r="B2420" s="13">
        <v>2011</v>
      </c>
      <c r="C2420" s="14">
        <v>5</v>
      </c>
      <c r="D2420" s="14" t="s">
        <v>50</v>
      </c>
      <c r="E2420" s="19">
        <v>17.829416340000002</v>
      </c>
      <c r="F2420" s="24">
        <f t="shared" si="75"/>
        <v>64.092949411999996</v>
      </c>
    </row>
    <row r="2421" spans="2:6" hidden="1">
      <c r="B2421" s="15">
        <v>2011</v>
      </c>
      <c r="C2421" s="16">
        <v>6</v>
      </c>
      <c r="D2421" s="16" t="s">
        <v>50</v>
      </c>
      <c r="E2421" s="18">
        <v>22.82256031</v>
      </c>
      <c r="F2421" s="24">
        <f t="shared" si="75"/>
        <v>73.080608557999994</v>
      </c>
    </row>
    <row r="2422" spans="2:6" hidden="1">
      <c r="B2422" s="13">
        <v>2011</v>
      </c>
      <c r="C2422" s="14">
        <v>7</v>
      </c>
      <c r="D2422" s="14" t="s">
        <v>50</v>
      </c>
      <c r="E2422" s="19">
        <v>25.804587550000001</v>
      </c>
      <c r="F2422" s="24">
        <f t="shared" si="75"/>
        <v>78.448257589999997</v>
      </c>
    </row>
    <row r="2423" spans="2:6" hidden="1">
      <c r="B2423" s="15">
        <v>2011</v>
      </c>
      <c r="C2423" s="16">
        <v>8</v>
      </c>
      <c r="D2423" s="16" t="s">
        <v>50</v>
      </c>
      <c r="E2423" s="18">
        <v>25.28984436</v>
      </c>
      <c r="F2423" s="24">
        <f t="shared" si="75"/>
        <v>77.521719848000004</v>
      </c>
    </row>
    <row r="2424" spans="2:6" hidden="1">
      <c r="B2424" s="13">
        <v>2011</v>
      </c>
      <c r="C2424" s="14">
        <v>9</v>
      </c>
      <c r="D2424" s="14" t="s">
        <v>50</v>
      </c>
      <c r="E2424" s="19">
        <v>21.667276260000001</v>
      </c>
      <c r="F2424" s="24">
        <f t="shared" si="75"/>
        <v>71.001097267999995</v>
      </c>
    </row>
    <row r="2425" spans="2:6" hidden="1">
      <c r="B2425" s="15">
        <v>2011</v>
      </c>
      <c r="C2425" s="16">
        <v>10</v>
      </c>
      <c r="D2425" s="16" t="s">
        <v>50</v>
      </c>
      <c r="E2425" s="18">
        <v>16.014062259999999</v>
      </c>
      <c r="F2425" s="24">
        <f t="shared" si="75"/>
        <v>60.825312068000002</v>
      </c>
    </row>
    <row r="2426" spans="2:6" hidden="1">
      <c r="B2426" s="13">
        <v>2011</v>
      </c>
      <c r="C2426" s="14">
        <v>11</v>
      </c>
      <c r="D2426" s="14" t="s">
        <v>50</v>
      </c>
      <c r="E2426" s="19">
        <v>10.934926069999999</v>
      </c>
      <c r="F2426" s="24">
        <f t="shared" si="75"/>
        <v>51.682866926000003</v>
      </c>
    </row>
    <row r="2427" spans="2:6" hidden="1">
      <c r="B2427" s="15">
        <v>2011</v>
      </c>
      <c r="C2427" s="16">
        <v>12</v>
      </c>
      <c r="D2427" s="16" t="s">
        <v>50</v>
      </c>
      <c r="E2427" s="18">
        <v>6.6753852140000003</v>
      </c>
      <c r="F2427" s="24">
        <f t="shared" si="75"/>
        <v>44.015693385200002</v>
      </c>
    </row>
    <row r="2428" spans="2:6" hidden="1">
      <c r="B2428" s="13">
        <v>2012</v>
      </c>
      <c r="C2428" s="14">
        <v>1</v>
      </c>
      <c r="D2428" s="14" t="s">
        <v>50</v>
      </c>
      <c r="E2428" s="19">
        <v>6.7973735409999998</v>
      </c>
      <c r="F2428" s="24">
        <f t="shared" si="75"/>
        <v>44.235272373800001</v>
      </c>
    </row>
    <row r="2429" spans="2:6" hidden="1">
      <c r="B2429" s="15">
        <v>2012</v>
      </c>
      <c r="C2429" s="16">
        <v>2</v>
      </c>
      <c r="D2429" s="16" t="s">
        <v>50</v>
      </c>
      <c r="E2429" s="18">
        <v>7.7049649809999998</v>
      </c>
      <c r="F2429" s="24">
        <f t="shared" si="75"/>
        <v>45.868936965800003</v>
      </c>
    </row>
    <row r="2430" spans="2:6" hidden="1">
      <c r="B2430" s="13">
        <v>2012</v>
      </c>
      <c r="C2430" s="14">
        <v>3</v>
      </c>
      <c r="D2430" s="14" t="s">
        <v>50</v>
      </c>
      <c r="E2430" s="19">
        <v>13.023770430000001</v>
      </c>
      <c r="F2430" s="24">
        <f t="shared" si="75"/>
        <v>55.442786773999998</v>
      </c>
    </row>
    <row r="2431" spans="2:6" hidden="1">
      <c r="B2431" s="15">
        <v>2012</v>
      </c>
      <c r="C2431" s="16">
        <v>4</v>
      </c>
      <c r="D2431" s="16" t="s">
        <v>50</v>
      </c>
      <c r="E2431" s="18">
        <v>14.924435799999999</v>
      </c>
      <c r="F2431" s="24">
        <f t="shared" si="75"/>
        <v>58.863984439999996</v>
      </c>
    </row>
    <row r="2432" spans="2:6" hidden="1">
      <c r="B2432" s="13">
        <v>2012</v>
      </c>
      <c r="C2432" s="14">
        <v>5</v>
      </c>
      <c r="D2432" s="14" t="s">
        <v>50</v>
      </c>
      <c r="E2432" s="19">
        <v>19.958696499999999</v>
      </c>
      <c r="F2432" s="24">
        <f t="shared" si="75"/>
        <v>67.925653699999998</v>
      </c>
    </row>
    <row r="2433" spans="2:6" hidden="1">
      <c r="B2433" s="15">
        <v>2012</v>
      </c>
      <c r="C2433" s="16">
        <v>6</v>
      </c>
      <c r="D2433" s="16" t="s">
        <v>50</v>
      </c>
      <c r="E2433" s="18">
        <v>22.81495331</v>
      </c>
      <c r="F2433" s="24">
        <f t="shared" si="75"/>
        <v>73.06691595800001</v>
      </c>
    </row>
    <row r="2434" spans="2:6" hidden="1">
      <c r="B2434" s="13">
        <v>2012</v>
      </c>
      <c r="C2434" s="14">
        <v>7</v>
      </c>
      <c r="D2434" s="14" t="s">
        <v>50</v>
      </c>
      <c r="E2434" s="19">
        <v>25.673828790000002</v>
      </c>
      <c r="F2434" s="24">
        <f t="shared" si="75"/>
        <v>78.212891822000003</v>
      </c>
    </row>
    <row r="2435" spans="2:6" hidden="1">
      <c r="B2435" s="15">
        <v>2012</v>
      </c>
      <c r="C2435" s="16">
        <v>8</v>
      </c>
      <c r="D2435" s="16" t="s">
        <v>50</v>
      </c>
      <c r="E2435" s="18">
        <v>25.03177432</v>
      </c>
      <c r="F2435" s="24">
        <f t="shared" si="75"/>
        <v>77.057193775999991</v>
      </c>
    </row>
    <row r="2436" spans="2:6" hidden="1">
      <c r="B2436" s="13">
        <v>2012</v>
      </c>
      <c r="C2436" s="14">
        <v>9</v>
      </c>
      <c r="D2436" s="14" t="s">
        <v>50</v>
      </c>
      <c r="E2436" s="19">
        <v>21.75672763</v>
      </c>
      <c r="F2436" s="24">
        <f t="shared" si="75"/>
        <v>71.162109734000012</v>
      </c>
    </row>
    <row r="2437" spans="2:6" hidden="1">
      <c r="B2437" s="15">
        <v>2012</v>
      </c>
      <c r="C2437" s="16">
        <v>10</v>
      </c>
      <c r="D2437" s="16" t="s">
        <v>50</v>
      </c>
      <c r="E2437" s="18">
        <v>15.99422568</v>
      </c>
      <c r="F2437" s="24">
        <f t="shared" si="75"/>
        <v>60.789606223999996</v>
      </c>
    </row>
    <row r="2438" spans="2:6" hidden="1">
      <c r="B2438" s="13">
        <v>2012</v>
      </c>
      <c r="C2438" s="14">
        <v>11</v>
      </c>
      <c r="D2438" s="14" t="s">
        <v>50</v>
      </c>
      <c r="E2438" s="19">
        <v>10.608116730000001</v>
      </c>
      <c r="F2438" s="24">
        <f t="shared" si="75"/>
        <v>51.094610114000005</v>
      </c>
    </row>
    <row r="2439" spans="2:6" hidden="1">
      <c r="B2439" s="15">
        <v>2012</v>
      </c>
      <c r="C2439" s="16">
        <v>12</v>
      </c>
      <c r="D2439" s="16" t="s">
        <v>50</v>
      </c>
      <c r="E2439" s="18">
        <v>7.22229572</v>
      </c>
      <c r="F2439" s="24">
        <f t="shared" si="75"/>
        <v>45.000132296000004</v>
      </c>
    </row>
    <row r="2440" spans="2:6" hidden="1">
      <c r="B2440" s="13">
        <v>2013</v>
      </c>
      <c r="C2440" s="14">
        <v>1</v>
      </c>
      <c r="D2440" s="14" t="s">
        <v>50</v>
      </c>
      <c r="E2440" s="19">
        <v>5.4304046689999996</v>
      </c>
      <c r="F2440" s="24">
        <f t="shared" si="75"/>
        <v>41.774728404199998</v>
      </c>
    </row>
    <row r="2441" spans="2:6" hidden="1">
      <c r="B2441" s="15">
        <v>2013</v>
      </c>
      <c r="C2441" s="16">
        <v>2</v>
      </c>
      <c r="D2441" s="16" t="s">
        <v>50</v>
      </c>
      <c r="E2441" s="18">
        <v>5.9656381319999996</v>
      </c>
      <c r="F2441" s="24">
        <f t="shared" si="75"/>
        <v>42.738148637599998</v>
      </c>
    </row>
    <row r="2442" spans="2:6" hidden="1">
      <c r="B2442" s="13">
        <v>2013</v>
      </c>
      <c r="C2442" s="14">
        <v>3</v>
      </c>
      <c r="D2442" s="14" t="s">
        <v>50</v>
      </c>
      <c r="E2442" s="19">
        <v>9.0711750969999994</v>
      </c>
      <c r="F2442" s="24">
        <f t="shared" si="75"/>
        <v>48.328115174600001</v>
      </c>
    </row>
    <row r="2443" spans="2:6" hidden="1">
      <c r="B2443" s="15">
        <v>2013</v>
      </c>
      <c r="C2443" s="16">
        <v>4</v>
      </c>
      <c r="D2443" s="16" t="s">
        <v>50</v>
      </c>
      <c r="E2443" s="18">
        <v>13.75025681</v>
      </c>
      <c r="F2443" s="24">
        <f t="shared" si="75"/>
        <v>56.750462257999999</v>
      </c>
    </row>
    <row r="2444" spans="2:6" hidden="1">
      <c r="B2444" s="13">
        <v>2013</v>
      </c>
      <c r="C2444" s="14">
        <v>5</v>
      </c>
      <c r="D2444" s="14" t="s">
        <v>50</v>
      </c>
      <c r="E2444" s="19">
        <v>18.643377430000001</v>
      </c>
      <c r="F2444" s="24">
        <f t="shared" si="75"/>
        <v>65.558079374000002</v>
      </c>
    </row>
    <row r="2445" spans="2:6" hidden="1">
      <c r="B2445" s="15">
        <v>2013</v>
      </c>
      <c r="C2445" s="16">
        <v>6</v>
      </c>
      <c r="D2445" s="16" t="s">
        <v>50</v>
      </c>
      <c r="E2445" s="18">
        <v>23.226322960000001</v>
      </c>
      <c r="F2445" s="24">
        <f t="shared" si="75"/>
        <v>73.807381328000005</v>
      </c>
    </row>
    <row r="2446" spans="2:6" hidden="1">
      <c r="B2446" s="13">
        <v>2013</v>
      </c>
      <c r="C2446" s="14">
        <v>7</v>
      </c>
      <c r="D2446" s="14" t="s">
        <v>50</v>
      </c>
      <c r="E2446" s="19">
        <v>24.925054469999999</v>
      </c>
      <c r="F2446" s="24">
        <f t="shared" si="75"/>
        <v>76.865098046</v>
      </c>
    </row>
    <row r="2447" spans="2:6" hidden="1">
      <c r="B2447" s="15">
        <v>2013</v>
      </c>
      <c r="C2447" s="16">
        <v>8</v>
      </c>
      <c r="D2447" s="16" t="s">
        <v>50</v>
      </c>
      <c r="E2447" s="18">
        <v>24.107260700000001</v>
      </c>
      <c r="F2447" s="24">
        <f t="shared" si="75"/>
        <v>75.393069260000004</v>
      </c>
    </row>
    <row r="2448" spans="2:6" hidden="1">
      <c r="B2448" s="13">
        <v>2013</v>
      </c>
      <c r="C2448" s="14">
        <v>9</v>
      </c>
      <c r="D2448" s="14" t="s">
        <v>50</v>
      </c>
      <c r="E2448" s="19">
        <v>22.339171879999999</v>
      </c>
      <c r="F2448" s="24">
        <f t="shared" si="75"/>
        <v>72.210509384000005</v>
      </c>
    </row>
    <row r="2449" spans="2:6" hidden="1">
      <c r="B2449" s="15">
        <v>2000</v>
      </c>
      <c r="C2449" s="16">
        <v>2</v>
      </c>
      <c r="D2449" s="16" t="s">
        <v>51</v>
      </c>
      <c r="E2449" s="18">
        <v>20.573764709999999</v>
      </c>
      <c r="F2449" s="24">
        <f t="shared" si="75"/>
        <v>69.032776478000002</v>
      </c>
    </row>
    <row r="2450" spans="2:6" hidden="1">
      <c r="B2450" s="13">
        <v>2000</v>
      </c>
      <c r="C2450" s="14">
        <v>3</v>
      </c>
      <c r="D2450" s="14" t="s">
        <v>51</v>
      </c>
      <c r="E2450" s="19">
        <v>25.255521739999999</v>
      </c>
      <c r="F2450" s="24">
        <f t="shared" si="75"/>
        <v>77.459939132000002</v>
      </c>
    </row>
    <row r="2451" spans="2:6" hidden="1">
      <c r="B2451" s="15">
        <v>2000</v>
      </c>
      <c r="C2451" s="16">
        <v>4</v>
      </c>
      <c r="D2451" s="16" t="s">
        <v>51</v>
      </c>
      <c r="E2451" s="18">
        <v>30.325501280000001</v>
      </c>
      <c r="F2451" s="24">
        <f t="shared" si="75"/>
        <v>86.585902304000001</v>
      </c>
    </row>
    <row r="2452" spans="2:6" hidden="1">
      <c r="B2452" s="13">
        <v>2000</v>
      </c>
      <c r="C2452" s="14">
        <v>5</v>
      </c>
      <c r="D2452" s="14" t="s">
        <v>51</v>
      </c>
      <c r="E2452" s="19">
        <v>31.50359847</v>
      </c>
      <c r="F2452" s="24">
        <f t="shared" si="75"/>
        <v>88.706477245999992</v>
      </c>
    </row>
    <row r="2453" spans="2:6" hidden="1">
      <c r="B2453" s="15">
        <v>2000</v>
      </c>
      <c r="C2453" s="16">
        <v>6</v>
      </c>
      <c r="D2453" s="16" t="s">
        <v>51</v>
      </c>
      <c r="E2453" s="18">
        <v>29.887959080000002</v>
      </c>
      <c r="F2453" s="24">
        <f t="shared" si="75"/>
        <v>85.798326344000003</v>
      </c>
    </row>
    <row r="2454" spans="2:6" hidden="1">
      <c r="B2454" s="13">
        <v>2000</v>
      </c>
      <c r="C2454" s="14">
        <v>7</v>
      </c>
      <c r="D2454" s="14" t="s">
        <v>51</v>
      </c>
      <c r="E2454" s="19">
        <v>28.376777489999998</v>
      </c>
      <c r="F2454" s="24">
        <f t="shared" si="75"/>
        <v>83.078199482000002</v>
      </c>
    </row>
    <row r="2455" spans="2:6" hidden="1">
      <c r="B2455" s="15">
        <v>2000</v>
      </c>
      <c r="C2455" s="16">
        <v>8</v>
      </c>
      <c r="D2455" s="16" t="s">
        <v>51</v>
      </c>
      <c r="E2455" s="18">
        <v>28.275066500000001</v>
      </c>
      <c r="F2455" s="24">
        <f t="shared" si="75"/>
        <v>82.895119700000009</v>
      </c>
    </row>
    <row r="2456" spans="2:6" hidden="1">
      <c r="B2456" s="13">
        <v>2000</v>
      </c>
      <c r="C2456" s="14">
        <v>9</v>
      </c>
      <c r="D2456" s="14" t="s">
        <v>51</v>
      </c>
      <c r="E2456" s="19">
        <v>27.987194370000001</v>
      </c>
      <c r="F2456" s="24">
        <f t="shared" si="75"/>
        <v>82.376949866000004</v>
      </c>
    </row>
    <row r="2457" spans="2:6" hidden="1">
      <c r="B2457" s="15">
        <v>2000</v>
      </c>
      <c r="C2457" s="16">
        <v>10</v>
      </c>
      <c r="D2457" s="16" t="s">
        <v>51</v>
      </c>
      <c r="E2457" s="18">
        <v>27.08174936</v>
      </c>
      <c r="F2457" s="24">
        <f t="shared" si="75"/>
        <v>80.747148847999995</v>
      </c>
    </row>
    <row r="2458" spans="2:6" hidden="1">
      <c r="B2458" s="13">
        <v>2000</v>
      </c>
      <c r="C2458" s="14">
        <v>11</v>
      </c>
      <c r="D2458" s="14" t="s">
        <v>51</v>
      </c>
      <c r="E2458" s="19">
        <v>23.617437339999999</v>
      </c>
      <c r="F2458" s="24">
        <f t="shared" si="75"/>
        <v>74.511387211999988</v>
      </c>
    </row>
    <row r="2459" spans="2:6" hidden="1">
      <c r="B2459" s="15">
        <v>2000</v>
      </c>
      <c r="C2459" s="16">
        <v>12</v>
      </c>
      <c r="D2459" s="16" t="s">
        <v>51</v>
      </c>
      <c r="E2459" s="18">
        <v>19.616176469999999</v>
      </c>
      <c r="F2459" s="24">
        <f t="shared" si="75"/>
        <v>67.309117646000004</v>
      </c>
    </row>
    <row r="2460" spans="2:6" hidden="1">
      <c r="B2460" s="13">
        <v>2001</v>
      </c>
      <c r="C2460" s="14">
        <v>1</v>
      </c>
      <c r="D2460" s="14" t="s">
        <v>51</v>
      </c>
      <c r="E2460" s="19">
        <v>18.656217389999998</v>
      </c>
      <c r="F2460" s="24">
        <f t="shared" si="75"/>
        <v>65.581191302000008</v>
      </c>
    </row>
    <row r="2461" spans="2:6" hidden="1">
      <c r="B2461" s="15">
        <v>2001</v>
      </c>
      <c r="C2461" s="16">
        <v>2</v>
      </c>
      <c r="D2461" s="16" t="s">
        <v>51</v>
      </c>
      <c r="E2461" s="18">
        <v>22.176258310000001</v>
      </c>
      <c r="F2461" s="24">
        <f t="shared" si="75"/>
        <v>71.917264958000004</v>
      </c>
    </row>
    <row r="2462" spans="2:6" hidden="1">
      <c r="B2462" s="13">
        <v>2001</v>
      </c>
      <c r="C2462" s="14">
        <v>3</v>
      </c>
      <c r="D2462" s="14" t="s">
        <v>51</v>
      </c>
      <c r="E2462" s="19">
        <v>25.884414320000001</v>
      </c>
      <c r="F2462" s="24">
        <f t="shared" si="75"/>
        <v>78.591945776000003</v>
      </c>
    </row>
    <row r="2463" spans="2:6" hidden="1">
      <c r="B2463" s="15">
        <v>2001</v>
      </c>
      <c r="C2463" s="16">
        <v>4</v>
      </c>
      <c r="D2463" s="16" t="s">
        <v>51</v>
      </c>
      <c r="E2463" s="18">
        <v>29.229905370000001</v>
      </c>
      <c r="F2463" s="24">
        <f t="shared" si="75"/>
        <v>84.613829666000001</v>
      </c>
    </row>
    <row r="2464" spans="2:6" hidden="1">
      <c r="B2464" s="13">
        <v>2001</v>
      </c>
      <c r="C2464" s="14">
        <v>5</v>
      </c>
      <c r="D2464" s="14" t="s">
        <v>51</v>
      </c>
      <c r="E2464" s="19">
        <v>31.647933500000001</v>
      </c>
      <c r="F2464" s="24">
        <f t="shared" ref="F2464:F2527" si="76">(E2464 * 1.8) + 32</f>
        <v>88.966280299999994</v>
      </c>
    </row>
    <row r="2465" spans="2:6" hidden="1">
      <c r="B2465" s="15">
        <v>2001</v>
      </c>
      <c r="C2465" s="16">
        <v>6</v>
      </c>
      <c r="D2465" s="16" t="s">
        <v>51</v>
      </c>
      <c r="E2465" s="18">
        <v>29.399639390000001</v>
      </c>
      <c r="F2465" s="24">
        <f t="shared" si="76"/>
        <v>84.919350902000005</v>
      </c>
    </row>
    <row r="2466" spans="2:6" hidden="1">
      <c r="B2466" s="13">
        <v>2001</v>
      </c>
      <c r="C2466" s="14">
        <v>7</v>
      </c>
      <c r="D2466" s="14" t="s">
        <v>51</v>
      </c>
      <c r="E2466" s="19">
        <v>28.357877240000001</v>
      </c>
      <c r="F2466" s="24">
        <f t="shared" si="76"/>
        <v>83.044179032000002</v>
      </c>
    </row>
    <row r="2467" spans="2:6" hidden="1">
      <c r="B2467" s="15">
        <v>2001</v>
      </c>
      <c r="C2467" s="16">
        <v>8</v>
      </c>
      <c r="D2467" s="16" t="s">
        <v>51</v>
      </c>
      <c r="E2467" s="18">
        <v>28.31369054</v>
      </c>
      <c r="F2467" s="24">
        <f t="shared" si="76"/>
        <v>82.964642972000007</v>
      </c>
    </row>
    <row r="2468" spans="2:6" hidden="1">
      <c r="B2468" s="13">
        <v>2001</v>
      </c>
      <c r="C2468" s="14">
        <v>9</v>
      </c>
      <c r="D2468" s="14" t="s">
        <v>51</v>
      </c>
      <c r="E2468" s="19">
        <v>28.62661125</v>
      </c>
      <c r="F2468" s="24">
        <f t="shared" si="76"/>
        <v>83.527900250000002</v>
      </c>
    </row>
    <row r="2469" spans="2:6" hidden="1">
      <c r="B2469" s="15">
        <v>2001</v>
      </c>
      <c r="C2469" s="16">
        <v>10</v>
      </c>
      <c r="D2469" s="16" t="s">
        <v>51</v>
      </c>
      <c r="E2469" s="18">
        <v>26.72797954</v>
      </c>
      <c r="F2469" s="24">
        <f t="shared" si="76"/>
        <v>80.110363172000007</v>
      </c>
    </row>
    <row r="2470" spans="2:6" hidden="1">
      <c r="B2470" s="13">
        <v>2001</v>
      </c>
      <c r="C2470" s="14">
        <v>11</v>
      </c>
      <c r="D2470" s="14" t="s">
        <v>51</v>
      </c>
      <c r="E2470" s="19">
        <v>23.641181589999999</v>
      </c>
      <c r="F2470" s="24">
        <f t="shared" si="76"/>
        <v>74.554126862000004</v>
      </c>
    </row>
    <row r="2471" spans="2:6" hidden="1">
      <c r="B2471" s="15">
        <v>2001</v>
      </c>
      <c r="C2471" s="16">
        <v>12</v>
      </c>
      <c r="D2471" s="16" t="s">
        <v>51</v>
      </c>
      <c r="E2471" s="18">
        <v>19.882398980000001</v>
      </c>
      <c r="F2471" s="24">
        <f t="shared" si="76"/>
        <v>67.788318164000003</v>
      </c>
    </row>
    <row r="2472" spans="2:6" hidden="1">
      <c r="B2472" s="13">
        <v>2002</v>
      </c>
      <c r="C2472" s="14">
        <v>1</v>
      </c>
      <c r="D2472" s="14" t="s">
        <v>51</v>
      </c>
      <c r="E2472" s="19">
        <v>19.006273660000002</v>
      </c>
      <c r="F2472" s="24">
        <f t="shared" si="76"/>
        <v>66.211292588000006</v>
      </c>
    </row>
    <row r="2473" spans="2:6" hidden="1">
      <c r="B2473" s="15">
        <v>2002</v>
      </c>
      <c r="C2473" s="16">
        <v>2</v>
      </c>
      <c r="D2473" s="16" t="s">
        <v>51</v>
      </c>
      <c r="E2473" s="18">
        <v>21.763826089999998</v>
      </c>
      <c r="F2473" s="24">
        <f t="shared" si="76"/>
        <v>71.174886961999988</v>
      </c>
    </row>
    <row r="2474" spans="2:6" hidden="1">
      <c r="B2474" s="13">
        <v>2002</v>
      </c>
      <c r="C2474" s="14">
        <v>3</v>
      </c>
      <c r="D2474" s="14" t="s">
        <v>51</v>
      </c>
      <c r="E2474" s="19">
        <v>26.38279795</v>
      </c>
      <c r="F2474" s="24">
        <f t="shared" si="76"/>
        <v>79.489036310000003</v>
      </c>
    </row>
    <row r="2475" spans="2:6" hidden="1">
      <c r="B2475" s="15">
        <v>2002</v>
      </c>
      <c r="C2475" s="16">
        <v>4</v>
      </c>
      <c r="D2475" s="16" t="s">
        <v>51</v>
      </c>
      <c r="E2475" s="18">
        <v>30.165826089999999</v>
      </c>
      <c r="F2475" s="24">
        <f t="shared" si="76"/>
        <v>86.298486961999998</v>
      </c>
    </row>
    <row r="2476" spans="2:6" hidden="1">
      <c r="B2476" s="13">
        <v>2002</v>
      </c>
      <c r="C2476" s="14">
        <v>5</v>
      </c>
      <c r="D2476" s="14" t="s">
        <v>51</v>
      </c>
      <c r="E2476" s="19">
        <v>32.2946624</v>
      </c>
      <c r="F2476" s="24">
        <f t="shared" si="76"/>
        <v>90.130392319999999</v>
      </c>
    </row>
    <row r="2477" spans="2:6" hidden="1">
      <c r="B2477" s="15">
        <v>2002</v>
      </c>
      <c r="C2477" s="16">
        <v>6</v>
      </c>
      <c r="D2477" s="16" t="s">
        <v>51</v>
      </c>
      <c r="E2477" s="18">
        <v>30.817186700000001</v>
      </c>
      <c r="F2477" s="24">
        <f t="shared" si="76"/>
        <v>87.47093606</v>
      </c>
    </row>
    <row r="2478" spans="2:6" hidden="1">
      <c r="B2478" s="13">
        <v>2002</v>
      </c>
      <c r="C2478" s="14">
        <v>7</v>
      </c>
      <c r="D2478" s="14" t="s">
        <v>51</v>
      </c>
      <c r="E2478" s="19">
        <v>30.102156010000002</v>
      </c>
      <c r="F2478" s="24">
        <f t="shared" si="76"/>
        <v>86.183880818000006</v>
      </c>
    </row>
    <row r="2479" spans="2:6" hidden="1">
      <c r="B2479" s="15">
        <v>2002</v>
      </c>
      <c r="C2479" s="16">
        <v>8</v>
      </c>
      <c r="D2479" s="16" t="s">
        <v>51</v>
      </c>
      <c r="E2479" s="18">
        <v>28.129158570000001</v>
      </c>
      <c r="F2479" s="24">
        <f t="shared" si="76"/>
        <v>82.632485426000002</v>
      </c>
    </row>
    <row r="2480" spans="2:6" hidden="1">
      <c r="B2480" s="13">
        <v>2002</v>
      </c>
      <c r="C2480" s="14">
        <v>9</v>
      </c>
      <c r="D2480" s="14" t="s">
        <v>51</v>
      </c>
      <c r="E2480" s="19">
        <v>27.83466752</v>
      </c>
      <c r="F2480" s="24">
        <f t="shared" si="76"/>
        <v>82.102401536000002</v>
      </c>
    </row>
    <row r="2481" spans="2:6" hidden="1">
      <c r="B2481" s="15">
        <v>2002</v>
      </c>
      <c r="C2481" s="16">
        <v>10</v>
      </c>
      <c r="D2481" s="16" t="s">
        <v>51</v>
      </c>
      <c r="E2481" s="18">
        <v>26.815176470000001</v>
      </c>
      <c r="F2481" s="24">
        <f t="shared" si="76"/>
        <v>80.267317646000009</v>
      </c>
    </row>
    <row r="2482" spans="2:6" hidden="1">
      <c r="B2482" s="13">
        <v>2002</v>
      </c>
      <c r="C2482" s="14">
        <v>11</v>
      </c>
      <c r="D2482" s="14" t="s">
        <v>51</v>
      </c>
      <c r="E2482" s="19">
        <v>23.19741432</v>
      </c>
      <c r="F2482" s="24">
        <f t="shared" si="76"/>
        <v>73.755345775999999</v>
      </c>
    </row>
    <row r="2483" spans="2:6" hidden="1">
      <c r="B2483" s="15">
        <v>2002</v>
      </c>
      <c r="C2483" s="16">
        <v>12</v>
      </c>
      <c r="D2483" s="16" t="s">
        <v>51</v>
      </c>
      <c r="E2483" s="18">
        <v>20.37375192</v>
      </c>
      <c r="F2483" s="24">
        <f t="shared" si="76"/>
        <v>68.672753456000009</v>
      </c>
    </row>
    <row r="2484" spans="2:6" hidden="1">
      <c r="B2484" s="13">
        <v>2003</v>
      </c>
      <c r="C2484" s="14">
        <v>1</v>
      </c>
      <c r="D2484" s="14" t="s">
        <v>51</v>
      </c>
      <c r="E2484" s="19">
        <v>18.493268539999999</v>
      </c>
      <c r="F2484" s="24">
        <f t="shared" si="76"/>
        <v>65.287883371999996</v>
      </c>
    </row>
    <row r="2485" spans="2:6" hidden="1">
      <c r="B2485" s="15">
        <v>2003</v>
      </c>
      <c r="C2485" s="16">
        <v>2</v>
      </c>
      <c r="D2485" s="16" t="s">
        <v>51</v>
      </c>
      <c r="E2485" s="18">
        <v>22.151506390000002</v>
      </c>
      <c r="F2485" s="24">
        <f t="shared" si="76"/>
        <v>71.872711502000001</v>
      </c>
    </row>
    <row r="2486" spans="2:6" hidden="1">
      <c r="B2486" s="13">
        <v>2003</v>
      </c>
      <c r="C2486" s="14">
        <v>3</v>
      </c>
      <c r="D2486" s="14" t="s">
        <v>51</v>
      </c>
      <c r="E2486" s="19">
        <v>25.68350895</v>
      </c>
      <c r="F2486" s="24">
        <f t="shared" si="76"/>
        <v>78.230316110000004</v>
      </c>
    </row>
    <row r="2487" spans="2:6" hidden="1">
      <c r="B2487" s="15">
        <v>2003</v>
      </c>
      <c r="C2487" s="16">
        <v>4</v>
      </c>
      <c r="D2487" s="16" t="s">
        <v>51</v>
      </c>
      <c r="E2487" s="18">
        <v>30.183015350000002</v>
      </c>
      <c r="F2487" s="24">
        <f t="shared" si="76"/>
        <v>86.329427629999998</v>
      </c>
    </row>
    <row r="2488" spans="2:6" hidden="1">
      <c r="B2488" s="13">
        <v>2003</v>
      </c>
      <c r="C2488" s="14">
        <v>5</v>
      </c>
      <c r="D2488" s="14" t="s">
        <v>51</v>
      </c>
      <c r="E2488" s="19">
        <v>32.112043479999997</v>
      </c>
      <c r="F2488" s="24">
        <f t="shared" si="76"/>
        <v>89.801678264000003</v>
      </c>
    </row>
    <row r="2489" spans="2:6" hidden="1">
      <c r="B2489" s="15">
        <v>2003</v>
      </c>
      <c r="C2489" s="16">
        <v>6</v>
      </c>
      <c r="D2489" s="16" t="s">
        <v>51</v>
      </c>
      <c r="E2489" s="18">
        <v>31.487503839999999</v>
      </c>
      <c r="F2489" s="24">
        <f t="shared" si="76"/>
        <v>88.677506911999998</v>
      </c>
    </row>
    <row r="2490" spans="2:6" hidden="1">
      <c r="B2490" s="13">
        <v>2003</v>
      </c>
      <c r="C2490" s="14">
        <v>7</v>
      </c>
      <c r="D2490" s="14" t="s">
        <v>51</v>
      </c>
      <c r="E2490" s="19">
        <v>28.58909207</v>
      </c>
      <c r="F2490" s="24">
        <f t="shared" si="76"/>
        <v>83.460365725999992</v>
      </c>
    </row>
    <row r="2491" spans="2:6" hidden="1">
      <c r="B2491" s="15">
        <v>2003</v>
      </c>
      <c r="C2491" s="16">
        <v>8</v>
      </c>
      <c r="D2491" s="16" t="s">
        <v>51</v>
      </c>
      <c r="E2491" s="18">
        <v>28.224248079999999</v>
      </c>
      <c r="F2491" s="24">
        <f t="shared" si="76"/>
        <v>82.803646544000003</v>
      </c>
    </row>
    <row r="2492" spans="2:6" hidden="1">
      <c r="B2492" s="13">
        <v>2003</v>
      </c>
      <c r="C2492" s="14">
        <v>9</v>
      </c>
      <c r="D2492" s="14" t="s">
        <v>51</v>
      </c>
      <c r="E2492" s="19">
        <v>27.7998312</v>
      </c>
      <c r="F2492" s="24">
        <f t="shared" si="76"/>
        <v>82.039696160000005</v>
      </c>
    </row>
    <row r="2493" spans="2:6" hidden="1">
      <c r="B2493" s="15">
        <v>2003</v>
      </c>
      <c r="C2493" s="16">
        <v>10</v>
      </c>
      <c r="D2493" s="16" t="s">
        <v>51</v>
      </c>
      <c r="E2493" s="18">
        <v>26.187457800000001</v>
      </c>
      <c r="F2493" s="24">
        <f t="shared" si="76"/>
        <v>79.137424039999999</v>
      </c>
    </row>
    <row r="2494" spans="2:6" hidden="1">
      <c r="B2494" s="13">
        <v>2003</v>
      </c>
      <c r="C2494" s="14">
        <v>11</v>
      </c>
      <c r="D2494" s="14" t="s">
        <v>51</v>
      </c>
      <c r="E2494" s="19">
        <v>23.099015349999998</v>
      </c>
      <c r="F2494" s="24">
        <f t="shared" si="76"/>
        <v>73.578227630000001</v>
      </c>
    </row>
    <row r="2495" spans="2:6" hidden="1">
      <c r="B2495" s="15">
        <v>2003</v>
      </c>
      <c r="C2495" s="16">
        <v>12</v>
      </c>
      <c r="D2495" s="16" t="s">
        <v>51</v>
      </c>
      <c r="E2495" s="18">
        <v>19.514877240000001</v>
      </c>
      <c r="F2495" s="24">
        <f t="shared" si="76"/>
        <v>67.126779032000002</v>
      </c>
    </row>
    <row r="2496" spans="2:6" hidden="1">
      <c r="B2496" s="13">
        <v>2004</v>
      </c>
      <c r="C2496" s="14">
        <v>1</v>
      </c>
      <c r="D2496" s="14" t="s">
        <v>51</v>
      </c>
      <c r="E2496" s="19">
        <v>18.593396420000001</v>
      </c>
      <c r="F2496" s="24">
        <f t="shared" si="76"/>
        <v>65.468113556000006</v>
      </c>
    </row>
    <row r="2497" spans="2:6" hidden="1">
      <c r="B2497" s="15">
        <v>2004</v>
      </c>
      <c r="C2497" s="16">
        <v>2</v>
      </c>
      <c r="D2497" s="16" t="s">
        <v>51</v>
      </c>
      <c r="E2497" s="18">
        <v>21.748168799999998</v>
      </c>
      <c r="F2497" s="24">
        <f t="shared" si="76"/>
        <v>71.146703840000001</v>
      </c>
    </row>
    <row r="2498" spans="2:6" hidden="1">
      <c r="B2498" s="13">
        <v>2004</v>
      </c>
      <c r="C2498" s="14">
        <v>3</v>
      </c>
      <c r="D2498" s="14" t="s">
        <v>51</v>
      </c>
      <c r="E2498" s="19">
        <v>27.490626599999999</v>
      </c>
      <c r="F2498" s="24">
        <f t="shared" si="76"/>
        <v>81.483127879999998</v>
      </c>
    </row>
    <row r="2499" spans="2:6" hidden="1">
      <c r="B2499" s="15">
        <v>2004</v>
      </c>
      <c r="C2499" s="16">
        <v>4</v>
      </c>
      <c r="D2499" s="16" t="s">
        <v>51</v>
      </c>
      <c r="E2499" s="18">
        <v>30.211956520000001</v>
      </c>
      <c r="F2499" s="24">
        <f t="shared" si="76"/>
        <v>86.381521735999996</v>
      </c>
    </row>
    <row r="2500" spans="2:6" hidden="1">
      <c r="B2500" s="13">
        <v>2004</v>
      </c>
      <c r="C2500" s="14">
        <v>5</v>
      </c>
      <c r="D2500" s="14" t="s">
        <v>51</v>
      </c>
      <c r="E2500" s="19">
        <v>31.543411760000001</v>
      </c>
      <c r="F2500" s="24">
        <f t="shared" si="76"/>
        <v>88.778141168000005</v>
      </c>
    </row>
    <row r="2501" spans="2:6" hidden="1">
      <c r="B2501" s="15">
        <v>2004</v>
      </c>
      <c r="C2501" s="16">
        <v>6</v>
      </c>
      <c r="D2501" s="16" t="s">
        <v>51</v>
      </c>
      <c r="E2501" s="18">
        <v>30.107322249999999</v>
      </c>
      <c r="F2501" s="24">
        <f t="shared" si="76"/>
        <v>86.193180049999995</v>
      </c>
    </row>
    <row r="2502" spans="2:6" hidden="1">
      <c r="B2502" s="13">
        <v>2004</v>
      </c>
      <c r="C2502" s="14">
        <v>7</v>
      </c>
      <c r="D2502" s="14" t="s">
        <v>51</v>
      </c>
      <c r="E2502" s="19">
        <v>28.93730691</v>
      </c>
      <c r="F2502" s="24">
        <f t="shared" si="76"/>
        <v>84.087152438000004</v>
      </c>
    </row>
    <row r="2503" spans="2:6" hidden="1">
      <c r="B2503" s="15">
        <v>2004</v>
      </c>
      <c r="C2503" s="16">
        <v>8</v>
      </c>
      <c r="D2503" s="16" t="s">
        <v>51</v>
      </c>
      <c r="E2503" s="18">
        <v>28.04584655</v>
      </c>
      <c r="F2503" s="24">
        <f t="shared" si="76"/>
        <v>82.482523790000002</v>
      </c>
    </row>
    <row r="2504" spans="2:6" hidden="1">
      <c r="B2504" s="13">
        <v>2004</v>
      </c>
      <c r="C2504" s="14">
        <v>9</v>
      </c>
      <c r="D2504" s="14" t="s">
        <v>51</v>
      </c>
      <c r="E2504" s="19">
        <v>28.22709974</v>
      </c>
      <c r="F2504" s="24">
        <f t="shared" si="76"/>
        <v>82.808779532000003</v>
      </c>
    </row>
    <row r="2505" spans="2:6" hidden="1">
      <c r="B2505" s="15">
        <v>2004</v>
      </c>
      <c r="C2505" s="16">
        <v>10</v>
      </c>
      <c r="D2505" s="16" t="s">
        <v>51</v>
      </c>
      <c r="E2505" s="18">
        <v>25.577997440000001</v>
      </c>
      <c r="F2505" s="24">
        <f t="shared" si="76"/>
        <v>78.040395391999994</v>
      </c>
    </row>
    <row r="2506" spans="2:6" hidden="1">
      <c r="B2506" s="13">
        <v>2004</v>
      </c>
      <c r="C2506" s="14">
        <v>11</v>
      </c>
      <c r="D2506" s="14" t="s">
        <v>51</v>
      </c>
      <c r="E2506" s="19">
        <v>22.941040919999999</v>
      </c>
      <c r="F2506" s="24">
        <f t="shared" si="76"/>
        <v>73.293873656000002</v>
      </c>
    </row>
    <row r="2507" spans="2:6" hidden="1">
      <c r="B2507" s="15">
        <v>2004</v>
      </c>
      <c r="C2507" s="16">
        <v>12</v>
      </c>
      <c r="D2507" s="16" t="s">
        <v>51</v>
      </c>
      <c r="E2507" s="18">
        <v>20.011120200000001</v>
      </c>
      <c r="F2507" s="24">
        <f t="shared" si="76"/>
        <v>68.02001636</v>
      </c>
    </row>
    <row r="2508" spans="2:6" hidden="1">
      <c r="B2508" s="13">
        <v>2005</v>
      </c>
      <c r="C2508" s="14">
        <v>1</v>
      </c>
      <c r="D2508" s="14" t="s">
        <v>51</v>
      </c>
      <c r="E2508" s="19">
        <v>19.010196929999999</v>
      </c>
      <c r="F2508" s="24">
        <f t="shared" si="76"/>
        <v>66.218354473999995</v>
      </c>
    </row>
    <row r="2509" spans="2:6" hidden="1">
      <c r="B2509" s="15">
        <v>2005</v>
      </c>
      <c r="C2509" s="16">
        <v>2</v>
      </c>
      <c r="D2509" s="16" t="s">
        <v>51</v>
      </c>
      <c r="E2509" s="18">
        <v>21.888273659999999</v>
      </c>
      <c r="F2509" s="24">
        <f t="shared" si="76"/>
        <v>71.398892587999995</v>
      </c>
    </row>
    <row r="2510" spans="2:6" hidden="1">
      <c r="B2510" s="13">
        <v>2005</v>
      </c>
      <c r="C2510" s="14">
        <v>3</v>
      </c>
      <c r="D2510" s="14" t="s">
        <v>51</v>
      </c>
      <c r="E2510" s="19">
        <v>26.39503581</v>
      </c>
      <c r="F2510" s="24">
        <f t="shared" si="76"/>
        <v>79.511064457999993</v>
      </c>
    </row>
    <row r="2511" spans="2:6" hidden="1">
      <c r="B2511" s="15">
        <v>2005</v>
      </c>
      <c r="C2511" s="16">
        <v>4</v>
      </c>
      <c r="D2511" s="16" t="s">
        <v>51</v>
      </c>
      <c r="E2511" s="18">
        <v>29.344856780000001</v>
      </c>
      <c r="F2511" s="24">
        <f t="shared" si="76"/>
        <v>84.820742203999998</v>
      </c>
    </row>
    <row r="2512" spans="2:6" hidden="1">
      <c r="B2512" s="13">
        <v>2005</v>
      </c>
      <c r="C2512" s="14">
        <v>5</v>
      </c>
      <c r="D2512" s="14" t="s">
        <v>51</v>
      </c>
      <c r="E2512" s="19">
        <v>31.539767260000001</v>
      </c>
      <c r="F2512" s="24">
        <f t="shared" si="76"/>
        <v>88.771581068000003</v>
      </c>
    </row>
    <row r="2513" spans="2:6" hidden="1">
      <c r="B2513" s="15">
        <v>2005</v>
      </c>
      <c r="C2513" s="16">
        <v>6</v>
      </c>
      <c r="D2513" s="16" t="s">
        <v>51</v>
      </c>
      <c r="E2513" s="18">
        <v>31.850209719999999</v>
      </c>
      <c r="F2513" s="24">
        <f t="shared" si="76"/>
        <v>89.330377495999997</v>
      </c>
    </row>
    <row r="2514" spans="2:6" hidden="1">
      <c r="B2514" s="13">
        <v>2005</v>
      </c>
      <c r="C2514" s="14">
        <v>7</v>
      </c>
      <c r="D2514" s="14" t="s">
        <v>51</v>
      </c>
      <c r="E2514" s="19">
        <v>28.363025579999999</v>
      </c>
      <c r="F2514" s="24">
        <f t="shared" si="76"/>
        <v>83.053446043999998</v>
      </c>
    </row>
    <row r="2515" spans="2:6" hidden="1">
      <c r="B2515" s="15">
        <v>2005</v>
      </c>
      <c r="C2515" s="16">
        <v>8</v>
      </c>
      <c r="D2515" s="16" t="s">
        <v>51</v>
      </c>
      <c r="E2515" s="18">
        <v>28.44630179</v>
      </c>
      <c r="F2515" s="24">
        <f t="shared" si="76"/>
        <v>83.203343222000001</v>
      </c>
    </row>
    <row r="2516" spans="2:6" hidden="1">
      <c r="B2516" s="13">
        <v>2005</v>
      </c>
      <c r="C2516" s="14">
        <v>9</v>
      </c>
      <c r="D2516" s="14" t="s">
        <v>51</v>
      </c>
      <c r="E2516" s="19">
        <v>27.93680818</v>
      </c>
      <c r="F2516" s="24">
        <f t="shared" si="76"/>
        <v>82.286254724000003</v>
      </c>
    </row>
    <row r="2517" spans="2:6" hidden="1">
      <c r="B2517" s="15">
        <v>2005</v>
      </c>
      <c r="C2517" s="16">
        <v>10</v>
      </c>
      <c r="D2517" s="16" t="s">
        <v>51</v>
      </c>
      <c r="E2517" s="18">
        <v>26.010608699999999</v>
      </c>
      <c r="F2517" s="24">
        <f t="shared" si="76"/>
        <v>78.819095660000002</v>
      </c>
    </row>
    <row r="2518" spans="2:6" hidden="1">
      <c r="B2518" s="13">
        <v>2005</v>
      </c>
      <c r="C2518" s="14">
        <v>11</v>
      </c>
      <c r="D2518" s="14" t="s">
        <v>51</v>
      </c>
      <c r="E2518" s="19">
        <v>22.286480820000001</v>
      </c>
      <c r="F2518" s="24">
        <f t="shared" si="76"/>
        <v>72.115665476000004</v>
      </c>
    </row>
    <row r="2519" spans="2:6" hidden="1">
      <c r="B2519" s="15">
        <v>2005</v>
      </c>
      <c r="C2519" s="16">
        <v>12</v>
      </c>
      <c r="D2519" s="16" t="s">
        <v>51</v>
      </c>
      <c r="E2519" s="18">
        <v>19.075480819999999</v>
      </c>
      <c r="F2519" s="24">
        <f t="shared" si="76"/>
        <v>66.335865476000009</v>
      </c>
    </row>
    <row r="2520" spans="2:6" hidden="1">
      <c r="B2520" s="13">
        <v>2006</v>
      </c>
      <c r="C2520" s="14">
        <v>1</v>
      </c>
      <c r="D2520" s="14" t="s">
        <v>51</v>
      </c>
      <c r="E2520" s="19">
        <v>19.300843990000001</v>
      </c>
      <c r="F2520" s="24">
        <f t="shared" si="76"/>
        <v>66.741519182000005</v>
      </c>
    </row>
    <row r="2521" spans="2:6" hidden="1">
      <c r="B2521" s="15">
        <v>2006</v>
      </c>
      <c r="C2521" s="16">
        <v>2</v>
      </c>
      <c r="D2521" s="16" t="s">
        <v>51</v>
      </c>
      <c r="E2521" s="18">
        <v>23.711291559999999</v>
      </c>
      <c r="F2521" s="24">
        <f t="shared" si="76"/>
        <v>74.680324807999995</v>
      </c>
    </row>
    <row r="2522" spans="2:6" hidden="1">
      <c r="B2522" s="13">
        <v>2006</v>
      </c>
      <c r="C2522" s="14">
        <v>3</v>
      </c>
      <c r="D2522" s="14" t="s">
        <v>51</v>
      </c>
      <c r="E2522" s="19">
        <v>25.568785170000002</v>
      </c>
      <c r="F2522" s="24">
        <f t="shared" si="76"/>
        <v>78.023813305999994</v>
      </c>
    </row>
    <row r="2523" spans="2:6" hidden="1">
      <c r="B2523" s="15">
        <v>2006</v>
      </c>
      <c r="C2523" s="16">
        <v>4</v>
      </c>
      <c r="D2523" s="16" t="s">
        <v>51</v>
      </c>
      <c r="E2523" s="18">
        <v>29.622271099999999</v>
      </c>
      <c r="F2523" s="24">
        <f t="shared" si="76"/>
        <v>85.320087979999997</v>
      </c>
    </row>
    <row r="2524" spans="2:6" hidden="1">
      <c r="B2524" s="13">
        <v>2006</v>
      </c>
      <c r="C2524" s="14">
        <v>5</v>
      </c>
      <c r="D2524" s="14" t="s">
        <v>51</v>
      </c>
      <c r="E2524" s="19">
        <v>31.600074169999999</v>
      </c>
      <c r="F2524" s="24">
        <f t="shared" si="76"/>
        <v>88.880133505999993</v>
      </c>
    </row>
    <row r="2525" spans="2:6" hidden="1">
      <c r="B2525" s="15">
        <v>2006</v>
      </c>
      <c r="C2525" s="16">
        <v>6</v>
      </c>
      <c r="D2525" s="16" t="s">
        <v>51</v>
      </c>
      <c r="E2525" s="18">
        <v>30.371657290000002</v>
      </c>
      <c r="F2525" s="24">
        <f t="shared" si="76"/>
        <v>86.668983122000014</v>
      </c>
    </row>
    <row r="2526" spans="2:6" hidden="1">
      <c r="B2526" s="13">
        <v>2006</v>
      </c>
      <c r="C2526" s="14">
        <v>7</v>
      </c>
      <c r="D2526" s="14" t="s">
        <v>51</v>
      </c>
      <c r="E2526" s="19">
        <v>28.753</v>
      </c>
      <c r="F2526" s="24">
        <f t="shared" si="76"/>
        <v>83.755400000000009</v>
      </c>
    </row>
    <row r="2527" spans="2:6" hidden="1">
      <c r="B2527" s="15">
        <v>2006</v>
      </c>
      <c r="C2527" s="16">
        <v>8</v>
      </c>
      <c r="D2527" s="16" t="s">
        <v>51</v>
      </c>
      <c r="E2527" s="18">
        <v>27.990462919999999</v>
      </c>
      <c r="F2527" s="24">
        <f t="shared" si="76"/>
        <v>82.382833255999998</v>
      </c>
    </row>
    <row r="2528" spans="2:6" hidden="1">
      <c r="B2528" s="13">
        <v>2006</v>
      </c>
      <c r="C2528" s="14">
        <v>9</v>
      </c>
      <c r="D2528" s="14" t="s">
        <v>51</v>
      </c>
      <c r="E2528" s="19">
        <v>28.103797950000001</v>
      </c>
      <c r="F2528" s="24">
        <f t="shared" ref="F2528:F2591" si="77">(E2528 * 1.8) + 32</f>
        <v>82.586836309999995</v>
      </c>
    </row>
    <row r="2529" spans="2:6" hidden="1">
      <c r="B2529" s="15">
        <v>2006</v>
      </c>
      <c r="C2529" s="16">
        <v>10</v>
      </c>
      <c r="D2529" s="16" t="s">
        <v>51</v>
      </c>
      <c r="E2529" s="18">
        <v>26.772762149999998</v>
      </c>
      <c r="F2529" s="24">
        <f t="shared" si="77"/>
        <v>80.190971869999998</v>
      </c>
    </row>
    <row r="2530" spans="2:6" hidden="1">
      <c r="B2530" s="13">
        <v>2006</v>
      </c>
      <c r="C2530" s="14">
        <v>11</v>
      </c>
      <c r="D2530" s="14" t="s">
        <v>51</v>
      </c>
      <c r="E2530" s="19">
        <v>23.31214834</v>
      </c>
      <c r="F2530" s="24">
        <f t="shared" si="77"/>
        <v>73.961867011999999</v>
      </c>
    </row>
    <row r="2531" spans="2:6" hidden="1">
      <c r="B2531" s="15">
        <v>2006</v>
      </c>
      <c r="C2531" s="16">
        <v>12</v>
      </c>
      <c r="D2531" s="16" t="s">
        <v>51</v>
      </c>
      <c r="E2531" s="18">
        <v>20.031329920000001</v>
      </c>
      <c r="F2531" s="24">
        <f t="shared" si="77"/>
        <v>68.056393856</v>
      </c>
    </row>
    <row r="2532" spans="2:6" hidden="1">
      <c r="B2532" s="13">
        <v>2007</v>
      </c>
      <c r="C2532" s="14">
        <v>1</v>
      </c>
      <c r="D2532" s="14" t="s">
        <v>51</v>
      </c>
      <c r="E2532" s="19">
        <v>19.23440665</v>
      </c>
      <c r="F2532" s="24">
        <f t="shared" si="77"/>
        <v>66.621931969999991</v>
      </c>
    </row>
    <row r="2533" spans="2:6" hidden="1">
      <c r="B2533" s="15">
        <v>2007</v>
      </c>
      <c r="C2533" s="16">
        <v>2</v>
      </c>
      <c r="D2533" s="16" t="s">
        <v>51</v>
      </c>
      <c r="E2533" s="18">
        <v>21.671421989999999</v>
      </c>
      <c r="F2533" s="24">
        <f t="shared" si="77"/>
        <v>71.008559582000004</v>
      </c>
    </row>
    <row r="2534" spans="2:6" hidden="1">
      <c r="B2534" s="13">
        <v>2007</v>
      </c>
      <c r="C2534" s="14">
        <v>3</v>
      </c>
      <c r="D2534" s="14" t="s">
        <v>51</v>
      </c>
      <c r="E2534" s="19">
        <v>25.521181590000001</v>
      </c>
      <c r="F2534" s="24">
        <f t="shared" si="77"/>
        <v>77.938126862000004</v>
      </c>
    </row>
    <row r="2535" spans="2:6" hidden="1">
      <c r="B2535" s="15">
        <v>2007</v>
      </c>
      <c r="C2535" s="16">
        <v>4</v>
      </c>
      <c r="D2535" s="16" t="s">
        <v>51</v>
      </c>
      <c r="E2535" s="18">
        <v>30.26774936</v>
      </c>
      <c r="F2535" s="24">
        <f t="shared" si="77"/>
        <v>86.481948848000002</v>
      </c>
    </row>
    <row r="2536" spans="2:6" hidden="1">
      <c r="B2536" s="13">
        <v>2007</v>
      </c>
      <c r="C2536" s="14">
        <v>5</v>
      </c>
      <c r="D2536" s="14" t="s">
        <v>51</v>
      </c>
      <c r="E2536" s="19">
        <v>31.934063940000001</v>
      </c>
      <c r="F2536" s="24">
        <f t="shared" si="77"/>
        <v>89.481315092000003</v>
      </c>
    </row>
    <row r="2537" spans="2:6" hidden="1">
      <c r="B2537" s="15">
        <v>2007</v>
      </c>
      <c r="C2537" s="16">
        <v>6</v>
      </c>
      <c r="D2537" s="16" t="s">
        <v>51</v>
      </c>
      <c r="E2537" s="18">
        <v>30.69794885</v>
      </c>
      <c r="F2537" s="24">
        <f t="shared" si="77"/>
        <v>87.256307929999991</v>
      </c>
    </row>
    <row r="2538" spans="2:6" hidden="1">
      <c r="B2538" s="13">
        <v>2007</v>
      </c>
      <c r="C2538" s="14">
        <v>7</v>
      </c>
      <c r="D2538" s="14" t="s">
        <v>51</v>
      </c>
      <c r="E2538" s="19">
        <v>28.757017900000001</v>
      </c>
      <c r="F2538" s="24">
        <f t="shared" si="77"/>
        <v>83.76263222</v>
      </c>
    </row>
    <row r="2539" spans="2:6" hidden="1">
      <c r="B2539" s="15">
        <v>2007</v>
      </c>
      <c r="C2539" s="16">
        <v>8</v>
      </c>
      <c r="D2539" s="16" t="s">
        <v>51</v>
      </c>
      <c r="E2539" s="18">
        <v>28.378892579999999</v>
      </c>
      <c r="F2539" s="24">
        <f t="shared" si="77"/>
        <v>83.082006643999989</v>
      </c>
    </row>
    <row r="2540" spans="2:6" hidden="1">
      <c r="B2540" s="13">
        <v>2007</v>
      </c>
      <c r="C2540" s="14">
        <v>9</v>
      </c>
      <c r="D2540" s="14" t="s">
        <v>51</v>
      </c>
      <c r="E2540" s="19">
        <v>28.003595910000001</v>
      </c>
      <c r="F2540" s="24">
        <f t="shared" si="77"/>
        <v>82.406472637999997</v>
      </c>
    </row>
    <row r="2541" spans="2:6" hidden="1">
      <c r="B2541" s="15">
        <v>2007</v>
      </c>
      <c r="C2541" s="16">
        <v>10</v>
      </c>
      <c r="D2541" s="16" t="s">
        <v>51</v>
      </c>
      <c r="E2541" s="18">
        <v>26.25471611</v>
      </c>
      <c r="F2541" s="24">
        <f t="shared" si="77"/>
        <v>79.258488998000004</v>
      </c>
    </row>
    <row r="2542" spans="2:6" hidden="1">
      <c r="B2542" s="13">
        <v>2007</v>
      </c>
      <c r="C2542" s="14">
        <v>11</v>
      </c>
      <c r="D2542" s="14" t="s">
        <v>51</v>
      </c>
      <c r="E2542" s="19">
        <v>23.151189259999999</v>
      </c>
      <c r="F2542" s="24">
        <f t="shared" si="77"/>
        <v>73.672140667999997</v>
      </c>
    </row>
    <row r="2543" spans="2:6" hidden="1">
      <c r="B2543" s="15">
        <v>2007</v>
      </c>
      <c r="C2543" s="16">
        <v>12</v>
      </c>
      <c r="D2543" s="16" t="s">
        <v>51</v>
      </c>
      <c r="E2543" s="18">
        <v>19.638777489999999</v>
      </c>
      <c r="F2543" s="24">
        <f t="shared" si="77"/>
        <v>67.349799482000009</v>
      </c>
    </row>
    <row r="2544" spans="2:6" hidden="1">
      <c r="B2544" s="13">
        <v>2008</v>
      </c>
      <c r="C2544" s="14">
        <v>1</v>
      </c>
      <c r="D2544" s="14" t="s">
        <v>51</v>
      </c>
      <c r="E2544" s="19">
        <v>18.809135550000001</v>
      </c>
      <c r="F2544" s="24">
        <f t="shared" si="77"/>
        <v>65.856443990000002</v>
      </c>
    </row>
    <row r="2545" spans="2:6" hidden="1">
      <c r="B2545" s="15">
        <v>2008</v>
      </c>
      <c r="C2545" s="16">
        <v>2</v>
      </c>
      <c r="D2545" s="16" t="s">
        <v>51</v>
      </c>
      <c r="E2545" s="18">
        <v>20.448350380000001</v>
      </c>
      <c r="F2545" s="24">
        <f t="shared" si="77"/>
        <v>68.807030684000011</v>
      </c>
    </row>
    <row r="2546" spans="2:6" hidden="1">
      <c r="B2546" s="13">
        <v>2008</v>
      </c>
      <c r="C2546" s="14">
        <v>3</v>
      </c>
      <c r="D2546" s="14" t="s">
        <v>51</v>
      </c>
      <c r="E2546" s="19">
        <v>26.422222510000001</v>
      </c>
      <c r="F2546" s="24">
        <f t="shared" si="77"/>
        <v>79.56000051800001</v>
      </c>
    </row>
    <row r="2547" spans="2:6" hidden="1">
      <c r="B2547" s="15">
        <v>2008</v>
      </c>
      <c r="C2547" s="16">
        <v>4</v>
      </c>
      <c r="D2547" s="16" t="s">
        <v>51</v>
      </c>
      <c r="E2547" s="18">
        <v>29.42275192</v>
      </c>
      <c r="F2547" s="24">
        <f t="shared" si="77"/>
        <v>84.960953455999999</v>
      </c>
    </row>
    <row r="2548" spans="2:6" hidden="1">
      <c r="B2548" s="13">
        <v>2008</v>
      </c>
      <c r="C2548" s="14">
        <v>5</v>
      </c>
      <c r="D2548" s="14" t="s">
        <v>51</v>
      </c>
      <c r="E2548" s="19">
        <v>31.402020459999999</v>
      </c>
      <c r="F2548" s="24">
        <f t="shared" si="77"/>
        <v>88.523636828000008</v>
      </c>
    </row>
    <row r="2549" spans="2:6" hidden="1">
      <c r="B2549" s="15">
        <v>2008</v>
      </c>
      <c r="C2549" s="16">
        <v>6</v>
      </c>
      <c r="D2549" s="16" t="s">
        <v>51</v>
      </c>
      <c r="E2549" s="18">
        <v>29.301345269999999</v>
      </c>
      <c r="F2549" s="24">
        <f t="shared" si="77"/>
        <v>84.742421485999998</v>
      </c>
    </row>
    <row r="2550" spans="2:6" hidden="1">
      <c r="B2550" s="13">
        <v>2008</v>
      </c>
      <c r="C2550" s="14">
        <v>7</v>
      </c>
      <c r="D2550" s="14" t="s">
        <v>51</v>
      </c>
      <c r="E2550" s="19">
        <v>28.481258310000001</v>
      </c>
      <c r="F2550" s="24">
        <f t="shared" si="77"/>
        <v>83.266264957999994</v>
      </c>
    </row>
    <row r="2551" spans="2:6" hidden="1">
      <c r="B2551" s="15">
        <v>2008</v>
      </c>
      <c r="C2551" s="16">
        <v>8</v>
      </c>
      <c r="D2551" s="16" t="s">
        <v>51</v>
      </c>
      <c r="E2551" s="18">
        <v>27.86203325</v>
      </c>
      <c r="F2551" s="24">
        <f t="shared" si="77"/>
        <v>82.151659850000001</v>
      </c>
    </row>
    <row r="2552" spans="2:6" hidden="1">
      <c r="B2552" s="13">
        <v>2008</v>
      </c>
      <c r="C2552" s="14">
        <v>9</v>
      </c>
      <c r="D2552" s="14" t="s">
        <v>51</v>
      </c>
      <c r="E2552" s="19">
        <v>27.855196930000002</v>
      </c>
      <c r="F2552" s="24">
        <f t="shared" si="77"/>
        <v>82.139354474000001</v>
      </c>
    </row>
    <row r="2553" spans="2:6" hidden="1">
      <c r="B2553" s="15">
        <v>2008</v>
      </c>
      <c r="C2553" s="16">
        <v>10</v>
      </c>
      <c r="D2553" s="16" t="s">
        <v>51</v>
      </c>
      <c r="E2553" s="18">
        <v>26.613685419999999</v>
      </c>
      <c r="F2553" s="24">
        <f t="shared" si="77"/>
        <v>79.90463375600001</v>
      </c>
    </row>
    <row r="2554" spans="2:6" hidden="1">
      <c r="B2554" s="13">
        <v>2008</v>
      </c>
      <c r="C2554" s="14">
        <v>11</v>
      </c>
      <c r="D2554" s="14" t="s">
        <v>51</v>
      </c>
      <c r="E2554" s="19">
        <v>23.30390281</v>
      </c>
      <c r="F2554" s="24">
        <f t="shared" si="77"/>
        <v>73.947025058000008</v>
      </c>
    </row>
    <row r="2555" spans="2:6" hidden="1">
      <c r="B2555" s="15">
        <v>2008</v>
      </c>
      <c r="C2555" s="16">
        <v>12</v>
      </c>
      <c r="D2555" s="16" t="s">
        <v>51</v>
      </c>
      <c r="E2555" s="18">
        <v>20.738501280000001</v>
      </c>
      <c r="F2555" s="24">
        <f t="shared" si="77"/>
        <v>69.329302304000009</v>
      </c>
    </row>
    <row r="2556" spans="2:6" hidden="1">
      <c r="B2556" s="13">
        <v>2009</v>
      </c>
      <c r="C2556" s="14">
        <v>1</v>
      </c>
      <c r="D2556" s="14" t="s">
        <v>51</v>
      </c>
      <c r="E2556" s="19">
        <v>20.06907928</v>
      </c>
      <c r="F2556" s="24">
        <f t="shared" si="77"/>
        <v>68.124342704</v>
      </c>
    </row>
    <row r="2557" spans="2:6" hidden="1">
      <c r="B2557" s="15">
        <v>2009</v>
      </c>
      <c r="C2557" s="16">
        <v>2</v>
      </c>
      <c r="D2557" s="16" t="s">
        <v>51</v>
      </c>
      <c r="E2557" s="18">
        <v>22.90774936</v>
      </c>
      <c r="F2557" s="24">
        <f t="shared" si="77"/>
        <v>73.233948848000011</v>
      </c>
    </row>
    <row r="2558" spans="2:6" hidden="1">
      <c r="B2558" s="13">
        <v>2009</v>
      </c>
      <c r="C2558" s="14">
        <v>3</v>
      </c>
      <c r="D2558" s="14" t="s">
        <v>51</v>
      </c>
      <c r="E2558" s="19">
        <v>26.552196930000001</v>
      </c>
      <c r="F2558" s="24">
        <f t="shared" si="77"/>
        <v>79.793954474000003</v>
      </c>
    </row>
    <row r="2559" spans="2:6" hidden="1">
      <c r="B2559" s="15">
        <v>2009</v>
      </c>
      <c r="C2559" s="16">
        <v>4</v>
      </c>
      <c r="D2559" s="16" t="s">
        <v>51</v>
      </c>
      <c r="E2559" s="18">
        <v>30.294964190000002</v>
      </c>
      <c r="F2559" s="24">
        <f t="shared" si="77"/>
        <v>86.530935542000009</v>
      </c>
    </row>
    <row r="2560" spans="2:6" hidden="1">
      <c r="B2560" s="13">
        <v>2009</v>
      </c>
      <c r="C2560" s="14">
        <v>5</v>
      </c>
      <c r="D2560" s="14" t="s">
        <v>51</v>
      </c>
      <c r="E2560" s="19">
        <v>31.74536573</v>
      </c>
      <c r="F2560" s="24">
        <f t="shared" si="77"/>
        <v>89.141658313999997</v>
      </c>
    </row>
    <row r="2561" spans="2:6" hidden="1">
      <c r="B2561" s="15">
        <v>2009</v>
      </c>
      <c r="C2561" s="16">
        <v>6</v>
      </c>
      <c r="D2561" s="16" t="s">
        <v>51</v>
      </c>
      <c r="E2561" s="18">
        <v>31.877416879999998</v>
      </c>
      <c r="F2561" s="24">
        <f t="shared" si="77"/>
        <v>89.379350383999991</v>
      </c>
    </row>
    <row r="2562" spans="2:6" hidden="1">
      <c r="B2562" s="13">
        <v>2009</v>
      </c>
      <c r="C2562" s="14">
        <v>7</v>
      </c>
      <c r="D2562" s="14" t="s">
        <v>51</v>
      </c>
      <c r="E2562" s="19">
        <v>29.07413811</v>
      </c>
      <c r="F2562" s="24">
        <f t="shared" si="77"/>
        <v>84.333448598000004</v>
      </c>
    </row>
    <row r="2563" spans="2:6" hidden="1">
      <c r="B2563" s="15">
        <v>2009</v>
      </c>
      <c r="C2563" s="16">
        <v>8</v>
      </c>
      <c r="D2563" s="16" t="s">
        <v>51</v>
      </c>
      <c r="E2563" s="18">
        <v>28.831406650000002</v>
      </c>
      <c r="F2563" s="24">
        <f t="shared" si="77"/>
        <v>83.896531970000012</v>
      </c>
    </row>
    <row r="2564" spans="2:6" hidden="1">
      <c r="B2564" s="13">
        <v>2009</v>
      </c>
      <c r="C2564" s="14">
        <v>9</v>
      </c>
      <c r="D2564" s="14" t="s">
        <v>51</v>
      </c>
      <c r="E2564" s="19">
        <v>28.481235290000001</v>
      </c>
      <c r="F2564" s="24">
        <f t="shared" si="77"/>
        <v>83.266223522000004</v>
      </c>
    </row>
    <row r="2565" spans="2:6" hidden="1">
      <c r="B2565" s="15">
        <v>2009</v>
      </c>
      <c r="C2565" s="16">
        <v>10</v>
      </c>
      <c r="D2565" s="16" t="s">
        <v>51</v>
      </c>
      <c r="E2565" s="18">
        <v>26.261179030000001</v>
      </c>
      <c r="F2565" s="24">
        <f t="shared" si="77"/>
        <v>79.270122254</v>
      </c>
    </row>
    <row r="2566" spans="2:6" hidden="1">
      <c r="B2566" s="13">
        <v>2009</v>
      </c>
      <c r="C2566" s="14">
        <v>11</v>
      </c>
      <c r="D2566" s="14" t="s">
        <v>51</v>
      </c>
      <c r="E2566" s="19">
        <v>23.05399233</v>
      </c>
      <c r="F2566" s="24">
        <f t="shared" si="77"/>
        <v>73.497186193999994</v>
      </c>
    </row>
    <row r="2567" spans="2:6" hidden="1">
      <c r="B2567" s="15">
        <v>2009</v>
      </c>
      <c r="C2567" s="16">
        <v>12</v>
      </c>
      <c r="D2567" s="16" t="s">
        <v>51</v>
      </c>
      <c r="E2567" s="18">
        <v>20.08870332</v>
      </c>
      <c r="F2567" s="24">
        <f t="shared" si="77"/>
        <v>68.159665975999999</v>
      </c>
    </row>
    <row r="2568" spans="2:6" hidden="1">
      <c r="B2568" s="13">
        <v>2010</v>
      </c>
      <c r="C2568" s="14">
        <v>1</v>
      </c>
      <c r="D2568" s="14" t="s">
        <v>51</v>
      </c>
      <c r="E2568" s="19">
        <v>18.41132992</v>
      </c>
      <c r="F2568" s="24">
        <f t="shared" si="77"/>
        <v>65.140393856000003</v>
      </c>
    </row>
    <row r="2569" spans="2:6" hidden="1">
      <c r="B2569" s="15">
        <v>2010</v>
      </c>
      <c r="C2569" s="16">
        <v>2</v>
      </c>
      <c r="D2569" s="16" t="s">
        <v>51</v>
      </c>
      <c r="E2569" s="18">
        <v>22.284427109999999</v>
      </c>
      <c r="F2569" s="24">
        <f t="shared" si="77"/>
        <v>72.111968797999992</v>
      </c>
    </row>
    <row r="2570" spans="2:6" hidden="1">
      <c r="B2570" s="13">
        <v>2010</v>
      </c>
      <c r="C2570" s="14">
        <v>3</v>
      </c>
      <c r="D2570" s="14" t="s">
        <v>51</v>
      </c>
      <c r="E2570" s="19">
        <v>27.927659850000001</v>
      </c>
      <c r="F2570" s="24">
        <f t="shared" si="77"/>
        <v>82.269787730000004</v>
      </c>
    </row>
    <row r="2571" spans="2:6" hidden="1">
      <c r="B2571" s="15">
        <v>2010</v>
      </c>
      <c r="C2571" s="16">
        <v>4</v>
      </c>
      <c r="D2571" s="16" t="s">
        <v>51</v>
      </c>
      <c r="E2571" s="18">
        <v>31.52179795</v>
      </c>
      <c r="F2571" s="24">
        <f t="shared" si="77"/>
        <v>88.739236309999995</v>
      </c>
    </row>
    <row r="2572" spans="2:6" hidden="1">
      <c r="B2572" s="13">
        <v>2010</v>
      </c>
      <c r="C2572" s="14">
        <v>5</v>
      </c>
      <c r="D2572" s="14" t="s">
        <v>51</v>
      </c>
      <c r="E2572" s="19">
        <v>32.577163679999998</v>
      </c>
      <c r="F2572" s="24">
        <f t="shared" si="77"/>
        <v>90.638894623999988</v>
      </c>
    </row>
    <row r="2573" spans="2:6" hidden="1">
      <c r="B2573" s="15">
        <v>2010</v>
      </c>
      <c r="C2573" s="16">
        <v>6</v>
      </c>
      <c r="D2573" s="16" t="s">
        <v>51</v>
      </c>
      <c r="E2573" s="18">
        <v>31.432846550000001</v>
      </c>
      <c r="F2573" s="24">
        <f t="shared" si="77"/>
        <v>88.579123790000011</v>
      </c>
    </row>
    <row r="2574" spans="2:6" hidden="1">
      <c r="B2574" s="13">
        <v>2010</v>
      </c>
      <c r="C2574" s="14">
        <v>7</v>
      </c>
      <c r="D2574" s="14" t="s">
        <v>51</v>
      </c>
      <c r="E2574" s="19">
        <v>28.83983632</v>
      </c>
      <c r="F2574" s="24">
        <f t="shared" si="77"/>
        <v>83.911705376</v>
      </c>
    </row>
    <row r="2575" spans="2:6" hidden="1">
      <c r="B2575" s="15">
        <v>2010</v>
      </c>
      <c r="C2575" s="16">
        <v>8</v>
      </c>
      <c r="D2575" s="16" t="s">
        <v>51</v>
      </c>
      <c r="E2575" s="18">
        <v>28.3118798</v>
      </c>
      <c r="F2575" s="24">
        <f t="shared" si="77"/>
        <v>82.961383640000008</v>
      </c>
    </row>
    <row r="2576" spans="2:6" hidden="1">
      <c r="B2576" s="13">
        <v>2010</v>
      </c>
      <c r="C2576" s="14">
        <v>9</v>
      </c>
      <c r="D2576" s="14" t="s">
        <v>51</v>
      </c>
      <c r="E2576" s="19">
        <v>27.772797950000001</v>
      </c>
      <c r="F2576" s="24">
        <f t="shared" si="77"/>
        <v>81.991036309999998</v>
      </c>
    </row>
    <row r="2577" spans="2:6" hidden="1">
      <c r="B2577" s="15">
        <v>2010</v>
      </c>
      <c r="C2577" s="16">
        <v>10</v>
      </c>
      <c r="D2577" s="16" t="s">
        <v>51</v>
      </c>
      <c r="E2577" s="18">
        <v>26.722953960000002</v>
      </c>
      <c r="F2577" s="24">
        <f t="shared" si="77"/>
        <v>80.101317128000005</v>
      </c>
    </row>
    <row r="2578" spans="2:6" hidden="1">
      <c r="B2578" s="13">
        <v>2010</v>
      </c>
      <c r="C2578" s="14">
        <v>11</v>
      </c>
      <c r="D2578" s="14" t="s">
        <v>51</v>
      </c>
      <c r="E2578" s="19">
        <v>23.777076730000001</v>
      </c>
      <c r="F2578" s="24">
        <f t="shared" si="77"/>
        <v>74.798738114000002</v>
      </c>
    </row>
    <row r="2579" spans="2:6" hidden="1">
      <c r="B2579" s="15">
        <v>2010</v>
      </c>
      <c r="C2579" s="16">
        <v>12</v>
      </c>
      <c r="D2579" s="16" t="s">
        <v>51</v>
      </c>
      <c r="E2579" s="18">
        <v>19.018767260000001</v>
      </c>
      <c r="F2579" s="24">
        <f t="shared" si="77"/>
        <v>66.233781067999999</v>
      </c>
    </row>
    <row r="2580" spans="2:6" hidden="1">
      <c r="B2580" s="13">
        <v>2011</v>
      </c>
      <c r="C2580" s="14">
        <v>1</v>
      </c>
      <c r="D2580" s="14" t="s">
        <v>51</v>
      </c>
      <c r="E2580" s="19">
        <v>17.94621995</v>
      </c>
      <c r="F2580" s="24">
        <f t="shared" si="77"/>
        <v>64.303195909999999</v>
      </c>
    </row>
    <row r="2581" spans="2:6" hidden="1">
      <c r="B2581" s="15">
        <v>2011</v>
      </c>
      <c r="C2581" s="16">
        <v>2</v>
      </c>
      <c r="D2581" s="16" t="s">
        <v>51</v>
      </c>
      <c r="E2581" s="18">
        <v>21.565196929999999</v>
      </c>
      <c r="F2581" s="24">
        <f t="shared" si="77"/>
        <v>70.817354473999998</v>
      </c>
    </row>
    <row r="2582" spans="2:6" hidden="1">
      <c r="B2582" s="13">
        <v>2011</v>
      </c>
      <c r="C2582" s="14">
        <v>3</v>
      </c>
      <c r="D2582" s="14" t="s">
        <v>51</v>
      </c>
      <c r="E2582" s="19">
        <v>26.11269309</v>
      </c>
      <c r="F2582" s="24">
        <f t="shared" si="77"/>
        <v>79.002847561999999</v>
      </c>
    </row>
    <row r="2583" spans="2:6" hidden="1">
      <c r="B2583" s="15">
        <v>2011</v>
      </c>
      <c r="C2583" s="16">
        <v>4</v>
      </c>
      <c r="D2583" s="16" t="s">
        <v>51</v>
      </c>
      <c r="E2583" s="18">
        <v>28.80488235</v>
      </c>
      <c r="F2583" s="24">
        <f t="shared" si="77"/>
        <v>83.848788229999997</v>
      </c>
    </row>
    <row r="2584" spans="2:6" hidden="1">
      <c r="B2584" s="13">
        <v>2011</v>
      </c>
      <c r="C2584" s="14">
        <v>5</v>
      </c>
      <c r="D2584" s="14" t="s">
        <v>51</v>
      </c>
      <c r="E2584" s="19">
        <v>31.740485929999998</v>
      </c>
      <c r="F2584" s="24">
        <f t="shared" si="77"/>
        <v>89.132874673999993</v>
      </c>
    </row>
    <row r="2585" spans="2:6" hidden="1">
      <c r="B2585" s="15">
        <v>2011</v>
      </c>
      <c r="C2585" s="16">
        <v>6</v>
      </c>
      <c r="D2585" s="16" t="s">
        <v>51</v>
      </c>
      <c r="E2585" s="18">
        <v>30.212375959999999</v>
      </c>
      <c r="F2585" s="24">
        <f t="shared" si="77"/>
        <v>86.382276727999994</v>
      </c>
    </row>
    <row r="2586" spans="2:6" hidden="1">
      <c r="B2586" s="13">
        <v>2011</v>
      </c>
      <c r="C2586" s="14">
        <v>7</v>
      </c>
      <c r="D2586" s="14" t="s">
        <v>51</v>
      </c>
      <c r="E2586" s="19">
        <v>28.592810740000001</v>
      </c>
      <c r="F2586" s="24">
        <f t="shared" si="77"/>
        <v>83.467059332000005</v>
      </c>
    </row>
    <row r="2587" spans="2:6" hidden="1">
      <c r="B2587" s="15">
        <v>2011</v>
      </c>
      <c r="C2587" s="16">
        <v>8</v>
      </c>
      <c r="D2587" s="16" t="s">
        <v>51</v>
      </c>
      <c r="E2587" s="18">
        <v>27.942409210000001</v>
      </c>
      <c r="F2587" s="24">
        <f t="shared" si="77"/>
        <v>82.296336577999995</v>
      </c>
    </row>
    <row r="2588" spans="2:6" hidden="1">
      <c r="B2588" s="13">
        <v>2011</v>
      </c>
      <c r="C2588" s="14">
        <v>9</v>
      </c>
      <c r="D2588" s="14" t="s">
        <v>51</v>
      </c>
      <c r="E2588" s="19">
        <v>27.83177749</v>
      </c>
      <c r="F2588" s="24">
        <f t="shared" si="77"/>
        <v>82.097199482000008</v>
      </c>
    </row>
    <row r="2589" spans="2:6" hidden="1">
      <c r="B2589" s="15">
        <v>2011</v>
      </c>
      <c r="C2589" s="16">
        <v>10</v>
      </c>
      <c r="D2589" s="16" t="s">
        <v>51</v>
      </c>
      <c r="E2589" s="18">
        <v>26.628754480000001</v>
      </c>
      <c r="F2589" s="24">
        <f t="shared" si="77"/>
        <v>79.931758064000007</v>
      </c>
    </row>
    <row r="2590" spans="2:6" hidden="1">
      <c r="B2590" s="13">
        <v>2011</v>
      </c>
      <c r="C2590" s="14">
        <v>11</v>
      </c>
      <c r="D2590" s="14" t="s">
        <v>51</v>
      </c>
      <c r="E2590" s="19">
        <v>23.550225059999999</v>
      </c>
      <c r="F2590" s="24">
        <f t="shared" si="77"/>
        <v>74.390405107999996</v>
      </c>
    </row>
    <row r="2591" spans="2:6" hidden="1">
      <c r="B2591" s="15">
        <v>2011</v>
      </c>
      <c r="C2591" s="16">
        <v>12</v>
      </c>
      <c r="D2591" s="16" t="s">
        <v>51</v>
      </c>
      <c r="E2591" s="18">
        <v>19.638158570000002</v>
      </c>
      <c r="F2591" s="24">
        <f t="shared" si="77"/>
        <v>67.348685426000003</v>
      </c>
    </row>
    <row r="2592" spans="2:6" hidden="1">
      <c r="B2592" s="13">
        <v>2012</v>
      </c>
      <c r="C2592" s="14">
        <v>1</v>
      </c>
      <c r="D2592" s="14" t="s">
        <v>51</v>
      </c>
      <c r="E2592" s="19">
        <v>18.339846550000001</v>
      </c>
      <c r="F2592" s="24">
        <f t="shared" ref="F2592:F2655" si="78">(E2592 * 1.8) + 32</f>
        <v>65.011723790000005</v>
      </c>
    </row>
    <row r="2593" spans="2:6" hidden="1">
      <c r="B2593" s="15">
        <v>2012</v>
      </c>
      <c r="C2593" s="16">
        <v>2</v>
      </c>
      <c r="D2593" s="16" t="s">
        <v>51</v>
      </c>
      <c r="E2593" s="18">
        <v>21.321051149999999</v>
      </c>
      <c r="F2593" s="24">
        <f t="shared" si="78"/>
        <v>70.377892070000001</v>
      </c>
    </row>
    <row r="2594" spans="2:6" hidden="1">
      <c r="B2594" s="13">
        <v>2012</v>
      </c>
      <c r="C2594" s="14">
        <v>3</v>
      </c>
      <c r="D2594" s="14" t="s">
        <v>51</v>
      </c>
      <c r="E2594" s="19">
        <v>25.941030690000002</v>
      </c>
      <c r="F2594" s="24">
        <f t="shared" si="78"/>
        <v>78.693855242000012</v>
      </c>
    </row>
    <row r="2595" spans="2:6" hidden="1">
      <c r="B2595" s="15">
        <v>2012</v>
      </c>
      <c r="C2595" s="16">
        <v>4</v>
      </c>
      <c r="D2595" s="16" t="s">
        <v>51</v>
      </c>
      <c r="E2595" s="18">
        <v>29.63421228</v>
      </c>
      <c r="F2595" s="24">
        <f t="shared" si="78"/>
        <v>85.341582103999997</v>
      </c>
    </row>
    <row r="2596" spans="2:6" hidden="1">
      <c r="B2596" s="13">
        <v>2012</v>
      </c>
      <c r="C2596" s="14">
        <v>5</v>
      </c>
      <c r="D2596" s="14" t="s">
        <v>51</v>
      </c>
      <c r="E2596" s="19">
        <v>32.335583120000003</v>
      </c>
      <c r="F2596" s="24">
        <f t="shared" si="78"/>
        <v>90.204049616000006</v>
      </c>
    </row>
    <row r="2597" spans="2:6" hidden="1">
      <c r="B2597" s="15">
        <v>2012</v>
      </c>
      <c r="C2597" s="16">
        <v>6</v>
      </c>
      <c r="D2597" s="16" t="s">
        <v>51</v>
      </c>
      <c r="E2597" s="18">
        <v>32.217542199999997</v>
      </c>
      <c r="F2597" s="24">
        <f t="shared" si="78"/>
        <v>89.991575960000006</v>
      </c>
    </row>
    <row r="2598" spans="2:6" hidden="1">
      <c r="B2598" s="13">
        <v>2012</v>
      </c>
      <c r="C2598" s="14">
        <v>7</v>
      </c>
      <c r="D2598" s="14" t="s">
        <v>51</v>
      </c>
      <c r="E2598" s="19">
        <v>29.189191820000001</v>
      </c>
      <c r="F2598" s="24">
        <f t="shared" si="78"/>
        <v>84.540545276000003</v>
      </c>
    </row>
    <row r="2599" spans="2:6" hidden="1">
      <c r="B2599" s="15">
        <v>2012</v>
      </c>
      <c r="C2599" s="16">
        <v>8</v>
      </c>
      <c r="D2599" s="16" t="s">
        <v>51</v>
      </c>
      <c r="E2599" s="18">
        <v>28.211291559999999</v>
      </c>
      <c r="F2599" s="24">
        <f t="shared" si="78"/>
        <v>82.780324808000003</v>
      </c>
    </row>
    <row r="2600" spans="2:6" hidden="1">
      <c r="B2600" s="13">
        <v>2012</v>
      </c>
      <c r="C2600" s="14">
        <v>9</v>
      </c>
      <c r="D2600" s="14" t="s">
        <v>51</v>
      </c>
      <c r="E2600" s="19">
        <v>28.151716109999999</v>
      </c>
      <c r="F2600" s="24">
        <f t="shared" si="78"/>
        <v>82.673088997999997</v>
      </c>
    </row>
    <row r="2601" spans="2:6" hidden="1">
      <c r="B2601" s="15">
        <v>2012</v>
      </c>
      <c r="C2601" s="16">
        <v>10</v>
      </c>
      <c r="D2601" s="16" t="s">
        <v>51</v>
      </c>
      <c r="E2601" s="18">
        <v>26.18606905</v>
      </c>
      <c r="F2601" s="24">
        <f t="shared" si="78"/>
        <v>79.134924290000001</v>
      </c>
    </row>
    <row r="2602" spans="2:6" hidden="1">
      <c r="B2602" s="13">
        <v>2012</v>
      </c>
      <c r="C2602" s="14">
        <v>11</v>
      </c>
      <c r="D2602" s="14" t="s">
        <v>51</v>
      </c>
      <c r="E2602" s="19">
        <v>22.728309459999998</v>
      </c>
      <c r="F2602" s="24">
        <f t="shared" si="78"/>
        <v>72.910957027999999</v>
      </c>
    </row>
    <row r="2603" spans="2:6" hidden="1">
      <c r="B2603" s="15">
        <v>2012</v>
      </c>
      <c r="C2603" s="16">
        <v>12</v>
      </c>
      <c r="D2603" s="16" t="s">
        <v>51</v>
      </c>
      <c r="E2603" s="18">
        <v>20.038867010000001</v>
      </c>
      <c r="F2603" s="24">
        <f t="shared" si="78"/>
        <v>68.06996061800001</v>
      </c>
    </row>
    <row r="2604" spans="2:6" hidden="1">
      <c r="B2604" s="13">
        <v>2013</v>
      </c>
      <c r="C2604" s="14">
        <v>1</v>
      </c>
      <c r="D2604" s="14" t="s">
        <v>51</v>
      </c>
      <c r="E2604" s="19">
        <v>18.50382097</v>
      </c>
      <c r="F2604" s="24">
        <f t="shared" si="78"/>
        <v>65.306877745999998</v>
      </c>
    </row>
    <row r="2605" spans="2:6" hidden="1">
      <c r="B2605" s="15">
        <v>2013</v>
      </c>
      <c r="C2605" s="16">
        <v>2</v>
      </c>
      <c r="D2605" s="16" t="s">
        <v>51</v>
      </c>
      <c r="E2605" s="18">
        <v>21.65047315</v>
      </c>
      <c r="F2605" s="24">
        <f t="shared" si="78"/>
        <v>70.970851670000002</v>
      </c>
    </row>
    <row r="2606" spans="2:6" hidden="1">
      <c r="B2606" s="13">
        <v>2013</v>
      </c>
      <c r="C2606" s="14">
        <v>3</v>
      </c>
      <c r="D2606" s="14" t="s">
        <v>51</v>
      </c>
      <c r="E2606" s="19">
        <v>26.101769820000001</v>
      </c>
      <c r="F2606" s="24">
        <f t="shared" si="78"/>
        <v>78.983185676000005</v>
      </c>
    </row>
    <row r="2607" spans="2:6" hidden="1">
      <c r="B2607" s="15">
        <v>2013</v>
      </c>
      <c r="C2607" s="16">
        <v>4</v>
      </c>
      <c r="D2607" s="16" t="s">
        <v>51</v>
      </c>
      <c r="E2607" s="18">
        <v>29.570910489999999</v>
      </c>
      <c r="F2607" s="24">
        <f t="shared" si="78"/>
        <v>85.227638882000008</v>
      </c>
    </row>
    <row r="2608" spans="2:6" hidden="1">
      <c r="B2608" s="13">
        <v>2013</v>
      </c>
      <c r="C2608" s="14">
        <v>5</v>
      </c>
      <c r="D2608" s="14" t="s">
        <v>51</v>
      </c>
      <c r="E2608" s="19">
        <v>32.427470589999999</v>
      </c>
      <c r="F2608" s="24">
        <f t="shared" si="78"/>
        <v>90.369447062000006</v>
      </c>
    </row>
    <row r="2609" spans="2:6" hidden="1">
      <c r="B2609" s="15">
        <v>2013</v>
      </c>
      <c r="C2609" s="16">
        <v>6</v>
      </c>
      <c r="D2609" s="16" t="s">
        <v>51</v>
      </c>
      <c r="E2609" s="18">
        <v>30.15110997</v>
      </c>
      <c r="F2609" s="24">
        <f t="shared" si="78"/>
        <v>86.271997945999999</v>
      </c>
    </row>
    <row r="2610" spans="2:6" hidden="1">
      <c r="B2610" s="13">
        <v>2013</v>
      </c>
      <c r="C2610" s="14">
        <v>7</v>
      </c>
      <c r="D2610" s="14" t="s">
        <v>51</v>
      </c>
      <c r="E2610" s="19">
        <v>28.47834271</v>
      </c>
      <c r="F2610" s="24">
        <f t="shared" si="78"/>
        <v>83.261016877999992</v>
      </c>
    </row>
    <row r="2611" spans="2:6" hidden="1">
      <c r="B2611" s="15">
        <v>2013</v>
      </c>
      <c r="C2611" s="16">
        <v>8</v>
      </c>
      <c r="D2611" s="16" t="s">
        <v>51</v>
      </c>
      <c r="E2611" s="18">
        <v>28.02959079</v>
      </c>
      <c r="F2611" s="24">
        <f t="shared" si="78"/>
        <v>82.453263421999992</v>
      </c>
    </row>
    <row r="2612" spans="2:6" hidden="1">
      <c r="B2612" s="13">
        <v>2000</v>
      </c>
      <c r="C2612" s="14">
        <v>2</v>
      </c>
      <c r="D2612" s="14" t="s">
        <v>52</v>
      </c>
      <c r="E2612" s="19">
        <v>28.114166669999999</v>
      </c>
      <c r="F2612" s="24">
        <f t="shared" si="78"/>
        <v>82.605500006</v>
      </c>
    </row>
    <row r="2613" spans="2:6" hidden="1">
      <c r="B2613" s="15">
        <v>2000</v>
      </c>
      <c r="C2613" s="16">
        <v>3</v>
      </c>
      <c r="D2613" s="16" t="s">
        <v>52</v>
      </c>
      <c r="E2613" s="18">
        <v>30.286999999999999</v>
      </c>
      <c r="F2613" s="24">
        <f t="shared" si="78"/>
        <v>86.516599999999997</v>
      </c>
    </row>
    <row r="2614" spans="2:6" hidden="1">
      <c r="B2614" s="13">
        <v>2000</v>
      </c>
      <c r="C2614" s="14">
        <v>4</v>
      </c>
      <c r="D2614" s="14" t="s">
        <v>52</v>
      </c>
      <c r="E2614" s="19">
        <v>29.707999999999998</v>
      </c>
      <c r="F2614" s="24">
        <f t="shared" si="78"/>
        <v>85.474400000000003</v>
      </c>
    </row>
    <row r="2615" spans="2:6" hidden="1">
      <c r="B2615" s="15">
        <v>2000</v>
      </c>
      <c r="C2615" s="16">
        <v>5</v>
      </c>
      <c r="D2615" s="16" t="s">
        <v>52</v>
      </c>
      <c r="E2615" s="18">
        <v>28.72816667</v>
      </c>
      <c r="F2615" s="24">
        <f t="shared" si="78"/>
        <v>83.710700005999996</v>
      </c>
    </row>
    <row r="2616" spans="2:6" hidden="1">
      <c r="B2616" s="13">
        <v>2000</v>
      </c>
      <c r="C2616" s="14">
        <v>6</v>
      </c>
      <c r="D2616" s="14" t="s">
        <v>52</v>
      </c>
      <c r="E2616" s="19">
        <v>26.813166670000001</v>
      </c>
      <c r="F2616" s="24">
        <f t="shared" si="78"/>
        <v>80.263700005999993</v>
      </c>
    </row>
    <row r="2617" spans="2:6" hidden="1">
      <c r="B2617" s="15">
        <v>2000</v>
      </c>
      <c r="C2617" s="16">
        <v>7</v>
      </c>
      <c r="D2617" s="16" t="s">
        <v>52</v>
      </c>
      <c r="E2617" s="18">
        <v>25.627333329999999</v>
      </c>
      <c r="F2617" s="24">
        <f t="shared" si="78"/>
        <v>78.129199994000004</v>
      </c>
    </row>
    <row r="2618" spans="2:6" hidden="1">
      <c r="B2618" s="13">
        <v>2000</v>
      </c>
      <c r="C2618" s="14">
        <v>8</v>
      </c>
      <c r="D2618" s="14" t="s">
        <v>52</v>
      </c>
      <c r="E2618" s="19">
        <v>25.07</v>
      </c>
      <c r="F2618" s="24">
        <f t="shared" si="78"/>
        <v>77.126000000000005</v>
      </c>
    </row>
    <row r="2619" spans="2:6" hidden="1">
      <c r="B2619" s="15">
        <v>2000</v>
      </c>
      <c r="C2619" s="16">
        <v>9</v>
      </c>
      <c r="D2619" s="16" t="s">
        <v>52</v>
      </c>
      <c r="E2619" s="18">
        <v>25.885000000000002</v>
      </c>
      <c r="F2619" s="24">
        <f t="shared" si="78"/>
        <v>78.593000000000004</v>
      </c>
    </row>
    <row r="2620" spans="2:6" hidden="1">
      <c r="B2620" s="13">
        <v>2000</v>
      </c>
      <c r="C2620" s="14">
        <v>10</v>
      </c>
      <c r="D2620" s="14" t="s">
        <v>52</v>
      </c>
      <c r="E2620" s="19">
        <v>26.56666667</v>
      </c>
      <c r="F2620" s="24">
        <f t="shared" si="78"/>
        <v>79.820000006000001</v>
      </c>
    </row>
    <row r="2621" spans="2:6" hidden="1">
      <c r="B2621" s="15">
        <v>2000</v>
      </c>
      <c r="C2621" s="16">
        <v>11</v>
      </c>
      <c r="D2621" s="16" t="s">
        <v>52</v>
      </c>
      <c r="E2621" s="18">
        <v>27.791333330000001</v>
      </c>
      <c r="F2621" s="24">
        <f t="shared" si="78"/>
        <v>82.024399993999992</v>
      </c>
    </row>
    <row r="2622" spans="2:6" hidden="1">
      <c r="B2622" s="13">
        <v>2000</v>
      </c>
      <c r="C2622" s="14">
        <v>12</v>
      </c>
      <c r="D2622" s="14" t="s">
        <v>52</v>
      </c>
      <c r="E2622" s="19">
        <v>26.973333329999999</v>
      </c>
      <c r="F2622" s="24">
        <f t="shared" si="78"/>
        <v>80.551999993999999</v>
      </c>
    </row>
    <row r="2623" spans="2:6" hidden="1">
      <c r="B2623" s="15">
        <v>2001</v>
      </c>
      <c r="C2623" s="16">
        <v>1</v>
      </c>
      <c r="D2623" s="16" t="s">
        <v>52</v>
      </c>
      <c r="E2623" s="18">
        <v>26.958500000000001</v>
      </c>
      <c r="F2623" s="24">
        <f t="shared" si="78"/>
        <v>80.525300000000001</v>
      </c>
    </row>
    <row r="2624" spans="2:6" hidden="1">
      <c r="B2624" s="13">
        <v>2001</v>
      </c>
      <c r="C2624" s="14">
        <v>2</v>
      </c>
      <c r="D2624" s="14" t="s">
        <v>52</v>
      </c>
      <c r="E2624" s="19">
        <v>28.472666669999999</v>
      </c>
      <c r="F2624" s="24">
        <f t="shared" si="78"/>
        <v>83.250800005999992</v>
      </c>
    </row>
    <row r="2625" spans="2:6" hidden="1">
      <c r="B2625" s="15">
        <v>2001</v>
      </c>
      <c r="C2625" s="16">
        <v>3</v>
      </c>
      <c r="D2625" s="16" t="s">
        <v>52</v>
      </c>
      <c r="E2625" s="18">
        <v>30.150166670000001</v>
      </c>
      <c r="F2625" s="24">
        <f t="shared" si="78"/>
        <v>86.270300005999999</v>
      </c>
    </row>
    <row r="2626" spans="2:6" hidden="1">
      <c r="B2626" s="13">
        <v>2001</v>
      </c>
      <c r="C2626" s="14">
        <v>4</v>
      </c>
      <c r="D2626" s="14" t="s">
        <v>52</v>
      </c>
      <c r="E2626" s="19">
        <v>29.441500000000001</v>
      </c>
      <c r="F2626" s="24">
        <f t="shared" si="78"/>
        <v>84.994699999999995</v>
      </c>
    </row>
    <row r="2627" spans="2:6" hidden="1">
      <c r="B2627" s="15">
        <v>2001</v>
      </c>
      <c r="C2627" s="16">
        <v>5</v>
      </c>
      <c r="D2627" s="16" t="s">
        <v>52</v>
      </c>
      <c r="E2627" s="18">
        <v>28.830333329999998</v>
      </c>
      <c r="F2627" s="24">
        <f t="shared" si="78"/>
        <v>83.894599994000004</v>
      </c>
    </row>
    <row r="2628" spans="2:6" hidden="1">
      <c r="B2628" s="13">
        <v>2001</v>
      </c>
      <c r="C2628" s="14">
        <v>6</v>
      </c>
      <c r="D2628" s="14" t="s">
        <v>52</v>
      </c>
      <c r="E2628" s="19">
        <v>26.64683333</v>
      </c>
      <c r="F2628" s="24">
        <f t="shared" si="78"/>
        <v>79.964299994000001</v>
      </c>
    </row>
    <row r="2629" spans="2:6" hidden="1">
      <c r="B2629" s="15">
        <v>2001</v>
      </c>
      <c r="C2629" s="16">
        <v>7</v>
      </c>
      <c r="D2629" s="16" t="s">
        <v>52</v>
      </c>
      <c r="E2629" s="18">
        <v>25.76883333</v>
      </c>
      <c r="F2629" s="24">
        <f t="shared" si="78"/>
        <v>78.383899994000004</v>
      </c>
    </row>
    <row r="2630" spans="2:6" hidden="1">
      <c r="B2630" s="13">
        <v>2001</v>
      </c>
      <c r="C2630" s="14">
        <v>8</v>
      </c>
      <c r="D2630" s="14" t="s">
        <v>52</v>
      </c>
      <c r="E2630" s="19">
        <v>24.944166670000001</v>
      </c>
      <c r="F2630" s="24">
        <f t="shared" si="78"/>
        <v>76.899500006000011</v>
      </c>
    </row>
    <row r="2631" spans="2:6" hidden="1">
      <c r="B2631" s="15">
        <v>2001</v>
      </c>
      <c r="C2631" s="16">
        <v>9</v>
      </c>
      <c r="D2631" s="16" t="s">
        <v>52</v>
      </c>
      <c r="E2631" s="18">
        <v>25.551666669999999</v>
      </c>
      <c r="F2631" s="24">
        <f t="shared" si="78"/>
        <v>77.993000006000003</v>
      </c>
    </row>
    <row r="2632" spans="2:6" hidden="1">
      <c r="B2632" s="13">
        <v>2001</v>
      </c>
      <c r="C2632" s="14">
        <v>10</v>
      </c>
      <c r="D2632" s="14" t="s">
        <v>52</v>
      </c>
      <c r="E2632" s="19">
        <v>26.95066667</v>
      </c>
      <c r="F2632" s="24">
        <f t="shared" si="78"/>
        <v>80.511200005999996</v>
      </c>
    </row>
    <row r="2633" spans="2:6" hidden="1">
      <c r="B2633" s="15">
        <v>2001</v>
      </c>
      <c r="C2633" s="16">
        <v>11</v>
      </c>
      <c r="D2633" s="16" t="s">
        <v>52</v>
      </c>
      <c r="E2633" s="18">
        <v>27.730499999999999</v>
      </c>
      <c r="F2633" s="24">
        <f t="shared" si="78"/>
        <v>81.914900000000003</v>
      </c>
    </row>
    <row r="2634" spans="2:6" hidden="1">
      <c r="B2634" s="13">
        <v>2001</v>
      </c>
      <c r="C2634" s="14">
        <v>12</v>
      </c>
      <c r="D2634" s="14" t="s">
        <v>52</v>
      </c>
      <c r="E2634" s="19">
        <v>28.05833333</v>
      </c>
      <c r="F2634" s="24">
        <f t="shared" si="78"/>
        <v>82.504999994000002</v>
      </c>
    </row>
    <row r="2635" spans="2:6" hidden="1">
      <c r="B2635" s="15">
        <v>2002</v>
      </c>
      <c r="C2635" s="16">
        <v>1</v>
      </c>
      <c r="D2635" s="16" t="s">
        <v>52</v>
      </c>
      <c r="E2635" s="18">
        <v>26.890166669999999</v>
      </c>
      <c r="F2635" s="24">
        <f t="shared" si="78"/>
        <v>80.40230000599999</v>
      </c>
    </row>
    <row r="2636" spans="2:6" hidden="1">
      <c r="B2636" s="13">
        <v>2002</v>
      </c>
      <c r="C2636" s="14">
        <v>2</v>
      </c>
      <c r="D2636" s="14" t="s">
        <v>52</v>
      </c>
      <c r="E2636" s="19">
        <v>29.284166670000001</v>
      </c>
      <c r="F2636" s="24">
        <f t="shared" si="78"/>
        <v>84.711500005999994</v>
      </c>
    </row>
    <row r="2637" spans="2:6" hidden="1">
      <c r="B2637" s="15">
        <v>2002</v>
      </c>
      <c r="C2637" s="16">
        <v>3</v>
      </c>
      <c r="D2637" s="16" t="s">
        <v>52</v>
      </c>
      <c r="E2637" s="18">
        <v>30.44683333</v>
      </c>
      <c r="F2637" s="24">
        <f t="shared" si="78"/>
        <v>86.804299994000004</v>
      </c>
    </row>
    <row r="2638" spans="2:6" hidden="1">
      <c r="B2638" s="13">
        <v>2002</v>
      </c>
      <c r="C2638" s="14">
        <v>4</v>
      </c>
      <c r="D2638" s="14" t="s">
        <v>52</v>
      </c>
      <c r="E2638" s="19">
        <v>29.473166670000001</v>
      </c>
      <c r="F2638" s="24">
        <f t="shared" si="78"/>
        <v>85.051700006000004</v>
      </c>
    </row>
    <row r="2639" spans="2:6" hidden="1">
      <c r="B2639" s="15">
        <v>2002</v>
      </c>
      <c r="C2639" s="16">
        <v>5</v>
      </c>
      <c r="D2639" s="16" t="s">
        <v>52</v>
      </c>
      <c r="E2639" s="18">
        <v>28.828499999999998</v>
      </c>
      <c r="F2639" s="24">
        <f t="shared" si="78"/>
        <v>83.891300000000001</v>
      </c>
    </row>
    <row r="2640" spans="2:6" hidden="1">
      <c r="B2640" s="13">
        <v>2002</v>
      </c>
      <c r="C2640" s="14">
        <v>6</v>
      </c>
      <c r="D2640" s="14" t="s">
        <v>52</v>
      </c>
      <c r="E2640" s="19">
        <v>27.011166670000001</v>
      </c>
      <c r="F2640" s="24">
        <f t="shared" si="78"/>
        <v>80.620100006000001</v>
      </c>
    </row>
    <row r="2641" spans="2:6" hidden="1">
      <c r="B2641" s="15">
        <v>2002</v>
      </c>
      <c r="C2641" s="16">
        <v>7</v>
      </c>
      <c r="D2641" s="16" t="s">
        <v>52</v>
      </c>
      <c r="E2641" s="18">
        <v>26.059333330000001</v>
      </c>
      <c r="F2641" s="24">
        <f t="shared" si="78"/>
        <v>78.906799994000011</v>
      </c>
    </row>
    <row r="2642" spans="2:6" hidden="1">
      <c r="B2642" s="13">
        <v>2002</v>
      </c>
      <c r="C2642" s="14">
        <v>8</v>
      </c>
      <c r="D2642" s="14" t="s">
        <v>52</v>
      </c>
      <c r="E2642" s="19">
        <v>25.429833330000001</v>
      </c>
      <c r="F2642" s="24">
        <f t="shared" si="78"/>
        <v>77.773699993999998</v>
      </c>
    </row>
    <row r="2643" spans="2:6" hidden="1">
      <c r="B2643" s="15">
        <v>2002</v>
      </c>
      <c r="C2643" s="16">
        <v>9</v>
      </c>
      <c r="D2643" s="16" t="s">
        <v>52</v>
      </c>
      <c r="E2643" s="18">
        <v>26.099499999999999</v>
      </c>
      <c r="F2643" s="24">
        <f t="shared" si="78"/>
        <v>78.979100000000003</v>
      </c>
    </row>
    <row r="2644" spans="2:6" hidden="1">
      <c r="B2644" s="13">
        <v>2002</v>
      </c>
      <c r="C2644" s="14">
        <v>10</v>
      </c>
      <c r="D2644" s="14" t="s">
        <v>52</v>
      </c>
      <c r="E2644" s="19">
        <v>26.332166669999999</v>
      </c>
      <c r="F2644" s="24">
        <f t="shared" si="78"/>
        <v>79.397900006</v>
      </c>
    </row>
    <row r="2645" spans="2:6" hidden="1">
      <c r="B2645" s="15">
        <v>2002</v>
      </c>
      <c r="C2645" s="16">
        <v>11</v>
      </c>
      <c r="D2645" s="16" t="s">
        <v>52</v>
      </c>
      <c r="E2645" s="18">
        <v>27.874333329999999</v>
      </c>
      <c r="F2645" s="24">
        <f t="shared" si="78"/>
        <v>82.173799994000007</v>
      </c>
    </row>
    <row r="2646" spans="2:6" hidden="1">
      <c r="B2646" s="13">
        <v>2002</v>
      </c>
      <c r="C2646" s="14">
        <v>12</v>
      </c>
      <c r="D2646" s="14" t="s">
        <v>52</v>
      </c>
      <c r="E2646" s="19">
        <v>27.573833329999999</v>
      </c>
      <c r="F2646" s="24">
        <f t="shared" si="78"/>
        <v>81.632899993999999</v>
      </c>
    </row>
    <row r="2647" spans="2:6" hidden="1">
      <c r="B2647" s="15">
        <v>2003</v>
      </c>
      <c r="C2647" s="16">
        <v>1</v>
      </c>
      <c r="D2647" s="16" t="s">
        <v>52</v>
      </c>
      <c r="E2647" s="18">
        <v>27.975666669999999</v>
      </c>
      <c r="F2647" s="24">
        <f t="shared" si="78"/>
        <v>82.356200005999995</v>
      </c>
    </row>
    <row r="2648" spans="2:6" hidden="1">
      <c r="B2648" s="13">
        <v>2003</v>
      </c>
      <c r="C2648" s="14">
        <v>2</v>
      </c>
      <c r="D2648" s="14" t="s">
        <v>52</v>
      </c>
      <c r="E2648" s="19">
        <v>30.072500000000002</v>
      </c>
      <c r="F2648" s="24">
        <f t="shared" si="78"/>
        <v>86.130500000000012</v>
      </c>
    </row>
    <row r="2649" spans="2:6" hidden="1">
      <c r="B2649" s="15">
        <v>2003</v>
      </c>
      <c r="C2649" s="16">
        <v>3</v>
      </c>
      <c r="D2649" s="16" t="s">
        <v>52</v>
      </c>
      <c r="E2649" s="18">
        <v>30.676333329999999</v>
      </c>
      <c r="F2649" s="24">
        <f t="shared" si="78"/>
        <v>87.217399994000004</v>
      </c>
    </row>
    <row r="2650" spans="2:6" hidden="1">
      <c r="B2650" s="13">
        <v>2003</v>
      </c>
      <c r="C2650" s="14">
        <v>4</v>
      </c>
      <c r="D2650" s="14" t="s">
        <v>52</v>
      </c>
      <c r="E2650" s="19">
        <v>29.229833330000002</v>
      </c>
      <c r="F2650" s="24">
        <f t="shared" si="78"/>
        <v>84.613699994000001</v>
      </c>
    </row>
    <row r="2651" spans="2:6" hidden="1">
      <c r="B2651" s="15">
        <v>2003</v>
      </c>
      <c r="C2651" s="16">
        <v>5</v>
      </c>
      <c r="D2651" s="16" t="s">
        <v>52</v>
      </c>
      <c r="E2651" s="18">
        <v>28.9285</v>
      </c>
      <c r="F2651" s="24">
        <f t="shared" si="78"/>
        <v>84.071300000000008</v>
      </c>
    </row>
    <row r="2652" spans="2:6" hidden="1">
      <c r="B2652" s="13">
        <v>2003</v>
      </c>
      <c r="C2652" s="14">
        <v>6</v>
      </c>
      <c r="D2652" s="14" t="s">
        <v>52</v>
      </c>
      <c r="E2652" s="19">
        <v>26.661666669999999</v>
      </c>
      <c r="F2652" s="24">
        <f t="shared" si="78"/>
        <v>79.991000006000007</v>
      </c>
    </row>
    <row r="2653" spans="2:6" hidden="1">
      <c r="B2653" s="15">
        <v>2003</v>
      </c>
      <c r="C2653" s="16">
        <v>7</v>
      </c>
      <c r="D2653" s="16" t="s">
        <v>52</v>
      </c>
      <c r="E2653" s="18">
        <v>25.735166670000002</v>
      </c>
      <c r="F2653" s="24">
        <f t="shared" si="78"/>
        <v>78.323300006000011</v>
      </c>
    </row>
    <row r="2654" spans="2:6" hidden="1">
      <c r="B2654" s="13">
        <v>2003</v>
      </c>
      <c r="C2654" s="14">
        <v>8</v>
      </c>
      <c r="D2654" s="14" t="s">
        <v>52</v>
      </c>
      <c r="E2654" s="19">
        <v>25.488499999999998</v>
      </c>
      <c r="F2654" s="24">
        <f t="shared" si="78"/>
        <v>77.879300000000001</v>
      </c>
    </row>
    <row r="2655" spans="2:6" hidden="1">
      <c r="B2655" s="15">
        <v>2003</v>
      </c>
      <c r="C2655" s="16">
        <v>9</v>
      </c>
      <c r="D2655" s="16" t="s">
        <v>52</v>
      </c>
      <c r="E2655" s="18">
        <v>26.010333330000002</v>
      </c>
      <c r="F2655" s="24">
        <f t="shared" si="78"/>
        <v>78.81859999400001</v>
      </c>
    </row>
    <row r="2656" spans="2:6" hidden="1">
      <c r="B2656" s="13">
        <v>2003</v>
      </c>
      <c r="C2656" s="14">
        <v>10</v>
      </c>
      <c r="D2656" s="14" t="s">
        <v>52</v>
      </c>
      <c r="E2656" s="19">
        <v>27.401499999999999</v>
      </c>
      <c r="F2656" s="24">
        <f t="shared" ref="F2656:F2719" si="79">(E2656 * 1.8) + 32</f>
        <v>81.322699999999998</v>
      </c>
    </row>
    <row r="2657" spans="2:6" hidden="1">
      <c r="B2657" s="15">
        <v>2003</v>
      </c>
      <c r="C2657" s="16">
        <v>11</v>
      </c>
      <c r="D2657" s="16" t="s">
        <v>52</v>
      </c>
      <c r="E2657" s="18">
        <v>27.962</v>
      </c>
      <c r="F2657" s="24">
        <f t="shared" si="79"/>
        <v>82.331600000000009</v>
      </c>
    </row>
    <row r="2658" spans="2:6" hidden="1">
      <c r="B2658" s="13">
        <v>2003</v>
      </c>
      <c r="C2658" s="14">
        <v>12</v>
      </c>
      <c r="D2658" s="14" t="s">
        <v>52</v>
      </c>
      <c r="E2658" s="19">
        <v>27.42133333</v>
      </c>
      <c r="F2658" s="24">
        <f t="shared" si="79"/>
        <v>81.358399993999996</v>
      </c>
    </row>
    <row r="2659" spans="2:6" hidden="1">
      <c r="B2659" s="15">
        <v>2004</v>
      </c>
      <c r="C2659" s="16">
        <v>1</v>
      </c>
      <c r="D2659" s="16" t="s">
        <v>52</v>
      </c>
      <c r="E2659" s="18">
        <v>27.994666670000001</v>
      </c>
      <c r="F2659" s="24">
        <f t="shared" si="79"/>
        <v>82.390400005999993</v>
      </c>
    </row>
    <row r="2660" spans="2:6" hidden="1">
      <c r="B2660" s="13">
        <v>2004</v>
      </c>
      <c r="C2660" s="14">
        <v>2</v>
      </c>
      <c r="D2660" s="14" t="s">
        <v>52</v>
      </c>
      <c r="E2660" s="19">
        <v>29.279499999999999</v>
      </c>
      <c r="F2660" s="24">
        <f t="shared" si="79"/>
        <v>84.703100000000006</v>
      </c>
    </row>
    <row r="2661" spans="2:6" hidden="1">
      <c r="B2661" s="15">
        <v>2004</v>
      </c>
      <c r="C2661" s="16">
        <v>3</v>
      </c>
      <c r="D2661" s="16" t="s">
        <v>52</v>
      </c>
      <c r="E2661" s="18">
        <v>30.192</v>
      </c>
      <c r="F2661" s="24">
        <f t="shared" si="79"/>
        <v>86.345600000000005</v>
      </c>
    </row>
    <row r="2662" spans="2:6" hidden="1">
      <c r="B2662" s="13">
        <v>2004</v>
      </c>
      <c r="C2662" s="14">
        <v>4</v>
      </c>
      <c r="D2662" s="14" t="s">
        <v>52</v>
      </c>
      <c r="E2662" s="19">
        <v>29.46316667</v>
      </c>
      <c r="F2662" s="24">
        <f t="shared" si="79"/>
        <v>85.033700006000004</v>
      </c>
    </row>
    <row r="2663" spans="2:6" hidden="1">
      <c r="B2663" s="15">
        <v>2004</v>
      </c>
      <c r="C2663" s="16">
        <v>5</v>
      </c>
      <c r="D2663" s="16" t="s">
        <v>52</v>
      </c>
      <c r="E2663" s="18">
        <v>27.992666669999998</v>
      </c>
      <c r="F2663" s="24">
        <f t="shared" si="79"/>
        <v>82.386800006000001</v>
      </c>
    </row>
    <row r="2664" spans="2:6" hidden="1">
      <c r="B2664" s="13">
        <v>2004</v>
      </c>
      <c r="C2664" s="14">
        <v>6</v>
      </c>
      <c r="D2664" s="14" t="s">
        <v>52</v>
      </c>
      <c r="E2664" s="19">
        <v>26.658000000000001</v>
      </c>
      <c r="F2664" s="24">
        <f t="shared" si="79"/>
        <v>79.984399999999994</v>
      </c>
    </row>
    <row r="2665" spans="2:6" hidden="1">
      <c r="B2665" s="15">
        <v>2004</v>
      </c>
      <c r="C2665" s="16">
        <v>7</v>
      </c>
      <c r="D2665" s="16" t="s">
        <v>52</v>
      </c>
      <c r="E2665" s="18">
        <v>25.6175</v>
      </c>
      <c r="F2665" s="24">
        <f t="shared" si="79"/>
        <v>78.111500000000007</v>
      </c>
    </row>
    <row r="2666" spans="2:6" hidden="1">
      <c r="B2666" s="13">
        <v>2004</v>
      </c>
      <c r="C2666" s="14">
        <v>8</v>
      </c>
      <c r="D2666" s="14" t="s">
        <v>52</v>
      </c>
      <c r="E2666" s="19">
        <v>25.46166667</v>
      </c>
      <c r="F2666" s="24">
        <f t="shared" si="79"/>
        <v>77.831000006000011</v>
      </c>
    </row>
    <row r="2667" spans="2:6" hidden="1">
      <c r="B2667" s="15">
        <v>2004</v>
      </c>
      <c r="C2667" s="16">
        <v>9</v>
      </c>
      <c r="D2667" s="16" t="s">
        <v>52</v>
      </c>
      <c r="E2667" s="18">
        <v>26.23833333</v>
      </c>
      <c r="F2667" s="24">
        <f t="shared" si="79"/>
        <v>79.228999993999992</v>
      </c>
    </row>
    <row r="2668" spans="2:6" hidden="1">
      <c r="B2668" s="13">
        <v>2004</v>
      </c>
      <c r="C2668" s="14">
        <v>10</v>
      </c>
      <c r="D2668" s="14" t="s">
        <v>52</v>
      </c>
      <c r="E2668" s="19">
        <v>27.081833329999998</v>
      </c>
      <c r="F2668" s="24">
        <f t="shared" si="79"/>
        <v>80.747299994000002</v>
      </c>
    </row>
    <row r="2669" spans="2:6" hidden="1">
      <c r="B2669" s="15">
        <v>2004</v>
      </c>
      <c r="C2669" s="16">
        <v>11</v>
      </c>
      <c r="D2669" s="16" t="s">
        <v>52</v>
      </c>
      <c r="E2669" s="18">
        <v>28.00866667</v>
      </c>
      <c r="F2669" s="24">
        <f t="shared" si="79"/>
        <v>82.415600006000005</v>
      </c>
    </row>
    <row r="2670" spans="2:6" hidden="1">
      <c r="B2670" s="13">
        <v>2004</v>
      </c>
      <c r="C2670" s="14">
        <v>12</v>
      </c>
      <c r="D2670" s="14" t="s">
        <v>52</v>
      </c>
      <c r="E2670" s="19">
        <v>28.141666669999999</v>
      </c>
      <c r="F2670" s="24">
        <f t="shared" si="79"/>
        <v>82.655000005999995</v>
      </c>
    </row>
    <row r="2671" spans="2:6" hidden="1">
      <c r="B2671" s="15">
        <v>2005</v>
      </c>
      <c r="C2671" s="16">
        <v>1</v>
      </c>
      <c r="D2671" s="16" t="s">
        <v>52</v>
      </c>
      <c r="E2671" s="18">
        <v>27.278500000000001</v>
      </c>
      <c r="F2671" s="24">
        <f t="shared" si="79"/>
        <v>81.101300000000009</v>
      </c>
    </row>
    <row r="2672" spans="2:6" hidden="1">
      <c r="B2672" s="13">
        <v>2005</v>
      </c>
      <c r="C2672" s="14">
        <v>2</v>
      </c>
      <c r="D2672" s="14" t="s">
        <v>52</v>
      </c>
      <c r="E2672" s="19">
        <v>30.72216667</v>
      </c>
      <c r="F2672" s="24">
        <f t="shared" si="79"/>
        <v>87.299900006000001</v>
      </c>
    </row>
    <row r="2673" spans="2:6" hidden="1">
      <c r="B2673" s="15">
        <v>2005</v>
      </c>
      <c r="C2673" s="16">
        <v>3</v>
      </c>
      <c r="D2673" s="16" t="s">
        <v>52</v>
      </c>
      <c r="E2673" s="18">
        <v>30.762499999999999</v>
      </c>
      <c r="F2673" s="24">
        <f t="shared" si="79"/>
        <v>87.372500000000002</v>
      </c>
    </row>
    <row r="2674" spans="2:6" hidden="1">
      <c r="B2674" s="13">
        <v>2005</v>
      </c>
      <c r="C2674" s="14">
        <v>4</v>
      </c>
      <c r="D2674" s="14" t="s">
        <v>52</v>
      </c>
      <c r="E2674" s="19">
        <v>30.278333329999999</v>
      </c>
      <c r="F2674" s="24">
        <f t="shared" si="79"/>
        <v>86.500999993999997</v>
      </c>
    </row>
    <row r="2675" spans="2:6" hidden="1">
      <c r="B2675" s="15">
        <v>2005</v>
      </c>
      <c r="C2675" s="16">
        <v>5</v>
      </c>
      <c r="D2675" s="16" t="s">
        <v>52</v>
      </c>
      <c r="E2675" s="18">
        <v>28.593666670000001</v>
      </c>
      <c r="F2675" s="24">
        <f t="shared" si="79"/>
        <v>83.468600006000003</v>
      </c>
    </row>
    <row r="2676" spans="2:6" hidden="1">
      <c r="B2676" s="13">
        <v>2005</v>
      </c>
      <c r="C2676" s="14">
        <v>6</v>
      </c>
      <c r="D2676" s="14" t="s">
        <v>52</v>
      </c>
      <c r="E2676" s="19">
        <v>26.77483333</v>
      </c>
      <c r="F2676" s="24">
        <f t="shared" si="79"/>
        <v>80.194699994000004</v>
      </c>
    </row>
    <row r="2677" spans="2:6" hidden="1">
      <c r="B2677" s="15">
        <v>2005</v>
      </c>
      <c r="C2677" s="16">
        <v>7</v>
      </c>
      <c r="D2677" s="16" t="s">
        <v>52</v>
      </c>
      <c r="E2677" s="18">
        <v>25.78533333</v>
      </c>
      <c r="F2677" s="24">
        <f t="shared" si="79"/>
        <v>78.413599994000009</v>
      </c>
    </row>
    <row r="2678" spans="2:6" hidden="1">
      <c r="B2678" s="13">
        <v>2005</v>
      </c>
      <c r="C2678" s="14">
        <v>8</v>
      </c>
      <c r="D2678" s="14" t="s">
        <v>52</v>
      </c>
      <c r="E2678" s="19">
        <v>25.3215</v>
      </c>
      <c r="F2678" s="24">
        <f t="shared" si="79"/>
        <v>77.578699999999998</v>
      </c>
    </row>
    <row r="2679" spans="2:6" hidden="1">
      <c r="B2679" s="15">
        <v>2005</v>
      </c>
      <c r="C2679" s="16">
        <v>9</v>
      </c>
      <c r="D2679" s="16" t="s">
        <v>52</v>
      </c>
      <c r="E2679" s="18">
        <v>26.339500000000001</v>
      </c>
      <c r="F2679" s="24">
        <f t="shared" si="79"/>
        <v>79.411100000000005</v>
      </c>
    </row>
    <row r="2680" spans="2:6" hidden="1">
      <c r="B2680" s="13">
        <v>2005</v>
      </c>
      <c r="C2680" s="14">
        <v>10</v>
      </c>
      <c r="D2680" s="14" t="s">
        <v>52</v>
      </c>
      <c r="E2680" s="19">
        <v>26.979166670000001</v>
      </c>
      <c r="F2680" s="24">
        <f t="shared" si="79"/>
        <v>80.562500005999993</v>
      </c>
    </row>
    <row r="2681" spans="2:6" hidden="1">
      <c r="B2681" s="15">
        <v>2005</v>
      </c>
      <c r="C2681" s="16">
        <v>11</v>
      </c>
      <c r="D2681" s="16" t="s">
        <v>52</v>
      </c>
      <c r="E2681" s="18">
        <v>28.18</v>
      </c>
      <c r="F2681" s="24">
        <f t="shared" si="79"/>
        <v>82.724000000000004</v>
      </c>
    </row>
    <row r="2682" spans="2:6" hidden="1">
      <c r="B2682" s="13">
        <v>2005</v>
      </c>
      <c r="C2682" s="14">
        <v>12</v>
      </c>
      <c r="D2682" s="14" t="s">
        <v>52</v>
      </c>
      <c r="E2682" s="19">
        <v>27.997</v>
      </c>
      <c r="F2682" s="24">
        <f t="shared" si="79"/>
        <v>82.394599999999997</v>
      </c>
    </row>
    <row r="2683" spans="2:6" hidden="1">
      <c r="B2683" s="15">
        <v>2006</v>
      </c>
      <c r="C2683" s="16">
        <v>1</v>
      </c>
      <c r="D2683" s="16" t="s">
        <v>52</v>
      </c>
      <c r="E2683" s="18">
        <v>28.624333329999999</v>
      </c>
      <c r="F2683" s="24">
        <f t="shared" si="79"/>
        <v>83.523799994000001</v>
      </c>
    </row>
    <row r="2684" spans="2:6" hidden="1">
      <c r="B2684" s="13">
        <v>2006</v>
      </c>
      <c r="C2684" s="14">
        <v>2</v>
      </c>
      <c r="D2684" s="14" t="s">
        <v>52</v>
      </c>
      <c r="E2684" s="19">
        <v>30.092500000000001</v>
      </c>
      <c r="F2684" s="24">
        <f t="shared" si="79"/>
        <v>86.166500000000013</v>
      </c>
    </row>
    <row r="2685" spans="2:6" hidden="1">
      <c r="B2685" s="15">
        <v>2006</v>
      </c>
      <c r="C2685" s="16">
        <v>3</v>
      </c>
      <c r="D2685" s="16" t="s">
        <v>52</v>
      </c>
      <c r="E2685" s="18">
        <v>30.484000000000002</v>
      </c>
      <c r="F2685" s="24">
        <f t="shared" si="79"/>
        <v>86.871200000000002</v>
      </c>
    </row>
    <row r="2686" spans="2:6" hidden="1">
      <c r="B2686" s="13">
        <v>2006</v>
      </c>
      <c r="C2686" s="14">
        <v>4</v>
      </c>
      <c r="D2686" s="14" t="s">
        <v>52</v>
      </c>
      <c r="E2686" s="19">
        <v>30.626666669999999</v>
      </c>
      <c r="F2686" s="24">
        <f t="shared" si="79"/>
        <v>87.128000006000008</v>
      </c>
    </row>
    <row r="2687" spans="2:6" hidden="1">
      <c r="B2687" s="15">
        <v>2006</v>
      </c>
      <c r="C2687" s="16">
        <v>5</v>
      </c>
      <c r="D2687" s="16" t="s">
        <v>52</v>
      </c>
      <c r="E2687" s="18">
        <v>28.124166670000001</v>
      </c>
      <c r="F2687" s="24">
        <f t="shared" si="79"/>
        <v>82.623500006</v>
      </c>
    </row>
    <row r="2688" spans="2:6" hidden="1">
      <c r="B2688" s="13">
        <v>2006</v>
      </c>
      <c r="C2688" s="14">
        <v>6</v>
      </c>
      <c r="D2688" s="14" t="s">
        <v>52</v>
      </c>
      <c r="E2688" s="19">
        <v>27.558666670000001</v>
      </c>
      <c r="F2688" s="24">
        <f t="shared" si="79"/>
        <v>81.605600006000003</v>
      </c>
    </row>
    <row r="2689" spans="2:6" hidden="1">
      <c r="B2689" s="15">
        <v>2006</v>
      </c>
      <c r="C2689" s="16">
        <v>7</v>
      </c>
      <c r="D2689" s="16" t="s">
        <v>52</v>
      </c>
      <c r="E2689" s="18">
        <v>26.567499999999999</v>
      </c>
      <c r="F2689" s="24">
        <f t="shared" si="79"/>
        <v>79.8215</v>
      </c>
    </row>
    <row r="2690" spans="2:6" hidden="1">
      <c r="B2690" s="13">
        <v>2006</v>
      </c>
      <c r="C2690" s="14">
        <v>8</v>
      </c>
      <c r="D2690" s="14" t="s">
        <v>52</v>
      </c>
      <c r="E2690" s="19">
        <v>25.46316667</v>
      </c>
      <c r="F2690" s="24">
        <f t="shared" si="79"/>
        <v>77.833700006000001</v>
      </c>
    </row>
    <row r="2691" spans="2:6" hidden="1">
      <c r="B2691" s="15">
        <v>2006</v>
      </c>
      <c r="C2691" s="16">
        <v>9</v>
      </c>
      <c r="D2691" s="16" t="s">
        <v>52</v>
      </c>
      <c r="E2691" s="18">
        <v>25.853666669999999</v>
      </c>
      <c r="F2691" s="24">
        <f t="shared" si="79"/>
        <v>78.536600006</v>
      </c>
    </row>
    <row r="2692" spans="2:6" hidden="1">
      <c r="B2692" s="13">
        <v>2006</v>
      </c>
      <c r="C2692" s="14">
        <v>10</v>
      </c>
      <c r="D2692" s="14" t="s">
        <v>52</v>
      </c>
      <c r="E2692" s="19">
        <v>27.075333329999999</v>
      </c>
      <c r="F2692" s="24">
        <f t="shared" si="79"/>
        <v>80.735599993999998</v>
      </c>
    </row>
    <row r="2693" spans="2:6" hidden="1">
      <c r="B2693" s="15">
        <v>2006</v>
      </c>
      <c r="C2693" s="16">
        <v>11</v>
      </c>
      <c r="D2693" s="16" t="s">
        <v>52</v>
      </c>
      <c r="E2693" s="18">
        <v>27.56816667</v>
      </c>
      <c r="F2693" s="24">
        <f t="shared" si="79"/>
        <v>81.622700006000002</v>
      </c>
    </row>
    <row r="2694" spans="2:6" hidden="1">
      <c r="B2694" s="13">
        <v>2006</v>
      </c>
      <c r="C2694" s="14">
        <v>12</v>
      </c>
      <c r="D2694" s="14" t="s">
        <v>52</v>
      </c>
      <c r="E2694" s="19">
        <v>27.202833330000001</v>
      </c>
      <c r="F2694" s="24">
        <f t="shared" si="79"/>
        <v>80.965099993999999</v>
      </c>
    </row>
    <row r="2695" spans="2:6" hidden="1">
      <c r="B2695" s="15">
        <v>2007</v>
      </c>
      <c r="C2695" s="16">
        <v>1</v>
      </c>
      <c r="D2695" s="16" t="s">
        <v>52</v>
      </c>
      <c r="E2695" s="18">
        <v>27.163</v>
      </c>
      <c r="F2695" s="24">
        <f t="shared" si="79"/>
        <v>80.8934</v>
      </c>
    </row>
    <row r="2696" spans="2:6" hidden="1">
      <c r="B2696" s="13">
        <v>2007</v>
      </c>
      <c r="C2696" s="14">
        <v>2</v>
      </c>
      <c r="D2696" s="14" t="s">
        <v>52</v>
      </c>
      <c r="E2696" s="19">
        <v>30.028833330000001</v>
      </c>
      <c r="F2696" s="24">
        <f t="shared" si="79"/>
        <v>86.051899993999996</v>
      </c>
    </row>
    <row r="2697" spans="2:6" hidden="1">
      <c r="B2697" s="15">
        <v>2007</v>
      </c>
      <c r="C2697" s="16">
        <v>3</v>
      </c>
      <c r="D2697" s="16" t="s">
        <v>52</v>
      </c>
      <c r="E2697" s="18">
        <v>31.15283333</v>
      </c>
      <c r="F2697" s="24">
        <f t="shared" si="79"/>
        <v>88.075099993999999</v>
      </c>
    </row>
    <row r="2698" spans="2:6" hidden="1">
      <c r="B2698" s="13">
        <v>2007</v>
      </c>
      <c r="C2698" s="14">
        <v>4</v>
      </c>
      <c r="D2698" s="14" t="s">
        <v>52</v>
      </c>
      <c r="E2698" s="19">
        <v>29.994</v>
      </c>
      <c r="F2698" s="24">
        <f t="shared" si="79"/>
        <v>85.989200000000011</v>
      </c>
    </row>
    <row r="2699" spans="2:6" hidden="1">
      <c r="B2699" s="15">
        <v>2007</v>
      </c>
      <c r="C2699" s="16">
        <v>5</v>
      </c>
      <c r="D2699" s="16" t="s">
        <v>52</v>
      </c>
      <c r="E2699" s="18">
        <v>28.71533333</v>
      </c>
      <c r="F2699" s="24">
        <f t="shared" si="79"/>
        <v>83.68759999400001</v>
      </c>
    </row>
    <row r="2700" spans="2:6" hidden="1">
      <c r="B2700" s="13">
        <v>2007</v>
      </c>
      <c r="C2700" s="14">
        <v>6</v>
      </c>
      <c r="D2700" s="14" t="s">
        <v>52</v>
      </c>
      <c r="E2700" s="19">
        <v>26.952000000000002</v>
      </c>
      <c r="F2700" s="24">
        <f t="shared" si="79"/>
        <v>80.513599999999997</v>
      </c>
    </row>
    <row r="2701" spans="2:6" hidden="1">
      <c r="B2701" s="15">
        <v>2007</v>
      </c>
      <c r="C2701" s="16">
        <v>7</v>
      </c>
      <c r="D2701" s="16" t="s">
        <v>52</v>
      </c>
      <c r="E2701" s="18">
        <v>26.111999999999998</v>
      </c>
      <c r="F2701" s="24">
        <f t="shared" si="79"/>
        <v>79.001599999999996</v>
      </c>
    </row>
    <row r="2702" spans="2:6" hidden="1">
      <c r="B2702" s="13">
        <v>2007</v>
      </c>
      <c r="C2702" s="14">
        <v>8</v>
      </c>
      <c r="D2702" s="14" t="s">
        <v>52</v>
      </c>
      <c r="E2702" s="19">
        <v>25.572833330000002</v>
      </c>
      <c r="F2702" s="24">
        <f t="shared" si="79"/>
        <v>78.031099994000002</v>
      </c>
    </row>
    <row r="2703" spans="2:6" hidden="1">
      <c r="B2703" s="15">
        <v>2007</v>
      </c>
      <c r="C2703" s="16">
        <v>9</v>
      </c>
      <c r="D2703" s="16" t="s">
        <v>52</v>
      </c>
      <c r="E2703" s="18">
        <v>26.225333330000002</v>
      </c>
      <c r="F2703" s="24">
        <f t="shared" si="79"/>
        <v>79.205599994000011</v>
      </c>
    </row>
    <row r="2704" spans="2:6" hidden="1">
      <c r="B2704" s="13">
        <v>2007</v>
      </c>
      <c r="C2704" s="14">
        <v>10</v>
      </c>
      <c r="D2704" s="14" t="s">
        <v>52</v>
      </c>
      <c r="E2704" s="19">
        <v>27.033333330000001</v>
      </c>
      <c r="F2704" s="24">
        <f t="shared" si="79"/>
        <v>80.659999994000003</v>
      </c>
    </row>
    <row r="2705" spans="2:6" hidden="1">
      <c r="B2705" s="15">
        <v>2007</v>
      </c>
      <c r="C2705" s="16">
        <v>11</v>
      </c>
      <c r="D2705" s="16" t="s">
        <v>52</v>
      </c>
      <c r="E2705" s="18">
        <v>27.738666670000001</v>
      </c>
      <c r="F2705" s="24">
        <f t="shared" si="79"/>
        <v>81.929600006000001</v>
      </c>
    </row>
    <row r="2706" spans="2:6" hidden="1">
      <c r="B2706" s="13">
        <v>2007</v>
      </c>
      <c r="C2706" s="14">
        <v>12</v>
      </c>
      <c r="D2706" s="14" t="s">
        <v>52</v>
      </c>
      <c r="E2706" s="19">
        <v>27.631499999999999</v>
      </c>
      <c r="F2706" s="24">
        <f t="shared" si="79"/>
        <v>81.736699999999999</v>
      </c>
    </row>
    <row r="2707" spans="2:6" hidden="1">
      <c r="B2707" s="15">
        <v>2008</v>
      </c>
      <c r="C2707" s="16">
        <v>1</v>
      </c>
      <c r="D2707" s="16" t="s">
        <v>52</v>
      </c>
      <c r="E2707" s="18">
        <v>26.129333330000001</v>
      </c>
      <c r="F2707" s="24">
        <f t="shared" si="79"/>
        <v>79.032799994000001</v>
      </c>
    </row>
    <row r="2708" spans="2:6" hidden="1">
      <c r="B2708" s="13">
        <v>2008</v>
      </c>
      <c r="C2708" s="14">
        <v>2</v>
      </c>
      <c r="D2708" s="14" t="s">
        <v>52</v>
      </c>
      <c r="E2708" s="19">
        <v>29.227833329999999</v>
      </c>
      <c r="F2708" s="24">
        <f t="shared" si="79"/>
        <v>84.610099993999995</v>
      </c>
    </row>
    <row r="2709" spans="2:6" hidden="1">
      <c r="B2709" s="15">
        <v>2008</v>
      </c>
      <c r="C2709" s="16">
        <v>3</v>
      </c>
      <c r="D2709" s="16" t="s">
        <v>52</v>
      </c>
      <c r="E2709" s="18">
        <v>30.478333330000002</v>
      </c>
      <c r="F2709" s="24">
        <f t="shared" si="79"/>
        <v>86.860999993999997</v>
      </c>
    </row>
    <row r="2710" spans="2:6" hidden="1">
      <c r="B2710" s="13">
        <v>2008</v>
      </c>
      <c r="C2710" s="14">
        <v>4</v>
      </c>
      <c r="D2710" s="14" t="s">
        <v>52</v>
      </c>
      <c r="E2710" s="19">
        <v>29.821666669999999</v>
      </c>
      <c r="F2710" s="24">
        <f t="shared" si="79"/>
        <v>85.679000005999995</v>
      </c>
    </row>
    <row r="2711" spans="2:6" hidden="1">
      <c r="B2711" s="15">
        <v>2008</v>
      </c>
      <c r="C2711" s="16">
        <v>5</v>
      </c>
      <c r="D2711" s="16" t="s">
        <v>52</v>
      </c>
      <c r="E2711" s="18">
        <v>28.37833333</v>
      </c>
      <c r="F2711" s="24">
        <f t="shared" si="79"/>
        <v>83.080999993999995</v>
      </c>
    </row>
    <row r="2712" spans="2:6" hidden="1">
      <c r="B2712" s="13">
        <v>2008</v>
      </c>
      <c r="C2712" s="14">
        <v>6</v>
      </c>
      <c r="D2712" s="14" t="s">
        <v>52</v>
      </c>
      <c r="E2712" s="19">
        <v>26.897166670000001</v>
      </c>
      <c r="F2712" s="24">
        <f t="shared" si="79"/>
        <v>80.414900006000011</v>
      </c>
    </row>
    <row r="2713" spans="2:6" hidden="1">
      <c r="B2713" s="15">
        <v>2008</v>
      </c>
      <c r="C2713" s="16">
        <v>7</v>
      </c>
      <c r="D2713" s="16" t="s">
        <v>52</v>
      </c>
      <c r="E2713" s="18">
        <v>25.79366667</v>
      </c>
      <c r="F2713" s="24">
        <f t="shared" si="79"/>
        <v>78.428600006000011</v>
      </c>
    </row>
    <row r="2714" spans="2:6" hidden="1">
      <c r="B2714" s="13">
        <v>2008</v>
      </c>
      <c r="C2714" s="14">
        <v>8</v>
      </c>
      <c r="D2714" s="14" t="s">
        <v>52</v>
      </c>
      <c r="E2714" s="19">
        <v>25.354833330000002</v>
      </c>
      <c r="F2714" s="24">
        <f t="shared" si="79"/>
        <v>77.638699994000007</v>
      </c>
    </row>
    <row r="2715" spans="2:6" hidden="1">
      <c r="B2715" s="15">
        <v>2008</v>
      </c>
      <c r="C2715" s="16">
        <v>9</v>
      </c>
      <c r="D2715" s="16" t="s">
        <v>52</v>
      </c>
      <c r="E2715" s="18">
        <v>26.099666670000001</v>
      </c>
      <c r="F2715" s="24">
        <f t="shared" si="79"/>
        <v>78.979400006000006</v>
      </c>
    </row>
    <row r="2716" spans="2:6" hidden="1">
      <c r="B2716" s="13">
        <v>2008</v>
      </c>
      <c r="C2716" s="14">
        <v>10</v>
      </c>
      <c r="D2716" s="14" t="s">
        <v>52</v>
      </c>
      <c r="E2716" s="19">
        <v>27.006666670000001</v>
      </c>
      <c r="F2716" s="24">
        <f t="shared" si="79"/>
        <v>80.612000006000002</v>
      </c>
    </row>
    <row r="2717" spans="2:6" hidden="1">
      <c r="B2717" s="15">
        <v>2008</v>
      </c>
      <c r="C2717" s="16">
        <v>11</v>
      </c>
      <c r="D2717" s="16" t="s">
        <v>52</v>
      </c>
      <c r="E2717" s="18">
        <v>28.057500000000001</v>
      </c>
      <c r="F2717" s="24">
        <f t="shared" si="79"/>
        <v>82.503500000000003</v>
      </c>
    </row>
    <row r="2718" spans="2:6" hidden="1">
      <c r="B2718" s="13">
        <v>2008</v>
      </c>
      <c r="C2718" s="14">
        <v>12</v>
      </c>
      <c r="D2718" s="14" t="s">
        <v>52</v>
      </c>
      <c r="E2718" s="19">
        <v>27.860833329999998</v>
      </c>
      <c r="F2718" s="24">
        <f t="shared" si="79"/>
        <v>82.149499993999996</v>
      </c>
    </row>
    <row r="2719" spans="2:6" hidden="1">
      <c r="B2719" s="15">
        <v>2009</v>
      </c>
      <c r="C2719" s="16">
        <v>1</v>
      </c>
      <c r="D2719" s="16" t="s">
        <v>52</v>
      </c>
      <c r="E2719" s="18">
        <v>27.80383333</v>
      </c>
      <c r="F2719" s="24">
        <f t="shared" si="79"/>
        <v>82.046899994</v>
      </c>
    </row>
    <row r="2720" spans="2:6" hidden="1">
      <c r="B2720" s="13">
        <v>2009</v>
      </c>
      <c r="C2720" s="14">
        <v>2</v>
      </c>
      <c r="D2720" s="14" t="s">
        <v>52</v>
      </c>
      <c r="E2720" s="19">
        <v>30.161666669999999</v>
      </c>
      <c r="F2720" s="24">
        <f t="shared" ref="F2720:F2783" si="80">(E2720 * 1.8) + 32</f>
        <v>86.29100000599999</v>
      </c>
    </row>
    <row r="2721" spans="2:6" hidden="1">
      <c r="B2721" s="15">
        <v>2009</v>
      </c>
      <c r="C2721" s="16">
        <v>3</v>
      </c>
      <c r="D2721" s="16" t="s">
        <v>52</v>
      </c>
      <c r="E2721" s="18">
        <v>30.73983333</v>
      </c>
      <c r="F2721" s="24">
        <f t="shared" si="80"/>
        <v>87.33169999399999</v>
      </c>
    </row>
    <row r="2722" spans="2:6" hidden="1">
      <c r="B2722" s="13">
        <v>2009</v>
      </c>
      <c r="C2722" s="14">
        <v>4</v>
      </c>
      <c r="D2722" s="14" t="s">
        <v>52</v>
      </c>
      <c r="E2722" s="19">
        <v>29.35466667</v>
      </c>
      <c r="F2722" s="24">
        <f t="shared" si="80"/>
        <v>84.838400006000001</v>
      </c>
    </row>
    <row r="2723" spans="2:6" hidden="1">
      <c r="B2723" s="15">
        <v>2009</v>
      </c>
      <c r="C2723" s="16">
        <v>5</v>
      </c>
      <c r="D2723" s="16" t="s">
        <v>52</v>
      </c>
      <c r="E2723" s="18">
        <v>28.811</v>
      </c>
      <c r="F2723" s="24">
        <f t="shared" si="80"/>
        <v>83.859800000000007</v>
      </c>
    </row>
    <row r="2724" spans="2:6" hidden="1">
      <c r="B2724" s="13">
        <v>2009</v>
      </c>
      <c r="C2724" s="14">
        <v>6</v>
      </c>
      <c r="D2724" s="14" t="s">
        <v>52</v>
      </c>
      <c r="E2724" s="19">
        <v>27.24</v>
      </c>
      <c r="F2724" s="24">
        <f t="shared" si="80"/>
        <v>81.031999999999996</v>
      </c>
    </row>
    <row r="2725" spans="2:6" hidden="1">
      <c r="B2725" s="15">
        <v>2009</v>
      </c>
      <c r="C2725" s="16">
        <v>7</v>
      </c>
      <c r="D2725" s="16" t="s">
        <v>52</v>
      </c>
      <c r="E2725" s="18">
        <v>26.058666670000001</v>
      </c>
      <c r="F2725" s="24">
        <f t="shared" si="80"/>
        <v>78.905600006</v>
      </c>
    </row>
    <row r="2726" spans="2:6" hidden="1">
      <c r="B2726" s="13">
        <v>2009</v>
      </c>
      <c r="C2726" s="14">
        <v>8</v>
      </c>
      <c r="D2726" s="14" t="s">
        <v>52</v>
      </c>
      <c r="E2726" s="19">
        <v>25.636333329999999</v>
      </c>
      <c r="F2726" s="24">
        <f t="shared" si="80"/>
        <v>78.145399994000002</v>
      </c>
    </row>
    <row r="2727" spans="2:6" hidden="1">
      <c r="B2727" s="15">
        <v>2009</v>
      </c>
      <c r="C2727" s="16">
        <v>9</v>
      </c>
      <c r="D2727" s="16" t="s">
        <v>52</v>
      </c>
      <c r="E2727" s="18">
        <v>26.204666670000002</v>
      </c>
      <c r="F2727" s="24">
        <f t="shared" si="80"/>
        <v>79.168400006000013</v>
      </c>
    </row>
    <row r="2728" spans="2:6" hidden="1">
      <c r="B2728" s="13">
        <v>2009</v>
      </c>
      <c r="C2728" s="14">
        <v>10</v>
      </c>
      <c r="D2728" s="14" t="s">
        <v>52</v>
      </c>
      <c r="E2728" s="19">
        <v>26.809333330000001</v>
      </c>
      <c r="F2728" s="24">
        <f t="shared" si="80"/>
        <v>80.256799994000005</v>
      </c>
    </row>
    <row r="2729" spans="2:6" hidden="1">
      <c r="B2729" s="15">
        <v>2009</v>
      </c>
      <c r="C2729" s="16">
        <v>11</v>
      </c>
      <c r="D2729" s="16" t="s">
        <v>52</v>
      </c>
      <c r="E2729" s="18">
        <v>27.600333330000002</v>
      </c>
      <c r="F2729" s="24">
        <f t="shared" si="80"/>
        <v>81.680599994000005</v>
      </c>
    </row>
    <row r="2730" spans="2:6" hidden="1">
      <c r="B2730" s="13">
        <v>2009</v>
      </c>
      <c r="C2730" s="14">
        <v>12</v>
      </c>
      <c r="D2730" s="14" t="s">
        <v>52</v>
      </c>
      <c r="E2730" s="19">
        <v>28.558499999999999</v>
      </c>
      <c r="F2730" s="24">
        <f t="shared" si="80"/>
        <v>83.405299999999997</v>
      </c>
    </row>
    <row r="2731" spans="2:6" hidden="1">
      <c r="B2731" s="15">
        <v>2010</v>
      </c>
      <c r="C2731" s="16">
        <v>1</v>
      </c>
      <c r="D2731" s="16" t="s">
        <v>52</v>
      </c>
      <c r="E2731" s="18">
        <v>28.65883333</v>
      </c>
      <c r="F2731" s="24">
        <f t="shared" si="80"/>
        <v>83.585899994000002</v>
      </c>
    </row>
    <row r="2732" spans="2:6" hidden="1">
      <c r="B2732" s="13">
        <v>2010</v>
      </c>
      <c r="C2732" s="14">
        <v>2</v>
      </c>
      <c r="D2732" s="14" t="s">
        <v>52</v>
      </c>
      <c r="E2732" s="19">
        <v>30.765666670000002</v>
      </c>
      <c r="F2732" s="24">
        <f t="shared" si="80"/>
        <v>87.378200006000014</v>
      </c>
    </row>
    <row r="2733" spans="2:6" hidden="1">
      <c r="B2733" s="15">
        <v>2010</v>
      </c>
      <c r="C2733" s="16">
        <v>3</v>
      </c>
      <c r="D2733" s="16" t="s">
        <v>52</v>
      </c>
      <c r="E2733" s="18">
        <v>31.160833329999999</v>
      </c>
      <c r="F2733" s="24">
        <f t="shared" si="80"/>
        <v>88.089499993999993</v>
      </c>
    </row>
    <row r="2734" spans="2:6" hidden="1">
      <c r="B2734" s="13">
        <v>2010</v>
      </c>
      <c r="C2734" s="14">
        <v>4</v>
      </c>
      <c r="D2734" s="14" t="s">
        <v>52</v>
      </c>
      <c r="E2734" s="19">
        <v>30.59866667</v>
      </c>
      <c r="F2734" s="24">
        <f t="shared" si="80"/>
        <v>87.077600006000011</v>
      </c>
    </row>
    <row r="2735" spans="2:6" hidden="1">
      <c r="B2735" s="15">
        <v>2010</v>
      </c>
      <c r="C2735" s="16">
        <v>5</v>
      </c>
      <c r="D2735" s="16" t="s">
        <v>52</v>
      </c>
      <c r="E2735" s="18">
        <v>29.153333329999999</v>
      </c>
      <c r="F2735" s="24">
        <f t="shared" si="80"/>
        <v>84.475999994000006</v>
      </c>
    </row>
    <row r="2736" spans="2:6" hidden="1">
      <c r="B2736" s="13">
        <v>2010</v>
      </c>
      <c r="C2736" s="14">
        <v>6</v>
      </c>
      <c r="D2736" s="14" t="s">
        <v>52</v>
      </c>
      <c r="E2736" s="19">
        <v>27.454166669999999</v>
      </c>
      <c r="F2736" s="24">
        <f t="shared" si="80"/>
        <v>81.417500005999997</v>
      </c>
    </row>
    <row r="2737" spans="2:6" hidden="1">
      <c r="B2737" s="15">
        <v>2010</v>
      </c>
      <c r="C2737" s="16">
        <v>7</v>
      </c>
      <c r="D2737" s="16" t="s">
        <v>52</v>
      </c>
      <c r="E2737" s="18">
        <v>26.124833330000001</v>
      </c>
      <c r="F2737" s="24">
        <f t="shared" si="80"/>
        <v>79.024699994000002</v>
      </c>
    </row>
    <row r="2738" spans="2:6" hidden="1">
      <c r="B2738" s="13">
        <v>2010</v>
      </c>
      <c r="C2738" s="14">
        <v>8</v>
      </c>
      <c r="D2738" s="14" t="s">
        <v>52</v>
      </c>
      <c r="E2738" s="19">
        <v>25.857833329999998</v>
      </c>
      <c r="F2738" s="24">
        <f t="shared" si="80"/>
        <v>78.544099993999993</v>
      </c>
    </row>
    <row r="2739" spans="2:6" hidden="1">
      <c r="B2739" s="15">
        <v>2010</v>
      </c>
      <c r="C2739" s="16">
        <v>9</v>
      </c>
      <c r="D2739" s="16" t="s">
        <v>52</v>
      </c>
      <c r="E2739" s="18">
        <v>25.997166669999999</v>
      </c>
      <c r="F2739" s="24">
        <f t="shared" si="80"/>
        <v>78.794900006000006</v>
      </c>
    </row>
    <row r="2740" spans="2:6" hidden="1">
      <c r="B2740" s="13">
        <v>2010</v>
      </c>
      <c r="C2740" s="14">
        <v>10</v>
      </c>
      <c r="D2740" s="14" t="s">
        <v>52</v>
      </c>
      <c r="E2740" s="19">
        <v>26.689166669999999</v>
      </c>
      <c r="F2740" s="24">
        <f t="shared" si="80"/>
        <v>80.040500006000002</v>
      </c>
    </row>
    <row r="2741" spans="2:6" hidden="1">
      <c r="B2741" s="15">
        <v>2010</v>
      </c>
      <c r="C2741" s="16">
        <v>11</v>
      </c>
      <c r="D2741" s="16" t="s">
        <v>52</v>
      </c>
      <c r="E2741" s="18">
        <v>27.998000000000001</v>
      </c>
      <c r="F2741" s="24">
        <f t="shared" si="80"/>
        <v>82.3964</v>
      </c>
    </row>
    <row r="2742" spans="2:6" hidden="1">
      <c r="B2742" s="13">
        <v>2010</v>
      </c>
      <c r="C2742" s="14">
        <v>12</v>
      </c>
      <c r="D2742" s="14" t="s">
        <v>52</v>
      </c>
      <c r="E2742" s="19">
        <v>27.4285</v>
      </c>
      <c r="F2742" s="24">
        <f t="shared" si="80"/>
        <v>81.371299999999991</v>
      </c>
    </row>
    <row r="2743" spans="2:6" hidden="1">
      <c r="B2743" s="15">
        <v>2011</v>
      </c>
      <c r="C2743" s="16">
        <v>1</v>
      </c>
      <c r="D2743" s="16" t="s">
        <v>52</v>
      </c>
      <c r="E2743" s="18">
        <v>27.302</v>
      </c>
      <c r="F2743" s="24">
        <f t="shared" si="80"/>
        <v>81.143599999999992</v>
      </c>
    </row>
    <row r="2744" spans="2:6" hidden="1">
      <c r="B2744" s="13">
        <v>2011</v>
      </c>
      <c r="C2744" s="14">
        <v>2</v>
      </c>
      <c r="D2744" s="14" t="s">
        <v>52</v>
      </c>
      <c r="E2744" s="19">
        <v>29.529499999999999</v>
      </c>
      <c r="F2744" s="24">
        <f t="shared" si="80"/>
        <v>85.153099999999995</v>
      </c>
    </row>
    <row r="2745" spans="2:6" hidden="1">
      <c r="B2745" s="15">
        <v>2011</v>
      </c>
      <c r="C2745" s="16">
        <v>3</v>
      </c>
      <c r="D2745" s="16" t="s">
        <v>52</v>
      </c>
      <c r="E2745" s="18">
        <v>30.70333333</v>
      </c>
      <c r="F2745" s="24">
        <f t="shared" si="80"/>
        <v>87.265999993999998</v>
      </c>
    </row>
    <row r="2746" spans="2:6" hidden="1">
      <c r="B2746" s="13">
        <v>2011</v>
      </c>
      <c r="C2746" s="14">
        <v>4</v>
      </c>
      <c r="D2746" s="14" t="s">
        <v>52</v>
      </c>
      <c r="E2746" s="19">
        <v>30.016333329999998</v>
      </c>
      <c r="F2746" s="24">
        <f t="shared" si="80"/>
        <v>86.029399993999988</v>
      </c>
    </row>
    <row r="2747" spans="2:6" hidden="1">
      <c r="B2747" s="15">
        <v>2011</v>
      </c>
      <c r="C2747" s="16">
        <v>5</v>
      </c>
      <c r="D2747" s="16" t="s">
        <v>52</v>
      </c>
      <c r="E2747" s="18">
        <v>28.965666670000001</v>
      </c>
      <c r="F2747" s="24">
        <f t="shared" si="80"/>
        <v>84.138200006000005</v>
      </c>
    </row>
    <row r="2748" spans="2:6" hidden="1">
      <c r="B2748" s="13">
        <v>2011</v>
      </c>
      <c r="C2748" s="14">
        <v>6</v>
      </c>
      <c r="D2748" s="14" t="s">
        <v>52</v>
      </c>
      <c r="E2748" s="19">
        <v>27.3565</v>
      </c>
      <c r="F2748" s="24">
        <f t="shared" si="80"/>
        <v>81.241700000000009</v>
      </c>
    </row>
    <row r="2749" spans="2:6" hidden="1">
      <c r="B2749" s="15">
        <v>2011</v>
      </c>
      <c r="C2749" s="16">
        <v>7</v>
      </c>
      <c r="D2749" s="16" t="s">
        <v>52</v>
      </c>
      <c r="E2749" s="18">
        <v>26.217333329999999</v>
      </c>
      <c r="F2749" s="24">
        <f t="shared" si="80"/>
        <v>79.191199994000002</v>
      </c>
    </row>
    <row r="2750" spans="2:6" hidden="1">
      <c r="B2750" s="13">
        <v>2011</v>
      </c>
      <c r="C2750" s="14">
        <v>8</v>
      </c>
      <c r="D2750" s="14" t="s">
        <v>52</v>
      </c>
      <c r="E2750" s="19">
        <v>25.59</v>
      </c>
      <c r="F2750" s="24">
        <f t="shared" si="80"/>
        <v>78.061999999999998</v>
      </c>
    </row>
    <row r="2751" spans="2:6" hidden="1">
      <c r="B2751" s="15">
        <v>2011</v>
      </c>
      <c r="C2751" s="16">
        <v>9</v>
      </c>
      <c r="D2751" s="16" t="s">
        <v>52</v>
      </c>
      <c r="E2751" s="18">
        <v>26.108499999999999</v>
      </c>
      <c r="F2751" s="24">
        <f t="shared" si="80"/>
        <v>78.9953</v>
      </c>
    </row>
    <row r="2752" spans="2:6" hidden="1">
      <c r="B2752" s="13">
        <v>2011</v>
      </c>
      <c r="C2752" s="14">
        <v>10</v>
      </c>
      <c r="D2752" s="14" t="s">
        <v>52</v>
      </c>
      <c r="E2752" s="19">
        <v>26.756166669999999</v>
      </c>
      <c r="F2752" s="24">
        <f t="shared" si="80"/>
        <v>80.161100005999998</v>
      </c>
    </row>
    <row r="2753" spans="2:6" hidden="1">
      <c r="B2753" s="15">
        <v>2011</v>
      </c>
      <c r="C2753" s="16">
        <v>11</v>
      </c>
      <c r="D2753" s="16" t="s">
        <v>52</v>
      </c>
      <c r="E2753" s="18">
        <v>27.926333329999999</v>
      </c>
      <c r="F2753" s="24">
        <f t="shared" si="80"/>
        <v>82.267399994000002</v>
      </c>
    </row>
    <row r="2754" spans="2:6" hidden="1">
      <c r="B2754" s="13">
        <v>2011</v>
      </c>
      <c r="C2754" s="14">
        <v>12</v>
      </c>
      <c r="D2754" s="14" t="s">
        <v>52</v>
      </c>
      <c r="E2754" s="19">
        <v>27.259833329999999</v>
      </c>
      <c r="F2754" s="24">
        <f t="shared" si="80"/>
        <v>81.067699994000009</v>
      </c>
    </row>
    <row r="2755" spans="2:6" hidden="1">
      <c r="B2755" s="15">
        <v>2012</v>
      </c>
      <c r="C2755" s="16">
        <v>1</v>
      </c>
      <c r="D2755" s="16" t="s">
        <v>52</v>
      </c>
      <c r="E2755" s="18">
        <v>27.579000000000001</v>
      </c>
      <c r="F2755" s="24">
        <f t="shared" si="80"/>
        <v>81.642200000000003</v>
      </c>
    </row>
    <row r="2756" spans="2:6" hidden="1">
      <c r="B2756" s="13">
        <v>2012</v>
      </c>
      <c r="C2756" s="14">
        <v>2</v>
      </c>
      <c r="D2756" s="14" t="s">
        <v>52</v>
      </c>
      <c r="E2756" s="19">
        <v>29.422666670000002</v>
      </c>
      <c r="F2756" s="24">
        <f t="shared" si="80"/>
        <v>84.960800005999999</v>
      </c>
    </row>
    <row r="2757" spans="2:6" hidden="1">
      <c r="B2757" s="15">
        <v>2012</v>
      </c>
      <c r="C2757" s="16">
        <v>3</v>
      </c>
      <c r="D2757" s="16" t="s">
        <v>52</v>
      </c>
      <c r="E2757" s="18">
        <v>30.444333329999999</v>
      </c>
      <c r="F2757" s="24">
        <f t="shared" si="80"/>
        <v>86.799799993999997</v>
      </c>
    </row>
    <row r="2758" spans="2:6" hidden="1">
      <c r="B2758" s="13">
        <v>2012</v>
      </c>
      <c r="C2758" s="14">
        <v>4</v>
      </c>
      <c r="D2758" s="14" t="s">
        <v>52</v>
      </c>
      <c r="E2758" s="19">
        <v>29.612333329999998</v>
      </c>
      <c r="F2758" s="24">
        <f t="shared" si="80"/>
        <v>85.302199994000006</v>
      </c>
    </row>
    <row r="2759" spans="2:6" hidden="1">
      <c r="B2759" s="15">
        <v>2012</v>
      </c>
      <c r="C2759" s="16">
        <v>5</v>
      </c>
      <c r="D2759" s="16" t="s">
        <v>52</v>
      </c>
      <c r="E2759" s="18">
        <v>28.061</v>
      </c>
      <c r="F2759" s="24">
        <f t="shared" si="80"/>
        <v>82.509799999999998</v>
      </c>
    </row>
    <row r="2760" spans="2:6" hidden="1">
      <c r="B2760" s="13">
        <v>2012</v>
      </c>
      <c r="C2760" s="14">
        <v>6</v>
      </c>
      <c r="D2760" s="14" t="s">
        <v>52</v>
      </c>
      <c r="E2760" s="19">
        <v>26.90366667</v>
      </c>
      <c r="F2760" s="24">
        <f t="shared" si="80"/>
        <v>80.426600006000001</v>
      </c>
    </row>
    <row r="2761" spans="2:6" hidden="1">
      <c r="B2761" s="15">
        <v>2012</v>
      </c>
      <c r="C2761" s="16">
        <v>7</v>
      </c>
      <c r="D2761" s="16" t="s">
        <v>52</v>
      </c>
      <c r="E2761" s="18">
        <v>25.696999999999999</v>
      </c>
      <c r="F2761" s="24">
        <f t="shared" si="80"/>
        <v>78.254599999999996</v>
      </c>
    </row>
    <row r="2762" spans="2:6" hidden="1">
      <c r="B2762" s="13">
        <v>2012</v>
      </c>
      <c r="C2762" s="14">
        <v>8</v>
      </c>
      <c r="D2762" s="14" t="s">
        <v>52</v>
      </c>
      <c r="E2762" s="19">
        <v>25.23</v>
      </c>
      <c r="F2762" s="24">
        <f t="shared" si="80"/>
        <v>77.414000000000001</v>
      </c>
    </row>
    <row r="2763" spans="2:6" hidden="1">
      <c r="B2763" s="15">
        <v>2012</v>
      </c>
      <c r="C2763" s="16">
        <v>9</v>
      </c>
      <c r="D2763" s="16" t="s">
        <v>52</v>
      </c>
      <c r="E2763" s="18">
        <v>25.74366667</v>
      </c>
      <c r="F2763" s="24">
        <f t="shared" si="80"/>
        <v>78.338600006000007</v>
      </c>
    </row>
    <row r="2764" spans="2:6" hidden="1">
      <c r="B2764" s="13">
        <v>2012</v>
      </c>
      <c r="C2764" s="14">
        <v>10</v>
      </c>
      <c r="D2764" s="14" t="s">
        <v>52</v>
      </c>
      <c r="E2764" s="19">
        <v>26.563500000000001</v>
      </c>
      <c r="F2764" s="24">
        <f t="shared" si="80"/>
        <v>79.814300000000003</v>
      </c>
    </row>
    <row r="2765" spans="2:6" hidden="1">
      <c r="B2765" s="15">
        <v>2012</v>
      </c>
      <c r="C2765" s="16">
        <v>11</v>
      </c>
      <c r="D2765" s="16" t="s">
        <v>52</v>
      </c>
      <c r="E2765" s="18">
        <v>28.0885</v>
      </c>
      <c r="F2765" s="24">
        <f t="shared" si="80"/>
        <v>82.559300000000007</v>
      </c>
    </row>
    <row r="2766" spans="2:6" hidden="1">
      <c r="B2766" s="13">
        <v>2012</v>
      </c>
      <c r="C2766" s="14">
        <v>12</v>
      </c>
      <c r="D2766" s="14" t="s">
        <v>52</v>
      </c>
      <c r="E2766" s="19">
        <v>27.340666670000001</v>
      </c>
      <c r="F2766" s="24">
        <f t="shared" si="80"/>
        <v>81.213200005999994</v>
      </c>
    </row>
    <row r="2767" spans="2:6" hidden="1">
      <c r="B2767" s="15">
        <v>2013</v>
      </c>
      <c r="C2767" s="16">
        <v>1</v>
      </c>
      <c r="D2767" s="16" t="s">
        <v>52</v>
      </c>
      <c r="E2767" s="18">
        <v>27.83516667</v>
      </c>
      <c r="F2767" s="24">
        <f t="shared" si="80"/>
        <v>82.103300005999998</v>
      </c>
    </row>
    <row r="2768" spans="2:6" hidden="1">
      <c r="B2768" s="13">
        <v>2013</v>
      </c>
      <c r="C2768" s="14">
        <v>2</v>
      </c>
      <c r="D2768" s="14" t="s">
        <v>52</v>
      </c>
      <c r="E2768" s="19">
        <v>29.983666670000002</v>
      </c>
      <c r="F2768" s="24">
        <f t="shared" si="80"/>
        <v>85.970600006000012</v>
      </c>
    </row>
    <row r="2769" spans="2:6" hidden="1">
      <c r="B2769" s="15">
        <v>2013</v>
      </c>
      <c r="C2769" s="16">
        <v>3</v>
      </c>
      <c r="D2769" s="16" t="s">
        <v>52</v>
      </c>
      <c r="E2769" s="18">
        <v>30.579499999999999</v>
      </c>
      <c r="F2769" s="24">
        <f t="shared" si="80"/>
        <v>87.04310000000001</v>
      </c>
    </row>
    <row r="2770" spans="2:6" hidden="1">
      <c r="B2770" s="13">
        <v>2013</v>
      </c>
      <c r="C2770" s="14">
        <v>4</v>
      </c>
      <c r="D2770" s="14" t="s">
        <v>52</v>
      </c>
      <c r="E2770" s="19">
        <v>29.09116667</v>
      </c>
      <c r="F2770" s="24">
        <f t="shared" si="80"/>
        <v>84.364100006000001</v>
      </c>
    </row>
    <row r="2771" spans="2:6" hidden="1">
      <c r="B2771" s="15">
        <v>2013</v>
      </c>
      <c r="C2771" s="16">
        <v>5</v>
      </c>
      <c r="D2771" s="16" t="s">
        <v>52</v>
      </c>
      <c r="E2771" s="18">
        <v>28.1585</v>
      </c>
      <c r="F2771" s="24">
        <f t="shared" si="80"/>
        <v>82.685299999999998</v>
      </c>
    </row>
    <row r="2772" spans="2:6" hidden="1">
      <c r="B2772" s="13">
        <v>2013</v>
      </c>
      <c r="C2772" s="14">
        <v>6</v>
      </c>
      <c r="D2772" s="14" t="s">
        <v>52</v>
      </c>
      <c r="E2772" s="19">
        <v>26.786666669999999</v>
      </c>
      <c r="F2772" s="24">
        <f t="shared" si="80"/>
        <v>80.216000006000002</v>
      </c>
    </row>
    <row r="2773" spans="2:6" hidden="1">
      <c r="B2773" s="15">
        <v>2013</v>
      </c>
      <c r="C2773" s="16">
        <v>7</v>
      </c>
      <c r="D2773" s="16" t="s">
        <v>52</v>
      </c>
      <c r="E2773" s="18">
        <v>25.8535</v>
      </c>
      <c r="F2773" s="24">
        <f t="shared" si="80"/>
        <v>78.536300000000011</v>
      </c>
    </row>
    <row r="2774" spans="2:6" hidden="1">
      <c r="B2774" s="13">
        <v>2013</v>
      </c>
      <c r="C2774" s="14">
        <v>8</v>
      </c>
      <c r="D2774" s="14" t="s">
        <v>52</v>
      </c>
      <c r="E2774" s="19">
        <v>24.692166669999999</v>
      </c>
      <c r="F2774" s="24">
        <f t="shared" si="80"/>
        <v>76.445900006000002</v>
      </c>
    </row>
    <row r="2775" spans="2:6" hidden="1">
      <c r="B2775" s="15">
        <v>2000</v>
      </c>
      <c r="C2775" s="16">
        <v>2</v>
      </c>
      <c r="D2775" s="16" t="s">
        <v>53</v>
      </c>
      <c r="E2775" s="18">
        <v>19.834</v>
      </c>
      <c r="F2775" s="24">
        <f t="shared" si="80"/>
        <v>67.7012</v>
      </c>
    </row>
    <row r="2776" spans="2:6" hidden="1">
      <c r="B2776" s="13">
        <v>2000</v>
      </c>
      <c r="C2776" s="14">
        <v>3</v>
      </c>
      <c r="D2776" s="14" t="s">
        <v>53</v>
      </c>
      <c r="E2776" s="19">
        <v>22.248999999999999</v>
      </c>
      <c r="F2776" s="24">
        <f t="shared" si="80"/>
        <v>72.048200000000008</v>
      </c>
    </row>
    <row r="2777" spans="2:6" hidden="1">
      <c r="B2777" s="15">
        <v>2000</v>
      </c>
      <c r="C2777" s="16">
        <v>4</v>
      </c>
      <c r="D2777" s="16" t="s">
        <v>53</v>
      </c>
      <c r="E2777" s="18">
        <v>28.498999999999999</v>
      </c>
      <c r="F2777" s="24">
        <f t="shared" si="80"/>
        <v>83.298200000000008</v>
      </c>
    </row>
    <row r="2778" spans="2:6" hidden="1">
      <c r="B2778" s="13">
        <v>2000</v>
      </c>
      <c r="C2778" s="14">
        <v>5</v>
      </c>
      <c r="D2778" s="14" t="s">
        <v>53</v>
      </c>
      <c r="E2778" s="19">
        <v>30.762</v>
      </c>
      <c r="F2778" s="24">
        <f t="shared" si="80"/>
        <v>87.371600000000001</v>
      </c>
    </row>
    <row r="2779" spans="2:6" hidden="1">
      <c r="B2779" s="15">
        <v>2000</v>
      </c>
      <c r="C2779" s="16">
        <v>6</v>
      </c>
      <c r="D2779" s="16" t="s">
        <v>53</v>
      </c>
      <c r="E2779" s="18">
        <v>32.180999999999997</v>
      </c>
      <c r="F2779" s="24">
        <f t="shared" si="80"/>
        <v>89.925799999999995</v>
      </c>
    </row>
    <row r="2780" spans="2:6" hidden="1">
      <c r="B2780" s="13">
        <v>2000</v>
      </c>
      <c r="C2780" s="14">
        <v>7</v>
      </c>
      <c r="D2780" s="14" t="s">
        <v>53</v>
      </c>
      <c r="E2780" s="19">
        <v>35.473999999999997</v>
      </c>
      <c r="F2780" s="24">
        <f t="shared" si="80"/>
        <v>95.853199999999987</v>
      </c>
    </row>
    <row r="2781" spans="2:6" hidden="1">
      <c r="B2781" s="15">
        <v>2000</v>
      </c>
      <c r="C2781" s="16">
        <v>8</v>
      </c>
      <c r="D2781" s="16" t="s">
        <v>53</v>
      </c>
      <c r="E2781" s="18">
        <v>35.338000000000001</v>
      </c>
      <c r="F2781" s="24">
        <f t="shared" si="80"/>
        <v>95.608400000000003</v>
      </c>
    </row>
    <row r="2782" spans="2:6" hidden="1">
      <c r="B2782" s="13">
        <v>2000</v>
      </c>
      <c r="C2782" s="14">
        <v>9</v>
      </c>
      <c r="D2782" s="14" t="s">
        <v>53</v>
      </c>
      <c r="E2782" s="19">
        <v>32.523000000000003</v>
      </c>
      <c r="F2782" s="24">
        <f t="shared" si="80"/>
        <v>90.54140000000001</v>
      </c>
    </row>
    <row r="2783" spans="2:6" hidden="1">
      <c r="B2783" s="15">
        <v>2000</v>
      </c>
      <c r="C2783" s="16">
        <v>10</v>
      </c>
      <c r="D2783" s="16" t="s">
        <v>53</v>
      </c>
      <c r="E2783" s="18">
        <v>29.334</v>
      </c>
      <c r="F2783" s="24">
        <f t="shared" si="80"/>
        <v>84.801199999999994</v>
      </c>
    </row>
    <row r="2784" spans="2:6" hidden="1">
      <c r="B2784" s="13">
        <v>2000</v>
      </c>
      <c r="C2784" s="14">
        <v>11</v>
      </c>
      <c r="D2784" s="14" t="s">
        <v>53</v>
      </c>
      <c r="E2784" s="19">
        <v>25.010999999999999</v>
      </c>
      <c r="F2784" s="24">
        <f t="shared" ref="F2784:F2847" si="81">(E2784 * 1.8) + 32</f>
        <v>77.019800000000004</v>
      </c>
    </row>
    <row r="2785" spans="2:6" hidden="1">
      <c r="B2785" s="15">
        <v>2000</v>
      </c>
      <c r="C2785" s="16">
        <v>12</v>
      </c>
      <c r="D2785" s="16" t="s">
        <v>53</v>
      </c>
      <c r="E2785" s="18">
        <v>20.652999999999999</v>
      </c>
      <c r="F2785" s="24">
        <f t="shared" si="81"/>
        <v>69.175399999999996</v>
      </c>
    </row>
    <row r="2786" spans="2:6" hidden="1">
      <c r="B2786" s="13">
        <v>2001</v>
      </c>
      <c r="C2786" s="14">
        <v>1</v>
      </c>
      <c r="D2786" s="14" t="s">
        <v>53</v>
      </c>
      <c r="E2786" s="19">
        <v>18.079000000000001</v>
      </c>
      <c r="F2786" s="24">
        <f t="shared" si="81"/>
        <v>64.542200000000008</v>
      </c>
    </row>
    <row r="2787" spans="2:6" hidden="1">
      <c r="B2787" s="15">
        <v>2001</v>
      </c>
      <c r="C2787" s="16">
        <v>2</v>
      </c>
      <c r="D2787" s="16" t="s">
        <v>53</v>
      </c>
      <c r="E2787" s="18">
        <v>19.678999999999998</v>
      </c>
      <c r="F2787" s="24">
        <f t="shared" si="81"/>
        <v>67.422200000000004</v>
      </c>
    </row>
    <row r="2788" spans="2:6" hidden="1">
      <c r="B2788" s="13">
        <v>2001</v>
      </c>
      <c r="C2788" s="14">
        <v>3</v>
      </c>
      <c r="D2788" s="14" t="s">
        <v>53</v>
      </c>
      <c r="E2788" s="19">
        <v>23.277000000000001</v>
      </c>
      <c r="F2788" s="24">
        <f t="shared" si="81"/>
        <v>73.898600000000002</v>
      </c>
    </row>
    <row r="2789" spans="2:6" hidden="1">
      <c r="B2789" s="15">
        <v>2001</v>
      </c>
      <c r="C2789" s="16">
        <v>4</v>
      </c>
      <c r="D2789" s="16" t="s">
        <v>53</v>
      </c>
      <c r="E2789" s="18">
        <v>26.6</v>
      </c>
      <c r="F2789" s="24">
        <f t="shared" si="81"/>
        <v>79.88</v>
      </c>
    </row>
    <row r="2790" spans="2:6" hidden="1">
      <c r="B2790" s="13">
        <v>2001</v>
      </c>
      <c r="C2790" s="14">
        <v>5</v>
      </c>
      <c r="D2790" s="14" t="s">
        <v>53</v>
      </c>
      <c r="E2790" s="19">
        <v>32.006</v>
      </c>
      <c r="F2790" s="24">
        <f t="shared" si="81"/>
        <v>89.610800000000012</v>
      </c>
    </row>
    <row r="2791" spans="2:6" hidden="1">
      <c r="B2791" s="15">
        <v>2001</v>
      </c>
      <c r="C2791" s="16">
        <v>6</v>
      </c>
      <c r="D2791" s="16" t="s">
        <v>53</v>
      </c>
      <c r="E2791" s="18">
        <v>32.872999999999998</v>
      </c>
      <c r="F2791" s="24">
        <f t="shared" si="81"/>
        <v>91.171400000000006</v>
      </c>
    </row>
    <row r="2792" spans="2:6" hidden="1">
      <c r="B2792" s="13">
        <v>2001</v>
      </c>
      <c r="C2792" s="14">
        <v>7</v>
      </c>
      <c r="D2792" s="14" t="s">
        <v>53</v>
      </c>
      <c r="E2792" s="19">
        <v>35.256</v>
      </c>
      <c r="F2792" s="24">
        <f t="shared" si="81"/>
        <v>95.460800000000006</v>
      </c>
    </row>
    <row r="2793" spans="2:6" hidden="1">
      <c r="B2793" s="15">
        <v>2001</v>
      </c>
      <c r="C2793" s="16">
        <v>8</v>
      </c>
      <c r="D2793" s="16" t="s">
        <v>53</v>
      </c>
      <c r="E2793" s="18">
        <v>34.997999999999998</v>
      </c>
      <c r="F2793" s="24">
        <f t="shared" si="81"/>
        <v>94.996399999999994</v>
      </c>
    </row>
    <row r="2794" spans="2:6" hidden="1">
      <c r="B2794" s="13">
        <v>2001</v>
      </c>
      <c r="C2794" s="14">
        <v>9</v>
      </c>
      <c r="D2794" s="14" t="s">
        <v>53</v>
      </c>
      <c r="E2794" s="19">
        <v>33.103999999999999</v>
      </c>
      <c r="F2794" s="24">
        <f t="shared" si="81"/>
        <v>91.587199999999996</v>
      </c>
    </row>
    <row r="2795" spans="2:6" hidden="1">
      <c r="B2795" s="15">
        <v>2001</v>
      </c>
      <c r="C2795" s="16">
        <v>10</v>
      </c>
      <c r="D2795" s="16" t="s">
        <v>53</v>
      </c>
      <c r="E2795" s="18">
        <v>29.457000000000001</v>
      </c>
      <c r="F2795" s="24">
        <f t="shared" si="81"/>
        <v>85.022600000000011</v>
      </c>
    </row>
    <row r="2796" spans="2:6" hidden="1">
      <c r="B2796" s="13">
        <v>2001</v>
      </c>
      <c r="C2796" s="14">
        <v>11</v>
      </c>
      <c r="D2796" s="14" t="s">
        <v>53</v>
      </c>
      <c r="E2796" s="19">
        <v>24.997</v>
      </c>
      <c r="F2796" s="24">
        <f t="shared" si="81"/>
        <v>76.994599999999991</v>
      </c>
    </row>
    <row r="2797" spans="2:6" hidden="1">
      <c r="B2797" s="15">
        <v>2001</v>
      </c>
      <c r="C2797" s="16">
        <v>12</v>
      </c>
      <c r="D2797" s="16" t="s">
        <v>53</v>
      </c>
      <c r="E2797" s="18">
        <v>23.555</v>
      </c>
      <c r="F2797" s="24">
        <f t="shared" si="81"/>
        <v>74.399000000000001</v>
      </c>
    </row>
    <row r="2798" spans="2:6" hidden="1">
      <c r="B2798" s="13">
        <v>2002</v>
      </c>
      <c r="C2798" s="14">
        <v>1</v>
      </c>
      <c r="D2798" s="14" t="s">
        <v>53</v>
      </c>
      <c r="E2798" s="19">
        <v>19.927</v>
      </c>
      <c r="F2798" s="24">
        <f t="shared" si="81"/>
        <v>67.868600000000001</v>
      </c>
    </row>
    <row r="2799" spans="2:6" hidden="1">
      <c r="B2799" s="15">
        <v>2002</v>
      </c>
      <c r="C2799" s="16">
        <v>2</v>
      </c>
      <c r="D2799" s="16" t="s">
        <v>53</v>
      </c>
      <c r="E2799" s="18">
        <v>20.338000000000001</v>
      </c>
      <c r="F2799" s="24">
        <f t="shared" si="81"/>
        <v>68.608400000000003</v>
      </c>
    </row>
    <row r="2800" spans="2:6" hidden="1">
      <c r="B2800" s="13">
        <v>2002</v>
      </c>
      <c r="C2800" s="14">
        <v>3</v>
      </c>
      <c r="D2800" s="14" t="s">
        <v>53</v>
      </c>
      <c r="E2800" s="19">
        <v>24.048999999999999</v>
      </c>
      <c r="F2800" s="24">
        <f t="shared" si="81"/>
        <v>75.288200000000003</v>
      </c>
    </row>
    <row r="2801" spans="2:6" hidden="1">
      <c r="B2801" s="15">
        <v>2002</v>
      </c>
      <c r="C2801" s="16">
        <v>4</v>
      </c>
      <c r="D2801" s="16" t="s">
        <v>53</v>
      </c>
      <c r="E2801" s="18">
        <v>26.904</v>
      </c>
      <c r="F2801" s="24">
        <f t="shared" si="81"/>
        <v>80.427199999999999</v>
      </c>
    </row>
    <row r="2802" spans="2:6" hidden="1">
      <c r="B2802" s="13">
        <v>2002</v>
      </c>
      <c r="C2802" s="14">
        <v>5</v>
      </c>
      <c r="D2802" s="14" t="s">
        <v>53</v>
      </c>
      <c r="E2802" s="19">
        <v>32.125</v>
      </c>
      <c r="F2802" s="24">
        <f t="shared" si="81"/>
        <v>89.825000000000003</v>
      </c>
    </row>
    <row r="2803" spans="2:6" hidden="1">
      <c r="B2803" s="15">
        <v>2002</v>
      </c>
      <c r="C2803" s="16">
        <v>6</v>
      </c>
      <c r="D2803" s="16" t="s">
        <v>53</v>
      </c>
      <c r="E2803" s="18">
        <v>33.606999999999999</v>
      </c>
      <c r="F2803" s="24">
        <f t="shared" si="81"/>
        <v>92.49260000000001</v>
      </c>
    </row>
    <row r="2804" spans="2:6" hidden="1">
      <c r="B2804" s="13">
        <v>2002</v>
      </c>
      <c r="C2804" s="14">
        <v>7</v>
      </c>
      <c r="D2804" s="14" t="s">
        <v>53</v>
      </c>
      <c r="E2804" s="19">
        <v>35.070999999999998</v>
      </c>
      <c r="F2804" s="24">
        <f t="shared" si="81"/>
        <v>95.127800000000008</v>
      </c>
    </row>
    <row r="2805" spans="2:6" hidden="1">
      <c r="B2805" s="15">
        <v>2002</v>
      </c>
      <c r="C2805" s="16">
        <v>8</v>
      </c>
      <c r="D2805" s="16" t="s">
        <v>53</v>
      </c>
      <c r="E2805" s="18">
        <v>34.988</v>
      </c>
      <c r="F2805" s="24">
        <f t="shared" si="81"/>
        <v>94.978399999999993</v>
      </c>
    </row>
    <row r="2806" spans="2:6" hidden="1">
      <c r="B2806" s="13">
        <v>2002</v>
      </c>
      <c r="C2806" s="14">
        <v>9</v>
      </c>
      <c r="D2806" s="14" t="s">
        <v>53</v>
      </c>
      <c r="E2806" s="19">
        <v>32.685000000000002</v>
      </c>
      <c r="F2806" s="24">
        <f t="shared" si="81"/>
        <v>90.832999999999998</v>
      </c>
    </row>
    <row r="2807" spans="2:6" hidden="1">
      <c r="B2807" s="15">
        <v>2002</v>
      </c>
      <c r="C2807" s="16">
        <v>10</v>
      </c>
      <c r="D2807" s="16" t="s">
        <v>53</v>
      </c>
      <c r="E2807" s="18">
        <v>29.760999999999999</v>
      </c>
      <c r="F2807" s="24">
        <f t="shared" si="81"/>
        <v>85.569800000000001</v>
      </c>
    </row>
    <row r="2808" spans="2:6" hidden="1">
      <c r="B2808" s="13">
        <v>2002</v>
      </c>
      <c r="C2808" s="14">
        <v>11</v>
      </c>
      <c r="D2808" s="14" t="s">
        <v>53</v>
      </c>
      <c r="E2808" s="19">
        <v>24.962</v>
      </c>
      <c r="F2808" s="24">
        <f t="shared" si="81"/>
        <v>76.931600000000003</v>
      </c>
    </row>
    <row r="2809" spans="2:6" hidden="1">
      <c r="B2809" s="15">
        <v>2002</v>
      </c>
      <c r="C2809" s="16">
        <v>12</v>
      </c>
      <c r="D2809" s="16" t="s">
        <v>53</v>
      </c>
      <c r="E2809" s="18">
        <v>21.597999999999999</v>
      </c>
      <c r="F2809" s="24">
        <f t="shared" si="81"/>
        <v>70.87639999999999</v>
      </c>
    </row>
    <row r="2810" spans="2:6" hidden="1">
      <c r="B2810" s="13">
        <v>2003</v>
      </c>
      <c r="C2810" s="14">
        <v>1</v>
      </c>
      <c r="D2810" s="14" t="s">
        <v>53</v>
      </c>
      <c r="E2810" s="19">
        <v>18.978000000000002</v>
      </c>
      <c r="F2810" s="24">
        <f t="shared" si="81"/>
        <v>66.16040000000001</v>
      </c>
    </row>
    <row r="2811" spans="2:6" hidden="1">
      <c r="B2811" s="15">
        <v>2003</v>
      </c>
      <c r="C2811" s="16">
        <v>2</v>
      </c>
      <c r="D2811" s="16" t="s">
        <v>53</v>
      </c>
      <c r="E2811" s="18">
        <v>21.873999999999999</v>
      </c>
      <c r="F2811" s="24">
        <f t="shared" si="81"/>
        <v>71.373199999999997</v>
      </c>
    </row>
    <row r="2812" spans="2:6" hidden="1">
      <c r="B2812" s="13">
        <v>2003</v>
      </c>
      <c r="C2812" s="14">
        <v>3</v>
      </c>
      <c r="D2812" s="14" t="s">
        <v>53</v>
      </c>
      <c r="E2812" s="19">
        <v>24.260999999999999</v>
      </c>
      <c r="F2812" s="24">
        <f t="shared" si="81"/>
        <v>75.669800000000009</v>
      </c>
    </row>
    <row r="2813" spans="2:6" hidden="1">
      <c r="B2813" s="15">
        <v>2003</v>
      </c>
      <c r="C2813" s="16">
        <v>4</v>
      </c>
      <c r="D2813" s="16" t="s">
        <v>53</v>
      </c>
      <c r="E2813" s="18">
        <v>27.553000000000001</v>
      </c>
      <c r="F2813" s="24">
        <f t="shared" si="81"/>
        <v>81.595400000000012</v>
      </c>
    </row>
    <row r="2814" spans="2:6" hidden="1">
      <c r="B2814" s="13">
        <v>2003</v>
      </c>
      <c r="C2814" s="14">
        <v>5</v>
      </c>
      <c r="D2814" s="14" t="s">
        <v>53</v>
      </c>
      <c r="E2814" s="19">
        <v>31.282</v>
      </c>
      <c r="F2814" s="24">
        <f t="shared" si="81"/>
        <v>88.307600000000008</v>
      </c>
    </row>
    <row r="2815" spans="2:6" hidden="1">
      <c r="B2815" s="15">
        <v>2003</v>
      </c>
      <c r="C2815" s="16">
        <v>6</v>
      </c>
      <c r="D2815" s="16" t="s">
        <v>53</v>
      </c>
      <c r="E2815" s="18">
        <v>33.652999999999999</v>
      </c>
      <c r="F2815" s="24">
        <f t="shared" si="81"/>
        <v>92.575400000000002</v>
      </c>
    </row>
    <row r="2816" spans="2:6" hidden="1">
      <c r="B2816" s="13">
        <v>2003</v>
      </c>
      <c r="C2816" s="14">
        <v>7</v>
      </c>
      <c r="D2816" s="14" t="s">
        <v>53</v>
      </c>
      <c r="E2816" s="19">
        <v>34.889000000000003</v>
      </c>
      <c r="F2816" s="24">
        <f t="shared" si="81"/>
        <v>94.800200000000004</v>
      </c>
    </row>
    <row r="2817" spans="2:6" hidden="1">
      <c r="B2817" s="15">
        <v>2003</v>
      </c>
      <c r="C2817" s="16">
        <v>8</v>
      </c>
      <c r="D2817" s="16" t="s">
        <v>53</v>
      </c>
      <c r="E2817" s="18">
        <v>35.454000000000001</v>
      </c>
      <c r="F2817" s="24">
        <f t="shared" si="81"/>
        <v>95.8172</v>
      </c>
    </row>
    <row r="2818" spans="2:6" hidden="1">
      <c r="B2818" s="13">
        <v>2003</v>
      </c>
      <c r="C2818" s="14">
        <v>9</v>
      </c>
      <c r="D2818" s="14" t="s">
        <v>53</v>
      </c>
      <c r="E2818" s="19">
        <v>33.161000000000001</v>
      </c>
      <c r="F2818" s="24">
        <f t="shared" si="81"/>
        <v>91.689800000000005</v>
      </c>
    </row>
    <row r="2819" spans="2:6" hidden="1">
      <c r="B2819" s="15">
        <v>2003</v>
      </c>
      <c r="C2819" s="16">
        <v>10</v>
      </c>
      <c r="D2819" s="16" t="s">
        <v>53</v>
      </c>
      <c r="E2819" s="18">
        <v>29.684000000000001</v>
      </c>
      <c r="F2819" s="24">
        <f t="shared" si="81"/>
        <v>85.431200000000004</v>
      </c>
    </row>
    <row r="2820" spans="2:6" hidden="1">
      <c r="B2820" s="13">
        <v>2003</v>
      </c>
      <c r="C2820" s="14">
        <v>11</v>
      </c>
      <c r="D2820" s="14" t="s">
        <v>53</v>
      </c>
      <c r="E2820" s="19">
        <v>25.288</v>
      </c>
      <c r="F2820" s="24">
        <f t="shared" si="81"/>
        <v>77.5184</v>
      </c>
    </row>
    <row r="2821" spans="2:6" hidden="1">
      <c r="B2821" s="15">
        <v>2003</v>
      </c>
      <c r="C2821" s="16">
        <v>12</v>
      </c>
      <c r="D2821" s="16" t="s">
        <v>53</v>
      </c>
      <c r="E2821" s="18">
        <v>21.391999999999999</v>
      </c>
      <c r="F2821" s="24">
        <f t="shared" si="81"/>
        <v>70.505600000000001</v>
      </c>
    </row>
    <row r="2822" spans="2:6" hidden="1">
      <c r="B2822" s="13">
        <v>2004</v>
      </c>
      <c r="C2822" s="14">
        <v>1</v>
      </c>
      <c r="D2822" s="14" t="s">
        <v>53</v>
      </c>
      <c r="E2822" s="19">
        <v>20.683</v>
      </c>
      <c r="F2822" s="24">
        <f t="shared" si="81"/>
        <v>69.229399999999998</v>
      </c>
    </row>
    <row r="2823" spans="2:6" hidden="1">
      <c r="B2823" s="15">
        <v>2004</v>
      </c>
      <c r="C2823" s="16">
        <v>2</v>
      </c>
      <c r="D2823" s="16" t="s">
        <v>53</v>
      </c>
      <c r="E2823" s="18">
        <v>20.963999999999999</v>
      </c>
      <c r="F2823" s="24">
        <f t="shared" si="81"/>
        <v>69.735199999999992</v>
      </c>
    </row>
    <row r="2824" spans="2:6" hidden="1">
      <c r="B2824" s="13">
        <v>2004</v>
      </c>
      <c r="C2824" s="14">
        <v>3</v>
      </c>
      <c r="D2824" s="14" t="s">
        <v>53</v>
      </c>
      <c r="E2824" s="19">
        <v>24.433</v>
      </c>
      <c r="F2824" s="24">
        <f t="shared" si="81"/>
        <v>75.979399999999998</v>
      </c>
    </row>
    <row r="2825" spans="2:6" hidden="1">
      <c r="B2825" s="15">
        <v>2004</v>
      </c>
      <c r="C2825" s="16">
        <v>4</v>
      </c>
      <c r="D2825" s="16" t="s">
        <v>53</v>
      </c>
      <c r="E2825" s="18">
        <v>27.614999999999998</v>
      </c>
      <c r="F2825" s="24">
        <f t="shared" si="81"/>
        <v>81.706999999999994</v>
      </c>
    </row>
    <row r="2826" spans="2:6" hidden="1">
      <c r="B2826" s="13">
        <v>2004</v>
      </c>
      <c r="C2826" s="14">
        <v>5</v>
      </c>
      <c r="D2826" s="14" t="s">
        <v>53</v>
      </c>
      <c r="E2826" s="19">
        <v>31.152000000000001</v>
      </c>
      <c r="F2826" s="24">
        <f t="shared" si="81"/>
        <v>88.073599999999999</v>
      </c>
    </row>
    <row r="2827" spans="2:6" hidden="1">
      <c r="B2827" s="15">
        <v>2004</v>
      </c>
      <c r="C2827" s="16">
        <v>6</v>
      </c>
      <c r="D2827" s="16" t="s">
        <v>53</v>
      </c>
      <c r="E2827" s="18">
        <v>33.24</v>
      </c>
      <c r="F2827" s="24">
        <f t="shared" si="81"/>
        <v>91.832000000000008</v>
      </c>
    </row>
    <row r="2828" spans="2:6" hidden="1">
      <c r="B2828" s="13">
        <v>2004</v>
      </c>
      <c r="C2828" s="14">
        <v>7</v>
      </c>
      <c r="D2828" s="14" t="s">
        <v>53</v>
      </c>
      <c r="E2828" s="19">
        <v>35.192</v>
      </c>
      <c r="F2828" s="24">
        <f t="shared" si="81"/>
        <v>95.345600000000005</v>
      </c>
    </row>
    <row r="2829" spans="2:6" hidden="1">
      <c r="B2829" s="15">
        <v>2004</v>
      </c>
      <c r="C2829" s="16">
        <v>8</v>
      </c>
      <c r="D2829" s="16" t="s">
        <v>53</v>
      </c>
      <c r="E2829" s="18">
        <v>34.905999999999999</v>
      </c>
      <c r="F2829" s="24">
        <f t="shared" si="81"/>
        <v>94.830799999999996</v>
      </c>
    </row>
    <row r="2830" spans="2:6" hidden="1">
      <c r="B2830" s="13">
        <v>2004</v>
      </c>
      <c r="C2830" s="14">
        <v>9</v>
      </c>
      <c r="D2830" s="14" t="s">
        <v>53</v>
      </c>
      <c r="E2830" s="19">
        <v>32.600999999999999</v>
      </c>
      <c r="F2830" s="24">
        <f t="shared" si="81"/>
        <v>90.68180000000001</v>
      </c>
    </row>
    <row r="2831" spans="2:6" hidden="1">
      <c r="B2831" s="15">
        <v>2004</v>
      </c>
      <c r="C2831" s="16">
        <v>10</v>
      </c>
      <c r="D2831" s="16" t="s">
        <v>53</v>
      </c>
      <c r="E2831" s="18">
        <v>29.335000000000001</v>
      </c>
      <c r="F2831" s="24">
        <f t="shared" si="81"/>
        <v>84.802999999999997</v>
      </c>
    </row>
    <row r="2832" spans="2:6" hidden="1">
      <c r="B2832" s="13">
        <v>2004</v>
      </c>
      <c r="C2832" s="14">
        <v>11</v>
      </c>
      <c r="D2832" s="14" t="s">
        <v>53</v>
      </c>
      <c r="E2832" s="19">
        <v>25.74</v>
      </c>
      <c r="F2832" s="24">
        <f t="shared" si="81"/>
        <v>78.331999999999994</v>
      </c>
    </row>
    <row r="2833" spans="2:6" hidden="1">
      <c r="B2833" s="15">
        <v>2004</v>
      </c>
      <c r="C2833" s="16">
        <v>12</v>
      </c>
      <c r="D2833" s="16" t="s">
        <v>53</v>
      </c>
      <c r="E2833" s="18">
        <v>20.960999999999999</v>
      </c>
      <c r="F2833" s="24">
        <f t="shared" si="81"/>
        <v>69.729799999999997</v>
      </c>
    </row>
    <row r="2834" spans="2:6" hidden="1">
      <c r="B2834" s="13">
        <v>2005</v>
      </c>
      <c r="C2834" s="14">
        <v>1</v>
      </c>
      <c r="D2834" s="14" t="s">
        <v>53</v>
      </c>
      <c r="E2834" s="19">
        <v>18.745000000000001</v>
      </c>
      <c r="F2834" s="24">
        <f t="shared" si="81"/>
        <v>65.741</v>
      </c>
    </row>
    <row r="2835" spans="2:6" hidden="1">
      <c r="B2835" s="15">
        <v>2005</v>
      </c>
      <c r="C2835" s="16">
        <v>2</v>
      </c>
      <c r="D2835" s="16" t="s">
        <v>53</v>
      </c>
      <c r="E2835" s="18">
        <v>20.103000000000002</v>
      </c>
      <c r="F2835" s="24">
        <f t="shared" si="81"/>
        <v>68.185400000000001</v>
      </c>
    </row>
    <row r="2836" spans="2:6" hidden="1">
      <c r="B2836" s="13">
        <v>2005</v>
      </c>
      <c r="C2836" s="14">
        <v>3</v>
      </c>
      <c r="D2836" s="14" t="s">
        <v>53</v>
      </c>
      <c r="E2836" s="19">
        <v>23.571000000000002</v>
      </c>
      <c r="F2836" s="24">
        <f t="shared" si="81"/>
        <v>74.427800000000005</v>
      </c>
    </row>
    <row r="2837" spans="2:6" hidden="1">
      <c r="B2837" s="15">
        <v>2005</v>
      </c>
      <c r="C2837" s="16">
        <v>4</v>
      </c>
      <c r="D2837" s="16" t="s">
        <v>53</v>
      </c>
      <c r="E2837" s="18">
        <v>27.437999999999999</v>
      </c>
      <c r="F2837" s="24">
        <f t="shared" si="81"/>
        <v>81.38839999999999</v>
      </c>
    </row>
    <row r="2838" spans="2:6" hidden="1">
      <c r="B2838" s="13">
        <v>2005</v>
      </c>
      <c r="C2838" s="14">
        <v>5</v>
      </c>
      <c r="D2838" s="14" t="s">
        <v>53</v>
      </c>
      <c r="E2838" s="19">
        <v>30.773</v>
      </c>
      <c r="F2838" s="24">
        <f t="shared" si="81"/>
        <v>87.391400000000004</v>
      </c>
    </row>
    <row r="2839" spans="2:6" hidden="1">
      <c r="B2839" s="15">
        <v>2005</v>
      </c>
      <c r="C2839" s="16">
        <v>6</v>
      </c>
      <c r="D2839" s="16" t="s">
        <v>53</v>
      </c>
      <c r="E2839" s="18">
        <v>33.18</v>
      </c>
      <c r="F2839" s="24">
        <f t="shared" si="81"/>
        <v>91.724000000000004</v>
      </c>
    </row>
    <row r="2840" spans="2:6" hidden="1">
      <c r="B2840" s="13">
        <v>2005</v>
      </c>
      <c r="C2840" s="14">
        <v>7</v>
      </c>
      <c r="D2840" s="14" t="s">
        <v>53</v>
      </c>
      <c r="E2840" s="19">
        <v>34.972999999999999</v>
      </c>
      <c r="F2840" s="24">
        <f t="shared" si="81"/>
        <v>94.951400000000007</v>
      </c>
    </row>
    <row r="2841" spans="2:6" hidden="1">
      <c r="B2841" s="15">
        <v>2005</v>
      </c>
      <c r="C2841" s="16">
        <v>8</v>
      </c>
      <c r="D2841" s="16" t="s">
        <v>53</v>
      </c>
      <c r="E2841" s="18">
        <v>35.357999999999997</v>
      </c>
      <c r="F2841" s="24">
        <f t="shared" si="81"/>
        <v>95.64439999999999</v>
      </c>
    </row>
    <row r="2842" spans="2:6" hidden="1">
      <c r="B2842" s="13">
        <v>2005</v>
      </c>
      <c r="C2842" s="14">
        <v>9</v>
      </c>
      <c r="D2842" s="14" t="s">
        <v>53</v>
      </c>
      <c r="E2842" s="19">
        <v>32.972000000000001</v>
      </c>
      <c r="F2842" s="24">
        <f t="shared" si="81"/>
        <v>91.349600000000009</v>
      </c>
    </row>
    <row r="2843" spans="2:6" hidden="1">
      <c r="B2843" s="15">
        <v>2005</v>
      </c>
      <c r="C2843" s="16">
        <v>10</v>
      </c>
      <c r="D2843" s="16" t="s">
        <v>53</v>
      </c>
      <c r="E2843" s="18">
        <v>29.64</v>
      </c>
      <c r="F2843" s="24">
        <f t="shared" si="81"/>
        <v>85.352000000000004</v>
      </c>
    </row>
    <row r="2844" spans="2:6" hidden="1">
      <c r="B2844" s="13">
        <v>2005</v>
      </c>
      <c r="C2844" s="14">
        <v>11</v>
      </c>
      <c r="D2844" s="14" t="s">
        <v>53</v>
      </c>
      <c r="E2844" s="19">
        <v>25.818000000000001</v>
      </c>
      <c r="F2844" s="24">
        <f t="shared" si="81"/>
        <v>78.472399999999993</v>
      </c>
    </row>
    <row r="2845" spans="2:6" hidden="1">
      <c r="B2845" s="15">
        <v>2005</v>
      </c>
      <c r="C2845" s="16">
        <v>12</v>
      </c>
      <c r="D2845" s="16" t="s">
        <v>53</v>
      </c>
      <c r="E2845" s="18">
        <v>22.196000000000002</v>
      </c>
      <c r="F2845" s="24">
        <f t="shared" si="81"/>
        <v>71.952799999999996</v>
      </c>
    </row>
    <row r="2846" spans="2:6" hidden="1">
      <c r="B2846" s="13">
        <v>2006</v>
      </c>
      <c r="C2846" s="14">
        <v>1</v>
      </c>
      <c r="D2846" s="14" t="s">
        <v>53</v>
      </c>
      <c r="E2846" s="19">
        <v>19.042000000000002</v>
      </c>
      <c r="F2846" s="24">
        <f t="shared" si="81"/>
        <v>66.275599999999997</v>
      </c>
    </row>
    <row r="2847" spans="2:6" hidden="1">
      <c r="B2847" s="15">
        <v>2006</v>
      </c>
      <c r="C2847" s="16">
        <v>2</v>
      </c>
      <c r="D2847" s="16" t="s">
        <v>53</v>
      </c>
      <c r="E2847" s="18">
        <v>21.863</v>
      </c>
      <c r="F2847" s="24">
        <f t="shared" si="81"/>
        <v>71.353399999999993</v>
      </c>
    </row>
    <row r="2848" spans="2:6" hidden="1">
      <c r="B2848" s="13">
        <v>2006</v>
      </c>
      <c r="C2848" s="14">
        <v>3</v>
      </c>
      <c r="D2848" s="14" t="s">
        <v>53</v>
      </c>
      <c r="E2848" s="19">
        <v>22.974</v>
      </c>
      <c r="F2848" s="24">
        <f t="shared" ref="F2848:F2911" si="82">(E2848 * 1.8) + 32</f>
        <v>73.353200000000001</v>
      </c>
    </row>
    <row r="2849" spans="2:6" hidden="1">
      <c r="B2849" s="15">
        <v>2006</v>
      </c>
      <c r="C2849" s="16">
        <v>4</v>
      </c>
      <c r="D2849" s="16" t="s">
        <v>53</v>
      </c>
      <c r="E2849" s="18">
        <v>27.074000000000002</v>
      </c>
      <c r="F2849" s="24">
        <f t="shared" si="82"/>
        <v>80.733200000000011</v>
      </c>
    </row>
    <row r="2850" spans="2:6" hidden="1">
      <c r="B2850" s="13">
        <v>2006</v>
      </c>
      <c r="C2850" s="14">
        <v>5</v>
      </c>
      <c r="D2850" s="14" t="s">
        <v>53</v>
      </c>
      <c r="E2850" s="19">
        <v>31.423999999999999</v>
      </c>
      <c r="F2850" s="24">
        <f t="shared" si="82"/>
        <v>88.563199999999995</v>
      </c>
    </row>
    <row r="2851" spans="2:6" hidden="1">
      <c r="B2851" s="15">
        <v>2006</v>
      </c>
      <c r="C2851" s="16">
        <v>6</v>
      </c>
      <c r="D2851" s="16" t="s">
        <v>53</v>
      </c>
      <c r="E2851" s="18">
        <v>34.136000000000003</v>
      </c>
      <c r="F2851" s="24">
        <f t="shared" si="82"/>
        <v>93.444800000000015</v>
      </c>
    </row>
    <row r="2852" spans="2:6" hidden="1">
      <c r="B2852" s="13">
        <v>2006</v>
      </c>
      <c r="C2852" s="14">
        <v>7</v>
      </c>
      <c r="D2852" s="14" t="s">
        <v>53</v>
      </c>
      <c r="E2852" s="19">
        <v>35.054000000000002</v>
      </c>
      <c r="F2852" s="24">
        <f t="shared" si="82"/>
        <v>95.097200000000015</v>
      </c>
    </row>
    <row r="2853" spans="2:6" hidden="1">
      <c r="B2853" s="15">
        <v>2006</v>
      </c>
      <c r="C2853" s="16">
        <v>8</v>
      </c>
      <c r="D2853" s="16" t="s">
        <v>53</v>
      </c>
      <c r="E2853" s="18">
        <v>35.92</v>
      </c>
      <c r="F2853" s="24">
        <f t="shared" si="82"/>
        <v>96.656000000000006</v>
      </c>
    </row>
    <row r="2854" spans="2:6" hidden="1">
      <c r="B2854" s="13">
        <v>2006</v>
      </c>
      <c r="C2854" s="14">
        <v>9</v>
      </c>
      <c r="D2854" s="14" t="s">
        <v>53</v>
      </c>
      <c r="E2854" s="19">
        <v>33.158999999999999</v>
      </c>
      <c r="F2854" s="24">
        <f t="shared" si="82"/>
        <v>91.686199999999999</v>
      </c>
    </row>
    <row r="2855" spans="2:6" hidden="1">
      <c r="B2855" s="15">
        <v>2006</v>
      </c>
      <c r="C2855" s="16">
        <v>10</v>
      </c>
      <c r="D2855" s="16" t="s">
        <v>53</v>
      </c>
      <c r="E2855" s="18">
        <v>30.088999999999999</v>
      </c>
      <c r="F2855" s="24">
        <f t="shared" si="82"/>
        <v>86.160200000000003</v>
      </c>
    </row>
    <row r="2856" spans="2:6" hidden="1">
      <c r="B2856" s="13">
        <v>2006</v>
      </c>
      <c r="C2856" s="14">
        <v>11</v>
      </c>
      <c r="D2856" s="14" t="s">
        <v>53</v>
      </c>
      <c r="E2856" s="19">
        <v>25.536999999999999</v>
      </c>
      <c r="F2856" s="24">
        <f t="shared" si="82"/>
        <v>77.9666</v>
      </c>
    </row>
    <row r="2857" spans="2:6" hidden="1">
      <c r="B2857" s="15">
        <v>2006</v>
      </c>
      <c r="C2857" s="16">
        <v>12</v>
      </c>
      <c r="D2857" s="16" t="s">
        <v>53</v>
      </c>
      <c r="E2857" s="18">
        <v>19.013999999999999</v>
      </c>
      <c r="F2857" s="24">
        <f t="shared" si="82"/>
        <v>66.225200000000001</v>
      </c>
    </row>
    <row r="2858" spans="2:6" hidden="1">
      <c r="B2858" s="13">
        <v>2007</v>
      </c>
      <c r="C2858" s="14">
        <v>1</v>
      </c>
      <c r="D2858" s="14" t="s">
        <v>53</v>
      </c>
      <c r="E2858" s="19">
        <v>18.013999999999999</v>
      </c>
      <c r="F2858" s="24">
        <f t="shared" si="82"/>
        <v>64.42519999999999</v>
      </c>
    </row>
    <row r="2859" spans="2:6" hidden="1">
      <c r="B2859" s="15">
        <v>2007</v>
      </c>
      <c r="C2859" s="16">
        <v>2</v>
      </c>
      <c r="D2859" s="16" t="s">
        <v>53</v>
      </c>
      <c r="E2859" s="18">
        <v>20.594000000000001</v>
      </c>
      <c r="F2859" s="24">
        <f t="shared" si="82"/>
        <v>69.069199999999995</v>
      </c>
    </row>
    <row r="2860" spans="2:6" hidden="1">
      <c r="B2860" s="13">
        <v>2007</v>
      </c>
      <c r="C2860" s="14">
        <v>3</v>
      </c>
      <c r="D2860" s="14" t="s">
        <v>53</v>
      </c>
      <c r="E2860" s="19">
        <v>23.327000000000002</v>
      </c>
      <c r="F2860" s="24">
        <f t="shared" si="82"/>
        <v>73.988600000000005</v>
      </c>
    </row>
    <row r="2861" spans="2:6" hidden="1">
      <c r="B2861" s="15">
        <v>2007</v>
      </c>
      <c r="C2861" s="16">
        <v>4</v>
      </c>
      <c r="D2861" s="16" t="s">
        <v>53</v>
      </c>
      <c r="E2861" s="18">
        <v>28.407</v>
      </c>
      <c r="F2861" s="24">
        <f t="shared" si="82"/>
        <v>83.132599999999996</v>
      </c>
    </row>
    <row r="2862" spans="2:6" hidden="1">
      <c r="B2862" s="13">
        <v>2007</v>
      </c>
      <c r="C2862" s="14">
        <v>5</v>
      </c>
      <c r="D2862" s="14" t="s">
        <v>53</v>
      </c>
      <c r="E2862" s="19">
        <v>32.231000000000002</v>
      </c>
      <c r="F2862" s="24">
        <f t="shared" si="82"/>
        <v>90.015800000000013</v>
      </c>
    </row>
    <row r="2863" spans="2:6" hidden="1">
      <c r="B2863" s="15">
        <v>2007</v>
      </c>
      <c r="C2863" s="16">
        <v>6</v>
      </c>
      <c r="D2863" s="16" t="s">
        <v>53</v>
      </c>
      <c r="E2863" s="18">
        <v>34.085999999999999</v>
      </c>
      <c r="F2863" s="24">
        <f t="shared" si="82"/>
        <v>93.354799999999997</v>
      </c>
    </row>
    <row r="2864" spans="2:6" hidden="1">
      <c r="B2864" s="13">
        <v>2007</v>
      </c>
      <c r="C2864" s="14">
        <v>7</v>
      </c>
      <c r="D2864" s="14" t="s">
        <v>53</v>
      </c>
      <c r="E2864" s="19">
        <v>35.031999999999996</v>
      </c>
      <c r="F2864" s="24">
        <f t="shared" si="82"/>
        <v>95.057599999999994</v>
      </c>
    </row>
    <row r="2865" spans="2:6" hidden="1">
      <c r="B2865" s="15">
        <v>2007</v>
      </c>
      <c r="C2865" s="16">
        <v>8</v>
      </c>
      <c r="D2865" s="16" t="s">
        <v>53</v>
      </c>
      <c r="E2865" s="18">
        <v>35.856999999999999</v>
      </c>
      <c r="F2865" s="24">
        <f t="shared" si="82"/>
        <v>96.542600000000007</v>
      </c>
    </row>
    <row r="2866" spans="2:6" hidden="1">
      <c r="B2866" s="13">
        <v>2007</v>
      </c>
      <c r="C2866" s="14">
        <v>9</v>
      </c>
      <c r="D2866" s="14" t="s">
        <v>53</v>
      </c>
      <c r="E2866" s="19">
        <v>33.331000000000003</v>
      </c>
      <c r="F2866" s="24">
        <f t="shared" si="82"/>
        <v>91.995800000000003</v>
      </c>
    </row>
    <row r="2867" spans="2:6" hidden="1">
      <c r="B2867" s="15">
        <v>2007</v>
      </c>
      <c r="C2867" s="16">
        <v>10</v>
      </c>
      <c r="D2867" s="16" t="s">
        <v>53</v>
      </c>
      <c r="E2867" s="18">
        <v>29.033000000000001</v>
      </c>
      <c r="F2867" s="24">
        <f t="shared" si="82"/>
        <v>84.259399999999999</v>
      </c>
    </row>
    <row r="2868" spans="2:6" hidden="1">
      <c r="B2868" s="13">
        <v>2007</v>
      </c>
      <c r="C2868" s="14">
        <v>11</v>
      </c>
      <c r="D2868" s="14" t="s">
        <v>53</v>
      </c>
      <c r="E2868" s="19">
        <v>25.553999999999998</v>
      </c>
      <c r="F2868" s="24">
        <f t="shared" si="82"/>
        <v>77.997199999999992</v>
      </c>
    </row>
    <row r="2869" spans="2:6" hidden="1">
      <c r="B2869" s="15">
        <v>2007</v>
      </c>
      <c r="C2869" s="16">
        <v>12</v>
      </c>
      <c r="D2869" s="16" t="s">
        <v>53</v>
      </c>
      <c r="E2869" s="18">
        <v>21.449000000000002</v>
      </c>
      <c r="F2869" s="24">
        <f t="shared" si="82"/>
        <v>70.608200000000011</v>
      </c>
    </row>
    <row r="2870" spans="2:6" hidden="1">
      <c r="B2870" s="13">
        <v>2008</v>
      </c>
      <c r="C2870" s="14">
        <v>1</v>
      </c>
      <c r="D2870" s="14" t="s">
        <v>53</v>
      </c>
      <c r="E2870" s="19">
        <v>17.895</v>
      </c>
      <c r="F2870" s="24">
        <f t="shared" si="82"/>
        <v>64.210999999999999</v>
      </c>
    </row>
    <row r="2871" spans="2:6" hidden="1">
      <c r="B2871" s="15">
        <v>2008</v>
      </c>
      <c r="C2871" s="16">
        <v>2</v>
      </c>
      <c r="D2871" s="16" t="s">
        <v>53</v>
      </c>
      <c r="E2871" s="18">
        <v>18.969000000000001</v>
      </c>
      <c r="F2871" s="24">
        <f t="shared" si="82"/>
        <v>66.144200000000012</v>
      </c>
    </row>
    <row r="2872" spans="2:6" hidden="1">
      <c r="B2872" s="13">
        <v>2008</v>
      </c>
      <c r="C2872" s="14">
        <v>3</v>
      </c>
      <c r="D2872" s="14" t="s">
        <v>53</v>
      </c>
      <c r="E2872" s="19">
        <v>23.837</v>
      </c>
      <c r="F2872" s="24">
        <f t="shared" si="82"/>
        <v>74.906599999999997</v>
      </c>
    </row>
    <row r="2873" spans="2:6" hidden="1">
      <c r="B2873" s="15">
        <v>2008</v>
      </c>
      <c r="C2873" s="16">
        <v>4</v>
      </c>
      <c r="D2873" s="16" t="s">
        <v>53</v>
      </c>
      <c r="E2873" s="18">
        <v>27.373000000000001</v>
      </c>
      <c r="F2873" s="24">
        <f t="shared" si="82"/>
        <v>81.2714</v>
      </c>
    </row>
    <row r="2874" spans="2:6" hidden="1">
      <c r="B2874" s="13">
        <v>2008</v>
      </c>
      <c r="C2874" s="14">
        <v>5</v>
      </c>
      <c r="D2874" s="14" t="s">
        <v>53</v>
      </c>
      <c r="E2874" s="19">
        <v>32.344000000000001</v>
      </c>
      <c r="F2874" s="24">
        <f t="shared" si="82"/>
        <v>90.219200000000001</v>
      </c>
    </row>
    <row r="2875" spans="2:6" hidden="1">
      <c r="B2875" s="15">
        <v>2008</v>
      </c>
      <c r="C2875" s="16">
        <v>6</v>
      </c>
      <c r="D2875" s="16" t="s">
        <v>53</v>
      </c>
      <c r="E2875" s="18">
        <v>32.716000000000001</v>
      </c>
      <c r="F2875" s="24">
        <f t="shared" si="82"/>
        <v>90.888800000000003</v>
      </c>
    </row>
    <row r="2876" spans="2:6" hidden="1">
      <c r="B2876" s="13">
        <v>2008</v>
      </c>
      <c r="C2876" s="14">
        <v>7</v>
      </c>
      <c r="D2876" s="14" t="s">
        <v>53</v>
      </c>
      <c r="E2876" s="19">
        <v>35.29</v>
      </c>
      <c r="F2876" s="24">
        <f t="shared" si="82"/>
        <v>95.521999999999991</v>
      </c>
    </row>
    <row r="2877" spans="2:6" hidden="1">
      <c r="B2877" s="15">
        <v>2008</v>
      </c>
      <c r="C2877" s="16">
        <v>8</v>
      </c>
      <c r="D2877" s="16" t="s">
        <v>53</v>
      </c>
      <c r="E2877" s="18">
        <v>35.375</v>
      </c>
      <c r="F2877" s="24">
        <f t="shared" si="82"/>
        <v>95.675000000000011</v>
      </c>
    </row>
    <row r="2878" spans="2:6" hidden="1">
      <c r="B2878" s="13">
        <v>2008</v>
      </c>
      <c r="C2878" s="14">
        <v>9</v>
      </c>
      <c r="D2878" s="14" t="s">
        <v>53</v>
      </c>
      <c r="E2878" s="19">
        <v>32.954000000000001</v>
      </c>
      <c r="F2878" s="24">
        <f t="shared" si="82"/>
        <v>91.3172</v>
      </c>
    </row>
    <row r="2879" spans="2:6" hidden="1">
      <c r="B2879" s="15">
        <v>2008</v>
      </c>
      <c r="C2879" s="16">
        <v>10</v>
      </c>
      <c r="D2879" s="16" t="s">
        <v>53</v>
      </c>
      <c r="E2879" s="18">
        <v>29.68</v>
      </c>
      <c r="F2879" s="24">
        <f t="shared" si="82"/>
        <v>85.424000000000007</v>
      </c>
    </row>
    <row r="2880" spans="2:6" hidden="1">
      <c r="B2880" s="13">
        <v>2008</v>
      </c>
      <c r="C2880" s="14">
        <v>11</v>
      </c>
      <c r="D2880" s="14" t="s">
        <v>53</v>
      </c>
      <c r="E2880" s="19">
        <v>25.088000000000001</v>
      </c>
      <c r="F2880" s="24">
        <f t="shared" si="82"/>
        <v>77.1584</v>
      </c>
    </row>
    <row r="2881" spans="2:6" hidden="1">
      <c r="B2881" s="15">
        <v>2008</v>
      </c>
      <c r="C2881" s="16">
        <v>12</v>
      </c>
      <c r="D2881" s="16" t="s">
        <v>53</v>
      </c>
      <c r="E2881" s="18">
        <v>19.585000000000001</v>
      </c>
      <c r="F2881" s="24">
        <f t="shared" si="82"/>
        <v>67.253</v>
      </c>
    </row>
    <row r="2882" spans="2:6" hidden="1">
      <c r="B2882" s="13">
        <v>2009</v>
      </c>
      <c r="C2882" s="14">
        <v>1</v>
      </c>
      <c r="D2882" s="14" t="s">
        <v>53</v>
      </c>
      <c r="E2882" s="19">
        <v>18.053000000000001</v>
      </c>
      <c r="F2882" s="24">
        <f t="shared" si="82"/>
        <v>64.495400000000004</v>
      </c>
    </row>
    <row r="2883" spans="2:6" hidden="1">
      <c r="B2883" s="15">
        <v>2009</v>
      </c>
      <c r="C2883" s="16">
        <v>2</v>
      </c>
      <c r="D2883" s="16" t="s">
        <v>53</v>
      </c>
      <c r="E2883" s="18">
        <v>21.692</v>
      </c>
      <c r="F2883" s="24">
        <f t="shared" si="82"/>
        <v>71.045600000000007</v>
      </c>
    </row>
    <row r="2884" spans="2:6" hidden="1">
      <c r="B2884" s="13">
        <v>2009</v>
      </c>
      <c r="C2884" s="14">
        <v>3</v>
      </c>
      <c r="D2884" s="14" t="s">
        <v>53</v>
      </c>
      <c r="E2884" s="19">
        <v>24.071999999999999</v>
      </c>
      <c r="F2884" s="24">
        <f t="shared" si="82"/>
        <v>75.329599999999999</v>
      </c>
    </row>
    <row r="2885" spans="2:6" hidden="1">
      <c r="B2885" s="15">
        <v>2009</v>
      </c>
      <c r="C2885" s="16">
        <v>4</v>
      </c>
      <c r="D2885" s="16" t="s">
        <v>53</v>
      </c>
      <c r="E2885" s="18">
        <v>26.454000000000001</v>
      </c>
      <c r="F2885" s="24">
        <f t="shared" si="82"/>
        <v>79.617199999999997</v>
      </c>
    </row>
    <row r="2886" spans="2:6" hidden="1">
      <c r="B2886" s="13">
        <v>2009</v>
      </c>
      <c r="C2886" s="14">
        <v>5</v>
      </c>
      <c r="D2886" s="14" t="s">
        <v>53</v>
      </c>
      <c r="E2886" s="19">
        <v>32.323</v>
      </c>
      <c r="F2886" s="24">
        <f t="shared" si="82"/>
        <v>90.181399999999996</v>
      </c>
    </row>
    <row r="2887" spans="2:6" hidden="1">
      <c r="B2887" s="15">
        <v>2009</v>
      </c>
      <c r="C2887" s="16">
        <v>6</v>
      </c>
      <c r="D2887" s="16" t="s">
        <v>53</v>
      </c>
      <c r="E2887" s="18">
        <v>33.914999999999999</v>
      </c>
      <c r="F2887" s="24">
        <f t="shared" si="82"/>
        <v>93.046999999999997</v>
      </c>
    </row>
    <row r="2888" spans="2:6" hidden="1">
      <c r="B2888" s="13">
        <v>2009</v>
      </c>
      <c r="C2888" s="14">
        <v>7</v>
      </c>
      <c r="D2888" s="14" t="s">
        <v>53</v>
      </c>
      <c r="E2888" s="19">
        <v>34.906999999999996</v>
      </c>
      <c r="F2888" s="24">
        <f t="shared" si="82"/>
        <v>94.832599999999985</v>
      </c>
    </row>
    <row r="2889" spans="2:6" hidden="1">
      <c r="B2889" s="15">
        <v>2009</v>
      </c>
      <c r="C2889" s="16">
        <v>8</v>
      </c>
      <c r="D2889" s="16" t="s">
        <v>53</v>
      </c>
      <c r="E2889" s="18">
        <v>35.524000000000001</v>
      </c>
      <c r="F2889" s="24">
        <f t="shared" si="82"/>
        <v>95.943200000000004</v>
      </c>
    </row>
    <row r="2890" spans="2:6" hidden="1">
      <c r="B2890" s="13">
        <v>2009</v>
      </c>
      <c r="C2890" s="14">
        <v>9</v>
      </c>
      <c r="D2890" s="14" t="s">
        <v>53</v>
      </c>
      <c r="E2890" s="19">
        <v>33.215000000000003</v>
      </c>
      <c r="F2890" s="24">
        <f t="shared" si="82"/>
        <v>91.787000000000006</v>
      </c>
    </row>
    <row r="2891" spans="2:6" hidden="1">
      <c r="B2891" s="15">
        <v>2009</v>
      </c>
      <c r="C2891" s="16">
        <v>10</v>
      </c>
      <c r="D2891" s="16" t="s">
        <v>53</v>
      </c>
      <c r="E2891" s="18">
        <v>29.478999999999999</v>
      </c>
      <c r="F2891" s="24">
        <f t="shared" si="82"/>
        <v>85.06219999999999</v>
      </c>
    </row>
    <row r="2892" spans="2:6" hidden="1">
      <c r="B2892" s="13">
        <v>2009</v>
      </c>
      <c r="C2892" s="14">
        <v>11</v>
      </c>
      <c r="D2892" s="14" t="s">
        <v>53</v>
      </c>
      <c r="E2892" s="19">
        <v>25.585999999999999</v>
      </c>
      <c r="F2892" s="24">
        <f t="shared" si="82"/>
        <v>78.0548</v>
      </c>
    </row>
    <row r="2893" spans="2:6" hidden="1">
      <c r="B2893" s="15">
        <v>2009</v>
      </c>
      <c r="C2893" s="16">
        <v>12</v>
      </c>
      <c r="D2893" s="16" t="s">
        <v>53</v>
      </c>
      <c r="E2893" s="18">
        <v>21.259</v>
      </c>
      <c r="F2893" s="24">
        <f t="shared" si="82"/>
        <v>70.266199999999998</v>
      </c>
    </row>
    <row r="2894" spans="2:6" hidden="1">
      <c r="B2894" s="13">
        <v>2010</v>
      </c>
      <c r="C2894" s="14">
        <v>1</v>
      </c>
      <c r="D2894" s="14" t="s">
        <v>53</v>
      </c>
      <c r="E2894" s="19">
        <v>19.68</v>
      </c>
      <c r="F2894" s="24">
        <f t="shared" si="82"/>
        <v>67.424000000000007</v>
      </c>
    </row>
    <row r="2895" spans="2:6" hidden="1">
      <c r="B2895" s="15">
        <v>2010</v>
      </c>
      <c r="C2895" s="16">
        <v>2</v>
      </c>
      <c r="D2895" s="16" t="s">
        <v>53</v>
      </c>
      <c r="E2895" s="18">
        <v>21.911999999999999</v>
      </c>
      <c r="F2895" s="24">
        <f t="shared" si="82"/>
        <v>71.441599999999994</v>
      </c>
    </row>
    <row r="2896" spans="2:6" hidden="1">
      <c r="B2896" s="13">
        <v>2010</v>
      </c>
      <c r="C2896" s="14">
        <v>3</v>
      </c>
      <c r="D2896" s="14" t="s">
        <v>53</v>
      </c>
      <c r="E2896" s="19">
        <v>24.757000000000001</v>
      </c>
      <c r="F2896" s="24">
        <f t="shared" si="82"/>
        <v>76.562600000000003</v>
      </c>
    </row>
    <row r="2897" spans="2:6" hidden="1">
      <c r="B2897" s="15">
        <v>2010</v>
      </c>
      <c r="C2897" s="16">
        <v>4</v>
      </c>
      <c r="D2897" s="16" t="s">
        <v>53</v>
      </c>
      <c r="E2897" s="18">
        <v>28.391999999999999</v>
      </c>
      <c r="F2897" s="24">
        <f t="shared" si="82"/>
        <v>83.10560000000001</v>
      </c>
    </row>
    <row r="2898" spans="2:6" hidden="1">
      <c r="B2898" s="13">
        <v>2010</v>
      </c>
      <c r="C2898" s="14">
        <v>5</v>
      </c>
      <c r="D2898" s="14" t="s">
        <v>53</v>
      </c>
      <c r="E2898" s="19">
        <v>31.611000000000001</v>
      </c>
      <c r="F2898" s="24">
        <f t="shared" si="82"/>
        <v>88.899799999999999</v>
      </c>
    </row>
    <row r="2899" spans="2:6" hidden="1">
      <c r="B2899" s="15">
        <v>2010</v>
      </c>
      <c r="C2899" s="16">
        <v>6</v>
      </c>
      <c r="D2899" s="16" t="s">
        <v>53</v>
      </c>
      <c r="E2899" s="18">
        <v>34.39</v>
      </c>
      <c r="F2899" s="24">
        <f t="shared" si="82"/>
        <v>93.902000000000001</v>
      </c>
    </row>
    <row r="2900" spans="2:6" hidden="1">
      <c r="B2900" s="13">
        <v>2010</v>
      </c>
      <c r="C2900" s="14">
        <v>7</v>
      </c>
      <c r="D2900" s="14" t="s">
        <v>53</v>
      </c>
      <c r="E2900" s="19">
        <v>36.262999999999998</v>
      </c>
      <c r="F2900" s="24">
        <f t="shared" si="82"/>
        <v>97.273399999999995</v>
      </c>
    </row>
    <row r="2901" spans="2:6" hidden="1">
      <c r="B2901" s="15">
        <v>2010</v>
      </c>
      <c r="C2901" s="16">
        <v>8</v>
      </c>
      <c r="D2901" s="16" t="s">
        <v>53</v>
      </c>
      <c r="E2901" s="18">
        <v>36.262999999999998</v>
      </c>
      <c r="F2901" s="24">
        <f t="shared" si="82"/>
        <v>97.273399999999995</v>
      </c>
    </row>
    <row r="2902" spans="2:6" hidden="1">
      <c r="B2902" s="13">
        <v>2010</v>
      </c>
      <c r="C2902" s="14">
        <v>9</v>
      </c>
      <c r="D2902" s="14" t="s">
        <v>53</v>
      </c>
      <c r="E2902" s="19">
        <v>33.735999999999997</v>
      </c>
      <c r="F2902" s="24">
        <f t="shared" si="82"/>
        <v>92.724799999999988</v>
      </c>
    </row>
    <row r="2903" spans="2:6" hidden="1">
      <c r="B2903" s="15">
        <v>2010</v>
      </c>
      <c r="C2903" s="16">
        <v>10</v>
      </c>
      <c r="D2903" s="16" t="s">
        <v>53</v>
      </c>
      <c r="E2903" s="18">
        <v>30.463000000000001</v>
      </c>
      <c r="F2903" s="24">
        <f t="shared" si="82"/>
        <v>86.833400000000012</v>
      </c>
    </row>
    <row r="2904" spans="2:6" hidden="1">
      <c r="B2904" s="13">
        <v>2010</v>
      </c>
      <c r="C2904" s="14">
        <v>11</v>
      </c>
      <c r="D2904" s="14" t="s">
        <v>53</v>
      </c>
      <c r="E2904" s="19">
        <v>25.477</v>
      </c>
      <c r="F2904" s="24">
        <f t="shared" si="82"/>
        <v>77.858599999999996</v>
      </c>
    </row>
    <row r="2905" spans="2:6" hidden="1">
      <c r="B2905" s="15">
        <v>2010</v>
      </c>
      <c r="C2905" s="16">
        <v>12</v>
      </c>
      <c r="D2905" s="16" t="s">
        <v>53</v>
      </c>
      <c r="E2905" s="18">
        <v>21.3</v>
      </c>
      <c r="F2905" s="24">
        <f t="shared" si="82"/>
        <v>70.34</v>
      </c>
    </row>
    <row r="2906" spans="2:6" hidden="1">
      <c r="B2906" s="13">
        <v>2011</v>
      </c>
      <c r="C2906" s="14">
        <v>1</v>
      </c>
      <c r="D2906" s="14" t="s">
        <v>53</v>
      </c>
      <c r="E2906" s="19">
        <v>20.184000000000001</v>
      </c>
      <c r="F2906" s="24">
        <f t="shared" si="82"/>
        <v>68.331199999999995</v>
      </c>
    </row>
    <row r="2907" spans="2:6" hidden="1">
      <c r="B2907" s="15">
        <v>2011</v>
      </c>
      <c r="C2907" s="16">
        <v>2</v>
      </c>
      <c r="D2907" s="16" t="s">
        <v>53</v>
      </c>
      <c r="E2907" s="18">
        <v>20.85</v>
      </c>
      <c r="F2907" s="24">
        <f t="shared" si="82"/>
        <v>69.53</v>
      </c>
    </row>
    <row r="2908" spans="2:6" hidden="1">
      <c r="B2908" s="13">
        <v>2011</v>
      </c>
      <c r="C2908" s="14">
        <v>3</v>
      </c>
      <c r="D2908" s="14" t="s">
        <v>53</v>
      </c>
      <c r="E2908" s="19">
        <v>23.350999999999999</v>
      </c>
      <c r="F2908" s="24">
        <f t="shared" si="82"/>
        <v>74.031800000000004</v>
      </c>
    </row>
    <row r="2909" spans="2:6" hidden="1">
      <c r="B2909" s="15">
        <v>2011</v>
      </c>
      <c r="C2909" s="16">
        <v>4</v>
      </c>
      <c r="D2909" s="16" t="s">
        <v>53</v>
      </c>
      <c r="E2909" s="18">
        <v>27.888000000000002</v>
      </c>
      <c r="F2909" s="24">
        <f t="shared" si="82"/>
        <v>82.198400000000007</v>
      </c>
    </row>
    <row r="2910" spans="2:6" hidden="1">
      <c r="B2910" s="13">
        <v>2011</v>
      </c>
      <c r="C2910" s="14">
        <v>5</v>
      </c>
      <c r="D2910" s="14" t="s">
        <v>53</v>
      </c>
      <c r="E2910" s="19">
        <v>32.177999999999997</v>
      </c>
      <c r="F2910" s="24">
        <f t="shared" si="82"/>
        <v>89.920400000000001</v>
      </c>
    </row>
    <row r="2911" spans="2:6" hidden="1">
      <c r="B2911" s="15">
        <v>2011</v>
      </c>
      <c r="C2911" s="16">
        <v>6</v>
      </c>
      <c r="D2911" s="16" t="s">
        <v>53</v>
      </c>
      <c r="E2911" s="18">
        <v>34.040999999999997</v>
      </c>
      <c r="F2911" s="24">
        <f t="shared" si="82"/>
        <v>93.273799999999994</v>
      </c>
    </row>
    <row r="2912" spans="2:6" hidden="1">
      <c r="B2912" s="13">
        <v>2011</v>
      </c>
      <c r="C2912" s="14">
        <v>7</v>
      </c>
      <c r="D2912" s="14" t="s">
        <v>53</v>
      </c>
      <c r="E2912" s="19">
        <v>35.683</v>
      </c>
      <c r="F2912" s="24">
        <f t="shared" ref="F2912:F2975" si="83">(E2912 * 1.8) + 32</f>
        <v>96.229399999999998</v>
      </c>
    </row>
    <row r="2913" spans="2:6" hidden="1">
      <c r="B2913" s="15">
        <v>2011</v>
      </c>
      <c r="C2913" s="16">
        <v>8</v>
      </c>
      <c r="D2913" s="16" t="s">
        <v>53</v>
      </c>
      <c r="E2913" s="18">
        <v>35.902000000000001</v>
      </c>
      <c r="F2913" s="24">
        <f t="shared" si="83"/>
        <v>96.62360000000001</v>
      </c>
    </row>
    <row r="2914" spans="2:6" hidden="1">
      <c r="B2914" s="13">
        <v>2011</v>
      </c>
      <c r="C2914" s="14">
        <v>9</v>
      </c>
      <c r="D2914" s="14" t="s">
        <v>53</v>
      </c>
      <c r="E2914" s="19">
        <v>33.81</v>
      </c>
      <c r="F2914" s="24">
        <f t="shared" si="83"/>
        <v>92.858000000000004</v>
      </c>
    </row>
    <row r="2915" spans="2:6" hidden="1">
      <c r="B2915" s="15">
        <v>2011</v>
      </c>
      <c r="C2915" s="16">
        <v>10</v>
      </c>
      <c r="D2915" s="16" t="s">
        <v>53</v>
      </c>
      <c r="E2915" s="18">
        <v>29.917000000000002</v>
      </c>
      <c r="F2915" s="24">
        <f t="shared" si="83"/>
        <v>85.850600000000014</v>
      </c>
    </row>
    <row r="2916" spans="2:6" hidden="1">
      <c r="B2916" s="13">
        <v>2011</v>
      </c>
      <c r="C2916" s="14">
        <v>11</v>
      </c>
      <c r="D2916" s="14" t="s">
        <v>53</v>
      </c>
      <c r="E2916" s="19">
        <v>24.952999999999999</v>
      </c>
      <c r="F2916" s="24">
        <f t="shared" si="83"/>
        <v>76.915400000000005</v>
      </c>
    </row>
    <row r="2917" spans="2:6" hidden="1">
      <c r="B2917" s="15">
        <v>2011</v>
      </c>
      <c r="C2917" s="16">
        <v>12</v>
      </c>
      <c r="D2917" s="16" t="s">
        <v>53</v>
      </c>
      <c r="E2917" s="18">
        <v>20.234000000000002</v>
      </c>
      <c r="F2917" s="24">
        <f t="shared" si="83"/>
        <v>68.421199999999999</v>
      </c>
    </row>
    <row r="2918" spans="2:6" hidden="1">
      <c r="B2918" s="13">
        <v>2012</v>
      </c>
      <c r="C2918" s="14">
        <v>1</v>
      </c>
      <c r="D2918" s="14" t="s">
        <v>53</v>
      </c>
      <c r="E2918" s="19">
        <v>19.242999999999999</v>
      </c>
      <c r="F2918" s="24">
        <f t="shared" si="83"/>
        <v>66.6374</v>
      </c>
    </row>
    <row r="2919" spans="2:6" hidden="1">
      <c r="B2919" s="15">
        <v>2012</v>
      </c>
      <c r="C2919" s="16">
        <v>2</v>
      </c>
      <c r="D2919" s="16" t="s">
        <v>53</v>
      </c>
      <c r="E2919" s="18">
        <v>20.274999999999999</v>
      </c>
      <c r="F2919" s="24">
        <f t="shared" si="83"/>
        <v>68.495000000000005</v>
      </c>
    </row>
    <row r="2920" spans="2:6" hidden="1">
      <c r="B2920" s="13">
        <v>2012</v>
      </c>
      <c r="C2920" s="14">
        <v>3</v>
      </c>
      <c r="D2920" s="14" t="s">
        <v>53</v>
      </c>
      <c r="E2920" s="19">
        <v>23.172999999999998</v>
      </c>
      <c r="F2920" s="24">
        <f t="shared" si="83"/>
        <v>73.711399999999998</v>
      </c>
    </row>
    <row r="2921" spans="2:6" hidden="1">
      <c r="B2921" s="15">
        <v>2012</v>
      </c>
      <c r="C2921" s="16">
        <v>4</v>
      </c>
      <c r="D2921" s="16" t="s">
        <v>53</v>
      </c>
      <c r="E2921" s="18">
        <v>26.989000000000001</v>
      </c>
      <c r="F2921" s="24">
        <f t="shared" si="83"/>
        <v>80.580200000000005</v>
      </c>
    </row>
    <row r="2922" spans="2:6" hidden="1">
      <c r="B2922" s="13">
        <v>2012</v>
      </c>
      <c r="C2922" s="14">
        <v>5</v>
      </c>
      <c r="D2922" s="14" t="s">
        <v>53</v>
      </c>
      <c r="E2922" s="19">
        <v>32.729999999999997</v>
      </c>
      <c r="F2922" s="24">
        <f t="shared" si="83"/>
        <v>90.913999999999987</v>
      </c>
    </row>
    <row r="2923" spans="2:6" hidden="1">
      <c r="B2923" s="15">
        <v>2012</v>
      </c>
      <c r="C2923" s="16">
        <v>6</v>
      </c>
      <c r="D2923" s="16" t="s">
        <v>53</v>
      </c>
      <c r="E2923" s="18">
        <v>33.832999999999998</v>
      </c>
      <c r="F2923" s="24">
        <f t="shared" si="83"/>
        <v>92.8994</v>
      </c>
    </row>
    <row r="2924" spans="2:6" hidden="1">
      <c r="B2924" s="13">
        <v>2012</v>
      </c>
      <c r="C2924" s="14">
        <v>7</v>
      </c>
      <c r="D2924" s="14" t="s">
        <v>53</v>
      </c>
      <c r="E2924" s="19">
        <v>36.371000000000002</v>
      </c>
      <c r="F2924" s="24">
        <f t="shared" si="83"/>
        <v>97.467800000000011</v>
      </c>
    </row>
    <row r="2925" spans="2:6" hidden="1">
      <c r="B2925" s="15">
        <v>2012</v>
      </c>
      <c r="C2925" s="16">
        <v>8</v>
      </c>
      <c r="D2925" s="16" t="s">
        <v>53</v>
      </c>
      <c r="E2925" s="18">
        <v>36.220999999999997</v>
      </c>
      <c r="F2925" s="24">
        <f t="shared" si="83"/>
        <v>97.197800000000001</v>
      </c>
    </row>
    <row r="2926" spans="2:6" hidden="1">
      <c r="B2926" s="13">
        <v>2012</v>
      </c>
      <c r="C2926" s="14">
        <v>9</v>
      </c>
      <c r="D2926" s="14" t="s">
        <v>53</v>
      </c>
      <c r="E2926" s="19">
        <v>34.468000000000004</v>
      </c>
      <c r="F2926" s="24">
        <f t="shared" si="83"/>
        <v>94.042400000000015</v>
      </c>
    </row>
    <row r="2927" spans="2:6" hidden="1">
      <c r="B2927" s="15">
        <v>2012</v>
      </c>
      <c r="C2927" s="16">
        <v>10</v>
      </c>
      <c r="D2927" s="16" t="s">
        <v>53</v>
      </c>
      <c r="E2927" s="18">
        <v>30.33</v>
      </c>
      <c r="F2927" s="24">
        <f t="shared" si="83"/>
        <v>86.593999999999994</v>
      </c>
    </row>
    <row r="2928" spans="2:6" hidden="1">
      <c r="B2928" s="13">
        <v>2012</v>
      </c>
      <c r="C2928" s="14">
        <v>11</v>
      </c>
      <c r="D2928" s="14" t="s">
        <v>53</v>
      </c>
      <c r="E2928" s="19">
        <v>25.838000000000001</v>
      </c>
      <c r="F2928" s="24">
        <f t="shared" si="83"/>
        <v>78.508399999999995</v>
      </c>
    </row>
    <row r="2929" spans="2:6" hidden="1">
      <c r="B2929" s="15">
        <v>2012</v>
      </c>
      <c r="C2929" s="16">
        <v>12</v>
      </c>
      <c r="D2929" s="16" t="s">
        <v>53</v>
      </c>
      <c r="E2929" s="18">
        <v>22.103999999999999</v>
      </c>
      <c r="F2929" s="24">
        <f t="shared" si="83"/>
        <v>71.787199999999999</v>
      </c>
    </row>
    <row r="2930" spans="2:6" hidden="1">
      <c r="B2930" s="13">
        <v>2013</v>
      </c>
      <c r="C2930" s="14">
        <v>1</v>
      </c>
      <c r="D2930" s="14" t="s">
        <v>53</v>
      </c>
      <c r="E2930" s="19">
        <v>19.812999999999999</v>
      </c>
      <c r="F2930" s="24">
        <f t="shared" si="83"/>
        <v>67.663399999999996</v>
      </c>
    </row>
    <row r="2931" spans="2:6" hidden="1">
      <c r="B2931" s="15">
        <v>2013</v>
      </c>
      <c r="C2931" s="16">
        <v>2</v>
      </c>
      <c r="D2931" s="16" t="s">
        <v>53</v>
      </c>
      <c r="E2931" s="18">
        <v>21.117000000000001</v>
      </c>
      <c r="F2931" s="24">
        <f t="shared" si="83"/>
        <v>70.010600000000011</v>
      </c>
    </row>
    <row r="2932" spans="2:6" hidden="1">
      <c r="B2932" s="13">
        <v>2013</v>
      </c>
      <c r="C2932" s="14">
        <v>3</v>
      </c>
      <c r="D2932" s="14" t="s">
        <v>53</v>
      </c>
      <c r="E2932" s="19">
        <v>22.492999999999999</v>
      </c>
      <c r="F2932" s="24">
        <f t="shared" si="83"/>
        <v>72.487400000000008</v>
      </c>
    </row>
    <row r="2933" spans="2:6" hidden="1">
      <c r="B2933" s="15">
        <v>2013</v>
      </c>
      <c r="C2933" s="16">
        <v>4</v>
      </c>
      <c r="D2933" s="16" t="s">
        <v>53</v>
      </c>
      <c r="E2933" s="18">
        <v>27.158000000000001</v>
      </c>
      <c r="F2933" s="24">
        <f t="shared" si="83"/>
        <v>80.884399999999999</v>
      </c>
    </row>
    <row r="2934" spans="2:6" hidden="1">
      <c r="B2934" s="13">
        <v>2013</v>
      </c>
      <c r="C2934" s="14">
        <v>5</v>
      </c>
      <c r="D2934" s="14" t="s">
        <v>53</v>
      </c>
      <c r="E2934" s="19">
        <v>30.626000000000001</v>
      </c>
      <c r="F2934" s="24">
        <f t="shared" si="83"/>
        <v>87.126800000000003</v>
      </c>
    </row>
    <row r="2935" spans="2:6" hidden="1">
      <c r="B2935" s="15">
        <v>2013</v>
      </c>
      <c r="C2935" s="16">
        <v>6</v>
      </c>
      <c r="D2935" s="16" t="s">
        <v>53</v>
      </c>
      <c r="E2935" s="18">
        <v>33.344000000000001</v>
      </c>
      <c r="F2935" s="24">
        <f t="shared" si="83"/>
        <v>92.019200000000012</v>
      </c>
    </row>
    <row r="2936" spans="2:6" hidden="1">
      <c r="B2936" s="13">
        <v>2013</v>
      </c>
      <c r="C2936" s="14">
        <v>7</v>
      </c>
      <c r="D2936" s="14" t="s">
        <v>53</v>
      </c>
      <c r="E2936" s="19">
        <v>35.122999999999998</v>
      </c>
      <c r="F2936" s="24">
        <f t="shared" si="83"/>
        <v>95.221399999999988</v>
      </c>
    </row>
    <row r="2937" spans="2:6" hidden="1">
      <c r="B2937" s="15">
        <v>2013</v>
      </c>
      <c r="C2937" s="16">
        <v>8</v>
      </c>
      <c r="D2937" s="16" t="s">
        <v>53</v>
      </c>
      <c r="E2937" s="18">
        <v>34.396999999999998</v>
      </c>
      <c r="F2937" s="24">
        <f t="shared" si="83"/>
        <v>93.914600000000007</v>
      </c>
    </row>
    <row r="2938" spans="2:6" hidden="1">
      <c r="B2938" s="13">
        <v>2000</v>
      </c>
      <c r="C2938" s="14">
        <v>2</v>
      </c>
      <c r="D2938" s="14" t="s">
        <v>54</v>
      </c>
      <c r="E2938" s="19">
        <v>18.194917530000001</v>
      </c>
      <c r="F2938" s="24">
        <f t="shared" si="83"/>
        <v>64.750851554000008</v>
      </c>
    </row>
    <row r="2939" spans="2:6" hidden="1">
      <c r="B2939" s="15">
        <v>2000</v>
      </c>
      <c r="C2939" s="16">
        <v>3</v>
      </c>
      <c r="D2939" s="16" t="s">
        <v>54</v>
      </c>
      <c r="E2939" s="18">
        <v>20.266865979999999</v>
      </c>
      <c r="F2939" s="24">
        <f t="shared" si="83"/>
        <v>68.480358764000002</v>
      </c>
    </row>
    <row r="2940" spans="2:6" hidden="1">
      <c r="B2940" s="13">
        <v>2000</v>
      </c>
      <c r="C2940" s="14">
        <v>4</v>
      </c>
      <c r="D2940" s="14" t="s">
        <v>54</v>
      </c>
      <c r="E2940" s="19">
        <v>21.915752579999999</v>
      </c>
      <c r="F2940" s="24">
        <f t="shared" si="83"/>
        <v>71.448354644000005</v>
      </c>
    </row>
    <row r="2941" spans="2:6" hidden="1">
      <c r="B2941" s="15">
        <v>2000</v>
      </c>
      <c r="C2941" s="16">
        <v>5</v>
      </c>
      <c r="D2941" s="16" t="s">
        <v>54</v>
      </c>
      <c r="E2941" s="18">
        <v>23.61837113</v>
      </c>
      <c r="F2941" s="24">
        <f t="shared" si="83"/>
        <v>74.513068034</v>
      </c>
    </row>
    <row r="2942" spans="2:6" hidden="1">
      <c r="B2942" s="13">
        <v>2000</v>
      </c>
      <c r="C2942" s="14">
        <v>6</v>
      </c>
      <c r="D2942" s="14" t="s">
        <v>54</v>
      </c>
      <c r="E2942" s="19">
        <v>23.126185570000001</v>
      </c>
      <c r="F2942" s="24">
        <f t="shared" si="83"/>
        <v>73.627134025999993</v>
      </c>
    </row>
    <row r="2943" spans="2:6" hidden="1">
      <c r="B2943" s="15">
        <v>2000</v>
      </c>
      <c r="C2943" s="16">
        <v>7</v>
      </c>
      <c r="D2943" s="16" t="s">
        <v>54</v>
      </c>
      <c r="E2943" s="18">
        <v>23.914515460000001</v>
      </c>
      <c r="F2943" s="24">
        <f t="shared" si="83"/>
        <v>75.04612782800001</v>
      </c>
    </row>
    <row r="2944" spans="2:6" hidden="1">
      <c r="B2944" s="13">
        <v>2000</v>
      </c>
      <c r="C2944" s="14">
        <v>8</v>
      </c>
      <c r="D2944" s="14" t="s">
        <v>54</v>
      </c>
      <c r="E2944" s="19">
        <v>23.139824740000002</v>
      </c>
      <c r="F2944" s="24">
        <f t="shared" si="83"/>
        <v>73.651684532000004</v>
      </c>
    </row>
    <row r="2945" spans="2:6" hidden="1">
      <c r="B2945" s="15">
        <v>2000</v>
      </c>
      <c r="C2945" s="16">
        <v>9</v>
      </c>
      <c r="D2945" s="16" t="s">
        <v>54</v>
      </c>
      <c r="E2945" s="18">
        <v>22.83840206</v>
      </c>
      <c r="F2945" s="24">
        <f t="shared" si="83"/>
        <v>73.109123707999998</v>
      </c>
    </row>
    <row r="2946" spans="2:6" hidden="1">
      <c r="B2946" s="13">
        <v>2000</v>
      </c>
      <c r="C2946" s="14">
        <v>10</v>
      </c>
      <c r="D2946" s="14" t="s">
        <v>54</v>
      </c>
      <c r="E2946" s="19">
        <v>20.373814429999999</v>
      </c>
      <c r="F2946" s="24">
        <f t="shared" si="83"/>
        <v>68.67286597399999</v>
      </c>
    </row>
    <row r="2947" spans="2:6" hidden="1">
      <c r="B2947" s="15">
        <v>2000</v>
      </c>
      <c r="C2947" s="16">
        <v>11</v>
      </c>
      <c r="D2947" s="16" t="s">
        <v>54</v>
      </c>
      <c r="E2947" s="18">
        <v>18.231969070000002</v>
      </c>
      <c r="F2947" s="24">
        <f t="shared" si="83"/>
        <v>64.817544326000004</v>
      </c>
    </row>
    <row r="2948" spans="2:6" hidden="1">
      <c r="B2948" s="13">
        <v>2000</v>
      </c>
      <c r="C2948" s="14">
        <v>12</v>
      </c>
      <c r="D2948" s="14" t="s">
        <v>54</v>
      </c>
      <c r="E2948" s="19">
        <v>15.44284536</v>
      </c>
      <c r="F2948" s="24">
        <f t="shared" si="83"/>
        <v>59.797121648000001</v>
      </c>
    </row>
    <row r="2949" spans="2:6" hidden="1">
      <c r="B2949" s="15">
        <v>2001</v>
      </c>
      <c r="C2949" s="16">
        <v>1</v>
      </c>
      <c r="D2949" s="16" t="s">
        <v>54</v>
      </c>
      <c r="E2949" s="18">
        <v>15.546886600000001</v>
      </c>
      <c r="F2949" s="24">
        <f t="shared" si="83"/>
        <v>59.984395880000001</v>
      </c>
    </row>
    <row r="2950" spans="2:6" hidden="1">
      <c r="B2950" s="13">
        <v>2001</v>
      </c>
      <c r="C2950" s="14">
        <v>2</v>
      </c>
      <c r="D2950" s="14" t="s">
        <v>54</v>
      </c>
      <c r="E2950" s="19">
        <v>17.75610309</v>
      </c>
      <c r="F2950" s="24">
        <f t="shared" si="83"/>
        <v>63.960985562000005</v>
      </c>
    </row>
    <row r="2951" spans="2:6" hidden="1">
      <c r="B2951" s="15">
        <v>2001</v>
      </c>
      <c r="C2951" s="16">
        <v>3</v>
      </c>
      <c r="D2951" s="16" t="s">
        <v>54</v>
      </c>
      <c r="E2951" s="18">
        <v>18.626247419999999</v>
      </c>
      <c r="F2951" s="24">
        <f t="shared" si="83"/>
        <v>65.527245356000009</v>
      </c>
    </row>
    <row r="2952" spans="2:6" hidden="1">
      <c r="B2952" s="13">
        <v>2001</v>
      </c>
      <c r="C2952" s="14">
        <v>4</v>
      </c>
      <c r="D2952" s="14" t="s">
        <v>54</v>
      </c>
      <c r="E2952" s="19">
        <v>21.715835049999999</v>
      </c>
      <c r="F2952" s="24">
        <f t="shared" si="83"/>
        <v>71.088503089999989</v>
      </c>
    </row>
    <row r="2953" spans="2:6" hidden="1">
      <c r="B2953" s="15">
        <v>2001</v>
      </c>
      <c r="C2953" s="16">
        <v>5</v>
      </c>
      <c r="D2953" s="16" t="s">
        <v>54</v>
      </c>
      <c r="E2953" s="18">
        <v>23.093917529999999</v>
      </c>
      <c r="F2953" s="24">
        <f t="shared" si="83"/>
        <v>73.569051553999998</v>
      </c>
    </row>
    <row r="2954" spans="2:6" hidden="1">
      <c r="B2954" s="13">
        <v>2001</v>
      </c>
      <c r="C2954" s="14">
        <v>6</v>
      </c>
      <c r="D2954" s="14" t="s">
        <v>54</v>
      </c>
      <c r="E2954" s="19">
        <v>23.78242268</v>
      </c>
      <c r="F2954" s="24">
        <f t="shared" si="83"/>
        <v>74.808360824000005</v>
      </c>
    </row>
    <row r="2955" spans="2:6" hidden="1">
      <c r="B2955" s="15">
        <v>2001</v>
      </c>
      <c r="C2955" s="16">
        <v>7</v>
      </c>
      <c r="D2955" s="16" t="s">
        <v>54</v>
      </c>
      <c r="E2955" s="18">
        <v>23.701123710000001</v>
      </c>
      <c r="F2955" s="24">
        <f t="shared" si="83"/>
        <v>74.662022678</v>
      </c>
    </row>
    <row r="2956" spans="2:6" hidden="1">
      <c r="B2956" s="13">
        <v>2001</v>
      </c>
      <c r="C2956" s="14">
        <v>8</v>
      </c>
      <c r="D2956" s="14" t="s">
        <v>54</v>
      </c>
      <c r="E2956" s="19">
        <v>23.77482474</v>
      </c>
      <c r="F2956" s="24">
        <f t="shared" si="83"/>
        <v>74.794684531999991</v>
      </c>
    </row>
    <row r="2957" spans="2:6" hidden="1">
      <c r="B2957" s="15">
        <v>2001</v>
      </c>
      <c r="C2957" s="16">
        <v>9</v>
      </c>
      <c r="D2957" s="16" t="s">
        <v>54</v>
      </c>
      <c r="E2957" s="18">
        <v>22.630948450000002</v>
      </c>
      <c r="F2957" s="24">
        <f t="shared" si="83"/>
        <v>72.735707210000001</v>
      </c>
    </row>
    <row r="2958" spans="2:6" hidden="1">
      <c r="B2958" s="13">
        <v>2001</v>
      </c>
      <c r="C2958" s="14">
        <v>10</v>
      </c>
      <c r="D2958" s="14" t="s">
        <v>54</v>
      </c>
      <c r="E2958" s="19">
        <v>20.642742269999999</v>
      </c>
      <c r="F2958" s="24">
        <f t="shared" si="83"/>
        <v>69.156936086000002</v>
      </c>
    </row>
    <row r="2959" spans="2:6" hidden="1">
      <c r="B2959" s="15">
        <v>2001</v>
      </c>
      <c r="C2959" s="16">
        <v>11</v>
      </c>
      <c r="D2959" s="16" t="s">
        <v>54</v>
      </c>
      <c r="E2959" s="18">
        <v>18.332711339999999</v>
      </c>
      <c r="F2959" s="24">
        <f t="shared" si="83"/>
        <v>64.998880412000005</v>
      </c>
    </row>
    <row r="2960" spans="2:6" hidden="1">
      <c r="B2960" s="13">
        <v>2001</v>
      </c>
      <c r="C2960" s="14">
        <v>12</v>
      </c>
      <c r="D2960" s="14" t="s">
        <v>54</v>
      </c>
      <c r="E2960" s="19">
        <v>16.250917529999999</v>
      </c>
      <c r="F2960" s="24">
        <f t="shared" si="83"/>
        <v>61.251651553999999</v>
      </c>
    </row>
    <row r="2961" spans="2:6" hidden="1">
      <c r="B2961" s="15">
        <v>2002</v>
      </c>
      <c r="C2961" s="16">
        <v>1</v>
      </c>
      <c r="D2961" s="16" t="s">
        <v>54</v>
      </c>
      <c r="E2961" s="18">
        <v>16.170773199999999</v>
      </c>
      <c r="F2961" s="24">
        <f t="shared" si="83"/>
        <v>61.107391759999999</v>
      </c>
    </row>
    <row r="2962" spans="2:6" hidden="1">
      <c r="B2962" s="13">
        <v>2002</v>
      </c>
      <c r="C2962" s="14">
        <v>2</v>
      </c>
      <c r="D2962" s="14" t="s">
        <v>54</v>
      </c>
      <c r="E2962" s="19">
        <v>16.646804119999999</v>
      </c>
      <c r="F2962" s="24">
        <f t="shared" si="83"/>
        <v>61.964247415999999</v>
      </c>
    </row>
    <row r="2963" spans="2:6" hidden="1">
      <c r="B2963" s="15">
        <v>2002</v>
      </c>
      <c r="C2963" s="16">
        <v>3</v>
      </c>
      <c r="D2963" s="16" t="s">
        <v>54</v>
      </c>
      <c r="E2963" s="18">
        <v>19.73738144</v>
      </c>
      <c r="F2963" s="24">
        <f t="shared" si="83"/>
        <v>67.527286591999996</v>
      </c>
    </row>
    <row r="2964" spans="2:6" hidden="1">
      <c r="B2964" s="13">
        <v>2002</v>
      </c>
      <c r="C2964" s="14">
        <v>4</v>
      </c>
      <c r="D2964" s="14" t="s">
        <v>54</v>
      </c>
      <c r="E2964" s="19">
        <v>22.440268039999999</v>
      </c>
      <c r="F2964" s="24">
        <f t="shared" si="83"/>
        <v>72.392482471999998</v>
      </c>
    </row>
    <row r="2965" spans="2:6" hidden="1">
      <c r="B2965" s="15">
        <v>2002</v>
      </c>
      <c r="C2965" s="16">
        <v>5</v>
      </c>
      <c r="D2965" s="16" t="s">
        <v>54</v>
      </c>
      <c r="E2965" s="18">
        <v>24.066092780000002</v>
      </c>
      <c r="F2965" s="24">
        <f t="shared" si="83"/>
        <v>75.318967004000001</v>
      </c>
    </row>
    <row r="2966" spans="2:6" hidden="1">
      <c r="B2966" s="13">
        <v>2002</v>
      </c>
      <c r="C2966" s="14">
        <v>6</v>
      </c>
      <c r="D2966" s="14" t="s">
        <v>54</v>
      </c>
      <c r="E2966" s="19">
        <v>24.03659794</v>
      </c>
      <c r="F2966" s="24">
        <f t="shared" si="83"/>
        <v>75.265876292000002</v>
      </c>
    </row>
    <row r="2967" spans="2:6" hidden="1">
      <c r="B2967" s="15">
        <v>2002</v>
      </c>
      <c r="C2967" s="16">
        <v>7</v>
      </c>
      <c r="D2967" s="16" t="s">
        <v>54</v>
      </c>
      <c r="E2967" s="18">
        <v>23.359969069999998</v>
      </c>
      <c r="F2967" s="24">
        <f t="shared" si="83"/>
        <v>74.047944325999993</v>
      </c>
    </row>
    <row r="2968" spans="2:6" hidden="1">
      <c r="B2968" s="13">
        <v>2002</v>
      </c>
      <c r="C2968" s="14">
        <v>8</v>
      </c>
      <c r="D2968" s="14" t="s">
        <v>54</v>
      </c>
      <c r="E2968" s="19">
        <v>23.856247419999999</v>
      </c>
      <c r="F2968" s="24">
        <f t="shared" si="83"/>
        <v>74.941245355999996</v>
      </c>
    </row>
    <row r="2969" spans="2:6" hidden="1">
      <c r="B2969" s="15">
        <v>2002</v>
      </c>
      <c r="C2969" s="16">
        <v>9</v>
      </c>
      <c r="D2969" s="16" t="s">
        <v>54</v>
      </c>
      <c r="E2969" s="18">
        <v>22.62694845</v>
      </c>
      <c r="F2969" s="24">
        <f t="shared" si="83"/>
        <v>72.728507210000004</v>
      </c>
    </row>
    <row r="2970" spans="2:6" hidden="1">
      <c r="B2970" s="13">
        <v>2002</v>
      </c>
      <c r="C2970" s="14">
        <v>10</v>
      </c>
      <c r="D2970" s="14" t="s">
        <v>54</v>
      </c>
      <c r="E2970" s="19">
        <v>21.393340210000002</v>
      </c>
      <c r="F2970" s="24">
        <f t="shared" si="83"/>
        <v>70.508012378000004</v>
      </c>
    </row>
    <row r="2971" spans="2:6" hidden="1">
      <c r="B2971" s="15">
        <v>2002</v>
      </c>
      <c r="C2971" s="16">
        <v>11</v>
      </c>
      <c r="D2971" s="16" t="s">
        <v>54</v>
      </c>
      <c r="E2971" s="18">
        <v>17.76519588</v>
      </c>
      <c r="F2971" s="24">
        <f t="shared" si="83"/>
        <v>63.977352584000002</v>
      </c>
    </row>
    <row r="2972" spans="2:6" hidden="1">
      <c r="B2972" s="13">
        <v>2002</v>
      </c>
      <c r="C2972" s="14">
        <v>12</v>
      </c>
      <c r="D2972" s="14" t="s">
        <v>54</v>
      </c>
      <c r="E2972" s="19">
        <v>16.058268040000002</v>
      </c>
      <c r="F2972" s="24">
        <f t="shared" si="83"/>
        <v>60.904882472000004</v>
      </c>
    </row>
    <row r="2973" spans="2:6" hidden="1">
      <c r="B2973" s="15">
        <v>2003</v>
      </c>
      <c r="C2973" s="16">
        <v>1</v>
      </c>
      <c r="D2973" s="16" t="s">
        <v>54</v>
      </c>
      <c r="E2973" s="18">
        <v>15.95895876</v>
      </c>
      <c r="F2973" s="24">
        <f t="shared" si="83"/>
        <v>60.726125768000003</v>
      </c>
    </row>
    <row r="2974" spans="2:6" hidden="1">
      <c r="B2974" s="13">
        <v>2003</v>
      </c>
      <c r="C2974" s="14">
        <v>2</v>
      </c>
      <c r="D2974" s="14" t="s">
        <v>54</v>
      </c>
      <c r="E2974" s="19">
        <v>17.84610309</v>
      </c>
      <c r="F2974" s="24">
        <f t="shared" si="83"/>
        <v>64.122985561999997</v>
      </c>
    </row>
    <row r="2975" spans="2:6" hidden="1">
      <c r="B2975" s="15">
        <v>2003</v>
      </c>
      <c r="C2975" s="16">
        <v>3</v>
      </c>
      <c r="D2975" s="16" t="s">
        <v>54</v>
      </c>
      <c r="E2975" s="18">
        <v>19.684113400000001</v>
      </c>
      <c r="F2975" s="24">
        <f t="shared" si="83"/>
        <v>67.431404119999996</v>
      </c>
    </row>
    <row r="2976" spans="2:6" hidden="1">
      <c r="B2976" s="13">
        <v>2003</v>
      </c>
      <c r="C2976" s="14">
        <v>4</v>
      </c>
      <c r="D2976" s="14" t="s">
        <v>54</v>
      </c>
      <c r="E2976" s="19">
        <v>21.981649480000002</v>
      </c>
      <c r="F2976" s="24">
        <f t="shared" ref="F2976:F3039" si="84">(E2976 * 1.8) + 32</f>
        <v>71.566969064000006</v>
      </c>
    </row>
    <row r="2977" spans="2:6" hidden="1">
      <c r="B2977" s="15">
        <v>2003</v>
      </c>
      <c r="C2977" s="16">
        <v>5</v>
      </c>
      <c r="D2977" s="16" t="s">
        <v>54</v>
      </c>
      <c r="E2977" s="18">
        <v>24.82450515</v>
      </c>
      <c r="F2977" s="24">
        <f t="shared" si="84"/>
        <v>76.684109269999993</v>
      </c>
    </row>
    <row r="2978" spans="2:6" hidden="1">
      <c r="B2978" s="13">
        <v>2003</v>
      </c>
      <c r="C2978" s="14">
        <v>6</v>
      </c>
      <c r="D2978" s="14" t="s">
        <v>54</v>
      </c>
      <c r="E2978" s="19">
        <v>24.042835050000001</v>
      </c>
      <c r="F2978" s="24">
        <f t="shared" si="84"/>
        <v>75.277103089999997</v>
      </c>
    </row>
    <row r="2979" spans="2:6" hidden="1">
      <c r="B2979" s="15">
        <v>2003</v>
      </c>
      <c r="C2979" s="16">
        <v>7</v>
      </c>
      <c r="D2979" s="16" t="s">
        <v>54</v>
      </c>
      <c r="E2979" s="18">
        <v>23.562041239999999</v>
      </c>
      <c r="F2979" s="24">
        <f t="shared" si="84"/>
        <v>74.411674231999996</v>
      </c>
    </row>
    <row r="2980" spans="2:6" hidden="1">
      <c r="B2980" s="13">
        <v>2003</v>
      </c>
      <c r="C2980" s="14">
        <v>8</v>
      </c>
      <c r="D2980" s="14" t="s">
        <v>54</v>
      </c>
      <c r="E2980" s="19">
        <v>23.580360819999999</v>
      </c>
      <c r="F2980" s="24">
        <f t="shared" si="84"/>
        <v>74.444649475999995</v>
      </c>
    </row>
    <row r="2981" spans="2:6" hidden="1">
      <c r="B2981" s="15">
        <v>2003</v>
      </c>
      <c r="C2981" s="16">
        <v>9</v>
      </c>
      <c r="D2981" s="16" t="s">
        <v>54</v>
      </c>
      <c r="E2981" s="18">
        <v>22.716319590000001</v>
      </c>
      <c r="F2981" s="24">
        <f t="shared" si="84"/>
        <v>72.889375262000001</v>
      </c>
    </row>
    <row r="2982" spans="2:6" hidden="1">
      <c r="B2982" s="13">
        <v>2003</v>
      </c>
      <c r="C2982" s="14">
        <v>10</v>
      </c>
      <c r="D2982" s="14" t="s">
        <v>54</v>
      </c>
      <c r="E2982" s="19">
        <v>21.0666701</v>
      </c>
      <c r="F2982" s="24">
        <f t="shared" si="84"/>
        <v>69.920006180000001</v>
      </c>
    </row>
    <row r="2983" spans="2:6" hidden="1">
      <c r="B2983" s="15">
        <v>2003</v>
      </c>
      <c r="C2983" s="16">
        <v>11</v>
      </c>
      <c r="D2983" s="16" t="s">
        <v>54</v>
      </c>
      <c r="E2983" s="18">
        <v>19.07629897</v>
      </c>
      <c r="F2983" s="24">
        <f t="shared" si="84"/>
        <v>66.337338146000008</v>
      </c>
    </row>
    <row r="2984" spans="2:6" hidden="1">
      <c r="B2984" s="13">
        <v>2003</v>
      </c>
      <c r="C2984" s="14">
        <v>12</v>
      </c>
      <c r="D2984" s="14" t="s">
        <v>54</v>
      </c>
      <c r="E2984" s="19">
        <v>15.39265979</v>
      </c>
      <c r="F2984" s="24">
        <f t="shared" si="84"/>
        <v>59.706787622</v>
      </c>
    </row>
    <row r="2985" spans="2:6" hidden="1">
      <c r="B2985" s="15">
        <v>2004</v>
      </c>
      <c r="C2985" s="16">
        <v>1</v>
      </c>
      <c r="D2985" s="16" t="s">
        <v>54</v>
      </c>
      <c r="E2985" s="18">
        <v>15.574845359999999</v>
      </c>
      <c r="F2985" s="24">
        <f t="shared" si="84"/>
        <v>60.034721648000001</v>
      </c>
    </row>
    <row r="2986" spans="2:6" hidden="1">
      <c r="B2986" s="13">
        <v>2004</v>
      </c>
      <c r="C2986" s="14">
        <v>2</v>
      </c>
      <c r="D2986" s="14" t="s">
        <v>54</v>
      </c>
      <c r="E2986" s="19">
        <v>16.625556700000001</v>
      </c>
      <c r="F2986" s="24">
        <f t="shared" si="84"/>
        <v>61.926002060000002</v>
      </c>
    </row>
    <row r="2987" spans="2:6" hidden="1">
      <c r="B2987" s="15">
        <v>2004</v>
      </c>
      <c r="C2987" s="16">
        <v>3</v>
      </c>
      <c r="D2987" s="16" t="s">
        <v>54</v>
      </c>
      <c r="E2987" s="18">
        <v>20.169381439999999</v>
      </c>
      <c r="F2987" s="24">
        <f t="shared" si="84"/>
        <v>68.304886592000003</v>
      </c>
    </row>
    <row r="2988" spans="2:6" hidden="1">
      <c r="B2988" s="13">
        <v>2004</v>
      </c>
      <c r="C2988" s="14">
        <v>4</v>
      </c>
      <c r="D2988" s="14" t="s">
        <v>54</v>
      </c>
      <c r="E2988" s="19">
        <v>20.997288659999999</v>
      </c>
      <c r="F2988" s="24">
        <f t="shared" si="84"/>
        <v>69.795119588000006</v>
      </c>
    </row>
    <row r="2989" spans="2:6" hidden="1">
      <c r="B2989" s="15">
        <v>2004</v>
      </c>
      <c r="C2989" s="16">
        <v>5</v>
      </c>
      <c r="D2989" s="16" t="s">
        <v>54</v>
      </c>
      <c r="E2989" s="18">
        <v>23.04204124</v>
      </c>
      <c r="F2989" s="24">
        <f t="shared" si="84"/>
        <v>73.475674232000003</v>
      </c>
    </row>
    <row r="2990" spans="2:6" hidden="1">
      <c r="B2990" s="13">
        <v>2004</v>
      </c>
      <c r="C2990" s="14">
        <v>6</v>
      </c>
      <c r="D2990" s="14" t="s">
        <v>54</v>
      </c>
      <c r="E2990" s="19">
        <v>23.454577319999999</v>
      </c>
      <c r="F2990" s="24">
        <f t="shared" si="84"/>
        <v>74.218239175999997</v>
      </c>
    </row>
    <row r="2991" spans="2:6" hidden="1">
      <c r="B2991" s="15">
        <v>2004</v>
      </c>
      <c r="C2991" s="16">
        <v>7</v>
      </c>
      <c r="D2991" s="16" t="s">
        <v>54</v>
      </c>
      <c r="E2991" s="18">
        <v>23.675783509999999</v>
      </c>
      <c r="F2991" s="24">
        <f t="shared" si="84"/>
        <v>74.616410317999993</v>
      </c>
    </row>
    <row r="2992" spans="2:6" hidden="1">
      <c r="B2992" s="13">
        <v>2004</v>
      </c>
      <c r="C2992" s="14">
        <v>8</v>
      </c>
      <c r="D2992" s="14" t="s">
        <v>54</v>
      </c>
      <c r="E2992" s="19">
        <v>23.75673196</v>
      </c>
      <c r="F2992" s="24">
        <f t="shared" si="84"/>
        <v>74.762117528000005</v>
      </c>
    </row>
    <row r="2993" spans="2:6" hidden="1">
      <c r="B2993" s="15">
        <v>2004</v>
      </c>
      <c r="C2993" s="16">
        <v>9</v>
      </c>
      <c r="D2993" s="16" t="s">
        <v>54</v>
      </c>
      <c r="E2993" s="18">
        <v>22.42357732</v>
      </c>
      <c r="F2993" s="24">
        <f t="shared" si="84"/>
        <v>72.362439176000009</v>
      </c>
    </row>
    <row r="2994" spans="2:6" hidden="1">
      <c r="B2994" s="13">
        <v>2004</v>
      </c>
      <c r="C2994" s="14">
        <v>10</v>
      </c>
      <c r="D2994" s="14" t="s">
        <v>54</v>
      </c>
      <c r="E2994" s="19">
        <v>21.65540206</v>
      </c>
      <c r="F2994" s="24">
        <f t="shared" si="84"/>
        <v>70.979723707999995</v>
      </c>
    </row>
    <row r="2995" spans="2:6" hidden="1">
      <c r="B2995" s="15">
        <v>2004</v>
      </c>
      <c r="C2995" s="16">
        <v>11</v>
      </c>
      <c r="D2995" s="16" t="s">
        <v>54</v>
      </c>
      <c r="E2995" s="18">
        <v>18.503247420000001</v>
      </c>
      <c r="F2995" s="24">
        <f t="shared" si="84"/>
        <v>65.305845356000006</v>
      </c>
    </row>
    <row r="2996" spans="2:6" hidden="1">
      <c r="B2996" s="13">
        <v>2004</v>
      </c>
      <c r="C2996" s="14">
        <v>12</v>
      </c>
      <c r="D2996" s="14" t="s">
        <v>54</v>
      </c>
      <c r="E2996" s="19">
        <v>15.816381440000001</v>
      </c>
      <c r="F2996" s="24">
        <f t="shared" si="84"/>
        <v>60.469486592000003</v>
      </c>
    </row>
    <row r="2997" spans="2:6" hidden="1">
      <c r="B2997" s="15">
        <v>2005</v>
      </c>
      <c r="C2997" s="16">
        <v>1</v>
      </c>
      <c r="D2997" s="16" t="s">
        <v>54</v>
      </c>
      <c r="E2997" s="18">
        <v>16.774432990000001</v>
      </c>
      <c r="F2997" s="24">
        <f t="shared" si="84"/>
        <v>62.193979382000002</v>
      </c>
    </row>
    <row r="2998" spans="2:6" hidden="1">
      <c r="B2998" s="13">
        <v>2005</v>
      </c>
      <c r="C2998" s="14">
        <v>2</v>
      </c>
      <c r="D2998" s="14" t="s">
        <v>54</v>
      </c>
      <c r="E2998" s="19">
        <v>17.432938140000001</v>
      </c>
      <c r="F2998" s="24">
        <f t="shared" si="84"/>
        <v>63.379288652</v>
      </c>
    </row>
    <row r="2999" spans="2:6" hidden="1">
      <c r="B2999" s="15">
        <v>2005</v>
      </c>
      <c r="C2999" s="16">
        <v>3</v>
      </c>
      <c r="D2999" s="16" t="s">
        <v>54</v>
      </c>
      <c r="E2999" s="18">
        <v>19.300876290000001</v>
      </c>
      <c r="F2999" s="24">
        <f t="shared" si="84"/>
        <v>66.741577322000012</v>
      </c>
    </row>
    <row r="3000" spans="2:6" hidden="1">
      <c r="B3000" s="13">
        <v>2005</v>
      </c>
      <c r="C3000" s="14">
        <v>4</v>
      </c>
      <c r="D3000" s="14" t="s">
        <v>54</v>
      </c>
      <c r="E3000" s="19">
        <v>21.992639180000001</v>
      </c>
      <c r="F3000" s="24">
        <f t="shared" si="84"/>
        <v>71.586750523999996</v>
      </c>
    </row>
    <row r="3001" spans="2:6" hidden="1">
      <c r="B3001" s="15">
        <v>2005</v>
      </c>
      <c r="C3001" s="16">
        <v>5</v>
      </c>
      <c r="D3001" s="16" t="s">
        <v>54</v>
      </c>
      <c r="E3001" s="18">
        <v>23.379649480000001</v>
      </c>
      <c r="F3001" s="24">
        <f t="shared" si="84"/>
        <v>74.08336906400001</v>
      </c>
    </row>
    <row r="3002" spans="2:6" hidden="1">
      <c r="B3002" s="13">
        <v>2005</v>
      </c>
      <c r="C3002" s="14">
        <v>6</v>
      </c>
      <c r="D3002" s="14" t="s">
        <v>54</v>
      </c>
      <c r="E3002" s="19">
        <v>24.941195879999999</v>
      </c>
      <c r="F3002" s="24">
        <f t="shared" si="84"/>
        <v>76.894152583999997</v>
      </c>
    </row>
    <row r="3003" spans="2:6" hidden="1">
      <c r="B3003" s="15">
        <v>2005</v>
      </c>
      <c r="C3003" s="16">
        <v>7</v>
      </c>
      <c r="D3003" s="16" t="s">
        <v>54</v>
      </c>
      <c r="E3003" s="18">
        <v>24.219268039999999</v>
      </c>
      <c r="F3003" s="24">
        <f t="shared" si="84"/>
        <v>75.594682472000002</v>
      </c>
    </row>
    <row r="3004" spans="2:6" hidden="1">
      <c r="B3004" s="13">
        <v>2005</v>
      </c>
      <c r="C3004" s="14">
        <v>8</v>
      </c>
      <c r="D3004" s="14" t="s">
        <v>54</v>
      </c>
      <c r="E3004" s="19">
        <v>23.56935052</v>
      </c>
      <c r="F3004" s="24">
        <f t="shared" si="84"/>
        <v>74.424830936000006</v>
      </c>
    </row>
    <row r="3005" spans="2:6" hidden="1">
      <c r="B3005" s="15">
        <v>2005</v>
      </c>
      <c r="C3005" s="16">
        <v>9</v>
      </c>
      <c r="D3005" s="16" t="s">
        <v>54</v>
      </c>
      <c r="E3005" s="18">
        <v>23.426979379999999</v>
      </c>
      <c r="F3005" s="24">
        <f t="shared" si="84"/>
        <v>74.168562883999996</v>
      </c>
    </row>
    <row r="3006" spans="2:6" hidden="1">
      <c r="B3006" s="13">
        <v>2005</v>
      </c>
      <c r="C3006" s="14">
        <v>10</v>
      </c>
      <c r="D3006" s="14" t="s">
        <v>54</v>
      </c>
      <c r="E3006" s="19">
        <v>20.895505150000002</v>
      </c>
      <c r="F3006" s="24">
        <f t="shared" si="84"/>
        <v>69.611909270000012</v>
      </c>
    </row>
    <row r="3007" spans="2:6" hidden="1">
      <c r="B3007" s="15">
        <v>2005</v>
      </c>
      <c r="C3007" s="16">
        <v>11</v>
      </c>
      <c r="D3007" s="16" t="s">
        <v>54</v>
      </c>
      <c r="E3007" s="18">
        <v>18.524989690000002</v>
      </c>
      <c r="F3007" s="24">
        <f t="shared" si="84"/>
        <v>65.344981442000005</v>
      </c>
    </row>
    <row r="3008" spans="2:6" hidden="1">
      <c r="B3008" s="13">
        <v>2005</v>
      </c>
      <c r="C3008" s="14">
        <v>12</v>
      </c>
      <c r="D3008" s="14" t="s">
        <v>54</v>
      </c>
      <c r="E3008" s="19">
        <v>16.38987629</v>
      </c>
      <c r="F3008" s="24">
        <f t="shared" si="84"/>
        <v>61.501777322000002</v>
      </c>
    </row>
    <row r="3009" spans="2:6" hidden="1">
      <c r="B3009" s="15">
        <v>2006</v>
      </c>
      <c r="C3009" s="16">
        <v>1</v>
      </c>
      <c r="D3009" s="16" t="s">
        <v>54</v>
      </c>
      <c r="E3009" s="18">
        <v>16.413123710000001</v>
      </c>
      <c r="F3009" s="24">
        <f t="shared" si="84"/>
        <v>61.543622678000006</v>
      </c>
    </row>
    <row r="3010" spans="2:6" hidden="1">
      <c r="B3010" s="13">
        <v>2006</v>
      </c>
      <c r="C3010" s="14">
        <v>2</v>
      </c>
      <c r="D3010" s="14" t="s">
        <v>54</v>
      </c>
      <c r="E3010" s="19">
        <v>17.764494849999998</v>
      </c>
      <c r="F3010" s="24">
        <f t="shared" si="84"/>
        <v>63.976090729999996</v>
      </c>
    </row>
    <row r="3011" spans="2:6" hidden="1">
      <c r="B3011" s="15">
        <v>2006</v>
      </c>
      <c r="C3011" s="16">
        <v>3</v>
      </c>
      <c r="D3011" s="16" t="s">
        <v>54</v>
      </c>
      <c r="E3011" s="18">
        <v>20.059422680000001</v>
      </c>
      <c r="F3011" s="24">
        <f t="shared" si="84"/>
        <v>68.106960823999998</v>
      </c>
    </row>
    <row r="3012" spans="2:6" hidden="1">
      <c r="B3012" s="13">
        <v>2006</v>
      </c>
      <c r="C3012" s="14">
        <v>4</v>
      </c>
      <c r="D3012" s="14" t="s">
        <v>54</v>
      </c>
      <c r="E3012" s="19">
        <v>22.694061860000001</v>
      </c>
      <c r="F3012" s="24">
        <f t="shared" si="84"/>
        <v>72.849311348000001</v>
      </c>
    </row>
    <row r="3013" spans="2:6" hidden="1">
      <c r="B3013" s="15">
        <v>2006</v>
      </c>
      <c r="C3013" s="16">
        <v>5</v>
      </c>
      <c r="D3013" s="16" t="s">
        <v>54</v>
      </c>
      <c r="E3013" s="18">
        <v>23.513329899999999</v>
      </c>
      <c r="F3013" s="24">
        <f t="shared" si="84"/>
        <v>74.323993819999998</v>
      </c>
    </row>
    <row r="3014" spans="2:6" hidden="1">
      <c r="B3014" s="13">
        <v>2006</v>
      </c>
      <c r="C3014" s="14">
        <v>6</v>
      </c>
      <c r="D3014" s="14" t="s">
        <v>54</v>
      </c>
      <c r="E3014" s="19">
        <v>24.051556699999999</v>
      </c>
      <c r="F3014" s="24">
        <f t="shared" si="84"/>
        <v>75.29280206</v>
      </c>
    </row>
    <row r="3015" spans="2:6" hidden="1">
      <c r="B3015" s="15">
        <v>2006</v>
      </c>
      <c r="C3015" s="16">
        <v>7</v>
      </c>
      <c r="D3015" s="16" t="s">
        <v>54</v>
      </c>
      <c r="E3015" s="18">
        <v>23.810185570000002</v>
      </c>
      <c r="F3015" s="24">
        <f t="shared" si="84"/>
        <v>74.858334025999994</v>
      </c>
    </row>
    <row r="3016" spans="2:6" hidden="1">
      <c r="B3016" s="13">
        <v>2006</v>
      </c>
      <c r="C3016" s="14">
        <v>8</v>
      </c>
      <c r="D3016" s="14" t="s">
        <v>54</v>
      </c>
      <c r="E3016" s="19">
        <v>23.588701029999999</v>
      </c>
      <c r="F3016" s="24">
        <f t="shared" si="84"/>
        <v>74.459661853999989</v>
      </c>
    </row>
    <row r="3017" spans="2:6" hidden="1">
      <c r="B3017" s="15">
        <v>2006</v>
      </c>
      <c r="C3017" s="16">
        <v>9</v>
      </c>
      <c r="D3017" s="16" t="s">
        <v>54</v>
      </c>
      <c r="E3017" s="18">
        <v>22.752865979999999</v>
      </c>
      <c r="F3017" s="24">
        <f t="shared" si="84"/>
        <v>72.955158764000004</v>
      </c>
    </row>
    <row r="3018" spans="2:6" hidden="1">
      <c r="B3018" s="13">
        <v>2006</v>
      </c>
      <c r="C3018" s="14">
        <v>10</v>
      </c>
      <c r="D3018" s="14" t="s">
        <v>54</v>
      </c>
      <c r="E3018" s="19">
        <v>21.193113400000001</v>
      </c>
      <c r="F3018" s="24">
        <f t="shared" si="84"/>
        <v>70.147604120000011</v>
      </c>
    </row>
    <row r="3019" spans="2:6" hidden="1">
      <c r="B3019" s="15">
        <v>2006</v>
      </c>
      <c r="C3019" s="16">
        <v>11</v>
      </c>
      <c r="D3019" s="16" t="s">
        <v>54</v>
      </c>
      <c r="E3019" s="18">
        <v>18.416989690000001</v>
      </c>
      <c r="F3019" s="24">
        <f t="shared" si="84"/>
        <v>65.150581442000004</v>
      </c>
    </row>
    <row r="3020" spans="2:6" hidden="1">
      <c r="B3020" s="13">
        <v>2006</v>
      </c>
      <c r="C3020" s="14">
        <v>12</v>
      </c>
      <c r="D3020" s="14" t="s">
        <v>54</v>
      </c>
      <c r="E3020" s="19">
        <v>15.806896910000001</v>
      </c>
      <c r="F3020" s="24">
        <f t="shared" si="84"/>
        <v>60.452414438000005</v>
      </c>
    </row>
    <row r="3021" spans="2:6" hidden="1">
      <c r="B3021" s="15">
        <v>2007</v>
      </c>
      <c r="C3021" s="16">
        <v>1</v>
      </c>
      <c r="D3021" s="16" t="s">
        <v>54</v>
      </c>
      <c r="E3021" s="18">
        <v>15.507731959999999</v>
      </c>
      <c r="F3021" s="24">
        <f t="shared" si="84"/>
        <v>59.913917527999999</v>
      </c>
    </row>
    <row r="3022" spans="2:6" hidden="1">
      <c r="B3022" s="13">
        <v>2007</v>
      </c>
      <c r="C3022" s="14">
        <v>2</v>
      </c>
      <c r="D3022" s="14" t="s">
        <v>54</v>
      </c>
      <c r="E3022" s="19">
        <v>17.294123710000001</v>
      </c>
      <c r="F3022" s="24">
        <f t="shared" si="84"/>
        <v>63.129422677999997</v>
      </c>
    </row>
    <row r="3023" spans="2:6" hidden="1">
      <c r="B3023" s="15">
        <v>2007</v>
      </c>
      <c r="C3023" s="16">
        <v>3</v>
      </c>
      <c r="D3023" s="16" t="s">
        <v>54</v>
      </c>
      <c r="E3023" s="18">
        <v>19.911690719999999</v>
      </c>
      <c r="F3023" s="24">
        <f t="shared" si="84"/>
        <v>67.841043296000009</v>
      </c>
    </row>
    <row r="3024" spans="2:6" hidden="1">
      <c r="B3024" s="13">
        <v>2007</v>
      </c>
      <c r="C3024" s="14">
        <v>4</v>
      </c>
      <c r="D3024" s="14" t="s">
        <v>54</v>
      </c>
      <c r="E3024" s="19">
        <v>21.229608249999998</v>
      </c>
      <c r="F3024" s="24">
        <f t="shared" si="84"/>
        <v>70.213294849999997</v>
      </c>
    </row>
    <row r="3025" spans="2:6" hidden="1">
      <c r="B3025" s="15">
        <v>2007</v>
      </c>
      <c r="C3025" s="16">
        <v>5</v>
      </c>
      <c r="D3025" s="16" t="s">
        <v>54</v>
      </c>
      <c r="E3025" s="18">
        <v>23.21348454</v>
      </c>
      <c r="F3025" s="24">
        <f t="shared" si="84"/>
        <v>73.784272172000001</v>
      </c>
    </row>
    <row r="3026" spans="2:6" hidden="1">
      <c r="B3026" s="13">
        <v>2007</v>
      </c>
      <c r="C3026" s="14">
        <v>6</v>
      </c>
      <c r="D3026" s="14" t="s">
        <v>54</v>
      </c>
      <c r="E3026" s="19">
        <v>24.052577320000001</v>
      </c>
      <c r="F3026" s="24">
        <f t="shared" si="84"/>
        <v>75.294639176000004</v>
      </c>
    </row>
    <row r="3027" spans="2:6" hidden="1">
      <c r="B3027" s="15">
        <v>2007</v>
      </c>
      <c r="C3027" s="16">
        <v>7</v>
      </c>
      <c r="D3027" s="16" t="s">
        <v>54</v>
      </c>
      <c r="E3027" s="18">
        <v>23.53595876</v>
      </c>
      <c r="F3027" s="24">
        <f t="shared" si="84"/>
        <v>74.364725768</v>
      </c>
    </row>
    <row r="3028" spans="2:6" hidden="1">
      <c r="B3028" s="13">
        <v>2007</v>
      </c>
      <c r="C3028" s="14">
        <v>8</v>
      </c>
      <c r="D3028" s="14" t="s">
        <v>54</v>
      </c>
      <c r="E3028" s="19">
        <v>23.550144329999998</v>
      </c>
      <c r="F3028" s="24">
        <f t="shared" si="84"/>
        <v>74.390259794000002</v>
      </c>
    </row>
    <row r="3029" spans="2:6" hidden="1">
      <c r="B3029" s="15">
        <v>2007</v>
      </c>
      <c r="C3029" s="16">
        <v>9</v>
      </c>
      <c r="D3029" s="16" t="s">
        <v>54</v>
      </c>
      <c r="E3029" s="18">
        <v>22.642938139999998</v>
      </c>
      <c r="F3029" s="24">
        <f t="shared" si="84"/>
        <v>72.757288652</v>
      </c>
    </row>
    <row r="3030" spans="2:6" hidden="1">
      <c r="B3030" s="13">
        <v>2007</v>
      </c>
      <c r="C3030" s="14">
        <v>10</v>
      </c>
      <c r="D3030" s="14" t="s">
        <v>54</v>
      </c>
      <c r="E3030" s="19">
        <v>20.73897938</v>
      </c>
      <c r="F3030" s="24">
        <f t="shared" si="84"/>
        <v>69.330162884000003</v>
      </c>
    </row>
    <row r="3031" spans="2:6" hidden="1">
      <c r="B3031" s="15">
        <v>2007</v>
      </c>
      <c r="C3031" s="16">
        <v>11</v>
      </c>
      <c r="D3031" s="16" t="s">
        <v>54</v>
      </c>
      <c r="E3031" s="18">
        <v>18.47808247</v>
      </c>
      <c r="F3031" s="24">
        <f t="shared" si="84"/>
        <v>65.260548446000001</v>
      </c>
    </row>
    <row r="3032" spans="2:6" hidden="1">
      <c r="B3032" s="13">
        <v>2007</v>
      </c>
      <c r="C3032" s="14">
        <v>12</v>
      </c>
      <c r="D3032" s="14" t="s">
        <v>54</v>
      </c>
      <c r="E3032" s="19">
        <v>17.013742270000002</v>
      </c>
      <c r="F3032" s="24">
        <f t="shared" si="84"/>
        <v>62.624736085999999</v>
      </c>
    </row>
    <row r="3033" spans="2:6" hidden="1">
      <c r="B3033" s="15">
        <v>2008</v>
      </c>
      <c r="C3033" s="16">
        <v>1</v>
      </c>
      <c r="D3033" s="16" t="s">
        <v>54</v>
      </c>
      <c r="E3033" s="18">
        <v>15.80263918</v>
      </c>
      <c r="F3033" s="24">
        <f t="shared" si="84"/>
        <v>60.444750524</v>
      </c>
    </row>
    <row r="3034" spans="2:6" hidden="1">
      <c r="B3034" s="13">
        <v>2008</v>
      </c>
      <c r="C3034" s="14">
        <v>2</v>
      </c>
      <c r="D3034" s="14" t="s">
        <v>54</v>
      </c>
      <c r="E3034" s="19">
        <v>18.142154640000001</v>
      </c>
      <c r="F3034" s="24">
        <f t="shared" si="84"/>
        <v>64.655878352000002</v>
      </c>
    </row>
    <row r="3035" spans="2:6" hidden="1">
      <c r="B3035" s="15">
        <v>2008</v>
      </c>
      <c r="C3035" s="16">
        <v>3</v>
      </c>
      <c r="D3035" s="16" t="s">
        <v>54</v>
      </c>
      <c r="E3035" s="18">
        <v>19.353010309999998</v>
      </c>
      <c r="F3035" s="24">
        <f t="shared" si="84"/>
        <v>66.835418558000001</v>
      </c>
    </row>
    <row r="3036" spans="2:6" hidden="1">
      <c r="B3036" s="13">
        <v>2008</v>
      </c>
      <c r="C3036" s="14">
        <v>4</v>
      </c>
      <c r="D3036" s="14" t="s">
        <v>54</v>
      </c>
      <c r="E3036" s="19">
        <v>22.05831959</v>
      </c>
      <c r="F3036" s="24">
        <f t="shared" si="84"/>
        <v>71.704975262000005</v>
      </c>
    </row>
    <row r="3037" spans="2:6" hidden="1">
      <c r="B3037" s="15">
        <v>2008</v>
      </c>
      <c r="C3037" s="16">
        <v>5</v>
      </c>
      <c r="D3037" s="16" t="s">
        <v>54</v>
      </c>
      <c r="E3037" s="18">
        <v>23.811608249999999</v>
      </c>
      <c r="F3037" s="24">
        <f t="shared" si="84"/>
        <v>74.860894849999994</v>
      </c>
    </row>
    <row r="3038" spans="2:6" hidden="1">
      <c r="B3038" s="13">
        <v>2008</v>
      </c>
      <c r="C3038" s="14">
        <v>6</v>
      </c>
      <c r="D3038" s="14" t="s">
        <v>54</v>
      </c>
      <c r="E3038" s="19">
        <v>24.016886599999999</v>
      </c>
      <c r="F3038" s="24">
        <f t="shared" si="84"/>
        <v>75.230395880000003</v>
      </c>
    </row>
    <row r="3039" spans="2:6" hidden="1">
      <c r="B3039" s="15">
        <v>2008</v>
      </c>
      <c r="C3039" s="16">
        <v>7</v>
      </c>
      <c r="D3039" s="16" t="s">
        <v>54</v>
      </c>
      <c r="E3039" s="18">
        <v>23.10198969</v>
      </c>
      <c r="F3039" s="24">
        <f t="shared" si="84"/>
        <v>73.583581441999996</v>
      </c>
    </row>
    <row r="3040" spans="2:6" hidden="1">
      <c r="B3040" s="13">
        <v>2008</v>
      </c>
      <c r="C3040" s="14">
        <v>8</v>
      </c>
      <c r="D3040" s="14" t="s">
        <v>54</v>
      </c>
      <c r="E3040" s="19">
        <v>23.440690719999999</v>
      </c>
      <c r="F3040" s="24">
        <f t="shared" ref="F3040:F3103" si="85">(E3040 * 1.8) + 32</f>
        <v>74.193243295999991</v>
      </c>
    </row>
    <row r="3041" spans="2:6" hidden="1">
      <c r="B3041" s="15">
        <v>2008</v>
      </c>
      <c r="C3041" s="16">
        <v>9</v>
      </c>
      <c r="D3041" s="16" t="s">
        <v>54</v>
      </c>
      <c r="E3041" s="18">
        <v>22.110597940000002</v>
      </c>
      <c r="F3041" s="24">
        <f t="shared" si="85"/>
        <v>71.799076291999995</v>
      </c>
    </row>
    <row r="3042" spans="2:6" hidden="1">
      <c r="B3042" s="13">
        <v>2008</v>
      </c>
      <c r="C3042" s="14">
        <v>10</v>
      </c>
      <c r="D3042" s="14" t="s">
        <v>54</v>
      </c>
      <c r="E3042" s="19">
        <v>20.428154639999999</v>
      </c>
      <c r="F3042" s="24">
        <f t="shared" si="85"/>
        <v>68.770678352000004</v>
      </c>
    </row>
    <row r="3043" spans="2:6" hidden="1">
      <c r="B3043" s="15">
        <v>2008</v>
      </c>
      <c r="C3043" s="16">
        <v>11</v>
      </c>
      <c r="D3043" s="16" t="s">
        <v>54</v>
      </c>
      <c r="E3043" s="18">
        <v>17.905206190000001</v>
      </c>
      <c r="F3043" s="24">
        <f t="shared" si="85"/>
        <v>64.229371142000005</v>
      </c>
    </row>
    <row r="3044" spans="2:6" hidden="1">
      <c r="B3044" s="13">
        <v>2008</v>
      </c>
      <c r="C3044" s="14">
        <v>12</v>
      </c>
      <c r="D3044" s="14" t="s">
        <v>54</v>
      </c>
      <c r="E3044" s="19">
        <v>16.287958759999999</v>
      </c>
      <c r="F3044" s="24">
        <f t="shared" si="85"/>
        <v>61.318325767999994</v>
      </c>
    </row>
    <row r="3045" spans="2:6" hidden="1">
      <c r="B3045" s="15">
        <v>2009</v>
      </c>
      <c r="C3045" s="16">
        <v>1</v>
      </c>
      <c r="D3045" s="16" t="s">
        <v>54</v>
      </c>
      <c r="E3045" s="18">
        <v>16.667927840000001</v>
      </c>
      <c r="F3045" s="24">
        <f t="shared" si="85"/>
        <v>62.002270112000005</v>
      </c>
    </row>
    <row r="3046" spans="2:6" hidden="1">
      <c r="B3046" s="13">
        <v>2009</v>
      </c>
      <c r="C3046" s="14">
        <v>2</v>
      </c>
      <c r="D3046" s="14" t="s">
        <v>54</v>
      </c>
      <c r="E3046" s="19">
        <v>18.117762890000002</v>
      </c>
      <c r="F3046" s="24">
        <f t="shared" si="85"/>
        <v>64.611973202000001</v>
      </c>
    </row>
    <row r="3047" spans="2:6" hidden="1">
      <c r="B3047" s="15">
        <v>2009</v>
      </c>
      <c r="C3047" s="16">
        <v>3</v>
      </c>
      <c r="D3047" s="16" t="s">
        <v>54</v>
      </c>
      <c r="E3047" s="18">
        <v>19.843711339999999</v>
      </c>
      <c r="F3047" s="24">
        <f t="shared" si="85"/>
        <v>67.718680411999998</v>
      </c>
    </row>
    <row r="3048" spans="2:6" hidden="1">
      <c r="B3048" s="13">
        <v>2009</v>
      </c>
      <c r="C3048" s="14">
        <v>4</v>
      </c>
      <c r="D3048" s="14" t="s">
        <v>54</v>
      </c>
      <c r="E3048" s="19">
        <v>21.972567009999999</v>
      </c>
      <c r="F3048" s="24">
        <f t="shared" si="85"/>
        <v>71.550620617999996</v>
      </c>
    </row>
    <row r="3049" spans="2:6" hidden="1">
      <c r="B3049" s="15">
        <v>2009</v>
      </c>
      <c r="C3049" s="16">
        <v>5</v>
      </c>
      <c r="D3049" s="16" t="s">
        <v>54</v>
      </c>
      <c r="E3049" s="18">
        <v>23.835979380000001</v>
      </c>
      <c r="F3049" s="24">
        <f t="shared" si="85"/>
        <v>74.904762884000007</v>
      </c>
    </row>
    <row r="3050" spans="2:6" hidden="1">
      <c r="B3050" s="13">
        <v>2009</v>
      </c>
      <c r="C3050" s="14">
        <v>6</v>
      </c>
      <c r="D3050" s="14" t="s">
        <v>54</v>
      </c>
      <c r="E3050" s="19">
        <v>24.43149485</v>
      </c>
      <c r="F3050" s="24">
        <f t="shared" si="85"/>
        <v>75.976690730000001</v>
      </c>
    </row>
    <row r="3051" spans="2:6" hidden="1">
      <c r="B3051" s="15">
        <v>2009</v>
      </c>
      <c r="C3051" s="16">
        <v>7</v>
      </c>
      <c r="D3051" s="16" t="s">
        <v>54</v>
      </c>
      <c r="E3051" s="18">
        <v>24.744587630000002</v>
      </c>
      <c r="F3051" s="24">
        <f t="shared" si="85"/>
        <v>76.540257733999994</v>
      </c>
    </row>
    <row r="3052" spans="2:6" hidden="1">
      <c r="B3052" s="13">
        <v>2009</v>
      </c>
      <c r="C3052" s="14">
        <v>8</v>
      </c>
      <c r="D3052" s="14" t="s">
        <v>54</v>
      </c>
      <c r="E3052" s="19">
        <v>24.363268040000001</v>
      </c>
      <c r="F3052" s="24">
        <f t="shared" si="85"/>
        <v>75.853882472000009</v>
      </c>
    </row>
    <row r="3053" spans="2:6" hidden="1">
      <c r="B3053" s="15">
        <v>2009</v>
      </c>
      <c r="C3053" s="16">
        <v>9</v>
      </c>
      <c r="D3053" s="16" t="s">
        <v>54</v>
      </c>
      <c r="E3053" s="18">
        <v>22.878381439999998</v>
      </c>
      <c r="F3053" s="24">
        <f t="shared" si="85"/>
        <v>73.181086592</v>
      </c>
    </row>
    <row r="3054" spans="2:6" hidden="1">
      <c r="B3054" s="13">
        <v>2009</v>
      </c>
      <c r="C3054" s="14">
        <v>10</v>
      </c>
      <c r="D3054" s="14" t="s">
        <v>54</v>
      </c>
      <c r="E3054" s="19">
        <v>21.38046392</v>
      </c>
      <c r="F3054" s="24">
        <f t="shared" si="85"/>
        <v>70.484835056000009</v>
      </c>
    </row>
    <row r="3055" spans="2:6" hidden="1">
      <c r="B3055" s="15">
        <v>2009</v>
      </c>
      <c r="C3055" s="16">
        <v>11</v>
      </c>
      <c r="D3055" s="16" t="s">
        <v>54</v>
      </c>
      <c r="E3055" s="18">
        <v>18.05948454</v>
      </c>
      <c r="F3055" s="24">
        <f t="shared" si="85"/>
        <v>64.507072171999994</v>
      </c>
    </row>
    <row r="3056" spans="2:6" hidden="1">
      <c r="B3056" s="13">
        <v>2009</v>
      </c>
      <c r="C3056" s="14">
        <v>12</v>
      </c>
      <c r="D3056" s="14" t="s">
        <v>54</v>
      </c>
      <c r="E3056" s="19">
        <v>15.769505150000001</v>
      </c>
      <c r="F3056" s="24">
        <f t="shared" si="85"/>
        <v>60.385109270000001</v>
      </c>
    </row>
    <row r="3057" spans="2:6" hidden="1">
      <c r="B3057" s="15">
        <v>2010</v>
      </c>
      <c r="C3057" s="16">
        <v>1</v>
      </c>
      <c r="D3057" s="16" t="s">
        <v>54</v>
      </c>
      <c r="E3057" s="18">
        <v>15.026773199999999</v>
      </c>
      <c r="F3057" s="24">
        <f t="shared" si="85"/>
        <v>59.048191759999995</v>
      </c>
    </row>
    <row r="3058" spans="2:6" hidden="1">
      <c r="B3058" s="13">
        <v>2010</v>
      </c>
      <c r="C3058" s="14">
        <v>2</v>
      </c>
      <c r="D3058" s="14" t="s">
        <v>54</v>
      </c>
      <c r="E3058" s="19">
        <v>15.572546389999999</v>
      </c>
      <c r="F3058" s="24">
        <f t="shared" si="85"/>
        <v>60.030583501999999</v>
      </c>
    </row>
    <row r="3059" spans="2:6" hidden="1">
      <c r="B3059" s="15">
        <v>2010</v>
      </c>
      <c r="C3059" s="16">
        <v>3</v>
      </c>
      <c r="D3059" s="16" t="s">
        <v>54</v>
      </c>
      <c r="E3059" s="18">
        <v>18.70151546</v>
      </c>
      <c r="F3059" s="24">
        <f t="shared" si="85"/>
        <v>65.662727828000001</v>
      </c>
    </row>
    <row r="3060" spans="2:6" hidden="1">
      <c r="B3060" s="13">
        <v>2010</v>
      </c>
      <c r="C3060" s="14">
        <v>4</v>
      </c>
      <c r="D3060" s="14" t="s">
        <v>54</v>
      </c>
      <c r="E3060" s="19">
        <v>21.180216489999999</v>
      </c>
      <c r="F3060" s="24">
        <f t="shared" si="85"/>
        <v>70.124389682</v>
      </c>
    </row>
    <row r="3061" spans="2:6" hidden="1">
      <c r="B3061" s="15">
        <v>2010</v>
      </c>
      <c r="C3061" s="16">
        <v>5</v>
      </c>
      <c r="D3061" s="16" t="s">
        <v>54</v>
      </c>
      <c r="E3061" s="18">
        <v>24.043206189999999</v>
      </c>
      <c r="F3061" s="24">
        <f t="shared" si="85"/>
        <v>75.277771142000006</v>
      </c>
    </row>
    <row r="3062" spans="2:6" hidden="1">
      <c r="B3062" s="13">
        <v>2010</v>
      </c>
      <c r="C3062" s="14">
        <v>6</v>
      </c>
      <c r="D3062" s="14" t="s">
        <v>54</v>
      </c>
      <c r="E3062" s="19">
        <v>24.787422679999999</v>
      </c>
      <c r="F3062" s="24">
        <f t="shared" si="85"/>
        <v>76.617360824000002</v>
      </c>
    </row>
    <row r="3063" spans="2:6" hidden="1">
      <c r="B3063" s="15">
        <v>2010</v>
      </c>
      <c r="C3063" s="16">
        <v>7</v>
      </c>
      <c r="D3063" s="16" t="s">
        <v>54</v>
      </c>
      <c r="E3063" s="18">
        <v>23.396969070000001</v>
      </c>
      <c r="F3063" s="24">
        <f t="shared" si="85"/>
        <v>74.114544326000001</v>
      </c>
    </row>
    <row r="3064" spans="2:6" hidden="1">
      <c r="B3064" s="13">
        <v>2010</v>
      </c>
      <c r="C3064" s="14">
        <v>8</v>
      </c>
      <c r="D3064" s="14" t="s">
        <v>54</v>
      </c>
      <c r="E3064" s="19">
        <v>23.935814430000001</v>
      </c>
      <c r="F3064" s="24">
        <f t="shared" si="85"/>
        <v>75.084465974000011</v>
      </c>
    </row>
    <row r="3065" spans="2:6" hidden="1">
      <c r="B3065" s="15">
        <v>2010</v>
      </c>
      <c r="C3065" s="16">
        <v>9</v>
      </c>
      <c r="D3065" s="16" t="s">
        <v>54</v>
      </c>
      <c r="E3065" s="18">
        <v>22.76518557</v>
      </c>
      <c r="F3065" s="24">
        <f t="shared" si="85"/>
        <v>72.977334025999994</v>
      </c>
    </row>
    <row r="3066" spans="2:6" hidden="1">
      <c r="B3066" s="13">
        <v>2010</v>
      </c>
      <c r="C3066" s="14">
        <v>10</v>
      </c>
      <c r="D3066" s="14" t="s">
        <v>54</v>
      </c>
      <c r="E3066" s="19">
        <v>20.440268039999999</v>
      </c>
      <c r="F3066" s="24">
        <f t="shared" si="85"/>
        <v>68.792482472000003</v>
      </c>
    </row>
    <row r="3067" spans="2:6" hidden="1">
      <c r="B3067" s="15">
        <v>2010</v>
      </c>
      <c r="C3067" s="16">
        <v>11</v>
      </c>
      <c r="D3067" s="16" t="s">
        <v>54</v>
      </c>
      <c r="E3067" s="18">
        <v>17.825051550000001</v>
      </c>
      <c r="F3067" s="24">
        <f t="shared" si="85"/>
        <v>64.085092790000004</v>
      </c>
    </row>
    <row r="3068" spans="2:6" hidden="1">
      <c r="B3068" s="13">
        <v>2010</v>
      </c>
      <c r="C3068" s="14">
        <v>12</v>
      </c>
      <c r="D3068" s="14" t="s">
        <v>54</v>
      </c>
      <c r="E3068" s="19">
        <v>15.37917526</v>
      </c>
      <c r="F3068" s="24">
        <f t="shared" si="85"/>
        <v>59.682515468000005</v>
      </c>
    </row>
    <row r="3069" spans="2:6" hidden="1">
      <c r="B3069" s="15">
        <v>2011</v>
      </c>
      <c r="C3069" s="16">
        <v>1</v>
      </c>
      <c r="D3069" s="16" t="s">
        <v>54</v>
      </c>
      <c r="E3069" s="18">
        <v>15.88624742</v>
      </c>
      <c r="F3069" s="24">
        <f t="shared" si="85"/>
        <v>60.595245356</v>
      </c>
    </row>
    <row r="3070" spans="2:6" hidden="1">
      <c r="B3070" s="13">
        <v>2011</v>
      </c>
      <c r="C3070" s="14">
        <v>2</v>
      </c>
      <c r="D3070" s="14" t="s">
        <v>54</v>
      </c>
      <c r="E3070" s="19">
        <v>17.152453609999998</v>
      </c>
      <c r="F3070" s="24">
        <f t="shared" si="85"/>
        <v>62.874416498000002</v>
      </c>
    </row>
    <row r="3071" spans="2:6" hidden="1">
      <c r="B3071" s="15">
        <v>2011</v>
      </c>
      <c r="C3071" s="16">
        <v>3</v>
      </c>
      <c r="D3071" s="16" t="s">
        <v>54</v>
      </c>
      <c r="E3071" s="18">
        <v>20.450257730000001</v>
      </c>
      <c r="F3071" s="24">
        <f t="shared" si="85"/>
        <v>68.810463913999996</v>
      </c>
    </row>
    <row r="3072" spans="2:6" hidden="1">
      <c r="B3072" s="13">
        <v>2011</v>
      </c>
      <c r="C3072" s="14">
        <v>4</v>
      </c>
      <c r="D3072" s="14" t="s">
        <v>54</v>
      </c>
      <c r="E3072" s="19">
        <v>23.082041239999999</v>
      </c>
      <c r="F3072" s="24">
        <f t="shared" si="85"/>
        <v>73.547674231999991</v>
      </c>
    </row>
    <row r="3073" spans="2:6" hidden="1">
      <c r="B3073" s="15">
        <v>2011</v>
      </c>
      <c r="C3073" s="16">
        <v>5</v>
      </c>
      <c r="D3073" s="16" t="s">
        <v>54</v>
      </c>
      <c r="E3073" s="18">
        <v>24.49163918</v>
      </c>
      <c r="F3073" s="24">
        <f t="shared" si="85"/>
        <v>76.084950523999993</v>
      </c>
    </row>
    <row r="3074" spans="2:6" hidden="1">
      <c r="B3074" s="13">
        <v>2011</v>
      </c>
      <c r="C3074" s="14">
        <v>6</v>
      </c>
      <c r="D3074" s="14" t="s">
        <v>54</v>
      </c>
      <c r="E3074" s="19">
        <v>24.723907220000001</v>
      </c>
      <c r="F3074" s="24">
        <f t="shared" si="85"/>
        <v>76.503032996000002</v>
      </c>
    </row>
    <row r="3075" spans="2:6" hidden="1">
      <c r="B3075" s="15">
        <v>2011</v>
      </c>
      <c r="C3075" s="16">
        <v>7</v>
      </c>
      <c r="D3075" s="16" t="s">
        <v>54</v>
      </c>
      <c r="E3075" s="18">
        <v>23.678762890000002</v>
      </c>
      <c r="F3075" s="24">
        <f t="shared" si="85"/>
        <v>74.621773202000014</v>
      </c>
    </row>
    <row r="3076" spans="2:6" hidden="1">
      <c r="B3076" s="13">
        <v>2011</v>
      </c>
      <c r="C3076" s="14">
        <v>8</v>
      </c>
      <c r="D3076" s="14" t="s">
        <v>54</v>
      </c>
      <c r="E3076" s="19">
        <v>24.39941237</v>
      </c>
      <c r="F3076" s="24">
        <f t="shared" si="85"/>
        <v>75.918942266000002</v>
      </c>
    </row>
    <row r="3077" spans="2:6" hidden="1">
      <c r="B3077" s="15">
        <v>2011</v>
      </c>
      <c r="C3077" s="16">
        <v>9</v>
      </c>
      <c r="D3077" s="16" t="s">
        <v>54</v>
      </c>
      <c r="E3077" s="18">
        <v>23.23961856</v>
      </c>
      <c r="F3077" s="24">
        <f t="shared" si="85"/>
        <v>73.831313408</v>
      </c>
    </row>
    <row r="3078" spans="2:6" hidden="1">
      <c r="B3078" s="13">
        <v>2011</v>
      </c>
      <c r="C3078" s="14">
        <v>10</v>
      </c>
      <c r="D3078" s="14" t="s">
        <v>54</v>
      </c>
      <c r="E3078" s="19">
        <v>20.72420619</v>
      </c>
      <c r="F3078" s="24">
        <f t="shared" si="85"/>
        <v>69.30357114200001</v>
      </c>
    </row>
    <row r="3079" spans="2:6" hidden="1">
      <c r="B3079" s="15">
        <v>2011</v>
      </c>
      <c r="C3079" s="16">
        <v>11</v>
      </c>
      <c r="D3079" s="16" t="s">
        <v>54</v>
      </c>
      <c r="E3079" s="18">
        <v>18.541072159999999</v>
      </c>
      <c r="F3079" s="24">
        <f t="shared" si="85"/>
        <v>65.373929887999992</v>
      </c>
    </row>
    <row r="3080" spans="2:6" hidden="1">
      <c r="B3080" s="13">
        <v>2011</v>
      </c>
      <c r="C3080" s="14">
        <v>12</v>
      </c>
      <c r="D3080" s="14" t="s">
        <v>54</v>
      </c>
      <c r="E3080" s="19">
        <v>15.98849485</v>
      </c>
      <c r="F3080" s="24">
        <f t="shared" si="85"/>
        <v>60.77929073</v>
      </c>
    </row>
    <row r="3081" spans="2:6" hidden="1">
      <c r="B3081" s="15">
        <v>2012</v>
      </c>
      <c r="C3081" s="16">
        <v>1</v>
      </c>
      <c r="D3081" s="16" t="s">
        <v>54</v>
      </c>
      <c r="E3081" s="18">
        <v>16.445515459999999</v>
      </c>
      <c r="F3081" s="24">
        <f t="shared" si="85"/>
        <v>61.601927828000001</v>
      </c>
    </row>
    <row r="3082" spans="2:6" hidden="1">
      <c r="B3082" s="13">
        <v>2012</v>
      </c>
      <c r="C3082" s="14">
        <v>2</v>
      </c>
      <c r="D3082" s="14" t="s">
        <v>54</v>
      </c>
      <c r="E3082" s="19">
        <v>17.249525770000002</v>
      </c>
      <c r="F3082" s="24">
        <f t="shared" si="85"/>
        <v>63.049146386000004</v>
      </c>
    </row>
    <row r="3083" spans="2:6" hidden="1">
      <c r="B3083" s="15">
        <v>2012</v>
      </c>
      <c r="C3083" s="16">
        <v>3</v>
      </c>
      <c r="D3083" s="16" t="s">
        <v>54</v>
      </c>
      <c r="E3083" s="18">
        <v>20.060206189999999</v>
      </c>
      <c r="F3083" s="24">
        <f t="shared" si="85"/>
        <v>68.108371141999996</v>
      </c>
    </row>
    <row r="3084" spans="2:6" hidden="1">
      <c r="B3084" s="13">
        <v>2012</v>
      </c>
      <c r="C3084" s="14">
        <v>4</v>
      </c>
      <c r="D3084" s="14" t="s">
        <v>54</v>
      </c>
      <c r="E3084" s="19">
        <v>21.957020620000002</v>
      </c>
      <c r="F3084" s="24">
        <f t="shared" si="85"/>
        <v>71.522637115999999</v>
      </c>
    </row>
    <row r="3085" spans="2:6" hidden="1">
      <c r="B3085" s="15">
        <v>2012</v>
      </c>
      <c r="C3085" s="16">
        <v>5</v>
      </c>
      <c r="D3085" s="16" t="s">
        <v>54</v>
      </c>
      <c r="E3085" s="18">
        <v>24.10306186</v>
      </c>
      <c r="F3085" s="24">
        <f t="shared" si="85"/>
        <v>75.385511347999994</v>
      </c>
    </row>
    <row r="3086" spans="2:6" hidden="1">
      <c r="B3086" s="13">
        <v>2012</v>
      </c>
      <c r="C3086" s="14">
        <v>6</v>
      </c>
      <c r="D3086" s="14" t="s">
        <v>54</v>
      </c>
      <c r="E3086" s="19">
        <v>24.44980412</v>
      </c>
      <c r="F3086" s="24">
        <f t="shared" si="85"/>
        <v>76.009647416000007</v>
      </c>
    </row>
    <row r="3087" spans="2:6" hidden="1">
      <c r="B3087" s="15">
        <v>2012</v>
      </c>
      <c r="C3087" s="16">
        <v>7</v>
      </c>
      <c r="D3087" s="16" t="s">
        <v>54</v>
      </c>
      <c r="E3087" s="18">
        <v>23.54421649</v>
      </c>
      <c r="F3087" s="24">
        <f t="shared" si="85"/>
        <v>74.379589682000002</v>
      </c>
    </row>
    <row r="3088" spans="2:6" hidden="1">
      <c r="B3088" s="13">
        <v>2012</v>
      </c>
      <c r="C3088" s="14">
        <v>8</v>
      </c>
      <c r="D3088" s="14" t="s">
        <v>54</v>
      </c>
      <c r="E3088" s="19">
        <v>23.88441237</v>
      </c>
      <c r="F3088" s="24">
        <f t="shared" si="85"/>
        <v>74.991942265999995</v>
      </c>
    </row>
    <row r="3089" spans="2:6" hidden="1">
      <c r="B3089" s="15">
        <v>2012</v>
      </c>
      <c r="C3089" s="16">
        <v>9</v>
      </c>
      <c r="D3089" s="16" t="s">
        <v>54</v>
      </c>
      <c r="E3089" s="18">
        <v>22.952773199999999</v>
      </c>
      <c r="F3089" s="24">
        <f t="shared" si="85"/>
        <v>73.314991759999998</v>
      </c>
    </row>
    <row r="3090" spans="2:6" hidden="1">
      <c r="B3090" s="13">
        <v>2012</v>
      </c>
      <c r="C3090" s="14">
        <v>10</v>
      </c>
      <c r="D3090" s="14" t="s">
        <v>54</v>
      </c>
      <c r="E3090" s="19">
        <v>21.585443300000001</v>
      </c>
      <c r="F3090" s="24">
        <f t="shared" si="85"/>
        <v>70.853797940000007</v>
      </c>
    </row>
    <row r="3091" spans="2:6" hidden="1">
      <c r="B3091" s="15">
        <v>2012</v>
      </c>
      <c r="C3091" s="16">
        <v>11</v>
      </c>
      <c r="D3091" s="16" t="s">
        <v>54</v>
      </c>
      <c r="E3091" s="18">
        <v>18.640278349999999</v>
      </c>
      <c r="F3091" s="24">
        <f t="shared" si="85"/>
        <v>65.552501030000002</v>
      </c>
    </row>
    <row r="3092" spans="2:6" hidden="1">
      <c r="B3092" s="13">
        <v>2012</v>
      </c>
      <c r="C3092" s="14">
        <v>12</v>
      </c>
      <c r="D3092" s="14" t="s">
        <v>54</v>
      </c>
      <c r="E3092" s="19">
        <v>16.991453610000001</v>
      </c>
      <c r="F3092" s="24">
        <f t="shared" si="85"/>
        <v>62.584616498000003</v>
      </c>
    </row>
    <row r="3093" spans="2:6" hidden="1">
      <c r="B3093" s="15">
        <v>2013</v>
      </c>
      <c r="C3093" s="16">
        <v>1</v>
      </c>
      <c r="D3093" s="16" t="s">
        <v>54</v>
      </c>
      <c r="E3093" s="18">
        <v>16.056206190000001</v>
      </c>
      <c r="F3093" s="24">
        <f t="shared" si="85"/>
        <v>60.901171142000003</v>
      </c>
    </row>
    <row r="3094" spans="2:6" hidden="1">
      <c r="B3094" s="13">
        <v>2013</v>
      </c>
      <c r="C3094" s="14">
        <v>2</v>
      </c>
      <c r="D3094" s="14" t="s">
        <v>54</v>
      </c>
      <c r="E3094" s="19">
        <v>18.291804119999998</v>
      </c>
      <c r="F3094" s="24">
        <f t="shared" si="85"/>
        <v>64.925247415999991</v>
      </c>
    </row>
    <row r="3095" spans="2:6" hidden="1">
      <c r="B3095" s="15">
        <v>2013</v>
      </c>
      <c r="C3095" s="16">
        <v>3</v>
      </c>
      <c r="D3095" s="16" t="s">
        <v>54</v>
      </c>
      <c r="E3095" s="18">
        <v>19.273278349999998</v>
      </c>
      <c r="F3095" s="24">
        <f t="shared" si="85"/>
        <v>66.691901029999997</v>
      </c>
    </row>
    <row r="3096" spans="2:6" hidden="1">
      <c r="B3096" s="13">
        <v>2013</v>
      </c>
      <c r="C3096" s="14">
        <v>4</v>
      </c>
      <c r="D3096" s="14" t="s">
        <v>54</v>
      </c>
      <c r="E3096" s="19">
        <v>21.98480412</v>
      </c>
      <c r="F3096" s="24">
        <f t="shared" si="85"/>
        <v>71.572647415999995</v>
      </c>
    </row>
    <row r="3097" spans="2:6" hidden="1">
      <c r="B3097" s="15">
        <v>2013</v>
      </c>
      <c r="C3097" s="16">
        <v>5</v>
      </c>
      <c r="D3097" s="16" t="s">
        <v>54</v>
      </c>
      <c r="E3097" s="18">
        <v>23.414422680000001</v>
      </c>
      <c r="F3097" s="24">
        <f t="shared" si="85"/>
        <v>74.145960824000014</v>
      </c>
    </row>
    <row r="3098" spans="2:6" hidden="1">
      <c r="B3098" s="13">
        <v>2013</v>
      </c>
      <c r="C3098" s="14">
        <v>6</v>
      </c>
      <c r="D3098" s="14" t="s">
        <v>54</v>
      </c>
      <c r="E3098" s="19">
        <v>24.510422680000001</v>
      </c>
      <c r="F3098" s="24">
        <f t="shared" si="85"/>
        <v>76.118760824000006</v>
      </c>
    </row>
    <row r="3099" spans="2:6" hidden="1">
      <c r="B3099" s="15">
        <v>2013</v>
      </c>
      <c r="C3099" s="16">
        <v>7</v>
      </c>
      <c r="D3099" s="16" t="s">
        <v>54</v>
      </c>
      <c r="E3099" s="18">
        <v>23.686948449999999</v>
      </c>
      <c r="F3099" s="24">
        <f t="shared" si="85"/>
        <v>74.636507209999991</v>
      </c>
    </row>
    <row r="3100" spans="2:6" hidden="1">
      <c r="B3100" s="13">
        <v>2013</v>
      </c>
      <c r="C3100" s="14">
        <v>8</v>
      </c>
      <c r="D3100" s="14" t="s">
        <v>54</v>
      </c>
      <c r="E3100" s="19">
        <v>23.649278349999999</v>
      </c>
      <c r="F3100" s="24">
        <f t="shared" si="85"/>
        <v>74.56870103</v>
      </c>
    </row>
    <row r="3101" spans="2:6" hidden="1">
      <c r="B3101" s="15">
        <v>2013</v>
      </c>
      <c r="C3101" s="16">
        <v>9</v>
      </c>
      <c r="D3101" s="16" t="s">
        <v>54</v>
      </c>
      <c r="E3101" s="18">
        <v>23.731742270000002</v>
      </c>
      <c r="F3101" s="24">
        <f t="shared" si="85"/>
        <v>74.717136086000011</v>
      </c>
    </row>
    <row r="3102" spans="2:6" hidden="1">
      <c r="B3102" s="13">
        <v>2000</v>
      </c>
      <c r="C3102" s="14">
        <v>2</v>
      </c>
      <c r="D3102" s="14" t="s">
        <v>55</v>
      </c>
      <c r="E3102" s="19">
        <v>24.783124999999998</v>
      </c>
      <c r="F3102" s="24">
        <f t="shared" si="85"/>
        <v>76.609624999999994</v>
      </c>
    </row>
    <row r="3103" spans="2:6" hidden="1">
      <c r="B3103" s="15">
        <v>2000</v>
      </c>
      <c r="C3103" s="16">
        <v>3</v>
      </c>
      <c r="D3103" s="16" t="s">
        <v>55</v>
      </c>
      <c r="E3103" s="18">
        <v>25.2346</v>
      </c>
      <c r="F3103" s="24">
        <f t="shared" si="85"/>
        <v>77.422280000000001</v>
      </c>
    </row>
    <row r="3104" spans="2:6" hidden="1">
      <c r="B3104" s="13">
        <v>2000</v>
      </c>
      <c r="C3104" s="14">
        <v>4</v>
      </c>
      <c r="D3104" s="14" t="s">
        <v>55</v>
      </c>
      <c r="E3104" s="19">
        <v>26.306925</v>
      </c>
      <c r="F3104" s="24">
        <f t="shared" ref="F3104:F3167" si="86">(E3104 * 1.8) + 32</f>
        <v>79.352464999999995</v>
      </c>
    </row>
    <row r="3105" spans="2:6" hidden="1">
      <c r="B3105" s="15">
        <v>2000</v>
      </c>
      <c r="C3105" s="16">
        <v>5</v>
      </c>
      <c r="D3105" s="16" t="s">
        <v>55</v>
      </c>
      <c r="E3105" s="18">
        <v>26.668075000000002</v>
      </c>
      <c r="F3105" s="24">
        <f t="shared" si="86"/>
        <v>80.002534999999995</v>
      </c>
    </row>
    <row r="3106" spans="2:6" hidden="1">
      <c r="B3106" s="13">
        <v>2000</v>
      </c>
      <c r="C3106" s="14">
        <v>6</v>
      </c>
      <c r="D3106" s="14" t="s">
        <v>55</v>
      </c>
      <c r="E3106" s="19">
        <v>26.11965</v>
      </c>
      <c r="F3106" s="24">
        <f t="shared" si="86"/>
        <v>79.015370000000004</v>
      </c>
    </row>
    <row r="3107" spans="2:6" hidden="1">
      <c r="B3107" s="15">
        <v>2000</v>
      </c>
      <c r="C3107" s="16">
        <v>7</v>
      </c>
      <c r="D3107" s="16" t="s">
        <v>55</v>
      </c>
      <c r="E3107" s="18">
        <v>26.108525</v>
      </c>
      <c r="F3107" s="24">
        <f t="shared" si="86"/>
        <v>78.995345</v>
      </c>
    </row>
    <row r="3108" spans="2:6" hidden="1">
      <c r="B3108" s="13">
        <v>2000</v>
      </c>
      <c r="C3108" s="14">
        <v>8</v>
      </c>
      <c r="D3108" s="14" t="s">
        <v>55</v>
      </c>
      <c r="E3108" s="19">
        <v>26.4617</v>
      </c>
      <c r="F3108" s="24">
        <f t="shared" si="86"/>
        <v>79.631060000000005</v>
      </c>
    </row>
    <row r="3109" spans="2:6" hidden="1">
      <c r="B3109" s="15">
        <v>2000</v>
      </c>
      <c r="C3109" s="16">
        <v>9</v>
      </c>
      <c r="D3109" s="16" t="s">
        <v>55</v>
      </c>
      <c r="E3109" s="18">
        <v>26.125399999999999</v>
      </c>
      <c r="F3109" s="24">
        <f t="shared" si="86"/>
        <v>79.025720000000007</v>
      </c>
    </row>
    <row r="3110" spans="2:6" hidden="1">
      <c r="B3110" s="13">
        <v>2000</v>
      </c>
      <c r="C3110" s="14">
        <v>10</v>
      </c>
      <c r="D3110" s="14" t="s">
        <v>55</v>
      </c>
      <c r="E3110" s="19">
        <v>26.200925000000002</v>
      </c>
      <c r="F3110" s="24">
        <f t="shared" si="86"/>
        <v>79.161664999999999</v>
      </c>
    </row>
    <row r="3111" spans="2:6" hidden="1">
      <c r="B3111" s="15">
        <v>2000</v>
      </c>
      <c r="C3111" s="16">
        <v>11</v>
      </c>
      <c r="D3111" s="16" t="s">
        <v>55</v>
      </c>
      <c r="E3111" s="18">
        <v>25.6707</v>
      </c>
      <c r="F3111" s="24">
        <f t="shared" si="86"/>
        <v>78.207259999999991</v>
      </c>
    </row>
    <row r="3112" spans="2:6" hidden="1">
      <c r="B3112" s="13">
        <v>2000</v>
      </c>
      <c r="C3112" s="14">
        <v>12</v>
      </c>
      <c r="D3112" s="14" t="s">
        <v>55</v>
      </c>
      <c r="E3112" s="19">
        <v>24.936624999999999</v>
      </c>
      <c r="F3112" s="24">
        <f t="shared" si="86"/>
        <v>76.885925</v>
      </c>
    </row>
    <row r="3113" spans="2:6" hidden="1">
      <c r="B3113" s="15">
        <v>2001</v>
      </c>
      <c r="C3113" s="16">
        <v>1</v>
      </c>
      <c r="D3113" s="16" t="s">
        <v>55</v>
      </c>
      <c r="E3113" s="18">
        <v>24.703775</v>
      </c>
      <c r="F3113" s="24">
        <f t="shared" si="86"/>
        <v>76.466795000000005</v>
      </c>
    </row>
    <row r="3114" spans="2:6" hidden="1">
      <c r="B3114" s="13">
        <v>2001</v>
      </c>
      <c r="C3114" s="14">
        <v>2</v>
      </c>
      <c r="D3114" s="14" t="s">
        <v>55</v>
      </c>
      <c r="E3114" s="19">
        <v>25.366800000000001</v>
      </c>
      <c r="F3114" s="24">
        <f t="shared" si="86"/>
        <v>77.660240000000002</v>
      </c>
    </row>
    <row r="3115" spans="2:6" hidden="1">
      <c r="B3115" s="15">
        <v>2001</v>
      </c>
      <c r="C3115" s="16">
        <v>3</v>
      </c>
      <c r="D3115" s="16" t="s">
        <v>55</v>
      </c>
      <c r="E3115" s="18">
        <v>26.404499999999999</v>
      </c>
      <c r="F3115" s="24">
        <f t="shared" si="86"/>
        <v>79.528099999999995</v>
      </c>
    </row>
    <row r="3116" spans="2:6" hidden="1">
      <c r="B3116" s="13">
        <v>2001</v>
      </c>
      <c r="C3116" s="14">
        <v>4</v>
      </c>
      <c r="D3116" s="14" t="s">
        <v>55</v>
      </c>
      <c r="E3116" s="19">
        <v>26.4358</v>
      </c>
      <c r="F3116" s="24">
        <f t="shared" si="86"/>
        <v>79.584440000000001</v>
      </c>
    </row>
    <row r="3117" spans="2:6" hidden="1">
      <c r="B3117" s="15">
        <v>2001</v>
      </c>
      <c r="C3117" s="16">
        <v>5</v>
      </c>
      <c r="D3117" s="16" t="s">
        <v>55</v>
      </c>
      <c r="E3117" s="18">
        <v>27.250599999999999</v>
      </c>
      <c r="F3117" s="24">
        <f t="shared" si="86"/>
        <v>81.051079999999999</v>
      </c>
    </row>
    <row r="3118" spans="2:6" hidden="1">
      <c r="B3118" s="13">
        <v>2001</v>
      </c>
      <c r="C3118" s="14">
        <v>6</v>
      </c>
      <c r="D3118" s="14" t="s">
        <v>55</v>
      </c>
      <c r="E3118" s="19">
        <v>26.289175</v>
      </c>
      <c r="F3118" s="24">
        <f t="shared" si="86"/>
        <v>79.320515</v>
      </c>
    </row>
    <row r="3119" spans="2:6" hidden="1">
      <c r="B3119" s="15">
        <v>2001</v>
      </c>
      <c r="C3119" s="16">
        <v>7</v>
      </c>
      <c r="D3119" s="16" t="s">
        <v>55</v>
      </c>
      <c r="E3119" s="18">
        <v>26.316025</v>
      </c>
      <c r="F3119" s="24">
        <f t="shared" si="86"/>
        <v>79.368844999999993</v>
      </c>
    </row>
    <row r="3120" spans="2:6" hidden="1">
      <c r="B3120" s="13">
        <v>2001</v>
      </c>
      <c r="C3120" s="14">
        <v>8</v>
      </c>
      <c r="D3120" s="14" t="s">
        <v>55</v>
      </c>
      <c r="E3120" s="19">
        <v>26.539400000000001</v>
      </c>
      <c r="F3120" s="24">
        <f t="shared" si="86"/>
        <v>79.770920000000004</v>
      </c>
    </row>
    <row r="3121" spans="2:6" hidden="1">
      <c r="B3121" s="15">
        <v>2001</v>
      </c>
      <c r="C3121" s="16">
        <v>9</v>
      </c>
      <c r="D3121" s="16" t="s">
        <v>55</v>
      </c>
      <c r="E3121" s="18">
        <v>26.501574999999999</v>
      </c>
      <c r="F3121" s="24">
        <f t="shared" si="86"/>
        <v>79.702834999999993</v>
      </c>
    </row>
    <row r="3122" spans="2:6" hidden="1">
      <c r="B3122" s="13">
        <v>2001</v>
      </c>
      <c r="C3122" s="14">
        <v>10</v>
      </c>
      <c r="D3122" s="14" t="s">
        <v>55</v>
      </c>
      <c r="E3122" s="19">
        <v>26.394600000000001</v>
      </c>
      <c r="F3122" s="24">
        <f t="shared" si="86"/>
        <v>79.510279999999995</v>
      </c>
    </row>
    <row r="3123" spans="2:6" hidden="1">
      <c r="B3123" s="15">
        <v>2001</v>
      </c>
      <c r="C3123" s="16">
        <v>11</v>
      </c>
      <c r="D3123" s="16" t="s">
        <v>55</v>
      </c>
      <c r="E3123" s="18">
        <v>26.500299999999999</v>
      </c>
      <c r="F3123" s="24">
        <f t="shared" si="86"/>
        <v>79.70053999999999</v>
      </c>
    </row>
    <row r="3124" spans="2:6" hidden="1">
      <c r="B3124" s="13">
        <v>2001</v>
      </c>
      <c r="C3124" s="14">
        <v>12</v>
      </c>
      <c r="D3124" s="14" t="s">
        <v>55</v>
      </c>
      <c r="E3124" s="19">
        <v>26.00515</v>
      </c>
      <c r="F3124" s="24">
        <f t="shared" si="86"/>
        <v>78.809269999999998</v>
      </c>
    </row>
    <row r="3125" spans="2:6" hidden="1">
      <c r="B3125" s="15">
        <v>2002</v>
      </c>
      <c r="C3125" s="16">
        <v>1</v>
      </c>
      <c r="D3125" s="16" t="s">
        <v>55</v>
      </c>
      <c r="E3125" s="18">
        <v>25.506599999999999</v>
      </c>
      <c r="F3125" s="24">
        <f t="shared" si="86"/>
        <v>77.911879999999996</v>
      </c>
    </row>
    <row r="3126" spans="2:6" hidden="1">
      <c r="B3126" s="13">
        <v>2002</v>
      </c>
      <c r="C3126" s="14">
        <v>2</v>
      </c>
      <c r="D3126" s="14" t="s">
        <v>55</v>
      </c>
      <c r="E3126" s="19">
        <v>25.72645</v>
      </c>
      <c r="F3126" s="24">
        <f t="shared" si="86"/>
        <v>78.307610000000011</v>
      </c>
    </row>
    <row r="3127" spans="2:6" hidden="1">
      <c r="B3127" s="15">
        <v>2002</v>
      </c>
      <c r="C3127" s="16">
        <v>3</v>
      </c>
      <c r="D3127" s="16" t="s">
        <v>55</v>
      </c>
      <c r="E3127" s="18">
        <v>26.30565</v>
      </c>
      <c r="F3127" s="24">
        <f t="shared" si="86"/>
        <v>79.350169999999991</v>
      </c>
    </row>
    <row r="3128" spans="2:6" hidden="1">
      <c r="B3128" s="13">
        <v>2002</v>
      </c>
      <c r="C3128" s="14">
        <v>4</v>
      </c>
      <c r="D3128" s="14" t="s">
        <v>55</v>
      </c>
      <c r="E3128" s="19">
        <v>26.543424999999999</v>
      </c>
      <c r="F3128" s="24">
        <f t="shared" si="86"/>
        <v>79.778165000000001</v>
      </c>
    </row>
    <row r="3129" spans="2:6" hidden="1">
      <c r="B3129" s="15">
        <v>2002</v>
      </c>
      <c r="C3129" s="16">
        <v>5</v>
      </c>
      <c r="D3129" s="16" t="s">
        <v>55</v>
      </c>
      <c r="E3129" s="18">
        <v>26.823474999999998</v>
      </c>
      <c r="F3129" s="24">
        <f t="shared" si="86"/>
        <v>80.282254999999992</v>
      </c>
    </row>
    <row r="3130" spans="2:6" hidden="1">
      <c r="B3130" s="13">
        <v>2002</v>
      </c>
      <c r="C3130" s="14">
        <v>6</v>
      </c>
      <c r="D3130" s="14" t="s">
        <v>55</v>
      </c>
      <c r="E3130" s="19">
        <v>26.153300000000002</v>
      </c>
      <c r="F3130" s="24">
        <f t="shared" si="86"/>
        <v>79.075940000000003</v>
      </c>
    </row>
    <row r="3131" spans="2:6" hidden="1">
      <c r="B3131" s="15">
        <v>2002</v>
      </c>
      <c r="C3131" s="16">
        <v>7</v>
      </c>
      <c r="D3131" s="16" t="s">
        <v>55</v>
      </c>
      <c r="E3131" s="18">
        <v>26.39855</v>
      </c>
      <c r="F3131" s="24">
        <f t="shared" si="86"/>
        <v>79.517390000000006</v>
      </c>
    </row>
    <row r="3132" spans="2:6" hidden="1">
      <c r="B3132" s="13">
        <v>2002</v>
      </c>
      <c r="C3132" s="14">
        <v>8</v>
      </c>
      <c r="D3132" s="14" t="s">
        <v>55</v>
      </c>
      <c r="E3132" s="19">
        <v>26.627700000000001</v>
      </c>
      <c r="F3132" s="24">
        <f t="shared" si="86"/>
        <v>79.929860000000005</v>
      </c>
    </row>
    <row r="3133" spans="2:6" hidden="1">
      <c r="B3133" s="15">
        <v>2002</v>
      </c>
      <c r="C3133" s="16">
        <v>9</v>
      </c>
      <c r="D3133" s="16" t="s">
        <v>55</v>
      </c>
      <c r="E3133" s="18">
        <v>26.96115</v>
      </c>
      <c r="F3133" s="24">
        <f t="shared" si="86"/>
        <v>80.530069999999995</v>
      </c>
    </row>
    <row r="3134" spans="2:6" hidden="1">
      <c r="B3134" s="13">
        <v>2002</v>
      </c>
      <c r="C3134" s="14">
        <v>10</v>
      </c>
      <c r="D3134" s="14" t="s">
        <v>55</v>
      </c>
      <c r="E3134" s="19">
        <v>26.7363</v>
      </c>
      <c r="F3134" s="24">
        <f t="shared" si="86"/>
        <v>80.125339999999994</v>
      </c>
    </row>
    <row r="3135" spans="2:6" hidden="1">
      <c r="B3135" s="15">
        <v>2002</v>
      </c>
      <c r="C3135" s="16">
        <v>11</v>
      </c>
      <c r="D3135" s="16" t="s">
        <v>55</v>
      </c>
      <c r="E3135" s="18">
        <v>26.333349999999999</v>
      </c>
      <c r="F3135" s="24">
        <f t="shared" si="86"/>
        <v>79.400030000000001</v>
      </c>
    </row>
    <row r="3136" spans="2:6" hidden="1">
      <c r="B3136" s="13">
        <v>2002</v>
      </c>
      <c r="C3136" s="14">
        <v>12</v>
      </c>
      <c r="D3136" s="14" t="s">
        <v>55</v>
      </c>
      <c r="E3136" s="19">
        <v>25.660125000000001</v>
      </c>
      <c r="F3136" s="24">
        <f t="shared" si="86"/>
        <v>78.188225000000003</v>
      </c>
    </row>
    <row r="3137" spans="2:6" hidden="1">
      <c r="B3137" s="15">
        <v>2003</v>
      </c>
      <c r="C3137" s="16">
        <v>1</v>
      </c>
      <c r="D3137" s="16" t="s">
        <v>55</v>
      </c>
      <c r="E3137" s="18">
        <v>25.7883</v>
      </c>
      <c r="F3137" s="24">
        <f t="shared" si="86"/>
        <v>78.418939999999992</v>
      </c>
    </row>
    <row r="3138" spans="2:6" hidden="1">
      <c r="B3138" s="13">
        <v>2003</v>
      </c>
      <c r="C3138" s="14">
        <v>2</v>
      </c>
      <c r="D3138" s="14" t="s">
        <v>55</v>
      </c>
      <c r="E3138" s="19">
        <v>26.057075000000001</v>
      </c>
      <c r="F3138" s="24">
        <f t="shared" si="86"/>
        <v>78.902735000000007</v>
      </c>
    </row>
    <row r="3139" spans="2:6" hidden="1">
      <c r="B3139" s="15">
        <v>2003</v>
      </c>
      <c r="C3139" s="16">
        <v>3</v>
      </c>
      <c r="D3139" s="16" t="s">
        <v>55</v>
      </c>
      <c r="E3139" s="18">
        <v>26.708575</v>
      </c>
      <c r="F3139" s="24">
        <f t="shared" si="86"/>
        <v>80.075434999999999</v>
      </c>
    </row>
    <row r="3140" spans="2:6" hidden="1">
      <c r="B3140" s="13">
        <v>2003</v>
      </c>
      <c r="C3140" s="14">
        <v>4</v>
      </c>
      <c r="D3140" s="14" t="s">
        <v>55</v>
      </c>
      <c r="E3140" s="19">
        <v>26.943525000000001</v>
      </c>
      <c r="F3140" s="24">
        <f t="shared" si="86"/>
        <v>80.498345</v>
      </c>
    </row>
    <row r="3141" spans="2:6" hidden="1">
      <c r="B3141" s="15">
        <v>2003</v>
      </c>
      <c r="C3141" s="16">
        <v>5</v>
      </c>
      <c r="D3141" s="16" t="s">
        <v>55</v>
      </c>
      <c r="E3141" s="18">
        <v>26.945775000000001</v>
      </c>
      <c r="F3141" s="24">
        <f t="shared" si="86"/>
        <v>80.502395000000007</v>
      </c>
    </row>
    <row r="3142" spans="2:6" hidden="1">
      <c r="B3142" s="13">
        <v>2003</v>
      </c>
      <c r="C3142" s="14">
        <v>6</v>
      </c>
      <c r="D3142" s="14" t="s">
        <v>55</v>
      </c>
      <c r="E3142" s="19">
        <v>26.260249999999999</v>
      </c>
      <c r="F3142" s="24">
        <f t="shared" si="86"/>
        <v>79.268450000000001</v>
      </c>
    </row>
    <row r="3143" spans="2:6" hidden="1">
      <c r="B3143" s="15">
        <v>2003</v>
      </c>
      <c r="C3143" s="16">
        <v>7</v>
      </c>
      <c r="D3143" s="16" t="s">
        <v>55</v>
      </c>
      <c r="E3143" s="18">
        <v>25.921724999999999</v>
      </c>
      <c r="F3143" s="24">
        <f t="shared" si="86"/>
        <v>78.659104999999997</v>
      </c>
    </row>
    <row r="3144" spans="2:6" hidden="1">
      <c r="B3144" s="13">
        <v>2003</v>
      </c>
      <c r="C3144" s="14">
        <v>8</v>
      </c>
      <c r="D3144" s="14" t="s">
        <v>55</v>
      </c>
      <c r="E3144" s="19">
        <v>26.560424999999999</v>
      </c>
      <c r="F3144" s="24">
        <f t="shared" si="86"/>
        <v>79.808764999999994</v>
      </c>
    </row>
    <row r="3145" spans="2:6" hidden="1">
      <c r="B3145" s="15">
        <v>2003</v>
      </c>
      <c r="C3145" s="16">
        <v>9</v>
      </c>
      <c r="D3145" s="16" t="s">
        <v>55</v>
      </c>
      <c r="E3145" s="18">
        <v>26.626899999999999</v>
      </c>
      <c r="F3145" s="24">
        <f t="shared" si="86"/>
        <v>79.928420000000003</v>
      </c>
    </row>
    <row r="3146" spans="2:6" hidden="1">
      <c r="B3146" s="13">
        <v>2003</v>
      </c>
      <c r="C3146" s="14">
        <v>10</v>
      </c>
      <c r="D3146" s="14" t="s">
        <v>55</v>
      </c>
      <c r="E3146" s="19">
        <v>26.624025</v>
      </c>
      <c r="F3146" s="24">
        <f t="shared" si="86"/>
        <v>79.923245000000009</v>
      </c>
    </row>
    <row r="3147" spans="2:6" hidden="1">
      <c r="B3147" s="15">
        <v>2003</v>
      </c>
      <c r="C3147" s="16">
        <v>11</v>
      </c>
      <c r="D3147" s="16" t="s">
        <v>55</v>
      </c>
      <c r="E3147" s="18">
        <v>26.503625</v>
      </c>
      <c r="F3147" s="24">
        <f t="shared" si="86"/>
        <v>79.706524999999999</v>
      </c>
    </row>
    <row r="3148" spans="2:6" hidden="1">
      <c r="B3148" s="13">
        <v>2003</v>
      </c>
      <c r="C3148" s="14">
        <v>12</v>
      </c>
      <c r="D3148" s="14" t="s">
        <v>55</v>
      </c>
      <c r="E3148" s="19">
        <v>25.744025000000001</v>
      </c>
      <c r="F3148" s="24">
        <f t="shared" si="86"/>
        <v>78.339245000000005</v>
      </c>
    </row>
    <row r="3149" spans="2:6" hidden="1">
      <c r="B3149" s="15">
        <v>2004</v>
      </c>
      <c r="C3149" s="16">
        <v>1</v>
      </c>
      <c r="D3149" s="16" t="s">
        <v>55</v>
      </c>
      <c r="E3149" s="18">
        <v>25.092400000000001</v>
      </c>
      <c r="F3149" s="24">
        <f t="shared" si="86"/>
        <v>77.166320000000013</v>
      </c>
    </row>
    <row r="3150" spans="2:6" hidden="1">
      <c r="B3150" s="13">
        <v>2004</v>
      </c>
      <c r="C3150" s="14">
        <v>2</v>
      </c>
      <c r="D3150" s="14" t="s">
        <v>55</v>
      </c>
      <c r="E3150" s="19">
        <v>25.50845</v>
      </c>
      <c r="F3150" s="24">
        <f t="shared" si="86"/>
        <v>77.915210000000002</v>
      </c>
    </row>
    <row r="3151" spans="2:6" hidden="1">
      <c r="B3151" s="15">
        <v>2004</v>
      </c>
      <c r="C3151" s="16">
        <v>3</v>
      </c>
      <c r="D3151" s="16" t="s">
        <v>55</v>
      </c>
      <c r="E3151" s="18">
        <v>26.644874999999999</v>
      </c>
      <c r="F3151" s="24">
        <f t="shared" si="86"/>
        <v>79.960774999999998</v>
      </c>
    </row>
    <row r="3152" spans="2:6" hidden="1">
      <c r="B3152" s="13">
        <v>2004</v>
      </c>
      <c r="C3152" s="14">
        <v>4</v>
      </c>
      <c r="D3152" s="14" t="s">
        <v>55</v>
      </c>
      <c r="E3152" s="19">
        <v>26.8309</v>
      </c>
      <c r="F3152" s="24">
        <f t="shared" si="86"/>
        <v>80.29562</v>
      </c>
    </row>
    <row r="3153" spans="2:6" hidden="1">
      <c r="B3153" s="15">
        <v>2004</v>
      </c>
      <c r="C3153" s="16">
        <v>5</v>
      </c>
      <c r="D3153" s="16" t="s">
        <v>55</v>
      </c>
      <c r="E3153" s="18">
        <v>26.482875</v>
      </c>
      <c r="F3153" s="24">
        <f t="shared" si="86"/>
        <v>79.669174999999996</v>
      </c>
    </row>
    <row r="3154" spans="2:6" hidden="1">
      <c r="B3154" s="13">
        <v>2004</v>
      </c>
      <c r="C3154" s="14">
        <v>6</v>
      </c>
      <c r="D3154" s="14" t="s">
        <v>55</v>
      </c>
      <c r="E3154" s="19">
        <v>26.139250000000001</v>
      </c>
      <c r="F3154" s="24">
        <f t="shared" si="86"/>
        <v>79.050650000000005</v>
      </c>
    </row>
    <row r="3155" spans="2:6" hidden="1">
      <c r="B3155" s="15">
        <v>2004</v>
      </c>
      <c r="C3155" s="16">
        <v>7</v>
      </c>
      <c r="D3155" s="16" t="s">
        <v>55</v>
      </c>
      <c r="E3155" s="18">
        <v>25.852650000000001</v>
      </c>
      <c r="F3155" s="24">
        <f t="shared" si="86"/>
        <v>78.534770000000009</v>
      </c>
    </row>
    <row r="3156" spans="2:6" hidden="1">
      <c r="B3156" s="13">
        <v>2004</v>
      </c>
      <c r="C3156" s="14">
        <v>8</v>
      </c>
      <c r="D3156" s="14" t="s">
        <v>55</v>
      </c>
      <c r="E3156" s="19">
        <v>26.1327</v>
      </c>
      <c r="F3156" s="24">
        <f t="shared" si="86"/>
        <v>79.03886</v>
      </c>
    </row>
    <row r="3157" spans="2:6" hidden="1">
      <c r="B3157" s="15">
        <v>2004</v>
      </c>
      <c r="C3157" s="16">
        <v>9</v>
      </c>
      <c r="D3157" s="16" t="s">
        <v>55</v>
      </c>
      <c r="E3157" s="18">
        <v>26.478024999999999</v>
      </c>
      <c r="F3157" s="24">
        <f t="shared" si="86"/>
        <v>79.660444999999996</v>
      </c>
    </row>
    <row r="3158" spans="2:6" hidden="1">
      <c r="B3158" s="13">
        <v>2004</v>
      </c>
      <c r="C3158" s="14">
        <v>10</v>
      </c>
      <c r="D3158" s="14" t="s">
        <v>55</v>
      </c>
      <c r="E3158" s="19">
        <v>26.313275000000001</v>
      </c>
      <c r="F3158" s="24">
        <f t="shared" si="86"/>
        <v>79.363894999999999</v>
      </c>
    </row>
    <row r="3159" spans="2:6" hidden="1">
      <c r="B3159" s="15">
        <v>2004</v>
      </c>
      <c r="C3159" s="16">
        <v>11</v>
      </c>
      <c r="D3159" s="16" t="s">
        <v>55</v>
      </c>
      <c r="E3159" s="18">
        <v>25.7562</v>
      </c>
      <c r="F3159" s="24">
        <f t="shared" si="86"/>
        <v>78.361159999999998</v>
      </c>
    </row>
    <row r="3160" spans="2:6" hidden="1">
      <c r="B3160" s="13">
        <v>2004</v>
      </c>
      <c r="C3160" s="14">
        <v>12</v>
      </c>
      <c r="D3160" s="14" t="s">
        <v>55</v>
      </c>
      <c r="E3160" s="19">
        <v>25.414674999999999</v>
      </c>
      <c r="F3160" s="24">
        <f t="shared" si="86"/>
        <v>77.746414999999999</v>
      </c>
    </row>
    <row r="3161" spans="2:6" hidden="1">
      <c r="B3161" s="15">
        <v>2005</v>
      </c>
      <c r="C3161" s="16">
        <v>1</v>
      </c>
      <c r="D3161" s="16" t="s">
        <v>55</v>
      </c>
      <c r="E3161" s="18">
        <v>25.141525000000001</v>
      </c>
      <c r="F3161" s="24">
        <f t="shared" si="86"/>
        <v>77.254745000000014</v>
      </c>
    </row>
    <row r="3162" spans="2:6" hidden="1">
      <c r="B3162" s="13">
        <v>2005</v>
      </c>
      <c r="C3162" s="14">
        <v>2</v>
      </c>
      <c r="D3162" s="14" t="s">
        <v>55</v>
      </c>
      <c r="E3162" s="19">
        <v>25.510175</v>
      </c>
      <c r="F3162" s="24">
        <f t="shared" si="86"/>
        <v>77.918315000000007</v>
      </c>
    </row>
    <row r="3163" spans="2:6" hidden="1">
      <c r="B3163" s="15">
        <v>2005</v>
      </c>
      <c r="C3163" s="16">
        <v>3</v>
      </c>
      <c r="D3163" s="16" t="s">
        <v>55</v>
      </c>
      <c r="E3163" s="18">
        <v>27.065825</v>
      </c>
      <c r="F3163" s="24">
        <f t="shared" si="86"/>
        <v>80.718485000000001</v>
      </c>
    </row>
    <row r="3164" spans="2:6" hidden="1">
      <c r="B3164" s="13">
        <v>2005</v>
      </c>
      <c r="C3164" s="14">
        <v>4</v>
      </c>
      <c r="D3164" s="14" t="s">
        <v>55</v>
      </c>
      <c r="E3164" s="19">
        <v>27.306550000000001</v>
      </c>
      <c r="F3164" s="24">
        <f t="shared" si="86"/>
        <v>81.151790000000005</v>
      </c>
    </row>
    <row r="3165" spans="2:6" hidden="1">
      <c r="B3165" s="15">
        <v>2005</v>
      </c>
      <c r="C3165" s="16">
        <v>5</v>
      </c>
      <c r="D3165" s="16" t="s">
        <v>55</v>
      </c>
      <c r="E3165" s="18">
        <v>27.244350000000001</v>
      </c>
      <c r="F3165" s="24">
        <f t="shared" si="86"/>
        <v>81.039829999999995</v>
      </c>
    </row>
    <row r="3166" spans="2:6" hidden="1">
      <c r="B3166" s="13">
        <v>2005</v>
      </c>
      <c r="C3166" s="14">
        <v>6</v>
      </c>
      <c r="D3166" s="14" t="s">
        <v>55</v>
      </c>
      <c r="E3166" s="19">
        <v>26.818300000000001</v>
      </c>
      <c r="F3166" s="24">
        <f t="shared" si="86"/>
        <v>80.272940000000006</v>
      </c>
    </row>
    <row r="3167" spans="2:6" hidden="1">
      <c r="B3167" s="15">
        <v>2005</v>
      </c>
      <c r="C3167" s="16">
        <v>7</v>
      </c>
      <c r="D3167" s="16" t="s">
        <v>55</v>
      </c>
      <c r="E3167" s="18">
        <v>26.488074999999998</v>
      </c>
      <c r="F3167" s="24">
        <f t="shared" si="86"/>
        <v>79.678534999999997</v>
      </c>
    </row>
    <row r="3168" spans="2:6" hidden="1">
      <c r="B3168" s="13">
        <v>2005</v>
      </c>
      <c r="C3168" s="14">
        <v>8</v>
      </c>
      <c r="D3168" s="14" t="s">
        <v>55</v>
      </c>
      <c r="E3168" s="19">
        <v>26.670774999999999</v>
      </c>
      <c r="F3168" s="24">
        <f t="shared" ref="F3168:F3231" si="87">(E3168 * 1.8) + 32</f>
        <v>80.007395000000002</v>
      </c>
    </row>
    <row r="3169" spans="2:6" hidden="1">
      <c r="B3169" s="15">
        <v>2005</v>
      </c>
      <c r="C3169" s="16">
        <v>9</v>
      </c>
      <c r="D3169" s="16" t="s">
        <v>55</v>
      </c>
      <c r="E3169" s="18">
        <v>27.03895</v>
      </c>
      <c r="F3169" s="24">
        <f t="shared" si="87"/>
        <v>80.670109999999994</v>
      </c>
    </row>
    <row r="3170" spans="2:6" hidden="1">
      <c r="B3170" s="13">
        <v>2005</v>
      </c>
      <c r="C3170" s="14">
        <v>10</v>
      </c>
      <c r="D3170" s="14" t="s">
        <v>55</v>
      </c>
      <c r="E3170" s="19">
        <v>26.755224999999999</v>
      </c>
      <c r="F3170" s="24">
        <f t="shared" si="87"/>
        <v>80.159404999999992</v>
      </c>
    </row>
    <row r="3171" spans="2:6" hidden="1">
      <c r="B3171" s="15">
        <v>2005</v>
      </c>
      <c r="C3171" s="16">
        <v>11</v>
      </c>
      <c r="D3171" s="16" t="s">
        <v>55</v>
      </c>
      <c r="E3171" s="18">
        <v>25.822925000000001</v>
      </c>
      <c r="F3171" s="24">
        <f t="shared" si="87"/>
        <v>78.481265000000008</v>
      </c>
    </row>
    <row r="3172" spans="2:6" hidden="1">
      <c r="B3172" s="13">
        <v>2005</v>
      </c>
      <c r="C3172" s="14">
        <v>12</v>
      </c>
      <c r="D3172" s="14" t="s">
        <v>55</v>
      </c>
      <c r="E3172" s="19">
        <v>25.091774999999998</v>
      </c>
      <c r="F3172" s="24">
        <f t="shared" si="87"/>
        <v>77.165194999999997</v>
      </c>
    </row>
    <row r="3173" spans="2:6" hidden="1">
      <c r="B3173" s="15">
        <v>2006</v>
      </c>
      <c r="C3173" s="16">
        <v>1</v>
      </c>
      <c r="D3173" s="16" t="s">
        <v>55</v>
      </c>
      <c r="E3173" s="18">
        <v>24.785775000000001</v>
      </c>
      <c r="F3173" s="24">
        <f t="shared" si="87"/>
        <v>76.614395000000002</v>
      </c>
    </row>
    <row r="3174" spans="2:6" hidden="1">
      <c r="B3174" s="13">
        <v>2006</v>
      </c>
      <c r="C3174" s="14">
        <v>2</v>
      </c>
      <c r="D3174" s="14" t="s">
        <v>55</v>
      </c>
      <c r="E3174" s="19">
        <v>25.214324999999999</v>
      </c>
      <c r="F3174" s="24">
        <f t="shared" si="87"/>
        <v>77.385784999999998</v>
      </c>
    </row>
    <row r="3175" spans="2:6" hidden="1">
      <c r="B3175" s="15">
        <v>2006</v>
      </c>
      <c r="C3175" s="16">
        <v>3</v>
      </c>
      <c r="D3175" s="16" t="s">
        <v>55</v>
      </c>
      <c r="E3175" s="18">
        <v>26.287949999999999</v>
      </c>
      <c r="F3175" s="24">
        <f t="shared" si="87"/>
        <v>79.318309999999997</v>
      </c>
    </row>
    <row r="3176" spans="2:6" hidden="1">
      <c r="B3176" s="13">
        <v>2006</v>
      </c>
      <c r="C3176" s="14">
        <v>4</v>
      </c>
      <c r="D3176" s="14" t="s">
        <v>55</v>
      </c>
      <c r="E3176" s="19">
        <v>26.470500000000001</v>
      </c>
      <c r="F3176" s="24">
        <f t="shared" si="87"/>
        <v>79.646900000000002</v>
      </c>
    </row>
    <row r="3177" spans="2:6" hidden="1">
      <c r="B3177" s="15">
        <v>2006</v>
      </c>
      <c r="C3177" s="16">
        <v>5</v>
      </c>
      <c r="D3177" s="16" t="s">
        <v>55</v>
      </c>
      <c r="E3177" s="18">
        <v>26.859649999999998</v>
      </c>
      <c r="F3177" s="24">
        <f t="shared" si="87"/>
        <v>80.347369999999998</v>
      </c>
    </row>
    <row r="3178" spans="2:6" hidden="1">
      <c r="B3178" s="13">
        <v>2006</v>
      </c>
      <c r="C3178" s="14">
        <v>6</v>
      </c>
      <c r="D3178" s="14" t="s">
        <v>55</v>
      </c>
      <c r="E3178" s="19">
        <v>26.523700000000002</v>
      </c>
      <c r="F3178" s="24">
        <f t="shared" si="87"/>
        <v>79.742660000000001</v>
      </c>
    </row>
    <row r="3179" spans="2:6" hidden="1">
      <c r="B3179" s="15">
        <v>2006</v>
      </c>
      <c r="C3179" s="16">
        <v>7</v>
      </c>
      <c r="D3179" s="16" t="s">
        <v>55</v>
      </c>
      <c r="E3179" s="18">
        <v>26.402450000000002</v>
      </c>
      <c r="F3179" s="24">
        <f t="shared" si="87"/>
        <v>79.524410000000003</v>
      </c>
    </row>
    <row r="3180" spans="2:6" hidden="1">
      <c r="B3180" s="13">
        <v>2006</v>
      </c>
      <c r="C3180" s="14">
        <v>8</v>
      </c>
      <c r="D3180" s="14" t="s">
        <v>55</v>
      </c>
      <c r="E3180" s="19">
        <v>26.557849999999998</v>
      </c>
      <c r="F3180" s="24">
        <f t="shared" si="87"/>
        <v>79.804130000000001</v>
      </c>
    </row>
    <row r="3181" spans="2:6" hidden="1">
      <c r="B3181" s="15">
        <v>2006</v>
      </c>
      <c r="C3181" s="16">
        <v>9</v>
      </c>
      <c r="D3181" s="16" t="s">
        <v>55</v>
      </c>
      <c r="E3181" s="18">
        <v>27.194075000000002</v>
      </c>
      <c r="F3181" s="24">
        <f t="shared" si="87"/>
        <v>80.949335000000005</v>
      </c>
    </row>
    <row r="3182" spans="2:6" hidden="1">
      <c r="B3182" s="13">
        <v>2006</v>
      </c>
      <c r="C3182" s="14">
        <v>10</v>
      </c>
      <c r="D3182" s="14" t="s">
        <v>55</v>
      </c>
      <c r="E3182" s="19">
        <v>26.594650000000001</v>
      </c>
      <c r="F3182" s="24">
        <f t="shared" si="87"/>
        <v>79.870370000000008</v>
      </c>
    </row>
    <row r="3183" spans="2:6" hidden="1">
      <c r="B3183" s="15">
        <v>2006</v>
      </c>
      <c r="C3183" s="16">
        <v>11</v>
      </c>
      <c r="D3183" s="16" t="s">
        <v>55</v>
      </c>
      <c r="E3183" s="18">
        <v>26.593875000000001</v>
      </c>
      <c r="F3183" s="24">
        <f t="shared" si="87"/>
        <v>79.868975000000006</v>
      </c>
    </row>
    <row r="3184" spans="2:6" hidden="1">
      <c r="B3184" s="13">
        <v>2006</v>
      </c>
      <c r="C3184" s="14">
        <v>12</v>
      </c>
      <c r="D3184" s="14" t="s">
        <v>55</v>
      </c>
      <c r="E3184" s="19">
        <v>25.89695</v>
      </c>
      <c r="F3184" s="24">
        <f t="shared" si="87"/>
        <v>78.614509999999996</v>
      </c>
    </row>
    <row r="3185" spans="2:6" hidden="1">
      <c r="B3185" s="15">
        <v>2007</v>
      </c>
      <c r="C3185" s="16">
        <v>1</v>
      </c>
      <c r="D3185" s="16" t="s">
        <v>55</v>
      </c>
      <c r="E3185" s="18">
        <v>25.574774999999999</v>
      </c>
      <c r="F3185" s="24">
        <f t="shared" si="87"/>
        <v>78.034594999999996</v>
      </c>
    </row>
    <row r="3186" spans="2:6" hidden="1">
      <c r="B3186" s="13">
        <v>2007</v>
      </c>
      <c r="C3186" s="14">
        <v>2</v>
      </c>
      <c r="D3186" s="14" t="s">
        <v>55</v>
      </c>
      <c r="E3186" s="19">
        <v>25.930025000000001</v>
      </c>
      <c r="F3186" s="24">
        <f t="shared" si="87"/>
        <v>78.674045000000007</v>
      </c>
    </row>
    <row r="3187" spans="2:6" hidden="1">
      <c r="B3187" s="15">
        <v>2007</v>
      </c>
      <c r="C3187" s="16">
        <v>3</v>
      </c>
      <c r="D3187" s="16" t="s">
        <v>55</v>
      </c>
      <c r="E3187" s="18">
        <v>26.336024999999999</v>
      </c>
      <c r="F3187" s="24">
        <f t="shared" si="87"/>
        <v>79.404844999999995</v>
      </c>
    </row>
    <row r="3188" spans="2:6" hidden="1">
      <c r="B3188" s="13">
        <v>2007</v>
      </c>
      <c r="C3188" s="14">
        <v>4</v>
      </c>
      <c r="D3188" s="14" t="s">
        <v>55</v>
      </c>
      <c r="E3188" s="19">
        <v>27.078700000000001</v>
      </c>
      <c r="F3188" s="24">
        <f t="shared" si="87"/>
        <v>80.741659999999996</v>
      </c>
    </row>
    <row r="3189" spans="2:6" hidden="1">
      <c r="B3189" s="15">
        <v>2007</v>
      </c>
      <c r="C3189" s="16">
        <v>5</v>
      </c>
      <c r="D3189" s="16" t="s">
        <v>55</v>
      </c>
      <c r="E3189" s="18">
        <v>27.409199999999998</v>
      </c>
      <c r="F3189" s="24">
        <f t="shared" si="87"/>
        <v>81.336559999999992</v>
      </c>
    </row>
    <row r="3190" spans="2:6" hidden="1">
      <c r="B3190" s="13">
        <v>2007</v>
      </c>
      <c r="C3190" s="14">
        <v>6</v>
      </c>
      <c r="D3190" s="14" t="s">
        <v>55</v>
      </c>
      <c r="E3190" s="19">
        <v>26.691675</v>
      </c>
      <c r="F3190" s="24">
        <f t="shared" si="87"/>
        <v>80.045015000000006</v>
      </c>
    </row>
    <row r="3191" spans="2:6" hidden="1">
      <c r="B3191" s="15">
        <v>2007</v>
      </c>
      <c r="C3191" s="16">
        <v>7</v>
      </c>
      <c r="D3191" s="16" t="s">
        <v>55</v>
      </c>
      <c r="E3191" s="18">
        <v>26.789874999999999</v>
      </c>
      <c r="F3191" s="24">
        <f t="shared" si="87"/>
        <v>80.221775000000008</v>
      </c>
    </row>
    <row r="3192" spans="2:6" hidden="1">
      <c r="B3192" s="13">
        <v>2007</v>
      </c>
      <c r="C3192" s="14">
        <v>8</v>
      </c>
      <c r="D3192" s="14" t="s">
        <v>55</v>
      </c>
      <c r="E3192" s="19">
        <v>26.230899999999998</v>
      </c>
      <c r="F3192" s="24">
        <f t="shared" si="87"/>
        <v>79.215620000000001</v>
      </c>
    </row>
    <row r="3193" spans="2:6" hidden="1">
      <c r="B3193" s="15">
        <v>2007</v>
      </c>
      <c r="C3193" s="16">
        <v>9</v>
      </c>
      <c r="D3193" s="16" t="s">
        <v>55</v>
      </c>
      <c r="E3193" s="18">
        <v>26.520849999999999</v>
      </c>
      <c r="F3193" s="24">
        <f t="shared" si="87"/>
        <v>79.737529999999992</v>
      </c>
    </row>
    <row r="3194" spans="2:6" hidden="1">
      <c r="B3194" s="13">
        <v>2007</v>
      </c>
      <c r="C3194" s="14">
        <v>10</v>
      </c>
      <c r="D3194" s="14" t="s">
        <v>55</v>
      </c>
      <c r="E3194" s="19">
        <v>26.257974999999998</v>
      </c>
      <c r="F3194" s="24">
        <f t="shared" si="87"/>
        <v>79.264354999999995</v>
      </c>
    </row>
    <row r="3195" spans="2:6" hidden="1">
      <c r="B3195" s="15">
        <v>2007</v>
      </c>
      <c r="C3195" s="16">
        <v>11</v>
      </c>
      <c r="D3195" s="16" t="s">
        <v>55</v>
      </c>
      <c r="E3195" s="18">
        <v>26.136099999999999</v>
      </c>
      <c r="F3195" s="24">
        <f t="shared" si="87"/>
        <v>79.04498000000001</v>
      </c>
    </row>
    <row r="3196" spans="2:6" hidden="1">
      <c r="B3196" s="13">
        <v>2007</v>
      </c>
      <c r="C3196" s="14">
        <v>12</v>
      </c>
      <c r="D3196" s="14" t="s">
        <v>55</v>
      </c>
      <c r="E3196" s="19">
        <v>25.361775000000002</v>
      </c>
      <c r="F3196" s="24">
        <f t="shared" si="87"/>
        <v>77.651195000000001</v>
      </c>
    </row>
    <row r="3197" spans="2:6" hidden="1">
      <c r="B3197" s="15">
        <v>2008</v>
      </c>
      <c r="C3197" s="16">
        <v>1</v>
      </c>
      <c r="D3197" s="16" t="s">
        <v>55</v>
      </c>
      <c r="E3197" s="18">
        <v>25.05715</v>
      </c>
      <c r="F3197" s="24">
        <f t="shared" si="87"/>
        <v>77.102869999999996</v>
      </c>
    </row>
    <row r="3198" spans="2:6" hidden="1">
      <c r="B3198" s="13">
        <v>2008</v>
      </c>
      <c r="C3198" s="14">
        <v>2</v>
      </c>
      <c r="D3198" s="14" t="s">
        <v>55</v>
      </c>
      <c r="E3198" s="19">
        <v>25.263100000000001</v>
      </c>
      <c r="F3198" s="24">
        <f t="shared" si="87"/>
        <v>77.473579999999998</v>
      </c>
    </row>
    <row r="3199" spans="2:6" hidden="1">
      <c r="B3199" s="15">
        <v>2008</v>
      </c>
      <c r="C3199" s="16">
        <v>3</v>
      </c>
      <c r="D3199" s="16" t="s">
        <v>55</v>
      </c>
      <c r="E3199" s="18">
        <v>25.79805</v>
      </c>
      <c r="F3199" s="24">
        <f t="shared" si="87"/>
        <v>78.436489999999992</v>
      </c>
    </row>
    <row r="3200" spans="2:6" hidden="1">
      <c r="B3200" s="13">
        <v>2008</v>
      </c>
      <c r="C3200" s="14">
        <v>4</v>
      </c>
      <c r="D3200" s="14" t="s">
        <v>55</v>
      </c>
      <c r="E3200" s="19">
        <v>26.565100000000001</v>
      </c>
      <c r="F3200" s="24">
        <f t="shared" si="87"/>
        <v>79.817180000000008</v>
      </c>
    </row>
    <row r="3201" spans="2:6" hidden="1">
      <c r="B3201" s="15">
        <v>2008</v>
      </c>
      <c r="C3201" s="16">
        <v>5</v>
      </c>
      <c r="D3201" s="16" t="s">
        <v>55</v>
      </c>
      <c r="E3201" s="18">
        <v>26.731349999999999</v>
      </c>
      <c r="F3201" s="24">
        <f t="shared" si="87"/>
        <v>80.116430000000008</v>
      </c>
    </row>
    <row r="3202" spans="2:6" hidden="1">
      <c r="B3202" s="13">
        <v>2008</v>
      </c>
      <c r="C3202" s="14">
        <v>6</v>
      </c>
      <c r="D3202" s="14" t="s">
        <v>55</v>
      </c>
      <c r="E3202" s="19">
        <v>26.774550000000001</v>
      </c>
      <c r="F3202" s="24">
        <f t="shared" si="87"/>
        <v>80.194190000000006</v>
      </c>
    </row>
    <row r="3203" spans="2:6" hidden="1">
      <c r="B3203" s="15">
        <v>2008</v>
      </c>
      <c r="C3203" s="16">
        <v>7</v>
      </c>
      <c r="D3203" s="16" t="s">
        <v>55</v>
      </c>
      <c r="E3203" s="18">
        <v>26.295175</v>
      </c>
      <c r="F3203" s="24">
        <f t="shared" si="87"/>
        <v>79.331315000000004</v>
      </c>
    </row>
    <row r="3204" spans="2:6" hidden="1">
      <c r="B3204" s="13">
        <v>2008</v>
      </c>
      <c r="C3204" s="14">
        <v>8</v>
      </c>
      <c r="D3204" s="14" t="s">
        <v>55</v>
      </c>
      <c r="E3204" s="19">
        <v>26.687275</v>
      </c>
      <c r="F3204" s="24">
        <f t="shared" si="87"/>
        <v>80.037094999999994</v>
      </c>
    </row>
    <row r="3205" spans="2:6" hidden="1">
      <c r="B3205" s="15">
        <v>2008</v>
      </c>
      <c r="C3205" s="16">
        <v>9</v>
      </c>
      <c r="D3205" s="16" t="s">
        <v>55</v>
      </c>
      <c r="E3205" s="18">
        <v>27.000425</v>
      </c>
      <c r="F3205" s="24">
        <f t="shared" si="87"/>
        <v>80.600764999999996</v>
      </c>
    </row>
    <row r="3206" spans="2:6" hidden="1">
      <c r="B3206" s="13">
        <v>2008</v>
      </c>
      <c r="C3206" s="14">
        <v>10</v>
      </c>
      <c r="D3206" s="14" t="s">
        <v>55</v>
      </c>
      <c r="E3206" s="19">
        <v>26.216699999999999</v>
      </c>
      <c r="F3206" s="24">
        <f t="shared" si="87"/>
        <v>79.190060000000003</v>
      </c>
    </row>
    <row r="3207" spans="2:6" hidden="1">
      <c r="B3207" s="15">
        <v>2008</v>
      </c>
      <c r="C3207" s="16">
        <v>11</v>
      </c>
      <c r="D3207" s="16" t="s">
        <v>55</v>
      </c>
      <c r="E3207" s="18">
        <v>26.224049999999998</v>
      </c>
      <c r="F3207" s="24">
        <f t="shared" si="87"/>
        <v>79.203289999999996</v>
      </c>
    </row>
    <row r="3208" spans="2:6" hidden="1">
      <c r="B3208" s="13">
        <v>2008</v>
      </c>
      <c r="C3208" s="14">
        <v>12</v>
      </c>
      <c r="D3208" s="14" t="s">
        <v>55</v>
      </c>
      <c r="E3208" s="19">
        <v>25.233550000000001</v>
      </c>
      <c r="F3208" s="24">
        <f t="shared" si="87"/>
        <v>77.420389999999998</v>
      </c>
    </row>
    <row r="3209" spans="2:6" hidden="1">
      <c r="B3209" s="15">
        <v>2009</v>
      </c>
      <c r="C3209" s="16">
        <v>1</v>
      </c>
      <c r="D3209" s="16" t="s">
        <v>55</v>
      </c>
      <c r="E3209" s="18">
        <v>25.454750000000001</v>
      </c>
      <c r="F3209" s="24">
        <f t="shared" si="87"/>
        <v>77.818550000000002</v>
      </c>
    </row>
    <row r="3210" spans="2:6" hidden="1">
      <c r="B3210" s="13">
        <v>2009</v>
      </c>
      <c r="C3210" s="14">
        <v>2</v>
      </c>
      <c r="D3210" s="14" t="s">
        <v>55</v>
      </c>
      <c r="E3210" s="19">
        <v>25.162299999999998</v>
      </c>
      <c r="F3210" s="24">
        <f t="shared" si="87"/>
        <v>77.292139999999989</v>
      </c>
    </row>
    <row r="3211" spans="2:6" hidden="1">
      <c r="B3211" s="15">
        <v>2009</v>
      </c>
      <c r="C3211" s="16">
        <v>3</v>
      </c>
      <c r="D3211" s="16" t="s">
        <v>55</v>
      </c>
      <c r="E3211" s="18">
        <v>25.781475</v>
      </c>
      <c r="F3211" s="24">
        <f t="shared" si="87"/>
        <v>78.406655000000001</v>
      </c>
    </row>
    <row r="3212" spans="2:6" hidden="1">
      <c r="B3212" s="13">
        <v>2009</v>
      </c>
      <c r="C3212" s="14">
        <v>4</v>
      </c>
      <c r="D3212" s="14" t="s">
        <v>55</v>
      </c>
      <c r="E3212" s="19">
        <v>26.393975000000001</v>
      </c>
      <c r="F3212" s="24">
        <f t="shared" si="87"/>
        <v>79.509154999999993</v>
      </c>
    </row>
    <row r="3213" spans="2:6" hidden="1">
      <c r="B3213" s="15">
        <v>2009</v>
      </c>
      <c r="C3213" s="16">
        <v>5</v>
      </c>
      <c r="D3213" s="16" t="s">
        <v>55</v>
      </c>
      <c r="E3213" s="18">
        <v>27.249649999999999</v>
      </c>
      <c r="F3213" s="24">
        <f t="shared" si="87"/>
        <v>81.049369999999996</v>
      </c>
    </row>
    <row r="3214" spans="2:6" hidden="1">
      <c r="B3214" s="13">
        <v>2009</v>
      </c>
      <c r="C3214" s="14">
        <v>6</v>
      </c>
      <c r="D3214" s="14" t="s">
        <v>55</v>
      </c>
      <c r="E3214" s="19">
        <v>27.183325</v>
      </c>
      <c r="F3214" s="24">
        <f t="shared" si="87"/>
        <v>80.929985000000002</v>
      </c>
    </row>
    <row r="3215" spans="2:6" hidden="1">
      <c r="B3215" s="15">
        <v>2009</v>
      </c>
      <c r="C3215" s="16">
        <v>7</v>
      </c>
      <c r="D3215" s="16" t="s">
        <v>55</v>
      </c>
      <c r="E3215" s="18">
        <v>26.897774999999999</v>
      </c>
      <c r="F3215" s="24">
        <f t="shared" si="87"/>
        <v>80.415995000000009</v>
      </c>
    </row>
    <row r="3216" spans="2:6" hidden="1">
      <c r="B3216" s="13">
        <v>2009</v>
      </c>
      <c r="C3216" s="14">
        <v>8</v>
      </c>
      <c r="D3216" s="14" t="s">
        <v>55</v>
      </c>
      <c r="E3216" s="19">
        <v>26.980550000000001</v>
      </c>
      <c r="F3216" s="24">
        <f t="shared" si="87"/>
        <v>80.564989999999995</v>
      </c>
    </row>
    <row r="3217" spans="2:6" hidden="1">
      <c r="B3217" s="15">
        <v>2009</v>
      </c>
      <c r="C3217" s="16">
        <v>9</v>
      </c>
      <c r="D3217" s="16" t="s">
        <v>55</v>
      </c>
      <c r="E3217" s="18">
        <v>27.660499999999999</v>
      </c>
      <c r="F3217" s="24">
        <f t="shared" si="87"/>
        <v>81.788899999999998</v>
      </c>
    </row>
    <row r="3218" spans="2:6" hidden="1">
      <c r="B3218" s="13">
        <v>2009</v>
      </c>
      <c r="C3218" s="14">
        <v>10</v>
      </c>
      <c r="D3218" s="14" t="s">
        <v>55</v>
      </c>
      <c r="E3218" s="19">
        <v>27.167349999999999</v>
      </c>
      <c r="F3218" s="24">
        <f t="shared" si="87"/>
        <v>80.901229999999998</v>
      </c>
    </row>
    <row r="3219" spans="2:6" hidden="1">
      <c r="B3219" s="15">
        <v>2009</v>
      </c>
      <c r="C3219" s="16">
        <v>11</v>
      </c>
      <c r="D3219" s="16" t="s">
        <v>55</v>
      </c>
      <c r="E3219" s="18">
        <v>27.077075000000001</v>
      </c>
      <c r="F3219" s="24">
        <f t="shared" si="87"/>
        <v>80.738735000000005</v>
      </c>
    </row>
    <row r="3220" spans="2:6" hidden="1">
      <c r="B3220" s="13">
        <v>2009</v>
      </c>
      <c r="C3220" s="14">
        <v>12</v>
      </c>
      <c r="D3220" s="14" t="s">
        <v>55</v>
      </c>
      <c r="E3220" s="19">
        <v>26.451550000000001</v>
      </c>
      <c r="F3220" s="24">
        <f t="shared" si="87"/>
        <v>79.612790000000004</v>
      </c>
    </row>
    <row r="3221" spans="2:6" hidden="1">
      <c r="B3221" s="15">
        <v>2010</v>
      </c>
      <c r="C3221" s="16">
        <v>1</v>
      </c>
      <c r="D3221" s="16" t="s">
        <v>55</v>
      </c>
      <c r="E3221" s="18">
        <v>25.946874999999999</v>
      </c>
      <c r="F3221" s="24">
        <f t="shared" si="87"/>
        <v>78.704374999999999</v>
      </c>
    </row>
    <row r="3222" spans="2:6" hidden="1">
      <c r="B3222" s="13">
        <v>2010</v>
      </c>
      <c r="C3222" s="14">
        <v>2</v>
      </c>
      <c r="D3222" s="14" t="s">
        <v>55</v>
      </c>
      <c r="E3222" s="19">
        <v>26.896899999999999</v>
      </c>
      <c r="F3222" s="24">
        <f t="shared" si="87"/>
        <v>80.414420000000007</v>
      </c>
    </row>
    <row r="3223" spans="2:6" hidden="1">
      <c r="B3223" s="15">
        <v>2010</v>
      </c>
      <c r="C3223" s="16">
        <v>3</v>
      </c>
      <c r="D3223" s="16" t="s">
        <v>55</v>
      </c>
      <c r="E3223" s="18">
        <v>28.016224999999999</v>
      </c>
      <c r="F3223" s="24">
        <f t="shared" si="87"/>
        <v>82.429204999999996</v>
      </c>
    </row>
    <row r="3224" spans="2:6" hidden="1">
      <c r="B3224" s="13">
        <v>2010</v>
      </c>
      <c r="C3224" s="14">
        <v>4</v>
      </c>
      <c r="D3224" s="14" t="s">
        <v>55</v>
      </c>
      <c r="E3224" s="19">
        <v>27.364899999999999</v>
      </c>
      <c r="F3224" s="24">
        <f t="shared" si="87"/>
        <v>81.256820000000005</v>
      </c>
    </row>
    <row r="3225" spans="2:6" hidden="1">
      <c r="B3225" s="15">
        <v>2010</v>
      </c>
      <c r="C3225" s="16">
        <v>5</v>
      </c>
      <c r="D3225" s="16" t="s">
        <v>55</v>
      </c>
      <c r="E3225" s="18">
        <v>27.451550000000001</v>
      </c>
      <c r="F3225" s="24">
        <f t="shared" si="87"/>
        <v>81.412790000000001</v>
      </c>
    </row>
    <row r="3226" spans="2:6" hidden="1">
      <c r="B3226" s="13">
        <v>2010</v>
      </c>
      <c r="C3226" s="14">
        <v>6</v>
      </c>
      <c r="D3226" s="14" t="s">
        <v>55</v>
      </c>
      <c r="E3226" s="19">
        <v>26.922924999999999</v>
      </c>
      <c r="F3226" s="24">
        <f t="shared" si="87"/>
        <v>80.461264999999997</v>
      </c>
    </row>
    <row r="3227" spans="2:6" hidden="1">
      <c r="B3227" s="15">
        <v>2010</v>
      </c>
      <c r="C3227" s="16">
        <v>7</v>
      </c>
      <c r="D3227" s="16" t="s">
        <v>55</v>
      </c>
      <c r="E3227" s="18">
        <v>26.624124999999999</v>
      </c>
      <c r="F3227" s="24">
        <f t="shared" si="87"/>
        <v>79.923425000000009</v>
      </c>
    </row>
    <row r="3228" spans="2:6" hidden="1">
      <c r="B3228" s="13">
        <v>2010</v>
      </c>
      <c r="C3228" s="14">
        <v>8</v>
      </c>
      <c r="D3228" s="14" t="s">
        <v>55</v>
      </c>
      <c r="E3228" s="19">
        <v>26.914075</v>
      </c>
      <c r="F3228" s="24">
        <f t="shared" si="87"/>
        <v>80.445335</v>
      </c>
    </row>
    <row r="3229" spans="2:6" hidden="1">
      <c r="B3229" s="15">
        <v>2010</v>
      </c>
      <c r="C3229" s="16">
        <v>9</v>
      </c>
      <c r="D3229" s="16" t="s">
        <v>55</v>
      </c>
      <c r="E3229" s="18">
        <v>26.613524999999999</v>
      </c>
      <c r="F3229" s="24">
        <f t="shared" si="87"/>
        <v>79.904345000000006</v>
      </c>
    </row>
    <row r="3230" spans="2:6" hidden="1">
      <c r="B3230" s="13">
        <v>2010</v>
      </c>
      <c r="C3230" s="14">
        <v>10</v>
      </c>
      <c r="D3230" s="14" t="s">
        <v>55</v>
      </c>
      <c r="E3230" s="19">
        <v>26.69265</v>
      </c>
      <c r="F3230" s="24">
        <f t="shared" si="87"/>
        <v>80.046770000000009</v>
      </c>
    </row>
    <row r="3231" spans="2:6" hidden="1">
      <c r="B3231" s="15">
        <v>2010</v>
      </c>
      <c r="C3231" s="16">
        <v>11</v>
      </c>
      <c r="D3231" s="16" t="s">
        <v>55</v>
      </c>
      <c r="E3231" s="18">
        <v>25.747875000000001</v>
      </c>
      <c r="F3231" s="24">
        <f t="shared" si="87"/>
        <v>78.346175000000002</v>
      </c>
    </row>
    <row r="3232" spans="2:6" hidden="1">
      <c r="B3232" s="13">
        <v>2010</v>
      </c>
      <c r="C3232" s="14">
        <v>12</v>
      </c>
      <c r="D3232" s="14" t="s">
        <v>55</v>
      </c>
      <c r="E3232" s="19">
        <v>25.688099999999999</v>
      </c>
      <c r="F3232" s="24">
        <f t="shared" ref="F3232:F3295" si="88">(E3232 * 1.8) + 32</f>
        <v>78.238579999999999</v>
      </c>
    </row>
    <row r="3233" spans="2:6" hidden="1">
      <c r="B3233" s="15">
        <v>2011</v>
      </c>
      <c r="C3233" s="16">
        <v>1</v>
      </c>
      <c r="D3233" s="16" t="s">
        <v>55</v>
      </c>
      <c r="E3233" s="18">
        <v>25.568100000000001</v>
      </c>
      <c r="F3233" s="24">
        <f t="shared" si="88"/>
        <v>78.022580000000005</v>
      </c>
    </row>
    <row r="3234" spans="2:6" hidden="1">
      <c r="B3234" s="13">
        <v>2011</v>
      </c>
      <c r="C3234" s="14">
        <v>2</v>
      </c>
      <c r="D3234" s="14" t="s">
        <v>55</v>
      </c>
      <c r="E3234" s="19">
        <v>25.504474999999999</v>
      </c>
      <c r="F3234" s="24">
        <f t="shared" si="88"/>
        <v>77.90805499999999</v>
      </c>
    </row>
    <row r="3235" spans="2:6" hidden="1">
      <c r="B3235" s="15">
        <v>2011</v>
      </c>
      <c r="C3235" s="16">
        <v>3</v>
      </c>
      <c r="D3235" s="16" t="s">
        <v>55</v>
      </c>
      <c r="E3235" s="18">
        <v>25.696549999999998</v>
      </c>
      <c r="F3235" s="24">
        <f t="shared" si="88"/>
        <v>78.253789999999995</v>
      </c>
    </row>
    <row r="3236" spans="2:6" hidden="1">
      <c r="B3236" s="13">
        <v>2011</v>
      </c>
      <c r="C3236" s="14">
        <v>4</v>
      </c>
      <c r="D3236" s="14" t="s">
        <v>55</v>
      </c>
      <c r="E3236" s="19">
        <v>26.088125000000002</v>
      </c>
      <c r="F3236" s="24">
        <f t="shared" si="88"/>
        <v>78.958625000000012</v>
      </c>
    </row>
    <row r="3237" spans="2:6" hidden="1">
      <c r="B3237" s="15">
        <v>2011</v>
      </c>
      <c r="C3237" s="16">
        <v>5</v>
      </c>
      <c r="D3237" s="16" t="s">
        <v>55</v>
      </c>
      <c r="E3237" s="18">
        <v>26.442325</v>
      </c>
      <c r="F3237" s="24">
        <f t="shared" si="88"/>
        <v>79.596184999999991</v>
      </c>
    </row>
    <row r="3238" spans="2:6" hidden="1">
      <c r="B3238" s="13">
        <v>2011</v>
      </c>
      <c r="C3238" s="14">
        <v>6</v>
      </c>
      <c r="D3238" s="14" t="s">
        <v>55</v>
      </c>
      <c r="E3238" s="19">
        <v>26.943049999999999</v>
      </c>
      <c r="F3238" s="24">
        <f t="shared" si="88"/>
        <v>80.497489999999999</v>
      </c>
    </row>
    <row r="3239" spans="2:6" hidden="1">
      <c r="B3239" s="15">
        <v>2011</v>
      </c>
      <c r="C3239" s="16">
        <v>7</v>
      </c>
      <c r="D3239" s="16" t="s">
        <v>55</v>
      </c>
      <c r="E3239" s="18">
        <v>26.383675</v>
      </c>
      <c r="F3239" s="24">
        <f t="shared" si="88"/>
        <v>79.490614999999991</v>
      </c>
    </row>
    <row r="3240" spans="2:6" hidden="1">
      <c r="B3240" s="13">
        <v>2011</v>
      </c>
      <c r="C3240" s="14">
        <v>8</v>
      </c>
      <c r="D3240" s="14" t="s">
        <v>55</v>
      </c>
      <c r="E3240" s="19">
        <v>26.830100000000002</v>
      </c>
      <c r="F3240" s="24">
        <f t="shared" si="88"/>
        <v>80.294180000000011</v>
      </c>
    </row>
    <row r="3241" spans="2:6" hidden="1">
      <c r="B3241" s="15">
        <v>2011</v>
      </c>
      <c r="C3241" s="16">
        <v>9</v>
      </c>
      <c r="D3241" s="16" t="s">
        <v>55</v>
      </c>
      <c r="E3241" s="18">
        <v>26.816800000000001</v>
      </c>
      <c r="F3241" s="24">
        <f t="shared" si="88"/>
        <v>80.270240000000001</v>
      </c>
    </row>
    <row r="3242" spans="2:6" hidden="1">
      <c r="B3242" s="13">
        <v>2011</v>
      </c>
      <c r="C3242" s="14">
        <v>10</v>
      </c>
      <c r="D3242" s="14" t="s">
        <v>55</v>
      </c>
      <c r="E3242" s="19">
        <v>26.100300000000001</v>
      </c>
      <c r="F3242" s="24">
        <f t="shared" si="88"/>
        <v>78.980540000000005</v>
      </c>
    </row>
    <row r="3243" spans="2:6" hidden="1">
      <c r="B3243" s="15">
        <v>2011</v>
      </c>
      <c r="C3243" s="16">
        <v>11</v>
      </c>
      <c r="D3243" s="16" t="s">
        <v>55</v>
      </c>
      <c r="E3243" s="18">
        <v>26.039275</v>
      </c>
      <c r="F3243" s="24">
        <f t="shared" si="88"/>
        <v>78.870694999999998</v>
      </c>
    </row>
    <row r="3244" spans="2:6" hidden="1">
      <c r="B3244" s="13">
        <v>2011</v>
      </c>
      <c r="C3244" s="14">
        <v>12</v>
      </c>
      <c r="D3244" s="14" t="s">
        <v>55</v>
      </c>
      <c r="E3244" s="19">
        <v>25.24775</v>
      </c>
      <c r="F3244" s="24">
        <f t="shared" si="88"/>
        <v>77.445950000000011</v>
      </c>
    </row>
    <row r="3245" spans="2:6" hidden="1">
      <c r="B3245" s="15">
        <v>2012</v>
      </c>
      <c r="C3245" s="16">
        <v>1</v>
      </c>
      <c r="D3245" s="16" t="s">
        <v>55</v>
      </c>
      <c r="E3245" s="18">
        <v>25.146999999999998</v>
      </c>
      <c r="F3245" s="24">
        <f t="shared" si="88"/>
        <v>77.264600000000002</v>
      </c>
    </row>
    <row r="3246" spans="2:6" hidden="1">
      <c r="B3246" s="13">
        <v>2012</v>
      </c>
      <c r="C3246" s="14">
        <v>2</v>
      </c>
      <c r="D3246" s="14" t="s">
        <v>55</v>
      </c>
      <c r="E3246" s="19">
        <v>25.66075</v>
      </c>
      <c r="F3246" s="24">
        <f t="shared" si="88"/>
        <v>78.189350000000005</v>
      </c>
    </row>
    <row r="3247" spans="2:6" hidden="1">
      <c r="B3247" s="15">
        <v>2012</v>
      </c>
      <c r="C3247" s="16">
        <v>3</v>
      </c>
      <c r="D3247" s="16" t="s">
        <v>55</v>
      </c>
      <c r="E3247" s="18">
        <v>25.932500000000001</v>
      </c>
      <c r="F3247" s="24">
        <f t="shared" si="88"/>
        <v>78.6785</v>
      </c>
    </row>
    <row r="3248" spans="2:6" hidden="1">
      <c r="B3248" s="13">
        <v>2012</v>
      </c>
      <c r="C3248" s="14">
        <v>4</v>
      </c>
      <c r="D3248" s="14" t="s">
        <v>55</v>
      </c>
      <c r="E3248" s="19">
        <v>26.291924999999999</v>
      </c>
      <c r="F3248" s="24">
        <f t="shared" si="88"/>
        <v>79.325465000000008</v>
      </c>
    </row>
    <row r="3249" spans="2:6" hidden="1">
      <c r="B3249" s="15">
        <v>2012</v>
      </c>
      <c r="C3249" s="16">
        <v>5</v>
      </c>
      <c r="D3249" s="16" t="s">
        <v>55</v>
      </c>
      <c r="E3249" s="18">
        <v>26.671800000000001</v>
      </c>
      <c r="F3249" s="24">
        <f t="shared" si="88"/>
        <v>80.009240000000005</v>
      </c>
    </row>
    <row r="3250" spans="2:6" hidden="1">
      <c r="B3250" s="13">
        <v>2012</v>
      </c>
      <c r="C3250" s="14">
        <v>6</v>
      </c>
      <c r="D3250" s="14" t="s">
        <v>55</v>
      </c>
      <c r="E3250" s="19">
        <v>26.773099999999999</v>
      </c>
      <c r="F3250" s="24">
        <f t="shared" si="88"/>
        <v>80.191580000000002</v>
      </c>
    </row>
    <row r="3251" spans="2:6" hidden="1">
      <c r="B3251" s="15">
        <v>2012</v>
      </c>
      <c r="C3251" s="16">
        <v>7</v>
      </c>
      <c r="D3251" s="16" t="s">
        <v>55</v>
      </c>
      <c r="E3251" s="18">
        <v>26.440249999999999</v>
      </c>
      <c r="F3251" s="24">
        <f t="shared" si="88"/>
        <v>79.592449999999999</v>
      </c>
    </row>
    <row r="3252" spans="2:6" hidden="1">
      <c r="B3252" s="13">
        <v>2012</v>
      </c>
      <c r="C3252" s="14">
        <v>8</v>
      </c>
      <c r="D3252" s="14" t="s">
        <v>55</v>
      </c>
      <c r="E3252" s="19">
        <v>26.341875000000002</v>
      </c>
      <c r="F3252" s="24">
        <f t="shared" si="88"/>
        <v>79.415375000000012</v>
      </c>
    </row>
    <row r="3253" spans="2:6" hidden="1">
      <c r="B3253" s="15">
        <v>2012</v>
      </c>
      <c r="C3253" s="16">
        <v>9</v>
      </c>
      <c r="D3253" s="16" t="s">
        <v>55</v>
      </c>
      <c r="E3253" s="18">
        <v>26.442325</v>
      </c>
      <c r="F3253" s="24">
        <f t="shared" si="88"/>
        <v>79.596184999999991</v>
      </c>
    </row>
    <row r="3254" spans="2:6" hidden="1">
      <c r="B3254" s="13">
        <v>2012</v>
      </c>
      <c r="C3254" s="14">
        <v>10</v>
      </c>
      <c r="D3254" s="14" t="s">
        <v>55</v>
      </c>
      <c r="E3254" s="19">
        <v>26.592600000000001</v>
      </c>
      <c r="F3254" s="24">
        <f t="shared" si="88"/>
        <v>79.866680000000002</v>
      </c>
    </row>
    <row r="3255" spans="2:6" hidden="1">
      <c r="B3255" s="15">
        <v>2012</v>
      </c>
      <c r="C3255" s="16">
        <v>11</v>
      </c>
      <c r="D3255" s="16" t="s">
        <v>55</v>
      </c>
      <c r="E3255" s="18">
        <v>26.769400000000001</v>
      </c>
      <c r="F3255" s="24">
        <f t="shared" si="88"/>
        <v>80.184920000000005</v>
      </c>
    </row>
    <row r="3256" spans="2:6" hidden="1">
      <c r="B3256" s="13">
        <v>2012</v>
      </c>
      <c r="C3256" s="14">
        <v>12</v>
      </c>
      <c r="D3256" s="14" t="s">
        <v>55</v>
      </c>
      <c r="E3256" s="19">
        <v>25.614525</v>
      </c>
      <c r="F3256" s="24">
        <f t="shared" si="88"/>
        <v>78.106144999999998</v>
      </c>
    </row>
    <row r="3257" spans="2:6" hidden="1">
      <c r="B3257" s="15">
        <v>2013</v>
      </c>
      <c r="C3257" s="16">
        <v>1</v>
      </c>
      <c r="D3257" s="16" t="s">
        <v>55</v>
      </c>
      <c r="E3257" s="18">
        <v>25.176175000000001</v>
      </c>
      <c r="F3257" s="24">
        <f t="shared" si="88"/>
        <v>77.317115000000001</v>
      </c>
    </row>
    <row r="3258" spans="2:6" hidden="1">
      <c r="B3258" s="13">
        <v>2013</v>
      </c>
      <c r="C3258" s="14">
        <v>2</v>
      </c>
      <c r="D3258" s="14" t="s">
        <v>55</v>
      </c>
      <c r="E3258" s="19">
        <v>25.602125000000001</v>
      </c>
      <c r="F3258" s="24">
        <f t="shared" si="88"/>
        <v>78.083825000000004</v>
      </c>
    </row>
    <row r="3259" spans="2:6" hidden="1">
      <c r="B3259" s="15">
        <v>2013</v>
      </c>
      <c r="C3259" s="16">
        <v>3</v>
      </c>
      <c r="D3259" s="16" t="s">
        <v>55</v>
      </c>
      <c r="E3259" s="18">
        <v>26.640675000000002</v>
      </c>
      <c r="F3259" s="24">
        <f t="shared" si="88"/>
        <v>79.953215</v>
      </c>
    </row>
    <row r="3260" spans="2:6" hidden="1">
      <c r="B3260" s="13">
        <v>2013</v>
      </c>
      <c r="C3260" s="14">
        <v>4</v>
      </c>
      <c r="D3260" s="14" t="s">
        <v>55</v>
      </c>
      <c r="E3260" s="19">
        <v>26.621300000000002</v>
      </c>
      <c r="F3260" s="24">
        <f t="shared" si="88"/>
        <v>79.918340000000001</v>
      </c>
    </row>
    <row r="3261" spans="2:6" hidden="1">
      <c r="B3261" s="15">
        <v>2013</v>
      </c>
      <c r="C3261" s="16">
        <v>5</v>
      </c>
      <c r="D3261" s="16" t="s">
        <v>55</v>
      </c>
      <c r="E3261" s="18">
        <v>26.942025000000001</v>
      </c>
      <c r="F3261" s="24">
        <f t="shared" si="88"/>
        <v>80.495644999999996</v>
      </c>
    </row>
    <row r="3262" spans="2:6" hidden="1">
      <c r="B3262" s="13">
        <v>2013</v>
      </c>
      <c r="C3262" s="14">
        <v>6</v>
      </c>
      <c r="D3262" s="14" t="s">
        <v>55</v>
      </c>
      <c r="E3262" s="19">
        <v>26.676825000000001</v>
      </c>
      <c r="F3262" s="24">
        <f t="shared" si="88"/>
        <v>80.018285000000006</v>
      </c>
    </row>
    <row r="3263" spans="2:6" hidden="1">
      <c r="B3263" s="15">
        <v>2013</v>
      </c>
      <c r="C3263" s="16">
        <v>7</v>
      </c>
      <c r="D3263" s="16" t="s">
        <v>55</v>
      </c>
      <c r="E3263" s="18">
        <v>26.500599999999999</v>
      </c>
      <c r="F3263" s="24">
        <f t="shared" si="88"/>
        <v>79.70107999999999</v>
      </c>
    </row>
    <row r="3264" spans="2:6" hidden="1">
      <c r="B3264" s="13">
        <v>2013</v>
      </c>
      <c r="C3264" s="14">
        <v>8</v>
      </c>
      <c r="D3264" s="14" t="s">
        <v>55</v>
      </c>
      <c r="E3264" s="19">
        <v>26.646875000000001</v>
      </c>
      <c r="F3264" s="24">
        <f t="shared" si="88"/>
        <v>79.964375000000004</v>
      </c>
    </row>
    <row r="3265" spans="2:6" hidden="1">
      <c r="B3265" s="15">
        <v>2000</v>
      </c>
      <c r="C3265" s="16">
        <v>2</v>
      </c>
      <c r="D3265" s="16" t="s">
        <v>56</v>
      </c>
      <c r="E3265" s="18">
        <v>27.68144444</v>
      </c>
      <c r="F3265" s="24">
        <f t="shared" si="88"/>
        <v>81.826599991999998</v>
      </c>
    </row>
    <row r="3266" spans="2:6" hidden="1">
      <c r="B3266" s="13">
        <v>2000</v>
      </c>
      <c r="C3266" s="14">
        <v>3</v>
      </c>
      <c r="D3266" s="14" t="s">
        <v>56</v>
      </c>
      <c r="E3266" s="19">
        <v>29.05422222</v>
      </c>
      <c r="F3266" s="24">
        <f t="shared" si="88"/>
        <v>84.297599996000002</v>
      </c>
    </row>
    <row r="3267" spans="2:6" hidden="1">
      <c r="B3267" s="15">
        <v>2000</v>
      </c>
      <c r="C3267" s="16">
        <v>4</v>
      </c>
      <c r="D3267" s="16" t="s">
        <v>56</v>
      </c>
      <c r="E3267" s="18">
        <v>28.313777779999999</v>
      </c>
      <c r="F3267" s="24">
        <f t="shared" si="88"/>
        <v>82.964800003999997</v>
      </c>
    </row>
    <row r="3268" spans="2:6" hidden="1">
      <c r="B3268" s="13">
        <v>2000</v>
      </c>
      <c r="C3268" s="14">
        <v>5</v>
      </c>
      <c r="D3268" s="14" t="s">
        <v>56</v>
      </c>
      <c r="E3268" s="19">
        <v>27.699333330000002</v>
      </c>
      <c r="F3268" s="24">
        <f t="shared" si="88"/>
        <v>81.858799994000009</v>
      </c>
    </row>
    <row r="3269" spans="2:6" hidden="1">
      <c r="B3269" s="15">
        <v>2000</v>
      </c>
      <c r="C3269" s="16">
        <v>6</v>
      </c>
      <c r="D3269" s="16" t="s">
        <v>56</v>
      </c>
      <c r="E3269" s="18">
        <v>26.062666669999999</v>
      </c>
      <c r="F3269" s="24">
        <f t="shared" si="88"/>
        <v>78.912800005999998</v>
      </c>
    </row>
    <row r="3270" spans="2:6" hidden="1">
      <c r="B3270" s="13">
        <v>2000</v>
      </c>
      <c r="C3270" s="14">
        <v>7</v>
      </c>
      <c r="D3270" s="14" t="s">
        <v>56</v>
      </c>
      <c r="E3270" s="19">
        <v>25.102222220000002</v>
      </c>
      <c r="F3270" s="24">
        <f t="shared" si="88"/>
        <v>77.183999996000011</v>
      </c>
    </row>
    <row r="3271" spans="2:6" hidden="1">
      <c r="B3271" s="15">
        <v>2000</v>
      </c>
      <c r="C3271" s="16">
        <v>8</v>
      </c>
      <c r="D3271" s="16" t="s">
        <v>56</v>
      </c>
      <c r="E3271" s="18">
        <v>24.882222219999999</v>
      </c>
      <c r="F3271" s="24">
        <f t="shared" si="88"/>
        <v>76.787999995999996</v>
      </c>
    </row>
    <row r="3272" spans="2:6" hidden="1">
      <c r="B3272" s="13">
        <v>2000</v>
      </c>
      <c r="C3272" s="14">
        <v>9</v>
      </c>
      <c r="D3272" s="14" t="s">
        <v>56</v>
      </c>
      <c r="E3272" s="19">
        <v>25.47888889</v>
      </c>
      <c r="F3272" s="24">
        <f t="shared" si="88"/>
        <v>77.862000002000002</v>
      </c>
    </row>
    <row r="3273" spans="2:6" hidden="1">
      <c r="B3273" s="15">
        <v>2000</v>
      </c>
      <c r="C3273" s="16">
        <v>10</v>
      </c>
      <c r="D3273" s="16" t="s">
        <v>56</v>
      </c>
      <c r="E3273" s="18">
        <v>26.15888889</v>
      </c>
      <c r="F3273" s="24">
        <f t="shared" si="88"/>
        <v>79.086000001999992</v>
      </c>
    </row>
    <row r="3274" spans="2:6" hidden="1">
      <c r="B3274" s="13">
        <v>2000</v>
      </c>
      <c r="C3274" s="14">
        <v>11</v>
      </c>
      <c r="D3274" s="14" t="s">
        <v>56</v>
      </c>
      <c r="E3274" s="19">
        <v>27.330777779999998</v>
      </c>
      <c r="F3274" s="24">
        <f t="shared" si="88"/>
        <v>81.195400003999993</v>
      </c>
    </row>
    <row r="3275" spans="2:6" hidden="1">
      <c r="B3275" s="15">
        <v>2000</v>
      </c>
      <c r="C3275" s="16">
        <v>12</v>
      </c>
      <c r="D3275" s="16" t="s">
        <v>56</v>
      </c>
      <c r="E3275" s="18">
        <v>27.043777779999999</v>
      </c>
      <c r="F3275" s="24">
        <f t="shared" si="88"/>
        <v>80.67880000400001</v>
      </c>
    </row>
    <row r="3276" spans="2:6" hidden="1">
      <c r="B3276" s="13">
        <v>2001</v>
      </c>
      <c r="C3276" s="14">
        <v>1</v>
      </c>
      <c r="D3276" s="14" t="s">
        <v>56</v>
      </c>
      <c r="E3276" s="19">
        <v>26.998666669999999</v>
      </c>
      <c r="F3276" s="24">
        <f t="shared" si="88"/>
        <v>80.597600005999993</v>
      </c>
    </row>
    <row r="3277" spans="2:6" hidden="1">
      <c r="B3277" s="15">
        <v>2001</v>
      </c>
      <c r="C3277" s="16">
        <v>2</v>
      </c>
      <c r="D3277" s="16" t="s">
        <v>56</v>
      </c>
      <c r="E3277" s="18">
        <v>28.319333329999999</v>
      </c>
      <c r="F3277" s="24">
        <f t="shared" si="88"/>
        <v>82.974799993999994</v>
      </c>
    </row>
    <row r="3278" spans="2:6" hidden="1">
      <c r="B3278" s="13">
        <v>2001</v>
      </c>
      <c r="C3278" s="14">
        <v>3</v>
      </c>
      <c r="D3278" s="14" t="s">
        <v>56</v>
      </c>
      <c r="E3278" s="19">
        <v>28.70744444</v>
      </c>
      <c r="F3278" s="24">
        <f t="shared" si="88"/>
        <v>83.673399992</v>
      </c>
    </row>
    <row r="3279" spans="2:6" hidden="1">
      <c r="B3279" s="15">
        <v>2001</v>
      </c>
      <c r="C3279" s="16">
        <v>4</v>
      </c>
      <c r="D3279" s="16" t="s">
        <v>56</v>
      </c>
      <c r="E3279" s="18">
        <v>27.909111110000001</v>
      </c>
      <c r="F3279" s="24">
        <f t="shared" si="88"/>
        <v>82.236399997999996</v>
      </c>
    </row>
    <row r="3280" spans="2:6" hidden="1">
      <c r="B3280" s="13">
        <v>2001</v>
      </c>
      <c r="C3280" s="14">
        <v>5</v>
      </c>
      <c r="D3280" s="14" t="s">
        <v>56</v>
      </c>
      <c r="E3280" s="19">
        <v>27.83211111</v>
      </c>
      <c r="F3280" s="24">
        <f t="shared" si="88"/>
        <v>82.097799997999999</v>
      </c>
    </row>
    <row r="3281" spans="2:6" hidden="1">
      <c r="B3281" s="15">
        <v>2001</v>
      </c>
      <c r="C3281" s="16">
        <v>6</v>
      </c>
      <c r="D3281" s="16" t="s">
        <v>56</v>
      </c>
      <c r="E3281" s="18">
        <v>26.126777780000001</v>
      </c>
      <c r="F3281" s="24">
        <f t="shared" si="88"/>
        <v>79.028200004000013</v>
      </c>
    </row>
    <row r="3282" spans="2:6" hidden="1">
      <c r="B3282" s="13">
        <v>2001</v>
      </c>
      <c r="C3282" s="14">
        <v>7</v>
      </c>
      <c r="D3282" s="14" t="s">
        <v>56</v>
      </c>
      <c r="E3282" s="19">
        <v>25.13255556</v>
      </c>
      <c r="F3282" s="24">
        <f t="shared" si="88"/>
        <v>77.238600007999992</v>
      </c>
    </row>
    <row r="3283" spans="2:6" hidden="1">
      <c r="B3283" s="15">
        <v>2001</v>
      </c>
      <c r="C3283" s="16">
        <v>8</v>
      </c>
      <c r="D3283" s="16" t="s">
        <v>56</v>
      </c>
      <c r="E3283" s="18">
        <v>24.572777779999999</v>
      </c>
      <c r="F3283" s="24">
        <f t="shared" si="88"/>
        <v>76.231000004000009</v>
      </c>
    </row>
    <row r="3284" spans="2:6" hidden="1">
      <c r="B3284" s="13">
        <v>2001</v>
      </c>
      <c r="C3284" s="14">
        <v>9</v>
      </c>
      <c r="D3284" s="14" t="s">
        <v>56</v>
      </c>
      <c r="E3284" s="19">
        <v>25.104888890000002</v>
      </c>
      <c r="F3284" s="24">
        <f t="shared" si="88"/>
        <v>77.188800001999994</v>
      </c>
    </row>
    <row r="3285" spans="2:6" hidden="1">
      <c r="B3285" s="15">
        <v>2001</v>
      </c>
      <c r="C3285" s="16">
        <v>10</v>
      </c>
      <c r="D3285" s="16" t="s">
        <v>56</v>
      </c>
      <c r="E3285" s="18">
        <v>26.46877778</v>
      </c>
      <c r="F3285" s="24">
        <f t="shared" si="88"/>
        <v>79.643800003999999</v>
      </c>
    </row>
    <row r="3286" spans="2:6" hidden="1">
      <c r="B3286" s="13">
        <v>2001</v>
      </c>
      <c r="C3286" s="14">
        <v>11</v>
      </c>
      <c r="D3286" s="14" t="s">
        <v>56</v>
      </c>
      <c r="E3286" s="19">
        <v>27.173111110000001</v>
      </c>
      <c r="F3286" s="24">
        <f t="shared" si="88"/>
        <v>80.911599998</v>
      </c>
    </row>
    <row r="3287" spans="2:6" hidden="1">
      <c r="B3287" s="15">
        <v>2001</v>
      </c>
      <c r="C3287" s="16">
        <v>12</v>
      </c>
      <c r="D3287" s="16" t="s">
        <v>56</v>
      </c>
      <c r="E3287" s="18">
        <v>27.589888890000001</v>
      </c>
      <c r="F3287" s="24">
        <f t="shared" si="88"/>
        <v>81.661800002000007</v>
      </c>
    </row>
    <row r="3288" spans="2:6" hidden="1">
      <c r="B3288" s="13">
        <v>2002</v>
      </c>
      <c r="C3288" s="14">
        <v>1</v>
      </c>
      <c r="D3288" s="14" t="s">
        <v>56</v>
      </c>
      <c r="E3288" s="19">
        <v>27.150111110000001</v>
      </c>
      <c r="F3288" s="24">
        <f t="shared" si="88"/>
        <v>80.870199998000004</v>
      </c>
    </row>
    <row r="3289" spans="2:6" hidden="1">
      <c r="B3289" s="15">
        <v>2002</v>
      </c>
      <c r="C3289" s="16">
        <v>2</v>
      </c>
      <c r="D3289" s="16" t="s">
        <v>56</v>
      </c>
      <c r="E3289" s="18">
        <v>28.69166667</v>
      </c>
      <c r="F3289" s="24">
        <f t="shared" si="88"/>
        <v>83.645000006000004</v>
      </c>
    </row>
    <row r="3290" spans="2:6" hidden="1">
      <c r="B3290" s="13">
        <v>2002</v>
      </c>
      <c r="C3290" s="14">
        <v>3</v>
      </c>
      <c r="D3290" s="14" t="s">
        <v>56</v>
      </c>
      <c r="E3290" s="19">
        <v>28.872444439999999</v>
      </c>
      <c r="F3290" s="24">
        <f t="shared" si="88"/>
        <v>83.970399991999997</v>
      </c>
    </row>
    <row r="3291" spans="2:6" hidden="1">
      <c r="B3291" s="15">
        <v>2002</v>
      </c>
      <c r="C3291" s="16">
        <v>4</v>
      </c>
      <c r="D3291" s="16" t="s">
        <v>56</v>
      </c>
      <c r="E3291" s="18">
        <v>28.546888890000002</v>
      </c>
      <c r="F3291" s="24">
        <f t="shared" si="88"/>
        <v>83.384400002000007</v>
      </c>
    </row>
    <row r="3292" spans="2:6" hidden="1">
      <c r="B3292" s="13">
        <v>2002</v>
      </c>
      <c r="C3292" s="14">
        <v>5</v>
      </c>
      <c r="D3292" s="14" t="s">
        <v>56</v>
      </c>
      <c r="E3292" s="19">
        <v>28.04933333</v>
      </c>
      <c r="F3292" s="24">
        <f t="shared" si="88"/>
        <v>82.488799994000004</v>
      </c>
    </row>
    <row r="3293" spans="2:6" hidden="1">
      <c r="B3293" s="15">
        <v>2002</v>
      </c>
      <c r="C3293" s="16">
        <v>6</v>
      </c>
      <c r="D3293" s="16" t="s">
        <v>56</v>
      </c>
      <c r="E3293" s="18">
        <v>26.266999999999999</v>
      </c>
      <c r="F3293" s="24">
        <f t="shared" si="88"/>
        <v>79.280599999999993</v>
      </c>
    </row>
    <row r="3294" spans="2:6" hidden="1">
      <c r="B3294" s="13">
        <v>2002</v>
      </c>
      <c r="C3294" s="14">
        <v>7</v>
      </c>
      <c r="D3294" s="14" t="s">
        <v>56</v>
      </c>
      <c r="E3294" s="19">
        <v>25.363</v>
      </c>
      <c r="F3294" s="24">
        <f t="shared" si="88"/>
        <v>77.653400000000005</v>
      </c>
    </row>
    <row r="3295" spans="2:6" hidden="1">
      <c r="B3295" s="15">
        <v>2002</v>
      </c>
      <c r="C3295" s="16">
        <v>8</v>
      </c>
      <c r="D3295" s="16" t="s">
        <v>56</v>
      </c>
      <c r="E3295" s="18">
        <v>24.805111109999999</v>
      </c>
      <c r="F3295" s="24">
        <f t="shared" si="88"/>
        <v>76.649199998</v>
      </c>
    </row>
    <row r="3296" spans="2:6" hidden="1">
      <c r="B3296" s="13">
        <v>2002</v>
      </c>
      <c r="C3296" s="14">
        <v>9</v>
      </c>
      <c r="D3296" s="14" t="s">
        <v>56</v>
      </c>
      <c r="E3296" s="19">
        <v>25.512666670000002</v>
      </c>
      <c r="F3296" s="24">
        <f t="shared" ref="F3296:F3359" si="89">(E3296 * 1.8) + 32</f>
        <v>77.922800006000003</v>
      </c>
    </row>
    <row r="3297" spans="2:6" hidden="1">
      <c r="B3297" s="15">
        <v>2002</v>
      </c>
      <c r="C3297" s="16">
        <v>10</v>
      </c>
      <c r="D3297" s="16" t="s">
        <v>56</v>
      </c>
      <c r="E3297" s="18">
        <v>26.10388889</v>
      </c>
      <c r="F3297" s="24">
        <f t="shared" si="89"/>
        <v>78.987000002000002</v>
      </c>
    </row>
    <row r="3298" spans="2:6" hidden="1">
      <c r="B3298" s="13">
        <v>2002</v>
      </c>
      <c r="C3298" s="14">
        <v>11</v>
      </c>
      <c r="D3298" s="14" t="s">
        <v>56</v>
      </c>
      <c r="E3298" s="19">
        <v>27.30655556</v>
      </c>
      <c r="F3298" s="24">
        <f t="shared" si="89"/>
        <v>81.151800008000009</v>
      </c>
    </row>
    <row r="3299" spans="2:6" hidden="1">
      <c r="B3299" s="15">
        <v>2002</v>
      </c>
      <c r="C3299" s="16">
        <v>12</v>
      </c>
      <c r="D3299" s="16" t="s">
        <v>56</v>
      </c>
      <c r="E3299" s="18">
        <v>27.065777780000001</v>
      </c>
      <c r="F3299" s="24">
        <f t="shared" si="89"/>
        <v>80.718400004000003</v>
      </c>
    </row>
    <row r="3300" spans="2:6" hidden="1">
      <c r="B3300" s="13">
        <v>2003</v>
      </c>
      <c r="C3300" s="14">
        <v>1</v>
      </c>
      <c r="D3300" s="14" t="s">
        <v>56</v>
      </c>
      <c r="E3300" s="19">
        <v>27.531111110000001</v>
      </c>
      <c r="F3300" s="24">
        <f t="shared" si="89"/>
        <v>81.555999998000004</v>
      </c>
    </row>
    <row r="3301" spans="2:6" hidden="1">
      <c r="B3301" s="15">
        <v>2003</v>
      </c>
      <c r="C3301" s="16">
        <v>2</v>
      </c>
      <c r="D3301" s="16" t="s">
        <v>56</v>
      </c>
      <c r="E3301" s="18">
        <v>28.811222220000001</v>
      </c>
      <c r="F3301" s="24">
        <f t="shared" si="89"/>
        <v>83.860199996000006</v>
      </c>
    </row>
    <row r="3302" spans="2:6" hidden="1">
      <c r="B3302" s="13">
        <v>2003</v>
      </c>
      <c r="C3302" s="14">
        <v>3</v>
      </c>
      <c r="D3302" s="14" t="s">
        <v>56</v>
      </c>
      <c r="E3302" s="19">
        <v>29.228222219999999</v>
      </c>
      <c r="F3302" s="24">
        <f t="shared" si="89"/>
        <v>84.610799995999997</v>
      </c>
    </row>
    <row r="3303" spans="2:6" hidden="1">
      <c r="B3303" s="15">
        <v>2003</v>
      </c>
      <c r="C3303" s="16">
        <v>4</v>
      </c>
      <c r="D3303" s="16" t="s">
        <v>56</v>
      </c>
      <c r="E3303" s="18">
        <v>28.118444440000001</v>
      </c>
      <c r="F3303" s="24">
        <f t="shared" si="89"/>
        <v>82.613199992000006</v>
      </c>
    </row>
    <row r="3304" spans="2:6" hidden="1">
      <c r="B3304" s="13">
        <v>2003</v>
      </c>
      <c r="C3304" s="14">
        <v>5</v>
      </c>
      <c r="D3304" s="14" t="s">
        <v>56</v>
      </c>
      <c r="E3304" s="19">
        <v>28.104333329999999</v>
      </c>
      <c r="F3304" s="24">
        <f t="shared" si="89"/>
        <v>82.587799993999994</v>
      </c>
    </row>
    <row r="3305" spans="2:6" hidden="1">
      <c r="B3305" s="15">
        <v>2003</v>
      </c>
      <c r="C3305" s="16">
        <v>6</v>
      </c>
      <c r="D3305" s="16" t="s">
        <v>56</v>
      </c>
      <c r="E3305" s="18">
        <v>26.14877778</v>
      </c>
      <c r="F3305" s="24">
        <f t="shared" si="89"/>
        <v>79.067800003999992</v>
      </c>
    </row>
    <row r="3306" spans="2:6" hidden="1">
      <c r="B3306" s="13">
        <v>2003</v>
      </c>
      <c r="C3306" s="14">
        <v>7</v>
      </c>
      <c r="D3306" s="14" t="s">
        <v>56</v>
      </c>
      <c r="E3306" s="19">
        <v>25.418777779999999</v>
      </c>
      <c r="F3306" s="24">
        <f t="shared" si="89"/>
        <v>77.753800003999999</v>
      </c>
    </row>
    <row r="3307" spans="2:6" hidden="1">
      <c r="B3307" s="15">
        <v>2003</v>
      </c>
      <c r="C3307" s="16">
        <v>8</v>
      </c>
      <c r="D3307" s="16" t="s">
        <v>56</v>
      </c>
      <c r="E3307" s="18">
        <v>25.138222219999999</v>
      </c>
      <c r="F3307" s="24">
        <f t="shared" si="89"/>
        <v>77.248799996000002</v>
      </c>
    </row>
    <row r="3308" spans="2:6" hidden="1">
      <c r="B3308" s="13">
        <v>2003</v>
      </c>
      <c r="C3308" s="14">
        <v>9</v>
      </c>
      <c r="D3308" s="14" t="s">
        <v>56</v>
      </c>
      <c r="E3308" s="19">
        <v>25.918888890000002</v>
      </c>
      <c r="F3308" s="24">
        <f t="shared" si="89"/>
        <v>78.654000002000004</v>
      </c>
    </row>
    <row r="3309" spans="2:6" hidden="1">
      <c r="B3309" s="15">
        <v>2003</v>
      </c>
      <c r="C3309" s="16">
        <v>10</v>
      </c>
      <c r="D3309" s="16" t="s">
        <v>56</v>
      </c>
      <c r="E3309" s="18">
        <v>26.80577778</v>
      </c>
      <c r="F3309" s="24">
        <f t="shared" si="89"/>
        <v>80.250400003999999</v>
      </c>
    </row>
    <row r="3310" spans="2:6" hidden="1">
      <c r="B3310" s="13">
        <v>2003</v>
      </c>
      <c r="C3310" s="14">
        <v>11</v>
      </c>
      <c r="D3310" s="14" t="s">
        <v>56</v>
      </c>
      <c r="E3310" s="19">
        <v>27.53</v>
      </c>
      <c r="F3310" s="24">
        <f t="shared" si="89"/>
        <v>81.554000000000002</v>
      </c>
    </row>
    <row r="3311" spans="2:6" hidden="1">
      <c r="B3311" s="15">
        <v>2003</v>
      </c>
      <c r="C3311" s="16">
        <v>12</v>
      </c>
      <c r="D3311" s="16" t="s">
        <v>56</v>
      </c>
      <c r="E3311" s="18">
        <v>27.237555560000001</v>
      </c>
      <c r="F3311" s="24">
        <f t="shared" si="89"/>
        <v>81.027600008000007</v>
      </c>
    </row>
    <row r="3312" spans="2:6" hidden="1">
      <c r="B3312" s="13">
        <v>2004</v>
      </c>
      <c r="C3312" s="14">
        <v>1</v>
      </c>
      <c r="D3312" s="14" t="s">
        <v>56</v>
      </c>
      <c r="E3312" s="19">
        <v>27.654111109999999</v>
      </c>
      <c r="F3312" s="24">
        <f t="shared" si="89"/>
        <v>81.777399997999993</v>
      </c>
    </row>
    <row r="3313" spans="2:6" hidden="1">
      <c r="B3313" s="15">
        <v>2004</v>
      </c>
      <c r="C3313" s="16">
        <v>2</v>
      </c>
      <c r="D3313" s="16" t="s">
        <v>56</v>
      </c>
      <c r="E3313" s="18">
        <v>28.581222220000001</v>
      </c>
      <c r="F3313" s="24">
        <f t="shared" si="89"/>
        <v>83.446199996000004</v>
      </c>
    </row>
    <row r="3314" spans="2:6" hidden="1">
      <c r="B3314" s="13">
        <v>2004</v>
      </c>
      <c r="C3314" s="14">
        <v>3</v>
      </c>
      <c r="D3314" s="14" t="s">
        <v>56</v>
      </c>
      <c r="E3314" s="19">
        <v>29.13888889</v>
      </c>
      <c r="F3314" s="24">
        <f t="shared" si="89"/>
        <v>84.450000001999996</v>
      </c>
    </row>
    <row r="3315" spans="2:6" hidden="1">
      <c r="B3315" s="15">
        <v>2004</v>
      </c>
      <c r="C3315" s="16">
        <v>4</v>
      </c>
      <c r="D3315" s="16" t="s">
        <v>56</v>
      </c>
      <c r="E3315" s="18">
        <v>28.16755556</v>
      </c>
      <c r="F3315" s="24">
        <f t="shared" si="89"/>
        <v>82.701600008</v>
      </c>
    </row>
    <row r="3316" spans="2:6" hidden="1">
      <c r="B3316" s="13">
        <v>2004</v>
      </c>
      <c r="C3316" s="14">
        <v>5</v>
      </c>
      <c r="D3316" s="14" t="s">
        <v>56</v>
      </c>
      <c r="E3316" s="19">
        <v>27.447555560000001</v>
      </c>
      <c r="F3316" s="24">
        <f t="shared" si="89"/>
        <v>81.405600007999993</v>
      </c>
    </row>
    <row r="3317" spans="2:6" hidden="1">
      <c r="B3317" s="15">
        <v>2004</v>
      </c>
      <c r="C3317" s="16">
        <v>6</v>
      </c>
      <c r="D3317" s="16" t="s">
        <v>56</v>
      </c>
      <c r="E3317" s="18">
        <v>25.922111109999999</v>
      </c>
      <c r="F3317" s="24">
        <f t="shared" si="89"/>
        <v>78.659799997999997</v>
      </c>
    </row>
    <row r="3318" spans="2:6" hidden="1">
      <c r="B3318" s="13">
        <v>2004</v>
      </c>
      <c r="C3318" s="14">
        <v>7</v>
      </c>
      <c r="D3318" s="14" t="s">
        <v>56</v>
      </c>
      <c r="E3318" s="19">
        <v>25.056222219999999</v>
      </c>
      <c r="F3318" s="24">
        <f t="shared" si="89"/>
        <v>77.101199995999991</v>
      </c>
    </row>
    <row r="3319" spans="2:6" hidden="1">
      <c r="B3319" s="15">
        <v>2004</v>
      </c>
      <c r="C3319" s="16">
        <v>8</v>
      </c>
      <c r="D3319" s="16" t="s">
        <v>56</v>
      </c>
      <c r="E3319" s="18">
        <v>24.865777779999998</v>
      </c>
      <c r="F3319" s="24">
        <f t="shared" si="89"/>
        <v>76.758400003999995</v>
      </c>
    </row>
    <row r="3320" spans="2:6" hidden="1">
      <c r="B3320" s="13">
        <v>2004</v>
      </c>
      <c r="C3320" s="14">
        <v>9</v>
      </c>
      <c r="D3320" s="14" t="s">
        <v>56</v>
      </c>
      <c r="E3320" s="19">
        <v>25.873999999999999</v>
      </c>
      <c r="F3320" s="24">
        <f t="shared" si="89"/>
        <v>78.5732</v>
      </c>
    </row>
    <row r="3321" spans="2:6" hidden="1">
      <c r="B3321" s="15">
        <v>2004</v>
      </c>
      <c r="C3321" s="16">
        <v>10</v>
      </c>
      <c r="D3321" s="16" t="s">
        <v>56</v>
      </c>
      <c r="E3321" s="18">
        <v>26.513222219999999</v>
      </c>
      <c r="F3321" s="24">
        <f t="shared" si="89"/>
        <v>79.723799995999997</v>
      </c>
    </row>
    <row r="3322" spans="2:6" hidden="1">
      <c r="B3322" s="13">
        <v>2004</v>
      </c>
      <c r="C3322" s="14">
        <v>11</v>
      </c>
      <c r="D3322" s="14" t="s">
        <v>56</v>
      </c>
      <c r="E3322" s="19">
        <v>27.40211111</v>
      </c>
      <c r="F3322" s="24">
        <f t="shared" si="89"/>
        <v>81.323799997999998</v>
      </c>
    </row>
    <row r="3323" spans="2:6" hidden="1">
      <c r="B3323" s="15">
        <v>2004</v>
      </c>
      <c r="C3323" s="16">
        <v>12</v>
      </c>
      <c r="D3323" s="16" t="s">
        <v>56</v>
      </c>
      <c r="E3323" s="18">
        <v>27.834222220000001</v>
      </c>
      <c r="F3323" s="24">
        <f t="shared" si="89"/>
        <v>82.101599996000004</v>
      </c>
    </row>
    <row r="3324" spans="2:6" hidden="1">
      <c r="B3324" s="13">
        <v>2005</v>
      </c>
      <c r="C3324" s="14">
        <v>1</v>
      </c>
      <c r="D3324" s="14" t="s">
        <v>56</v>
      </c>
      <c r="E3324" s="19">
        <v>26.941333329999999</v>
      </c>
      <c r="F3324" s="24">
        <f t="shared" si="89"/>
        <v>80.494399993999991</v>
      </c>
    </row>
    <row r="3325" spans="2:6" hidden="1">
      <c r="B3325" s="15">
        <v>2005</v>
      </c>
      <c r="C3325" s="16">
        <v>2</v>
      </c>
      <c r="D3325" s="16" t="s">
        <v>56</v>
      </c>
      <c r="E3325" s="18">
        <v>29.315666669999999</v>
      </c>
      <c r="F3325" s="24">
        <f t="shared" si="89"/>
        <v>84.768200006000001</v>
      </c>
    </row>
    <row r="3326" spans="2:6" hidden="1">
      <c r="B3326" s="13">
        <v>2005</v>
      </c>
      <c r="C3326" s="14">
        <v>3</v>
      </c>
      <c r="D3326" s="14" t="s">
        <v>56</v>
      </c>
      <c r="E3326" s="19">
        <v>29.097777780000001</v>
      </c>
      <c r="F3326" s="24">
        <f t="shared" si="89"/>
        <v>84.376000004000005</v>
      </c>
    </row>
    <row r="3327" spans="2:6" hidden="1">
      <c r="B3327" s="15">
        <v>2005</v>
      </c>
      <c r="C3327" s="16">
        <v>4</v>
      </c>
      <c r="D3327" s="16" t="s">
        <v>56</v>
      </c>
      <c r="E3327" s="18">
        <v>28.80944444</v>
      </c>
      <c r="F3327" s="24">
        <f t="shared" si="89"/>
        <v>83.856999991999999</v>
      </c>
    </row>
    <row r="3328" spans="2:6" hidden="1">
      <c r="B3328" s="13">
        <v>2005</v>
      </c>
      <c r="C3328" s="14">
        <v>5</v>
      </c>
      <c r="D3328" s="14" t="s">
        <v>56</v>
      </c>
      <c r="E3328" s="19">
        <v>27.576222219999998</v>
      </c>
      <c r="F3328" s="24">
        <f t="shared" si="89"/>
        <v>81.637199995999993</v>
      </c>
    </row>
    <row r="3329" spans="2:6" hidden="1">
      <c r="B3329" s="15">
        <v>2005</v>
      </c>
      <c r="C3329" s="16">
        <v>6</v>
      </c>
      <c r="D3329" s="16" t="s">
        <v>56</v>
      </c>
      <c r="E3329" s="18">
        <v>26.141444440000001</v>
      </c>
      <c r="F3329" s="24">
        <f t="shared" si="89"/>
        <v>79.054599991999993</v>
      </c>
    </row>
    <row r="3330" spans="2:6" hidden="1">
      <c r="B3330" s="13">
        <v>2005</v>
      </c>
      <c r="C3330" s="14">
        <v>7</v>
      </c>
      <c r="D3330" s="14" t="s">
        <v>56</v>
      </c>
      <c r="E3330" s="19">
        <v>25.191333329999999</v>
      </c>
      <c r="F3330" s="24">
        <f t="shared" si="89"/>
        <v>77.344399994</v>
      </c>
    </row>
    <row r="3331" spans="2:6" hidden="1">
      <c r="B3331" s="15">
        <v>2005</v>
      </c>
      <c r="C3331" s="16">
        <v>8</v>
      </c>
      <c r="D3331" s="16" t="s">
        <v>56</v>
      </c>
      <c r="E3331" s="18">
        <v>24.693777780000001</v>
      </c>
      <c r="F3331" s="24">
        <f t="shared" si="89"/>
        <v>76.448800004000006</v>
      </c>
    </row>
    <row r="3332" spans="2:6" hidden="1">
      <c r="B3332" s="13">
        <v>2005</v>
      </c>
      <c r="C3332" s="14">
        <v>9</v>
      </c>
      <c r="D3332" s="14" t="s">
        <v>56</v>
      </c>
      <c r="E3332" s="19">
        <v>25.96055556</v>
      </c>
      <c r="F3332" s="24">
        <f t="shared" si="89"/>
        <v>78.729000008</v>
      </c>
    </row>
    <row r="3333" spans="2:6" hidden="1">
      <c r="B3333" s="15">
        <v>2005</v>
      </c>
      <c r="C3333" s="16">
        <v>10</v>
      </c>
      <c r="D3333" s="16" t="s">
        <v>56</v>
      </c>
      <c r="E3333" s="18">
        <v>26.584111109999998</v>
      </c>
      <c r="F3333" s="24">
        <f t="shared" si="89"/>
        <v>79.851399998000005</v>
      </c>
    </row>
    <row r="3334" spans="2:6" hidden="1">
      <c r="B3334" s="13">
        <v>2005</v>
      </c>
      <c r="C3334" s="14">
        <v>11</v>
      </c>
      <c r="D3334" s="14" t="s">
        <v>56</v>
      </c>
      <c r="E3334" s="19">
        <v>27.662888890000001</v>
      </c>
      <c r="F3334" s="24">
        <f t="shared" si="89"/>
        <v>81.793200002000006</v>
      </c>
    </row>
    <row r="3335" spans="2:6" hidden="1">
      <c r="B3335" s="15">
        <v>2005</v>
      </c>
      <c r="C3335" s="16">
        <v>12</v>
      </c>
      <c r="D3335" s="16" t="s">
        <v>56</v>
      </c>
      <c r="E3335" s="18">
        <v>27.516999999999999</v>
      </c>
      <c r="F3335" s="24">
        <f t="shared" si="89"/>
        <v>81.530599999999993</v>
      </c>
    </row>
    <row r="3336" spans="2:6" hidden="1">
      <c r="B3336" s="13">
        <v>2006</v>
      </c>
      <c r="C3336" s="14">
        <v>1</v>
      </c>
      <c r="D3336" s="14" t="s">
        <v>56</v>
      </c>
      <c r="E3336" s="19">
        <v>27.694888890000001</v>
      </c>
      <c r="F3336" s="24">
        <f t="shared" si="89"/>
        <v>81.850800002</v>
      </c>
    </row>
    <row r="3337" spans="2:6" hidden="1">
      <c r="B3337" s="15">
        <v>2006</v>
      </c>
      <c r="C3337" s="16">
        <v>2</v>
      </c>
      <c r="D3337" s="16" t="s">
        <v>56</v>
      </c>
      <c r="E3337" s="18">
        <v>28.48722222</v>
      </c>
      <c r="F3337" s="24">
        <f t="shared" si="89"/>
        <v>83.276999996000001</v>
      </c>
    </row>
    <row r="3338" spans="2:6" hidden="1">
      <c r="B3338" s="13">
        <v>2006</v>
      </c>
      <c r="C3338" s="14">
        <v>3</v>
      </c>
      <c r="D3338" s="14" t="s">
        <v>56</v>
      </c>
      <c r="E3338" s="19">
        <v>28.67166667</v>
      </c>
      <c r="F3338" s="24">
        <f t="shared" si="89"/>
        <v>83.609000006000002</v>
      </c>
    </row>
    <row r="3339" spans="2:6" hidden="1">
      <c r="B3339" s="15">
        <v>2006</v>
      </c>
      <c r="C3339" s="16">
        <v>4</v>
      </c>
      <c r="D3339" s="16" t="s">
        <v>56</v>
      </c>
      <c r="E3339" s="18">
        <v>28.949222219999999</v>
      </c>
      <c r="F3339" s="24">
        <f t="shared" si="89"/>
        <v>84.108599996000009</v>
      </c>
    </row>
    <row r="3340" spans="2:6" hidden="1">
      <c r="B3340" s="13">
        <v>2006</v>
      </c>
      <c r="C3340" s="14">
        <v>5</v>
      </c>
      <c r="D3340" s="14" t="s">
        <v>56</v>
      </c>
      <c r="E3340" s="19">
        <v>27.316777779999999</v>
      </c>
      <c r="F3340" s="24">
        <f t="shared" si="89"/>
        <v>81.170200004000009</v>
      </c>
    </row>
    <row r="3341" spans="2:6" hidden="1">
      <c r="B3341" s="15">
        <v>2006</v>
      </c>
      <c r="C3341" s="16">
        <v>6</v>
      </c>
      <c r="D3341" s="16" t="s">
        <v>56</v>
      </c>
      <c r="E3341" s="18">
        <v>26.759666670000001</v>
      </c>
      <c r="F3341" s="24">
        <f t="shared" si="89"/>
        <v>80.167400006000008</v>
      </c>
    </row>
    <row r="3342" spans="2:6" hidden="1">
      <c r="B3342" s="13">
        <v>2006</v>
      </c>
      <c r="C3342" s="14">
        <v>7</v>
      </c>
      <c r="D3342" s="14" t="s">
        <v>56</v>
      </c>
      <c r="E3342" s="19">
        <v>25.800333330000001</v>
      </c>
      <c r="F3342" s="24">
        <f t="shared" si="89"/>
        <v>78.440599993999996</v>
      </c>
    </row>
    <row r="3343" spans="2:6" hidden="1">
      <c r="B3343" s="15">
        <v>2006</v>
      </c>
      <c r="C3343" s="16">
        <v>8</v>
      </c>
      <c r="D3343" s="16" t="s">
        <v>56</v>
      </c>
      <c r="E3343" s="18">
        <v>25.253666670000001</v>
      </c>
      <c r="F3343" s="24">
        <f t="shared" si="89"/>
        <v>77.456600006000002</v>
      </c>
    </row>
    <row r="3344" spans="2:6" hidden="1">
      <c r="B3344" s="13">
        <v>2006</v>
      </c>
      <c r="C3344" s="14">
        <v>9</v>
      </c>
      <c r="D3344" s="14" t="s">
        <v>56</v>
      </c>
      <c r="E3344" s="19">
        <v>25.61144444</v>
      </c>
      <c r="F3344" s="24">
        <f t="shared" si="89"/>
        <v>78.100599991999999</v>
      </c>
    </row>
    <row r="3345" spans="2:6" hidden="1">
      <c r="B3345" s="15">
        <v>2006</v>
      </c>
      <c r="C3345" s="16">
        <v>10</v>
      </c>
      <c r="D3345" s="16" t="s">
        <v>56</v>
      </c>
      <c r="E3345" s="18">
        <v>26.284111110000001</v>
      </c>
      <c r="F3345" s="24">
        <f t="shared" si="89"/>
        <v>79.311399998000013</v>
      </c>
    </row>
    <row r="3346" spans="2:6" hidden="1">
      <c r="B3346" s="13">
        <v>2006</v>
      </c>
      <c r="C3346" s="14">
        <v>11</v>
      </c>
      <c r="D3346" s="14" t="s">
        <v>56</v>
      </c>
      <c r="E3346" s="19">
        <v>27.51622222</v>
      </c>
      <c r="F3346" s="24">
        <f t="shared" si="89"/>
        <v>81.529199996000003</v>
      </c>
    </row>
    <row r="3347" spans="2:6" hidden="1">
      <c r="B3347" s="15">
        <v>2006</v>
      </c>
      <c r="C3347" s="16">
        <v>12</v>
      </c>
      <c r="D3347" s="16" t="s">
        <v>56</v>
      </c>
      <c r="E3347" s="18">
        <v>27.470111110000001</v>
      </c>
      <c r="F3347" s="24">
        <f t="shared" si="89"/>
        <v>81.446199997999997</v>
      </c>
    </row>
    <row r="3348" spans="2:6" hidden="1">
      <c r="B3348" s="13">
        <v>2007</v>
      </c>
      <c r="C3348" s="14">
        <v>1</v>
      </c>
      <c r="D3348" s="14" t="s">
        <v>56</v>
      </c>
      <c r="E3348" s="19">
        <v>27.194444440000002</v>
      </c>
      <c r="F3348" s="24">
        <f t="shared" si="89"/>
        <v>80.949999992000002</v>
      </c>
    </row>
    <row r="3349" spans="2:6" hidden="1">
      <c r="B3349" s="15">
        <v>2007</v>
      </c>
      <c r="C3349" s="16">
        <v>2</v>
      </c>
      <c r="D3349" s="16" t="s">
        <v>56</v>
      </c>
      <c r="E3349" s="18">
        <v>29.07866667</v>
      </c>
      <c r="F3349" s="24">
        <f t="shared" si="89"/>
        <v>84.341600005999993</v>
      </c>
    </row>
    <row r="3350" spans="2:6" hidden="1">
      <c r="B3350" s="13">
        <v>2007</v>
      </c>
      <c r="C3350" s="14">
        <v>3</v>
      </c>
      <c r="D3350" s="14" t="s">
        <v>56</v>
      </c>
      <c r="E3350" s="19">
        <v>29.369111109999999</v>
      </c>
      <c r="F3350" s="24">
        <f t="shared" si="89"/>
        <v>84.864399997999996</v>
      </c>
    </row>
    <row r="3351" spans="2:6" hidden="1">
      <c r="B3351" s="15">
        <v>2007</v>
      </c>
      <c r="C3351" s="16">
        <v>4</v>
      </c>
      <c r="D3351" s="16" t="s">
        <v>56</v>
      </c>
      <c r="E3351" s="18">
        <v>28.459222220000001</v>
      </c>
      <c r="F3351" s="24">
        <f t="shared" si="89"/>
        <v>83.226599996000004</v>
      </c>
    </row>
    <row r="3352" spans="2:6" hidden="1">
      <c r="B3352" s="13">
        <v>2007</v>
      </c>
      <c r="C3352" s="14">
        <v>5</v>
      </c>
      <c r="D3352" s="14" t="s">
        <v>56</v>
      </c>
      <c r="E3352" s="19">
        <v>27.953444439999998</v>
      </c>
      <c r="F3352" s="24">
        <f t="shared" si="89"/>
        <v>82.316199992000008</v>
      </c>
    </row>
    <row r="3353" spans="2:6" hidden="1">
      <c r="B3353" s="15">
        <v>2007</v>
      </c>
      <c r="C3353" s="16">
        <v>6</v>
      </c>
      <c r="D3353" s="16" t="s">
        <v>56</v>
      </c>
      <c r="E3353" s="18">
        <v>26.426666669999999</v>
      </c>
      <c r="F3353" s="24">
        <f t="shared" si="89"/>
        <v>79.568000006000005</v>
      </c>
    </row>
    <row r="3354" spans="2:6" hidden="1">
      <c r="B3354" s="13">
        <v>2007</v>
      </c>
      <c r="C3354" s="14">
        <v>7</v>
      </c>
      <c r="D3354" s="14" t="s">
        <v>56</v>
      </c>
      <c r="E3354" s="19">
        <v>25.615444440000001</v>
      </c>
      <c r="F3354" s="24">
        <f t="shared" si="89"/>
        <v>78.107799991999997</v>
      </c>
    </row>
    <row r="3355" spans="2:6" hidden="1">
      <c r="B3355" s="15">
        <v>2007</v>
      </c>
      <c r="C3355" s="16">
        <v>8</v>
      </c>
      <c r="D3355" s="16" t="s">
        <v>56</v>
      </c>
      <c r="E3355" s="18">
        <v>25.34411111</v>
      </c>
      <c r="F3355" s="24">
        <f t="shared" si="89"/>
        <v>77.619399998000006</v>
      </c>
    </row>
    <row r="3356" spans="2:6" hidden="1">
      <c r="B3356" s="13">
        <v>2007</v>
      </c>
      <c r="C3356" s="14">
        <v>9</v>
      </c>
      <c r="D3356" s="14" t="s">
        <v>56</v>
      </c>
      <c r="E3356" s="19">
        <v>25.772555560000001</v>
      </c>
      <c r="F3356" s="24">
        <f t="shared" si="89"/>
        <v>78.390600008000007</v>
      </c>
    </row>
    <row r="3357" spans="2:6" hidden="1">
      <c r="B3357" s="15">
        <v>2007</v>
      </c>
      <c r="C3357" s="16">
        <v>10</v>
      </c>
      <c r="D3357" s="16" t="s">
        <v>56</v>
      </c>
      <c r="E3357" s="18">
        <v>26.31777778</v>
      </c>
      <c r="F3357" s="24">
        <f t="shared" si="89"/>
        <v>79.372000004</v>
      </c>
    </row>
    <row r="3358" spans="2:6" hidden="1">
      <c r="B3358" s="13">
        <v>2007</v>
      </c>
      <c r="C3358" s="14">
        <v>11</v>
      </c>
      <c r="D3358" s="14" t="s">
        <v>56</v>
      </c>
      <c r="E3358" s="19">
        <v>27.43455556</v>
      </c>
      <c r="F3358" s="24">
        <f t="shared" si="89"/>
        <v>81.382200007999998</v>
      </c>
    </row>
    <row r="3359" spans="2:6" hidden="1">
      <c r="B3359" s="15">
        <v>2007</v>
      </c>
      <c r="C3359" s="16">
        <v>12</v>
      </c>
      <c r="D3359" s="16" t="s">
        <v>56</v>
      </c>
      <c r="E3359" s="18">
        <v>27.366555559999998</v>
      </c>
      <c r="F3359" s="24">
        <f t="shared" si="89"/>
        <v>81.259800007999999</v>
      </c>
    </row>
    <row r="3360" spans="2:6" hidden="1">
      <c r="B3360" s="13">
        <v>2008</v>
      </c>
      <c r="C3360" s="14">
        <v>1</v>
      </c>
      <c r="D3360" s="14" t="s">
        <v>56</v>
      </c>
      <c r="E3360" s="19">
        <v>26.042777780000002</v>
      </c>
      <c r="F3360" s="24">
        <f t="shared" ref="F3360:F3423" si="90">(E3360 * 1.8) + 32</f>
        <v>78.877000003999996</v>
      </c>
    </row>
    <row r="3361" spans="2:6" hidden="1">
      <c r="B3361" s="15">
        <v>2008</v>
      </c>
      <c r="C3361" s="16">
        <v>2</v>
      </c>
      <c r="D3361" s="16" t="s">
        <v>56</v>
      </c>
      <c r="E3361" s="18">
        <v>28.697888890000002</v>
      </c>
      <c r="F3361" s="24">
        <f t="shared" si="90"/>
        <v>83.656200002000006</v>
      </c>
    </row>
    <row r="3362" spans="2:6" hidden="1">
      <c r="B3362" s="13">
        <v>2008</v>
      </c>
      <c r="C3362" s="14">
        <v>3</v>
      </c>
      <c r="D3362" s="14" t="s">
        <v>56</v>
      </c>
      <c r="E3362" s="19">
        <v>28.913111109999999</v>
      </c>
      <c r="F3362" s="24">
        <f t="shared" si="90"/>
        <v>84.043599997999991</v>
      </c>
    </row>
    <row r="3363" spans="2:6" hidden="1">
      <c r="B3363" s="15">
        <v>2008</v>
      </c>
      <c r="C3363" s="16">
        <v>4</v>
      </c>
      <c r="D3363" s="16" t="s">
        <v>56</v>
      </c>
      <c r="E3363" s="18">
        <v>28.264444439999998</v>
      </c>
      <c r="F3363" s="24">
        <f t="shared" si="90"/>
        <v>82.875999992000004</v>
      </c>
    </row>
    <row r="3364" spans="2:6" hidden="1">
      <c r="B3364" s="13">
        <v>2008</v>
      </c>
      <c r="C3364" s="14">
        <v>5</v>
      </c>
      <c r="D3364" s="14" t="s">
        <v>56</v>
      </c>
      <c r="E3364" s="19">
        <v>27.715666670000001</v>
      </c>
      <c r="F3364" s="24">
        <f t="shared" si="90"/>
        <v>81.888200006000005</v>
      </c>
    </row>
    <row r="3365" spans="2:6" hidden="1">
      <c r="B3365" s="15">
        <v>2008</v>
      </c>
      <c r="C3365" s="16">
        <v>6</v>
      </c>
      <c r="D3365" s="16" t="s">
        <v>56</v>
      </c>
      <c r="E3365" s="18">
        <v>26.450777779999999</v>
      </c>
      <c r="F3365" s="24">
        <f t="shared" si="90"/>
        <v>79.611400003999989</v>
      </c>
    </row>
    <row r="3366" spans="2:6" hidden="1">
      <c r="B3366" s="13">
        <v>2008</v>
      </c>
      <c r="C3366" s="14">
        <v>7</v>
      </c>
      <c r="D3366" s="14" t="s">
        <v>56</v>
      </c>
      <c r="E3366" s="19">
        <v>25.71355556</v>
      </c>
      <c r="F3366" s="24">
        <f t="shared" si="90"/>
        <v>78.284400008000006</v>
      </c>
    </row>
    <row r="3367" spans="2:6" hidden="1">
      <c r="B3367" s="15">
        <v>2008</v>
      </c>
      <c r="C3367" s="16">
        <v>8</v>
      </c>
      <c r="D3367" s="16" t="s">
        <v>56</v>
      </c>
      <c r="E3367" s="18">
        <v>25.34788889</v>
      </c>
      <c r="F3367" s="24">
        <f t="shared" si="90"/>
        <v>77.626200002000004</v>
      </c>
    </row>
    <row r="3368" spans="2:6" hidden="1">
      <c r="B3368" s="13">
        <v>2008</v>
      </c>
      <c r="C3368" s="14">
        <v>9</v>
      </c>
      <c r="D3368" s="14" t="s">
        <v>56</v>
      </c>
      <c r="E3368" s="19">
        <v>25.823111109999999</v>
      </c>
      <c r="F3368" s="24">
        <f t="shared" si="90"/>
        <v>78.481599998000007</v>
      </c>
    </row>
    <row r="3369" spans="2:6" hidden="1">
      <c r="B3369" s="15">
        <v>2008</v>
      </c>
      <c r="C3369" s="16">
        <v>10</v>
      </c>
      <c r="D3369" s="16" t="s">
        <v>56</v>
      </c>
      <c r="E3369" s="18">
        <v>26.622666670000001</v>
      </c>
      <c r="F3369" s="24">
        <f t="shared" si="90"/>
        <v>79.920800006000007</v>
      </c>
    </row>
    <row r="3370" spans="2:6" hidden="1">
      <c r="B3370" s="13">
        <v>2008</v>
      </c>
      <c r="C3370" s="14">
        <v>11</v>
      </c>
      <c r="D3370" s="14" t="s">
        <v>56</v>
      </c>
      <c r="E3370" s="19">
        <v>27.529</v>
      </c>
      <c r="F3370" s="24">
        <f t="shared" si="90"/>
        <v>81.552199999999999</v>
      </c>
    </row>
    <row r="3371" spans="2:6" hidden="1">
      <c r="B3371" s="15">
        <v>2008</v>
      </c>
      <c r="C3371" s="16">
        <v>12</v>
      </c>
      <c r="D3371" s="16" t="s">
        <v>56</v>
      </c>
      <c r="E3371" s="18">
        <v>27.253555559999999</v>
      </c>
      <c r="F3371" s="24">
        <f t="shared" si="90"/>
        <v>81.056400007999997</v>
      </c>
    </row>
    <row r="3372" spans="2:6" hidden="1">
      <c r="B3372" s="13">
        <v>2009</v>
      </c>
      <c r="C3372" s="14">
        <v>1</v>
      </c>
      <c r="D3372" s="14" t="s">
        <v>56</v>
      </c>
      <c r="E3372" s="19">
        <v>27.291</v>
      </c>
      <c r="F3372" s="24">
        <f t="shared" si="90"/>
        <v>81.123800000000003</v>
      </c>
    </row>
    <row r="3373" spans="2:6" hidden="1">
      <c r="B3373" s="15">
        <v>2009</v>
      </c>
      <c r="C3373" s="16">
        <v>2</v>
      </c>
      <c r="D3373" s="16" t="s">
        <v>56</v>
      </c>
      <c r="E3373" s="18">
        <v>28.545666669999999</v>
      </c>
      <c r="F3373" s="24">
        <f t="shared" si="90"/>
        <v>83.382200006000005</v>
      </c>
    </row>
    <row r="3374" spans="2:6" hidden="1">
      <c r="B3374" s="13">
        <v>2009</v>
      </c>
      <c r="C3374" s="14">
        <v>3</v>
      </c>
      <c r="D3374" s="14" t="s">
        <v>56</v>
      </c>
      <c r="E3374" s="19">
        <v>29.069333329999999</v>
      </c>
      <c r="F3374" s="24">
        <f t="shared" si="90"/>
        <v>84.324799994000003</v>
      </c>
    </row>
    <row r="3375" spans="2:6" hidden="1">
      <c r="B3375" s="15">
        <v>2009</v>
      </c>
      <c r="C3375" s="16">
        <v>4</v>
      </c>
      <c r="D3375" s="16" t="s">
        <v>56</v>
      </c>
      <c r="E3375" s="18">
        <v>28.02077778</v>
      </c>
      <c r="F3375" s="24">
        <f t="shared" si="90"/>
        <v>82.437400003999997</v>
      </c>
    </row>
    <row r="3376" spans="2:6" hidden="1">
      <c r="B3376" s="13">
        <v>2009</v>
      </c>
      <c r="C3376" s="14">
        <v>5</v>
      </c>
      <c r="D3376" s="14" t="s">
        <v>56</v>
      </c>
      <c r="E3376" s="19">
        <v>28.043111110000002</v>
      </c>
      <c r="F3376" s="24">
        <f t="shared" si="90"/>
        <v>82.477599998000002</v>
      </c>
    </row>
    <row r="3377" spans="2:6" hidden="1">
      <c r="B3377" s="15">
        <v>2009</v>
      </c>
      <c r="C3377" s="16">
        <v>6</v>
      </c>
      <c r="D3377" s="16" t="s">
        <v>56</v>
      </c>
      <c r="E3377" s="18">
        <v>26.739222219999998</v>
      </c>
      <c r="F3377" s="24">
        <f t="shared" si="90"/>
        <v>80.130599996000001</v>
      </c>
    </row>
    <row r="3378" spans="2:6" hidden="1">
      <c r="B3378" s="13">
        <v>2009</v>
      </c>
      <c r="C3378" s="14">
        <v>7</v>
      </c>
      <c r="D3378" s="14" t="s">
        <v>56</v>
      </c>
      <c r="E3378" s="19">
        <v>25.533777780000001</v>
      </c>
      <c r="F3378" s="24">
        <f t="shared" si="90"/>
        <v>77.960800004000006</v>
      </c>
    </row>
    <row r="3379" spans="2:6" hidden="1">
      <c r="B3379" s="15">
        <v>2009</v>
      </c>
      <c r="C3379" s="16">
        <v>8</v>
      </c>
      <c r="D3379" s="16" t="s">
        <v>56</v>
      </c>
      <c r="E3379" s="18">
        <v>25.21655556</v>
      </c>
      <c r="F3379" s="24">
        <f t="shared" si="90"/>
        <v>77.389800008000009</v>
      </c>
    </row>
    <row r="3380" spans="2:6" hidden="1">
      <c r="B3380" s="13">
        <v>2009</v>
      </c>
      <c r="C3380" s="14">
        <v>9</v>
      </c>
      <c r="D3380" s="14" t="s">
        <v>56</v>
      </c>
      <c r="E3380" s="19">
        <v>25.794666670000002</v>
      </c>
      <c r="F3380" s="24">
        <f t="shared" si="90"/>
        <v>78.430400006000013</v>
      </c>
    </row>
    <row r="3381" spans="2:6" hidden="1">
      <c r="B3381" s="15">
        <v>2009</v>
      </c>
      <c r="C3381" s="16">
        <v>10</v>
      </c>
      <c r="D3381" s="16" t="s">
        <v>56</v>
      </c>
      <c r="E3381" s="18">
        <v>26.259</v>
      </c>
      <c r="F3381" s="24">
        <f t="shared" si="90"/>
        <v>79.266199999999998</v>
      </c>
    </row>
    <row r="3382" spans="2:6" hidden="1">
      <c r="B3382" s="13">
        <v>2009</v>
      </c>
      <c r="C3382" s="14">
        <v>11</v>
      </c>
      <c r="D3382" s="14" t="s">
        <v>56</v>
      </c>
      <c r="E3382" s="19">
        <v>27.415111110000002</v>
      </c>
      <c r="F3382" s="24">
        <f t="shared" si="90"/>
        <v>81.347199998000008</v>
      </c>
    </row>
    <row r="3383" spans="2:6" hidden="1">
      <c r="B3383" s="15">
        <v>2009</v>
      </c>
      <c r="C3383" s="16">
        <v>12</v>
      </c>
      <c r="D3383" s="16" t="s">
        <v>56</v>
      </c>
      <c r="E3383" s="18">
        <v>28.006111109999999</v>
      </c>
      <c r="F3383" s="24">
        <f t="shared" si="90"/>
        <v>82.410999997999994</v>
      </c>
    </row>
    <row r="3384" spans="2:6" hidden="1">
      <c r="B3384" s="13">
        <v>2010</v>
      </c>
      <c r="C3384" s="14">
        <v>1</v>
      </c>
      <c r="D3384" s="14" t="s">
        <v>56</v>
      </c>
      <c r="E3384" s="19">
        <v>28.273444439999999</v>
      </c>
      <c r="F3384" s="24">
        <f t="shared" si="90"/>
        <v>82.892199992000002</v>
      </c>
    </row>
    <row r="3385" spans="2:6" hidden="1">
      <c r="B3385" s="15">
        <v>2010</v>
      </c>
      <c r="C3385" s="16">
        <v>2</v>
      </c>
      <c r="D3385" s="16" t="s">
        <v>56</v>
      </c>
      <c r="E3385" s="18">
        <v>29.408999999999999</v>
      </c>
      <c r="F3385" s="24">
        <f t="shared" si="90"/>
        <v>84.936199999999999</v>
      </c>
    </row>
    <row r="3386" spans="2:6" hidden="1">
      <c r="B3386" s="13">
        <v>2010</v>
      </c>
      <c r="C3386" s="14">
        <v>3</v>
      </c>
      <c r="D3386" s="14" t="s">
        <v>56</v>
      </c>
      <c r="E3386" s="19">
        <v>29.65555556</v>
      </c>
      <c r="F3386" s="24">
        <f t="shared" si="90"/>
        <v>85.380000007999996</v>
      </c>
    </row>
    <row r="3387" spans="2:6" hidden="1">
      <c r="B3387" s="15">
        <v>2010</v>
      </c>
      <c r="C3387" s="16">
        <v>4</v>
      </c>
      <c r="D3387" s="16" t="s">
        <v>56</v>
      </c>
      <c r="E3387" s="18">
        <v>29.26844444</v>
      </c>
      <c r="F3387" s="24">
        <f t="shared" si="90"/>
        <v>84.683199991999999</v>
      </c>
    </row>
    <row r="3388" spans="2:6" hidden="1">
      <c r="B3388" s="13">
        <v>2010</v>
      </c>
      <c r="C3388" s="14">
        <v>5</v>
      </c>
      <c r="D3388" s="14" t="s">
        <v>56</v>
      </c>
      <c r="E3388" s="19">
        <v>28.422666670000002</v>
      </c>
      <c r="F3388" s="24">
        <f t="shared" si="90"/>
        <v>83.160800006000002</v>
      </c>
    </row>
    <row r="3389" spans="2:6" hidden="1">
      <c r="B3389" s="15">
        <v>2010</v>
      </c>
      <c r="C3389" s="16">
        <v>6</v>
      </c>
      <c r="D3389" s="16" t="s">
        <v>56</v>
      </c>
      <c r="E3389" s="18">
        <v>26.886444439999998</v>
      </c>
      <c r="F3389" s="24">
        <f t="shared" si="90"/>
        <v>80.395599992000001</v>
      </c>
    </row>
    <row r="3390" spans="2:6" hidden="1">
      <c r="B3390" s="13">
        <v>2010</v>
      </c>
      <c r="C3390" s="14">
        <v>7</v>
      </c>
      <c r="D3390" s="14" t="s">
        <v>56</v>
      </c>
      <c r="E3390" s="19">
        <v>25.819555560000001</v>
      </c>
      <c r="F3390" s="24">
        <f t="shared" si="90"/>
        <v>78.475200008000002</v>
      </c>
    </row>
    <row r="3391" spans="2:6" hidden="1">
      <c r="B3391" s="15">
        <v>2010</v>
      </c>
      <c r="C3391" s="16">
        <v>8</v>
      </c>
      <c r="D3391" s="16" t="s">
        <v>56</v>
      </c>
      <c r="E3391" s="18">
        <v>25.69422222</v>
      </c>
      <c r="F3391" s="24">
        <f t="shared" si="90"/>
        <v>78.249599996000001</v>
      </c>
    </row>
    <row r="3392" spans="2:6" hidden="1">
      <c r="B3392" s="13">
        <v>2010</v>
      </c>
      <c r="C3392" s="14">
        <v>9</v>
      </c>
      <c r="D3392" s="14" t="s">
        <v>56</v>
      </c>
      <c r="E3392" s="19">
        <v>25.864333330000001</v>
      </c>
      <c r="F3392" s="24">
        <f t="shared" si="90"/>
        <v>78.555799994000012</v>
      </c>
    </row>
    <row r="3393" spans="2:6" hidden="1">
      <c r="B3393" s="15">
        <v>2010</v>
      </c>
      <c r="C3393" s="16">
        <v>10</v>
      </c>
      <c r="D3393" s="16" t="s">
        <v>56</v>
      </c>
      <c r="E3393" s="18">
        <v>26.640222219999998</v>
      </c>
      <c r="F3393" s="24">
        <f t="shared" si="90"/>
        <v>79.952399995999997</v>
      </c>
    </row>
    <row r="3394" spans="2:6" hidden="1">
      <c r="B3394" s="13">
        <v>2010</v>
      </c>
      <c r="C3394" s="14">
        <v>11</v>
      </c>
      <c r="D3394" s="14" t="s">
        <v>56</v>
      </c>
      <c r="E3394" s="19">
        <v>27.429777779999998</v>
      </c>
      <c r="F3394" s="24">
        <f t="shared" si="90"/>
        <v>81.373600003999996</v>
      </c>
    </row>
    <row r="3395" spans="2:6" hidden="1">
      <c r="B3395" s="15">
        <v>2010</v>
      </c>
      <c r="C3395" s="16">
        <v>12</v>
      </c>
      <c r="D3395" s="16" t="s">
        <v>56</v>
      </c>
      <c r="E3395" s="18">
        <v>27.70711111</v>
      </c>
      <c r="F3395" s="24">
        <f t="shared" si="90"/>
        <v>81.872799998000005</v>
      </c>
    </row>
    <row r="3396" spans="2:6" hidden="1">
      <c r="B3396" s="13">
        <v>2011</v>
      </c>
      <c r="C3396" s="14">
        <v>1</v>
      </c>
      <c r="D3396" s="14" t="s">
        <v>56</v>
      </c>
      <c r="E3396" s="19">
        <v>27.417000000000002</v>
      </c>
      <c r="F3396" s="24">
        <f t="shared" si="90"/>
        <v>81.350600000000014</v>
      </c>
    </row>
    <row r="3397" spans="2:6" hidden="1">
      <c r="B3397" s="15">
        <v>2011</v>
      </c>
      <c r="C3397" s="16">
        <v>2</v>
      </c>
      <c r="D3397" s="16" t="s">
        <v>56</v>
      </c>
      <c r="E3397" s="18">
        <v>28.309000000000001</v>
      </c>
      <c r="F3397" s="24">
        <f t="shared" si="90"/>
        <v>82.956199999999995</v>
      </c>
    </row>
    <row r="3398" spans="2:6" hidden="1">
      <c r="B3398" s="13">
        <v>2011</v>
      </c>
      <c r="C3398" s="14">
        <v>3</v>
      </c>
      <c r="D3398" s="14" t="s">
        <v>56</v>
      </c>
      <c r="E3398" s="19">
        <v>29.201333330000001</v>
      </c>
      <c r="F3398" s="24">
        <f t="shared" si="90"/>
        <v>84.562399994000003</v>
      </c>
    </row>
    <row r="3399" spans="2:6" hidden="1">
      <c r="B3399" s="15">
        <v>2011</v>
      </c>
      <c r="C3399" s="16">
        <v>4</v>
      </c>
      <c r="D3399" s="16" t="s">
        <v>56</v>
      </c>
      <c r="E3399" s="18">
        <v>28.786000000000001</v>
      </c>
      <c r="F3399" s="24">
        <f t="shared" si="90"/>
        <v>83.814800000000005</v>
      </c>
    </row>
    <row r="3400" spans="2:6" hidden="1">
      <c r="B3400" s="13">
        <v>2011</v>
      </c>
      <c r="C3400" s="14">
        <v>5</v>
      </c>
      <c r="D3400" s="14" t="s">
        <v>56</v>
      </c>
      <c r="E3400" s="19">
        <v>27.984999999999999</v>
      </c>
      <c r="F3400" s="24">
        <f t="shared" si="90"/>
        <v>82.37299999999999</v>
      </c>
    </row>
    <row r="3401" spans="2:6" hidden="1">
      <c r="B3401" s="15">
        <v>2011</v>
      </c>
      <c r="C3401" s="16">
        <v>6</v>
      </c>
      <c r="D3401" s="16" t="s">
        <v>56</v>
      </c>
      <c r="E3401" s="18">
        <v>26.597222219999999</v>
      </c>
      <c r="F3401" s="24">
        <f t="shared" si="90"/>
        <v>79.874999996</v>
      </c>
    </row>
    <row r="3402" spans="2:6" hidden="1">
      <c r="B3402" s="13">
        <v>2011</v>
      </c>
      <c r="C3402" s="14">
        <v>7</v>
      </c>
      <c r="D3402" s="14" t="s">
        <v>56</v>
      </c>
      <c r="E3402" s="19">
        <v>25.552444439999999</v>
      </c>
      <c r="F3402" s="24">
        <f t="shared" si="90"/>
        <v>77.994399991999998</v>
      </c>
    </row>
    <row r="3403" spans="2:6" hidden="1">
      <c r="B3403" s="15">
        <v>2011</v>
      </c>
      <c r="C3403" s="16">
        <v>8</v>
      </c>
      <c r="D3403" s="16" t="s">
        <v>56</v>
      </c>
      <c r="E3403" s="18">
        <v>25.103999999999999</v>
      </c>
      <c r="F3403" s="24">
        <f t="shared" si="90"/>
        <v>77.18719999999999</v>
      </c>
    </row>
    <row r="3404" spans="2:6" hidden="1">
      <c r="B3404" s="13">
        <v>2011</v>
      </c>
      <c r="C3404" s="14">
        <v>9</v>
      </c>
      <c r="D3404" s="14" t="s">
        <v>56</v>
      </c>
      <c r="E3404" s="19">
        <v>25.706</v>
      </c>
      <c r="F3404" s="24">
        <f t="shared" si="90"/>
        <v>78.270800000000008</v>
      </c>
    </row>
    <row r="3405" spans="2:6" hidden="1">
      <c r="B3405" s="15">
        <v>2011</v>
      </c>
      <c r="C3405" s="16">
        <v>10</v>
      </c>
      <c r="D3405" s="16" t="s">
        <v>56</v>
      </c>
      <c r="E3405" s="18">
        <v>26.505555560000001</v>
      </c>
      <c r="F3405" s="24">
        <f t="shared" si="90"/>
        <v>79.710000008000009</v>
      </c>
    </row>
    <row r="3406" spans="2:6" hidden="1">
      <c r="B3406" s="13">
        <v>2011</v>
      </c>
      <c r="C3406" s="14">
        <v>11</v>
      </c>
      <c r="D3406" s="14" t="s">
        <v>56</v>
      </c>
      <c r="E3406" s="19">
        <v>27.611888889999999</v>
      </c>
      <c r="F3406" s="24">
        <f t="shared" si="90"/>
        <v>81.701400002</v>
      </c>
    </row>
    <row r="3407" spans="2:6" hidden="1">
      <c r="B3407" s="15">
        <v>2011</v>
      </c>
      <c r="C3407" s="16">
        <v>12</v>
      </c>
      <c r="D3407" s="16" t="s">
        <v>56</v>
      </c>
      <c r="E3407" s="18">
        <v>27.28577778</v>
      </c>
      <c r="F3407" s="24">
        <f t="shared" si="90"/>
        <v>81.114400004000004</v>
      </c>
    </row>
    <row r="3408" spans="2:6" hidden="1">
      <c r="B3408" s="13">
        <v>2012</v>
      </c>
      <c r="C3408" s="14">
        <v>1</v>
      </c>
      <c r="D3408" s="14" t="s">
        <v>56</v>
      </c>
      <c r="E3408" s="19">
        <v>27.38588889</v>
      </c>
      <c r="F3408" s="24">
        <f t="shared" si="90"/>
        <v>81.29460000200001</v>
      </c>
    </row>
    <row r="3409" spans="2:6" hidden="1">
      <c r="B3409" s="15">
        <v>2012</v>
      </c>
      <c r="C3409" s="16">
        <v>2</v>
      </c>
      <c r="D3409" s="16" t="s">
        <v>56</v>
      </c>
      <c r="E3409" s="18">
        <v>27.773444439999999</v>
      </c>
      <c r="F3409" s="24">
        <f t="shared" si="90"/>
        <v>81.992199991999996</v>
      </c>
    </row>
    <row r="3410" spans="2:6" hidden="1">
      <c r="B3410" s="13">
        <v>2012</v>
      </c>
      <c r="C3410" s="14">
        <v>3</v>
      </c>
      <c r="D3410" s="14" t="s">
        <v>56</v>
      </c>
      <c r="E3410" s="19">
        <v>29.045000000000002</v>
      </c>
      <c r="F3410" s="24">
        <f t="shared" si="90"/>
        <v>84.281000000000006</v>
      </c>
    </row>
    <row r="3411" spans="2:6" hidden="1">
      <c r="B3411" s="15">
        <v>2012</v>
      </c>
      <c r="C3411" s="16">
        <v>4</v>
      </c>
      <c r="D3411" s="16" t="s">
        <v>56</v>
      </c>
      <c r="E3411" s="18">
        <v>28.21466667</v>
      </c>
      <c r="F3411" s="24">
        <f t="shared" si="90"/>
        <v>82.786400006000008</v>
      </c>
    </row>
    <row r="3412" spans="2:6" hidden="1">
      <c r="B3412" s="13">
        <v>2012</v>
      </c>
      <c r="C3412" s="14">
        <v>5</v>
      </c>
      <c r="D3412" s="14" t="s">
        <v>56</v>
      </c>
      <c r="E3412" s="19">
        <v>27.32566667</v>
      </c>
      <c r="F3412" s="24">
        <f t="shared" si="90"/>
        <v>81.186200006000007</v>
      </c>
    </row>
    <row r="3413" spans="2:6" hidden="1">
      <c r="B3413" s="15">
        <v>2012</v>
      </c>
      <c r="C3413" s="16">
        <v>6</v>
      </c>
      <c r="D3413" s="16" t="s">
        <v>56</v>
      </c>
      <c r="E3413" s="18">
        <v>26.454000000000001</v>
      </c>
      <c r="F3413" s="24">
        <f t="shared" si="90"/>
        <v>79.617199999999997</v>
      </c>
    </row>
    <row r="3414" spans="2:6" hidden="1">
      <c r="B3414" s="13">
        <v>2012</v>
      </c>
      <c r="C3414" s="14">
        <v>7</v>
      </c>
      <c r="D3414" s="14" t="s">
        <v>56</v>
      </c>
      <c r="E3414" s="19">
        <v>25.322888890000002</v>
      </c>
      <c r="F3414" s="24">
        <f t="shared" si="90"/>
        <v>77.581200002000003</v>
      </c>
    </row>
    <row r="3415" spans="2:6" hidden="1">
      <c r="B3415" s="15">
        <v>2012</v>
      </c>
      <c r="C3415" s="16">
        <v>8</v>
      </c>
      <c r="D3415" s="16" t="s">
        <v>56</v>
      </c>
      <c r="E3415" s="18">
        <v>24.905666669999999</v>
      </c>
      <c r="F3415" s="24">
        <f t="shared" si="90"/>
        <v>76.830200005999998</v>
      </c>
    </row>
    <row r="3416" spans="2:6" hidden="1">
      <c r="B3416" s="13">
        <v>2012</v>
      </c>
      <c r="C3416" s="14">
        <v>9</v>
      </c>
      <c r="D3416" s="14" t="s">
        <v>56</v>
      </c>
      <c r="E3416" s="19">
        <v>25.781111110000001</v>
      </c>
      <c r="F3416" s="24">
        <f t="shared" si="90"/>
        <v>78.405999997999999</v>
      </c>
    </row>
    <row r="3417" spans="2:6" hidden="1">
      <c r="B3417" s="15">
        <v>2012</v>
      </c>
      <c r="C3417" s="16">
        <v>10</v>
      </c>
      <c r="D3417" s="16" t="s">
        <v>56</v>
      </c>
      <c r="E3417" s="18">
        <v>26.52677778</v>
      </c>
      <c r="F3417" s="24">
        <f t="shared" si="90"/>
        <v>79.748200003999997</v>
      </c>
    </row>
    <row r="3418" spans="2:6" hidden="1">
      <c r="B3418" s="13">
        <v>2012</v>
      </c>
      <c r="C3418" s="14">
        <v>11</v>
      </c>
      <c r="D3418" s="14" t="s">
        <v>56</v>
      </c>
      <c r="E3418" s="19">
        <v>27.415333329999999</v>
      </c>
      <c r="F3418" s="24">
        <f t="shared" si="90"/>
        <v>81.347599994000007</v>
      </c>
    </row>
    <row r="3419" spans="2:6" hidden="1">
      <c r="B3419" s="15">
        <v>2012</v>
      </c>
      <c r="C3419" s="16">
        <v>12</v>
      </c>
      <c r="D3419" s="16" t="s">
        <v>56</v>
      </c>
      <c r="E3419" s="18">
        <v>26.541</v>
      </c>
      <c r="F3419" s="24">
        <f t="shared" si="90"/>
        <v>79.773799999999994</v>
      </c>
    </row>
    <row r="3420" spans="2:6" hidden="1">
      <c r="B3420" s="13">
        <v>2013</v>
      </c>
      <c r="C3420" s="14">
        <v>1</v>
      </c>
      <c r="D3420" s="14" t="s">
        <v>56</v>
      </c>
      <c r="E3420" s="19">
        <v>27.61033333</v>
      </c>
      <c r="F3420" s="24">
        <f t="shared" si="90"/>
        <v>81.698599994000006</v>
      </c>
    </row>
    <row r="3421" spans="2:6" hidden="1">
      <c r="B3421" s="15">
        <v>2013</v>
      </c>
      <c r="C3421" s="16">
        <v>2</v>
      </c>
      <c r="D3421" s="16" t="s">
        <v>56</v>
      </c>
      <c r="E3421" s="18">
        <v>29.006222220000001</v>
      </c>
      <c r="F3421" s="24">
        <f t="shared" si="90"/>
        <v>84.211199996000005</v>
      </c>
    </row>
    <row r="3422" spans="2:6" hidden="1">
      <c r="B3422" s="13">
        <v>2013</v>
      </c>
      <c r="C3422" s="14">
        <v>3</v>
      </c>
      <c r="D3422" s="14" t="s">
        <v>56</v>
      </c>
      <c r="E3422" s="19">
        <v>29.205888890000001</v>
      </c>
      <c r="F3422" s="24">
        <f t="shared" si="90"/>
        <v>84.570600001999992</v>
      </c>
    </row>
    <row r="3423" spans="2:6" hidden="1">
      <c r="B3423" s="15">
        <v>2013</v>
      </c>
      <c r="C3423" s="16">
        <v>4</v>
      </c>
      <c r="D3423" s="16" t="s">
        <v>56</v>
      </c>
      <c r="E3423" s="18">
        <v>28.530666669999999</v>
      </c>
      <c r="F3423" s="24">
        <f t="shared" si="90"/>
        <v>83.35520000599999</v>
      </c>
    </row>
    <row r="3424" spans="2:6" hidden="1">
      <c r="B3424" s="13">
        <v>2013</v>
      </c>
      <c r="C3424" s="14">
        <v>5</v>
      </c>
      <c r="D3424" s="14" t="s">
        <v>56</v>
      </c>
      <c r="E3424" s="19">
        <v>27.76388889</v>
      </c>
      <c r="F3424" s="24">
        <f t="shared" ref="F3424:F3487" si="91">(E3424 * 1.8) + 32</f>
        <v>81.975000002000002</v>
      </c>
    </row>
    <row r="3425" spans="2:6" hidden="1">
      <c r="B3425" s="15">
        <v>2013</v>
      </c>
      <c r="C3425" s="16">
        <v>6</v>
      </c>
      <c r="D3425" s="16" t="s">
        <v>56</v>
      </c>
      <c r="E3425" s="18">
        <v>26.327222219999999</v>
      </c>
      <c r="F3425" s="24">
        <f t="shared" si="91"/>
        <v>79.388999995999995</v>
      </c>
    </row>
    <row r="3426" spans="2:6" hidden="1">
      <c r="B3426" s="13">
        <v>2013</v>
      </c>
      <c r="C3426" s="14">
        <v>7</v>
      </c>
      <c r="D3426" s="14" t="s">
        <v>56</v>
      </c>
      <c r="E3426" s="19">
        <v>25.156888890000001</v>
      </c>
      <c r="F3426" s="24">
        <f t="shared" si="91"/>
        <v>77.282400002000003</v>
      </c>
    </row>
    <row r="3427" spans="2:6" hidden="1">
      <c r="B3427" s="15">
        <v>2013</v>
      </c>
      <c r="C3427" s="16">
        <v>8</v>
      </c>
      <c r="D3427" s="16" t="s">
        <v>56</v>
      </c>
      <c r="E3427" s="18">
        <v>24.78688889</v>
      </c>
      <c r="F3427" s="24">
        <f t="shared" si="91"/>
        <v>76.616400002000006</v>
      </c>
    </row>
    <row r="3428" spans="2:6" hidden="1">
      <c r="B3428" s="13">
        <v>2000</v>
      </c>
      <c r="C3428" s="14">
        <v>2</v>
      </c>
      <c r="D3428" s="14" t="s">
        <v>57</v>
      </c>
      <c r="E3428" s="19">
        <v>21.080666669999999</v>
      </c>
      <c r="F3428" s="24">
        <f t="shared" si="91"/>
        <v>69.945200005999993</v>
      </c>
    </row>
    <row r="3429" spans="2:6" hidden="1">
      <c r="B3429" s="15">
        <v>2000</v>
      </c>
      <c r="C3429" s="16">
        <v>3</v>
      </c>
      <c r="D3429" s="16" t="s">
        <v>57</v>
      </c>
      <c r="E3429" s="18">
        <v>22.445888889999999</v>
      </c>
      <c r="F3429" s="24">
        <f t="shared" si="91"/>
        <v>72.402600002</v>
      </c>
    </row>
    <row r="3430" spans="2:6" hidden="1">
      <c r="B3430" s="13">
        <v>2000</v>
      </c>
      <c r="C3430" s="14">
        <v>4</v>
      </c>
      <c r="D3430" s="14" t="s">
        <v>57</v>
      </c>
      <c r="E3430" s="19">
        <v>23.075333329999999</v>
      </c>
      <c r="F3430" s="24">
        <f t="shared" si="91"/>
        <v>73.535599993999995</v>
      </c>
    </row>
    <row r="3431" spans="2:6" hidden="1">
      <c r="B3431" s="15">
        <v>2000</v>
      </c>
      <c r="C3431" s="16">
        <v>5</v>
      </c>
      <c r="D3431" s="16" t="s">
        <v>57</v>
      </c>
      <c r="E3431" s="18">
        <v>23.640777780000001</v>
      </c>
      <c r="F3431" s="24">
        <f t="shared" si="91"/>
        <v>74.553400003999997</v>
      </c>
    </row>
    <row r="3432" spans="2:6" hidden="1">
      <c r="B3432" s="13">
        <v>2000</v>
      </c>
      <c r="C3432" s="14">
        <v>6</v>
      </c>
      <c r="D3432" s="14" t="s">
        <v>57</v>
      </c>
      <c r="E3432" s="19">
        <v>22.88288889</v>
      </c>
      <c r="F3432" s="24">
        <f t="shared" si="91"/>
        <v>73.189200002000007</v>
      </c>
    </row>
    <row r="3433" spans="2:6" hidden="1">
      <c r="B3433" s="15">
        <v>2000</v>
      </c>
      <c r="C3433" s="16">
        <v>7</v>
      </c>
      <c r="D3433" s="16" t="s">
        <v>57</v>
      </c>
      <c r="E3433" s="18">
        <v>21.573666670000001</v>
      </c>
      <c r="F3433" s="24">
        <f t="shared" si="91"/>
        <v>70.832600006000007</v>
      </c>
    </row>
    <row r="3434" spans="2:6" hidden="1">
      <c r="B3434" s="13">
        <v>2000</v>
      </c>
      <c r="C3434" s="14">
        <v>8</v>
      </c>
      <c r="D3434" s="14" t="s">
        <v>57</v>
      </c>
      <c r="E3434" s="19">
        <v>21.068999999999999</v>
      </c>
      <c r="F3434" s="24">
        <f t="shared" si="91"/>
        <v>69.924199999999999</v>
      </c>
    </row>
    <row r="3435" spans="2:6" hidden="1">
      <c r="B3435" s="15">
        <v>2000</v>
      </c>
      <c r="C3435" s="16">
        <v>9</v>
      </c>
      <c r="D3435" s="16" t="s">
        <v>57</v>
      </c>
      <c r="E3435" s="18">
        <v>21.195666670000001</v>
      </c>
      <c r="F3435" s="24">
        <f t="shared" si="91"/>
        <v>70.152200006000001</v>
      </c>
    </row>
    <row r="3436" spans="2:6" hidden="1">
      <c r="B3436" s="13">
        <v>2000</v>
      </c>
      <c r="C3436" s="14">
        <v>10</v>
      </c>
      <c r="D3436" s="14" t="s">
        <v>57</v>
      </c>
      <c r="E3436" s="19">
        <v>20.463000000000001</v>
      </c>
      <c r="F3436" s="24">
        <f t="shared" si="91"/>
        <v>68.833400000000012</v>
      </c>
    </row>
    <row r="3437" spans="2:6" hidden="1">
      <c r="B3437" s="15">
        <v>2000</v>
      </c>
      <c r="C3437" s="16">
        <v>11</v>
      </c>
      <c r="D3437" s="16" t="s">
        <v>57</v>
      </c>
      <c r="E3437" s="18">
        <v>20.373000000000001</v>
      </c>
      <c r="F3437" s="24">
        <f t="shared" si="91"/>
        <v>68.671400000000006</v>
      </c>
    </row>
    <row r="3438" spans="2:6" hidden="1">
      <c r="B3438" s="13">
        <v>2000</v>
      </c>
      <c r="C3438" s="14">
        <v>12</v>
      </c>
      <c r="D3438" s="14" t="s">
        <v>57</v>
      </c>
      <c r="E3438" s="19">
        <v>19.177444439999999</v>
      </c>
      <c r="F3438" s="24">
        <f t="shared" si="91"/>
        <v>66.51939999199999</v>
      </c>
    </row>
    <row r="3439" spans="2:6" hidden="1">
      <c r="B3439" s="15">
        <v>2001</v>
      </c>
      <c r="C3439" s="16">
        <v>1</v>
      </c>
      <c r="D3439" s="16" t="s">
        <v>57</v>
      </c>
      <c r="E3439" s="18">
        <v>19.258888890000001</v>
      </c>
      <c r="F3439" s="24">
        <f t="shared" si="91"/>
        <v>66.666000002000004</v>
      </c>
    </row>
    <row r="3440" spans="2:6" hidden="1">
      <c r="B3440" s="13">
        <v>2001</v>
      </c>
      <c r="C3440" s="14">
        <v>2</v>
      </c>
      <c r="D3440" s="14" t="s">
        <v>57</v>
      </c>
      <c r="E3440" s="19">
        <v>20.784111110000001</v>
      </c>
      <c r="F3440" s="24">
        <f t="shared" si="91"/>
        <v>69.411399998000007</v>
      </c>
    </row>
    <row r="3441" spans="2:6" hidden="1">
      <c r="B3441" s="15">
        <v>2001</v>
      </c>
      <c r="C3441" s="16">
        <v>3</v>
      </c>
      <c r="D3441" s="16" t="s">
        <v>57</v>
      </c>
      <c r="E3441" s="18">
        <v>22.228000000000002</v>
      </c>
      <c r="F3441" s="24">
        <f t="shared" si="91"/>
        <v>72.010400000000004</v>
      </c>
    </row>
    <row r="3442" spans="2:6" hidden="1">
      <c r="B3442" s="13">
        <v>2001</v>
      </c>
      <c r="C3442" s="14">
        <v>4</v>
      </c>
      <c r="D3442" s="14" t="s">
        <v>57</v>
      </c>
      <c r="E3442" s="19">
        <v>23.016777780000002</v>
      </c>
      <c r="F3442" s="24">
        <f t="shared" si="91"/>
        <v>73.430200004</v>
      </c>
    </row>
    <row r="3443" spans="2:6" hidden="1">
      <c r="B3443" s="15">
        <v>2001</v>
      </c>
      <c r="C3443" s="16">
        <v>5</v>
      </c>
      <c r="D3443" s="16" t="s">
        <v>57</v>
      </c>
      <c r="E3443" s="18">
        <v>23.37166667</v>
      </c>
      <c r="F3443" s="24">
        <f t="shared" si="91"/>
        <v>74.06900000600001</v>
      </c>
    </row>
    <row r="3444" spans="2:6" hidden="1">
      <c r="B3444" s="13">
        <v>2001</v>
      </c>
      <c r="C3444" s="14">
        <v>6</v>
      </c>
      <c r="D3444" s="14" t="s">
        <v>57</v>
      </c>
      <c r="E3444" s="19">
        <v>22.414666669999999</v>
      </c>
      <c r="F3444" s="24">
        <f t="shared" si="91"/>
        <v>72.346400005999996</v>
      </c>
    </row>
    <row r="3445" spans="2:6" hidden="1">
      <c r="B3445" s="15">
        <v>2001</v>
      </c>
      <c r="C3445" s="16">
        <v>7</v>
      </c>
      <c r="D3445" s="16" t="s">
        <v>57</v>
      </c>
      <c r="E3445" s="18">
        <v>21.427</v>
      </c>
      <c r="F3445" s="24">
        <f t="shared" si="91"/>
        <v>70.568600000000004</v>
      </c>
    </row>
    <row r="3446" spans="2:6" hidden="1">
      <c r="B3446" s="13">
        <v>2001</v>
      </c>
      <c r="C3446" s="14">
        <v>8</v>
      </c>
      <c r="D3446" s="14" t="s">
        <v>57</v>
      </c>
      <c r="E3446" s="19">
        <v>20.906111110000001</v>
      </c>
      <c r="F3446" s="24">
        <f t="shared" si="91"/>
        <v>69.630999997999993</v>
      </c>
    </row>
    <row r="3447" spans="2:6" hidden="1">
      <c r="B3447" s="15">
        <v>2001</v>
      </c>
      <c r="C3447" s="16">
        <v>9</v>
      </c>
      <c r="D3447" s="16" t="s">
        <v>57</v>
      </c>
      <c r="E3447" s="18">
        <v>21.41033333</v>
      </c>
      <c r="F3447" s="24">
        <f t="shared" si="91"/>
        <v>70.538599994000009</v>
      </c>
    </row>
    <row r="3448" spans="2:6" hidden="1">
      <c r="B3448" s="13">
        <v>2001</v>
      </c>
      <c r="C3448" s="14">
        <v>10</v>
      </c>
      <c r="D3448" s="14" t="s">
        <v>57</v>
      </c>
      <c r="E3448" s="19">
        <v>21.331444439999999</v>
      </c>
      <c r="F3448" s="24">
        <f t="shared" si="91"/>
        <v>70.396599992000006</v>
      </c>
    </row>
    <row r="3449" spans="2:6" hidden="1">
      <c r="B3449" s="15">
        <v>2001</v>
      </c>
      <c r="C3449" s="16">
        <v>11</v>
      </c>
      <c r="D3449" s="16" t="s">
        <v>57</v>
      </c>
      <c r="E3449" s="18">
        <v>19.981222219999999</v>
      </c>
      <c r="F3449" s="24">
        <f t="shared" si="91"/>
        <v>67.966199996</v>
      </c>
    </row>
    <row r="3450" spans="2:6" hidden="1">
      <c r="B3450" s="13">
        <v>2001</v>
      </c>
      <c r="C3450" s="14">
        <v>12</v>
      </c>
      <c r="D3450" s="14" t="s">
        <v>57</v>
      </c>
      <c r="E3450" s="19">
        <v>19.782</v>
      </c>
      <c r="F3450" s="24">
        <f t="shared" si="91"/>
        <v>67.607599999999991</v>
      </c>
    </row>
    <row r="3451" spans="2:6" hidden="1">
      <c r="B3451" s="15">
        <v>2002</v>
      </c>
      <c r="C3451" s="16">
        <v>1</v>
      </c>
      <c r="D3451" s="16" t="s">
        <v>57</v>
      </c>
      <c r="E3451" s="18">
        <v>19.610888889999998</v>
      </c>
      <c r="F3451" s="24">
        <f t="shared" si="91"/>
        <v>67.299600002000005</v>
      </c>
    </row>
    <row r="3452" spans="2:6" hidden="1">
      <c r="B3452" s="13">
        <v>2002</v>
      </c>
      <c r="C3452" s="14">
        <v>2</v>
      </c>
      <c r="D3452" s="14" t="s">
        <v>57</v>
      </c>
      <c r="E3452" s="19">
        <v>21.413444439999999</v>
      </c>
      <c r="F3452" s="24">
        <f t="shared" si="91"/>
        <v>70.544199992000003</v>
      </c>
    </row>
    <row r="3453" spans="2:6" hidden="1">
      <c r="B3453" s="15">
        <v>2002</v>
      </c>
      <c r="C3453" s="16">
        <v>3</v>
      </c>
      <c r="D3453" s="16" t="s">
        <v>57</v>
      </c>
      <c r="E3453" s="18">
        <v>22.451888889999999</v>
      </c>
      <c r="F3453" s="24">
        <f t="shared" si="91"/>
        <v>72.413400002000003</v>
      </c>
    </row>
    <row r="3454" spans="2:6" hidden="1">
      <c r="B3454" s="13">
        <v>2002</v>
      </c>
      <c r="C3454" s="14">
        <v>4</v>
      </c>
      <c r="D3454" s="14" t="s">
        <v>57</v>
      </c>
      <c r="E3454" s="19">
        <v>22.581777779999999</v>
      </c>
      <c r="F3454" s="24">
        <f t="shared" si="91"/>
        <v>72.647200003999998</v>
      </c>
    </row>
    <row r="3455" spans="2:6" hidden="1">
      <c r="B3455" s="15">
        <v>2002</v>
      </c>
      <c r="C3455" s="16">
        <v>5</v>
      </c>
      <c r="D3455" s="16" t="s">
        <v>57</v>
      </c>
      <c r="E3455" s="18">
        <v>23.86522222</v>
      </c>
      <c r="F3455" s="24">
        <f t="shared" si="91"/>
        <v>74.957399995999992</v>
      </c>
    </row>
    <row r="3456" spans="2:6" hidden="1">
      <c r="B3456" s="13">
        <v>2002</v>
      </c>
      <c r="C3456" s="14">
        <v>6</v>
      </c>
      <c r="D3456" s="14" t="s">
        <v>57</v>
      </c>
      <c r="E3456" s="19">
        <v>22.456111109999998</v>
      </c>
      <c r="F3456" s="24">
        <f t="shared" si="91"/>
        <v>72.420999997999999</v>
      </c>
    </row>
    <row r="3457" spans="2:6" hidden="1">
      <c r="B3457" s="15">
        <v>2002</v>
      </c>
      <c r="C3457" s="16">
        <v>7</v>
      </c>
      <c r="D3457" s="16" t="s">
        <v>57</v>
      </c>
      <c r="E3457" s="18">
        <v>21.83211111</v>
      </c>
      <c r="F3457" s="24">
        <f t="shared" si="91"/>
        <v>71.297799998000002</v>
      </c>
    </row>
    <row r="3458" spans="2:6" hidden="1">
      <c r="B3458" s="13">
        <v>2002</v>
      </c>
      <c r="C3458" s="14">
        <v>8</v>
      </c>
      <c r="D3458" s="14" t="s">
        <v>57</v>
      </c>
      <c r="E3458" s="19">
        <v>21.090666670000001</v>
      </c>
      <c r="F3458" s="24">
        <f t="shared" si="91"/>
        <v>69.963200005999994</v>
      </c>
    </row>
    <row r="3459" spans="2:6" hidden="1">
      <c r="B3459" s="15">
        <v>2002</v>
      </c>
      <c r="C3459" s="16">
        <v>9</v>
      </c>
      <c r="D3459" s="16" t="s">
        <v>57</v>
      </c>
      <c r="E3459" s="18">
        <v>21.140111109999999</v>
      </c>
      <c r="F3459" s="24">
        <f t="shared" si="91"/>
        <v>70.052199997999992</v>
      </c>
    </row>
    <row r="3460" spans="2:6" hidden="1">
      <c r="B3460" s="13">
        <v>2002</v>
      </c>
      <c r="C3460" s="14">
        <v>10</v>
      </c>
      <c r="D3460" s="14" t="s">
        <v>57</v>
      </c>
      <c r="E3460" s="19">
        <v>20.464888890000001</v>
      </c>
      <c r="F3460" s="24">
        <f t="shared" si="91"/>
        <v>68.836800002000004</v>
      </c>
    </row>
    <row r="3461" spans="2:6" hidden="1">
      <c r="B3461" s="15">
        <v>2002</v>
      </c>
      <c r="C3461" s="16">
        <v>11</v>
      </c>
      <c r="D3461" s="16" t="s">
        <v>57</v>
      </c>
      <c r="E3461" s="18">
        <v>20.705888890000001</v>
      </c>
      <c r="F3461" s="24">
        <f t="shared" si="91"/>
        <v>69.270600002000009</v>
      </c>
    </row>
    <row r="3462" spans="2:6" hidden="1">
      <c r="B3462" s="13">
        <v>2002</v>
      </c>
      <c r="C3462" s="14">
        <v>12</v>
      </c>
      <c r="D3462" s="14" t="s">
        <v>57</v>
      </c>
      <c r="E3462" s="19">
        <v>20.243444440000001</v>
      </c>
      <c r="F3462" s="24">
        <f t="shared" si="91"/>
        <v>68.438199991999994</v>
      </c>
    </row>
    <row r="3463" spans="2:6" hidden="1">
      <c r="B3463" s="15">
        <v>2003</v>
      </c>
      <c r="C3463" s="16">
        <v>1</v>
      </c>
      <c r="D3463" s="16" t="s">
        <v>57</v>
      </c>
      <c r="E3463" s="18">
        <v>19.977111109999999</v>
      </c>
      <c r="F3463" s="24">
        <f t="shared" si="91"/>
        <v>67.958799997999989</v>
      </c>
    </row>
    <row r="3464" spans="2:6" hidden="1">
      <c r="B3464" s="13">
        <v>2003</v>
      </c>
      <c r="C3464" s="14">
        <v>2</v>
      </c>
      <c r="D3464" s="14" t="s">
        <v>57</v>
      </c>
      <c r="E3464" s="19">
        <v>21.39577778</v>
      </c>
      <c r="F3464" s="24">
        <f t="shared" si="91"/>
        <v>70.512400004</v>
      </c>
    </row>
    <row r="3465" spans="2:6" hidden="1">
      <c r="B3465" s="15">
        <v>2003</v>
      </c>
      <c r="C3465" s="16">
        <v>3</v>
      </c>
      <c r="D3465" s="16" t="s">
        <v>57</v>
      </c>
      <c r="E3465" s="18">
        <v>22.77455556</v>
      </c>
      <c r="F3465" s="24">
        <f t="shared" si="91"/>
        <v>72.994200008000007</v>
      </c>
    </row>
    <row r="3466" spans="2:6" hidden="1">
      <c r="B3466" s="13">
        <v>2003</v>
      </c>
      <c r="C3466" s="14">
        <v>4</v>
      </c>
      <c r="D3466" s="14" t="s">
        <v>57</v>
      </c>
      <c r="E3466" s="19">
        <v>23.252888890000001</v>
      </c>
      <c r="F3466" s="24">
        <f t="shared" si="91"/>
        <v>73.855200002000004</v>
      </c>
    </row>
    <row r="3467" spans="2:6" hidden="1">
      <c r="B3467" s="15">
        <v>2003</v>
      </c>
      <c r="C3467" s="16">
        <v>5</v>
      </c>
      <c r="D3467" s="16" t="s">
        <v>57</v>
      </c>
      <c r="E3467" s="18">
        <v>24.112333329999998</v>
      </c>
      <c r="F3467" s="24">
        <f t="shared" si="91"/>
        <v>75.402199994</v>
      </c>
    </row>
    <row r="3468" spans="2:6" hidden="1">
      <c r="B3468" s="13">
        <v>2003</v>
      </c>
      <c r="C3468" s="14">
        <v>6</v>
      </c>
      <c r="D3468" s="14" t="s">
        <v>57</v>
      </c>
      <c r="E3468" s="19">
        <v>22.81511111</v>
      </c>
      <c r="F3468" s="24">
        <f t="shared" si="91"/>
        <v>73.067199998000007</v>
      </c>
    </row>
    <row r="3469" spans="2:6" hidden="1">
      <c r="B3469" s="15">
        <v>2003</v>
      </c>
      <c r="C3469" s="16">
        <v>7</v>
      </c>
      <c r="D3469" s="16" t="s">
        <v>57</v>
      </c>
      <c r="E3469" s="18">
        <v>21.268888889999999</v>
      </c>
      <c r="F3469" s="24">
        <f t="shared" si="91"/>
        <v>70.284000001999999</v>
      </c>
    </row>
    <row r="3470" spans="2:6" hidden="1">
      <c r="B3470" s="13">
        <v>2003</v>
      </c>
      <c r="C3470" s="14">
        <v>8</v>
      </c>
      <c r="D3470" s="14" t="s">
        <v>57</v>
      </c>
      <c r="E3470" s="19">
        <v>21.102222220000002</v>
      </c>
      <c r="F3470" s="24">
        <f t="shared" si="91"/>
        <v>69.983999995999994</v>
      </c>
    </row>
    <row r="3471" spans="2:6" hidden="1">
      <c r="B3471" s="15">
        <v>2003</v>
      </c>
      <c r="C3471" s="16">
        <v>9</v>
      </c>
      <c r="D3471" s="16" t="s">
        <v>57</v>
      </c>
      <c r="E3471" s="18">
        <v>20.821777780000001</v>
      </c>
      <c r="F3471" s="24">
        <f t="shared" si="91"/>
        <v>69.479200004000006</v>
      </c>
    </row>
    <row r="3472" spans="2:6" hidden="1">
      <c r="B3472" s="13">
        <v>2003</v>
      </c>
      <c r="C3472" s="14">
        <v>10</v>
      </c>
      <c r="D3472" s="14" t="s">
        <v>57</v>
      </c>
      <c r="E3472" s="19">
        <v>20.569333329999999</v>
      </c>
      <c r="F3472" s="24">
        <f t="shared" si="91"/>
        <v>69.024799994000006</v>
      </c>
    </row>
    <row r="3473" spans="2:6" hidden="1">
      <c r="B3473" s="15">
        <v>2003</v>
      </c>
      <c r="C3473" s="16">
        <v>11</v>
      </c>
      <c r="D3473" s="16" t="s">
        <v>57</v>
      </c>
      <c r="E3473" s="18">
        <v>20.277666669999999</v>
      </c>
      <c r="F3473" s="24">
        <f t="shared" si="91"/>
        <v>68.499800006000001</v>
      </c>
    </row>
    <row r="3474" spans="2:6" hidden="1">
      <c r="B3474" s="13">
        <v>2003</v>
      </c>
      <c r="C3474" s="14">
        <v>12</v>
      </c>
      <c r="D3474" s="14" t="s">
        <v>57</v>
      </c>
      <c r="E3474" s="19">
        <v>19.15133333</v>
      </c>
      <c r="F3474" s="24">
        <f t="shared" si="91"/>
        <v>66.472399994</v>
      </c>
    </row>
    <row r="3475" spans="2:6" hidden="1">
      <c r="B3475" s="15">
        <v>2004</v>
      </c>
      <c r="C3475" s="16">
        <v>1</v>
      </c>
      <c r="D3475" s="16" t="s">
        <v>57</v>
      </c>
      <c r="E3475" s="18">
        <v>20.72022222</v>
      </c>
      <c r="F3475" s="24">
        <f t="shared" si="91"/>
        <v>69.296399995999991</v>
      </c>
    </row>
    <row r="3476" spans="2:6" hidden="1">
      <c r="B3476" s="13">
        <v>2004</v>
      </c>
      <c r="C3476" s="14">
        <v>2</v>
      </c>
      <c r="D3476" s="14" t="s">
        <v>57</v>
      </c>
      <c r="E3476" s="19">
        <v>21.031777779999999</v>
      </c>
      <c r="F3476" s="24">
        <f t="shared" si="91"/>
        <v>69.857200003999992</v>
      </c>
    </row>
    <row r="3477" spans="2:6" hidden="1">
      <c r="B3477" s="15">
        <v>2004</v>
      </c>
      <c r="C3477" s="16">
        <v>3</v>
      </c>
      <c r="D3477" s="16" t="s">
        <v>57</v>
      </c>
      <c r="E3477" s="18">
        <v>22.026111109999999</v>
      </c>
      <c r="F3477" s="24">
        <f t="shared" si="91"/>
        <v>71.646999997999998</v>
      </c>
    </row>
    <row r="3478" spans="2:6" hidden="1">
      <c r="B3478" s="13">
        <v>2004</v>
      </c>
      <c r="C3478" s="14">
        <v>4</v>
      </c>
      <c r="D3478" s="14" t="s">
        <v>57</v>
      </c>
      <c r="E3478" s="19">
        <v>22.309333330000001</v>
      </c>
      <c r="F3478" s="24">
        <f t="shared" si="91"/>
        <v>72.156799994000011</v>
      </c>
    </row>
    <row r="3479" spans="2:6" hidden="1">
      <c r="B3479" s="15">
        <v>2004</v>
      </c>
      <c r="C3479" s="16">
        <v>5</v>
      </c>
      <c r="D3479" s="16" t="s">
        <v>57</v>
      </c>
      <c r="E3479" s="18">
        <v>23.51733333</v>
      </c>
      <c r="F3479" s="24">
        <f t="shared" si="91"/>
        <v>74.331199994000002</v>
      </c>
    </row>
    <row r="3480" spans="2:6" hidden="1">
      <c r="B3480" s="13">
        <v>2004</v>
      </c>
      <c r="C3480" s="14">
        <v>6</v>
      </c>
      <c r="D3480" s="14" t="s">
        <v>57</v>
      </c>
      <c r="E3480" s="19">
        <v>22.490888890000001</v>
      </c>
      <c r="F3480" s="24">
        <f t="shared" si="91"/>
        <v>72.483600002000003</v>
      </c>
    </row>
    <row r="3481" spans="2:6" hidden="1">
      <c r="B3481" s="15">
        <v>2004</v>
      </c>
      <c r="C3481" s="16">
        <v>7</v>
      </c>
      <c r="D3481" s="16" t="s">
        <v>57</v>
      </c>
      <c r="E3481" s="18">
        <v>21.662111110000001</v>
      </c>
      <c r="F3481" s="24">
        <f t="shared" si="91"/>
        <v>70.991799998000005</v>
      </c>
    </row>
    <row r="3482" spans="2:6" hidden="1">
      <c r="B3482" s="13">
        <v>2004</v>
      </c>
      <c r="C3482" s="14">
        <v>8</v>
      </c>
      <c r="D3482" s="14" t="s">
        <v>57</v>
      </c>
      <c r="E3482" s="19">
        <v>21.400333329999999</v>
      </c>
      <c r="F3482" s="24">
        <f t="shared" si="91"/>
        <v>70.520599994000008</v>
      </c>
    </row>
    <row r="3483" spans="2:6" hidden="1">
      <c r="B3483" s="15">
        <v>2004</v>
      </c>
      <c r="C3483" s="16">
        <v>9</v>
      </c>
      <c r="D3483" s="16" t="s">
        <v>57</v>
      </c>
      <c r="E3483" s="18">
        <v>21.137666670000002</v>
      </c>
      <c r="F3483" s="24">
        <f t="shared" si="91"/>
        <v>70.047800006000003</v>
      </c>
    </row>
    <row r="3484" spans="2:6" hidden="1">
      <c r="B3484" s="13">
        <v>2004</v>
      </c>
      <c r="C3484" s="14">
        <v>10</v>
      </c>
      <c r="D3484" s="14" t="s">
        <v>57</v>
      </c>
      <c r="E3484" s="19">
        <v>20.214888890000001</v>
      </c>
      <c r="F3484" s="24">
        <f t="shared" si="91"/>
        <v>68.386800002000001</v>
      </c>
    </row>
    <row r="3485" spans="2:6" hidden="1">
      <c r="B3485" s="15">
        <v>2004</v>
      </c>
      <c r="C3485" s="16">
        <v>11</v>
      </c>
      <c r="D3485" s="16" t="s">
        <v>57</v>
      </c>
      <c r="E3485" s="18">
        <v>20.00822222</v>
      </c>
      <c r="F3485" s="24">
        <f t="shared" si="91"/>
        <v>68.014799995999994</v>
      </c>
    </row>
    <row r="3486" spans="2:6" hidden="1">
      <c r="B3486" s="13">
        <v>2004</v>
      </c>
      <c r="C3486" s="14">
        <v>12</v>
      </c>
      <c r="D3486" s="14" t="s">
        <v>57</v>
      </c>
      <c r="E3486" s="19">
        <v>19.754000000000001</v>
      </c>
      <c r="F3486" s="24">
        <f t="shared" si="91"/>
        <v>67.557199999999995</v>
      </c>
    </row>
    <row r="3487" spans="2:6" hidden="1">
      <c r="B3487" s="15">
        <v>2005</v>
      </c>
      <c r="C3487" s="16">
        <v>1</v>
      </c>
      <c r="D3487" s="16" t="s">
        <v>57</v>
      </c>
      <c r="E3487" s="18">
        <v>19.800222219999998</v>
      </c>
      <c r="F3487" s="24">
        <f t="shared" si="91"/>
        <v>67.640399995999999</v>
      </c>
    </row>
    <row r="3488" spans="2:6" hidden="1">
      <c r="B3488" s="13">
        <v>2005</v>
      </c>
      <c r="C3488" s="14">
        <v>2</v>
      </c>
      <c r="D3488" s="14" t="s">
        <v>57</v>
      </c>
      <c r="E3488" s="19">
        <v>21.883111110000002</v>
      </c>
      <c r="F3488" s="24">
        <f t="shared" ref="F3488:F3551" si="92">(E3488 * 1.8) + 32</f>
        <v>71.389599997999994</v>
      </c>
    </row>
    <row r="3489" spans="2:6" hidden="1">
      <c r="B3489" s="15">
        <v>2005</v>
      </c>
      <c r="C3489" s="16">
        <v>3</v>
      </c>
      <c r="D3489" s="16" t="s">
        <v>57</v>
      </c>
      <c r="E3489" s="18">
        <v>22.983666670000002</v>
      </c>
      <c r="F3489" s="24">
        <f t="shared" si="92"/>
        <v>73.370600006000004</v>
      </c>
    </row>
    <row r="3490" spans="2:6" hidden="1">
      <c r="B3490" s="13">
        <v>2005</v>
      </c>
      <c r="C3490" s="14">
        <v>4</v>
      </c>
      <c r="D3490" s="14" t="s">
        <v>57</v>
      </c>
      <c r="E3490" s="19">
        <v>23.004000000000001</v>
      </c>
      <c r="F3490" s="24">
        <f t="shared" si="92"/>
        <v>73.407200000000003</v>
      </c>
    </row>
    <row r="3491" spans="2:6" hidden="1">
      <c r="B3491" s="15">
        <v>2005</v>
      </c>
      <c r="C3491" s="16">
        <v>5</v>
      </c>
      <c r="D3491" s="16" t="s">
        <v>57</v>
      </c>
      <c r="E3491" s="18">
        <v>22.874888890000001</v>
      </c>
      <c r="F3491" s="24">
        <f t="shared" si="92"/>
        <v>73.174800002000012</v>
      </c>
    </row>
    <row r="3492" spans="2:6" hidden="1">
      <c r="B3492" s="13">
        <v>2005</v>
      </c>
      <c r="C3492" s="14">
        <v>6</v>
      </c>
      <c r="D3492" s="14" t="s">
        <v>57</v>
      </c>
      <c r="E3492" s="19">
        <v>22.169</v>
      </c>
      <c r="F3492" s="24">
        <f t="shared" si="92"/>
        <v>71.904200000000003</v>
      </c>
    </row>
    <row r="3493" spans="2:6" hidden="1">
      <c r="B3493" s="15">
        <v>2005</v>
      </c>
      <c r="C3493" s="16">
        <v>7</v>
      </c>
      <c r="D3493" s="16" t="s">
        <v>57</v>
      </c>
      <c r="E3493" s="18">
        <v>21.44655556</v>
      </c>
      <c r="F3493" s="24">
        <f t="shared" si="92"/>
        <v>70.603800008000007</v>
      </c>
    </row>
    <row r="3494" spans="2:6" hidden="1">
      <c r="B3494" s="13">
        <v>2005</v>
      </c>
      <c r="C3494" s="14">
        <v>8</v>
      </c>
      <c r="D3494" s="14" t="s">
        <v>57</v>
      </c>
      <c r="E3494" s="19">
        <v>21.479444440000002</v>
      </c>
      <c r="F3494" s="24">
        <f t="shared" si="92"/>
        <v>70.66299999200001</v>
      </c>
    </row>
    <row r="3495" spans="2:6" hidden="1">
      <c r="B3495" s="15">
        <v>2005</v>
      </c>
      <c r="C3495" s="16">
        <v>9</v>
      </c>
      <c r="D3495" s="16" t="s">
        <v>57</v>
      </c>
      <c r="E3495" s="18">
        <v>21.559777780000001</v>
      </c>
      <c r="F3495" s="24">
        <f t="shared" si="92"/>
        <v>70.807600003999994</v>
      </c>
    </row>
    <row r="3496" spans="2:6" hidden="1">
      <c r="B3496" s="13">
        <v>2005</v>
      </c>
      <c r="C3496" s="14">
        <v>10</v>
      </c>
      <c r="D3496" s="14" t="s">
        <v>57</v>
      </c>
      <c r="E3496" s="19">
        <v>20.82944444</v>
      </c>
      <c r="F3496" s="24">
        <f t="shared" si="92"/>
        <v>69.492999991999994</v>
      </c>
    </row>
    <row r="3497" spans="2:6" hidden="1">
      <c r="B3497" s="15">
        <v>2005</v>
      </c>
      <c r="C3497" s="16">
        <v>11</v>
      </c>
      <c r="D3497" s="16" t="s">
        <v>57</v>
      </c>
      <c r="E3497" s="18">
        <v>19.922777780000001</v>
      </c>
      <c r="F3497" s="24">
        <f t="shared" si="92"/>
        <v>67.861000004000005</v>
      </c>
    </row>
    <row r="3498" spans="2:6" hidden="1">
      <c r="B3498" s="13">
        <v>2005</v>
      </c>
      <c r="C3498" s="14">
        <v>12</v>
      </c>
      <c r="D3498" s="14" t="s">
        <v>57</v>
      </c>
      <c r="E3498" s="19">
        <v>19.10955556</v>
      </c>
      <c r="F3498" s="24">
        <f t="shared" si="92"/>
        <v>66.397200007999999</v>
      </c>
    </row>
    <row r="3499" spans="2:6" hidden="1">
      <c r="B3499" s="15">
        <v>2006</v>
      </c>
      <c r="C3499" s="16">
        <v>1</v>
      </c>
      <c r="D3499" s="16" t="s">
        <v>57</v>
      </c>
      <c r="E3499" s="18">
        <v>20.319111110000001</v>
      </c>
      <c r="F3499" s="24">
        <f t="shared" si="92"/>
        <v>68.574399998000004</v>
      </c>
    </row>
    <row r="3500" spans="2:6" hidden="1">
      <c r="B3500" s="13">
        <v>2006</v>
      </c>
      <c r="C3500" s="14">
        <v>2</v>
      </c>
      <c r="D3500" s="14" t="s">
        <v>57</v>
      </c>
      <c r="E3500" s="19">
        <v>22.31622222</v>
      </c>
      <c r="F3500" s="24">
        <f t="shared" si="92"/>
        <v>72.169199996000003</v>
      </c>
    </row>
    <row r="3501" spans="2:6" hidden="1">
      <c r="B3501" s="15">
        <v>2006</v>
      </c>
      <c r="C3501" s="16">
        <v>3</v>
      </c>
      <c r="D3501" s="16" t="s">
        <v>57</v>
      </c>
      <c r="E3501" s="18">
        <v>22.531888890000001</v>
      </c>
      <c r="F3501" s="24">
        <f t="shared" si="92"/>
        <v>72.557400002000008</v>
      </c>
    </row>
    <row r="3502" spans="2:6" hidden="1">
      <c r="B3502" s="13">
        <v>2006</v>
      </c>
      <c r="C3502" s="14">
        <v>4</v>
      </c>
      <c r="D3502" s="14" t="s">
        <v>57</v>
      </c>
      <c r="E3502" s="19">
        <v>22.203777779999999</v>
      </c>
      <c r="F3502" s="24">
        <f t="shared" si="92"/>
        <v>71.966800003999992</v>
      </c>
    </row>
    <row r="3503" spans="2:6" hidden="1">
      <c r="B3503" s="15">
        <v>2006</v>
      </c>
      <c r="C3503" s="16">
        <v>5</v>
      </c>
      <c r="D3503" s="16" t="s">
        <v>57</v>
      </c>
      <c r="E3503" s="18">
        <v>23.12577778</v>
      </c>
      <c r="F3503" s="24">
        <f t="shared" si="92"/>
        <v>73.626400004000004</v>
      </c>
    </row>
    <row r="3504" spans="2:6" hidden="1">
      <c r="B3504" s="13">
        <v>2006</v>
      </c>
      <c r="C3504" s="14">
        <v>6</v>
      </c>
      <c r="D3504" s="14" t="s">
        <v>57</v>
      </c>
      <c r="E3504" s="19">
        <v>22.643555559999999</v>
      </c>
      <c r="F3504" s="24">
        <f t="shared" si="92"/>
        <v>72.758400007999995</v>
      </c>
    </row>
    <row r="3505" spans="2:6" hidden="1">
      <c r="B3505" s="15">
        <v>2006</v>
      </c>
      <c r="C3505" s="16">
        <v>7</v>
      </c>
      <c r="D3505" s="16" t="s">
        <v>57</v>
      </c>
      <c r="E3505" s="18">
        <v>21.438777779999999</v>
      </c>
      <c r="F3505" s="24">
        <f t="shared" si="92"/>
        <v>70.589800003999997</v>
      </c>
    </row>
    <row r="3506" spans="2:6" hidden="1">
      <c r="B3506" s="13">
        <v>2006</v>
      </c>
      <c r="C3506" s="14">
        <v>8</v>
      </c>
      <c r="D3506" s="14" t="s">
        <v>57</v>
      </c>
      <c r="E3506" s="19">
        <v>20.97255556</v>
      </c>
      <c r="F3506" s="24">
        <f t="shared" si="92"/>
        <v>69.750600007999992</v>
      </c>
    </row>
    <row r="3507" spans="2:6" hidden="1">
      <c r="B3507" s="15">
        <v>2006</v>
      </c>
      <c r="C3507" s="16">
        <v>9</v>
      </c>
      <c r="D3507" s="16" t="s">
        <v>57</v>
      </c>
      <c r="E3507" s="18">
        <v>21.18188889</v>
      </c>
      <c r="F3507" s="24">
        <f t="shared" si="92"/>
        <v>70.127400002000002</v>
      </c>
    </row>
    <row r="3508" spans="2:6" hidden="1">
      <c r="B3508" s="13">
        <v>2006</v>
      </c>
      <c r="C3508" s="14">
        <v>10</v>
      </c>
      <c r="D3508" s="14" t="s">
        <v>57</v>
      </c>
      <c r="E3508" s="19">
        <v>21.021666669999998</v>
      </c>
      <c r="F3508" s="24">
        <f t="shared" si="92"/>
        <v>69.839000005999992</v>
      </c>
    </row>
    <row r="3509" spans="2:6" hidden="1">
      <c r="B3509" s="15">
        <v>2006</v>
      </c>
      <c r="C3509" s="16">
        <v>11</v>
      </c>
      <c r="D3509" s="16" t="s">
        <v>57</v>
      </c>
      <c r="E3509" s="18">
        <v>20.422111109999999</v>
      </c>
      <c r="F3509" s="24">
        <f t="shared" si="92"/>
        <v>68.759799998000005</v>
      </c>
    </row>
    <row r="3510" spans="2:6" hidden="1">
      <c r="B3510" s="13">
        <v>2006</v>
      </c>
      <c r="C3510" s="14">
        <v>12</v>
      </c>
      <c r="D3510" s="14" t="s">
        <v>57</v>
      </c>
      <c r="E3510" s="19">
        <v>19.181222219999999</v>
      </c>
      <c r="F3510" s="24">
        <f t="shared" si="92"/>
        <v>66.526199996000003</v>
      </c>
    </row>
    <row r="3511" spans="2:6" hidden="1">
      <c r="B3511" s="15">
        <v>2007</v>
      </c>
      <c r="C3511" s="16">
        <v>1</v>
      </c>
      <c r="D3511" s="16" t="s">
        <v>57</v>
      </c>
      <c r="E3511" s="18">
        <v>19.91033333</v>
      </c>
      <c r="F3511" s="24">
        <f t="shared" si="92"/>
        <v>67.838599993999992</v>
      </c>
    </row>
    <row r="3512" spans="2:6" hidden="1">
      <c r="B3512" s="13">
        <v>2007</v>
      </c>
      <c r="C3512" s="14">
        <v>2</v>
      </c>
      <c r="D3512" s="14" t="s">
        <v>57</v>
      </c>
      <c r="E3512" s="19">
        <v>21.188777779999999</v>
      </c>
      <c r="F3512" s="24">
        <f t="shared" si="92"/>
        <v>70.139800003999994</v>
      </c>
    </row>
    <row r="3513" spans="2:6" hidden="1">
      <c r="B3513" s="15">
        <v>2007</v>
      </c>
      <c r="C3513" s="16">
        <v>3</v>
      </c>
      <c r="D3513" s="16" t="s">
        <v>57</v>
      </c>
      <c r="E3513" s="18">
        <v>22.56844444</v>
      </c>
      <c r="F3513" s="24">
        <f t="shared" si="92"/>
        <v>72.623199991999996</v>
      </c>
    </row>
    <row r="3514" spans="2:6" hidden="1">
      <c r="B3514" s="13">
        <v>2007</v>
      </c>
      <c r="C3514" s="14">
        <v>4</v>
      </c>
      <c r="D3514" s="14" t="s">
        <v>57</v>
      </c>
      <c r="E3514" s="19">
        <v>22.375222220000001</v>
      </c>
      <c r="F3514" s="24">
        <f t="shared" si="92"/>
        <v>72.275399996000004</v>
      </c>
    </row>
    <row r="3515" spans="2:6" hidden="1">
      <c r="B3515" s="15">
        <v>2007</v>
      </c>
      <c r="C3515" s="16">
        <v>5</v>
      </c>
      <c r="D3515" s="16" t="s">
        <v>57</v>
      </c>
      <c r="E3515" s="18">
        <v>23.422555559999999</v>
      </c>
      <c r="F3515" s="24">
        <f t="shared" si="92"/>
        <v>74.160600008000003</v>
      </c>
    </row>
    <row r="3516" spans="2:6" hidden="1">
      <c r="B3516" s="13">
        <v>2007</v>
      </c>
      <c r="C3516" s="14">
        <v>6</v>
      </c>
      <c r="D3516" s="14" t="s">
        <v>57</v>
      </c>
      <c r="E3516" s="19">
        <v>22.372111109999999</v>
      </c>
      <c r="F3516" s="24">
        <f t="shared" si="92"/>
        <v>72.269799997999996</v>
      </c>
    </row>
    <row r="3517" spans="2:6" hidden="1">
      <c r="B3517" s="15">
        <v>2007</v>
      </c>
      <c r="C3517" s="16">
        <v>7</v>
      </c>
      <c r="D3517" s="16" t="s">
        <v>57</v>
      </c>
      <c r="E3517" s="18">
        <v>21.167000000000002</v>
      </c>
      <c r="F3517" s="24">
        <f t="shared" si="92"/>
        <v>70.100600000000014</v>
      </c>
    </row>
    <row r="3518" spans="2:6" hidden="1">
      <c r="B3518" s="13">
        <v>2007</v>
      </c>
      <c r="C3518" s="14">
        <v>8</v>
      </c>
      <c r="D3518" s="14" t="s">
        <v>57</v>
      </c>
      <c r="E3518" s="19">
        <v>20.882222219999999</v>
      </c>
      <c r="F3518" s="24">
        <f t="shared" si="92"/>
        <v>69.587999996000008</v>
      </c>
    </row>
    <row r="3519" spans="2:6" hidden="1">
      <c r="B3519" s="15">
        <v>2007</v>
      </c>
      <c r="C3519" s="16">
        <v>9</v>
      </c>
      <c r="D3519" s="16" t="s">
        <v>57</v>
      </c>
      <c r="E3519" s="18">
        <v>21.115444440000001</v>
      </c>
      <c r="F3519" s="24">
        <f t="shared" si="92"/>
        <v>70.007799992000002</v>
      </c>
    </row>
    <row r="3520" spans="2:6" hidden="1">
      <c r="B3520" s="13">
        <v>2007</v>
      </c>
      <c r="C3520" s="14">
        <v>10</v>
      </c>
      <c r="D3520" s="14" t="s">
        <v>57</v>
      </c>
      <c r="E3520" s="19">
        <v>20.488222220000001</v>
      </c>
      <c r="F3520" s="24">
        <f t="shared" si="92"/>
        <v>68.878799995999998</v>
      </c>
    </row>
    <row r="3521" spans="2:6" hidden="1">
      <c r="B3521" s="15">
        <v>2007</v>
      </c>
      <c r="C3521" s="16">
        <v>11</v>
      </c>
      <c r="D3521" s="16" t="s">
        <v>57</v>
      </c>
      <c r="E3521" s="18">
        <v>20.37955556</v>
      </c>
      <c r="F3521" s="24">
        <f t="shared" si="92"/>
        <v>68.683200008</v>
      </c>
    </row>
    <row r="3522" spans="2:6" hidden="1">
      <c r="B3522" s="13">
        <v>2007</v>
      </c>
      <c r="C3522" s="14">
        <v>12</v>
      </c>
      <c r="D3522" s="14" t="s">
        <v>57</v>
      </c>
      <c r="E3522" s="19">
        <v>19.198222220000002</v>
      </c>
      <c r="F3522" s="24">
        <f t="shared" si="92"/>
        <v>66.556799995999995</v>
      </c>
    </row>
    <row r="3523" spans="2:6" hidden="1">
      <c r="B3523" s="15">
        <v>2008</v>
      </c>
      <c r="C3523" s="16">
        <v>1</v>
      </c>
      <c r="D3523" s="16" t="s">
        <v>57</v>
      </c>
      <c r="E3523" s="18">
        <v>20.462888889999999</v>
      </c>
      <c r="F3523" s="24">
        <f t="shared" si="92"/>
        <v>68.833200001999998</v>
      </c>
    </row>
    <row r="3524" spans="2:6" hidden="1">
      <c r="B3524" s="13">
        <v>2008</v>
      </c>
      <c r="C3524" s="14">
        <v>2</v>
      </c>
      <c r="D3524" s="14" t="s">
        <v>57</v>
      </c>
      <c r="E3524" s="19">
        <v>21.082777780000001</v>
      </c>
      <c r="F3524" s="24">
        <f t="shared" si="92"/>
        <v>69.949000003999998</v>
      </c>
    </row>
    <row r="3525" spans="2:6" hidden="1">
      <c r="B3525" s="15">
        <v>2008</v>
      </c>
      <c r="C3525" s="16">
        <v>3</v>
      </c>
      <c r="D3525" s="16" t="s">
        <v>57</v>
      </c>
      <c r="E3525" s="18">
        <v>21.670777780000002</v>
      </c>
      <c r="F3525" s="24">
        <f t="shared" si="92"/>
        <v>71.007400004000004</v>
      </c>
    </row>
    <row r="3526" spans="2:6" hidden="1">
      <c r="B3526" s="13">
        <v>2008</v>
      </c>
      <c r="C3526" s="14">
        <v>4</v>
      </c>
      <c r="D3526" s="14" t="s">
        <v>57</v>
      </c>
      <c r="E3526" s="19">
        <v>22.275444440000001</v>
      </c>
      <c r="F3526" s="24">
        <f t="shared" si="92"/>
        <v>72.095799991999996</v>
      </c>
    </row>
    <row r="3527" spans="2:6" hidden="1">
      <c r="B3527" s="15">
        <v>2008</v>
      </c>
      <c r="C3527" s="16">
        <v>5</v>
      </c>
      <c r="D3527" s="16" t="s">
        <v>57</v>
      </c>
      <c r="E3527" s="18">
        <v>22.924555560000002</v>
      </c>
      <c r="F3527" s="24">
        <f t="shared" si="92"/>
        <v>73.264200008000003</v>
      </c>
    </row>
    <row r="3528" spans="2:6" hidden="1">
      <c r="B3528" s="13">
        <v>2008</v>
      </c>
      <c r="C3528" s="14">
        <v>6</v>
      </c>
      <c r="D3528" s="14" t="s">
        <v>57</v>
      </c>
      <c r="E3528" s="19">
        <v>22.268777780000001</v>
      </c>
      <c r="F3528" s="24">
        <f t="shared" si="92"/>
        <v>72.083800004000011</v>
      </c>
    </row>
    <row r="3529" spans="2:6" hidden="1">
      <c r="B3529" s="15">
        <v>2008</v>
      </c>
      <c r="C3529" s="16">
        <v>7</v>
      </c>
      <c r="D3529" s="16" t="s">
        <v>57</v>
      </c>
      <c r="E3529" s="18">
        <v>21.349</v>
      </c>
      <c r="F3529" s="24">
        <f t="shared" si="92"/>
        <v>70.428200000000004</v>
      </c>
    </row>
    <row r="3530" spans="2:6" hidden="1">
      <c r="B3530" s="13">
        <v>2008</v>
      </c>
      <c r="C3530" s="14">
        <v>8</v>
      </c>
      <c r="D3530" s="14" t="s">
        <v>57</v>
      </c>
      <c r="E3530" s="19">
        <v>21.278555560000001</v>
      </c>
      <c r="F3530" s="24">
        <f t="shared" si="92"/>
        <v>70.301400008000002</v>
      </c>
    </row>
    <row r="3531" spans="2:6" hidden="1">
      <c r="B3531" s="15">
        <v>2008</v>
      </c>
      <c r="C3531" s="16">
        <v>9</v>
      </c>
      <c r="D3531" s="16" t="s">
        <v>57</v>
      </c>
      <c r="E3531" s="18">
        <v>21.647111110000001</v>
      </c>
      <c r="F3531" s="24">
        <f t="shared" si="92"/>
        <v>70.964799998000004</v>
      </c>
    </row>
    <row r="3532" spans="2:6" hidden="1">
      <c r="B3532" s="13">
        <v>2008</v>
      </c>
      <c r="C3532" s="14">
        <v>10</v>
      </c>
      <c r="D3532" s="14" t="s">
        <v>57</v>
      </c>
      <c r="E3532" s="19">
        <v>20.807111110000001</v>
      </c>
      <c r="F3532" s="24">
        <f t="shared" si="92"/>
        <v>69.452799998000003</v>
      </c>
    </row>
    <row r="3533" spans="2:6" hidden="1">
      <c r="B3533" s="15">
        <v>2008</v>
      </c>
      <c r="C3533" s="16">
        <v>11</v>
      </c>
      <c r="D3533" s="16" t="s">
        <v>57</v>
      </c>
      <c r="E3533" s="18">
        <v>19.74555556</v>
      </c>
      <c r="F3533" s="24">
        <f t="shared" si="92"/>
        <v>67.542000008000002</v>
      </c>
    </row>
    <row r="3534" spans="2:6" hidden="1">
      <c r="B3534" s="13">
        <v>2008</v>
      </c>
      <c r="C3534" s="14">
        <v>12</v>
      </c>
      <c r="D3534" s="14" t="s">
        <v>57</v>
      </c>
      <c r="E3534" s="19">
        <v>19.186</v>
      </c>
      <c r="F3534" s="24">
        <f t="shared" si="92"/>
        <v>66.534800000000004</v>
      </c>
    </row>
    <row r="3535" spans="2:6" hidden="1">
      <c r="B3535" s="15">
        <v>2009</v>
      </c>
      <c r="C3535" s="16">
        <v>1</v>
      </c>
      <c r="D3535" s="16" t="s">
        <v>57</v>
      </c>
      <c r="E3535" s="18">
        <v>19.83477778</v>
      </c>
      <c r="F3535" s="24">
        <f t="shared" si="92"/>
        <v>67.702600004000004</v>
      </c>
    </row>
    <row r="3536" spans="2:6" hidden="1">
      <c r="B3536" s="13">
        <v>2009</v>
      </c>
      <c r="C3536" s="14">
        <v>2</v>
      </c>
      <c r="D3536" s="14" t="s">
        <v>57</v>
      </c>
      <c r="E3536" s="19">
        <v>21.92588889</v>
      </c>
      <c r="F3536" s="24">
        <f t="shared" si="92"/>
        <v>71.466600002000007</v>
      </c>
    </row>
    <row r="3537" spans="2:6" hidden="1">
      <c r="B3537" s="15">
        <v>2009</v>
      </c>
      <c r="C3537" s="16">
        <v>3</v>
      </c>
      <c r="D3537" s="16" t="s">
        <v>57</v>
      </c>
      <c r="E3537" s="18">
        <v>22.566555560000001</v>
      </c>
      <c r="F3537" s="24">
        <f t="shared" si="92"/>
        <v>72.619800007999999</v>
      </c>
    </row>
    <row r="3538" spans="2:6" hidden="1">
      <c r="B3538" s="13">
        <v>2009</v>
      </c>
      <c r="C3538" s="14">
        <v>4</v>
      </c>
      <c r="D3538" s="14" t="s">
        <v>57</v>
      </c>
      <c r="E3538" s="19">
        <v>23.095111110000001</v>
      </c>
      <c r="F3538" s="24">
        <f t="shared" si="92"/>
        <v>73.571199997999997</v>
      </c>
    </row>
    <row r="3539" spans="2:6" hidden="1">
      <c r="B3539" s="15">
        <v>2009</v>
      </c>
      <c r="C3539" s="16">
        <v>5</v>
      </c>
      <c r="D3539" s="16" t="s">
        <v>57</v>
      </c>
      <c r="E3539" s="18">
        <v>23.74622222</v>
      </c>
      <c r="F3539" s="24">
        <f t="shared" si="92"/>
        <v>74.743199996000001</v>
      </c>
    </row>
    <row r="3540" spans="2:6" hidden="1">
      <c r="B3540" s="13">
        <v>2009</v>
      </c>
      <c r="C3540" s="14">
        <v>6</v>
      </c>
      <c r="D3540" s="14" t="s">
        <v>57</v>
      </c>
      <c r="E3540" s="19">
        <v>23.542333330000002</v>
      </c>
      <c r="F3540" s="24">
        <f t="shared" si="92"/>
        <v>74.376199994000004</v>
      </c>
    </row>
    <row r="3541" spans="2:6" hidden="1">
      <c r="B3541" s="15">
        <v>2009</v>
      </c>
      <c r="C3541" s="16">
        <v>7</v>
      </c>
      <c r="D3541" s="16" t="s">
        <v>57</v>
      </c>
      <c r="E3541" s="18">
        <v>22.08666667</v>
      </c>
      <c r="F3541" s="24">
        <f t="shared" si="92"/>
        <v>71.756000005999994</v>
      </c>
    </row>
    <row r="3542" spans="2:6" hidden="1">
      <c r="B3542" s="13">
        <v>2009</v>
      </c>
      <c r="C3542" s="14">
        <v>8</v>
      </c>
      <c r="D3542" s="14" t="s">
        <v>57</v>
      </c>
      <c r="E3542" s="19">
        <v>21.707666669999998</v>
      </c>
      <c r="F3542" s="24">
        <f t="shared" si="92"/>
        <v>71.073800005999999</v>
      </c>
    </row>
    <row r="3543" spans="2:6" hidden="1">
      <c r="B3543" s="15">
        <v>2009</v>
      </c>
      <c r="C3543" s="16">
        <v>9</v>
      </c>
      <c r="D3543" s="16" t="s">
        <v>57</v>
      </c>
      <c r="E3543" s="18">
        <v>22.152777780000001</v>
      </c>
      <c r="F3543" s="24">
        <f t="shared" si="92"/>
        <v>71.875000004</v>
      </c>
    </row>
    <row r="3544" spans="2:6" hidden="1">
      <c r="B3544" s="13">
        <v>2009</v>
      </c>
      <c r="C3544" s="14">
        <v>10</v>
      </c>
      <c r="D3544" s="14" t="s">
        <v>57</v>
      </c>
      <c r="E3544" s="19">
        <v>21.14344444</v>
      </c>
      <c r="F3544" s="24">
        <f t="shared" si="92"/>
        <v>70.058199991999999</v>
      </c>
    </row>
    <row r="3545" spans="2:6" hidden="1">
      <c r="B3545" s="15">
        <v>2009</v>
      </c>
      <c r="C3545" s="16">
        <v>11</v>
      </c>
      <c r="D3545" s="16" t="s">
        <v>57</v>
      </c>
      <c r="E3545" s="18">
        <v>20.936</v>
      </c>
      <c r="F3545" s="24">
        <f t="shared" si="92"/>
        <v>69.684799999999996</v>
      </c>
    </row>
    <row r="3546" spans="2:6" hidden="1">
      <c r="B3546" s="13">
        <v>2009</v>
      </c>
      <c r="C3546" s="14">
        <v>12</v>
      </c>
      <c r="D3546" s="14" t="s">
        <v>57</v>
      </c>
      <c r="E3546" s="19">
        <v>20.444444440000002</v>
      </c>
      <c r="F3546" s="24">
        <f t="shared" si="92"/>
        <v>68.799999992000011</v>
      </c>
    </row>
    <row r="3547" spans="2:6" hidden="1">
      <c r="B3547" s="15">
        <v>2010</v>
      </c>
      <c r="C3547" s="16">
        <v>1</v>
      </c>
      <c r="D3547" s="16" t="s">
        <v>57</v>
      </c>
      <c r="E3547" s="18">
        <v>20.26811111</v>
      </c>
      <c r="F3547" s="24">
        <f t="shared" si="92"/>
        <v>68.482599997999998</v>
      </c>
    </row>
    <row r="3548" spans="2:6" hidden="1">
      <c r="B3548" s="13">
        <v>2010</v>
      </c>
      <c r="C3548" s="14">
        <v>2</v>
      </c>
      <c r="D3548" s="14" t="s">
        <v>57</v>
      </c>
      <c r="E3548" s="19">
        <v>20.928777780000001</v>
      </c>
      <c r="F3548" s="24">
        <f t="shared" si="92"/>
        <v>69.671800004000005</v>
      </c>
    </row>
    <row r="3549" spans="2:6" hidden="1">
      <c r="B3549" s="15">
        <v>2010</v>
      </c>
      <c r="C3549" s="16">
        <v>3</v>
      </c>
      <c r="D3549" s="16" t="s">
        <v>57</v>
      </c>
      <c r="E3549" s="18">
        <v>22.41111111</v>
      </c>
      <c r="F3549" s="24">
        <f t="shared" si="92"/>
        <v>72.339999997999996</v>
      </c>
    </row>
    <row r="3550" spans="2:6" hidden="1">
      <c r="B3550" s="13">
        <v>2010</v>
      </c>
      <c r="C3550" s="14">
        <v>4</v>
      </c>
      <c r="D3550" s="14" t="s">
        <v>57</v>
      </c>
      <c r="E3550" s="19">
        <v>22.434666669999999</v>
      </c>
      <c r="F3550" s="24">
        <f t="shared" si="92"/>
        <v>72.382400005999997</v>
      </c>
    </row>
    <row r="3551" spans="2:6" hidden="1">
      <c r="B3551" s="15">
        <v>2010</v>
      </c>
      <c r="C3551" s="16">
        <v>5</v>
      </c>
      <c r="D3551" s="16" t="s">
        <v>57</v>
      </c>
      <c r="E3551" s="18">
        <v>23.294333330000001</v>
      </c>
      <c r="F3551" s="24">
        <f t="shared" si="92"/>
        <v>73.929799994000007</v>
      </c>
    </row>
    <row r="3552" spans="2:6" hidden="1">
      <c r="B3552" s="13">
        <v>2010</v>
      </c>
      <c r="C3552" s="14">
        <v>6</v>
      </c>
      <c r="D3552" s="14" t="s">
        <v>57</v>
      </c>
      <c r="E3552" s="19">
        <v>23.110666670000001</v>
      </c>
      <c r="F3552" s="24">
        <f t="shared" ref="F3552:F3615" si="93">(E3552 * 1.8) + 32</f>
        <v>73.599200006000004</v>
      </c>
    </row>
    <row r="3553" spans="2:6" hidden="1">
      <c r="B3553" s="15">
        <v>2010</v>
      </c>
      <c r="C3553" s="16">
        <v>7</v>
      </c>
      <c r="D3553" s="16" t="s">
        <v>57</v>
      </c>
      <c r="E3553" s="18">
        <v>21.527999999999999</v>
      </c>
      <c r="F3553" s="24">
        <f t="shared" si="93"/>
        <v>70.750399999999999</v>
      </c>
    </row>
    <row r="3554" spans="2:6" hidden="1">
      <c r="B3554" s="13">
        <v>2010</v>
      </c>
      <c r="C3554" s="14">
        <v>8</v>
      </c>
      <c r="D3554" s="14" t="s">
        <v>57</v>
      </c>
      <c r="E3554" s="19">
        <v>21.092444440000001</v>
      </c>
      <c r="F3554" s="24">
        <f t="shared" si="93"/>
        <v>69.966399992000007</v>
      </c>
    </row>
    <row r="3555" spans="2:6" hidden="1">
      <c r="B3555" s="15">
        <v>2010</v>
      </c>
      <c r="C3555" s="16">
        <v>9</v>
      </c>
      <c r="D3555" s="16" t="s">
        <v>57</v>
      </c>
      <c r="E3555" s="18">
        <v>21.273888889999998</v>
      </c>
      <c r="F3555" s="24">
        <f t="shared" si="93"/>
        <v>70.293000001999999</v>
      </c>
    </row>
    <row r="3556" spans="2:6" hidden="1">
      <c r="B3556" s="13">
        <v>2010</v>
      </c>
      <c r="C3556" s="14">
        <v>10</v>
      </c>
      <c r="D3556" s="14" t="s">
        <v>57</v>
      </c>
      <c r="E3556" s="19">
        <v>21.642777779999999</v>
      </c>
      <c r="F3556" s="24">
        <f t="shared" si="93"/>
        <v>70.957000004000008</v>
      </c>
    </row>
    <row r="3557" spans="2:6" hidden="1">
      <c r="B3557" s="15">
        <v>2010</v>
      </c>
      <c r="C3557" s="16">
        <v>11</v>
      </c>
      <c r="D3557" s="16" t="s">
        <v>57</v>
      </c>
      <c r="E3557" s="18">
        <v>20.376999999999999</v>
      </c>
      <c r="F3557" s="24">
        <f t="shared" si="93"/>
        <v>68.678599999999989</v>
      </c>
    </row>
    <row r="3558" spans="2:6" hidden="1">
      <c r="B3558" s="13">
        <v>2010</v>
      </c>
      <c r="C3558" s="14">
        <v>12</v>
      </c>
      <c r="D3558" s="14" t="s">
        <v>57</v>
      </c>
      <c r="E3558" s="19">
        <v>19.20788889</v>
      </c>
      <c r="F3558" s="24">
        <f t="shared" si="93"/>
        <v>66.574200001999998</v>
      </c>
    </row>
    <row r="3559" spans="2:6" hidden="1">
      <c r="B3559" s="15">
        <v>2011</v>
      </c>
      <c r="C3559" s="16">
        <v>1</v>
      </c>
      <c r="D3559" s="16" t="s">
        <v>57</v>
      </c>
      <c r="E3559" s="18">
        <v>19.604444440000002</v>
      </c>
      <c r="F3559" s="24">
        <f t="shared" si="93"/>
        <v>67.28799999200001</v>
      </c>
    </row>
    <row r="3560" spans="2:6" hidden="1">
      <c r="B3560" s="13">
        <v>2011</v>
      </c>
      <c r="C3560" s="14">
        <v>2</v>
      </c>
      <c r="D3560" s="14" t="s">
        <v>57</v>
      </c>
      <c r="E3560" s="19">
        <v>21.693000000000001</v>
      </c>
      <c r="F3560" s="24">
        <f t="shared" si="93"/>
        <v>71.04740000000001</v>
      </c>
    </row>
    <row r="3561" spans="2:6" hidden="1">
      <c r="B3561" s="15">
        <v>2011</v>
      </c>
      <c r="C3561" s="16">
        <v>3</v>
      </c>
      <c r="D3561" s="16" t="s">
        <v>57</v>
      </c>
      <c r="E3561" s="18">
        <v>22.35122222</v>
      </c>
      <c r="F3561" s="24">
        <f t="shared" si="93"/>
        <v>72.232199995999991</v>
      </c>
    </row>
    <row r="3562" spans="2:6" hidden="1">
      <c r="B3562" s="13">
        <v>2011</v>
      </c>
      <c r="C3562" s="14">
        <v>4</v>
      </c>
      <c r="D3562" s="14" t="s">
        <v>57</v>
      </c>
      <c r="E3562" s="19">
        <v>23.88</v>
      </c>
      <c r="F3562" s="24">
        <f t="shared" si="93"/>
        <v>74.984000000000009</v>
      </c>
    </row>
    <row r="3563" spans="2:6" hidden="1">
      <c r="B3563" s="15">
        <v>2011</v>
      </c>
      <c r="C3563" s="16">
        <v>5</v>
      </c>
      <c r="D3563" s="16" t="s">
        <v>57</v>
      </c>
      <c r="E3563" s="18">
        <v>23.424444439999998</v>
      </c>
      <c r="F3563" s="24">
        <f t="shared" si="93"/>
        <v>74.163999992000001</v>
      </c>
    </row>
    <row r="3564" spans="2:6" hidden="1">
      <c r="B3564" s="13">
        <v>2011</v>
      </c>
      <c r="C3564" s="14">
        <v>6</v>
      </c>
      <c r="D3564" s="14" t="s">
        <v>57</v>
      </c>
      <c r="E3564" s="19">
        <v>23.226777779999999</v>
      </c>
      <c r="F3564" s="24">
        <f t="shared" si="93"/>
        <v>73.808200004</v>
      </c>
    </row>
    <row r="3565" spans="2:6" hidden="1">
      <c r="B3565" s="15">
        <v>2011</v>
      </c>
      <c r="C3565" s="16">
        <v>7</v>
      </c>
      <c r="D3565" s="16" t="s">
        <v>57</v>
      </c>
      <c r="E3565" s="18">
        <v>22.697111110000002</v>
      </c>
      <c r="F3565" s="24">
        <f t="shared" si="93"/>
        <v>72.854799998000004</v>
      </c>
    </row>
    <row r="3566" spans="2:6" hidden="1">
      <c r="B3566" s="13">
        <v>2011</v>
      </c>
      <c r="C3566" s="14">
        <v>8</v>
      </c>
      <c r="D3566" s="14" t="s">
        <v>57</v>
      </c>
      <c r="E3566" s="19">
        <v>21.635333330000002</v>
      </c>
      <c r="F3566" s="24">
        <f t="shared" si="93"/>
        <v>70.94359999400001</v>
      </c>
    </row>
    <row r="3567" spans="2:6" hidden="1">
      <c r="B3567" s="15">
        <v>2011</v>
      </c>
      <c r="C3567" s="16">
        <v>9</v>
      </c>
      <c r="D3567" s="16" t="s">
        <v>57</v>
      </c>
      <c r="E3567" s="18">
        <v>21.757999999999999</v>
      </c>
      <c r="F3567" s="24">
        <f t="shared" si="93"/>
        <v>71.164400000000001</v>
      </c>
    </row>
    <row r="3568" spans="2:6" hidden="1">
      <c r="B3568" s="13">
        <v>2011</v>
      </c>
      <c r="C3568" s="14">
        <v>10</v>
      </c>
      <c r="D3568" s="14" t="s">
        <v>57</v>
      </c>
      <c r="E3568" s="19">
        <v>20.577000000000002</v>
      </c>
      <c r="F3568" s="24">
        <f t="shared" si="93"/>
        <v>69.038600000000002</v>
      </c>
    </row>
    <row r="3569" spans="2:6" hidden="1">
      <c r="B3569" s="15">
        <v>2011</v>
      </c>
      <c r="C3569" s="16">
        <v>11</v>
      </c>
      <c r="D3569" s="16" t="s">
        <v>57</v>
      </c>
      <c r="E3569" s="18">
        <v>20.44533333</v>
      </c>
      <c r="F3569" s="24">
        <f t="shared" si="93"/>
        <v>68.801599994</v>
      </c>
    </row>
    <row r="3570" spans="2:6" hidden="1">
      <c r="B3570" s="13">
        <v>2011</v>
      </c>
      <c r="C3570" s="14">
        <v>12</v>
      </c>
      <c r="D3570" s="14" t="s">
        <v>57</v>
      </c>
      <c r="E3570" s="19">
        <v>19.454999999999998</v>
      </c>
      <c r="F3570" s="24">
        <f t="shared" si="93"/>
        <v>67.019000000000005</v>
      </c>
    </row>
    <row r="3571" spans="2:6" hidden="1">
      <c r="B3571" s="15">
        <v>2012</v>
      </c>
      <c r="C3571" s="16">
        <v>1</v>
      </c>
      <c r="D3571" s="16" t="s">
        <v>57</v>
      </c>
      <c r="E3571" s="18">
        <v>19.066777779999999</v>
      </c>
      <c r="F3571" s="24">
        <f t="shared" si="93"/>
        <v>66.320200004</v>
      </c>
    </row>
    <row r="3572" spans="2:6" hidden="1">
      <c r="B3572" s="13">
        <v>2012</v>
      </c>
      <c r="C3572" s="14">
        <v>2</v>
      </c>
      <c r="D3572" s="14" t="s">
        <v>57</v>
      </c>
      <c r="E3572" s="19">
        <v>20.987666669999999</v>
      </c>
      <c r="F3572" s="24">
        <f t="shared" si="93"/>
        <v>69.777800006000007</v>
      </c>
    </row>
    <row r="3573" spans="2:6" hidden="1">
      <c r="B3573" s="15">
        <v>2012</v>
      </c>
      <c r="C3573" s="16">
        <v>3</v>
      </c>
      <c r="D3573" s="16" t="s">
        <v>57</v>
      </c>
      <c r="E3573" s="18">
        <v>20.983888889999999</v>
      </c>
      <c r="F3573" s="24">
        <f t="shared" si="93"/>
        <v>69.771000001999994</v>
      </c>
    </row>
    <row r="3574" spans="2:6" hidden="1">
      <c r="B3574" s="13">
        <v>2012</v>
      </c>
      <c r="C3574" s="14">
        <v>4</v>
      </c>
      <c r="D3574" s="14" t="s">
        <v>57</v>
      </c>
      <c r="E3574" s="19">
        <v>21.732777779999999</v>
      </c>
      <c r="F3574" s="24">
        <f t="shared" si="93"/>
        <v>71.119000004</v>
      </c>
    </row>
    <row r="3575" spans="2:6" hidden="1">
      <c r="B3575" s="15">
        <v>2012</v>
      </c>
      <c r="C3575" s="16">
        <v>5</v>
      </c>
      <c r="D3575" s="16" t="s">
        <v>57</v>
      </c>
      <c r="E3575" s="18">
        <v>22.79477778</v>
      </c>
      <c r="F3575" s="24">
        <f t="shared" si="93"/>
        <v>73.030600004000007</v>
      </c>
    </row>
    <row r="3576" spans="2:6" hidden="1">
      <c r="B3576" s="13">
        <v>2012</v>
      </c>
      <c r="C3576" s="14">
        <v>6</v>
      </c>
      <c r="D3576" s="14" t="s">
        <v>57</v>
      </c>
      <c r="E3576" s="19">
        <v>24.344333330000001</v>
      </c>
      <c r="F3576" s="24">
        <f t="shared" si="93"/>
        <v>75.819799993999993</v>
      </c>
    </row>
    <row r="3577" spans="2:6" hidden="1">
      <c r="B3577" s="15">
        <v>2012</v>
      </c>
      <c r="C3577" s="16">
        <v>7</v>
      </c>
      <c r="D3577" s="16" t="s">
        <v>57</v>
      </c>
      <c r="E3577" s="18">
        <v>22.603222219999999</v>
      </c>
      <c r="F3577" s="24">
        <f t="shared" si="93"/>
        <v>72.685799996</v>
      </c>
    </row>
    <row r="3578" spans="2:6" hidden="1">
      <c r="B3578" s="13">
        <v>2012</v>
      </c>
      <c r="C3578" s="14">
        <v>8</v>
      </c>
      <c r="D3578" s="14" t="s">
        <v>57</v>
      </c>
      <c r="E3578" s="19">
        <v>22.81255556</v>
      </c>
      <c r="F3578" s="24">
        <f t="shared" si="93"/>
        <v>73.062600008000004</v>
      </c>
    </row>
    <row r="3579" spans="2:6" hidden="1">
      <c r="B3579" s="15">
        <v>2012</v>
      </c>
      <c r="C3579" s="16">
        <v>9</v>
      </c>
      <c r="D3579" s="16" t="s">
        <v>57</v>
      </c>
      <c r="E3579" s="18">
        <v>21.887666670000002</v>
      </c>
      <c r="F3579" s="24">
        <f t="shared" si="93"/>
        <v>71.397800006000011</v>
      </c>
    </row>
    <row r="3580" spans="2:6" hidden="1">
      <c r="B3580" s="13">
        <v>2012</v>
      </c>
      <c r="C3580" s="14">
        <v>10</v>
      </c>
      <c r="D3580" s="14" t="s">
        <v>57</v>
      </c>
      <c r="E3580" s="19">
        <v>21.238</v>
      </c>
      <c r="F3580" s="24">
        <f t="shared" si="93"/>
        <v>70.228399999999993</v>
      </c>
    </row>
    <row r="3581" spans="2:6" hidden="1">
      <c r="B3581" s="15">
        <v>2012</v>
      </c>
      <c r="C3581" s="16">
        <v>11</v>
      </c>
      <c r="D3581" s="16" t="s">
        <v>57</v>
      </c>
      <c r="E3581" s="18">
        <v>20.227888889999999</v>
      </c>
      <c r="F3581" s="24">
        <f t="shared" si="93"/>
        <v>68.410200001999996</v>
      </c>
    </row>
    <row r="3582" spans="2:6" hidden="1">
      <c r="B3582" s="13">
        <v>2012</v>
      </c>
      <c r="C3582" s="14">
        <v>12</v>
      </c>
      <c r="D3582" s="14" t="s">
        <v>57</v>
      </c>
      <c r="E3582" s="19">
        <v>19.94044444</v>
      </c>
      <c r="F3582" s="24">
        <f t="shared" si="93"/>
        <v>67.892799991999993</v>
      </c>
    </row>
    <row r="3583" spans="2:6" hidden="1">
      <c r="B3583" s="15">
        <v>2013</v>
      </c>
      <c r="C3583" s="16">
        <v>1</v>
      </c>
      <c r="D3583" s="16" t="s">
        <v>57</v>
      </c>
      <c r="E3583" s="18">
        <v>20.65888889</v>
      </c>
      <c r="F3583" s="24">
        <f t="shared" si="93"/>
        <v>69.186000002</v>
      </c>
    </row>
    <row r="3584" spans="2:6" hidden="1">
      <c r="B3584" s="13">
        <v>2013</v>
      </c>
      <c r="C3584" s="14">
        <v>2</v>
      </c>
      <c r="D3584" s="14" t="s">
        <v>57</v>
      </c>
      <c r="E3584" s="19">
        <v>21.927222220000001</v>
      </c>
      <c r="F3584" s="24">
        <f t="shared" si="93"/>
        <v>71.468999996000008</v>
      </c>
    </row>
    <row r="3585" spans="2:6" hidden="1">
      <c r="B3585" s="15">
        <v>2013</v>
      </c>
      <c r="C3585" s="16">
        <v>3</v>
      </c>
      <c r="D3585" s="16" t="s">
        <v>57</v>
      </c>
      <c r="E3585" s="18">
        <v>23.32833333</v>
      </c>
      <c r="F3585" s="24">
        <f t="shared" si="93"/>
        <v>73.990999993999992</v>
      </c>
    </row>
    <row r="3586" spans="2:6" hidden="1">
      <c r="B3586" s="13">
        <v>2013</v>
      </c>
      <c r="C3586" s="14">
        <v>4</v>
      </c>
      <c r="D3586" s="14" t="s">
        <v>57</v>
      </c>
      <c r="E3586" s="19">
        <v>23.270888889999998</v>
      </c>
      <c r="F3586" s="24">
        <f t="shared" si="93"/>
        <v>73.887600001999999</v>
      </c>
    </row>
    <row r="3587" spans="2:6" hidden="1">
      <c r="B3587" s="15">
        <v>2013</v>
      </c>
      <c r="C3587" s="16">
        <v>5</v>
      </c>
      <c r="D3587" s="16" t="s">
        <v>57</v>
      </c>
      <c r="E3587" s="18">
        <v>23.405333330000001</v>
      </c>
      <c r="F3587" s="24">
        <f t="shared" si="93"/>
        <v>74.129599994000003</v>
      </c>
    </row>
    <row r="3588" spans="2:6" hidden="1">
      <c r="B3588" s="13">
        <v>2013</v>
      </c>
      <c r="C3588" s="14">
        <v>6</v>
      </c>
      <c r="D3588" s="14" t="s">
        <v>57</v>
      </c>
      <c r="E3588" s="19">
        <v>22.948666670000001</v>
      </c>
      <c r="F3588" s="24">
        <f t="shared" si="93"/>
        <v>73.307600006000001</v>
      </c>
    </row>
    <row r="3589" spans="2:6" hidden="1">
      <c r="B3589" s="15">
        <v>2013</v>
      </c>
      <c r="C3589" s="16">
        <v>7</v>
      </c>
      <c r="D3589" s="16" t="s">
        <v>57</v>
      </c>
      <c r="E3589" s="18">
        <v>22.145</v>
      </c>
      <c r="F3589" s="24">
        <f t="shared" si="93"/>
        <v>71.86099999999999</v>
      </c>
    </row>
    <row r="3590" spans="2:6" hidden="1">
      <c r="B3590" s="13">
        <v>2013</v>
      </c>
      <c r="C3590" s="14">
        <v>8</v>
      </c>
      <c r="D3590" s="14" t="s">
        <v>57</v>
      </c>
      <c r="E3590" s="19">
        <v>22.802111109999998</v>
      </c>
      <c r="F3590" s="24">
        <f t="shared" si="93"/>
        <v>73.043799997999997</v>
      </c>
    </row>
    <row r="3591" spans="2:6" hidden="1">
      <c r="B3591" s="15">
        <v>2000</v>
      </c>
      <c r="C3591" s="16">
        <v>2</v>
      </c>
      <c r="D3591" s="16" t="s">
        <v>17</v>
      </c>
      <c r="E3591" s="18">
        <v>22.362428569999999</v>
      </c>
      <c r="F3591" s="24">
        <f t="shared" si="93"/>
        <v>72.252371425999996</v>
      </c>
    </row>
    <row r="3592" spans="2:6" hidden="1">
      <c r="B3592" s="13">
        <v>2000</v>
      </c>
      <c r="C3592" s="14">
        <v>3</v>
      </c>
      <c r="D3592" s="14" t="s">
        <v>17</v>
      </c>
      <c r="E3592" s="19">
        <v>20.877928570000002</v>
      </c>
      <c r="F3592" s="24">
        <f t="shared" si="93"/>
        <v>69.580271425999996</v>
      </c>
    </row>
    <row r="3593" spans="2:6" hidden="1">
      <c r="B3593" s="15">
        <v>2000</v>
      </c>
      <c r="C3593" s="16">
        <v>4</v>
      </c>
      <c r="D3593" s="16" t="s">
        <v>17</v>
      </c>
      <c r="E3593" s="18">
        <v>18.25285714</v>
      </c>
      <c r="F3593" s="24">
        <f t="shared" si="93"/>
        <v>64.855142852</v>
      </c>
    </row>
    <row r="3594" spans="2:6" hidden="1">
      <c r="B3594" s="13">
        <v>2000</v>
      </c>
      <c r="C3594" s="14">
        <v>5</v>
      </c>
      <c r="D3594" s="14" t="s">
        <v>17</v>
      </c>
      <c r="E3594" s="19">
        <v>15.60764286</v>
      </c>
      <c r="F3594" s="24">
        <f t="shared" si="93"/>
        <v>60.093757148000002</v>
      </c>
    </row>
    <row r="3595" spans="2:6" hidden="1">
      <c r="B3595" s="15">
        <v>2000</v>
      </c>
      <c r="C3595" s="16">
        <v>6</v>
      </c>
      <c r="D3595" s="16" t="s">
        <v>17</v>
      </c>
      <c r="E3595" s="18">
        <v>13.29342857</v>
      </c>
      <c r="F3595" s="24">
        <f t="shared" si="93"/>
        <v>55.928171425999999</v>
      </c>
    </row>
    <row r="3596" spans="2:6" hidden="1">
      <c r="B3596" s="13">
        <v>2000</v>
      </c>
      <c r="C3596" s="14">
        <v>7</v>
      </c>
      <c r="D3596" s="14" t="s">
        <v>17</v>
      </c>
      <c r="E3596" s="19">
        <v>12.994928570000001</v>
      </c>
      <c r="F3596" s="24">
        <f t="shared" si="93"/>
        <v>55.390871426000004</v>
      </c>
    </row>
    <row r="3597" spans="2:6" hidden="1">
      <c r="B3597" s="15">
        <v>2000</v>
      </c>
      <c r="C3597" s="16">
        <v>8</v>
      </c>
      <c r="D3597" s="16" t="s">
        <v>17</v>
      </c>
      <c r="E3597" s="18">
        <v>13.354285709999999</v>
      </c>
      <c r="F3597" s="24">
        <f t="shared" si="93"/>
        <v>56.037714277999996</v>
      </c>
    </row>
    <row r="3598" spans="2:6" hidden="1">
      <c r="B3598" s="13">
        <v>2000</v>
      </c>
      <c r="C3598" s="14">
        <v>9</v>
      </c>
      <c r="D3598" s="14" t="s">
        <v>17</v>
      </c>
      <c r="E3598" s="19">
        <v>15.84035714</v>
      </c>
      <c r="F3598" s="24">
        <f t="shared" si="93"/>
        <v>60.512642851999999</v>
      </c>
    </row>
    <row r="3599" spans="2:6" hidden="1">
      <c r="B3599" s="15">
        <v>2000</v>
      </c>
      <c r="C3599" s="16">
        <v>10</v>
      </c>
      <c r="D3599" s="16" t="s">
        <v>17</v>
      </c>
      <c r="E3599" s="18">
        <v>16.550285710000001</v>
      </c>
      <c r="F3599" s="24">
        <f t="shared" si="93"/>
        <v>61.790514278000003</v>
      </c>
    </row>
    <row r="3600" spans="2:6" hidden="1">
      <c r="B3600" s="13">
        <v>2000</v>
      </c>
      <c r="C3600" s="14">
        <v>11</v>
      </c>
      <c r="D3600" s="14" t="s">
        <v>17</v>
      </c>
      <c r="E3600" s="19">
        <v>19.247928569999999</v>
      </c>
      <c r="F3600" s="24">
        <f t="shared" si="93"/>
        <v>66.646271425999998</v>
      </c>
    </row>
    <row r="3601" spans="2:6" hidden="1">
      <c r="B3601" s="15">
        <v>2000</v>
      </c>
      <c r="C3601" s="16">
        <v>12</v>
      </c>
      <c r="D3601" s="16" t="s">
        <v>17</v>
      </c>
      <c r="E3601" s="18">
        <v>20.578214289999998</v>
      </c>
      <c r="F3601" s="24">
        <f t="shared" si="93"/>
        <v>69.040785721999995</v>
      </c>
    </row>
    <row r="3602" spans="2:6" hidden="1">
      <c r="B3602" s="13">
        <v>2001</v>
      </c>
      <c r="C3602" s="14">
        <v>1</v>
      </c>
      <c r="D3602" s="14" t="s">
        <v>17</v>
      </c>
      <c r="E3602" s="19">
        <v>22.503428570000001</v>
      </c>
      <c r="F3602" s="24">
        <f t="shared" si="93"/>
        <v>72.506171426000009</v>
      </c>
    </row>
    <row r="3603" spans="2:6" hidden="1">
      <c r="B3603" s="15">
        <v>2001</v>
      </c>
      <c r="C3603" s="16">
        <v>2</v>
      </c>
      <c r="D3603" s="16" t="s">
        <v>17</v>
      </c>
      <c r="E3603" s="18">
        <v>22.354214290000002</v>
      </c>
      <c r="F3603" s="24">
        <f t="shared" si="93"/>
        <v>72.237585722000006</v>
      </c>
    </row>
    <row r="3604" spans="2:6" hidden="1">
      <c r="B3604" s="13">
        <v>2001</v>
      </c>
      <c r="C3604" s="14">
        <v>3</v>
      </c>
      <c r="D3604" s="14" t="s">
        <v>17</v>
      </c>
      <c r="E3604" s="19">
        <v>20.46214286</v>
      </c>
      <c r="F3604" s="24">
        <f t="shared" si="93"/>
        <v>68.831857148000012</v>
      </c>
    </row>
    <row r="3605" spans="2:6" hidden="1">
      <c r="B3605" s="15">
        <v>2001</v>
      </c>
      <c r="C3605" s="16">
        <v>4</v>
      </c>
      <c r="D3605" s="16" t="s">
        <v>17</v>
      </c>
      <c r="E3605" s="18">
        <v>18.182642860000001</v>
      </c>
      <c r="F3605" s="24">
        <f t="shared" si="93"/>
        <v>64.728757148</v>
      </c>
    </row>
    <row r="3606" spans="2:6" hidden="1">
      <c r="B3606" s="13">
        <v>2001</v>
      </c>
      <c r="C3606" s="14">
        <v>5</v>
      </c>
      <c r="D3606" s="14" t="s">
        <v>17</v>
      </c>
      <c r="E3606" s="19">
        <v>15.32428571</v>
      </c>
      <c r="F3606" s="24">
        <f t="shared" si="93"/>
        <v>59.583714278000002</v>
      </c>
    </row>
    <row r="3607" spans="2:6" hidden="1">
      <c r="B3607" s="15">
        <v>2001</v>
      </c>
      <c r="C3607" s="16">
        <v>6</v>
      </c>
      <c r="D3607" s="16" t="s">
        <v>17</v>
      </c>
      <c r="E3607" s="18">
        <v>14.60321429</v>
      </c>
      <c r="F3607" s="24">
        <f t="shared" si="93"/>
        <v>58.285785722</v>
      </c>
    </row>
    <row r="3608" spans="2:6" hidden="1">
      <c r="B3608" s="13">
        <v>2001</v>
      </c>
      <c r="C3608" s="14">
        <v>7</v>
      </c>
      <c r="D3608" s="14" t="s">
        <v>17</v>
      </c>
      <c r="E3608" s="19">
        <v>13.4925</v>
      </c>
      <c r="F3608" s="24">
        <f t="shared" si="93"/>
        <v>56.286500000000004</v>
      </c>
    </row>
    <row r="3609" spans="2:6" hidden="1">
      <c r="B3609" s="15">
        <v>2001</v>
      </c>
      <c r="C3609" s="16">
        <v>8</v>
      </c>
      <c r="D3609" s="16" t="s">
        <v>17</v>
      </c>
      <c r="E3609" s="18">
        <v>13.678285710000001</v>
      </c>
      <c r="F3609" s="24">
        <f t="shared" si="93"/>
        <v>56.620914278000001</v>
      </c>
    </row>
    <row r="3610" spans="2:6" hidden="1">
      <c r="B3610" s="13">
        <v>2001</v>
      </c>
      <c r="C3610" s="14">
        <v>9</v>
      </c>
      <c r="D3610" s="14" t="s">
        <v>17</v>
      </c>
      <c r="E3610" s="19">
        <v>15.98428571</v>
      </c>
      <c r="F3610" s="24">
        <f t="shared" si="93"/>
        <v>60.771714278000005</v>
      </c>
    </row>
    <row r="3611" spans="2:6" hidden="1">
      <c r="B3611" s="15">
        <v>2001</v>
      </c>
      <c r="C3611" s="16">
        <v>10</v>
      </c>
      <c r="D3611" s="16" t="s">
        <v>17</v>
      </c>
      <c r="E3611" s="18">
        <v>16.359142859999999</v>
      </c>
      <c r="F3611" s="24">
        <f t="shared" si="93"/>
        <v>61.446457147999993</v>
      </c>
    </row>
    <row r="3612" spans="2:6" hidden="1">
      <c r="B3612" s="13">
        <v>2001</v>
      </c>
      <c r="C3612" s="14">
        <v>11</v>
      </c>
      <c r="D3612" s="14" t="s">
        <v>17</v>
      </c>
      <c r="E3612" s="19">
        <v>18.088714289999999</v>
      </c>
      <c r="F3612" s="24">
        <f t="shared" si="93"/>
        <v>64.559685721999998</v>
      </c>
    </row>
    <row r="3613" spans="2:6" hidden="1">
      <c r="B3613" s="15">
        <v>2001</v>
      </c>
      <c r="C3613" s="16">
        <v>12</v>
      </c>
      <c r="D3613" s="16" t="s">
        <v>17</v>
      </c>
      <c r="E3613" s="18">
        <v>19.641214290000001</v>
      </c>
      <c r="F3613" s="24">
        <f t="shared" si="93"/>
        <v>67.354185722000011</v>
      </c>
    </row>
    <row r="3614" spans="2:6" hidden="1">
      <c r="B3614" s="13">
        <v>2002</v>
      </c>
      <c r="C3614" s="14">
        <v>1</v>
      </c>
      <c r="D3614" s="14" t="s">
        <v>17</v>
      </c>
      <c r="E3614" s="19">
        <v>21.26264286</v>
      </c>
      <c r="F3614" s="24">
        <f t="shared" si="93"/>
        <v>70.272757148000011</v>
      </c>
    </row>
    <row r="3615" spans="2:6" hidden="1">
      <c r="B3615" s="15">
        <v>2002</v>
      </c>
      <c r="C3615" s="16">
        <v>2</v>
      </c>
      <c r="D3615" s="16" t="s">
        <v>17</v>
      </c>
      <c r="E3615" s="18">
        <v>21.162357140000001</v>
      </c>
      <c r="F3615" s="24">
        <f t="shared" si="93"/>
        <v>70.092242851999998</v>
      </c>
    </row>
    <row r="3616" spans="2:6" hidden="1">
      <c r="B3616" s="13">
        <v>2002</v>
      </c>
      <c r="C3616" s="14">
        <v>3</v>
      </c>
      <c r="D3616" s="14" t="s">
        <v>17</v>
      </c>
      <c r="E3616" s="19">
        <v>20.388642860000001</v>
      </c>
      <c r="F3616" s="24">
        <f t="shared" ref="F3616:F3679" si="94">(E3616 * 1.8) + 32</f>
        <v>68.699557147999997</v>
      </c>
    </row>
    <row r="3617" spans="2:6" hidden="1">
      <c r="B3617" s="15">
        <v>2002</v>
      </c>
      <c r="C3617" s="16">
        <v>4</v>
      </c>
      <c r="D3617" s="16" t="s">
        <v>17</v>
      </c>
      <c r="E3617" s="18">
        <v>18.830928570000001</v>
      </c>
      <c r="F3617" s="24">
        <f t="shared" si="94"/>
        <v>65.895671426000007</v>
      </c>
    </row>
    <row r="3618" spans="2:6" hidden="1">
      <c r="B3618" s="13">
        <v>2002</v>
      </c>
      <c r="C3618" s="14">
        <v>5</v>
      </c>
      <c r="D3618" s="14" t="s">
        <v>17</v>
      </c>
      <c r="E3618" s="19">
        <v>16.100428569999998</v>
      </c>
      <c r="F3618" s="24">
        <f t="shared" si="94"/>
        <v>60.980771425999997</v>
      </c>
    </row>
    <row r="3619" spans="2:6" hidden="1">
      <c r="B3619" s="15">
        <v>2002</v>
      </c>
      <c r="C3619" s="16">
        <v>6</v>
      </c>
      <c r="D3619" s="16" t="s">
        <v>17</v>
      </c>
      <c r="E3619" s="18">
        <v>14.237</v>
      </c>
      <c r="F3619" s="24">
        <f t="shared" si="94"/>
        <v>57.626599999999996</v>
      </c>
    </row>
    <row r="3620" spans="2:6" hidden="1">
      <c r="B3620" s="13">
        <v>2002</v>
      </c>
      <c r="C3620" s="14">
        <v>7</v>
      </c>
      <c r="D3620" s="14" t="s">
        <v>17</v>
      </c>
      <c r="E3620" s="19">
        <v>13.16578571</v>
      </c>
      <c r="F3620" s="24">
        <f t="shared" si="94"/>
        <v>55.698414278000001</v>
      </c>
    </row>
    <row r="3621" spans="2:6" hidden="1">
      <c r="B3621" s="15">
        <v>2002</v>
      </c>
      <c r="C3621" s="16">
        <v>8</v>
      </c>
      <c r="D3621" s="16" t="s">
        <v>17</v>
      </c>
      <c r="E3621" s="18">
        <v>13.572071429999999</v>
      </c>
      <c r="F3621" s="24">
        <f t="shared" si="94"/>
        <v>56.429728573999995</v>
      </c>
    </row>
    <row r="3622" spans="2:6" hidden="1">
      <c r="B3622" s="13">
        <v>2002</v>
      </c>
      <c r="C3622" s="14">
        <v>9</v>
      </c>
      <c r="D3622" s="14" t="s">
        <v>17</v>
      </c>
      <c r="E3622" s="19">
        <v>15.49221429</v>
      </c>
      <c r="F3622" s="24">
        <f t="shared" si="94"/>
        <v>59.885985722000001</v>
      </c>
    </row>
    <row r="3623" spans="2:6" hidden="1">
      <c r="B3623" s="15">
        <v>2002</v>
      </c>
      <c r="C3623" s="16">
        <v>10</v>
      </c>
      <c r="D3623" s="16" t="s">
        <v>17</v>
      </c>
      <c r="E3623" s="18">
        <v>16.93928571</v>
      </c>
      <c r="F3623" s="24">
        <f t="shared" si="94"/>
        <v>62.490714277999999</v>
      </c>
    </row>
    <row r="3624" spans="2:6" hidden="1">
      <c r="B3624" s="13">
        <v>2002</v>
      </c>
      <c r="C3624" s="14">
        <v>11</v>
      </c>
      <c r="D3624" s="14" t="s">
        <v>17</v>
      </c>
      <c r="E3624" s="19">
        <v>19.385999999999999</v>
      </c>
      <c r="F3624" s="24">
        <f t="shared" si="94"/>
        <v>66.894800000000004</v>
      </c>
    </row>
    <row r="3625" spans="2:6" hidden="1">
      <c r="B3625" s="15">
        <v>2002</v>
      </c>
      <c r="C3625" s="16">
        <v>12</v>
      </c>
      <c r="D3625" s="16" t="s">
        <v>17</v>
      </c>
      <c r="E3625" s="18">
        <v>20.65</v>
      </c>
      <c r="F3625" s="24">
        <f t="shared" si="94"/>
        <v>69.17</v>
      </c>
    </row>
    <row r="3626" spans="2:6" hidden="1">
      <c r="B3626" s="13">
        <v>2003</v>
      </c>
      <c r="C3626" s="14">
        <v>1</v>
      </c>
      <c r="D3626" s="14" t="s">
        <v>17</v>
      </c>
      <c r="E3626" s="19">
        <v>21.83414286</v>
      </c>
      <c r="F3626" s="24">
        <f t="shared" si="94"/>
        <v>71.301457147999997</v>
      </c>
    </row>
    <row r="3627" spans="2:6" hidden="1">
      <c r="B3627" s="15">
        <v>2003</v>
      </c>
      <c r="C3627" s="16">
        <v>2</v>
      </c>
      <c r="D3627" s="16" t="s">
        <v>17</v>
      </c>
      <c r="E3627" s="18">
        <v>22.06385714</v>
      </c>
      <c r="F3627" s="24">
        <f t="shared" si="94"/>
        <v>71.714942852000007</v>
      </c>
    </row>
    <row r="3628" spans="2:6" hidden="1">
      <c r="B3628" s="13">
        <v>2003</v>
      </c>
      <c r="C3628" s="14">
        <v>3</v>
      </c>
      <c r="D3628" s="14" t="s">
        <v>17</v>
      </c>
      <c r="E3628" s="19">
        <v>20.004857139999999</v>
      </c>
      <c r="F3628" s="24">
        <f t="shared" si="94"/>
        <v>68.008742851999997</v>
      </c>
    </row>
    <row r="3629" spans="2:6" hidden="1">
      <c r="B3629" s="15">
        <v>2003</v>
      </c>
      <c r="C3629" s="16">
        <v>4</v>
      </c>
      <c r="D3629" s="16" t="s">
        <v>17</v>
      </c>
      <c r="E3629" s="18">
        <v>18.0975</v>
      </c>
      <c r="F3629" s="24">
        <f t="shared" si="94"/>
        <v>64.575500000000005</v>
      </c>
    </row>
    <row r="3630" spans="2:6" hidden="1">
      <c r="B3630" s="13">
        <v>2003</v>
      </c>
      <c r="C3630" s="14">
        <v>5</v>
      </c>
      <c r="D3630" s="14" t="s">
        <v>17</v>
      </c>
      <c r="E3630" s="19">
        <v>16.42442857</v>
      </c>
      <c r="F3630" s="24">
        <f t="shared" si="94"/>
        <v>61.563971426000002</v>
      </c>
    </row>
    <row r="3631" spans="2:6" hidden="1">
      <c r="B3631" s="15">
        <v>2003</v>
      </c>
      <c r="C3631" s="16">
        <v>6</v>
      </c>
      <c r="D3631" s="16" t="s">
        <v>17</v>
      </c>
      <c r="E3631" s="18">
        <v>14.53864286</v>
      </c>
      <c r="F3631" s="24">
        <f t="shared" si="94"/>
        <v>58.169557147999996</v>
      </c>
    </row>
    <row r="3632" spans="2:6" hidden="1">
      <c r="B3632" s="13">
        <v>2003</v>
      </c>
      <c r="C3632" s="14">
        <v>7</v>
      </c>
      <c r="D3632" s="14" t="s">
        <v>17</v>
      </c>
      <c r="E3632" s="19">
        <v>13.224500000000001</v>
      </c>
      <c r="F3632" s="24">
        <f t="shared" si="94"/>
        <v>55.804100000000005</v>
      </c>
    </row>
    <row r="3633" spans="2:6" hidden="1">
      <c r="B3633" s="15">
        <v>2003</v>
      </c>
      <c r="C3633" s="16">
        <v>8</v>
      </c>
      <c r="D3633" s="16" t="s">
        <v>17</v>
      </c>
      <c r="E3633" s="18">
        <v>13.38728571</v>
      </c>
      <c r="F3633" s="24">
        <f t="shared" si="94"/>
        <v>56.097114278000006</v>
      </c>
    </row>
    <row r="3634" spans="2:6" hidden="1">
      <c r="B3634" s="13">
        <v>2003</v>
      </c>
      <c r="C3634" s="14">
        <v>9</v>
      </c>
      <c r="D3634" s="14" t="s">
        <v>17</v>
      </c>
      <c r="E3634" s="19">
        <v>15.0365</v>
      </c>
      <c r="F3634" s="24">
        <f t="shared" si="94"/>
        <v>59.0657</v>
      </c>
    </row>
    <row r="3635" spans="2:6" hidden="1">
      <c r="B3635" s="15">
        <v>2003</v>
      </c>
      <c r="C3635" s="16">
        <v>10</v>
      </c>
      <c r="D3635" s="16" t="s">
        <v>17</v>
      </c>
      <c r="E3635" s="18">
        <v>15.57071429</v>
      </c>
      <c r="F3635" s="24">
        <f t="shared" si="94"/>
        <v>60.027285722000002</v>
      </c>
    </row>
    <row r="3636" spans="2:6" hidden="1">
      <c r="B3636" s="13">
        <v>2003</v>
      </c>
      <c r="C3636" s="14">
        <v>11</v>
      </c>
      <c r="D3636" s="14" t="s">
        <v>17</v>
      </c>
      <c r="E3636" s="19">
        <v>18.553857140000002</v>
      </c>
      <c r="F3636" s="24">
        <f t="shared" si="94"/>
        <v>65.396942851999995</v>
      </c>
    </row>
    <row r="3637" spans="2:6" hidden="1">
      <c r="B3637" s="15">
        <v>2003</v>
      </c>
      <c r="C3637" s="16">
        <v>12</v>
      </c>
      <c r="D3637" s="16" t="s">
        <v>17</v>
      </c>
      <c r="E3637" s="18">
        <v>20.99371429</v>
      </c>
      <c r="F3637" s="24">
        <f t="shared" si="94"/>
        <v>69.788685721999997</v>
      </c>
    </row>
    <row r="3638" spans="2:6" hidden="1">
      <c r="B3638" s="13">
        <v>2004</v>
      </c>
      <c r="C3638" s="14">
        <v>1</v>
      </c>
      <c r="D3638" s="14" t="s">
        <v>17</v>
      </c>
      <c r="E3638" s="19">
        <v>21.299357140000001</v>
      </c>
      <c r="F3638" s="24">
        <f t="shared" si="94"/>
        <v>70.338842851999999</v>
      </c>
    </row>
    <row r="3639" spans="2:6" hidden="1">
      <c r="B3639" s="15">
        <v>2004</v>
      </c>
      <c r="C3639" s="16">
        <v>2</v>
      </c>
      <c r="D3639" s="16" t="s">
        <v>17</v>
      </c>
      <c r="E3639" s="18">
        <v>22.359928570000001</v>
      </c>
      <c r="F3639" s="24">
        <f t="shared" si="94"/>
        <v>72.247871426000003</v>
      </c>
    </row>
    <row r="3640" spans="2:6" hidden="1">
      <c r="B3640" s="13">
        <v>2004</v>
      </c>
      <c r="C3640" s="14">
        <v>3</v>
      </c>
      <c r="D3640" s="14" t="s">
        <v>17</v>
      </c>
      <c r="E3640" s="19">
        <v>20.41121429</v>
      </c>
      <c r="F3640" s="24">
        <f t="shared" si="94"/>
        <v>68.740185722000007</v>
      </c>
    </row>
    <row r="3641" spans="2:6" hidden="1">
      <c r="B3641" s="15">
        <v>2004</v>
      </c>
      <c r="C3641" s="16">
        <v>4</v>
      </c>
      <c r="D3641" s="16" t="s">
        <v>17</v>
      </c>
      <c r="E3641" s="18">
        <v>18.445499999999999</v>
      </c>
      <c r="F3641" s="24">
        <f t="shared" si="94"/>
        <v>65.201899999999995</v>
      </c>
    </row>
    <row r="3642" spans="2:6" hidden="1">
      <c r="B3642" s="13">
        <v>2004</v>
      </c>
      <c r="C3642" s="14">
        <v>5</v>
      </c>
      <c r="D3642" s="14" t="s">
        <v>17</v>
      </c>
      <c r="E3642" s="19">
        <v>15.44228571</v>
      </c>
      <c r="F3642" s="24">
        <f t="shared" si="94"/>
        <v>59.796114278000005</v>
      </c>
    </row>
    <row r="3643" spans="2:6" hidden="1">
      <c r="B3643" s="15">
        <v>2004</v>
      </c>
      <c r="C3643" s="16">
        <v>6</v>
      </c>
      <c r="D3643" s="16" t="s">
        <v>17</v>
      </c>
      <c r="E3643" s="18">
        <v>14.054428570000001</v>
      </c>
      <c r="F3643" s="24">
        <f t="shared" si="94"/>
        <v>57.297971426000004</v>
      </c>
    </row>
    <row r="3644" spans="2:6" hidden="1">
      <c r="B3644" s="13">
        <v>2004</v>
      </c>
      <c r="C3644" s="14">
        <v>7</v>
      </c>
      <c r="D3644" s="14" t="s">
        <v>17</v>
      </c>
      <c r="E3644" s="19">
        <v>12.96235714</v>
      </c>
      <c r="F3644" s="24">
        <f t="shared" si="94"/>
        <v>55.332242852</v>
      </c>
    </row>
    <row r="3645" spans="2:6" hidden="1">
      <c r="B3645" s="15">
        <v>2004</v>
      </c>
      <c r="C3645" s="16">
        <v>8</v>
      </c>
      <c r="D3645" s="16" t="s">
        <v>17</v>
      </c>
      <c r="E3645" s="18">
        <v>13.627285710000001</v>
      </c>
      <c r="F3645" s="24">
        <f t="shared" si="94"/>
        <v>56.529114278000002</v>
      </c>
    </row>
    <row r="3646" spans="2:6" hidden="1">
      <c r="B3646" s="13">
        <v>2004</v>
      </c>
      <c r="C3646" s="14">
        <v>9</v>
      </c>
      <c r="D3646" s="14" t="s">
        <v>17</v>
      </c>
      <c r="E3646" s="19">
        <v>14.972928570000001</v>
      </c>
      <c r="F3646" s="24">
        <f t="shared" si="94"/>
        <v>58.951271426000005</v>
      </c>
    </row>
    <row r="3647" spans="2:6" hidden="1">
      <c r="B3647" s="15">
        <v>2004</v>
      </c>
      <c r="C3647" s="16">
        <v>10</v>
      </c>
      <c r="D3647" s="16" t="s">
        <v>17</v>
      </c>
      <c r="E3647" s="18">
        <v>17.190857139999999</v>
      </c>
      <c r="F3647" s="24">
        <f t="shared" si="94"/>
        <v>62.943542851999993</v>
      </c>
    </row>
    <row r="3648" spans="2:6" hidden="1">
      <c r="B3648" s="13">
        <v>2004</v>
      </c>
      <c r="C3648" s="14">
        <v>11</v>
      </c>
      <c r="D3648" s="14" t="s">
        <v>17</v>
      </c>
      <c r="E3648" s="19">
        <v>18.828642859999999</v>
      </c>
      <c r="F3648" s="24">
        <f t="shared" si="94"/>
        <v>65.891557148000004</v>
      </c>
    </row>
    <row r="3649" spans="2:6" hidden="1">
      <c r="B3649" s="15">
        <v>2004</v>
      </c>
      <c r="C3649" s="16">
        <v>12</v>
      </c>
      <c r="D3649" s="16" t="s">
        <v>17</v>
      </c>
      <c r="E3649" s="18">
        <v>20.196285710000002</v>
      </c>
      <c r="F3649" s="24">
        <f t="shared" si="94"/>
        <v>68.353314277999999</v>
      </c>
    </row>
    <row r="3650" spans="2:6" hidden="1">
      <c r="B3650" s="13">
        <v>2005</v>
      </c>
      <c r="C3650" s="14">
        <v>1</v>
      </c>
      <c r="D3650" s="14" t="s">
        <v>17</v>
      </c>
      <c r="E3650" s="19">
        <v>21.459642859999999</v>
      </c>
      <c r="F3650" s="24">
        <f t="shared" si="94"/>
        <v>70.627357148000002</v>
      </c>
    </row>
    <row r="3651" spans="2:6" hidden="1">
      <c r="B3651" s="15">
        <v>2005</v>
      </c>
      <c r="C3651" s="16">
        <v>2</v>
      </c>
      <c r="D3651" s="16" t="s">
        <v>17</v>
      </c>
      <c r="E3651" s="18">
        <v>21.07857143</v>
      </c>
      <c r="F3651" s="24">
        <f t="shared" si="94"/>
        <v>69.941428574</v>
      </c>
    </row>
    <row r="3652" spans="2:6" hidden="1">
      <c r="B3652" s="13">
        <v>2005</v>
      </c>
      <c r="C3652" s="14">
        <v>3</v>
      </c>
      <c r="D3652" s="14" t="s">
        <v>17</v>
      </c>
      <c r="E3652" s="19">
        <v>19.895642859999999</v>
      </c>
      <c r="F3652" s="24">
        <f t="shared" si="94"/>
        <v>67.812157147999997</v>
      </c>
    </row>
    <row r="3653" spans="2:6" hidden="1">
      <c r="B3653" s="15">
        <v>2005</v>
      </c>
      <c r="C3653" s="16">
        <v>4</v>
      </c>
      <c r="D3653" s="16" t="s">
        <v>17</v>
      </c>
      <c r="E3653" s="18">
        <v>19.249071430000001</v>
      </c>
      <c r="F3653" s="24">
        <f t="shared" si="94"/>
        <v>66.648328574000004</v>
      </c>
    </row>
    <row r="3654" spans="2:6" hidden="1">
      <c r="B3654" s="13">
        <v>2005</v>
      </c>
      <c r="C3654" s="14">
        <v>5</v>
      </c>
      <c r="D3654" s="14" t="s">
        <v>17</v>
      </c>
      <c r="E3654" s="19">
        <v>16.175428570000001</v>
      </c>
      <c r="F3654" s="24">
        <f t="shared" si="94"/>
        <v>61.115771426000002</v>
      </c>
    </row>
    <row r="3655" spans="2:6" hidden="1">
      <c r="B3655" s="15">
        <v>2005</v>
      </c>
      <c r="C3655" s="16">
        <v>6</v>
      </c>
      <c r="D3655" s="16" t="s">
        <v>17</v>
      </c>
      <c r="E3655" s="18">
        <v>14.6875</v>
      </c>
      <c r="F3655" s="24">
        <f t="shared" si="94"/>
        <v>58.4375</v>
      </c>
    </row>
    <row r="3656" spans="2:6" hidden="1">
      <c r="B3656" s="13">
        <v>2005</v>
      </c>
      <c r="C3656" s="14">
        <v>7</v>
      </c>
      <c r="D3656" s="14" t="s">
        <v>17</v>
      </c>
      <c r="E3656" s="19">
        <v>13.82221429</v>
      </c>
      <c r="F3656" s="24">
        <f t="shared" si="94"/>
        <v>56.879985722000001</v>
      </c>
    </row>
    <row r="3657" spans="2:6" hidden="1">
      <c r="B3657" s="15">
        <v>2005</v>
      </c>
      <c r="C3657" s="16">
        <v>8</v>
      </c>
      <c r="D3657" s="16" t="s">
        <v>17</v>
      </c>
      <c r="E3657" s="18">
        <v>13.720499999999999</v>
      </c>
      <c r="F3657" s="24">
        <f t="shared" si="94"/>
        <v>56.696899999999999</v>
      </c>
    </row>
    <row r="3658" spans="2:6" hidden="1">
      <c r="B3658" s="13">
        <v>2005</v>
      </c>
      <c r="C3658" s="14">
        <v>9</v>
      </c>
      <c r="D3658" s="14" t="s">
        <v>17</v>
      </c>
      <c r="E3658" s="19">
        <v>15.192500000000001</v>
      </c>
      <c r="F3658" s="24">
        <f t="shared" si="94"/>
        <v>59.346500000000006</v>
      </c>
    </row>
    <row r="3659" spans="2:6" hidden="1">
      <c r="B3659" s="15">
        <v>2005</v>
      </c>
      <c r="C3659" s="16">
        <v>10</v>
      </c>
      <c r="D3659" s="16" t="s">
        <v>17</v>
      </c>
      <c r="E3659" s="18">
        <v>17.529357139999998</v>
      </c>
      <c r="F3659" s="24">
        <f t="shared" si="94"/>
        <v>63.552842851999998</v>
      </c>
    </row>
    <row r="3660" spans="2:6" hidden="1">
      <c r="B3660" s="13">
        <v>2005</v>
      </c>
      <c r="C3660" s="14">
        <v>11</v>
      </c>
      <c r="D3660" s="14" t="s">
        <v>17</v>
      </c>
      <c r="E3660" s="19">
        <v>19.16421429</v>
      </c>
      <c r="F3660" s="24">
        <f t="shared" si="94"/>
        <v>66.495585722000001</v>
      </c>
    </row>
    <row r="3661" spans="2:6" hidden="1">
      <c r="B3661" s="15">
        <v>2005</v>
      </c>
      <c r="C3661" s="16">
        <v>12</v>
      </c>
      <c r="D3661" s="16" t="s">
        <v>17</v>
      </c>
      <c r="E3661" s="18">
        <v>21.076785709999999</v>
      </c>
      <c r="F3661" s="24">
        <f t="shared" si="94"/>
        <v>69.938214278000004</v>
      </c>
    </row>
    <row r="3662" spans="2:6" hidden="1">
      <c r="B3662" s="13">
        <v>2006</v>
      </c>
      <c r="C3662" s="14">
        <v>1</v>
      </c>
      <c r="D3662" s="14" t="s">
        <v>17</v>
      </c>
      <c r="E3662" s="19">
        <v>22.570428570000001</v>
      </c>
      <c r="F3662" s="24">
        <f t="shared" si="94"/>
        <v>72.626771426000005</v>
      </c>
    </row>
    <row r="3663" spans="2:6" hidden="1">
      <c r="B3663" s="15">
        <v>2006</v>
      </c>
      <c r="C3663" s="16">
        <v>2</v>
      </c>
      <c r="D3663" s="16" t="s">
        <v>17</v>
      </c>
      <c r="E3663" s="18">
        <v>21.969714289999999</v>
      </c>
      <c r="F3663" s="24">
        <f t="shared" si="94"/>
        <v>71.545485721999995</v>
      </c>
    </row>
    <row r="3664" spans="2:6" hidden="1">
      <c r="B3664" s="13">
        <v>2006</v>
      </c>
      <c r="C3664" s="14">
        <v>3</v>
      </c>
      <c r="D3664" s="14" t="s">
        <v>17</v>
      </c>
      <c r="E3664" s="19">
        <v>21.206785709999998</v>
      </c>
      <c r="F3664" s="24">
        <f t="shared" si="94"/>
        <v>70.172214277999998</v>
      </c>
    </row>
    <row r="3665" spans="2:6" hidden="1">
      <c r="B3665" s="15">
        <v>2006</v>
      </c>
      <c r="C3665" s="16">
        <v>4</v>
      </c>
      <c r="D3665" s="16" t="s">
        <v>17</v>
      </c>
      <c r="E3665" s="18">
        <v>17.207428570000001</v>
      </c>
      <c r="F3665" s="24">
        <f t="shared" si="94"/>
        <v>62.973371426</v>
      </c>
    </row>
    <row r="3666" spans="2:6" hidden="1">
      <c r="B3666" s="13">
        <v>2006</v>
      </c>
      <c r="C3666" s="14">
        <v>5</v>
      </c>
      <c r="D3666" s="14" t="s">
        <v>17</v>
      </c>
      <c r="E3666" s="19">
        <v>15.16142857</v>
      </c>
      <c r="F3666" s="24">
        <f t="shared" si="94"/>
        <v>59.290571426</v>
      </c>
    </row>
    <row r="3667" spans="2:6" hidden="1">
      <c r="B3667" s="15">
        <v>2006</v>
      </c>
      <c r="C3667" s="16">
        <v>6</v>
      </c>
      <c r="D3667" s="16" t="s">
        <v>17</v>
      </c>
      <c r="E3667" s="18">
        <v>13.128857139999999</v>
      </c>
      <c r="F3667" s="24">
        <f t="shared" si="94"/>
        <v>55.631942851999995</v>
      </c>
    </row>
    <row r="3668" spans="2:6" hidden="1">
      <c r="B3668" s="13">
        <v>2006</v>
      </c>
      <c r="C3668" s="14">
        <v>7</v>
      </c>
      <c r="D3668" s="14" t="s">
        <v>17</v>
      </c>
      <c r="E3668" s="19">
        <v>13.320571429999999</v>
      </c>
      <c r="F3668" s="24">
        <f t="shared" si="94"/>
        <v>55.977028574000002</v>
      </c>
    </row>
    <row r="3669" spans="2:6" hidden="1">
      <c r="B3669" s="15">
        <v>2006</v>
      </c>
      <c r="C3669" s="16">
        <v>8</v>
      </c>
      <c r="D3669" s="16" t="s">
        <v>17</v>
      </c>
      <c r="E3669" s="18">
        <v>13.904642859999999</v>
      </c>
      <c r="F3669" s="24">
        <f t="shared" si="94"/>
        <v>57.028357147999998</v>
      </c>
    </row>
    <row r="3670" spans="2:6" hidden="1">
      <c r="B3670" s="13">
        <v>2006</v>
      </c>
      <c r="C3670" s="14">
        <v>9</v>
      </c>
      <c r="D3670" s="14" t="s">
        <v>17</v>
      </c>
      <c r="E3670" s="19">
        <v>15.769428570000001</v>
      </c>
      <c r="F3670" s="24">
        <f t="shared" si="94"/>
        <v>60.384971426</v>
      </c>
    </row>
    <row r="3671" spans="2:6" hidden="1">
      <c r="B3671" s="15">
        <v>2006</v>
      </c>
      <c r="C3671" s="16">
        <v>10</v>
      </c>
      <c r="D3671" s="16" t="s">
        <v>17</v>
      </c>
      <c r="E3671" s="18">
        <v>16.9145</v>
      </c>
      <c r="F3671" s="24">
        <f t="shared" si="94"/>
        <v>62.446100000000001</v>
      </c>
    </row>
    <row r="3672" spans="2:6" hidden="1">
      <c r="B3672" s="13">
        <v>2006</v>
      </c>
      <c r="C3672" s="14">
        <v>11</v>
      </c>
      <c r="D3672" s="14" t="s">
        <v>17</v>
      </c>
      <c r="E3672" s="19">
        <v>18.873857139999998</v>
      </c>
      <c r="F3672" s="24">
        <f t="shared" si="94"/>
        <v>65.972942851999989</v>
      </c>
    </row>
    <row r="3673" spans="2:6" hidden="1">
      <c r="B3673" s="15">
        <v>2006</v>
      </c>
      <c r="C3673" s="16">
        <v>12</v>
      </c>
      <c r="D3673" s="16" t="s">
        <v>17</v>
      </c>
      <c r="E3673" s="18">
        <v>19.842142859999999</v>
      </c>
      <c r="F3673" s="24">
        <f t="shared" si="94"/>
        <v>67.715857147999998</v>
      </c>
    </row>
    <row r="3674" spans="2:6" hidden="1">
      <c r="B3674" s="13">
        <v>2007</v>
      </c>
      <c r="C3674" s="14">
        <v>1</v>
      </c>
      <c r="D3674" s="14" t="s">
        <v>17</v>
      </c>
      <c r="E3674" s="19">
        <v>21.955428569999999</v>
      </c>
      <c r="F3674" s="24">
        <f t="shared" si="94"/>
        <v>71.519771426000005</v>
      </c>
    </row>
    <row r="3675" spans="2:6" hidden="1">
      <c r="B3675" s="15">
        <v>2007</v>
      </c>
      <c r="C3675" s="16">
        <v>2</v>
      </c>
      <c r="D3675" s="16" t="s">
        <v>17</v>
      </c>
      <c r="E3675" s="18">
        <v>22.467214290000001</v>
      </c>
      <c r="F3675" s="24">
        <f t="shared" si="94"/>
        <v>72.440985721999994</v>
      </c>
    </row>
    <row r="3676" spans="2:6" hidden="1">
      <c r="B3676" s="13">
        <v>2007</v>
      </c>
      <c r="C3676" s="14">
        <v>3</v>
      </c>
      <c r="D3676" s="14" t="s">
        <v>17</v>
      </c>
      <c r="E3676" s="19">
        <v>21.09435714</v>
      </c>
      <c r="F3676" s="24">
        <f t="shared" si="94"/>
        <v>69.969842851999999</v>
      </c>
    </row>
    <row r="3677" spans="2:6" hidden="1">
      <c r="B3677" s="15">
        <v>2007</v>
      </c>
      <c r="C3677" s="16">
        <v>4</v>
      </c>
      <c r="D3677" s="16" t="s">
        <v>17</v>
      </c>
      <c r="E3677" s="18">
        <v>18.382428569999998</v>
      </c>
      <c r="F3677" s="24">
        <f t="shared" si="94"/>
        <v>65.088371425999995</v>
      </c>
    </row>
    <row r="3678" spans="2:6" hidden="1">
      <c r="B3678" s="13">
        <v>2007</v>
      </c>
      <c r="C3678" s="14">
        <v>5</v>
      </c>
      <c r="D3678" s="14" t="s">
        <v>17</v>
      </c>
      <c r="E3678" s="19">
        <v>17.39585714</v>
      </c>
      <c r="F3678" s="24">
        <f t="shared" si="94"/>
        <v>63.312542852</v>
      </c>
    </row>
    <row r="3679" spans="2:6" hidden="1">
      <c r="B3679" s="15">
        <v>2007</v>
      </c>
      <c r="C3679" s="16">
        <v>6</v>
      </c>
      <c r="D3679" s="16" t="s">
        <v>17</v>
      </c>
      <c r="E3679" s="18">
        <v>13.16</v>
      </c>
      <c r="F3679" s="24">
        <f t="shared" si="94"/>
        <v>55.688000000000002</v>
      </c>
    </row>
    <row r="3680" spans="2:6" hidden="1">
      <c r="B3680" s="13">
        <v>2007</v>
      </c>
      <c r="C3680" s="14">
        <v>7</v>
      </c>
      <c r="D3680" s="14" t="s">
        <v>17</v>
      </c>
      <c r="E3680" s="19">
        <v>12.58728571</v>
      </c>
      <c r="F3680" s="24">
        <f t="shared" ref="F3680:F3743" si="95">(E3680 * 1.8) + 32</f>
        <v>54.657114278000002</v>
      </c>
    </row>
    <row r="3681" spans="2:6" hidden="1">
      <c r="B3681" s="15">
        <v>2007</v>
      </c>
      <c r="C3681" s="16">
        <v>8</v>
      </c>
      <c r="D3681" s="16" t="s">
        <v>17</v>
      </c>
      <c r="E3681" s="18">
        <v>14.554</v>
      </c>
      <c r="F3681" s="24">
        <f t="shared" si="95"/>
        <v>58.197200000000002</v>
      </c>
    </row>
    <row r="3682" spans="2:6" hidden="1">
      <c r="B3682" s="13">
        <v>2007</v>
      </c>
      <c r="C3682" s="14">
        <v>9</v>
      </c>
      <c r="D3682" s="14" t="s">
        <v>17</v>
      </c>
      <c r="E3682" s="19">
        <v>15.3155</v>
      </c>
      <c r="F3682" s="24">
        <f t="shared" si="95"/>
        <v>59.567900000000002</v>
      </c>
    </row>
    <row r="3683" spans="2:6" hidden="1">
      <c r="B3683" s="15">
        <v>2007</v>
      </c>
      <c r="C3683" s="16">
        <v>10</v>
      </c>
      <c r="D3683" s="16" t="s">
        <v>17</v>
      </c>
      <c r="E3683" s="18">
        <v>17.550357139999999</v>
      </c>
      <c r="F3683" s="24">
        <f t="shared" si="95"/>
        <v>63.590642852000002</v>
      </c>
    </row>
    <row r="3684" spans="2:6" hidden="1">
      <c r="B3684" s="13">
        <v>2007</v>
      </c>
      <c r="C3684" s="14">
        <v>11</v>
      </c>
      <c r="D3684" s="14" t="s">
        <v>17</v>
      </c>
      <c r="E3684" s="19">
        <v>19.471499999999999</v>
      </c>
      <c r="F3684" s="24">
        <f t="shared" si="95"/>
        <v>67.048699999999997</v>
      </c>
    </row>
    <row r="3685" spans="2:6" hidden="1">
      <c r="B3685" s="15">
        <v>2007</v>
      </c>
      <c r="C3685" s="16">
        <v>12</v>
      </c>
      <c r="D3685" s="16" t="s">
        <v>17</v>
      </c>
      <c r="E3685" s="18">
        <v>20.602428570000001</v>
      </c>
      <c r="F3685" s="24">
        <f t="shared" si="95"/>
        <v>69.084371426000004</v>
      </c>
    </row>
    <row r="3686" spans="2:6" hidden="1">
      <c r="B3686" s="13">
        <v>2008</v>
      </c>
      <c r="C3686" s="14">
        <v>1</v>
      </c>
      <c r="D3686" s="14" t="s">
        <v>17</v>
      </c>
      <c r="E3686" s="19">
        <v>22.14285714</v>
      </c>
      <c r="F3686" s="24">
        <f t="shared" si="95"/>
        <v>71.85714285200001</v>
      </c>
    </row>
    <row r="3687" spans="2:6" hidden="1">
      <c r="B3687" s="15">
        <v>2008</v>
      </c>
      <c r="C3687" s="16">
        <v>2</v>
      </c>
      <c r="D3687" s="16" t="s">
        <v>17</v>
      </c>
      <c r="E3687" s="18">
        <v>20.713999999999999</v>
      </c>
      <c r="F3687" s="24">
        <f t="shared" si="95"/>
        <v>69.285200000000003</v>
      </c>
    </row>
    <row r="3688" spans="2:6" hidden="1">
      <c r="B3688" s="13">
        <v>2008</v>
      </c>
      <c r="C3688" s="14">
        <v>3</v>
      </c>
      <c r="D3688" s="14" t="s">
        <v>17</v>
      </c>
      <c r="E3688" s="19">
        <v>20.595214290000001</v>
      </c>
      <c r="F3688" s="24">
        <f t="shared" si="95"/>
        <v>69.071385722000002</v>
      </c>
    </row>
    <row r="3689" spans="2:6" hidden="1">
      <c r="B3689" s="15">
        <v>2008</v>
      </c>
      <c r="C3689" s="16">
        <v>4</v>
      </c>
      <c r="D3689" s="16" t="s">
        <v>17</v>
      </c>
      <c r="E3689" s="18">
        <v>16.92521429</v>
      </c>
      <c r="F3689" s="24">
        <f t="shared" si="95"/>
        <v>62.465385722000001</v>
      </c>
    </row>
    <row r="3690" spans="2:6" hidden="1">
      <c r="B3690" s="13">
        <v>2008</v>
      </c>
      <c r="C3690" s="14">
        <v>5</v>
      </c>
      <c r="D3690" s="14" t="s">
        <v>17</v>
      </c>
      <c r="E3690" s="19">
        <v>15.44164286</v>
      </c>
      <c r="F3690" s="24">
        <f t="shared" si="95"/>
        <v>59.794957148000002</v>
      </c>
    </row>
    <row r="3691" spans="2:6" hidden="1">
      <c r="B3691" s="15">
        <v>2008</v>
      </c>
      <c r="C3691" s="16">
        <v>6</v>
      </c>
      <c r="D3691" s="16" t="s">
        <v>17</v>
      </c>
      <c r="E3691" s="18">
        <v>15.006857139999999</v>
      </c>
      <c r="F3691" s="24">
        <f t="shared" si="95"/>
        <v>59.012342852000003</v>
      </c>
    </row>
    <row r="3692" spans="2:6" hidden="1">
      <c r="B3692" s="13">
        <v>2008</v>
      </c>
      <c r="C3692" s="14">
        <v>7</v>
      </c>
      <c r="D3692" s="14" t="s">
        <v>17</v>
      </c>
      <c r="E3692" s="19">
        <v>12.67564286</v>
      </c>
      <c r="F3692" s="24">
        <f t="shared" si="95"/>
        <v>54.816157148000002</v>
      </c>
    </row>
    <row r="3693" spans="2:6" hidden="1">
      <c r="B3693" s="15">
        <v>2008</v>
      </c>
      <c r="C3693" s="16">
        <v>8</v>
      </c>
      <c r="D3693" s="16" t="s">
        <v>17</v>
      </c>
      <c r="E3693" s="18">
        <v>12.52828571</v>
      </c>
      <c r="F3693" s="24">
        <f t="shared" si="95"/>
        <v>54.550914278</v>
      </c>
    </row>
    <row r="3694" spans="2:6" hidden="1">
      <c r="B3694" s="13">
        <v>2008</v>
      </c>
      <c r="C3694" s="14">
        <v>9</v>
      </c>
      <c r="D3694" s="14" t="s">
        <v>17</v>
      </c>
      <c r="E3694" s="19">
        <v>15.573</v>
      </c>
      <c r="F3694" s="24">
        <f t="shared" si="95"/>
        <v>60.031400000000005</v>
      </c>
    </row>
    <row r="3695" spans="2:6" hidden="1">
      <c r="B3695" s="15">
        <v>2008</v>
      </c>
      <c r="C3695" s="16">
        <v>10</v>
      </c>
      <c r="D3695" s="16" t="s">
        <v>17</v>
      </c>
      <c r="E3695" s="18">
        <v>17.285571430000001</v>
      </c>
      <c r="F3695" s="24">
        <f t="shared" si="95"/>
        <v>63.114028574000002</v>
      </c>
    </row>
    <row r="3696" spans="2:6" hidden="1">
      <c r="B3696" s="13">
        <v>2008</v>
      </c>
      <c r="C3696" s="14">
        <v>11</v>
      </c>
      <c r="D3696" s="14" t="s">
        <v>17</v>
      </c>
      <c r="E3696" s="19">
        <v>18.618571429999999</v>
      </c>
      <c r="F3696" s="24">
        <f t="shared" si="95"/>
        <v>65.513428574000002</v>
      </c>
    </row>
    <row r="3697" spans="2:6" hidden="1">
      <c r="B3697" s="15">
        <v>2008</v>
      </c>
      <c r="C3697" s="16">
        <v>12</v>
      </c>
      <c r="D3697" s="16" t="s">
        <v>17</v>
      </c>
      <c r="E3697" s="18">
        <v>19.88507143</v>
      </c>
      <c r="F3697" s="24">
        <f t="shared" si="95"/>
        <v>67.793128574000008</v>
      </c>
    </row>
    <row r="3698" spans="2:6" hidden="1">
      <c r="B3698" s="13">
        <v>2009</v>
      </c>
      <c r="C3698" s="14">
        <v>1</v>
      </c>
      <c r="D3698" s="14" t="s">
        <v>17</v>
      </c>
      <c r="E3698" s="19">
        <v>22.128214289999999</v>
      </c>
      <c r="F3698" s="24">
        <f t="shared" si="95"/>
        <v>71.830785722000002</v>
      </c>
    </row>
    <row r="3699" spans="2:6" hidden="1">
      <c r="B3699" s="15">
        <v>2009</v>
      </c>
      <c r="C3699" s="16">
        <v>2</v>
      </c>
      <c r="D3699" s="16" t="s">
        <v>17</v>
      </c>
      <c r="E3699" s="18">
        <v>21.982785710000002</v>
      </c>
      <c r="F3699" s="24">
        <f t="shared" si="95"/>
        <v>71.569014277999997</v>
      </c>
    </row>
    <row r="3700" spans="2:6" hidden="1">
      <c r="B3700" s="13">
        <v>2009</v>
      </c>
      <c r="C3700" s="14">
        <v>3</v>
      </c>
      <c r="D3700" s="14" t="s">
        <v>17</v>
      </c>
      <c r="E3700" s="19">
        <v>20.58264286</v>
      </c>
      <c r="F3700" s="24">
        <f t="shared" si="95"/>
        <v>69.048757147999993</v>
      </c>
    </row>
    <row r="3701" spans="2:6" hidden="1">
      <c r="B3701" s="15">
        <v>2009</v>
      </c>
      <c r="C3701" s="16">
        <v>4</v>
      </c>
      <c r="D3701" s="16" t="s">
        <v>17</v>
      </c>
      <c r="E3701" s="18">
        <v>18.115571429999999</v>
      </c>
      <c r="F3701" s="24">
        <f t="shared" si="95"/>
        <v>64.608028574000002</v>
      </c>
    </row>
    <row r="3702" spans="2:6" hidden="1">
      <c r="B3702" s="13">
        <v>2009</v>
      </c>
      <c r="C3702" s="14">
        <v>5</v>
      </c>
      <c r="D3702" s="14" t="s">
        <v>17</v>
      </c>
      <c r="E3702" s="19">
        <v>15.93028571</v>
      </c>
      <c r="F3702" s="24">
        <f t="shared" si="95"/>
        <v>60.674514278000004</v>
      </c>
    </row>
    <row r="3703" spans="2:6" hidden="1">
      <c r="B3703" s="15">
        <v>2009</v>
      </c>
      <c r="C3703" s="16">
        <v>6</v>
      </c>
      <c r="D3703" s="16" t="s">
        <v>17</v>
      </c>
      <c r="E3703" s="18">
        <v>14.175357139999999</v>
      </c>
      <c r="F3703" s="24">
        <f t="shared" si="95"/>
        <v>57.515642851999999</v>
      </c>
    </row>
    <row r="3704" spans="2:6" hidden="1">
      <c r="B3704" s="13">
        <v>2009</v>
      </c>
      <c r="C3704" s="14">
        <v>7</v>
      </c>
      <c r="D3704" s="14" t="s">
        <v>17</v>
      </c>
      <c r="E3704" s="19">
        <v>13.317928569999999</v>
      </c>
      <c r="F3704" s="24">
        <f t="shared" si="95"/>
        <v>55.972271425999999</v>
      </c>
    </row>
    <row r="3705" spans="2:6" hidden="1">
      <c r="B3705" s="15">
        <v>2009</v>
      </c>
      <c r="C3705" s="16">
        <v>8</v>
      </c>
      <c r="D3705" s="16" t="s">
        <v>17</v>
      </c>
      <c r="E3705" s="18">
        <v>14.75992857</v>
      </c>
      <c r="F3705" s="24">
        <f t="shared" si="95"/>
        <v>58.567871425999996</v>
      </c>
    </row>
    <row r="3706" spans="2:6" hidden="1">
      <c r="B3706" s="13">
        <v>2009</v>
      </c>
      <c r="C3706" s="14">
        <v>9</v>
      </c>
      <c r="D3706" s="14" t="s">
        <v>17</v>
      </c>
      <c r="E3706" s="19">
        <v>15.83421429</v>
      </c>
      <c r="F3706" s="24">
        <f t="shared" si="95"/>
        <v>60.501585722000002</v>
      </c>
    </row>
    <row r="3707" spans="2:6" hidden="1">
      <c r="B3707" s="15">
        <v>2009</v>
      </c>
      <c r="C3707" s="16">
        <v>10</v>
      </c>
      <c r="D3707" s="16" t="s">
        <v>17</v>
      </c>
      <c r="E3707" s="18">
        <v>16.455500000000001</v>
      </c>
      <c r="F3707" s="24">
        <f t="shared" si="95"/>
        <v>61.619900000000001</v>
      </c>
    </row>
    <row r="3708" spans="2:6" hidden="1">
      <c r="B3708" s="13">
        <v>2009</v>
      </c>
      <c r="C3708" s="14">
        <v>11</v>
      </c>
      <c r="D3708" s="14" t="s">
        <v>17</v>
      </c>
      <c r="E3708" s="19">
        <v>20.762071429999999</v>
      </c>
      <c r="F3708" s="24">
        <f t="shared" si="95"/>
        <v>69.371728574000002</v>
      </c>
    </row>
    <row r="3709" spans="2:6" hidden="1">
      <c r="B3709" s="15">
        <v>2009</v>
      </c>
      <c r="C3709" s="16">
        <v>12</v>
      </c>
      <c r="D3709" s="16" t="s">
        <v>17</v>
      </c>
      <c r="E3709" s="18">
        <v>20.98735714</v>
      </c>
      <c r="F3709" s="24">
        <f t="shared" si="95"/>
        <v>69.777242852000001</v>
      </c>
    </row>
    <row r="3710" spans="2:6" hidden="1">
      <c r="B3710" s="13">
        <v>2010</v>
      </c>
      <c r="C3710" s="14">
        <v>1</v>
      </c>
      <c r="D3710" s="14" t="s">
        <v>17</v>
      </c>
      <c r="E3710" s="19">
        <v>22.40821429</v>
      </c>
      <c r="F3710" s="24">
        <f t="shared" si="95"/>
        <v>72.334785721999992</v>
      </c>
    </row>
    <row r="3711" spans="2:6" hidden="1">
      <c r="B3711" s="15">
        <v>2010</v>
      </c>
      <c r="C3711" s="16">
        <v>2</v>
      </c>
      <c r="D3711" s="16" t="s">
        <v>17</v>
      </c>
      <c r="E3711" s="18">
        <v>22.683071429999998</v>
      </c>
      <c r="F3711" s="24">
        <f t="shared" si="95"/>
        <v>72.829528573999994</v>
      </c>
    </row>
    <row r="3712" spans="2:6" hidden="1">
      <c r="B3712" s="13">
        <v>2010</v>
      </c>
      <c r="C3712" s="14">
        <v>3</v>
      </c>
      <c r="D3712" s="14" t="s">
        <v>17</v>
      </c>
      <c r="E3712" s="19">
        <v>21.179857139999999</v>
      </c>
      <c r="F3712" s="24">
        <f t="shared" si="95"/>
        <v>70.123742851999992</v>
      </c>
    </row>
    <row r="3713" spans="2:6" hidden="1">
      <c r="B3713" s="15">
        <v>2010</v>
      </c>
      <c r="C3713" s="16">
        <v>4</v>
      </c>
      <c r="D3713" s="16" t="s">
        <v>17</v>
      </c>
      <c r="E3713" s="18">
        <v>18.908285710000001</v>
      </c>
      <c r="F3713" s="24">
        <f t="shared" si="95"/>
        <v>66.034914278000002</v>
      </c>
    </row>
    <row r="3714" spans="2:6" hidden="1">
      <c r="B3714" s="13">
        <v>2010</v>
      </c>
      <c r="C3714" s="14">
        <v>5</v>
      </c>
      <c r="D3714" s="14" t="s">
        <v>17</v>
      </c>
      <c r="E3714" s="19">
        <v>15.93635714</v>
      </c>
      <c r="F3714" s="24">
        <f t="shared" si="95"/>
        <v>60.685442852000001</v>
      </c>
    </row>
    <row r="3715" spans="2:6" hidden="1">
      <c r="B3715" s="15">
        <v>2010</v>
      </c>
      <c r="C3715" s="16">
        <v>6</v>
      </c>
      <c r="D3715" s="16" t="s">
        <v>17</v>
      </c>
      <c r="E3715" s="18">
        <v>13.750714289999999</v>
      </c>
      <c r="F3715" s="24">
        <f t="shared" si="95"/>
        <v>56.751285721999999</v>
      </c>
    </row>
    <row r="3716" spans="2:6" hidden="1">
      <c r="B3716" s="13">
        <v>2010</v>
      </c>
      <c r="C3716" s="14">
        <v>7</v>
      </c>
      <c r="D3716" s="14" t="s">
        <v>17</v>
      </c>
      <c r="E3716" s="19">
        <v>13.488</v>
      </c>
      <c r="F3716" s="24">
        <f t="shared" si="95"/>
        <v>56.278400000000005</v>
      </c>
    </row>
    <row r="3717" spans="2:6" hidden="1">
      <c r="B3717" s="15">
        <v>2010</v>
      </c>
      <c r="C3717" s="16">
        <v>8</v>
      </c>
      <c r="D3717" s="16" t="s">
        <v>17</v>
      </c>
      <c r="E3717" s="18">
        <v>13.400357140000001</v>
      </c>
      <c r="F3717" s="24">
        <f t="shared" si="95"/>
        <v>56.120642852000003</v>
      </c>
    </row>
    <row r="3718" spans="2:6" hidden="1">
      <c r="B3718" s="13">
        <v>2010</v>
      </c>
      <c r="C3718" s="14">
        <v>9</v>
      </c>
      <c r="D3718" s="14" t="s">
        <v>17</v>
      </c>
      <c r="E3718" s="19">
        <v>15.29528571</v>
      </c>
      <c r="F3718" s="24">
        <f t="shared" si="95"/>
        <v>59.531514278000003</v>
      </c>
    </row>
    <row r="3719" spans="2:6" hidden="1">
      <c r="B3719" s="15">
        <v>2010</v>
      </c>
      <c r="C3719" s="16">
        <v>10</v>
      </c>
      <c r="D3719" s="16" t="s">
        <v>17</v>
      </c>
      <c r="E3719" s="18">
        <v>16.69907143</v>
      </c>
      <c r="F3719" s="24">
        <f t="shared" si="95"/>
        <v>62.058328574000001</v>
      </c>
    </row>
    <row r="3720" spans="2:6" hidden="1">
      <c r="B3720" s="13">
        <v>2010</v>
      </c>
      <c r="C3720" s="14">
        <v>11</v>
      </c>
      <c r="D3720" s="14" t="s">
        <v>17</v>
      </c>
      <c r="E3720" s="19">
        <v>18.844000000000001</v>
      </c>
      <c r="F3720" s="24">
        <f t="shared" si="95"/>
        <v>65.919200000000004</v>
      </c>
    </row>
    <row r="3721" spans="2:6" hidden="1">
      <c r="B3721" s="15">
        <v>2010</v>
      </c>
      <c r="C3721" s="16">
        <v>12</v>
      </c>
      <c r="D3721" s="16" t="s">
        <v>17</v>
      </c>
      <c r="E3721" s="18">
        <v>20.150214290000001</v>
      </c>
      <c r="F3721" s="24">
        <f t="shared" si="95"/>
        <v>68.270385722</v>
      </c>
    </row>
    <row r="3722" spans="2:6" hidden="1">
      <c r="B3722" s="13">
        <v>2011</v>
      </c>
      <c r="C3722" s="14">
        <v>1</v>
      </c>
      <c r="D3722" s="14" t="s">
        <v>17</v>
      </c>
      <c r="E3722" s="19">
        <v>22.151857140000001</v>
      </c>
      <c r="F3722" s="24">
        <f t="shared" si="95"/>
        <v>71.873342852000007</v>
      </c>
    </row>
    <row r="3723" spans="2:6" hidden="1">
      <c r="B3723" s="15">
        <v>2011</v>
      </c>
      <c r="C3723" s="16">
        <v>2</v>
      </c>
      <c r="D3723" s="16" t="s">
        <v>17</v>
      </c>
      <c r="E3723" s="18">
        <v>22.0245</v>
      </c>
      <c r="F3723" s="24">
        <f t="shared" si="95"/>
        <v>71.644100000000009</v>
      </c>
    </row>
    <row r="3724" spans="2:6" hidden="1">
      <c r="B3724" s="13">
        <v>2011</v>
      </c>
      <c r="C3724" s="14">
        <v>3</v>
      </c>
      <c r="D3724" s="14" t="s">
        <v>17</v>
      </c>
      <c r="E3724" s="19">
        <v>20.535714290000001</v>
      </c>
      <c r="F3724" s="24">
        <f t="shared" si="95"/>
        <v>68.964285722</v>
      </c>
    </row>
    <row r="3725" spans="2:6" hidden="1">
      <c r="B3725" s="15">
        <v>2011</v>
      </c>
      <c r="C3725" s="16">
        <v>4</v>
      </c>
      <c r="D3725" s="16" t="s">
        <v>17</v>
      </c>
      <c r="E3725" s="18">
        <v>17.814571430000001</v>
      </c>
      <c r="F3725" s="24">
        <f t="shared" si="95"/>
        <v>64.066228574000007</v>
      </c>
    </row>
    <row r="3726" spans="2:6" hidden="1">
      <c r="B3726" s="13">
        <v>2011</v>
      </c>
      <c r="C3726" s="14">
        <v>5</v>
      </c>
      <c r="D3726" s="14" t="s">
        <v>17</v>
      </c>
      <c r="E3726" s="19">
        <v>14.88542857</v>
      </c>
      <c r="F3726" s="24">
        <f t="shared" si="95"/>
        <v>58.793771425999999</v>
      </c>
    </row>
    <row r="3727" spans="2:6" hidden="1">
      <c r="B3727" s="15">
        <v>2011</v>
      </c>
      <c r="C3727" s="16">
        <v>6</v>
      </c>
      <c r="D3727" s="16" t="s">
        <v>17</v>
      </c>
      <c r="E3727" s="18">
        <v>13.663</v>
      </c>
      <c r="F3727" s="24">
        <f t="shared" si="95"/>
        <v>56.593400000000003</v>
      </c>
    </row>
    <row r="3728" spans="2:6" hidden="1">
      <c r="B3728" s="13">
        <v>2011</v>
      </c>
      <c r="C3728" s="14">
        <v>7</v>
      </c>
      <c r="D3728" s="14" t="s">
        <v>17</v>
      </c>
      <c r="E3728" s="19">
        <v>12.93778571</v>
      </c>
      <c r="F3728" s="24">
        <f t="shared" si="95"/>
        <v>55.288014278000006</v>
      </c>
    </row>
    <row r="3729" spans="2:6" hidden="1">
      <c r="B3729" s="15">
        <v>2011</v>
      </c>
      <c r="C3729" s="16">
        <v>8</v>
      </c>
      <c r="D3729" s="16" t="s">
        <v>17</v>
      </c>
      <c r="E3729" s="18">
        <v>14.31442857</v>
      </c>
      <c r="F3729" s="24">
        <f t="shared" si="95"/>
        <v>57.765971426</v>
      </c>
    </row>
    <row r="3730" spans="2:6" hidden="1">
      <c r="B3730" s="13">
        <v>2011</v>
      </c>
      <c r="C3730" s="14">
        <v>9</v>
      </c>
      <c r="D3730" s="14" t="s">
        <v>17</v>
      </c>
      <c r="E3730" s="19">
        <v>15.252357140000001</v>
      </c>
      <c r="F3730" s="24">
        <f t="shared" si="95"/>
        <v>59.454242852000007</v>
      </c>
    </row>
    <row r="3731" spans="2:6" hidden="1">
      <c r="B3731" s="15">
        <v>2011</v>
      </c>
      <c r="C3731" s="16">
        <v>10</v>
      </c>
      <c r="D3731" s="16" t="s">
        <v>17</v>
      </c>
      <c r="E3731" s="18">
        <v>16.755928569999998</v>
      </c>
      <c r="F3731" s="24">
        <f t="shared" si="95"/>
        <v>62.160671425999993</v>
      </c>
    </row>
    <row r="3732" spans="2:6" hidden="1">
      <c r="B3732" s="13">
        <v>2011</v>
      </c>
      <c r="C3732" s="14">
        <v>11</v>
      </c>
      <c r="D3732" s="14" t="s">
        <v>17</v>
      </c>
      <c r="E3732" s="19">
        <v>19.725642860000001</v>
      </c>
      <c r="F3732" s="24">
        <f t="shared" si="95"/>
        <v>67.506157148</v>
      </c>
    </row>
    <row r="3733" spans="2:6" hidden="1">
      <c r="B3733" s="15">
        <v>2011</v>
      </c>
      <c r="C3733" s="16">
        <v>12</v>
      </c>
      <c r="D3733" s="16" t="s">
        <v>17</v>
      </c>
      <c r="E3733" s="18">
        <v>19.60292857</v>
      </c>
      <c r="F3733" s="24">
        <f t="shared" si="95"/>
        <v>67.285271426000008</v>
      </c>
    </row>
    <row r="3734" spans="2:6" hidden="1">
      <c r="B3734" s="13">
        <v>2012</v>
      </c>
      <c r="C3734" s="14">
        <v>1</v>
      </c>
      <c r="D3734" s="14" t="s">
        <v>17</v>
      </c>
      <c r="E3734" s="19">
        <v>21.765857140000001</v>
      </c>
      <c r="F3734" s="24">
        <f t="shared" si="95"/>
        <v>71.178542852000007</v>
      </c>
    </row>
    <row r="3735" spans="2:6" hidden="1">
      <c r="B3735" s="15">
        <v>2012</v>
      </c>
      <c r="C3735" s="16">
        <v>2</v>
      </c>
      <c r="D3735" s="16" t="s">
        <v>17</v>
      </c>
      <c r="E3735" s="18">
        <v>21.464071430000001</v>
      </c>
      <c r="F3735" s="24">
        <f t="shared" si="95"/>
        <v>70.635328573999999</v>
      </c>
    </row>
    <row r="3736" spans="2:6" hidden="1">
      <c r="B3736" s="13">
        <v>2012</v>
      </c>
      <c r="C3736" s="14">
        <v>3</v>
      </c>
      <c r="D3736" s="14" t="s">
        <v>17</v>
      </c>
      <c r="E3736" s="19">
        <v>19.993571429999999</v>
      </c>
      <c r="F3736" s="24">
        <f t="shared" si="95"/>
        <v>67.988428573999997</v>
      </c>
    </row>
    <row r="3737" spans="2:6" hidden="1">
      <c r="B3737" s="15">
        <v>2012</v>
      </c>
      <c r="C3737" s="16">
        <v>4</v>
      </c>
      <c r="D3737" s="16" t="s">
        <v>17</v>
      </c>
      <c r="E3737" s="18">
        <v>18.318999999999999</v>
      </c>
      <c r="F3737" s="24">
        <f t="shared" si="95"/>
        <v>64.974199999999996</v>
      </c>
    </row>
    <row r="3738" spans="2:6" hidden="1">
      <c r="B3738" s="13">
        <v>2012</v>
      </c>
      <c r="C3738" s="14">
        <v>5</v>
      </c>
      <c r="D3738" s="14" t="s">
        <v>17</v>
      </c>
      <c r="E3738" s="19">
        <v>15.379642860000001</v>
      </c>
      <c r="F3738" s="24">
        <f t="shared" si="95"/>
        <v>59.683357147999999</v>
      </c>
    </row>
    <row r="3739" spans="2:6" hidden="1">
      <c r="B3739" s="15">
        <v>2012</v>
      </c>
      <c r="C3739" s="16">
        <v>6</v>
      </c>
      <c r="D3739" s="16" t="s">
        <v>17</v>
      </c>
      <c r="E3739" s="18">
        <v>13.592214289999999</v>
      </c>
      <c r="F3739" s="24">
        <f t="shared" si="95"/>
        <v>56.465985721999999</v>
      </c>
    </row>
    <row r="3740" spans="2:6" hidden="1">
      <c r="B3740" s="13">
        <v>2012</v>
      </c>
      <c r="C3740" s="14">
        <v>7</v>
      </c>
      <c r="D3740" s="14" t="s">
        <v>17</v>
      </c>
      <c r="E3740" s="19">
        <v>13.17007143</v>
      </c>
      <c r="F3740" s="24">
        <f t="shared" si="95"/>
        <v>55.706128574000005</v>
      </c>
    </row>
    <row r="3741" spans="2:6" hidden="1">
      <c r="B3741" s="15">
        <v>2012</v>
      </c>
      <c r="C3741" s="16">
        <v>8</v>
      </c>
      <c r="D3741" s="16" t="s">
        <v>17</v>
      </c>
      <c r="E3741" s="18">
        <v>13.37357143</v>
      </c>
      <c r="F3741" s="24">
        <f t="shared" si="95"/>
        <v>56.072428574</v>
      </c>
    </row>
    <row r="3742" spans="2:6" hidden="1">
      <c r="B3742" s="13">
        <v>2012</v>
      </c>
      <c r="C3742" s="14">
        <v>9</v>
      </c>
      <c r="D3742" s="14" t="s">
        <v>17</v>
      </c>
      <c r="E3742" s="19">
        <v>15.449857140000001</v>
      </c>
      <c r="F3742" s="24">
        <f t="shared" si="95"/>
        <v>59.809742851999999</v>
      </c>
    </row>
    <row r="3743" spans="2:6" hidden="1">
      <c r="B3743" s="15">
        <v>2012</v>
      </c>
      <c r="C3743" s="16">
        <v>10</v>
      </c>
      <c r="D3743" s="16" t="s">
        <v>17</v>
      </c>
      <c r="E3743" s="18">
        <v>16.643571430000001</v>
      </c>
      <c r="F3743" s="24">
        <f t="shared" si="95"/>
        <v>61.958428574000003</v>
      </c>
    </row>
    <row r="3744" spans="2:6" hidden="1">
      <c r="B3744" s="13">
        <v>2012</v>
      </c>
      <c r="C3744" s="14">
        <v>11</v>
      </c>
      <c r="D3744" s="14" t="s">
        <v>17</v>
      </c>
      <c r="E3744" s="19">
        <v>19.22371429</v>
      </c>
      <c r="F3744" s="24">
        <f t="shared" ref="F3744:F3807" si="96">(E3744 * 1.8) + 32</f>
        <v>66.602685722000004</v>
      </c>
    </row>
    <row r="3745" spans="2:6" hidden="1">
      <c r="B3745" s="15">
        <v>2012</v>
      </c>
      <c r="C3745" s="16">
        <v>12</v>
      </c>
      <c r="D3745" s="16" t="s">
        <v>17</v>
      </c>
      <c r="E3745" s="18">
        <v>20.804142859999999</v>
      </c>
      <c r="F3745" s="24">
        <f t="shared" si="96"/>
        <v>69.447457147999998</v>
      </c>
    </row>
    <row r="3746" spans="2:6" hidden="1">
      <c r="B3746" s="13">
        <v>2013</v>
      </c>
      <c r="C3746" s="14">
        <v>1</v>
      </c>
      <c r="D3746" s="14" t="s">
        <v>17</v>
      </c>
      <c r="E3746" s="19">
        <v>22.509785709999999</v>
      </c>
      <c r="F3746" s="24">
        <f t="shared" si="96"/>
        <v>72.517614277999996</v>
      </c>
    </row>
    <row r="3747" spans="2:6" hidden="1">
      <c r="B3747" s="15">
        <v>2013</v>
      </c>
      <c r="C3747" s="16">
        <v>2</v>
      </c>
      <c r="D3747" s="16" t="s">
        <v>17</v>
      </c>
      <c r="E3747" s="18">
        <v>22.188357140000001</v>
      </c>
      <c r="F3747" s="24">
        <f t="shared" si="96"/>
        <v>71.939042852</v>
      </c>
    </row>
    <row r="3748" spans="2:6" hidden="1">
      <c r="B3748" s="13">
        <v>2013</v>
      </c>
      <c r="C3748" s="14">
        <v>3</v>
      </c>
      <c r="D3748" s="14" t="s">
        <v>17</v>
      </c>
      <c r="E3748" s="19">
        <v>21.188928570000002</v>
      </c>
      <c r="F3748" s="24">
        <f t="shared" si="96"/>
        <v>70.140071426000006</v>
      </c>
    </row>
    <row r="3749" spans="2:6" hidden="1">
      <c r="B3749" s="15">
        <v>2013</v>
      </c>
      <c r="C3749" s="16">
        <v>4</v>
      </c>
      <c r="D3749" s="16" t="s">
        <v>17</v>
      </c>
      <c r="E3749" s="18">
        <v>18.368857139999999</v>
      </c>
      <c r="F3749" s="24">
        <f t="shared" si="96"/>
        <v>65.063942851999997</v>
      </c>
    </row>
    <row r="3750" spans="2:6" hidden="1">
      <c r="B3750" s="13">
        <v>2013</v>
      </c>
      <c r="C3750" s="14">
        <v>5</v>
      </c>
      <c r="D3750" s="14" t="s">
        <v>17</v>
      </c>
      <c r="E3750" s="19">
        <v>15.936214290000001</v>
      </c>
      <c r="F3750" s="24">
        <f t="shared" si="96"/>
        <v>60.685185722</v>
      </c>
    </row>
    <row r="3751" spans="2:6" hidden="1">
      <c r="B3751" s="15">
        <v>2013</v>
      </c>
      <c r="C3751" s="16">
        <v>6</v>
      </c>
      <c r="D3751" s="16" t="s">
        <v>17</v>
      </c>
      <c r="E3751" s="18">
        <v>14.21664286</v>
      </c>
      <c r="F3751" s="24">
        <f t="shared" si="96"/>
        <v>57.589957147999996</v>
      </c>
    </row>
    <row r="3752" spans="2:6" hidden="1">
      <c r="B3752" s="13">
        <v>2013</v>
      </c>
      <c r="C3752" s="14">
        <v>7</v>
      </c>
      <c r="D3752" s="14" t="s">
        <v>17</v>
      </c>
      <c r="E3752" s="19">
        <v>14.070214289999999</v>
      </c>
      <c r="F3752" s="24">
        <f t="shared" si="96"/>
        <v>57.326385721999998</v>
      </c>
    </row>
    <row r="3753" spans="2:6" hidden="1">
      <c r="B3753" s="15">
        <v>2013</v>
      </c>
      <c r="C3753" s="16">
        <v>8</v>
      </c>
      <c r="D3753" s="16" t="s">
        <v>17</v>
      </c>
      <c r="E3753" s="18">
        <v>14.464142860000001</v>
      </c>
      <c r="F3753" s="24">
        <f t="shared" si="96"/>
        <v>58.035457148000006</v>
      </c>
    </row>
    <row r="3754" spans="2:6" hidden="1">
      <c r="B3754" s="13">
        <v>2000</v>
      </c>
      <c r="C3754" s="14">
        <v>2</v>
      </c>
      <c r="D3754" s="14" t="s">
        <v>58</v>
      </c>
      <c r="E3754" s="19">
        <v>24.621500000000001</v>
      </c>
      <c r="F3754" s="24">
        <f t="shared" si="96"/>
        <v>76.318700000000007</v>
      </c>
    </row>
    <row r="3755" spans="2:6" hidden="1">
      <c r="B3755" s="15">
        <v>2000</v>
      </c>
      <c r="C3755" s="16">
        <v>3</v>
      </c>
      <c r="D3755" s="16" t="s">
        <v>58</v>
      </c>
      <c r="E3755" s="18">
        <v>26.423999999999999</v>
      </c>
      <c r="F3755" s="24">
        <f t="shared" si="96"/>
        <v>79.563199999999995</v>
      </c>
    </row>
    <row r="3756" spans="2:6" hidden="1">
      <c r="B3756" s="13">
        <v>2000</v>
      </c>
      <c r="C3756" s="14">
        <v>4</v>
      </c>
      <c r="D3756" s="14" t="s">
        <v>58</v>
      </c>
      <c r="E3756" s="19">
        <v>28.810500000000001</v>
      </c>
      <c r="F3756" s="24">
        <f t="shared" si="96"/>
        <v>83.858900000000006</v>
      </c>
    </row>
    <row r="3757" spans="2:6" hidden="1">
      <c r="B3757" s="15">
        <v>2000</v>
      </c>
      <c r="C3757" s="16">
        <v>5</v>
      </c>
      <c r="D3757" s="16" t="s">
        <v>58</v>
      </c>
      <c r="E3757" s="18">
        <v>30.8645</v>
      </c>
      <c r="F3757" s="24">
        <f t="shared" si="96"/>
        <v>87.556100000000001</v>
      </c>
    </row>
    <row r="3758" spans="2:6" hidden="1">
      <c r="B3758" s="13">
        <v>2000</v>
      </c>
      <c r="C3758" s="14">
        <v>6</v>
      </c>
      <c r="D3758" s="14" t="s">
        <v>58</v>
      </c>
      <c r="E3758" s="19">
        <v>30.5045</v>
      </c>
      <c r="F3758" s="24">
        <f t="shared" si="96"/>
        <v>86.908100000000005</v>
      </c>
    </row>
    <row r="3759" spans="2:6" hidden="1">
      <c r="B3759" s="15">
        <v>2000</v>
      </c>
      <c r="C3759" s="16">
        <v>7</v>
      </c>
      <c r="D3759" s="16" t="s">
        <v>58</v>
      </c>
      <c r="E3759" s="18">
        <v>29.729500000000002</v>
      </c>
      <c r="F3759" s="24">
        <f t="shared" si="96"/>
        <v>85.513100000000009</v>
      </c>
    </row>
    <row r="3760" spans="2:6" hidden="1">
      <c r="B3760" s="13">
        <v>2000</v>
      </c>
      <c r="C3760" s="14">
        <v>8</v>
      </c>
      <c r="D3760" s="14" t="s">
        <v>58</v>
      </c>
      <c r="E3760" s="19">
        <v>28.896000000000001</v>
      </c>
      <c r="F3760" s="24">
        <f t="shared" si="96"/>
        <v>84.012799999999999</v>
      </c>
    </row>
    <row r="3761" spans="2:6" hidden="1">
      <c r="B3761" s="15">
        <v>2000</v>
      </c>
      <c r="C3761" s="16">
        <v>9</v>
      </c>
      <c r="D3761" s="16" t="s">
        <v>58</v>
      </c>
      <c r="E3761" s="18">
        <v>28.5335</v>
      </c>
      <c r="F3761" s="24">
        <f t="shared" si="96"/>
        <v>83.360299999999995</v>
      </c>
    </row>
    <row r="3762" spans="2:6" hidden="1">
      <c r="B3762" s="13">
        <v>2000</v>
      </c>
      <c r="C3762" s="14">
        <v>10</v>
      </c>
      <c r="D3762" s="14" t="s">
        <v>58</v>
      </c>
      <c r="E3762" s="19">
        <v>26.554500000000001</v>
      </c>
      <c r="F3762" s="24">
        <f t="shared" si="96"/>
        <v>79.798100000000005</v>
      </c>
    </row>
    <row r="3763" spans="2:6" hidden="1">
      <c r="B3763" s="15">
        <v>2000</v>
      </c>
      <c r="C3763" s="16">
        <v>11</v>
      </c>
      <c r="D3763" s="16" t="s">
        <v>58</v>
      </c>
      <c r="E3763" s="18">
        <v>24.751999999999999</v>
      </c>
      <c r="F3763" s="24">
        <f t="shared" si="96"/>
        <v>76.553599999999989</v>
      </c>
    </row>
    <row r="3764" spans="2:6" hidden="1">
      <c r="B3764" s="13">
        <v>2000</v>
      </c>
      <c r="C3764" s="14">
        <v>12</v>
      </c>
      <c r="D3764" s="14" t="s">
        <v>58</v>
      </c>
      <c r="E3764" s="19">
        <v>22.907499999999999</v>
      </c>
      <c r="F3764" s="24">
        <f t="shared" si="96"/>
        <v>73.233499999999992</v>
      </c>
    </row>
    <row r="3765" spans="2:6" hidden="1">
      <c r="B3765" s="15">
        <v>2001</v>
      </c>
      <c r="C3765" s="16">
        <v>1</v>
      </c>
      <c r="D3765" s="16" t="s">
        <v>58</v>
      </c>
      <c r="E3765" s="18">
        <v>21.696000000000002</v>
      </c>
      <c r="F3765" s="24">
        <f t="shared" si="96"/>
        <v>71.052800000000005</v>
      </c>
    </row>
    <row r="3766" spans="2:6" hidden="1">
      <c r="B3766" s="13">
        <v>2001</v>
      </c>
      <c r="C3766" s="14">
        <v>2</v>
      </c>
      <c r="D3766" s="14" t="s">
        <v>58</v>
      </c>
      <c r="E3766" s="19">
        <v>23.700500000000002</v>
      </c>
      <c r="F3766" s="24">
        <f t="shared" si="96"/>
        <v>74.660899999999998</v>
      </c>
    </row>
    <row r="3767" spans="2:6" hidden="1">
      <c r="B3767" s="15">
        <v>2001</v>
      </c>
      <c r="C3767" s="16">
        <v>3</v>
      </c>
      <c r="D3767" s="16" t="s">
        <v>58</v>
      </c>
      <c r="E3767" s="18">
        <v>25.6495</v>
      </c>
      <c r="F3767" s="24">
        <f t="shared" si="96"/>
        <v>78.1691</v>
      </c>
    </row>
    <row r="3768" spans="2:6" hidden="1">
      <c r="B3768" s="13">
        <v>2001</v>
      </c>
      <c r="C3768" s="14">
        <v>4</v>
      </c>
      <c r="D3768" s="14" t="s">
        <v>58</v>
      </c>
      <c r="E3768" s="19">
        <v>27.623999999999999</v>
      </c>
      <c r="F3768" s="24">
        <f t="shared" si="96"/>
        <v>81.723199999999991</v>
      </c>
    </row>
    <row r="3769" spans="2:6" hidden="1">
      <c r="B3769" s="15">
        <v>2001</v>
      </c>
      <c r="C3769" s="16">
        <v>5</v>
      </c>
      <c r="D3769" s="16" t="s">
        <v>58</v>
      </c>
      <c r="E3769" s="18">
        <v>29.391500000000001</v>
      </c>
      <c r="F3769" s="24">
        <f t="shared" si="96"/>
        <v>84.904700000000005</v>
      </c>
    </row>
    <row r="3770" spans="2:6" hidden="1">
      <c r="B3770" s="13">
        <v>2001</v>
      </c>
      <c r="C3770" s="14">
        <v>6</v>
      </c>
      <c r="D3770" s="14" t="s">
        <v>58</v>
      </c>
      <c r="E3770" s="19">
        <v>29.702999999999999</v>
      </c>
      <c r="F3770" s="24">
        <f t="shared" si="96"/>
        <v>85.465400000000002</v>
      </c>
    </row>
    <row r="3771" spans="2:6" hidden="1">
      <c r="B3771" s="15">
        <v>2001</v>
      </c>
      <c r="C3771" s="16">
        <v>7</v>
      </c>
      <c r="D3771" s="16" t="s">
        <v>58</v>
      </c>
      <c r="E3771" s="18">
        <v>29.055</v>
      </c>
      <c r="F3771" s="24">
        <f t="shared" si="96"/>
        <v>84.299000000000007</v>
      </c>
    </row>
    <row r="3772" spans="2:6" hidden="1">
      <c r="B3772" s="13">
        <v>2001</v>
      </c>
      <c r="C3772" s="14">
        <v>8</v>
      </c>
      <c r="D3772" s="14" t="s">
        <v>58</v>
      </c>
      <c r="E3772" s="19">
        <v>28.027999999999999</v>
      </c>
      <c r="F3772" s="24">
        <f t="shared" si="96"/>
        <v>82.450400000000002</v>
      </c>
    </row>
    <row r="3773" spans="2:6" hidden="1">
      <c r="B3773" s="15">
        <v>2001</v>
      </c>
      <c r="C3773" s="16">
        <v>9</v>
      </c>
      <c r="D3773" s="16" t="s">
        <v>58</v>
      </c>
      <c r="E3773" s="18">
        <v>27.829499999999999</v>
      </c>
      <c r="F3773" s="24">
        <f t="shared" si="96"/>
        <v>82.093099999999993</v>
      </c>
    </row>
    <row r="3774" spans="2:6" hidden="1">
      <c r="B3774" s="13">
        <v>2001</v>
      </c>
      <c r="C3774" s="14">
        <v>10</v>
      </c>
      <c r="D3774" s="14" t="s">
        <v>58</v>
      </c>
      <c r="E3774" s="19">
        <v>26.888500000000001</v>
      </c>
      <c r="F3774" s="24">
        <f t="shared" si="96"/>
        <v>80.399300000000011</v>
      </c>
    </row>
    <row r="3775" spans="2:6" hidden="1">
      <c r="B3775" s="15">
        <v>2001</v>
      </c>
      <c r="C3775" s="16">
        <v>11</v>
      </c>
      <c r="D3775" s="16" t="s">
        <v>58</v>
      </c>
      <c r="E3775" s="18">
        <v>24.069500000000001</v>
      </c>
      <c r="F3775" s="24">
        <f t="shared" si="96"/>
        <v>75.325100000000006</v>
      </c>
    </row>
    <row r="3776" spans="2:6" hidden="1">
      <c r="B3776" s="13">
        <v>2001</v>
      </c>
      <c r="C3776" s="14">
        <v>12</v>
      </c>
      <c r="D3776" s="14" t="s">
        <v>58</v>
      </c>
      <c r="E3776" s="19">
        <v>23.244</v>
      </c>
      <c r="F3776" s="24">
        <f t="shared" si="96"/>
        <v>73.839200000000005</v>
      </c>
    </row>
    <row r="3777" spans="2:6" hidden="1">
      <c r="B3777" s="15">
        <v>2002</v>
      </c>
      <c r="C3777" s="16">
        <v>1</v>
      </c>
      <c r="D3777" s="16" t="s">
        <v>58</v>
      </c>
      <c r="E3777" s="18">
        <v>22.63</v>
      </c>
      <c r="F3777" s="24">
        <f t="shared" si="96"/>
        <v>72.734000000000009</v>
      </c>
    </row>
    <row r="3778" spans="2:6" hidden="1">
      <c r="B3778" s="13">
        <v>2002</v>
      </c>
      <c r="C3778" s="14">
        <v>2</v>
      </c>
      <c r="D3778" s="14" t="s">
        <v>58</v>
      </c>
      <c r="E3778" s="19">
        <v>23.736999999999998</v>
      </c>
      <c r="F3778" s="24">
        <f t="shared" si="96"/>
        <v>74.726599999999991</v>
      </c>
    </row>
    <row r="3779" spans="2:6" hidden="1">
      <c r="B3779" s="15">
        <v>2002</v>
      </c>
      <c r="C3779" s="16">
        <v>3</v>
      </c>
      <c r="D3779" s="16" t="s">
        <v>58</v>
      </c>
      <c r="E3779" s="18">
        <v>25.936499999999999</v>
      </c>
      <c r="F3779" s="24">
        <f t="shared" si="96"/>
        <v>78.685699999999997</v>
      </c>
    </row>
    <row r="3780" spans="2:6" hidden="1">
      <c r="B3780" s="13">
        <v>2002</v>
      </c>
      <c r="C3780" s="14">
        <v>4</v>
      </c>
      <c r="D3780" s="14" t="s">
        <v>58</v>
      </c>
      <c r="E3780" s="19">
        <v>27.094000000000001</v>
      </c>
      <c r="F3780" s="24">
        <f t="shared" si="96"/>
        <v>80.769200000000012</v>
      </c>
    </row>
    <row r="3781" spans="2:6" hidden="1">
      <c r="B3781" s="15">
        <v>2002</v>
      </c>
      <c r="C3781" s="16">
        <v>5</v>
      </c>
      <c r="D3781" s="16" t="s">
        <v>58</v>
      </c>
      <c r="E3781" s="18">
        <v>29.9985</v>
      </c>
      <c r="F3781" s="24">
        <f t="shared" si="96"/>
        <v>85.997299999999996</v>
      </c>
    </row>
    <row r="3782" spans="2:6" hidden="1">
      <c r="B3782" s="13">
        <v>2002</v>
      </c>
      <c r="C3782" s="14">
        <v>6</v>
      </c>
      <c r="D3782" s="14" t="s">
        <v>58</v>
      </c>
      <c r="E3782" s="19">
        <v>29.329499999999999</v>
      </c>
      <c r="F3782" s="24">
        <f t="shared" si="96"/>
        <v>84.79310000000001</v>
      </c>
    </row>
    <row r="3783" spans="2:6" hidden="1">
      <c r="B3783" s="15">
        <v>2002</v>
      </c>
      <c r="C3783" s="16">
        <v>7</v>
      </c>
      <c r="D3783" s="16" t="s">
        <v>58</v>
      </c>
      <c r="E3783" s="18">
        <v>28.767499999999998</v>
      </c>
      <c r="F3783" s="24">
        <f t="shared" si="96"/>
        <v>83.781499999999994</v>
      </c>
    </row>
    <row r="3784" spans="2:6" hidden="1">
      <c r="B3784" s="13">
        <v>2002</v>
      </c>
      <c r="C3784" s="14">
        <v>8</v>
      </c>
      <c r="D3784" s="14" t="s">
        <v>58</v>
      </c>
      <c r="E3784" s="19">
        <v>28.024999999999999</v>
      </c>
      <c r="F3784" s="24">
        <f t="shared" si="96"/>
        <v>82.444999999999993</v>
      </c>
    </row>
    <row r="3785" spans="2:6" hidden="1">
      <c r="B3785" s="15">
        <v>2002</v>
      </c>
      <c r="C3785" s="16">
        <v>9</v>
      </c>
      <c r="D3785" s="16" t="s">
        <v>58</v>
      </c>
      <c r="E3785" s="18">
        <v>27.206499999999998</v>
      </c>
      <c r="F3785" s="24">
        <f t="shared" si="96"/>
        <v>80.971699999999998</v>
      </c>
    </row>
    <row r="3786" spans="2:6" hidden="1">
      <c r="B3786" s="13">
        <v>2002</v>
      </c>
      <c r="C3786" s="14">
        <v>10</v>
      </c>
      <c r="D3786" s="14" t="s">
        <v>58</v>
      </c>
      <c r="E3786" s="19">
        <v>25.9895</v>
      </c>
      <c r="F3786" s="24">
        <f t="shared" si="96"/>
        <v>78.781100000000009</v>
      </c>
    </row>
    <row r="3787" spans="2:6" hidden="1">
      <c r="B3787" s="15">
        <v>2002</v>
      </c>
      <c r="C3787" s="16">
        <v>11</v>
      </c>
      <c r="D3787" s="16" t="s">
        <v>58</v>
      </c>
      <c r="E3787" s="18">
        <v>24.74</v>
      </c>
      <c r="F3787" s="24">
        <f t="shared" si="96"/>
        <v>76.531999999999996</v>
      </c>
    </row>
    <row r="3788" spans="2:6" hidden="1">
      <c r="B3788" s="13">
        <v>2002</v>
      </c>
      <c r="C3788" s="14">
        <v>12</v>
      </c>
      <c r="D3788" s="14" t="s">
        <v>58</v>
      </c>
      <c r="E3788" s="19">
        <v>23.616499999999998</v>
      </c>
      <c r="F3788" s="24">
        <f t="shared" si="96"/>
        <v>74.509699999999995</v>
      </c>
    </row>
    <row r="3789" spans="2:6" hidden="1">
      <c r="B3789" s="15">
        <v>2003</v>
      </c>
      <c r="C3789" s="16">
        <v>1</v>
      </c>
      <c r="D3789" s="16" t="s">
        <v>58</v>
      </c>
      <c r="E3789" s="18">
        <v>22.134499999999999</v>
      </c>
      <c r="F3789" s="24">
        <f t="shared" si="96"/>
        <v>71.842100000000002</v>
      </c>
    </row>
    <row r="3790" spans="2:6" hidden="1">
      <c r="B3790" s="13">
        <v>2003</v>
      </c>
      <c r="C3790" s="14">
        <v>2</v>
      </c>
      <c r="D3790" s="14" t="s">
        <v>58</v>
      </c>
      <c r="E3790" s="19">
        <v>25.386500000000002</v>
      </c>
      <c r="F3790" s="24">
        <f t="shared" si="96"/>
        <v>77.695700000000002</v>
      </c>
    </row>
    <row r="3791" spans="2:6" hidden="1">
      <c r="B3791" s="15">
        <v>2003</v>
      </c>
      <c r="C3791" s="16">
        <v>3</v>
      </c>
      <c r="D3791" s="16" t="s">
        <v>58</v>
      </c>
      <c r="E3791" s="18">
        <v>26.795999999999999</v>
      </c>
      <c r="F3791" s="24">
        <f t="shared" si="96"/>
        <v>80.232799999999997</v>
      </c>
    </row>
    <row r="3792" spans="2:6" hidden="1">
      <c r="B3792" s="13">
        <v>2003</v>
      </c>
      <c r="C3792" s="14">
        <v>4</v>
      </c>
      <c r="D3792" s="14" t="s">
        <v>58</v>
      </c>
      <c r="E3792" s="19">
        <v>27.99</v>
      </c>
      <c r="F3792" s="24">
        <f t="shared" si="96"/>
        <v>82.382000000000005</v>
      </c>
    </row>
    <row r="3793" spans="2:6" hidden="1">
      <c r="B3793" s="15">
        <v>2003</v>
      </c>
      <c r="C3793" s="16">
        <v>5</v>
      </c>
      <c r="D3793" s="16" t="s">
        <v>58</v>
      </c>
      <c r="E3793" s="18">
        <v>29.826499999999999</v>
      </c>
      <c r="F3793" s="24">
        <f t="shared" si="96"/>
        <v>85.687700000000007</v>
      </c>
    </row>
    <row r="3794" spans="2:6" hidden="1">
      <c r="B3794" s="13">
        <v>2003</v>
      </c>
      <c r="C3794" s="14">
        <v>6</v>
      </c>
      <c r="D3794" s="14" t="s">
        <v>58</v>
      </c>
      <c r="E3794" s="19">
        <v>29.867999999999999</v>
      </c>
      <c r="F3794" s="24">
        <f t="shared" si="96"/>
        <v>85.7624</v>
      </c>
    </row>
    <row r="3795" spans="2:6" hidden="1">
      <c r="B3795" s="15">
        <v>2003</v>
      </c>
      <c r="C3795" s="16">
        <v>7</v>
      </c>
      <c r="D3795" s="16" t="s">
        <v>58</v>
      </c>
      <c r="E3795" s="18">
        <v>29.065000000000001</v>
      </c>
      <c r="F3795" s="24">
        <f t="shared" si="96"/>
        <v>84.317000000000007</v>
      </c>
    </row>
    <row r="3796" spans="2:6" hidden="1">
      <c r="B3796" s="13">
        <v>2003</v>
      </c>
      <c r="C3796" s="14">
        <v>8</v>
      </c>
      <c r="D3796" s="14" t="s">
        <v>58</v>
      </c>
      <c r="E3796" s="19">
        <v>28.59</v>
      </c>
      <c r="F3796" s="24">
        <f t="shared" si="96"/>
        <v>83.462000000000003</v>
      </c>
    </row>
    <row r="3797" spans="2:6" hidden="1">
      <c r="B3797" s="15">
        <v>2003</v>
      </c>
      <c r="C3797" s="16">
        <v>9</v>
      </c>
      <c r="D3797" s="16" t="s">
        <v>58</v>
      </c>
      <c r="E3797" s="18">
        <v>28.154</v>
      </c>
      <c r="F3797" s="24">
        <f t="shared" si="96"/>
        <v>82.677199999999999</v>
      </c>
    </row>
    <row r="3798" spans="2:6" hidden="1">
      <c r="B3798" s="13">
        <v>2003</v>
      </c>
      <c r="C3798" s="14">
        <v>10</v>
      </c>
      <c r="D3798" s="14" t="s">
        <v>58</v>
      </c>
      <c r="E3798" s="19">
        <v>26.13</v>
      </c>
      <c r="F3798" s="24">
        <f t="shared" si="96"/>
        <v>79.033999999999992</v>
      </c>
    </row>
    <row r="3799" spans="2:6" hidden="1">
      <c r="B3799" s="15">
        <v>2003</v>
      </c>
      <c r="C3799" s="16">
        <v>11</v>
      </c>
      <c r="D3799" s="16" t="s">
        <v>58</v>
      </c>
      <c r="E3799" s="18">
        <v>24.6205</v>
      </c>
      <c r="F3799" s="24">
        <f t="shared" si="96"/>
        <v>76.316900000000004</v>
      </c>
    </row>
    <row r="3800" spans="2:6" hidden="1">
      <c r="B3800" s="13">
        <v>2003</v>
      </c>
      <c r="C3800" s="14">
        <v>12</v>
      </c>
      <c r="D3800" s="14" t="s">
        <v>58</v>
      </c>
      <c r="E3800" s="19">
        <v>22.8065</v>
      </c>
      <c r="F3800" s="24">
        <f t="shared" si="96"/>
        <v>73.051700000000011</v>
      </c>
    </row>
    <row r="3801" spans="2:6" hidden="1">
      <c r="B3801" s="15">
        <v>2004</v>
      </c>
      <c r="C3801" s="16">
        <v>1</v>
      </c>
      <c r="D3801" s="16" t="s">
        <v>58</v>
      </c>
      <c r="E3801" s="18">
        <v>23.744499999999999</v>
      </c>
      <c r="F3801" s="24">
        <f t="shared" si="96"/>
        <v>74.740099999999998</v>
      </c>
    </row>
    <row r="3802" spans="2:6" hidden="1">
      <c r="B3802" s="13">
        <v>2004</v>
      </c>
      <c r="C3802" s="14">
        <v>2</v>
      </c>
      <c r="D3802" s="14" t="s">
        <v>58</v>
      </c>
      <c r="E3802" s="19">
        <v>23.992000000000001</v>
      </c>
      <c r="F3802" s="24">
        <f t="shared" si="96"/>
        <v>75.185599999999994</v>
      </c>
    </row>
    <row r="3803" spans="2:6" hidden="1">
      <c r="B3803" s="15">
        <v>2004</v>
      </c>
      <c r="C3803" s="16">
        <v>3</v>
      </c>
      <c r="D3803" s="16" t="s">
        <v>58</v>
      </c>
      <c r="E3803" s="18">
        <v>25.718</v>
      </c>
      <c r="F3803" s="24">
        <f t="shared" si="96"/>
        <v>78.292400000000001</v>
      </c>
    </row>
    <row r="3804" spans="2:6" hidden="1">
      <c r="B3804" s="13">
        <v>2004</v>
      </c>
      <c r="C3804" s="14">
        <v>4</v>
      </c>
      <c r="D3804" s="14" t="s">
        <v>58</v>
      </c>
      <c r="E3804" s="19">
        <v>27.464500000000001</v>
      </c>
      <c r="F3804" s="24">
        <f t="shared" si="96"/>
        <v>81.43610000000001</v>
      </c>
    </row>
    <row r="3805" spans="2:6" hidden="1">
      <c r="B3805" s="15">
        <v>2004</v>
      </c>
      <c r="C3805" s="16">
        <v>5</v>
      </c>
      <c r="D3805" s="16" t="s">
        <v>58</v>
      </c>
      <c r="E3805" s="18">
        <v>29.596</v>
      </c>
      <c r="F3805" s="24">
        <f t="shared" si="96"/>
        <v>85.272800000000004</v>
      </c>
    </row>
    <row r="3806" spans="2:6" hidden="1">
      <c r="B3806" s="13">
        <v>2004</v>
      </c>
      <c r="C3806" s="14">
        <v>6</v>
      </c>
      <c r="D3806" s="14" t="s">
        <v>58</v>
      </c>
      <c r="E3806" s="19">
        <v>29.91</v>
      </c>
      <c r="F3806" s="24">
        <f t="shared" si="96"/>
        <v>85.837999999999994</v>
      </c>
    </row>
    <row r="3807" spans="2:6" hidden="1">
      <c r="B3807" s="15">
        <v>2004</v>
      </c>
      <c r="C3807" s="16">
        <v>7</v>
      </c>
      <c r="D3807" s="16" t="s">
        <v>58</v>
      </c>
      <c r="E3807" s="18">
        <v>29.173500000000001</v>
      </c>
      <c r="F3807" s="24">
        <f t="shared" si="96"/>
        <v>84.51230000000001</v>
      </c>
    </row>
    <row r="3808" spans="2:6" hidden="1">
      <c r="B3808" s="13">
        <v>2004</v>
      </c>
      <c r="C3808" s="14">
        <v>8</v>
      </c>
      <c r="D3808" s="14" t="s">
        <v>58</v>
      </c>
      <c r="E3808" s="19">
        <v>29.5425</v>
      </c>
      <c r="F3808" s="24">
        <f t="shared" ref="F3808:F3871" si="97">(E3808 * 1.8) + 32</f>
        <v>85.176500000000004</v>
      </c>
    </row>
    <row r="3809" spans="2:6" hidden="1">
      <c r="B3809" s="15">
        <v>2004</v>
      </c>
      <c r="C3809" s="16">
        <v>9</v>
      </c>
      <c r="D3809" s="16" t="s">
        <v>58</v>
      </c>
      <c r="E3809" s="18">
        <v>28.5855</v>
      </c>
      <c r="F3809" s="24">
        <f t="shared" si="97"/>
        <v>83.453900000000004</v>
      </c>
    </row>
    <row r="3810" spans="2:6" hidden="1">
      <c r="B3810" s="13">
        <v>2004</v>
      </c>
      <c r="C3810" s="14">
        <v>10</v>
      </c>
      <c r="D3810" s="14" t="s">
        <v>58</v>
      </c>
      <c r="E3810" s="19">
        <v>26.3035</v>
      </c>
      <c r="F3810" s="24">
        <f t="shared" si="97"/>
        <v>79.346299999999999</v>
      </c>
    </row>
    <row r="3811" spans="2:6" hidden="1">
      <c r="B3811" s="15">
        <v>2004</v>
      </c>
      <c r="C3811" s="16">
        <v>11</v>
      </c>
      <c r="D3811" s="16" t="s">
        <v>58</v>
      </c>
      <c r="E3811" s="18">
        <v>24.811499999999999</v>
      </c>
      <c r="F3811" s="24">
        <f t="shared" si="97"/>
        <v>76.660699999999991</v>
      </c>
    </row>
    <row r="3812" spans="2:6" hidden="1">
      <c r="B3812" s="13">
        <v>2004</v>
      </c>
      <c r="C3812" s="14">
        <v>12</v>
      </c>
      <c r="D3812" s="14" t="s">
        <v>58</v>
      </c>
      <c r="E3812" s="19">
        <v>22.3705</v>
      </c>
      <c r="F3812" s="24">
        <f t="shared" si="97"/>
        <v>72.266899999999993</v>
      </c>
    </row>
    <row r="3813" spans="2:6" hidden="1">
      <c r="B3813" s="15">
        <v>2005</v>
      </c>
      <c r="C3813" s="16">
        <v>1</v>
      </c>
      <c r="D3813" s="16" t="s">
        <v>58</v>
      </c>
      <c r="E3813" s="18">
        <v>22.27</v>
      </c>
      <c r="F3813" s="24">
        <f t="shared" si="97"/>
        <v>72.085999999999999</v>
      </c>
    </row>
    <row r="3814" spans="2:6" hidden="1">
      <c r="B3814" s="13">
        <v>2005</v>
      </c>
      <c r="C3814" s="14">
        <v>2</v>
      </c>
      <c r="D3814" s="14" t="s">
        <v>58</v>
      </c>
      <c r="E3814" s="19">
        <v>24.652000000000001</v>
      </c>
      <c r="F3814" s="24">
        <f t="shared" si="97"/>
        <v>76.37360000000001</v>
      </c>
    </row>
    <row r="3815" spans="2:6" hidden="1">
      <c r="B3815" s="15">
        <v>2005</v>
      </c>
      <c r="C3815" s="16">
        <v>3</v>
      </c>
      <c r="D3815" s="16" t="s">
        <v>58</v>
      </c>
      <c r="E3815" s="18">
        <v>26.984000000000002</v>
      </c>
      <c r="F3815" s="24">
        <f t="shared" si="97"/>
        <v>80.571200000000005</v>
      </c>
    </row>
    <row r="3816" spans="2:6" hidden="1">
      <c r="B3816" s="13">
        <v>2005</v>
      </c>
      <c r="C3816" s="14">
        <v>4</v>
      </c>
      <c r="D3816" s="14" t="s">
        <v>58</v>
      </c>
      <c r="E3816" s="19">
        <v>27.587</v>
      </c>
      <c r="F3816" s="24">
        <f t="shared" si="97"/>
        <v>81.656599999999997</v>
      </c>
    </row>
    <row r="3817" spans="2:6" hidden="1">
      <c r="B3817" s="15">
        <v>2005</v>
      </c>
      <c r="C3817" s="16">
        <v>5</v>
      </c>
      <c r="D3817" s="16" t="s">
        <v>58</v>
      </c>
      <c r="E3817" s="18">
        <v>29.387499999999999</v>
      </c>
      <c r="F3817" s="24">
        <f t="shared" si="97"/>
        <v>84.897500000000008</v>
      </c>
    </row>
    <row r="3818" spans="2:6" hidden="1">
      <c r="B3818" s="13">
        <v>2005</v>
      </c>
      <c r="C3818" s="14">
        <v>6</v>
      </c>
      <c r="D3818" s="14" t="s">
        <v>58</v>
      </c>
      <c r="E3818" s="19">
        <v>30.4145</v>
      </c>
      <c r="F3818" s="24">
        <f t="shared" si="97"/>
        <v>86.746099999999998</v>
      </c>
    </row>
    <row r="3819" spans="2:6" hidden="1">
      <c r="B3819" s="15">
        <v>2005</v>
      </c>
      <c r="C3819" s="16">
        <v>7</v>
      </c>
      <c r="D3819" s="16" t="s">
        <v>58</v>
      </c>
      <c r="E3819" s="18">
        <v>29.888999999999999</v>
      </c>
      <c r="F3819" s="24">
        <f t="shared" si="97"/>
        <v>85.80019999999999</v>
      </c>
    </row>
    <row r="3820" spans="2:6" hidden="1">
      <c r="B3820" s="13">
        <v>2005</v>
      </c>
      <c r="C3820" s="14">
        <v>8</v>
      </c>
      <c r="D3820" s="14" t="s">
        <v>58</v>
      </c>
      <c r="E3820" s="19">
        <v>29.178999999999998</v>
      </c>
      <c r="F3820" s="24">
        <f t="shared" si="97"/>
        <v>84.522199999999998</v>
      </c>
    </row>
    <row r="3821" spans="2:6" hidden="1">
      <c r="B3821" s="15">
        <v>2005</v>
      </c>
      <c r="C3821" s="16">
        <v>9</v>
      </c>
      <c r="D3821" s="16" t="s">
        <v>58</v>
      </c>
      <c r="E3821" s="18">
        <v>29.287500000000001</v>
      </c>
      <c r="F3821" s="24">
        <f t="shared" si="97"/>
        <v>84.717500000000001</v>
      </c>
    </row>
    <row r="3822" spans="2:6" hidden="1">
      <c r="B3822" s="13">
        <v>2005</v>
      </c>
      <c r="C3822" s="14">
        <v>10</v>
      </c>
      <c r="D3822" s="14" t="s">
        <v>58</v>
      </c>
      <c r="E3822" s="19">
        <v>26.611999999999998</v>
      </c>
      <c r="F3822" s="24">
        <f t="shared" si="97"/>
        <v>79.901600000000002</v>
      </c>
    </row>
    <row r="3823" spans="2:6" hidden="1">
      <c r="B3823" s="15">
        <v>2005</v>
      </c>
      <c r="C3823" s="16">
        <v>11</v>
      </c>
      <c r="D3823" s="16" t="s">
        <v>58</v>
      </c>
      <c r="E3823" s="18">
        <v>24.736000000000001</v>
      </c>
      <c r="F3823" s="24">
        <f t="shared" si="97"/>
        <v>76.524799999999999</v>
      </c>
    </row>
    <row r="3824" spans="2:6" hidden="1">
      <c r="B3824" s="13">
        <v>2005</v>
      </c>
      <c r="C3824" s="14">
        <v>12</v>
      </c>
      <c r="D3824" s="14" t="s">
        <v>58</v>
      </c>
      <c r="E3824" s="19">
        <v>22.099499999999999</v>
      </c>
      <c r="F3824" s="24">
        <f t="shared" si="97"/>
        <v>71.7791</v>
      </c>
    </row>
    <row r="3825" spans="2:6" hidden="1">
      <c r="B3825" s="15">
        <v>2006</v>
      </c>
      <c r="C3825" s="16">
        <v>1</v>
      </c>
      <c r="D3825" s="16" t="s">
        <v>58</v>
      </c>
      <c r="E3825" s="18">
        <v>22.690999999999999</v>
      </c>
      <c r="F3825" s="24">
        <f t="shared" si="97"/>
        <v>72.843800000000002</v>
      </c>
    </row>
    <row r="3826" spans="2:6" hidden="1">
      <c r="B3826" s="13">
        <v>2006</v>
      </c>
      <c r="C3826" s="14">
        <v>2</v>
      </c>
      <c r="D3826" s="14" t="s">
        <v>58</v>
      </c>
      <c r="E3826" s="19">
        <v>24.216999999999999</v>
      </c>
      <c r="F3826" s="24">
        <f t="shared" si="97"/>
        <v>75.590599999999995</v>
      </c>
    </row>
    <row r="3827" spans="2:6" hidden="1">
      <c r="B3827" s="15">
        <v>2006</v>
      </c>
      <c r="C3827" s="16">
        <v>3</v>
      </c>
      <c r="D3827" s="16" t="s">
        <v>58</v>
      </c>
      <c r="E3827" s="18">
        <v>25.968499999999999</v>
      </c>
      <c r="F3827" s="24">
        <f t="shared" si="97"/>
        <v>78.743300000000005</v>
      </c>
    </row>
    <row r="3828" spans="2:6" hidden="1">
      <c r="B3828" s="13">
        <v>2006</v>
      </c>
      <c r="C3828" s="14">
        <v>4</v>
      </c>
      <c r="D3828" s="14" t="s">
        <v>58</v>
      </c>
      <c r="E3828" s="19">
        <v>27.245999999999999</v>
      </c>
      <c r="F3828" s="24">
        <f t="shared" si="97"/>
        <v>81.0428</v>
      </c>
    </row>
    <row r="3829" spans="2:6" hidden="1">
      <c r="B3829" s="15">
        <v>2006</v>
      </c>
      <c r="C3829" s="16">
        <v>5</v>
      </c>
      <c r="D3829" s="16" t="s">
        <v>58</v>
      </c>
      <c r="E3829" s="18">
        <v>29.791499999999999</v>
      </c>
      <c r="F3829" s="24">
        <f t="shared" si="97"/>
        <v>85.62469999999999</v>
      </c>
    </row>
    <row r="3830" spans="2:6" hidden="1">
      <c r="B3830" s="13">
        <v>2006</v>
      </c>
      <c r="C3830" s="14">
        <v>6</v>
      </c>
      <c r="D3830" s="14" t="s">
        <v>58</v>
      </c>
      <c r="E3830" s="19">
        <v>29.787500000000001</v>
      </c>
      <c r="F3830" s="24">
        <f t="shared" si="97"/>
        <v>85.617500000000007</v>
      </c>
    </row>
    <row r="3831" spans="2:6" hidden="1">
      <c r="B3831" s="15">
        <v>2006</v>
      </c>
      <c r="C3831" s="16">
        <v>7</v>
      </c>
      <c r="D3831" s="16" t="s">
        <v>58</v>
      </c>
      <c r="E3831" s="18">
        <v>29.44</v>
      </c>
      <c r="F3831" s="24">
        <f t="shared" si="97"/>
        <v>84.992000000000004</v>
      </c>
    </row>
    <row r="3832" spans="2:6" hidden="1">
      <c r="B3832" s="13">
        <v>2006</v>
      </c>
      <c r="C3832" s="14">
        <v>8</v>
      </c>
      <c r="D3832" s="14" t="s">
        <v>58</v>
      </c>
      <c r="E3832" s="19">
        <v>28.501999999999999</v>
      </c>
      <c r="F3832" s="24">
        <f t="shared" si="97"/>
        <v>83.303599999999989</v>
      </c>
    </row>
    <row r="3833" spans="2:6" hidden="1">
      <c r="B3833" s="15">
        <v>2006</v>
      </c>
      <c r="C3833" s="16">
        <v>9</v>
      </c>
      <c r="D3833" s="16" t="s">
        <v>58</v>
      </c>
      <c r="E3833" s="18">
        <v>29.040500000000002</v>
      </c>
      <c r="F3833" s="24">
        <f t="shared" si="97"/>
        <v>84.272900000000007</v>
      </c>
    </row>
    <row r="3834" spans="2:6" hidden="1">
      <c r="B3834" s="13">
        <v>2006</v>
      </c>
      <c r="C3834" s="14">
        <v>10</v>
      </c>
      <c r="D3834" s="14" t="s">
        <v>58</v>
      </c>
      <c r="E3834" s="19">
        <v>26.497</v>
      </c>
      <c r="F3834" s="24">
        <f t="shared" si="97"/>
        <v>79.694600000000008</v>
      </c>
    </row>
    <row r="3835" spans="2:6" hidden="1">
      <c r="B3835" s="15">
        <v>2006</v>
      </c>
      <c r="C3835" s="16">
        <v>11</v>
      </c>
      <c r="D3835" s="16" t="s">
        <v>58</v>
      </c>
      <c r="E3835" s="18">
        <v>24.687000000000001</v>
      </c>
      <c r="F3835" s="24">
        <f t="shared" si="97"/>
        <v>76.436599999999999</v>
      </c>
    </row>
    <row r="3836" spans="2:6" hidden="1">
      <c r="B3836" s="13">
        <v>2006</v>
      </c>
      <c r="C3836" s="14">
        <v>12</v>
      </c>
      <c r="D3836" s="14" t="s">
        <v>58</v>
      </c>
      <c r="E3836" s="19">
        <v>23.203499999999998</v>
      </c>
      <c r="F3836" s="24">
        <f t="shared" si="97"/>
        <v>73.766300000000001</v>
      </c>
    </row>
    <row r="3837" spans="2:6" hidden="1">
      <c r="B3837" s="15">
        <v>2007</v>
      </c>
      <c r="C3837" s="16">
        <v>1</v>
      </c>
      <c r="D3837" s="16" t="s">
        <v>58</v>
      </c>
      <c r="E3837" s="18">
        <v>21.900500000000001</v>
      </c>
      <c r="F3837" s="24">
        <f t="shared" si="97"/>
        <v>71.420900000000003</v>
      </c>
    </row>
    <row r="3838" spans="2:6" hidden="1">
      <c r="B3838" s="13">
        <v>2007</v>
      </c>
      <c r="C3838" s="14">
        <v>2</v>
      </c>
      <c r="D3838" s="14" t="s">
        <v>58</v>
      </c>
      <c r="E3838" s="19">
        <v>25.015999999999998</v>
      </c>
      <c r="F3838" s="24">
        <f t="shared" si="97"/>
        <v>77.02879999999999</v>
      </c>
    </row>
    <row r="3839" spans="2:6" hidden="1">
      <c r="B3839" s="15">
        <v>2007</v>
      </c>
      <c r="C3839" s="16">
        <v>3</v>
      </c>
      <c r="D3839" s="16" t="s">
        <v>58</v>
      </c>
      <c r="E3839" s="18">
        <v>26.569500000000001</v>
      </c>
      <c r="F3839" s="24">
        <f t="shared" si="97"/>
        <v>79.825100000000006</v>
      </c>
    </row>
    <row r="3840" spans="2:6" hidden="1">
      <c r="B3840" s="13">
        <v>2007</v>
      </c>
      <c r="C3840" s="14">
        <v>4</v>
      </c>
      <c r="D3840" s="14" t="s">
        <v>58</v>
      </c>
      <c r="E3840" s="19">
        <v>27.809000000000001</v>
      </c>
      <c r="F3840" s="24">
        <f t="shared" si="97"/>
        <v>82.056200000000004</v>
      </c>
    </row>
    <row r="3841" spans="2:6" hidden="1">
      <c r="B3841" s="15">
        <v>2007</v>
      </c>
      <c r="C3841" s="16">
        <v>5</v>
      </c>
      <c r="D3841" s="16" t="s">
        <v>58</v>
      </c>
      <c r="E3841" s="18">
        <v>29.576000000000001</v>
      </c>
      <c r="F3841" s="24">
        <f t="shared" si="97"/>
        <v>85.236800000000002</v>
      </c>
    </row>
    <row r="3842" spans="2:6" hidden="1">
      <c r="B3842" s="13">
        <v>2007</v>
      </c>
      <c r="C3842" s="14">
        <v>6</v>
      </c>
      <c r="D3842" s="14" t="s">
        <v>58</v>
      </c>
      <c r="E3842" s="19">
        <v>30.178999999999998</v>
      </c>
      <c r="F3842" s="24">
        <f t="shared" si="97"/>
        <v>86.322199999999995</v>
      </c>
    </row>
    <row r="3843" spans="2:6" hidden="1">
      <c r="B3843" s="15">
        <v>2007</v>
      </c>
      <c r="C3843" s="16">
        <v>7</v>
      </c>
      <c r="D3843" s="16" t="s">
        <v>58</v>
      </c>
      <c r="E3843" s="18">
        <v>28.815999999999999</v>
      </c>
      <c r="F3843" s="24">
        <f t="shared" si="97"/>
        <v>83.868799999999993</v>
      </c>
    </row>
    <row r="3844" spans="2:6" hidden="1">
      <c r="B3844" s="13">
        <v>2007</v>
      </c>
      <c r="C3844" s="14">
        <v>8</v>
      </c>
      <c r="D3844" s="14" t="s">
        <v>58</v>
      </c>
      <c r="E3844" s="19">
        <v>28.459</v>
      </c>
      <c r="F3844" s="24">
        <f t="shared" si="97"/>
        <v>83.226200000000006</v>
      </c>
    </row>
    <row r="3845" spans="2:6" hidden="1">
      <c r="B3845" s="15">
        <v>2007</v>
      </c>
      <c r="C3845" s="16">
        <v>9</v>
      </c>
      <c r="D3845" s="16" t="s">
        <v>58</v>
      </c>
      <c r="E3845" s="18">
        <v>28.785499999999999</v>
      </c>
      <c r="F3845" s="24">
        <f t="shared" si="97"/>
        <v>83.81389999999999</v>
      </c>
    </row>
    <row r="3846" spans="2:6" hidden="1">
      <c r="B3846" s="13">
        <v>2007</v>
      </c>
      <c r="C3846" s="14">
        <v>10</v>
      </c>
      <c r="D3846" s="14" t="s">
        <v>58</v>
      </c>
      <c r="E3846" s="19">
        <v>26.3705</v>
      </c>
      <c r="F3846" s="24">
        <f t="shared" si="97"/>
        <v>79.46690000000001</v>
      </c>
    </row>
    <row r="3847" spans="2:6" hidden="1">
      <c r="B3847" s="15">
        <v>2007</v>
      </c>
      <c r="C3847" s="16">
        <v>11</v>
      </c>
      <c r="D3847" s="16" t="s">
        <v>58</v>
      </c>
      <c r="E3847" s="18">
        <v>24.672000000000001</v>
      </c>
      <c r="F3847" s="24">
        <f t="shared" si="97"/>
        <v>76.409600000000012</v>
      </c>
    </row>
    <row r="3848" spans="2:6" hidden="1">
      <c r="B3848" s="13">
        <v>2007</v>
      </c>
      <c r="C3848" s="14">
        <v>12</v>
      </c>
      <c r="D3848" s="14" t="s">
        <v>58</v>
      </c>
      <c r="E3848" s="19">
        <v>22.608499999999999</v>
      </c>
      <c r="F3848" s="24">
        <f t="shared" si="97"/>
        <v>72.695300000000003</v>
      </c>
    </row>
    <row r="3849" spans="2:6" hidden="1">
      <c r="B3849" s="15">
        <v>2008</v>
      </c>
      <c r="C3849" s="16">
        <v>1</v>
      </c>
      <c r="D3849" s="16" t="s">
        <v>58</v>
      </c>
      <c r="E3849" s="18">
        <v>23.040500000000002</v>
      </c>
      <c r="F3849" s="24">
        <f t="shared" si="97"/>
        <v>73.47290000000001</v>
      </c>
    </row>
    <row r="3850" spans="2:6" hidden="1">
      <c r="B3850" s="13">
        <v>2008</v>
      </c>
      <c r="C3850" s="14">
        <v>2</v>
      </c>
      <c r="D3850" s="14" t="s">
        <v>58</v>
      </c>
      <c r="E3850" s="19">
        <v>23.006499999999999</v>
      </c>
      <c r="F3850" s="24">
        <f t="shared" si="97"/>
        <v>73.411699999999996</v>
      </c>
    </row>
    <row r="3851" spans="2:6" hidden="1">
      <c r="B3851" s="15">
        <v>2008</v>
      </c>
      <c r="C3851" s="16">
        <v>3</v>
      </c>
      <c r="D3851" s="16" t="s">
        <v>58</v>
      </c>
      <c r="E3851" s="18">
        <v>25.010999999999999</v>
      </c>
      <c r="F3851" s="24">
        <f t="shared" si="97"/>
        <v>77.019800000000004</v>
      </c>
    </row>
    <row r="3852" spans="2:6" hidden="1">
      <c r="B3852" s="13">
        <v>2008</v>
      </c>
      <c r="C3852" s="14">
        <v>4</v>
      </c>
      <c r="D3852" s="14" t="s">
        <v>58</v>
      </c>
      <c r="E3852" s="19">
        <v>27.5715</v>
      </c>
      <c r="F3852" s="24">
        <f t="shared" si="97"/>
        <v>81.628700000000009</v>
      </c>
    </row>
    <row r="3853" spans="2:6" hidden="1">
      <c r="B3853" s="15">
        <v>2008</v>
      </c>
      <c r="C3853" s="16">
        <v>5</v>
      </c>
      <c r="D3853" s="16" t="s">
        <v>58</v>
      </c>
      <c r="E3853" s="18">
        <v>29.227</v>
      </c>
      <c r="F3853" s="24">
        <f t="shared" si="97"/>
        <v>84.608599999999996</v>
      </c>
    </row>
    <row r="3854" spans="2:6" hidden="1">
      <c r="B3854" s="13">
        <v>2008</v>
      </c>
      <c r="C3854" s="14">
        <v>6</v>
      </c>
      <c r="D3854" s="14" t="s">
        <v>58</v>
      </c>
      <c r="E3854" s="19">
        <v>29.670500000000001</v>
      </c>
      <c r="F3854" s="24">
        <f t="shared" si="97"/>
        <v>85.406900000000007</v>
      </c>
    </row>
    <row r="3855" spans="2:6" hidden="1">
      <c r="B3855" s="15">
        <v>2008</v>
      </c>
      <c r="C3855" s="16">
        <v>7</v>
      </c>
      <c r="D3855" s="16" t="s">
        <v>58</v>
      </c>
      <c r="E3855" s="18">
        <v>29.260999999999999</v>
      </c>
      <c r="F3855" s="24">
        <f t="shared" si="97"/>
        <v>84.669800000000009</v>
      </c>
    </row>
    <row r="3856" spans="2:6" hidden="1">
      <c r="B3856" s="13">
        <v>2008</v>
      </c>
      <c r="C3856" s="14">
        <v>8</v>
      </c>
      <c r="D3856" s="14" t="s">
        <v>58</v>
      </c>
      <c r="E3856" s="19">
        <v>28.827999999999999</v>
      </c>
      <c r="F3856" s="24">
        <f t="shared" si="97"/>
        <v>83.8904</v>
      </c>
    </row>
    <row r="3857" spans="2:6" hidden="1">
      <c r="B3857" s="15">
        <v>2008</v>
      </c>
      <c r="C3857" s="16">
        <v>9</v>
      </c>
      <c r="D3857" s="16" t="s">
        <v>58</v>
      </c>
      <c r="E3857" s="18">
        <v>28.687000000000001</v>
      </c>
      <c r="F3857" s="24">
        <f t="shared" si="97"/>
        <v>83.636600000000001</v>
      </c>
    </row>
    <row r="3858" spans="2:6" hidden="1">
      <c r="B3858" s="13">
        <v>2008</v>
      </c>
      <c r="C3858" s="14">
        <v>10</v>
      </c>
      <c r="D3858" s="14" t="s">
        <v>58</v>
      </c>
      <c r="E3858" s="19">
        <v>26.280999999999999</v>
      </c>
      <c r="F3858" s="24">
        <f t="shared" si="97"/>
        <v>79.305800000000005</v>
      </c>
    </row>
    <row r="3859" spans="2:6" hidden="1">
      <c r="B3859" s="15">
        <v>2008</v>
      </c>
      <c r="C3859" s="16">
        <v>11</v>
      </c>
      <c r="D3859" s="16" t="s">
        <v>58</v>
      </c>
      <c r="E3859" s="18">
        <v>23.957000000000001</v>
      </c>
      <c r="F3859" s="24">
        <f t="shared" si="97"/>
        <v>75.122600000000006</v>
      </c>
    </row>
    <row r="3860" spans="2:6" hidden="1">
      <c r="B3860" s="13">
        <v>2008</v>
      </c>
      <c r="C3860" s="14">
        <v>12</v>
      </c>
      <c r="D3860" s="14" t="s">
        <v>58</v>
      </c>
      <c r="E3860" s="19">
        <v>21.812999999999999</v>
      </c>
      <c r="F3860" s="24">
        <f t="shared" si="97"/>
        <v>71.26339999999999</v>
      </c>
    </row>
    <row r="3861" spans="2:6" hidden="1">
      <c r="B3861" s="15">
        <v>2009</v>
      </c>
      <c r="C3861" s="16">
        <v>1</v>
      </c>
      <c r="D3861" s="16" t="s">
        <v>58</v>
      </c>
      <c r="E3861" s="18">
        <v>22.151499999999999</v>
      </c>
      <c r="F3861" s="24">
        <f t="shared" si="97"/>
        <v>71.872700000000009</v>
      </c>
    </row>
    <row r="3862" spans="2:6" hidden="1">
      <c r="B3862" s="13">
        <v>2009</v>
      </c>
      <c r="C3862" s="14">
        <v>2</v>
      </c>
      <c r="D3862" s="14" t="s">
        <v>58</v>
      </c>
      <c r="E3862" s="19">
        <v>24.372</v>
      </c>
      <c r="F3862" s="24">
        <f t="shared" si="97"/>
        <v>75.869599999999991</v>
      </c>
    </row>
    <row r="3863" spans="2:6" hidden="1">
      <c r="B3863" s="15">
        <v>2009</v>
      </c>
      <c r="C3863" s="16">
        <v>3</v>
      </c>
      <c r="D3863" s="16" t="s">
        <v>58</v>
      </c>
      <c r="E3863" s="18">
        <v>26.259</v>
      </c>
      <c r="F3863" s="24">
        <f t="shared" si="97"/>
        <v>79.266199999999998</v>
      </c>
    </row>
    <row r="3864" spans="2:6" hidden="1">
      <c r="B3864" s="13">
        <v>2009</v>
      </c>
      <c r="C3864" s="14">
        <v>4</v>
      </c>
      <c r="D3864" s="14" t="s">
        <v>58</v>
      </c>
      <c r="E3864" s="19">
        <v>27.534500000000001</v>
      </c>
      <c r="F3864" s="24">
        <f t="shared" si="97"/>
        <v>81.562100000000001</v>
      </c>
    </row>
    <row r="3865" spans="2:6" hidden="1">
      <c r="B3865" s="15">
        <v>2009</v>
      </c>
      <c r="C3865" s="16">
        <v>5</v>
      </c>
      <c r="D3865" s="16" t="s">
        <v>58</v>
      </c>
      <c r="E3865" s="18">
        <v>29.209</v>
      </c>
      <c r="F3865" s="24">
        <f t="shared" si="97"/>
        <v>84.5762</v>
      </c>
    </row>
    <row r="3866" spans="2:6" hidden="1">
      <c r="B3866" s="13">
        <v>2009</v>
      </c>
      <c r="C3866" s="14">
        <v>6</v>
      </c>
      <c r="D3866" s="14" t="s">
        <v>58</v>
      </c>
      <c r="E3866" s="19">
        <v>30.058</v>
      </c>
      <c r="F3866" s="24">
        <f t="shared" si="97"/>
        <v>86.104399999999998</v>
      </c>
    </row>
    <row r="3867" spans="2:6" hidden="1">
      <c r="B3867" s="15">
        <v>2009</v>
      </c>
      <c r="C3867" s="16">
        <v>7</v>
      </c>
      <c r="D3867" s="16" t="s">
        <v>58</v>
      </c>
      <c r="E3867" s="18">
        <v>29.526499999999999</v>
      </c>
      <c r="F3867" s="24">
        <f t="shared" si="97"/>
        <v>85.1477</v>
      </c>
    </row>
    <row r="3868" spans="2:6" hidden="1">
      <c r="B3868" s="13">
        <v>2009</v>
      </c>
      <c r="C3868" s="14">
        <v>8</v>
      </c>
      <c r="D3868" s="14" t="s">
        <v>58</v>
      </c>
      <c r="E3868" s="19">
        <v>29.26</v>
      </c>
      <c r="F3868" s="24">
        <f t="shared" si="97"/>
        <v>84.668000000000006</v>
      </c>
    </row>
    <row r="3869" spans="2:6" hidden="1">
      <c r="B3869" s="15">
        <v>2009</v>
      </c>
      <c r="C3869" s="16">
        <v>9</v>
      </c>
      <c r="D3869" s="16" t="s">
        <v>58</v>
      </c>
      <c r="E3869" s="18">
        <v>28.227</v>
      </c>
      <c r="F3869" s="24">
        <f t="shared" si="97"/>
        <v>82.808599999999998</v>
      </c>
    </row>
    <row r="3870" spans="2:6" hidden="1">
      <c r="B3870" s="13">
        <v>2009</v>
      </c>
      <c r="C3870" s="14">
        <v>10</v>
      </c>
      <c r="D3870" s="14" t="s">
        <v>58</v>
      </c>
      <c r="E3870" s="19">
        <v>26.505500000000001</v>
      </c>
      <c r="F3870" s="24">
        <f t="shared" si="97"/>
        <v>79.709900000000005</v>
      </c>
    </row>
    <row r="3871" spans="2:6" hidden="1">
      <c r="B3871" s="15">
        <v>2009</v>
      </c>
      <c r="C3871" s="16">
        <v>11</v>
      </c>
      <c r="D3871" s="16" t="s">
        <v>58</v>
      </c>
      <c r="E3871" s="18">
        <v>24.905999999999999</v>
      </c>
      <c r="F3871" s="24">
        <f t="shared" si="97"/>
        <v>76.830799999999996</v>
      </c>
    </row>
    <row r="3872" spans="2:6" hidden="1">
      <c r="B3872" s="13">
        <v>2009</v>
      </c>
      <c r="C3872" s="14">
        <v>12</v>
      </c>
      <c r="D3872" s="14" t="s">
        <v>58</v>
      </c>
      <c r="E3872" s="19">
        <v>23.756499999999999</v>
      </c>
      <c r="F3872" s="24">
        <f t="shared" ref="F3872:F3935" si="98">(E3872 * 1.8) + 32</f>
        <v>74.76169999999999</v>
      </c>
    </row>
    <row r="3873" spans="2:6" hidden="1">
      <c r="B3873" s="15">
        <v>2010</v>
      </c>
      <c r="C3873" s="16">
        <v>1</v>
      </c>
      <c r="D3873" s="16" t="s">
        <v>58</v>
      </c>
      <c r="E3873" s="18">
        <v>22.1145</v>
      </c>
      <c r="F3873" s="24">
        <f t="shared" si="98"/>
        <v>71.806100000000001</v>
      </c>
    </row>
    <row r="3874" spans="2:6" hidden="1">
      <c r="B3874" s="13">
        <v>2010</v>
      </c>
      <c r="C3874" s="14">
        <v>2</v>
      </c>
      <c r="D3874" s="14" t="s">
        <v>58</v>
      </c>
      <c r="E3874" s="19">
        <v>24.518999999999998</v>
      </c>
      <c r="F3874" s="24">
        <f t="shared" si="98"/>
        <v>76.134199999999993</v>
      </c>
    </row>
    <row r="3875" spans="2:6" hidden="1">
      <c r="B3875" s="15">
        <v>2010</v>
      </c>
      <c r="C3875" s="16">
        <v>3</v>
      </c>
      <c r="D3875" s="16" t="s">
        <v>58</v>
      </c>
      <c r="E3875" s="18">
        <v>26.395</v>
      </c>
      <c r="F3875" s="24">
        <f t="shared" si="98"/>
        <v>79.510999999999996</v>
      </c>
    </row>
    <row r="3876" spans="2:6" hidden="1">
      <c r="B3876" s="13">
        <v>2010</v>
      </c>
      <c r="C3876" s="14">
        <v>4</v>
      </c>
      <c r="D3876" s="14" t="s">
        <v>58</v>
      </c>
      <c r="E3876" s="19">
        <v>28.008500000000002</v>
      </c>
      <c r="F3876" s="24">
        <f t="shared" si="98"/>
        <v>82.415300000000002</v>
      </c>
    </row>
    <row r="3877" spans="2:6" hidden="1">
      <c r="B3877" s="15">
        <v>2010</v>
      </c>
      <c r="C3877" s="16">
        <v>5</v>
      </c>
      <c r="D3877" s="16" t="s">
        <v>58</v>
      </c>
      <c r="E3877" s="18">
        <v>29.324000000000002</v>
      </c>
      <c r="F3877" s="24">
        <f t="shared" si="98"/>
        <v>84.783199999999994</v>
      </c>
    </row>
    <row r="3878" spans="2:6" hidden="1">
      <c r="B3878" s="13">
        <v>2010</v>
      </c>
      <c r="C3878" s="14">
        <v>6</v>
      </c>
      <c r="D3878" s="14" t="s">
        <v>58</v>
      </c>
      <c r="E3878" s="19">
        <v>30.106999999999999</v>
      </c>
      <c r="F3878" s="24">
        <f t="shared" si="98"/>
        <v>86.192599999999999</v>
      </c>
    </row>
    <row r="3879" spans="2:6" hidden="1">
      <c r="B3879" s="15">
        <v>2010</v>
      </c>
      <c r="C3879" s="16">
        <v>7</v>
      </c>
      <c r="D3879" s="16" t="s">
        <v>58</v>
      </c>
      <c r="E3879" s="18">
        <v>28.695</v>
      </c>
      <c r="F3879" s="24">
        <f t="shared" si="98"/>
        <v>83.65100000000001</v>
      </c>
    </row>
    <row r="3880" spans="2:6" hidden="1">
      <c r="B3880" s="13">
        <v>2010</v>
      </c>
      <c r="C3880" s="14">
        <v>8</v>
      </c>
      <c r="D3880" s="14" t="s">
        <v>58</v>
      </c>
      <c r="E3880" s="19">
        <v>28.554500000000001</v>
      </c>
      <c r="F3880" s="24">
        <f t="shared" si="98"/>
        <v>83.398099999999999</v>
      </c>
    </row>
    <row r="3881" spans="2:6" hidden="1">
      <c r="B3881" s="15">
        <v>2010</v>
      </c>
      <c r="C3881" s="16">
        <v>9</v>
      </c>
      <c r="D3881" s="16" t="s">
        <v>58</v>
      </c>
      <c r="E3881" s="18">
        <v>28.419499999999999</v>
      </c>
      <c r="F3881" s="24">
        <f t="shared" si="98"/>
        <v>83.155100000000004</v>
      </c>
    </row>
    <row r="3882" spans="2:6" hidden="1">
      <c r="B3882" s="13">
        <v>2010</v>
      </c>
      <c r="C3882" s="14">
        <v>10</v>
      </c>
      <c r="D3882" s="14" t="s">
        <v>58</v>
      </c>
      <c r="E3882" s="19">
        <v>27.128499999999999</v>
      </c>
      <c r="F3882" s="24">
        <f t="shared" si="98"/>
        <v>80.831299999999999</v>
      </c>
    </row>
    <row r="3883" spans="2:6" hidden="1">
      <c r="B3883" s="15">
        <v>2010</v>
      </c>
      <c r="C3883" s="16">
        <v>11</v>
      </c>
      <c r="D3883" s="16" t="s">
        <v>58</v>
      </c>
      <c r="E3883" s="18">
        <v>24.214500000000001</v>
      </c>
      <c r="F3883" s="24">
        <f t="shared" si="98"/>
        <v>75.586100000000002</v>
      </c>
    </row>
    <row r="3884" spans="2:6" hidden="1">
      <c r="B3884" s="13">
        <v>2010</v>
      </c>
      <c r="C3884" s="14">
        <v>12</v>
      </c>
      <c r="D3884" s="14" t="s">
        <v>58</v>
      </c>
      <c r="E3884" s="19">
        <v>22.030999999999999</v>
      </c>
      <c r="F3884" s="24">
        <f t="shared" si="98"/>
        <v>71.655799999999999</v>
      </c>
    </row>
    <row r="3885" spans="2:6" hidden="1">
      <c r="B3885" s="15">
        <v>2011</v>
      </c>
      <c r="C3885" s="16">
        <v>1</v>
      </c>
      <c r="D3885" s="16" t="s">
        <v>58</v>
      </c>
      <c r="E3885" s="18">
        <v>22.4055</v>
      </c>
      <c r="F3885" s="24">
        <f t="shared" si="98"/>
        <v>72.329900000000009</v>
      </c>
    </row>
    <row r="3886" spans="2:6" hidden="1">
      <c r="B3886" s="13">
        <v>2011</v>
      </c>
      <c r="C3886" s="14">
        <v>2</v>
      </c>
      <c r="D3886" s="14" t="s">
        <v>58</v>
      </c>
      <c r="E3886" s="19">
        <v>24.332000000000001</v>
      </c>
      <c r="F3886" s="24">
        <f t="shared" si="98"/>
        <v>75.797600000000003</v>
      </c>
    </row>
    <row r="3887" spans="2:6" hidden="1">
      <c r="B3887" s="15">
        <v>2011</v>
      </c>
      <c r="C3887" s="16">
        <v>3</v>
      </c>
      <c r="D3887" s="16" t="s">
        <v>58</v>
      </c>
      <c r="E3887" s="18">
        <v>25.5535</v>
      </c>
      <c r="F3887" s="24">
        <f t="shared" si="98"/>
        <v>77.996299999999991</v>
      </c>
    </row>
    <row r="3888" spans="2:6" hidden="1">
      <c r="B3888" s="13">
        <v>2011</v>
      </c>
      <c r="C3888" s="14">
        <v>4</v>
      </c>
      <c r="D3888" s="14" t="s">
        <v>58</v>
      </c>
      <c r="E3888" s="19">
        <v>27.695</v>
      </c>
      <c r="F3888" s="24">
        <f t="shared" si="98"/>
        <v>81.850999999999999</v>
      </c>
    </row>
    <row r="3889" spans="2:6" hidden="1">
      <c r="B3889" s="15">
        <v>2011</v>
      </c>
      <c r="C3889" s="16">
        <v>5</v>
      </c>
      <c r="D3889" s="16" t="s">
        <v>58</v>
      </c>
      <c r="E3889" s="18">
        <v>28.993500000000001</v>
      </c>
      <c r="F3889" s="24">
        <f t="shared" si="98"/>
        <v>84.188299999999998</v>
      </c>
    </row>
    <row r="3890" spans="2:6" hidden="1">
      <c r="B3890" s="13">
        <v>2011</v>
      </c>
      <c r="C3890" s="14">
        <v>6</v>
      </c>
      <c r="D3890" s="14" t="s">
        <v>58</v>
      </c>
      <c r="E3890" s="19">
        <v>29.811499999999999</v>
      </c>
      <c r="F3890" s="24">
        <f t="shared" si="98"/>
        <v>85.660699999999991</v>
      </c>
    </row>
    <row r="3891" spans="2:6" hidden="1">
      <c r="B3891" s="15">
        <v>2011</v>
      </c>
      <c r="C3891" s="16">
        <v>7</v>
      </c>
      <c r="D3891" s="16" t="s">
        <v>58</v>
      </c>
      <c r="E3891" s="18">
        <v>29.528500000000001</v>
      </c>
      <c r="F3891" s="24">
        <f t="shared" si="98"/>
        <v>85.151300000000006</v>
      </c>
    </row>
    <row r="3892" spans="2:6" hidden="1">
      <c r="B3892" s="13">
        <v>2011</v>
      </c>
      <c r="C3892" s="14">
        <v>8</v>
      </c>
      <c r="D3892" s="14" t="s">
        <v>58</v>
      </c>
      <c r="E3892" s="19">
        <v>28.369499999999999</v>
      </c>
      <c r="F3892" s="24">
        <f t="shared" si="98"/>
        <v>83.065100000000001</v>
      </c>
    </row>
    <row r="3893" spans="2:6" hidden="1">
      <c r="B3893" s="15">
        <v>2011</v>
      </c>
      <c r="C3893" s="16">
        <v>9</v>
      </c>
      <c r="D3893" s="16" t="s">
        <v>58</v>
      </c>
      <c r="E3893" s="18">
        <v>28.677</v>
      </c>
      <c r="F3893" s="24">
        <f t="shared" si="98"/>
        <v>83.618600000000001</v>
      </c>
    </row>
    <row r="3894" spans="2:6" hidden="1">
      <c r="B3894" s="13">
        <v>2011</v>
      </c>
      <c r="C3894" s="14">
        <v>10</v>
      </c>
      <c r="D3894" s="14" t="s">
        <v>58</v>
      </c>
      <c r="E3894" s="19">
        <v>26.524999999999999</v>
      </c>
      <c r="F3894" s="24">
        <f t="shared" si="98"/>
        <v>79.745000000000005</v>
      </c>
    </row>
    <row r="3895" spans="2:6" hidden="1">
      <c r="B3895" s="15">
        <v>2011</v>
      </c>
      <c r="C3895" s="16">
        <v>11</v>
      </c>
      <c r="D3895" s="16" t="s">
        <v>58</v>
      </c>
      <c r="E3895" s="18">
        <v>25.102</v>
      </c>
      <c r="F3895" s="24">
        <f t="shared" si="98"/>
        <v>77.183599999999998</v>
      </c>
    </row>
    <row r="3896" spans="2:6" hidden="1">
      <c r="B3896" s="13">
        <v>2011</v>
      </c>
      <c r="C3896" s="14">
        <v>12</v>
      </c>
      <c r="D3896" s="14" t="s">
        <v>58</v>
      </c>
      <c r="E3896" s="19">
        <v>22.257000000000001</v>
      </c>
      <c r="F3896" s="24">
        <f t="shared" si="98"/>
        <v>72.062600000000003</v>
      </c>
    </row>
    <row r="3897" spans="2:6" hidden="1">
      <c r="B3897" s="15">
        <v>2012</v>
      </c>
      <c r="C3897" s="16">
        <v>1</v>
      </c>
      <c r="D3897" s="16" t="s">
        <v>58</v>
      </c>
      <c r="E3897" s="18">
        <v>23.138999999999999</v>
      </c>
      <c r="F3897" s="24">
        <f t="shared" si="98"/>
        <v>73.650199999999998</v>
      </c>
    </row>
    <row r="3898" spans="2:6" hidden="1">
      <c r="B3898" s="13">
        <v>2012</v>
      </c>
      <c r="C3898" s="14">
        <v>2</v>
      </c>
      <c r="D3898" s="14" t="s">
        <v>58</v>
      </c>
      <c r="E3898" s="19">
        <v>23.92</v>
      </c>
      <c r="F3898" s="24">
        <f t="shared" si="98"/>
        <v>75.056000000000012</v>
      </c>
    </row>
    <row r="3899" spans="2:6" hidden="1">
      <c r="B3899" s="15">
        <v>2012</v>
      </c>
      <c r="C3899" s="16">
        <v>3</v>
      </c>
      <c r="D3899" s="16" t="s">
        <v>58</v>
      </c>
      <c r="E3899" s="18">
        <v>25.6965</v>
      </c>
      <c r="F3899" s="24">
        <f t="shared" si="98"/>
        <v>78.253700000000009</v>
      </c>
    </row>
    <row r="3900" spans="2:6" hidden="1">
      <c r="B3900" s="13">
        <v>2012</v>
      </c>
      <c r="C3900" s="14">
        <v>4</v>
      </c>
      <c r="D3900" s="14" t="s">
        <v>58</v>
      </c>
      <c r="E3900" s="19">
        <v>27.051500000000001</v>
      </c>
      <c r="F3900" s="24">
        <f t="shared" si="98"/>
        <v>80.692700000000002</v>
      </c>
    </row>
    <row r="3901" spans="2:6" hidden="1">
      <c r="B3901" s="15">
        <v>2012</v>
      </c>
      <c r="C3901" s="16">
        <v>5</v>
      </c>
      <c r="D3901" s="16" t="s">
        <v>58</v>
      </c>
      <c r="E3901" s="18">
        <v>29.168500000000002</v>
      </c>
      <c r="F3901" s="24">
        <f t="shared" si="98"/>
        <v>84.503299999999996</v>
      </c>
    </row>
    <row r="3902" spans="2:6" hidden="1">
      <c r="B3902" s="13">
        <v>2012</v>
      </c>
      <c r="C3902" s="14">
        <v>6</v>
      </c>
      <c r="D3902" s="14" t="s">
        <v>58</v>
      </c>
      <c r="E3902" s="19">
        <v>30.2395</v>
      </c>
      <c r="F3902" s="24">
        <f t="shared" si="98"/>
        <v>86.431100000000001</v>
      </c>
    </row>
    <row r="3903" spans="2:6" hidden="1">
      <c r="B3903" s="15">
        <v>2012</v>
      </c>
      <c r="C3903" s="16">
        <v>7</v>
      </c>
      <c r="D3903" s="16" t="s">
        <v>58</v>
      </c>
      <c r="E3903" s="18">
        <v>29.725000000000001</v>
      </c>
      <c r="F3903" s="24">
        <f t="shared" si="98"/>
        <v>85.504999999999995</v>
      </c>
    </row>
    <row r="3904" spans="2:6" hidden="1">
      <c r="B3904" s="13">
        <v>2012</v>
      </c>
      <c r="C3904" s="14">
        <v>8</v>
      </c>
      <c r="D3904" s="14" t="s">
        <v>58</v>
      </c>
      <c r="E3904" s="19">
        <v>29.764500000000002</v>
      </c>
      <c r="F3904" s="24">
        <f t="shared" si="98"/>
        <v>85.576099999999997</v>
      </c>
    </row>
    <row r="3905" spans="2:6" hidden="1">
      <c r="B3905" s="15">
        <v>2012</v>
      </c>
      <c r="C3905" s="16">
        <v>9</v>
      </c>
      <c r="D3905" s="16" t="s">
        <v>58</v>
      </c>
      <c r="E3905" s="18">
        <v>29.2165</v>
      </c>
      <c r="F3905" s="24">
        <f t="shared" si="98"/>
        <v>84.589699999999993</v>
      </c>
    </row>
    <row r="3906" spans="2:6" hidden="1">
      <c r="B3906" s="13">
        <v>2012</v>
      </c>
      <c r="C3906" s="14">
        <v>10</v>
      </c>
      <c r="D3906" s="14" t="s">
        <v>58</v>
      </c>
      <c r="E3906" s="19">
        <v>27.082000000000001</v>
      </c>
      <c r="F3906" s="24">
        <f t="shared" si="98"/>
        <v>80.747600000000006</v>
      </c>
    </row>
    <row r="3907" spans="2:6" hidden="1">
      <c r="B3907" s="15">
        <v>2012</v>
      </c>
      <c r="C3907" s="16">
        <v>11</v>
      </c>
      <c r="D3907" s="16" t="s">
        <v>58</v>
      </c>
      <c r="E3907" s="18">
        <v>24.861499999999999</v>
      </c>
      <c r="F3907" s="24">
        <f t="shared" si="98"/>
        <v>76.750699999999995</v>
      </c>
    </row>
    <row r="3908" spans="2:6" hidden="1">
      <c r="B3908" s="13">
        <v>2012</v>
      </c>
      <c r="C3908" s="14">
        <v>12</v>
      </c>
      <c r="D3908" s="14" t="s">
        <v>58</v>
      </c>
      <c r="E3908" s="19">
        <v>23.424499999999998</v>
      </c>
      <c r="F3908" s="24">
        <f t="shared" si="98"/>
        <v>74.164099999999991</v>
      </c>
    </row>
    <row r="3909" spans="2:6" hidden="1">
      <c r="B3909" s="15">
        <v>2013</v>
      </c>
      <c r="C3909" s="16">
        <v>1</v>
      </c>
      <c r="D3909" s="16" t="s">
        <v>58</v>
      </c>
      <c r="E3909" s="18">
        <v>23.1525</v>
      </c>
      <c r="F3909" s="24">
        <f t="shared" si="98"/>
        <v>73.674499999999995</v>
      </c>
    </row>
    <row r="3910" spans="2:6" hidden="1">
      <c r="B3910" s="13">
        <v>2013</v>
      </c>
      <c r="C3910" s="14">
        <v>2</v>
      </c>
      <c r="D3910" s="14" t="s">
        <v>58</v>
      </c>
      <c r="E3910" s="19">
        <v>24.885999999999999</v>
      </c>
      <c r="F3910" s="24">
        <f t="shared" si="98"/>
        <v>76.794800000000009</v>
      </c>
    </row>
    <row r="3911" spans="2:6" hidden="1">
      <c r="B3911" s="15">
        <v>2013</v>
      </c>
      <c r="C3911" s="16">
        <v>3</v>
      </c>
      <c r="D3911" s="16" t="s">
        <v>58</v>
      </c>
      <c r="E3911" s="18">
        <v>26.018000000000001</v>
      </c>
      <c r="F3911" s="24">
        <f t="shared" si="98"/>
        <v>78.832400000000007</v>
      </c>
    </row>
    <row r="3912" spans="2:6" hidden="1">
      <c r="B3912" s="13">
        <v>2013</v>
      </c>
      <c r="C3912" s="14">
        <v>4</v>
      </c>
      <c r="D3912" s="14" t="s">
        <v>58</v>
      </c>
      <c r="E3912" s="19">
        <v>28.984000000000002</v>
      </c>
      <c r="F3912" s="24">
        <f t="shared" si="98"/>
        <v>84.171199999999999</v>
      </c>
    </row>
    <row r="3913" spans="2:6" hidden="1">
      <c r="B3913" s="15">
        <v>2013</v>
      </c>
      <c r="C3913" s="16">
        <v>5</v>
      </c>
      <c r="D3913" s="16" t="s">
        <v>58</v>
      </c>
      <c r="E3913" s="18">
        <v>30.1645</v>
      </c>
      <c r="F3913" s="24">
        <f t="shared" si="98"/>
        <v>86.296099999999996</v>
      </c>
    </row>
    <row r="3914" spans="2:6" hidden="1">
      <c r="B3914" s="13">
        <v>2013</v>
      </c>
      <c r="C3914" s="14">
        <v>6</v>
      </c>
      <c r="D3914" s="14" t="s">
        <v>58</v>
      </c>
      <c r="E3914" s="19">
        <v>30.0185</v>
      </c>
      <c r="F3914" s="24">
        <f t="shared" si="98"/>
        <v>86.033299999999997</v>
      </c>
    </row>
    <row r="3915" spans="2:6" hidden="1">
      <c r="B3915" s="15">
        <v>2013</v>
      </c>
      <c r="C3915" s="16">
        <v>7</v>
      </c>
      <c r="D3915" s="16" t="s">
        <v>58</v>
      </c>
      <c r="E3915" s="18">
        <v>29.114000000000001</v>
      </c>
      <c r="F3915" s="24">
        <f t="shared" si="98"/>
        <v>84.405200000000008</v>
      </c>
    </row>
    <row r="3916" spans="2:6" hidden="1">
      <c r="B3916" s="13">
        <v>2013</v>
      </c>
      <c r="C3916" s="14">
        <v>8</v>
      </c>
      <c r="D3916" s="14" t="s">
        <v>58</v>
      </c>
      <c r="E3916" s="19">
        <v>29.110499999999998</v>
      </c>
      <c r="F3916" s="24">
        <f t="shared" si="98"/>
        <v>84.398899999999998</v>
      </c>
    </row>
    <row r="3917" spans="2:6" hidden="1">
      <c r="B3917" s="15">
        <v>2000</v>
      </c>
      <c r="C3917" s="16">
        <v>2</v>
      </c>
      <c r="D3917" s="16" t="s">
        <v>59</v>
      </c>
      <c r="E3917" s="18">
        <v>26.360289659999999</v>
      </c>
      <c r="F3917" s="24">
        <f t="shared" si="98"/>
        <v>79.448521388000003</v>
      </c>
    </row>
    <row r="3918" spans="2:6" hidden="1">
      <c r="B3918" s="13">
        <v>2000</v>
      </c>
      <c r="C3918" s="14">
        <v>3</v>
      </c>
      <c r="D3918" s="14" t="s">
        <v>59</v>
      </c>
      <c r="E3918" s="19">
        <v>26.709310339999998</v>
      </c>
      <c r="F3918" s="24">
        <f t="shared" si="98"/>
        <v>80.076758611999992</v>
      </c>
    </row>
    <row r="3919" spans="2:6" hidden="1">
      <c r="B3919" s="15">
        <v>2000</v>
      </c>
      <c r="C3919" s="16">
        <v>4</v>
      </c>
      <c r="D3919" s="16" t="s">
        <v>59</v>
      </c>
      <c r="E3919" s="18">
        <v>26.723951719999999</v>
      </c>
      <c r="F3919" s="24">
        <f t="shared" si="98"/>
        <v>80.103113096000001</v>
      </c>
    </row>
    <row r="3920" spans="2:6" hidden="1">
      <c r="B3920" s="13">
        <v>2000</v>
      </c>
      <c r="C3920" s="14">
        <v>5</v>
      </c>
      <c r="D3920" s="14" t="s">
        <v>59</v>
      </c>
      <c r="E3920" s="19">
        <v>27.17608276</v>
      </c>
      <c r="F3920" s="24">
        <f t="shared" si="98"/>
        <v>80.916948968</v>
      </c>
    </row>
    <row r="3921" spans="2:6" hidden="1">
      <c r="B3921" s="15">
        <v>2000</v>
      </c>
      <c r="C3921" s="16">
        <v>6</v>
      </c>
      <c r="D3921" s="16" t="s">
        <v>59</v>
      </c>
      <c r="E3921" s="18">
        <v>26.340020689999999</v>
      </c>
      <c r="F3921" s="24">
        <f t="shared" si="98"/>
        <v>79.412037241999997</v>
      </c>
    </row>
    <row r="3922" spans="2:6" hidden="1">
      <c r="B3922" s="13">
        <v>2000</v>
      </c>
      <c r="C3922" s="14">
        <v>7</v>
      </c>
      <c r="D3922" s="14" t="s">
        <v>59</v>
      </c>
      <c r="E3922" s="19">
        <v>26.42642069</v>
      </c>
      <c r="F3922" s="24">
        <f t="shared" si="98"/>
        <v>79.567557241999992</v>
      </c>
    </row>
    <row r="3923" spans="2:6" hidden="1">
      <c r="B3923" s="15">
        <v>2000</v>
      </c>
      <c r="C3923" s="16">
        <v>8</v>
      </c>
      <c r="D3923" s="16" t="s">
        <v>59</v>
      </c>
      <c r="E3923" s="18">
        <v>26.29084138</v>
      </c>
      <c r="F3923" s="24">
        <f t="shared" si="98"/>
        <v>79.323514484</v>
      </c>
    </row>
    <row r="3924" spans="2:6" hidden="1">
      <c r="B3924" s="13">
        <v>2000</v>
      </c>
      <c r="C3924" s="14">
        <v>9</v>
      </c>
      <c r="D3924" s="14" t="s">
        <v>59</v>
      </c>
      <c r="E3924" s="19">
        <v>27.102110339999999</v>
      </c>
      <c r="F3924" s="24">
        <f t="shared" si="98"/>
        <v>80.783798611999998</v>
      </c>
    </row>
    <row r="3925" spans="2:6" hidden="1">
      <c r="B3925" s="15">
        <v>2000</v>
      </c>
      <c r="C3925" s="16">
        <v>10</v>
      </c>
      <c r="D3925" s="16" t="s">
        <v>59</v>
      </c>
      <c r="E3925" s="18">
        <v>26.820137930000001</v>
      </c>
      <c r="F3925" s="24">
        <f t="shared" si="98"/>
        <v>80.276248274000011</v>
      </c>
    </row>
    <row r="3926" spans="2:6" hidden="1">
      <c r="B3926" s="13">
        <v>2000</v>
      </c>
      <c r="C3926" s="14">
        <v>11</v>
      </c>
      <c r="D3926" s="14" t="s">
        <v>59</v>
      </c>
      <c r="E3926" s="19">
        <v>26.610199999999999</v>
      </c>
      <c r="F3926" s="24">
        <f t="shared" si="98"/>
        <v>79.898359999999997</v>
      </c>
    </row>
    <row r="3927" spans="2:6" hidden="1">
      <c r="B3927" s="15">
        <v>2000</v>
      </c>
      <c r="C3927" s="16">
        <v>12</v>
      </c>
      <c r="D3927" s="16" t="s">
        <v>59</v>
      </c>
      <c r="E3927" s="18">
        <v>26.797117239999999</v>
      </c>
      <c r="F3927" s="24">
        <f t="shared" si="98"/>
        <v>80.234811031999996</v>
      </c>
    </row>
    <row r="3928" spans="2:6" hidden="1">
      <c r="B3928" s="13">
        <v>2001</v>
      </c>
      <c r="C3928" s="14">
        <v>1</v>
      </c>
      <c r="D3928" s="14" t="s">
        <v>59</v>
      </c>
      <c r="E3928" s="19">
        <v>26.228896550000002</v>
      </c>
      <c r="F3928" s="24">
        <f t="shared" si="98"/>
        <v>79.212013790000015</v>
      </c>
    </row>
    <row r="3929" spans="2:6" hidden="1">
      <c r="B3929" s="15">
        <v>2001</v>
      </c>
      <c r="C3929" s="16">
        <v>2</v>
      </c>
      <c r="D3929" s="16" t="s">
        <v>59</v>
      </c>
      <c r="E3929" s="18">
        <v>26.242772410000001</v>
      </c>
      <c r="F3929" s="24">
        <f t="shared" si="98"/>
        <v>79.236990337999998</v>
      </c>
    </row>
    <row r="3930" spans="2:6" hidden="1">
      <c r="B3930" s="13">
        <v>2001</v>
      </c>
      <c r="C3930" s="14">
        <v>3</v>
      </c>
      <c r="D3930" s="14" t="s">
        <v>59</v>
      </c>
      <c r="E3930" s="19">
        <v>26.58678621</v>
      </c>
      <c r="F3930" s="24">
        <f t="shared" si="98"/>
        <v>79.856215177999999</v>
      </c>
    </row>
    <row r="3931" spans="2:6" hidden="1">
      <c r="B3931" s="15">
        <v>2001</v>
      </c>
      <c r="C3931" s="16">
        <v>4</v>
      </c>
      <c r="D3931" s="16" t="s">
        <v>59</v>
      </c>
      <c r="E3931" s="18">
        <v>26.79116552</v>
      </c>
      <c r="F3931" s="24">
        <f t="shared" si="98"/>
        <v>80.224097935999993</v>
      </c>
    </row>
    <row r="3932" spans="2:6" hidden="1">
      <c r="B3932" s="13">
        <v>2001</v>
      </c>
      <c r="C3932" s="14">
        <v>5</v>
      </c>
      <c r="D3932" s="14" t="s">
        <v>59</v>
      </c>
      <c r="E3932" s="19">
        <v>27.40737931</v>
      </c>
      <c r="F3932" s="24">
        <f t="shared" si="98"/>
        <v>81.333282757999996</v>
      </c>
    </row>
    <row r="3933" spans="2:6" hidden="1">
      <c r="B3933" s="15">
        <v>2001</v>
      </c>
      <c r="C3933" s="16">
        <v>6</v>
      </c>
      <c r="D3933" s="16" t="s">
        <v>59</v>
      </c>
      <c r="E3933" s="18">
        <v>26.535220689999999</v>
      </c>
      <c r="F3933" s="24">
        <f t="shared" si="98"/>
        <v>79.763397241999996</v>
      </c>
    </row>
    <row r="3934" spans="2:6" hidden="1">
      <c r="B3934" s="13">
        <v>2001</v>
      </c>
      <c r="C3934" s="14">
        <v>7</v>
      </c>
      <c r="D3934" s="14" t="s">
        <v>59</v>
      </c>
      <c r="E3934" s="19">
        <v>26.514903449999998</v>
      </c>
      <c r="F3934" s="24">
        <f t="shared" si="98"/>
        <v>79.726826209999999</v>
      </c>
    </row>
    <row r="3935" spans="2:6" hidden="1">
      <c r="B3935" s="15">
        <v>2001</v>
      </c>
      <c r="C3935" s="16">
        <v>8</v>
      </c>
      <c r="D3935" s="16" t="s">
        <v>59</v>
      </c>
      <c r="E3935" s="18">
        <v>26.68418621</v>
      </c>
      <c r="F3935" s="24">
        <f t="shared" si="98"/>
        <v>80.031535177999999</v>
      </c>
    </row>
    <row r="3936" spans="2:6" hidden="1">
      <c r="B3936" s="13">
        <v>2001</v>
      </c>
      <c r="C3936" s="14">
        <v>9</v>
      </c>
      <c r="D3936" s="14" t="s">
        <v>59</v>
      </c>
      <c r="E3936" s="19">
        <v>26.894924140000001</v>
      </c>
      <c r="F3936" s="24">
        <f t="shared" ref="F3936:F3999" si="99">(E3936 * 1.8) + 32</f>
        <v>80.410863452000001</v>
      </c>
    </row>
    <row r="3937" spans="2:6" hidden="1">
      <c r="B3937" s="15">
        <v>2001</v>
      </c>
      <c r="C3937" s="16">
        <v>10</v>
      </c>
      <c r="D3937" s="16" t="s">
        <v>59</v>
      </c>
      <c r="E3937" s="18">
        <v>26.93542759</v>
      </c>
      <c r="F3937" s="24">
        <f t="shared" si="99"/>
        <v>80.483769662</v>
      </c>
    </row>
    <row r="3938" spans="2:6" hidden="1">
      <c r="B3938" s="13">
        <v>2001</v>
      </c>
      <c r="C3938" s="14">
        <v>11</v>
      </c>
      <c r="D3938" s="14" t="s">
        <v>59</v>
      </c>
      <c r="E3938" s="19">
        <v>26.708731029999999</v>
      </c>
      <c r="F3938" s="24">
        <f t="shared" si="99"/>
        <v>80.075715854000009</v>
      </c>
    </row>
    <row r="3939" spans="2:6" hidden="1">
      <c r="B3939" s="15">
        <v>2001</v>
      </c>
      <c r="C3939" s="16">
        <v>12</v>
      </c>
      <c r="D3939" s="16" t="s">
        <v>59</v>
      </c>
      <c r="E3939" s="18">
        <v>26.400717239999999</v>
      </c>
      <c r="F3939" s="24">
        <f t="shared" si="99"/>
        <v>79.521291031999993</v>
      </c>
    </row>
    <row r="3940" spans="2:6" hidden="1">
      <c r="B3940" s="13">
        <v>2002</v>
      </c>
      <c r="C3940" s="14">
        <v>1</v>
      </c>
      <c r="D3940" s="14" t="s">
        <v>59</v>
      </c>
      <c r="E3940" s="19">
        <v>26.271931030000001</v>
      </c>
      <c r="F3940" s="24">
        <f t="shared" si="99"/>
        <v>79.289475854000003</v>
      </c>
    </row>
    <row r="3941" spans="2:6" hidden="1">
      <c r="B3941" s="15">
        <v>2002</v>
      </c>
      <c r="C3941" s="16">
        <v>2</v>
      </c>
      <c r="D3941" s="16" t="s">
        <v>59</v>
      </c>
      <c r="E3941" s="18">
        <v>26.335393100000001</v>
      </c>
      <c r="F3941" s="24">
        <f t="shared" si="99"/>
        <v>79.403707580000003</v>
      </c>
    </row>
    <row r="3942" spans="2:6" hidden="1">
      <c r="B3942" s="13">
        <v>2002</v>
      </c>
      <c r="C3942" s="14">
        <v>3</v>
      </c>
      <c r="D3942" s="14" t="s">
        <v>59</v>
      </c>
      <c r="E3942" s="19">
        <v>27.04757931</v>
      </c>
      <c r="F3942" s="24">
        <f t="shared" si="99"/>
        <v>80.685642758</v>
      </c>
    </row>
    <row r="3943" spans="2:6" hidden="1">
      <c r="B3943" s="15">
        <v>2002</v>
      </c>
      <c r="C3943" s="16">
        <v>4</v>
      </c>
      <c r="D3943" s="16" t="s">
        <v>59</v>
      </c>
      <c r="E3943" s="18">
        <v>26.932524140000002</v>
      </c>
      <c r="F3943" s="24">
        <f t="shared" si="99"/>
        <v>80.478543451999997</v>
      </c>
    </row>
    <row r="3944" spans="2:6" hidden="1">
      <c r="B3944" s="13">
        <v>2002</v>
      </c>
      <c r="C3944" s="14">
        <v>5</v>
      </c>
      <c r="D3944" s="14" t="s">
        <v>59</v>
      </c>
      <c r="E3944" s="19">
        <v>27.54326897</v>
      </c>
      <c r="F3944" s="24">
        <f t="shared" si="99"/>
        <v>81.577884146000002</v>
      </c>
    </row>
    <row r="3945" spans="2:6" hidden="1">
      <c r="B3945" s="15">
        <v>2002</v>
      </c>
      <c r="C3945" s="16">
        <v>6</v>
      </c>
      <c r="D3945" s="16" t="s">
        <v>59</v>
      </c>
      <c r="E3945" s="18">
        <v>27.037689660000002</v>
      </c>
      <c r="F3945" s="24">
        <f t="shared" si="99"/>
        <v>80.667841387999999</v>
      </c>
    </row>
    <row r="3946" spans="2:6" hidden="1">
      <c r="B3946" s="13">
        <v>2002</v>
      </c>
      <c r="C3946" s="14">
        <v>7</v>
      </c>
      <c r="D3946" s="14" t="s">
        <v>59</v>
      </c>
      <c r="E3946" s="19">
        <v>26.666399999999999</v>
      </c>
      <c r="F3946" s="24">
        <f t="shared" si="99"/>
        <v>79.99951999999999</v>
      </c>
    </row>
    <row r="3947" spans="2:6" hidden="1">
      <c r="B3947" s="15">
        <v>2002</v>
      </c>
      <c r="C3947" s="16">
        <v>8</v>
      </c>
      <c r="D3947" s="16" t="s">
        <v>59</v>
      </c>
      <c r="E3947" s="18">
        <v>26.431117239999999</v>
      </c>
      <c r="F3947" s="24">
        <f t="shared" si="99"/>
        <v>79.576011031999997</v>
      </c>
    </row>
    <row r="3948" spans="2:6" hidden="1">
      <c r="B3948" s="13">
        <v>2002</v>
      </c>
      <c r="C3948" s="14">
        <v>9</v>
      </c>
      <c r="D3948" s="14" t="s">
        <v>59</v>
      </c>
      <c r="E3948" s="19">
        <v>26.6616</v>
      </c>
      <c r="F3948" s="24">
        <f t="shared" si="99"/>
        <v>79.990880000000004</v>
      </c>
    </row>
    <row r="3949" spans="2:6" hidden="1">
      <c r="B3949" s="15">
        <v>2002</v>
      </c>
      <c r="C3949" s="16">
        <v>10</v>
      </c>
      <c r="D3949" s="16" t="s">
        <v>59</v>
      </c>
      <c r="E3949" s="18">
        <v>27.323586209999998</v>
      </c>
      <c r="F3949" s="24">
        <f t="shared" si="99"/>
        <v>81.182455177999998</v>
      </c>
    </row>
    <row r="3950" spans="2:6" hidden="1">
      <c r="B3950" s="13">
        <v>2002</v>
      </c>
      <c r="C3950" s="14">
        <v>11</v>
      </c>
      <c r="D3950" s="14" t="s">
        <v>59</v>
      </c>
      <c r="E3950" s="19">
        <v>27.26505517</v>
      </c>
      <c r="F3950" s="24">
        <f t="shared" si="99"/>
        <v>81.077099306000008</v>
      </c>
    </row>
    <row r="3951" spans="2:6" hidden="1">
      <c r="B3951" s="15">
        <v>2002</v>
      </c>
      <c r="C3951" s="16">
        <v>12</v>
      </c>
      <c r="D3951" s="16" t="s">
        <v>59</v>
      </c>
      <c r="E3951" s="18">
        <v>27.033179310000001</v>
      </c>
      <c r="F3951" s="24">
        <f t="shared" si="99"/>
        <v>80.659722758000001</v>
      </c>
    </row>
    <row r="3952" spans="2:6" hidden="1">
      <c r="B3952" s="13">
        <v>2003</v>
      </c>
      <c r="C3952" s="14">
        <v>1</v>
      </c>
      <c r="D3952" s="14" t="s">
        <v>59</v>
      </c>
      <c r="E3952" s="19">
        <v>26.870965519999999</v>
      </c>
      <c r="F3952" s="24">
        <f t="shared" si="99"/>
        <v>80.367737935999997</v>
      </c>
    </row>
    <row r="3953" spans="2:6" hidden="1">
      <c r="B3953" s="15">
        <v>2003</v>
      </c>
      <c r="C3953" s="16">
        <v>2</v>
      </c>
      <c r="D3953" s="16" t="s">
        <v>59</v>
      </c>
      <c r="E3953" s="18">
        <v>26.524703450000001</v>
      </c>
      <c r="F3953" s="24">
        <f t="shared" si="99"/>
        <v>79.744466209999999</v>
      </c>
    </row>
    <row r="3954" spans="2:6" hidden="1">
      <c r="B3954" s="13">
        <v>2003</v>
      </c>
      <c r="C3954" s="14">
        <v>3</v>
      </c>
      <c r="D3954" s="14" t="s">
        <v>59</v>
      </c>
      <c r="E3954" s="19">
        <v>27.018510339999999</v>
      </c>
      <c r="F3954" s="24">
        <f t="shared" si="99"/>
        <v>80.633318611999997</v>
      </c>
    </row>
    <row r="3955" spans="2:6" hidden="1">
      <c r="B3955" s="15">
        <v>2003</v>
      </c>
      <c r="C3955" s="16">
        <v>4</v>
      </c>
      <c r="D3955" s="16" t="s">
        <v>59</v>
      </c>
      <c r="E3955" s="18">
        <v>27.426103449999999</v>
      </c>
      <c r="F3955" s="24">
        <f t="shared" si="99"/>
        <v>81.366986209999993</v>
      </c>
    </row>
    <row r="3956" spans="2:6" hidden="1">
      <c r="B3956" s="13">
        <v>2003</v>
      </c>
      <c r="C3956" s="14">
        <v>5</v>
      </c>
      <c r="D3956" s="14" t="s">
        <v>59</v>
      </c>
      <c r="E3956" s="19">
        <v>27.441565520000001</v>
      </c>
      <c r="F3956" s="24">
        <f t="shared" si="99"/>
        <v>81.39481793600001</v>
      </c>
    </row>
    <row r="3957" spans="2:6" hidden="1">
      <c r="B3957" s="15">
        <v>2003</v>
      </c>
      <c r="C3957" s="16">
        <v>6</v>
      </c>
      <c r="D3957" s="16" t="s">
        <v>59</v>
      </c>
      <c r="E3957" s="18">
        <v>27.18</v>
      </c>
      <c r="F3957" s="24">
        <f t="shared" si="99"/>
        <v>80.924000000000007</v>
      </c>
    </row>
    <row r="3958" spans="2:6" hidden="1">
      <c r="B3958" s="13">
        <v>2003</v>
      </c>
      <c r="C3958" s="14">
        <v>7</v>
      </c>
      <c r="D3958" s="14" t="s">
        <v>59</v>
      </c>
      <c r="E3958" s="19">
        <v>26.44802069</v>
      </c>
      <c r="F3958" s="24">
        <f t="shared" si="99"/>
        <v>79.606437241999998</v>
      </c>
    </row>
    <row r="3959" spans="2:6" hidden="1">
      <c r="B3959" s="15">
        <v>2003</v>
      </c>
      <c r="C3959" s="16">
        <v>8</v>
      </c>
      <c r="D3959" s="16" t="s">
        <v>59</v>
      </c>
      <c r="E3959" s="18">
        <v>26.541062069999999</v>
      </c>
      <c r="F3959" s="24">
        <f t="shared" si="99"/>
        <v>79.773911725999994</v>
      </c>
    </row>
    <row r="3960" spans="2:6" hidden="1">
      <c r="B3960" s="13">
        <v>2003</v>
      </c>
      <c r="C3960" s="14">
        <v>9</v>
      </c>
      <c r="D3960" s="14" t="s">
        <v>59</v>
      </c>
      <c r="E3960" s="19">
        <v>26.81684138</v>
      </c>
      <c r="F3960" s="24">
        <f t="shared" si="99"/>
        <v>80.270314484000011</v>
      </c>
    </row>
    <row r="3961" spans="2:6" hidden="1">
      <c r="B3961" s="15">
        <v>2003</v>
      </c>
      <c r="C3961" s="16">
        <v>10</v>
      </c>
      <c r="D3961" s="16" t="s">
        <v>59</v>
      </c>
      <c r="E3961" s="18">
        <v>26.869875860000001</v>
      </c>
      <c r="F3961" s="24">
        <f t="shared" si="99"/>
        <v>80.365776547999999</v>
      </c>
    </row>
    <row r="3962" spans="2:6" hidden="1">
      <c r="B3962" s="13">
        <v>2003</v>
      </c>
      <c r="C3962" s="14">
        <v>11</v>
      </c>
      <c r="D3962" s="14" t="s">
        <v>59</v>
      </c>
      <c r="E3962" s="19">
        <v>27.00095172</v>
      </c>
      <c r="F3962" s="24">
        <f t="shared" si="99"/>
        <v>80.601713095999997</v>
      </c>
    </row>
    <row r="3963" spans="2:6" hidden="1">
      <c r="B3963" s="15">
        <v>2003</v>
      </c>
      <c r="C3963" s="16">
        <v>12</v>
      </c>
      <c r="D3963" s="16" t="s">
        <v>59</v>
      </c>
      <c r="E3963" s="18">
        <v>26.29053103</v>
      </c>
      <c r="F3963" s="24">
        <f t="shared" si="99"/>
        <v>79.322955854</v>
      </c>
    </row>
    <row r="3964" spans="2:6" hidden="1">
      <c r="B3964" s="13">
        <v>2004</v>
      </c>
      <c r="C3964" s="14">
        <v>1</v>
      </c>
      <c r="D3964" s="14" t="s">
        <v>59</v>
      </c>
      <c r="E3964" s="19">
        <v>26.675606899999998</v>
      </c>
      <c r="F3964" s="24">
        <f t="shared" si="99"/>
        <v>80.016092420000007</v>
      </c>
    </row>
    <row r="3965" spans="2:6" hidden="1">
      <c r="B3965" s="15">
        <v>2004</v>
      </c>
      <c r="C3965" s="16">
        <v>2</v>
      </c>
      <c r="D3965" s="16" t="s">
        <v>59</v>
      </c>
      <c r="E3965" s="18">
        <v>26.450724139999998</v>
      </c>
      <c r="F3965" s="24">
        <f t="shared" si="99"/>
        <v>79.611303452000001</v>
      </c>
    </row>
    <row r="3966" spans="2:6" hidden="1">
      <c r="B3966" s="13">
        <v>2004</v>
      </c>
      <c r="C3966" s="14">
        <v>3</v>
      </c>
      <c r="D3966" s="14" t="s">
        <v>59</v>
      </c>
      <c r="E3966" s="19">
        <v>26.904462070000001</v>
      </c>
      <c r="F3966" s="24">
        <f t="shared" si="99"/>
        <v>80.428031726</v>
      </c>
    </row>
    <row r="3967" spans="2:6" hidden="1">
      <c r="B3967" s="15">
        <v>2004</v>
      </c>
      <c r="C3967" s="16">
        <v>4</v>
      </c>
      <c r="D3967" s="16" t="s">
        <v>59</v>
      </c>
      <c r="E3967" s="18">
        <v>27.50991724</v>
      </c>
      <c r="F3967" s="24">
        <f t="shared" si="99"/>
        <v>81.51785103200001</v>
      </c>
    </row>
    <row r="3968" spans="2:6" hidden="1">
      <c r="B3968" s="13">
        <v>2004</v>
      </c>
      <c r="C3968" s="14">
        <v>5</v>
      </c>
      <c r="D3968" s="14" t="s">
        <v>59</v>
      </c>
      <c r="E3968" s="19">
        <v>27.34217241</v>
      </c>
      <c r="F3968" s="24">
        <f t="shared" si="99"/>
        <v>81.215910338</v>
      </c>
    </row>
    <row r="3969" spans="2:6" hidden="1">
      <c r="B3969" s="15">
        <v>2004</v>
      </c>
      <c r="C3969" s="16">
        <v>6</v>
      </c>
      <c r="D3969" s="16" t="s">
        <v>59</v>
      </c>
      <c r="E3969" s="18">
        <v>26.744427590000001</v>
      </c>
      <c r="F3969" s="24">
        <f t="shared" si="99"/>
        <v>80.139969661999999</v>
      </c>
    </row>
    <row r="3970" spans="2:6" hidden="1">
      <c r="B3970" s="13">
        <v>2004</v>
      </c>
      <c r="C3970" s="14">
        <v>7</v>
      </c>
      <c r="D3970" s="14" t="s">
        <v>59</v>
      </c>
      <c r="E3970" s="19">
        <v>26.294820690000002</v>
      </c>
      <c r="F3970" s="24">
        <f t="shared" si="99"/>
        <v>79.330677242000007</v>
      </c>
    </row>
    <row r="3971" spans="2:6" hidden="1">
      <c r="B3971" s="15">
        <v>2004</v>
      </c>
      <c r="C3971" s="16">
        <v>8</v>
      </c>
      <c r="D3971" s="16" t="s">
        <v>59</v>
      </c>
      <c r="E3971" s="18">
        <v>26.38218621</v>
      </c>
      <c r="F3971" s="24">
        <f t="shared" si="99"/>
        <v>79.487935178000001</v>
      </c>
    </row>
    <row r="3972" spans="2:6" hidden="1">
      <c r="B3972" s="13">
        <v>2004</v>
      </c>
      <c r="C3972" s="14">
        <v>9</v>
      </c>
      <c r="D3972" s="14" t="s">
        <v>59</v>
      </c>
      <c r="E3972" s="19">
        <v>26.96250345</v>
      </c>
      <c r="F3972" s="24">
        <f t="shared" si="99"/>
        <v>80.532506210000008</v>
      </c>
    </row>
    <row r="3973" spans="2:6" hidden="1">
      <c r="B3973" s="15">
        <v>2004</v>
      </c>
      <c r="C3973" s="16">
        <v>10</v>
      </c>
      <c r="D3973" s="16" t="s">
        <v>59</v>
      </c>
      <c r="E3973" s="18">
        <v>27.372027589999998</v>
      </c>
      <c r="F3973" s="24">
        <f t="shared" si="99"/>
        <v>81.269649662000006</v>
      </c>
    </row>
    <row r="3974" spans="2:6" hidden="1">
      <c r="B3974" s="13">
        <v>2004</v>
      </c>
      <c r="C3974" s="14">
        <v>11</v>
      </c>
      <c r="D3974" s="14" t="s">
        <v>59</v>
      </c>
      <c r="E3974" s="19">
        <v>27.13858621</v>
      </c>
      <c r="F3974" s="24">
        <f t="shared" si="99"/>
        <v>80.849455177999999</v>
      </c>
    </row>
    <row r="3975" spans="2:6" hidden="1">
      <c r="B3975" s="15">
        <v>2004</v>
      </c>
      <c r="C3975" s="16">
        <v>12</v>
      </c>
      <c r="D3975" s="16" t="s">
        <v>59</v>
      </c>
      <c r="E3975" s="18">
        <v>26.44401379</v>
      </c>
      <c r="F3975" s="24">
        <f t="shared" si="99"/>
        <v>79.599224821999996</v>
      </c>
    </row>
    <row r="3976" spans="2:6" hidden="1">
      <c r="B3976" s="13">
        <v>2005</v>
      </c>
      <c r="C3976" s="14">
        <v>1</v>
      </c>
      <c r="D3976" s="14" t="s">
        <v>59</v>
      </c>
      <c r="E3976" s="19">
        <v>26.41093103</v>
      </c>
      <c r="F3976" s="24">
        <f t="shared" si="99"/>
        <v>79.539675853999995</v>
      </c>
    </row>
    <row r="3977" spans="2:6" hidden="1">
      <c r="B3977" s="15">
        <v>2005</v>
      </c>
      <c r="C3977" s="16">
        <v>2</v>
      </c>
      <c r="D3977" s="16" t="s">
        <v>59</v>
      </c>
      <c r="E3977" s="18">
        <v>26.769606899999999</v>
      </c>
      <c r="F3977" s="24">
        <f t="shared" si="99"/>
        <v>80.185292419999996</v>
      </c>
    </row>
    <row r="3978" spans="2:6" hidden="1">
      <c r="B3978" s="13">
        <v>2005</v>
      </c>
      <c r="C3978" s="14">
        <v>3</v>
      </c>
      <c r="D3978" s="14" t="s">
        <v>59</v>
      </c>
      <c r="E3978" s="19">
        <v>26.98014483</v>
      </c>
      <c r="F3978" s="24">
        <f t="shared" si="99"/>
        <v>80.564260694000012</v>
      </c>
    </row>
    <row r="3979" spans="2:6" hidden="1">
      <c r="B3979" s="15">
        <v>2005</v>
      </c>
      <c r="C3979" s="16">
        <v>4</v>
      </c>
      <c r="D3979" s="16" t="s">
        <v>59</v>
      </c>
      <c r="E3979" s="18">
        <v>27.122020689999999</v>
      </c>
      <c r="F3979" s="24">
        <f t="shared" si="99"/>
        <v>80.819637241999999</v>
      </c>
    </row>
    <row r="3980" spans="2:6" hidden="1">
      <c r="B3980" s="13">
        <v>2005</v>
      </c>
      <c r="C3980" s="14">
        <v>5</v>
      </c>
      <c r="D3980" s="14" t="s">
        <v>59</v>
      </c>
      <c r="E3980" s="19">
        <v>27.443296549999999</v>
      </c>
      <c r="F3980" s="24">
        <f t="shared" si="99"/>
        <v>81.397933789999996</v>
      </c>
    </row>
    <row r="3981" spans="2:6" hidden="1">
      <c r="B3981" s="15">
        <v>2005</v>
      </c>
      <c r="C3981" s="16">
        <v>6</v>
      </c>
      <c r="D3981" s="16" t="s">
        <v>59</v>
      </c>
      <c r="E3981" s="18">
        <v>26.98997241</v>
      </c>
      <c r="F3981" s="24">
        <f t="shared" si="99"/>
        <v>80.581950337999999</v>
      </c>
    </row>
    <row r="3982" spans="2:6" hidden="1">
      <c r="B3982" s="13">
        <v>2005</v>
      </c>
      <c r="C3982" s="14">
        <v>7</v>
      </c>
      <c r="D3982" s="14" t="s">
        <v>59</v>
      </c>
      <c r="E3982" s="19">
        <v>26.57666897</v>
      </c>
      <c r="F3982" s="24">
        <f t="shared" si="99"/>
        <v>79.838004146000003</v>
      </c>
    </row>
    <row r="3983" spans="2:6" hidden="1">
      <c r="B3983" s="15">
        <v>2005</v>
      </c>
      <c r="C3983" s="16">
        <v>8</v>
      </c>
      <c r="D3983" s="16" t="s">
        <v>59</v>
      </c>
      <c r="E3983" s="18">
        <v>26.62451034</v>
      </c>
      <c r="F3983" s="24">
        <f t="shared" si="99"/>
        <v>79.924118612000001</v>
      </c>
    </row>
    <row r="3984" spans="2:6" hidden="1">
      <c r="B3984" s="13">
        <v>2005</v>
      </c>
      <c r="C3984" s="14">
        <v>9</v>
      </c>
      <c r="D3984" s="14" t="s">
        <v>59</v>
      </c>
      <c r="E3984" s="19">
        <v>27.144186210000001</v>
      </c>
      <c r="F3984" s="24">
        <f t="shared" si="99"/>
        <v>80.859535178000002</v>
      </c>
    </row>
    <row r="3985" spans="2:6" hidden="1">
      <c r="B3985" s="15">
        <v>2005</v>
      </c>
      <c r="C3985" s="16">
        <v>10</v>
      </c>
      <c r="D3985" s="16" t="s">
        <v>59</v>
      </c>
      <c r="E3985" s="18">
        <v>26.780827590000001</v>
      </c>
      <c r="F3985" s="24">
        <f t="shared" si="99"/>
        <v>80.205489662000005</v>
      </c>
    </row>
    <row r="3986" spans="2:6" hidden="1">
      <c r="B3986" s="13">
        <v>2005</v>
      </c>
      <c r="C3986" s="14">
        <v>11</v>
      </c>
      <c r="D3986" s="14" t="s">
        <v>59</v>
      </c>
      <c r="E3986" s="19">
        <v>26.85363448</v>
      </c>
      <c r="F3986" s="24">
        <f t="shared" si="99"/>
        <v>80.336542064</v>
      </c>
    </row>
    <row r="3987" spans="2:6" hidden="1">
      <c r="B3987" s="15">
        <v>2005</v>
      </c>
      <c r="C3987" s="16">
        <v>12</v>
      </c>
      <c r="D3987" s="16" t="s">
        <v>59</v>
      </c>
      <c r="E3987" s="18">
        <v>26.140993099999999</v>
      </c>
      <c r="F3987" s="24">
        <f t="shared" si="99"/>
        <v>79.053787580000005</v>
      </c>
    </row>
    <row r="3988" spans="2:6" hidden="1">
      <c r="B3988" s="13">
        <v>2006</v>
      </c>
      <c r="C3988" s="14">
        <v>1</v>
      </c>
      <c r="D3988" s="14" t="s">
        <v>59</v>
      </c>
      <c r="E3988" s="19">
        <v>26.09495862</v>
      </c>
      <c r="F3988" s="24">
        <f t="shared" si="99"/>
        <v>78.970925515999994</v>
      </c>
    </row>
    <row r="3989" spans="2:6" hidden="1">
      <c r="B3989" s="15">
        <v>2006</v>
      </c>
      <c r="C3989" s="16">
        <v>2</v>
      </c>
      <c r="D3989" s="16" t="s">
        <v>59</v>
      </c>
      <c r="E3989" s="18">
        <v>26.608675860000002</v>
      </c>
      <c r="F3989" s="24">
        <f t="shared" si="99"/>
        <v>79.895616548000007</v>
      </c>
    </row>
    <row r="3990" spans="2:6" hidden="1">
      <c r="B3990" s="13">
        <v>2006</v>
      </c>
      <c r="C3990" s="14">
        <v>3</v>
      </c>
      <c r="D3990" s="14" t="s">
        <v>59</v>
      </c>
      <c r="E3990" s="19">
        <v>26.77348276</v>
      </c>
      <c r="F3990" s="24">
        <f t="shared" si="99"/>
        <v>80.192268968000008</v>
      </c>
    </row>
    <row r="3991" spans="2:6" hidden="1">
      <c r="B3991" s="15">
        <v>2006</v>
      </c>
      <c r="C3991" s="16">
        <v>4</v>
      </c>
      <c r="D3991" s="16" t="s">
        <v>59</v>
      </c>
      <c r="E3991" s="18">
        <v>26.744855170000001</v>
      </c>
      <c r="F3991" s="24">
        <f t="shared" si="99"/>
        <v>80.140739306</v>
      </c>
    </row>
    <row r="3992" spans="2:6" hidden="1">
      <c r="B3992" s="13">
        <v>2006</v>
      </c>
      <c r="C3992" s="14">
        <v>5</v>
      </c>
      <c r="D3992" s="14" t="s">
        <v>59</v>
      </c>
      <c r="E3992" s="19">
        <v>27.04</v>
      </c>
      <c r="F3992" s="24">
        <f t="shared" si="99"/>
        <v>80.671999999999997</v>
      </c>
    </row>
    <row r="3993" spans="2:6" hidden="1">
      <c r="B3993" s="15">
        <v>2006</v>
      </c>
      <c r="C3993" s="16">
        <v>6</v>
      </c>
      <c r="D3993" s="16" t="s">
        <v>59</v>
      </c>
      <c r="E3993" s="18">
        <v>26.583055170000002</v>
      </c>
      <c r="F3993" s="24">
        <f t="shared" si="99"/>
        <v>79.849499306000013</v>
      </c>
    </row>
    <row r="3994" spans="2:6" hidden="1">
      <c r="B3994" s="13">
        <v>2006</v>
      </c>
      <c r="C3994" s="14">
        <v>7</v>
      </c>
      <c r="D3994" s="14" t="s">
        <v>59</v>
      </c>
      <c r="E3994" s="19">
        <v>26.39602069</v>
      </c>
      <c r="F3994" s="24">
        <f t="shared" si="99"/>
        <v>79.512837242000003</v>
      </c>
    </row>
    <row r="3995" spans="2:6" hidden="1">
      <c r="B3995" s="15">
        <v>2006</v>
      </c>
      <c r="C3995" s="16">
        <v>8</v>
      </c>
      <c r="D3995" s="16" t="s">
        <v>59</v>
      </c>
      <c r="E3995" s="18">
        <v>26.354379309999999</v>
      </c>
      <c r="F3995" s="24">
        <f t="shared" si="99"/>
        <v>79.437882758000001</v>
      </c>
    </row>
    <row r="3996" spans="2:6" hidden="1">
      <c r="B3996" s="13">
        <v>2006</v>
      </c>
      <c r="C3996" s="14">
        <v>9</v>
      </c>
      <c r="D3996" s="14" t="s">
        <v>59</v>
      </c>
      <c r="E3996" s="19">
        <v>26.582227589999999</v>
      </c>
      <c r="F3996" s="24">
        <f t="shared" si="99"/>
        <v>79.848009661999996</v>
      </c>
    </row>
    <row r="3997" spans="2:6" hidden="1">
      <c r="B3997" s="15">
        <v>2006</v>
      </c>
      <c r="C3997" s="16">
        <v>10</v>
      </c>
      <c r="D3997" s="16" t="s">
        <v>59</v>
      </c>
      <c r="E3997" s="18">
        <v>27.39803448</v>
      </c>
      <c r="F3997" s="24">
        <f t="shared" si="99"/>
        <v>81.316462064000007</v>
      </c>
    </row>
    <row r="3998" spans="2:6" hidden="1">
      <c r="B3998" s="13">
        <v>2006</v>
      </c>
      <c r="C3998" s="14">
        <v>11</v>
      </c>
      <c r="D3998" s="14" t="s">
        <v>59</v>
      </c>
      <c r="E3998" s="19">
        <v>27.838620689999999</v>
      </c>
      <c r="F3998" s="24">
        <f t="shared" si="99"/>
        <v>82.10951724200001</v>
      </c>
    </row>
    <row r="3999" spans="2:6" hidden="1">
      <c r="B3999" s="15">
        <v>2006</v>
      </c>
      <c r="C3999" s="16">
        <v>12</v>
      </c>
      <c r="D3999" s="16" t="s">
        <v>59</v>
      </c>
      <c r="E3999" s="18">
        <v>27.078475860000001</v>
      </c>
      <c r="F3999" s="24">
        <f t="shared" si="99"/>
        <v>80.741256547999996</v>
      </c>
    </row>
    <row r="4000" spans="2:6" hidden="1">
      <c r="B4000" s="13">
        <v>2007</v>
      </c>
      <c r="C4000" s="14">
        <v>1</v>
      </c>
      <c r="D4000" s="14" t="s">
        <v>59</v>
      </c>
      <c r="E4000" s="19">
        <v>26.866344829999999</v>
      </c>
      <c r="F4000" s="24">
        <f t="shared" ref="F4000:F4063" si="100">(E4000 * 1.8) + 32</f>
        <v>80.359420693999994</v>
      </c>
    </row>
    <row r="4001" spans="2:6" hidden="1">
      <c r="B4001" s="15">
        <v>2007</v>
      </c>
      <c r="C4001" s="16">
        <v>2</v>
      </c>
      <c r="D4001" s="16" t="s">
        <v>59</v>
      </c>
      <c r="E4001" s="18">
        <v>26.31771724</v>
      </c>
      <c r="F4001" s="24">
        <f t="shared" si="100"/>
        <v>79.371891032000008</v>
      </c>
    </row>
    <row r="4002" spans="2:6" hidden="1">
      <c r="B4002" s="13">
        <v>2007</v>
      </c>
      <c r="C4002" s="14">
        <v>3</v>
      </c>
      <c r="D4002" s="14" t="s">
        <v>59</v>
      </c>
      <c r="E4002" s="19">
        <v>26.68891034</v>
      </c>
      <c r="F4002" s="24">
        <f t="shared" si="100"/>
        <v>80.040038612000004</v>
      </c>
    </row>
    <row r="4003" spans="2:6" hidden="1">
      <c r="B4003" s="15">
        <v>2007</v>
      </c>
      <c r="C4003" s="16">
        <v>4</v>
      </c>
      <c r="D4003" s="16" t="s">
        <v>59</v>
      </c>
      <c r="E4003" s="18">
        <v>26.761937929999998</v>
      </c>
      <c r="F4003" s="24">
        <f t="shared" si="100"/>
        <v>80.171488273999998</v>
      </c>
    </row>
    <row r="4004" spans="2:6" hidden="1">
      <c r="B4004" s="13">
        <v>2007</v>
      </c>
      <c r="C4004" s="14">
        <v>5</v>
      </c>
      <c r="D4004" s="14" t="s">
        <v>59</v>
      </c>
      <c r="E4004" s="19">
        <v>27.322848279999999</v>
      </c>
      <c r="F4004" s="24">
        <f t="shared" si="100"/>
        <v>81.181126903999996</v>
      </c>
    </row>
    <row r="4005" spans="2:6" hidden="1">
      <c r="B4005" s="15">
        <v>2007</v>
      </c>
      <c r="C4005" s="16">
        <v>6</v>
      </c>
      <c r="D4005" s="16" t="s">
        <v>59</v>
      </c>
      <c r="E4005" s="18">
        <v>26.732772409999999</v>
      </c>
      <c r="F4005" s="24">
        <f t="shared" si="100"/>
        <v>80.118990338000003</v>
      </c>
    </row>
    <row r="4006" spans="2:6" hidden="1">
      <c r="B4006" s="13">
        <v>2007</v>
      </c>
      <c r="C4006" s="14">
        <v>7</v>
      </c>
      <c r="D4006" s="14" t="s">
        <v>59</v>
      </c>
      <c r="E4006" s="19">
        <v>26.430979310000001</v>
      </c>
      <c r="F4006" s="24">
        <f t="shared" si="100"/>
        <v>79.575762757999996</v>
      </c>
    </row>
    <row r="4007" spans="2:6" hidden="1">
      <c r="B4007" s="15">
        <v>2007</v>
      </c>
      <c r="C4007" s="16">
        <v>8</v>
      </c>
      <c r="D4007" s="16" t="s">
        <v>59</v>
      </c>
      <c r="E4007" s="18">
        <v>26.322234479999999</v>
      </c>
      <c r="F4007" s="24">
        <f t="shared" si="100"/>
        <v>79.380022064000002</v>
      </c>
    </row>
    <row r="4008" spans="2:6" hidden="1">
      <c r="B4008" s="13">
        <v>2007</v>
      </c>
      <c r="C4008" s="14">
        <v>9</v>
      </c>
      <c r="D4008" s="14" t="s">
        <v>59</v>
      </c>
      <c r="E4008" s="19">
        <v>26.691993100000001</v>
      </c>
      <c r="F4008" s="24">
        <f t="shared" si="100"/>
        <v>80.045587580000003</v>
      </c>
    </row>
    <row r="4009" spans="2:6" hidden="1">
      <c r="B4009" s="15">
        <v>2007</v>
      </c>
      <c r="C4009" s="16">
        <v>10</v>
      </c>
      <c r="D4009" s="16" t="s">
        <v>59</v>
      </c>
      <c r="E4009" s="18">
        <v>26.975999999999999</v>
      </c>
      <c r="F4009" s="24">
        <f t="shared" si="100"/>
        <v>80.55680000000001</v>
      </c>
    </row>
    <row r="4010" spans="2:6" hidden="1">
      <c r="B4010" s="13">
        <v>2007</v>
      </c>
      <c r="C4010" s="14">
        <v>11</v>
      </c>
      <c r="D4010" s="14" t="s">
        <v>59</v>
      </c>
      <c r="E4010" s="19">
        <v>26.89851724</v>
      </c>
      <c r="F4010" s="24">
        <f t="shared" si="100"/>
        <v>80.417331031999993</v>
      </c>
    </row>
    <row r="4011" spans="2:6" hidden="1">
      <c r="B4011" s="15">
        <v>2007</v>
      </c>
      <c r="C4011" s="16">
        <v>12</v>
      </c>
      <c r="D4011" s="16" t="s">
        <v>59</v>
      </c>
      <c r="E4011" s="18">
        <v>26.177675860000001</v>
      </c>
      <c r="F4011" s="24">
        <f t="shared" si="100"/>
        <v>79.119816548000003</v>
      </c>
    </row>
    <row r="4012" spans="2:6" hidden="1">
      <c r="B4012" s="13">
        <v>2008</v>
      </c>
      <c r="C4012" s="14">
        <v>1</v>
      </c>
      <c r="D4012" s="14" t="s">
        <v>59</v>
      </c>
      <c r="E4012" s="19">
        <v>26.438089659999999</v>
      </c>
      <c r="F4012" s="24">
        <f t="shared" si="100"/>
        <v>79.588561388000002</v>
      </c>
    </row>
    <row r="4013" spans="2:6" hidden="1">
      <c r="B4013" s="15">
        <v>2008</v>
      </c>
      <c r="C4013" s="16">
        <v>2</v>
      </c>
      <c r="D4013" s="16" t="s">
        <v>59</v>
      </c>
      <c r="E4013" s="18">
        <v>25.92626207</v>
      </c>
      <c r="F4013" s="24">
        <f t="shared" si="100"/>
        <v>78.667271725999996</v>
      </c>
    </row>
    <row r="4014" spans="2:6" hidden="1">
      <c r="B4014" s="13">
        <v>2008</v>
      </c>
      <c r="C4014" s="14">
        <v>3</v>
      </c>
      <c r="D4014" s="14" t="s">
        <v>59</v>
      </c>
      <c r="E4014" s="19">
        <v>26.248882760000001</v>
      </c>
      <c r="F4014" s="24">
        <f t="shared" si="100"/>
        <v>79.247988968000001</v>
      </c>
    </row>
    <row r="4015" spans="2:6" hidden="1">
      <c r="B4015" s="15">
        <v>2008</v>
      </c>
      <c r="C4015" s="16">
        <v>4</v>
      </c>
      <c r="D4015" s="16" t="s">
        <v>59</v>
      </c>
      <c r="E4015" s="18">
        <v>26.641268969999999</v>
      </c>
      <c r="F4015" s="24">
        <f t="shared" si="100"/>
        <v>79.954284145999992</v>
      </c>
    </row>
    <row r="4016" spans="2:6" hidden="1">
      <c r="B4016" s="13">
        <v>2008</v>
      </c>
      <c r="C4016" s="14">
        <v>5</v>
      </c>
      <c r="D4016" s="14" t="s">
        <v>59</v>
      </c>
      <c r="E4016" s="19">
        <v>27.050503450000001</v>
      </c>
      <c r="F4016" s="24">
        <f t="shared" si="100"/>
        <v>80.690906210000009</v>
      </c>
    </row>
    <row r="4017" spans="2:6" hidden="1">
      <c r="B4017" s="15">
        <v>2008</v>
      </c>
      <c r="C4017" s="16">
        <v>6</v>
      </c>
      <c r="D4017" s="16" t="s">
        <v>59</v>
      </c>
      <c r="E4017" s="18">
        <v>26.492000000000001</v>
      </c>
      <c r="F4017" s="24">
        <f t="shared" si="100"/>
        <v>79.685599999999994</v>
      </c>
    </row>
    <row r="4018" spans="2:6" hidden="1">
      <c r="B4018" s="13">
        <v>2008</v>
      </c>
      <c r="C4018" s="14">
        <v>7</v>
      </c>
      <c r="D4018" s="14" t="s">
        <v>59</v>
      </c>
      <c r="E4018" s="19">
        <v>26.039937930000001</v>
      </c>
      <c r="F4018" s="24">
        <f t="shared" si="100"/>
        <v>78.871888274</v>
      </c>
    </row>
    <row r="4019" spans="2:6" hidden="1">
      <c r="B4019" s="15">
        <v>2008</v>
      </c>
      <c r="C4019" s="16">
        <v>8</v>
      </c>
      <c r="D4019" s="16" t="s">
        <v>59</v>
      </c>
      <c r="E4019" s="18">
        <v>26.259565519999999</v>
      </c>
      <c r="F4019" s="24">
        <f t="shared" si="100"/>
        <v>79.267217936000009</v>
      </c>
    </row>
    <row r="4020" spans="2:6" hidden="1">
      <c r="B4020" s="13">
        <v>2008</v>
      </c>
      <c r="C4020" s="14">
        <v>9</v>
      </c>
      <c r="D4020" s="14" t="s">
        <v>59</v>
      </c>
      <c r="E4020" s="19">
        <v>26.861537930000001</v>
      </c>
      <c r="F4020" s="24">
        <f t="shared" si="100"/>
        <v>80.350768274000004</v>
      </c>
    </row>
    <row r="4021" spans="2:6" hidden="1">
      <c r="B4021" s="15">
        <v>2008</v>
      </c>
      <c r="C4021" s="16">
        <v>10</v>
      </c>
      <c r="D4021" s="16" t="s">
        <v>59</v>
      </c>
      <c r="E4021" s="18">
        <v>26.978289660000002</v>
      </c>
      <c r="F4021" s="24">
        <f t="shared" si="100"/>
        <v>80.560921387999997</v>
      </c>
    </row>
    <row r="4022" spans="2:6" hidden="1">
      <c r="B4022" s="13">
        <v>2008</v>
      </c>
      <c r="C4022" s="14">
        <v>11</v>
      </c>
      <c r="D4022" s="14" t="s">
        <v>59</v>
      </c>
      <c r="E4022" s="19">
        <v>26.652558620000001</v>
      </c>
      <c r="F4022" s="24">
        <f t="shared" si="100"/>
        <v>79.974605515999997</v>
      </c>
    </row>
    <row r="4023" spans="2:6" hidden="1">
      <c r="B4023" s="15">
        <v>2008</v>
      </c>
      <c r="C4023" s="16">
        <v>12</v>
      </c>
      <c r="D4023" s="16" t="s">
        <v>59</v>
      </c>
      <c r="E4023" s="18">
        <v>26.107027590000001</v>
      </c>
      <c r="F4023" s="24">
        <f t="shared" si="100"/>
        <v>78.992649662000005</v>
      </c>
    </row>
    <row r="4024" spans="2:6" hidden="1">
      <c r="B4024" s="13">
        <v>2009</v>
      </c>
      <c r="C4024" s="14">
        <v>1</v>
      </c>
      <c r="D4024" s="14" t="s">
        <v>59</v>
      </c>
      <c r="E4024" s="19">
        <v>25.963289660000001</v>
      </c>
      <c r="F4024" s="24">
        <f t="shared" si="100"/>
        <v>78.733921387999999</v>
      </c>
    </row>
    <row r="4025" spans="2:6" hidden="1">
      <c r="B4025" s="15">
        <v>2009</v>
      </c>
      <c r="C4025" s="16">
        <v>2</v>
      </c>
      <c r="D4025" s="16" t="s">
        <v>59</v>
      </c>
      <c r="E4025" s="18">
        <v>25.949724140000001</v>
      </c>
      <c r="F4025" s="24">
        <f t="shared" si="100"/>
        <v>78.709503452000007</v>
      </c>
    </row>
    <row r="4026" spans="2:6" hidden="1">
      <c r="B4026" s="13">
        <v>2009</v>
      </c>
      <c r="C4026" s="14">
        <v>3</v>
      </c>
      <c r="D4026" s="14" t="s">
        <v>59</v>
      </c>
      <c r="E4026" s="19">
        <v>26.725855169999999</v>
      </c>
      <c r="F4026" s="24">
        <f t="shared" si="100"/>
        <v>80.106539306000002</v>
      </c>
    </row>
    <row r="4027" spans="2:6" hidden="1">
      <c r="B4027" s="15">
        <v>2009</v>
      </c>
      <c r="C4027" s="16">
        <v>4</v>
      </c>
      <c r="D4027" s="16" t="s">
        <v>59</v>
      </c>
      <c r="E4027" s="18">
        <v>27.1071931</v>
      </c>
      <c r="F4027" s="24">
        <f t="shared" si="100"/>
        <v>80.792947580000003</v>
      </c>
    </row>
    <row r="4028" spans="2:6" hidden="1">
      <c r="B4028" s="13">
        <v>2009</v>
      </c>
      <c r="C4028" s="14">
        <v>5</v>
      </c>
      <c r="D4028" s="14" t="s">
        <v>59</v>
      </c>
      <c r="E4028" s="19">
        <v>27.154344829999999</v>
      </c>
      <c r="F4028" s="24">
        <f t="shared" si="100"/>
        <v>80.877820694000008</v>
      </c>
    </row>
    <row r="4029" spans="2:6" hidden="1">
      <c r="B4029" s="15">
        <v>2009</v>
      </c>
      <c r="C4029" s="16">
        <v>6</v>
      </c>
      <c r="D4029" s="16" t="s">
        <v>59</v>
      </c>
      <c r="E4029" s="18">
        <v>27.010220690000001</v>
      </c>
      <c r="F4029" s="24">
        <f t="shared" si="100"/>
        <v>80.618397242</v>
      </c>
    </row>
    <row r="4030" spans="2:6" hidden="1">
      <c r="B4030" s="13">
        <v>2009</v>
      </c>
      <c r="C4030" s="14">
        <v>7</v>
      </c>
      <c r="D4030" s="14" t="s">
        <v>59</v>
      </c>
      <c r="E4030" s="19">
        <v>26.508834480000001</v>
      </c>
      <c r="F4030" s="24">
        <f t="shared" si="100"/>
        <v>79.715902064000005</v>
      </c>
    </row>
    <row r="4031" spans="2:6" hidden="1">
      <c r="B4031" s="15">
        <v>2009</v>
      </c>
      <c r="C4031" s="16">
        <v>8</v>
      </c>
      <c r="D4031" s="16" t="s">
        <v>59</v>
      </c>
      <c r="E4031" s="18">
        <v>26.642655170000001</v>
      </c>
      <c r="F4031" s="24">
        <f t="shared" si="100"/>
        <v>79.956779306000001</v>
      </c>
    </row>
    <row r="4032" spans="2:6" hidden="1">
      <c r="B4032" s="13">
        <v>2009</v>
      </c>
      <c r="C4032" s="14">
        <v>9</v>
      </c>
      <c r="D4032" s="14" t="s">
        <v>59</v>
      </c>
      <c r="E4032" s="19">
        <v>27.27276552</v>
      </c>
      <c r="F4032" s="24">
        <f t="shared" si="100"/>
        <v>81.090977936000002</v>
      </c>
    </row>
    <row r="4033" spans="2:6" hidden="1">
      <c r="B4033" s="15">
        <v>2009</v>
      </c>
      <c r="C4033" s="16">
        <v>10</v>
      </c>
      <c r="D4033" s="16" t="s">
        <v>59</v>
      </c>
      <c r="E4033" s="18">
        <v>27.189013790000001</v>
      </c>
      <c r="F4033" s="24">
        <f t="shared" si="100"/>
        <v>80.940224822000005</v>
      </c>
    </row>
    <row r="4034" spans="2:6" hidden="1">
      <c r="B4034" s="13">
        <v>2009</v>
      </c>
      <c r="C4034" s="14">
        <v>11</v>
      </c>
      <c r="D4034" s="14" t="s">
        <v>59</v>
      </c>
      <c r="E4034" s="19">
        <v>27.157186209999999</v>
      </c>
      <c r="F4034" s="24">
        <f t="shared" si="100"/>
        <v>80.882935177999997</v>
      </c>
    </row>
    <row r="4035" spans="2:6" hidden="1">
      <c r="B4035" s="15">
        <v>2009</v>
      </c>
      <c r="C4035" s="16">
        <v>12</v>
      </c>
      <c r="D4035" s="16" t="s">
        <v>59</v>
      </c>
      <c r="E4035" s="18">
        <v>26.915296550000001</v>
      </c>
      <c r="F4035" s="24">
        <f t="shared" si="100"/>
        <v>80.447533789999994</v>
      </c>
    </row>
    <row r="4036" spans="2:6" hidden="1">
      <c r="B4036" s="13">
        <v>2010</v>
      </c>
      <c r="C4036" s="14">
        <v>1</v>
      </c>
      <c r="D4036" s="14" t="s">
        <v>59</v>
      </c>
      <c r="E4036" s="19">
        <v>26.302979310000001</v>
      </c>
      <c r="F4036" s="24">
        <f t="shared" si="100"/>
        <v>79.345362757999993</v>
      </c>
    </row>
    <row r="4037" spans="2:6" hidden="1">
      <c r="B4037" s="15">
        <v>2010</v>
      </c>
      <c r="C4037" s="16">
        <v>2</v>
      </c>
      <c r="D4037" s="16" t="s">
        <v>59</v>
      </c>
      <c r="E4037" s="18">
        <v>26.99946207</v>
      </c>
      <c r="F4037" s="24">
        <f t="shared" si="100"/>
        <v>80.599031725999993</v>
      </c>
    </row>
    <row r="4038" spans="2:6" hidden="1">
      <c r="B4038" s="13">
        <v>2010</v>
      </c>
      <c r="C4038" s="14">
        <v>3</v>
      </c>
      <c r="D4038" s="14" t="s">
        <v>59</v>
      </c>
      <c r="E4038" s="19">
        <v>27.238510340000001</v>
      </c>
      <c r="F4038" s="24">
        <f t="shared" si="100"/>
        <v>81.029318611999997</v>
      </c>
    </row>
    <row r="4039" spans="2:6" hidden="1">
      <c r="B4039" s="15">
        <v>2010</v>
      </c>
      <c r="C4039" s="16">
        <v>4</v>
      </c>
      <c r="D4039" s="16" t="s">
        <v>59</v>
      </c>
      <c r="E4039" s="18">
        <v>27.514041379999998</v>
      </c>
      <c r="F4039" s="24">
        <f t="shared" si="100"/>
        <v>81.525274483999993</v>
      </c>
    </row>
    <row r="4040" spans="2:6" hidden="1">
      <c r="B4040" s="13">
        <v>2010</v>
      </c>
      <c r="C4040" s="14">
        <v>5</v>
      </c>
      <c r="D4040" s="14" t="s">
        <v>59</v>
      </c>
      <c r="E4040" s="19">
        <v>27.5786069</v>
      </c>
      <c r="F4040" s="24">
        <f t="shared" si="100"/>
        <v>81.641492419999992</v>
      </c>
    </row>
    <row r="4041" spans="2:6" hidden="1">
      <c r="B4041" s="15">
        <v>2010</v>
      </c>
      <c r="C4041" s="16">
        <v>6</v>
      </c>
      <c r="D4041" s="16" t="s">
        <v>59</v>
      </c>
      <c r="E4041" s="18">
        <v>26.897731029999999</v>
      </c>
      <c r="F4041" s="24">
        <f t="shared" si="100"/>
        <v>80.415915853999991</v>
      </c>
    </row>
    <row r="4042" spans="2:6" hidden="1">
      <c r="B4042" s="13">
        <v>2010</v>
      </c>
      <c r="C4042" s="14">
        <v>7</v>
      </c>
      <c r="D4042" s="14" t="s">
        <v>59</v>
      </c>
      <c r="E4042" s="19">
        <v>26.601034479999999</v>
      </c>
      <c r="F4042" s="24">
        <f t="shared" si="100"/>
        <v>79.881862063999989</v>
      </c>
    </row>
    <row r="4043" spans="2:6" hidden="1">
      <c r="B4043" s="15">
        <v>2010</v>
      </c>
      <c r="C4043" s="16">
        <v>8</v>
      </c>
      <c r="D4043" s="16" t="s">
        <v>59</v>
      </c>
      <c r="E4043" s="18">
        <v>26.82118621</v>
      </c>
      <c r="F4043" s="24">
        <f t="shared" si="100"/>
        <v>80.278135177999999</v>
      </c>
    </row>
    <row r="4044" spans="2:6" hidden="1">
      <c r="B4044" s="13">
        <v>2010</v>
      </c>
      <c r="C4044" s="14">
        <v>9</v>
      </c>
      <c r="D4044" s="14" t="s">
        <v>59</v>
      </c>
      <c r="E4044" s="19">
        <v>26.509482760000001</v>
      </c>
      <c r="F4044" s="24">
        <f t="shared" si="100"/>
        <v>79.717068968000007</v>
      </c>
    </row>
    <row r="4045" spans="2:6" hidden="1">
      <c r="B4045" s="15">
        <v>2010</v>
      </c>
      <c r="C4045" s="16">
        <v>10</v>
      </c>
      <c r="D4045" s="16" t="s">
        <v>59</v>
      </c>
      <c r="E4045" s="18">
        <v>26.47328276</v>
      </c>
      <c r="F4045" s="24">
        <f t="shared" si="100"/>
        <v>79.651908968000001</v>
      </c>
    </row>
    <row r="4046" spans="2:6" hidden="1">
      <c r="B4046" s="13">
        <v>2010</v>
      </c>
      <c r="C4046" s="14">
        <v>11</v>
      </c>
      <c r="D4046" s="14" t="s">
        <v>59</v>
      </c>
      <c r="E4046" s="19">
        <v>26.785779309999999</v>
      </c>
      <c r="F4046" s="24">
        <f t="shared" si="100"/>
        <v>80.214402758000006</v>
      </c>
    </row>
    <row r="4047" spans="2:6" hidden="1">
      <c r="B4047" s="15">
        <v>2010</v>
      </c>
      <c r="C4047" s="16">
        <v>12</v>
      </c>
      <c r="D4047" s="16" t="s">
        <v>59</v>
      </c>
      <c r="E4047" s="18">
        <v>26.106144830000002</v>
      </c>
      <c r="F4047" s="24">
        <f t="shared" si="100"/>
        <v>78.991060693999998</v>
      </c>
    </row>
    <row r="4048" spans="2:6" hidden="1">
      <c r="B4048" s="13">
        <v>2011</v>
      </c>
      <c r="C4048" s="14">
        <v>1</v>
      </c>
      <c r="D4048" s="14" t="s">
        <v>59</v>
      </c>
      <c r="E4048" s="19">
        <v>26.05517931</v>
      </c>
      <c r="F4048" s="24">
        <f t="shared" si="100"/>
        <v>78.899322758000011</v>
      </c>
    </row>
    <row r="4049" spans="2:6" hidden="1">
      <c r="B4049" s="15">
        <v>2011</v>
      </c>
      <c r="C4049" s="16">
        <v>2</v>
      </c>
      <c r="D4049" s="16" t="s">
        <v>59</v>
      </c>
      <c r="E4049" s="18">
        <v>26.324103449999999</v>
      </c>
      <c r="F4049" s="24">
        <f t="shared" si="100"/>
        <v>79.383386209999998</v>
      </c>
    </row>
    <row r="4050" spans="2:6" hidden="1">
      <c r="B4050" s="13">
        <v>2011</v>
      </c>
      <c r="C4050" s="14">
        <v>3</v>
      </c>
      <c r="D4050" s="14" t="s">
        <v>59</v>
      </c>
      <c r="E4050" s="19">
        <v>26.39203448</v>
      </c>
      <c r="F4050" s="24">
        <f t="shared" si="100"/>
        <v>79.505662064000006</v>
      </c>
    </row>
    <row r="4051" spans="2:6" hidden="1">
      <c r="B4051" s="15">
        <v>2011</v>
      </c>
      <c r="C4051" s="16">
        <v>4</v>
      </c>
      <c r="D4051" s="16" t="s">
        <v>59</v>
      </c>
      <c r="E4051" s="18">
        <v>26.598862069999999</v>
      </c>
      <c r="F4051" s="24">
        <f t="shared" si="100"/>
        <v>79.877951725999992</v>
      </c>
    </row>
    <row r="4052" spans="2:6" hidden="1">
      <c r="B4052" s="13">
        <v>2011</v>
      </c>
      <c r="C4052" s="14">
        <v>5</v>
      </c>
      <c r="D4052" s="14" t="s">
        <v>59</v>
      </c>
      <c r="E4052" s="19">
        <v>27.060827589999999</v>
      </c>
      <c r="F4052" s="24">
        <f t="shared" si="100"/>
        <v>80.709489661999996</v>
      </c>
    </row>
    <row r="4053" spans="2:6" hidden="1">
      <c r="B4053" s="15">
        <v>2011</v>
      </c>
      <c r="C4053" s="16">
        <v>6</v>
      </c>
      <c r="D4053" s="16" t="s">
        <v>59</v>
      </c>
      <c r="E4053" s="18">
        <v>26.66546207</v>
      </c>
      <c r="F4053" s="24">
        <f t="shared" si="100"/>
        <v>79.997831726000001</v>
      </c>
    </row>
    <row r="4054" spans="2:6" hidden="1">
      <c r="B4054" s="13">
        <v>2011</v>
      </c>
      <c r="C4054" s="14">
        <v>7</v>
      </c>
      <c r="D4054" s="14" t="s">
        <v>59</v>
      </c>
      <c r="E4054" s="19">
        <v>26.312820689999999</v>
      </c>
      <c r="F4054" s="24">
        <f t="shared" si="100"/>
        <v>79.363077242000003</v>
      </c>
    </row>
    <row r="4055" spans="2:6" hidden="1">
      <c r="B4055" s="15">
        <v>2011</v>
      </c>
      <c r="C4055" s="16">
        <v>8</v>
      </c>
      <c r="D4055" s="16" t="s">
        <v>59</v>
      </c>
      <c r="E4055" s="18">
        <v>26.369062069999998</v>
      </c>
      <c r="F4055" s="24">
        <f t="shared" si="100"/>
        <v>79.464311726000005</v>
      </c>
    </row>
    <row r="4056" spans="2:6" hidden="1">
      <c r="B4056" s="13">
        <v>2011</v>
      </c>
      <c r="C4056" s="14">
        <v>9</v>
      </c>
      <c r="D4056" s="14" t="s">
        <v>59</v>
      </c>
      <c r="E4056" s="19">
        <v>26.683531030000001</v>
      </c>
      <c r="F4056" s="24">
        <f t="shared" si="100"/>
        <v>80.030355853999993</v>
      </c>
    </row>
    <row r="4057" spans="2:6" hidden="1">
      <c r="B4057" s="15">
        <v>2011</v>
      </c>
      <c r="C4057" s="16">
        <v>10</v>
      </c>
      <c r="D4057" s="16" t="s">
        <v>59</v>
      </c>
      <c r="E4057" s="18">
        <v>26.961648279999999</v>
      </c>
      <c r="F4057" s="24">
        <f t="shared" si="100"/>
        <v>80.530966903999996</v>
      </c>
    </row>
    <row r="4058" spans="2:6" hidden="1">
      <c r="B4058" s="13">
        <v>2011</v>
      </c>
      <c r="C4058" s="14">
        <v>11</v>
      </c>
      <c r="D4058" s="14" t="s">
        <v>59</v>
      </c>
      <c r="E4058" s="19">
        <v>26.856496549999999</v>
      </c>
      <c r="F4058" s="24">
        <f t="shared" si="100"/>
        <v>80.341693789999994</v>
      </c>
    </row>
    <row r="4059" spans="2:6" hidden="1">
      <c r="B4059" s="15">
        <v>2011</v>
      </c>
      <c r="C4059" s="16">
        <v>12</v>
      </c>
      <c r="D4059" s="16" t="s">
        <v>59</v>
      </c>
      <c r="E4059" s="18">
        <v>26.657103450000001</v>
      </c>
      <c r="F4059" s="24">
        <f t="shared" si="100"/>
        <v>79.98278621</v>
      </c>
    </row>
    <row r="4060" spans="2:6" hidden="1">
      <c r="B4060" s="13">
        <v>2012</v>
      </c>
      <c r="C4060" s="14">
        <v>1</v>
      </c>
      <c r="D4060" s="14" t="s">
        <v>59</v>
      </c>
      <c r="E4060" s="19">
        <v>26.307234480000002</v>
      </c>
      <c r="F4060" s="24">
        <f t="shared" si="100"/>
        <v>79.353022064000001</v>
      </c>
    </row>
    <row r="4061" spans="2:6" hidden="1">
      <c r="B4061" s="15">
        <v>2012</v>
      </c>
      <c r="C4061" s="16">
        <v>2</v>
      </c>
      <c r="D4061" s="16" t="s">
        <v>59</v>
      </c>
      <c r="E4061" s="18">
        <v>26.54655172</v>
      </c>
      <c r="F4061" s="24">
        <f t="shared" si="100"/>
        <v>79.783793096000011</v>
      </c>
    </row>
    <row r="4062" spans="2:6" hidden="1">
      <c r="B4062" s="13">
        <v>2012</v>
      </c>
      <c r="C4062" s="14">
        <v>3</v>
      </c>
      <c r="D4062" s="14" t="s">
        <v>59</v>
      </c>
      <c r="E4062" s="19">
        <v>26.67502069</v>
      </c>
      <c r="F4062" s="24">
        <f t="shared" si="100"/>
        <v>80.015037242000005</v>
      </c>
    </row>
    <row r="4063" spans="2:6" hidden="1">
      <c r="B4063" s="15">
        <v>2012</v>
      </c>
      <c r="C4063" s="16">
        <v>4</v>
      </c>
      <c r="D4063" s="16" t="s">
        <v>59</v>
      </c>
      <c r="E4063" s="18">
        <v>26.908965519999999</v>
      </c>
      <c r="F4063" s="24">
        <f t="shared" si="100"/>
        <v>80.436137935999994</v>
      </c>
    </row>
    <row r="4064" spans="2:6" hidden="1">
      <c r="B4064" s="13">
        <v>2012</v>
      </c>
      <c r="C4064" s="14">
        <v>5</v>
      </c>
      <c r="D4064" s="14" t="s">
        <v>59</v>
      </c>
      <c r="E4064" s="19">
        <v>27.226386210000001</v>
      </c>
      <c r="F4064" s="24">
        <f t="shared" ref="F4064:F4127" si="101">(E4064 * 1.8) + 32</f>
        <v>81.007495177999999</v>
      </c>
    </row>
    <row r="4065" spans="2:6" hidden="1">
      <c r="B4065" s="15">
        <v>2012</v>
      </c>
      <c r="C4065" s="16">
        <v>6</v>
      </c>
      <c r="D4065" s="16" t="s">
        <v>59</v>
      </c>
      <c r="E4065" s="18">
        <v>26.818089659999998</v>
      </c>
      <c r="F4065" s="24">
        <f t="shared" si="101"/>
        <v>80.272561388</v>
      </c>
    </row>
    <row r="4066" spans="2:6" hidden="1">
      <c r="B4066" s="13">
        <v>2012</v>
      </c>
      <c r="C4066" s="14">
        <v>7</v>
      </c>
      <c r="D4066" s="14" t="s">
        <v>59</v>
      </c>
      <c r="E4066" s="19">
        <v>26.221006899999999</v>
      </c>
      <c r="F4066" s="24">
        <f t="shared" si="101"/>
        <v>79.197812419999991</v>
      </c>
    </row>
    <row r="4067" spans="2:6" hidden="1">
      <c r="B4067" s="15">
        <v>2012</v>
      </c>
      <c r="C4067" s="16">
        <v>8</v>
      </c>
      <c r="D4067" s="16" t="s">
        <v>59</v>
      </c>
      <c r="E4067" s="18">
        <v>26.32830345</v>
      </c>
      <c r="F4067" s="24">
        <f t="shared" si="101"/>
        <v>79.39094621000001</v>
      </c>
    </row>
    <row r="4068" spans="2:6" hidden="1">
      <c r="B4068" s="13">
        <v>2012</v>
      </c>
      <c r="C4068" s="14">
        <v>9</v>
      </c>
      <c r="D4068" s="14" t="s">
        <v>59</v>
      </c>
      <c r="E4068" s="19">
        <v>26.898558619999999</v>
      </c>
      <c r="F4068" s="24">
        <f t="shared" si="101"/>
        <v>80.417405516000002</v>
      </c>
    </row>
    <row r="4069" spans="2:6" hidden="1">
      <c r="B4069" s="15">
        <v>2012</v>
      </c>
      <c r="C4069" s="16">
        <v>10</v>
      </c>
      <c r="D4069" s="16" t="s">
        <v>59</v>
      </c>
      <c r="E4069" s="18">
        <v>27.276765520000001</v>
      </c>
      <c r="F4069" s="24">
        <f t="shared" si="101"/>
        <v>81.098177936000013</v>
      </c>
    </row>
    <row r="4070" spans="2:6" hidden="1">
      <c r="B4070" s="13">
        <v>2012</v>
      </c>
      <c r="C4070" s="14">
        <v>11</v>
      </c>
      <c r="D4070" s="14" t="s">
        <v>59</v>
      </c>
      <c r="E4070" s="19">
        <v>27.16688276</v>
      </c>
      <c r="F4070" s="24">
        <f t="shared" si="101"/>
        <v>80.900388968000001</v>
      </c>
    </row>
    <row r="4071" spans="2:6" hidden="1">
      <c r="B4071" s="15">
        <v>2012</v>
      </c>
      <c r="C4071" s="16">
        <v>12</v>
      </c>
      <c r="D4071" s="16" t="s">
        <v>59</v>
      </c>
      <c r="E4071" s="18">
        <v>26.61757931</v>
      </c>
      <c r="F4071" s="24">
        <f t="shared" si="101"/>
        <v>79.911642757999999</v>
      </c>
    </row>
    <row r="4072" spans="2:6" hidden="1">
      <c r="B4072" s="13">
        <v>2013</v>
      </c>
      <c r="C4072" s="14">
        <v>1</v>
      </c>
      <c r="D4072" s="14" t="s">
        <v>59</v>
      </c>
      <c r="E4072" s="19">
        <v>26.389724139999998</v>
      </c>
      <c r="F4072" s="24">
        <f t="shared" si="101"/>
        <v>79.501503452000009</v>
      </c>
    </row>
    <row r="4073" spans="2:6" hidden="1">
      <c r="B4073" s="15">
        <v>2013</v>
      </c>
      <c r="C4073" s="16">
        <v>2</v>
      </c>
      <c r="D4073" s="16" t="s">
        <v>59</v>
      </c>
      <c r="E4073" s="18">
        <v>26.646337930000001</v>
      </c>
      <c r="F4073" s="24">
        <f t="shared" si="101"/>
        <v>79.963408274000003</v>
      </c>
    </row>
    <row r="4074" spans="2:6" hidden="1">
      <c r="B4074" s="13">
        <v>2013</v>
      </c>
      <c r="C4074" s="14">
        <v>3</v>
      </c>
      <c r="D4074" s="14" t="s">
        <v>59</v>
      </c>
      <c r="E4074" s="19">
        <v>27.11635862</v>
      </c>
      <c r="F4074" s="24">
        <f t="shared" si="101"/>
        <v>80.809445516000011</v>
      </c>
    </row>
    <row r="4075" spans="2:6" hidden="1">
      <c r="B4075" s="15">
        <v>2013</v>
      </c>
      <c r="C4075" s="16">
        <v>4</v>
      </c>
      <c r="D4075" s="16" t="s">
        <v>59</v>
      </c>
      <c r="E4075" s="18">
        <v>27.073620689999998</v>
      </c>
      <c r="F4075" s="24">
        <f t="shared" si="101"/>
        <v>80.732517242</v>
      </c>
    </row>
    <row r="4076" spans="2:6" hidden="1">
      <c r="B4076" s="13">
        <v>2013</v>
      </c>
      <c r="C4076" s="14">
        <v>5</v>
      </c>
      <c r="D4076" s="14" t="s">
        <v>59</v>
      </c>
      <c r="E4076" s="19">
        <v>27.22222069</v>
      </c>
      <c r="F4076" s="24">
        <f t="shared" si="101"/>
        <v>80.999997242000006</v>
      </c>
    </row>
    <row r="4077" spans="2:6" hidden="1">
      <c r="B4077" s="15">
        <v>2013</v>
      </c>
      <c r="C4077" s="16">
        <v>6</v>
      </c>
      <c r="D4077" s="16" t="s">
        <v>59</v>
      </c>
      <c r="E4077" s="18">
        <v>27.092144829999999</v>
      </c>
      <c r="F4077" s="24">
        <f t="shared" si="101"/>
        <v>80.765860693999997</v>
      </c>
    </row>
    <row r="4078" spans="2:6" hidden="1">
      <c r="B4078" s="13">
        <v>2013</v>
      </c>
      <c r="C4078" s="14">
        <v>7</v>
      </c>
      <c r="D4078" s="14" t="s">
        <v>59</v>
      </c>
      <c r="E4078" s="19">
        <v>26.227317240000001</v>
      </c>
      <c r="F4078" s="24">
        <f t="shared" si="101"/>
        <v>79.209171032</v>
      </c>
    </row>
    <row r="4079" spans="2:6" hidden="1">
      <c r="B4079" s="15">
        <v>2013</v>
      </c>
      <c r="C4079" s="16">
        <v>8</v>
      </c>
      <c r="D4079" s="16" t="s">
        <v>59</v>
      </c>
      <c r="E4079" s="18">
        <v>26.451572410000001</v>
      </c>
      <c r="F4079" s="24">
        <f t="shared" si="101"/>
        <v>79.612830338000009</v>
      </c>
    </row>
    <row r="4080" spans="2:6" hidden="1">
      <c r="B4080" s="13">
        <v>2000</v>
      </c>
      <c r="C4080" s="14">
        <v>2</v>
      </c>
      <c r="D4080" s="14" t="s">
        <v>60</v>
      </c>
      <c r="E4080" s="19">
        <v>13.791499999999999</v>
      </c>
      <c r="F4080" s="24">
        <f t="shared" si="101"/>
        <v>56.8247</v>
      </c>
    </row>
    <row r="4081" spans="2:6" hidden="1">
      <c r="B4081" s="15">
        <v>2000</v>
      </c>
      <c r="C4081" s="16">
        <v>3</v>
      </c>
      <c r="D4081" s="16" t="s">
        <v>60</v>
      </c>
      <c r="E4081" s="18">
        <v>16.3477</v>
      </c>
      <c r="F4081" s="24">
        <f t="shared" si="101"/>
        <v>61.42586</v>
      </c>
    </row>
    <row r="4082" spans="2:6" hidden="1">
      <c r="B4082" s="13">
        <v>2000</v>
      </c>
      <c r="C4082" s="14">
        <v>4</v>
      </c>
      <c r="D4082" s="14" t="s">
        <v>60</v>
      </c>
      <c r="E4082" s="19">
        <v>15.5648</v>
      </c>
      <c r="F4082" s="24">
        <f t="shared" si="101"/>
        <v>60.016639999999995</v>
      </c>
    </row>
    <row r="4083" spans="2:6" hidden="1">
      <c r="B4083" s="15">
        <v>2000</v>
      </c>
      <c r="C4083" s="16">
        <v>5</v>
      </c>
      <c r="D4083" s="16" t="s">
        <v>60</v>
      </c>
      <c r="E4083" s="18">
        <v>19.5837</v>
      </c>
      <c r="F4083" s="24">
        <f t="shared" si="101"/>
        <v>67.250660000000011</v>
      </c>
    </row>
    <row r="4084" spans="2:6" hidden="1">
      <c r="B4084" s="13">
        <v>2000</v>
      </c>
      <c r="C4084" s="14">
        <v>6</v>
      </c>
      <c r="D4084" s="14" t="s">
        <v>60</v>
      </c>
      <c r="E4084" s="19">
        <v>23.793099999999999</v>
      </c>
      <c r="F4084" s="24">
        <f t="shared" si="101"/>
        <v>74.827579999999998</v>
      </c>
    </row>
    <row r="4085" spans="2:6" hidden="1">
      <c r="B4085" s="15">
        <v>2000</v>
      </c>
      <c r="C4085" s="16">
        <v>7</v>
      </c>
      <c r="D4085" s="16" t="s">
        <v>60</v>
      </c>
      <c r="E4085" s="18">
        <v>25.397200000000002</v>
      </c>
      <c r="F4085" s="24">
        <f t="shared" si="101"/>
        <v>77.714960000000005</v>
      </c>
    </row>
    <row r="4086" spans="2:6" hidden="1">
      <c r="B4086" s="13">
        <v>2000</v>
      </c>
      <c r="C4086" s="14">
        <v>8</v>
      </c>
      <c r="D4086" s="14" t="s">
        <v>60</v>
      </c>
      <c r="E4086" s="19">
        <v>25.781600000000001</v>
      </c>
      <c r="F4086" s="24">
        <f t="shared" si="101"/>
        <v>78.406880000000001</v>
      </c>
    </row>
    <row r="4087" spans="2:6" hidden="1">
      <c r="B4087" s="15">
        <v>2000</v>
      </c>
      <c r="C4087" s="16">
        <v>9</v>
      </c>
      <c r="D4087" s="16" t="s">
        <v>60</v>
      </c>
      <c r="E4087" s="18">
        <v>23.026800000000001</v>
      </c>
      <c r="F4087" s="24">
        <f t="shared" si="101"/>
        <v>73.448239999999998</v>
      </c>
    </row>
    <row r="4088" spans="2:6" hidden="1">
      <c r="B4088" s="13">
        <v>2000</v>
      </c>
      <c r="C4088" s="14">
        <v>10</v>
      </c>
      <c r="D4088" s="14" t="s">
        <v>60</v>
      </c>
      <c r="E4088" s="19">
        <v>17.6343</v>
      </c>
      <c r="F4088" s="24">
        <f t="shared" si="101"/>
        <v>63.74174</v>
      </c>
    </row>
    <row r="4089" spans="2:6" hidden="1">
      <c r="B4089" s="15">
        <v>2000</v>
      </c>
      <c r="C4089" s="16">
        <v>11</v>
      </c>
      <c r="D4089" s="16" t="s">
        <v>60</v>
      </c>
      <c r="E4089" s="18">
        <v>14.2408</v>
      </c>
      <c r="F4089" s="24">
        <f t="shared" si="101"/>
        <v>57.63344</v>
      </c>
    </row>
    <row r="4090" spans="2:6" hidden="1">
      <c r="B4090" s="13">
        <v>2000</v>
      </c>
      <c r="C4090" s="14">
        <v>12</v>
      </c>
      <c r="D4090" s="14" t="s">
        <v>60</v>
      </c>
      <c r="E4090" s="19">
        <v>12.866300000000001</v>
      </c>
      <c r="F4090" s="24">
        <f t="shared" si="101"/>
        <v>55.15934</v>
      </c>
    </row>
    <row r="4091" spans="2:6" hidden="1">
      <c r="B4091" s="15">
        <v>2001</v>
      </c>
      <c r="C4091" s="16">
        <v>1</v>
      </c>
      <c r="D4091" s="16" t="s">
        <v>60</v>
      </c>
      <c r="E4091" s="18">
        <v>12.0495</v>
      </c>
      <c r="F4091" s="24">
        <f t="shared" si="101"/>
        <v>53.689099999999996</v>
      </c>
    </row>
    <row r="4092" spans="2:6" hidden="1">
      <c r="B4092" s="13">
        <v>2001</v>
      </c>
      <c r="C4092" s="14">
        <v>2</v>
      </c>
      <c r="D4092" s="14" t="s">
        <v>60</v>
      </c>
      <c r="E4092" s="19">
        <v>12.843999999999999</v>
      </c>
      <c r="F4092" s="24">
        <f t="shared" si="101"/>
        <v>55.119199999999999</v>
      </c>
    </row>
    <row r="4093" spans="2:6" hidden="1">
      <c r="B4093" s="15">
        <v>2001</v>
      </c>
      <c r="C4093" s="16">
        <v>3</v>
      </c>
      <c r="D4093" s="16" t="s">
        <v>60</v>
      </c>
      <c r="E4093" s="18">
        <v>16.636500000000002</v>
      </c>
      <c r="F4093" s="24">
        <f t="shared" si="101"/>
        <v>61.945700000000002</v>
      </c>
    </row>
    <row r="4094" spans="2:6" hidden="1">
      <c r="B4094" s="13">
        <v>2001</v>
      </c>
      <c r="C4094" s="14">
        <v>4</v>
      </c>
      <c r="D4094" s="14" t="s">
        <v>60</v>
      </c>
      <c r="E4094" s="19">
        <v>17.288</v>
      </c>
      <c r="F4094" s="24">
        <f t="shared" si="101"/>
        <v>63.118400000000001</v>
      </c>
    </row>
    <row r="4095" spans="2:6" hidden="1">
      <c r="B4095" s="15">
        <v>2001</v>
      </c>
      <c r="C4095" s="16">
        <v>5</v>
      </c>
      <c r="D4095" s="16" t="s">
        <v>60</v>
      </c>
      <c r="E4095" s="18">
        <v>19.227699999999999</v>
      </c>
      <c r="F4095" s="24">
        <f t="shared" si="101"/>
        <v>66.609859999999998</v>
      </c>
    </row>
    <row r="4096" spans="2:6" hidden="1">
      <c r="B4096" s="13">
        <v>2001</v>
      </c>
      <c r="C4096" s="14">
        <v>6</v>
      </c>
      <c r="D4096" s="14" t="s">
        <v>60</v>
      </c>
      <c r="E4096" s="19">
        <v>24.022200000000002</v>
      </c>
      <c r="F4096" s="24">
        <f t="shared" si="101"/>
        <v>75.239959999999996</v>
      </c>
    </row>
    <row r="4097" spans="2:6" hidden="1">
      <c r="B4097" s="15">
        <v>2001</v>
      </c>
      <c r="C4097" s="16">
        <v>7</v>
      </c>
      <c r="D4097" s="16" t="s">
        <v>60</v>
      </c>
      <c r="E4097" s="18">
        <v>24.6218</v>
      </c>
      <c r="F4097" s="24">
        <f t="shared" si="101"/>
        <v>76.319240000000008</v>
      </c>
    </row>
    <row r="4098" spans="2:6" hidden="1">
      <c r="B4098" s="13">
        <v>2001</v>
      </c>
      <c r="C4098" s="14">
        <v>8</v>
      </c>
      <c r="D4098" s="14" t="s">
        <v>60</v>
      </c>
      <c r="E4098" s="19">
        <v>25.223299999999998</v>
      </c>
      <c r="F4098" s="24">
        <f t="shared" si="101"/>
        <v>77.401939999999996</v>
      </c>
    </row>
    <row r="4099" spans="2:6" hidden="1">
      <c r="B4099" s="15">
        <v>2001</v>
      </c>
      <c r="C4099" s="16">
        <v>9</v>
      </c>
      <c r="D4099" s="16" t="s">
        <v>60</v>
      </c>
      <c r="E4099" s="18">
        <v>22.592600000000001</v>
      </c>
      <c r="F4099" s="24">
        <f t="shared" si="101"/>
        <v>72.666679999999999</v>
      </c>
    </row>
    <row r="4100" spans="2:6" hidden="1">
      <c r="B4100" s="13">
        <v>2001</v>
      </c>
      <c r="C4100" s="14">
        <v>10</v>
      </c>
      <c r="D4100" s="14" t="s">
        <v>60</v>
      </c>
      <c r="E4100" s="19">
        <v>20.897600000000001</v>
      </c>
      <c r="F4100" s="24">
        <f t="shared" si="101"/>
        <v>69.615679999999998</v>
      </c>
    </row>
    <row r="4101" spans="2:6" hidden="1">
      <c r="B4101" s="15">
        <v>2001</v>
      </c>
      <c r="C4101" s="16">
        <v>11</v>
      </c>
      <c r="D4101" s="16" t="s">
        <v>60</v>
      </c>
      <c r="E4101" s="18">
        <v>14.8325</v>
      </c>
      <c r="F4101" s="24">
        <f t="shared" si="101"/>
        <v>58.698499999999996</v>
      </c>
    </row>
    <row r="4102" spans="2:6" hidden="1">
      <c r="B4102" s="13">
        <v>2001</v>
      </c>
      <c r="C4102" s="14">
        <v>12</v>
      </c>
      <c r="D4102" s="14" t="s">
        <v>60</v>
      </c>
      <c r="E4102" s="19">
        <v>13.3164</v>
      </c>
      <c r="F4102" s="24">
        <f t="shared" si="101"/>
        <v>55.969520000000003</v>
      </c>
    </row>
    <row r="4103" spans="2:6" hidden="1">
      <c r="B4103" s="15">
        <v>2002</v>
      </c>
      <c r="C4103" s="16">
        <v>1</v>
      </c>
      <c r="D4103" s="16" t="s">
        <v>60</v>
      </c>
      <c r="E4103" s="18">
        <v>12.5931</v>
      </c>
      <c r="F4103" s="24">
        <f t="shared" si="101"/>
        <v>54.667580000000001</v>
      </c>
    </row>
    <row r="4104" spans="2:6" hidden="1">
      <c r="B4104" s="13">
        <v>2002</v>
      </c>
      <c r="C4104" s="14">
        <v>2</v>
      </c>
      <c r="D4104" s="14" t="s">
        <v>60</v>
      </c>
      <c r="E4104" s="19">
        <v>13.853400000000001</v>
      </c>
      <c r="F4104" s="24">
        <f t="shared" si="101"/>
        <v>56.936120000000003</v>
      </c>
    </row>
    <row r="4105" spans="2:6" hidden="1">
      <c r="B4105" s="15">
        <v>2002</v>
      </c>
      <c r="C4105" s="16">
        <v>3</v>
      </c>
      <c r="D4105" s="16" t="s">
        <v>60</v>
      </c>
      <c r="E4105" s="18">
        <v>15.221299999999999</v>
      </c>
      <c r="F4105" s="24">
        <f t="shared" si="101"/>
        <v>59.398340000000005</v>
      </c>
    </row>
    <row r="4106" spans="2:6" hidden="1">
      <c r="B4106" s="13">
        <v>2002</v>
      </c>
      <c r="C4106" s="14">
        <v>4</v>
      </c>
      <c r="D4106" s="14" t="s">
        <v>60</v>
      </c>
      <c r="E4106" s="19">
        <v>16.167300000000001</v>
      </c>
      <c r="F4106" s="24">
        <f t="shared" si="101"/>
        <v>61.101140000000001</v>
      </c>
    </row>
    <row r="4107" spans="2:6" hidden="1">
      <c r="B4107" s="15">
        <v>2002</v>
      </c>
      <c r="C4107" s="16">
        <v>5</v>
      </c>
      <c r="D4107" s="16" t="s">
        <v>60</v>
      </c>
      <c r="E4107" s="18">
        <v>18.8642</v>
      </c>
      <c r="F4107" s="24">
        <f t="shared" si="101"/>
        <v>65.955559999999991</v>
      </c>
    </row>
    <row r="4108" spans="2:6" hidden="1">
      <c r="B4108" s="13">
        <v>2002</v>
      </c>
      <c r="C4108" s="14">
        <v>6</v>
      </c>
      <c r="D4108" s="14" t="s">
        <v>60</v>
      </c>
      <c r="E4108" s="19">
        <v>22.428999999999998</v>
      </c>
      <c r="F4108" s="24">
        <f t="shared" si="101"/>
        <v>72.372199999999992</v>
      </c>
    </row>
    <row r="4109" spans="2:6" hidden="1">
      <c r="B4109" s="15">
        <v>2002</v>
      </c>
      <c r="C4109" s="16">
        <v>7</v>
      </c>
      <c r="D4109" s="16" t="s">
        <v>60</v>
      </c>
      <c r="E4109" s="18">
        <v>24.732600000000001</v>
      </c>
      <c r="F4109" s="24">
        <f t="shared" si="101"/>
        <v>76.518680000000003</v>
      </c>
    </row>
    <row r="4110" spans="2:6" hidden="1">
      <c r="B4110" s="13">
        <v>2002</v>
      </c>
      <c r="C4110" s="14">
        <v>8</v>
      </c>
      <c r="D4110" s="14" t="s">
        <v>60</v>
      </c>
      <c r="E4110" s="19">
        <v>23.873799999999999</v>
      </c>
      <c r="F4110" s="24">
        <f t="shared" si="101"/>
        <v>74.972839999999991</v>
      </c>
    </row>
    <row r="4111" spans="2:6" hidden="1">
      <c r="B4111" s="15">
        <v>2002</v>
      </c>
      <c r="C4111" s="16">
        <v>9</v>
      </c>
      <c r="D4111" s="16" t="s">
        <v>60</v>
      </c>
      <c r="E4111" s="18">
        <v>22.4636</v>
      </c>
      <c r="F4111" s="24">
        <f t="shared" si="101"/>
        <v>72.434480000000008</v>
      </c>
    </row>
    <row r="4112" spans="2:6" hidden="1">
      <c r="B4112" s="13">
        <v>2002</v>
      </c>
      <c r="C4112" s="14">
        <v>10</v>
      </c>
      <c r="D4112" s="14" t="s">
        <v>60</v>
      </c>
      <c r="E4112" s="19">
        <v>20.0822</v>
      </c>
      <c r="F4112" s="24">
        <f t="shared" si="101"/>
        <v>68.147960000000012</v>
      </c>
    </row>
    <row r="4113" spans="2:6" hidden="1">
      <c r="B4113" s="15">
        <v>2002</v>
      </c>
      <c r="C4113" s="16">
        <v>11</v>
      </c>
      <c r="D4113" s="16" t="s">
        <v>60</v>
      </c>
      <c r="E4113" s="18">
        <v>15.504899999999999</v>
      </c>
      <c r="F4113" s="24">
        <f t="shared" si="101"/>
        <v>59.908819999999999</v>
      </c>
    </row>
    <row r="4114" spans="2:6" hidden="1">
      <c r="B4114" s="13">
        <v>2002</v>
      </c>
      <c r="C4114" s="14">
        <v>12</v>
      </c>
      <c r="D4114" s="14" t="s">
        <v>60</v>
      </c>
      <c r="E4114" s="19">
        <v>13.3873</v>
      </c>
      <c r="F4114" s="24">
        <f t="shared" si="101"/>
        <v>56.097139999999996</v>
      </c>
    </row>
    <row r="4115" spans="2:6" hidden="1">
      <c r="B4115" s="15">
        <v>2003</v>
      </c>
      <c r="C4115" s="16">
        <v>1</v>
      </c>
      <c r="D4115" s="16" t="s">
        <v>60</v>
      </c>
      <c r="E4115" s="18">
        <v>10.797599999999999</v>
      </c>
      <c r="F4115" s="24">
        <f t="shared" si="101"/>
        <v>51.435679999999998</v>
      </c>
    </row>
    <row r="4116" spans="2:6" hidden="1">
      <c r="B4116" s="13">
        <v>2003</v>
      </c>
      <c r="C4116" s="14">
        <v>2</v>
      </c>
      <c r="D4116" s="14" t="s">
        <v>60</v>
      </c>
      <c r="E4116" s="19">
        <v>11.593400000000001</v>
      </c>
      <c r="F4116" s="24">
        <f t="shared" si="101"/>
        <v>52.868120000000005</v>
      </c>
    </row>
    <row r="4117" spans="2:6" hidden="1">
      <c r="B4117" s="15">
        <v>2003</v>
      </c>
      <c r="C4117" s="16">
        <v>3</v>
      </c>
      <c r="D4117" s="16" t="s">
        <v>60</v>
      </c>
      <c r="E4117" s="18">
        <v>15.728</v>
      </c>
      <c r="F4117" s="24">
        <f t="shared" si="101"/>
        <v>60.310400000000001</v>
      </c>
    </row>
    <row r="4118" spans="2:6" hidden="1">
      <c r="B4118" s="13">
        <v>2003</v>
      </c>
      <c r="C4118" s="14">
        <v>4</v>
      </c>
      <c r="D4118" s="14" t="s">
        <v>60</v>
      </c>
      <c r="E4118" s="19">
        <v>16.518699999999999</v>
      </c>
      <c r="F4118" s="24">
        <f t="shared" si="101"/>
        <v>61.73366</v>
      </c>
    </row>
    <row r="4119" spans="2:6" hidden="1">
      <c r="B4119" s="15">
        <v>2003</v>
      </c>
      <c r="C4119" s="16">
        <v>5</v>
      </c>
      <c r="D4119" s="16" t="s">
        <v>60</v>
      </c>
      <c r="E4119" s="18">
        <v>20.790900000000001</v>
      </c>
      <c r="F4119" s="24">
        <f t="shared" si="101"/>
        <v>69.42362</v>
      </c>
    </row>
    <row r="4120" spans="2:6" hidden="1">
      <c r="B4120" s="13">
        <v>2003</v>
      </c>
      <c r="C4120" s="14">
        <v>6</v>
      </c>
      <c r="D4120" s="14" t="s">
        <v>60</v>
      </c>
      <c r="E4120" s="19">
        <v>24.102900000000002</v>
      </c>
      <c r="F4120" s="24">
        <f t="shared" si="101"/>
        <v>75.385220000000004</v>
      </c>
    </row>
    <row r="4121" spans="2:6" hidden="1">
      <c r="B4121" s="15">
        <v>2003</v>
      </c>
      <c r="C4121" s="16">
        <v>7</v>
      </c>
      <c r="D4121" s="16" t="s">
        <v>60</v>
      </c>
      <c r="E4121" s="18">
        <v>25.886800000000001</v>
      </c>
      <c r="F4121" s="24">
        <f t="shared" si="101"/>
        <v>78.596239999999995</v>
      </c>
    </row>
    <row r="4122" spans="2:6" hidden="1">
      <c r="B4122" s="13">
        <v>2003</v>
      </c>
      <c r="C4122" s="14">
        <v>8</v>
      </c>
      <c r="D4122" s="14" t="s">
        <v>60</v>
      </c>
      <c r="E4122" s="19">
        <v>26.566199999999998</v>
      </c>
      <c r="F4122" s="24">
        <f t="shared" si="101"/>
        <v>79.819159999999997</v>
      </c>
    </row>
    <row r="4123" spans="2:6" hidden="1">
      <c r="B4123" s="15">
        <v>2003</v>
      </c>
      <c r="C4123" s="16">
        <v>9</v>
      </c>
      <c r="D4123" s="16" t="s">
        <v>60</v>
      </c>
      <c r="E4123" s="18">
        <v>23.686</v>
      </c>
      <c r="F4123" s="24">
        <f t="shared" si="101"/>
        <v>74.634799999999998</v>
      </c>
    </row>
    <row r="4124" spans="2:6" hidden="1">
      <c r="B4124" s="13">
        <v>2003</v>
      </c>
      <c r="C4124" s="14">
        <v>10</v>
      </c>
      <c r="D4124" s="14" t="s">
        <v>60</v>
      </c>
      <c r="E4124" s="19">
        <v>19.066800000000001</v>
      </c>
      <c r="F4124" s="24">
        <f t="shared" si="101"/>
        <v>66.320240000000013</v>
      </c>
    </row>
    <row r="4125" spans="2:6" hidden="1">
      <c r="B4125" s="15">
        <v>2003</v>
      </c>
      <c r="C4125" s="16">
        <v>11</v>
      </c>
      <c r="D4125" s="16" t="s">
        <v>60</v>
      </c>
      <c r="E4125" s="18">
        <v>14.5968</v>
      </c>
      <c r="F4125" s="24">
        <f t="shared" si="101"/>
        <v>58.274239999999999</v>
      </c>
    </row>
    <row r="4126" spans="2:6" hidden="1">
      <c r="B4126" s="13">
        <v>2003</v>
      </c>
      <c r="C4126" s="14">
        <v>12</v>
      </c>
      <c r="D4126" s="14" t="s">
        <v>60</v>
      </c>
      <c r="E4126" s="19">
        <v>11.825200000000001</v>
      </c>
      <c r="F4126" s="24">
        <f t="shared" si="101"/>
        <v>53.285359999999997</v>
      </c>
    </row>
    <row r="4127" spans="2:6" hidden="1">
      <c r="B4127" s="15">
        <v>2004</v>
      </c>
      <c r="C4127" s="16">
        <v>1</v>
      </c>
      <c r="D4127" s="16" t="s">
        <v>60</v>
      </c>
      <c r="E4127" s="18">
        <v>11.539099999999999</v>
      </c>
      <c r="F4127" s="24">
        <f t="shared" si="101"/>
        <v>52.770380000000003</v>
      </c>
    </row>
    <row r="4128" spans="2:6" hidden="1">
      <c r="B4128" s="13">
        <v>2004</v>
      </c>
      <c r="C4128" s="14">
        <v>2</v>
      </c>
      <c r="D4128" s="14" t="s">
        <v>60</v>
      </c>
      <c r="E4128" s="19">
        <v>12.9983</v>
      </c>
      <c r="F4128" s="24">
        <f t="shared" ref="F4128:F4191" si="102">(E4128 * 1.8) + 32</f>
        <v>55.396940000000001</v>
      </c>
    </row>
    <row r="4129" spans="2:6" hidden="1">
      <c r="B4129" s="15">
        <v>2004</v>
      </c>
      <c r="C4129" s="16">
        <v>3</v>
      </c>
      <c r="D4129" s="16" t="s">
        <v>60</v>
      </c>
      <c r="E4129" s="18">
        <v>14.2195</v>
      </c>
      <c r="F4129" s="24">
        <f t="shared" si="102"/>
        <v>57.595100000000002</v>
      </c>
    </row>
    <row r="4130" spans="2:6" hidden="1">
      <c r="B4130" s="13">
        <v>2004</v>
      </c>
      <c r="C4130" s="14">
        <v>4</v>
      </c>
      <c r="D4130" s="14" t="s">
        <v>60</v>
      </c>
      <c r="E4130" s="19">
        <v>16.012899999999998</v>
      </c>
      <c r="F4130" s="24">
        <f t="shared" si="102"/>
        <v>60.823219999999999</v>
      </c>
    </row>
    <row r="4131" spans="2:6" hidden="1">
      <c r="B4131" s="15">
        <v>2004</v>
      </c>
      <c r="C4131" s="16">
        <v>5</v>
      </c>
      <c r="D4131" s="16" t="s">
        <v>60</v>
      </c>
      <c r="E4131" s="18">
        <v>17.924900000000001</v>
      </c>
      <c r="F4131" s="24">
        <f t="shared" si="102"/>
        <v>64.26482</v>
      </c>
    </row>
    <row r="4132" spans="2:6" hidden="1">
      <c r="B4132" s="13">
        <v>2004</v>
      </c>
      <c r="C4132" s="14">
        <v>6</v>
      </c>
      <c r="D4132" s="14" t="s">
        <v>60</v>
      </c>
      <c r="E4132" s="19">
        <v>24.2195</v>
      </c>
      <c r="F4132" s="24">
        <f t="shared" si="102"/>
        <v>75.595100000000002</v>
      </c>
    </row>
    <row r="4133" spans="2:6" hidden="1">
      <c r="B4133" s="15">
        <v>2004</v>
      </c>
      <c r="C4133" s="16">
        <v>7</v>
      </c>
      <c r="D4133" s="16" t="s">
        <v>60</v>
      </c>
      <c r="E4133" s="18">
        <v>26.305399999999999</v>
      </c>
      <c r="F4133" s="24">
        <f t="shared" si="102"/>
        <v>79.349719999999991</v>
      </c>
    </row>
    <row r="4134" spans="2:6" hidden="1">
      <c r="B4134" s="13">
        <v>2004</v>
      </c>
      <c r="C4134" s="14">
        <v>8</v>
      </c>
      <c r="D4134" s="14" t="s">
        <v>60</v>
      </c>
      <c r="E4134" s="19">
        <v>26.159099999999999</v>
      </c>
      <c r="F4134" s="24">
        <f t="shared" si="102"/>
        <v>79.086379999999991</v>
      </c>
    </row>
    <row r="4135" spans="2:6" hidden="1">
      <c r="B4135" s="15">
        <v>2004</v>
      </c>
      <c r="C4135" s="16">
        <v>9</v>
      </c>
      <c r="D4135" s="16" t="s">
        <v>60</v>
      </c>
      <c r="E4135" s="18">
        <v>23.660599999999999</v>
      </c>
      <c r="F4135" s="24">
        <f t="shared" si="102"/>
        <v>74.589079999999996</v>
      </c>
    </row>
    <row r="4136" spans="2:6" hidden="1">
      <c r="B4136" s="13">
        <v>2004</v>
      </c>
      <c r="C4136" s="14">
        <v>10</v>
      </c>
      <c r="D4136" s="14" t="s">
        <v>60</v>
      </c>
      <c r="E4136" s="19">
        <v>19.936900000000001</v>
      </c>
      <c r="F4136" s="24">
        <f t="shared" si="102"/>
        <v>67.886420000000001</v>
      </c>
    </row>
    <row r="4137" spans="2:6" hidden="1">
      <c r="B4137" s="15">
        <v>2004</v>
      </c>
      <c r="C4137" s="16">
        <v>11</v>
      </c>
      <c r="D4137" s="16" t="s">
        <v>60</v>
      </c>
      <c r="E4137" s="18">
        <v>14.5444</v>
      </c>
      <c r="F4137" s="24">
        <f t="shared" si="102"/>
        <v>58.179919999999996</v>
      </c>
    </row>
    <row r="4138" spans="2:6" hidden="1">
      <c r="B4138" s="13">
        <v>2004</v>
      </c>
      <c r="C4138" s="14">
        <v>12</v>
      </c>
      <c r="D4138" s="14" t="s">
        <v>60</v>
      </c>
      <c r="E4138" s="19">
        <v>10.936199999999999</v>
      </c>
      <c r="F4138" s="24">
        <f t="shared" si="102"/>
        <v>51.685159999999996</v>
      </c>
    </row>
    <row r="4139" spans="2:6" hidden="1">
      <c r="B4139" s="15">
        <v>2005</v>
      </c>
      <c r="C4139" s="16">
        <v>1</v>
      </c>
      <c r="D4139" s="16" t="s">
        <v>60</v>
      </c>
      <c r="E4139" s="18">
        <v>9.3576999999999995</v>
      </c>
      <c r="F4139" s="24">
        <f t="shared" si="102"/>
        <v>48.843859999999999</v>
      </c>
    </row>
    <row r="4140" spans="2:6" hidden="1">
      <c r="B4140" s="13">
        <v>2005</v>
      </c>
      <c r="C4140" s="14">
        <v>2</v>
      </c>
      <c r="D4140" s="14" t="s">
        <v>60</v>
      </c>
      <c r="E4140" s="19">
        <v>10.166700000000001</v>
      </c>
      <c r="F4140" s="24">
        <f t="shared" si="102"/>
        <v>50.300060000000002</v>
      </c>
    </row>
    <row r="4141" spans="2:6" hidden="1">
      <c r="B4141" s="15">
        <v>2005</v>
      </c>
      <c r="C4141" s="16">
        <v>3</v>
      </c>
      <c r="D4141" s="16" t="s">
        <v>60</v>
      </c>
      <c r="E4141" s="18">
        <v>15.3094</v>
      </c>
      <c r="F4141" s="24">
        <f t="shared" si="102"/>
        <v>59.556920000000005</v>
      </c>
    </row>
    <row r="4142" spans="2:6" hidden="1">
      <c r="B4142" s="13">
        <v>2005</v>
      </c>
      <c r="C4142" s="14">
        <v>4</v>
      </c>
      <c r="D4142" s="14" t="s">
        <v>60</v>
      </c>
      <c r="E4142" s="19">
        <v>17.0641</v>
      </c>
      <c r="F4142" s="24">
        <f t="shared" si="102"/>
        <v>62.715379999999996</v>
      </c>
    </row>
    <row r="4143" spans="2:6" hidden="1">
      <c r="B4143" s="15">
        <v>2005</v>
      </c>
      <c r="C4143" s="16">
        <v>5</v>
      </c>
      <c r="D4143" s="16" t="s">
        <v>60</v>
      </c>
      <c r="E4143" s="18">
        <v>20.956499999999998</v>
      </c>
      <c r="F4143" s="24">
        <f t="shared" si="102"/>
        <v>69.721699999999998</v>
      </c>
    </row>
    <row r="4144" spans="2:6" hidden="1">
      <c r="B4144" s="13">
        <v>2005</v>
      </c>
      <c r="C4144" s="14">
        <v>6</v>
      </c>
      <c r="D4144" s="14" t="s">
        <v>60</v>
      </c>
      <c r="E4144" s="19">
        <v>24.459599999999998</v>
      </c>
      <c r="F4144" s="24">
        <f t="shared" si="102"/>
        <v>76.02727999999999</v>
      </c>
    </row>
    <row r="4145" spans="2:6" hidden="1">
      <c r="B4145" s="15">
        <v>2005</v>
      </c>
      <c r="C4145" s="16">
        <v>7</v>
      </c>
      <c r="D4145" s="16" t="s">
        <v>60</v>
      </c>
      <c r="E4145" s="18">
        <v>25.583300000000001</v>
      </c>
      <c r="F4145" s="24">
        <f t="shared" si="102"/>
        <v>78.049940000000007</v>
      </c>
    </row>
    <row r="4146" spans="2:6" hidden="1">
      <c r="B4146" s="13">
        <v>2005</v>
      </c>
      <c r="C4146" s="14">
        <v>8</v>
      </c>
      <c r="D4146" s="14" t="s">
        <v>60</v>
      </c>
      <c r="E4146" s="19">
        <v>25.928799999999999</v>
      </c>
      <c r="F4146" s="24">
        <f t="shared" si="102"/>
        <v>78.671840000000003</v>
      </c>
    </row>
    <row r="4147" spans="2:6" hidden="1">
      <c r="B4147" s="15">
        <v>2005</v>
      </c>
      <c r="C4147" s="16">
        <v>9</v>
      </c>
      <c r="D4147" s="16" t="s">
        <v>60</v>
      </c>
      <c r="E4147" s="18">
        <v>23.0869</v>
      </c>
      <c r="F4147" s="24">
        <f t="shared" si="102"/>
        <v>73.556420000000003</v>
      </c>
    </row>
    <row r="4148" spans="2:6" hidden="1">
      <c r="B4148" s="13">
        <v>2005</v>
      </c>
      <c r="C4148" s="14">
        <v>10</v>
      </c>
      <c r="D4148" s="14" t="s">
        <v>60</v>
      </c>
      <c r="E4148" s="19">
        <v>20.008900000000001</v>
      </c>
      <c r="F4148" s="24">
        <f t="shared" si="102"/>
        <v>68.016019999999997</v>
      </c>
    </row>
    <row r="4149" spans="2:6" hidden="1">
      <c r="B4149" s="15">
        <v>2005</v>
      </c>
      <c r="C4149" s="16">
        <v>11</v>
      </c>
      <c r="D4149" s="16" t="s">
        <v>60</v>
      </c>
      <c r="E4149" s="18">
        <v>14.342700000000001</v>
      </c>
      <c r="F4149" s="24">
        <f t="shared" si="102"/>
        <v>57.816860000000005</v>
      </c>
    </row>
    <row r="4150" spans="2:6" hidden="1">
      <c r="B4150" s="13">
        <v>2005</v>
      </c>
      <c r="C4150" s="14">
        <v>12</v>
      </c>
      <c r="D4150" s="14" t="s">
        <v>60</v>
      </c>
      <c r="E4150" s="19">
        <v>11.431699999999999</v>
      </c>
      <c r="F4150" s="24">
        <f t="shared" si="102"/>
        <v>52.577060000000003</v>
      </c>
    </row>
    <row r="4151" spans="2:6" hidden="1">
      <c r="B4151" s="15">
        <v>2006</v>
      </c>
      <c r="C4151" s="16">
        <v>1</v>
      </c>
      <c r="D4151" s="16" t="s">
        <v>60</v>
      </c>
      <c r="E4151" s="18">
        <v>9.6204000000000001</v>
      </c>
      <c r="F4151" s="24">
        <f t="shared" si="102"/>
        <v>49.316720000000004</v>
      </c>
    </row>
    <row r="4152" spans="2:6" hidden="1">
      <c r="B4152" s="13">
        <v>2006</v>
      </c>
      <c r="C4152" s="14">
        <v>2</v>
      </c>
      <c r="D4152" s="14" t="s">
        <v>60</v>
      </c>
      <c r="E4152" s="19">
        <v>11.2705</v>
      </c>
      <c r="F4152" s="24">
        <f t="shared" si="102"/>
        <v>52.286900000000003</v>
      </c>
    </row>
    <row r="4153" spans="2:6" hidden="1">
      <c r="B4153" s="15">
        <v>2006</v>
      </c>
      <c r="C4153" s="16">
        <v>3</v>
      </c>
      <c r="D4153" s="16" t="s">
        <v>60</v>
      </c>
      <c r="E4153" s="18">
        <v>14.6919</v>
      </c>
      <c r="F4153" s="24">
        <f t="shared" si="102"/>
        <v>58.445419999999999</v>
      </c>
    </row>
    <row r="4154" spans="2:6" hidden="1">
      <c r="B4154" s="13">
        <v>2006</v>
      </c>
      <c r="C4154" s="14">
        <v>4</v>
      </c>
      <c r="D4154" s="14" t="s">
        <v>60</v>
      </c>
      <c r="E4154" s="19">
        <v>17.508600000000001</v>
      </c>
      <c r="F4154" s="24">
        <f t="shared" si="102"/>
        <v>63.515480000000004</v>
      </c>
    </row>
    <row r="4155" spans="2:6" hidden="1">
      <c r="B4155" s="15">
        <v>2006</v>
      </c>
      <c r="C4155" s="16">
        <v>5</v>
      </c>
      <c r="D4155" s="16" t="s">
        <v>60</v>
      </c>
      <c r="E4155" s="18">
        <v>20.819299999999998</v>
      </c>
      <c r="F4155" s="24">
        <f t="shared" si="102"/>
        <v>69.474739999999997</v>
      </c>
    </row>
    <row r="4156" spans="2:6" hidden="1">
      <c r="B4156" s="13">
        <v>2006</v>
      </c>
      <c r="C4156" s="14">
        <v>6</v>
      </c>
      <c r="D4156" s="14" t="s">
        <v>60</v>
      </c>
      <c r="E4156" s="19">
        <v>23.1494</v>
      </c>
      <c r="F4156" s="24">
        <f t="shared" si="102"/>
        <v>73.66892</v>
      </c>
    </row>
    <row r="4157" spans="2:6" hidden="1">
      <c r="B4157" s="15">
        <v>2006</v>
      </c>
      <c r="C4157" s="16">
        <v>7</v>
      </c>
      <c r="D4157" s="16" t="s">
        <v>60</v>
      </c>
      <c r="E4157" s="18">
        <v>26.4573</v>
      </c>
      <c r="F4157" s="24">
        <f t="shared" si="102"/>
        <v>79.623140000000006</v>
      </c>
    </row>
    <row r="4158" spans="2:6" hidden="1">
      <c r="B4158" s="13">
        <v>2006</v>
      </c>
      <c r="C4158" s="14">
        <v>8</v>
      </c>
      <c r="D4158" s="14" t="s">
        <v>60</v>
      </c>
      <c r="E4158" s="19">
        <v>25.831299999999999</v>
      </c>
      <c r="F4158" s="24">
        <f t="shared" si="102"/>
        <v>78.496340000000004</v>
      </c>
    </row>
    <row r="4159" spans="2:6" hidden="1">
      <c r="B4159" s="15">
        <v>2006</v>
      </c>
      <c r="C4159" s="16">
        <v>9</v>
      </c>
      <c r="D4159" s="16" t="s">
        <v>60</v>
      </c>
      <c r="E4159" s="18">
        <v>23.850999999999999</v>
      </c>
      <c r="F4159" s="24">
        <f t="shared" si="102"/>
        <v>74.93180000000001</v>
      </c>
    </row>
    <row r="4160" spans="2:6" hidden="1">
      <c r="B4160" s="13">
        <v>2006</v>
      </c>
      <c r="C4160" s="14">
        <v>10</v>
      </c>
      <c r="D4160" s="14" t="s">
        <v>60</v>
      </c>
      <c r="E4160" s="19">
        <v>20.626100000000001</v>
      </c>
      <c r="F4160" s="24">
        <f t="shared" si="102"/>
        <v>69.126980000000003</v>
      </c>
    </row>
    <row r="4161" spans="2:6" hidden="1">
      <c r="B4161" s="15">
        <v>2006</v>
      </c>
      <c r="C4161" s="16">
        <v>11</v>
      </c>
      <c r="D4161" s="16" t="s">
        <v>60</v>
      </c>
      <c r="E4161" s="18">
        <v>16.857399999999998</v>
      </c>
      <c r="F4161" s="24">
        <f t="shared" si="102"/>
        <v>62.343319999999999</v>
      </c>
    </row>
    <row r="4162" spans="2:6" hidden="1">
      <c r="B4162" s="13">
        <v>2006</v>
      </c>
      <c r="C4162" s="14">
        <v>12</v>
      </c>
      <c r="D4162" s="14" t="s">
        <v>60</v>
      </c>
      <c r="E4162" s="19">
        <v>11.0413</v>
      </c>
      <c r="F4162" s="24">
        <f t="shared" si="102"/>
        <v>51.874340000000004</v>
      </c>
    </row>
    <row r="4163" spans="2:6" hidden="1">
      <c r="B4163" s="15">
        <v>2007</v>
      </c>
      <c r="C4163" s="16">
        <v>1</v>
      </c>
      <c r="D4163" s="16" t="s">
        <v>60</v>
      </c>
      <c r="E4163" s="18">
        <v>10.863200000000001</v>
      </c>
      <c r="F4163" s="24">
        <f t="shared" si="102"/>
        <v>51.553759999999997</v>
      </c>
    </row>
    <row r="4164" spans="2:6" hidden="1">
      <c r="B4164" s="13">
        <v>2007</v>
      </c>
      <c r="C4164" s="14">
        <v>2</v>
      </c>
      <c r="D4164" s="14" t="s">
        <v>60</v>
      </c>
      <c r="E4164" s="19">
        <v>13.481199999999999</v>
      </c>
      <c r="F4164" s="24">
        <f t="shared" si="102"/>
        <v>56.266159999999999</v>
      </c>
    </row>
    <row r="4165" spans="2:6" hidden="1">
      <c r="B4165" s="15">
        <v>2007</v>
      </c>
      <c r="C4165" s="16">
        <v>3</v>
      </c>
      <c r="D4165" s="16" t="s">
        <v>60</v>
      </c>
      <c r="E4165" s="18">
        <v>14.393599999999999</v>
      </c>
      <c r="F4165" s="24">
        <f t="shared" si="102"/>
        <v>57.908479999999997</v>
      </c>
    </row>
    <row r="4166" spans="2:6" hidden="1">
      <c r="B4166" s="13">
        <v>2007</v>
      </c>
      <c r="C4166" s="14">
        <v>4</v>
      </c>
      <c r="D4166" s="14" t="s">
        <v>60</v>
      </c>
      <c r="E4166" s="19">
        <v>15.7159</v>
      </c>
      <c r="F4166" s="24">
        <f t="shared" si="102"/>
        <v>60.288619999999995</v>
      </c>
    </row>
    <row r="4167" spans="2:6" hidden="1">
      <c r="B4167" s="15">
        <v>2007</v>
      </c>
      <c r="C4167" s="16">
        <v>5</v>
      </c>
      <c r="D4167" s="16" t="s">
        <v>60</v>
      </c>
      <c r="E4167" s="18">
        <v>19.305099999999999</v>
      </c>
      <c r="F4167" s="24">
        <f t="shared" si="102"/>
        <v>66.749179999999996</v>
      </c>
    </row>
    <row r="4168" spans="2:6" hidden="1">
      <c r="B4168" s="13">
        <v>2007</v>
      </c>
      <c r="C4168" s="14">
        <v>6</v>
      </c>
      <c r="D4168" s="14" t="s">
        <v>60</v>
      </c>
      <c r="E4168" s="19">
        <v>22.3873</v>
      </c>
      <c r="F4168" s="24">
        <f t="shared" si="102"/>
        <v>72.297139999999999</v>
      </c>
    </row>
    <row r="4169" spans="2:6" hidden="1">
      <c r="B4169" s="15">
        <v>2007</v>
      </c>
      <c r="C4169" s="16">
        <v>7</v>
      </c>
      <c r="D4169" s="16" t="s">
        <v>60</v>
      </c>
      <c r="E4169" s="18">
        <v>25.926500000000001</v>
      </c>
      <c r="F4169" s="24">
        <f t="shared" si="102"/>
        <v>78.667699999999996</v>
      </c>
    </row>
    <row r="4170" spans="2:6" hidden="1">
      <c r="B4170" s="13">
        <v>2007</v>
      </c>
      <c r="C4170" s="14">
        <v>8</v>
      </c>
      <c r="D4170" s="14" t="s">
        <v>60</v>
      </c>
      <c r="E4170" s="19">
        <v>24.983899999999998</v>
      </c>
      <c r="F4170" s="24">
        <f t="shared" si="102"/>
        <v>76.971019999999996</v>
      </c>
    </row>
    <row r="4171" spans="2:6" hidden="1">
      <c r="B4171" s="15">
        <v>2007</v>
      </c>
      <c r="C4171" s="16">
        <v>9</v>
      </c>
      <c r="D4171" s="16" t="s">
        <v>60</v>
      </c>
      <c r="E4171" s="18">
        <v>22.681799999999999</v>
      </c>
      <c r="F4171" s="24">
        <f t="shared" si="102"/>
        <v>72.827239999999989</v>
      </c>
    </row>
    <row r="4172" spans="2:6" hidden="1">
      <c r="B4172" s="13">
        <v>2007</v>
      </c>
      <c r="C4172" s="14">
        <v>10</v>
      </c>
      <c r="D4172" s="14" t="s">
        <v>60</v>
      </c>
      <c r="E4172" s="19">
        <v>19.6068</v>
      </c>
      <c r="F4172" s="24">
        <f t="shared" si="102"/>
        <v>67.292239999999993</v>
      </c>
    </row>
    <row r="4173" spans="2:6" hidden="1">
      <c r="B4173" s="15">
        <v>2007</v>
      </c>
      <c r="C4173" s="16">
        <v>11</v>
      </c>
      <c r="D4173" s="16" t="s">
        <v>60</v>
      </c>
      <c r="E4173" s="18">
        <v>15.1883</v>
      </c>
      <c r="F4173" s="24">
        <f t="shared" si="102"/>
        <v>59.338940000000001</v>
      </c>
    </row>
    <row r="4174" spans="2:6" hidden="1">
      <c r="B4174" s="13">
        <v>2007</v>
      </c>
      <c r="C4174" s="14">
        <v>12</v>
      </c>
      <c r="D4174" s="14" t="s">
        <v>60</v>
      </c>
      <c r="E4174" s="19">
        <v>11.907400000000001</v>
      </c>
      <c r="F4174" s="24">
        <f t="shared" si="102"/>
        <v>53.433320000000002</v>
      </c>
    </row>
    <row r="4175" spans="2:6" hidden="1">
      <c r="B4175" s="15">
        <v>2008</v>
      </c>
      <c r="C4175" s="16">
        <v>1</v>
      </c>
      <c r="D4175" s="16" t="s">
        <v>60</v>
      </c>
      <c r="E4175" s="18">
        <v>11.9336</v>
      </c>
      <c r="F4175" s="24">
        <f t="shared" si="102"/>
        <v>53.48048</v>
      </c>
    </row>
    <row r="4176" spans="2:6" hidden="1">
      <c r="B4176" s="13">
        <v>2008</v>
      </c>
      <c r="C4176" s="14">
        <v>2</v>
      </c>
      <c r="D4176" s="14" t="s">
        <v>60</v>
      </c>
      <c r="E4176" s="19">
        <v>14.228999999999999</v>
      </c>
      <c r="F4176" s="24">
        <f t="shared" si="102"/>
        <v>57.612200000000001</v>
      </c>
    </row>
    <row r="4177" spans="2:6" hidden="1">
      <c r="B4177" s="15">
        <v>2008</v>
      </c>
      <c r="C4177" s="16">
        <v>3</v>
      </c>
      <c r="D4177" s="16" t="s">
        <v>60</v>
      </c>
      <c r="E4177" s="18">
        <v>15.016999999999999</v>
      </c>
      <c r="F4177" s="24">
        <f t="shared" si="102"/>
        <v>59.0306</v>
      </c>
    </row>
    <row r="4178" spans="2:6" hidden="1">
      <c r="B4178" s="13">
        <v>2008</v>
      </c>
      <c r="C4178" s="14">
        <v>4</v>
      </c>
      <c r="D4178" s="14" t="s">
        <v>60</v>
      </c>
      <c r="E4178" s="19">
        <v>18.023700000000002</v>
      </c>
      <c r="F4178" s="24">
        <f t="shared" si="102"/>
        <v>64.442660000000004</v>
      </c>
    </row>
    <row r="4179" spans="2:6" hidden="1">
      <c r="B4179" s="15">
        <v>2008</v>
      </c>
      <c r="C4179" s="16">
        <v>5</v>
      </c>
      <c r="D4179" s="16" t="s">
        <v>60</v>
      </c>
      <c r="E4179" s="18">
        <v>18.6706</v>
      </c>
      <c r="F4179" s="24">
        <f t="shared" si="102"/>
        <v>65.607079999999996</v>
      </c>
    </row>
    <row r="4180" spans="2:6" hidden="1">
      <c r="B4180" s="13">
        <v>2008</v>
      </c>
      <c r="C4180" s="14">
        <v>6</v>
      </c>
      <c r="D4180" s="14" t="s">
        <v>60</v>
      </c>
      <c r="E4180" s="19">
        <v>23.466999999999999</v>
      </c>
      <c r="F4180" s="24">
        <f t="shared" si="102"/>
        <v>74.240600000000001</v>
      </c>
    </row>
    <row r="4181" spans="2:6" hidden="1">
      <c r="B4181" s="15">
        <v>2008</v>
      </c>
      <c r="C4181" s="16">
        <v>7</v>
      </c>
      <c r="D4181" s="16" t="s">
        <v>60</v>
      </c>
      <c r="E4181" s="18">
        <v>25.522200000000002</v>
      </c>
      <c r="F4181" s="24">
        <f t="shared" si="102"/>
        <v>77.939960000000013</v>
      </c>
    </row>
    <row r="4182" spans="2:6" hidden="1">
      <c r="B4182" s="13">
        <v>2008</v>
      </c>
      <c r="C4182" s="14">
        <v>8</v>
      </c>
      <c r="D4182" s="14" t="s">
        <v>60</v>
      </c>
      <c r="E4182" s="19">
        <v>25.387699999999999</v>
      </c>
      <c r="F4182" s="24">
        <f t="shared" si="102"/>
        <v>77.697859999999991</v>
      </c>
    </row>
    <row r="4183" spans="2:6" hidden="1">
      <c r="B4183" s="15">
        <v>2008</v>
      </c>
      <c r="C4183" s="16">
        <v>9</v>
      </c>
      <c r="D4183" s="16" t="s">
        <v>60</v>
      </c>
      <c r="E4183" s="18">
        <v>22.671199999999999</v>
      </c>
      <c r="F4183" s="24">
        <f t="shared" si="102"/>
        <v>72.808160000000001</v>
      </c>
    </row>
    <row r="4184" spans="2:6" hidden="1">
      <c r="B4184" s="13">
        <v>2008</v>
      </c>
      <c r="C4184" s="14">
        <v>10</v>
      </c>
      <c r="D4184" s="14" t="s">
        <v>60</v>
      </c>
      <c r="E4184" s="19">
        <v>17.990100000000002</v>
      </c>
      <c r="F4184" s="24">
        <f t="shared" si="102"/>
        <v>64.382180000000005</v>
      </c>
    </row>
    <row r="4185" spans="2:6" hidden="1">
      <c r="B4185" s="15">
        <v>2008</v>
      </c>
      <c r="C4185" s="16">
        <v>11</v>
      </c>
      <c r="D4185" s="16" t="s">
        <v>60</v>
      </c>
      <c r="E4185" s="18">
        <v>12.8331</v>
      </c>
      <c r="F4185" s="24">
        <f t="shared" si="102"/>
        <v>55.099580000000003</v>
      </c>
    </row>
    <row r="4186" spans="2:6" hidden="1">
      <c r="B4186" s="13">
        <v>2008</v>
      </c>
      <c r="C4186" s="14">
        <v>12</v>
      </c>
      <c r="D4186" s="14" t="s">
        <v>60</v>
      </c>
      <c r="E4186" s="19">
        <v>10.569000000000001</v>
      </c>
      <c r="F4186" s="24">
        <f t="shared" si="102"/>
        <v>51.0242</v>
      </c>
    </row>
    <row r="4187" spans="2:6" hidden="1">
      <c r="B4187" s="15">
        <v>2009</v>
      </c>
      <c r="C4187" s="16">
        <v>1</v>
      </c>
      <c r="D4187" s="16" t="s">
        <v>60</v>
      </c>
      <c r="E4187" s="18">
        <v>10.117000000000001</v>
      </c>
      <c r="F4187" s="24">
        <f t="shared" si="102"/>
        <v>50.210599999999999</v>
      </c>
    </row>
    <row r="4188" spans="2:6" hidden="1">
      <c r="B4188" s="13">
        <v>2009</v>
      </c>
      <c r="C4188" s="14">
        <v>2</v>
      </c>
      <c r="D4188" s="14" t="s">
        <v>60</v>
      </c>
      <c r="E4188" s="19">
        <v>12.1534</v>
      </c>
      <c r="F4188" s="24">
        <f t="shared" si="102"/>
        <v>53.87612</v>
      </c>
    </row>
    <row r="4189" spans="2:6" hidden="1">
      <c r="B4189" s="15">
        <v>2009</v>
      </c>
      <c r="C4189" s="16">
        <v>3</v>
      </c>
      <c r="D4189" s="16" t="s">
        <v>60</v>
      </c>
      <c r="E4189" s="18">
        <v>15.413500000000001</v>
      </c>
      <c r="F4189" s="24">
        <f t="shared" si="102"/>
        <v>59.744300000000003</v>
      </c>
    </row>
    <row r="4190" spans="2:6" hidden="1">
      <c r="B4190" s="13">
        <v>2009</v>
      </c>
      <c r="C4190" s="14">
        <v>4</v>
      </c>
      <c r="D4190" s="14" t="s">
        <v>60</v>
      </c>
      <c r="E4190" s="19">
        <v>15.532299999999999</v>
      </c>
      <c r="F4190" s="24">
        <f t="shared" si="102"/>
        <v>59.95814</v>
      </c>
    </row>
    <row r="4191" spans="2:6" hidden="1">
      <c r="B4191" s="15">
        <v>2009</v>
      </c>
      <c r="C4191" s="16">
        <v>5</v>
      </c>
      <c r="D4191" s="16" t="s">
        <v>60</v>
      </c>
      <c r="E4191" s="18">
        <v>20.081800000000001</v>
      </c>
      <c r="F4191" s="24">
        <f t="shared" si="102"/>
        <v>68.147240000000011</v>
      </c>
    </row>
    <row r="4192" spans="2:6" hidden="1">
      <c r="B4192" s="13">
        <v>2009</v>
      </c>
      <c r="C4192" s="14">
        <v>6</v>
      </c>
      <c r="D4192" s="14" t="s">
        <v>60</v>
      </c>
      <c r="E4192" s="19">
        <v>23.965800000000002</v>
      </c>
      <c r="F4192" s="24">
        <f t="shared" ref="F4192:F4255" si="103">(E4192 * 1.8) + 32</f>
        <v>75.138440000000003</v>
      </c>
    </row>
    <row r="4193" spans="2:6" hidden="1">
      <c r="B4193" s="15">
        <v>2009</v>
      </c>
      <c r="C4193" s="16">
        <v>7</v>
      </c>
      <c r="D4193" s="16" t="s">
        <v>60</v>
      </c>
      <c r="E4193" s="18">
        <v>26.843299999999999</v>
      </c>
      <c r="F4193" s="24">
        <f t="shared" si="103"/>
        <v>80.317939999999993</v>
      </c>
    </row>
    <row r="4194" spans="2:6" hidden="1">
      <c r="B4194" s="13">
        <v>2009</v>
      </c>
      <c r="C4194" s="14">
        <v>8</v>
      </c>
      <c r="D4194" s="14" t="s">
        <v>60</v>
      </c>
      <c r="E4194" s="19">
        <v>26.150400000000001</v>
      </c>
      <c r="F4194" s="24">
        <f t="shared" si="103"/>
        <v>79.070719999999994</v>
      </c>
    </row>
    <row r="4195" spans="2:6" hidden="1">
      <c r="B4195" s="15">
        <v>2009</v>
      </c>
      <c r="C4195" s="16">
        <v>9</v>
      </c>
      <c r="D4195" s="16" t="s">
        <v>60</v>
      </c>
      <c r="E4195" s="18">
        <v>22.4894</v>
      </c>
      <c r="F4195" s="24">
        <f t="shared" si="103"/>
        <v>72.480919999999998</v>
      </c>
    </row>
    <row r="4196" spans="2:6" hidden="1">
      <c r="B4196" s="13">
        <v>2009</v>
      </c>
      <c r="C4196" s="14">
        <v>10</v>
      </c>
      <c r="D4196" s="14" t="s">
        <v>60</v>
      </c>
      <c r="E4196" s="19">
        <v>21.027999999999999</v>
      </c>
      <c r="F4196" s="24">
        <f t="shared" si="103"/>
        <v>69.850400000000008</v>
      </c>
    </row>
    <row r="4197" spans="2:6" hidden="1">
      <c r="B4197" s="15">
        <v>2009</v>
      </c>
      <c r="C4197" s="16">
        <v>11</v>
      </c>
      <c r="D4197" s="16" t="s">
        <v>60</v>
      </c>
      <c r="E4197" s="18">
        <v>16.720099999999999</v>
      </c>
      <c r="F4197" s="24">
        <f t="shared" si="103"/>
        <v>62.096179999999997</v>
      </c>
    </row>
    <row r="4198" spans="2:6" hidden="1">
      <c r="B4198" s="13">
        <v>2009</v>
      </c>
      <c r="C4198" s="14">
        <v>12</v>
      </c>
      <c r="D4198" s="14" t="s">
        <v>60</v>
      </c>
      <c r="E4198" s="19">
        <v>13.8056</v>
      </c>
      <c r="F4198" s="24">
        <f t="shared" si="103"/>
        <v>56.850080000000005</v>
      </c>
    </row>
    <row r="4199" spans="2:6" hidden="1">
      <c r="B4199" s="15">
        <v>2010</v>
      </c>
      <c r="C4199" s="16">
        <v>1</v>
      </c>
      <c r="D4199" s="16" t="s">
        <v>60</v>
      </c>
      <c r="E4199" s="18">
        <v>12.170999999999999</v>
      </c>
      <c r="F4199" s="24">
        <f t="shared" si="103"/>
        <v>53.907799999999995</v>
      </c>
    </row>
    <row r="4200" spans="2:6" hidden="1">
      <c r="B4200" s="13">
        <v>2010</v>
      </c>
      <c r="C4200" s="14">
        <v>2</v>
      </c>
      <c r="D4200" s="14" t="s">
        <v>60</v>
      </c>
      <c r="E4200" s="19">
        <v>14.2806</v>
      </c>
      <c r="F4200" s="24">
        <f t="shared" si="103"/>
        <v>57.705079999999995</v>
      </c>
    </row>
    <row r="4201" spans="2:6" hidden="1">
      <c r="B4201" s="15">
        <v>2010</v>
      </c>
      <c r="C4201" s="16">
        <v>3</v>
      </c>
      <c r="D4201" s="16" t="s">
        <v>60</v>
      </c>
      <c r="E4201" s="18">
        <v>15.4527</v>
      </c>
      <c r="F4201" s="24">
        <f t="shared" si="103"/>
        <v>59.814859999999996</v>
      </c>
    </row>
    <row r="4202" spans="2:6" hidden="1">
      <c r="B4202" s="13">
        <v>2010</v>
      </c>
      <c r="C4202" s="14">
        <v>4</v>
      </c>
      <c r="D4202" s="14" t="s">
        <v>60</v>
      </c>
      <c r="E4202" s="19">
        <v>18.1342</v>
      </c>
      <c r="F4202" s="24">
        <f t="shared" si="103"/>
        <v>64.641559999999998</v>
      </c>
    </row>
    <row r="4203" spans="2:6" hidden="1">
      <c r="B4203" s="15">
        <v>2010</v>
      </c>
      <c r="C4203" s="16">
        <v>5</v>
      </c>
      <c r="D4203" s="16" t="s">
        <v>60</v>
      </c>
      <c r="E4203" s="18">
        <v>19.4207</v>
      </c>
      <c r="F4203" s="24">
        <f t="shared" si="103"/>
        <v>66.957259999999991</v>
      </c>
    </row>
    <row r="4204" spans="2:6" hidden="1">
      <c r="B4204" s="13">
        <v>2010</v>
      </c>
      <c r="C4204" s="14">
        <v>6</v>
      </c>
      <c r="D4204" s="14" t="s">
        <v>60</v>
      </c>
      <c r="E4204" s="19">
        <v>22.2974</v>
      </c>
      <c r="F4204" s="24">
        <f t="shared" si="103"/>
        <v>72.135320000000007</v>
      </c>
    </row>
    <row r="4205" spans="2:6" hidden="1">
      <c r="B4205" s="15">
        <v>2010</v>
      </c>
      <c r="C4205" s="16">
        <v>7</v>
      </c>
      <c r="D4205" s="16" t="s">
        <v>60</v>
      </c>
      <c r="E4205" s="18">
        <v>26.271799999999999</v>
      </c>
      <c r="F4205" s="24">
        <f t="shared" si="103"/>
        <v>79.289240000000007</v>
      </c>
    </row>
    <row r="4206" spans="2:6" hidden="1">
      <c r="B4206" s="13">
        <v>2010</v>
      </c>
      <c r="C4206" s="14">
        <v>8</v>
      </c>
      <c r="D4206" s="14" t="s">
        <v>60</v>
      </c>
      <c r="E4206" s="19">
        <v>27.378599999999999</v>
      </c>
      <c r="F4206" s="24">
        <f t="shared" si="103"/>
        <v>81.281480000000002</v>
      </c>
    </row>
    <row r="4207" spans="2:6" hidden="1">
      <c r="B4207" s="15">
        <v>2010</v>
      </c>
      <c r="C4207" s="16">
        <v>9</v>
      </c>
      <c r="D4207" s="16" t="s">
        <v>60</v>
      </c>
      <c r="E4207" s="18">
        <v>24.039000000000001</v>
      </c>
      <c r="F4207" s="24">
        <f t="shared" si="103"/>
        <v>75.270200000000003</v>
      </c>
    </row>
    <row r="4208" spans="2:6" hidden="1">
      <c r="B4208" s="13">
        <v>2010</v>
      </c>
      <c r="C4208" s="14">
        <v>10</v>
      </c>
      <c r="D4208" s="14" t="s">
        <v>60</v>
      </c>
      <c r="E4208" s="19">
        <v>18.791799999999999</v>
      </c>
      <c r="F4208" s="24">
        <f t="shared" si="103"/>
        <v>65.825240000000008</v>
      </c>
    </row>
    <row r="4209" spans="2:6" hidden="1">
      <c r="B4209" s="15">
        <v>2010</v>
      </c>
      <c r="C4209" s="16">
        <v>11</v>
      </c>
      <c r="D4209" s="16" t="s">
        <v>60</v>
      </c>
      <c r="E4209" s="18">
        <v>14.682600000000001</v>
      </c>
      <c r="F4209" s="24">
        <f t="shared" si="103"/>
        <v>58.42868</v>
      </c>
    </row>
    <row r="4210" spans="2:6" hidden="1">
      <c r="B4210" s="13">
        <v>2010</v>
      </c>
      <c r="C4210" s="14">
        <v>12</v>
      </c>
      <c r="D4210" s="14" t="s">
        <v>60</v>
      </c>
      <c r="E4210" s="19">
        <v>13.8088</v>
      </c>
      <c r="F4210" s="24">
        <f t="shared" si="103"/>
        <v>56.855840000000001</v>
      </c>
    </row>
    <row r="4211" spans="2:6" hidden="1">
      <c r="B4211" s="15">
        <v>2011</v>
      </c>
      <c r="C4211" s="16">
        <v>1</v>
      </c>
      <c r="D4211" s="16" t="s">
        <v>60</v>
      </c>
      <c r="E4211" s="18">
        <v>11.8949</v>
      </c>
      <c r="F4211" s="24">
        <f t="shared" si="103"/>
        <v>53.410820000000001</v>
      </c>
    </row>
    <row r="4212" spans="2:6" hidden="1">
      <c r="B4212" s="13">
        <v>2011</v>
      </c>
      <c r="C4212" s="14">
        <v>2</v>
      </c>
      <c r="D4212" s="14" t="s">
        <v>60</v>
      </c>
      <c r="E4212" s="19">
        <v>11.992599999999999</v>
      </c>
      <c r="F4212" s="24">
        <f t="shared" si="103"/>
        <v>53.586680000000001</v>
      </c>
    </row>
    <row r="4213" spans="2:6" hidden="1">
      <c r="B4213" s="15">
        <v>2011</v>
      </c>
      <c r="C4213" s="16">
        <v>3</v>
      </c>
      <c r="D4213" s="16" t="s">
        <v>60</v>
      </c>
      <c r="E4213" s="18">
        <v>14.065</v>
      </c>
      <c r="F4213" s="24">
        <f t="shared" si="103"/>
        <v>57.317</v>
      </c>
    </row>
    <row r="4214" spans="2:6" hidden="1">
      <c r="B4214" s="13">
        <v>2011</v>
      </c>
      <c r="C4214" s="14">
        <v>4</v>
      </c>
      <c r="D4214" s="14" t="s">
        <v>60</v>
      </c>
      <c r="E4214" s="19">
        <v>18.211600000000001</v>
      </c>
      <c r="F4214" s="24">
        <f t="shared" si="103"/>
        <v>64.780879999999996</v>
      </c>
    </row>
    <row r="4215" spans="2:6" hidden="1">
      <c r="B4215" s="15">
        <v>2011</v>
      </c>
      <c r="C4215" s="16">
        <v>5</v>
      </c>
      <c r="D4215" s="16" t="s">
        <v>60</v>
      </c>
      <c r="E4215" s="18">
        <v>21.163399999999999</v>
      </c>
      <c r="F4215" s="24">
        <f t="shared" si="103"/>
        <v>70.094120000000004</v>
      </c>
    </row>
    <row r="4216" spans="2:6" hidden="1">
      <c r="B4216" s="13">
        <v>2011</v>
      </c>
      <c r="C4216" s="14">
        <v>6</v>
      </c>
      <c r="D4216" s="14" t="s">
        <v>60</v>
      </c>
      <c r="E4216" s="19">
        <v>24.566700000000001</v>
      </c>
      <c r="F4216" s="24">
        <f t="shared" si="103"/>
        <v>76.220060000000004</v>
      </c>
    </row>
    <row r="4217" spans="2:6" hidden="1">
      <c r="B4217" s="15">
        <v>2011</v>
      </c>
      <c r="C4217" s="16">
        <v>7</v>
      </c>
      <c r="D4217" s="16" t="s">
        <v>60</v>
      </c>
      <c r="E4217" s="18">
        <v>25.266100000000002</v>
      </c>
      <c r="F4217" s="24">
        <f t="shared" si="103"/>
        <v>77.478980000000007</v>
      </c>
    </row>
    <row r="4218" spans="2:6" hidden="1">
      <c r="B4218" s="13">
        <v>2011</v>
      </c>
      <c r="C4218" s="14">
        <v>8</v>
      </c>
      <c r="D4218" s="14" t="s">
        <v>60</v>
      </c>
      <c r="E4218" s="19">
        <v>25.738800000000001</v>
      </c>
      <c r="F4218" s="24">
        <f t="shared" si="103"/>
        <v>78.329840000000004</v>
      </c>
    </row>
    <row r="4219" spans="2:6" hidden="1">
      <c r="B4219" s="15">
        <v>2011</v>
      </c>
      <c r="C4219" s="16">
        <v>9</v>
      </c>
      <c r="D4219" s="16" t="s">
        <v>60</v>
      </c>
      <c r="E4219" s="18">
        <v>23.4604</v>
      </c>
      <c r="F4219" s="24">
        <f t="shared" si="103"/>
        <v>74.22872000000001</v>
      </c>
    </row>
    <row r="4220" spans="2:6" hidden="1">
      <c r="B4220" s="13">
        <v>2011</v>
      </c>
      <c r="C4220" s="14">
        <v>10</v>
      </c>
      <c r="D4220" s="14" t="s">
        <v>60</v>
      </c>
      <c r="E4220" s="19">
        <v>20.397099999999998</v>
      </c>
      <c r="F4220" s="24">
        <f t="shared" si="103"/>
        <v>68.71477999999999</v>
      </c>
    </row>
    <row r="4221" spans="2:6" hidden="1">
      <c r="B4221" s="15">
        <v>2011</v>
      </c>
      <c r="C4221" s="16">
        <v>11</v>
      </c>
      <c r="D4221" s="16" t="s">
        <v>60</v>
      </c>
      <c r="E4221" s="18">
        <v>14.946999999999999</v>
      </c>
      <c r="F4221" s="24">
        <f t="shared" si="103"/>
        <v>58.904600000000002</v>
      </c>
    </row>
    <row r="4222" spans="2:6" hidden="1">
      <c r="B4222" s="13">
        <v>2011</v>
      </c>
      <c r="C4222" s="14">
        <v>12</v>
      </c>
      <c r="D4222" s="14" t="s">
        <v>60</v>
      </c>
      <c r="E4222" s="19">
        <v>11.376300000000001</v>
      </c>
      <c r="F4222" s="24">
        <f t="shared" si="103"/>
        <v>52.477339999999998</v>
      </c>
    </row>
    <row r="4223" spans="2:6" hidden="1">
      <c r="B4223" s="15">
        <v>2012</v>
      </c>
      <c r="C4223" s="16">
        <v>1</v>
      </c>
      <c r="D4223" s="16" t="s">
        <v>60</v>
      </c>
      <c r="E4223" s="18">
        <v>10.473800000000001</v>
      </c>
      <c r="F4223" s="24">
        <f t="shared" si="103"/>
        <v>50.85284</v>
      </c>
    </row>
    <row r="4224" spans="2:6" hidden="1">
      <c r="B4224" s="13">
        <v>2012</v>
      </c>
      <c r="C4224" s="14">
        <v>2</v>
      </c>
      <c r="D4224" s="14" t="s">
        <v>60</v>
      </c>
      <c r="E4224" s="19">
        <v>9.9426000000000005</v>
      </c>
      <c r="F4224" s="24">
        <f t="shared" si="103"/>
        <v>49.896680000000003</v>
      </c>
    </row>
    <row r="4225" spans="2:6" hidden="1">
      <c r="B4225" s="15">
        <v>2012</v>
      </c>
      <c r="C4225" s="16">
        <v>3</v>
      </c>
      <c r="D4225" s="16" t="s">
        <v>60</v>
      </c>
      <c r="E4225" s="18">
        <v>15.1637</v>
      </c>
      <c r="F4225" s="24">
        <f t="shared" si="103"/>
        <v>59.29466</v>
      </c>
    </row>
    <row r="4226" spans="2:6" hidden="1">
      <c r="B4226" s="13">
        <v>2012</v>
      </c>
      <c r="C4226" s="14">
        <v>4</v>
      </c>
      <c r="D4226" s="14" t="s">
        <v>60</v>
      </c>
      <c r="E4226" s="19">
        <v>15.2521</v>
      </c>
      <c r="F4226" s="24">
        <f t="shared" si="103"/>
        <v>59.453780000000002</v>
      </c>
    </row>
    <row r="4227" spans="2:6" hidden="1">
      <c r="B4227" s="15">
        <v>2012</v>
      </c>
      <c r="C4227" s="16">
        <v>5</v>
      </c>
      <c r="D4227" s="16" t="s">
        <v>60</v>
      </c>
      <c r="E4227" s="18">
        <v>21.268699999999999</v>
      </c>
      <c r="F4227" s="24">
        <f t="shared" si="103"/>
        <v>70.283659999999998</v>
      </c>
    </row>
    <row r="4228" spans="2:6" hidden="1">
      <c r="B4228" s="13">
        <v>2012</v>
      </c>
      <c r="C4228" s="14">
        <v>6</v>
      </c>
      <c r="D4228" s="14" t="s">
        <v>60</v>
      </c>
      <c r="E4228" s="19">
        <v>23.801100000000002</v>
      </c>
      <c r="F4228" s="24">
        <f t="shared" si="103"/>
        <v>74.841980000000007</v>
      </c>
    </row>
    <row r="4229" spans="2:6" hidden="1">
      <c r="B4229" s="15">
        <v>2012</v>
      </c>
      <c r="C4229" s="16">
        <v>7</v>
      </c>
      <c r="D4229" s="16" t="s">
        <v>60</v>
      </c>
      <c r="E4229" s="18">
        <v>26.489100000000001</v>
      </c>
      <c r="F4229" s="24">
        <f t="shared" si="103"/>
        <v>79.68038</v>
      </c>
    </row>
    <row r="4230" spans="2:6" hidden="1">
      <c r="B4230" s="13">
        <v>2012</v>
      </c>
      <c r="C4230" s="14">
        <v>8</v>
      </c>
      <c r="D4230" s="14" t="s">
        <v>60</v>
      </c>
      <c r="E4230" s="19">
        <v>26.456700000000001</v>
      </c>
      <c r="F4230" s="24">
        <f t="shared" si="103"/>
        <v>79.622060000000005</v>
      </c>
    </row>
    <row r="4231" spans="2:6" hidden="1">
      <c r="B4231" s="15">
        <v>2012</v>
      </c>
      <c r="C4231" s="16">
        <v>9</v>
      </c>
      <c r="D4231" s="16" t="s">
        <v>60</v>
      </c>
      <c r="E4231" s="18">
        <v>23.252700000000001</v>
      </c>
      <c r="F4231" s="24">
        <f t="shared" si="103"/>
        <v>73.854860000000002</v>
      </c>
    </row>
    <row r="4232" spans="2:6" hidden="1">
      <c r="B4232" s="13">
        <v>2012</v>
      </c>
      <c r="C4232" s="14">
        <v>10</v>
      </c>
      <c r="D4232" s="14" t="s">
        <v>60</v>
      </c>
      <c r="E4232" s="19">
        <v>19.552099999999999</v>
      </c>
      <c r="F4232" s="24">
        <f t="shared" si="103"/>
        <v>67.193780000000004</v>
      </c>
    </row>
    <row r="4233" spans="2:6" hidden="1">
      <c r="B4233" s="15">
        <v>2012</v>
      </c>
      <c r="C4233" s="16">
        <v>11</v>
      </c>
      <c r="D4233" s="16" t="s">
        <v>60</v>
      </c>
      <c r="E4233" s="18">
        <v>15.5154</v>
      </c>
      <c r="F4233" s="24">
        <f t="shared" si="103"/>
        <v>59.927720000000001</v>
      </c>
    </row>
    <row r="4234" spans="2:6" hidden="1">
      <c r="B4234" s="13">
        <v>2012</v>
      </c>
      <c r="C4234" s="14">
        <v>12</v>
      </c>
      <c r="D4234" s="14" t="s">
        <v>60</v>
      </c>
      <c r="E4234" s="19">
        <v>12.059200000000001</v>
      </c>
      <c r="F4234" s="24">
        <f t="shared" si="103"/>
        <v>53.706560000000003</v>
      </c>
    </row>
    <row r="4235" spans="2:6" hidden="1">
      <c r="B4235" s="15">
        <v>2013</v>
      </c>
      <c r="C4235" s="16">
        <v>1</v>
      </c>
      <c r="D4235" s="16" t="s">
        <v>60</v>
      </c>
      <c r="E4235" s="18">
        <v>11.7867</v>
      </c>
      <c r="F4235" s="24">
        <f t="shared" si="103"/>
        <v>53.216059999999999</v>
      </c>
    </row>
    <row r="4236" spans="2:6" hidden="1">
      <c r="B4236" s="13">
        <v>2013</v>
      </c>
      <c r="C4236" s="14">
        <v>2</v>
      </c>
      <c r="D4236" s="14" t="s">
        <v>60</v>
      </c>
      <c r="E4236" s="19">
        <v>11.924799999999999</v>
      </c>
      <c r="F4236" s="24">
        <f t="shared" si="103"/>
        <v>53.464640000000003</v>
      </c>
    </row>
    <row r="4237" spans="2:6" hidden="1">
      <c r="B4237" s="15">
        <v>2013</v>
      </c>
      <c r="C4237" s="16">
        <v>3</v>
      </c>
      <c r="D4237" s="16" t="s">
        <v>60</v>
      </c>
      <c r="E4237" s="18">
        <v>14.864000000000001</v>
      </c>
      <c r="F4237" s="24">
        <f t="shared" si="103"/>
        <v>58.755200000000002</v>
      </c>
    </row>
    <row r="4238" spans="2:6" hidden="1">
      <c r="B4238" s="13">
        <v>2013</v>
      </c>
      <c r="C4238" s="14">
        <v>4</v>
      </c>
      <c r="D4238" s="14" t="s">
        <v>60</v>
      </c>
      <c r="E4238" s="19">
        <v>16.779</v>
      </c>
      <c r="F4238" s="24">
        <f t="shared" si="103"/>
        <v>62.202200000000005</v>
      </c>
    </row>
    <row r="4239" spans="2:6" hidden="1">
      <c r="B4239" s="15">
        <v>2013</v>
      </c>
      <c r="C4239" s="16">
        <v>5</v>
      </c>
      <c r="D4239" s="16" t="s">
        <v>60</v>
      </c>
      <c r="E4239" s="18">
        <v>18.9697</v>
      </c>
      <c r="F4239" s="24">
        <f t="shared" si="103"/>
        <v>66.14546</v>
      </c>
    </row>
    <row r="4240" spans="2:6" hidden="1">
      <c r="B4240" s="13">
        <v>2013</v>
      </c>
      <c r="C4240" s="14">
        <v>6</v>
      </c>
      <c r="D4240" s="14" t="s">
        <v>60</v>
      </c>
      <c r="E4240" s="19">
        <v>22.6477</v>
      </c>
      <c r="F4240" s="24">
        <f t="shared" si="103"/>
        <v>72.765860000000004</v>
      </c>
    </row>
    <row r="4241" spans="2:6" hidden="1">
      <c r="B4241" s="15">
        <v>2013</v>
      </c>
      <c r="C4241" s="16">
        <v>7</v>
      </c>
      <c r="D4241" s="16" t="s">
        <v>60</v>
      </c>
      <c r="E4241" s="18">
        <v>25.987400000000001</v>
      </c>
      <c r="F4241" s="24">
        <f t="shared" si="103"/>
        <v>78.777320000000003</v>
      </c>
    </row>
    <row r="4242" spans="2:6" hidden="1">
      <c r="B4242" s="13">
        <v>2013</v>
      </c>
      <c r="C4242" s="14">
        <v>8</v>
      </c>
      <c r="D4242" s="14" t="s">
        <v>60</v>
      </c>
      <c r="E4242" s="19">
        <v>26.59</v>
      </c>
      <c r="F4242" s="24">
        <f t="shared" si="103"/>
        <v>79.861999999999995</v>
      </c>
    </row>
    <row r="4243" spans="2:6" hidden="1">
      <c r="B4243" s="15">
        <v>2000</v>
      </c>
      <c r="C4243" s="16">
        <v>2</v>
      </c>
      <c r="D4243" s="16" t="s">
        <v>61</v>
      </c>
      <c r="E4243" s="18">
        <v>14.524610170000001</v>
      </c>
      <c r="F4243" s="24">
        <f t="shared" si="103"/>
        <v>58.144298306000003</v>
      </c>
    </row>
    <row r="4244" spans="2:6" hidden="1">
      <c r="B4244" s="13">
        <v>2000</v>
      </c>
      <c r="C4244" s="14">
        <v>3</v>
      </c>
      <c r="D4244" s="14" t="s">
        <v>61</v>
      </c>
      <c r="E4244" s="19">
        <v>20.48327119</v>
      </c>
      <c r="F4244" s="24">
        <f t="shared" si="103"/>
        <v>68.869888142000008</v>
      </c>
    </row>
    <row r="4245" spans="2:6" hidden="1">
      <c r="B4245" s="15">
        <v>2000</v>
      </c>
      <c r="C4245" s="16">
        <v>4</v>
      </c>
      <c r="D4245" s="16" t="s">
        <v>61</v>
      </c>
      <c r="E4245" s="18">
        <v>28.914644070000001</v>
      </c>
      <c r="F4245" s="24">
        <f t="shared" si="103"/>
        <v>84.046359326000001</v>
      </c>
    </row>
    <row r="4246" spans="2:6" hidden="1">
      <c r="B4246" s="13">
        <v>2000</v>
      </c>
      <c r="C4246" s="14">
        <v>5</v>
      </c>
      <c r="D4246" s="14" t="s">
        <v>61</v>
      </c>
      <c r="E4246" s="19">
        <v>34.206593220000002</v>
      </c>
      <c r="F4246" s="24">
        <f t="shared" si="103"/>
        <v>93.571867796000006</v>
      </c>
    </row>
    <row r="4247" spans="2:6" hidden="1">
      <c r="B4247" s="15">
        <v>2000</v>
      </c>
      <c r="C4247" s="16">
        <v>6</v>
      </c>
      <c r="D4247" s="16" t="s">
        <v>61</v>
      </c>
      <c r="E4247" s="18">
        <v>34.149983050000003</v>
      </c>
      <c r="F4247" s="24">
        <f t="shared" si="103"/>
        <v>93.469969490000011</v>
      </c>
    </row>
    <row r="4248" spans="2:6" hidden="1">
      <c r="B4248" s="13">
        <v>2000</v>
      </c>
      <c r="C4248" s="14">
        <v>7</v>
      </c>
      <c r="D4248" s="14" t="s">
        <v>61</v>
      </c>
      <c r="E4248" s="19">
        <v>32.433305079999997</v>
      </c>
      <c r="F4248" s="24">
        <f t="shared" si="103"/>
        <v>90.379949143999994</v>
      </c>
    </row>
    <row r="4249" spans="2:6" hidden="1">
      <c r="B4249" s="15">
        <v>2000</v>
      </c>
      <c r="C4249" s="16">
        <v>8</v>
      </c>
      <c r="D4249" s="16" t="s">
        <v>61</v>
      </c>
      <c r="E4249" s="18">
        <v>31.808457629999999</v>
      </c>
      <c r="F4249" s="24">
        <f t="shared" si="103"/>
        <v>89.255223733999998</v>
      </c>
    </row>
    <row r="4250" spans="2:6" hidden="1">
      <c r="B4250" s="13">
        <v>2000</v>
      </c>
      <c r="C4250" s="14">
        <v>9</v>
      </c>
      <c r="D4250" s="14" t="s">
        <v>61</v>
      </c>
      <c r="E4250" s="19">
        <v>29.935627119999999</v>
      </c>
      <c r="F4250" s="24">
        <f t="shared" si="103"/>
        <v>85.884128816</v>
      </c>
    </row>
    <row r="4251" spans="2:6" hidden="1">
      <c r="B4251" s="15">
        <v>2000</v>
      </c>
      <c r="C4251" s="16">
        <v>10</v>
      </c>
      <c r="D4251" s="16" t="s">
        <v>61</v>
      </c>
      <c r="E4251" s="18">
        <v>26.849440680000001</v>
      </c>
      <c r="F4251" s="24">
        <f t="shared" si="103"/>
        <v>80.328993224000001</v>
      </c>
    </row>
    <row r="4252" spans="2:6" hidden="1">
      <c r="B4252" s="13">
        <v>2000</v>
      </c>
      <c r="C4252" s="14">
        <v>11</v>
      </c>
      <c r="D4252" s="14" t="s">
        <v>61</v>
      </c>
      <c r="E4252" s="19">
        <v>20.320474579999999</v>
      </c>
      <c r="F4252" s="24">
        <f t="shared" si="103"/>
        <v>68.576854244000003</v>
      </c>
    </row>
    <row r="4253" spans="2:6" hidden="1">
      <c r="B4253" s="15">
        <v>2000</v>
      </c>
      <c r="C4253" s="16">
        <v>12</v>
      </c>
      <c r="D4253" s="16" t="s">
        <v>61</v>
      </c>
      <c r="E4253" s="18">
        <v>15.18462712</v>
      </c>
      <c r="F4253" s="24">
        <f t="shared" si="103"/>
        <v>59.332328816</v>
      </c>
    </row>
    <row r="4254" spans="2:6" hidden="1">
      <c r="B4254" s="13">
        <v>2001</v>
      </c>
      <c r="C4254" s="14">
        <v>1</v>
      </c>
      <c r="D4254" s="14" t="s">
        <v>61</v>
      </c>
      <c r="E4254" s="19">
        <v>12.15871186</v>
      </c>
      <c r="F4254" s="24">
        <f t="shared" si="103"/>
        <v>53.885681348000006</v>
      </c>
    </row>
    <row r="4255" spans="2:6" hidden="1">
      <c r="B4255" s="15">
        <v>2001</v>
      </c>
      <c r="C4255" s="16">
        <v>2</v>
      </c>
      <c r="D4255" s="16" t="s">
        <v>61</v>
      </c>
      <c r="E4255" s="18">
        <v>16.453135589999999</v>
      </c>
      <c r="F4255" s="24">
        <f t="shared" si="103"/>
        <v>61.615644062000001</v>
      </c>
    </row>
    <row r="4256" spans="2:6" hidden="1">
      <c r="B4256" s="13">
        <v>2001</v>
      </c>
      <c r="C4256" s="14">
        <v>3</v>
      </c>
      <c r="D4256" s="14" t="s">
        <v>61</v>
      </c>
      <c r="E4256" s="19">
        <v>21.90240678</v>
      </c>
      <c r="F4256" s="24">
        <f t="shared" ref="F4256:F4319" si="104">(E4256 * 1.8) + 32</f>
        <v>71.424332203999995</v>
      </c>
    </row>
    <row r="4257" spans="2:6" hidden="1">
      <c r="B4257" s="15">
        <v>2001</v>
      </c>
      <c r="C4257" s="16">
        <v>4</v>
      </c>
      <c r="D4257" s="16" t="s">
        <v>61</v>
      </c>
      <c r="E4257" s="18">
        <v>26.866169490000001</v>
      </c>
      <c r="F4257" s="24">
        <f t="shared" si="104"/>
        <v>80.359105081999999</v>
      </c>
    </row>
    <row r="4258" spans="2:6" hidden="1">
      <c r="B4258" s="13">
        <v>2001</v>
      </c>
      <c r="C4258" s="14">
        <v>5</v>
      </c>
      <c r="D4258" s="14" t="s">
        <v>61</v>
      </c>
      <c r="E4258" s="19">
        <v>33.650254240000002</v>
      </c>
      <c r="F4258" s="24">
        <f t="shared" si="104"/>
        <v>92.570457632</v>
      </c>
    </row>
    <row r="4259" spans="2:6" hidden="1">
      <c r="B4259" s="15">
        <v>2001</v>
      </c>
      <c r="C4259" s="16">
        <v>6</v>
      </c>
      <c r="D4259" s="16" t="s">
        <v>61</v>
      </c>
      <c r="E4259" s="18">
        <v>33.284254240000003</v>
      </c>
      <c r="F4259" s="24">
        <f t="shared" si="104"/>
        <v>91.911657632000015</v>
      </c>
    </row>
    <row r="4260" spans="2:6" hidden="1">
      <c r="B4260" s="13">
        <v>2001</v>
      </c>
      <c r="C4260" s="14">
        <v>7</v>
      </c>
      <c r="D4260" s="14" t="s">
        <v>61</v>
      </c>
      <c r="E4260" s="19">
        <v>32.145610169999998</v>
      </c>
      <c r="F4260" s="24">
        <f t="shared" si="104"/>
        <v>89.862098306000007</v>
      </c>
    </row>
    <row r="4261" spans="2:6" hidden="1">
      <c r="B4261" s="15">
        <v>2001</v>
      </c>
      <c r="C4261" s="16">
        <v>8</v>
      </c>
      <c r="D4261" s="16" t="s">
        <v>61</v>
      </c>
      <c r="E4261" s="18">
        <v>31.891661020000001</v>
      </c>
      <c r="F4261" s="24">
        <f t="shared" si="104"/>
        <v>89.404989835999999</v>
      </c>
    </row>
    <row r="4262" spans="2:6" hidden="1">
      <c r="B4262" s="13">
        <v>2001</v>
      </c>
      <c r="C4262" s="14">
        <v>9</v>
      </c>
      <c r="D4262" s="14" t="s">
        <v>61</v>
      </c>
      <c r="E4262" s="19">
        <v>30.005508469999999</v>
      </c>
      <c r="F4262" s="24">
        <f t="shared" si="104"/>
        <v>86.009915245999991</v>
      </c>
    </row>
    <row r="4263" spans="2:6" hidden="1">
      <c r="B4263" s="15">
        <v>2001</v>
      </c>
      <c r="C4263" s="16">
        <v>10</v>
      </c>
      <c r="D4263" s="16" t="s">
        <v>61</v>
      </c>
      <c r="E4263" s="18">
        <v>26.65425424</v>
      </c>
      <c r="F4263" s="24">
        <f t="shared" si="104"/>
        <v>79.977657632000003</v>
      </c>
    </row>
    <row r="4264" spans="2:6" hidden="1">
      <c r="B4264" s="13">
        <v>2001</v>
      </c>
      <c r="C4264" s="14">
        <v>11</v>
      </c>
      <c r="D4264" s="14" t="s">
        <v>61</v>
      </c>
      <c r="E4264" s="19">
        <v>20.503593219999999</v>
      </c>
      <c r="F4264" s="24">
        <f t="shared" si="104"/>
        <v>68.906467796000001</v>
      </c>
    </row>
    <row r="4265" spans="2:6" hidden="1">
      <c r="B4265" s="15">
        <v>2001</v>
      </c>
      <c r="C4265" s="16">
        <v>12</v>
      </c>
      <c r="D4265" s="16" t="s">
        <v>61</v>
      </c>
      <c r="E4265" s="18">
        <v>15.75242373</v>
      </c>
      <c r="F4265" s="24">
        <f t="shared" si="104"/>
        <v>60.354362714000004</v>
      </c>
    </row>
    <row r="4266" spans="2:6" hidden="1">
      <c r="B4266" s="13">
        <v>2002</v>
      </c>
      <c r="C4266" s="14">
        <v>1</v>
      </c>
      <c r="D4266" s="14" t="s">
        <v>61</v>
      </c>
      <c r="E4266" s="19">
        <v>13.07632203</v>
      </c>
      <c r="F4266" s="24">
        <f t="shared" si="104"/>
        <v>55.537379654000006</v>
      </c>
    </row>
    <row r="4267" spans="2:6" hidden="1">
      <c r="B4267" s="15">
        <v>2002</v>
      </c>
      <c r="C4267" s="16">
        <v>2</v>
      </c>
      <c r="D4267" s="16" t="s">
        <v>61</v>
      </c>
      <c r="E4267" s="18">
        <v>15.463457630000001</v>
      </c>
      <c r="F4267" s="24">
        <f t="shared" si="104"/>
        <v>59.834223734000005</v>
      </c>
    </row>
    <row r="4268" spans="2:6" hidden="1">
      <c r="B4268" s="13">
        <v>2002</v>
      </c>
      <c r="C4268" s="14">
        <v>3</v>
      </c>
      <c r="D4268" s="14" t="s">
        <v>61</v>
      </c>
      <c r="E4268" s="19">
        <v>22.21347458</v>
      </c>
      <c r="F4268" s="24">
        <f t="shared" si="104"/>
        <v>71.984254243999999</v>
      </c>
    </row>
    <row r="4269" spans="2:6" hidden="1">
      <c r="B4269" s="15">
        <v>2002</v>
      </c>
      <c r="C4269" s="16">
        <v>4</v>
      </c>
      <c r="D4269" s="16" t="s">
        <v>61</v>
      </c>
      <c r="E4269" s="18">
        <v>28.29644068</v>
      </c>
      <c r="F4269" s="24">
        <f t="shared" si="104"/>
        <v>82.933593223999992</v>
      </c>
    </row>
    <row r="4270" spans="2:6" hidden="1">
      <c r="B4270" s="13">
        <v>2002</v>
      </c>
      <c r="C4270" s="14">
        <v>5</v>
      </c>
      <c r="D4270" s="14" t="s">
        <v>61</v>
      </c>
      <c r="E4270" s="19">
        <v>33.866050850000001</v>
      </c>
      <c r="F4270" s="24">
        <f t="shared" si="104"/>
        <v>92.958891530000002</v>
      </c>
    </row>
    <row r="4271" spans="2:6" hidden="1">
      <c r="B4271" s="15">
        <v>2002</v>
      </c>
      <c r="C4271" s="16">
        <v>6</v>
      </c>
      <c r="D4271" s="16" t="s">
        <v>61</v>
      </c>
      <c r="E4271" s="18">
        <v>34.611406780000003</v>
      </c>
      <c r="F4271" s="24">
        <f t="shared" si="104"/>
        <v>94.300532204000007</v>
      </c>
    </row>
    <row r="4272" spans="2:6" hidden="1">
      <c r="B4272" s="13">
        <v>2002</v>
      </c>
      <c r="C4272" s="14">
        <v>7</v>
      </c>
      <c r="D4272" s="14" t="s">
        <v>61</v>
      </c>
      <c r="E4272" s="19">
        <v>33.909610170000001</v>
      </c>
      <c r="F4272" s="24">
        <f t="shared" si="104"/>
        <v>93.037298305999997</v>
      </c>
    </row>
    <row r="4273" spans="2:6" hidden="1">
      <c r="B4273" s="15">
        <v>2002</v>
      </c>
      <c r="C4273" s="16">
        <v>8</v>
      </c>
      <c r="D4273" s="16" t="s">
        <v>61</v>
      </c>
      <c r="E4273" s="18">
        <v>32.274288140000003</v>
      </c>
      <c r="F4273" s="24">
        <f t="shared" si="104"/>
        <v>90.093718652000007</v>
      </c>
    </row>
    <row r="4274" spans="2:6" hidden="1">
      <c r="B4274" s="13">
        <v>2002</v>
      </c>
      <c r="C4274" s="14">
        <v>9</v>
      </c>
      <c r="D4274" s="14" t="s">
        <v>61</v>
      </c>
      <c r="E4274" s="19">
        <v>29.196779660000001</v>
      </c>
      <c r="F4274" s="24">
        <f t="shared" si="104"/>
        <v>84.554203388000005</v>
      </c>
    </row>
    <row r="4275" spans="2:6" hidden="1">
      <c r="B4275" s="15">
        <v>2002</v>
      </c>
      <c r="C4275" s="16">
        <v>10</v>
      </c>
      <c r="D4275" s="16" t="s">
        <v>61</v>
      </c>
      <c r="E4275" s="18">
        <v>26.362525420000001</v>
      </c>
      <c r="F4275" s="24">
        <f t="shared" si="104"/>
        <v>79.452545756000006</v>
      </c>
    </row>
    <row r="4276" spans="2:6" hidden="1">
      <c r="B4276" s="13">
        <v>2002</v>
      </c>
      <c r="C4276" s="14">
        <v>11</v>
      </c>
      <c r="D4276" s="14" t="s">
        <v>61</v>
      </c>
      <c r="E4276" s="19">
        <v>20.422152539999999</v>
      </c>
      <c r="F4276" s="24">
        <f t="shared" si="104"/>
        <v>68.759874572000001</v>
      </c>
    </row>
    <row r="4277" spans="2:6" hidden="1">
      <c r="B4277" s="15">
        <v>2002</v>
      </c>
      <c r="C4277" s="16">
        <v>12</v>
      </c>
      <c r="D4277" s="16" t="s">
        <v>61</v>
      </c>
      <c r="E4277" s="18">
        <v>15.24384746</v>
      </c>
      <c r="F4277" s="24">
        <f t="shared" si="104"/>
        <v>59.438925428000005</v>
      </c>
    </row>
    <row r="4278" spans="2:6" hidden="1">
      <c r="B4278" s="13">
        <v>2003</v>
      </c>
      <c r="C4278" s="14">
        <v>1</v>
      </c>
      <c r="D4278" s="14" t="s">
        <v>61</v>
      </c>
      <c r="E4278" s="19">
        <v>12.54167797</v>
      </c>
      <c r="F4278" s="24">
        <f t="shared" si="104"/>
        <v>54.575020346000002</v>
      </c>
    </row>
    <row r="4279" spans="2:6" hidden="1">
      <c r="B4279" s="15">
        <v>2003</v>
      </c>
      <c r="C4279" s="16">
        <v>2</v>
      </c>
      <c r="D4279" s="16" t="s">
        <v>61</v>
      </c>
      <c r="E4279" s="18">
        <v>15.77481356</v>
      </c>
      <c r="F4279" s="24">
        <f t="shared" si="104"/>
        <v>60.394664407999997</v>
      </c>
    </row>
    <row r="4280" spans="2:6" hidden="1">
      <c r="B4280" s="13">
        <v>2003</v>
      </c>
      <c r="C4280" s="14">
        <v>3</v>
      </c>
      <c r="D4280" s="14" t="s">
        <v>61</v>
      </c>
      <c r="E4280" s="19">
        <v>21.03511864</v>
      </c>
      <c r="F4280" s="24">
        <f t="shared" si="104"/>
        <v>69.863213552000005</v>
      </c>
    </row>
    <row r="4281" spans="2:6" hidden="1">
      <c r="B4281" s="15">
        <v>2003</v>
      </c>
      <c r="C4281" s="16">
        <v>4</v>
      </c>
      <c r="D4281" s="16" t="s">
        <v>61</v>
      </c>
      <c r="E4281" s="18">
        <v>27.675694920000002</v>
      </c>
      <c r="F4281" s="24">
        <f t="shared" si="104"/>
        <v>81.816250856000011</v>
      </c>
    </row>
    <row r="4282" spans="2:6" hidden="1">
      <c r="B4282" s="13">
        <v>2003</v>
      </c>
      <c r="C4282" s="14">
        <v>5</v>
      </c>
      <c r="D4282" s="14" t="s">
        <v>61</v>
      </c>
      <c r="E4282" s="19">
        <v>31.305016949999999</v>
      </c>
      <c r="F4282" s="24">
        <f t="shared" si="104"/>
        <v>88.349030510000006</v>
      </c>
    </row>
    <row r="4283" spans="2:6" hidden="1">
      <c r="B4283" s="15">
        <v>2003</v>
      </c>
      <c r="C4283" s="16">
        <v>6</v>
      </c>
      <c r="D4283" s="16" t="s">
        <v>61</v>
      </c>
      <c r="E4283" s="18">
        <v>34.748677970000003</v>
      </c>
      <c r="F4283" s="24">
        <f t="shared" si="104"/>
        <v>94.547620346000002</v>
      </c>
    </row>
    <row r="4284" spans="2:6" hidden="1">
      <c r="B4284" s="13">
        <v>2003</v>
      </c>
      <c r="C4284" s="14">
        <v>7</v>
      </c>
      <c r="D4284" s="14" t="s">
        <v>61</v>
      </c>
      <c r="E4284" s="19">
        <v>32.298796609999997</v>
      </c>
      <c r="F4284" s="24">
        <f t="shared" si="104"/>
        <v>90.137833897999997</v>
      </c>
    </row>
    <row r="4285" spans="2:6" hidden="1">
      <c r="B4285" s="15">
        <v>2003</v>
      </c>
      <c r="C4285" s="16">
        <v>8</v>
      </c>
      <c r="D4285" s="16" t="s">
        <v>61</v>
      </c>
      <c r="E4285" s="18">
        <v>31.550864409999999</v>
      </c>
      <c r="F4285" s="24">
        <f t="shared" si="104"/>
        <v>88.791555938000002</v>
      </c>
    </row>
    <row r="4286" spans="2:6" hidden="1">
      <c r="B4286" s="13">
        <v>2003</v>
      </c>
      <c r="C4286" s="14">
        <v>9</v>
      </c>
      <c r="D4286" s="14" t="s">
        <v>61</v>
      </c>
      <c r="E4286" s="19">
        <v>29.99379661</v>
      </c>
      <c r="F4286" s="24">
        <f t="shared" si="104"/>
        <v>85.988833897999996</v>
      </c>
    </row>
    <row r="4287" spans="2:6" hidden="1">
      <c r="B4287" s="15">
        <v>2003</v>
      </c>
      <c r="C4287" s="16">
        <v>10</v>
      </c>
      <c r="D4287" s="16" t="s">
        <v>61</v>
      </c>
      <c r="E4287" s="18">
        <v>25.42838983</v>
      </c>
      <c r="F4287" s="24">
        <f t="shared" si="104"/>
        <v>77.771101694000009</v>
      </c>
    </row>
    <row r="4288" spans="2:6" hidden="1">
      <c r="B4288" s="13">
        <v>2003</v>
      </c>
      <c r="C4288" s="14">
        <v>11</v>
      </c>
      <c r="D4288" s="14" t="s">
        <v>61</v>
      </c>
      <c r="E4288" s="19">
        <v>18.699000000000002</v>
      </c>
      <c r="F4288" s="24">
        <f t="shared" si="104"/>
        <v>65.658199999999994</v>
      </c>
    </row>
    <row r="4289" spans="2:6" hidden="1">
      <c r="B4289" s="15">
        <v>2003</v>
      </c>
      <c r="C4289" s="16">
        <v>12</v>
      </c>
      <c r="D4289" s="16" t="s">
        <v>61</v>
      </c>
      <c r="E4289" s="18">
        <v>14.584745760000001</v>
      </c>
      <c r="F4289" s="24">
        <f t="shared" si="104"/>
        <v>58.252542368</v>
      </c>
    </row>
    <row r="4290" spans="2:6" hidden="1">
      <c r="B4290" s="13">
        <v>2004</v>
      </c>
      <c r="C4290" s="14">
        <v>1</v>
      </c>
      <c r="D4290" s="14" t="s">
        <v>61</v>
      </c>
      <c r="E4290" s="19">
        <v>13.281728810000001</v>
      </c>
      <c r="F4290" s="24">
        <f t="shared" si="104"/>
        <v>55.907111858</v>
      </c>
    </row>
    <row r="4291" spans="2:6" hidden="1">
      <c r="B4291" s="15">
        <v>2004</v>
      </c>
      <c r="C4291" s="16">
        <v>2</v>
      </c>
      <c r="D4291" s="16" t="s">
        <v>61</v>
      </c>
      <c r="E4291" s="18">
        <v>17.167813559999999</v>
      </c>
      <c r="F4291" s="24">
        <f t="shared" si="104"/>
        <v>62.902064408000001</v>
      </c>
    </row>
    <row r="4292" spans="2:6" hidden="1">
      <c r="B4292" s="13">
        <v>2004</v>
      </c>
      <c r="C4292" s="14">
        <v>3</v>
      </c>
      <c r="D4292" s="14" t="s">
        <v>61</v>
      </c>
      <c r="E4292" s="19">
        <v>24.379508470000001</v>
      </c>
      <c r="F4292" s="24">
        <f t="shared" si="104"/>
        <v>75.883115246000003</v>
      </c>
    </row>
    <row r="4293" spans="2:6" hidden="1">
      <c r="B4293" s="15">
        <v>2004</v>
      </c>
      <c r="C4293" s="16">
        <v>4</v>
      </c>
      <c r="D4293" s="16" t="s">
        <v>61</v>
      </c>
      <c r="E4293" s="18">
        <v>28.958627119999999</v>
      </c>
      <c r="F4293" s="24">
        <f t="shared" si="104"/>
        <v>84.125528815999999</v>
      </c>
    </row>
    <row r="4294" spans="2:6" hidden="1">
      <c r="B4294" s="13">
        <v>2004</v>
      </c>
      <c r="C4294" s="14">
        <v>5</v>
      </c>
      <c r="D4294" s="14" t="s">
        <v>61</v>
      </c>
      <c r="E4294" s="19">
        <v>32.551135590000001</v>
      </c>
      <c r="F4294" s="24">
        <f t="shared" si="104"/>
        <v>90.592044062000014</v>
      </c>
    </row>
    <row r="4295" spans="2:6" hidden="1">
      <c r="B4295" s="15">
        <v>2004</v>
      </c>
      <c r="C4295" s="16">
        <v>6</v>
      </c>
      <c r="D4295" s="16" t="s">
        <v>61</v>
      </c>
      <c r="E4295" s="18">
        <v>33.46</v>
      </c>
      <c r="F4295" s="24">
        <f t="shared" si="104"/>
        <v>92.228000000000009</v>
      </c>
    </row>
    <row r="4296" spans="2:6" hidden="1">
      <c r="B4296" s="13">
        <v>2004</v>
      </c>
      <c r="C4296" s="14">
        <v>7</v>
      </c>
      <c r="D4296" s="14" t="s">
        <v>61</v>
      </c>
      <c r="E4296" s="19">
        <v>33.292372880000002</v>
      </c>
      <c r="F4296" s="24">
        <f t="shared" si="104"/>
        <v>91.926271184000001</v>
      </c>
    </row>
    <row r="4297" spans="2:6" hidden="1">
      <c r="B4297" s="15">
        <v>2004</v>
      </c>
      <c r="C4297" s="16">
        <v>8</v>
      </c>
      <c r="D4297" s="16" t="s">
        <v>61</v>
      </c>
      <c r="E4297" s="18">
        <v>31.647440679999999</v>
      </c>
      <c r="F4297" s="24">
        <f t="shared" si="104"/>
        <v>88.965393223999996</v>
      </c>
    </row>
    <row r="4298" spans="2:6" hidden="1">
      <c r="B4298" s="13">
        <v>2004</v>
      </c>
      <c r="C4298" s="14">
        <v>9</v>
      </c>
      <c r="D4298" s="14" t="s">
        <v>61</v>
      </c>
      <c r="E4298" s="19">
        <v>30.581576269999999</v>
      </c>
      <c r="F4298" s="24">
        <f t="shared" si="104"/>
        <v>87.046837285999999</v>
      </c>
    </row>
    <row r="4299" spans="2:6" hidden="1">
      <c r="B4299" s="15">
        <v>2004</v>
      </c>
      <c r="C4299" s="16">
        <v>10</v>
      </c>
      <c r="D4299" s="16" t="s">
        <v>61</v>
      </c>
      <c r="E4299" s="18">
        <v>24.205305079999999</v>
      </c>
      <c r="F4299" s="24">
        <f t="shared" si="104"/>
        <v>75.569549144000007</v>
      </c>
    </row>
    <row r="4300" spans="2:6" hidden="1">
      <c r="B4300" s="13">
        <v>2004</v>
      </c>
      <c r="C4300" s="14">
        <v>11</v>
      </c>
      <c r="D4300" s="14" t="s">
        <v>61</v>
      </c>
      <c r="E4300" s="19">
        <v>20.31157627</v>
      </c>
      <c r="F4300" s="24">
        <f t="shared" si="104"/>
        <v>68.560837286000009</v>
      </c>
    </row>
    <row r="4301" spans="2:6" hidden="1">
      <c r="B4301" s="15">
        <v>2004</v>
      </c>
      <c r="C4301" s="16">
        <v>12</v>
      </c>
      <c r="D4301" s="16" t="s">
        <v>61</v>
      </c>
      <c r="E4301" s="18">
        <v>15.194033900000001</v>
      </c>
      <c r="F4301" s="24">
        <f t="shared" si="104"/>
        <v>59.34926102</v>
      </c>
    </row>
    <row r="4302" spans="2:6" hidden="1">
      <c r="B4302" s="13">
        <v>2005</v>
      </c>
      <c r="C4302" s="14">
        <v>1</v>
      </c>
      <c r="D4302" s="14" t="s">
        <v>61</v>
      </c>
      <c r="E4302" s="19">
        <v>12.098864409999999</v>
      </c>
      <c r="F4302" s="24">
        <f t="shared" si="104"/>
        <v>53.777955937999998</v>
      </c>
    </row>
    <row r="4303" spans="2:6" hidden="1">
      <c r="B4303" s="15">
        <v>2005</v>
      </c>
      <c r="C4303" s="16">
        <v>2</v>
      </c>
      <c r="D4303" s="16" t="s">
        <v>61</v>
      </c>
      <c r="E4303" s="18">
        <v>14.34911864</v>
      </c>
      <c r="F4303" s="24">
        <f t="shared" si="104"/>
        <v>57.828413552000001</v>
      </c>
    </row>
    <row r="4304" spans="2:6" hidden="1">
      <c r="B4304" s="13">
        <v>2005</v>
      </c>
      <c r="C4304" s="14">
        <v>3</v>
      </c>
      <c r="D4304" s="14" t="s">
        <v>61</v>
      </c>
      <c r="E4304" s="19">
        <v>21.344389830000001</v>
      </c>
      <c r="F4304" s="24">
        <f t="shared" si="104"/>
        <v>70.419901694000004</v>
      </c>
    </row>
    <row r="4305" spans="2:6" hidden="1">
      <c r="B4305" s="15">
        <v>2005</v>
      </c>
      <c r="C4305" s="16">
        <v>4</v>
      </c>
      <c r="D4305" s="16" t="s">
        <v>61</v>
      </c>
      <c r="E4305" s="18">
        <v>26.391949149999999</v>
      </c>
      <c r="F4305" s="24">
        <f t="shared" si="104"/>
        <v>79.505508469999995</v>
      </c>
    </row>
    <row r="4306" spans="2:6" hidden="1">
      <c r="B4306" s="13">
        <v>2005</v>
      </c>
      <c r="C4306" s="14">
        <v>5</v>
      </c>
      <c r="D4306" s="14" t="s">
        <v>61</v>
      </c>
      <c r="E4306" s="19">
        <v>30.251169489999999</v>
      </c>
      <c r="F4306" s="24">
        <f t="shared" si="104"/>
        <v>86.452105082000003</v>
      </c>
    </row>
    <row r="4307" spans="2:6" hidden="1">
      <c r="B4307" s="15">
        <v>2005</v>
      </c>
      <c r="C4307" s="16">
        <v>6</v>
      </c>
      <c r="D4307" s="16" t="s">
        <v>61</v>
      </c>
      <c r="E4307" s="18">
        <v>34.729457629999999</v>
      </c>
      <c r="F4307" s="24">
        <f t="shared" si="104"/>
        <v>94.513023734000001</v>
      </c>
    </row>
    <row r="4308" spans="2:6" hidden="1">
      <c r="B4308" s="13">
        <v>2005</v>
      </c>
      <c r="C4308" s="14">
        <v>7</v>
      </c>
      <c r="D4308" s="14" t="s">
        <v>61</v>
      </c>
      <c r="E4308" s="19">
        <v>32.319762709999999</v>
      </c>
      <c r="F4308" s="24">
        <f t="shared" si="104"/>
        <v>90.175572877999997</v>
      </c>
    </row>
    <row r="4309" spans="2:6" hidden="1">
      <c r="B4309" s="15">
        <v>2005</v>
      </c>
      <c r="C4309" s="16">
        <v>8</v>
      </c>
      <c r="D4309" s="16" t="s">
        <v>61</v>
      </c>
      <c r="E4309" s="18">
        <v>32.19744068</v>
      </c>
      <c r="F4309" s="24">
        <f t="shared" si="104"/>
        <v>89.955393224000005</v>
      </c>
    </row>
    <row r="4310" spans="2:6" hidden="1">
      <c r="B4310" s="13">
        <v>2005</v>
      </c>
      <c r="C4310" s="14">
        <v>9</v>
      </c>
      <c r="D4310" s="14" t="s">
        <v>61</v>
      </c>
      <c r="E4310" s="19">
        <v>30.41779661</v>
      </c>
      <c r="F4310" s="24">
        <f t="shared" si="104"/>
        <v>86.752033898000008</v>
      </c>
    </row>
    <row r="4311" spans="2:6" hidden="1">
      <c r="B4311" s="15">
        <v>2005</v>
      </c>
      <c r="C4311" s="16">
        <v>10</v>
      </c>
      <c r="D4311" s="16" t="s">
        <v>61</v>
      </c>
      <c r="E4311" s="18">
        <v>26.103999999999999</v>
      </c>
      <c r="F4311" s="24">
        <f t="shared" si="104"/>
        <v>78.987200000000001</v>
      </c>
    </row>
    <row r="4312" spans="2:6" hidden="1">
      <c r="B4312" s="13">
        <v>2005</v>
      </c>
      <c r="C4312" s="14">
        <v>11</v>
      </c>
      <c r="D4312" s="14" t="s">
        <v>61</v>
      </c>
      <c r="E4312" s="19">
        <v>19.72969492</v>
      </c>
      <c r="F4312" s="24">
        <f t="shared" si="104"/>
        <v>67.513450855999992</v>
      </c>
    </row>
    <row r="4313" spans="2:6" hidden="1">
      <c r="B4313" s="15">
        <v>2005</v>
      </c>
      <c r="C4313" s="16">
        <v>12</v>
      </c>
      <c r="D4313" s="16" t="s">
        <v>61</v>
      </c>
      <c r="E4313" s="18">
        <v>13.96754237</v>
      </c>
      <c r="F4313" s="24">
        <f t="shared" si="104"/>
        <v>57.141576266000001</v>
      </c>
    </row>
    <row r="4314" spans="2:6" hidden="1">
      <c r="B4314" s="13">
        <v>2006</v>
      </c>
      <c r="C4314" s="14">
        <v>1</v>
      </c>
      <c r="D4314" s="14" t="s">
        <v>61</v>
      </c>
      <c r="E4314" s="19">
        <v>12.92552542</v>
      </c>
      <c r="F4314" s="24">
        <f t="shared" si="104"/>
        <v>55.265945756000001</v>
      </c>
    </row>
    <row r="4315" spans="2:6" hidden="1">
      <c r="B4315" s="15">
        <v>2006</v>
      </c>
      <c r="C4315" s="16">
        <v>2</v>
      </c>
      <c r="D4315" s="16" t="s">
        <v>61</v>
      </c>
      <c r="E4315" s="18">
        <v>18.407423730000001</v>
      </c>
      <c r="F4315" s="24">
        <f t="shared" si="104"/>
        <v>65.133362714</v>
      </c>
    </row>
    <row r="4316" spans="2:6" hidden="1">
      <c r="B4316" s="13">
        <v>2006</v>
      </c>
      <c r="C4316" s="14">
        <v>3</v>
      </c>
      <c r="D4316" s="14" t="s">
        <v>61</v>
      </c>
      <c r="E4316" s="19">
        <v>20.36944068</v>
      </c>
      <c r="F4316" s="24">
        <f t="shared" si="104"/>
        <v>68.664993224</v>
      </c>
    </row>
    <row r="4317" spans="2:6" hidden="1">
      <c r="B4317" s="15">
        <v>2006</v>
      </c>
      <c r="C4317" s="16">
        <v>4</v>
      </c>
      <c r="D4317" s="16" t="s">
        <v>61</v>
      </c>
      <c r="E4317" s="18">
        <v>23.97764407</v>
      </c>
      <c r="F4317" s="24">
        <f t="shared" si="104"/>
        <v>75.159759326</v>
      </c>
    </row>
    <row r="4318" spans="2:6" hidden="1">
      <c r="B4318" s="13">
        <v>2006</v>
      </c>
      <c r="C4318" s="14">
        <v>5</v>
      </c>
      <c r="D4318" s="14" t="s">
        <v>61</v>
      </c>
      <c r="E4318" s="19">
        <v>34.199627120000002</v>
      </c>
      <c r="F4318" s="24">
        <f t="shared" si="104"/>
        <v>93.559328816000004</v>
      </c>
    </row>
    <row r="4319" spans="2:6" hidden="1">
      <c r="B4319" s="15">
        <v>2006</v>
      </c>
      <c r="C4319" s="16">
        <v>6</v>
      </c>
      <c r="D4319" s="16" t="s">
        <v>61</v>
      </c>
      <c r="E4319" s="18">
        <v>33.373881359999999</v>
      </c>
      <c r="F4319" s="24">
        <f t="shared" si="104"/>
        <v>92.072986447999995</v>
      </c>
    </row>
    <row r="4320" spans="2:6" hidden="1">
      <c r="B4320" s="13">
        <v>2006</v>
      </c>
      <c r="C4320" s="14">
        <v>7</v>
      </c>
      <c r="D4320" s="14" t="s">
        <v>61</v>
      </c>
      <c r="E4320" s="19">
        <v>33.29088136</v>
      </c>
      <c r="F4320" s="24">
        <f t="shared" ref="F4320:F4383" si="105">(E4320 * 1.8) + 32</f>
        <v>91.923586448000009</v>
      </c>
    </row>
    <row r="4321" spans="2:6" hidden="1">
      <c r="B4321" s="15">
        <v>2006</v>
      </c>
      <c r="C4321" s="16">
        <v>8</v>
      </c>
      <c r="D4321" s="16" t="s">
        <v>61</v>
      </c>
      <c r="E4321" s="18">
        <v>31.147050849999999</v>
      </c>
      <c r="F4321" s="24">
        <f t="shared" si="105"/>
        <v>88.064691530000005</v>
      </c>
    </row>
    <row r="4322" spans="2:6" hidden="1">
      <c r="B4322" s="13">
        <v>2006</v>
      </c>
      <c r="C4322" s="14">
        <v>9</v>
      </c>
      <c r="D4322" s="14" t="s">
        <v>61</v>
      </c>
      <c r="E4322" s="19">
        <v>29.891135590000001</v>
      </c>
      <c r="F4322" s="24">
        <f t="shared" si="105"/>
        <v>85.804044062000003</v>
      </c>
    </row>
    <row r="4323" spans="2:6" hidden="1">
      <c r="B4323" s="15">
        <v>2006</v>
      </c>
      <c r="C4323" s="16">
        <v>10</v>
      </c>
      <c r="D4323" s="16" t="s">
        <v>61</v>
      </c>
      <c r="E4323" s="18">
        <v>26.866135589999999</v>
      </c>
      <c r="F4323" s="24">
        <f t="shared" si="105"/>
        <v>80.359044062000009</v>
      </c>
    </row>
    <row r="4324" spans="2:6" hidden="1">
      <c r="B4324" s="13">
        <v>2006</v>
      </c>
      <c r="C4324" s="14">
        <v>11</v>
      </c>
      <c r="D4324" s="14" t="s">
        <v>61</v>
      </c>
      <c r="E4324" s="19">
        <v>20.228711860000001</v>
      </c>
      <c r="F4324" s="24">
        <f t="shared" si="105"/>
        <v>68.411681348000002</v>
      </c>
    </row>
    <row r="4325" spans="2:6" hidden="1">
      <c r="B4325" s="15">
        <v>2006</v>
      </c>
      <c r="C4325" s="16">
        <v>12</v>
      </c>
      <c r="D4325" s="16" t="s">
        <v>61</v>
      </c>
      <c r="E4325" s="18">
        <v>14.076830510000001</v>
      </c>
      <c r="F4325" s="24">
        <f t="shared" si="105"/>
        <v>57.338294918000003</v>
      </c>
    </row>
    <row r="4326" spans="2:6" hidden="1">
      <c r="B4326" s="13">
        <v>2007</v>
      </c>
      <c r="C4326" s="14">
        <v>1</v>
      </c>
      <c r="D4326" s="14" t="s">
        <v>61</v>
      </c>
      <c r="E4326" s="19">
        <v>13.117067799999999</v>
      </c>
      <c r="F4326" s="24">
        <f t="shared" si="105"/>
        <v>55.610722039999999</v>
      </c>
    </row>
    <row r="4327" spans="2:6" hidden="1">
      <c r="B4327" s="15">
        <v>2007</v>
      </c>
      <c r="C4327" s="16">
        <v>2</v>
      </c>
      <c r="D4327" s="16" t="s">
        <v>61</v>
      </c>
      <c r="E4327" s="18">
        <v>16.46110169</v>
      </c>
      <c r="F4327" s="24">
        <f t="shared" si="105"/>
        <v>61.629983041999999</v>
      </c>
    </row>
    <row r="4328" spans="2:6" hidden="1">
      <c r="B4328" s="13">
        <v>2007</v>
      </c>
      <c r="C4328" s="14">
        <v>3</v>
      </c>
      <c r="D4328" s="14" t="s">
        <v>61</v>
      </c>
      <c r="E4328" s="19">
        <v>20.538661019999999</v>
      </c>
      <c r="F4328" s="24">
        <f t="shared" si="105"/>
        <v>68.969589835999997</v>
      </c>
    </row>
    <row r="4329" spans="2:6" hidden="1">
      <c r="B4329" s="15">
        <v>2007</v>
      </c>
      <c r="C4329" s="16">
        <v>4</v>
      </c>
      <c r="D4329" s="16" t="s">
        <v>61</v>
      </c>
      <c r="E4329" s="18">
        <v>29.378694920000001</v>
      </c>
      <c r="F4329" s="24">
        <f t="shared" si="105"/>
        <v>84.881650855999993</v>
      </c>
    </row>
    <row r="4330" spans="2:6" hidden="1">
      <c r="B4330" s="13">
        <v>2007</v>
      </c>
      <c r="C4330" s="14">
        <v>5</v>
      </c>
      <c r="D4330" s="14" t="s">
        <v>61</v>
      </c>
      <c r="E4330" s="19">
        <v>32.41837288</v>
      </c>
      <c r="F4330" s="24">
        <f t="shared" si="105"/>
        <v>90.353071184000001</v>
      </c>
    </row>
    <row r="4331" spans="2:6" hidden="1">
      <c r="B4331" s="15">
        <v>2007</v>
      </c>
      <c r="C4331" s="16">
        <v>6</v>
      </c>
      <c r="D4331" s="16" t="s">
        <v>61</v>
      </c>
      <c r="E4331" s="18">
        <v>33.554593220000001</v>
      </c>
      <c r="F4331" s="24">
        <f t="shared" si="105"/>
        <v>92.398267795999999</v>
      </c>
    </row>
    <row r="4332" spans="2:6" hidden="1">
      <c r="B4332" s="13">
        <v>2007</v>
      </c>
      <c r="C4332" s="14">
        <v>7</v>
      </c>
      <c r="D4332" s="14" t="s">
        <v>61</v>
      </c>
      <c r="E4332" s="19">
        <v>32.546644069999999</v>
      </c>
      <c r="F4332" s="24">
        <f t="shared" si="105"/>
        <v>90.583959325999999</v>
      </c>
    </row>
    <row r="4333" spans="2:6" hidden="1">
      <c r="B4333" s="15">
        <v>2007</v>
      </c>
      <c r="C4333" s="16">
        <v>8</v>
      </c>
      <c r="D4333" s="16" t="s">
        <v>61</v>
      </c>
      <c r="E4333" s="18">
        <v>32.056728810000003</v>
      </c>
      <c r="F4333" s="24">
        <f t="shared" si="105"/>
        <v>89.702111858000009</v>
      </c>
    </row>
    <row r="4334" spans="2:6" hidden="1">
      <c r="B4334" s="13">
        <v>2007</v>
      </c>
      <c r="C4334" s="14">
        <v>9</v>
      </c>
      <c r="D4334" s="14" t="s">
        <v>61</v>
      </c>
      <c r="E4334" s="19">
        <v>30.115593220000001</v>
      </c>
      <c r="F4334" s="24">
        <f t="shared" si="105"/>
        <v>86.208067795999995</v>
      </c>
    </row>
    <row r="4335" spans="2:6" hidden="1">
      <c r="B4335" s="15">
        <v>2007</v>
      </c>
      <c r="C4335" s="16">
        <v>10</v>
      </c>
      <c r="D4335" s="16" t="s">
        <v>61</v>
      </c>
      <c r="E4335" s="18">
        <v>25.25779661</v>
      </c>
      <c r="F4335" s="24">
        <f t="shared" si="105"/>
        <v>77.464033897999997</v>
      </c>
    </row>
    <row r="4336" spans="2:6" hidden="1">
      <c r="B4336" s="13">
        <v>2007</v>
      </c>
      <c r="C4336" s="14">
        <v>11</v>
      </c>
      <c r="D4336" s="14" t="s">
        <v>61</v>
      </c>
      <c r="E4336" s="19">
        <v>20.426457630000002</v>
      </c>
      <c r="F4336" s="24">
        <f t="shared" si="105"/>
        <v>68.767623734000011</v>
      </c>
    </row>
    <row r="4337" spans="2:6" hidden="1">
      <c r="B4337" s="15">
        <v>2007</v>
      </c>
      <c r="C4337" s="16">
        <v>12</v>
      </c>
      <c r="D4337" s="16" t="s">
        <v>61</v>
      </c>
      <c r="E4337" s="18">
        <v>13.813525419999999</v>
      </c>
      <c r="F4337" s="24">
        <f t="shared" si="105"/>
        <v>56.864345755999999</v>
      </c>
    </row>
    <row r="4338" spans="2:6" hidden="1">
      <c r="B4338" s="13">
        <v>2008</v>
      </c>
      <c r="C4338" s="14">
        <v>1</v>
      </c>
      <c r="D4338" s="14" t="s">
        <v>61</v>
      </c>
      <c r="E4338" s="19">
        <v>11.229067799999999</v>
      </c>
      <c r="F4338" s="24">
        <f t="shared" si="105"/>
        <v>52.212322040000004</v>
      </c>
    </row>
    <row r="4339" spans="2:6" hidden="1">
      <c r="B4339" s="15">
        <v>2008</v>
      </c>
      <c r="C4339" s="16">
        <v>2</v>
      </c>
      <c r="D4339" s="16" t="s">
        <v>61</v>
      </c>
      <c r="E4339" s="18">
        <v>14.71347458</v>
      </c>
      <c r="F4339" s="24">
        <f t="shared" si="105"/>
        <v>58.484254243999999</v>
      </c>
    </row>
    <row r="4340" spans="2:6" hidden="1">
      <c r="B4340" s="13">
        <v>2008</v>
      </c>
      <c r="C4340" s="14">
        <v>3</v>
      </c>
      <c r="D4340" s="14" t="s">
        <v>61</v>
      </c>
      <c r="E4340" s="19">
        <v>23.976508469999999</v>
      </c>
      <c r="F4340" s="24">
        <f t="shared" si="105"/>
        <v>75.157715246000009</v>
      </c>
    </row>
    <row r="4341" spans="2:6" hidden="1">
      <c r="B4341" s="15">
        <v>2008</v>
      </c>
      <c r="C4341" s="16">
        <v>4</v>
      </c>
      <c r="D4341" s="16" t="s">
        <v>61</v>
      </c>
      <c r="E4341" s="18">
        <v>26.60922034</v>
      </c>
      <c r="F4341" s="24">
        <f t="shared" si="105"/>
        <v>79.896596611999996</v>
      </c>
    </row>
    <row r="4342" spans="2:6" hidden="1">
      <c r="B4342" s="13">
        <v>2008</v>
      </c>
      <c r="C4342" s="14">
        <v>5</v>
      </c>
      <c r="D4342" s="14" t="s">
        <v>61</v>
      </c>
      <c r="E4342" s="19">
        <v>32.095864409999997</v>
      </c>
      <c r="F4342" s="24">
        <f t="shared" si="105"/>
        <v>89.772555937999996</v>
      </c>
    </row>
    <row r="4343" spans="2:6" hidden="1">
      <c r="B4343" s="15">
        <v>2008</v>
      </c>
      <c r="C4343" s="16">
        <v>6</v>
      </c>
      <c r="D4343" s="16" t="s">
        <v>61</v>
      </c>
      <c r="E4343" s="18">
        <v>33.251186439999998</v>
      </c>
      <c r="F4343" s="24">
        <f t="shared" si="105"/>
        <v>91.852135591999996</v>
      </c>
    </row>
    <row r="4344" spans="2:6" hidden="1">
      <c r="B4344" s="13">
        <v>2008</v>
      </c>
      <c r="C4344" s="14">
        <v>7</v>
      </c>
      <c r="D4344" s="14" t="s">
        <v>61</v>
      </c>
      <c r="E4344" s="19">
        <v>32.707101690000002</v>
      </c>
      <c r="F4344" s="24">
        <f t="shared" si="105"/>
        <v>90.872783042000009</v>
      </c>
    </row>
    <row r="4345" spans="2:6" hidden="1">
      <c r="B4345" s="15">
        <v>2008</v>
      </c>
      <c r="C4345" s="16">
        <v>8</v>
      </c>
      <c r="D4345" s="16" t="s">
        <v>61</v>
      </c>
      <c r="E4345" s="18">
        <v>30.846237290000001</v>
      </c>
      <c r="F4345" s="24">
        <f t="shared" si="105"/>
        <v>87.523227122000009</v>
      </c>
    </row>
    <row r="4346" spans="2:6" hidden="1">
      <c r="B4346" s="13">
        <v>2008</v>
      </c>
      <c r="C4346" s="14">
        <v>9</v>
      </c>
      <c r="D4346" s="14" t="s">
        <v>61</v>
      </c>
      <c r="E4346" s="19">
        <v>29.633254239999999</v>
      </c>
      <c r="F4346" s="24">
        <f t="shared" si="105"/>
        <v>85.33985763199999</v>
      </c>
    </row>
    <row r="4347" spans="2:6" hidden="1">
      <c r="B4347" s="15">
        <v>2008</v>
      </c>
      <c r="C4347" s="16">
        <v>10</v>
      </c>
      <c r="D4347" s="16" t="s">
        <v>61</v>
      </c>
      <c r="E4347" s="18">
        <v>26.971288139999999</v>
      </c>
      <c r="F4347" s="24">
        <f t="shared" si="105"/>
        <v>80.548318652000006</v>
      </c>
    </row>
    <row r="4348" spans="2:6" hidden="1">
      <c r="B4348" s="13">
        <v>2008</v>
      </c>
      <c r="C4348" s="14">
        <v>11</v>
      </c>
      <c r="D4348" s="14" t="s">
        <v>61</v>
      </c>
      <c r="E4348" s="19">
        <v>20.00510169</v>
      </c>
      <c r="F4348" s="24">
        <f t="shared" si="105"/>
        <v>68.009183042000004</v>
      </c>
    </row>
    <row r="4349" spans="2:6" hidden="1">
      <c r="B4349" s="15">
        <v>2008</v>
      </c>
      <c r="C4349" s="16">
        <v>12</v>
      </c>
      <c r="D4349" s="16" t="s">
        <v>61</v>
      </c>
      <c r="E4349" s="18">
        <v>15.425305079999999</v>
      </c>
      <c r="F4349" s="24">
        <f t="shared" si="105"/>
        <v>59.765549143999998</v>
      </c>
    </row>
    <row r="4350" spans="2:6" hidden="1">
      <c r="B4350" s="13">
        <v>2009</v>
      </c>
      <c r="C4350" s="14">
        <v>1</v>
      </c>
      <c r="D4350" s="14" t="s">
        <v>61</v>
      </c>
      <c r="E4350" s="19">
        <v>14.023</v>
      </c>
      <c r="F4350" s="24">
        <f t="shared" si="105"/>
        <v>57.241399999999999</v>
      </c>
    </row>
    <row r="4351" spans="2:6" hidden="1">
      <c r="B4351" s="15">
        <v>2009</v>
      </c>
      <c r="C4351" s="16">
        <v>2</v>
      </c>
      <c r="D4351" s="16" t="s">
        <v>61</v>
      </c>
      <c r="E4351" s="18">
        <v>17.218169490000001</v>
      </c>
      <c r="F4351" s="24">
        <f t="shared" si="105"/>
        <v>62.992705082000001</v>
      </c>
    </row>
    <row r="4352" spans="2:6" hidden="1">
      <c r="B4352" s="13">
        <v>2009</v>
      </c>
      <c r="C4352" s="14">
        <v>3</v>
      </c>
      <c r="D4352" s="14" t="s">
        <v>61</v>
      </c>
      <c r="E4352" s="19">
        <v>21.98869492</v>
      </c>
      <c r="F4352" s="24">
        <f t="shared" si="105"/>
        <v>71.579650856000001</v>
      </c>
    </row>
    <row r="4353" spans="2:6" hidden="1">
      <c r="B4353" s="15">
        <v>2009</v>
      </c>
      <c r="C4353" s="16">
        <v>4</v>
      </c>
      <c r="D4353" s="16" t="s">
        <v>61</v>
      </c>
      <c r="E4353" s="18">
        <v>26.714084750000001</v>
      </c>
      <c r="F4353" s="24">
        <f t="shared" si="105"/>
        <v>80.08535255000001</v>
      </c>
    </row>
    <row r="4354" spans="2:6" hidden="1">
      <c r="B4354" s="13">
        <v>2009</v>
      </c>
      <c r="C4354" s="14">
        <v>5</v>
      </c>
      <c r="D4354" s="14" t="s">
        <v>61</v>
      </c>
      <c r="E4354" s="19">
        <v>32.856779660000001</v>
      </c>
      <c r="F4354" s="24">
        <f t="shared" si="105"/>
        <v>91.142203388000013</v>
      </c>
    </row>
    <row r="4355" spans="2:6" hidden="1">
      <c r="B4355" s="15">
        <v>2009</v>
      </c>
      <c r="C4355" s="16">
        <v>6</v>
      </c>
      <c r="D4355" s="16" t="s">
        <v>61</v>
      </c>
      <c r="E4355" s="18">
        <v>33.80467797</v>
      </c>
      <c r="F4355" s="24">
        <f t="shared" si="105"/>
        <v>92.848420346000012</v>
      </c>
    </row>
    <row r="4356" spans="2:6" hidden="1">
      <c r="B4356" s="13">
        <v>2009</v>
      </c>
      <c r="C4356" s="14">
        <v>7</v>
      </c>
      <c r="D4356" s="14" t="s">
        <v>61</v>
      </c>
      <c r="E4356" s="19">
        <v>33.248254240000001</v>
      </c>
      <c r="F4356" s="24">
        <f t="shared" si="105"/>
        <v>91.846857631999995</v>
      </c>
    </row>
    <row r="4357" spans="2:6" hidden="1">
      <c r="B4357" s="15">
        <v>2009</v>
      </c>
      <c r="C4357" s="16">
        <v>8</v>
      </c>
      <c r="D4357" s="16" t="s">
        <v>61</v>
      </c>
      <c r="E4357" s="18">
        <v>32.335067799999997</v>
      </c>
      <c r="F4357" s="24">
        <f t="shared" si="105"/>
        <v>90.203122039999997</v>
      </c>
    </row>
    <row r="4358" spans="2:6" hidden="1">
      <c r="B4358" s="13">
        <v>2009</v>
      </c>
      <c r="C4358" s="14">
        <v>9</v>
      </c>
      <c r="D4358" s="14" t="s">
        <v>61</v>
      </c>
      <c r="E4358" s="19">
        <v>30.42552542</v>
      </c>
      <c r="F4358" s="24">
        <f t="shared" si="105"/>
        <v>86.765945756000008</v>
      </c>
    </row>
    <row r="4359" spans="2:6" hidden="1">
      <c r="B4359" s="15">
        <v>2009</v>
      </c>
      <c r="C4359" s="16">
        <v>10</v>
      </c>
      <c r="D4359" s="16" t="s">
        <v>61</v>
      </c>
      <c r="E4359" s="18">
        <v>25.60716949</v>
      </c>
      <c r="F4359" s="24">
        <f t="shared" si="105"/>
        <v>78.092905082000001</v>
      </c>
    </row>
    <row r="4360" spans="2:6" hidden="1">
      <c r="B4360" s="13">
        <v>2009</v>
      </c>
      <c r="C4360" s="14">
        <v>11</v>
      </c>
      <c r="D4360" s="14" t="s">
        <v>61</v>
      </c>
      <c r="E4360" s="19">
        <v>19.05940678</v>
      </c>
      <c r="F4360" s="24">
        <f t="shared" si="105"/>
        <v>66.306932203999992</v>
      </c>
    </row>
    <row r="4361" spans="2:6" hidden="1">
      <c r="B4361" s="15">
        <v>2009</v>
      </c>
      <c r="C4361" s="16">
        <v>12</v>
      </c>
      <c r="D4361" s="16" t="s">
        <v>61</v>
      </c>
      <c r="E4361" s="18">
        <v>14.782932199999999</v>
      </c>
      <c r="F4361" s="24">
        <f t="shared" si="105"/>
        <v>58.60927796</v>
      </c>
    </row>
    <row r="4362" spans="2:6" hidden="1">
      <c r="B4362" s="13">
        <v>2010</v>
      </c>
      <c r="C4362" s="14">
        <v>1</v>
      </c>
      <c r="D4362" s="14" t="s">
        <v>61</v>
      </c>
      <c r="E4362" s="19">
        <v>13.04250847</v>
      </c>
      <c r="F4362" s="24">
        <f t="shared" si="105"/>
        <v>55.476515245999998</v>
      </c>
    </row>
    <row r="4363" spans="2:6" hidden="1">
      <c r="B4363" s="15">
        <v>2010</v>
      </c>
      <c r="C4363" s="16">
        <v>2</v>
      </c>
      <c r="D4363" s="16" t="s">
        <v>61</v>
      </c>
      <c r="E4363" s="18">
        <v>16.62735593</v>
      </c>
      <c r="F4363" s="24">
        <f t="shared" si="105"/>
        <v>61.929240673999999</v>
      </c>
    </row>
    <row r="4364" spans="2:6" hidden="1">
      <c r="B4364" s="13">
        <v>2010</v>
      </c>
      <c r="C4364" s="14">
        <v>3</v>
      </c>
      <c r="D4364" s="14" t="s">
        <v>61</v>
      </c>
      <c r="E4364" s="19">
        <v>24.73735593</v>
      </c>
      <c r="F4364" s="24">
        <f t="shared" si="105"/>
        <v>76.527240673999998</v>
      </c>
    </row>
    <row r="4365" spans="2:6" hidden="1">
      <c r="B4365" s="15">
        <v>2010</v>
      </c>
      <c r="C4365" s="16">
        <v>4</v>
      </c>
      <c r="D4365" s="16" t="s">
        <v>61</v>
      </c>
      <c r="E4365" s="18">
        <v>29.923779660000001</v>
      </c>
      <c r="F4365" s="24">
        <f t="shared" si="105"/>
        <v>85.862803388000003</v>
      </c>
    </row>
    <row r="4366" spans="2:6" hidden="1">
      <c r="B4366" s="13">
        <v>2010</v>
      </c>
      <c r="C4366" s="14">
        <v>5</v>
      </c>
      <c r="D4366" s="14" t="s">
        <v>61</v>
      </c>
      <c r="E4366" s="19">
        <v>33.33079661</v>
      </c>
      <c r="F4366" s="24">
        <f t="shared" si="105"/>
        <v>91.995433898000002</v>
      </c>
    </row>
    <row r="4367" spans="2:6" hidden="1">
      <c r="B4367" s="15">
        <v>2010</v>
      </c>
      <c r="C4367" s="16">
        <v>6</v>
      </c>
      <c r="D4367" s="16" t="s">
        <v>61</v>
      </c>
      <c r="E4367" s="18">
        <v>33.367762710000001</v>
      </c>
      <c r="F4367" s="24">
        <f t="shared" si="105"/>
        <v>92.061972878000006</v>
      </c>
    </row>
    <row r="4368" spans="2:6" hidden="1">
      <c r="B4368" s="13">
        <v>2010</v>
      </c>
      <c r="C4368" s="14">
        <v>7</v>
      </c>
      <c r="D4368" s="14" t="s">
        <v>61</v>
      </c>
      <c r="E4368" s="19">
        <v>32.508152539999998</v>
      </c>
      <c r="F4368" s="24">
        <f t="shared" si="105"/>
        <v>90.51467457199999</v>
      </c>
    </row>
    <row r="4369" spans="2:6" hidden="1">
      <c r="B4369" s="15">
        <v>2010</v>
      </c>
      <c r="C4369" s="16">
        <v>8</v>
      </c>
      <c r="D4369" s="16" t="s">
        <v>61</v>
      </c>
      <c r="E4369" s="18">
        <v>30.797067800000001</v>
      </c>
      <c r="F4369" s="24">
        <f t="shared" si="105"/>
        <v>87.434722039999997</v>
      </c>
    </row>
    <row r="4370" spans="2:6" hidden="1">
      <c r="B4370" s="13">
        <v>2010</v>
      </c>
      <c r="C4370" s="14">
        <v>9</v>
      </c>
      <c r="D4370" s="14" t="s">
        <v>61</v>
      </c>
      <c r="E4370" s="19">
        <v>29.47062712</v>
      </c>
      <c r="F4370" s="24">
        <f t="shared" si="105"/>
        <v>85.047128815999997</v>
      </c>
    </row>
    <row r="4371" spans="2:6" hidden="1">
      <c r="B4371" s="15">
        <v>2010</v>
      </c>
      <c r="C4371" s="16">
        <v>10</v>
      </c>
      <c r="D4371" s="16" t="s">
        <v>61</v>
      </c>
      <c r="E4371" s="18">
        <v>26.777000000000001</v>
      </c>
      <c r="F4371" s="24">
        <f t="shared" si="105"/>
        <v>80.198599999999999</v>
      </c>
    </row>
    <row r="4372" spans="2:6" hidden="1">
      <c r="B4372" s="13">
        <v>2010</v>
      </c>
      <c r="C4372" s="14">
        <v>11</v>
      </c>
      <c r="D4372" s="14" t="s">
        <v>61</v>
      </c>
      <c r="E4372" s="19">
        <v>19.86549153</v>
      </c>
      <c r="F4372" s="24">
        <f t="shared" si="105"/>
        <v>67.757884754000003</v>
      </c>
    </row>
    <row r="4373" spans="2:6" hidden="1">
      <c r="B4373" s="15">
        <v>2010</v>
      </c>
      <c r="C4373" s="16">
        <v>12</v>
      </c>
      <c r="D4373" s="16" t="s">
        <v>61</v>
      </c>
      <c r="E4373" s="18">
        <v>13.506406780000001</v>
      </c>
      <c r="F4373" s="24">
        <f t="shared" si="105"/>
        <v>56.311532204000002</v>
      </c>
    </row>
    <row r="4374" spans="2:6" hidden="1">
      <c r="B4374" s="13">
        <v>2011</v>
      </c>
      <c r="C4374" s="14">
        <v>1</v>
      </c>
      <c r="D4374" s="14" t="s">
        <v>61</v>
      </c>
      <c r="E4374" s="19">
        <v>11.79905085</v>
      </c>
      <c r="F4374" s="24">
        <f t="shared" si="105"/>
        <v>53.238291529999998</v>
      </c>
    </row>
    <row r="4375" spans="2:6" hidden="1">
      <c r="B4375" s="15">
        <v>2011</v>
      </c>
      <c r="C4375" s="16">
        <v>2</v>
      </c>
      <c r="D4375" s="16" t="s">
        <v>61</v>
      </c>
      <c r="E4375" s="18">
        <v>15.78488136</v>
      </c>
      <c r="F4375" s="24">
        <f t="shared" si="105"/>
        <v>60.412786448000006</v>
      </c>
    </row>
    <row r="4376" spans="2:6" hidden="1">
      <c r="B4376" s="13">
        <v>2011</v>
      </c>
      <c r="C4376" s="14">
        <v>3</v>
      </c>
      <c r="D4376" s="14" t="s">
        <v>61</v>
      </c>
      <c r="E4376" s="19">
        <v>22.088898310000001</v>
      </c>
      <c r="F4376" s="24">
        <f t="shared" si="105"/>
        <v>71.760016957999994</v>
      </c>
    </row>
    <row r="4377" spans="2:6" hidden="1">
      <c r="B4377" s="15">
        <v>2011</v>
      </c>
      <c r="C4377" s="16">
        <v>4</v>
      </c>
      <c r="D4377" s="16" t="s">
        <v>61</v>
      </c>
      <c r="E4377" s="18">
        <v>26.144847460000001</v>
      </c>
      <c r="F4377" s="24">
        <f t="shared" si="105"/>
        <v>79.060725428000012</v>
      </c>
    </row>
    <row r="4378" spans="2:6" hidden="1">
      <c r="B4378" s="13">
        <v>2011</v>
      </c>
      <c r="C4378" s="14">
        <v>5</v>
      </c>
      <c r="D4378" s="14" t="s">
        <v>61</v>
      </c>
      <c r="E4378" s="19">
        <v>33.594559320000002</v>
      </c>
      <c r="F4378" s="24">
        <f t="shared" si="105"/>
        <v>92.470206775999998</v>
      </c>
    </row>
    <row r="4379" spans="2:6" hidden="1">
      <c r="B4379" s="15">
        <v>2011</v>
      </c>
      <c r="C4379" s="16">
        <v>6</v>
      </c>
      <c r="D4379" s="16" t="s">
        <v>61</v>
      </c>
      <c r="E4379" s="18">
        <v>34.269881359999999</v>
      </c>
      <c r="F4379" s="24">
        <f t="shared" si="105"/>
        <v>93.685786448000002</v>
      </c>
    </row>
    <row r="4380" spans="2:6" hidden="1">
      <c r="B4380" s="13">
        <v>2011</v>
      </c>
      <c r="C4380" s="14">
        <v>7</v>
      </c>
      <c r="D4380" s="14" t="s">
        <v>61</v>
      </c>
      <c r="E4380" s="19">
        <v>32.513322029999998</v>
      </c>
      <c r="F4380" s="24">
        <f t="shared" si="105"/>
        <v>90.523979653999987</v>
      </c>
    </row>
    <row r="4381" spans="2:6" hidden="1">
      <c r="B4381" s="15">
        <v>2011</v>
      </c>
      <c r="C4381" s="16">
        <v>8</v>
      </c>
      <c r="D4381" s="16" t="s">
        <v>61</v>
      </c>
      <c r="E4381" s="18">
        <v>31.223983050000001</v>
      </c>
      <c r="F4381" s="24">
        <f t="shared" si="105"/>
        <v>88.203169489999993</v>
      </c>
    </row>
    <row r="4382" spans="2:6" hidden="1">
      <c r="B4382" s="13">
        <v>2011</v>
      </c>
      <c r="C4382" s="14">
        <v>9</v>
      </c>
      <c r="D4382" s="14" t="s">
        <v>61</v>
      </c>
      <c r="E4382" s="19">
        <v>29.365440679999999</v>
      </c>
      <c r="F4382" s="24">
        <f t="shared" si="105"/>
        <v>84.857793224000005</v>
      </c>
    </row>
    <row r="4383" spans="2:6" hidden="1">
      <c r="B4383" s="15">
        <v>2011</v>
      </c>
      <c r="C4383" s="16">
        <v>10</v>
      </c>
      <c r="D4383" s="16" t="s">
        <v>61</v>
      </c>
      <c r="E4383" s="18">
        <v>25.948491529999998</v>
      </c>
      <c r="F4383" s="24">
        <f t="shared" si="105"/>
        <v>78.707284754</v>
      </c>
    </row>
    <row r="4384" spans="2:6" hidden="1">
      <c r="B4384" s="13">
        <v>2011</v>
      </c>
      <c r="C4384" s="14">
        <v>11</v>
      </c>
      <c r="D4384" s="14" t="s">
        <v>61</v>
      </c>
      <c r="E4384" s="19">
        <v>21.731305079999998</v>
      </c>
      <c r="F4384" s="24">
        <f t="shared" ref="F4384:F4447" si="106">(E4384 * 1.8) + 32</f>
        <v>71.116349143999997</v>
      </c>
    </row>
    <row r="4385" spans="2:6" hidden="1">
      <c r="B4385" s="15">
        <v>2011</v>
      </c>
      <c r="C4385" s="16">
        <v>12</v>
      </c>
      <c r="D4385" s="16" t="s">
        <v>61</v>
      </c>
      <c r="E4385" s="18">
        <v>14.269050849999999</v>
      </c>
      <c r="F4385" s="24">
        <f t="shared" si="106"/>
        <v>57.684291529999996</v>
      </c>
    </row>
    <row r="4386" spans="2:6" hidden="1">
      <c r="B4386" s="13">
        <v>2012</v>
      </c>
      <c r="C4386" s="14">
        <v>1</v>
      </c>
      <c r="D4386" s="14" t="s">
        <v>61</v>
      </c>
      <c r="E4386" s="19">
        <v>11.90072881</v>
      </c>
      <c r="F4386" s="24">
        <f t="shared" si="106"/>
        <v>53.421311858000003</v>
      </c>
    </row>
    <row r="4387" spans="2:6" hidden="1">
      <c r="B4387" s="15">
        <v>2012</v>
      </c>
      <c r="C4387" s="16">
        <v>2</v>
      </c>
      <c r="D4387" s="16" t="s">
        <v>61</v>
      </c>
      <c r="E4387" s="18">
        <v>14.02744068</v>
      </c>
      <c r="F4387" s="24">
        <f t="shared" si="106"/>
        <v>57.249393224000002</v>
      </c>
    </row>
    <row r="4388" spans="2:6" hidden="1">
      <c r="B4388" s="13">
        <v>2012</v>
      </c>
      <c r="C4388" s="14">
        <v>3</v>
      </c>
      <c r="D4388" s="14" t="s">
        <v>61</v>
      </c>
      <c r="E4388" s="19">
        <v>21.13572881</v>
      </c>
      <c r="F4388" s="24">
        <f t="shared" si="106"/>
        <v>70.044311858</v>
      </c>
    </row>
    <row r="4389" spans="2:6" hidden="1">
      <c r="B4389" s="15">
        <v>2012</v>
      </c>
      <c r="C4389" s="16">
        <v>4</v>
      </c>
      <c r="D4389" s="16" t="s">
        <v>61</v>
      </c>
      <c r="E4389" s="18">
        <v>26.61835593</v>
      </c>
      <c r="F4389" s="24">
        <f t="shared" si="106"/>
        <v>79.913040674000001</v>
      </c>
    </row>
    <row r="4390" spans="2:6" hidden="1">
      <c r="B4390" s="13">
        <v>2012</v>
      </c>
      <c r="C4390" s="14">
        <v>5</v>
      </c>
      <c r="D4390" s="14" t="s">
        <v>61</v>
      </c>
      <c r="E4390" s="19">
        <v>32.222694920000002</v>
      </c>
      <c r="F4390" s="24">
        <f t="shared" si="106"/>
        <v>90.000850856</v>
      </c>
    </row>
    <row r="4391" spans="2:6" hidden="1">
      <c r="B4391" s="15">
        <v>2012</v>
      </c>
      <c r="C4391" s="16">
        <v>6</v>
      </c>
      <c r="D4391" s="16" t="s">
        <v>61</v>
      </c>
      <c r="E4391" s="18">
        <v>34.564406779999999</v>
      </c>
      <c r="F4391" s="24">
        <f t="shared" si="106"/>
        <v>94.215932203999998</v>
      </c>
    </row>
    <row r="4392" spans="2:6" hidden="1">
      <c r="B4392" s="13">
        <v>2012</v>
      </c>
      <c r="C4392" s="14">
        <v>7</v>
      </c>
      <c r="D4392" s="14" t="s">
        <v>61</v>
      </c>
      <c r="E4392" s="19">
        <v>33.799847460000002</v>
      </c>
      <c r="F4392" s="24">
        <f t="shared" si="106"/>
        <v>92.839725428000008</v>
      </c>
    </row>
    <row r="4393" spans="2:6" hidden="1">
      <c r="B4393" s="15">
        <v>2012</v>
      </c>
      <c r="C4393" s="16">
        <v>8</v>
      </c>
      <c r="D4393" s="16" t="s">
        <v>61</v>
      </c>
      <c r="E4393" s="18">
        <v>31.703474580000002</v>
      </c>
      <c r="F4393" s="24">
        <f t="shared" si="106"/>
        <v>89.066254244000007</v>
      </c>
    </row>
    <row r="4394" spans="2:6" hidden="1">
      <c r="B4394" s="13">
        <v>2012</v>
      </c>
      <c r="C4394" s="14">
        <v>9</v>
      </c>
      <c r="D4394" s="14" t="s">
        <v>61</v>
      </c>
      <c r="E4394" s="19">
        <v>29.410711859999999</v>
      </c>
      <c r="F4394" s="24">
        <f t="shared" si="106"/>
        <v>84.939281348000009</v>
      </c>
    </row>
    <row r="4395" spans="2:6" hidden="1">
      <c r="B4395" s="15">
        <v>2012</v>
      </c>
      <c r="C4395" s="16">
        <v>10</v>
      </c>
      <c r="D4395" s="16" t="s">
        <v>61</v>
      </c>
      <c r="E4395" s="18">
        <v>25.279288139999998</v>
      </c>
      <c r="F4395" s="24">
        <f t="shared" si="106"/>
        <v>77.502718651999999</v>
      </c>
    </row>
    <row r="4396" spans="2:6" hidden="1">
      <c r="B4396" s="13">
        <v>2012</v>
      </c>
      <c r="C4396" s="14">
        <v>11</v>
      </c>
      <c r="D4396" s="14" t="s">
        <v>61</v>
      </c>
      <c r="E4396" s="19">
        <v>19.93223729</v>
      </c>
      <c r="F4396" s="24">
        <f t="shared" si="106"/>
        <v>67.878027121999992</v>
      </c>
    </row>
    <row r="4397" spans="2:6" hidden="1">
      <c r="B4397" s="15">
        <v>2012</v>
      </c>
      <c r="C4397" s="16">
        <v>12</v>
      </c>
      <c r="D4397" s="16" t="s">
        <v>61</v>
      </c>
      <c r="E4397" s="18">
        <v>14.49489831</v>
      </c>
      <c r="F4397" s="24">
        <f t="shared" si="106"/>
        <v>58.090816958000005</v>
      </c>
    </row>
    <row r="4398" spans="2:6" hidden="1">
      <c r="B4398" s="13">
        <v>2013</v>
      </c>
      <c r="C4398" s="14">
        <v>1</v>
      </c>
      <c r="D4398" s="14" t="s">
        <v>61</v>
      </c>
      <c r="E4398" s="19">
        <v>12.60110169</v>
      </c>
      <c r="F4398" s="24">
        <f t="shared" si="106"/>
        <v>54.681983041999999</v>
      </c>
    </row>
    <row r="4399" spans="2:6" hidden="1">
      <c r="B4399" s="15">
        <v>2013</v>
      </c>
      <c r="C4399" s="16">
        <v>2</v>
      </c>
      <c r="D4399" s="16" t="s">
        <v>61</v>
      </c>
      <c r="E4399" s="18">
        <v>15.383423730000001</v>
      </c>
      <c r="F4399" s="24">
        <f t="shared" si="106"/>
        <v>59.690162714000003</v>
      </c>
    </row>
    <row r="4400" spans="2:6" hidden="1">
      <c r="B4400" s="13">
        <v>2013</v>
      </c>
      <c r="C4400" s="14">
        <v>3</v>
      </c>
      <c r="D4400" s="14" t="s">
        <v>61</v>
      </c>
      <c r="E4400" s="19">
        <v>19.696559319999999</v>
      </c>
      <c r="F4400" s="24">
        <f t="shared" si="106"/>
        <v>67.453806775999993</v>
      </c>
    </row>
    <row r="4401" spans="2:6" hidden="1">
      <c r="B4401" s="15">
        <v>2013</v>
      </c>
      <c r="C4401" s="16">
        <v>4</v>
      </c>
      <c r="D4401" s="16" t="s">
        <v>61</v>
      </c>
      <c r="E4401" s="18">
        <v>26.693355929999999</v>
      </c>
      <c r="F4401" s="24">
        <f t="shared" si="106"/>
        <v>80.048040673999992</v>
      </c>
    </row>
    <row r="4402" spans="2:6" hidden="1">
      <c r="B4402" s="13">
        <v>2013</v>
      </c>
      <c r="C4402" s="14">
        <v>5</v>
      </c>
      <c r="D4402" s="14" t="s">
        <v>61</v>
      </c>
      <c r="E4402" s="19">
        <v>32.685627119999999</v>
      </c>
      <c r="F4402" s="24">
        <f t="shared" si="106"/>
        <v>90.834128816000003</v>
      </c>
    </row>
    <row r="4403" spans="2:6" hidden="1">
      <c r="B4403" s="15">
        <v>2013</v>
      </c>
      <c r="C4403" s="16">
        <v>6</v>
      </c>
      <c r="D4403" s="16" t="s">
        <v>61</v>
      </c>
      <c r="E4403" s="18">
        <v>34.211779659999998</v>
      </c>
      <c r="F4403" s="24">
        <f t="shared" si="106"/>
        <v>93.581203388000006</v>
      </c>
    </row>
    <row r="4404" spans="2:6" hidden="1">
      <c r="B4404" s="13">
        <v>2013</v>
      </c>
      <c r="C4404" s="14">
        <v>7</v>
      </c>
      <c r="D4404" s="14" t="s">
        <v>61</v>
      </c>
      <c r="E4404" s="19">
        <v>33.220016950000002</v>
      </c>
      <c r="F4404" s="24">
        <f t="shared" si="106"/>
        <v>91.796030510000008</v>
      </c>
    </row>
    <row r="4405" spans="2:6" hidden="1">
      <c r="B4405" s="15">
        <v>2013</v>
      </c>
      <c r="C4405" s="16">
        <v>8</v>
      </c>
      <c r="D4405" s="16" t="s">
        <v>61</v>
      </c>
      <c r="E4405" s="18">
        <v>31.175796609999999</v>
      </c>
      <c r="F4405" s="24">
        <f t="shared" si="106"/>
        <v>88.116433897999997</v>
      </c>
    </row>
    <row r="4406" spans="2:6" hidden="1">
      <c r="B4406" s="13">
        <v>2000</v>
      </c>
      <c r="C4406" s="14">
        <v>2</v>
      </c>
      <c r="D4406" s="14" t="s">
        <v>62</v>
      </c>
      <c r="E4406" s="19">
        <v>6.2538055559999997</v>
      </c>
      <c r="F4406" s="24">
        <f t="shared" si="106"/>
        <v>43.2568500008</v>
      </c>
    </row>
    <row r="4407" spans="2:6" hidden="1">
      <c r="B4407" s="15">
        <v>2000</v>
      </c>
      <c r="C4407" s="16">
        <v>3</v>
      </c>
      <c r="D4407" s="16" t="s">
        <v>62</v>
      </c>
      <c r="E4407" s="18">
        <v>7.4477222220000003</v>
      </c>
      <c r="F4407" s="24">
        <f t="shared" si="106"/>
        <v>45.405899999600003</v>
      </c>
    </row>
    <row r="4408" spans="2:6" hidden="1">
      <c r="B4408" s="13">
        <v>2000</v>
      </c>
      <c r="C4408" s="14">
        <v>4</v>
      </c>
      <c r="D4408" s="14" t="s">
        <v>62</v>
      </c>
      <c r="E4408" s="19">
        <v>10.02975</v>
      </c>
      <c r="F4408" s="24">
        <f t="shared" si="106"/>
        <v>50.053550000000001</v>
      </c>
    </row>
    <row r="4409" spans="2:6" hidden="1">
      <c r="B4409" s="15">
        <v>2000</v>
      </c>
      <c r="C4409" s="16">
        <v>5</v>
      </c>
      <c r="D4409" s="16" t="s">
        <v>62</v>
      </c>
      <c r="E4409" s="18">
        <v>15.295500000000001</v>
      </c>
      <c r="F4409" s="24">
        <f t="shared" si="106"/>
        <v>59.5319</v>
      </c>
    </row>
    <row r="4410" spans="2:6" hidden="1">
      <c r="B4410" s="13">
        <v>2000</v>
      </c>
      <c r="C4410" s="14">
        <v>6</v>
      </c>
      <c r="D4410" s="14" t="s">
        <v>62</v>
      </c>
      <c r="E4410" s="19">
        <v>18.052305560000001</v>
      </c>
      <c r="F4410" s="24">
        <f t="shared" si="106"/>
        <v>64.494150008000005</v>
      </c>
    </row>
    <row r="4411" spans="2:6" hidden="1">
      <c r="B4411" s="15">
        <v>2000</v>
      </c>
      <c r="C4411" s="16">
        <v>7</v>
      </c>
      <c r="D4411" s="16" t="s">
        <v>62</v>
      </c>
      <c r="E4411" s="18">
        <v>17.552583330000001</v>
      </c>
      <c r="F4411" s="24">
        <f t="shared" si="106"/>
        <v>63.594649994000001</v>
      </c>
    </row>
    <row r="4412" spans="2:6" hidden="1">
      <c r="B4412" s="13">
        <v>2000</v>
      </c>
      <c r="C4412" s="14">
        <v>8</v>
      </c>
      <c r="D4412" s="14" t="s">
        <v>62</v>
      </c>
      <c r="E4412" s="19">
        <v>19.798361109999998</v>
      </c>
      <c r="F4412" s="24">
        <f t="shared" si="106"/>
        <v>67.637049997999995</v>
      </c>
    </row>
    <row r="4413" spans="2:6" hidden="1">
      <c r="B4413" s="15">
        <v>2000</v>
      </c>
      <c r="C4413" s="16">
        <v>9</v>
      </c>
      <c r="D4413" s="16" t="s">
        <v>62</v>
      </c>
      <c r="E4413" s="18">
        <v>16.601444440000002</v>
      </c>
      <c r="F4413" s="24">
        <f t="shared" si="106"/>
        <v>61.882599992000003</v>
      </c>
    </row>
    <row r="4414" spans="2:6" hidden="1">
      <c r="B4414" s="13">
        <v>2000</v>
      </c>
      <c r="C4414" s="14">
        <v>10</v>
      </c>
      <c r="D4414" s="14" t="s">
        <v>62</v>
      </c>
      <c r="E4414" s="19">
        <v>11.656777780000001</v>
      </c>
      <c r="F4414" s="24">
        <f t="shared" si="106"/>
        <v>52.982200004000006</v>
      </c>
    </row>
    <row r="4415" spans="2:6" hidden="1">
      <c r="B4415" s="15">
        <v>2000</v>
      </c>
      <c r="C4415" s="16">
        <v>11</v>
      </c>
      <c r="D4415" s="16" t="s">
        <v>62</v>
      </c>
      <c r="E4415" s="18">
        <v>7.8635555559999997</v>
      </c>
      <c r="F4415" s="24">
        <f t="shared" si="106"/>
        <v>46.154400000799995</v>
      </c>
    </row>
    <row r="4416" spans="2:6" hidden="1">
      <c r="B4416" s="13">
        <v>2000</v>
      </c>
      <c r="C4416" s="14">
        <v>12</v>
      </c>
      <c r="D4416" s="14" t="s">
        <v>62</v>
      </c>
      <c r="E4416" s="19">
        <v>6.5821388890000003</v>
      </c>
      <c r="F4416" s="24">
        <f t="shared" si="106"/>
        <v>43.847850000199998</v>
      </c>
    </row>
    <row r="4417" spans="2:6" hidden="1">
      <c r="B4417" s="15">
        <v>2001</v>
      </c>
      <c r="C4417" s="16">
        <v>1</v>
      </c>
      <c r="D4417" s="16" t="s">
        <v>62</v>
      </c>
      <c r="E4417" s="18">
        <v>4.6759722220000004</v>
      </c>
      <c r="F4417" s="24">
        <f t="shared" si="106"/>
        <v>40.4167499996</v>
      </c>
    </row>
    <row r="4418" spans="2:6" hidden="1">
      <c r="B4418" s="13">
        <v>2001</v>
      </c>
      <c r="C4418" s="14">
        <v>2</v>
      </c>
      <c r="D4418" s="14" t="s">
        <v>62</v>
      </c>
      <c r="E4418" s="19">
        <v>5.2552222220000004</v>
      </c>
      <c r="F4418" s="24">
        <f t="shared" si="106"/>
        <v>41.459399999600002</v>
      </c>
    </row>
    <row r="4419" spans="2:6" hidden="1">
      <c r="B4419" s="15">
        <v>2001</v>
      </c>
      <c r="C4419" s="16">
        <v>3</v>
      </c>
      <c r="D4419" s="16" t="s">
        <v>62</v>
      </c>
      <c r="E4419" s="18">
        <v>8.9156111110000005</v>
      </c>
      <c r="F4419" s="24">
        <f t="shared" si="106"/>
        <v>48.048099999800002</v>
      </c>
    </row>
    <row r="4420" spans="2:6" hidden="1">
      <c r="B4420" s="13">
        <v>2001</v>
      </c>
      <c r="C4420" s="14">
        <v>4</v>
      </c>
      <c r="D4420" s="14" t="s">
        <v>62</v>
      </c>
      <c r="E4420" s="19">
        <v>8.8673055559999998</v>
      </c>
      <c r="F4420" s="24">
        <f t="shared" si="106"/>
        <v>47.961150000800004</v>
      </c>
    </row>
    <row r="4421" spans="2:6" hidden="1">
      <c r="B4421" s="15">
        <v>2001</v>
      </c>
      <c r="C4421" s="16">
        <v>5</v>
      </c>
      <c r="D4421" s="16" t="s">
        <v>62</v>
      </c>
      <c r="E4421" s="18">
        <v>15.166138889999999</v>
      </c>
      <c r="F4421" s="24">
        <f t="shared" si="106"/>
        <v>59.299050002000001</v>
      </c>
    </row>
    <row r="4422" spans="2:6" hidden="1">
      <c r="B4422" s="13">
        <v>2001</v>
      </c>
      <c r="C4422" s="14">
        <v>6</v>
      </c>
      <c r="D4422" s="14" t="s">
        <v>62</v>
      </c>
      <c r="E4422" s="19">
        <v>16.99327778</v>
      </c>
      <c r="F4422" s="24">
        <f t="shared" si="106"/>
        <v>62.587900004000005</v>
      </c>
    </row>
    <row r="4423" spans="2:6" hidden="1">
      <c r="B4423" s="15">
        <v>2001</v>
      </c>
      <c r="C4423" s="16">
        <v>7</v>
      </c>
      <c r="D4423" s="16" t="s">
        <v>62</v>
      </c>
      <c r="E4423" s="18">
        <v>19.566166670000001</v>
      </c>
      <c r="F4423" s="24">
        <f t="shared" si="106"/>
        <v>67.219100006000005</v>
      </c>
    </row>
    <row r="4424" spans="2:6" hidden="1">
      <c r="B4424" s="13">
        <v>2001</v>
      </c>
      <c r="C4424" s="14">
        <v>8</v>
      </c>
      <c r="D4424" s="14" t="s">
        <v>62</v>
      </c>
      <c r="E4424" s="19">
        <v>20.141416670000002</v>
      </c>
      <c r="F4424" s="24">
        <f t="shared" si="106"/>
        <v>68.254550006000002</v>
      </c>
    </row>
    <row r="4425" spans="2:6" hidden="1">
      <c r="B4425" s="15">
        <v>2001</v>
      </c>
      <c r="C4425" s="16">
        <v>9</v>
      </c>
      <c r="D4425" s="16" t="s">
        <v>62</v>
      </c>
      <c r="E4425" s="18">
        <v>14.03519444</v>
      </c>
      <c r="F4425" s="24">
        <f t="shared" si="106"/>
        <v>57.263349992000002</v>
      </c>
    </row>
    <row r="4426" spans="2:6" hidden="1">
      <c r="B4426" s="13">
        <v>2001</v>
      </c>
      <c r="C4426" s="14">
        <v>10</v>
      </c>
      <c r="D4426" s="14" t="s">
        <v>62</v>
      </c>
      <c r="E4426" s="19">
        <v>14.48255556</v>
      </c>
      <c r="F4426" s="24">
        <f t="shared" si="106"/>
        <v>58.068600008000004</v>
      </c>
    </row>
    <row r="4427" spans="2:6" hidden="1">
      <c r="B4427" s="15">
        <v>2001</v>
      </c>
      <c r="C4427" s="16">
        <v>11</v>
      </c>
      <c r="D4427" s="16" t="s">
        <v>62</v>
      </c>
      <c r="E4427" s="18">
        <v>5.7429166670000003</v>
      </c>
      <c r="F4427" s="24">
        <f t="shared" si="106"/>
        <v>42.337250000600001</v>
      </c>
    </row>
    <row r="4428" spans="2:6" hidden="1">
      <c r="B4428" s="13">
        <v>2001</v>
      </c>
      <c r="C4428" s="14">
        <v>12</v>
      </c>
      <c r="D4428" s="14" t="s">
        <v>62</v>
      </c>
      <c r="E4428" s="19">
        <v>1.932083333</v>
      </c>
      <c r="F4428" s="24">
        <f t="shared" si="106"/>
        <v>35.477749999400004</v>
      </c>
    </row>
    <row r="4429" spans="2:6" hidden="1">
      <c r="B4429" s="15">
        <v>2002</v>
      </c>
      <c r="C4429" s="16">
        <v>1</v>
      </c>
      <c r="D4429" s="16" t="s">
        <v>62</v>
      </c>
      <c r="E4429" s="18">
        <v>4.0306111109999998</v>
      </c>
      <c r="F4429" s="24">
        <f t="shared" si="106"/>
        <v>39.255099999800002</v>
      </c>
    </row>
    <row r="4430" spans="2:6" hidden="1">
      <c r="B4430" s="13">
        <v>2002</v>
      </c>
      <c r="C4430" s="14">
        <v>2</v>
      </c>
      <c r="D4430" s="14" t="s">
        <v>62</v>
      </c>
      <c r="E4430" s="19">
        <v>7.0910833330000003</v>
      </c>
      <c r="F4430" s="24">
        <f t="shared" si="106"/>
        <v>44.763949999399998</v>
      </c>
    </row>
    <row r="4431" spans="2:6" hidden="1">
      <c r="B4431" s="15">
        <v>2002</v>
      </c>
      <c r="C4431" s="16">
        <v>3</v>
      </c>
      <c r="D4431" s="16" t="s">
        <v>62</v>
      </c>
      <c r="E4431" s="18">
        <v>8.4773888890000002</v>
      </c>
      <c r="F4431" s="24">
        <f t="shared" si="106"/>
        <v>47.2593000002</v>
      </c>
    </row>
    <row r="4432" spans="2:6" hidden="1">
      <c r="B4432" s="13">
        <v>2002</v>
      </c>
      <c r="C4432" s="14">
        <v>4</v>
      </c>
      <c r="D4432" s="14" t="s">
        <v>62</v>
      </c>
      <c r="E4432" s="19">
        <v>10.380555559999999</v>
      </c>
      <c r="F4432" s="24">
        <f t="shared" si="106"/>
        <v>50.685000008000003</v>
      </c>
    </row>
    <row r="4433" spans="2:6" hidden="1">
      <c r="B4433" s="15">
        <v>2002</v>
      </c>
      <c r="C4433" s="16">
        <v>5</v>
      </c>
      <c r="D4433" s="16" t="s">
        <v>62</v>
      </c>
      <c r="E4433" s="18">
        <v>13.39041667</v>
      </c>
      <c r="F4433" s="24">
        <f t="shared" si="106"/>
        <v>56.102750006000001</v>
      </c>
    </row>
    <row r="4434" spans="2:6" hidden="1">
      <c r="B4434" s="13">
        <v>2002</v>
      </c>
      <c r="C4434" s="14">
        <v>6</v>
      </c>
      <c r="D4434" s="14" t="s">
        <v>62</v>
      </c>
      <c r="E4434" s="19">
        <v>18.21947222</v>
      </c>
      <c r="F4434" s="24">
        <f t="shared" si="106"/>
        <v>64.795049996000003</v>
      </c>
    </row>
    <row r="4435" spans="2:6" hidden="1">
      <c r="B4435" s="15">
        <v>2002</v>
      </c>
      <c r="C4435" s="16">
        <v>7</v>
      </c>
      <c r="D4435" s="16" t="s">
        <v>62</v>
      </c>
      <c r="E4435" s="18">
        <v>18.645083329999999</v>
      </c>
      <c r="F4435" s="24">
        <f t="shared" si="106"/>
        <v>65.561149994000004</v>
      </c>
    </row>
    <row r="4436" spans="2:6" hidden="1">
      <c r="B4436" s="13">
        <v>2002</v>
      </c>
      <c r="C4436" s="14">
        <v>8</v>
      </c>
      <c r="D4436" s="14" t="s">
        <v>62</v>
      </c>
      <c r="E4436" s="19">
        <v>18.538472219999999</v>
      </c>
      <c r="F4436" s="24">
        <f t="shared" si="106"/>
        <v>65.369249996000008</v>
      </c>
    </row>
    <row r="4437" spans="2:6" hidden="1">
      <c r="B4437" s="15">
        <v>2002</v>
      </c>
      <c r="C4437" s="16">
        <v>9</v>
      </c>
      <c r="D4437" s="16" t="s">
        <v>62</v>
      </c>
      <c r="E4437" s="18">
        <v>15.087944439999999</v>
      </c>
      <c r="F4437" s="24">
        <f t="shared" si="106"/>
        <v>59.158299991999996</v>
      </c>
    </row>
    <row r="4438" spans="2:6" hidden="1">
      <c r="B4438" s="13">
        <v>2002</v>
      </c>
      <c r="C4438" s="14">
        <v>10</v>
      </c>
      <c r="D4438" s="14" t="s">
        <v>62</v>
      </c>
      <c r="E4438" s="19">
        <v>11.781333330000001</v>
      </c>
      <c r="F4438" s="24">
        <f t="shared" si="106"/>
        <v>53.206399994000002</v>
      </c>
    </row>
    <row r="4439" spans="2:6" hidden="1">
      <c r="B4439" s="15">
        <v>2002</v>
      </c>
      <c r="C4439" s="16">
        <v>11</v>
      </c>
      <c r="D4439" s="16" t="s">
        <v>62</v>
      </c>
      <c r="E4439" s="18">
        <v>8.8361388890000008</v>
      </c>
      <c r="F4439" s="24">
        <f t="shared" si="106"/>
        <v>47.905050000199999</v>
      </c>
    </row>
    <row r="4440" spans="2:6" hidden="1">
      <c r="B4440" s="13">
        <v>2002</v>
      </c>
      <c r="C4440" s="14">
        <v>12</v>
      </c>
      <c r="D4440" s="14" t="s">
        <v>62</v>
      </c>
      <c r="E4440" s="19">
        <v>6.0229444440000002</v>
      </c>
      <c r="F4440" s="24">
        <f t="shared" si="106"/>
        <v>42.841299999200004</v>
      </c>
    </row>
    <row r="4441" spans="2:6" hidden="1">
      <c r="B4441" s="15">
        <v>2003</v>
      </c>
      <c r="C4441" s="16">
        <v>1</v>
      </c>
      <c r="D4441" s="16" t="s">
        <v>62</v>
      </c>
      <c r="E4441" s="18">
        <v>2.3781111109999999</v>
      </c>
      <c r="F4441" s="24">
        <f t="shared" si="106"/>
        <v>36.280599999800003</v>
      </c>
    </row>
    <row r="4442" spans="2:6" hidden="1">
      <c r="B4442" s="13">
        <v>2003</v>
      </c>
      <c r="C4442" s="14">
        <v>2</v>
      </c>
      <c r="D4442" s="14" t="s">
        <v>62</v>
      </c>
      <c r="E4442" s="19">
        <v>2.8130555560000001</v>
      </c>
      <c r="F4442" s="24">
        <f t="shared" si="106"/>
        <v>37.063500000799998</v>
      </c>
    </row>
    <row r="4443" spans="2:6" hidden="1">
      <c r="B4443" s="15">
        <v>2003</v>
      </c>
      <c r="C4443" s="16">
        <v>3</v>
      </c>
      <c r="D4443" s="16" t="s">
        <v>62</v>
      </c>
      <c r="E4443" s="18">
        <v>8.9538611110000002</v>
      </c>
      <c r="F4443" s="24">
        <f t="shared" si="106"/>
        <v>48.116949999799999</v>
      </c>
    </row>
    <row r="4444" spans="2:6" hidden="1">
      <c r="B4444" s="13">
        <v>2003</v>
      </c>
      <c r="C4444" s="14">
        <v>4</v>
      </c>
      <c r="D4444" s="14" t="s">
        <v>62</v>
      </c>
      <c r="E4444" s="19">
        <v>10.760222219999999</v>
      </c>
      <c r="F4444" s="24">
        <f t="shared" si="106"/>
        <v>51.368399996000001</v>
      </c>
    </row>
    <row r="4445" spans="2:6" hidden="1">
      <c r="B4445" s="15">
        <v>2003</v>
      </c>
      <c r="C4445" s="16">
        <v>5</v>
      </c>
      <c r="D4445" s="16" t="s">
        <v>62</v>
      </c>
      <c r="E4445" s="18">
        <v>14.757</v>
      </c>
      <c r="F4445" s="24">
        <f t="shared" si="106"/>
        <v>58.562600000000003</v>
      </c>
    </row>
    <row r="4446" spans="2:6" hidden="1">
      <c r="B4446" s="13">
        <v>2003</v>
      </c>
      <c r="C4446" s="14">
        <v>6</v>
      </c>
      <c r="D4446" s="14" t="s">
        <v>62</v>
      </c>
      <c r="E4446" s="19">
        <v>21.15216667</v>
      </c>
      <c r="F4446" s="24">
        <f t="shared" si="106"/>
        <v>70.073900006000002</v>
      </c>
    </row>
    <row r="4447" spans="2:6" hidden="1">
      <c r="B4447" s="15">
        <v>2003</v>
      </c>
      <c r="C4447" s="16">
        <v>7</v>
      </c>
      <c r="D4447" s="16" t="s">
        <v>62</v>
      </c>
      <c r="E4447" s="18">
        <v>20.933861109999999</v>
      </c>
      <c r="F4447" s="24">
        <f t="shared" si="106"/>
        <v>69.680949997999988</v>
      </c>
    </row>
    <row r="4448" spans="2:6" hidden="1">
      <c r="B4448" s="13">
        <v>2003</v>
      </c>
      <c r="C4448" s="14">
        <v>8</v>
      </c>
      <c r="D4448" s="14" t="s">
        <v>62</v>
      </c>
      <c r="E4448" s="19">
        <v>23.360361109999999</v>
      </c>
      <c r="F4448" s="24">
        <f t="shared" ref="F4448:F4511" si="107">(E4448 * 1.8) + 32</f>
        <v>74.048649998000002</v>
      </c>
    </row>
    <row r="4449" spans="2:6" hidden="1">
      <c r="B4449" s="15">
        <v>2003</v>
      </c>
      <c r="C4449" s="16">
        <v>9</v>
      </c>
      <c r="D4449" s="16" t="s">
        <v>62</v>
      </c>
      <c r="E4449" s="18">
        <v>16.266083330000001</v>
      </c>
      <c r="F4449" s="24">
        <f t="shared" si="107"/>
        <v>61.278949994000001</v>
      </c>
    </row>
    <row r="4450" spans="2:6" hidden="1">
      <c r="B4450" s="13">
        <v>2003</v>
      </c>
      <c r="C4450" s="14">
        <v>10</v>
      </c>
      <c r="D4450" s="14" t="s">
        <v>62</v>
      </c>
      <c r="E4450" s="19">
        <v>9.6476666669999993</v>
      </c>
      <c r="F4450" s="24">
        <f t="shared" si="107"/>
        <v>49.365800000600004</v>
      </c>
    </row>
    <row r="4451" spans="2:6" hidden="1">
      <c r="B4451" s="15">
        <v>2003</v>
      </c>
      <c r="C4451" s="16">
        <v>11</v>
      </c>
      <c r="D4451" s="16" t="s">
        <v>62</v>
      </c>
      <c r="E4451" s="18">
        <v>8.2368888889999994</v>
      </c>
      <c r="F4451" s="24">
        <f t="shared" si="107"/>
        <v>46.826400000199996</v>
      </c>
    </row>
    <row r="4452" spans="2:6" hidden="1">
      <c r="B4452" s="13">
        <v>2003</v>
      </c>
      <c r="C4452" s="14">
        <v>12</v>
      </c>
      <c r="D4452" s="14" t="s">
        <v>62</v>
      </c>
      <c r="E4452" s="19">
        <v>4.3901666669999999</v>
      </c>
      <c r="F4452" s="24">
        <f t="shared" si="107"/>
        <v>39.9023000006</v>
      </c>
    </row>
    <row r="4453" spans="2:6" hidden="1">
      <c r="B4453" s="15">
        <v>2004</v>
      </c>
      <c r="C4453" s="16">
        <v>1</v>
      </c>
      <c r="D4453" s="16" t="s">
        <v>62</v>
      </c>
      <c r="E4453" s="18">
        <v>3.9770833329999999</v>
      </c>
      <c r="F4453" s="24">
        <f t="shared" si="107"/>
        <v>39.158749999400001</v>
      </c>
    </row>
    <row r="4454" spans="2:6" hidden="1">
      <c r="B4454" s="13">
        <v>2004</v>
      </c>
      <c r="C4454" s="14">
        <v>2</v>
      </c>
      <c r="D4454" s="14" t="s">
        <v>62</v>
      </c>
      <c r="E4454" s="19">
        <v>4.442305556</v>
      </c>
      <c r="F4454" s="24">
        <f t="shared" si="107"/>
        <v>39.9961500008</v>
      </c>
    </row>
    <row r="4455" spans="2:6" hidden="1">
      <c r="B4455" s="15">
        <v>2004</v>
      </c>
      <c r="C4455" s="16">
        <v>3</v>
      </c>
      <c r="D4455" s="16" t="s">
        <v>62</v>
      </c>
      <c r="E4455" s="18">
        <v>6.362944444</v>
      </c>
      <c r="F4455" s="24">
        <f t="shared" si="107"/>
        <v>43.453299999199999</v>
      </c>
    </row>
    <row r="4456" spans="2:6" hidden="1">
      <c r="B4456" s="13">
        <v>2004</v>
      </c>
      <c r="C4456" s="14">
        <v>4</v>
      </c>
      <c r="D4456" s="14" t="s">
        <v>62</v>
      </c>
      <c r="E4456" s="19">
        <v>9.9814444439999992</v>
      </c>
      <c r="F4456" s="24">
        <f t="shared" si="107"/>
        <v>49.9665999992</v>
      </c>
    </row>
    <row r="4457" spans="2:6" hidden="1">
      <c r="B4457" s="15">
        <v>2004</v>
      </c>
      <c r="C4457" s="16">
        <v>5</v>
      </c>
      <c r="D4457" s="16" t="s">
        <v>62</v>
      </c>
      <c r="E4457" s="18">
        <v>13.23377778</v>
      </c>
      <c r="F4457" s="24">
        <f t="shared" si="107"/>
        <v>55.820800004000006</v>
      </c>
    </row>
    <row r="4458" spans="2:6" hidden="1">
      <c r="B4458" s="13">
        <v>2004</v>
      </c>
      <c r="C4458" s="14">
        <v>6</v>
      </c>
      <c r="D4458" s="14" t="s">
        <v>62</v>
      </c>
      <c r="E4458" s="19">
        <v>17.989277779999998</v>
      </c>
      <c r="F4458" s="24">
        <f t="shared" si="107"/>
        <v>64.380700004000005</v>
      </c>
    </row>
    <row r="4459" spans="2:6" hidden="1">
      <c r="B4459" s="15">
        <v>2004</v>
      </c>
      <c r="C4459" s="16">
        <v>7</v>
      </c>
      <c r="D4459" s="16" t="s">
        <v>62</v>
      </c>
      <c r="E4459" s="18">
        <v>19.046722219999999</v>
      </c>
      <c r="F4459" s="24">
        <f t="shared" si="107"/>
        <v>66.284099996000009</v>
      </c>
    </row>
    <row r="4460" spans="2:6" hidden="1">
      <c r="B4460" s="13">
        <v>2004</v>
      </c>
      <c r="C4460" s="14">
        <v>8</v>
      </c>
      <c r="D4460" s="14" t="s">
        <v>62</v>
      </c>
      <c r="E4460" s="19">
        <v>19.64805556</v>
      </c>
      <c r="F4460" s="24">
        <f t="shared" si="107"/>
        <v>67.366500008000003</v>
      </c>
    </row>
    <row r="4461" spans="2:6" hidden="1">
      <c r="B4461" s="15">
        <v>2004</v>
      </c>
      <c r="C4461" s="16">
        <v>9</v>
      </c>
      <c r="D4461" s="16" t="s">
        <v>62</v>
      </c>
      <c r="E4461" s="18">
        <v>16.849972220000001</v>
      </c>
      <c r="F4461" s="24">
        <f t="shared" si="107"/>
        <v>62.329949996000003</v>
      </c>
    </row>
    <row r="4462" spans="2:6" hidden="1">
      <c r="B4462" s="13">
        <v>2004</v>
      </c>
      <c r="C4462" s="14">
        <v>10</v>
      </c>
      <c r="D4462" s="14" t="s">
        <v>62</v>
      </c>
      <c r="E4462" s="19">
        <v>12.738194439999999</v>
      </c>
      <c r="F4462" s="24">
        <f t="shared" si="107"/>
        <v>54.928749992</v>
      </c>
    </row>
    <row r="4463" spans="2:6" hidden="1">
      <c r="B4463" s="15">
        <v>2004</v>
      </c>
      <c r="C4463" s="16">
        <v>11</v>
      </c>
      <c r="D4463" s="16" t="s">
        <v>62</v>
      </c>
      <c r="E4463" s="18">
        <v>6.7172777779999997</v>
      </c>
      <c r="F4463" s="24">
        <f t="shared" si="107"/>
        <v>44.091100000399997</v>
      </c>
    </row>
    <row r="4464" spans="2:6" hidden="1">
      <c r="B4464" s="13">
        <v>2004</v>
      </c>
      <c r="C4464" s="14">
        <v>12</v>
      </c>
      <c r="D4464" s="14" t="s">
        <v>62</v>
      </c>
      <c r="E4464" s="19">
        <v>3.415472222</v>
      </c>
      <c r="F4464" s="24">
        <f t="shared" si="107"/>
        <v>38.147849999599998</v>
      </c>
    </row>
    <row r="4465" spans="2:6" hidden="1">
      <c r="B4465" s="15">
        <v>2005</v>
      </c>
      <c r="C4465" s="16">
        <v>1</v>
      </c>
      <c r="D4465" s="16" t="s">
        <v>62</v>
      </c>
      <c r="E4465" s="18">
        <v>3.7930000000000001</v>
      </c>
      <c r="F4465" s="24">
        <f t="shared" si="107"/>
        <v>38.827399999999997</v>
      </c>
    </row>
    <row r="4466" spans="2:6" hidden="1">
      <c r="B4466" s="13">
        <v>2005</v>
      </c>
      <c r="C4466" s="14">
        <v>2</v>
      </c>
      <c r="D4466" s="14" t="s">
        <v>62</v>
      </c>
      <c r="E4466" s="19">
        <v>2.0125555560000001</v>
      </c>
      <c r="F4466" s="24">
        <f t="shared" si="107"/>
        <v>35.622600000799999</v>
      </c>
    </row>
    <row r="4467" spans="2:6" hidden="1">
      <c r="B4467" s="15">
        <v>2005</v>
      </c>
      <c r="C4467" s="16">
        <v>3</v>
      </c>
      <c r="D4467" s="16" t="s">
        <v>62</v>
      </c>
      <c r="E4467" s="18">
        <v>6.9504444440000004</v>
      </c>
      <c r="F4467" s="24">
        <f t="shared" si="107"/>
        <v>44.510799999200003</v>
      </c>
    </row>
    <row r="4468" spans="2:6" hidden="1">
      <c r="B4468" s="13">
        <v>2005</v>
      </c>
      <c r="C4468" s="14">
        <v>4</v>
      </c>
      <c r="D4468" s="14" t="s">
        <v>62</v>
      </c>
      <c r="E4468" s="19">
        <v>10.304111109999999</v>
      </c>
      <c r="F4468" s="24">
        <f t="shared" si="107"/>
        <v>50.547399998000003</v>
      </c>
    </row>
    <row r="4469" spans="2:6" hidden="1">
      <c r="B4469" s="15">
        <v>2005</v>
      </c>
      <c r="C4469" s="16">
        <v>5</v>
      </c>
      <c r="D4469" s="16" t="s">
        <v>62</v>
      </c>
      <c r="E4469" s="18">
        <v>14.391277779999999</v>
      </c>
      <c r="F4469" s="24">
        <f t="shared" si="107"/>
        <v>57.904300004</v>
      </c>
    </row>
    <row r="4470" spans="2:6" hidden="1">
      <c r="B4470" s="13">
        <v>2005</v>
      </c>
      <c r="C4470" s="14">
        <v>6</v>
      </c>
      <c r="D4470" s="14" t="s">
        <v>62</v>
      </c>
      <c r="E4470" s="19">
        <v>19.191027779999999</v>
      </c>
      <c r="F4470" s="24">
        <f t="shared" si="107"/>
        <v>66.543850004000006</v>
      </c>
    </row>
    <row r="4471" spans="2:6" hidden="1">
      <c r="B4471" s="15">
        <v>2005</v>
      </c>
      <c r="C4471" s="16">
        <v>7</v>
      </c>
      <c r="D4471" s="16" t="s">
        <v>62</v>
      </c>
      <c r="E4471" s="18">
        <v>19.918083330000002</v>
      </c>
      <c r="F4471" s="24">
        <f t="shared" si="107"/>
        <v>67.852549994000015</v>
      </c>
    </row>
    <row r="4472" spans="2:6" hidden="1">
      <c r="B4472" s="13">
        <v>2005</v>
      </c>
      <c r="C4472" s="14">
        <v>8</v>
      </c>
      <c r="D4472" s="14" t="s">
        <v>62</v>
      </c>
      <c r="E4472" s="19">
        <v>18.412333329999999</v>
      </c>
      <c r="F4472" s="24">
        <f t="shared" si="107"/>
        <v>65.142199994000009</v>
      </c>
    </row>
    <row r="4473" spans="2:6" hidden="1">
      <c r="B4473" s="15">
        <v>2005</v>
      </c>
      <c r="C4473" s="16">
        <v>9</v>
      </c>
      <c r="D4473" s="16" t="s">
        <v>62</v>
      </c>
      <c r="E4473" s="18">
        <v>16.759611110000002</v>
      </c>
      <c r="F4473" s="24">
        <f t="shared" si="107"/>
        <v>62.167299998000004</v>
      </c>
    </row>
    <row r="4474" spans="2:6" hidden="1">
      <c r="B4474" s="13">
        <v>2005</v>
      </c>
      <c r="C4474" s="14">
        <v>10</v>
      </c>
      <c r="D4474" s="14" t="s">
        <v>62</v>
      </c>
      <c r="E4474" s="19">
        <v>13.96177778</v>
      </c>
      <c r="F4474" s="24">
        <f t="shared" si="107"/>
        <v>57.131200004</v>
      </c>
    </row>
    <row r="4475" spans="2:6" hidden="1">
      <c r="B4475" s="15">
        <v>2005</v>
      </c>
      <c r="C4475" s="16">
        <v>11</v>
      </c>
      <c r="D4475" s="16" t="s">
        <v>62</v>
      </c>
      <c r="E4475" s="18">
        <v>6.1311944440000001</v>
      </c>
      <c r="F4475" s="24">
        <f t="shared" si="107"/>
        <v>43.036149999199999</v>
      </c>
    </row>
    <row r="4476" spans="2:6" hidden="1">
      <c r="B4476" s="13">
        <v>2005</v>
      </c>
      <c r="C4476" s="14">
        <v>12</v>
      </c>
      <c r="D4476" s="14" t="s">
        <v>62</v>
      </c>
      <c r="E4476" s="19">
        <v>2.2235277779999998</v>
      </c>
      <c r="F4476" s="24">
        <f t="shared" si="107"/>
        <v>36.0023500004</v>
      </c>
    </row>
    <row r="4477" spans="2:6" hidden="1">
      <c r="B4477" s="15">
        <v>2006</v>
      </c>
      <c r="C4477" s="16">
        <v>1</v>
      </c>
      <c r="D4477" s="16" t="s">
        <v>62</v>
      </c>
      <c r="E4477" s="18">
        <v>2.0349722219999999</v>
      </c>
      <c r="F4477" s="24">
        <f t="shared" si="107"/>
        <v>35.662949999600002</v>
      </c>
    </row>
    <row r="4478" spans="2:6" hidden="1">
      <c r="B4478" s="13">
        <v>2006</v>
      </c>
      <c r="C4478" s="14">
        <v>2</v>
      </c>
      <c r="D4478" s="14" t="s">
        <v>62</v>
      </c>
      <c r="E4478" s="19">
        <v>2.8073055560000002</v>
      </c>
      <c r="F4478" s="24">
        <f t="shared" si="107"/>
        <v>37.053150000800002</v>
      </c>
    </row>
    <row r="4479" spans="2:6" hidden="1">
      <c r="B4479" s="15">
        <v>2006</v>
      </c>
      <c r="C4479" s="16">
        <v>3</v>
      </c>
      <c r="D4479" s="16" t="s">
        <v>62</v>
      </c>
      <c r="E4479" s="18">
        <v>6.1789166670000002</v>
      </c>
      <c r="F4479" s="24">
        <f t="shared" si="107"/>
        <v>43.122050000599998</v>
      </c>
    </row>
    <row r="4480" spans="2:6" hidden="1">
      <c r="B4480" s="13">
        <v>2006</v>
      </c>
      <c r="C4480" s="14">
        <v>4</v>
      </c>
      <c r="D4480" s="14" t="s">
        <v>62</v>
      </c>
      <c r="E4480" s="19">
        <v>10.222</v>
      </c>
      <c r="F4480" s="24">
        <f t="shared" si="107"/>
        <v>50.3996</v>
      </c>
    </row>
    <row r="4481" spans="2:6" hidden="1">
      <c r="B4481" s="15">
        <v>2006</v>
      </c>
      <c r="C4481" s="16">
        <v>5</v>
      </c>
      <c r="D4481" s="16" t="s">
        <v>62</v>
      </c>
      <c r="E4481" s="18">
        <v>14.36338889</v>
      </c>
      <c r="F4481" s="24">
        <f t="shared" si="107"/>
        <v>57.854100001999996</v>
      </c>
    </row>
    <row r="4482" spans="2:6" hidden="1">
      <c r="B4482" s="13">
        <v>2006</v>
      </c>
      <c r="C4482" s="14">
        <v>6</v>
      </c>
      <c r="D4482" s="14" t="s">
        <v>62</v>
      </c>
      <c r="E4482" s="19">
        <v>18.712527779999999</v>
      </c>
      <c r="F4482" s="24">
        <f t="shared" si="107"/>
        <v>65.682550004000007</v>
      </c>
    </row>
    <row r="4483" spans="2:6" hidden="1">
      <c r="B4483" s="15">
        <v>2006</v>
      </c>
      <c r="C4483" s="16">
        <v>7</v>
      </c>
      <c r="D4483" s="16" t="s">
        <v>62</v>
      </c>
      <c r="E4483" s="18">
        <v>23.18819444</v>
      </c>
      <c r="F4483" s="24">
        <f t="shared" si="107"/>
        <v>73.73874999200001</v>
      </c>
    </row>
    <row r="4484" spans="2:6" hidden="1">
      <c r="B4484" s="13">
        <v>2006</v>
      </c>
      <c r="C4484" s="14">
        <v>8</v>
      </c>
      <c r="D4484" s="14" t="s">
        <v>62</v>
      </c>
      <c r="E4484" s="19">
        <v>17.480611110000002</v>
      </c>
      <c r="F4484" s="24">
        <f t="shared" si="107"/>
        <v>63.465099997999999</v>
      </c>
    </row>
    <row r="4485" spans="2:6" hidden="1">
      <c r="B4485" s="15">
        <v>2006</v>
      </c>
      <c r="C4485" s="16">
        <v>9</v>
      </c>
      <c r="D4485" s="16" t="s">
        <v>62</v>
      </c>
      <c r="E4485" s="18">
        <v>18.303777780000001</v>
      </c>
      <c r="F4485" s="24">
        <f t="shared" si="107"/>
        <v>64.946800004000011</v>
      </c>
    </row>
    <row r="4486" spans="2:6" hidden="1">
      <c r="B4486" s="13">
        <v>2006</v>
      </c>
      <c r="C4486" s="14">
        <v>10</v>
      </c>
      <c r="D4486" s="14" t="s">
        <v>62</v>
      </c>
      <c r="E4486" s="19">
        <v>14.35527778</v>
      </c>
      <c r="F4486" s="24">
        <f t="shared" si="107"/>
        <v>57.839500004000001</v>
      </c>
    </row>
    <row r="4487" spans="2:6" hidden="1">
      <c r="B4487" s="15">
        <v>2006</v>
      </c>
      <c r="C4487" s="16">
        <v>11</v>
      </c>
      <c r="D4487" s="16" t="s">
        <v>62</v>
      </c>
      <c r="E4487" s="18">
        <v>9.0692222220000005</v>
      </c>
      <c r="F4487" s="24">
        <f t="shared" si="107"/>
        <v>48.324599999599997</v>
      </c>
    </row>
    <row r="4488" spans="2:6" hidden="1">
      <c r="B4488" s="13">
        <v>2006</v>
      </c>
      <c r="C4488" s="14">
        <v>12</v>
      </c>
      <c r="D4488" s="14" t="s">
        <v>62</v>
      </c>
      <c r="E4488" s="19">
        <v>4.698611111</v>
      </c>
      <c r="F4488" s="24">
        <f t="shared" si="107"/>
        <v>40.4574999998</v>
      </c>
    </row>
    <row r="4489" spans="2:6" hidden="1">
      <c r="B4489" s="15">
        <v>2007</v>
      </c>
      <c r="C4489" s="16">
        <v>1</v>
      </c>
      <c r="D4489" s="16" t="s">
        <v>62</v>
      </c>
      <c r="E4489" s="18">
        <v>6.1552222219999999</v>
      </c>
      <c r="F4489" s="24">
        <f t="shared" si="107"/>
        <v>43.0793999996</v>
      </c>
    </row>
    <row r="4490" spans="2:6" hidden="1">
      <c r="B4490" s="13">
        <v>2007</v>
      </c>
      <c r="C4490" s="14">
        <v>2</v>
      </c>
      <c r="D4490" s="14" t="s">
        <v>62</v>
      </c>
      <c r="E4490" s="19">
        <v>7.0372500000000002</v>
      </c>
      <c r="F4490" s="24">
        <f t="shared" si="107"/>
        <v>44.667050000000003</v>
      </c>
    </row>
    <row r="4491" spans="2:6" hidden="1">
      <c r="B4491" s="15">
        <v>2007</v>
      </c>
      <c r="C4491" s="16">
        <v>3</v>
      </c>
      <c r="D4491" s="16" t="s">
        <v>62</v>
      </c>
      <c r="E4491" s="18">
        <v>7.5128333329999997</v>
      </c>
      <c r="F4491" s="24">
        <f t="shared" si="107"/>
        <v>45.523099999400003</v>
      </c>
    </row>
    <row r="4492" spans="2:6" hidden="1">
      <c r="B4492" s="13">
        <v>2007</v>
      </c>
      <c r="C4492" s="14">
        <v>4</v>
      </c>
      <c r="D4492" s="14" t="s">
        <v>62</v>
      </c>
      <c r="E4492" s="19">
        <v>13.591944440000001</v>
      </c>
      <c r="F4492" s="24">
        <f t="shared" si="107"/>
        <v>56.465499992000005</v>
      </c>
    </row>
    <row r="4493" spans="2:6" hidden="1">
      <c r="B4493" s="15">
        <v>2007</v>
      </c>
      <c r="C4493" s="16">
        <v>5</v>
      </c>
      <c r="D4493" s="16" t="s">
        <v>62</v>
      </c>
      <c r="E4493" s="18">
        <v>14.909333330000001</v>
      </c>
      <c r="F4493" s="24">
        <f t="shared" si="107"/>
        <v>58.836799994000003</v>
      </c>
    </row>
    <row r="4494" spans="2:6" hidden="1">
      <c r="B4494" s="13">
        <v>2007</v>
      </c>
      <c r="C4494" s="14">
        <v>6</v>
      </c>
      <c r="D4494" s="14" t="s">
        <v>62</v>
      </c>
      <c r="E4494" s="19">
        <v>17.689555559999999</v>
      </c>
      <c r="F4494" s="24">
        <f t="shared" si="107"/>
        <v>63.841200008000001</v>
      </c>
    </row>
    <row r="4495" spans="2:6" hidden="1">
      <c r="B4495" s="15">
        <v>2007</v>
      </c>
      <c r="C4495" s="16">
        <v>7</v>
      </c>
      <c r="D4495" s="16" t="s">
        <v>62</v>
      </c>
      <c r="E4495" s="18">
        <v>18.372972220000001</v>
      </c>
      <c r="F4495" s="24">
        <f t="shared" si="107"/>
        <v>65.071349996000009</v>
      </c>
    </row>
    <row r="4496" spans="2:6" hidden="1">
      <c r="B4496" s="13">
        <v>2007</v>
      </c>
      <c r="C4496" s="14">
        <v>8</v>
      </c>
      <c r="D4496" s="14" t="s">
        <v>62</v>
      </c>
      <c r="E4496" s="19">
        <v>18.119916669999999</v>
      </c>
      <c r="F4496" s="24">
        <f t="shared" si="107"/>
        <v>64.615850005999988</v>
      </c>
    </row>
    <row r="4497" spans="2:6" hidden="1">
      <c r="B4497" s="15">
        <v>2007</v>
      </c>
      <c r="C4497" s="16">
        <v>9</v>
      </c>
      <c r="D4497" s="16" t="s">
        <v>62</v>
      </c>
      <c r="E4497" s="18">
        <v>14.865833329999999</v>
      </c>
      <c r="F4497" s="24">
        <f t="shared" si="107"/>
        <v>58.758499993999997</v>
      </c>
    </row>
    <row r="4498" spans="2:6" hidden="1">
      <c r="B4498" s="13">
        <v>2007</v>
      </c>
      <c r="C4498" s="14">
        <v>10</v>
      </c>
      <c r="D4498" s="14" t="s">
        <v>62</v>
      </c>
      <c r="E4498" s="19">
        <v>11.04975</v>
      </c>
      <c r="F4498" s="24">
        <f t="shared" si="107"/>
        <v>51.88955</v>
      </c>
    </row>
    <row r="4499" spans="2:6" hidden="1">
      <c r="B4499" s="15">
        <v>2007</v>
      </c>
      <c r="C4499" s="16">
        <v>11</v>
      </c>
      <c r="D4499" s="16" t="s">
        <v>62</v>
      </c>
      <c r="E4499" s="18">
        <v>6.106361111</v>
      </c>
      <c r="F4499" s="24">
        <f t="shared" si="107"/>
        <v>42.991449999799997</v>
      </c>
    </row>
    <row r="4500" spans="2:6" hidden="1">
      <c r="B4500" s="13">
        <v>2007</v>
      </c>
      <c r="C4500" s="14">
        <v>12</v>
      </c>
      <c r="D4500" s="14" t="s">
        <v>62</v>
      </c>
      <c r="E4500" s="19">
        <v>3.4198611109999999</v>
      </c>
      <c r="F4500" s="24">
        <f t="shared" si="107"/>
        <v>38.155749999800001</v>
      </c>
    </row>
    <row r="4501" spans="2:6" hidden="1">
      <c r="B4501" s="15">
        <v>2008</v>
      </c>
      <c r="C4501" s="16">
        <v>1</v>
      </c>
      <c r="D4501" s="16" t="s">
        <v>62</v>
      </c>
      <c r="E4501" s="18">
        <v>5.5824444440000001</v>
      </c>
      <c r="F4501" s="24">
        <f t="shared" si="107"/>
        <v>42.048399999200001</v>
      </c>
    </row>
    <row r="4502" spans="2:6" hidden="1">
      <c r="B4502" s="13">
        <v>2008</v>
      </c>
      <c r="C4502" s="14">
        <v>2</v>
      </c>
      <c r="D4502" s="14" t="s">
        <v>62</v>
      </c>
      <c r="E4502" s="19">
        <v>5.9860555560000002</v>
      </c>
      <c r="F4502" s="24">
        <f t="shared" si="107"/>
        <v>42.774900000800002</v>
      </c>
    </row>
    <row r="4503" spans="2:6" hidden="1">
      <c r="B4503" s="15">
        <v>2008</v>
      </c>
      <c r="C4503" s="16">
        <v>3</v>
      </c>
      <c r="D4503" s="16" t="s">
        <v>62</v>
      </c>
      <c r="E4503" s="18">
        <v>6.7973611109999998</v>
      </c>
      <c r="F4503" s="24">
        <f t="shared" si="107"/>
        <v>44.235249999800004</v>
      </c>
    </row>
    <row r="4504" spans="2:6" hidden="1">
      <c r="B4504" s="13">
        <v>2008</v>
      </c>
      <c r="C4504" s="14">
        <v>4</v>
      </c>
      <c r="D4504" s="14" t="s">
        <v>62</v>
      </c>
      <c r="E4504" s="19">
        <v>9.3861944439999991</v>
      </c>
      <c r="F4504" s="24">
        <f t="shared" si="107"/>
        <v>48.895149999200001</v>
      </c>
    </row>
    <row r="4505" spans="2:6" hidden="1">
      <c r="B4505" s="15">
        <v>2008</v>
      </c>
      <c r="C4505" s="16">
        <v>5</v>
      </c>
      <c r="D4505" s="16" t="s">
        <v>62</v>
      </c>
      <c r="E4505" s="18">
        <v>15.55722222</v>
      </c>
      <c r="F4505" s="24">
        <f t="shared" si="107"/>
        <v>60.002999996</v>
      </c>
    </row>
    <row r="4506" spans="2:6" hidden="1">
      <c r="B4506" s="13">
        <v>2008</v>
      </c>
      <c r="C4506" s="14">
        <v>6</v>
      </c>
      <c r="D4506" s="14" t="s">
        <v>62</v>
      </c>
      <c r="E4506" s="19">
        <v>17.467833330000001</v>
      </c>
      <c r="F4506" s="24">
        <f t="shared" si="107"/>
        <v>63.442099994000003</v>
      </c>
    </row>
    <row r="4507" spans="2:6" hidden="1">
      <c r="B4507" s="15">
        <v>2008</v>
      </c>
      <c r="C4507" s="16">
        <v>7</v>
      </c>
      <c r="D4507" s="16" t="s">
        <v>62</v>
      </c>
      <c r="E4507" s="18">
        <v>19.12047222</v>
      </c>
      <c r="F4507" s="24">
        <f t="shared" si="107"/>
        <v>66.416849995999996</v>
      </c>
    </row>
    <row r="4508" spans="2:6" hidden="1">
      <c r="B4508" s="13">
        <v>2008</v>
      </c>
      <c r="C4508" s="14">
        <v>8</v>
      </c>
      <c r="D4508" s="14" t="s">
        <v>62</v>
      </c>
      <c r="E4508" s="19">
        <v>18.735972220000001</v>
      </c>
      <c r="F4508" s="24">
        <f t="shared" si="107"/>
        <v>65.724749996</v>
      </c>
    </row>
    <row r="4509" spans="2:6" hidden="1">
      <c r="B4509" s="15">
        <v>2008</v>
      </c>
      <c r="C4509" s="16">
        <v>9</v>
      </c>
      <c r="D4509" s="16" t="s">
        <v>62</v>
      </c>
      <c r="E4509" s="18">
        <v>14.46355556</v>
      </c>
      <c r="F4509" s="24">
        <f t="shared" si="107"/>
        <v>58.034400007999999</v>
      </c>
    </row>
    <row r="4510" spans="2:6" hidden="1">
      <c r="B4510" s="13">
        <v>2008</v>
      </c>
      <c r="C4510" s="14">
        <v>10</v>
      </c>
      <c r="D4510" s="14" t="s">
        <v>62</v>
      </c>
      <c r="E4510" s="19">
        <v>11.00747222</v>
      </c>
      <c r="F4510" s="24">
        <f t="shared" si="107"/>
        <v>51.813449996000003</v>
      </c>
    </row>
    <row r="4511" spans="2:6" hidden="1">
      <c r="B4511" s="15">
        <v>2008</v>
      </c>
      <c r="C4511" s="16">
        <v>11</v>
      </c>
      <c r="D4511" s="16" t="s">
        <v>62</v>
      </c>
      <c r="E4511" s="18">
        <v>7.0334722220000003</v>
      </c>
      <c r="F4511" s="24">
        <f t="shared" si="107"/>
        <v>44.660249999599998</v>
      </c>
    </row>
    <row r="4512" spans="2:6" hidden="1">
      <c r="B4512" s="13">
        <v>2008</v>
      </c>
      <c r="C4512" s="14">
        <v>12</v>
      </c>
      <c r="D4512" s="14" t="s">
        <v>62</v>
      </c>
      <c r="E4512" s="19">
        <v>2.8767222220000002</v>
      </c>
      <c r="F4512" s="24">
        <f t="shared" ref="F4512:F4575" si="108">(E4512 * 1.8) + 32</f>
        <v>37.178099999600001</v>
      </c>
    </row>
    <row r="4513" spans="2:6" hidden="1">
      <c r="B4513" s="15">
        <v>2009</v>
      </c>
      <c r="C4513" s="16">
        <v>1</v>
      </c>
      <c r="D4513" s="16" t="s">
        <v>62</v>
      </c>
      <c r="E4513" s="18">
        <v>1.3168611109999999</v>
      </c>
      <c r="F4513" s="24">
        <f t="shared" si="108"/>
        <v>34.370349999799998</v>
      </c>
    </row>
    <row r="4514" spans="2:6" hidden="1">
      <c r="B4514" s="13">
        <v>2009</v>
      </c>
      <c r="C4514" s="14">
        <v>2</v>
      </c>
      <c r="D4514" s="14" t="s">
        <v>62</v>
      </c>
      <c r="E4514" s="19">
        <v>3.6877777780000001</v>
      </c>
      <c r="F4514" s="24">
        <f t="shared" si="108"/>
        <v>38.638000000399998</v>
      </c>
    </row>
    <row r="4515" spans="2:6" hidden="1">
      <c r="B4515" s="15">
        <v>2009</v>
      </c>
      <c r="C4515" s="16">
        <v>3</v>
      </c>
      <c r="D4515" s="16" t="s">
        <v>62</v>
      </c>
      <c r="E4515" s="18">
        <v>7.088944444</v>
      </c>
      <c r="F4515" s="24">
        <f t="shared" si="108"/>
        <v>44.760099999200001</v>
      </c>
    </row>
    <row r="4516" spans="2:6" hidden="1">
      <c r="B4516" s="13">
        <v>2009</v>
      </c>
      <c r="C4516" s="14">
        <v>4</v>
      </c>
      <c r="D4516" s="14" t="s">
        <v>62</v>
      </c>
      <c r="E4516" s="19">
        <v>11.33680556</v>
      </c>
      <c r="F4516" s="24">
        <f t="shared" si="108"/>
        <v>52.406250008000001</v>
      </c>
    </row>
    <row r="4517" spans="2:6" hidden="1">
      <c r="B4517" s="15">
        <v>2009</v>
      </c>
      <c r="C4517" s="16">
        <v>5</v>
      </c>
      <c r="D4517" s="16" t="s">
        <v>62</v>
      </c>
      <c r="E4517" s="18">
        <v>15.34977778</v>
      </c>
      <c r="F4517" s="24">
        <f t="shared" si="108"/>
        <v>59.629600003999997</v>
      </c>
    </row>
    <row r="4518" spans="2:6" hidden="1">
      <c r="B4518" s="13">
        <v>2009</v>
      </c>
      <c r="C4518" s="14">
        <v>6</v>
      </c>
      <c r="D4518" s="14" t="s">
        <v>62</v>
      </c>
      <c r="E4518" s="19">
        <v>17.768722220000001</v>
      </c>
      <c r="F4518" s="24">
        <f t="shared" si="108"/>
        <v>63.983699995999999</v>
      </c>
    </row>
    <row r="4519" spans="2:6" hidden="1">
      <c r="B4519" s="15">
        <v>2009</v>
      </c>
      <c r="C4519" s="16">
        <v>7</v>
      </c>
      <c r="D4519" s="16" t="s">
        <v>62</v>
      </c>
      <c r="E4519" s="18">
        <v>19.72402778</v>
      </c>
      <c r="F4519" s="24">
        <f t="shared" si="108"/>
        <v>67.503250003999995</v>
      </c>
    </row>
    <row r="4520" spans="2:6" hidden="1">
      <c r="B4520" s="13">
        <v>2009</v>
      </c>
      <c r="C4520" s="14">
        <v>8</v>
      </c>
      <c r="D4520" s="14" t="s">
        <v>62</v>
      </c>
      <c r="E4520" s="19">
        <v>20.632000000000001</v>
      </c>
      <c r="F4520" s="24">
        <f t="shared" si="108"/>
        <v>69.137600000000006</v>
      </c>
    </row>
    <row r="4521" spans="2:6" hidden="1">
      <c r="B4521" s="15">
        <v>2009</v>
      </c>
      <c r="C4521" s="16">
        <v>9</v>
      </c>
      <c r="D4521" s="16" t="s">
        <v>62</v>
      </c>
      <c r="E4521" s="18">
        <v>16.628916669999999</v>
      </c>
      <c r="F4521" s="24">
        <f t="shared" si="108"/>
        <v>61.932050005999997</v>
      </c>
    </row>
    <row r="4522" spans="2:6" hidden="1">
      <c r="B4522" s="13">
        <v>2009</v>
      </c>
      <c r="C4522" s="14">
        <v>10</v>
      </c>
      <c r="D4522" s="14" t="s">
        <v>62</v>
      </c>
      <c r="E4522" s="19">
        <v>11.786944439999999</v>
      </c>
      <c r="F4522" s="24">
        <f t="shared" si="108"/>
        <v>53.216499991999996</v>
      </c>
    </row>
    <row r="4523" spans="2:6" hidden="1">
      <c r="B4523" s="15">
        <v>2009</v>
      </c>
      <c r="C4523" s="16">
        <v>11</v>
      </c>
      <c r="D4523" s="16" t="s">
        <v>62</v>
      </c>
      <c r="E4523" s="18">
        <v>9.3348611110000004</v>
      </c>
      <c r="F4523" s="24">
        <f t="shared" si="108"/>
        <v>48.8027499998</v>
      </c>
    </row>
    <row r="4524" spans="2:6" hidden="1">
      <c r="B4524" s="13">
        <v>2009</v>
      </c>
      <c r="C4524" s="14">
        <v>12</v>
      </c>
      <c r="D4524" s="14" t="s">
        <v>62</v>
      </c>
      <c r="E4524" s="19">
        <v>3.7287499999999998</v>
      </c>
      <c r="F4524" s="24">
        <f t="shared" si="108"/>
        <v>38.711750000000002</v>
      </c>
    </row>
    <row r="4525" spans="2:6" hidden="1">
      <c r="B4525" s="15">
        <v>2010</v>
      </c>
      <c r="C4525" s="16">
        <v>1</v>
      </c>
      <c r="D4525" s="16" t="s">
        <v>62</v>
      </c>
      <c r="E4525" s="18">
        <v>0.71074999999999999</v>
      </c>
      <c r="F4525" s="24">
        <f t="shared" si="108"/>
        <v>33.279350000000001</v>
      </c>
    </row>
    <row r="4526" spans="2:6" hidden="1">
      <c r="B4526" s="13">
        <v>2010</v>
      </c>
      <c r="C4526" s="14">
        <v>2</v>
      </c>
      <c r="D4526" s="14" t="s">
        <v>62</v>
      </c>
      <c r="E4526" s="19">
        <v>3.3698611110000001</v>
      </c>
      <c r="F4526" s="24">
        <f t="shared" si="108"/>
        <v>38.065749999799998</v>
      </c>
    </row>
    <row r="4527" spans="2:6" hidden="1">
      <c r="B4527" s="15">
        <v>2010</v>
      </c>
      <c r="C4527" s="16">
        <v>3</v>
      </c>
      <c r="D4527" s="16" t="s">
        <v>62</v>
      </c>
      <c r="E4527" s="18">
        <v>6.5381111110000001</v>
      </c>
      <c r="F4527" s="24">
        <f t="shared" si="108"/>
        <v>43.768599999800003</v>
      </c>
    </row>
    <row r="4528" spans="2:6" hidden="1">
      <c r="B4528" s="13">
        <v>2010</v>
      </c>
      <c r="C4528" s="14">
        <v>4</v>
      </c>
      <c r="D4528" s="14" t="s">
        <v>62</v>
      </c>
      <c r="E4528" s="19">
        <v>10.816416670000001</v>
      </c>
      <c r="F4528" s="24">
        <f t="shared" si="108"/>
        <v>51.469550006000006</v>
      </c>
    </row>
    <row r="4529" spans="2:6" hidden="1">
      <c r="B4529" s="15">
        <v>2010</v>
      </c>
      <c r="C4529" s="16">
        <v>5</v>
      </c>
      <c r="D4529" s="16" t="s">
        <v>62</v>
      </c>
      <c r="E4529" s="18">
        <v>12.61577778</v>
      </c>
      <c r="F4529" s="24">
        <f t="shared" si="108"/>
        <v>54.708400003999998</v>
      </c>
    </row>
    <row r="4530" spans="2:6" hidden="1">
      <c r="B4530" s="13">
        <v>2010</v>
      </c>
      <c r="C4530" s="14">
        <v>6</v>
      </c>
      <c r="D4530" s="14" t="s">
        <v>62</v>
      </c>
      <c r="E4530" s="19">
        <v>17.63172222</v>
      </c>
      <c r="F4530" s="24">
        <f t="shared" si="108"/>
        <v>63.737099995999998</v>
      </c>
    </row>
    <row r="4531" spans="2:6" hidden="1">
      <c r="B4531" s="15">
        <v>2010</v>
      </c>
      <c r="C4531" s="16">
        <v>7</v>
      </c>
      <c r="D4531" s="16" t="s">
        <v>62</v>
      </c>
      <c r="E4531" s="18">
        <v>21.033583329999999</v>
      </c>
      <c r="F4531" s="24">
        <f t="shared" si="108"/>
        <v>69.860449993999993</v>
      </c>
    </row>
    <row r="4532" spans="2:6" hidden="1">
      <c r="B4532" s="13">
        <v>2010</v>
      </c>
      <c r="C4532" s="14">
        <v>8</v>
      </c>
      <c r="D4532" s="14" t="s">
        <v>62</v>
      </c>
      <c r="E4532" s="19">
        <v>18.67544444</v>
      </c>
      <c r="F4532" s="24">
        <f t="shared" si="108"/>
        <v>65.615799992000007</v>
      </c>
    </row>
    <row r="4533" spans="2:6" hidden="1">
      <c r="B4533" s="15">
        <v>2010</v>
      </c>
      <c r="C4533" s="16">
        <v>9</v>
      </c>
      <c r="D4533" s="16" t="s">
        <v>62</v>
      </c>
      <c r="E4533" s="18">
        <v>15.198166670000001</v>
      </c>
      <c r="F4533" s="24">
        <f t="shared" si="108"/>
        <v>59.356700005999997</v>
      </c>
    </row>
    <row r="4534" spans="2:6" hidden="1">
      <c r="B4534" s="13">
        <v>2010</v>
      </c>
      <c r="C4534" s="14">
        <v>10</v>
      </c>
      <c r="D4534" s="14" t="s">
        <v>62</v>
      </c>
      <c r="E4534" s="19">
        <v>10.934333329999999</v>
      </c>
      <c r="F4534" s="24">
        <f t="shared" si="108"/>
        <v>51.681799994000002</v>
      </c>
    </row>
    <row r="4535" spans="2:6" hidden="1">
      <c r="B4535" s="15">
        <v>2010</v>
      </c>
      <c r="C4535" s="16">
        <v>11</v>
      </c>
      <c r="D4535" s="16" t="s">
        <v>62</v>
      </c>
      <c r="E4535" s="18">
        <v>6.764777778</v>
      </c>
      <c r="F4535" s="24">
        <f t="shared" si="108"/>
        <v>44.176600000400001</v>
      </c>
    </row>
    <row r="4536" spans="2:6" hidden="1">
      <c r="B4536" s="13">
        <v>2010</v>
      </c>
      <c r="C4536" s="14">
        <v>12</v>
      </c>
      <c r="D4536" s="14" t="s">
        <v>62</v>
      </c>
      <c r="E4536" s="19">
        <v>1.1447499999999999</v>
      </c>
      <c r="F4536" s="24">
        <f t="shared" si="108"/>
        <v>34.060549999999999</v>
      </c>
    </row>
    <row r="4537" spans="2:6" hidden="1">
      <c r="B4537" s="15">
        <v>2011</v>
      </c>
      <c r="C4537" s="16">
        <v>1</v>
      </c>
      <c r="D4537" s="16" t="s">
        <v>62</v>
      </c>
      <c r="E4537" s="18">
        <v>3.5981111110000001</v>
      </c>
      <c r="F4537" s="24">
        <f t="shared" si="108"/>
        <v>38.476599999800001</v>
      </c>
    </row>
    <row r="4538" spans="2:6" hidden="1">
      <c r="B4538" s="13">
        <v>2011</v>
      </c>
      <c r="C4538" s="14">
        <v>2</v>
      </c>
      <c r="D4538" s="14" t="s">
        <v>62</v>
      </c>
      <c r="E4538" s="19">
        <v>5.4232500000000003</v>
      </c>
      <c r="F4538" s="24">
        <f t="shared" si="108"/>
        <v>41.761850000000003</v>
      </c>
    </row>
    <row r="4539" spans="2:6" hidden="1">
      <c r="B4539" s="15">
        <v>2011</v>
      </c>
      <c r="C4539" s="16">
        <v>3</v>
      </c>
      <c r="D4539" s="16" t="s">
        <v>62</v>
      </c>
      <c r="E4539" s="18">
        <v>8.1415277780000004</v>
      </c>
      <c r="F4539" s="24">
        <f t="shared" si="108"/>
        <v>46.6547500004</v>
      </c>
    </row>
    <row r="4540" spans="2:6" hidden="1">
      <c r="B4540" s="13">
        <v>2011</v>
      </c>
      <c r="C4540" s="14">
        <v>4</v>
      </c>
      <c r="D4540" s="14" t="s">
        <v>62</v>
      </c>
      <c r="E4540" s="19">
        <v>13.26005556</v>
      </c>
      <c r="F4540" s="24">
        <f t="shared" si="108"/>
        <v>55.868100007999999</v>
      </c>
    </row>
    <row r="4541" spans="2:6" hidden="1">
      <c r="B4541" s="15">
        <v>2011</v>
      </c>
      <c r="C4541" s="16">
        <v>5</v>
      </c>
      <c r="D4541" s="16" t="s">
        <v>62</v>
      </c>
      <c r="E4541" s="18">
        <v>15.772916670000001</v>
      </c>
      <c r="F4541" s="24">
        <f t="shared" si="108"/>
        <v>60.391250006000007</v>
      </c>
    </row>
    <row r="4542" spans="2:6" hidden="1">
      <c r="B4542" s="13">
        <v>2011</v>
      </c>
      <c r="C4542" s="14">
        <v>6</v>
      </c>
      <c r="D4542" s="14" t="s">
        <v>62</v>
      </c>
      <c r="E4542" s="19">
        <v>17.405611109999999</v>
      </c>
      <c r="F4542" s="24">
        <f t="shared" si="108"/>
        <v>63.330099997999994</v>
      </c>
    </row>
    <row r="4543" spans="2:6" hidden="1">
      <c r="B4543" s="15">
        <v>2011</v>
      </c>
      <c r="C4543" s="16">
        <v>7</v>
      </c>
      <c r="D4543" s="16" t="s">
        <v>62</v>
      </c>
      <c r="E4543" s="18">
        <v>17.68111111</v>
      </c>
      <c r="F4543" s="24">
        <f t="shared" si="108"/>
        <v>63.825999998</v>
      </c>
    </row>
    <row r="4544" spans="2:6" hidden="1">
      <c r="B4544" s="13">
        <v>2011</v>
      </c>
      <c r="C4544" s="14">
        <v>8</v>
      </c>
      <c r="D4544" s="14" t="s">
        <v>62</v>
      </c>
      <c r="E4544" s="19">
        <v>19.402722220000001</v>
      </c>
      <c r="F4544" s="24">
        <f t="shared" si="108"/>
        <v>66.924899995999994</v>
      </c>
    </row>
    <row r="4545" spans="2:6" hidden="1">
      <c r="B4545" s="15">
        <v>2011</v>
      </c>
      <c r="C4545" s="16">
        <v>9</v>
      </c>
      <c r="D4545" s="16" t="s">
        <v>62</v>
      </c>
      <c r="E4545" s="18">
        <v>17.606416670000002</v>
      </c>
      <c r="F4545" s="24">
        <f t="shared" si="108"/>
        <v>63.691550006</v>
      </c>
    </row>
    <row r="4546" spans="2:6" hidden="1">
      <c r="B4546" s="13">
        <v>2011</v>
      </c>
      <c r="C4546" s="14">
        <v>10</v>
      </c>
      <c r="D4546" s="14" t="s">
        <v>62</v>
      </c>
      <c r="E4546" s="19">
        <v>12.453250000000001</v>
      </c>
      <c r="F4546" s="24">
        <f t="shared" si="108"/>
        <v>54.415850000000006</v>
      </c>
    </row>
    <row r="4547" spans="2:6" hidden="1">
      <c r="B4547" s="15">
        <v>2011</v>
      </c>
      <c r="C4547" s="16">
        <v>11</v>
      </c>
      <c r="D4547" s="16" t="s">
        <v>62</v>
      </c>
      <c r="E4547" s="18">
        <v>9.0654444440000006</v>
      </c>
      <c r="F4547" s="24">
        <f t="shared" si="108"/>
        <v>48.317799999200005</v>
      </c>
    </row>
    <row r="4548" spans="2:6" hidden="1">
      <c r="B4548" s="13">
        <v>2011</v>
      </c>
      <c r="C4548" s="14">
        <v>12</v>
      </c>
      <c r="D4548" s="14" t="s">
        <v>62</v>
      </c>
      <c r="E4548" s="19">
        <v>6.2571944439999996</v>
      </c>
      <c r="F4548" s="24">
        <f t="shared" si="108"/>
        <v>43.262949999200004</v>
      </c>
    </row>
    <row r="4549" spans="2:6" hidden="1">
      <c r="B4549" s="15">
        <v>2012</v>
      </c>
      <c r="C4549" s="16">
        <v>1</v>
      </c>
      <c r="D4549" s="16" t="s">
        <v>62</v>
      </c>
      <c r="E4549" s="18">
        <v>4.8947500000000002</v>
      </c>
      <c r="F4549" s="24">
        <f t="shared" si="108"/>
        <v>40.810549999999999</v>
      </c>
    </row>
    <row r="4550" spans="2:6" hidden="1">
      <c r="B4550" s="13">
        <v>2012</v>
      </c>
      <c r="C4550" s="14">
        <v>2</v>
      </c>
      <c r="D4550" s="14" t="s">
        <v>62</v>
      </c>
      <c r="E4550" s="19">
        <v>0.53627777799999998</v>
      </c>
      <c r="F4550" s="24">
        <f t="shared" si="108"/>
        <v>32.965300000399999</v>
      </c>
    </row>
    <row r="4551" spans="2:6" hidden="1">
      <c r="B4551" s="15">
        <v>2012</v>
      </c>
      <c r="C4551" s="16">
        <v>3</v>
      </c>
      <c r="D4551" s="16" t="s">
        <v>62</v>
      </c>
      <c r="E4551" s="18">
        <v>9.3355833330000006</v>
      </c>
      <c r="F4551" s="24">
        <f t="shared" si="108"/>
        <v>48.8040499994</v>
      </c>
    </row>
    <row r="4552" spans="2:6" hidden="1">
      <c r="B4552" s="13">
        <v>2012</v>
      </c>
      <c r="C4552" s="14">
        <v>4</v>
      </c>
      <c r="D4552" s="14" t="s">
        <v>62</v>
      </c>
      <c r="E4552" s="19">
        <v>9.2294166670000006</v>
      </c>
      <c r="F4552" s="24">
        <f t="shared" si="108"/>
        <v>48.612950000600001</v>
      </c>
    </row>
    <row r="4553" spans="2:6" hidden="1">
      <c r="B4553" s="15">
        <v>2012</v>
      </c>
      <c r="C4553" s="16">
        <v>5</v>
      </c>
      <c r="D4553" s="16" t="s">
        <v>62</v>
      </c>
      <c r="E4553" s="18">
        <v>14.701111109999999</v>
      </c>
      <c r="F4553" s="24">
        <f t="shared" si="108"/>
        <v>58.461999997999996</v>
      </c>
    </row>
    <row r="4554" spans="2:6" hidden="1">
      <c r="B4554" s="13">
        <v>2012</v>
      </c>
      <c r="C4554" s="14">
        <v>6</v>
      </c>
      <c r="D4554" s="14" t="s">
        <v>62</v>
      </c>
      <c r="E4554" s="19">
        <v>16.856333329999998</v>
      </c>
      <c r="F4554" s="24">
        <f t="shared" si="108"/>
        <v>62.341399994</v>
      </c>
    </row>
    <row r="4555" spans="2:6" hidden="1">
      <c r="B4555" s="15">
        <v>2012</v>
      </c>
      <c r="C4555" s="16">
        <v>7</v>
      </c>
      <c r="D4555" s="16" t="s">
        <v>62</v>
      </c>
      <c r="E4555" s="18">
        <v>18.764416669999999</v>
      </c>
      <c r="F4555" s="24">
        <f t="shared" si="108"/>
        <v>65.775950006000002</v>
      </c>
    </row>
    <row r="4556" spans="2:6" hidden="1">
      <c r="B4556" s="13">
        <v>2012</v>
      </c>
      <c r="C4556" s="14">
        <v>8</v>
      </c>
      <c r="D4556" s="14" t="s">
        <v>62</v>
      </c>
      <c r="E4556" s="19">
        <v>20.565583329999999</v>
      </c>
      <c r="F4556" s="24">
        <f t="shared" si="108"/>
        <v>69.018049993999995</v>
      </c>
    </row>
    <row r="4557" spans="2:6" hidden="1">
      <c r="B4557" s="15">
        <v>2012</v>
      </c>
      <c r="C4557" s="16">
        <v>9</v>
      </c>
      <c r="D4557" s="16" t="s">
        <v>62</v>
      </c>
      <c r="E4557" s="18">
        <v>15.85013889</v>
      </c>
      <c r="F4557" s="24">
        <f t="shared" si="108"/>
        <v>60.530250002000002</v>
      </c>
    </row>
    <row r="4558" spans="2:6" hidden="1">
      <c r="B4558" s="13">
        <v>2012</v>
      </c>
      <c r="C4558" s="14">
        <v>10</v>
      </c>
      <c r="D4558" s="14" t="s">
        <v>62</v>
      </c>
      <c r="E4558" s="19">
        <v>11.93652778</v>
      </c>
      <c r="F4558" s="24">
        <f t="shared" si="108"/>
        <v>53.485750003999996</v>
      </c>
    </row>
    <row r="4559" spans="2:6" hidden="1">
      <c r="B4559" s="15">
        <v>2012</v>
      </c>
      <c r="C4559" s="16">
        <v>11</v>
      </c>
      <c r="D4559" s="16" t="s">
        <v>62</v>
      </c>
      <c r="E4559" s="18">
        <v>7.6431388890000003</v>
      </c>
      <c r="F4559" s="24">
        <f t="shared" si="108"/>
        <v>45.757650000200002</v>
      </c>
    </row>
    <row r="4560" spans="2:6" hidden="1">
      <c r="B4560" s="13">
        <v>2012</v>
      </c>
      <c r="C4560" s="14">
        <v>12</v>
      </c>
      <c r="D4560" s="14" t="s">
        <v>62</v>
      </c>
      <c r="E4560" s="19">
        <v>5.0425000000000004</v>
      </c>
      <c r="F4560" s="24">
        <f t="shared" si="108"/>
        <v>41.076500000000003</v>
      </c>
    </row>
    <row r="4561" spans="2:6" hidden="1">
      <c r="B4561" s="15">
        <v>2013</v>
      </c>
      <c r="C4561" s="16">
        <v>1</v>
      </c>
      <c r="D4561" s="16" t="s">
        <v>62</v>
      </c>
      <c r="E4561" s="18">
        <v>3.287694444</v>
      </c>
      <c r="F4561" s="24">
        <f t="shared" si="108"/>
        <v>37.917849999200001</v>
      </c>
    </row>
    <row r="4562" spans="2:6" hidden="1">
      <c r="B4562" s="13">
        <v>2013</v>
      </c>
      <c r="C4562" s="14">
        <v>2</v>
      </c>
      <c r="D4562" s="14" t="s">
        <v>62</v>
      </c>
      <c r="E4562" s="19">
        <v>2.2492777780000002</v>
      </c>
      <c r="F4562" s="24">
        <f t="shared" si="108"/>
        <v>36.048700000400004</v>
      </c>
    </row>
    <row r="4563" spans="2:6" hidden="1">
      <c r="B4563" s="15">
        <v>2013</v>
      </c>
      <c r="C4563" s="16">
        <v>3</v>
      </c>
      <c r="D4563" s="16" t="s">
        <v>62</v>
      </c>
      <c r="E4563" s="18">
        <v>5.2794722219999999</v>
      </c>
      <c r="F4563" s="24">
        <f t="shared" si="108"/>
        <v>41.503049999600002</v>
      </c>
    </row>
    <row r="4564" spans="2:6" hidden="1">
      <c r="B4564" s="13">
        <v>2013</v>
      </c>
      <c r="C4564" s="14">
        <v>4</v>
      </c>
      <c r="D4564" s="14" t="s">
        <v>62</v>
      </c>
      <c r="E4564" s="19">
        <v>9.6448055559999997</v>
      </c>
      <c r="F4564" s="24">
        <f t="shared" si="108"/>
        <v>49.3606500008</v>
      </c>
    </row>
    <row r="4565" spans="2:6" hidden="1">
      <c r="B4565" s="15">
        <v>2013</v>
      </c>
      <c r="C4565" s="16">
        <v>5</v>
      </c>
      <c r="D4565" s="16" t="s">
        <v>62</v>
      </c>
      <c r="E4565" s="18">
        <v>11.611138889999999</v>
      </c>
      <c r="F4565" s="24">
        <f t="shared" si="108"/>
        <v>52.900050002</v>
      </c>
    </row>
    <row r="4566" spans="2:6" hidden="1">
      <c r="B4566" s="13">
        <v>2013</v>
      </c>
      <c r="C4566" s="14">
        <v>6</v>
      </c>
      <c r="D4566" s="14" t="s">
        <v>62</v>
      </c>
      <c r="E4566" s="19">
        <v>16.456416669999999</v>
      </c>
      <c r="F4566" s="24">
        <f t="shared" si="108"/>
        <v>61.621550006</v>
      </c>
    </row>
    <row r="4567" spans="2:6" hidden="1">
      <c r="B4567" s="15">
        <v>2013</v>
      </c>
      <c r="C4567" s="16">
        <v>7</v>
      </c>
      <c r="D4567" s="16" t="s">
        <v>62</v>
      </c>
      <c r="E4567" s="18">
        <v>21.27980556</v>
      </c>
      <c r="F4567" s="24">
        <f t="shared" si="108"/>
        <v>70.303650008000005</v>
      </c>
    </row>
    <row r="4568" spans="2:6" hidden="1">
      <c r="B4568" s="13">
        <v>2013</v>
      </c>
      <c r="C4568" s="14">
        <v>8</v>
      </c>
      <c r="D4568" s="14" t="s">
        <v>62</v>
      </c>
      <c r="E4568" s="19">
        <v>19.471166669999999</v>
      </c>
      <c r="F4568" s="24">
        <f t="shared" si="108"/>
        <v>67.048100005999999</v>
      </c>
    </row>
    <row r="4569" spans="2:6" hidden="1">
      <c r="B4569" s="15">
        <v>2000</v>
      </c>
      <c r="C4569" s="16">
        <v>2</v>
      </c>
      <c r="D4569" s="16" t="s">
        <v>63</v>
      </c>
      <c r="E4569" s="18">
        <v>12.970800000000001</v>
      </c>
      <c r="F4569" s="24">
        <f t="shared" si="108"/>
        <v>55.347440000000006</v>
      </c>
    </row>
    <row r="4570" spans="2:6" hidden="1">
      <c r="B4570" s="13">
        <v>2000</v>
      </c>
      <c r="C4570" s="14">
        <v>3</v>
      </c>
      <c r="D4570" s="14" t="s">
        <v>63</v>
      </c>
      <c r="E4570" s="19">
        <v>15.894600000000001</v>
      </c>
      <c r="F4570" s="24">
        <f t="shared" si="108"/>
        <v>60.610280000000003</v>
      </c>
    </row>
    <row r="4571" spans="2:6" hidden="1">
      <c r="B4571" s="15">
        <v>2000</v>
      </c>
      <c r="C4571" s="16">
        <v>4</v>
      </c>
      <c r="D4571" s="16" t="s">
        <v>63</v>
      </c>
      <c r="E4571" s="18">
        <v>20.255099999999999</v>
      </c>
      <c r="F4571" s="24">
        <f t="shared" si="108"/>
        <v>68.459180000000003</v>
      </c>
    </row>
    <row r="4572" spans="2:6" hidden="1">
      <c r="B4572" s="13">
        <v>2000</v>
      </c>
      <c r="C4572" s="14">
        <v>5</v>
      </c>
      <c r="D4572" s="14" t="s">
        <v>63</v>
      </c>
      <c r="E4572" s="19">
        <v>23.497900000000001</v>
      </c>
      <c r="F4572" s="24">
        <f t="shared" si="108"/>
        <v>74.296220000000005</v>
      </c>
    </row>
    <row r="4573" spans="2:6" hidden="1">
      <c r="B4573" s="15">
        <v>2000</v>
      </c>
      <c r="C4573" s="16">
        <v>6</v>
      </c>
      <c r="D4573" s="16" t="s">
        <v>63</v>
      </c>
      <c r="E4573" s="18">
        <v>24.6633</v>
      </c>
      <c r="F4573" s="24">
        <f t="shared" si="108"/>
        <v>76.393940000000001</v>
      </c>
    </row>
    <row r="4574" spans="2:6" hidden="1">
      <c r="B4574" s="13">
        <v>2000</v>
      </c>
      <c r="C4574" s="14">
        <v>7</v>
      </c>
      <c r="D4574" s="14" t="s">
        <v>63</v>
      </c>
      <c r="E4574" s="19">
        <v>27.1309</v>
      </c>
      <c r="F4574" s="24">
        <f t="shared" si="108"/>
        <v>80.835620000000006</v>
      </c>
    </row>
    <row r="4575" spans="2:6" hidden="1">
      <c r="B4575" s="15">
        <v>2000</v>
      </c>
      <c r="C4575" s="16">
        <v>8</v>
      </c>
      <c r="D4575" s="16" t="s">
        <v>63</v>
      </c>
      <c r="E4575" s="18">
        <v>27.007400000000001</v>
      </c>
      <c r="F4575" s="24">
        <f t="shared" si="108"/>
        <v>80.613320000000002</v>
      </c>
    </row>
    <row r="4576" spans="2:6" hidden="1">
      <c r="B4576" s="13">
        <v>2000</v>
      </c>
      <c r="C4576" s="14">
        <v>9</v>
      </c>
      <c r="D4576" s="14" t="s">
        <v>63</v>
      </c>
      <c r="E4576" s="19">
        <v>26.116900000000001</v>
      </c>
      <c r="F4576" s="24">
        <f t="shared" ref="F4576:F4639" si="109">(E4576 * 1.8) + 32</f>
        <v>79.010420000000011</v>
      </c>
    </row>
    <row r="4577" spans="2:6" hidden="1">
      <c r="B4577" s="15">
        <v>2000</v>
      </c>
      <c r="C4577" s="16">
        <v>10</v>
      </c>
      <c r="D4577" s="16" t="s">
        <v>63</v>
      </c>
      <c r="E4577" s="18">
        <v>22.903099999999998</v>
      </c>
      <c r="F4577" s="24">
        <f t="shared" si="109"/>
        <v>73.225580000000008</v>
      </c>
    </row>
    <row r="4578" spans="2:6" hidden="1">
      <c r="B4578" s="13">
        <v>2000</v>
      </c>
      <c r="C4578" s="14">
        <v>11</v>
      </c>
      <c r="D4578" s="14" t="s">
        <v>63</v>
      </c>
      <c r="E4578" s="19">
        <v>19.6998</v>
      </c>
      <c r="F4578" s="24">
        <f t="shared" si="109"/>
        <v>67.459640000000007</v>
      </c>
    </row>
    <row r="4579" spans="2:6" hidden="1">
      <c r="B4579" s="15">
        <v>2000</v>
      </c>
      <c r="C4579" s="16">
        <v>12</v>
      </c>
      <c r="D4579" s="16" t="s">
        <v>63</v>
      </c>
      <c r="E4579" s="18">
        <v>15.7552</v>
      </c>
      <c r="F4579" s="24">
        <f t="shared" si="109"/>
        <v>60.359360000000002</v>
      </c>
    </row>
    <row r="4580" spans="2:6" hidden="1">
      <c r="B4580" s="13">
        <v>2001</v>
      </c>
      <c r="C4580" s="14">
        <v>1</v>
      </c>
      <c r="D4580" s="14" t="s">
        <v>63</v>
      </c>
      <c r="E4580" s="19">
        <v>14.284000000000001</v>
      </c>
      <c r="F4580" s="24">
        <f t="shared" si="109"/>
        <v>57.711200000000005</v>
      </c>
    </row>
    <row r="4581" spans="2:6" hidden="1">
      <c r="B4581" s="15">
        <v>2001</v>
      </c>
      <c r="C4581" s="16">
        <v>2</v>
      </c>
      <c r="D4581" s="16" t="s">
        <v>63</v>
      </c>
      <c r="E4581" s="18">
        <v>13.928900000000001</v>
      </c>
      <c r="F4581" s="24">
        <f t="shared" si="109"/>
        <v>57.072020000000002</v>
      </c>
    </row>
    <row r="4582" spans="2:6" hidden="1">
      <c r="B4582" s="13">
        <v>2001</v>
      </c>
      <c r="C4582" s="14">
        <v>3</v>
      </c>
      <c r="D4582" s="14" t="s">
        <v>63</v>
      </c>
      <c r="E4582" s="19">
        <v>19.155999999999999</v>
      </c>
      <c r="F4582" s="24">
        <f t="shared" si="109"/>
        <v>66.480800000000002</v>
      </c>
    </row>
    <row r="4583" spans="2:6" hidden="1">
      <c r="B4583" s="15">
        <v>2001</v>
      </c>
      <c r="C4583" s="16">
        <v>4</v>
      </c>
      <c r="D4583" s="16" t="s">
        <v>63</v>
      </c>
      <c r="E4583" s="18">
        <v>18.639600000000002</v>
      </c>
      <c r="F4583" s="24">
        <f t="shared" si="109"/>
        <v>65.551280000000006</v>
      </c>
    </row>
    <row r="4584" spans="2:6" hidden="1">
      <c r="B4584" s="13">
        <v>2001</v>
      </c>
      <c r="C4584" s="14">
        <v>5</v>
      </c>
      <c r="D4584" s="14" t="s">
        <v>63</v>
      </c>
      <c r="E4584" s="19">
        <v>23.596399999999999</v>
      </c>
      <c r="F4584" s="24">
        <f t="shared" si="109"/>
        <v>74.473520000000008</v>
      </c>
    </row>
    <row r="4585" spans="2:6" hidden="1">
      <c r="B4585" s="15">
        <v>2001</v>
      </c>
      <c r="C4585" s="16">
        <v>6</v>
      </c>
      <c r="D4585" s="16" t="s">
        <v>63</v>
      </c>
      <c r="E4585" s="18">
        <v>25.0701</v>
      </c>
      <c r="F4585" s="24">
        <f t="shared" si="109"/>
        <v>77.126180000000005</v>
      </c>
    </row>
    <row r="4586" spans="2:6" hidden="1">
      <c r="B4586" s="13">
        <v>2001</v>
      </c>
      <c r="C4586" s="14">
        <v>7</v>
      </c>
      <c r="D4586" s="14" t="s">
        <v>63</v>
      </c>
      <c r="E4586" s="19">
        <v>27.8536</v>
      </c>
      <c r="F4586" s="24">
        <f t="shared" si="109"/>
        <v>82.136480000000006</v>
      </c>
    </row>
    <row r="4587" spans="2:6" hidden="1">
      <c r="B4587" s="15">
        <v>2001</v>
      </c>
      <c r="C4587" s="16">
        <v>8</v>
      </c>
      <c r="D4587" s="16" t="s">
        <v>63</v>
      </c>
      <c r="E4587" s="18">
        <v>27.692799999999998</v>
      </c>
      <c r="F4587" s="24">
        <f t="shared" si="109"/>
        <v>81.847039999999993</v>
      </c>
    </row>
    <row r="4588" spans="2:6" hidden="1">
      <c r="B4588" s="13">
        <v>2001</v>
      </c>
      <c r="C4588" s="14">
        <v>9</v>
      </c>
      <c r="D4588" s="14" t="s">
        <v>63</v>
      </c>
      <c r="E4588" s="19">
        <v>27.706199999999999</v>
      </c>
      <c r="F4588" s="24">
        <f t="shared" si="109"/>
        <v>81.871160000000003</v>
      </c>
    </row>
    <row r="4589" spans="2:6" hidden="1">
      <c r="B4589" s="15">
        <v>2001</v>
      </c>
      <c r="C4589" s="16">
        <v>10</v>
      </c>
      <c r="D4589" s="16" t="s">
        <v>63</v>
      </c>
      <c r="E4589" s="18">
        <v>24.108599999999999</v>
      </c>
      <c r="F4589" s="24">
        <f t="shared" si="109"/>
        <v>75.395479999999992</v>
      </c>
    </row>
    <row r="4590" spans="2:6" hidden="1">
      <c r="B4590" s="13">
        <v>2001</v>
      </c>
      <c r="C4590" s="14">
        <v>11</v>
      </c>
      <c r="D4590" s="14" t="s">
        <v>63</v>
      </c>
      <c r="E4590" s="19">
        <v>19.4879</v>
      </c>
      <c r="F4590" s="24">
        <f t="shared" si="109"/>
        <v>67.078220000000002</v>
      </c>
    </row>
    <row r="4591" spans="2:6" hidden="1">
      <c r="B4591" s="15">
        <v>2001</v>
      </c>
      <c r="C4591" s="16">
        <v>12</v>
      </c>
      <c r="D4591" s="16" t="s">
        <v>63</v>
      </c>
      <c r="E4591" s="18">
        <v>13.755599999999999</v>
      </c>
      <c r="F4591" s="24">
        <f t="shared" si="109"/>
        <v>56.760080000000002</v>
      </c>
    </row>
    <row r="4592" spans="2:6" hidden="1">
      <c r="B4592" s="13">
        <v>2002</v>
      </c>
      <c r="C4592" s="14">
        <v>1</v>
      </c>
      <c r="D4592" s="14" t="s">
        <v>63</v>
      </c>
      <c r="E4592" s="19">
        <v>12.2043</v>
      </c>
      <c r="F4592" s="24">
        <f t="shared" si="109"/>
        <v>53.967739999999999</v>
      </c>
    </row>
    <row r="4593" spans="2:6" hidden="1">
      <c r="B4593" s="15">
        <v>2002</v>
      </c>
      <c r="C4593" s="16">
        <v>2</v>
      </c>
      <c r="D4593" s="16" t="s">
        <v>63</v>
      </c>
      <c r="E4593" s="18">
        <v>14.7258</v>
      </c>
      <c r="F4593" s="24">
        <f t="shared" si="109"/>
        <v>58.506439999999998</v>
      </c>
    </row>
    <row r="4594" spans="2:6" hidden="1">
      <c r="B4594" s="13">
        <v>2002</v>
      </c>
      <c r="C4594" s="14">
        <v>3</v>
      </c>
      <c r="D4594" s="14" t="s">
        <v>63</v>
      </c>
      <c r="E4594" s="19">
        <v>17.344999999999999</v>
      </c>
      <c r="F4594" s="24">
        <f t="shared" si="109"/>
        <v>63.221000000000004</v>
      </c>
    </row>
    <row r="4595" spans="2:6" hidden="1">
      <c r="B4595" s="15">
        <v>2002</v>
      </c>
      <c r="C4595" s="16">
        <v>4</v>
      </c>
      <c r="D4595" s="16" t="s">
        <v>63</v>
      </c>
      <c r="E4595" s="18">
        <v>19.269300000000001</v>
      </c>
      <c r="F4595" s="24">
        <f t="shared" si="109"/>
        <v>66.684740000000005</v>
      </c>
    </row>
    <row r="4596" spans="2:6" hidden="1">
      <c r="B4596" s="13">
        <v>2002</v>
      </c>
      <c r="C4596" s="14">
        <v>5</v>
      </c>
      <c r="D4596" s="14" t="s">
        <v>63</v>
      </c>
      <c r="E4596" s="19">
        <v>23.0334</v>
      </c>
      <c r="F4596" s="24">
        <f t="shared" si="109"/>
        <v>73.460120000000003</v>
      </c>
    </row>
    <row r="4597" spans="2:6" hidden="1">
      <c r="B4597" s="15">
        <v>2002</v>
      </c>
      <c r="C4597" s="16">
        <v>6</v>
      </c>
      <c r="D4597" s="16" t="s">
        <v>63</v>
      </c>
      <c r="E4597" s="18">
        <v>25.172599999999999</v>
      </c>
      <c r="F4597" s="24">
        <f t="shared" si="109"/>
        <v>77.310679999999991</v>
      </c>
    </row>
    <row r="4598" spans="2:6" hidden="1">
      <c r="B4598" s="13">
        <v>2002</v>
      </c>
      <c r="C4598" s="14">
        <v>7</v>
      </c>
      <c r="D4598" s="14" t="s">
        <v>63</v>
      </c>
      <c r="E4598" s="19">
        <v>28.811</v>
      </c>
      <c r="F4598" s="24">
        <f t="shared" si="109"/>
        <v>83.859800000000007</v>
      </c>
    </row>
    <row r="4599" spans="2:6" hidden="1">
      <c r="B4599" s="15">
        <v>2002</v>
      </c>
      <c r="C4599" s="16">
        <v>8</v>
      </c>
      <c r="D4599" s="16" t="s">
        <v>63</v>
      </c>
      <c r="E4599" s="18">
        <v>28.788499999999999</v>
      </c>
      <c r="F4599" s="24">
        <f t="shared" si="109"/>
        <v>83.819299999999998</v>
      </c>
    </row>
    <row r="4600" spans="2:6" hidden="1">
      <c r="B4600" s="13">
        <v>2002</v>
      </c>
      <c r="C4600" s="14">
        <v>9</v>
      </c>
      <c r="D4600" s="14" t="s">
        <v>63</v>
      </c>
      <c r="E4600" s="19">
        <v>26.9755</v>
      </c>
      <c r="F4600" s="24">
        <f t="shared" si="109"/>
        <v>80.555900000000008</v>
      </c>
    </row>
    <row r="4601" spans="2:6" hidden="1">
      <c r="B4601" s="15">
        <v>2002</v>
      </c>
      <c r="C4601" s="16">
        <v>10</v>
      </c>
      <c r="D4601" s="16" t="s">
        <v>63</v>
      </c>
      <c r="E4601" s="18">
        <v>22.881399999999999</v>
      </c>
      <c r="F4601" s="24">
        <f t="shared" si="109"/>
        <v>73.186520000000002</v>
      </c>
    </row>
    <row r="4602" spans="2:6" hidden="1">
      <c r="B4602" s="13">
        <v>2002</v>
      </c>
      <c r="C4602" s="14">
        <v>11</v>
      </c>
      <c r="D4602" s="14" t="s">
        <v>63</v>
      </c>
      <c r="E4602" s="19">
        <v>19.062200000000001</v>
      </c>
      <c r="F4602" s="24">
        <f t="shared" si="109"/>
        <v>66.311959999999999</v>
      </c>
    </row>
    <row r="4603" spans="2:6" hidden="1">
      <c r="B4603" s="15">
        <v>2002</v>
      </c>
      <c r="C4603" s="16">
        <v>12</v>
      </c>
      <c r="D4603" s="16" t="s">
        <v>63</v>
      </c>
      <c r="E4603" s="18">
        <v>14.637700000000001</v>
      </c>
      <c r="F4603" s="24">
        <f t="shared" si="109"/>
        <v>58.347859999999997</v>
      </c>
    </row>
    <row r="4604" spans="2:6" hidden="1">
      <c r="B4604" s="13">
        <v>2003</v>
      </c>
      <c r="C4604" s="14">
        <v>1</v>
      </c>
      <c r="D4604" s="14" t="s">
        <v>63</v>
      </c>
      <c r="E4604" s="19">
        <v>13.9915</v>
      </c>
      <c r="F4604" s="24">
        <f t="shared" si="109"/>
        <v>57.184699999999999</v>
      </c>
    </row>
    <row r="4605" spans="2:6" hidden="1">
      <c r="B4605" s="15">
        <v>2003</v>
      </c>
      <c r="C4605" s="16">
        <v>2</v>
      </c>
      <c r="D4605" s="16" t="s">
        <v>63</v>
      </c>
      <c r="E4605" s="18">
        <v>12.4284</v>
      </c>
      <c r="F4605" s="24">
        <f t="shared" si="109"/>
        <v>54.371120000000005</v>
      </c>
    </row>
    <row r="4606" spans="2:6" hidden="1">
      <c r="B4606" s="13">
        <v>2003</v>
      </c>
      <c r="C4606" s="14">
        <v>3</v>
      </c>
      <c r="D4606" s="14" t="s">
        <v>63</v>
      </c>
      <c r="E4606" s="19">
        <v>14.5426</v>
      </c>
      <c r="F4606" s="24">
        <f t="shared" si="109"/>
        <v>58.176680000000005</v>
      </c>
    </row>
    <row r="4607" spans="2:6" hidden="1">
      <c r="B4607" s="15">
        <v>2003</v>
      </c>
      <c r="C4607" s="16">
        <v>4</v>
      </c>
      <c r="D4607" s="16" t="s">
        <v>63</v>
      </c>
      <c r="E4607" s="18">
        <v>18.4773</v>
      </c>
      <c r="F4607" s="24">
        <f t="shared" si="109"/>
        <v>65.259140000000002</v>
      </c>
    </row>
    <row r="4608" spans="2:6" hidden="1">
      <c r="B4608" s="13">
        <v>2003</v>
      </c>
      <c r="C4608" s="14">
        <v>5</v>
      </c>
      <c r="D4608" s="14" t="s">
        <v>63</v>
      </c>
      <c r="E4608" s="19">
        <v>22.881499999999999</v>
      </c>
      <c r="F4608" s="24">
        <f t="shared" si="109"/>
        <v>73.186700000000002</v>
      </c>
    </row>
    <row r="4609" spans="2:6" hidden="1">
      <c r="B4609" s="15">
        <v>2003</v>
      </c>
      <c r="C4609" s="16">
        <v>6</v>
      </c>
      <c r="D4609" s="16" t="s">
        <v>63</v>
      </c>
      <c r="E4609" s="18">
        <v>26.5107</v>
      </c>
      <c r="F4609" s="24">
        <f t="shared" si="109"/>
        <v>79.719259999999991</v>
      </c>
    </row>
    <row r="4610" spans="2:6" hidden="1">
      <c r="B4610" s="13">
        <v>2003</v>
      </c>
      <c r="C4610" s="14">
        <v>7</v>
      </c>
      <c r="D4610" s="14" t="s">
        <v>63</v>
      </c>
      <c r="E4610" s="19">
        <v>28.983799999999999</v>
      </c>
      <c r="F4610" s="24">
        <f t="shared" si="109"/>
        <v>84.170839999999998</v>
      </c>
    </row>
    <row r="4611" spans="2:6" hidden="1">
      <c r="B4611" s="15">
        <v>2003</v>
      </c>
      <c r="C4611" s="16">
        <v>8</v>
      </c>
      <c r="D4611" s="16" t="s">
        <v>63</v>
      </c>
      <c r="E4611" s="18">
        <v>28.750299999999999</v>
      </c>
      <c r="F4611" s="24">
        <f t="shared" si="109"/>
        <v>83.750540000000001</v>
      </c>
    </row>
    <row r="4612" spans="2:6" hidden="1">
      <c r="B4612" s="13">
        <v>2003</v>
      </c>
      <c r="C4612" s="14">
        <v>9</v>
      </c>
      <c r="D4612" s="14" t="s">
        <v>63</v>
      </c>
      <c r="E4612" s="19">
        <v>27.095099999999999</v>
      </c>
      <c r="F4612" s="24">
        <f t="shared" si="109"/>
        <v>80.771180000000001</v>
      </c>
    </row>
    <row r="4613" spans="2:6" hidden="1">
      <c r="B4613" s="15">
        <v>2003</v>
      </c>
      <c r="C4613" s="16">
        <v>10</v>
      </c>
      <c r="D4613" s="16" t="s">
        <v>63</v>
      </c>
      <c r="E4613" s="18">
        <v>25.542200000000001</v>
      </c>
      <c r="F4613" s="24">
        <f t="shared" si="109"/>
        <v>77.975960000000001</v>
      </c>
    </row>
    <row r="4614" spans="2:6" hidden="1">
      <c r="B4614" s="13">
        <v>2003</v>
      </c>
      <c r="C4614" s="14">
        <v>11</v>
      </c>
      <c r="D4614" s="14" t="s">
        <v>63</v>
      </c>
      <c r="E4614" s="19">
        <v>19.776800000000001</v>
      </c>
      <c r="F4614" s="24">
        <f t="shared" si="109"/>
        <v>67.598240000000004</v>
      </c>
    </row>
    <row r="4615" spans="2:6" hidden="1">
      <c r="B4615" s="15">
        <v>2003</v>
      </c>
      <c r="C4615" s="16">
        <v>12</v>
      </c>
      <c r="D4615" s="16" t="s">
        <v>63</v>
      </c>
      <c r="E4615" s="18">
        <v>14.297599999999999</v>
      </c>
      <c r="F4615" s="24">
        <f t="shared" si="109"/>
        <v>57.735680000000002</v>
      </c>
    </row>
    <row r="4616" spans="2:6" hidden="1">
      <c r="B4616" s="13">
        <v>2004</v>
      </c>
      <c r="C4616" s="14">
        <v>1</v>
      </c>
      <c r="D4616" s="14" t="s">
        <v>63</v>
      </c>
      <c r="E4616" s="19">
        <v>12.8591</v>
      </c>
      <c r="F4616" s="24">
        <f t="shared" si="109"/>
        <v>55.146380000000001</v>
      </c>
    </row>
    <row r="4617" spans="2:6" hidden="1">
      <c r="B4617" s="15">
        <v>2004</v>
      </c>
      <c r="C4617" s="16">
        <v>2</v>
      </c>
      <c r="D4617" s="16" t="s">
        <v>63</v>
      </c>
      <c r="E4617" s="18">
        <v>14.935499999999999</v>
      </c>
      <c r="F4617" s="24">
        <f t="shared" si="109"/>
        <v>58.883899999999997</v>
      </c>
    </row>
    <row r="4618" spans="2:6" hidden="1">
      <c r="B4618" s="13">
        <v>2004</v>
      </c>
      <c r="C4618" s="14">
        <v>3</v>
      </c>
      <c r="D4618" s="14" t="s">
        <v>63</v>
      </c>
      <c r="E4618" s="19">
        <v>17.048500000000001</v>
      </c>
      <c r="F4618" s="24">
        <f t="shared" si="109"/>
        <v>62.6873</v>
      </c>
    </row>
    <row r="4619" spans="2:6" hidden="1">
      <c r="B4619" s="15">
        <v>2004</v>
      </c>
      <c r="C4619" s="16">
        <v>4</v>
      </c>
      <c r="D4619" s="16" t="s">
        <v>63</v>
      </c>
      <c r="E4619" s="18">
        <v>19.542300000000001</v>
      </c>
      <c r="F4619" s="24">
        <f t="shared" si="109"/>
        <v>67.176140000000004</v>
      </c>
    </row>
    <row r="4620" spans="2:6" hidden="1">
      <c r="B4620" s="13">
        <v>2004</v>
      </c>
      <c r="C4620" s="14">
        <v>5</v>
      </c>
      <c r="D4620" s="14" t="s">
        <v>63</v>
      </c>
      <c r="E4620" s="19">
        <v>21.911899999999999</v>
      </c>
      <c r="F4620" s="24">
        <f t="shared" si="109"/>
        <v>71.441419999999994</v>
      </c>
    </row>
    <row r="4621" spans="2:6" hidden="1">
      <c r="B4621" s="15">
        <v>2004</v>
      </c>
      <c r="C4621" s="16">
        <v>6</v>
      </c>
      <c r="D4621" s="16" t="s">
        <v>63</v>
      </c>
      <c r="E4621" s="18">
        <v>25.352399999999999</v>
      </c>
      <c r="F4621" s="24">
        <f t="shared" si="109"/>
        <v>77.634320000000002</v>
      </c>
    </row>
    <row r="4622" spans="2:6" hidden="1">
      <c r="B4622" s="13">
        <v>2004</v>
      </c>
      <c r="C4622" s="14">
        <v>7</v>
      </c>
      <c r="D4622" s="14" t="s">
        <v>63</v>
      </c>
      <c r="E4622" s="19">
        <v>26.827300000000001</v>
      </c>
      <c r="F4622" s="24">
        <f t="shared" si="109"/>
        <v>80.289140000000003</v>
      </c>
    </row>
    <row r="4623" spans="2:6" hidden="1">
      <c r="B4623" s="15">
        <v>2004</v>
      </c>
      <c r="C4623" s="16">
        <v>8</v>
      </c>
      <c r="D4623" s="16" t="s">
        <v>63</v>
      </c>
      <c r="E4623" s="18">
        <v>27.989599999999999</v>
      </c>
      <c r="F4623" s="24">
        <f t="shared" si="109"/>
        <v>82.381280000000004</v>
      </c>
    </row>
    <row r="4624" spans="2:6" hidden="1">
      <c r="B4624" s="13">
        <v>2004</v>
      </c>
      <c r="C4624" s="14">
        <v>9</v>
      </c>
      <c r="D4624" s="14" t="s">
        <v>63</v>
      </c>
      <c r="E4624" s="19">
        <v>25.409500000000001</v>
      </c>
      <c r="F4624" s="24">
        <f t="shared" si="109"/>
        <v>77.737099999999998</v>
      </c>
    </row>
    <row r="4625" spans="2:6" hidden="1">
      <c r="B4625" s="15">
        <v>2004</v>
      </c>
      <c r="C4625" s="16">
        <v>10</v>
      </c>
      <c r="D4625" s="16" t="s">
        <v>63</v>
      </c>
      <c r="E4625" s="18">
        <v>24.473400000000002</v>
      </c>
      <c r="F4625" s="24">
        <f t="shared" si="109"/>
        <v>76.052120000000002</v>
      </c>
    </row>
    <row r="4626" spans="2:6" hidden="1">
      <c r="B4626" s="13">
        <v>2004</v>
      </c>
      <c r="C4626" s="14">
        <v>11</v>
      </c>
      <c r="D4626" s="14" t="s">
        <v>63</v>
      </c>
      <c r="E4626" s="19">
        <v>18.427900000000001</v>
      </c>
      <c r="F4626" s="24">
        <f t="shared" si="109"/>
        <v>65.17022</v>
      </c>
    </row>
    <row r="4627" spans="2:6" hidden="1">
      <c r="B4627" s="15">
        <v>2004</v>
      </c>
      <c r="C4627" s="16">
        <v>12</v>
      </c>
      <c r="D4627" s="16" t="s">
        <v>63</v>
      </c>
      <c r="E4627" s="18">
        <v>15.267300000000001</v>
      </c>
      <c r="F4627" s="24">
        <f t="shared" si="109"/>
        <v>59.481139999999996</v>
      </c>
    </row>
    <row r="4628" spans="2:6" hidden="1">
      <c r="B4628" s="13">
        <v>2005</v>
      </c>
      <c r="C4628" s="14">
        <v>1</v>
      </c>
      <c r="D4628" s="14" t="s">
        <v>63</v>
      </c>
      <c r="E4628" s="19">
        <v>12.2264</v>
      </c>
      <c r="F4628" s="24">
        <f t="shared" si="109"/>
        <v>54.00752</v>
      </c>
    </row>
    <row r="4629" spans="2:6" hidden="1">
      <c r="B4629" s="15">
        <v>2005</v>
      </c>
      <c r="C4629" s="16">
        <v>2</v>
      </c>
      <c r="D4629" s="16" t="s">
        <v>63</v>
      </c>
      <c r="E4629" s="18">
        <v>12.8796</v>
      </c>
      <c r="F4629" s="24">
        <f t="shared" si="109"/>
        <v>55.183279999999996</v>
      </c>
    </row>
    <row r="4630" spans="2:6" hidden="1">
      <c r="B4630" s="13">
        <v>2005</v>
      </c>
      <c r="C4630" s="14">
        <v>3</v>
      </c>
      <c r="D4630" s="14" t="s">
        <v>63</v>
      </c>
      <c r="E4630" s="19">
        <v>16.7057</v>
      </c>
      <c r="F4630" s="24">
        <f t="shared" si="109"/>
        <v>62.070260000000005</v>
      </c>
    </row>
    <row r="4631" spans="2:6" hidden="1">
      <c r="B4631" s="15">
        <v>2005</v>
      </c>
      <c r="C4631" s="16">
        <v>4</v>
      </c>
      <c r="D4631" s="16" t="s">
        <v>63</v>
      </c>
      <c r="E4631" s="18">
        <v>18.502800000000001</v>
      </c>
      <c r="F4631" s="24">
        <f t="shared" si="109"/>
        <v>65.305040000000005</v>
      </c>
    </row>
    <row r="4632" spans="2:6" hidden="1">
      <c r="B4632" s="13">
        <v>2005</v>
      </c>
      <c r="C4632" s="14">
        <v>5</v>
      </c>
      <c r="D4632" s="14" t="s">
        <v>63</v>
      </c>
      <c r="E4632" s="19">
        <v>22.908000000000001</v>
      </c>
      <c r="F4632" s="24">
        <f t="shared" si="109"/>
        <v>73.234399999999994</v>
      </c>
    </row>
    <row r="4633" spans="2:6" hidden="1">
      <c r="B4633" s="15">
        <v>2005</v>
      </c>
      <c r="C4633" s="16">
        <v>6</v>
      </c>
      <c r="D4633" s="16" t="s">
        <v>63</v>
      </c>
      <c r="E4633" s="18">
        <v>25.244499999999999</v>
      </c>
      <c r="F4633" s="24">
        <f t="shared" si="109"/>
        <v>77.440100000000001</v>
      </c>
    </row>
    <row r="4634" spans="2:6" hidden="1">
      <c r="B4634" s="13">
        <v>2005</v>
      </c>
      <c r="C4634" s="14">
        <v>7</v>
      </c>
      <c r="D4634" s="14" t="s">
        <v>63</v>
      </c>
      <c r="E4634" s="19">
        <v>28.104199999999999</v>
      </c>
      <c r="F4634" s="24">
        <f t="shared" si="109"/>
        <v>82.587559999999996</v>
      </c>
    </row>
    <row r="4635" spans="2:6" hidden="1">
      <c r="B4635" s="15">
        <v>2005</v>
      </c>
      <c r="C4635" s="16">
        <v>8</v>
      </c>
      <c r="D4635" s="16" t="s">
        <v>63</v>
      </c>
      <c r="E4635" s="18">
        <v>27.924399999999999</v>
      </c>
      <c r="F4635" s="24">
        <f t="shared" si="109"/>
        <v>82.263919999999999</v>
      </c>
    </row>
    <row r="4636" spans="2:6" hidden="1">
      <c r="B4636" s="13">
        <v>2005</v>
      </c>
      <c r="C4636" s="14">
        <v>9</v>
      </c>
      <c r="D4636" s="14" t="s">
        <v>63</v>
      </c>
      <c r="E4636" s="19">
        <v>26.837499999999999</v>
      </c>
      <c r="F4636" s="24">
        <f t="shared" si="109"/>
        <v>80.307500000000005</v>
      </c>
    </row>
    <row r="4637" spans="2:6" hidden="1">
      <c r="B4637" s="15">
        <v>2005</v>
      </c>
      <c r="C4637" s="16">
        <v>10</v>
      </c>
      <c r="D4637" s="16" t="s">
        <v>63</v>
      </c>
      <c r="E4637" s="18">
        <v>23.628799999999998</v>
      </c>
      <c r="F4637" s="24">
        <f t="shared" si="109"/>
        <v>74.531839999999988</v>
      </c>
    </row>
    <row r="4638" spans="2:6" hidden="1">
      <c r="B4638" s="13">
        <v>2005</v>
      </c>
      <c r="C4638" s="14">
        <v>11</v>
      </c>
      <c r="D4638" s="14" t="s">
        <v>63</v>
      </c>
      <c r="E4638" s="19">
        <v>18.8874</v>
      </c>
      <c r="F4638" s="24">
        <f t="shared" si="109"/>
        <v>65.997320000000002</v>
      </c>
    </row>
    <row r="4639" spans="2:6" hidden="1">
      <c r="B4639" s="15">
        <v>2005</v>
      </c>
      <c r="C4639" s="16">
        <v>12</v>
      </c>
      <c r="D4639" s="16" t="s">
        <v>63</v>
      </c>
      <c r="E4639" s="18">
        <v>14.315799999999999</v>
      </c>
      <c r="F4639" s="24">
        <f t="shared" si="109"/>
        <v>57.768439999999998</v>
      </c>
    </row>
    <row r="4640" spans="2:6" hidden="1">
      <c r="B4640" s="13">
        <v>2006</v>
      </c>
      <c r="C4640" s="14">
        <v>1</v>
      </c>
      <c r="D4640" s="14" t="s">
        <v>63</v>
      </c>
      <c r="E4640" s="19">
        <v>12.2127</v>
      </c>
      <c r="F4640" s="24">
        <f t="shared" ref="F4640:F4703" si="110">(E4640 * 1.8) + 32</f>
        <v>53.982860000000002</v>
      </c>
    </row>
    <row r="4641" spans="2:6" hidden="1">
      <c r="B4641" s="15">
        <v>2006</v>
      </c>
      <c r="C4641" s="16">
        <v>2</v>
      </c>
      <c r="D4641" s="16" t="s">
        <v>63</v>
      </c>
      <c r="E4641" s="18">
        <v>13.888</v>
      </c>
      <c r="F4641" s="24">
        <f t="shared" si="110"/>
        <v>56.998400000000004</v>
      </c>
    </row>
    <row r="4642" spans="2:6" hidden="1">
      <c r="B4642" s="13">
        <v>2006</v>
      </c>
      <c r="C4642" s="14">
        <v>3</v>
      </c>
      <c r="D4642" s="14" t="s">
        <v>63</v>
      </c>
      <c r="E4642" s="19">
        <v>16.563300000000002</v>
      </c>
      <c r="F4642" s="24">
        <f t="shared" si="110"/>
        <v>61.813940000000002</v>
      </c>
    </row>
    <row r="4643" spans="2:6" hidden="1">
      <c r="B4643" s="15">
        <v>2006</v>
      </c>
      <c r="C4643" s="16">
        <v>4</v>
      </c>
      <c r="D4643" s="16" t="s">
        <v>63</v>
      </c>
      <c r="E4643" s="18">
        <v>20.485299999999999</v>
      </c>
      <c r="F4643" s="24">
        <f t="shared" si="110"/>
        <v>68.873539999999991</v>
      </c>
    </row>
    <row r="4644" spans="2:6" hidden="1">
      <c r="B4644" s="13">
        <v>2006</v>
      </c>
      <c r="C4644" s="14">
        <v>5</v>
      </c>
      <c r="D4644" s="14" t="s">
        <v>63</v>
      </c>
      <c r="E4644" s="19">
        <v>23.174299999999999</v>
      </c>
      <c r="F4644" s="24">
        <f t="shared" si="110"/>
        <v>73.713740000000001</v>
      </c>
    </row>
    <row r="4645" spans="2:6" hidden="1">
      <c r="B4645" s="15">
        <v>2006</v>
      </c>
      <c r="C4645" s="16">
        <v>6</v>
      </c>
      <c r="D4645" s="16" t="s">
        <v>63</v>
      </c>
      <c r="E4645" s="18">
        <v>25.7529</v>
      </c>
      <c r="F4645" s="24">
        <f t="shared" si="110"/>
        <v>78.355220000000003</v>
      </c>
    </row>
    <row r="4646" spans="2:6" hidden="1">
      <c r="B4646" s="13">
        <v>2006</v>
      </c>
      <c r="C4646" s="14">
        <v>7</v>
      </c>
      <c r="D4646" s="14" t="s">
        <v>63</v>
      </c>
      <c r="E4646" s="19">
        <v>27.0504</v>
      </c>
      <c r="F4646" s="24">
        <f t="shared" si="110"/>
        <v>80.690719999999999</v>
      </c>
    </row>
    <row r="4647" spans="2:6" hidden="1">
      <c r="B4647" s="15">
        <v>2006</v>
      </c>
      <c r="C4647" s="16">
        <v>8</v>
      </c>
      <c r="D4647" s="16" t="s">
        <v>63</v>
      </c>
      <c r="E4647" s="18">
        <v>29.029199999999999</v>
      </c>
      <c r="F4647" s="24">
        <f t="shared" si="110"/>
        <v>84.252560000000003</v>
      </c>
    </row>
    <row r="4648" spans="2:6" hidden="1">
      <c r="B4648" s="13">
        <v>2006</v>
      </c>
      <c r="C4648" s="14">
        <v>9</v>
      </c>
      <c r="D4648" s="14" t="s">
        <v>63</v>
      </c>
      <c r="E4648" s="19">
        <v>26.628399999999999</v>
      </c>
      <c r="F4648" s="24">
        <f t="shared" si="110"/>
        <v>79.931119999999993</v>
      </c>
    </row>
    <row r="4649" spans="2:6" hidden="1">
      <c r="B4649" s="15">
        <v>2006</v>
      </c>
      <c r="C4649" s="16">
        <v>10</v>
      </c>
      <c r="D4649" s="16" t="s">
        <v>63</v>
      </c>
      <c r="E4649" s="18">
        <v>23.2044</v>
      </c>
      <c r="F4649" s="24">
        <f t="shared" si="110"/>
        <v>73.767920000000004</v>
      </c>
    </row>
    <row r="4650" spans="2:6" hidden="1">
      <c r="B4650" s="13">
        <v>2006</v>
      </c>
      <c r="C4650" s="14">
        <v>11</v>
      </c>
      <c r="D4650" s="14" t="s">
        <v>63</v>
      </c>
      <c r="E4650" s="19">
        <v>17.7165</v>
      </c>
      <c r="F4650" s="24">
        <f t="shared" si="110"/>
        <v>63.889700000000005</v>
      </c>
    </row>
    <row r="4651" spans="2:6" hidden="1">
      <c r="B4651" s="15">
        <v>2006</v>
      </c>
      <c r="C4651" s="16">
        <v>12</v>
      </c>
      <c r="D4651" s="16" t="s">
        <v>63</v>
      </c>
      <c r="E4651" s="18">
        <v>14.7271</v>
      </c>
      <c r="F4651" s="24">
        <f t="shared" si="110"/>
        <v>58.508780000000002</v>
      </c>
    </row>
    <row r="4652" spans="2:6" hidden="1">
      <c r="B4652" s="13">
        <v>2007</v>
      </c>
      <c r="C4652" s="14">
        <v>1</v>
      </c>
      <c r="D4652" s="14" t="s">
        <v>63</v>
      </c>
      <c r="E4652" s="19">
        <v>14.4976</v>
      </c>
      <c r="F4652" s="24">
        <f t="shared" si="110"/>
        <v>58.095680000000002</v>
      </c>
    </row>
    <row r="4653" spans="2:6" hidden="1">
      <c r="B4653" s="15">
        <v>2007</v>
      </c>
      <c r="C4653" s="16">
        <v>2</v>
      </c>
      <c r="D4653" s="16" t="s">
        <v>63</v>
      </c>
      <c r="E4653" s="18">
        <v>14.969099999999999</v>
      </c>
      <c r="F4653" s="24">
        <f t="shared" si="110"/>
        <v>58.944379999999995</v>
      </c>
    </row>
    <row r="4654" spans="2:6" hidden="1">
      <c r="B4654" s="13">
        <v>2007</v>
      </c>
      <c r="C4654" s="14">
        <v>3</v>
      </c>
      <c r="D4654" s="14" t="s">
        <v>63</v>
      </c>
      <c r="E4654" s="19">
        <v>16.353899999999999</v>
      </c>
      <c r="F4654" s="24">
        <f t="shared" si="110"/>
        <v>61.437020000000004</v>
      </c>
    </row>
    <row r="4655" spans="2:6" hidden="1">
      <c r="B4655" s="15">
        <v>2007</v>
      </c>
      <c r="C4655" s="16">
        <v>4</v>
      </c>
      <c r="D4655" s="16" t="s">
        <v>63</v>
      </c>
      <c r="E4655" s="18">
        <v>19.3948</v>
      </c>
      <c r="F4655" s="24">
        <f t="shared" si="110"/>
        <v>66.910640000000001</v>
      </c>
    </row>
    <row r="4656" spans="2:6" hidden="1">
      <c r="B4656" s="13">
        <v>2007</v>
      </c>
      <c r="C4656" s="14">
        <v>5</v>
      </c>
      <c r="D4656" s="14" t="s">
        <v>63</v>
      </c>
      <c r="E4656" s="19">
        <v>22.4009</v>
      </c>
      <c r="F4656" s="24">
        <f t="shared" si="110"/>
        <v>72.321619999999996</v>
      </c>
    </row>
    <row r="4657" spans="2:6" hidden="1">
      <c r="B4657" s="15">
        <v>2007</v>
      </c>
      <c r="C4657" s="16">
        <v>6</v>
      </c>
      <c r="D4657" s="16" t="s">
        <v>63</v>
      </c>
      <c r="E4657" s="18">
        <v>27.004200000000001</v>
      </c>
      <c r="F4657" s="24">
        <f t="shared" si="110"/>
        <v>80.607560000000007</v>
      </c>
    </row>
    <row r="4658" spans="2:6" hidden="1">
      <c r="B4658" s="13">
        <v>2007</v>
      </c>
      <c r="C4658" s="14">
        <v>7</v>
      </c>
      <c r="D4658" s="14" t="s">
        <v>63</v>
      </c>
      <c r="E4658" s="19">
        <v>26.9129</v>
      </c>
      <c r="F4658" s="24">
        <f t="shared" si="110"/>
        <v>80.443219999999997</v>
      </c>
    </row>
    <row r="4659" spans="2:6" hidden="1">
      <c r="B4659" s="15">
        <v>2007</v>
      </c>
      <c r="C4659" s="16">
        <v>8</v>
      </c>
      <c r="D4659" s="16" t="s">
        <v>63</v>
      </c>
      <c r="E4659" s="18">
        <v>28.250699999999998</v>
      </c>
      <c r="F4659" s="24">
        <f t="shared" si="110"/>
        <v>82.851259999999996</v>
      </c>
    </row>
    <row r="4660" spans="2:6" hidden="1">
      <c r="B4660" s="13">
        <v>2007</v>
      </c>
      <c r="C4660" s="14">
        <v>9</v>
      </c>
      <c r="D4660" s="14" t="s">
        <v>63</v>
      </c>
      <c r="E4660" s="19">
        <v>26.382400000000001</v>
      </c>
      <c r="F4660" s="24">
        <f t="shared" si="110"/>
        <v>79.488320000000002</v>
      </c>
    </row>
    <row r="4661" spans="2:6" hidden="1">
      <c r="B4661" s="15">
        <v>2007</v>
      </c>
      <c r="C4661" s="16">
        <v>10</v>
      </c>
      <c r="D4661" s="16" t="s">
        <v>63</v>
      </c>
      <c r="E4661" s="18">
        <v>23.386500000000002</v>
      </c>
      <c r="F4661" s="24">
        <f t="shared" si="110"/>
        <v>74.095699999999994</v>
      </c>
    </row>
    <row r="4662" spans="2:6" hidden="1">
      <c r="B4662" s="13">
        <v>2007</v>
      </c>
      <c r="C4662" s="14">
        <v>11</v>
      </c>
      <c r="D4662" s="14" t="s">
        <v>63</v>
      </c>
      <c r="E4662" s="19">
        <v>18.646799999999999</v>
      </c>
      <c r="F4662" s="24">
        <f t="shared" si="110"/>
        <v>65.564239999999998</v>
      </c>
    </row>
    <row r="4663" spans="2:6" hidden="1">
      <c r="B4663" s="15">
        <v>2007</v>
      </c>
      <c r="C4663" s="16">
        <v>12</v>
      </c>
      <c r="D4663" s="16" t="s">
        <v>63</v>
      </c>
      <c r="E4663" s="18">
        <v>13.841699999999999</v>
      </c>
      <c r="F4663" s="24">
        <f t="shared" si="110"/>
        <v>56.915059999999997</v>
      </c>
    </row>
    <row r="4664" spans="2:6" hidden="1">
      <c r="B4664" s="13">
        <v>2008</v>
      </c>
      <c r="C4664" s="14">
        <v>1</v>
      </c>
      <c r="D4664" s="14" t="s">
        <v>63</v>
      </c>
      <c r="E4664" s="19">
        <v>12.945</v>
      </c>
      <c r="F4664" s="24">
        <f t="shared" si="110"/>
        <v>55.301000000000002</v>
      </c>
    </row>
    <row r="4665" spans="2:6" hidden="1">
      <c r="B4665" s="15">
        <v>2008</v>
      </c>
      <c r="C4665" s="16">
        <v>2</v>
      </c>
      <c r="D4665" s="16" t="s">
        <v>63</v>
      </c>
      <c r="E4665" s="18">
        <v>12.866199999999999</v>
      </c>
      <c r="F4665" s="24">
        <f t="shared" si="110"/>
        <v>55.15916</v>
      </c>
    </row>
    <row r="4666" spans="2:6" hidden="1">
      <c r="B4666" s="13">
        <v>2008</v>
      </c>
      <c r="C4666" s="14">
        <v>3</v>
      </c>
      <c r="D4666" s="14" t="s">
        <v>63</v>
      </c>
      <c r="E4666" s="19">
        <v>17.3033</v>
      </c>
      <c r="F4666" s="24">
        <f t="shared" si="110"/>
        <v>63.145939999999996</v>
      </c>
    </row>
    <row r="4667" spans="2:6" hidden="1">
      <c r="B4667" s="15">
        <v>2008</v>
      </c>
      <c r="C4667" s="16">
        <v>4</v>
      </c>
      <c r="D4667" s="16" t="s">
        <v>63</v>
      </c>
      <c r="E4667" s="18">
        <v>20.278600000000001</v>
      </c>
      <c r="F4667" s="24">
        <f t="shared" si="110"/>
        <v>68.501480000000001</v>
      </c>
    </row>
    <row r="4668" spans="2:6" hidden="1">
      <c r="B4668" s="13">
        <v>2008</v>
      </c>
      <c r="C4668" s="14">
        <v>5</v>
      </c>
      <c r="D4668" s="14" t="s">
        <v>63</v>
      </c>
      <c r="E4668" s="19">
        <v>24.0792</v>
      </c>
      <c r="F4668" s="24">
        <f t="shared" si="110"/>
        <v>75.342559999999992</v>
      </c>
    </row>
    <row r="4669" spans="2:6" hidden="1">
      <c r="B4669" s="15">
        <v>2008</v>
      </c>
      <c r="C4669" s="16">
        <v>6</v>
      </c>
      <c r="D4669" s="16" t="s">
        <v>63</v>
      </c>
      <c r="E4669" s="18">
        <v>25.767499999999998</v>
      </c>
      <c r="F4669" s="24">
        <f t="shared" si="110"/>
        <v>78.381499999999988</v>
      </c>
    </row>
    <row r="4670" spans="2:6" hidden="1">
      <c r="B4670" s="13">
        <v>2008</v>
      </c>
      <c r="C4670" s="14">
        <v>7</v>
      </c>
      <c r="D4670" s="14" t="s">
        <v>63</v>
      </c>
      <c r="E4670" s="19">
        <v>28.034199999999998</v>
      </c>
      <c r="F4670" s="24">
        <f t="shared" si="110"/>
        <v>82.461559999999992</v>
      </c>
    </row>
    <row r="4671" spans="2:6" hidden="1">
      <c r="B4671" s="15">
        <v>2008</v>
      </c>
      <c r="C4671" s="16">
        <v>8</v>
      </c>
      <c r="D4671" s="16" t="s">
        <v>63</v>
      </c>
      <c r="E4671" s="18">
        <v>27.7989</v>
      </c>
      <c r="F4671" s="24">
        <f t="shared" si="110"/>
        <v>82.038020000000003</v>
      </c>
    </row>
    <row r="4672" spans="2:6" hidden="1">
      <c r="B4672" s="13">
        <v>2008</v>
      </c>
      <c r="C4672" s="14">
        <v>9</v>
      </c>
      <c r="D4672" s="14" t="s">
        <v>63</v>
      </c>
      <c r="E4672" s="19">
        <v>27.200700000000001</v>
      </c>
      <c r="F4672" s="24">
        <f t="shared" si="110"/>
        <v>80.96126000000001</v>
      </c>
    </row>
    <row r="4673" spans="2:6" hidden="1">
      <c r="B4673" s="15">
        <v>2008</v>
      </c>
      <c r="C4673" s="16">
        <v>10</v>
      </c>
      <c r="D4673" s="16" t="s">
        <v>63</v>
      </c>
      <c r="E4673" s="18">
        <v>23.492899999999999</v>
      </c>
      <c r="F4673" s="24">
        <f t="shared" si="110"/>
        <v>74.287219999999991</v>
      </c>
    </row>
    <row r="4674" spans="2:6" hidden="1">
      <c r="B4674" s="13">
        <v>2008</v>
      </c>
      <c r="C4674" s="14">
        <v>11</v>
      </c>
      <c r="D4674" s="14" t="s">
        <v>63</v>
      </c>
      <c r="E4674" s="19">
        <v>19.397400000000001</v>
      </c>
      <c r="F4674" s="24">
        <f t="shared" si="110"/>
        <v>66.915320000000008</v>
      </c>
    </row>
    <row r="4675" spans="2:6" hidden="1">
      <c r="B4675" s="15">
        <v>2008</v>
      </c>
      <c r="C4675" s="16">
        <v>12</v>
      </c>
      <c r="D4675" s="16" t="s">
        <v>63</v>
      </c>
      <c r="E4675" s="18">
        <v>14.4145</v>
      </c>
      <c r="F4675" s="24">
        <f t="shared" si="110"/>
        <v>57.946100000000001</v>
      </c>
    </row>
    <row r="4676" spans="2:6" hidden="1">
      <c r="B4676" s="13">
        <v>2009</v>
      </c>
      <c r="C4676" s="14">
        <v>1</v>
      </c>
      <c r="D4676" s="14" t="s">
        <v>63</v>
      </c>
      <c r="E4676" s="19">
        <v>14.3278</v>
      </c>
      <c r="F4676" s="24">
        <f t="shared" si="110"/>
        <v>57.790040000000005</v>
      </c>
    </row>
    <row r="4677" spans="2:6" hidden="1">
      <c r="B4677" s="15">
        <v>2009</v>
      </c>
      <c r="C4677" s="16">
        <v>2</v>
      </c>
      <c r="D4677" s="16" t="s">
        <v>63</v>
      </c>
      <c r="E4677" s="18">
        <v>13.909000000000001</v>
      </c>
      <c r="F4677" s="24">
        <f t="shared" si="110"/>
        <v>57.036200000000001</v>
      </c>
    </row>
    <row r="4678" spans="2:6" hidden="1">
      <c r="B4678" s="13">
        <v>2009</v>
      </c>
      <c r="C4678" s="14">
        <v>3</v>
      </c>
      <c r="D4678" s="14" t="s">
        <v>63</v>
      </c>
      <c r="E4678" s="19">
        <v>16.1874</v>
      </c>
      <c r="F4678" s="24">
        <f t="shared" si="110"/>
        <v>61.137320000000003</v>
      </c>
    </row>
    <row r="4679" spans="2:6" hidden="1">
      <c r="B4679" s="15">
        <v>2009</v>
      </c>
      <c r="C4679" s="16">
        <v>4</v>
      </c>
      <c r="D4679" s="16" t="s">
        <v>63</v>
      </c>
      <c r="E4679" s="18">
        <v>18.904299999999999</v>
      </c>
      <c r="F4679" s="24">
        <f t="shared" si="110"/>
        <v>66.027739999999994</v>
      </c>
    </row>
    <row r="4680" spans="2:6" hidden="1">
      <c r="B4680" s="13">
        <v>2009</v>
      </c>
      <c r="C4680" s="14">
        <v>5</v>
      </c>
      <c r="D4680" s="14" t="s">
        <v>63</v>
      </c>
      <c r="E4680" s="19">
        <v>21.912400000000002</v>
      </c>
      <c r="F4680" s="24">
        <f t="shared" si="110"/>
        <v>71.442319999999995</v>
      </c>
    </row>
    <row r="4681" spans="2:6" hidden="1">
      <c r="B4681" s="15">
        <v>2009</v>
      </c>
      <c r="C4681" s="16">
        <v>6</v>
      </c>
      <c r="D4681" s="16" t="s">
        <v>63</v>
      </c>
      <c r="E4681" s="18">
        <v>26.034600000000001</v>
      </c>
      <c r="F4681" s="24">
        <f t="shared" si="110"/>
        <v>78.862279999999998</v>
      </c>
    </row>
    <row r="4682" spans="2:6" hidden="1">
      <c r="B4682" s="13">
        <v>2009</v>
      </c>
      <c r="C4682" s="14">
        <v>7</v>
      </c>
      <c r="D4682" s="14" t="s">
        <v>63</v>
      </c>
      <c r="E4682" s="19">
        <v>27.748000000000001</v>
      </c>
      <c r="F4682" s="24">
        <f t="shared" si="110"/>
        <v>81.946400000000011</v>
      </c>
    </row>
    <row r="4683" spans="2:6" hidden="1">
      <c r="B4683" s="15">
        <v>2009</v>
      </c>
      <c r="C4683" s="16">
        <v>8</v>
      </c>
      <c r="D4683" s="16" t="s">
        <v>63</v>
      </c>
      <c r="E4683" s="18">
        <v>28.1433</v>
      </c>
      <c r="F4683" s="24">
        <f t="shared" si="110"/>
        <v>82.657939999999996</v>
      </c>
    </row>
    <row r="4684" spans="2:6" hidden="1">
      <c r="B4684" s="13">
        <v>2009</v>
      </c>
      <c r="C4684" s="14">
        <v>9</v>
      </c>
      <c r="D4684" s="14" t="s">
        <v>63</v>
      </c>
      <c r="E4684" s="19">
        <v>27.079899999999999</v>
      </c>
      <c r="F4684" s="24">
        <f t="shared" si="110"/>
        <v>80.743819999999999</v>
      </c>
    </row>
    <row r="4685" spans="2:6" hidden="1">
      <c r="B4685" s="15">
        <v>2009</v>
      </c>
      <c r="C4685" s="16">
        <v>10</v>
      </c>
      <c r="D4685" s="16" t="s">
        <v>63</v>
      </c>
      <c r="E4685" s="18">
        <v>22.7409</v>
      </c>
      <c r="F4685" s="24">
        <f t="shared" si="110"/>
        <v>72.933619999999991</v>
      </c>
    </row>
    <row r="4686" spans="2:6" hidden="1">
      <c r="B4686" s="13">
        <v>2009</v>
      </c>
      <c r="C4686" s="14">
        <v>11</v>
      </c>
      <c r="D4686" s="14" t="s">
        <v>63</v>
      </c>
      <c r="E4686" s="19">
        <v>18.1752</v>
      </c>
      <c r="F4686" s="24">
        <f t="shared" si="110"/>
        <v>64.715360000000004</v>
      </c>
    </row>
    <row r="4687" spans="2:6" hidden="1">
      <c r="B4687" s="15">
        <v>2009</v>
      </c>
      <c r="C4687" s="16">
        <v>12</v>
      </c>
      <c r="D4687" s="16" t="s">
        <v>63</v>
      </c>
      <c r="E4687" s="18">
        <v>16.464099999999998</v>
      </c>
      <c r="F4687" s="24">
        <f t="shared" si="110"/>
        <v>61.635379999999998</v>
      </c>
    </row>
    <row r="4688" spans="2:6" hidden="1">
      <c r="B4688" s="13">
        <v>2010</v>
      </c>
      <c r="C4688" s="14">
        <v>1</v>
      </c>
      <c r="D4688" s="14" t="s">
        <v>63</v>
      </c>
      <c r="E4688" s="19">
        <v>14.715199999999999</v>
      </c>
      <c r="F4688" s="24">
        <f t="shared" si="110"/>
        <v>58.487359999999995</v>
      </c>
    </row>
    <row r="4689" spans="2:6" hidden="1">
      <c r="B4689" s="15">
        <v>2010</v>
      </c>
      <c r="C4689" s="16">
        <v>2</v>
      </c>
      <c r="D4689" s="16" t="s">
        <v>63</v>
      </c>
      <c r="E4689" s="18">
        <v>17.2666</v>
      </c>
      <c r="F4689" s="24">
        <f t="shared" si="110"/>
        <v>63.079880000000003</v>
      </c>
    </row>
    <row r="4690" spans="2:6" hidden="1">
      <c r="B4690" s="13">
        <v>2010</v>
      </c>
      <c r="C4690" s="14">
        <v>3</v>
      </c>
      <c r="D4690" s="14" t="s">
        <v>63</v>
      </c>
      <c r="E4690" s="19">
        <v>18.208500000000001</v>
      </c>
      <c r="F4690" s="24">
        <f t="shared" si="110"/>
        <v>64.775300000000001</v>
      </c>
    </row>
    <row r="4691" spans="2:6" hidden="1">
      <c r="B4691" s="15">
        <v>2010</v>
      </c>
      <c r="C4691" s="16">
        <v>4</v>
      </c>
      <c r="D4691" s="16" t="s">
        <v>63</v>
      </c>
      <c r="E4691" s="18">
        <v>19.094000000000001</v>
      </c>
      <c r="F4691" s="24">
        <f t="shared" si="110"/>
        <v>66.369200000000006</v>
      </c>
    </row>
    <row r="4692" spans="2:6" hidden="1">
      <c r="B4692" s="13">
        <v>2010</v>
      </c>
      <c r="C4692" s="14">
        <v>5</v>
      </c>
      <c r="D4692" s="14" t="s">
        <v>63</v>
      </c>
      <c r="E4692" s="19">
        <v>22.947600000000001</v>
      </c>
      <c r="F4692" s="24">
        <f t="shared" si="110"/>
        <v>73.305679999999995</v>
      </c>
    </row>
    <row r="4693" spans="2:6" hidden="1">
      <c r="B4693" s="15">
        <v>2010</v>
      </c>
      <c r="C4693" s="16">
        <v>6</v>
      </c>
      <c r="D4693" s="16" t="s">
        <v>63</v>
      </c>
      <c r="E4693" s="18">
        <v>26.295000000000002</v>
      </c>
      <c r="F4693" s="24">
        <f t="shared" si="110"/>
        <v>79.331000000000003</v>
      </c>
    </row>
    <row r="4694" spans="2:6" hidden="1">
      <c r="B4694" s="13">
        <v>2010</v>
      </c>
      <c r="C4694" s="14">
        <v>7</v>
      </c>
      <c r="D4694" s="14" t="s">
        <v>63</v>
      </c>
      <c r="E4694" s="19">
        <v>27.2576</v>
      </c>
      <c r="F4694" s="24">
        <f t="shared" si="110"/>
        <v>81.063680000000005</v>
      </c>
    </row>
    <row r="4695" spans="2:6" hidden="1">
      <c r="B4695" s="15">
        <v>2010</v>
      </c>
      <c r="C4695" s="16">
        <v>8</v>
      </c>
      <c r="D4695" s="16" t="s">
        <v>63</v>
      </c>
      <c r="E4695" s="18">
        <v>27.923999999999999</v>
      </c>
      <c r="F4695" s="24">
        <f t="shared" si="110"/>
        <v>82.263199999999998</v>
      </c>
    </row>
    <row r="4696" spans="2:6" hidden="1">
      <c r="B4696" s="13">
        <v>2010</v>
      </c>
      <c r="C4696" s="14">
        <v>9</v>
      </c>
      <c r="D4696" s="14" t="s">
        <v>63</v>
      </c>
      <c r="E4696" s="19">
        <v>26.648399999999999</v>
      </c>
      <c r="F4696" s="24">
        <f t="shared" si="110"/>
        <v>79.967119999999994</v>
      </c>
    </row>
    <row r="4697" spans="2:6" hidden="1">
      <c r="B4697" s="15">
        <v>2010</v>
      </c>
      <c r="C4697" s="16">
        <v>10</v>
      </c>
      <c r="D4697" s="16" t="s">
        <v>63</v>
      </c>
      <c r="E4697" s="18">
        <v>23.630800000000001</v>
      </c>
      <c r="F4697" s="24">
        <f t="shared" si="110"/>
        <v>74.535439999999994</v>
      </c>
    </row>
    <row r="4698" spans="2:6" hidden="1">
      <c r="B4698" s="13">
        <v>2010</v>
      </c>
      <c r="C4698" s="14">
        <v>11</v>
      </c>
      <c r="D4698" s="14" t="s">
        <v>63</v>
      </c>
      <c r="E4698" s="19">
        <v>20.3492</v>
      </c>
      <c r="F4698" s="24">
        <f t="shared" si="110"/>
        <v>68.628559999999993</v>
      </c>
    </row>
    <row r="4699" spans="2:6" hidden="1">
      <c r="B4699" s="15">
        <v>2010</v>
      </c>
      <c r="C4699" s="16">
        <v>12</v>
      </c>
      <c r="D4699" s="16" t="s">
        <v>63</v>
      </c>
      <c r="E4699" s="18">
        <v>15.978999999999999</v>
      </c>
      <c r="F4699" s="24">
        <f t="shared" si="110"/>
        <v>60.7622</v>
      </c>
    </row>
    <row r="4700" spans="2:6" hidden="1">
      <c r="B4700" s="13">
        <v>2011</v>
      </c>
      <c r="C4700" s="14">
        <v>1</v>
      </c>
      <c r="D4700" s="14" t="s">
        <v>63</v>
      </c>
      <c r="E4700" s="19">
        <v>14.2904</v>
      </c>
      <c r="F4700" s="24">
        <f t="shared" si="110"/>
        <v>57.722719999999995</v>
      </c>
    </row>
    <row r="4701" spans="2:6" hidden="1">
      <c r="B4701" s="15">
        <v>2011</v>
      </c>
      <c r="C4701" s="16">
        <v>2</v>
      </c>
      <c r="D4701" s="16" t="s">
        <v>63</v>
      </c>
      <c r="E4701" s="18">
        <v>13.876099999999999</v>
      </c>
      <c r="F4701" s="24">
        <f t="shared" si="110"/>
        <v>56.976979999999998</v>
      </c>
    </row>
    <row r="4702" spans="2:6" hidden="1">
      <c r="B4702" s="13">
        <v>2011</v>
      </c>
      <c r="C4702" s="14">
        <v>3</v>
      </c>
      <c r="D4702" s="14" t="s">
        <v>63</v>
      </c>
      <c r="E4702" s="19">
        <v>16.529800000000002</v>
      </c>
      <c r="F4702" s="24">
        <f t="shared" si="110"/>
        <v>61.753640000000004</v>
      </c>
    </row>
    <row r="4703" spans="2:6" hidden="1">
      <c r="B4703" s="15">
        <v>2011</v>
      </c>
      <c r="C4703" s="16">
        <v>4</v>
      </c>
      <c r="D4703" s="16" t="s">
        <v>63</v>
      </c>
      <c r="E4703" s="18">
        <v>19.041399999999999</v>
      </c>
      <c r="F4703" s="24">
        <f t="shared" si="110"/>
        <v>66.274519999999995</v>
      </c>
    </row>
    <row r="4704" spans="2:6" hidden="1">
      <c r="B4704" s="13">
        <v>2011</v>
      </c>
      <c r="C4704" s="14">
        <v>5</v>
      </c>
      <c r="D4704" s="14" t="s">
        <v>63</v>
      </c>
      <c r="E4704" s="19">
        <v>21.653500000000001</v>
      </c>
      <c r="F4704" s="24">
        <f t="shared" ref="F4704:F4767" si="111">(E4704 * 1.8) + 32</f>
        <v>70.976300000000009</v>
      </c>
    </row>
    <row r="4705" spans="2:6" hidden="1">
      <c r="B4705" s="15">
        <v>2011</v>
      </c>
      <c r="C4705" s="16">
        <v>6</v>
      </c>
      <c r="D4705" s="16" t="s">
        <v>63</v>
      </c>
      <c r="E4705" s="18">
        <v>25.021100000000001</v>
      </c>
      <c r="F4705" s="24">
        <f t="shared" si="111"/>
        <v>77.037980000000005</v>
      </c>
    </row>
    <row r="4706" spans="2:6" hidden="1">
      <c r="B4706" s="13">
        <v>2011</v>
      </c>
      <c r="C4706" s="14">
        <v>7</v>
      </c>
      <c r="D4706" s="14" t="s">
        <v>63</v>
      </c>
      <c r="E4706" s="19">
        <v>27.064599999999999</v>
      </c>
      <c r="F4706" s="24">
        <f t="shared" si="111"/>
        <v>80.716279999999998</v>
      </c>
    </row>
    <row r="4707" spans="2:6" hidden="1">
      <c r="B4707" s="15">
        <v>2011</v>
      </c>
      <c r="C4707" s="16">
        <v>8</v>
      </c>
      <c r="D4707" s="16" t="s">
        <v>63</v>
      </c>
      <c r="E4707" s="18">
        <v>27.7242</v>
      </c>
      <c r="F4707" s="24">
        <f t="shared" si="111"/>
        <v>81.903559999999999</v>
      </c>
    </row>
    <row r="4708" spans="2:6" hidden="1">
      <c r="B4708" s="13">
        <v>2011</v>
      </c>
      <c r="C4708" s="14">
        <v>9</v>
      </c>
      <c r="D4708" s="14" t="s">
        <v>63</v>
      </c>
      <c r="E4708" s="19">
        <v>27.069299999999998</v>
      </c>
      <c r="F4708" s="24">
        <f t="shared" si="111"/>
        <v>80.724739999999997</v>
      </c>
    </row>
    <row r="4709" spans="2:6" hidden="1">
      <c r="B4709" s="15">
        <v>2011</v>
      </c>
      <c r="C4709" s="16">
        <v>10</v>
      </c>
      <c r="D4709" s="16" t="s">
        <v>63</v>
      </c>
      <c r="E4709" s="18">
        <v>22.1282</v>
      </c>
      <c r="F4709" s="24">
        <f t="shared" si="111"/>
        <v>71.830759999999998</v>
      </c>
    </row>
    <row r="4710" spans="2:6" hidden="1">
      <c r="B4710" s="13">
        <v>2011</v>
      </c>
      <c r="C4710" s="14">
        <v>11</v>
      </c>
      <c r="D4710" s="14" t="s">
        <v>63</v>
      </c>
      <c r="E4710" s="19">
        <v>18.5183</v>
      </c>
      <c r="F4710" s="24">
        <f t="shared" si="111"/>
        <v>65.332940000000008</v>
      </c>
    </row>
    <row r="4711" spans="2:6" hidden="1">
      <c r="B4711" s="15">
        <v>2011</v>
      </c>
      <c r="C4711" s="16">
        <v>12</v>
      </c>
      <c r="D4711" s="16" t="s">
        <v>63</v>
      </c>
      <c r="E4711" s="18">
        <v>14.2928</v>
      </c>
      <c r="F4711" s="24">
        <f t="shared" si="111"/>
        <v>57.727040000000002</v>
      </c>
    </row>
    <row r="4712" spans="2:6" hidden="1">
      <c r="B4712" s="13">
        <v>2012</v>
      </c>
      <c r="C4712" s="14">
        <v>1</v>
      </c>
      <c r="D4712" s="14" t="s">
        <v>63</v>
      </c>
      <c r="E4712" s="19">
        <v>12.277100000000001</v>
      </c>
      <c r="F4712" s="24">
        <f t="shared" si="111"/>
        <v>54.098780000000005</v>
      </c>
    </row>
    <row r="4713" spans="2:6" hidden="1">
      <c r="B4713" s="15">
        <v>2012</v>
      </c>
      <c r="C4713" s="16">
        <v>2</v>
      </c>
      <c r="D4713" s="16" t="s">
        <v>63</v>
      </c>
      <c r="E4713" s="18">
        <v>12.053000000000001</v>
      </c>
      <c r="F4713" s="24">
        <f t="shared" si="111"/>
        <v>53.695400000000006</v>
      </c>
    </row>
    <row r="4714" spans="2:6" hidden="1">
      <c r="B4714" s="13">
        <v>2012</v>
      </c>
      <c r="C4714" s="14">
        <v>3</v>
      </c>
      <c r="D4714" s="14" t="s">
        <v>63</v>
      </c>
      <c r="E4714" s="19">
        <v>15.1868</v>
      </c>
      <c r="F4714" s="24">
        <f t="shared" si="111"/>
        <v>59.336240000000004</v>
      </c>
    </row>
    <row r="4715" spans="2:6" hidden="1">
      <c r="B4715" s="15">
        <v>2012</v>
      </c>
      <c r="C4715" s="16">
        <v>4</v>
      </c>
      <c r="D4715" s="16" t="s">
        <v>63</v>
      </c>
      <c r="E4715" s="18">
        <v>20.436499999999999</v>
      </c>
      <c r="F4715" s="24">
        <f t="shared" si="111"/>
        <v>68.785699999999991</v>
      </c>
    </row>
    <row r="4716" spans="2:6" hidden="1">
      <c r="B4716" s="13">
        <v>2012</v>
      </c>
      <c r="C4716" s="14">
        <v>5</v>
      </c>
      <c r="D4716" s="14" t="s">
        <v>63</v>
      </c>
      <c r="E4716" s="19">
        <v>22.589099999999998</v>
      </c>
      <c r="F4716" s="24">
        <f t="shared" si="111"/>
        <v>72.660380000000004</v>
      </c>
    </row>
    <row r="4717" spans="2:6" hidden="1">
      <c r="B4717" s="15">
        <v>2012</v>
      </c>
      <c r="C4717" s="16">
        <v>6</v>
      </c>
      <c r="D4717" s="16" t="s">
        <v>63</v>
      </c>
      <c r="E4717" s="18">
        <v>26.318899999999999</v>
      </c>
      <c r="F4717" s="24">
        <f t="shared" si="111"/>
        <v>79.374020000000002</v>
      </c>
    </row>
    <row r="4718" spans="2:6" hidden="1">
      <c r="B4718" s="13">
        <v>2012</v>
      </c>
      <c r="C4718" s="14">
        <v>7</v>
      </c>
      <c r="D4718" s="14" t="s">
        <v>63</v>
      </c>
      <c r="E4718" s="19">
        <v>28.390599999999999</v>
      </c>
      <c r="F4718" s="24">
        <f t="shared" si="111"/>
        <v>83.103080000000006</v>
      </c>
    </row>
    <row r="4719" spans="2:6" hidden="1">
      <c r="B4719" s="15">
        <v>2012</v>
      </c>
      <c r="C4719" s="16">
        <v>8</v>
      </c>
      <c r="D4719" s="16" t="s">
        <v>63</v>
      </c>
      <c r="E4719" s="18">
        <v>28.367999999999999</v>
      </c>
      <c r="F4719" s="24">
        <f t="shared" si="111"/>
        <v>83.062399999999997</v>
      </c>
    </row>
    <row r="4720" spans="2:6" hidden="1">
      <c r="B4720" s="13">
        <v>2012</v>
      </c>
      <c r="C4720" s="14">
        <v>9</v>
      </c>
      <c r="D4720" s="14" t="s">
        <v>63</v>
      </c>
      <c r="E4720" s="19">
        <v>27.121099999999998</v>
      </c>
      <c r="F4720" s="24">
        <f t="shared" si="111"/>
        <v>80.817980000000006</v>
      </c>
    </row>
    <row r="4721" spans="2:6" hidden="1">
      <c r="B4721" s="15">
        <v>2012</v>
      </c>
      <c r="C4721" s="16">
        <v>10</v>
      </c>
      <c r="D4721" s="16" t="s">
        <v>63</v>
      </c>
      <c r="E4721" s="18">
        <v>25.157499999999999</v>
      </c>
      <c r="F4721" s="24">
        <f t="shared" si="111"/>
        <v>77.283500000000004</v>
      </c>
    </row>
    <row r="4722" spans="2:6" hidden="1">
      <c r="B4722" s="13">
        <v>2012</v>
      </c>
      <c r="C4722" s="14">
        <v>11</v>
      </c>
      <c r="D4722" s="14" t="s">
        <v>63</v>
      </c>
      <c r="E4722" s="19">
        <v>20.636399999999998</v>
      </c>
      <c r="F4722" s="24">
        <f t="shared" si="111"/>
        <v>69.145520000000005</v>
      </c>
    </row>
    <row r="4723" spans="2:6" hidden="1">
      <c r="B4723" s="15">
        <v>2012</v>
      </c>
      <c r="C4723" s="16">
        <v>12</v>
      </c>
      <c r="D4723" s="16" t="s">
        <v>63</v>
      </c>
      <c r="E4723" s="18">
        <v>14.424799999999999</v>
      </c>
      <c r="F4723" s="24">
        <f t="shared" si="111"/>
        <v>57.964640000000003</v>
      </c>
    </row>
    <row r="4724" spans="2:6" hidden="1">
      <c r="B4724" s="13">
        <v>2013</v>
      </c>
      <c r="C4724" s="14">
        <v>1</v>
      </c>
      <c r="D4724" s="14" t="s">
        <v>63</v>
      </c>
      <c r="E4724" s="19">
        <v>13.620699999999999</v>
      </c>
      <c r="F4724" s="24">
        <f t="shared" si="111"/>
        <v>56.51726</v>
      </c>
    </row>
    <row r="4725" spans="2:6" hidden="1">
      <c r="B4725" s="15">
        <v>2013</v>
      </c>
      <c r="C4725" s="16">
        <v>2</v>
      </c>
      <c r="D4725" s="16" t="s">
        <v>63</v>
      </c>
      <c r="E4725" s="18">
        <v>13.914099999999999</v>
      </c>
      <c r="F4725" s="24">
        <f t="shared" si="111"/>
        <v>57.045379999999994</v>
      </c>
    </row>
    <row r="4726" spans="2:6" hidden="1">
      <c r="B4726" s="13">
        <v>2013</v>
      </c>
      <c r="C4726" s="14">
        <v>3</v>
      </c>
      <c r="D4726" s="14" t="s">
        <v>63</v>
      </c>
      <c r="E4726" s="19">
        <v>18.1966</v>
      </c>
      <c r="F4726" s="24">
        <f t="shared" si="111"/>
        <v>64.753880000000009</v>
      </c>
    </row>
    <row r="4727" spans="2:6" hidden="1">
      <c r="B4727" s="15">
        <v>2013</v>
      </c>
      <c r="C4727" s="16">
        <v>4</v>
      </c>
      <c r="D4727" s="16" t="s">
        <v>63</v>
      </c>
      <c r="E4727" s="18">
        <v>20.163599999999999</v>
      </c>
      <c r="F4727" s="24">
        <f t="shared" si="111"/>
        <v>68.294479999999993</v>
      </c>
    </row>
    <row r="4728" spans="2:6" hidden="1">
      <c r="B4728" s="13">
        <v>2013</v>
      </c>
      <c r="C4728" s="14">
        <v>5</v>
      </c>
      <c r="D4728" s="14" t="s">
        <v>63</v>
      </c>
      <c r="E4728" s="19">
        <v>24.383900000000001</v>
      </c>
      <c r="F4728" s="24">
        <f t="shared" si="111"/>
        <v>75.891019999999997</v>
      </c>
    </row>
    <row r="4729" spans="2:6" hidden="1">
      <c r="B4729" s="15">
        <v>2013</v>
      </c>
      <c r="C4729" s="16">
        <v>6</v>
      </c>
      <c r="D4729" s="16" t="s">
        <v>63</v>
      </c>
      <c r="E4729" s="18">
        <v>25.399799999999999</v>
      </c>
      <c r="F4729" s="24">
        <f t="shared" si="111"/>
        <v>77.719639999999998</v>
      </c>
    </row>
    <row r="4730" spans="2:6" hidden="1">
      <c r="B4730" s="13">
        <v>2013</v>
      </c>
      <c r="C4730" s="14">
        <v>7</v>
      </c>
      <c r="D4730" s="14" t="s">
        <v>63</v>
      </c>
      <c r="E4730" s="19">
        <v>27.041</v>
      </c>
      <c r="F4730" s="24">
        <f t="shared" si="111"/>
        <v>80.6738</v>
      </c>
    </row>
    <row r="4731" spans="2:6" hidden="1">
      <c r="B4731" s="15">
        <v>2013</v>
      </c>
      <c r="C4731" s="16">
        <v>8</v>
      </c>
      <c r="D4731" s="16" t="s">
        <v>63</v>
      </c>
      <c r="E4731" s="18">
        <v>27.517800000000001</v>
      </c>
      <c r="F4731" s="24">
        <f t="shared" si="111"/>
        <v>81.532039999999995</v>
      </c>
    </row>
    <row r="4732" spans="2:6" hidden="1">
      <c r="B4732" s="13">
        <v>2000</v>
      </c>
      <c r="C4732" s="14">
        <v>2</v>
      </c>
      <c r="D4732" s="14" t="s">
        <v>64</v>
      </c>
      <c r="E4732" s="19">
        <v>24.437000000000001</v>
      </c>
      <c r="F4732" s="24">
        <f t="shared" si="111"/>
        <v>75.98660000000001</v>
      </c>
    </row>
    <row r="4733" spans="2:6" hidden="1">
      <c r="B4733" s="15">
        <v>2000</v>
      </c>
      <c r="C4733" s="16">
        <v>3</v>
      </c>
      <c r="D4733" s="16" t="s">
        <v>64</v>
      </c>
      <c r="E4733" s="18">
        <v>26.965</v>
      </c>
      <c r="F4733" s="24">
        <f t="shared" si="111"/>
        <v>80.537000000000006</v>
      </c>
    </row>
    <row r="4734" spans="2:6" hidden="1">
      <c r="B4734" s="13">
        <v>2000</v>
      </c>
      <c r="C4734" s="14">
        <v>4</v>
      </c>
      <c r="D4734" s="14" t="s">
        <v>64</v>
      </c>
      <c r="E4734" s="19">
        <v>29.35425</v>
      </c>
      <c r="F4734" s="24">
        <f t="shared" si="111"/>
        <v>84.837649999999996</v>
      </c>
    </row>
    <row r="4735" spans="2:6" hidden="1">
      <c r="B4735" s="15">
        <v>2000</v>
      </c>
      <c r="C4735" s="16">
        <v>5</v>
      </c>
      <c r="D4735" s="16" t="s">
        <v>64</v>
      </c>
      <c r="E4735" s="18">
        <v>27.742149999999999</v>
      </c>
      <c r="F4735" s="24">
        <f t="shared" si="111"/>
        <v>81.935869999999994</v>
      </c>
    </row>
    <row r="4736" spans="2:6" hidden="1">
      <c r="B4736" s="13">
        <v>2000</v>
      </c>
      <c r="C4736" s="14">
        <v>6</v>
      </c>
      <c r="D4736" s="14" t="s">
        <v>64</v>
      </c>
      <c r="E4736" s="19">
        <v>27.236350000000002</v>
      </c>
      <c r="F4736" s="24">
        <f t="shared" si="111"/>
        <v>81.02543</v>
      </c>
    </row>
    <row r="4737" spans="2:6" hidden="1">
      <c r="B4737" s="15">
        <v>2000</v>
      </c>
      <c r="C4737" s="16">
        <v>7</v>
      </c>
      <c r="D4737" s="16" t="s">
        <v>64</v>
      </c>
      <c r="E4737" s="18">
        <v>27.201149999999998</v>
      </c>
      <c r="F4737" s="24">
        <f t="shared" si="111"/>
        <v>80.962069999999997</v>
      </c>
    </row>
    <row r="4738" spans="2:6" hidden="1">
      <c r="B4738" s="13">
        <v>2000</v>
      </c>
      <c r="C4738" s="14">
        <v>8</v>
      </c>
      <c r="D4738" s="14" t="s">
        <v>64</v>
      </c>
      <c r="E4738" s="19">
        <v>27.306249999999999</v>
      </c>
      <c r="F4738" s="24">
        <f t="shared" si="111"/>
        <v>81.151250000000005</v>
      </c>
    </row>
    <row r="4739" spans="2:6" hidden="1">
      <c r="B4739" s="15">
        <v>2000</v>
      </c>
      <c r="C4739" s="16">
        <v>9</v>
      </c>
      <c r="D4739" s="16" t="s">
        <v>64</v>
      </c>
      <c r="E4739" s="18">
        <v>26.929950000000002</v>
      </c>
      <c r="F4739" s="24">
        <f t="shared" si="111"/>
        <v>80.473910000000004</v>
      </c>
    </row>
    <row r="4740" spans="2:6" hidden="1">
      <c r="B4740" s="13">
        <v>2000</v>
      </c>
      <c r="C4740" s="14">
        <v>10</v>
      </c>
      <c r="D4740" s="14" t="s">
        <v>64</v>
      </c>
      <c r="E4740" s="19">
        <v>26.968900000000001</v>
      </c>
      <c r="F4740" s="24">
        <f t="shared" si="111"/>
        <v>80.544020000000003</v>
      </c>
    </row>
    <row r="4741" spans="2:6" hidden="1">
      <c r="B4741" s="15">
        <v>2000</v>
      </c>
      <c r="C4741" s="16">
        <v>11</v>
      </c>
      <c r="D4741" s="16" t="s">
        <v>64</v>
      </c>
      <c r="E4741" s="18">
        <v>25.23705</v>
      </c>
      <c r="F4741" s="24">
        <f t="shared" si="111"/>
        <v>77.426690000000008</v>
      </c>
    </row>
    <row r="4742" spans="2:6" hidden="1">
      <c r="B4742" s="13">
        <v>2000</v>
      </c>
      <c r="C4742" s="14">
        <v>12</v>
      </c>
      <c r="D4742" s="14" t="s">
        <v>64</v>
      </c>
      <c r="E4742" s="19">
        <v>23.2255</v>
      </c>
      <c r="F4742" s="24">
        <f t="shared" si="111"/>
        <v>73.805900000000008</v>
      </c>
    </row>
    <row r="4743" spans="2:6" hidden="1">
      <c r="B4743" s="15">
        <v>2001</v>
      </c>
      <c r="C4743" s="16">
        <v>1</v>
      </c>
      <c r="D4743" s="16" t="s">
        <v>64</v>
      </c>
      <c r="E4743" s="18">
        <v>23.0642</v>
      </c>
      <c r="F4743" s="24">
        <f t="shared" si="111"/>
        <v>73.515559999999994</v>
      </c>
    </row>
    <row r="4744" spans="2:6" hidden="1">
      <c r="B4744" s="13">
        <v>2001</v>
      </c>
      <c r="C4744" s="14">
        <v>2</v>
      </c>
      <c r="D4744" s="14" t="s">
        <v>64</v>
      </c>
      <c r="E4744" s="19">
        <v>25.342199999999998</v>
      </c>
      <c r="F4744" s="24">
        <f t="shared" si="111"/>
        <v>77.615960000000001</v>
      </c>
    </row>
    <row r="4745" spans="2:6" hidden="1">
      <c r="B4745" s="15">
        <v>2001</v>
      </c>
      <c r="C4745" s="16">
        <v>3</v>
      </c>
      <c r="D4745" s="16" t="s">
        <v>64</v>
      </c>
      <c r="E4745" s="18">
        <v>27.84975</v>
      </c>
      <c r="F4745" s="24">
        <f t="shared" si="111"/>
        <v>82.129549999999995</v>
      </c>
    </row>
    <row r="4746" spans="2:6" hidden="1">
      <c r="B4746" s="13">
        <v>2001</v>
      </c>
      <c r="C4746" s="14">
        <v>4</v>
      </c>
      <c r="D4746" s="14" t="s">
        <v>64</v>
      </c>
      <c r="E4746" s="19">
        <v>30.909749999999999</v>
      </c>
      <c r="F4746" s="24">
        <f t="shared" si="111"/>
        <v>87.637550000000005</v>
      </c>
    </row>
    <row r="4747" spans="2:6" hidden="1">
      <c r="B4747" s="15">
        <v>2001</v>
      </c>
      <c r="C4747" s="16">
        <v>5</v>
      </c>
      <c r="D4747" s="16" t="s">
        <v>64</v>
      </c>
      <c r="E4747" s="18">
        <v>28.1496</v>
      </c>
      <c r="F4747" s="24">
        <f t="shared" si="111"/>
        <v>82.669280000000001</v>
      </c>
    </row>
    <row r="4748" spans="2:6" hidden="1">
      <c r="B4748" s="13">
        <v>2001</v>
      </c>
      <c r="C4748" s="14">
        <v>6</v>
      </c>
      <c r="D4748" s="14" t="s">
        <v>64</v>
      </c>
      <c r="E4748" s="19">
        <v>27.410299999999999</v>
      </c>
      <c r="F4748" s="24">
        <f t="shared" si="111"/>
        <v>81.338539999999995</v>
      </c>
    </row>
    <row r="4749" spans="2:6" hidden="1">
      <c r="B4749" s="15">
        <v>2001</v>
      </c>
      <c r="C4749" s="16">
        <v>7</v>
      </c>
      <c r="D4749" s="16" t="s">
        <v>64</v>
      </c>
      <c r="E4749" s="18">
        <v>27.14855</v>
      </c>
      <c r="F4749" s="24">
        <f t="shared" si="111"/>
        <v>80.86739</v>
      </c>
    </row>
    <row r="4750" spans="2:6" hidden="1">
      <c r="B4750" s="13">
        <v>2001</v>
      </c>
      <c r="C4750" s="14">
        <v>8</v>
      </c>
      <c r="D4750" s="14" t="s">
        <v>64</v>
      </c>
      <c r="E4750" s="19">
        <v>27.409050000000001</v>
      </c>
      <c r="F4750" s="24">
        <f t="shared" si="111"/>
        <v>81.336290000000005</v>
      </c>
    </row>
    <row r="4751" spans="2:6" hidden="1">
      <c r="B4751" s="15">
        <v>2001</v>
      </c>
      <c r="C4751" s="16">
        <v>9</v>
      </c>
      <c r="D4751" s="16" t="s">
        <v>64</v>
      </c>
      <c r="E4751" s="18">
        <v>27.514500000000002</v>
      </c>
      <c r="F4751" s="24">
        <f t="shared" si="111"/>
        <v>81.526100000000014</v>
      </c>
    </row>
    <row r="4752" spans="2:6" hidden="1">
      <c r="B4752" s="13">
        <v>2001</v>
      </c>
      <c r="C4752" s="14">
        <v>10</v>
      </c>
      <c r="D4752" s="14" t="s">
        <v>64</v>
      </c>
      <c r="E4752" s="19">
        <v>26.922000000000001</v>
      </c>
      <c r="F4752" s="24">
        <f t="shared" si="111"/>
        <v>80.459599999999995</v>
      </c>
    </row>
    <row r="4753" spans="2:6" hidden="1">
      <c r="B4753" s="15">
        <v>2001</v>
      </c>
      <c r="C4753" s="16">
        <v>11</v>
      </c>
      <c r="D4753" s="16" t="s">
        <v>64</v>
      </c>
      <c r="E4753" s="18">
        <v>24.830100000000002</v>
      </c>
      <c r="F4753" s="24">
        <f t="shared" si="111"/>
        <v>76.694180000000003</v>
      </c>
    </row>
    <row r="4754" spans="2:6" hidden="1">
      <c r="B4754" s="13">
        <v>2001</v>
      </c>
      <c r="C4754" s="14">
        <v>12</v>
      </c>
      <c r="D4754" s="14" t="s">
        <v>64</v>
      </c>
      <c r="E4754" s="19">
        <v>23.756799999999998</v>
      </c>
      <c r="F4754" s="24">
        <f t="shared" si="111"/>
        <v>74.762239999999991</v>
      </c>
    </row>
    <row r="4755" spans="2:6" hidden="1">
      <c r="B4755" s="15">
        <v>2002</v>
      </c>
      <c r="C4755" s="16">
        <v>1</v>
      </c>
      <c r="D4755" s="16" t="s">
        <v>64</v>
      </c>
      <c r="E4755" s="18">
        <v>22.80125</v>
      </c>
      <c r="F4755" s="24">
        <f t="shared" si="111"/>
        <v>73.042249999999996</v>
      </c>
    </row>
    <row r="4756" spans="2:6" hidden="1">
      <c r="B4756" s="13">
        <v>2002</v>
      </c>
      <c r="C4756" s="14">
        <v>2</v>
      </c>
      <c r="D4756" s="14" t="s">
        <v>64</v>
      </c>
      <c r="E4756" s="19">
        <v>25.357099999999999</v>
      </c>
      <c r="F4756" s="24">
        <f t="shared" si="111"/>
        <v>77.642780000000002</v>
      </c>
    </row>
    <row r="4757" spans="2:6" hidden="1">
      <c r="B4757" s="15">
        <v>2002</v>
      </c>
      <c r="C4757" s="16">
        <v>3</v>
      </c>
      <c r="D4757" s="16" t="s">
        <v>64</v>
      </c>
      <c r="E4757" s="18">
        <v>27.861599999999999</v>
      </c>
      <c r="F4757" s="24">
        <f t="shared" si="111"/>
        <v>82.150880000000001</v>
      </c>
    </row>
    <row r="4758" spans="2:6" hidden="1">
      <c r="B4758" s="13">
        <v>2002</v>
      </c>
      <c r="C4758" s="14">
        <v>4</v>
      </c>
      <c r="D4758" s="14" t="s">
        <v>64</v>
      </c>
      <c r="E4758" s="19">
        <v>29.911899999999999</v>
      </c>
      <c r="F4758" s="24">
        <f t="shared" si="111"/>
        <v>85.841419999999999</v>
      </c>
    </row>
    <row r="4759" spans="2:6" hidden="1">
      <c r="B4759" s="15">
        <v>2002</v>
      </c>
      <c r="C4759" s="16">
        <v>5</v>
      </c>
      <c r="D4759" s="16" t="s">
        <v>64</v>
      </c>
      <c r="E4759" s="18">
        <v>28.430499999999999</v>
      </c>
      <c r="F4759" s="24">
        <f t="shared" si="111"/>
        <v>83.174900000000008</v>
      </c>
    </row>
    <row r="4760" spans="2:6" hidden="1">
      <c r="B4760" s="13">
        <v>2002</v>
      </c>
      <c r="C4760" s="14">
        <v>6</v>
      </c>
      <c r="D4760" s="14" t="s">
        <v>64</v>
      </c>
      <c r="E4760" s="19">
        <v>27.93995</v>
      </c>
      <c r="F4760" s="24">
        <f t="shared" si="111"/>
        <v>82.291910000000001</v>
      </c>
    </row>
    <row r="4761" spans="2:6" hidden="1">
      <c r="B4761" s="15">
        <v>2002</v>
      </c>
      <c r="C4761" s="16">
        <v>7</v>
      </c>
      <c r="D4761" s="16" t="s">
        <v>64</v>
      </c>
      <c r="E4761" s="18">
        <v>26.8916</v>
      </c>
      <c r="F4761" s="24">
        <f t="shared" si="111"/>
        <v>80.404879999999991</v>
      </c>
    </row>
    <row r="4762" spans="2:6" hidden="1">
      <c r="B4762" s="13">
        <v>2002</v>
      </c>
      <c r="C4762" s="14">
        <v>8</v>
      </c>
      <c r="D4762" s="14" t="s">
        <v>64</v>
      </c>
      <c r="E4762" s="19">
        <v>26.657299999999999</v>
      </c>
      <c r="F4762" s="24">
        <f t="shared" si="111"/>
        <v>79.983139999999992</v>
      </c>
    </row>
    <row r="4763" spans="2:6" hidden="1">
      <c r="B4763" s="15">
        <v>2002</v>
      </c>
      <c r="C4763" s="16">
        <v>9</v>
      </c>
      <c r="D4763" s="16" t="s">
        <v>64</v>
      </c>
      <c r="E4763" s="18">
        <v>27.129950000000001</v>
      </c>
      <c r="F4763" s="24">
        <f t="shared" si="111"/>
        <v>80.833910000000003</v>
      </c>
    </row>
    <row r="4764" spans="2:6" hidden="1">
      <c r="B4764" s="13">
        <v>2002</v>
      </c>
      <c r="C4764" s="14">
        <v>10</v>
      </c>
      <c r="D4764" s="14" t="s">
        <v>64</v>
      </c>
      <c r="E4764" s="19">
        <v>27.08755</v>
      </c>
      <c r="F4764" s="24">
        <f t="shared" si="111"/>
        <v>80.757589999999993</v>
      </c>
    </row>
    <row r="4765" spans="2:6" hidden="1">
      <c r="B4765" s="15">
        <v>2002</v>
      </c>
      <c r="C4765" s="16">
        <v>11</v>
      </c>
      <c r="D4765" s="16" t="s">
        <v>64</v>
      </c>
      <c r="E4765" s="18">
        <v>25.95345</v>
      </c>
      <c r="F4765" s="24">
        <f t="shared" si="111"/>
        <v>78.716210000000004</v>
      </c>
    </row>
    <row r="4766" spans="2:6" hidden="1">
      <c r="B4766" s="13">
        <v>2002</v>
      </c>
      <c r="C4766" s="14">
        <v>12</v>
      </c>
      <c r="D4766" s="14" t="s">
        <v>64</v>
      </c>
      <c r="E4766" s="19">
        <v>23.870650000000001</v>
      </c>
      <c r="F4766" s="24">
        <f t="shared" si="111"/>
        <v>74.96717000000001</v>
      </c>
    </row>
    <row r="4767" spans="2:6" hidden="1">
      <c r="B4767" s="15">
        <v>2003</v>
      </c>
      <c r="C4767" s="16">
        <v>1</v>
      </c>
      <c r="D4767" s="16" t="s">
        <v>64</v>
      </c>
      <c r="E4767" s="18">
        <v>22.371549999999999</v>
      </c>
      <c r="F4767" s="24">
        <f t="shared" si="111"/>
        <v>72.268789999999996</v>
      </c>
    </row>
    <row r="4768" spans="2:6" hidden="1">
      <c r="B4768" s="13">
        <v>2003</v>
      </c>
      <c r="C4768" s="14">
        <v>2</v>
      </c>
      <c r="D4768" s="14" t="s">
        <v>64</v>
      </c>
      <c r="E4768" s="19">
        <v>24.899049999999999</v>
      </c>
      <c r="F4768" s="24">
        <f t="shared" ref="F4768:F4831" si="112">(E4768 * 1.8) + 32</f>
        <v>76.81828999999999</v>
      </c>
    </row>
    <row r="4769" spans="2:6" hidden="1">
      <c r="B4769" s="15">
        <v>2003</v>
      </c>
      <c r="C4769" s="16">
        <v>3</v>
      </c>
      <c r="D4769" s="16" t="s">
        <v>64</v>
      </c>
      <c r="E4769" s="18">
        <v>26.936399999999999</v>
      </c>
      <c r="F4769" s="24">
        <f t="shared" si="112"/>
        <v>80.485520000000008</v>
      </c>
    </row>
    <row r="4770" spans="2:6" hidden="1">
      <c r="B4770" s="13">
        <v>2003</v>
      </c>
      <c r="C4770" s="14">
        <v>4</v>
      </c>
      <c r="D4770" s="14" t="s">
        <v>64</v>
      </c>
      <c r="E4770" s="19">
        <v>30.086200000000002</v>
      </c>
      <c r="F4770" s="24">
        <f t="shared" si="112"/>
        <v>86.155159999999995</v>
      </c>
    </row>
    <row r="4771" spans="2:6" hidden="1">
      <c r="B4771" s="15">
        <v>2003</v>
      </c>
      <c r="C4771" s="16">
        <v>5</v>
      </c>
      <c r="D4771" s="16" t="s">
        <v>64</v>
      </c>
      <c r="E4771" s="18">
        <v>28.822500000000002</v>
      </c>
      <c r="F4771" s="24">
        <f t="shared" si="112"/>
        <v>83.880500000000012</v>
      </c>
    </row>
    <row r="4772" spans="2:6" hidden="1">
      <c r="B4772" s="13">
        <v>2003</v>
      </c>
      <c r="C4772" s="14">
        <v>6</v>
      </c>
      <c r="D4772" s="14" t="s">
        <v>64</v>
      </c>
      <c r="E4772" s="19">
        <v>27.35135</v>
      </c>
      <c r="F4772" s="24">
        <f t="shared" si="112"/>
        <v>81.232429999999994</v>
      </c>
    </row>
    <row r="4773" spans="2:6" hidden="1">
      <c r="B4773" s="15">
        <v>2003</v>
      </c>
      <c r="C4773" s="16">
        <v>7</v>
      </c>
      <c r="D4773" s="16" t="s">
        <v>64</v>
      </c>
      <c r="E4773" s="18">
        <v>27.332750000000001</v>
      </c>
      <c r="F4773" s="24">
        <f t="shared" si="112"/>
        <v>81.198949999999996</v>
      </c>
    </row>
    <row r="4774" spans="2:6" hidden="1">
      <c r="B4774" s="13">
        <v>2003</v>
      </c>
      <c r="C4774" s="14">
        <v>8</v>
      </c>
      <c r="D4774" s="14" t="s">
        <v>64</v>
      </c>
      <c r="E4774" s="19">
        <v>27.346050000000002</v>
      </c>
      <c r="F4774" s="24">
        <f t="shared" si="112"/>
        <v>81.222890000000007</v>
      </c>
    </row>
    <row r="4775" spans="2:6" hidden="1">
      <c r="B4775" s="15">
        <v>2003</v>
      </c>
      <c r="C4775" s="16">
        <v>9</v>
      </c>
      <c r="D4775" s="16" t="s">
        <v>64</v>
      </c>
      <c r="E4775" s="18">
        <v>27.085349999999998</v>
      </c>
      <c r="F4775" s="24">
        <f t="shared" si="112"/>
        <v>80.753630000000001</v>
      </c>
    </row>
    <row r="4776" spans="2:6" hidden="1">
      <c r="B4776" s="13">
        <v>2003</v>
      </c>
      <c r="C4776" s="14">
        <v>10</v>
      </c>
      <c r="D4776" s="14" t="s">
        <v>64</v>
      </c>
      <c r="E4776" s="19">
        <v>27.289100000000001</v>
      </c>
      <c r="F4776" s="24">
        <f t="shared" si="112"/>
        <v>81.120380000000011</v>
      </c>
    </row>
    <row r="4777" spans="2:6" hidden="1">
      <c r="B4777" s="15">
        <v>2003</v>
      </c>
      <c r="C4777" s="16">
        <v>11</v>
      </c>
      <c r="D4777" s="16" t="s">
        <v>64</v>
      </c>
      <c r="E4777" s="18">
        <v>25.791</v>
      </c>
      <c r="F4777" s="24">
        <f t="shared" si="112"/>
        <v>78.4238</v>
      </c>
    </row>
    <row r="4778" spans="2:6" hidden="1">
      <c r="B4778" s="13">
        <v>2003</v>
      </c>
      <c r="C4778" s="14">
        <v>12</v>
      </c>
      <c r="D4778" s="14" t="s">
        <v>64</v>
      </c>
      <c r="E4778" s="19">
        <v>23.584700000000002</v>
      </c>
      <c r="F4778" s="24">
        <f t="shared" si="112"/>
        <v>74.452460000000002</v>
      </c>
    </row>
    <row r="4779" spans="2:6" hidden="1">
      <c r="B4779" s="15">
        <v>2004</v>
      </c>
      <c r="C4779" s="16">
        <v>1</v>
      </c>
      <c r="D4779" s="16" t="s">
        <v>64</v>
      </c>
      <c r="E4779" s="18">
        <v>23.251650000000001</v>
      </c>
      <c r="F4779" s="24">
        <f t="shared" si="112"/>
        <v>73.852969999999999</v>
      </c>
    </row>
    <row r="4780" spans="2:6" hidden="1">
      <c r="B4780" s="13">
        <v>2004</v>
      </c>
      <c r="C4780" s="14">
        <v>2</v>
      </c>
      <c r="D4780" s="14" t="s">
        <v>64</v>
      </c>
      <c r="E4780" s="19">
        <v>24.714500000000001</v>
      </c>
      <c r="F4780" s="24">
        <f t="shared" si="112"/>
        <v>76.486099999999993</v>
      </c>
    </row>
    <row r="4781" spans="2:6" hidden="1">
      <c r="B4781" s="15">
        <v>2004</v>
      </c>
      <c r="C4781" s="16">
        <v>3</v>
      </c>
      <c r="D4781" s="16" t="s">
        <v>64</v>
      </c>
      <c r="E4781" s="18">
        <v>28.717400000000001</v>
      </c>
      <c r="F4781" s="24">
        <f t="shared" si="112"/>
        <v>83.691320000000005</v>
      </c>
    </row>
    <row r="4782" spans="2:6" hidden="1">
      <c r="B4782" s="13">
        <v>2004</v>
      </c>
      <c r="C4782" s="14">
        <v>4</v>
      </c>
      <c r="D4782" s="14" t="s">
        <v>64</v>
      </c>
      <c r="E4782" s="19">
        <v>29.71735</v>
      </c>
      <c r="F4782" s="24">
        <f t="shared" si="112"/>
        <v>85.491230000000002</v>
      </c>
    </row>
    <row r="4783" spans="2:6" hidden="1">
      <c r="B4783" s="15">
        <v>2004</v>
      </c>
      <c r="C4783" s="16">
        <v>5</v>
      </c>
      <c r="D4783" s="16" t="s">
        <v>64</v>
      </c>
      <c r="E4783" s="18">
        <v>28.697900000000001</v>
      </c>
      <c r="F4783" s="24">
        <f t="shared" si="112"/>
        <v>83.656220000000005</v>
      </c>
    </row>
    <row r="4784" spans="2:6" hidden="1">
      <c r="B4784" s="13">
        <v>2004</v>
      </c>
      <c r="C4784" s="14">
        <v>6</v>
      </c>
      <c r="D4784" s="14" t="s">
        <v>64</v>
      </c>
      <c r="E4784" s="19">
        <v>27.151150000000001</v>
      </c>
      <c r="F4784" s="24">
        <f t="shared" si="112"/>
        <v>80.872070000000008</v>
      </c>
    </row>
    <row r="4785" spans="2:6" hidden="1">
      <c r="B4785" s="15">
        <v>2004</v>
      </c>
      <c r="C4785" s="16">
        <v>7</v>
      </c>
      <c r="D4785" s="16" t="s">
        <v>64</v>
      </c>
      <c r="E4785" s="18">
        <v>26.771100000000001</v>
      </c>
      <c r="F4785" s="24">
        <f t="shared" si="112"/>
        <v>80.18798000000001</v>
      </c>
    </row>
    <row r="4786" spans="2:6" hidden="1">
      <c r="B4786" s="13">
        <v>2004</v>
      </c>
      <c r="C4786" s="14">
        <v>8</v>
      </c>
      <c r="D4786" s="14" t="s">
        <v>64</v>
      </c>
      <c r="E4786" s="19">
        <v>26.9863</v>
      </c>
      <c r="F4786" s="24">
        <f t="shared" si="112"/>
        <v>80.575340000000011</v>
      </c>
    </row>
    <row r="4787" spans="2:6" hidden="1">
      <c r="B4787" s="15">
        <v>2004</v>
      </c>
      <c r="C4787" s="16">
        <v>9</v>
      </c>
      <c r="D4787" s="16" t="s">
        <v>64</v>
      </c>
      <c r="E4787" s="18">
        <v>26.721399999999999</v>
      </c>
      <c r="F4787" s="24">
        <f t="shared" si="112"/>
        <v>80.098520000000008</v>
      </c>
    </row>
    <row r="4788" spans="2:6" hidden="1">
      <c r="B4788" s="13">
        <v>2004</v>
      </c>
      <c r="C4788" s="14">
        <v>10</v>
      </c>
      <c r="D4788" s="14" t="s">
        <v>64</v>
      </c>
      <c r="E4788" s="19">
        <v>26.84385</v>
      </c>
      <c r="F4788" s="24">
        <f t="shared" si="112"/>
        <v>80.318929999999995</v>
      </c>
    </row>
    <row r="4789" spans="2:6" hidden="1">
      <c r="B4789" s="15">
        <v>2004</v>
      </c>
      <c r="C4789" s="16">
        <v>11</v>
      </c>
      <c r="D4789" s="16" t="s">
        <v>64</v>
      </c>
      <c r="E4789" s="18">
        <v>26.058050000000001</v>
      </c>
      <c r="F4789" s="24">
        <f t="shared" si="112"/>
        <v>78.90449000000001</v>
      </c>
    </row>
    <row r="4790" spans="2:6" hidden="1">
      <c r="B4790" s="13">
        <v>2004</v>
      </c>
      <c r="C4790" s="14">
        <v>12</v>
      </c>
      <c r="D4790" s="14" t="s">
        <v>64</v>
      </c>
      <c r="E4790" s="19">
        <v>22.559349999999998</v>
      </c>
      <c r="F4790" s="24">
        <f t="shared" si="112"/>
        <v>72.606830000000002</v>
      </c>
    </row>
    <row r="4791" spans="2:6" hidden="1">
      <c r="B4791" s="15">
        <v>2005</v>
      </c>
      <c r="C4791" s="16">
        <v>1</v>
      </c>
      <c r="D4791" s="16" t="s">
        <v>64</v>
      </c>
      <c r="E4791" s="18">
        <v>22.744250000000001</v>
      </c>
      <c r="F4791" s="24">
        <f t="shared" si="112"/>
        <v>72.93965</v>
      </c>
    </row>
    <row r="4792" spans="2:6" hidden="1">
      <c r="B4792" s="13">
        <v>2005</v>
      </c>
      <c r="C4792" s="14">
        <v>2</v>
      </c>
      <c r="D4792" s="14" t="s">
        <v>64</v>
      </c>
      <c r="E4792" s="19">
        <v>25.700949999999999</v>
      </c>
      <c r="F4792" s="24">
        <f t="shared" si="112"/>
        <v>78.261709999999994</v>
      </c>
    </row>
    <row r="4793" spans="2:6" hidden="1">
      <c r="B4793" s="15">
        <v>2005</v>
      </c>
      <c r="C4793" s="16">
        <v>3</v>
      </c>
      <c r="D4793" s="16" t="s">
        <v>64</v>
      </c>
      <c r="E4793" s="18">
        <v>28.070900000000002</v>
      </c>
      <c r="F4793" s="24">
        <f t="shared" si="112"/>
        <v>82.527620000000013</v>
      </c>
    </row>
    <row r="4794" spans="2:6" hidden="1">
      <c r="B4794" s="13">
        <v>2005</v>
      </c>
      <c r="C4794" s="14">
        <v>4</v>
      </c>
      <c r="D4794" s="14" t="s">
        <v>64</v>
      </c>
      <c r="E4794" s="19">
        <v>29.956600000000002</v>
      </c>
      <c r="F4794" s="24">
        <f t="shared" si="112"/>
        <v>85.921880000000002</v>
      </c>
    </row>
    <row r="4795" spans="2:6" hidden="1">
      <c r="B4795" s="15">
        <v>2005</v>
      </c>
      <c r="C4795" s="16">
        <v>5</v>
      </c>
      <c r="D4795" s="16" t="s">
        <v>64</v>
      </c>
      <c r="E4795" s="18">
        <v>29.505050000000001</v>
      </c>
      <c r="F4795" s="24">
        <f t="shared" si="112"/>
        <v>85.109090000000009</v>
      </c>
    </row>
    <row r="4796" spans="2:6" hidden="1">
      <c r="B4796" s="13">
        <v>2005</v>
      </c>
      <c r="C4796" s="14">
        <v>6</v>
      </c>
      <c r="D4796" s="14" t="s">
        <v>64</v>
      </c>
      <c r="E4796" s="19">
        <v>28.332100000000001</v>
      </c>
      <c r="F4796" s="24">
        <f t="shared" si="112"/>
        <v>82.997780000000006</v>
      </c>
    </row>
    <row r="4797" spans="2:6" hidden="1">
      <c r="B4797" s="15">
        <v>2005</v>
      </c>
      <c r="C4797" s="16">
        <v>7</v>
      </c>
      <c r="D4797" s="16" t="s">
        <v>64</v>
      </c>
      <c r="E4797" s="18">
        <v>27.302099999999999</v>
      </c>
      <c r="F4797" s="24">
        <f t="shared" si="112"/>
        <v>81.143779999999992</v>
      </c>
    </row>
    <row r="4798" spans="2:6" hidden="1">
      <c r="B4798" s="13">
        <v>2005</v>
      </c>
      <c r="C4798" s="14">
        <v>8</v>
      </c>
      <c r="D4798" s="14" t="s">
        <v>64</v>
      </c>
      <c r="E4798" s="19">
        <v>27.146149999999999</v>
      </c>
      <c r="F4798" s="24">
        <f t="shared" si="112"/>
        <v>80.863069999999993</v>
      </c>
    </row>
    <row r="4799" spans="2:6" hidden="1">
      <c r="B4799" s="15">
        <v>2005</v>
      </c>
      <c r="C4799" s="16">
        <v>9</v>
      </c>
      <c r="D4799" s="16" t="s">
        <v>64</v>
      </c>
      <c r="E4799" s="18">
        <v>27.074100000000001</v>
      </c>
      <c r="F4799" s="24">
        <f t="shared" si="112"/>
        <v>80.733380000000011</v>
      </c>
    </row>
    <row r="4800" spans="2:6" hidden="1">
      <c r="B4800" s="13">
        <v>2005</v>
      </c>
      <c r="C4800" s="14">
        <v>10</v>
      </c>
      <c r="D4800" s="14" t="s">
        <v>64</v>
      </c>
      <c r="E4800" s="19">
        <v>27.346350000000001</v>
      </c>
      <c r="F4800" s="24">
        <f t="shared" si="112"/>
        <v>81.223430000000008</v>
      </c>
    </row>
    <row r="4801" spans="2:6" hidden="1">
      <c r="B4801" s="15">
        <v>2005</v>
      </c>
      <c r="C4801" s="16">
        <v>11</v>
      </c>
      <c r="D4801" s="16" t="s">
        <v>64</v>
      </c>
      <c r="E4801" s="18">
        <v>26.00095</v>
      </c>
      <c r="F4801" s="24">
        <f t="shared" si="112"/>
        <v>78.80171</v>
      </c>
    </row>
    <row r="4802" spans="2:6" hidden="1">
      <c r="B4802" s="13">
        <v>2005</v>
      </c>
      <c r="C4802" s="14">
        <v>12</v>
      </c>
      <c r="D4802" s="14" t="s">
        <v>64</v>
      </c>
      <c r="E4802" s="19">
        <v>23.568899999999999</v>
      </c>
      <c r="F4802" s="24">
        <f t="shared" si="112"/>
        <v>74.424019999999999</v>
      </c>
    </row>
    <row r="4803" spans="2:6" hidden="1">
      <c r="B4803" s="15">
        <v>2006</v>
      </c>
      <c r="C4803" s="16">
        <v>1</v>
      </c>
      <c r="D4803" s="16" t="s">
        <v>64</v>
      </c>
      <c r="E4803" s="18">
        <v>23.116900000000001</v>
      </c>
      <c r="F4803" s="24">
        <f t="shared" si="112"/>
        <v>73.610420000000005</v>
      </c>
    </row>
    <row r="4804" spans="2:6" hidden="1">
      <c r="B4804" s="13">
        <v>2006</v>
      </c>
      <c r="C4804" s="14">
        <v>2</v>
      </c>
      <c r="D4804" s="14" t="s">
        <v>64</v>
      </c>
      <c r="E4804" s="19">
        <v>25.971150000000002</v>
      </c>
      <c r="F4804" s="24">
        <f t="shared" si="112"/>
        <v>78.748070000000013</v>
      </c>
    </row>
    <row r="4805" spans="2:6" hidden="1">
      <c r="B4805" s="15">
        <v>2006</v>
      </c>
      <c r="C4805" s="16">
        <v>3</v>
      </c>
      <c r="D4805" s="16" t="s">
        <v>64</v>
      </c>
      <c r="E4805" s="18">
        <v>28.719899999999999</v>
      </c>
      <c r="F4805" s="24">
        <f t="shared" si="112"/>
        <v>83.695819999999998</v>
      </c>
    </row>
    <row r="4806" spans="2:6" hidden="1">
      <c r="B4806" s="13">
        <v>2006</v>
      </c>
      <c r="C4806" s="14">
        <v>4</v>
      </c>
      <c r="D4806" s="14" t="s">
        <v>64</v>
      </c>
      <c r="E4806" s="19">
        <v>29.436250000000001</v>
      </c>
      <c r="F4806" s="24">
        <f t="shared" si="112"/>
        <v>84.985250000000008</v>
      </c>
    </row>
    <row r="4807" spans="2:6" hidden="1">
      <c r="B4807" s="15">
        <v>2006</v>
      </c>
      <c r="C4807" s="16">
        <v>5</v>
      </c>
      <c r="D4807" s="16" t="s">
        <v>64</v>
      </c>
      <c r="E4807" s="18">
        <v>28.145199999999999</v>
      </c>
      <c r="F4807" s="24">
        <f t="shared" si="112"/>
        <v>82.661360000000002</v>
      </c>
    </row>
    <row r="4808" spans="2:6" hidden="1">
      <c r="B4808" s="13">
        <v>2006</v>
      </c>
      <c r="C4808" s="14">
        <v>6</v>
      </c>
      <c r="D4808" s="14" t="s">
        <v>64</v>
      </c>
      <c r="E4808" s="19">
        <v>27.836099999999998</v>
      </c>
      <c r="F4808" s="24">
        <f t="shared" si="112"/>
        <v>82.104979999999998</v>
      </c>
    </row>
    <row r="4809" spans="2:6" hidden="1">
      <c r="B4809" s="15">
        <v>2006</v>
      </c>
      <c r="C4809" s="16">
        <v>7</v>
      </c>
      <c r="D4809" s="16" t="s">
        <v>64</v>
      </c>
      <c r="E4809" s="18">
        <v>27.1035</v>
      </c>
      <c r="F4809" s="24">
        <f t="shared" si="112"/>
        <v>80.786300000000011</v>
      </c>
    </row>
    <row r="4810" spans="2:6" hidden="1">
      <c r="B4810" s="13">
        <v>2006</v>
      </c>
      <c r="C4810" s="14">
        <v>8</v>
      </c>
      <c r="D4810" s="14" t="s">
        <v>64</v>
      </c>
      <c r="E4810" s="19">
        <v>26.750250000000001</v>
      </c>
      <c r="F4810" s="24">
        <f t="shared" si="112"/>
        <v>80.150450000000006</v>
      </c>
    </row>
    <row r="4811" spans="2:6" hidden="1">
      <c r="B4811" s="15">
        <v>2006</v>
      </c>
      <c r="C4811" s="16">
        <v>9</v>
      </c>
      <c r="D4811" s="16" t="s">
        <v>64</v>
      </c>
      <c r="E4811" s="18">
        <v>27.118749999999999</v>
      </c>
      <c r="F4811" s="24">
        <f t="shared" si="112"/>
        <v>80.813749999999999</v>
      </c>
    </row>
    <row r="4812" spans="2:6" hidden="1">
      <c r="B4812" s="13">
        <v>2006</v>
      </c>
      <c r="C4812" s="14">
        <v>10</v>
      </c>
      <c r="D4812" s="14" t="s">
        <v>64</v>
      </c>
      <c r="E4812" s="19">
        <v>27.278849999999998</v>
      </c>
      <c r="F4812" s="24">
        <f t="shared" si="112"/>
        <v>81.101929999999996</v>
      </c>
    </row>
    <row r="4813" spans="2:6" hidden="1">
      <c r="B4813" s="15">
        <v>2006</v>
      </c>
      <c r="C4813" s="16">
        <v>11</v>
      </c>
      <c r="D4813" s="16" t="s">
        <v>64</v>
      </c>
      <c r="E4813" s="18">
        <v>26.128550000000001</v>
      </c>
      <c r="F4813" s="24">
        <f t="shared" si="112"/>
        <v>79.031390000000002</v>
      </c>
    </row>
    <row r="4814" spans="2:6" hidden="1">
      <c r="B4814" s="13">
        <v>2006</v>
      </c>
      <c r="C4814" s="14">
        <v>12</v>
      </c>
      <c r="D4814" s="14" t="s">
        <v>64</v>
      </c>
      <c r="E4814" s="19">
        <v>23.01445</v>
      </c>
      <c r="F4814" s="24">
        <f t="shared" si="112"/>
        <v>73.426009999999991</v>
      </c>
    </row>
    <row r="4815" spans="2:6" hidden="1">
      <c r="B4815" s="15">
        <v>2007</v>
      </c>
      <c r="C4815" s="16">
        <v>1</v>
      </c>
      <c r="D4815" s="16" t="s">
        <v>64</v>
      </c>
      <c r="E4815" s="18">
        <v>22.66695</v>
      </c>
      <c r="F4815" s="24">
        <f t="shared" si="112"/>
        <v>72.800510000000003</v>
      </c>
    </row>
    <row r="4816" spans="2:6" hidden="1">
      <c r="B4816" s="13">
        <v>2007</v>
      </c>
      <c r="C4816" s="14">
        <v>2</v>
      </c>
      <c r="D4816" s="14" t="s">
        <v>64</v>
      </c>
      <c r="E4816" s="19">
        <v>24.305099999999999</v>
      </c>
      <c r="F4816" s="24">
        <f t="shared" si="112"/>
        <v>75.749179999999996</v>
      </c>
    </row>
    <row r="4817" spans="2:6" hidden="1">
      <c r="B4817" s="15">
        <v>2007</v>
      </c>
      <c r="C4817" s="16">
        <v>3</v>
      </c>
      <c r="D4817" s="16" t="s">
        <v>64</v>
      </c>
      <c r="E4817" s="18">
        <v>27.61665</v>
      </c>
      <c r="F4817" s="24">
        <f t="shared" si="112"/>
        <v>81.709969999999998</v>
      </c>
    </row>
    <row r="4818" spans="2:6" hidden="1">
      <c r="B4818" s="13">
        <v>2007</v>
      </c>
      <c r="C4818" s="14">
        <v>4</v>
      </c>
      <c r="D4818" s="14" t="s">
        <v>64</v>
      </c>
      <c r="E4818" s="19">
        <v>29.934699999999999</v>
      </c>
      <c r="F4818" s="24">
        <f t="shared" si="112"/>
        <v>85.882460000000009</v>
      </c>
    </row>
    <row r="4819" spans="2:6" hidden="1">
      <c r="B4819" s="15">
        <v>2007</v>
      </c>
      <c r="C4819" s="16">
        <v>5</v>
      </c>
      <c r="D4819" s="16" t="s">
        <v>64</v>
      </c>
      <c r="E4819" s="18">
        <v>27.983149999999998</v>
      </c>
      <c r="F4819" s="24">
        <f t="shared" si="112"/>
        <v>82.369669999999999</v>
      </c>
    </row>
    <row r="4820" spans="2:6" hidden="1">
      <c r="B4820" s="13">
        <v>2007</v>
      </c>
      <c r="C4820" s="14">
        <v>6</v>
      </c>
      <c r="D4820" s="14" t="s">
        <v>64</v>
      </c>
      <c r="E4820" s="19">
        <v>28.288699999999999</v>
      </c>
      <c r="F4820" s="24">
        <f t="shared" si="112"/>
        <v>82.919659999999993</v>
      </c>
    </row>
    <row r="4821" spans="2:6" hidden="1">
      <c r="B4821" s="15">
        <v>2007</v>
      </c>
      <c r="C4821" s="16">
        <v>7</v>
      </c>
      <c r="D4821" s="16" t="s">
        <v>64</v>
      </c>
      <c r="E4821" s="18">
        <v>27.198699999999999</v>
      </c>
      <c r="F4821" s="24">
        <f t="shared" si="112"/>
        <v>80.957660000000004</v>
      </c>
    </row>
    <row r="4822" spans="2:6" hidden="1">
      <c r="B4822" s="13">
        <v>2007</v>
      </c>
      <c r="C4822" s="14">
        <v>8</v>
      </c>
      <c r="D4822" s="14" t="s">
        <v>64</v>
      </c>
      <c r="E4822" s="19">
        <v>27.485299999999999</v>
      </c>
      <c r="F4822" s="24">
        <f t="shared" si="112"/>
        <v>81.47354</v>
      </c>
    </row>
    <row r="4823" spans="2:6" hidden="1">
      <c r="B4823" s="15">
        <v>2007</v>
      </c>
      <c r="C4823" s="16">
        <v>9</v>
      </c>
      <c r="D4823" s="16" t="s">
        <v>64</v>
      </c>
      <c r="E4823" s="18">
        <v>27.152799999999999</v>
      </c>
      <c r="F4823" s="24">
        <f t="shared" si="112"/>
        <v>80.875039999999998</v>
      </c>
    </row>
    <row r="4824" spans="2:6" hidden="1">
      <c r="B4824" s="13">
        <v>2007</v>
      </c>
      <c r="C4824" s="14">
        <v>10</v>
      </c>
      <c r="D4824" s="14" t="s">
        <v>64</v>
      </c>
      <c r="E4824" s="19">
        <v>26.891749999999998</v>
      </c>
      <c r="F4824" s="24">
        <f t="shared" si="112"/>
        <v>80.405149999999992</v>
      </c>
    </row>
    <row r="4825" spans="2:6" hidden="1">
      <c r="B4825" s="15">
        <v>2007</v>
      </c>
      <c r="C4825" s="16">
        <v>11</v>
      </c>
      <c r="D4825" s="16" t="s">
        <v>64</v>
      </c>
      <c r="E4825" s="18">
        <v>25.3263</v>
      </c>
      <c r="F4825" s="24">
        <f t="shared" si="112"/>
        <v>77.587339999999998</v>
      </c>
    </row>
    <row r="4826" spans="2:6" hidden="1">
      <c r="B4826" s="13">
        <v>2007</v>
      </c>
      <c r="C4826" s="14">
        <v>12</v>
      </c>
      <c r="D4826" s="14" t="s">
        <v>64</v>
      </c>
      <c r="E4826" s="19">
        <v>23.268000000000001</v>
      </c>
      <c r="F4826" s="24">
        <f t="shared" si="112"/>
        <v>73.882400000000004</v>
      </c>
    </row>
    <row r="4827" spans="2:6" hidden="1">
      <c r="B4827" s="15">
        <v>2008</v>
      </c>
      <c r="C4827" s="16">
        <v>1</v>
      </c>
      <c r="D4827" s="16" t="s">
        <v>64</v>
      </c>
      <c r="E4827" s="18">
        <v>23.064299999999999</v>
      </c>
      <c r="F4827" s="24">
        <f t="shared" si="112"/>
        <v>73.515739999999994</v>
      </c>
    </row>
    <row r="4828" spans="2:6" hidden="1">
      <c r="B4828" s="13">
        <v>2008</v>
      </c>
      <c r="C4828" s="14">
        <v>2</v>
      </c>
      <c r="D4828" s="14" t="s">
        <v>64</v>
      </c>
      <c r="E4828" s="19">
        <v>24.442900000000002</v>
      </c>
      <c r="F4828" s="24">
        <f t="shared" si="112"/>
        <v>75.997219999999999</v>
      </c>
    </row>
    <row r="4829" spans="2:6" hidden="1">
      <c r="B4829" s="15">
        <v>2008</v>
      </c>
      <c r="C4829" s="16">
        <v>3</v>
      </c>
      <c r="D4829" s="16" t="s">
        <v>64</v>
      </c>
      <c r="E4829" s="18">
        <v>28.004300000000001</v>
      </c>
      <c r="F4829" s="24">
        <f t="shared" si="112"/>
        <v>82.407740000000004</v>
      </c>
    </row>
    <row r="4830" spans="2:6" hidden="1">
      <c r="B4830" s="13">
        <v>2008</v>
      </c>
      <c r="C4830" s="14">
        <v>4</v>
      </c>
      <c r="D4830" s="14" t="s">
        <v>64</v>
      </c>
      <c r="E4830" s="19">
        <v>29.881150000000002</v>
      </c>
      <c r="F4830" s="24">
        <f t="shared" si="112"/>
        <v>85.786069999999995</v>
      </c>
    </row>
    <row r="4831" spans="2:6" hidden="1">
      <c r="B4831" s="15">
        <v>2008</v>
      </c>
      <c r="C4831" s="16">
        <v>5</v>
      </c>
      <c r="D4831" s="16" t="s">
        <v>64</v>
      </c>
      <c r="E4831" s="18">
        <v>28.050699999999999</v>
      </c>
      <c r="F4831" s="24">
        <f t="shared" si="112"/>
        <v>82.491259999999997</v>
      </c>
    </row>
    <row r="4832" spans="2:6" hidden="1">
      <c r="B4832" s="13">
        <v>2008</v>
      </c>
      <c r="C4832" s="14">
        <v>6</v>
      </c>
      <c r="D4832" s="14" t="s">
        <v>64</v>
      </c>
      <c r="E4832" s="19">
        <v>27.498049999999999</v>
      </c>
      <c r="F4832" s="24">
        <f t="shared" ref="F4832:F4895" si="113">(E4832 * 1.8) + 32</f>
        <v>81.496489999999994</v>
      </c>
    </row>
    <row r="4833" spans="2:6" hidden="1">
      <c r="B4833" s="15">
        <v>2008</v>
      </c>
      <c r="C4833" s="16">
        <v>7</v>
      </c>
      <c r="D4833" s="16" t="s">
        <v>64</v>
      </c>
      <c r="E4833" s="18">
        <v>27.00065</v>
      </c>
      <c r="F4833" s="24">
        <f t="shared" si="113"/>
        <v>80.601169999999996</v>
      </c>
    </row>
    <row r="4834" spans="2:6" hidden="1">
      <c r="B4834" s="13">
        <v>2008</v>
      </c>
      <c r="C4834" s="14">
        <v>8</v>
      </c>
      <c r="D4834" s="14" t="s">
        <v>64</v>
      </c>
      <c r="E4834" s="19">
        <v>27.114249999999998</v>
      </c>
      <c r="F4834" s="24">
        <f t="shared" si="113"/>
        <v>80.80565</v>
      </c>
    </row>
    <row r="4835" spans="2:6" hidden="1">
      <c r="B4835" s="15">
        <v>2008</v>
      </c>
      <c r="C4835" s="16">
        <v>9</v>
      </c>
      <c r="D4835" s="16" t="s">
        <v>64</v>
      </c>
      <c r="E4835" s="18">
        <v>27.2498</v>
      </c>
      <c r="F4835" s="24">
        <f t="shared" si="113"/>
        <v>81.049640000000011</v>
      </c>
    </row>
    <row r="4836" spans="2:6" hidden="1">
      <c r="B4836" s="13">
        <v>2008</v>
      </c>
      <c r="C4836" s="14">
        <v>10</v>
      </c>
      <c r="D4836" s="14" t="s">
        <v>64</v>
      </c>
      <c r="E4836" s="19">
        <v>27.155149999999999</v>
      </c>
      <c r="F4836" s="24">
        <f t="shared" si="113"/>
        <v>80.879269999999991</v>
      </c>
    </row>
    <row r="4837" spans="2:6" hidden="1">
      <c r="B4837" s="15">
        <v>2008</v>
      </c>
      <c r="C4837" s="16">
        <v>11</v>
      </c>
      <c r="D4837" s="16" t="s">
        <v>64</v>
      </c>
      <c r="E4837" s="18">
        <v>25.6557</v>
      </c>
      <c r="F4837" s="24">
        <f t="shared" si="113"/>
        <v>78.180260000000004</v>
      </c>
    </row>
    <row r="4838" spans="2:6" hidden="1">
      <c r="B4838" s="13">
        <v>2008</v>
      </c>
      <c r="C4838" s="14">
        <v>12</v>
      </c>
      <c r="D4838" s="14" t="s">
        <v>64</v>
      </c>
      <c r="E4838" s="19">
        <v>23.024999999999999</v>
      </c>
      <c r="F4838" s="24">
        <f t="shared" si="113"/>
        <v>73.444999999999993</v>
      </c>
    </row>
    <row r="4839" spans="2:6" hidden="1">
      <c r="B4839" s="15">
        <v>2009</v>
      </c>
      <c r="C4839" s="16">
        <v>1</v>
      </c>
      <c r="D4839" s="16" t="s">
        <v>64</v>
      </c>
      <c r="E4839" s="18">
        <v>22.850200000000001</v>
      </c>
      <c r="F4839" s="24">
        <f t="shared" si="113"/>
        <v>73.130359999999996</v>
      </c>
    </row>
    <row r="4840" spans="2:6" hidden="1">
      <c r="B4840" s="13">
        <v>2009</v>
      </c>
      <c r="C4840" s="14">
        <v>2</v>
      </c>
      <c r="D4840" s="14" t="s">
        <v>64</v>
      </c>
      <c r="E4840" s="19">
        <v>25.724250000000001</v>
      </c>
      <c r="F4840" s="24">
        <f t="shared" si="113"/>
        <v>78.303650000000005</v>
      </c>
    </row>
    <row r="4841" spans="2:6" hidden="1">
      <c r="B4841" s="15">
        <v>2009</v>
      </c>
      <c r="C4841" s="16">
        <v>3</v>
      </c>
      <c r="D4841" s="16" t="s">
        <v>64</v>
      </c>
      <c r="E4841" s="18">
        <v>28.121449999999999</v>
      </c>
      <c r="F4841" s="24">
        <f t="shared" si="113"/>
        <v>82.61860999999999</v>
      </c>
    </row>
    <row r="4842" spans="2:6" hidden="1">
      <c r="B4842" s="13">
        <v>2009</v>
      </c>
      <c r="C4842" s="14">
        <v>4</v>
      </c>
      <c r="D4842" s="14" t="s">
        <v>64</v>
      </c>
      <c r="E4842" s="19">
        <v>29.932449999999999</v>
      </c>
      <c r="F4842" s="24">
        <f t="shared" si="113"/>
        <v>85.878410000000002</v>
      </c>
    </row>
    <row r="4843" spans="2:6" hidden="1">
      <c r="B4843" s="15">
        <v>2009</v>
      </c>
      <c r="C4843" s="16">
        <v>5</v>
      </c>
      <c r="D4843" s="16" t="s">
        <v>64</v>
      </c>
      <c r="E4843" s="18">
        <v>29.049199999999999</v>
      </c>
      <c r="F4843" s="24">
        <f t="shared" si="113"/>
        <v>84.28855999999999</v>
      </c>
    </row>
    <row r="4844" spans="2:6" hidden="1">
      <c r="B4844" s="13">
        <v>2009</v>
      </c>
      <c r="C4844" s="14">
        <v>6</v>
      </c>
      <c r="D4844" s="14" t="s">
        <v>64</v>
      </c>
      <c r="E4844" s="19">
        <v>27.682449999999999</v>
      </c>
      <c r="F4844" s="24">
        <f t="shared" si="113"/>
        <v>81.828409999999991</v>
      </c>
    </row>
    <row r="4845" spans="2:6" hidden="1">
      <c r="B4845" s="15">
        <v>2009</v>
      </c>
      <c r="C4845" s="16">
        <v>7</v>
      </c>
      <c r="D4845" s="16" t="s">
        <v>64</v>
      </c>
      <c r="E4845" s="18">
        <v>27.21735</v>
      </c>
      <c r="F4845" s="24">
        <f t="shared" si="113"/>
        <v>80.991230000000002</v>
      </c>
    </row>
    <row r="4846" spans="2:6" hidden="1">
      <c r="B4846" s="13">
        <v>2009</v>
      </c>
      <c r="C4846" s="14">
        <v>8</v>
      </c>
      <c r="D4846" s="14" t="s">
        <v>64</v>
      </c>
      <c r="E4846" s="19">
        <v>27.413499999999999</v>
      </c>
      <c r="F4846" s="24">
        <f t="shared" si="113"/>
        <v>81.344300000000004</v>
      </c>
    </row>
    <row r="4847" spans="2:6" hidden="1">
      <c r="B4847" s="15">
        <v>2009</v>
      </c>
      <c r="C4847" s="16">
        <v>9</v>
      </c>
      <c r="D4847" s="16" t="s">
        <v>64</v>
      </c>
      <c r="E4847" s="18">
        <v>27.631599999999999</v>
      </c>
      <c r="F4847" s="24">
        <f t="shared" si="113"/>
        <v>81.736879999999999</v>
      </c>
    </row>
    <row r="4848" spans="2:6" hidden="1">
      <c r="B4848" s="13">
        <v>2009</v>
      </c>
      <c r="C4848" s="14">
        <v>10</v>
      </c>
      <c r="D4848" s="14" t="s">
        <v>64</v>
      </c>
      <c r="E4848" s="19">
        <v>27.561699999999998</v>
      </c>
      <c r="F4848" s="24">
        <f t="shared" si="113"/>
        <v>81.611059999999995</v>
      </c>
    </row>
    <row r="4849" spans="2:6" hidden="1">
      <c r="B4849" s="15">
        <v>2009</v>
      </c>
      <c r="C4849" s="16">
        <v>11</v>
      </c>
      <c r="D4849" s="16" t="s">
        <v>64</v>
      </c>
      <c r="E4849" s="18">
        <v>26.666250000000002</v>
      </c>
      <c r="F4849" s="24">
        <f t="shared" si="113"/>
        <v>79.999250000000004</v>
      </c>
    </row>
    <row r="4850" spans="2:6" hidden="1">
      <c r="B4850" s="13">
        <v>2009</v>
      </c>
      <c r="C4850" s="14">
        <v>12</v>
      </c>
      <c r="D4850" s="14" t="s">
        <v>64</v>
      </c>
      <c r="E4850" s="19">
        <v>23.630299999999998</v>
      </c>
      <c r="F4850" s="24">
        <f t="shared" si="113"/>
        <v>74.534539999999993</v>
      </c>
    </row>
    <row r="4851" spans="2:6" hidden="1">
      <c r="B4851" s="15">
        <v>2010</v>
      </c>
      <c r="C4851" s="16">
        <v>1</v>
      </c>
      <c r="D4851" s="16" t="s">
        <v>64</v>
      </c>
      <c r="E4851" s="18">
        <v>23.855899999999998</v>
      </c>
      <c r="F4851" s="24">
        <f t="shared" si="113"/>
        <v>74.940619999999996</v>
      </c>
    </row>
    <row r="4852" spans="2:6" hidden="1">
      <c r="B4852" s="13">
        <v>2010</v>
      </c>
      <c r="C4852" s="14">
        <v>2</v>
      </c>
      <c r="D4852" s="14" t="s">
        <v>64</v>
      </c>
      <c r="E4852" s="19">
        <v>25.37715</v>
      </c>
      <c r="F4852" s="24">
        <f t="shared" si="113"/>
        <v>77.678870000000003</v>
      </c>
    </row>
    <row r="4853" spans="2:6" hidden="1">
      <c r="B4853" s="15">
        <v>2010</v>
      </c>
      <c r="C4853" s="16">
        <v>3</v>
      </c>
      <c r="D4853" s="16" t="s">
        <v>64</v>
      </c>
      <c r="E4853" s="18">
        <v>28.935749999999999</v>
      </c>
      <c r="F4853" s="24">
        <f t="shared" si="113"/>
        <v>84.084350000000001</v>
      </c>
    </row>
    <row r="4854" spans="2:6" hidden="1">
      <c r="B4854" s="13">
        <v>2010</v>
      </c>
      <c r="C4854" s="14">
        <v>4</v>
      </c>
      <c r="D4854" s="14" t="s">
        <v>64</v>
      </c>
      <c r="E4854" s="19">
        <v>30.936050000000002</v>
      </c>
      <c r="F4854" s="24">
        <f t="shared" si="113"/>
        <v>87.684889999999996</v>
      </c>
    </row>
    <row r="4855" spans="2:6" hidden="1">
      <c r="B4855" s="15">
        <v>2010</v>
      </c>
      <c r="C4855" s="16">
        <v>5</v>
      </c>
      <c r="D4855" s="16" t="s">
        <v>64</v>
      </c>
      <c r="E4855" s="18">
        <v>30.64725</v>
      </c>
      <c r="F4855" s="24">
        <f t="shared" si="113"/>
        <v>87.165050000000008</v>
      </c>
    </row>
    <row r="4856" spans="2:6" hidden="1">
      <c r="B4856" s="13">
        <v>2010</v>
      </c>
      <c r="C4856" s="14">
        <v>6</v>
      </c>
      <c r="D4856" s="14" t="s">
        <v>64</v>
      </c>
      <c r="E4856" s="19">
        <v>28.630800000000001</v>
      </c>
      <c r="F4856" s="24">
        <f t="shared" si="113"/>
        <v>83.535439999999994</v>
      </c>
    </row>
    <row r="4857" spans="2:6" hidden="1">
      <c r="B4857" s="15">
        <v>2010</v>
      </c>
      <c r="C4857" s="16">
        <v>7</v>
      </c>
      <c r="D4857" s="16" t="s">
        <v>64</v>
      </c>
      <c r="E4857" s="18">
        <v>27.938549999999999</v>
      </c>
      <c r="F4857" s="24">
        <f t="shared" si="113"/>
        <v>82.289389999999997</v>
      </c>
    </row>
    <row r="4858" spans="2:6" hidden="1">
      <c r="B4858" s="13">
        <v>2010</v>
      </c>
      <c r="C4858" s="14">
        <v>8</v>
      </c>
      <c r="D4858" s="14" t="s">
        <v>64</v>
      </c>
      <c r="E4858" s="19">
        <v>27.541350000000001</v>
      </c>
      <c r="F4858" s="24">
        <f t="shared" si="113"/>
        <v>81.574430000000007</v>
      </c>
    </row>
    <row r="4859" spans="2:6" hidden="1">
      <c r="B4859" s="15">
        <v>2010</v>
      </c>
      <c r="C4859" s="16">
        <v>9</v>
      </c>
      <c r="D4859" s="16" t="s">
        <v>64</v>
      </c>
      <c r="E4859" s="18">
        <v>27.5886</v>
      </c>
      <c r="F4859" s="24">
        <f t="shared" si="113"/>
        <v>81.659480000000002</v>
      </c>
    </row>
    <row r="4860" spans="2:6" hidden="1">
      <c r="B4860" s="13">
        <v>2010</v>
      </c>
      <c r="C4860" s="14">
        <v>10</v>
      </c>
      <c r="D4860" s="14" t="s">
        <v>64</v>
      </c>
      <c r="E4860" s="19">
        <v>26.975000000000001</v>
      </c>
      <c r="F4860" s="24">
        <f t="shared" si="113"/>
        <v>80.555000000000007</v>
      </c>
    </row>
    <row r="4861" spans="2:6" hidden="1">
      <c r="B4861" s="15">
        <v>2010</v>
      </c>
      <c r="C4861" s="16">
        <v>11</v>
      </c>
      <c r="D4861" s="16" t="s">
        <v>64</v>
      </c>
      <c r="E4861" s="18">
        <v>26.2423</v>
      </c>
      <c r="F4861" s="24">
        <f t="shared" si="113"/>
        <v>79.236140000000006</v>
      </c>
    </row>
    <row r="4862" spans="2:6" hidden="1">
      <c r="B4862" s="13">
        <v>2010</v>
      </c>
      <c r="C4862" s="14">
        <v>12</v>
      </c>
      <c r="D4862" s="14" t="s">
        <v>64</v>
      </c>
      <c r="E4862" s="19">
        <v>23.378599999999999</v>
      </c>
      <c r="F4862" s="24">
        <f t="shared" si="113"/>
        <v>74.081479999999999</v>
      </c>
    </row>
    <row r="4863" spans="2:6" hidden="1">
      <c r="B4863" s="15">
        <v>2011</v>
      </c>
      <c r="C4863" s="16">
        <v>1</v>
      </c>
      <c r="D4863" s="16" t="s">
        <v>64</v>
      </c>
      <c r="E4863" s="18">
        <v>22.807099999999998</v>
      </c>
      <c r="F4863" s="24">
        <f t="shared" si="113"/>
        <v>73.052779999999998</v>
      </c>
    </row>
    <row r="4864" spans="2:6" hidden="1">
      <c r="B4864" s="13">
        <v>2011</v>
      </c>
      <c r="C4864" s="14">
        <v>2</v>
      </c>
      <c r="D4864" s="14" t="s">
        <v>64</v>
      </c>
      <c r="E4864" s="19">
        <v>24.922599999999999</v>
      </c>
      <c r="F4864" s="24">
        <f t="shared" si="113"/>
        <v>76.860680000000002</v>
      </c>
    </row>
    <row r="4865" spans="2:6" hidden="1">
      <c r="B4865" s="15">
        <v>2011</v>
      </c>
      <c r="C4865" s="16">
        <v>3</v>
      </c>
      <c r="D4865" s="16" t="s">
        <v>64</v>
      </c>
      <c r="E4865" s="18">
        <v>26.882249999999999</v>
      </c>
      <c r="F4865" s="24">
        <f t="shared" si="113"/>
        <v>80.388049999999993</v>
      </c>
    </row>
    <row r="4866" spans="2:6" hidden="1">
      <c r="B4866" s="13">
        <v>2011</v>
      </c>
      <c r="C4866" s="14">
        <v>4</v>
      </c>
      <c r="D4866" s="14" t="s">
        <v>64</v>
      </c>
      <c r="E4866" s="19">
        <v>28.75695</v>
      </c>
      <c r="F4866" s="24">
        <f t="shared" si="113"/>
        <v>83.762509999999992</v>
      </c>
    </row>
    <row r="4867" spans="2:6" hidden="1">
      <c r="B4867" s="15">
        <v>2011</v>
      </c>
      <c r="C4867" s="16">
        <v>5</v>
      </c>
      <c r="D4867" s="16" t="s">
        <v>64</v>
      </c>
      <c r="E4867" s="18">
        <v>28.2973</v>
      </c>
      <c r="F4867" s="24">
        <f t="shared" si="113"/>
        <v>82.935140000000004</v>
      </c>
    </row>
    <row r="4868" spans="2:6" hidden="1">
      <c r="B4868" s="13">
        <v>2011</v>
      </c>
      <c r="C4868" s="14">
        <v>6</v>
      </c>
      <c r="D4868" s="14" t="s">
        <v>64</v>
      </c>
      <c r="E4868" s="19">
        <v>27.436350000000001</v>
      </c>
      <c r="F4868" s="24">
        <f t="shared" si="113"/>
        <v>81.385429999999999</v>
      </c>
    </row>
    <row r="4869" spans="2:6" hidden="1">
      <c r="B4869" s="15">
        <v>2011</v>
      </c>
      <c r="C4869" s="16">
        <v>7</v>
      </c>
      <c r="D4869" s="16" t="s">
        <v>64</v>
      </c>
      <c r="E4869" s="18">
        <v>27.174050000000001</v>
      </c>
      <c r="F4869" s="24">
        <f t="shared" si="113"/>
        <v>80.913290000000003</v>
      </c>
    </row>
    <row r="4870" spans="2:6" hidden="1">
      <c r="B4870" s="13">
        <v>2011</v>
      </c>
      <c r="C4870" s="14">
        <v>8</v>
      </c>
      <c r="D4870" s="14" t="s">
        <v>64</v>
      </c>
      <c r="E4870" s="19">
        <v>26.773050000000001</v>
      </c>
      <c r="F4870" s="24">
        <f t="shared" si="113"/>
        <v>80.191490000000002</v>
      </c>
    </row>
    <row r="4871" spans="2:6" hidden="1">
      <c r="B4871" s="15">
        <v>2011</v>
      </c>
      <c r="C4871" s="16">
        <v>9</v>
      </c>
      <c r="D4871" s="16" t="s">
        <v>64</v>
      </c>
      <c r="E4871" s="18">
        <v>27.032599999999999</v>
      </c>
      <c r="F4871" s="24">
        <f t="shared" si="113"/>
        <v>80.658680000000004</v>
      </c>
    </row>
    <row r="4872" spans="2:6" hidden="1">
      <c r="B4872" s="13">
        <v>2011</v>
      </c>
      <c r="C4872" s="14">
        <v>10</v>
      </c>
      <c r="D4872" s="14" t="s">
        <v>64</v>
      </c>
      <c r="E4872" s="19">
        <v>27.051300000000001</v>
      </c>
      <c r="F4872" s="24">
        <f t="shared" si="113"/>
        <v>80.692340000000002</v>
      </c>
    </row>
    <row r="4873" spans="2:6" hidden="1">
      <c r="B4873" s="15">
        <v>2011</v>
      </c>
      <c r="C4873" s="16">
        <v>11</v>
      </c>
      <c r="D4873" s="16" t="s">
        <v>64</v>
      </c>
      <c r="E4873" s="18">
        <v>25.879899999999999</v>
      </c>
      <c r="F4873" s="24">
        <f t="shared" si="113"/>
        <v>78.583820000000003</v>
      </c>
    </row>
    <row r="4874" spans="2:6" hidden="1">
      <c r="B4874" s="13">
        <v>2011</v>
      </c>
      <c r="C4874" s="14">
        <v>12</v>
      </c>
      <c r="D4874" s="14" t="s">
        <v>64</v>
      </c>
      <c r="E4874" s="19">
        <v>23.684750000000001</v>
      </c>
      <c r="F4874" s="24">
        <f t="shared" si="113"/>
        <v>74.632550000000009</v>
      </c>
    </row>
    <row r="4875" spans="2:6" hidden="1">
      <c r="B4875" s="15">
        <v>2012</v>
      </c>
      <c r="C4875" s="16">
        <v>1</v>
      </c>
      <c r="D4875" s="16" t="s">
        <v>64</v>
      </c>
      <c r="E4875" s="18">
        <v>23.2117</v>
      </c>
      <c r="F4875" s="24">
        <f t="shared" si="113"/>
        <v>73.781059999999997</v>
      </c>
    </row>
    <row r="4876" spans="2:6" hidden="1">
      <c r="B4876" s="13">
        <v>2012</v>
      </c>
      <c r="C4876" s="14">
        <v>2</v>
      </c>
      <c r="D4876" s="14" t="s">
        <v>64</v>
      </c>
      <c r="E4876" s="19">
        <v>25.512350000000001</v>
      </c>
      <c r="F4876" s="24">
        <f t="shared" si="113"/>
        <v>77.922230000000013</v>
      </c>
    </row>
    <row r="4877" spans="2:6" hidden="1">
      <c r="B4877" s="15">
        <v>2012</v>
      </c>
      <c r="C4877" s="16">
        <v>3</v>
      </c>
      <c r="D4877" s="16" t="s">
        <v>64</v>
      </c>
      <c r="E4877" s="18">
        <v>28.250499999999999</v>
      </c>
      <c r="F4877" s="24">
        <f t="shared" si="113"/>
        <v>82.850899999999996</v>
      </c>
    </row>
    <row r="4878" spans="2:6" hidden="1">
      <c r="B4878" s="13">
        <v>2012</v>
      </c>
      <c r="C4878" s="14">
        <v>4</v>
      </c>
      <c r="D4878" s="14" t="s">
        <v>64</v>
      </c>
      <c r="E4878" s="19">
        <v>29.98685</v>
      </c>
      <c r="F4878" s="24">
        <f t="shared" si="113"/>
        <v>85.976330000000004</v>
      </c>
    </row>
    <row r="4879" spans="2:6" hidden="1">
      <c r="B4879" s="15">
        <v>2012</v>
      </c>
      <c r="C4879" s="16">
        <v>5</v>
      </c>
      <c r="D4879" s="16" t="s">
        <v>64</v>
      </c>
      <c r="E4879" s="18">
        <v>29.590250000000001</v>
      </c>
      <c r="F4879" s="24">
        <f t="shared" si="113"/>
        <v>85.262450000000001</v>
      </c>
    </row>
    <row r="4880" spans="2:6" hidden="1">
      <c r="B4880" s="13">
        <v>2012</v>
      </c>
      <c r="C4880" s="14">
        <v>6</v>
      </c>
      <c r="D4880" s="14" t="s">
        <v>64</v>
      </c>
      <c r="E4880" s="19">
        <v>28.127400000000002</v>
      </c>
      <c r="F4880" s="24">
        <f t="shared" si="113"/>
        <v>82.629320000000007</v>
      </c>
    </row>
    <row r="4881" spans="2:6" hidden="1">
      <c r="B4881" s="15">
        <v>2012</v>
      </c>
      <c r="C4881" s="16">
        <v>7</v>
      </c>
      <c r="D4881" s="16" t="s">
        <v>64</v>
      </c>
      <c r="E4881" s="18">
        <v>27.163499999999999</v>
      </c>
      <c r="F4881" s="24">
        <f t="shared" si="113"/>
        <v>80.894300000000001</v>
      </c>
    </row>
    <row r="4882" spans="2:6" hidden="1">
      <c r="B4882" s="13">
        <v>2012</v>
      </c>
      <c r="C4882" s="14">
        <v>8</v>
      </c>
      <c r="D4882" s="14" t="s">
        <v>64</v>
      </c>
      <c r="E4882" s="19">
        <v>27.208950000000002</v>
      </c>
      <c r="F4882" s="24">
        <f t="shared" si="113"/>
        <v>80.976110000000006</v>
      </c>
    </row>
    <row r="4883" spans="2:6" hidden="1">
      <c r="B4883" s="15">
        <v>2012</v>
      </c>
      <c r="C4883" s="16">
        <v>9</v>
      </c>
      <c r="D4883" s="16" t="s">
        <v>64</v>
      </c>
      <c r="E4883" s="18">
        <v>27.927350000000001</v>
      </c>
      <c r="F4883" s="24">
        <f t="shared" si="113"/>
        <v>82.269229999999993</v>
      </c>
    </row>
    <row r="4884" spans="2:6" hidden="1">
      <c r="B4884" s="13">
        <v>2012</v>
      </c>
      <c r="C4884" s="14">
        <v>10</v>
      </c>
      <c r="D4884" s="14" t="s">
        <v>64</v>
      </c>
      <c r="E4884" s="19">
        <v>27.556950000000001</v>
      </c>
      <c r="F4884" s="24">
        <f t="shared" si="113"/>
        <v>81.602509999999995</v>
      </c>
    </row>
    <row r="4885" spans="2:6" hidden="1">
      <c r="B4885" s="15">
        <v>2012</v>
      </c>
      <c r="C4885" s="16">
        <v>11</v>
      </c>
      <c r="D4885" s="16" t="s">
        <v>64</v>
      </c>
      <c r="E4885" s="18">
        <v>27.0534</v>
      </c>
      <c r="F4885" s="24">
        <f t="shared" si="113"/>
        <v>80.696120000000008</v>
      </c>
    </row>
    <row r="4886" spans="2:6" hidden="1">
      <c r="B4886" s="13">
        <v>2012</v>
      </c>
      <c r="C4886" s="14">
        <v>12</v>
      </c>
      <c r="D4886" s="14" t="s">
        <v>64</v>
      </c>
      <c r="E4886" s="19">
        <v>24.0364</v>
      </c>
      <c r="F4886" s="24">
        <f t="shared" si="113"/>
        <v>75.265520000000009</v>
      </c>
    </row>
    <row r="4887" spans="2:6" hidden="1">
      <c r="B4887" s="15">
        <v>2013</v>
      </c>
      <c r="C4887" s="16">
        <v>1</v>
      </c>
      <c r="D4887" s="16" t="s">
        <v>64</v>
      </c>
      <c r="E4887" s="18">
        <v>22.74635</v>
      </c>
      <c r="F4887" s="24">
        <f t="shared" si="113"/>
        <v>72.943430000000006</v>
      </c>
    </row>
    <row r="4888" spans="2:6" hidden="1">
      <c r="B4888" s="13">
        <v>2013</v>
      </c>
      <c r="C4888" s="14">
        <v>2</v>
      </c>
      <c r="D4888" s="14" t="s">
        <v>64</v>
      </c>
      <c r="E4888" s="19">
        <v>26.0947</v>
      </c>
      <c r="F4888" s="24">
        <f t="shared" si="113"/>
        <v>78.970460000000003</v>
      </c>
    </row>
    <row r="4889" spans="2:6" hidden="1">
      <c r="B4889" s="15">
        <v>2013</v>
      </c>
      <c r="C4889" s="16">
        <v>3</v>
      </c>
      <c r="D4889" s="16" t="s">
        <v>64</v>
      </c>
      <c r="E4889" s="18">
        <v>27.994949999999999</v>
      </c>
      <c r="F4889" s="24">
        <f t="shared" si="113"/>
        <v>82.390909999999991</v>
      </c>
    </row>
    <row r="4890" spans="2:6" hidden="1">
      <c r="B4890" s="13">
        <v>2013</v>
      </c>
      <c r="C4890" s="14">
        <v>4</v>
      </c>
      <c r="D4890" s="14" t="s">
        <v>64</v>
      </c>
      <c r="E4890" s="19">
        <v>30.207049999999999</v>
      </c>
      <c r="F4890" s="24">
        <f t="shared" si="113"/>
        <v>86.372690000000006</v>
      </c>
    </row>
    <row r="4891" spans="2:6" hidden="1">
      <c r="B4891" s="15">
        <v>2013</v>
      </c>
      <c r="C4891" s="16">
        <v>5</v>
      </c>
      <c r="D4891" s="16" t="s">
        <v>64</v>
      </c>
      <c r="E4891" s="18">
        <v>29.269649999999999</v>
      </c>
      <c r="F4891" s="24">
        <f t="shared" si="113"/>
        <v>84.685370000000006</v>
      </c>
    </row>
    <row r="4892" spans="2:6" hidden="1">
      <c r="B4892" s="13">
        <v>2013</v>
      </c>
      <c r="C4892" s="14">
        <v>6</v>
      </c>
      <c r="D4892" s="14" t="s">
        <v>64</v>
      </c>
      <c r="E4892" s="19">
        <v>28.16995</v>
      </c>
      <c r="F4892" s="24">
        <f t="shared" si="113"/>
        <v>82.705910000000003</v>
      </c>
    </row>
    <row r="4893" spans="2:6" hidden="1">
      <c r="B4893" s="15">
        <v>2013</v>
      </c>
      <c r="C4893" s="16">
        <v>7</v>
      </c>
      <c r="D4893" s="16" t="s">
        <v>64</v>
      </c>
      <c r="E4893" s="18">
        <v>27.525300000000001</v>
      </c>
      <c r="F4893" s="24">
        <f t="shared" si="113"/>
        <v>81.545540000000003</v>
      </c>
    </row>
    <row r="4894" spans="2:6" hidden="1">
      <c r="B4894" s="13">
        <v>2013</v>
      </c>
      <c r="C4894" s="14">
        <v>8</v>
      </c>
      <c r="D4894" s="14" t="s">
        <v>64</v>
      </c>
      <c r="E4894" s="19">
        <v>27.38045</v>
      </c>
      <c r="F4894" s="24">
        <f t="shared" si="113"/>
        <v>81.284809999999993</v>
      </c>
    </row>
    <row r="4895" spans="2:6" hidden="1">
      <c r="B4895" s="15">
        <v>2000</v>
      </c>
      <c r="C4895" s="16">
        <v>2</v>
      </c>
      <c r="D4895" s="16" t="s">
        <v>21</v>
      </c>
      <c r="E4895" s="18">
        <v>24.53441364</v>
      </c>
      <c r="F4895" s="24">
        <f t="shared" si="113"/>
        <v>76.161944551999994</v>
      </c>
    </row>
    <row r="4896" spans="2:6" hidden="1">
      <c r="B4896" s="13">
        <v>2000</v>
      </c>
      <c r="C4896" s="14">
        <v>3</v>
      </c>
      <c r="D4896" s="14" t="s">
        <v>21</v>
      </c>
      <c r="E4896" s="19">
        <v>24.068322729999998</v>
      </c>
      <c r="F4896" s="24">
        <f t="shared" ref="F4896:F4959" si="114">(E4896 * 1.8) + 32</f>
        <v>75.322980913999999</v>
      </c>
    </row>
    <row r="4897" spans="2:6" hidden="1">
      <c r="B4897" s="15">
        <v>2000</v>
      </c>
      <c r="C4897" s="16">
        <v>4</v>
      </c>
      <c r="D4897" s="16" t="s">
        <v>21</v>
      </c>
      <c r="E4897" s="18">
        <v>23.06706818</v>
      </c>
      <c r="F4897" s="24">
        <f t="shared" si="114"/>
        <v>73.520722723999995</v>
      </c>
    </row>
    <row r="4898" spans="2:6" hidden="1">
      <c r="B4898" s="13">
        <v>2000</v>
      </c>
      <c r="C4898" s="14">
        <v>5</v>
      </c>
      <c r="D4898" s="14" t="s">
        <v>21</v>
      </c>
      <c r="E4898" s="19">
        <v>21.06106364</v>
      </c>
      <c r="F4898" s="24">
        <f t="shared" si="114"/>
        <v>69.909914552000004</v>
      </c>
    </row>
    <row r="4899" spans="2:6" hidden="1">
      <c r="B4899" s="15">
        <v>2000</v>
      </c>
      <c r="C4899" s="16">
        <v>6</v>
      </c>
      <c r="D4899" s="16" t="s">
        <v>21</v>
      </c>
      <c r="E4899" s="18">
        <v>20.68721364</v>
      </c>
      <c r="F4899" s="24">
        <f t="shared" si="114"/>
        <v>69.236984551999996</v>
      </c>
    </row>
    <row r="4900" spans="2:6" hidden="1">
      <c r="B4900" s="13">
        <v>2000</v>
      </c>
      <c r="C4900" s="14">
        <v>7</v>
      </c>
      <c r="D4900" s="14" t="s">
        <v>21</v>
      </c>
      <c r="E4900" s="19">
        <v>18.66368636</v>
      </c>
      <c r="F4900" s="24">
        <f t="shared" si="114"/>
        <v>65.594635447999991</v>
      </c>
    </row>
    <row r="4901" spans="2:6" hidden="1">
      <c r="B4901" s="15">
        <v>2000</v>
      </c>
      <c r="C4901" s="16">
        <v>8</v>
      </c>
      <c r="D4901" s="16" t="s">
        <v>21</v>
      </c>
      <c r="E4901" s="18">
        <v>20.660609090000001</v>
      </c>
      <c r="F4901" s="24">
        <f t="shared" si="114"/>
        <v>69.189096362000001</v>
      </c>
    </row>
    <row r="4902" spans="2:6" hidden="1">
      <c r="B4902" s="13">
        <v>2000</v>
      </c>
      <c r="C4902" s="14">
        <v>9</v>
      </c>
      <c r="D4902" s="14" t="s">
        <v>21</v>
      </c>
      <c r="E4902" s="19">
        <v>21.443049999999999</v>
      </c>
      <c r="F4902" s="24">
        <f t="shared" si="114"/>
        <v>70.597489999999993</v>
      </c>
    </row>
    <row r="4903" spans="2:6" hidden="1">
      <c r="B4903" s="15">
        <v>2000</v>
      </c>
      <c r="C4903" s="16">
        <v>10</v>
      </c>
      <c r="D4903" s="16" t="s">
        <v>21</v>
      </c>
      <c r="E4903" s="18">
        <v>24.006413640000002</v>
      </c>
      <c r="F4903" s="24">
        <f t="shared" si="114"/>
        <v>75.211544552000007</v>
      </c>
    </row>
    <row r="4904" spans="2:6" hidden="1">
      <c r="B4904" s="13">
        <v>2000</v>
      </c>
      <c r="C4904" s="14">
        <v>11</v>
      </c>
      <c r="D4904" s="14" t="s">
        <v>21</v>
      </c>
      <c r="E4904" s="19">
        <v>23.550736359999998</v>
      </c>
      <c r="F4904" s="24">
        <f t="shared" si="114"/>
        <v>74.391325448000003</v>
      </c>
    </row>
    <row r="4905" spans="2:6" hidden="1">
      <c r="B4905" s="15">
        <v>2000</v>
      </c>
      <c r="C4905" s="16">
        <v>12</v>
      </c>
      <c r="D4905" s="16" t="s">
        <v>21</v>
      </c>
      <c r="E4905" s="18">
        <v>24.354054550000001</v>
      </c>
      <c r="F4905" s="24">
        <f t="shared" si="114"/>
        <v>75.837298190000013</v>
      </c>
    </row>
    <row r="4906" spans="2:6" hidden="1">
      <c r="B4906" s="13">
        <v>2001</v>
      </c>
      <c r="C4906" s="14">
        <v>1</v>
      </c>
      <c r="D4906" s="14" t="s">
        <v>21</v>
      </c>
      <c r="E4906" s="19">
        <v>25.093772730000001</v>
      </c>
      <c r="F4906" s="24">
        <f t="shared" si="114"/>
        <v>77.168790913999999</v>
      </c>
    </row>
    <row r="4907" spans="2:6" hidden="1">
      <c r="B4907" s="15">
        <v>2001</v>
      </c>
      <c r="C4907" s="16">
        <v>2</v>
      </c>
      <c r="D4907" s="16" t="s">
        <v>21</v>
      </c>
      <c r="E4907" s="18">
        <v>25.627172730000002</v>
      </c>
      <c r="F4907" s="24">
        <f t="shared" si="114"/>
        <v>78.128910914000002</v>
      </c>
    </row>
    <row r="4908" spans="2:6" hidden="1">
      <c r="B4908" s="13">
        <v>2001</v>
      </c>
      <c r="C4908" s="14">
        <v>3</v>
      </c>
      <c r="D4908" s="14" t="s">
        <v>21</v>
      </c>
      <c r="E4908" s="19">
        <v>25.21513182</v>
      </c>
      <c r="F4908" s="24">
        <f t="shared" si="114"/>
        <v>77.387237276000008</v>
      </c>
    </row>
    <row r="4909" spans="2:6" hidden="1">
      <c r="B4909" s="15">
        <v>2001</v>
      </c>
      <c r="C4909" s="16">
        <v>4</v>
      </c>
      <c r="D4909" s="16" t="s">
        <v>21</v>
      </c>
      <c r="E4909" s="18">
        <v>24.202390909999998</v>
      </c>
      <c r="F4909" s="24">
        <f t="shared" si="114"/>
        <v>75.564303637999998</v>
      </c>
    </row>
    <row r="4910" spans="2:6" hidden="1">
      <c r="B4910" s="13">
        <v>2001</v>
      </c>
      <c r="C4910" s="14">
        <v>5</v>
      </c>
      <c r="D4910" s="14" t="s">
        <v>21</v>
      </c>
      <c r="E4910" s="19">
        <v>21.378436359999998</v>
      </c>
      <c r="F4910" s="24">
        <f t="shared" si="114"/>
        <v>70.481185447999991</v>
      </c>
    </row>
    <row r="4911" spans="2:6" hidden="1">
      <c r="B4911" s="15">
        <v>2001</v>
      </c>
      <c r="C4911" s="16">
        <v>6</v>
      </c>
      <c r="D4911" s="16" t="s">
        <v>21</v>
      </c>
      <c r="E4911" s="18">
        <v>20.403104549999998</v>
      </c>
      <c r="F4911" s="24">
        <f t="shared" si="114"/>
        <v>68.725588189999996</v>
      </c>
    </row>
    <row r="4912" spans="2:6" hidden="1">
      <c r="B4912" s="13">
        <v>2001</v>
      </c>
      <c r="C4912" s="14">
        <v>7</v>
      </c>
      <c r="D4912" s="14" t="s">
        <v>21</v>
      </c>
      <c r="E4912" s="19">
        <v>20.521959089999999</v>
      </c>
      <c r="F4912" s="24">
        <f t="shared" si="114"/>
        <v>68.939526362000009</v>
      </c>
    </row>
    <row r="4913" spans="2:6" hidden="1">
      <c r="B4913" s="15">
        <v>2001</v>
      </c>
      <c r="C4913" s="16">
        <v>8</v>
      </c>
      <c r="D4913" s="16" t="s">
        <v>21</v>
      </c>
      <c r="E4913" s="18">
        <v>21.56416364</v>
      </c>
      <c r="F4913" s="24">
        <f t="shared" si="114"/>
        <v>70.815494552000004</v>
      </c>
    </row>
    <row r="4914" spans="2:6" hidden="1">
      <c r="B4914" s="13">
        <v>2001</v>
      </c>
      <c r="C4914" s="14">
        <v>9</v>
      </c>
      <c r="D4914" s="14" t="s">
        <v>21</v>
      </c>
      <c r="E4914" s="19">
        <v>21.924736360000001</v>
      </c>
      <c r="F4914" s="24">
        <f t="shared" si="114"/>
        <v>71.464525448000003</v>
      </c>
    </row>
    <row r="4915" spans="2:6" hidden="1">
      <c r="B4915" s="15">
        <v>2001</v>
      </c>
      <c r="C4915" s="16">
        <v>10</v>
      </c>
      <c r="D4915" s="16" t="s">
        <v>21</v>
      </c>
      <c r="E4915" s="18">
        <v>22.87763636</v>
      </c>
      <c r="F4915" s="24">
        <f t="shared" si="114"/>
        <v>73.179745448000006</v>
      </c>
    </row>
    <row r="4916" spans="2:6" hidden="1">
      <c r="B4916" s="13">
        <v>2001</v>
      </c>
      <c r="C4916" s="14">
        <v>11</v>
      </c>
      <c r="D4916" s="14" t="s">
        <v>21</v>
      </c>
      <c r="E4916" s="19">
        <v>24.078140909999998</v>
      </c>
      <c r="F4916" s="24">
        <f t="shared" si="114"/>
        <v>75.340653637999992</v>
      </c>
    </row>
    <row r="4917" spans="2:6" hidden="1">
      <c r="B4917" s="15">
        <v>2001</v>
      </c>
      <c r="C4917" s="16">
        <v>12</v>
      </c>
      <c r="D4917" s="16" t="s">
        <v>21</v>
      </c>
      <c r="E4917" s="18">
        <v>24.14193182</v>
      </c>
      <c r="F4917" s="24">
        <f t="shared" si="114"/>
        <v>75.455477276000011</v>
      </c>
    </row>
    <row r="4918" spans="2:6" hidden="1">
      <c r="B4918" s="13">
        <v>2002</v>
      </c>
      <c r="C4918" s="14">
        <v>1</v>
      </c>
      <c r="D4918" s="14" t="s">
        <v>21</v>
      </c>
      <c r="E4918" s="19">
        <v>24.54713636</v>
      </c>
      <c r="F4918" s="24">
        <f t="shared" si="114"/>
        <v>76.184845448000004</v>
      </c>
    </row>
    <row r="4919" spans="2:6" hidden="1">
      <c r="B4919" s="15">
        <v>2002</v>
      </c>
      <c r="C4919" s="16">
        <v>2</v>
      </c>
      <c r="D4919" s="16" t="s">
        <v>21</v>
      </c>
      <c r="E4919" s="18">
        <v>24.365886360000001</v>
      </c>
      <c r="F4919" s="24">
        <f t="shared" si="114"/>
        <v>75.858595448000003</v>
      </c>
    </row>
    <row r="4920" spans="2:6" hidden="1">
      <c r="B4920" s="13">
        <v>2002</v>
      </c>
      <c r="C4920" s="14">
        <v>3</v>
      </c>
      <c r="D4920" s="14" t="s">
        <v>21</v>
      </c>
      <c r="E4920" s="19">
        <v>25.585927269999999</v>
      </c>
      <c r="F4920" s="24">
        <f t="shared" si="114"/>
        <v>78.05466908599999</v>
      </c>
    </row>
    <row r="4921" spans="2:6" hidden="1">
      <c r="B4921" s="15">
        <v>2002</v>
      </c>
      <c r="C4921" s="16">
        <v>4</v>
      </c>
      <c r="D4921" s="16" t="s">
        <v>21</v>
      </c>
      <c r="E4921" s="18">
        <v>24.314477270000001</v>
      </c>
      <c r="F4921" s="24">
        <f t="shared" si="114"/>
        <v>75.766059086000013</v>
      </c>
    </row>
    <row r="4922" spans="2:6" hidden="1">
      <c r="B4922" s="13">
        <v>2002</v>
      </c>
      <c r="C4922" s="14">
        <v>5</v>
      </c>
      <c r="D4922" s="14" t="s">
        <v>21</v>
      </c>
      <c r="E4922" s="19">
        <v>22.345927270000001</v>
      </c>
      <c r="F4922" s="24">
        <f t="shared" si="114"/>
        <v>72.222669085999996</v>
      </c>
    </row>
    <row r="4923" spans="2:6" hidden="1">
      <c r="B4923" s="15">
        <v>2002</v>
      </c>
      <c r="C4923" s="16">
        <v>6</v>
      </c>
      <c r="D4923" s="16" t="s">
        <v>21</v>
      </c>
      <c r="E4923" s="18">
        <v>21.20055455</v>
      </c>
      <c r="F4923" s="24">
        <f t="shared" si="114"/>
        <v>70.160998190000001</v>
      </c>
    </row>
    <row r="4924" spans="2:6" hidden="1">
      <c r="B4924" s="13">
        <v>2002</v>
      </c>
      <c r="C4924" s="14">
        <v>7</v>
      </c>
      <c r="D4924" s="14" t="s">
        <v>21</v>
      </c>
      <c r="E4924" s="19">
        <v>20.206399999999999</v>
      </c>
      <c r="F4924" s="24">
        <f t="shared" si="114"/>
        <v>68.371520000000004</v>
      </c>
    </row>
    <row r="4925" spans="2:6" hidden="1">
      <c r="B4925" s="15">
        <v>2002</v>
      </c>
      <c r="C4925" s="16">
        <v>8</v>
      </c>
      <c r="D4925" s="16" t="s">
        <v>21</v>
      </c>
      <c r="E4925" s="18">
        <v>22.244240909999998</v>
      </c>
      <c r="F4925" s="24">
        <f t="shared" si="114"/>
        <v>72.039633637999998</v>
      </c>
    </row>
    <row r="4926" spans="2:6" hidden="1">
      <c r="B4926" s="13">
        <v>2002</v>
      </c>
      <c r="C4926" s="14">
        <v>9</v>
      </c>
      <c r="D4926" s="14" t="s">
        <v>21</v>
      </c>
      <c r="E4926" s="19">
        <v>21.457177269999999</v>
      </c>
      <c r="F4926" s="24">
        <f t="shared" si="114"/>
        <v>70.622919085999996</v>
      </c>
    </row>
    <row r="4927" spans="2:6" hidden="1">
      <c r="B4927" s="15">
        <v>2002</v>
      </c>
      <c r="C4927" s="16">
        <v>10</v>
      </c>
      <c r="D4927" s="16" t="s">
        <v>21</v>
      </c>
      <c r="E4927" s="18">
        <v>24.62493182</v>
      </c>
      <c r="F4927" s="24">
        <f t="shared" si="114"/>
        <v>76.324877275999995</v>
      </c>
    </row>
    <row r="4928" spans="2:6" hidden="1">
      <c r="B4928" s="13">
        <v>2002</v>
      </c>
      <c r="C4928" s="14">
        <v>11</v>
      </c>
      <c r="D4928" s="14" t="s">
        <v>21</v>
      </c>
      <c r="E4928" s="19">
        <v>24.345700000000001</v>
      </c>
      <c r="F4928" s="24">
        <f t="shared" si="114"/>
        <v>75.82226</v>
      </c>
    </row>
    <row r="4929" spans="2:6" hidden="1">
      <c r="B4929" s="15">
        <v>2002</v>
      </c>
      <c r="C4929" s="16">
        <v>12</v>
      </c>
      <c r="D4929" s="16" t="s">
        <v>21</v>
      </c>
      <c r="E4929" s="18">
        <v>24.920318179999999</v>
      </c>
      <c r="F4929" s="24">
        <f t="shared" si="114"/>
        <v>76.856572723999989</v>
      </c>
    </row>
    <row r="4930" spans="2:6" hidden="1">
      <c r="B4930" s="13">
        <v>2003</v>
      </c>
      <c r="C4930" s="14">
        <v>1</v>
      </c>
      <c r="D4930" s="14" t="s">
        <v>21</v>
      </c>
      <c r="E4930" s="19">
        <v>25.002472730000001</v>
      </c>
      <c r="F4930" s="24">
        <f t="shared" si="114"/>
        <v>77.004450914000003</v>
      </c>
    </row>
    <row r="4931" spans="2:6" hidden="1">
      <c r="B4931" s="15">
        <v>2003</v>
      </c>
      <c r="C4931" s="16">
        <v>2</v>
      </c>
      <c r="D4931" s="16" t="s">
        <v>21</v>
      </c>
      <c r="E4931" s="18">
        <v>25.866918179999999</v>
      </c>
      <c r="F4931" s="24">
        <f t="shared" si="114"/>
        <v>78.560452724000001</v>
      </c>
    </row>
    <row r="4932" spans="2:6" hidden="1">
      <c r="B4932" s="13">
        <v>2003</v>
      </c>
      <c r="C4932" s="14">
        <v>3</v>
      </c>
      <c r="D4932" s="14" t="s">
        <v>21</v>
      </c>
      <c r="E4932" s="19">
        <v>24.754463640000001</v>
      </c>
      <c r="F4932" s="24">
        <f t="shared" si="114"/>
        <v>76.558034552000009</v>
      </c>
    </row>
    <row r="4933" spans="2:6" hidden="1">
      <c r="B4933" s="15">
        <v>2003</v>
      </c>
      <c r="C4933" s="16">
        <v>4</v>
      </c>
      <c r="D4933" s="16" t="s">
        <v>21</v>
      </c>
      <c r="E4933" s="18">
        <v>23.48473182</v>
      </c>
      <c r="F4933" s="24">
        <f t="shared" si="114"/>
        <v>74.272517276000002</v>
      </c>
    </row>
    <row r="4934" spans="2:6" hidden="1">
      <c r="B4934" s="13">
        <v>2003</v>
      </c>
      <c r="C4934" s="14">
        <v>5</v>
      </c>
      <c r="D4934" s="14" t="s">
        <v>21</v>
      </c>
      <c r="E4934" s="19">
        <v>21.24484545</v>
      </c>
      <c r="F4934" s="24">
        <f t="shared" si="114"/>
        <v>70.240721809999997</v>
      </c>
    </row>
    <row r="4935" spans="2:6" hidden="1">
      <c r="B4935" s="15">
        <v>2003</v>
      </c>
      <c r="C4935" s="16">
        <v>6</v>
      </c>
      <c r="D4935" s="16" t="s">
        <v>21</v>
      </c>
      <c r="E4935" s="18">
        <v>21.36665455</v>
      </c>
      <c r="F4935" s="24">
        <f t="shared" si="114"/>
        <v>70.459978190000001</v>
      </c>
    </row>
    <row r="4936" spans="2:6" hidden="1">
      <c r="B4936" s="13">
        <v>2003</v>
      </c>
      <c r="C4936" s="14">
        <v>7</v>
      </c>
      <c r="D4936" s="14" t="s">
        <v>21</v>
      </c>
      <c r="E4936" s="19">
        <v>20.368372730000001</v>
      </c>
      <c r="F4936" s="24">
        <f t="shared" si="114"/>
        <v>68.663070914000002</v>
      </c>
    </row>
    <row r="4937" spans="2:6" hidden="1">
      <c r="B4937" s="15">
        <v>2003</v>
      </c>
      <c r="C4937" s="16">
        <v>8</v>
      </c>
      <c r="D4937" s="16" t="s">
        <v>21</v>
      </c>
      <c r="E4937" s="18">
        <v>20.186499999999999</v>
      </c>
      <c r="F4937" s="24">
        <f t="shared" si="114"/>
        <v>68.335700000000003</v>
      </c>
    </row>
    <row r="4938" spans="2:6" hidden="1">
      <c r="B4938" s="13">
        <v>2003</v>
      </c>
      <c r="C4938" s="14">
        <v>9</v>
      </c>
      <c r="D4938" s="14" t="s">
        <v>21</v>
      </c>
      <c r="E4938" s="19">
        <v>21.784063639999999</v>
      </c>
      <c r="F4938" s="24">
        <f t="shared" si="114"/>
        <v>71.211314552000005</v>
      </c>
    </row>
    <row r="4939" spans="2:6" hidden="1">
      <c r="B4939" s="15">
        <v>2003</v>
      </c>
      <c r="C4939" s="16">
        <v>10</v>
      </c>
      <c r="D4939" s="16" t="s">
        <v>21</v>
      </c>
      <c r="E4939" s="18">
        <v>23.002463639999998</v>
      </c>
      <c r="F4939" s="24">
        <f t="shared" si="114"/>
        <v>73.404434551999998</v>
      </c>
    </row>
    <row r="4940" spans="2:6" hidden="1">
      <c r="B4940" s="13">
        <v>2003</v>
      </c>
      <c r="C4940" s="14">
        <v>11</v>
      </c>
      <c r="D4940" s="14" t="s">
        <v>21</v>
      </c>
      <c r="E4940" s="19">
        <v>23.895981819999999</v>
      </c>
      <c r="F4940" s="24">
        <f t="shared" si="114"/>
        <v>75.012767276000005</v>
      </c>
    </row>
    <row r="4941" spans="2:6" hidden="1">
      <c r="B4941" s="15">
        <v>2003</v>
      </c>
      <c r="C4941" s="16">
        <v>12</v>
      </c>
      <c r="D4941" s="16" t="s">
        <v>21</v>
      </c>
      <c r="E4941" s="18">
        <v>24.66731364</v>
      </c>
      <c r="F4941" s="24">
        <f t="shared" si="114"/>
        <v>76.401164551999997</v>
      </c>
    </row>
    <row r="4942" spans="2:6" hidden="1">
      <c r="B4942" s="13">
        <v>2004</v>
      </c>
      <c r="C4942" s="14">
        <v>1</v>
      </c>
      <c r="D4942" s="14" t="s">
        <v>21</v>
      </c>
      <c r="E4942" s="19">
        <v>24.271286360000001</v>
      </c>
      <c r="F4942" s="24">
        <f t="shared" si="114"/>
        <v>75.688315447999997</v>
      </c>
    </row>
    <row r="4943" spans="2:6" hidden="1">
      <c r="B4943" s="15">
        <v>2004</v>
      </c>
      <c r="C4943" s="16">
        <v>2</v>
      </c>
      <c r="D4943" s="16" t="s">
        <v>21</v>
      </c>
      <c r="E4943" s="18">
        <v>24.107145450000001</v>
      </c>
      <c r="F4943" s="24">
        <f t="shared" si="114"/>
        <v>75.392861809999999</v>
      </c>
    </row>
    <row r="4944" spans="2:6" hidden="1">
      <c r="B4944" s="13">
        <v>2004</v>
      </c>
      <c r="C4944" s="14">
        <v>3</v>
      </c>
      <c r="D4944" s="14" t="s">
        <v>21</v>
      </c>
      <c r="E4944" s="19">
        <v>24.128118180000001</v>
      </c>
      <c r="F4944" s="24">
        <f t="shared" si="114"/>
        <v>75.430612724000014</v>
      </c>
    </row>
    <row r="4945" spans="2:6" hidden="1">
      <c r="B4945" s="15">
        <v>2004</v>
      </c>
      <c r="C4945" s="16">
        <v>4</v>
      </c>
      <c r="D4945" s="16" t="s">
        <v>21</v>
      </c>
      <c r="E4945" s="18">
        <v>23.593540910000002</v>
      </c>
      <c r="F4945" s="24">
        <f t="shared" si="114"/>
        <v>74.468373638000003</v>
      </c>
    </row>
    <row r="4946" spans="2:6" hidden="1">
      <c r="B4946" s="13">
        <v>2004</v>
      </c>
      <c r="C4946" s="14">
        <v>5</v>
      </c>
      <c r="D4946" s="14" t="s">
        <v>21</v>
      </c>
      <c r="E4946" s="19">
        <v>20.71417727</v>
      </c>
      <c r="F4946" s="24">
        <f t="shared" si="114"/>
        <v>69.285519085999994</v>
      </c>
    </row>
    <row r="4947" spans="2:6" hidden="1">
      <c r="B4947" s="15">
        <v>2004</v>
      </c>
      <c r="C4947" s="16">
        <v>6</v>
      </c>
      <c r="D4947" s="16" t="s">
        <v>21</v>
      </c>
      <c r="E4947" s="18">
        <v>19.955418179999999</v>
      </c>
      <c r="F4947" s="24">
        <f t="shared" si="114"/>
        <v>67.919752724000006</v>
      </c>
    </row>
    <row r="4948" spans="2:6" hidden="1">
      <c r="B4948" s="13">
        <v>2004</v>
      </c>
      <c r="C4948" s="14">
        <v>7</v>
      </c>
      <c r="D4948" s="14" t="s">
        <v>21</v>
      </c>
      <c r="E4948" s="19">
        <v>19.44388636</v>
      </c>
      <c r="F4948" s="24">
        <f t="shared" si="114"/>
        <v>66.998995448000002</v>
      </c>
    </row>
    <row r="4949" spans="2:6" hidden="1">
      <c r="B4949" s="15">
        <v>2004</v>
      </c>
      <c r="C4949" s="16">
        <v>8</v>
      </c>
      <c r="D4949" s="16" t="s">
        <v>21</v>
      </c>
      <c r="E4949" s="18">
        <v>20.69075909</v>
      </c>
      <c r="F4949" s="24">
        <f t="shared" si="114"/>
        <v>69.243366362000003</v>
      </c>
    </row>
    <row r="4950" spans="2:6" hidden="1">
      <c r="B4950" s="13">
        <v>2004</v>
      </c>
      <c r="C4950" s="14">
        <v>9</v>
      </c>
      <c r="D4950" s="14" t="s">
        <v>21</v>
      </c>
      <c r="E4950" s="19">
        <v>23.262677270000001</v>
      </c>
      <c r="F4950" s="24">
        <f t="shared" si="114"/>
        <v>73.872819085999993</v>
      </c>
    </row>
    <row r="4951" spans="2:6" hidden="1">
      <c r="B4951" s="15">
        <v>2004</v>
      </c>
      <c r="C4951" s="16">
        <v>10</v>
      </c>
      <c r="D4951" s="16" t="s">
        <v>21</v>
      </c>
      <c r="E4951" s="18">
        <v>22.542649999999998</v>
      </c>
      <c r="F4951" s="24">
        <f t="shared" si="114"/>
        <v>72.576769999999996</v>
      </c>
    </row>
    <row r="4952" spans="2:6" hidden="1">
      <c r="B4952" s="13">
        <v>2004</v>
      </c>
      <c r="C4952" s="14">
        <v>11</v>
      </c>
      <c r="D4952" s="14" t="s">
        <v>21</v>
      </c>
      <c r="E4952" s="19">
        <v>23.750040909999999</v>
      </c>
      <c r="F4952" s="24">
        <f t="shared" si="114"/>
        <v>74.750073638000003</v>
      </c>
    </row>
    <row r="4953" spans="2:6" hidden="1">
      <c r="B4953" s="15">
        <v>2004</v>
      </c>
      <c r="C4953" s="16">
        <v>12</v>
      </c>
      <c r="D4953" s="16" t="s">
        <v>21</v>
      </c>
      <c r="E4953" s="18">
        <v>24.10470909</v>
      </c>
      <c r="F4953" s="24">
        <f t="shared" si="114"/>
        <v>75.388476362000006</v>
      </c>
    </row>
    <row r="4954" spans="2:6" hidden="1">
      <c r="B4954" s="13">
        <v>2005</v>
      </c>
      <c r="C4954" s="14">
        <v>1</v>
      </c>
      <c r="D4954" s="14" t="s">
        <v>21</v>
      </c>
      <c r="E4954" s="19">
        <v>24.88416818</v>
      </c>
      <c r="F4954" s="24">
        <f t="shared" si="114"/>
        <v>76.791502723999997</v>
      </c>
    </row>
    <row r="4955" spans="2:6" hidden="1">
      <c r="B4955" s="15">
        <v>2005</v>
      </c>
      <c r="C4955" s="16">
        <v>2</v>
      </c>
      <c r="D4955" s="16" t="s">
        <v>21</v>
      </c>
      <c r="E4955" s="18">
        <v>24.87685909</v>
      </c>
      <c r="F4955" s="24">
        <f t="shared" si="114"/>
        <v>76.778346362000008</v>
      </c>
    </row>
    <row r="4956" spans="2:6" hidden="1">
      <c r="B4956" s="13">
        <v>2005</v>
      </c>
      <c r="C4956" s="14">
        <v>3</v>
      </c>
      <c r="D4956" s="14" t="s">
        <v>21</v>
      </c>
      <c r="E4956" s="19">
        <v>24.798200000000001</v>
      </c>
      <c r="F4956" s="24">
        <f t="shared" si="114"/>
        <v>76.63676000000001</v>
      </c>
    </row>
    <row r="4957" spans="2:6" hidden="1">
      <c r="B4957" s="15">
        <v>2005</v>
      </c>
      <c r="C4957" s="16">
        <v>4</v>
      </c>
      <c r="D4957" s="16" t="s">
        <v>21</v>
      </c>
      <c r="E4957" s="18">
        <v>24.008327269999999</v>
      </c>
      <c r="F4957" s="24">
        <f t="shared" si="114"/>
        <v>75.214989086000003</v>
      </c>
    </row>
    <row r="4958" spans="2:6" hidden="1">
      <c r="B4958" s="13">
        <v>2005</v>
      </c>
      <c r="C4958" s="14">
        <v>5</v>
      </c>
      <c r="D4958" s="14" t="s">
        <v>21</v>
      </c>
      <c r="E4958" s="19">
        <v>22.15898636</v>
      </c>
      <c r="F4958" s="24">
        <f t="shared" si="114"/>
        <v>71.886175448000003</v>
      </c>
    </row>
    <row r="4959" spans="2:6" hidden="1">
      <c r="B4959" s="15">
        <v>2005</v>
      </c>
      <c r="C4959" s="16">
        <v>6</v>
      </c>
      <c r="D4959" s="16" t="s">
        <v>21</v>
      </c>
      <c r="E4959" s="18">
        <v>21.336009090000001</v>
      </c>
      <c r="F4959" s="24">
        <f t="shared" si="114"/>
        <v>70.404816362000005</v>
      </c>
    </row>
    <row r="4960" spans="2:6" hidden="1">
      <c r="B4960" s="13">
        <v>2005</v>
      </c>
      <c r="C4960" s="14">
        <v>7</v>
      </c>
      <c r="D4960" s="14" t="s">
        <v>21</v>
      </c>
      <c r="E4960" s="19">
        <v>19.948118180000002</v>
      </c>
      <c r="F4960" s="24">
        <f t="shared" ref="F4960:F5023" si="115">(E4960 * 1.8) + 32</f>
        <v>67.906612724000013</v>
      </c>
    </row>
    <row r="4961" spans="2:6" hidden="1">
      <c r="B4961" s="15">
        <v>2005</v>
      </c>
      <c r="C4961" s="16">
        <v>8</v>
      </c>
      <c r="D4961" s="16" t="s">
        <v>21</v>
      </c>
      <c r="E4961" s="18">
        <v>21.843786359999999</v>
      </c>
      <c r="F4961" s="24">
        <f t="shared" si="115"/>
        <v>71.318815448000009</v>
      </c>
    </row>
    <row r="4962" spans="2:6" hidden="1">
      <c r="B4962" s="13">
        <v>2005</v>
      </c>
      <c r="C4962" s="14">
        <v>9</v>
      </c>
      <c r="D4962" s="14" t="s">
        <v>21</v>
      </c>
      <c r="E4962" s="19">
        <v>21.552527269999999</v>
      </c>
      <c r="F4962" s="24">
        <f t="shared" si="115"/>
        <v>70.794549085999989</v>
      </c>
    </row>
    <row r="4963" spans="2:6" hidden="1">
      <c r="B4963" s="15">
        <v>2005</v>
      </c>
      <c r="C4963" s="16">
        <v>10</v>
      </c>
      <c r="D4963" s="16" t="s">
        <v>21</v>
      </c>
      <c r="E4963" s="18">
        <v>23.753509090000001</v>
      </c>
      <c r="F4963" s="24">
        <f t="shared" si="115"/>
        <v>74.756316362000007</v>
      </c>
    </row>
    <row r="4964" spans="2:6" hidden="1">
      <c r="B4964" s="13">
        <v>2005</v>
      </c>
      <c r="C4964" s="14">
        <v>11</v>
      </c>
      <c r="D4964" s="14" t="s">
        <v>21</v>
      </c>
      <c r="E4964" s="19">
        <v>23.700372730000002</v>
      </c>
      <c r="F4964" s="24">
        <f t="shared" si="115"/>
        <v>74.660670914000008</v>
      </c>
    </row>
    <row r="4965" spans="2:6" hidden="1">
      <c r="B4965" s="15">
        <v>2005</v>
      </c>
      <c r="C4965" s="16">
        <v>12</v>
      </c>
      <c r="D4965" s="16" t="s">
        <v>21</v>
      </c>
      <c r="E4965" s="18">
        <v>23.78797273</v>
      </c>
      <c r="F4965" s="24">
        <f t="shared" si="115"/>
        <v>74.818350914000007</v>
      </c>
    </row>
    <row r="4966" spans="2:6" hidden="1">
      <c r="B4966" s="13">
        <v>2006</v>
      </c>
      <c r="C4966" s="14">
        <v>1</v>
      </c>
      <c r="D4966" s="14" t="s">
        <v>21</v>
      </c>
      <c r="E4966" s="19">
        <v>25.320913640000001</v>
      </c>
      <c r="F4966" s="24">
        <f t="shared" si="115"/>
        <v>77.57764455200001</v>
      </c>
    </row>
    <row r="4967" spans="2:6" hidden="1">
      <c r="B4967" s="15">
        <v>2006</v>
      </c>
      <c r="C4967" s="16">
        <v>2</v>
      </c>
      <c r="D4967" s="16" t="s">
        <v>21</v>
      </c>
      <c r="E4967" s="18">
        <v>25.29322273</v>
      </c>
      <c r="F4967" s="24">
        <f t="shared" si="115"/>
        <v>77.527800914000011</v>
      </c>
    </row>
    <row r="4968" spans="2:6" hidden="1">
      <c r="B4968" s="13">
        <v>2006</v>
      </c>
      <c r="C4968" s="14">
        <v>3</v>
      </c>
      <c r="D4968" s="14" t="s">
        <v>21</v>
      </c>
      <c r="E4968" s="19">
        <v>24.954245449999998</v>
      </c>
      <c r="F4968" s="24">
        <f t="shared" si="115"/>
        <v>76.917641809999992</v>
      </c>
    </row>
    <row r="4969" spans="2:6" hidden="1">
      <c r="B4969" s="15">
        <v>2006</v>
      </c>
      <c r="C4969" s="16">
        <v>4</v>
      </c>
      <c r="D4969" s="16" t="s">
        <v>21</v>
      </c>
      <c r="E4969" s="18">
        <v>22.972918180000001</v>
      </c>
      <c r="F4969" s="24">
        <f t="shared" si="115"/>
        <v>73.351252724000005</v>
      </c>
    </row>
    <row r="4970" spans="2:6" hidden="1">
      <c r="B4970" s="13">
        <v>2006</v>
      </c>
      <c r="C4970" s="14">
        <v>5</v>
      </c>
      <c r="D4970" s="14" t="s">
        <v>21</v>
      </c>
      <c r="E4970" s="19">
        <v>20.421309090000001</v>
      </c>
      <c r="F4970" s="24">
        <f t="shared" si="115"/>
        <v>68.758356362000001</v>
      </c>
    </row>
    <row r="4971" spans="2:6" hidden="1">
      <c r="B4971" s="15">
        <v>2006</v>
      </c>
      <c r="C4971" s="16">
        <v>6</v>
      </c>
      <c r="D4971" s="16" t="s">
        <v>21</v>
      </c>
      <c r="E4971" s="18">
        <v>20.251345449999999</v>
      </c>
      <c r="F4971" s="24">
        <f t="shared" si="115"/>
        <v>68.452421810000004</v>
      </c>
    </row>
    <row r="4972" spans="2:6" hidden="1">
      <c r="B4972" s="13">
        <v>2006</v>
      </c>
      <c r="C4972" s="14">
        <v>7</v>
      </c>
      <c r="D4972" s="14" t="s">
        <v>21</v>
      </c>
      <c r="E4972" s="19">
        <v>20.674040909999999</v>
      </c>
      <c r="F4972" s="24">
        <f t="shared" si="115"/>
        <v>69.213273638000004</v>
      </c>
    </row>
    <row r="4973" spans="2:6" hidden="1">
      <c r="B4973" s="15">
        <v>2006</v>
      </c>
      <c r="C4973" s="16">
        <v>8</v>
      </c>
      <c r="D4973" s="16" t="s">
        <v>21</v>
      </c>
      <c r="E4973" s="18">
        <v>21.526050000000001</v>
      </c>
      <c r="F4973" s="24">
        <f t="shared" si="115"/>
        <v>70.746890000000008</v>
      </c>
    </row>
    <row r="4974" spans="2:6" hidden="1">
      <c r="B4974" s="13">
        <v>2006</v>
      </c>
      <c r="C4974" s="14">
        <v>9</v>
      </c>
      <c r="D4974" s="14" t="s">
        <v>21</v>
      </c>
      <c r="E4974" s="19">
        <v>21.681699999999999</v>
      </c>
      <c r="F4974" s="24">
        <f t="shared" si="115"/>
        <v>71.027060000000006</v>
      </c>
    </row>
    <row r="4975" spans="2:6" hidden="1">
      <c r="B4975" s="15">
        <v>2006</v>
      </c>
      <c r="C4975" s="16">
        <v>10</v>
      </c>
      <c r="D4975" s="16" t="s">
        <v>21</v>
      </c>
      <c r="E4975" s="18">
        <v>23.071613639999999</v>
      </c>
      <c r="F4975" s="24">
        <f t="shared" si="115"/>
        <v>73.528904552</v>
      </c>
    </row>
    <row r="4976" spans="2:6" hidden="1">
      <c r="B4976" s="13">
        <v>2006</v>
      </c>
      <c r="C4976" s="14">
        <v>11</v>
      </c>
      <c r="D4976" s="14" t="s">
        <v>21</v>
      </c>
      <c r="E4976" s="19">
        <v>23.638586360000001</v>
      </c>
      <c r="F4976" s="24">
        <f t="shared" si="115"/>
        <v>74.549455448000003</v>
      </c>
    </row>
    <row r="4977" spans="2:6" hidden="1">
      <c r="B4977" s="15">
        <v>2006</v>
      </c>
      <c r="C4977" s="16">
        <v>12</v>
      </c>
      <c r="D4977" s="16" t="s">
        <v>21</v>
      </c>
      <c r="E4977" s="18">
        <v>24.75939545</v>
      </c>
      <c r="F4977" s="24">
        <f t="shared" si="115"/>
        <v>76.566911809999993</v>
      </c>
    </row>
    <row r="4978" spans="2:6" hidden="1">
      <c r="B4978" s="13">
        <v>2007</v>
      </c>
      <c r="C4978" s="14">
        <v>1</v>
      </c>
      <c r="D4978" s="14" t="s">
        <v>21</v>
      </c>
      <c r="E4978" s="19">
        <v>24.818522730000002</v>
      </c>
      <c r="F4978" s="24">
        <f t="shared" si="115"/>
        <v>76.673340913999994</v>
      </c>
    </row>
    <row r="4979" spans="2:6" hidden="1">
      <c r="B4979" s="15">
        <v>2007</v>
      </c>
      <c r="C4979" s="16">
        <v>2</v>
      </c>
      <c r="D4979" s="16" t="s">
        <v>21</v>
      </c>
      <c r="E4979" s="18">
        <v>25.015995449999998</v>
      </c>
      <c r="F4979" s="24">
        <f t="shared" si="115"/>
        <v>77.028791810000001</v>
      </c>
    </row>
    <row r="4980" spans="2:6" hidden="1">
      <c r="B4980" s="13">
        <v>2007</v>
      </c>
      <c r="C4980" s="14">
        <v>3</v>
      </c>
      <c r="D4980" s="14" t="s">
        <v>21</v>
      </c>
      <c r="E4980" s="19">
        <v>25.40203636</v>
      </c>
      <c r="F4980" s="24">
        <f t="shared" si="115"/>
        <v>77.723665447999991</v>
      </c>
    </row>
    <row r="4981" spans="2:6" hidden="1">
      <c r="B4981" s="15">
        <v>2007</v>
      </c>
      <c r="C4981" s="16">
        <v>4</v>
      </c>
      <c r="D4981" s="16" t="s">
        <v>21</v>
      </c>
      <c r="E4981" s="18">
        <v>23.873845450000001</v>
      </c>
      <c r="F4981" s="24">
        <f t="shared" si="115"/>
        <v>74.972921810000003</v>
      </c>
    </row>
    <row r="4982" spans="2:6" hidden="1">
      <c r="B4982" s="13">
        <v>2007</v>
      </c>
      <c r="C4982" s="14">
        <v>5</v>
      </c>
      <c r="D4982" s="14" t="s">
        <v>21</v>
      </c>
      <c r="E4982" s="19">
        <v>20.904036359999999</v>
      </c>
      <c r="F4982" s="24">
        <f t="shared" si="115"/>
        <v>69.627265448000003</v>
      </c>
    </row>
    <row r="4983" spans="2:6" hidden="1">
      <c r="B4983" s="15">
        <v>2007</v>
      </c>
      <c r="C4983" s="16">
        <v>6</v>
      </c>
      <c r="D4983" s="16" t="s">
        <v>21</v>
      </c>
      <c r="E4983" s="18">
        <v>20.682336360000001</v>
      </c>
      <c r="F4983" s="24">
        <f t="shared" si="115"/>
        <v>69.228205448000011</v>
      </c>
    </row>
    <row r="4984" spans="2:6" hidden="1">
      <c r="B4984" s="13">
        <v>2007</v>
      </c>
      <c r="C4984" s="14">
        <v>7</v>
      </c>
      <c r="D4984" s="14" t="s">
        <v>21</v>
      </c>
      <c r="E4984" s="19">
        <v>19.672372729999999</v>
      </c>
      <c r="F4984" s="24">
        <f t="shared" si="115"/>
        <v>67.410270913999994</v>
      </c>
    </row>
    <row r="4985" spans="2:6" hidden="1">
      <c r="B4985" s="15">
        <v>2007</v>
      </c>
      <c r="C4985" s="16">
        <v>8</v>
      </c>
      <c r="D4985" s="16" t="s">
        <v>21</v>
      </c>
      <c r="E4985" s="18">
        <v>20.887</v>
      </c>
      <c r="F4985" s="24">
        <f t="shared" si="115"/>
        <v>69.596599999999995</v>
      </c>
    </row>
    <row r="4986" spans="2:6" hidden="1">
      <c r="B4986" s="13">
        <v>2007</v>
      </c>
      <c r="C4986" s="14">
        <v>9</v>
      </c>
      <c r="D4986" s="14" t="s">
        <v>21</v>
      </c>
      <c r="E4986" s="19">
        <v>23.018259090000001</v>
      </c>
      <c r="F4986" s="24">
        <f t="shared" si="115"/>
        <v>73.432866361999999</v>
      </c>
    </row>
    <row r="4987" spans="2:6" hidden="1">
      <c r="B4987" s="15">
        <v>2007</v>
      </c>
      <c r="C4987" s="16">
        <v>10</v>
      </c>
      <c r="D4987" s="16" t="s">
        <v>21</v>
      </c>
      <c r="E4987" s="18">
        <v>23.876122729999999</v>
      </c>
      <c r="F4987" s="24">
        <f t="shared" si="115"/>
        <v>74.977020914000008</v>
      </c>
    </row>
    <row r="4988" spans="2:6" hidden="1">
      <c r="B4988" s="13">
        <v>2007</v>
      </c>
      <c r="C4988" s="14">
        <v>11</v>
      </c>
      <c r="D4988" s="14" t="s">
        <v>21</v>
      </c>
      <c r="E4988" s="19">
        <v>23.636831820000001</v>
      </c>
      <c r="F4988" s="24">
        <f t="shared" si="115"/>
        <v>74.546297276000004</v>
      </c>
    </row>
    <row r="4989" spans="2:6" hidden="1">
      <c r="B4989" s="15">
        <v>2007</v>
      </c>
      <c r="C4989" s="16">
        <v>12</v>
      </c>
      <c r="D4989" s="16" t="s">
        <v>21</v>
      </c>
      <c r="E4989" s="18">
        <v>24.690804549999999</v>
      </c>
      <c r="F4989" s="24">
        <f t="shared" si="115"/>
        <v>76.443448189999998</v>
      </c>
    </row>
    <row r="4990" spans="2:6" hidden="1">
      <c r="B4990" s="13">
        <v>2008</v>
      </c>
      <c r="C4990" s="14">
        <v>1</v>
      </c>
      <c r="D4990" s="14" t="s">
        <v>21</v>
      </c>
      <c r="E4990" s="19">
        <v>24.094809089999998</v>
      </c>
      <c r="F4990" s="24">
        <f t="shared" si="115"/>
        <v>75.370656362000005</v>
      </c>
    </row>
    <row r="4991" spans="2:6" hidden="1">
      <c r="B4991" s="15">
        <v>2008</v>
      </c>
      <c r="C4991" s="16">
        <v>2</v>
      </c>
      <c r="D4991" s="16" t="s">
        <v>21</v>
      </c>
      <c r="E4991" s="18">
        <v>24.64440909</v>
      </c>
      <c r="F4991" s="24">
        <f t="shared" si="115"/>
        <v>76.359936361999999</v>
      </c>
    </row>
    <row r="4992" spans="2:6" hidden="1">
      <c r="B4992" s="13">
        <v>2008</v>
      </c>
      <c r="C4992" s="14">
        <v>3</v>
      </c>
      <c r="D4992" s="14" t="s">
        <v>21</v>
      </c>
      <c r="E4992" s="19">
        <v>24.33193636</v>
      </c>
      <c r="F4992" s="24">
        <f t="shared" si="115"/>
        <v>75.797485448000003</v>
      </c>
    </row>
    <row r="4993" spans="2:6" hidden="1">
      <c r="B4993" s="15">
        <v>2008</v>
      </c>
      <c r="C4993" s="16">
        <v>4</v>
      </c>
      <c r="D4993" s="16" t="s">
        <v>21</v>
      </c>
      <c r="E4993" s="18">
        <v>23.143845450000001</v>
      </c>
      <c r="F4993" s="24">
        <f t="shared" si="115"/>
        <v>73.65892181000001</v>
      </c>
    </row>
    <row r="4994" spans="2:6" hidden="1">
      <c r="B4994" s="13">
        <v>2008</v>
      </c>
      <c r="C4994" s="14">
        <v>5</v>
      </c>
      <c r="D4994" s="14" t="s">
        <v>21</v>
      </c>
      <c r="E4994" s="19">
        <v>20.889240910000002</v>
      </c>
      <c r="F4994" s="24">
        <f t="shared" si="115"/>
        <v>69.600633638000005</v>
      </c>
    </row>
    <row r="4995" spans="2:6" hidden="1">
      <c r="B4995" s="15">
        <v>2008</v>
      </c>
      <c r="C4995" s="16">
        <v>6</v>
      </c>
      <c r="D4995" s="16" t="s">
        <v>21</v>
      </c>
      <c r="E4995" s="18">
        <v>19.909795450000001</v>
      </c>
      <c r="F4995" s="24">
        <f t="shared" si="115"/>
        <v>67.837631810000005</v>
      </c>
    </row>
    <row r="4996" spans="2:6" hidden="1">
      <c r="B4996" s="13">
        <v>2008</v>
      </c>
      <c r="C4996" s="14">
        <v>7</v>
      </c>
      <c r="D4996" s="14" t="s">
        <v>21</v>
      </c>
      <c r="E4996" s="19">
        <v>20.35943636</v>
      </c>
      <c r="F4996" s="24">
        <f t="shared" si="115"/>
        <v>68.646985448000009</v>
      </c>
    </row>
    <row r="4997" spans="2:6" hidden="1">
      <c r="B4997" s="15">
        <v>2008</v>
      </c>
      <c r="C4997" s="16">
        <v>8</v>
      </c>
      <c r="D4997" s="16" t="s">
        <v>21</v>
      </c>
      <c r="E4997" s="18">
        <v>21.636018180000001</v>
      </c>
      <c r="F4997" s="24">
        <f t="shared" si="115"/>
        <v>70.944832724000008</v>
      </c>
    </row>
    <row r="4998" spans="2:6" hidden="1">
      <c r="B4998" s="13">
        <v>2008</v>
      </c>
      <c r="C4998" s="14">
        <v>9</v>
      </c>
      <c r="D4998" s="14" t="s">
        <v>21</v>
      </c>
      <c r="E4998" s="19">
        <v>21.59956364</v>
      </c>
      <c r="F4998" s="24">
        <f t="shared" si="115"/>
        <v>70.879214552000008</v>
      </c>
    </row>
    <row r="4999" spans="2:6" hidden="1">
      <c r="B4999" s="15">
        <v>2008</v>
      </c>
      <c r="C4999" s="16">
        <v>10</v>
      </c>
      <c r="D4999" s="16" t="s">
        <v>21</v>
      </c>
      <c r="E4999" s="18">
        <v>23.438990910000001</v>
      </c>
      <c r="F4999" s="24">
        <f t="shared" si="115"/>
        <v>74.190183638000008</v>
      </c>
    </row>
    <row r="5000" spans="2:6" hidden="1">
      <c r="B5000" s="13">
        <v>2008</v>
      </c>
      <c r="C5000" s="14">
        <v>11</v>
      </c>
      <c r="D5000" s="14" t="s">
        <v>21</v>
      </c>
      <c r="E5000" s="19">
        <v>23.661522730000002</v>
      </c>
      <c r="F5000" s="24">
        <f t="shared" si="115"/>
        <v>74.590740914000008</v>
      </c>
    </row>
    <row r="5001" spans="2:6" hidden="1">
      <c r="B5001" s="15">
        <v>2008</v>
      </c>
      <c r="C5001" s="16">
        <v>12</v>
      </c>
      <c r="D5001" s="16" t="s">
        <v>21</v>
      </c>
      <c r="E5001" s="18">
        <v>23.849904550000002</v>
      </c>
      <c r="F5001" s="24">
        <f t="shared" si="115"/>
        <v>74.929828189999995</v>
      </c>
    </row>
    <row r="5002" spans="2:6" hidden="1">
      <c r="B5002" s="13">
        <v>2009</v>
      </c>
      <c r="C5002" s="14">
        <v>1</v>
      </c>
      <c r="D5002" s="14" t="s">
        <v>21</v>
      </c>
      <c r="E5002" s="19">
        <v>24.405477269999999</v>
      </c>
      <c r="F5002" s="24">
        <f t="shared" si="115"/>
        <v>75.929859085999993</v>
      </c>
    </row>
    <row r="5003" spans="2:6" hidden="1">
      <c r="B5003" s="15">
        <v>2009</v>
      </c>
      <c r="C5003" s="16">
        <v>2</v>
      </c>
      <c r="D5003" s="16" t="s">
        <v>21</v>
      </c>
      <c r="E5003" s="18">
        <v>25.076259090000001</v>
      </c>
      <c r="F5003" s="24">
        <f t="shared" si="115"/>
        <v>77.137266362000005</v>
      </c>
    </row>
    <row r="5004" spans="2:6" hidden="1">
      <c r="B5004" s="13">
        <v>2009</v>
      </c>
      <c r="C5004" s="14">
        <v>3</v>
      </c>
      <c r="D5004" s="14" t="s">
        <v>21</v>
      </c>
      <c r="E5004" s="19">
        <v>25.061199999999999</v>
      </c>
      <c r="F5004" s="24">
        <f t="shared" si="115"/>
        <v>77.110160000000008</v>
      </c>
    </row>
    <row r="5005" spans="2:6" hidden="1">
      <c r="B5005" s="15">
        <v>2009</v>
      </c>
      <c r="C5005" s="16">
        <v>4</v>
      </c>
      <c r="D5005" s="16" t="s">
        <v>21</v>
      </c>
      <c r="E5005" s="18">
        <v>23.057763640000001</v>
      </c>
      <c r="F5005" s="24">
        <f t="shared" si="115"/>
        <v>73.503974552000003</v>
      </c>
    </row>
    <row r="5006" spans="2:6" hidden="1">
      <c r="B5006" s="13">
        <v>2009</v>
      </c>
      <c r="C5006" s="14">
        <v>5</v>
      </c>
      <c r="D5006" s="14" t="s">
        <v>21</v>
      </c>
      <c r="E5006" s="19">
        <v>21.674845449999999</v>
      </c>
      <c r="F5006" s="24">
        <f t="shared" si="115"/>
        <v>71.014721809999998</v>
      </c>
    </row>
    <row r="5007" spans="2:6" hidden="1">
      <c r="B5007" s="15">
        <v>2009</v>
      </c>
      <c r="C5007" s="16">
        <v>6</v>
      </c>
      <c r="D5007" s="16" t="s">
        <v>21</v>
      </c>
      <c r="E5007" s="18">
        <v>19.350377269999999</v>
      </c>
      <c r="F5007" s="24">
        <f t="shared" si="115"/>
        <v>66.830679086000004</v>
      </c>
    </row>
    <row r="5008" spans="2:6" hidden="1">
      <c r="B5008" s="13">
        <v>2009</v>
      </c>
      <c r="C5008" s="14">
        <v>7</v>
      </c>
      <c r="D5008" s="14" t="s">
        <v>21</v>
      </c>
      <c r="E5008" s="19">
        <v>20.042072730000001</v>
      </c>
      <c r="F5008" s="24">
        <f t="shared" si="115"/>
        <v>68.075730914000005</v>
      </c>
    </row>
    <row r="5009" spans="2:6" hidden="1">
      <c r="B5009" s="15">
        <v>2009</v>
      </c>
      <c r="C5009" s="16">
        <v>8</v>
      </c>
      <c r="D5009" s="16" t="s">
        <v>21</v>
      </c>
      <c r="E5009" s="18">
        <v>21.217472730000001</v>
      </c>
      <c r="F5009" s="24">
        <f t="shared" si="115"/>
        <v>70.191450914000001</v>
      </c>
    </row>
    <row r="5010" spans="2:6" hidden="1">
      <c r="B5010" s="13">
        <v>2009</v>
      </c>
      <c r="C5010" s="14">
        <v>9</v>
      </c>
      <c r="D5010" s="14" t="s">
        <v>21</v>
      </c>
      <c r="E5010" s="19">
        <v>22.694172729999998</v>
      </c>
      <c r="F5010" s="24">
        <f t="shared" si="115"/>
        <v>72.849510914000007</v>
      </c>
    </row>
    <row r="5011" spans="2:6" hidden="1">
      <c r="B5011" s="15">
        <v>2009</v>
      </c>
      <c r="C5011" s="16">
        <v>10</v>
      </c>
      <c r="D5011" s="16" t="s">
        <v>21</v>
      </c>
      <c r="E5011" s="18">
        <v>23.033131820000001</v>
      </c>
      <c r="F5011" s="24">
        <f t="shared" si="115"/>
        <v>73.459637275999995</v>
      </c>
    </row>
    <row r="5012" spans="2:6" hidden="1">
      <c r="B5012" s="13">
        <v>2009</v>
      </c>
      <c r="C5012" s="14">
        <v>11</v>
      </c>
      <c r="D5012" s="14" t="s">
        <v>21</v>
      </c>
      <c r="E5012" s="19">
        <v>25.502168180000002</v>
      </c>
      <c r="F5012" s="24">
        <f t="shared" si="115"/>
        <v>77.903902724000005</v>
      </c>
    </row>
    <row r="5013" spans="2:6" hidden="1">
      <c r="B5013" s="15">
        <v>2009</v>
      </c>
      <c r="C5013" s="16">
        <v>12</v>
      </c>
      <c r="D5013" s="16" t="s">
        <v>21</v>
      </c>
      <c r="E5013" s="18">
        <v>24.598986360000001</v>
      </c>
      <c r="F5013" s="24">
        <f t="shared" si="115"/>
        <v>76.278175448000013</v>
      </c>
    </row>
    <row r="5014" spans="2:6" hidden="1">
      <c r="B5014" s="13">
        <v>2010</v>
      </c>
      <c r="C5014" s="14">
        <v>1</v>
      </c>
      <c r="D5014" s="14" t="s">
        <v>21</v>
      </c>
      <c r="E5014" s="19">
        <v>25.337240909999998</v>
      </c>
      <c r="F5014" s="24">
        <f t="shared" si="115"/>
        <v>77.60703363799999</v>
      </c>
    </row>
    <row r="5015" spans="2:6" hidden="1">
      <c r="B5015" s="15">
        <v>2010</v>
      </c>
      <c r="C5015" s="16">
        <v>2</v>
      </c>
      <c r="D5015" s="16" t="s">
        <v>21</v>
      </c>
      <c r="E5015" s="18">
        <v>26.19895</v>
      </c>
      <c r="F5015" s="24">
        <f t="shared" si="115"/>
        <v>79.158109999999994</v>
      </c>
    </row>
    <row r="5016" spans="2:6" hidden="1">
      <c r="B5016" s="13">
        <v>2010</v>
      </c>
      <c r="C5016" s="14">
        <v>3</v>
      </c>
      <c r="D5016" s="14" t="s">
        <v>21</v>
      </c>
      <c r="E5016" s="19">
        <v>25.217236360000001</v>
      </c>
      <c r="F5016" s="24">
        <f t="shared" si="115"/>
        <v>77.391025447999994</v>
      </c>
    </row>
    <row r="5017" spans="2:6" hidden="1">
      <c r="B5017" s="15">
        <v>2010</v>
      </c>
      <c r="C5017" s="16">
        <v>4</v>
      </c>
      <c r="D5017" s="16" t="s">
        <v>21</v>
      </c>
      <c r="E5017" s="18">
        <v>23.17836818</v>
      </c>
      <c r="F5017" s="24">
        <f t="shared" si="115"/>
        <v>73.721062724000006</v>
      </c>
    </row>
    <row r="5018" spans="2:6" hidden="1">
      <c r="B5018" s="13">
        <v>2010</v>
      </c>
      <c r="C5018" s="14">
        <v>5</v>
      </c>
      <c r="D5018" s="14" t="s">
        <v>21</v>
      </c>
      <c r="E5018" s="19">
        <v>21.499759090000001</v>
      </c>
      <c r="F5018" s="24">
        <f t="shared" si="115"/>
        <v>70.699566362000013</v>
      </c>
    </row>
    <row r="5019" spans="2:6" hidden="1">
      <c r="B5019" s="15">
        <v>2010</v>
      </c>
      <c r="C5019" s="16">
        <v>6</v>
      </c>
      <c r="D5019" s="16" t="s">
        <v>21</v>
      </c>
      <c r="E5019" s="18">
        <v>20.090968180000001</v>
      </c>
      <c r="F5019" s="24">
        <f t="shared" si="115"/>
        <v>68.163742724000002</v>
      </c>
    </row>
    <row r="5020" spans="2:6" hidden="1">
      <c r="B5020" s="13">
        <v>2010</v>
      </c>
      <c r="C5020" s="14">
        <v>7</v>
      </c>
      <c r="D5020" s="14" t="s">
        <v>21</v>
      </c>
      <c r="E5020" s="19">
        <v>20.662304550000002</v>
      </c>
      <c r="F5020" s="24">
        <f t="shared" si="115"/>
        <v>69.192148190000012</v>
      </c>
    </row>
    <row r="5021" spans="2:6" hidden="1">
      <c r="B5021" s="15">
        <v>2010</v>
      </c>
      <c r="C5021" s="16">
        <v>8</v>
      </c>
      <c r="D5021" s="16" t="s">
        <v>21</v>
      </c>
      <c r="E5021" s="18">
        <v>20.635159089999998</v>
      </c>
      <c r="F5021" s="24">
        <f t="shared" si="115"/>
        <v>69.143286361999998</v>
      </c>
    </row>
    <row r="5022" spans="2:6" hidden="1">
      <c r="B5022" s="13">
        <v>2010</v>
      </c>
      <c r="C5022" s="14">
        <v>9</v>
      </c>
      <c r="D5022" s="14" t="s">
        <v>21</v>
      </c>
      <c r="E5022" s="19">
        <v>22.465686359999999</v>
      </c>
      <c r="F5022" s="24">
        <f t="shared" si="115"/>
        <v>72.438235448</v>
      </c>
    </row>
    <row r="5023" spans="2:6" hidden="1">
      <c r="B5023" s="15">
        <v>2010</v>
      </c>
      <c r="C5023" s="16">
        <v>10</v>
      </c>
      <c r="D5023" s="16" t="s">
        <v>21</v>
      </c>
      <c r="E5023" s="18">
        <v>22.511109090000001</v>
      </c>
      <c r="F5023" s="24">
        <f t="shared" si="115"/>
        <v>72.519996362000001</v>
      </c>
    </row>
    <row r="5024" spans="2:6" hidden="1">
      <c r="B5024" s="13">
        <v>2010</v>
      </c>
      <c r="C5024" s="14">
        <v>11</v>
      </c>
      <c r="D5024" s="14" t="s">
        <v>21</v>
      </c>
      <c r="E5024" s="19">
        <v>23.66684545</v>
      </c>
      <c r="F5024" s="24">
        <f t="shared" ref="F5024:F5087" si="116">(E5024 * 1.8) + 32</f>
        <v>74.600321809999997</v>
      </c>
    </row>
    <row r="5025" spans="2:6" hidden="1">
      <c r="B5025" s="15">
        <v>2010</v>
      </c>
      <c r="C5025" s="16">
        <v>12</v>
      </c>
      <c r="D5025" s="16" t="s">
        <v>21</v>
      </c>
      <c r="E5025" s="18">
        <v>24.71653182</v>
      </c>
      <c r="F5025" s="24">
        <f t="shared" si="116"/>
        <v>76.489757276000006</v>
      </c>
    </row>
    <row r="5026" spans="2:6" hidden="1">
      <c r="B5026" s="13">
        <v>2011</v>
      </c>
      <c r="C5026" s="14">
        <v>1</v>
      </c>
      <c r="D5026" s="14" t="s">
        <v>21</v>
      </c>
      <c r="E5026" s="19">
        <v>25.126845450000001</v>
      </c>
      <c r="F5026" s="24">
        <f t="shared" si="116"/>
        <v>77.228321810000011</v>
      </c>
    </row>
    <row r="5027" spans="2:6" hidden="1">
      <c r="B5027" s="15">
        <v>2011</v>
      </c>
      <c r="C5027" s="16">
        <v>2</v>
      </c>
      <c r="D5027" s="16" t="s">
        <v>21</v>
      </c>
      <c r="E5027" s="18">
        <v>25.397877269999999</v>
      </c>
      <c r="F5027" s="24">
        <f t="shared" si="116"/>
        <v>77.716179085999997</v>
      </c>
    </row>
    <row r="5028" spans="2:6" hidden="1">
      <c r="B5028" s="13">
        <v>2011</v>
      </c>
      <c r="C5028" s="14">
        <v>3</v>
      </c>
      <c r="D5028" s="14" t="s">
        <v>21</v>
      </c>
      <c r="E5028" s="19">
        <v>24.023709090000001</v>
      </c>
      <c r="F5028" s="24">
        <f t="shared" si="116"/>
        <v>75.242676361999997</v>
      </c>
    </row>
    <row r="5029" spans="2:6" hidden="1">
      <c r="B5029" s="15">
        <v>2011</v>
      </c>
      <c r="C5029" s="16">
        <v>4</v>
      </c>
      <c r="D5029" s="16" t="s">
        <v>21</v>
      </c>
      <c r="E5029" s="18">
        <v>23.372581820000001</v>
      </c>
      <c r="F5029" s="24">
        <f t="shared" si="116"/>
        <v>74.070647276000003</v>
      </c>
    </row>
    <row r="5030" spans="2:6" hidden="1">
      <c r="B5030" s="13">
        <v>2011</v>
      </c>
      <c r="C5030" s="14">
        <v>5</v>
      </c>
      <c r="D5030" s="14" t="s">
        <v>21</v>
      </c>
      <c r="E5030" s="19">
        <v>20.933831820000002</v>
      </c>
      <c r="F5030" s="24">
        <f t="shared" si="116"/>
        <v>69.680897275999996</v>
      </c>
    </row>
    <row r="5031" spans="2:6" hidden="1">
      <c r="B5031" s="15">
        <v>2011</v>
      </c>
      <c r="C5031" s="16">
        <v>6</v>
      </c>
      <c r="D5031" s="16" t="s">
        <v>21</v>
      </c>
      <c r="E5031" s="18">
        <v>19.558949999999999</v>
      </c>
      <c r="F5031" s="24">
        <f t="shared" si="116"/>
        <v>67.206109999999995</v>
      </c>
    </row>
    <row r="5032" spans="2:6" hidden="1">
      <c r="B5032" s="13">
        <v>2011</v>
      </c>
      <c r="C5032" s="14">
        <v>7</v>
      </c>
      <c r="D5032" s="14" t="s">
        <v>21</v>
      </c>
      <c r="E5032" s="19">
        <v>20.19699091</v>
      </c>
      <c r="F5032" s="24">
        <f t="shared" si="116"/>
        <v>68.354583638000008</v>
      </c>
    </row>
    <row r="5033" spans="2:6" hidden="1">
      <c r="B5033" s="15">
        <v>2011</v>
      </c>
      <c r="C5033" s="16">
        <v>8</v>
      </c>
      <c r="D5033" s="16" t="s">
        <v>21</v>
      </c>
      <c r="E5033" s="18">
        <v>21.284931820000001</v>
      </c>
      <c r="F5033" s="24">
        <f t="shared" si="116"/>
        <v>70.312877275999995</v>
      </c>
    </row>
    <row r="5034" spans="2:6" hidden="1">
      <c r="B5034" s="13">
        <v>2011</v>
      </c>
      <c r="C5034" s="14">
        <v>9</v>
      </c>
      <c r="D5034" s="14" t="s">
        <v>21</v>
      </c>
      <c r="E5034" s="19">
        <v>21.891395450000001</v>
      </c>
      <c r="F5034" s="24">
        <f t="shared" si="116"/>
        <v>71.404511810000002</v>
      </c>
    </row>
    <row r="5035" spans="2:6" hidden="1">
      <c r="B5035" s="15">
        <v>2011</v>
      </c>
      <c r="C5035" s="16">
        <v>10</v>
      </c>
      <c r="D5035" s="16" t="s">
        <v>21</v>
      </c>
      <c r="E5035" s="18">
        <v>22.757840909999999</v>
      </c>
      <c r="F5035" s="24">
        <f t="shared" si="116"/>
        <v>72.964113638000001</v>
      </c>
    </row>
    <row r="5036" spans="2:6" hidden="1">
      <c r="B5036" s="13">
        <v>2011</v>
      </c>
      <c r="C5036" s="14">
        <v>11</v>
      </c>
      <c r="D5036" s="14" t="s">
        <v>21</v>
      </c>
      <c r="E5036" s="19">
        <v>22.90905909</v>
      </c>
      <c r="F5036" s="24">
        <f t="shared" si="116"/>
        <v>73.236306361999993</v>
      </c>
    </row>
    <row r="5037" spans="2:6" hidden="1">
      <c r="B5037" s="15">
        <v>2011</v>
      </c>
      <c r="C5037" s="16">
        <v>12</v>
      </c>
      <c r="D5037" s="16" t="s">
        <v>21</v>
      </c>
      <c r="E5037" s="18">
        <v>24.037786359999998</v>
      </c>
      <c r="F5037" s="24">
        <f t="shared" si="116"/>
        <v>75.268015448</v>
      </c>
    </row>
    <row r="5038" spans="2:6" hidden="1">
      <c r="B5038" s="13">
        <v>2012</v>
      </c>
      <c r="C5038" s="14">
        <v>1</v>
      </c>
      <c r="D5038" s="14" t="s">
        <v>21</v>
      </c>
      <c r="E5038" s="19">
        <v>23.917772729999999</v>
      </c>
      <c r="F5038" s="24">
        <f t="shared" si="116"/>
        <v>75.051990914000001</v>
      </c>
    </row>
    <row r="5039" spans="2:6" hidden="1">
      <c r="B5039" s="15">
        <v>2012</v>
      </c>
      <c r="C5039" s="16">
        <v>2</v>
      </c>
      <c r="D5039" s="16" t="s">
        <v>21</v>
      </c>
      <c r="E5039" s="18">
        <v>25.449222729999999</v>
      </c>
      <c r="F5039" s="24">
        <f t="shared" si="116"/>
        <v>77.808600913999996</v>
      </c>
    </row>
    <row r="5040" spans="2:6" hidden="1">
      <c r="B5040" s="13">
        <v>2012</v>
      </c>
      <c r="C5040" s="14">
        <v>3</v>
      </c>
      <c r="D5040" s="14" t="s">
        <v>21</v>
      </c>
      <c r="E5040" s="19">
        <v>24.598486359999999</v>
      </c>
      <c r="F5040" s="24">
        <f t="shared" si="116"/>
        <v>76.277275447999997</v>
      </c>
    </row>
    <row r="5041" spans="2:6" hidden="1">
      <c r="B5041" s="15">
        <v>2012</v>
      </c>
      <c r="C5041" s="16">
        <v>4</v>
      </c>
      <c r="D5041" s="16" t="s">
        <v>21</v>
      </c>
      <c r="E5041" s="18">
        <v>23.480895449999998</v>
      </c>
      <c r="F5041" s="24">
        <f t="shared" si="116"/>
        <v>74.265611809999996</v>
      </c>
    </row>
    <row r="5042" spans="2:6" hidden="1">
      <c r="B5042" s="13">
        <v>2012</v>
      </c>
      <c r="C5042" s="14">
        <v>5</v>
      </c>
      <c r="D5042" s="14" t="s">
        <v>21</v>
      </c>
      <c r="E5042" s="19">
        <v>21.246363639999998</v>
      </c>
      <c r="F5042" s="24">
        <f t="shared" si="116"/>
        <v>70.243454552000003</v>
      </c>
    </row>
    <row r="5043" spans="2:6" hidden="1">
      <c r="B5043" s="15">
        <v>2012</v>
      </c>
      <c r="C5043" s="16">
        <v>6</v>
      </c>
      <c r="D5043" s="16" t="s">
        <v>21</v>
      </c>
      <c r="E5043" s="18">
        <v>20.80244545</v>
      </c>
      <c r="F5043" s="24">
        <f t="shared" si="116"/>
        <v>69.444401810000002</v>
      </c>
    </row>
    <row r="5044" spans="2:6" hidden="1">
      <c r="B5044" s="13">
        <v>2012</v>
      </c>
      <c r="C5044" s="14">
        <v>7</v>
      </c>
      <c r="D5044" s="14" t="s">
        <v>21</v>
      </c>
      <c r="E5044" s="19">
        <v>20.17103182</v>
      </c>
      <c r="F5044" s="24">
        <f t="shared" si="116"/>
        <v>68.307857275999993</v>
      </c>
    </row>
    <row r="5045" spans="2:6" hidden="1">
      <c r="B5045" s="15">
        <v>2012</v>
      </c>
      <c r="C5045" s="16">
        <v>8</v>
      </c>
      <c r="D5045" s="16" t="s">
        <v>21</v>
      </c>
      <c r="E5045" s="18">
        <v>21.596409090000002</v>
      </c>
      <c r="F5045" s="24">
        <f t="shared" si="116"/>
        <v>70.87353636200001</v>
      </c>
    </row>
    <row r="5046" spans="2:6" hidden="1">
      <c r="B5046" s="13">
        <v>2012</v>
      </c>
      <c r="C5046" s="14">
        <v>9</v>
      </c>
      <c r="D5046" s="14" t="s">
        <v>21</v>
      </c>
      <c r="E5046" s="19">
        <v>22.870004550000001</v>
      </c>
      <c r="F5046" s="24">
        <f t="shared" si="116"/>
        <v>73.166008189999999</v>
      </c>
    </row>
    <row r="5047" spans="2:6" hidden="1">
      <c r="B5047" s="15">
        <v>2012</v>
      </c>
      <c r="C5047" s="16">
        <v>10</v>
      </c>
      <c r="D5047" s="16" t="s">
        <v>21</v>
      </c>
      <c r="E5047" s="18">
        <v>24.17908182</v>
      </c>
      <c r="F5047" s="24">
        <f t="shared" si="116"/>
        <v>75.522347276000005</v>
      </c>
    </row>
    <row r="5048" spans="2:6" hidden="1">
      <c r="B5048" s="13">
        <v>2012</v>
      </c>
      <c r="C5048" s="14">
        <v>11</v>
      </c>
      <c r="D5048" s="14" t="s">
        <v>21</v>
      </c>
      <c r="E5048" s="19">
        <v>24.171800000000001</v>
      </c>
      <c r="F5048" s="24">
        <f t="shared" si="116"/>
        <v>75.509240000000005</v>
      </c>
    </row>
    <row r="5049" spans="2:6" hidden="1">
      <c r="B5049" s="15">
        <v>2012</v>
      </c>
      <c r="C5049" s="16">
        <v>12</v>
      </c>
      <c r="D5049" s="16" t="s">
        <v>21</v>
      </c>
      <c r="E5049" s="18">
        <v>25.696636359999999</v>
      </c>
      <c r="F5049" s="24">
        <f t="shared" si="116"/>
        <v>78.253945447999996</v>
      </c>
    </row>
    <row r="5050" spans="2:6" hidden="1">
      <c r="B5050" s="13">
        <v>2013</v>
      </c>
      <c r="C5050" s="14">
        <v>1</v>
      </c>
      <c r="D5050" s="14" t="s">
        <v>21</v>
      </c>
      <c r="E5050" s="19">
        <v>24.560854549999998</v>
      </c>
      <c r="F5050" s="24">
        <f t="shared" si="116"/>
        <v>76.209538189999989</v>
      </c>
    </row>
    <row r="5051" spans="2:6" hidden="1">
      <c r="B5051" s="15">
        <v>2013</v>
      </c>
      <c r="C5051" s="16">
        <v>2</v>
      </c>
      <c r="D5051" s="16" t="s">
        <v>21</v>
      </c>
      <c r="E5051" s="18">
        <v>25.226259089999999</v>
      </c>
      <c r="F5051" s="24">
        <f t="shared" si="116"/>
        <v>77.407266362000001</v>
      </c>
    </row>
    <row r="5052" spans="2:6" hidden="1">
      <c r="B5052" s="13">
        <v>2013</v>
      </c>
      <c r="C5052" s="14">
        <v>3</v>
      </c>
      <c r="D5052" s="14" t="s">
        <v>21</v>
      </c>
      <c r="E5052" s="19">
        <v>24.557936359999999</v>
      </c>
      <c r="F5052" s="24">
        <f t="shared" si="116"/>
        <v>76.204285448000007</v>
      </c>
    </row>
    <row r="5053" spans="2:6" hidden="1">
      <c r="B5053" s="15">
        <v>2013</v>
      </c>
      <c r="C5053" s="16">
        <v>4</v>
      </c>
      <c r="D5053" s="16" t="s">
        <v>21</v>
      </c>
      <c r="E5053" s="18">
        <v>22.945209089999999</v>
      </c>
      <c r="F5053" s="24">
        <f t="shared" si="116"/>
        <v>73.301376361999999</v>
      </c>
    </row>
    <row r="5054" spans="2:6" hidden="1">
      <c r="B5054" s="13">
        <v>2013</v>
      </c>
      <c r="C5054" s="14">
        <v>5</v>
      </c>
      <c r="D5054" s="14" t="s">
        <v>21</v>
      </c>
      <c r="E5054" s="19">
        <v>21.38983636</v>
      </c>
      <c r="F5054" s="24">
        <f t="shared" si="116"/>
        <v>70.501705447999996</v>
      </c>
    </row>
    <row r="5055" spans="2:6" hidden="1">
      <c r="B5055" s="15">
        <v>2013</v>
      </c>
      <c r="C5055" s="16">
        <v>6</v>
      </c>
      <c r="D5055" s="16" t="s">
        <v>21</v>
      </c>
      <c r="E5055" s="18">
        <v>20.87245909</v>
      </c>
      <c r="F5055" s="24">
        <f t="shared" si="116"/>
        <v>69.570426362000006</v>
      </c>
    </row>
    <row r="5056" spans="2:6" hidden="1">
      <c r="B5056" s="13">
        <v>2013</v>
      </c>
      <c r="C5056" s="14">
        <v>7</v>
      </c>
      <c r="D5056" s="14" t="s">
        <v>21</v>
      </c>
      <c r="E5056" s="19">
        <v>20.031704550000001</v>
      </c>
      <c r="F5056" s="24">
        <f t="shared" si="116"/>
        <v>68.057068189999995</v>
      </c>
    </row>
    <row r="5057" spans="2:6" hidden="1">
      <c r="B5057" s="15">
        <v>2013</v>
      </c>
      <c r="C5057" s="16">
        <v>8</v>
      </c>
      <c r="D5057" s="16" t="s">
        <v>21</v>
      </c>
      <c r="E5057" s="18">
        <v>20.74553182</v>
      </c>
      <c r="F5057" s="24">
        <f t="shared" si="116"/>
        <v>69.341957276000002</v>
      </c>
    </row>
    <row r="5058" spans="2:6" hidden="1">
      <c r="B5058" s="13">
        <v>2000</v>
      </c>
      <c r="C5058" s="14">
        <v>2</v>
      </c>
      <c r="D5058" s="14" t="s">
        <v>65</v>
      </c>
      <c r="E5058" s="19">
        <v>20.57734</v>
      </c>
      <c r="F5058" s="24">
        <f t="shared" si="116"/>
        <v>69.039211999999992</v>
      </c>
    </row>
    <row r="5059" spans="2:6" hidden="1">
      <c r="B5059" s="15">
        <v>2000</v>
      </c>
      <c r="C5059" s="16">
        <v>3</v>
      </c>
      <c r="D5059" s="16" t="s">
        <v>65</v>
      </c>
      <c r="E5059" s="18">
        <v>19.94218</v>
      </c>
      <c r="F5059" s="24">
        <f t="shared" si="116"/>
        <v>67.895924000000008</v>
      </c>
    </row>
    <row r="5060" spans="2:6" hidden="1">
      <c r="B5060" s="13">
        <v>2000</v>
      </c>
      <c r="C5060" s="14">
        <v>4</v>
      </c>
      <c r="D5060" s="14" t="s">
        <v>65</v>
      </c>
      <c r="E5060" s="19">
        <v>15.873799999999999</v>
      </c>
      <c r="F5060" s="24">
        <f t="shared" si="116"/>
        <v>60.572839999999999</v>
      </c>
    </row>
    <row r="5061" spans="2:6" hidden="1">
      <c r="B5061" s="15">
        <v>2000</v>
      </c>
      <c r="C5061" s="16">
        <v>5</v>
      </c>
      <c r="D5061" s="16" t="s">
        <v>65</v>
      </c>
      <c r="E5061" s="18">
        <v>12.667299999999999</v>
      </c>
      <c r="F5061" s="24">
        <f t="shared" si="116"/>
        <v>54.801140000000004</v>
      </c>
    </row>
    <row r="5062" spans="2:6" hidden="1">
      <c r="B5062" s="13">
        <v>2000</v>
      </c>
      <c r="C5062" s="14">
        <v>6</v>
      </c>
      <c r="D5062" s="14" t="s">
        <v>65</v>
      </c>
      <c r="E5062" s="19">
        <v>12.082879999999999</v>
      </c>
      <c r="F5062" s="24">
        <f t="shared" si="116"/>
        <v>53.749184</v>
      </c>
    </row>
    <row r="5063" spans="2:6" hidden="1">
      <c r="B5063" s="15">
        <v>2000</v>
      </c>
      <c r="C5063" s="16">
        <v>7</v>
      </c>
      <c r="D5063" s="16" t="s">
        <v>65</v>
      </c>
      <c r="E5063" s="18">
        <v>10.779680000000001</v>
      </c>
      <c r="F5063" s="24">
        <f t="shared" si="116"/>
        <v>51.403424000000001</v>
      </c>
    </row>
    <row r="5064" spans="2:6" hidden="1">
      <c r="B5064" s="13">
        <v>2000</v>
      </c>
      <c r="C5064" s="14">
        <v>8</v>
      </c>
      <c r="D5064" s="14" t="s">
        <v>65</v>
      </c>
      <c r="E5064" s="19">
        <v>14.01932</v>
      </c>
      <c r="F5064" s="24">
        <f t="shared" si="116"/>
        <v>57.234775999999997</v>
      </c>
    </row>
    <row r="5065" spans="2:6" hidden="1">
      <c r="B5065" s="15">
        <v>2000</v>
      </c>
      <c r="C5065" s="16">
        <v>9</v>
      </c>
      <c r="D5065" s="16" t="s">
        <v>65</v>
      </c>
      <c r="E5065" s="18">
        <v>15.85162</v>
      </c>
      <c r="F5065" s="24">
        <f t="shared" si="116"/>
        <v>60.532916</v>
      </c>
    </row>
    <row r="5066" spans="2:6" hidden="1">
      <c r="B5066" s="13">
        <v>2000</v>
      </c>
      <c r="C5066" s="14">
        <v>10</v>
      </c>
      <c r="D5066" s="14" t="s">
        <v>65</v>
      </c>
      <c r="E5066" s="19">
        <v>18.499700000000001</v>
      </c>
      <c r="F5066" s="24">
        <f t="shared" si="116"/>
        <v>65.29946000000001</v>
      </c>
    </row>
    <row r="5067" spans="2:6" hidden="1">
      <c r="B5067" s="15">
        <v>2000</v>
      </c>
      <c r="C5067" s="16">
        <v>11</v>
      </c>
      <c r="D5067" s="16" t="s">
        <v>65</v>
      </c>
      <c r="E5067" s="18">
        <v>18.594919999999998</v>
      </c>
      <c r="F5067" s="24">
        <f t="shared" si="116"/>
        <v>65.470855999999998</v>
      </c>
    </row>
    <row r="5068" spans="2:6" hidden="1">
      <c r="B5068" s="13">
        <v>2000</v>
      </c>
      <c r="C5068" s="14">
        <v>12</v>
      </c>
      <c r="D5068" s="14" t="s">
        <v>65</v>
      </c>
      <c r="E5068" s="19">
        <v>20.574439999999999</v>
      </c>
      <c r="F5068" s="24">
        <f t="shared" si="116"/>
        <v>69.033991999999998</v>
      </c>
    </row>
    <row r="5069" spans="2:6" hidden="1">
      <c r="B5069" s="15">
        <v>2001</v>
      </c>
      <c r="C5069" s="16">
        <v>1</v>
      </c>
      <c r="D5069" s="16" t="s">
        <v>65</v>
      </c>
      <c r="E5069" s="18">
        <v>21.446000000000002</v>
      </c>
      <c r="F5069" s="24">
        <f t="shared" si="116"/>
        <v>70.602800000000002</v>
      </c>
    </row>
    <row r="5070" spans="2:6" hidden="1">
      <c r="B5070" s="13">
        <v>2001</v>
      </c>
      <c r="C5070" s="14">
        <v>2</v>
      </c>
      <c r="D5070" s="14" t="s">
        <v>65</v>
      </c>
      <c r="E5070" s="19">
        <v>20.630179999999999</v>
      </c>
      <c r="F5070" s="24">
        <f t="shared" si="116"/>
        <v>69.134323999999992</v>
      </c>
    </row>
    <row r="5071" spans="2:6" hidden="1">
      <c r="B5071" s="15">
        <v>2001</v>
      </c>
      <c r="C5071" s="16">
        <v>3</v>
      </c>
      <c r="D5071" s="16" t="s">
        <v>65</v>
      </c>
      <c r="E5071" s="18">
        <v>20.127420000000001</v>
      </c>
      <c r="F5071" s="24">
        <f t="shared" si="116"/>
        <v>68.229355999999996</v>
      </c>
    </row>
    <row r="5072" spans="2:6" hidden="1">
      <c r="B5072" s="13">
        <v>2001</v>
      </c>
      <c r="C5072" s="14">
        <v>4</v>
      </c>
      <c r="D5072" s="14" t="s">
        <v>65</v>
      </c>
      <c r="E5072" s="19">
        <v>17.114719999999998</v>
      </c>
      <c r="F5072" s="24">
        <f t="shared" si="116"/>
        <v>62.806495999999996</v>
      </c>
    </row>
    <row r="5073" spans="2:6" hidden="1">
      <c r="B5073" s="15">
        <v>2001</v>
      </c>
      <c r="C5073" s="16">
        <v>5</v>
      </c>
      <c r="D5073" s="16" t="s">
        <v>65</v>
      </c>
      <c r="E5073" s="18">
        <v>14.19758</v>
      </c>
      <c r="F5073" s="24">
        <f t="shared" si="116"/>
        <v>57.555644000000001</v>
      </c>
    </row>
    <row r="5074" spans="2:6" hidden="1">
      <c r="B5074" s="13">
        <v>2001</v>
      </c>
      <c r="C5074" s="14">
        <v>6</v>
      </c>
      <c r="D5074" s="14" t="s">
        <v>65</v>
      </c>
      <c r="E5074" s="19">
        <v>12.038320000000001</v>
      </c>
      <c r="F5074" s="24">
        <f t="shared" si="116"/>
        <v>53.668976000000001</v>
      </c>
    </row>
    <row r="5075" spans="2:6" hidden="1">
      <c r="B5075" s="15">
        <v>2001</v>
      </c>
      <c r="C5075" s="16">
        <v>7</v>
      </c>
      <c r="D5075" s="16" t="s">
        <v>65</v>
      </c>
      <c r="E5075" s="18">
        <v>10.694000000000001</v>
      </c>
      <c r="F5075" s="24">
        <f t="shared" si="116"/>
        <v>51.249200000000002</v>
      </c>
    </row>
    <row r="5076" spans="2:6" hidden="1">
      <c r="B5076" s="13">
        <v>2001</v>
      </c>
      <c r="C5076" s="14">
        <v>8</v>
      </c>
      <c r="D5076" s="14" t="s">
        <v>65</v>
      </c>
      <c r="E5076" s="19">
        <v>13.911339999999999</v>
      </c>
      <c r="F5076" s="24">
        <f t="shared" si="116"/>
        <v>57.040412000000003</v>
      </c>
    </row>
    <row r="5077" spans="2:6" hidden="1">
      <c r="B5077" s="15">
        <v>2001</v>
      </c>
      <c r="C5077" s="16">
        <v>9</v>
      </c>
      <c r="D5077" s="16" t="s">
        <v>65</v>
      </c>
      <c r="E5077" s="18">
        <v>15.811500000000001</v>
      </c>
      <c r="F5077" s="24">
        <f t="shared" si="116"/>
        <v>60.460700000000003</v>
      </c>
    </row>
    <row r="5078" spans="2:6" hidden="1">
      <c r="B5078" s="13">
        <v>2001</v>
      </c>
      <c r="C5078" s="14">
        <v>10</v>
      </c>
      <c r="D5078" s="14" t="s">
        <v>65</v>
      </c>
      <c r="E5078" s="19">
        <v>18.79156</v>
      </c>
      <c r="F5078" s="24">
        <f t="shared" si="116"/>
        <v>65.824808000000004</v>
      </c>
    </row>
    <row r="5079" spans="2:6" hidden="1">
      <c r="B5079" s="15">
        <v>2001</v>
      </c>
      <c r="C5079" s="16">
        <v>11</v>
      </c>
      <c r="D5079" s="16" t="s">
        <v>65</v>
      </c>
      <c r="E5079" s="18">
        <v>19.0837</v>
      </c>
      <c r="F5079" s="24">
        <f t="shared" si="116"/>
        <v>66.350660000000005</v>
      </c>
    </row>
    <row r="5080" spans="2:6" hidden="1">
      <c r="B5080" s="13">
        <v>2001</v>
      </c>
      <c r="C5080" s="14">
        <v>12</v>
      </c>
      <c r="D5080" s="14" t="s">
        <v>65</v>
      </c>
      <c r="E5080" s="19">
        <v>20.151039999999998</v>
      </c>
      <c r="F5080" s="24">
        <f t="shared" si="116"/>
        <v>68.271872000000002</v>
      </c>
    </row>
    <row r="5081" spans="2:6" hidden="1">
      <c r="B5081" s="15">
        <v>2002</v>
      </c>
      <c r="C5081" s="16">
        <v>1</v>
      </c>
      <c r="D5081" s="16" t="s">
        <v>65</v>
      </c>
      <c r="E5081" s="18">
        <v>21.2075</v>
      </c>
      <c r="F5081" s="24">
        <f t="shared" si="116"/>
        <v>70.17349999999999</v>
      </c>
    </row>
    <row r="5082" spans="2:6" hidden="1">
      <c r="B5082" s="13">
        <v>2002</v>
      </c>
      <c r="C5082" s="14">
        <v>2</v>
      </c>
      <c r="D5082" s="14" t="s">
        <v>65</v>
      </c>
      <c r="E5082" s="19">
        <v>20.6357</v>
      </c>
      <c r="F5082" s="24">
        <f t="shared" si="116"/>
        <v>69.144260000000003</v>
      </c>
    </row>
    <row r="5083" spans="2:6" hidden="1">
      <c r="B5083" s="15">
        <v>2002</v>
      </c>
      <c r="C5083" s="16">
        <v>3</v>
      </c>
      <c r="D5083" s="16" t="s">
        <v>65</v>
      </c>
      <c r="E5083" s="18">
        <v>20.511320000000001</v>
      </c>
      <c r="F5083" s="24">
        <f t="shared" si="116"/>
        <v>68.920376000000005</v>
      </c>
    </row>
    <row r="5084" spans="2:6" hidden="1">
      <c r="B5084" s="13">
        <v>2002</v>
      </c>
      <c r="C5084" s="14">
        <v>4</v>
      </c>
      <c r="D5084" s="14" t="s">
        <v>65</v>
      </c>
      <c r="E5084" s="19">
        <v>18.245740000000001</v>
      </c>
      <c r="F5084" s="24">
        <f t="shared" si="116"/>
        <v>64.842331999999999</v>
      </c>
    </row>
    <row r="5085" spans="2:6" hidden="1">
      <c r="B5085" s="15">
        <v>2002</v>
      </c>
      <c r="C5085" s="16">
        <v>5</v>
      </c>
      <c r="D5085" s="16" t="s">
        <v>65</v>
      </c>
      <c r="E5085" s="18">
        <v>14.27444</v>
      </c>
      <c r="F5085" s="24">
        <f t="shared" si="116"/>
        <v>57.693992000000001</v>
      </c>
    </row>
    <row r="5086" spans="2:6" hidden="1">
      <c r="B5086" s="13">
        <v>2002</v>
      </c>
      <c r="C5086" s="14">
        <v>6</v>
      </c>
      <c r="D5086" s="14" t="s">
        <v>65</v>
      </c>
      <c r="E5086" s="19">
        <v>10.74952</v>
      </c>
      <c r="F5086" s="24">
        <f t="shared" si="116"/>
        <v>51.349136000000001</v>
      </c>
    </row>
    <row r="5087" spans="2:6" hidden="1">
      <c r="B5087" s="15">
        <v>2002</v>
      </c>
      <c r="C5087" s="16">
        <v>7</v>
      </c>
      <c r="D5087" s="16" t="s">
        <v>65</v>
      </c>
      <c r="E5087" s="18">
        <v>10.513920000000001</v>
      </c>
      <c r="F5087" s="24">
        <f t="shared" si="116"/>
        <v>50.925055999999998</v>
      </c>
    </row>
    <row r="5088" spans="2:6" hidden="1">
      <c r="B5088" s="13">
        <v>2002</v>
      </c>
      <c r="C5088" s="14">
        <v>8</v>
      </c>
      <c r="D5088" s="14" t="s">
        <v>65</v>
      </c>
      <c r="E5088" s="19">
        <v>14.2484</v>
      </c>
      <c r="F5088" s="24">
        <f t="shared" ref="F5088:F5151" si="117">(E5088 * 1.8) + 32</f>
        <v>57.647120000000001</v>
      </c>
    </row>
    <row r="5089" spans="2:6" hidden="1">
      <c r="B5089" s="15">
        <v>2002</v>
      </c>
      <c r="C5089" s="16">
        <v>9</v>
      </c>
      <c r="D5089" s="16" t="s">
        <v>65</v>
      </c>
      <c r="E5089" s="18">
        <v>16.244579999999999</v>
      </c>
      <c r="F5089" s="24">
        <f t="shared" si="117"/>
        <v>61.240244000000004</v>
      </c>
    </row>
    <row r="5090" spans="2:6" hidden="1">
      <c r="B5090" s="13">
        <v>2002</v>
      </c>
      <c r="C5090" s="14">
        <v>10</v>
      </c>
      <c r="D5090" s="14" t="s">
        <v>65</v>
      </c>
      <c r="E5090" s="19">
        <v>18.69256</v>
      </c>
      <c r="F5090" s="24">
        <f t="shared" si="117"/>
        <v>65.646608000000001</v>
      </c>
    </row>
    <row r="5091" spans="2:6" hidden="1">
      <c r="B5091" s="15">
        <v>2002</v>
      </c>
      <c r="C5091" s="16">
        <v>11</v>
      </c>
      <c r="D5091" s="16" t="s">
        <v>65</v>
      </c>
      <c r="E5091" s="18">
        <v>19.094719999999999</v>
      </c>
      <c r="F5091" s="24">
        <f t="shared" si="117"/>
        <v>66.370496000000003</v>
      </c>
    </row>
    <row r="5092" spans="2:6" hidden="1">
      <c r="B5092" s="13">
        <v>2002</v>
      </c>
      <c r="C5092" s="14">
        <v>12</v>
      </c>
      <c r="D5092" s="14" t="s">
        <v>65</v>
      </c>
      <c r="E5092" s="19">
        <v>20.65888</v>
      </c>
      <c r="F5092" s="24">
        <f t="shared" si="117"/>
        <v>69.185983999999991</v>
      </c>
    </row>
    <row r="5093" spans="2:6" hidden="1">
      <c r="B5093" s="15">
        <v>2003</v>
      </c>
      <c r="C5093" s="16">
        <v>1</v>
      </c>
      <c r="D5093" s="16" t="s">
        <v>65</v>
      </c>
      <c r="E5093" s="18">
        <v>21.83492</v>
      </c>
      <c r="F5093" s="24">
        <f t="shared" si="117"/>
        <v>71.302855999999991</v>
      </c>
    </row>
    <row r="5094" spans="2:6" hidden="1">
      <c r="B5094" s="13">
        <v>2003</v>
      </c>
      <c r="C5094" s="14">
        <v>2</v>
      </c>
      <c r="D5094" s="14" t="s">
        <v>65</v>
      </c>
      <c r="E5094" s="19">
        <v>22.166419999999999</v>
      </c>
      <c r="F5094" s="24">
        <f t="shared" si="117"/>
        <v>71.89955599999999</v>
      </c>
    </row>
    <row r="5095" spans="2:6" hidden="1">
      <c r="B5095" s="15">
        <v>2003</v>
      </c>
      <c r="C5095" s="16">
        <v>3</v>
      </c>
      <c r="D5095" s="16" t="s">
        <v>65</v>
      </c>
      <c r="E5095" s="18">
        <v>20.575279999999999</v>
      </c>
      <c r="F5095" s="24">
        <f t="shared" si="117"/>
        <v>69.035504000000003</v>
      </c>
    </row>
    <row r="5096" spans="2:6" hidden="1">
      <c r="B5096" s="13">
        <v>2003</v>
      </c>
      <c r="C5096" s="14">
        <v>4</v>
      </c>
      <c r="D5096" s="14" t="s">
        <v>65</v>
      </c>
      <c r="E5096" s="19">
        <v>18.798380000000002</v>
      </c>
      <c r="F5096" s="24">
        <f t="shared" si="117"/>
        <v>65.837084000000004</v>
      </c>
    </row>
    <row r="5097" spans="2:6" hidden="1">
      <c r="B5097" s="15">
        <v>2003</v>
      </c>
      <c r="C5097" s="16">
        <v>5</v>
      </c>
      <c r="D5097" s="16" t="s">
        <v>65</v>
      </c>
      <c r="E5097" s="18">
        <v>14.051539999999999</v>
      </c>
      <c r="F5097" s="24">
        <f t="shared" si="117"/>
        <v>57.292771999999999</v>
      </c>
    </row>
    <row r="5098" spans="2:6" hidden="1">
      <c r="B5098" s="13">
        <v>2003</v>
      </c>
      <c r="C5098" s="14">
        <v>6</v>
      </c>
      <c r="D5098" s="14" t="s">
        <v>65</v>
      </c>
      <c r="E5098" s="19">
        <v>11.003399999999999</v>
      </c>
      <c r="F5098" s="24">
        <f t="shared" si="117"/>
        <v>51.80612</v>
      </c>
    </row>
    <row r="5099" spans="2:6" hidden="1">
      <c r="B5099" s="15">
        <v>2003</v>
      </c>
      <c r="C5099" s="16">
        <v>7</v>
      </c>
      <c r="D5099" s="16" t="s">
        <v>65</v>
      </c>
      <c r="E5099" s="18">
        <v>11.2613</v>
      </c>
      <c r="F5099" s="24">
        <f t="shared" si="117"/>
        <v>52.270340000000004</v>
      </c>
    </row>
    <row r="5100" spans="2:6" hidden="1">
      <c r="B5100" s="13">
        <v>2003</v>
      </c>
      <c r="C5100" s="14">
        <v>8</v>
      </c>
      <c r="D5100" s="14" t="s">
        <v>65</v>
      </c>
      <c r="E5100" s="19">
        <v>12.485139999999999</v>
      </c>
      <c r="F5100" s="24">
        <f t="shared" si="117"/>
        <v>54.473252000000002</v>
      </c>
    </row>
    <row r="5101" spans="2:6" hidden="1">
      <c r="B5101" s="15">
        <v>2003</v>
      </c>
      <c r="C5101" s="16">
        <v>9</v>
      </c>
      <c r="D5101" s="16" t="s">
        <v>65</v>
      </c>
      <c r="E5101" s="18">
        <v>16.76756</v>
      </c>
      <c r="F5101" s="24">
        <f t="shared" si="117"/>
        <v>62.181607999999997</v>
      </c>
    </row>
    <row r="5102" spans="2:6" hidden="1">
      <c r="B5102" s="13">
        <v>2003</v>
      </c>
      <c r="C5102" s="14">
        <v>10</v>
      </c>
      <c r="D5102" s="14" t="s">
        <v>65</v>
      </c>
      <c r="E5102" s="19">
        <v>19.28548</v>
      </c>
      <c r="F5102" s="24">
        <f t="shared" si="117"/>
        <v>66.713864000000001</v>
      </c>
    </row>
    <row r="5103" spans="2:6" hidden="1">
      <c r="B5103" s="15">
        <v>2003</v>
      </c>
      <c r="C5103" s="16">
        <v>11</v>
      </c>
      <c r="D5103" s="16" t="s">
        <v>65</v>
      </c>
      <c r="E5103" s="18">
        <v>20.174659999999999</v>
      </c>
      <c r="F5103" s="24">
        <f t="shared" si="117"/>
        <v>68.314388000000008</v>
      </c>
    </row>
    <row r="5104" spans="2:6" hidden="1">
      <c r="B5104" s="13">
        <v>2003</v>
      </c>
      <c r="C5104" s="14">
        <v>12</v>
      </c>
      <c r="D5104" s="14" t="s">
        <v>65</v>
      </c>
      <c r="E5104" s="19">
        <v>21.536999999999999</v>
      </c>
      <c r="F5104" s="24">
        <f t="shared" si="117"/>
        <v>70.766599999999997</v>
      </c>
    </row>
    <row r="5105" spans="2:6" hidden="1">
      <c r="B5105" s="15">
        <v>2004</v>
      </c>
      <c r="C5105" s="16">
        <v>1</v>
      </c>
      <c r="D5105" s="16" t="s">
        <v>65</v>
      </c>
      <c r="E5105" s="18">
        <v>21.24024</v>
      </c>
      <c r="F5105" s="24">
        <f t="shared" si="117"/>
        <v>70.232432000000003</v>
      </c>
    </row>
    <row r="5106" spans="2:6" hidden="1">
      <c r="B5106" s="13">
        <v>2004</v>
      </c>
      <c r="C5106" s="14">
        <v>2</v>
      </c>
      <c r="D5106" s="14" t="s">
        <v>65</v>
      </c>
      <c r="E5106" s="19">
        <v>20.82638</v>
      </c>
      <c r="F5106" s="24">
        <f t="shared" si="117"/>
        <v>69.487483999999995</v>
      </c>
    </row>
    <row r="5107" spans="2:6" hidden="1">
      <c r="B5107" s="15">
        <v>2004</v>
      </c>
      <c r="C5107" s="16">
        <v>3</v>
      </c>
      <c r="D5107" s="16" t="s">
        <v>65</v>
      </c>
      <c r="E5107" s="18">
        <v>19.08492</v>
      </c>
      <c r="F5107" s="24">
        <f t="shared" si="117"/>
        <v>66.352856000000003</v>
      </c>
    </row>
    <row r="5108" spans="2:6" hidden="1">
      <c r="B5108" s="13">
        <v>2004</v>
      </c>
      <c r="C5108" s="14">
        <v>4</v>
      </c>
      <c r="D5108" s="14" t="s">
        <v>65</v>
      </c>
      <c r="E5108" s="19">
        <v>17.080780000000001</v>
      </c>
      <c r="F5108" s="24">
        <f t="shared" si="117"/>
        <v>62.745404000000001</v>
      </c>
    </row>
    <row r="5109" spans="2:6" hidden="1">
      <c r="B5109" s="15">
        <v>2004</v>
      </c>
      <c r="C5109" s="16">
        <v>5</v>
      </c>
      <c r="D5109" s="16" t="s">
        <v>65</v>
      </c>
      <c r="E5109" s="18">
        <v>14.3302</v>
      </c>
      <c r="F5109" s="24">
        <f t="shared" si="117"/>
        <v>57.794359999999998</v>
      </c>
    </row>
    <row r="5110" spans="2:6" hidden="1">
      <c r="B5110" s="13">
        <v>2004</v>
      </c>
      <c r="C5110" s="14">
        <v>6</v>
      </c>
      <c r="D5110" s="14" t="s">
        <v>65</v>
      </c>
      <c r="E5110" s="19">
        <v>10.9444</v>
      </c>
      <c r="F5110" s="24">
        <f t="shared" si="117"/>
        <v>51.699919999999999</v>
      </c>
    </row>
    <row r="5111" spans="2:6" hidden="1">
      <c r="B5111" s="15">
        <v>2004</v>
      </c>
      <c r="C5111" s="16">
        <v>7</v>
      </c>
      <c r="D5111" s="16" t="s">
        <v>65</v>
      </c>
      <c r="E5111" s="18">
        <v>9.7398600000000002</v>
      </c>
      <c r="F5111" s="24">
        <f t="shared" si="117"/>
        <v>49.531748</v>
      </c>
    </row>
    <row r="5112" spans="2:6" hidden="1">
      <c r="B5112" s="13">
        <v>2004</v>
      </c>
      <c r="C5112" s="14">
        <v>8</v>
      </c>
      <c r="D5112" s="14" t="s">
        <v>65</v>
      </c>
      <c r="E5112" s="19">
        <v>14.1533</v>
      </c>
      <c r="F5112" s="24">
        <f t="shared" si="117"/>
        <v>57.475940000000001</v>
      </c>
    </row>
    <row r="5113" spans="2:6" hidden="1">
      <c r="B5113" s="15">
        <v>2004</v>
      </c>
      <c r="C5113" s="16">
        <v>9</v>
      </c>
      <c r="D5113" s="16" t="s">
        <v>65</v>
      </c>
      <c r="E5113" s="18">
        <v>15.12222</v>
      </c>
      <c r="F5113" s="24">
        <f t="shared" si="117"/>
        <v>59.219996000000002</v>
      </c>
    </row>
    <row r="5114" spans="2:6" hidden="1">
      <c r="B5114" s="13">
        <v>2004</v>
      </c>
      <c r="C5114" s="14">
        <v>10</v>
      </c>
      <c r="D5114" s="14" t="s">
        <v>65</v>
      </c>
      <c r="E5114" s="19">
        <v>18.47288</v>
      </c>
      <c r="F5114" s="24">
        <f t="shared" si="117"/>
        <v>65.251183999999995</v>
      </c>
    </row>
    <row r="5115" spans="2:6" hidden="1">
      <c r="B5115" s="15">
        <v>2004</v>
      </c>
      <c r="C5115" s="16">
        <v>11</v>
      </c>
      <c r="D5115" s="16" t="s">
        <v>65</v>
      </c>
      <c r="E5115" s="18">
        <v>21.666160000000001</v>
      </c>
      <c r="F5115" s="24">
        <f t="shared" si="117"/>
        <v>70.999088</v>
      </c>
    </row>
    <row r="5116" spans="2:6" hidden="1">
      <c r="B5116" s="13">
        <v>2004</v>
      </c>
      <c r="C5116" s="14">
        <v>12</v>
      </c>
      <c r="D5116" s="14" t="s">
        <v>65</v>
      </c>
      <c r="E5116" s="19">
        <v>21.172139999999999</v>
      </c>
      <c r="F5116" s="24">
        <f t="shared" si="117"/>
        <v>70.109851999999989</v>
      </c>
    </row>
    <row r="5117" spans="2:6" hidden="1">
      <c r="B5117" s="15">
        <v>2005</v>
      </c>
      <c r="C5117" s="16">
        <v>1</v>
      </c>
      <c r="D5117" s="16" t="s">
        <v>65</v>
      </c>
      <c r="E5117" s="18">
        <v>21.473680000000002</v>
      </c>
      <c r="F5117" s="24">
        <f t="shared" si="117"/>
        <v>70.652624000000003</v>
      </c>
    </row>
    <row r="5118" spans="2:6" hidden="1">
      <c r="B5118" s="13">
        <v>2005</v>
      </c>
      <c r="C5118" s="14">
        <v>2</v>
      </c>
      <c r="D5118" s="14" t="s">
        <v>65</v>
      </c>
      <c r="E5118" s="19">
        <v>21.52694</v>
      </c>
      <c r="F5118" s="24">
        <f t="shared" si="117"/>
        <v>70.748491999999999</v>
      </c>
    </row>
    <row r="5119" spans="2:6" hidden="1">
      <c r="B5119" s="15">
        <v>2005</v>
      </c>
      <c r="C5119" s="16">
        <v>3</v>
      </c>
      <c r="D5119" s="16" t="s">
        <v>65</v>
      </c>
      <c r="E5119" s="18">
        <v>19.42634</v>
      </c>
      <c r="F5119" s="24">
        <f t="shared" si="117"/>
        <v>66.967411999999996</v>
      </c>
    </row>
    <row r="5120" spans="2:6" hidden="1">
      <c r="B5120" s="13">
        <v>2005</v>
      </c>
      <c r="C5120" s="14">
        <v>4</v>
      </c>
      <c r="D5120" s="14" t="s">
        <v>65</v>
      </c>
      <c r="E5120" s="19">
        <v>16.540839999999999</v>
      </c>
      <c r="F5120" s="24">
        <f t="shared" si="117"/>
        <v>61.773511999999997</v>
      </c>
    </row>
    <row r="5121" spans="2:6" hidden="1">
      <c r="B5121" s="15">
        <v>2005</v>
      </c>
      <c r="C5121" s="16">
        <v>5</v>
      </c>
      <c r="D5121" s="16" t="s">
        <v>65</v>
      </c>
      <c r="E5121" s="18">
        <v>14.4772</v>
      </c>
      <c r="F5121" s="24">
        <f t="shared" si="117"/>
        <v>58.058959999999999</v>
      </c>
    </row>
    <row r="5122" spans="2:6" hidden="1">
      <c r="B5122" s="13">
        <v>2005</v>
      </c>
      <c r="C5122" s="14">
        <v>6</v>
      </c>
      <c r="D5122" s="14" t="s">
        <v>65</v>
      </c>
      <c r="E5122" s="19">
        <v>12.40634</v>
      </c>
      <c r="F5122" s="24">
        <f t="shared" si="117"/>
        <v>54.331412</v>
      </c>
    </row>
    <row r="5123" spans="2:6" hidden="1">
      <c r="B5123" s="15">
        <v>2005</v>
      </c>
      <c r="C5123" s="16">
        <v>7</v>
      </c>
      <c r="D5123" s="16" t="s">
        <v>65</v>
      </c>
      <c r="E5123" s="18">
        <v>11.841620000000001</v>
      </c>
      <c r="F5123" s="24">
        <f t="shared" si="117"/>
        <v>53.314915999999997</v>
      </c>
    </row>
    <row r="5124" spans="2:6" hidden="1">
      <c r="B5124" s="13">
        <v>2005</v>
      </c>
      <c r="C5124" s="14">
        <v>8</v>
      </c>
      <c r="D5124" s="14" t="s">
        <v>65</v>
      </c>
      <c r="E5124" s="19">
        <v>14.513159999999999</v>
      </c>
      <c r="F5124" s="24">
        <f t="shared" si="117"/>
        <v>58.123688000000001</v>
      </c>
    </row>
    <row r="5125" spans="2:6" hidden="1">
      <c r="B5125" s="15">
        <v>2005</v>
      </c>
      <c r="C5125" s="16">
        <v>9</v>
      </c>
      <c r="D5125" s="16" t="s">
        <v>65</v>
      </c>
      <c r="E5125" s="18">
        <v>17.889099999999999</v>
      </c>
      <c r="F5125" s="24">
        <f t="shared" si="117"/>
        <v>64.200379999999996</v>
      </c>
    </row>
    <row r="5126" spans="2:6" hidden="1">
      <c r="B5126" s="13">
        <v>2005</v>
      </c>
      <c r="C5126" s="14">
        <v>10</v>
      </c>
      <c r="D5126" s="14" t="s">
        <v>65</v>
      </c>
      <c r="E5126" s="19">
        <v>19.154240000000001</v>
      </c>
      <c r="F5126" s="24">
        <f t="shared" si="117"/>
        <v>66.477632</v>
      </c>
    </row>
    <row r="5127" spans="2:6" hidden="1">
      <c r="B5127" s="15">
        <v>2005</v>
      </c>
      <c r="C5127" s="16">
        <v>11</v>
      </c>
      <c r="D5127" s="16" t="s">
        <v>65</v>
      </c>
      <c r="E5127" s="18">
        <v>20.047280000000001</v>
      </c>
      <c r="F5127" s="24">
        <f t="shared" si="117"/>
        <v>68.085104000000001</v>
      </c>
    </row>
    <row r="5128" spans="2:6" hidden="1">
      <c r="B5128" s="13">
        <v>2005</v>
      </c>
      <c r="C5128" s="14">
        <v>12</v>
      </c>
      <c r="D5128" s="14" t="s">
        <v>65</v>
      </c>
      <c r="E5128" s="19">
        <v>19.946760000000001</v>
      </c>
      <c r="F5128" s="24">
        <f t="shared" si="117"/>
        <v>67.904167999999999</v>
      </c>
    </row>
    <row r="5129" spans="2:6" hidden="1">
      <c r="B5129" s="15">
        <v>2006</v>
      </c>
      <c r="C5129" s="16">
        <v>1</v>
      </c>
      <c r="D5129" s="16" t="s">
        <v>65</v>
      </c>
      <c r="E5129" s="18">
        <v>20.948460000000001</v>
      </c>
      <c r="F5129" s="24">
        <f t="shared" si="117"/>
        <v>69.707228000000001</v>
      </c>
    </row>
    <row r="5130" spans="2:6" hidden="1">
      <c r="B5130" s="13">
        <v>2006</v>
      </c>
      <c r="C5130" s="14">
        <v>2</v>
      </c>
      <c r="D5130" s="14" t="s">
        <v>65</v>
      </c>
      <c r="E5130" s="19">
        <v>20.935220000000001</v>
      </c>
      <c r="F5130" s="24">
        <f t="shared" si="117"/>
        <v>69.683396000000002</v>
      </c>
    </row>
    <row r="5131" spans="2:6" hidden="1">
      <c r="B5131" s="15">
        <v>2006</v>
      </c>
      <c r="C5131" s="16">
        <v>3</v>
      </c>
      <c r="D5131" s="16" t="s">
        <v>65</v>
      </c>
      <c r="E5131" s="18">
        <v>18.322040000000001</v>
      </c>
      <c r="F5131" s="24">
        <f t="shared" si="117"/>
        <v>64.979671999999994</v>
      </c>
    </row>
    <row r="5132" spans="2:6" hidden="1">
      <c r="B5132" s="13">
        <v>2006</v>
      </c>
      <c r="C5132" s="14">
        <v>4</v>
      </c>
      <c r="D5132" s="14" t="s">
        <v>65</v>
      </c>
      <c r="E5132" s="19">
        <v>16.348320000000001</v>
      </c>
      <c r="F5132" s="24">
        <f t="shared" si="117"/>
        <v>61.426976000000003</v>
      </c>
    </row>
    <row r="5133" spans="2:6" hidden="1">
      <c r="B5133" s="15">
        <v>2006</v>
      </c>
      <c r="C5133" s="16">
        <v>5</v>
      </c>
      <c r="D5133" s="16" t="s">
        <v>65</v>
      </c>
      <c r="E5133" s="18">
        <v>11.96522</v>
      </c>
      <c r="F5133" s="24">
        <f t="shared" si="117"/>
        <v>53.537396000000001</v>
      </c>
    </row>
    <row r="5134" spans="2:6" hidden="1">
      <c r="B5134" s="13">
        <v>2006</v>
      </c>
      <c r="C5134" s="14">
        <v>6</v>
      </c>
      <c r="D5134" s="14" t="s">
        <v>65</v>
      </c>
      <c r="E5134" s="19">
        <v>10.849679999999999</v>
      </c>
      <c r="F5134" s="24">
        <f t="shared" si="117"/>
        <v>51.529423999999999</v>
      </c>
    </row>
    <row r="5135" spans="2:6" hidden="1">
      <c r="B5135" s="15">
        <v>2006</v>
      </c>
      <c r="C5135" s="16">
        <v>7</v>
      </c>
      <c r="D5135" s="16" t="s">
        <v>65</v>
      </c>
      <c r="E5135" s="18">
        <v>12.126440000000001</v>
      </c>
      <c r="F5135" s="24">
        <f t="shared" si="117"/>
        <v>53.827592000000003</v>
      </c>
    </row>
    <row r="5136" spans="2:6" hidden="1">
      <c r="B5136" s="13">
        <v>2006</v>
      </c>
      <c r="C5136" s="14">
        <v>8</v>
      </c>
      <c r="D5136" s="14" t="s">
        <v>65</v>
      </c>
      <c r="E5136" s="19">
        <v>12.060639999999999</v>
      </c>
      <c r="F5136" s="24">
        <f t="shared" si="117"/>
        <v>53.709152000000003</v>
      </c>
    </row>
    <row r="5137" spans="2:6" hidden="1">
      <c r="B5137" s="15">
        <v>2006</v>
      </c>
      <c r="C5137" s="16">
        <v>9</v>
      </c>
      <c r="D5137" s="16" t="s">
        <v>65</v>
      </c>
      <c r="E5137" s="18">
        <v>16.012260000000001</v>
      </c>
      <c r="F5137" s="24">
        <f t="shared" si="117"/>
        <v>60.822068000000002</v>
      </c>
    </row>
    <row r="5138" spans="2:6" hidden="1">
      <c r="B5138" s="13">
        <v>2006</v>
      </c>
      <c r="C5138" s="14">
        <v>10</v>
      </c>
      <c r="D5138" s="14" t="s">
        <v>65</v>
      </c>
      <c r="E5138" s="19">
        <v>19.033280000000001</v>
      </c>
      <c r="F5138" s="24">
        <f t="shared" si="117"/>
        <v>66.259904000000006</v>
      </c>
    </row>
    <row r="5139" spans="2:6" hidden="1">
      <c r="B5139" s="15">
        <v>2006</v>
      </c>
      <c r="C5139" s="16">
        <v>11</v>
      </c>
      <c r="D5139" s="16" t="s">
        <v>65</v>
      </c>
      <c r="E5139" s="18">
        <v>19.505220000000001</v>
      </c>
      <c r="F5139" s="24">
        <f t="shared" si="117"/>
        <v>67.109396000000004</v>
      </c>
    </row>
    <row r="5140" spans="2:6" hidden="1">
      <c r="B5140" s="13">
        <v>2006</v>
      </c>
      <c r="C5140" s="14">
        <v>12</v>
      </c>
      <c r="D5140" s="14" t="s">
        <v>65</v>
      </c>
      <c r="E5140" s="19">
        <v>21.199000000000002</v>
      </c>
      <c r="F5140" s="24">
        <f t="shared" si="117"/>
        <v>70.158199999999994</v>
      </c>
    </row>
    <row r="5141" spans="2:6" hidden="1">
      <c r="B5141" s="15">
        <v>2007</v>
      </c>
      <c r="C5141" s="16">
        <v>1</v>
      </c>
      <c r="D5141" s="16" t="s">
        <v>65</v>
      </c>
      <c r="E5141" s="18">
        <v>21.837499999999999</v>
      </c>
      <c r="F5141" s="24">
        <f t="shared" si="117"/>
        <v>71.307500000000005</v>
      </c>
    </row>
    <row r="5142" spans="2:6" hidden="1">
      <c r="B5142" s="13">
        <v>2007</v>
      </c>
      <c r="C5142" s="14">
        <v>2</v>
      </c>
      <c r="D5142" s="14" t="s">
        <v>65</v>
      </c>
      <c r="E5142" s="19">
        <v>22.27552</v>
      </c>
      <c r="F5142" s="24">
        <f t="shared" si="117"/>
        <v>72.095935999999995</v>
      </c>
    </row>
    <row r="5143" spans="2:6" hidden="1">
      <c r="B5143" s="15">
        <v>2007</v>
      </c>
      <c r="C5143" s="16">
        <v>3</v>
      </c>
      <c r="D5143" s="16" t="s">
        <v>65</v>
      </c>
      <c r="E5143" s="18">
        <v>20.590540000000001</v>
      </c>
      <c r="F5143" s="24">
        <f t="shared" si="117"/>
        <v>69.062972000000002</v>
      </c>
    </row>
    <row r="5144" spans="2:6" hidden="1">
      <c r="B5144" s="13">
        <v>2007</v>
      </c>
      <c r="C5144" s="14">
        <v>4</v>
      </c>
      <c r="D5144" s="14" t="s">
        <v>65</v>
      </c>
      <c r="E5144" s="19">
        <v>17.406739999999999</v>
      </c>
      <c r="F5144" s="24">
        <f t="shared" si="117"/>
        <v>63.332132000000001</v>
      </c>
    </row>
    <row r="5145" spans="2:6" hidden="1">
      <c r="B5145" s="15">
        <v>2007</v>
      </c>
      <c r="C5145" s="16">
        <v>5</v>
      </c>
      <c r="D5145" s="16" t="s">
        <v>65</v>
      </c>
      <c r="E5145" s="18">
        <v>13.740399999999999</v>
      </c>
      <c r="F5145" s="24">
        <f t="shared" si="117"/>
        <v>56.73272</v>
      </c>
    </row>
    <row r="5146" spans="2:6" hidden="1">
      <c r="B5146" s="13">
        <v>2007</v>
      </c>
      <c r="C5146" s="14">
        <v>6</v>
      </c>
      <c r="D5146" s="14" t="s">
        <v>65</v>
      </c>
      <c r="E5146" s="19">
        <v>11.132619999999999</v>
      </c>
      <c r="F5146" s="24">
        <f t="shared" si="117"/>
        <v>52.038716000000001</v>
      </c>
    </row>
    <row r="5147" spans="2:6" hidden="1">
      <c r="B5147" s="15">
        <v>2007</v>
      </c>
      <c r="C5147" s="16">
        <v>7</v>
      </c>
      <c r="D5147" s="16" t="s">
        <v>65</v>
      </c>
      <c r="E5147" s="18">
        <v>10.64138</v>
      </c>
      <c r="F5147" s="24">
        <f t="shared" si="117"/>
        <v>51.154483999999997</v>
      </c>
    </row>
    <row r="5148" spans="2:6" hidden="1">
      <c r="B5148" s="13">
        <v>2007</v>
      </c>
      <c r="C5148" s="14">
        <v>8</v>
      </c>
      <c r="D5148" s="14" t="s">
        <v>65</v>
      </c>
      <c r="E5148" s="19">
        <v>13.33244</v>
      </c>
      <c r="F5148" s="24">
        <f t="shared" si="117"/>
        <v>55.998391999999996</v>
      </c>
    </row>
    <row r="5149" spans="2:6" hidden="1">
      <c r="B5149" s="15">
        <v>2007</v>
      </c>
      <c r="C5149" s="16">
        <v>9</v>
      </c>
      <c r="D5149" s="16" t="s">
        <v>65</v>
      </c>
      <c r="E5149" s="18">
        <v>18.291239999999998</v>
      </c>
      <c r="F5149" s="24">
        <f t="shared" si="117"/>
        <v>64.924231999999989</v>
      </c>
    </row>
    <row r="5150" spans="2:6" hidden="1">
      <c r="B5150" s="13">
        <v>2007</v>
      </c>
      <c r="C5150" s="14">
        <v>10</v>
      </c>
      <c r="D5150" s="14" t="s">
        <v>65</v>
      </c>
      <c r="E5150" s="19">
        <v>17.104780000000002</v>
      </c>
      <c r="F5150" s="24">
        <f t="shared" si="117"/>
        <v>62.788604000000007</v>
      </c>
    </row>
    <row r="5151" spans="2:6" hidden="1">
      <c r="B5151" s="15">
        <v>2007</v>
      </c>
      <c r="C5151" s="16">
        <v>11</v>
      </c>
      <c r="D5151" s="16" t="s">
        <v>65</v>
      </c>
      <c r="E5151" s="18">
        <v>19.223579999999998</v>
      </c>
      <c r="F5151" s="24">
        <f t="shared" si="117"/>
        <v>66.602443999999991</v>
      </c>
    </row>
    <row r="5152" spans="2:6" hidden="1">
      <c r="B5152" s="13">
        <v>2007</v>
      </c>
      <c r="C5152" s="14">
        <v>12</v>
      </c>
      <c r="D5152" s="14" t="s">
        <v>65</v>
      </c>
      <c r="E5152" s="19">
        <v>19.897099999999998</v>
      </c>
      <c r="F5152" s="24">
        <f t="shared" ref="F5152:F5215" si="118">(E5152 * 1.8) + 32</f>
        <v>67.814779999999999</v>
      </c>
    </row>
    <row r="5153" spans="2:6" hidden="1">
      <c r="B5153" s="15">
        <v>2008</v>
      </c>
      <c r="C5153" s="16">
        <v>1</v>
      </c>
      <c r="D5153" s="16" t="s">
        <v>65</v>
      </c>
      <c r="E5153" s="18">
        <v>20.507840000000002</v>
      </c>
      <c r="F5153" s="24">
        <f t="shared" si="118"/>
        <v>68.914112000000003</v>
      </c>
    </row>
    <row r="5154" spans="2:6" hidden="1">
      <c r="B5154" s="13">
        <v>2008</v>
      </c>
      <c r="C5154" s="14">
        <v>2</v>
      </c>
      <c r="D5154" s="14" t="s">
        <v>65</v>
      </c>
      <c r="E5154" s="19">
        <v>21.09686</v>
      </c>
      <c r="F5154" s="24">
        <f t="shared" si="118"/>
        <v>69.974347999999992</v>
      </c>
    </row>
    <row r="5155" spans="2:6" hidden="1">
      <c r="B5155" s="15">
        <v>2008</v>
      </c>
      <c r="C5155" s="16">
        <v>3</v>
      </c>
      <c r="D5155" s="16" t="s">
        <v>65</v>
      </c>
      <c r="E5155" s="18">
        <v>19.084879999999998</v>
      </c>
      <c r="F5155" s="24">
        <f t="shared" si="118"/>
        <v>66.352784</v>
      </c>
    </row>
    <row r="5156" spans="2:6" hidden="1">
      <c r="B5156" s="13">
        <v>2008</v>
      </c>
      <c r="C5156" s="14">
        <v>4</v>
      </c>
      <c r="D5156" s="14" t="s">
        <v>65</v>
      </c>
      <c r="E5156" s="19">
        <v>15.75196</v>
      </c>
      <c r="F5156" s="24">
        <f t="shared" si="118"/>
        <v>60.353527999999997</v>
      </c>
    </row>
    <row r="5157" spans="2:6" hidden="1">
      <c r="B5157" s="15">
        <v>2008</v>
      </c>
      <c r="C5157" s="16">
        <v>5</v>
      </c>
      <c r="D5157" s="16" t="s">
        <v>65</v>
      </c>
      <c r="E5157" s="18">
        <v>14.58112</v>
      </c>
      <c r="F5157" s="24">
        <f t="shared" si="118"/>
        <v>58.246015999999997</v>
      </c>
    </row>
    <row r="5158" spans="2:6" hidden="1">
      <c r="B5158" s="13">
        <v>2008</v>
      </c>
      <c r="C5158" s="14">
        <v>6</v>
      </c>
      <c r="D5158" s="14" t="s">
        <v>65</v>
      </c>
      <c r="E5158" s="19">
        <v>11.51972</v>
      </c>
      <c r="F5158" s="24">
        <f t="shared" si="118"/>
        <v>52.735495999999998</v>
      </c>
    </row>
    <row r="5159" spans="2:6" hidden="1">
      <c r="B5159" s="15">
        <v>2008</v>
      </c>
      <c r="C5159" s="16">
        <v>7</v>
      </c>
      <c r="D5159" s="16" t="s">
        <v>65</v>
      </c>
      <c r="E5159" s="18">
        <v>11.196300000000001</v>
      </c>
      <c r="F5159" s="24">
        <f t="shared" si="118"/>
        <v>52.15334</v>
      </c>
    </row>
    <row r="5160" spans="2:6" hidden="1">
      <c r="B5160" s="13">
        <v>2008</v>
      </c>
      <c r="C5160" s="14">
        <v>8</v>
      </c>
      <c r="D5160" s="14" t="s">
        <v>65</v>
      </c>
      <c r="E5160" s="19">
        <v>14.16292</v>
      </c>
      <c r="F5160" s="24">
        <f t="shared" si="118"/>
        <v>57.493256000000002</v>
      </c>
    </row>
    <row r="5161" spans="2:6" hidden="1">
      <c r="B5161" s="15">
        <v>2008</v>
      </c>
      <c r="C5161" s="16">
        <v>9</v>
      </c>
      <c r="D5161" s="16" t="s">
        <v>65</v>
      </c>
      <c r="E5161" s="18">
        <v>16.02646</v>
      </c>
      <c r="F5161" s="24">
        <f t="shared" si="118"/>
        <v>60.847628</v>
      </c>
    </row>
    <row r="5162" spans="2:6" hidden="1">
      <c r="B5162" s="13">
        <v>2008</v>
      </c>
      <c r="C5162" s="14">
        <v>10</v>
      </c>
      <c r="D5162" s="14" t="s">
        <v>65</v>
      </c>
      <c r="E5162" s="19">
        <v>19.18412</v>
      </c>
      <c r="F5162" s="24">
        <f t="shared" si="118"/>
        <v>66.531416000000007</v>
      </c>
    </row>
    <row r="5163" spans="2:6" hidden="1">
      <c r="B5163" s="15">
        <v>2008</v>
      </c>
      <c r="C5163" s="16">
        <v>11</v>
      </c>
      <c r="D5163" s="16" t="s">
        <v>65</v>
      </c>
      <c r="E5163" s="18">
        <v>19.95852</v>
      </c>
      <c r="F5163" s="24">
        <f t="shared" si="118"/>
        <v>67.925336000000001</v>
      </c>
    </row>
    <row r="5164" spans="2:6" hidden="1">
      <c r="B5164" s="13">
        <v>2008</v>
      </c>
      <c r="C5164" s="14">
        <v>12</v>
      </c>
      <c r="D5164" s="14" t="s">
        <v>65</v>
      </c>
      <c r="E5164" s="19">
        <v>21.342780000000001</v>
      </c>
      <c r="F5164" s="24">
        <f t="shared" si="118"/>
        <v>70.417004000000006</v>
      </c>
    </row>
    <row r="5165" spans="2:6" hidden="1">
      <c r="B5165" s="15">
        <v>2009</v>
      </c>
      <c r="C5165" s="16">
        <v>1</v>
      </c>
      <c r="D5165" s="16" t="s">
        <v>65</v>
      </c>
      <c r="E5165" s="18">
        <v>21.211580000000001</v>
      </c>
      <c r="F5165" s="24">
        <f t="shared" si="118"/>
        <v>70.180844000000008</v>
      </c>
    </row>
    <row r="5166" spans="2:6" hidden="1">
      <c r="B5166" s="13">
        <v>2009</v>
      </c>
      <c r="C5166" s="14">
        <v>2</v>
      </c>
      <c r="D5166" s="14" t="s">
        <v>65</v>
      </c>
      <c r="E5166" s="19">
        <v>20.540040000000001</v>
      </c>
      <c r="F5166" s="24">
        <f t="shared" si="118"/>
        <v>68.972071999999997</v>
      </c>
    </row>
    <row r="5167" spans="2:6" hidden="1">
      <c r="B5167" s="15">
        <v>2009</v>
      </c>
      <c r="C5167" s="16">
        <v>3</v>
      </c>
      <c r="D5167" s="16" t="s">
        <v>65</v>
      </c>
      <c r="E5167" s="18">
        <v>19.44304</v>
      </c>
      <c r="F5167" s="24">
        <f t="shared" si="118"/>
        <v>66.997472000000002</v>
      </c>
    </row>
    <row r="5168" spans="2:6" hidden="1">
      <c r="B5168" s="13">
        <v>2009</v>
      </c>
      <c r="C5168" s="14">
        <v>4</v>
      </c>
      <c r="D5168" s="14" t="s">
        <v>65</v>
      </c>
      <c r="E5168" s="19">
        <v>17.160499999999999</v>
      </c>
      <c r="F5168" s="24">
        <f t="shared" si="118"/>
        <v>62.8889</v>
      </c>
    </row>
    <row r="5169" spans="2:6" hidden="1">
      <c r="B5169" s="15">
        <v>2009</v>
      </c>
      <c r="C5169" s="16">
        <v>5</v>
      </c>
      <c r="D5169" s="16" t="s">
        <v>65</v>
      </c>
      <c r="E5169" s="18">
        <v>13.850540000000001</v>
      </c>
      <c r="F5169" s="24">
        <f t="shared" si="118"/>
        <v>56.930971999999997</v>
      </c>
    </row>
    <row r="5170" spans="2:6" hidden="1">
      <c r="B5170" s="13">
        <v>2009</v>
      </c>
      <c r="C5170" s="14">
        <v>6</v>
      </c>
      <c r="D5170" s="14" t="s">
        <v>65</v>
      </c>
      <c r="E5170" s="19">
        <v>11.78586</v>
      </c>
      <c r="F5170" s="24">
        <f t="shared" si="118"/>
        <v>53.214548000000001</v>
      </c>
    </row>
    <row r="5171" spans="2:6" hidden="1">
      <c r="B5171" s="15">
        <v>2009</v>
      </c>
      <c r="C5171" s="16">
        <v>7</v>
      </c>
      <c r="D5171" s="16" t="s">
        <v>65</v>
      </c>
      <c r="E5171" s="18">
        <v>9.8979400000000002</v>
      </c>
      <c r="F5171" s="24">
        <f t="shared" si="118"/>
        <v>49.816292000000004</v>
      </c>
    </row>
    <row r="5172" spans="2:6" hidden="1">
      <c r="B5172" s="13">
        <v>2009</v>
      </c>
      <c r="C5172" s="14">
        <v>8</v>
      </c>
      <c r="D5172" s="14" t="s">
        <v>65</v>
      </c>
      <c r="E5172" s="19">
        <v>13.0533</v>
      </c>
      <c r="F5172" s="24">
        <f t="shared" si="118"/>
        <v>55.495940000000004</v>
      </c>
    </row>
    <row r="5173" spans="2:6" hidden="1">
      <c r="B5173" s="15">
        <v>2009</v>
      </c>
      <c r="C5173" s="16">
        <v>9</v>
      </c>
      <c r="D5173" s="16" t="s">
        <v>65</v>
      </c>
      <c r="E5173" s="18">
        <v>17.0335</v>
      </c>
      <c r="F5173" s="24">
        <f t="shared" si="118"/>
        <v>62.660299999999999</v>
      </c>
    </row>
    <row r="5174" spans="2:6" hidden="1">
      <c r="B5174" s="13">
        <v>2009</v>
      </c>
      <c r="C5174" s="14">
        <v>10</v>
      </c>
      <c r="D5174" s="14" t="s">
        <v>65</v>
      </c>
      <c r="E5174" s="19">
        <v>18.442740000000001</v>
      </c>
      <c r="F5174" s="24">
        <f t="shared" si="118"/>
        <v>65.196932000000004</v>
      </c>
    </row>
    <row r="5175" spans="2:6" hidden="1">
      <c r="B5175" s="15">
        <v>2009</v>
      </c>
      <c r="C5175" s="16">
        <v>11</v>
      </c>
      <c r="D5175" s="16" t="s">
        <v>65</v>
      </c>
      <c r="E5175" s="18">
        <v>18.776039999999998</v>
      </c>
      <c r="F5175" s="24">
        <f t="shared" si="118"/>
        <v>65.796872000000008</v>
      </c>
    </row>
    <row r="5176" spans="2:6" hidden="1">
      <c r="B5176" s="13">
        <v>2009</v>
      </c>
      <c r="C5176" s="14">
        <v>12</v>
      </c>
      <c r="D5176" s="14" t="s">
        <v>65</v>
      </c>
      <c r="E5176" s="19">
        <v>21.023040000000002</v>
      </c>
      <c r="F5176" s="24">
        <f t="shared" si="118"/>
        <v>69.84147200000001</v>
      </c>
    </row>
    <row r="5177" spans="2:6" hidden="1">
      <c r="B5177" s="15">
        <v>2010</v>
      </c>
      <c r="C5177" s="16">
        <v>1</v>
      </c>
      <c r="D5177" s="16" t="s">
        <v>65</v>
      </c>
      <c r="E5177" s="18">
        <v>20.887160000000002</v>
      </c>
      <c r="F5177" s="24">
        <f t="shared" si="118"/>
        <v>69.596888000000007</v>
      </c>
    </row>
    <row r="5178" spans="2:6" hidden="1">
      <c r="B5178" s="13">
        <v>2010</v>
      </c>
      <c r="C5178" s="14">
        <v>2</v>
      </c>
      <c r="D5178" s="14" t="s">
        <v>65</v>
      </c>
      <c r="E5178" s="19">
        <v>21.685359999999999</v>
      </c>
      <c r="F5178" s="24">
        <f t="shared" si="118"/>
        <v>71.033647999999999</v>
      </c>
    </row>
    <row r="5179" spans="2:6" hidden="1">
      <c r="B5179" s="15">
        <v>2010</v>
      </c>
      <c r="C5179" s="16">
        <v>3</v>
      </c>
      <c r="D5179" s="16" t="s">
        <v>65</v>
      </c>
      <c r="E5179" s="18">
        <v>20.699780000000001</v>
      </c>
      <c r="F5179" s="24">
        <f t="shared" si="118"/>
        <v>69.259603999999996</v>
      </c>
    </row>
    <row r="5180" spans="2:6" hidden="1">
      <c r="B5180" s="13">
        <v>2010</v>
      </c>
      <c r="C5180" s="14">
        <v>4</v>
      </c>
      <c r="D5180" s="14" t="s">
        <v>65</v>
      </c>
      <c r="E5180" s="19">
        <v>17.248180000000001</v>
      </c>
      <c r="F5180" s="24">
        <f t="shared" si="118"/>
        <v>63.046724000000005</v>
      </c>
    </row>
    <row r="5181" spans="2:6" hidden="1">
      <c r="B5181" s="15">
        <v>2010</v>
      </c>
      <c r="C5181" s="16">
        <v>5</v>
      </c>
      <c r="D5181" s="16" t="s">
        <v>65</v>
      </c>
      <c r="E5181" s="18">
        <v>15.00736</v>
      </c>
      <c r="F5181" s="24">
        <f t="shared" si="118"/>
        <v>59.013248000000004</v>
      </c>
    </row>
    <row r="5182" spans="2:6" hidden="1">
      <c r="B5182" s="13">
        <v>2010</v>
      </c>
      <c r="C5182" s="14">
        <v>6</v>
      </c>
      <c r="D5182" s="14" t="s">
        <v>65</v>
      </c>
      <c r="E5182" s="19">
        <v>10.870240000000001</v>
      </c>
      <c r="F5182" s="24">
        <f t="shared" si="118"/>
        <v>51.566432000000006</v>
      </c>
    </row>
    <row r="5183" spans="2:6" hidden="1">
      <c r="B5183" s="15">
        <v>2010</v>
      </c>
      <c r="C5183" s="16">
        <v>7</v>
      </c>
      <c r="D5183" s="16" t="s">
        <v>65</v>
      </c>
      <c r="E5183" s="18">
        <v>11.644920000000001</v>
      </c>
      <c r="F5183" s="24">
        <f t="shared" si="118"/>
        <v>52.960856000000007</v>
      </c>
    </row>
    <row r="5184" spans="2:6" hidden="1">
      <c r="B5184" s="13">
        <v>2010</v>
      </c>
      <c r="C5184" s="14">
        <v>8</v>
      </c>
      <c r="D5184" s="14" t="s">
        <v>65</v>
      </c>
      <c r="E5184" s="19">
        <v>13.51764</v>
      </c>
      <c r="F5184" s="24">
        <f t="shared" si="118"/>
        <v>56.331752000000002</v>
      </c>
    </row>
    <row r="5185" spans="2:6" hidden="1">
      <c r="B5185" s="15">
        <v>2010</v>
      </c>
      <c r="C5185" s="16">
        <v>9</v>
      </c>
      <c r="D5185" s="16" t="s">
        <v>65</v>
      </c>
      <c r="E5185" s="18">
        <v>17.639399999999998</v>
      </c>
      <c r="F5185" s="24">
        <f t="shared" si="118"/>
        <v>63.750919999999994</v>
      </c>
    </row>
    <row r="5186" spans="2:6" hidden="1">
      <c r="B5186" s="13">
        <v>2010</v>
      </c>
      <c r="C5186" s="14">
        <v>10</v>
      </c>
      <c r="D5186" s="14" t="s">
        <v>65</v>
      </c>
      <c r="E5186" s="19">
        <v>19.005320000000001</v>
      </c>
      <c r="F5186" s="24">
        <f t="shared" si="118"/>
        <v>66.209575999999998</v>
      </c>
    </row>
    <row r="5187" spans="2:6" hidden="1">
      <c r="B5187" s="15">
        <v>2010</v>
      </c>
      <c r="C5187" s="16">
        <v>11</v>
      </c>
      <c r="D5187" s="16" t="s">
        <v>65</v>
      </c>
      <c r="E5187" s="18">
        <v>19.892340000000001</v>
      </c>
      <c r="F5187" s="24">
        <f t="shared" si="118"/>
        <v>67.806212000000002</v>
      </c>
    </row>
    <row r="5188" spans="2:6" hidden="1">
      <c r="B5188" s="13">
        <v>2010</v>
      </c>
      <c r="C5188" s="14">
        <v>12</v>
      </c>
      <c r="D5188" s="14" t="s">
        <v>65</v>
      </c>
      <c r="E5188" s="19">
        <v>20.322099999999999</v>
      </c>
      <c r="F5188" s="24">
        <f t="shared" si="118"/>
        <v>68.57978</v>
      </c>
    </row>
    <row r="5189" spans="2:6" hidden="1">
      <c r="B5189" s="15">
        <v>2011</v>
      </c>
      <c r="C5189" s="16">
        <v>1</v>
      </c>
      <c r="D5189" s="16" t="s">
        <v>65</v>
      </c>
      <c r="E5189" s="18">
        <v>20.484359999999999</v>
      </c>
      <c r="F5189" s="24">
        <f t="shared" si="118"/>
        <v>68.871848</v>
      </c>
    </row>
    <row r="5190" spans="2:6" hidden="1">
      <c r="B5190" s="13">
        <v>2011</v>
      </c>
      <c r="C5190" s="14">
        <v>2</v>
      </c>
      <c r="D5190" s="14" t="s">
        <v>65</v>
      </c>
      <c r="E5190" s="19">
        <v>20.999960000000002</v>
      </c>
      <c r="F5190" s="24">
        <f t="shared" si="118"/>
        <v>69.799927999999994</v>
      </c>
    </row>
    <row r="5191" spans="2:6" hidden="1">
      <c r="B5191" s="15">
        <v>2011</v>
      </c>
      <c r="C5191" s="16">
        <v>3</v>
      </c>
      <c r="D5191" s="16" t="s">
        <v>65</v>
      </c>
      <c r="E5191" s="18">
        <v>20.98028</v>
      </c>
      <c r="F5191" s="24">
        <f t="shared" si="118"/>
        <v>69.764504000000002</v>
      </c>
    </row>
    <row r="5192" spans="2:6" hidden="1">
      <c r="B5192" s="13">
        <v>2011</v>
      </c>
      <c r="C5192" s="14">
        <v>4</v>
      </c>
      <c r="D5192" s="14" t="s">
        <v>65</v>
      </c>
      <c r="E5192" s="19">
        <v>16.330459999999999</v>
      </c>
      <c r="F5192" s="24">
        <f t="shared" si="118"/>
        <v>61.394827999999997</v>
      </c>
    </row>
    <row r="5193" spans="2:6" hidden="1">
      <c r="B5193" s="15">
        <v>2011</v>
      </c>
      <c r="C5193" s="16">
        <v>5</v>
      </c>
      <c r="D5193" s="16" t="s">
        <v>65</v>
      </c>
      <c r="E5193" s="18">
        <v>13.943680000000001</v>
      </c>
      <c r="F5193" s="24">
        <f t="shared" si="118"/>
        <v>57.098624000000001</v>
      </c>
    </row>
    <row r="5194" spans="2:6" hidden="1">
      <c r="B5194" s="13">
        <v>2011</v>
      </c>
      <c r="C5194" s="14">
        <v>6</v>
      </c>
      <c r="D5194" s="14" t="s">
        <v>65</v>
      </c>
      <c r="E5194" s="19">
        <v>10.52772</v>
      </c>
      <c r="F5194" s="24">
        <f t="shared" si="118"/>
        <v>50.949896000000003</v>
      </c>
    </row>
    <row r="5195" spans="2:6" hidden="1">
      <c r="B5195" s="15">
        <v>2011</v>
      </c>
      <c r="C5195" s="16">
        <v>7</v>
      </c>
      <c r="D5195" s="16" t="s">
        <v>65</v>
      </c>
      <c r="E5195" s="18">
        <v>9.4977199999999993</v>
      </c>
      <c r="F5195" s="24">
        <f t="shared" si="118"/>
        <v>49.095895999999996</v>
      </c>
    </row>
    <row r="5196" spans="2:6" hidden="1">
      <c r="B5196" s="13">
        <v>2011</v>
      </c>
      <c r="C5196" s="14">
        <v>8</v>
      </c>
      <c r="D5196" s="14" t="s">
        <v>65</v>
      </c>
      <c r="E5196" s="19">
        <v>12.366239999999999</v>
      </c>
      <c r="F5196" s="24">
        <f t="shared" si="118"/>
        <v>54.259231999999997</v>
      </c>
    </row>
    <row r="5197" spans="2:6" hidden="1">
      <c r="B5197" s="15">
        <v>2011</v>
      </c>
      <c r="C5197" s="16">
        <v>9</v>
      </c>
      <c r="D5197" s="16" t="s">
        <v>65</v>
      </c>
      <c r="E5197" s="18">
        <v>16.945440000000001</v>
      </c>
      <c r="F5197" s="24">
        <f t="shared" si="118"/>
        <v>62.501792000000002</v>
      </c>
    </row>
    <row r="5198" spans="2:6" hidden="1">
      <c r="B5198" s="13">
        <v>2011</v>
      </c>
      <c r="C5198" s="14">
        <v>10</v>
      </c>
      <c r="D5198" s="14" t="s">
        <v>65</v>
      </c>
      <c r="E5198" s="19">
        <v>18.342780000000001</v>
      </c>
      <c r="F5198" s="24">
        <f t="shared" si="118"/>
        <v>65.017004</v>
      </c>
    </row>
    <row r="5199" spans="2:6" hidden="1">
      <c r="B5199" s="15">
        <v>2011</v>
      </c>
      <c r="C5199" s="16">
        <v>11</v>
      </c>
      <c r="D5199" s="16" t="s">
        <v>65</v>
      </c>
      <c r="E5199" s="18">
        <v>19.811920000000001</v>
      </c>
      <c r="F5199" s="24">
        <f t="shared" si="118"/>
        <v>67.661456000000001</v>
      </c>
    </row>
    <row r="5200" spans="2:6" hidden="1">
      <c r="B5200" s="13">
        <v>2011</v>
      </c>
      <c r="C5200" s="14">
        <v>12</v>
      </c>
      <c r="D5200" s="14" t="s">
        <v>65</v>
      </c>
      <c r="E5200" s="19">
        <v>20.472719999999999</v>
      </c>
      <c r="F5200" s="24">
        <f t="shared" si="118"/>
        <v>68.850896000000006</v>
      </c>
    </row>
    <row r="5201" spans="2:6" hidden="1">
      <c r="B5201" s="15">
        <v>2012</v>
      </c>
      <c r="C5201" s="16">
        <v>1</v>
      </c>
      <c r="D5201" s="16" t="s">
        <v>65</v>
      </c>
      <c r="E5201" s="18">
        <v>21.980799999999999</v>
      </c>
      <c r="F5201" s="24">
        <f t="shared" si="118"/>
        <v>71.565439999999995</v>
      </c>
    </row>
    <row r="5202" spans="2:6" hidden="1">
      <c r="B5202" s="13">
        <v>2012</v>
      </c>
      <c r="C5202" s="14">
        <v>2</v>
      </c>
      <c r="D5202" s="14" t="s">
        <v>65</v>
      </c>
      <c r="E5202" s="19">
        <v>21.816579999999998</v>
      </c>
      <c r="F5202" s="24">
        <f t="shared" si="118"/>
        <v>71.269844000000006</v>
      </c>
    </row>
    <row r="5203" spans="2:6" hidden="1">
      <c r="B5203" s="15">
        <v>2012</v>
      </c>
      <c r="C5203" s="16">
        <v>3</v>
      </c>
      <c r="D5203" s="16" t="s">
        <v>65</v>
      </c>
      <c r="E5203" s="18">
        <v>20.4191</v>
      </c>
      <c r="F5203" s="24">
        <f t="shared" si="118"/>
        <v>68.754379999999998</v>
      </c>
    </row>
    <row r="5204" spans="2:6" hidden="1">
      <c r="B5204" s="13">
        <v>2012</v>
      </c>
      <c r="C5204" s="14">
        <v>4</v>
      </c>
      <c r="D5204" s="14" t="s">
        <v>65</v>
      </c>
      <c r="E5204" s="19">
        <v>16.143979999999999</v>
      </c>
      <c r="F5204" s="24">
        <f t="shared" si="118"/>
        <v>61.059163999999996</v>
      </c>
    </row>
    <row r="5205" spans="2:6" hidden="1">
      <c r="B5205" s="15">
        <v>2012</v>
      </c>
      <c r="C5205" s="16">
        <v>5</v>
      </c>
      <c r="D5205" s="16" t="s">
        <v>65</v>
      </c>
      <c r="E5205" s="18">
        <v>14.7676</v>
      </c>
      <c r="F5205" s="24">
        <f t="shared" si="118"/>
        <v>58.581679999999999</v>
      </c>
    </row>
    <row r="5206" spans="2:6" hidden="1">
      <c r="B5206" s="13">
        <v>2012</v>
      </c>
      <c r="C5206" s="14">
        <v>6</v>
      </c>
      <c r="D5206" s="14" t="s">
        <v>65</v>
      </c>
      <c r="E5206" s="19">
        <v>11.14246</v>
      </c>
      <c r="F5206" s="24">
        <f t="shared" si="118"/>
        <v>52.056427999999997</v>
      </c>
    </row>
    <row r="5207" spans="2:6" hidden="1">
      <c r="B5207" s="15">
        <v>2012</v>
      </c>
      <c r="C5207" s="16">
        <v>7</v>
      </c>
      <c r="D5207" s="16" t="s">
        <v>65</v>
      </c>
      <c r="E5207" s="18">
        <v>10.81926</v>
      </c>
      <c r="F5207" s="24">
        <f t="shared" si="118"/>
        <v>51.474668000000001</v>
      </c>
    </row>
    <row r="5208" spans="2:6" hidden="1">
      <c r="B5208" s="13">
        <v>2012</v>
      </c>
      <c r="C5208" s="14">
        <v>8</v>
      </c>
      <c r="D5208" s="14" t="s">
        <v>65</v>
      </c>
      <c r="E5208" s="19">
        <v>13.752359999999999</v>
      </c>
      <c r="F5208" s="24">
        <f t="shared" si="118"/>
        <v>56.754248000000004</v>
      </c>
    </row>
    <row r="5209" spans="2:6" hidden="1">
      <c r="B5209" s="15">
        <v>2012</v>
      </c>
      <c r="C5209" s="16">
        <v>9</v>
      </c>
      <c r="D5209" s="16" t="s">
        <v>65</v>
      </c>
      <c r="E5209" s="18">
        <v>15.57258</v>
      </c>
      <c r="F5209" s="24">
        <f t="shared" si="118"/>
        <v>60.030644000000002</v>
      </c>
    </row>
    <row r="5210" spans="2:6" hidden="1">
      <c r="B5210" s="13">
        <v>2012</v>
      </c>
      <c r="C5210" s="14">
        <v>10</v>
      </c>
      <c r="D5210" s="14" t="s">
        <v>65</v>
      </c>
      <c r="E5210" s="19">
        <v>18.245480000000001</v>
      </c>
      <c r="F5210" s="24">
        <f t="shared" si="118"/>
        <v>64.841864000000001</v>
      </c>
    </row>
    <row r="5211" spans="2:6" hidden="1">
      <c r="B5211" s="15">
        <v>2012</v>
      </c>
      <c r="C5211" s="16">
        <v>11</v>
      </c>
      <c r="D5211" s="16" t="s">
        <v>65</v>
      </c>
      <c r="E5211" s="18">
        <v>19.94716</v>
      </c>
      <c r="F5211" s="24">
        <f t="shared" si="118"/>
        <v>67.904888</v>
      </c>
    </row>
    <row r="5212" spans="2:6" hidden="1">
      <c r="B5212" s="13">
        <v>2012</v>
      </c>
      <c r="C5212" s="14">
        <v>12</v>
      </c>
      <c r="D5212" s="14" t="s">
        <v>65</v>
      </c>
      <c r="E5212" s="19">
        <v>20.719740000000002</v>
      </c>
      <c r="F5212" s="24">
        <f t="shared" si="118"/>
        <v>69.295532000000009</v>
      </c>
    </row>
    <row r="5213" spans="2:6" hidden="1">
      <c r="B5213" s="15">
        <v>2013</v>
      </c>
      <c r="C5213" s="16">
        <v>1</v>
      </c>
      <c r="D5213" s="16" t="s">
        <v>65</v>
      </c>
      <c r="E5213" s="18">
        <v>21.762499999999999</v>
      </c>
      <c r="F5213" s="24">
        <f t="shared" si="118"/>
        <v>71.172499999999999</v>
      </c>
    </row>
    <row r="5214" spans="2:6" hidden="1">
      <c r="B5214" s="13">
        <v>2013</v>
      </c>
      <c r="C5214" s="14">
        <v>2</v>
      </c>
      <c r="D5214" s="14" t="s">
        <v>65</v>
      </c>
      <c r="E5214" s="19">
        <v>21.88156</v>
      </c>
      <c r="F5214" s="24">
        <f t="shared" si="118"/>
        <v>71.386808000000002</v>
      </c>
    </row>
    <row r="5215" spans="2:6" hidden="1">
      <c r="B5215" s="15">
        <v>2013</v>
      </c>
      <c r="C5215" s="16">
        <v>3</v>
      </c>
      <c r="D5215" s="16" t="s">
        <v>65</v>
      </c>
      <c r="E5215" s="18">
        <v>20.32292</v>
      </c>
      <c r="F5215" s="24">
        <f t="shared" si="118"/>
        <v>68.581255999999996</v>
      </c>
    </row>
    <row r="5216" spans="2:6" hidden="1">
      <c r="B5216" s="13">
        <v>2013</v>
      </c>
      <c r="C5216" s="14">
        <v>4</v>
      </c>
      <c r="D5216" s="14" t="s">
        <v>65</v>
      </c>
      <c r="E5216" s="19">
        <v>16.529959999999999</v>
      </c>
      <c r="F5216" s="24">
        <f t="shared" ref="F5216:F5279" si="119">(E5216 * 1.8) + 32</f>
        <v>61.753928000000002</v>
      </c>
    </row>
    <row r="5217" spans="2:6" hidden="1">
      <c r="B5217" s="15">
        <v>2013</v>
      </c>
      <c r="C5217" s="16">
        <v>5</v>
      </c>
      <c r="D5217" s="16" t="s">
        <v>65</v>
      </c>
      <c r="E5217" s="18">
        <v>14.05128</v>
      </c>
      <c r="F5217" s="24">
        <f t="shared" si="119"/>
        <v>57.292304000000001</v>
      </c>
    </row>
    <row r="5218" spans="2:6" hidden="1">
      <c r="B5218" s="13">
        <v>2013</v>
      </c>
      <c r="C5218" s="14">
        <v>6</v>
      </c>
      <c r="D5218" s="14" t="s">
        <v>65</v>
      </c>
      <c r="E5218" s="19">
        <v>11.788639999999999</v>
      </c>
      <c r="F5218" s="24">
        <f t="shared" si="119"/>
        <v>53.219552</v>
      </c>
    </row>
    <row r="5219" spans="2:6" hidden="1">
      <c r="B5219" s="15">
        <v>2013</v>
      </c>
      <c r="C5219" s="16">
        <v>7</v>
      </c>
      <c r="D5219" s="16" t="s">
        <v>65</v>
      </c>
      <c r="E5219" s="18">
        <v>11.800739999999999</v>
      </c>
      <c r="F5219" s="24">
        <f t="shared" si="119"/>
        <v>53.241332</v>
      </c>
    </row>
    <row r="5220" spans="2:6" hidden="1">
      <c r="B5220" s="13">
        <v>2013</v>
      </c>
      <c r="C5220" s="14">
        <v>8</v>
      </c>
      <c r="D5220" s="14" t="s">
        <v>65</v>
      </c>
      <c r="E5220" s="19">
        <v>13.26854</v>
      </c>
      <c r="F5220" s="24">
        <f t="shared" si="119"/>
        <v>55.883372000000001</v>
      </c>
    </row>
    <row r="5221" spans="2:6" hidden="1">
      <c r="B5221" s="15">
        <v>2000</v>
      </c>
      <c r="C5221" s="16">
        <v>2</v>
      </c>
      <c r="D5221" s="16" t="s">
        <v>66</v>
      </c>
      <c r="E5221" s="18">
        <v>9.4154285709999996</v>
      </c>
      <c r="F5221" s="24">
        <f t="shared" si="119"/>
        <v>48.947771427799999</v>
      </c>
    </row>
    <row r="5222" spans="2:6" hidden="1">
      <c r="B5222" s="13">
        <v>2000</v>
      </c>
      <c r="C5222" s="14">
        <v>3</v>
      </c>
      <c r="D5222" s="14" t="s">
        <v>66</v>
      </c>
      <c r="E5222" s="19">
        <v>11.891714289999999</v>
      </c>
      <c r="F5222" s="24">
        <f t="shared" si="119"/>
        <v>53.405085721999995</v>
      </c>
    </row>
    <row r="5223" spans="2:6" hidden="1">
      <c r="B5223" s="15">
        <v>2000</v>
      </c>
      <c r="C5223" s="16">
        <v>4</v>
      </c>
      <c r="D5223" s="16" t="s">
        <v>66</v>
      </c>
      <c r="E5223" s="18">
        <v>18.21471429</v>
      </c>
      <c r="F5223" s="24">
        <f t="shared" si="119"/>
        <v>64.786485722000009</v>
      </c>
    </row>
    <row r="5224" spans="2:6" hidden="1">
      <c r="B5224" s="13">
        <v>2000</v>
      </c>
      <c r="C5224" s="14">
        <v>5</v>
      </c>
      <c r="D5224" s="14" t="s">
        <v>66</v>
      </c>
      <c r="E5224" s="19">
        <v>21.494571430000001</v>
      </c>
      <c r="F5224" s="24">
        <f t="shared" si="119"/>
        <v>70.690228574000002</v>
      </c>
    </row>
    <row r="5225" spans="2:6" hidden="1">
      <c r="B5225" s="15">
        <v>2000</v>
      </c>
      <c r="C5225" s="16">
        <v>6</v>
      </c>
      <c r="D5225" s="16" t="s">
        <v>66</v>
      </c>
      <c r="E5225" s="18">
        <v>26.237142859999999</v>
      </c>
      <c r="F5225" s="24">
        <f t="shared" si="119"/>
        <v>79.226857147999993</v>
      </c>
    </row>
    <row r="5226" spans="2:6" hidden="1">
      <c r="B5226" s="13">
        <v>2000</v>
      </c>
      <c r="C5226" s="14">
        <v>7</v>
      </c>
      <c r="D5226" s="14" t="s">
        <v>66</v>
      </c>
      <c r="E5226" s="19">
        <v>29.707999999999998</v>
      </c>
      <c r="F5226" s="24">
        <f t="shared" si="119"/>
        <v>85.474400000000003</v>
      </c>
    </row>
    <row r="5227" spans="2:6" hidden="1">
      <c r="B5227" s="15">
        <v>2000</v>
      </c>
      <c r="C5227" s="16">
        <v>8</v>
      </c>
      <c r="D5227" s="16" t="s">
        <v>66</v>
      </c>
      <c r="E5227" s="18">
        <v>28.326714290000002</v>
      </c>
      <c r="F5227" s="24">
        <f t="shared" si="119"/>
        <v>82.988085721999994</v>
      </c>
    </row>
    <row r="5228" spans="2:6" hidden="1">
      <c r="B5228" s="13">
        <v>2000</v>
      </c>
      <c r="C5228" s="14">
        <v>9</v>
      </c>
      <c r="D5228" s="14" t="s">
        <v>66</v>
      </c>
      <c r="E5228" s="19">
        <v>25.536999999999999</v>
      </c>
      <c r="F5228" s="24">
        <f t="shared" si="119"/>
        <v>77.9666</v>
      </c>
    </row>
    <row r="5229" spans="2:6" hidden="1">
      <c r="B5229" s="15">
        <v>2000</v>
      </c>
      <c r="C5229" s="16">
        <v>10</v>
      </c>
      <c r="D5229" s="16" t="s">
        <v>66</v>
      </c>
      <c r="E5229" s="18">
        <v>20.106428569999999</v>
      </c>
      <c r="F5229" s="24">
        <f t="shared" si="119"/>
        <v>68.191571425999996</v>
      </c>
    </row>
    <row r="5230" spans="2:6" hidden="1">
      <c r="B5230" s="13">
        <v>2000</v>
      </c>
      <c r="C5230" s="14">
        <v>11</v>
      </c>
      <c r="D5230" s="14" t="s">
        <v>66</v>
      </c>
      <c r="E5230" s="19">
        <v>15.76342857</v>
      </c>
      <c r="F5230" s="24">
        <f t="shared" si="119"/>
        <v>60.374171426000004</v>
      </c>
    </row>
    <row r="5231" spans="2:6" hidden="1">
      <c r="B5231" s="15">
        <v>2000</v>
      </c>
      <c r="C5231" s="16">
        <v>12</v>
      </c>
      <c r="D5231" s="16" t="s">
        <v>66</v>
      </c>
      <c r="E5231" s="18">
        <v>10.946714289999999</v>
      </c>
      <c r="F5231" s="24">
        <f t="shared" si="119"/>
        <v>51.704085722000002</v>
      </c>
    </row>
    <row r="5232" spans="2:6" hidden="1">
      <c r="B5232" s="13">
        <v>2001</v>
      </c>
      <c r="C5232" s="14">
        <v>1</v>
      </c>
      <c r="D5232" s="14" t="s">
        <v>66</v>
      </c>
      <c r="E5232" s="19">
        <v>10.172428569999999</v>
      </c>
      <c r="F5232" s="24">
        <f t="shared" si="119"/>
        <v>50.310371426000003</v>
      </c>
    </row>
    <row r="5233" spans="2:6" hidden="1">
      <c r="B5233" s="15">
        <v>2001</v>
      </c>
      <c r="C5233" s="16">
        <v>2</v>
      </c>
      <c r="D5233" s="16" t="s">
        <v>66</v>
      </c>
      <c r="E5233" s="18">
        <v>10.958857139999999</v>
      </c>
      <c r="F5233" s="24">
        <f t="shared" si="119"/>
        <v>51.725942852000003</v>
      </c>
    </row>
    <row r="5234" spans="2:6" hidden="1">
      <c r="B5234" s="13">
        <v>2001</v>
      </c>
      <c r="C5234" s="14">
        <v>3</v>
      </c>
      <c r="D5234" s="14" t="s">
        <v>66</v>
      </c>
      <c r="E5234" s="19">
        <v>16.524857140000002</v>
      </c>
      <c r="F5234" s="24">
        <f t="shared" si="119"/>
        <v>61.744742852000002</v>
      </c>
    </row>
    <row r="5235" spans="2:6" hidden="1">
      <c r="B5235" s="15">
        <v>2001</v>
      </c>
      <c r="C5235" s="16">
        <v>4</v>
      </c>
      <c r="D5235" s="16" t="s">
        <v>66</v>
      </c>
      <c r="E5235" s="18">
        <v>18.469714289999999</v>
      </c>
      <c r="F5235" s="24">
        <f t="shared" si="119"/>
        <v>65.245485721999998</v>
      </c>
    </row>
    <row r="5236" spans="2:6" hidden="1">
      <c r="B5236" s="13">
        <v>2001</v>
      </c>
      <c r="C5236" s="14">
        <v>5</v>
      </c>
      <c r="D5236" s="14" t="s">
        <v>66</v>
      </c>
      <c r="E5236" s="19">
        <v>21.406142859999999</v>
      </c>
      <c r="F5236" s="24">
        <f t="shared" si="119"/>
        <v>70.531057148000002</v>
      </c>
    </row>
    <row r="5237" spans="2:6" hidden="1">
      <c r="B5237" s="15">
        <v>2001</v>
      </c>
      <c r="C5237" s="16">
        <v>6</v>
      </c>
      <c r="D5237" s="16" t="s">
        <v>66</v>
      </c>
      <c r="E5237" s="18">
        <v>26.19471429</v>
      </c>
      <c r="F5237" s="24">
        <f t="shared" si="119"/>
        <v>79.150485721999999</v>
      </c>
    </row>
    <row r="5238" spans="2:6" hidden="1">
      <c r="B5238" s="13">
        <v>2001</v>
      </c>
      <c r="C5238" s="14">
        <v>7</v>
      </c>
      <c r="D5238" s="14" t="s">
        <v>66</v>
      </c>
      <c r="E5238" s="19">
        <v>28.44528571</v>
      </c>
      <c r="F5238" s="24">
        <f t="shared" si="119"/>
        <v>83.201514278000005</v>
      </c>
    </row>
    <row r="5239" spans="2:6" hidden="1">
      <c r="B5239" s="15">
        <v>2001</v>
      </c>
      <c r="C5239" s="16">
        <v>8</v>
      </c>
      <c r="D5239" s="16" t="s">
        <v>66</v>
      </c>
      <c r="E5239" s="18">
        <v>28.583285709999998</v>
      </c>
      <c r="F5239" s="24">
        <f t="shared" si="119"/>
        <v>83.449914277999994</v>
      </c>
    </row>
    <row r="5240" spans="2:6" hidden="1">
      <c r="B5240" s="13">
        <v>2001</v>
      </c>
      <c r="C5240" s="14">
        <v>9</v>
      </c>
      <c r="D5240" s="14" t="s">
        <v>66</v>
      </c>
      <c r="E5240" s="19">
        <v>25.84285714</v>
      </c>
      <c r="F5240" s="24">
        <f t="shared" si="119"/>
        <v>78.517142852000006</v>
      </c>
    </row>
    <row r="5241" spans="2:6" hidden="1">
      <c r="B5241" s="15">
        <v>2001</v>
      </c>
      <c r="C5241" s="16">
        <v>10</v>
      </c>
      <c r="D5241" s="16" t="s">
        <v>66</v>
      </c>
      <c r="E5241" s="18">
        <v>21.465</v>
      </c>
      <c r="F5241" s="24">
        <f t="shared" si="119"/>
        <v>70.637</v>
      </c>
    </row>
    <row r="5242" spans="2:6" hidden="1">
      <c r="B5242" s="13">
        <v>2001</v>
      </c>
      <c r="C5242" s="14">
        <v>11</v>
      </c>
      <c r="D5242" s="14" t="s">
        <v>66</v>
      </c>
      <c r="E5242" s="19">
        <v>14.54914286</v>
      </c>
      <c r="F5242" s="24">
        <f t="shared" si="119"/>
        <v>58.188457147999998</v>
      </c>
    </row>
    <row r="5243" spans="2:6" hidden="1">
      <c r="B5243" s="15">
        <v>2001</v>
      </c>
      <c r="C5243" s="16">
        <v>12</v>
      </c>
      <c r="D5243" s="16" t="s">
        <v>66</v>
      </c>
      <c r="E5243" s="18">
        <v>11.108428569999999</v>
      </c>
      <c r="F5243" s="24">
        <f t="shared" si="119"/>
        <v>51.995171425999999</v>
      </c>
    </row>
    <row r="5244" spans="2:6" hidden="1">
      <c r="B5244" s="13">
        <v>2002</v>
      </c>
      <c r="C5244" s="14">
        <v>1</v>
      </c>
      <c r="D5244" s="14" t="s">
        <v>66</v>
      </c>
      <c r="E5244" s="19">
        <v>7.7931428570000003</v>
      </c>
      <c r="F5244" s="24">
        <f t="shared" si="119"/>
        <v>46.027657142599999</v>
      </c>
    </row>
    <row r="5245" spans="2:6" hidden="1">
      <c r="B5245" s="15">
        <v>2002</v>
      </c>
      <c r="C5245" s="16">
        <v>2</v>
      </c>
      <c r="D5245" s="16" t="s">
        <v>66</v>
      </c>
      <c r="E5245" s="18">
        <v>12.122857140000001</v>
      </c>
      <c r="F5245" s="24">
        <f t="shared" si="119"/>
        <v>53.821142852000001</v>
      </c>
    </row>
    <row r="5246" spans="2:6" hidden="1">
      <c r="B5246" s="13">
        <v>2002</v>
      </c>
      <c r="C5246" s="14">
        <v>3</v>
      </c>
      <c r="D5246" s="14" t="s">
        <v>66</v>
      </c>
      <c r="E5246" s="19">
        <v>14.63214286</v>
      </c>
      <c r="F5246" s="24">
        <f t="shared" si="119"/>
        <v>58.337857147999998</v>
      </c>
    </row>
    <row r="5247" spans="2:6" hidden="1">
      <c r="B5247" s="15">
        <v>2002</v>
      </c>
      <c r="C5247" s="16">
        <v>4</v>
      </c>
      <c r="D5247" s="16" t="s">
        <v>66</v>
      </c>
      <c r="E5247" s="18">
        <v>16.413142860000001</v>
      </c>
      <c r="F5247" s="24">
        <f t="shared" si="119"/>
        <v>61.543657148000001</v>
      </c>
    </row>
    <row r="5248" spans="2:6" hidden="1">
      <c r="B5248" s="13">
        <v>2002</v>
      </c>
      <c r="C5248" s="14">
        <v>5</v>
      </c>
      <c r="D5248" s="14" t="s">
        <v>66</v>
      </c>
      <c r="E5248" s="19">
        <v>20.975142859999998</v>
      </c>
      <c r="F5248" s="24">
        <f t="shared" si="119"/>
        <v>69.755257147999998</v>
      </c>
    </row>
    <row r="5249" spans="2:6" hidden="1">
      <c r="B5249" s="15">
        <v>2002</v>
      </c>
      <c r="C5249" s="16">
        <v>6</v>
      </c>
      <c r="D5249" s="16" t="s">
        <v>66</v>
      </c>
      <c r="E5249" s="18">
        <v>25.702285710000002</v>
      </c>
      <c r="F5249" s="24">
        <f t="shared" si="119"/>
        <v>78.264114277999994</v>
      </c>
    </row>
    <row r="5250" spans="2:6" hidden="1">
      <c r="B5250" s="13">
        <v>2002</v>
      </c>
      <c r="C5250" s="14">
        <v>7</v>
      </c>
      <c r="D5250" s="14" t="s">
        <v>66</v>
      </c>
      <c r="E5250" s="19">
        <v>28.68342857</v>
      </c>
      <c r="F5250" s="24">
        <f t="shared" si="119"/>
        <v>83.630171426000004</v>
      </c>
    </row>
    <row r="5251" spans="2:6" hidden="1">
      <c r="B5251" s="15">
        <v>2002</v>
      </c>
      <c r="C5251" s="16">
        <v>8</v>
      </c>
      <c r="D5251" s="16" t="s">
        <v>66</v>
      </c>
      <c r="E5251" s="18">
        <v>27.947285709999999</v>
      </c>
      <c r="F5251" s="24">
        <f t="shared" si="119"/>
        <v>82.305114277999991</v>
      </c>
    </row>
    <row r="5252" spans="2:6" hidden="1">
      <c r="B5252" s="13">
        <v>2002</v>
      </c>
      <c r="C5252" s="14">
        <v>9</v>
      </c>
      <c r="D5252" s="14" t="s">
        <v>66</v>
      </c>
      <c r="E5252" s="19">
        <v>25.858428570000001</v>
      </c>
      <c r="F5252" s="24">
        <f t="shared" si="119"/>
        <v>78.545171425999996</v>
      </c>
    </row>
    <row r="5253" spans="2:6" hidden="1">
      <c r="B5253" s="15">
        <v>2002</v>
      </c>
      <c r="C5253" s="16">
        <v>10</v>
      </c>
      <c r="D5253" s="16" t="s">
        <v>66</v>
      </c>
      <c r="E5253" s="18">
        <v>22.455857139999999</v>
      </c>
      <c r="F5253" s="24">
        <f t="shared" si="119"/>
        <v>72.420542851999997</v>
      </c>
    </row>
    <row r="5254" spans="2:6" hidden="1">
      <c r="B5254" s="13">
        <v>2002</v>
      </c>
      <c r="C5254" s="14">
        <v>11</v>
      </c>
      <c r="D5254" s="14" t="s">
        <v>66</v>
      </c>
      <c r="E5254" s="19">
        <v>16.358142860000001</v>
      </c>
      <c r="F5254" s="24">
        <f t="shared" si="119"/>
        <v>61.444657148000005</v>
      </c>
    </row>
    <row r="5255" spans="2:6" hidden="1">
      <c r="B5255" s="15">
        <v>2002</v>
      </c>
      <c r="C5255" s="16">
        <v>12</v>
      </c>
      <c r="D5255" s="16" t="s">
        <v>66</v>
      </c>
      <c r="E5255" s="18">
        <v>9.4942857140000001</v>
      </c>
      <c r="F5255" s="24">
        <f t="shared" si="119"/>
        <v>49.089714285200003</v>
      </c>
    </row>
    <row r="5256" spans="2:6" hidden="1">
      <c r="B5256" s="13">
        <v>2003</v>
      </c>
      <c r="C5256" s="14">
        <v>1</v>
      </c>
      <c r="D5256" s="14" t="s">
        <v>66</v>
      </c>
      <c r="E5256" s="19">
        <v>10.859857140000001</v>
      </c>
      <c r="F5256" s="24">
        <f t="shared" si="119"/>
        <v>51.547742851999999</v>
      </c>
    </row>
    <row r="5257" spans="2:6" hidden="1">
      <c r="B5257" s="15">
        <v>2003</v>
      </c>
      <c r="C5257" s="16">
        <v>2</v>
      </c>
      <c r="D5257" s="16" t="s">
        <v>66</v>
      </c>
      <c r="E5257" s="18">
        <v>8.8651428570000004</v>
      </c>
      <c r="F5257" s="24">
        <f t="shared" si="119"/>
        <v>47.9572571426</v>
      </c>
    </row>
    <row r="5258" spans="2:6" hidden="1">
      <c r="B5258" s="13">
        <v>2003</v>
      </c>
      <c r="C5258" s="14">
        <v>3</v>
      </c>
      <c r="D5258" s="14" t="s">
        <v>66</v>
      </c>
      <c r="E5258" s="19">
        <v>11.317</v>
      </c>
      <c r="F5258" s="24">
        <f t="shared" si="119"/>
        <v>52.370599999999996</v>
      </c>
    </row>
    <row r="5259" spans="2:6" hidden="1">
      <c r="B5259" s="15">
        <v>2003</v>
      </c>
      <c r="C5259" s="16">
        <v>4</v>
      </c>
      <c r="D5259" s="16" t="s">
        <v>66</v>
      </c>
      <c r="E5259" s="18">
        <v>16.914000000000001</v>
      </c>
      <c r="F5259" s="24">
        <f t="shared" si="119"/>
        <v>62.4452</v>
      </c>
    </row>
    <row r="5260" spans="2:6" hidden="1">
      <c r="B5260" s="13">
        <v>2003</v>
      </c>
      <c r="C5260" s="14">
        <v>5</v>
      </c>
      <c r="D5260" s="14" t="s">
        <v>66</v>
      </c>
      <c r="E5260" s="19">
        <v>23.899000000000001</v>
      </c>
      <c r="F5260" s="24">
        <f t="shared" si="119"/>
        <v>75.018200000000007</v>
      </c>
    </row>
    <row r="5261" spans="2:6" hidden="1">
      <c r="B5261" s="15">
        <v>2003</v>
      </c>
      <c r="C5261" s="16">
        <v>6</v>
      </c>
      <c r="D5261" s="16" t="s">
        <v>66</v>
      </c>
      <c r="E5261" s="18">
        <v>25.72942857</v>
      </c>
      <c r="F5261" s="24">
        <f t="shared" si="119"/>
        <v>78.31297142599999</v>
      </c>
    </row>
    <row r="5262" spans="2:6" hidden="1">
      <c r="B5262" s="13">
        <v>2003</v>
      </c>
      <c r="C5262" s="14">
        <v>7</v>
      </c>
      <c r="D5262" s="14" t="s">
        <v>66</v>
      </c>
      <c r="E5262" s="19">
        <v>28.106857139999999</v>
      </c>
      <c r="F5262" s="24">
        <f t="shared" si="119"/>
        <v>82.592342852000002</v>
      </c>
    </row>
    <row r="5263" spans="2:6" hidden="1">
      <c r="B5263" s="15">
        <v>2003</v>
      </c>
      <c r="C5263" s="16">
        <v>8</v>
      </c>
      <c r="D5263" s="16" t="s">
        <v>66</v>
      </c>
      <c r="E5263" s="18">
        <v>28.919571430000001</v>
      </c>
      <c r="F5263" s="24">
        <f t="shared" si="119"/>
        <v>84.055228574000012</v>
      </c>
    </row>
    <row r="5264" spans="2:6" hidden="1">
      <c r="B5264" s="13">
        <v>2003</v>
      </c>
      <c r="C5264" s="14">
        <v>9</v>
      </c>
      <c r="D5264" s="14" t="s">
        <v>66</v>
      </c>
      <c r="E5264" s="19">
        <v>25.245999999999999</v>
      </c>
      <c r="F5264" s="24">
        <f t="shared" si="119"/>
        <v>77.442800000000005</v>
      </c>
    </row>
    <row r="5265" spans="2:6" hidden="1">
      <c r="B5265" s="15">
        <v>2003</v>
      </c>
      <c r="C5265" s="16">
        <v>10</v>
      </c>
      <c r="D5265" s="16" t="s">
        <v>66</v>
      </c>
      <c r="E5265" s="18">
        <v>21.865285709999998</v>
      </c>
      <c r="F5265" s="24">
        <f t="shared" si="119"/>
        <v>71.357514277999996</v>
      </c>
    </row>
    <row r="5266" spans="2:6" hidden="1">
      <c r="B5266" s="13">
        <v>2003</v>
      </c>
      <c r="C5266" s="14">
        <v>11</v>
      </c>
      <c r="D5266" s="14" t="s">
        <v>66</v>
      </c>
      <c r="E5266" s="19">
        <v>15.38657143</v>
      </c>
      <c r="F5266" s="24">
        <f t="shared" si="119"/>
        <v>59.695828574000004</v>
      </c>
    </row>
    <row r="5267" spans="2:6" hidden="1">
      <c r="B5267" s="15">
        <v>2003</v>
      </c>
      <c r="C5267" s="16">
        <v>12</v>
      </c>
      <c r="D5267" s="16" t="s">
        <v>66</v>
      </c>
      <c r="E5267" s="18">
        <v>10.50928571</v>
      </c>
      <c r="F5267" s="24">
        <f t="shared" si="119"/>
        <v>50.916714278000001</v>
      </c>
    </row>
    <row r="5268" spans="2:6" hidden="1">
      <c r="B5268" s="13">
        <v>2004</v>
      </c>
      <c r="C5268" s="14">
        <v>1</v>
      </c>
      <c r="D5268" s="14" t="s">
        <v>66</v>
      </c>
      <c r="E5268" s="19">
        <v>9.2362857139999992</v>
      </c>
      <c r="F5268" s="24">
        <f t="shared" si="119"/>
        <v>48.625314285199998</v>
      </c>
    </row>
    <row r="5269" spans="2:6" hidden="1">
      <c r="B5269" s="15">
        <v>2004</v>
      </c>
      <c r="C5269" s="16">
        <v>2</v>
      </c>
      <c r="D5269" s="16" t="s">
        <v>66</v>
      </c>
      <c r="E5269" s="18">
        <v>9.8985714290000004</v>
      </c>
      <c r="F5269" s="24">
        <f t="shared" si="119"/>
        <v>49.817428572200001</v>
      </c>
    </row>
    <row r="5270" spans="2:6" hidden="1">
      <c r="B5270" s="13">
        <v>2004</v>
      </c>
      <c r="C5270" s="14">
        <v>3</v>
      </c>
      <c r="D5270" s="14" t="s">
        <v>66</v>
      </c>
      <c r="E5270" s="19">
        <v>14.753857139999999</v>
      </c>
      <c r="F5270" s="24">
        <f t="shared" si="119"/>
        <v>58.556942851999999</v>
      </c>
    </row>
    <row r="5271" spans="2:6" hidden="1">
      <c r="B5271" s="15">
        <v>2004</v>
      </c>
      <c r="C5271" s="16">
        <v>4</v>
      </c>
      <c r="D5271" s="16" t="s">
        <v>66</v>
      </c>
      <c r="E5271" s="18">
        <v>17.18557143</v>
      </c>
      <c r="F5271" s="24">
        <f t="shared" si="119"/>
        <v>62.934028573999996</v>
      </c>
    </row>
    <row r="5272" spans="2:6" hidden="1">
      <c r="B5272" s="13">
        <v>2004</v>
      </c>
      <c r="C5272" s="14">
        <v>5</v>
      </c>
      <c r="D5272" s="14" t="s">
        <v>66</v>
      </c>
      <c r="E5272" s="19">
        <v>21.126857139999998</v>
      </c>
      <c r="F5272" s="24">
        <f t="shared" si="119"/>
        <v>70.028342852000009</v>
      </c>
    </row>
    <row r="5273" spans="2:6" hidden="1">
      <c r="B5273" s="15">
        <v>2004</v>
      </c>
      <c r="C5273" s="16">
        <v>6</v>
      </c>
      <c r="D5273" s="16" t="s">
        <v>66</v>
      </c>
      <c r="E5273" s="18">
        <v>25.390714289999998</v>
      </c>
      <c r="F5273" s="24">
        <f t="shared" si="119"/>
        <v>77.703285722000004</v>
      </c>
    </row>
    <row r="5274" spans="2:6" hidden="1">
      <c r="B5274" s="13">
        <v>2004</v>
      </c>
      <c r="C5274" s="14">
        <v>7</v>
      </c>
      <c r="D5274" s="14" t="s">
        <v>66</v>
      </c>
      <c r="E5274" s="19">
        <v>28.457142860000001</v>
      </c>
      <c r="F5274" s="24">
        <f t="shared" si="119"/>
        <v>83.222857148000003</v>
      </c>
    </row>
    <row r="5275" spans="2:6" hidden="1">
      <c r="B5275" s="15">
        <v>2004</v>
      </c>
      <c r="C5275" s="16">
        <v>8</v>
      </c>
      <c r="D5275" s="16" t="s">
        <v>66</v>
      </c>
      <c r="E5275" s="18">
        <v>27.63085714</v>
      </c>
      <c r="F5275" s="24">
        <f t="shared" si="119"/>
        <v>81.735542852000009</v>
      </c>
    </row>
    <row r="5276" spans="2:6" hidden="1">
      <c r="B5276" s="13">
        <v>2004</v>
      </c>
      <c r="C5276" s="14">
        <v>9</v>
      </c>
      <c r="D5276" s="14" t="s">
        <v>66</v>
      </c>
      <c r="E5276" s="19">
        <v>25.851428569999999</v>
      </c>
      <c r="F5276" s="24">
        <f t="shared" si="119"/>
        <v>78.532571426000004</v>
      </c>
    </row>
    <row r="5277" spans="2:6" hidden="1">
      <c r="B5277" s="15">
        <v>2004</v>
      </c>
      <c r="C5277" s="16">
        <v>10</v>
      </c>
      <c r="D5277" s="16" t="s">
        <v>66</v>
      </c>
      <c r="E5277" s="18">
        <v>22.67742857</v>
      </c>
      <c r="F5277" s="24">
        <f t="shared" si="119"/>
        <v>72.819371426000004</v>
      </c>
    </row>
    <row r="5278" spans="2:6" hidden="1">
      <c r="B5278" s="13">
        <v>2004</v>
      </c>
      <c r="C5278" s="14">
        <v>11</v>
      </c>
      <c r="D5278" s="14" t="s">
        <v>66</v>
      </c>
      <c r="E5278" s="19">
        <v>15.50414286</v>
      </c>
      <c r="F5278" s="24">
        <f t="shared" si="119"/>
        <v>59.907457147999999</v>
      </c>
    </row>
    <row r="5279" spans="2:6" hidden="1">
      <c r="B5279" s="15">
        <v>2004</v>
      </c>
      <c r="C5279" s="16">
        <v>12</v>
      </c>
      <c r="D5279" s="16" t="s">
        <v>66</v>
      </c>
      <c r="E5279" s="18">
        <v>9.0762857140000008</v>
      </c>
      <c r="F5279" s="24">
        <f t="shared" si="119"/>
        <v>48.337314285200002</v>
      </c>
    </row>
    <row r="5280" spans="2:6" hidden="1">
      <c r="B5280" s="13">
        <v>2005</v>
      </c>
      <c r="C5280" s="14">
        <v>1</v>
      </c>
      <c r="D5280" s="14" t="s">
        <v>66</v>
      </c>
      <c r="E5280" s="19">
        <v>9.5377142859999999</v>
      </c>
      <c r="F5280" s="24">
        <f t="shared" ref="F5280:F5343" si="120">(E5280 * 1.8) + 32</f>
        <v>49.167885714800001</v>
      </c>
    </row>
    <row r="5281" spans="2:6" hidden="1">
      <c r="B5281" s="15">
        <v>2005</v>
      </c>
      <c r="C5281" s="16">
        <v>2</v>
      </c>
      <c r="D5281" s="16" t="s">
        <v>66</v>
      </c>
      <c r="E5281" s="18">
        <v>9.8265714289999995</v>
      </c>
      <c r="F5281" s="24">
        <f t="shared" si="120"/>
        <v>49.687828572200004</v>
      </c>
    </row>
    <row r="5282" spans="2:6" hidden="1">
      <c r="B5282" s="13">
        <v>2005</v>
      </c>
      <c r="C5282" s="14">
        <v>3</v>
      </c>
      <c r="D5282" s="14" t="s">
        <v>66</v>
      </c>
      <c r="E5282" s="19">
        <v>13.91157143</v>
      </c>
      <c r="F5282" s="24">
        <f t="shared" si="120"/>
        <v>57.040828574000003</v>
      </c>
    </row>
    <row r="5283" spans="2:6" hidden="1">
      <c r="B5283" s="15">
        <v>2005</v>
      </c>
      <c r="C5283" s="16">
        <v>4</v>
      </c>
      <c r="D5283" s="16" t="s">
        <v>66</v>
      </c>
      <c r="E5283" s="18">
        <v>17.798428569999999</v>
      </c>
      <c r="F5283" s="24">
        <f t="shared" si="120"/>
        <v>64.037171426</v>
      </c>
    </row>
    <row r="5284" spans="2:6" hidden="1">
      <c r="B5284" s="13">
        <v>2005</v>
      </c>
      <c r="C5284" s="14">
        <v>5</v>
      </c>
      <c r="D5284" s="14" t="s">
        <v>66</v>
      </c>
      <c r="E5284" s="19">
        <v>21.378857140000001</v>
      </c>
      <c r="F5284" s="24">
        <f t="shared" si="120"/>
        <v>70.481942852000003</v>
      </c>
    </row>
    <row r="5285" spans="2:6" hidden="1">
      <c r="B5285" s="15">
        <v>2005</v>
      </c>
      <c r="C5285" s="16">
        <v>6</v>
      </c>
      <c r="D5285" s="16" t="s">
        <v>66</v>
      </c>
      <c r="E5285" s="18">
        <v>25.027000000000001</v>
      </c>
      <c r="F5285" s="24">
        <f t="shared" si="120"/>
        <v>77.048599999999993</v>
      </c>
    </row>
    <row r="5286" spans="2:6" hidden="1">
      <c r="B5286" s="13">
        <v>2005</v>
      </c>
      <c r="C5286" s="14">
        <v>7</v>
      </c>
      <c r="D5286" s="14" t="s">
        <v>66</v>
      </c>
      <c r="E5286" s="19">
        <v>28.303428570000001</v>
      </c>
      <c r="F5286" s="24">
        <f t="shared" si="120"/>
        <v>82.946171426000006</v>
      </c>
    </row>
    <row r="5287" spans="2:6" hidden="1">
      <c r="B5287" s="15">
        <v>2005</v>
      </c>
      <c r="C5287" s="16">
        <v>8</v>
      </c>
      <c r="D5287" s="16" t="s">
        <v>66</v>
      </c>
      <c r="E5287" s="18">
        <v>28.373999999999999</v>
      </c>
      <c r="F5287" s="24">
        <f t="shared" si="120"/>
        <v>83.0732</v>
      </c>
    </row>
    <row r="5288" spans="2:6" hidden="1">
      <c r="B5288" s="13">
        <v>2005</v>
      </c>
      <c r="C5288" s="14">
        <v>9</v>
      </c>
      <c r="D5288" s="14" t="s">
        <v>66</v>
      </c>
      <c r="E5288" s="19">
        <v>25.525142859999999</v>
      </c>
      <c r="F5288" s="24">
        <f t="shared" si="120"/>
        <v>77.945257147999996</v>
      </c>
    </row>
    <row r="5289" spans="2:6" hidden="1">
      <c r="B5289" s="15">
        <v>2005</v>
      </c>
      <c r="C5289" s="16">
        <v>10</v>
      </c>
      <c r="D5289" s="16" t="s">
        <v>66</v>
      </c>
      <c r="E5289" s="18">
        <v>19.98028571</v>
      </c>
      <c r="F5289" s="24">
        <f t="shared" si="120"/>
        <v>67.964514277999996</v>
      </c>
    </row>
    <row r="5290" spans="2:6" hidden="1">
      <c r="B5290" s="13">
        <v>2005</v>
      </c>
      <c r="C5290" s="14">
        <v>11</v>
      </c>
      <c r="D5290" s="14" t="s">
        <v>66</v>
      </c>
      <c r="E5290" s="19">
        <v>14.11385714</v>
      </c>
      <c r="F5290" s="24">
        <f t="shared" si="120"/>
        <v>57.404942852000005</v>
      </c>
    </row>
    <row r="5291" spans="2:6" hidden="1">
      <c r="B5291" s="15">
        <v>2005</v>
      </c>
      <c r="C5291" s="16">
        <v>12</v>
      </c>
      <c r="D5291" s="16" t="s">
        <v>66</v>
      </c>
      <c r="E5291" s="18">
        <v>12.230857139999999</v>
      </c>
      <c r="F5291" s="24">
        <f t="shared" si="120"/>
        <v>54.015542851999996</v>
      </c>
    </row>
    <row r="5292" spans="2:6" hidden="1">
      <c r="B5292" s="13">
        <v>2006</v>
      </c>
      <c r="C5292" s="14">
        <v>1</v>
      </c>
      <c r="D5292" s="14" t="s">
        <v>66</v>
      </c>
      <c r="E5292" s="19">
        <v>8.8611428570000008</v>
      </c>
      <c r="F5292" s="24">
        <f t="shared" si="120"/>
        <v>47.950057142600002</v>
      </c>
    </row>
    <row r="5293" spans="2:6" hidden="1">
      <c r="B5293" s="15">
        <v>2006</v>
      </c>
      <c r="C5293" s="16">
        <v>2</v>
      </c>
      <c r="D5293" s="16" t="s">
        <v>66</v>
      </c>
      <c r="E5293" s="18">
        <v>10.989000000000001</v>
      </c>
      <c r="F5293" s="24">
        <f t="shared" si="120"/>
        <v>51.780200000000001</v>
      </c>
    </row>
    <row r="5294" spans="2:6" hidden="1">
      <c r="B5294" s="13">
        <v>2006</v>
      </c>
      <c r="C5294" s="14">
        <v>3</v>
      </c>
      <c r="D5294" s="14" t="s">
        <v>66</v>
      </c>
      <c r="E5294" s="19">
        <v>13.91885714</v>
      </c>
      <c r="F5294" s="24">
        <f t="shared" si="120"/>
        <v>57.053942852000006</v>
      </c>
    </row>
    <row r="5295" spans="2:6" hidden="1">
      <c r="B5295" s="15">
        <v>2006</v>
      </c>
      <c r="C5295" s="16">
        <v>4</v>
      </c>
      <c r="D5295" s="16" t="s">
        <v>66</v>
      </c>
      <c r="E5295" s="18">
        <v>17.50585714</v>
      </c>
      <c r="F5295" s="24">
        <f t="shared" si="120"/>
        <v>63.510542852</v>
      </c>
    </row>
    <row r="5296" spans="2:6" hidden="1">
      <c r="B5296" s="13">
        <v>2006</v>
      </c>
      <c r="C5296" s="14">
        <v>5</v>
      </c>
      <c r="D5296" s="14" t="s">
        <v>66</v>
      </c>
      <c r="E5296" s="19">
        <v>22.080857139999999</v>
      </c>
      <c r="F5296" s="24">
        <f t="shared" si="120"/>
        <v>71.745542852</v>
      </c>
    </row>
    <row r="5297" spans="2:6" hidden="1">
      <c r="B5297" s="15">
        <v>2006</v>
      </c>
      <c r="C5297" s="16">
        <v>6</v>
      </c>
      <c r="D5297" s="16" t="s">
        <v>66</v>
      </c>
      <c r="E5297" s="18">
        <v>26.405714289999999</v>
      </c>
      <c r="F5297" s="24">
        <f t="shared" si="120"/>
        <v>79.530285722000002</v>
      </c>
    </row>
    <row r="5298" spans="2:6" hidden="1">
      <c r="B5298" s="13">
        <v>2006</v>
      </c>
      <c r="C5298" s="14">
        <v>7</v>
      </c>
      <c r="D5298" s="14" t="s">
        <v>66</v>
      </c>
      <c r="E5298" s="19">
        <v>27.540285709999999</v>
      </c>
      <c r="F5298" s="24">
        <f t="shared" si="120"/>
        <v>81.572514278</v>
      </c>
    </row>
    <row r="5299" spans="2:6" hidden="1">
      <c r="B5299" s="15">
        <v>2006</v>
      </c>
      <c r="C5299" s="16">
        <v>8</v>
      </c>
      <c r="D5299" s="16" t="s">
        <v>66</v>
      </c>
      <c r="E5299" s="18">
        <v>28.747</v>
      </c>
      <c r="F5299" s="24">
        <f t="shared" si="120"/>
        <v>83.744599999999991</v>
      </c>
    </row>
    <row r="5300" spans="2:6" hidden="1">
      <c r="B5300" s="13">
        <v>2006</v>
      </c>
      <c r="C5300" s="14">
        <v>9</v>
      </c>
      <c r="D5300" s="14" t="s">
        <v>66</v>
      </c>
      <c r="E5300" s="19">
        <v>25.963428570000001</v>
      </c>
      <c r="F5300" s="24">
        <f t="shared" si="120"/>
        <v>78.734171426000003</v>
      </c>
    </row>
    <row r="5301" spans="2:6" hidden="1">
      <c r="B5301" s="15">
        <v>2006</v>
      </c>
      <c r="C5301" s="16">
        <v>10</v>
      </c>
      <c r="D5301" s="16" t="s">
        <v>66</v>
      </c>
      <c r="E5301" s="18">
        <v>20.901571430000001</v>
      </c>
      <c r="F5301" s="24">
        <f t="shared" si="120"/>
        <v>69.62282857400001</v>
      </c>
    </row>
    <row r="5302" spans="2:6" hidden="1">
      <c r="B5302" s="13">
        <v>2006</v>
      </c>
      <c r="C5302" s="14">
        <v>11</v>
      </c>
      <c r="D5302" s="14" t="s">
        <v>66</v>
      </c>
      <c r="E5302" s="19">
        <v>13.746</v>
      </c>
      <c r="F5302" s="24">
        <f t="shared" si="120"/>
        <v>56.742800000000003</v>
      </c>
    </row>
    <row r="5303" spans="2:6" hidden="1">
      <c r="B5303" s="15">
        <v>2006</v>
      </c>
      <c r="C5303" s="16">
        <v>12</v>
      </c>
      <c r="D5303" s="16" t="s">
        <v>66</v>
      </c>
      <c r="E5303" s="18">
        <v>9.091571429</v>
      </c>
      <c r="F5303" s="24">
        <f t="shared" si="120"/>
        <v>48.364828572199997</v>
      </c>
    </row>
    <row r="5304" spans="2:6" hidden="1">
      <c r="B5304" s="13">
        <v>2007</v>
      </c>
      <c r="C5304" s="14">
        <v>1</v>
      </c>
      <c r="D5304" s="14" t="s">
        <v>66</v>
      </c>
      <c r="E5304" s="19">
        <v>8.41</v>
      </c>
      <c r="F5304" s="24">
        <f t="shared" si="120"/>
        <v>47.137999999999998</v>
      </c>
    </row>
    <row r="5305" spans="2:6" hidden="1">
      <c r="B5305" s="15">
        <v>2007</v>
      </c>
      <c r="C5305" s="16">
        <v>2</v>
      </c>
      <c r="D5305" s="16" t="s">
        <v>66</v>
      </c>
      <c r="E5305" s="18">
        <v>10.736428569999999</v>
      </c>
      <c r="F5305" s="24">
        <f t="shared" si="120"/>
        <v>51.325571425999996</v>
      </c>
    </row>
    <row r="5306" spans="2:6" hidden="1">
      <c r="B5306" s="13">
        <v>2007</v>
      </c>
      <c r="C5306" s="14">
        <v>3</v>
      </c>
      <c r="D5306" s="14" t="s">
        <v>66</v>
      </c>
      <c r="E5306" s="19">
        <v>13.27528571</v>
      </c>
      <c r="F5306" s="24">
        <f t="shared" si="120"/>
        <v>55.895514278</v>
      </c>
    </row>
    <row r="5307" spans="2:6" hidden="1">
      <c r="B5307" s="15">
        <v>2007</v>
      </c>
      <c r="C5307" s="16">
        <v>4</v>
      </c>
      <c r="D5307" s="16" t="s">
        <v>66</v>
      </c>
      <c r="E5307" s="18">
        <v>15.75271429</v>
      </c>
      <c r="F5307" s="24">
        <f t="shared" si="120"/>
        <v>60.354885722000006</v>
      </c>
    </row>
    <row r="5308" spans="2:6" hidden="1">
      <c r="B5308" s="13">
        <v>2007</v>
      </c>
      <c r="C5308" s="14">
        <v>5</v>
      </c>
      <c r="D5308" s="14" t="s">
        <v>66</v>
      </c>
      <c r="E5308" s="19">
        <v>23.242000000000001</v>
      </c>
      <c r="F5308" s="24">
        <f t="shared" si="120"/>
        <v>73.835599999999999</v>
      </c>
    </row>
    <row r="5309" spans="2:6" hidden="1">
      <c r="B5309" s="15">
        <v>2007</v>
      </c>
      <c r="C5309" s="16">
        <v>6</v>
      </c>
      <c r="D5309" s="16" t="s">
        <v>66</v>
      </c>
      <c r="E5309" s="18">
        <v>26.357285709999999</v>
      </c>
      <c r="F5309" s="24">
        <f t="shared" si="120"/>
        <v>79.443114277999996</v>
      </c>
    </row>
    <row r="5310" spans="2:6" hidden="1">
      <c r="B5310" s="13">
        <v>2007</v>
      </c>
      <c r="C5310" s="14">
        <v>7</v>
      </c>
      <c r="D5310" s="14" t="s">
        <v>66</v>
      </c>
      <c r="E5310" s="19">
        <v>28.930857140000001</v>
      </c>
      <c r="F5310" s="24">
        <f t="shared" si="120"/>
        <v>84.075542852000012</v>
      </c>
    </row>
    <row r="5311" spans="2:6" hidden="1">
      <c r="B5311" s="15">
        <v>2007</v>
      </c>
      <c r="C5311" s="16">
        <v>8</v>
      </c>
      <c r="D5311" s="16" t="s">
        <v>66</v>
      </c>
      <c r="E5311" s="18">
        <v>28.560428569999999</v>
      </c>
      <c r="F5311" s="24">
        <f t="shared" si="120"/>
        <v>83.408771426000001</v>
      </c>
    </row>
    <row r="5312" spans="2:6" hidden="1">
      <c r="B5312" s="13">
        <v>2007</v>
      </c>
      <c r="C5312" s="14">
        <v>9</v>
      </c>
      <c r="D5312" s="14" t="s">
        <v>66</v>
      </c>
      <c r="E5312" s="19">
        <v>26.23557143</v>
      </c>
      <c r="F5312" s="24">
        <f t="shared" si="120"/>
        <v>79.224028574000002</v>
      </c>
    </row>
    <row r="5313" spans="2:6" hidden="1">
      <c r="B5313" s="15">
        <v>2007</v>
      </c>
      <c r="C5313" s="16">
        <v>10</v>
      </c>
      <c r="D5313" s="16" t="s">
        <v>66</v>
      </c>
      <c r="E5313" s="18">
        <v>22.574714289999999</v>
      </c>
      <c r="F5313" s="24">
        <f t="shared" si="120"/>
        <v>72.634485721999994</v>
      </c>
    </row>
    <row r="5314" spans="2:6" hidden="1">
      <c r="B5314" s="13">
        <v>2007</v>
      </c>
      <c r="C5314" s="14">
        <v>11</v>
      </c>
      <c r="D5314" s="14" t="s">
        <v>66</v>
      </c>
      <c r="E5314" s="19">
        <v>15.78685714</v>
      </c>
      <c r="F5314" s="24">
        <f t="shared" si="120"/>
        <v>60.416342852</v>
      </c>
    </row>
    <row r="5315" spans="2:6" hidden="1">
      <c r="B5315" s="15">
        <v>2007</v>
      </c>
      <c r="C5315" s="16">
        <v>12</v>
      </c>
      <c r="D5315" s="16" t="s">
        <v>66</v>
      </c>
      <c r="E5315" s="18">
        <v>10.17114286</v>
      </c>
      <c r="F5315" s="24">
        <f t="shared" si="120"/>
        <v>50.308057148000003</v>
      </c>
    </row>
    <row r="5316" spans="2:6" hidden="1">
      <c r="B5316" s="13">
        <v>2008</v>
      </c>
      <c r="C5316" s="14">
        <v>1</v>
      </c>
      <c r="D5316" s="14" t="s">
        <v>66</v>
      </c>
      <c r="E5316" s="19">
        <v>6.4138571430000004</v>
      </c>
      <c r="F5316" s="24">
        <f t="shared" si="120"/>
        <v>43.544942857400002</v>
      </c>
    </row>
    <row r="5317" spans="2:6" hidden="1">
      <c r="B5317" s="15">
        <v>2008</v>
      </c>
      <c r="C5317" s="16">
        <v>2</v>
      </c>
      <c r="D5317" s="16" t="s">
        <v>66</v>
      </c>
      <c r="E5317" s="18">
        <v>9.6131428569999997</v>
      </c>
      <c r="F5317" s="24">
        <f t="shared" si="120"/>
        <v>49.303657142600002</v>
      </c>
    </row>
    <row r="5318" spans="2:6" hidden="1">
      <c r="B5318" s="13">
        <v>2008</v>
      </c>
      <c r="C5318" s="14">
        <v>3</v>
      </c>
      <c r="D5318" s="14" t="s">
        <v>66</v>
      </c>
      <c r="E5318" s="19">
        <v>16.601428569999999</v>
      </c>
      <c r="F5318" s="24">
        <f t="shared" si="120"/>
        <v>61.882571425999998</v>
      </c>
    </row>
    <row r="5319" spans="2:6" hidden="1">
      <c r="B5319" s="15">
        <v>2008</v>
      </c>
      <c r="C5319" s="16">
        <v>4</v>
      </c>
      <c r="D5319" s="16" t="s">
        <v>66</v>
      </c>
      <c r="E5319" s="18">
        <v>19.533142860000002</v>
      </c>
      <c r="F5319" s="24">
        <f t="shared" si="120"/>
        <v>67.159657148000008</v>
      </c>
    </row>
    <row r="5320" spans="2:6" hidden="1">
      <c r="B5320" s="13">
        <v>2008</v>
      </c>
      <c r="C5320" s="14">
        <v>5</v>
      </c>
      <c r="D5320" s="14" t="s">
        <v>66</v>
      </c>
      <c r="E5320" s="19">
        <v>21.265428570000001</v>
      </c>
      <c r="F5320" s="24">
        <f t="shared" si="120"/>
        <v>70.277771426000001</v>
      </c>
    </row>
    <row r="5321" spans="2:6" hidden="1">
      <c r="B5321" s="15">
        <v>2008</v>
      </c>
      <c r="C5321" s="16">
        <v>6</v>
      </c>
      <c r="D5321" s="16" t="s">
        <v>66</v>
      </c>
      <c r="E5321" s="18">
        <v>26.646571430000002</v>
      </c>
      <c r="F5321" s="24">
        <f t="shared" si="120"/>
        <v>79.963828574000004</v>
      </c>
    </row>
    <row r="5322" spans="2:6" hidden="1">
      <c r="B5322" s="13">
        <v>2008</v>
      </c>
      <c r="C5322" s="14">
        <v>7</v>
      </c>
      <c r="D5322" s="14" t="s">
        <v>66</v>
      </c>
      <c r="E5322" s="19">
        <v>28.624428569999999</v>
      </c>
      <c r="F5322" s="24">
        <f t="shared" si="120"/>
        <v>83.523971426000003</v>
      </c>
    </row>
    <row r="5323" spans="2:6" hidden="1">
      <c r="B5323" s="15">
        <v>2008</v>
      </c>
      <c r="C5323" s="16">
        <v>8</v>
      </c>
      <c r="D5323" s="16" t="s">
        <v>66</v>
      </c>
      <c r="E5323" s="18">
        <v>29.30771429</v>
      </c>
      <c r="F5323" s="24">
        <f t="shared" si="120"/>
        <v>84.753885722000007</v>
      </c>
    </row>
    <row r="5324" spans="2:6" hidden="1">
      <c r="B5324" s="13">
        <v>2008</v>
      </c>
      <c r="C5324" s="14">
        <v>9</v>
      </c>
      <c r="D5324" s="14" t="s">
        <v>66</v>
      </c>
      <c r="E5324" s="19">
        <v>26.175714289999998</v>
      </c>
      <c r="F5324" s="24">
        <f t="shared" si="120"/>
        <v>79.116285722000001</v>
      </c>
    </row>
    <row r="5325" spans="2:6" hidden="1">
      <c r="B5325" s="15">
        <v>2008</v>
      </c>
      <c r="C5325" s="16">
        <v>10</v>
      </c>
      <c r="D5325" s="16" t="s">
        <v>66</v>
      </c>
      <c r="E5325" s="18">
        <v>21.082428570000001</v>
      </c>
      <c r="F5325" s="24">
        <f t="shared" si="120"/>
        <v>69.948371425999994</v>
      </c>
    </row>
    <row r="5326" spans="2:6" hidden="1">
      <c r="B5326" s="13">
        <v>2008</v>
      </c>
      <c r="C5326" s="14">
        <v>11</v>
      </c>
      <c r="D5326" s="14" t="s">
        <v>66</v>
      </c>
      <c r="E5326" s="19">
        <v>16.390571430000001</v>
      </c>
      <c r="F5326" s="24">
        <f t="shared" si="120"/>
        <v>61.503028573999998</v>
      </c>
    </row>
    <row r="5327" spans="2:6" hidden="1">
      <c r="B5327" s="15">
        <v>2008</v>
      </c>
      <c r="C5327" s="16">
        <v>12</v>
      </c>
      <c r="D5327" s="16" t="s">
        <v>66</v>
      </c>
      <c r="E5327" s="18">
        <v>10.65028571</v>
      </c>
      <c r="F5327" s="24">
        <f t="shared" si="120"/>
        <v>51.170514277999999</v>
      </c>
    </row>
    <row r="5328" spans="2:6" hidden="1">
      <c r="B5328" s="13">
        <v>2009</v>
      </c>
      <c r="C5328" s="14">
        <v>1</v>
      </c>
      <c r="D5328" s="14" t="s">
        <v>66</v>
      </c>
      <c r="E5328" s="19">
        <v>9.3727142860000008</v>
      </c>
      <c r="F5328" s="24">
        <f t="shared" si="120"/>
        <v>48.870885714800004</v>
      </c>
    </row>
    <row r="5329" spans="2:6" hidden="1">
      <c r="B5329" s="15">
        <v>2009</v>
      </c>
      <c r="C5329" s="16">
        <v>2</v>
      </c>
      <c r="D5329" s="16" t="s">
        <v>66</v>
      </c>
      <c r="E5329" s="18">
        <v>11.07885714</v>
      </c>
      <c r="F5329" s="24">
        <f t="shared" si="120"/>
        <v>51.941942851999997</v>
      </c>
    </row>
    <row r="5330" spans="2:6" hidden="1">
      <c r="B5330" s="13">
        <v>2009</v>
      </c>
      <c r="C5330" s="14">
        <v>3</v>
      </c>
      <c r="D5330" s="14" t="s">
        <v>66</v>
      </c>
      <c r="E5330" s="19">
        <v>12.63057143</v>
      </c>
      <c r="F5330" s="24">
        <f t="shared" si="120"/>
        <v>54.735028573999998</v>
      </c>
    </row>
    <row r="5331" spans="2:6" hidden="1">
      <c r="B5331" s="15">
        <v>2009</v>
      </c>
      <c r="C5331" s="16">
        <v>4</v>
      </c>
      <c r="D5331" s="16" t="s">
        <v>66</v>
      </c>
      <c r="E5331" s="18">
        <v>17.15971429</v>
      </c>
      <c r="F5331" s="24">
        <f t="shared" si="120"/>
        <v>62.887485722000001</v>
      </c>
    </row>
    <row r="5332" spans="2:6" hidden="1">
      <c r="B5332" s="13">
        <v>2009</v>
      </c>
      <c r="C5332" s="14">
        <v>5</v>
      </c>
      <c r="D5332" s="14" t="s">
        <v>66</v>
      </c>
      <c r="E5332" s="19">
        <v>21.684999999999999</v>
      </c>
      <c r="F5332" s="24">
        <f t="shared" si="120"/>
        <v>71.033000000000001</v>
      </c>
    </row>
    <row r="5333" spans="2:6" hidden="1">
      <c r="B5333" s="15">
        <v>2009</v>
      </c>
      <c r="C5333" s="16">
        <v>6</v>
      </c>
      <c r="D5333" s="16" t="s">
        <v>66</v>
      </c>
      <c r="E5333" s="18">
        <v>26.928571430000002</v>
      </c>
      <c r="F5333" s="24">
        <f t="shared" si="120"/>
        <v>80.471428574000001</v>
      </c>
    </row>
    <row r="5334" spans="2:6" hidden="1">
      <c r="B5334" s="13">
        <v>2009</v>
      </c>
      <c r="C5334" s="14">
        <v>7</v>
      </c>
      <c r="D5334" s="14" t="s">
        <v>66</v>
      </c>
      <c r="E5334" s="19">
        <v>28.398571430000001</v>
      </c>
      <c r="F5334" s="24">
        <f t="shared" si="120"/>
        <v>83.117428574000002</v>
      </c>
    </row>
    <row r="5335" spans="2:6" hidden="1">
      <c r="B5335" s="15">
        <v>2009</v>
      </c>
      <c r="C5335" s="16">
        <v>8</v>
      </c>
      <c r="D5335" s="16" t="s">
        <v>66</v>
      </c>
      <c r="E5335" s="18">
        <v>28.372571430000001</v>
      </c>
      <c r="F5335" s="24">
        <f t="shared" si="120"/>
        <v>83.070628574000011</v>
      </c>
    </row>
    <row r="5336" spans="2:6" hidden="1">
      <c r="B5336" s="13">
        <v>2009</v>
      </c>
      <c r="C5336" s="14">
        <v>9</v>
      </c>
      <c r="D5336" s="14" t="s">
        <v>66</v>
      </c>
      <c r="E5336" s="19">
        <v>24.923571429999999</v>
      </c>
      <c r="F5336" s="24">
        <f t="shared" si="120"/>
        <v>76.862428574000006</v>
      </c>
    </row>
    <row r="5337" spans="2:6" hidden="1">
      <c r="B5337" s="15">
        <v>2009</v>
      </c>
      <c r="C5337" s="16">
        <v>10</v>
      </c>
      <c r="D5337" s="16" t="s">
        <v>66</v>
      </c>
      <c r="E5337" s="18">
        <v>22.935428569999999</v>
      </c>
      <c r="F5337" s="24">
        <f t="shared" si="120"/>
        <v>73.283771426000001</v>
      </c>
    </row>
    <row r="5338" spans="2:6" hidden="1">
      <c r="B5338" s="13">
        <v>2009</v>
      </c>
      <c r="C5338" s="14">
        <v>11</v>
      </c>
      <c r="D5338" s="14" t="s">
        <v>66</v>
      </c>
      <c r="E5338" s="19">
        <v>14.99971429</v>
      </c>
      <c r="F5338" s="24">
        <f t="shared" si="120"/>
        <v>58.999485722000003</v>
      </c>
    </row>
    <row r="5339" spans="2:6" hidden="1">
      <c r="B5339" s="15">
        <v>2009</v>
      </c>
      <c r="C5339" s="16">
        <v>12</v>
      </c>
      <c r="D5339" s="16" t="s">
        <v>66</v>
      </c>
      <c r="E5339" s="18">
        <v>12.64357143</v>
      </c>
      <c r="F5339" s="24">
        <f t="shared" si="120"/>
        <v>54.758428574</v>
      </c>
    </row>
    <row r="5340" spans="2:6" hidden="1">
      <c r="B5340" s="13">
        <v>2010</v>
      </c>
      <c r="C5340" s="14">
        <v>1</v>
      </c>
      <c r="D5340" s="14" t="s">
        <v>66</v>
      </c>
      <c r="E5340" s="19">
        <v>11.74885714</v>
      </c>
      <c r="F5340" s="24">
        <f t="shared" si="120"/>
        <v>53.147942852</v>
      </c>
    </row>
    <row r="5341" spans="2:6" hidden="1">
      <c r="B5341" s="15">
        <v>2010</v>
      </c>
      <c r="C5341" s="16">
        <v>2</v>
      </c>
      <c r="D5341" s="16" t="s">
        <v>66</v>
      </c>
      <c r="E5341" s="18">
        <v>12.291142860000001</v>
      </c>
      <c r="F5341" s="24">
        <f t="shared" si="120"/>
        <v>54.124057148000006</v>
      </c>
    </row>
    <row r="5342" spans="2:6" hidden="1">
      <c r="B5342" s="13">
        <v>2010</v>
      </c>
      <c r="C5342" s="14">
        <v>3</v>
      </c>
      <c r="D5342" s="14" t="s">
        <v>66</v>
      </c>
      <c r="E5342" s="19">
        <v>15.71371429</v>
      </c>
      <c r="F5342" s="24">
        <f t="shared" si="120"/>
        <v>60.284685722000006</v>
      </c>
    </row>
    <row r="5343" spans="2:6" hidden="1">
      <c r="B5343" s="15">
        <v>2010</v>
      </c>
      <c r="C5343" s="16">
        <v>4</v>
      </c>
      <c r="D5343" s="16" t="s">
        <v>66</v>
      </c>
      <c r="E5343" s="18">
        <v>18.477428570000001</v>
      </c>
      <c r="F5343" s="24">
        <f t="shared" si="120"/>
        <v>65.259371426000001</v>
      </c>
    </row>
    <row r="5344" spans="2:6" hidden="1">
      <c r="B5344" s="13">
        <v>2010</v>
      </c>
      <c r="C5344" s="14">
        <v>5</v>
      </c>
      <c r="D5344" s="14" t="s">
        <v>66</v>
      </c>
      <c r="E5344" s="19">
        <v>22.827000000000002</v>
      </c>
      <c r="F5344" s="24">
        <f t="shared" ref="F5344:F5407" si="121">(E5344 * 1.8) + 32</f>
        <v>73.088600000000014</v>
      </c>
    </row>
    <row r="5345" spans="2:6" hidden="1">
      <c r="B5345" s="15">
        <v>2010</v>
      </c>
      <c r="C5345" s="16">
        <v>6</v>
      </c>
      <c r="D5345" s="16" t="s">
        <v>66</v>
      </c>
      <c r="E5345" s="18">
        <v>26.285857140000001</v>
      </c>
      <c r="F5345" s="24">
        <f t="shared" si="121"/>
        <v>79.314542852000002</v>
      </c>
    </row>
    <row r="5346" spans="2:6" hidden="1">
      <c r="B5346" s="13">
        <v>2010</v>
      </c>
      <c r="C5346" s="14">
        <v>7</v>
      </c>
      <c r="D5346" s="14" t="s">
        <v>66</v>
      </c>
      <c r="E5346" s="19">
        <v>28.72985714</v>
      </c>
      <c r="F5346" s="24">
        <f t="shared" si="121"/>
        <v>83.713742851999996</v>
      </c>
    </row>
    <row r="5347" spans="2:6" hidden="1">
      <c r="B5347" s="15">
        <v>2010</v>
      </c>
      <c r="C5347" s="16">
        <v>8</v>
      </c>
      <c r="D5347" s="16" t="s">
        <v>66</v>
      </c>
      <c r="E5347" s="18">
        <v>30.689714290000001</v>
      </c>
      <c r="F5347" s="24">
        <f t="shared" si="121"/>
        <v>87.241485721999993</v>
      </c>
    </row>
    <row r="5348" spans="2:6" hidden="1">
      <c r="B5348" s="13">
        <v>2010</v>
      </c>
      <c r="C5348" s="14">
        <v>9</v>
      </c>
      <c r="D5348" s="14" t="s">
        <v>66</v>
      </c>
      <c r="E5348" s="19">
        <v>27.538857140000001</v>
      </c>
      <c r="F5348" s="24">
        <f t="shared" si="121"/>
        <v>81.569942851999997</v>
      </c>
    </row>
    <row r="5349" spans="2:6" hidden="1">
      <c r="B5349" s="15">
        <v>2010</v>
      </c>
      <c r="C5349" s="16">
        <v>10</v>
      </c>
      <c r="D5349" s="16" t="s">
        <v>66</v>
      </c>
      <c r="E5349" s="18">
        <v>22.911285710000001</v>
      </c>
      <c r="F5349" s="24">
        <f t="shared" si="121"/>
        <v>73.240314278</v>
      </c>
    </row>
    <row r="5350" spans="2:6" hidden="1">
      <c r="B5350" s="13">
        <v>2010</v>
      </c>
      <c r="C5350" s="14">
        <v>11</v>
      </c>
      <c r="D5350" s="14" t="s">
        <v>66</v>
      </c>
      <c r="E5350" s="19">
        <v>18.256</v>
      </c>
      <c r="F5350" s="24">
        <f t="shared" si="121"/>
        <v>64.860800000000012</v>
      </c>
    </row>
    <row r="5351" spans="2:6" hidden="1">
      <c r="B5351" s="15">
        <v>2010</v>
      </c>
      <c r="C5351" s="16">
        <v>12</v>
      </c>
      <c r="D5351" s="16" t="s">
        <v>66</v>
      </c>
      <c r="E5351" s="18">
        <v>12.75028571</v>
      </c>
      <c r="F5351" s="24">
        <f t="shared" si="121"/>
        <v>54.950514278</v>
      </c>
    </row>
    <row r="5352" spans="2:6" hidden="1">
      <c r="B5352" s="13">
        <v>2011</v>
      </c>
      <c r="C5352" s="14">
        <v>1</v>
      </c>
      <c r="D5352" s="14" t="s">
        <v>66</v>
      </c>
      <c r="E5352" s="19">
        <v>10.150857139999999</v>
      </c>
      <c r="F5352" s="24">
        <f t="shared" si="121"/>
        <v>50.271542851999996</v>
      </c>
    </row>
    <row r="5353" spans="2:6" hidden="1">
      <c r="B5353" s="15">
        <v>2011</v>
      </c>
      <c r="C5353" s="16">
        <v>2</v>
      </c>
      <c r="D5353" s="16" t="s">
        <v>66</v>
      </c>
      <c r="E5353" s="18">
        <v>10.79371429</v>
      </c>
      <c r="F5353" s="24">
        <f t="shared" si="121"/>
        <v>51.428685721999997</v>
      </c>
    </row>
    <row r="5354" spans="2:6" hidden="1">
      <c r="B5354" s="13">
        <v>2011</v>
      </c>
      <c r="C5354" s="14">
        <v>3</v>
      </c>
      <c r="D5354" s="14" t="s">
        <v>66</v>
      </c>
      <c r="E5354" s="19">
        <v>13.52828571</v>
      </c>
      <c r="F5354" s="24">
        <f t="shared" si="121"/>
        <v>56.350914278000005</v>
      </c>
    </row>
    <row r="5355" spans="2:6" hidden="1">
      <c r="B5355" s="15">
        <v>2011</v>
      </c>
      <c r="C5355" s="16">
        <v>4</v>
      </c>
      <c r="D5355" s="16" t="s">
        <v>66</v>
      </c>
      <c r="E5355" s="18">
        <v>16.887714290000002</v>
      </c>
      <c r="F5355" s="24">
        <f t="shared" si="121"/>
        <v>62.397885722000005</v>
      </c>
    </row>
    <row r="5356" spans="2:6" hidden="1">
      <c r="B5356" s="13">
        <v>2011</v>
      </c>
      <c r="C5356" s="14">
        <v>5</v>
      </c>
      <c r="D5356" s="14" t="s">
        <v>66</v>
      </c>
      <c r="E5356" s="19">
        <v>21.062857139999998</v>
      </c>
      <c r="F5356" s="24">
        <f t="shared" si="121"/>
        <v>69.913142851999993</v>
      </c>
    </row>
    <row r="5357" spans="2:6" hidden="1">
      <c r="B5357" s="15">
        <v>2011</v>
      </c>
      <c r="C5357" s="16">
        <v>6</v>
      </c>
      <c r="D5357" s="16" t="s">
        <v>66</v>
      </c>
      <c r="E5357" s="18">
        <v>25.42714286</v>
      </c>
      <c r="F5357" s="24">
        <f t="shared" si="121"/>
        <v>77.768857147999995</v>
      </c>
    </row>
    <row r="5358" spans="2:6" hidden="1">
      <c r="B5358" s="13">
        <v>2011</v>
      </c>
      <c r="C5358" s="14">
        <v>7</v>
      </c>
      <c r="D5358" s="14" t="s">
        <v>66</v>
      </c>
      <c r="E5358" s="19">
        <v>28.86942857</v>
      </c>
      <c r="F5358" s="24">
        <f t="shared" si="121"/>
        <v>83.964971426000005</v>
      </c>
    </row>
    <row r="5359" spans="2:6" hidden="1">
      <c r="B5359" s="15">
        <v>2011</v>
      </c>
      <c r="C5359" s="16">
        <v>8</v>
      </c>
      <c r="D5359" s="16" t="s">
        <v>66</v>
      </c>
      <c r="E5359" s="18">
        <v>28.634571430000001</v>
      </c>
      <c r="F5359" s="24">
        <f t="shared" si="121"/>
        <v>83.542228574000006</v>
      </c>
    </row>
    <row r="5360" spans="2:6" hidden="1">
      <c r="B5360" s="13">
        <v>2011</v>
      </c>
      <c r="C5360" s="14">
        <v>9</v>
      </c>
      <c r="D5360" s="14" t="s">
        <v>66</v>
      </c>
      <c r="E5360" s="19">
        <v>26.395714290000001</v>
      </c>
      <c r="F5360" s="24">
        <f t="shared" si="121"/>
        <v>79.512285722000001</v>
      </c>
    </row>
    <row r="5361" spans="2:6" hidden="1">
      <c r="B5361" s="15">
        <v>2011</v>
      </c>
      <c r="C5361" s="16">
        <v>10</v>
      </c>
      <c r="D5361" s="16" t="s">
        <v>66</v>
      </c>
      <c r="E5361" s="18">
        <v>20.560428569999999</v>
      </c>
      <c r="F5361" s="24">
        <f t="shared" si="121"/>
        <v>69.00877142600001</v>
      </c>
    </row>
    <row r="5362" spans="2:6" hidden="1">
      <c r="B5362" s="13">
        <v>2011</v>
      </c>
      <c r="C5362" s="14">
        <v>11</v>
      </c>
      <c r="D5362" s="14" t="s">
        <v>66</v>
      </c>
      <c r="E5362" s="19">
        <v>12.268428569999999</v>
      </c>
      <c r="F5362" s="24">
        <f t="shared" si="121"/>
        <v>54.083171426</v>
      </c>
    </row>
    <row r="5363" spans="2:6" hidden="1">
      <c r="B5363" s="15">
        <v>2011</v>
      </c>
      <c r="C5363" s="16">
        <v>12</v>
      </c>
      <c r="D5363" s="16" t="s">
        <v>66</v>
      </c>
      <c r="E5363" s="18">
        <v>10.05828571</v>
      </c>
      <c r="F5363" s="24">
        <f t="shared" si="121"/>
        <v>50.104914277999995</v>
      </c>
    </row>
    <row r="5364" spans="2:6" hidden="1">
      <c r="B5364" s="13">
        <v>2012</v>
      </c>
      <c r="C5364" s="14">
        <v>1</v>
      </c>
      <c r="D5364" s="14" t="s">
        <v>66</v>
      </c>
      <c r="E5364" s="19">
        <v>8.3665714290000004</v>
      </c>
      <c r="F5364" s="24">
        <f t="shared" si="121"/>
        <v>47.059828572200004</v>
      </c>
    </row>
    <row r="5365" spans="2:6" hidden="1">
      <c r="B5365" s="15">
        <v>2012</v>
      </c>
      <c r="C5365" s="16">
        <v>2</v>
      </c>
      <c r="D5365" s="16" t="s">
        <v>66</v>
      </c>
      <c r="E5365" s="18">
        <v>8.968</v>
      </c>
      <c r="F5365" s="24">
        <f t="shared" si="121"/>
        <v>48.142400000000002</v>
      </c>
    </row>
    <row r="5366" spans="2:6" hidden="1">
      <c r="B5366" s="13">
        <v>2012</v>
      </c>
      <c r="C5366" s="14">
        <v>3</v>
      </c>
      <c r="D5366" s="14" t="s">
        <v>66</v>
      </c>
      <c r="E5366" s="19">
        <v>11.564571430000001</v>
      </c>
      <c r="F5366" s="24">
        <f t="shared" si="121"/>
        <v>52.816228574000007</v>
      </c>
    </row>
    <row r="5367" spans="2:6" hidden="1">
      <c r="B5367" s="15">
        <v>2012</v>
      </c>
      <c r="C5367" s="16">
        <v>4</v>
      </c>
      <c r="D5367" s="16" t="s">
        <v>66</v>
      </c>
      <c r="E5367" s="18">
        <v>18.760571429999999</v>
      </c>
      <c r="F5367" s="24">
        <f t="shared" si="121"/>
        <v>65.769028574000004</v>
      </c>
    </row>
    <row r="5368" spans="2:6" hidden="1">
      <c r="B5368" s="13">
        <v>2012</v>
      </c>
      <c r="C5368" s="14">
        <v>5</v>
      </c>
      <c r="D5368" s="14" t="s">
        <v>66</v>
      </c>
      <c r="E5368" s="19">
        <v>22.120428570000001</v>
      </c>
      <c r="F5368" s="24">
        <f t="shared" si="121"/>
        <v>71.816771426000003</v>
      </c>
    </row>
    <row r="5369" spans="2:6" hidden="1">
      <c r="B5369" s="15">
        <v>2012</v>
      </c>
      <c r="C5369" s="16">
        <v>6</v>
      </c>
      <c r="D5369" s="16" t="s">
        <v>66</v>
      </c>
      <c r="E5369" s="18">
        <v>26.99</v>
      </c>
      <c r="F5369" s="24">
        <f t="shared" si="121"/>
        <v>80.581999999999994</v>
      </c>
    </row>
    <row r="5370" spans="2:6" hidden="1">
      <c r="B5370" s="13">
        <v>2012</v>
      </c>
      <c r="C5370" s="14">
        <v>7</v>
      </c>
      <c r="D5370" s="14" t="s">
        <v>66</v>
      </c>
      <c r="E5370" s="19">
        <v>29.40371429</v>
      </c>
      <c r="F5370" s="24">
        <f t="shared" si="121"/>
        <v>84.926685722000002</v>
      </c>
    </row>
    <row r="5371" spans="2:6" hidden="1">
      <c r="B5371" s="15">
        <v>2012</v>
      </c>
      <c r="C5371" s="16">
        <v>8</v>
      </c>
      <c r="D5371" s="16" t="s">
        <v>66</v>
      </c>
      <c r="E5371" s="18">
        <v>28.844714289999999</v>
      </c>
      <c r="F5371" s="24">
        <f t="shared" si="121"/>
        <v>83.920485721999995</v>
      </c>
    </row>
    <row r="5372" spans="2:6" hidden="1">
      <c r="B5372" s="13">
        <v>2012</v>
      </c>
      <c r="C5372" s="14">
        <v>9</v>
      </c>
      <c r="D5372" s="14" t="s">
        <v>66</v>
      </c>
      <c r="E5372" s="19">
        <v>26.94785714</v>
      </c>
      <c r="F5372" s="24">
        <f t="shared" si="121"/>
        <v>80.506142852000011</v>
      </c>
    </row>
    <row r="5373" spans="2:6" hidden="1">
      <c r="B5373" s="15">
        <v>2012</v>
      </c>
      <c r="C5373" s="16">
        <v>10</v>
      </c>
      <c r="D5373" s="16" t="s">
        <v>66</v>
      </c>
      <c r="E5373" s="18">
        <v>22.53242857</v>
      </c>
      <c r="F5373" s="24">
        <f t="shared" si="121"/>
        <v>72.558371426000008</v>
      </c>
    </row>
    <row r="5374" spans="2:6" hidden="1">
      <c r="B5374" s="13">
        <v>2012</v>
      </c>
      <c r="C5374" s="14">
        <v>11</v>
      </c>
      <c r="D5374" s="14" t="s">
        <v>66</v>
      </c>
      <c r="E5374" s="19">
        <v>16.945</v>
      </c>
      <c r="F5374" s="24">
        <f t="shared" si="121"/>
        <v>62.501000000000005</v>
      </c>
    </row>
    <row r="5375" spans="2:6" hidden="1">
      <c r="B5375" s="15">
        <v>2012</v>
      </c>
      <c r="C5375" s="16">
        <v>12</v>
      </c>
      <c r="D5375" s="16" t="s">
        <v>66</v>
      </c>
      <c r="E5375" s="18">
        <v>11.431285709999999</v>
      </c>
      <c r="F5375" s="24">
        <f t="shared" si="121"/>
        <v>52.576314277999998</v>
      </c>
    </row>
    <row r="5376" spans="2:6" hidden="1">
      <c r="B5376" s="13">
        <v>2013</v>
      </c>
      <c r="C5376" s="14">
        <v>1</v>
      </c>
      <c r="D5376" s="14" t="s">
        <v>66</v>
      </c>
      <c r="E5376" s="19">
        <v>9.8244285710000003</v>
      </c>
      <c r="F5376" s="24">
        <f t="shared" si="121"/>
        <v>49.683971427800003</v>
      </c>
    </row>
    <row r="5377" spans="2:6" hidden="1">
      <c r="B5377" s="15">
        <v>2013</v>
      </c>
      <c r="C5377" s="16">
        <v>2</v>
      </c>
      <c r="D5377" s="16" t="s">
        <v>66</v>
      </c>
      <c r="E5377" s="18">
        <v>12.26785714</v>
      </c>
      <c r="F5377" s="24">
        <f t="shared" si="121"/>
        <v>54.082142852000004</v>
      </c>
    </row>
    <row r="5378" spans="2:6" hidden="1">
      <c r="B5378" s="13">
        <v>2013</v>
      </c>
      <c r="C5378" s="14">
        <v>3</v>
      </c>
      <c r="D5378" s="14" t="s">
        <v>66</v>
      </c>
      <c r="E5378" s="19">
        <v>14.40671429</v>
      </c>
      <c r="F5378" s="24">
        <f t="shared" si="121"/>
        <v>57.932085721999997</v>
      </c>
    </row>
    <row r="5379" spans="2:6" hidden="1">
      <c r="B5379" s="15">
        <v>2013</v>
      </c>
      <c r="C5379" s="16">
        <v>4</v>
      </c>
      <c r="D5379" s="16" t="s">
        <v>66</v>
      </c>
      <c r="E5379" s="18">
        <v>17.582571430000002</v>
      </c>
      <c r="F5379" s="24">
        <f t="shared" si="121"/>
        <v>63.648628574</v>
      </c>
    </row>
    <row r="5380" spans="2:6" hidden="1">
      <c r="B5380" s="13">
        <v>2013</v>
      </c>
      <c r="C5380" s="14">
        <v>5</v>
      </c>
      <c r="D5380" s="14" t="s">
        <v>66</v>
      </c>
      <c r="E5380" s="19">
        <v>22.66328571</v>
      </c>
      <c r="F5380" s="24">
        <f t="shared" si="121"/>
        <v>72.793914278000003</v>
      </c>
    </row>
    <row r="5381" spans="2:6" hidden="1">
      <c r="B5381" s="15">
        <v>2013</v>
      </c>
      <c r="C5381" s="16">
        <v>6</v>
      </c>
      <c r="D5381" s="16" t="s">
        <v>66</v>
      </c>
      <c r="E5381" s="18">
        <v>25.639714290000001</v>
      </c>
      <c r="F5381" s="24">
        <f t="shared" si="121"/>
        <v>78.151485722000004</v>
      </c>
    </row>
    <row r="5382" spans="2:6" hidden="1">
      <c r="B5382" s="13">
        <v>2013</v>
      </c>
      <c r="C5382" s="14">
        <v>7</v>
      </c>
      <c r="D5382" s="14" t="s">
        <v>66</v>
      </c>
      <c r="E5382" s="19">
        <v>27.574857139999999</v>
      </c>
      <c r="F5382" s="24">
        <f t="shared" si="121"/>
        <v>81.634742852000002</v>
      </c>
    </row>
    <row r="5383" spans="2:6" hidden="1">
      <c r="B5383" s="15">
        <v>2013</v>
      </c>
      <c r="C5383" s="16">
        <v>8</v>
      </c>
      <c r="D5383" s="16" t="s">
        <v>66</v>
      </c>
      <c r="E5383" s="18">
        <v>28.123857139999998</v>
      </c>
      <c r="F5383" s="24">
        <f t="shared" si="121"/>
        <v>82.622942851999994</v>
      </c>
    </row>
    <row r="5384" spans="2:6" hidden="1">
      <c r="B5384" s="13">
        <v>2000</v>
      </c>
      <c r="C5384" s="14">
        <v>2</v>
      </c>
      <c r="D5384" s="14" t="s">
        <v>67</v>
      </c>
      <c r="E5384" s="19">
        <v>14.211473679999999</v>
      </c>
      <c r="F5384" s="24">
        <f t="shared" si="121"/>
        <v>57.580652623999995</v>
      </c>
    </row>
    <row r="5385" spans="2:6" hidden="1">
      <c r="B5385" s="15">
        <v>2000</v>
      </c>
      <c r="C5385" s="16">
        <v>3</v>
      </c>
      <c r="D5385" s="16" t="s">
        <v>67</v>
      </c>
      <c r="E5385" s="18">
        <v>16.465105260000001</v>
      </c>
      <c r="F5385" s="24">
        <f t="shared" si="121"/>
        <v>61.637189468000003</v>
      </c>
    </row>
    <row r="5386" spans="2:6" hidden="1">
      <c r="B5386" s="13">
        <v>2000</v>
      </c>
      <c r="C5386" s="14">
        <v>4</v>
      </c>
      <c r="D5386" s="14" t="s">
        <v>67</v>
      </c>
      <c r="E5386" s="19">
        <v>22.250105260000002</v>
      </c>
      <c r="F5386" s="24">
        <f t="shared" si="121"/>
        <v>72.050189468000013</v>
      </c>
    </row>
    <row r="5387" spans="2:6" hidden="1">
      <c r="B5387" s="15">
        <v>2000</v>
      </c>
      <c r="C5387" s="16">
        <v>5</v>
      </c>
      <c r="D5387" s="16" t="s">
        <v>67</v>
      </c>
      <c r="E5387" s="18">
        <v>24.88142105</v>
      </c>
      <c r="F5387" s="24">
        <f t="shared" si="121"/>
        <v>76.786557890000012</v>
      </c>
    </row>
    <row r="5388" spans="2:6" hidden="1">
      <c r="B5388" s="13">
        <v>2000</v>
      </c>
      <c r="C5388" s="14">
        <v>6</v>
      </c>
      <c r="D5388" s="14" t="s">
        <v>67</v>
      </c>
      <c r="E5388" s="19">
        <v>27.468263159999999</v>
      </c>
      <c r="F5388" s="24">
        <f t="shared" si="121"/>
        <v>81.442873687999992</v>
      </c>
    </row>
    <row r="5389" spans="2:6" hidden="1">
      <c r="B5389" s="15">
        <v>2000</v>
      </c>
      <c r="C5389" s="16">
        <v>7</v>
      </c>
      <c r="D5389" s="16" t="s">
        <v>67</v>
      </c>
      <c r="E5389" s="18">
        <v>29.78263158</v>
      </c>
      <c r="F5389" s="24">
        <f t="shared" si="121"/>
        <v>85.608736843999992</v>
      </c>
    </row>
    <row r="5390" spans="2:6" hidden="1">
      <c r="B5390" s="13">
        <v>2000</v>
      </c>
      <c r="C5390" s="14">
        <v>8</v>
      </c>
      <c r="D5390" s="14" t="s">
        <v>67</v>
      </c>
      <c r="E5390" s="19">
        <v>28.62047368</v>
      </c>
      <c r="F5390" s="24">
        <f t="shared" si="121"/>
        <v>83.516852623999995</v>
      </c>
    </row>
    <row r="5391" spans="2:6" hidden="1">
      <c r="B5391" s="15">
        <v>2000</v>
      </c>
      <c r="C5391" s="16">
        <v>9</v>
      </c>
      <c r="D5391" s="16" t="s">
        <v>67</v>
      </c>
      <c r="E5391" s="18">
        <v>27.16989474</v>
      </c>
      <c r="F5391" s="24">
        <f t="shared" si="121"/>
        <v>80.905810532000004</v>
      </c>
    </row>
    <row r="5392" spans="2:6" hidden="1">
      <c r="B5392" s="13">
        <v>2000</v>
      </c>
      <c r="C5392" s="14">
        <v>10</v>
      </c>
      <c r="D5392" s="14" t="s">
        <v>67</v>
      </c>
      <c r="E5392" s="19">
        <v>23.082842110000001</v>
      </c>
      <c r="F5392" s="24">
        <f t="shared" si="121"/>
        <v>73.549115798000003</v>
      </c>
    </row>
    <row r="5393" spans="2:6" hidden="1">
      <c r="B5393" s="15">
        <v>2000</v>
      </c>
      <c r="C5393" s="16">
        <v>11</v>
      </c>
      <c r="D5393" s="16" t="s">
        <v>67</v>
      </c>
      <c r="E5393" s="18">
        <v>19.96521053</v>
      </c>
      <c r="F5393" s="24">
        <f t="shared" si="121"/>
        <v>67.937378953999996</v>
      </c>
    </row>
    <row r="5394" spans="2:6" hidden="1">
      <c r="B5394" s="13">
        <v>2000</v>
      </c>
      <c r="C5394" s="14">
        <v>12</v>
      </c>
      <c r="D5394" s="14" t="s">
        <v>67</v>
      </c>
      <c r="E5394" s="19">
        <v>15.547736840000001</v>
      </c>
      <c r="F5394" s="24">
        <f t="shared" si="121"/>
        <v>59.985926312000004</v>
      </c>
    </row>
    <row r="5395" spans="2:6" hidden="1">
      <c r="B5395" s="15">
        <v>2001</v>
      </c>
      <c r="C5395" s="16">
        <v>1</v>
      </c>
      <c r="D5395" s="16" t="s">
        <v>67</v>
      </c>
      <c r="E5395" s="18">
        <v>14.512210530000001</v>
      </c>
      <c r="F5395" s="24">
        <f t="shared" si="121"/>
        <v>58.121978953999999</v>
      </c>
    </row>
    <row r="5396" spans="2:6" hidden="1">
      <c r="B5396" s="13">
        <v>2001</v>
      </c>
      <c r="C5396" s="14">
        <v>2</v>
      </c>
      <c r="D5396" s="14" t="s">
        <v>67</v>
      </c>
      <c r="E5396" s="19">
        <v>15.141</v>
      </c>
      <c r="F5396" s="24">
        <f t="shared" si="121"/>
        <v>59.253799999999998</v>
      </c>
    </row>
    <row r="5397" spans="2:6" hidden="1">
      <c r="B5397" s="15">
        <v>2001</v>
      </c>
      <c r="C5397" s="16">
        <v>3</v>
      </c>
      <c r="D5397" s="16" t="s">
        <v>67</v>
      </c>
      <c r="E5397" s="18">
        <v>20.387368420000001</v>
      </c>
      <c r="F5397" s="24">
        <f t="shared" si="121"/>
        <v>68.697263156000005</v>
      </c>
    </row>
    <row r="5398" spans="2:6" hidden="1">
      <c r="B5398" s="13">
        <v>2001</v>
      </c>
      <c r="C5398" s="14">
        <v>4</v>
      </c>
      <c r="D5398" s="14" t="s">
        <v>67</v>
      </c>
      <c r="E5398" s="19">
        <v>22.222263160000001</v>
      </c>
      <c r="F5398" s="24">
        <f t="shared" si="121"/>
        <v>72.000073688000001</v>
      </c>
    </row>
    <row r="5399" spans="2:6" hidden="1">
      <c r="B5399" s="15">
        <v>2001</v>
      </c>
      <c r="C5399" s="16">
        <v>5</v>
      </c>
      <c r="D5399" s="16" t="s">
        <v>67</v>
      </c>
      <c r="E5399" s="18">
        <v>25.667999999999999</v>
      </c>
      <c r="F5399" s="24">
        <f t="shared" si="121"/>
        <v>78.202399999999997</v>
      </c>
    </row>
    <row r="5400" spans="2:6" hidden="1">
      <c r="B5400" s="13">
        <v>2001</v>
      </c>
      <c r="C5400" s="14">
        <v>6</v>
      </c>
      <c r="D5400" s="14" t="s">
        <v>67</v>
      </c>
      <c r="E5400" s="19">
        <v>27.606210529999998</v>
      </c>
      <c r="F5400" s="24">
        <f t="shared" si="121"/>
        <v>81.691178954000009</v>
      </c>
    </row>
    <row r="5401" spans="2:6" hidden="1">
      <c r="B5401" s="15">
        <v>2001</v>
      </c>
      <c r="C5401" s="16">
        <v>7</v>
      </c>
      <c r="D5401" s="16" t="s">
        <v>67</v>
      </c>
      <c r="E5401" s="18">
        <v>29.520421049999999</v>
      </c>
      <c r="F5401" s="24">
        <f t="shared" si="121"/>
        <v>85.136757889999998</v>
      </c>
    </row>
    <row r="5402" spans="2:6" hidden="1">
      <c r="B5402" s="13">
        <v>2001</v>
      </c>
      <c r="C5402" s="14">
        <v>8</v>
      </c>
      <c r="D5402" s="14" t="s">
        <v>67</v>
      </c>
      <c r="E5402" s="19">
        <v>30.11147368</v>
      </c>
      <c r="F5402" s="24">
        <f t="shared" si="121"/>
        <v>86.200652624</v>
      </c>
    </row>
    <row r="5403" spans="2:6" hidden="1">
      <c r="B5403" s="15">
        <v>2001</v>
      </c>
      <c r="C5403" s="16">
        <v>9</v>
      </c>
      <c r="D5403" s="16" t="s">
        <v>67</v>
      </c>
      <c r="E5403" s="18">
        <v>28.039157889999998</v>
      </c>
      <c r="F5403" s="24">
        <f t="shared" si="121"/>
        <v>82.470484201999994</v>
      </c>
    </row>
    <row r="5404" spans="2:6" hidden="1">
      <c r="B5404" s="13">
        <v>2001</v>
      </c>
      <c r="C5404" s="14">
        <v>10</v>
      </c>
      <c r="D5404" s="14" t="s">
        <v>67</v>
      </c>
      <c r="E5404" s="19">
        <v>23.992842110000002</v>
      </c>
      <c r="F5404" s="24">
        <f t="shared" si="121"/>
        <v>75.187115798000008</v>
      </c>
    </row>
    <row r="5405" spans="2:6" hidden="1">
      <c r="B5405" s="15">
        <v>2001</v>
      </c>
      <c r="C5405" s="16">
        <v>11</v>
      </c>
      <c r="D5405" s="16" t="s">
        <v>67</v>
      </c>
      <c r="E5405" s="18">
        <v>19.516842109999999</v>
      </c>
      <c r="F5405" s="24">
        <f t="shared" si="121"/>
        <v>67.130315797999998</v>
      </c>
    </row>
    <row r="5406" spans="2:6" hidden="1">
      <c r="B5406" s="13">
        <v>2001</v>
      </c>
      <c r="C5406" s="14">
        <v>12</v>
      </c>
      <c r="D5406" s="14" t="s">
        <v>67</v>
      </c>
      <c r="E5406" s="19">
        <v>15.20447368</v>
      </c>
      <c r="F5406" s="24">
        <f t="shared" si="121"/>
        <v>59.368052624000001</v>
      </c>
    </row>
    <row r="5407" spans="2:6" hidden="1">
      <c r="B5407" s="15">
        <v>2002</v>
      </c>
      <c r="C5407" s="16">
        <v>1</v>
      </c>
      <c r="D5407" s="16" t="s">
        <v>67</v>
      </c>
      <c r="E5407" s="18">
        <v>12.59584211</v>
      </c>
      <c r="F5407" s="24">
        <f t="shared" si="121"/>
        <v>54.672515797999999</v>
      </c>
    </row>
    <row r="5408" spans="2:6" hidden="1">
      <c r="B5408" s="13">
        <v>2002</v>
      </c>
      <c r="C5408" s="14">
        <v>2</v>
      </c>
      <c r="D5408" s="14" t="s">
        <v>67</v>
      </c>
      <c r="E5408" s="19">
        <v>16.347105259999999</v>
      </c>
      <c r="F5408" s="24">
        <f t="shared" ref="F5408:F5471" si="122">(E5408 * 1.8) + 32</f>
        <v>61.424789468</v>
      </c>
    </row>
    <row r="5409" spans="2:6" hidden="1">
      <c r="B5409" s="15">
        <v>2002</v>
      </c>
      <c r="C5409" s="16">
        <v>3</v>
      </c>
      <c r="D5409" s="16" t="s">
        <v>67</v>
      </c>
      <c r="E5409" s="18">
        <v>19.21542105</v>
      </c>
      <c r="F5409" s="24">
        <f t="shared" si="122"/>
        <v>66.587757890000006</v>
      </c>
    </row>
    <row r="5410" spans="2:6" hidden="1">
      <c r="B5410" s="13">
        <v>2002</v>
      </c>
      <c r="C5410" s="14">
        <v>4</v>
      </c>
      <c r="D5410" s="14" t="s">
        <v>67</v>
      </c>
      <c r="E5410" s="19">
        <v>21.34</v>
      </c>
      <c r="F5410" s="24">
        <f t="shared" si="122"/>
        <v>70.412000000000006</v>
      </c>
    </row>
    <row r="5411" spans="2:6" hidden="1">
      <c r="B5411" s="15">
        <v>2002</v>
      </c>
      <c r="C5411" s="16">
        <v>5</v>
      </c>
      <c r="D5411" s="16" t="s">
        <v>67</v>
      </c>
      <c r="E5411" s="18">
        <v>24.991315790000002</v>
      </c>
      <c r="F5411" s="24">
        <f t="shared" si="122"/>
        <v>76.984368422000003</v>
      </c>
    </row>
    <row r="5412" spans="2:6" hidden="1">
      <c r="B5412" s="13">
        <v>2002</v>
      </c>
      <c r="C5412" s="14">
        <v>6</v>
      </c>
      <c r="D5412" s="14" t="s">
        <v>67</v>
      </c>
      <c r="E5412" s="19">
        <v>27.723631579999999</v>
      </c>
      <c r="F5412" s="24">
        <f t="shared" si="122"/>
        <v>81.902536843999997</v>
      </c>
    </row>
    <row r="5413" spans="2:6" hidden="1">
      <c r="B5413" s="15">
        <v>2002</v>
      </c>
      <c r="C5413" s="16">
        <v>7</v>
      </c>
      <c r="D5413" s="16" t="s">
        <v>67</v>
      </c>
      <c r="E5413" s="18">
        <v>30.74294737</v>
      </c>
      <c r="F5413" s="24">
        <f t="shared" si="122"/>
        <v>87.337305266000001</v>
      </c>
    </row>
    <row r="5414" spans="2:6" hidden="1">
      <c r="B5414" s="13">
        <v>2002</v>
      </c>
      <c r="C5414" s="14">
        <v>8</v>
      </c>
      <c r="D5414" s="14" t="s">
        <v>67</v>
      </c>
      <c r="E5414" s="19">
        <v>29.967736840000001</v>
      </c>
      <c r="F5414" s="24">
        <f t="shared" si="122"/>
        <v>85.941926311999993</v>
      </c>
    </row>
    <row r="5415" spans="2:6" hidden="1">
      <c r="B5415" s="15">
        <v>2002</v>
      </c>
      <c r="C5415" s="16">
        <v>9</v>
      </c>
      <c r="D5415" s="16" t="s">
        <v>67</v>
      </c>
      <c r="E5415" s="18">
        <v>28.629578949999999</v>
      </c>
      <c r="F5415" s="24">
        <f t="shared" si="122"/>
        <v>83.533242110000003</v>
      </c>
    </row>
    <row r="5416" spans="2:6" hidden="1">
      <c r="B5416" s="13">
        <v>2002</v>
      </c>
      <c r="C5416" s="14">
        <v>10</v>
      </c>
      <c r="D5416" s="14" t="s">
        <v>67</v>
      </c>
      <c r="E5416" s="19">
        <v>24.801263160000001</v>
      </c>
      <c r="F5416" s="24">
        <f t="shared" si="122"/>
        <v>76.642273688000003</v>
      </c>
    </row>
    <row r="5417" spans="2:6" hidden="1">
      <c r="B5417" s="15">
        <v>2002</v>
      </c>
      <c r="C5417" s="16">
        <v>11</v>
      </c>
      <c r="D5417" s="16" t="s">
        <v>67</v>
      </c>
      <c r="E5417" s="18">
        <v>20.788157890000001</v>
      </c>
      <c r="F5417" s="24">
        <f t="shared" si="122"/>
        <v>69.418684202000009</v>
      </c>
    </row>
    <row r="5418" spans="2:6" hidden="1">
      <c r="B5418" s="13">
        <v>2002</v>
      </c>
      <c r="C5418" s="14">
        <v>12</v>
      </c>
      <c r="D5418" s="14" t="s">
        <v>67</v>
      </c>
      <c r="E5418" s="19">
        <v>15.83421053</v>
      </c>
      <c r="F5418" s="24">
        <f t="shared" si="122"/>
        <v>60.501578953999996</v>
      </c>
    </row>
    <row r="5419" spans="2:6" hidden="1">
      <c r="B5419" s="15">
        <v>2003</v>
      </c>
      <c r="C5419" s="16">
        <v>1</v>
      </c>
      <c r="D5419" s="16" t="s">
        <v>67</v>
      </c>
      <c r="E5419" s="18">
        <v>15.59178947</v>
      </c>
      <c r="F5419" s="24">
        <f t="shared" si="122"/>
        <v>60.065221046000005</v>
      </c>
    </row>
    <row r="5420" spans="2:6" hidden="1">
      <c r="B5420" s="13">
        <v>2003</v>
      </c>
      <c r="C5420" s="14">
        <v>2</v>
      </c>
      <c r="D5420" s="14" t="s">
        <v>67</v>
      </c>
      <c r="E5420" s="19">
        <v>14.11915789</v>
      </c>
      <c r="F5420" s="24">
        <f t="shared" si="122"/>
        <v>57.414484201999997</v>
      </c>
    </row>
    <row r="5421" spans="2:6" hidden="1">
      <c r="B5421" s="15">
        <v>2003</v>
      </c>
      <c r="C5421" s="16">
        <v>3</v>
      </c>
      <c r="D5421" s="16" t="s">
        <v>67</v>
      </c>
      <c r="E5421" s="18">
        <v>16.283894740000001</v>
      </c>
      <c r="F5421" s="24">
        <f t="shared" si="122"/>
        <v>61.311010531999997</v>
      </c>
    </row>
    <row r="5422" spans="2:6" hidden="1">
      <c r="B5422" s="13">
        <v>2003</v>
      </c>
      <c r="C5422" s="14">
        <v>4</v>
      </c>
      <c r="D5422" s="14" t="s">
        <v>67</v>
      </c>
      <c r="E5422" s="19">
        <v>21.597578949999999</v>
      </c>
      <c r="F5422" s="24">
        <f t="shared" si="122"/>
        <v>70.875642110000001</v>
      </c>
    </row>
    <row r="5423" spans="2:6" hidden="1">
      <c r="B5423" s="15">
        <v>2003</v>
      </c>
      <c r="C5423" s="16">
        <v>5</v>
      </c>
      <c r="D5423" s="16" t="s">
        <v>67</v>
      </c>
      <c r="E5423" s="18">
        <v>26.681421050000001</v>
      </c>
      <c r="F5423" s="24">
        <f t="shared" si="122"/>
        <v>80.026557889999992</v>
      </c>
    </row>
    <row r="5424" spans="2:6" hidden="1">
      <c r="B5424" s="13">
        <v>2003</v>
      </c>
      <c r="C5424" s="14">
        <v>6</v>
      </c>
      <c r="D5424" s="14" t="s">
        <v>67</v>
      </c>
      <c r="E5424" s="19">
        <v>28.62368421</v>
      </c>
      <c r="F5424" s="24">
        <f t="shared" si="122"/>
        <v>83.522631578000002</v>
      </c>
    </row>
    <row r="5425" spans="2:6" hidden="1">
      <c r="B5425" s="15">
        <v>2003</v>
      </c>
      <c r="C5425" s="16">
        <v>7</v>
      </c>
      <c r="D5425" s="16" t="s">
        <v>67</v>
      </c>
      <c r="E5425" s="18">
        <v>29.491894739999999</v>
      </c>
      <c r="F5425" s="24">
        <f t="shared" si="122"/>
        <v>85.085410531999997</v>
      </c>
    </row>
    <row r="5426" spans="2:6" hidden="1">
      <c r="B5426" s="13">
        <v>2003</v>
      </c>
      <c r="C5426" s="14">
        <v>8</v>
      </c>
      <c r="D5426" s="14" t="s">
        <v>67</v>
      </c>
      <c r="E5426" s="19">
        <v>29.72873684</v>
      </c>
      <c r="F5426" s="24">
        <f t="shared" si="122"/>
        <v>85.511726312000008</v>
      </c>
    </row>
    <row r="5427" spans="2:6" hidden="1">
      <c r="B5427" s="15">
        <v>2003</v>
      </c>
      <c r="C5427" s="16">
        <v>9</v>
      </c>
      <c r="D5427" s="16" t="s">
        <v>67</v>
      </c>
      <c r="E5427" s="18">
        <v>27.58010526</v>
      </c>
      <c r="F5427" s="24">
        <f t="shared" si="122"/>
        <v>81.644189468000008</v>
      </c>
    </row>
    <row r="5428" spans="2:6" hidden="1">
      <c r="B5428" s="13">
        <v>2003</v>
      </c>
      <c r="C5428" s="14">
        <v>10</v>
      </c>
      <c r="D5428" s="14" t="s">
        <v>67</v>
      </c>
      <c r="E5428" s="19">
        <v>24.745315789999999</v>
      </c>
      <c r="F5428" s="24">
        <f t="shared" si="122"/>
        <v>76.541568421999997</v>
      </c>
    </row>
    <row r="5429" spans="2:6" hidden="1">
      <c r="B5429" s="15">
        <v>2003</v>
      </c>
      <c r="C5429" s="16">
        <v>11</v>
      </c>
      <c r="D5429" s="16" t="s">
        <v>67</v>
      </c>
      <c r="E5429" s="18">
        <v>20.536578949999999</v>
      </c>
      <c r="F5429" s="24">
        <f t="shared" si="122"/>
        <v>68.965842109999997</v>
      </c>
    </row>
    <row r="5430" spans="2:6" hidden="1">
      <c r="B5430" s="13">
        <v>2003</v>
      </c>
      <c r="C5430" s="14">
        <v>12</v>
      </c>
      <c r="D5430" s="14" t="s">
        <v>67</v>
      </c>
      <c r="E5430" s="19">
        <v>15.19036842</v>
      </c>
      <c r="F5430" s="24">
        <f t="shared" si="122"/>
        <v>59.342663156</v>
      </c>
    </row>
    <row r="5431" spans="2:6" hidden="1">
      <c r="B5431" s="15">
        <v>2004</v>
      </c>
      <c r="C5431" s="16">
        <v>1</v>
      </c>
      <c r="D5431" s="16" t="s">
        <v>67</v>
      </c>
      <c r="E5431" s="18">
        <v>13.830842110000001</v>
      </c>
      <c r="F5431" s="24">
        <f t="shared" si="122"/>
        <v>56.895515798000005</v>
      </c>
    </row>
    <row r="5432" spans="2:6" hidden="1">
      <c r="B5432" s="13">
        <v>2004</v>
      </c>
      <c r="C5432" s="14">
        <v>2</v>
      </c>
      <c r="D5432" s="14" t="s">
        <v>67</v>
      </c>
      <c r="E5432" s="19">
        <v>15.31457895</v>
      </c>
      <c r="F5432" s="24">
        <f t="shared" si="122"/>
        <v>59.566242110000005</v>
      </c>
    </row>
    <row r="5433" spans="2:6" hidden="1">
      <c r="B5433" s="15">
        <v>2004</v>
      </c>
      <c r="C5433" s="16">
        <v>3</v>
      </c>
      <c r="D5433" s="16" t="s">
        <v>67</v>
      </c>
      <c r="E5433" s="18">
        <v>18.846</v>
      </c>
      <c r="F5433" s="24">
        <f t="shared" si="122"/>
        <v>65.922799999999995</v>
      </c>
    </row>
    <row r="5434" spans="2:6" hidden="1">
      <c r="B5434" s="13">
        <v>2004</v>
      </c>
      <c r="C5434" s="14">
        <v>4</v>
      </c>
      <c r="D5434" s="14" t="s">
        <v>67</v>
      </c>
      <c r="E5434" s="19">
        <v>21.459947369999998</v>
      </c>
      <c r="F5434" s="24">
        <f t="shared" si="122"/>
        <v>70.627905265999999</v>
      </c>
    </row>
    <row r="5435" spans="2:6" hidden="1">
      <c r="B5435" s="15">
        <v>2004</v>
      </c>
      <c r="C5435" s="16">
        <v>5</v>
      </c>
      <c r="D5435" s="16" t="s">
        <v>67</v>
      </c>
      <c r="E5435" s="18">
        <v>25.546263159999999</v>
      </c>
      <c r="F5435" s="24">
        <f t="shared" si="122"/>
        <v>77.983273687999997</v>
      </c>
    </row>
    <row r="5436" spans="2:6" hidden="1">
      <c r="B5436" s="13">
        <v>2004</v>
      </c>
      <c r="C5436" s="14">
        <v>6</v>
      </c>
      <c r="D5436" s="14" t="s">
        <v>67</v>
      </c>
      <c r="E5436" s="19">
        <v>27.385421050000001</v>
      </c>
      <c r="F5436" s="24">
        <f t="shared" si="122"/>
        <v>81.293757889999995</v>
      </c>
    </row>
    <row r="5437" spans="2:6" hidden="1">
      <c r="B5437" s="15">
        <v>2004</v>
      </c>
      <c r="C5437" s="16">
        <v>7</v>
      </c>
      <c r="D5437" s="16" t="s">
        <v>67</v>
      </c>
      <c r="E5437" s="18">
        <v>29.59405263</v>
      </c>
      <c r="F5437" s="24">
        <f t="shared" si="122"/>
        <v>85.269294733999999</v>
      </c>
    </row>
    <row r="5438" spans="2:6" hidden="1">
      <c r="B5438" s="13">
        <v>2004</v>
      </c>
      <c r="C5438" s="14">
        <v>8</v>
      </c>
      <c r="D5438" s="14" t="s">
        <v>67</v>
      </c>
      <c r="E5438" s="19">
        <v>28.941315790000001</v>
      </c>
      <c r="F5438" s="24">
        <f t="shared" si="122"/>
        <v>84.094368422000002</v>
      </c>
    </row>
    <row r="5439" spans="2:6" hidden="1">
      <c r="B5439" s="15">
        <v>2004</v>
      </c>
      <c r="C5439" s="16">
        <v>9</v>
      </c>
      <c r="D5439" s="16" t="s">
        <v>67</v>
      </c>
      <c r="E5439" s="18">
        <v>27.128789470000001</v>
      </c>
      <c r="F5439" s="24">
        <f t="shared" si="122"/>
        <v>80.831821046000002</v>
      </c>
    </row>
    <row r="5440" spans="2:6" hidden="1">
      <c r="B5440" s="13">
        <v>2004</v>
      </c>
      <c r="C5440" s="14">
        <v>10</v>
      </c>
      <c r="D5440" s="14" t="s">
        <v>67</v>
      </c>
      <c r="E5440" s="19">
        <v>24.91557895</v>
      </c>
      <c r="F5440" s="24">
        <f t="shared" si="122"/>
        <v>76.848042109999994</v>
      </c>
    </row>
    <row r="5441" spans="2:6" hidden="1">
      <c r="B5441" s="15">
        <v>2004</v>
      </c>
      <c r="C5441" s="16">
        <v>11</v>
      </c>
      <c r="D5441" s="16" t="s">
        <v>67</v>
      </c>
      <c r="E5441" s="18">
        <v>20.611157890000001</v>
      </c>
      <c r="F5441" s="24">
        <f t="shared" si="122"/>
        <v>69.100084202000005</v>
      </c>
    </row>
    <row r="5442" spans="2:6" hidden="1">
      <c r="B5442" s="13">
        <v>2004</v>
      </c>
      <c r="C5442" s="14">
        <v>12</v>
      </c>
      <c r="D5442" s="14" t="s">
        <v>67</v>
      </c>
      <c r="E5442" s="19">
        <v>15.30378947</v>
      </c>
      <c r="F5442" s="24">
        <f t="shared" si="122"/>
        <v>59.546821046000005</v>
      </c>
    </row>
    <row r="5443" spans="2:6" hidden="1">
      <c r="B5443" s="15">
        <v>2005</v>
      </c>
      <c r="C5443" s="16">
        <v>1</v>
      </c>
      <c r="D5443" s="16" t="s">
        <v>67</v>
      </c>
      <c r="E5443" s="18">
        <v>14.35836842</v>
      </c>
      <c r="F5443" s="24">
        <f t="shared" si="122"/>
        <v>57.845063155999995</v>
      </c>
    </row>
    <row r="5444" spans="2:6" hidden="1">
      <c r="B5444" s="13">
        <v>2005</v>
      </c>
      <c r="C5444" s="14">
        <v>2</v>
      </c>
      <c r="D5444" s="14" t="s">
        <v>67</v>
      </c>
      <c r="E5444" s="19">
        <v>15.24031579</v>
      </c>
      <c r="F5444" s="24">
        <f t="shared" si="122"/>
        <v>59.432568422000003</v>
      </c>
    </row>
    <row r="5445" spans="2:6" hidden="1">
      <c r="B5445" s="15">
        <v>2005</v>
      </c>
      <c r="C5445" s="16">
        <v>3</v>
      </c>
      <c r="D5445" s="16" t="s">
        <v>67</v>
      </c>
      <c r="E5445" s="18">
        <v>18.353210529999998</v>
      </c>
      <c r="F5445" s="24">
        <f t="shared" si="122"/>
        <v>65.035778953999994</v>
      </c>
    </row>
    <row r="5446" spans="2:6" hidden="1">
      <c r="B5446" s="13">
        <v>2005</v>
      </c>
      <c r="C5446" s="14">
        <v>4</v>
      </c>
      <c r="D5446" s="14" t="s">
        <v>67</v>
      </c>
      <c r="E5446" s="19">
        <v>21.730473679999999</v>
      </c>
      <c r="F5446" s="24">
        <f t="shared" si="122"/>
        <v>71.114852624000008</v>
      </c>
    </row>
    <row r="5447" spans="2:6" hidden="1">
      <c r="B5447" s="15">
        <v>2005</v>
      </c>
      <c r="C5447" s="16">
        <v>5</v>
      </c>
      <c r="D5447" s="16" t="s">
        <v>67</v>
      </c>
      <c r="E5447" s="18">
        <v>24.78394737</v>
      </c>
      <c r="F5447" s="24">
        <f t="shared" si="122"/>
        <v>76.61110526600001</v>
      </c>
    </row>
    <row r="5448" spans="2:6" hidden="1">
      <c r="B5448" s="13">
        <v>2005</v>
      </c>
      <c r="C5448" s="14">
        <v>6</v>
      </c>
      <c r="D5448" s="14" t="s">
        <v>67</v>
      </c>
      <c r="E5448" s="19">
        <v>27.688631579999999</v>
      </c>
      <c r="F5448" s="24">
        <f t="shared" si="122"/>
        <v>81.839536844000008</v>
      </c>
    </row>
    <row r="5449" spans="2:6" hidden="1">
      <c r="B5449" s="15">
        <v>2005</v>
      </c>
      <c r="C5449" s="16">
        <v>7</v>
      </c>
      <c r="D5449" s="16" t="s">
        <v>67</v>
      </c>
      <c r="E5449" s="18">
        <v>29.613526319999998</v>
      </c>
      <c r="F5449" s="24">
        <f t="shared" si="122"/>
        <v>85.304347375999996</v>
      </c>
    </row>
    <row r="5450" spans="2:6" hidden="1">
      <c r="B5450" s="13">
        <v>2005</v>
      </c>
      <c r="C5450" s="14">
        <v>8</v>
      </c>
      <c r="D5450" s="14" t="s">
        <v>67</v>
      </c>
      <c r="E5450" s="19">
        <v>29.761578950000001</v>
      </c>
      <c r="F5450" s="24">
        <f t="shared" si="122"/>
        <v>85.570842110000001</v>
      </c>
    </row>
    <row r="5451" spans="2:6" hidden="1">
      <c r="B5451" s="15">
        <v>2005</v>
      </c>
      <c r="C5451" s="16">
        <v>9</v>
      </c>
      <c r="D5451" s="16" t="s">
        <v>67</v>
      </c>
      <c r="E5451" s="18">
        <v>28.110263159999999</v>
      </c>
      <c r="F5451" s="24">
        <f t="shared" si="122"/>
        <v>82.598473687999999</v>
      </c>
    </row>
    <row r="5452" spans="2:6" hidden="1">
      <c r="B5452" s="13">
        <v>2005</v>
      </c>
      <c r="C5452" s="14">
        <v>10</v>
      </c>
      <c r="D5452" s="14" t="s">
        <v>67</v>
      </c>
      <c r="E5452" s="19">
        <v>23.81552632</v>
      </c>
      <c r="F5452" s="24">
        <f t="shared" si="122"/>
        <v>74.867947376000004</v>
      </c>
    </row>
    <row r="5453" spans="2:6" hidden="1">
      <c r="B5453" s="15">
        <v>2005</v>
      </c>
      <c r="C5453" s="16">
        <v>11</v>
      </c>
      <c r="D5453" s="16" t="s">
        <v>67</v>
      </c>
      <c r="E5453" s="18">
        <v>19.108210530000001</v>
      </c>
      <c r="F5453" s="24">
        <f t="shared" si="122"/>
        <v>66.394778954000003</v>
      </c>
    </row>
    <row r="5454" spans="2:6" hidden="1">
      <c r="B5454" s="13">
        <v>2005</v>
      </c>
      <c r="C5454" s="14">
        <v>12</v>
      </c>
      <c r="D5454" s="14" t="s">
        <v>67</v>
      </c>
      <c r="E5454" s="19">
        <v>16.524105259999999</v>
      </c>
      <c r="F5454" s="24">
        <f t="shared" si="122"/>
        <v>61.743389468000004</v>
      </c>
    </row>
    <row r="5455" spans="2:6" hidden="1">
      <c r="B5455" s="15">
        <v>2006</v>
      </c>
      <c r="C5455" s="16">
        <v>1</v>
      </c>
      <c r="D5455" s="16" t="s">
        <v>67</v>
      </c>
      <c r="E5455" s="18">
        <v>14.196789470000001</v>
      </c>
      <c r="F5455" s="24">
        <f t="shared" si="122"/>
        <v>57.554221046000002</v>
      </c>
    </row>
    <row r="5456" spans="2:6" hidden="1">
      <c r="B5456" s="13">
        <v>2006</v>
      </c>
      <c r="C5456" s="14">
        <v>2</v>
      </c>
      <c r="D5456" s="14" t="s">
        <v>67</v>
      </c>
      <c r="E5456" s="19">
        <v>16.067947369999999</v>
      </c>
      <c r="F5456" s="24">
        <f t="shared" si="122"/>
        <v>60.922305265999995</v>
      </c>
    </row>
    <row r="5457" spans="2:6" hidden="1">
      <c r="B5457" s="15">
        <v>2006</v>
      </c>
      <c r="C5457" s="16">
        <v>3</v>
      </c>
      <c r="D5457" s="16" t="s">
        <v>67</v>
      </c>
      <c r="E5457" s="18">
        <v>18.65310526</v>
      </c>
      <c r="F5457" s="24">
        <f t="shared" si="122"/>
        <v>65.575589468000004</v>
      </c>
    </row>
    <row r="5458" spans="2:6" hidden="1">
      <c r="B5458" s="13">
        <v>2006</v>
      </c>
      <c r="C5458" s="14">
        <v>4</v>
      </c>
      <c r="D5458" s="14" t="s">
        <v>67</v>
      </c>
      <c r="E5458" s="19">
        <v>21.684368419999998</v>
      </c>
      <c r="F5458" s="24">
        <f t="shared" si="122"/>
        <v>71.031863156</v>
      </c>
    </row>
    <row r="5459" spans="2:6" hidden="1">
      <c r="B5459" s="15">
        <v>2006</v>
      </c>
      <c r="C5459" s="16">
        <v>5</v>
      </c>
      <c r="D5459" s="16" t="s">
        <v>67</v>
      </c>
      <c r="E5459" s="18">
        <v>24.835789470000002</v>
      </c>
      <c r="F5459" s="24">
        <f t="shared" si="122"/>
        <v>76.704421046000007</v>
      </c>
    </row>
    <row r="5460" spans="2:6" hidden="1">
      <c r="B5460" s="13">
        <v>2006</v>
      </c>
      <c r="C5460" s="14">
        <v>6</v>
      </c>
      <c r="D5460" s="14" t="s">
        <v>67</v>
      </c>
      <c r="E5460" s="19">
        <v>28.39647368</v>
      </c>
      <c r="F5460" s="24">
        <f t="shared" si="122"/>
        <v>83.113652623999997</v>
      </c>
    </row>
    <row r="5461" spans="2:6" hidden="1">
      <c r="B5461" s="15">
        <v>2006</v>
      </c>
      <c r="C5461" s="16">
        <v>7</v>
      </c>
      <c r="D5461" s="16" t="s">
        <v>67</v>
      </c>
      <c r="E5461" s="18">
        <v>29.112263160000001</v>
      </c>
      <c r="F5461" s="24">
        <f t="shared" si="122"/>
        <v>84.402073688000002</v>
      </c>
    </row>
    <row r="5462" spans="2:6" hidden="1">
      <c r="B5462" s="13">
        <v>2006</v>
      </c>
      <c r="C5462" s="14">
        <v>8</v>
      </c>
      <c r="D5462" s="14" t="s">
        <v>67</v>
      </c>
      <c r="E5462" s="19">
        <v>30.015999999999998</v>
      </c>
      <c r="F5462" s="24">
        <f t="shared" si="122"/>
        <v>86.02879999999999</v>
      </c>
    </row>
    <row r="5463" spans="2:6" hidden="1">
      <c r="B5463" s="15">
        <v>2006</v>
      </c>
      <c r="C5463" s="16">
        <v>9</v>
      </c>
      <c r="D5463" s="16" t="s">
        <v>67</v>
      </c>
      <c r="E5463" s="18">
        <v>28.071368419999999</v>
      </c>
      <c r="F5463" s="24">
        <f t="shared" si="122"/>
        <v>82.528463156000001</v>
      </c>
    </row>
    <row r="5464" spans="2:6" hidden="1">
      <c r="B5464" s="13">
        <v>2006</v>
      </c>
      <c r="C5464" s="14">
        <v>10</v>
      </c>
      <c r="D5464" s="14" t="s">
        <v>67</v>
      </c>
      <c r="E5464" s="19">
        <v>24.498631580000001</v>
      </c>
      <c r="F5464" s="24">
        <f t="shared" si="122"/>
        <v>76.097536844000004</v>
      </c>
    </row>
    <row r="5465" spans="2:6" hidden="1">
      <c r="B5465" s="15">
        <v>2006</v>
      </c>
      <c r="C5465" s="16">
        <v>11</v>
      </c>
      <c r="D5465" s="16" t="s">
        <v>67</v>
      </c>
      <c r="E5465" s="18">
        <v>18.642684209999999</v>
      </c>
      <c r="F5465" s="24">
        <f t="shared" si="122"/>
        <v>65.556831578000001</v>
      </c>
    </row>
    <row r="5466" spans="2:6" hidden="1">
      <c r="B5466" s="13">
        <v>2006</v>
      </c>
      <c r="C5466" s="14">
        <v>12</v>
      </c>
      <c r="D5466" s="14" t="s">
        <v>67</v>
      </c>
      <c r="E5466" s="19">
        <v>14.83021053</v>
      </c>
      <c r="F5466" s="24">
        <f t="shared" si="122"/>
        <v>58.694378954000001</v>
      </c>
    </row>
    <row r="5467" spans="2:6" hidden="1">
      <c r="B5467" s="15">
        <v>2007</v>
      </c>
      <c r="C5467" s="16">
        <v>1</v>
      </c>
      <c r="D5467" s="16" t="s">
        <v>67</v>
      </c>
      <c r="E5467" s="18">
        <v>13.64773684</v>
      </c>
      <c r="F5467" s="24">
        <f t="shared" si="122"/>
        <v>56.565926312000002</v>
      </c>
    </row>
    <row r="5468" spans="2:6" hidden="1">
      <c r="B5468" s="13">
        <v>2007</v>
      </c>
      <c r="C5468" s="14">
        <v>2</v>
      </c>
      <c r="D5468" s="14" t="s">
        <v>67</v>
      </c>
      <c r="E5468" s="19">
        <v>15.529842110000001</v>
      </c>
      <c r="F5468" s="24">
        <f t="shared" si="122"/>
        <v>59.953715798000005</v>
      </c>
    </row>
    <row r="5469" spans="2:6" hidden="1">
      <c r="B5469" s="15">
        <v>2007</v>
      </c>
      <c r="C5469" s="16">
        <v>3</v>
      </c>
      <c r="D5469" s="16" t="s">
        <v>67</v>
      </c>
      <c r="E5469" s="18">
        <v>18.177368420000001</v>
      </c>
      <c r="F5469" s="24">
        <f t="shared" si="122"/>
        <v>64.719263156000011</v>
      </c>
    </row>
    <row r="5470" spans="2:6" hidden="1">
      <c r="B5470" s="13">
        <v>2007</v>
      </c>
      <c r="C5470" s="14">
        <v>4</v>
      </c>
      <c r="D5470" s="14" t="s">
        <v>67</v>
      </c>
      <c r="E5470" s="19">
        <v>21.324000000000002</v>
      </c>
      <c r="F5470" s="24">
        <f t="shared" si="122"/>
        <v>70.383200000000002</v>
      </c>
    </row>
    <row r="5471" spans="2:6" hidden="1">
      <c r="B5471" s="15">
        <v>2007</v>
      </c>
      <c r="C5471" s="16">
        <v>5</v>
      </c>
      <c r="D5471" s="16" t="s">
        <v>67</v>
      </c>
      <c r="E5471" s="18">
        <v>26.13205263</v>
      </c>
      <c r="F5471" s="24">
        <f t="shared" si="122"/>
        <v>79.037694733999999</v>
      </c>
    </row>
    <row r="5472" spans="2:6" hidden="1">
      <c r="B5472" s="13">
        <v>2007</v>
      </c>
      <c r="C5472" s="14">
        <v>6</v>
      </c>
      <c r="D5472" s="14" t="s">
        <v>67</v>
      </c>
      <c r="E5472" s="19">
        <v>28.660105260000002</v>
      </c>
      <c r="F5472" s="24">
        <f t="shared" ref="F5472:F5535" si="123">(E5472 * 1.8) + 32</f>
        <v>83.588189467999996</v>
      </c>
    </row>
    <row r="5473" spans="2:6" hidden="1">
      <c r="B5473" s="15">
        <v>2007</v>
      </c>
      <c r="C5473" s="16">
        <v>7</v>
      </c>
      <c r="D5473" s="16" t="s">
        <v>67</v>
      </c>
      <c r="E5473" s="18">
        <v>30.048263160000001</v>
      </c>
      <c r="F5473" s="24">
        <f t="shared" si="123"/>
        <v>86.086873687999997</v>
      </c>
    </row>
    <row r="5474" spans="2:6" hidden="1">
      <c r="B5474" s="13">
        <v>2007</v>
      </c>
      <c r="C5474" s="14">
        <v>8</v>
      </c>
      <c r="D5474" s="14" t="s">
        <v>67</v>
      </c>
      <c r="E5474" s="19">
        <v>29.794368420000001</v>
      </c>
      <c r="F5474" s="24">
        <f t="shared" si="123"/>
        <v>85.629863155999999</v>
      </c>
    </row>
    <row r="5475" spans="2:6" hidden="1">
      <c r="B5475" s="15">
        <v>2007</v>
      </c>
      <c r="C5475" s="16">
        <v>9</v>
      </c>
      <c r="D5475" s="16" t="s">
        <v>67</v>
      </c>
      <c r="E5475" s="18">
        <v>27.279263159999999</v>
      </c>
      <c r="F5475" s="24">
        <f t="shared" si="123"/>
        <v>81.10267368800001</v>
      </c>
    </row>
    <row r="5476" spans="2:6" hidden="1">
      <c r="B5476" s="13">
        <v>2007</v>
      </c>
      <c r="C5476" s="14">
        <v>10</v>
      </c>
      <c r="D5476" s="14" t="s">
        <v>67</v>
      </c>
      <c r="E5476" s="19">
        <v>25.157105260000002</v>
      </c>
      <c r="F5476" s="24">
        <f t="shared" si="123"/>
        <v>77.282789468000004</v>
      </c>
    </row>
    <row r="5477" spans="2:6" hidden="1">
      <c r="B5477" s="15">
        <v>2007</v>
      </c>
      <c r="C5477" s="16">
        <v>11</v>
      </c>
      <c r="D5477" s="16" t="s">
        <v>67</v>
      </c>
      <c r="E5477" s="18">
        <v>20.52915789</v>
      </c>
      <c r="F5477" s="24">
        <f t="shared" si="123"/>
        <v>68.952484201999994</v>
      </c>
    </row>
    <row r="5478" spans="2:6" hidden="1">
      <c r="B5478" s="13">
        <v>2007</v>
      </c>
      <c r="C5478" s="14">
        <v>12</v>
      </c>
      <c r="D5478" s="14" t="s">
        <v>67</v>
      </c>
      <c r="E5478" s="19">
        <v>15.633421050000001</v>
      </c>
      <c r="F5478" s="24">
        <f t="shared" si="123"/>
        <v>60.140157889999998</v>
      </c>
    </row>
    <row r="5479" spans="2:6" hidden="1">
      <c r="B5479" s="15">
        <v>2008</v>
      </c>
      <c r="C5479" s="16">
        <v>1</v>
      </c>
      <c r="D5479" s="16" t="s">
        <v>67</v>
      </c>
      <c r="E5479" s="18">
        <v>12.846052630000001</v>
      </c>
      <c r="F5479" s="24">
        <f t="shared" si="123"/>
        <v>55.122894733999999</v>
      </c>
    </row>
    <row r="5480" spans="2:6" hidden="1">
      <c r="B5480" s="13">
        <v>2008</v>
      </c>
      <c r="C5480" s="14">
        <v>2</v>
      </c>
      <c r="D5480" s="14" t="s">
        <v>67</v>
      </c>
      <c r="E5480" s="19">
        <v>14.27921053</v>
      </c>
      <c r="F5480" s="24">
        <f t="shared" si="123"/>
        <v>57.702578954000003</v>
      </c>
    </row>
    <row r="5481" spans="2:6" hidden="1">
      <c r="B5481" s="15">
        <v>2008</v>
      </c>
      <c r="C5481" s="16">
        <v>3</v>
      </c>
      <c r="D5481" s="16" t="s">
        <v>67</v>
      </c>
      <c r="E5481" s="18">
        <v>20.629684210000001</v>
      </c>
      <c r="F5481" s="24">
        <f t="shared" si="123"/>
        <v>69.133431578</v>
      </c>
    </row>
    <row r="5482" spans="2:6" hidden="1">
      <c r="B5482" s="13">
        <v>2008</v>
      </c>
      <c r="C5482" s="14">
        <v>4</v>
      </c>
      <c r="D5482" s="14" t="s">
        <v>67</v>
      </c>
      <c r="E5482" s="19">
        <v>22.580210529999999</v>
      </c>
      <c r="F5482" s="24">
        <f t="shared" si="123"/>
        <v>72.64437895399999</v>
      </c>
    </row>
    <row r="5483" spans="2:6" hidden="1">
      <c r="B5483" s="15">
        <v>2008</v>
      </c>
      <c r="C5483" s="16">
        <v>5</v>
      </c>
      <c r="D5483" s="16" t="s">
        <v>67</v>
      </c>
      <c r="E5483" s="18">
        <v>25.439684209999999</v>
      </c>
      <c r="F5483" s="24">
        <f t="shared" si="123"/>
        <v>77.791431578000001</v>
      </c>
    </row>
    <row r="5484" spans="2:6" hidden="1">
      <c r="B5484" s="13">
        <v>2008</v>
      </c>
      <c r="C5484" s="14">
        <v>6</v>
      </c>
      <c r="D5484" s="14" t="s">
        <v>67</v>
      </c>
      <c r="E5484" s="19">
        <v>29.29963158</v>
      </c>
      <c r="F5484" s="24">
        <f t="shared" si="123"/>
        <v>84.739336844000007</v>
      </c>
    </row>
    <row r="5485" spans="2:6" hidden="1">
      <c r="B5485" s="15">
        <v>2008</v>
      </c>
      <c r="C5485" s="16">
        <v>7</v>
      </c>
      <c r="D5485" s="16" t="s">
        <v>67</v>
      </c>
      <c r="E5485" s="18">
        <v>29.684105259999999</v>
      </c>
      <c r="F5485" s="24">
        <f t="shared" si="123"/>
        <v>85.431389467999992</v>
      </c>
    </row>
    <row r="5486" spans="2:6" hidden="1">
      <c r="B5486" s="13">
        <v>2008</v>
      </c>
      <c r="C5486" s="14">
        <v>8</v>
      </c>
      <c r="D5486" s="14" t="s">
        <v>67</v>
      </c>
      <c r="E5486" s="19">
        <v>30.159947370000001</v>
      </c>
      <c r="F5486" s="24">
        <f t="shared" si="123"/>
        <v>86.287905265999996</v>
      </c>
    </row>
    <row r="5487" spans="2:6" hidden="1">
      <c r="B5487" s="15">
        <v>2008</v>
      </c>
      <c r="C5487" s="16">
        <v>9</v>
      </c>
      <c r="D5487" s="16" t="s">
        <v>67</v>
      </c>
      <c r="E5487" s="18">
        <v>28.61378947</v>
      </c>
      <c r="F5487" s="24">
        <f t="shared" si="123"/>
        <v>83.504821046000004</v>
      </c>
    </row>
    <row r="5488" spans="2:6" hidden="1">
      <c r="B5488" s="13">
        <v>2008</v>
      </c>
      <c r="C5488" s="14">
        <v>10</v>
      </c>
      <c r="D5488" s="14" t="s">
        <v>67</v>
      </c>
      <c r="E5488" s="19">
        <v>23.942578950000001</v>
      </c>
      <c r="F5488" s="24">
        <f t="shared" si="123"/>
        <v>75.096642110000005</v>
      </c>
    </row>
    <row r="5489" spans="2:6" hidden="1">
      <c r="B5489" s="15">
        <v>2008</v>
      </c>
      <c r="C5489" s="16">
        <v>11</v>
      </c>
      <c r="D5489" s="16" t="s">
        <v>67</v>
      </c>
      <c r="E5489" s="18">
        <v>20.85763158</v>
      </c>
      <c r="F5489" s="24">
        <f t="shared" si="123"/>
        <v>69.543736843999994</v>
      </c>
    </row>
    <row r="5490" spans="2:6" hidden="1">
      <c r="B5490" s="13">
        <v>2008</v>
      </c>
      <c r="C5490" s="14">
        <v>12</v>
      </c>
      <c r="D5490" s="14" t="s">
        <v>67</v>
      </c>
      <c r="E5490" s="19">
        <v>16.80821053</v>
      </c>
      <c r="F5490" s="24">
        <f t="shared" si="123"/>
        <v>62.254778954000002</v>
      </c>
    </row>
    <row r="5491" spans="2:6" hidden="1">
      <c r="B5491" s="15">
        <v>2009</v>
      </c>
      <c r="C5491" s="16">
        <v>1</v>
      </c>
      <c r="D5491" s="16" t="s">
        <v>67</v>
      </c>
      <c r="E5491" s="18">
        <v>15.04252632</v>
      </c>
      <c r="F5491" s="24">
        <f t="shared" si="123"/>
        <v>59.076547376000001</v>
      </c>
    </row>
    <row r="5492" spans="2:6" hidden="1">
      <c r="B5492" s="13">
        <v>2009</v>
      </c>
      <c r="C5492" s="14">
        <v>2</v>
      </c>
      <c r="D5492" s="14" t="s">
        <v>67</v>
      </c>
      <c r="E5492" s="19">
        <v>15.961157890000001</v>
      </c>
      <c r="F5492" s="24">
        <f t="shared" si="123"/>
        <v>60.730084202</v>
      </c>
    </row>
    <row r="5493" spans="2:6" hidden="1">
      <c r="B5493" s="15">
        <v>2009</v>
      </c>
      <c r="C5493" s="16">
        <v>3</v>
      </c>
      <c r="D5493" s="16" t="s">
        <v>67</v>
      </c>
      <c r="E5493" s="18">
        <v>17.509315789999999</v>
      </c>
      <c r="F5493" s="24">
        <f t="shared" si="123"/>
        <v>63.516768421999998</v>
      </c>
    </row>
    <row r="5494" spans="2:6" hidden="1">
      <c r="B5494" s="13">
        <v>2009</v>
      </c>
      <c r="C5494" s="14">
        <v>4</v>
      </c>
      <c r="D5494" s="14" t="s">
        <v>67</v>
      </c>
      <c r="E5494" s="19">
        <v>22.08552632</v>
      </c>
      <c r="F5494" s="24">
        <f t="shared" si="123"/>
        <v>71.753947375999999</v>
      </c>
    </row>
    <row r="5495" spans="2:6" hidden="1">
      <c r="B5495" s="15">
        <v>2009</v>
      </c>
      <c r="C5495" s="16">
        <v>5</v>
      </c>
      <c r="D5495" s="16" t="s">
        <v>67</v>
      </c>
      <c r="E5495" s="18">
        <v>24.76694737</v>
      </c>
      <c r="F5495" s="24">
        <f t="shared" si="123"/>
        <v>76.580505266000003</v>
      </c>
    </row>
    <row r="5496" spans="2:6" hidden="1">
      <c r="B5496" s="13">
        <v>2009</v>
      </c>
      <c r="C5496" s="14">
        <v>6</v>
      </c>
      <c r="D5496" s="14" t="s">
        <v>67</v>
      </c>
      <c r="E5496" s="19">
        <v>29.050578949999998</v>
      </c>
      <c r="F5496" s="24">
        <f t="shared" si="123"/>
        <v>84.291042110000006</v>
      </c>
    </row>
    <row r="5497" spans="2:6" hidden="1">
      <c r="B5497" s="15">
        <v>2009</v>
      </c>
      <c r="C5497" s="16">
        <v>7</v>
      </c>
      <c r="D5497" s="16" t="s">
        <v>67</v>
      </c>
      <c r="E5497" s="18">
        <v>30.103368419999999</v>
      </c>
      <c r="F5497" s="24">
        <f t="shared" si="123"/>
        <v>86.186063155999989</v>
      </c>
    </row>
    <row r="5498" spans="2:6" hidden="1">
      <c r="B5498" s="13">
        <v>2009</v>
      </c>
      <c r="C5498" s="14">
        <v>8</v>
      </c>
      <c r="D5498" s="14" t="s">
        <v>67</v>
      </c>
      <c r="E5498" s="19">
        <v>29.240263160000001</v>
      </c>
      <c r="F5498" s="24">
        <f t="shared" si="123"/>
        <v>84.632473688000005</v>
      </c>
    </row>
    <row r="5499" spans="2:6" hidden="1">
      <c r="B5499" s="15">
        <v>2009</v>
      </c>
      <c r="C5499" s="16">
        <v>9</v>
      </c>
      <c r="D5499" s="16" t="s">
        <v>67</v>
      </c>
      <c r="E5499" s="18">
        <v>27.86210526</v>
      </c>
      <c r="F5499" s="24">
        <f t="shared" si="123"/>
        <v>82.151789468000004</v>
      </c>
    </row>
    <row r="5500" spans="2:6" hidden="1">
      <c r="B5500" s="13">
        <v>2009</v>
      </c>
      <c r="C5500" s="14">
        <v>10</v>
      </c>
      <c r="D5500" s="14" t="s">
        <v>67</v>
      </c>
      <c r="E5500" s="19">
        <v>25.585789470000002</v>
      </c>
      <c r="F5500" s="24">
        <f t="shared" si="123"/>
        <v>78.054421046000002</v>
      </c>
    </row>
    <row r="5501" spans="2:6" hidden="1">
      <c r="B5501" s="15">
        <v>2009</v>
      </c>
      <c r="C5501" s="16">
        <v>11</v>
      </c>
      <c r="D5501" s="16" t="s">
        <v>67</v>
      </c>
      <c r="E5501" s="18">
        <v>19.987631579999999</v>
      </c>
      <c r="F5501" s="24">
        <f t="shared" si="123"/>
        <v>67.977736843999992</v>
      </c>
    </row>
    <row r="5502" spans="2:6" hidden="1">
      <c r="B5502" s="13">
        <v>2009</v>
      </c>
      <c r="C5502" s="14">
        <v>12</v>
      </c>
      <c r="D5502" s="14" t="s">
        <v>67</v>
      </c>
      <c r="E5502" s="19">
        <v>16.662894739999999</v>
      </c>
      <c r="F5502" s="24">
        <f t="shared" si="123"/>
        <v>61.993210531999999</v>
      </c>
    </row>
    <row r="5503" spans="2:6" hidden="1">
      <c r="B5503" s="15">
        <v>2010</v>
      </c>
      <c r="C5503" s="16">
        <v>1</v>
      </c>
      <c r="D5503" s="16" t="s">
        <v>67</v>
      </c>
      <c r="E5503" s="18">
        <v>16.25494737</v>
      </c>
      <c r="F5503" s="24">
        <f t="shared" si="123"/>
        <v>61.258905265999999</v>
      </c>
    </row>
    <row r="5504" spans="2:6" hidden="1">
      <c r="B5504" s="13">
        <v>2010</v>
      </c>
      <c r="C5504" s="14">
        <v>2</v>
      </c>
      <c r="D5504" s="14" t="s">
        <v>67</v>
      </c>
      <c r="E5504" s="19">
        <v>18.180526319999998</v>
      </c>
      <c r="F5504" s="24">
        <f t="shared" si="123"/>
        <v>64.724947375999989</v>
      </c>
    </row>
    <row r="5505" spans="2:6" hidden="1">
      <c r="B5505" s="15">
        <v>2010</v>
      </c>
      <c r="C5505" s="16">
        <v>3</v>
      </c>
      <c r="D5505" s="16" t="s">
        <v>67</v>
      </c>
      <c r="E5505" s="18">
        <v>20.399315789999999</v>
      </c>
      <c r="F5505" s="24">
        <f t="shared" si="123"/>
        <v>68.718768421999997</v>
      </c>
    </row>
    <row r="5506" spans="2:6" hidden="1">
      <c r="B5506" s="13">
        <v>2010</v>
      </c>
      <c r="C5506" s="14">
        <v>4</v>
      </c>
      <c r="D5506" s="14" t="s">
        <v>67</v>
      </c>
      <c r="E5506" s="19">
        <v>22.86873684</v>
      </c>
      <c r="F5506" s="24">
        <f t="shared" si="123"/>
        <v>73.163726311999994</v>
      </c>
    </row>
    <row r="5507" spans="2:6" hidden="1">
      <c r="B5507" s="15">
        <v>2010</v>
      </c>
      <c r="C5507" s="16">
        <v>5</v>
      </c>
      <c r="D5507" s="16" t="s">
        <v>67</v>
      </c>
      <c r="E5507" s="18">
        <v>25.97463158</v>
      </c>
      <c r="F5507" s="24">
        <f t="shared" si="123"/>
        <v>78.754336843999994</v>
      </c>
    </row>
    <row r="5508" spans="2:6" hidden="1">
      <c r="B5508" s="13">
        <v>2010</v>
      </c>
      <c r="C5508" s="14">
        <v>6</v>
      </c>
      <c r="D5508" s="14" t="s">
        <v>67</v>
      </c>
      <c r="E5508" s="19">
        <v>29.245315789999999</v>
      </c>
      <c r="F5508" s="24">
        <f t="shared" si="123"/>
        <v>84.641568422000006</v>
      </c>
    </row>
    <row r="5509" spans="2:6" hidden="1">
      <c r="B5509" s="15">
        <v>2010</v>
      </c>
      <c r="C5509" s="16">
        <v>7</v>
      </c>
      <c r="D5509" s="16" t="s">
        <v>67</v>
      </c>
      <c r="E5509" s="18">
        <v>29.807315790000001</v>
      </c>
      <c r="F5509" s="24">
        <f t="shared" si="123"/>
        <v>85.653168421999993</v>
      </c>
    </row>
    <row r="5510" spans="2:6" hidden="1">
      <c r="B5510" s="13">
        <v>2010</v>
      </c>
      <c r="C5510" s="14">
        <v>8</v>
      </c>
      <c r="D5510" s="14" t="s">
        <v>67</v>
      </c>
      <c r="E5510" s="19">
        <v>31.045052630000001</v>
      </c>
      <c r="F5510" s="24">
        <f t="shared" si="123"/>
        <v>87.881094734000001</v>
      </c>
    </row>
    <row r="5511" spans="2:6" hidden="1">
      <c r="B5511" s="15">
        <v>2010</v>
      </c>
      <c r="C5511" s="16">
        <v>9</v>
      </c>
      <c r="D5511" s="16" t="s">
        <v>67</v>
      </c>
      <c r="E5511" s="18">
        <v>28.794210530000001</v>
      </c>
      <c r="F5511" s="24">
        <f t="shared" si="123"/>
        <v>83.829578953999999</v>
      </c>
    </row>
    <row r="5512" spans="2:6" hidden="1">
      <c r="B5512" s="13">
        <v>2010</v>
      </c>
      <c r="C5512" s="14">
        <v>10</v>
      </c>
      <c r="D5512" s="14" t="s">
        <v>67</v>
      </c>
      <c r="E5512" s="19">
        <v>26.616</v>
      </c>
      <c r="F5512" s="24">
        <f t="shared" si="123"/>
        <v>79.908799999999999</v>
      </c>
    </row>
    <row r="5513" spans="2:6" hidden="1">
      <c r="B5513" s="15">
        <v>2010</v>
      </c>
      <c r="C5513" s="16">
        <v>11</v>
      </c>
      <c r="D5513" s="16" t="s">
        <v>67</v>
      </c>
      <c r="E5513" s="18">
        <v>22.22036842</v>
      </c>
      <c r="F5513" s="24">
        <f t="shared" si="123"/>
        <v>71.996663156000011</v>
      </c>
    </row>
    <row r="5514" spans="2:6" hidden="1">
      <c r="B5514" s="13">
        <v>2010</v>
      </c>
      <c r="C5514" s="14">
        <v>12</v>
      </c>
      <c r="D5514" s="14" t="s">
        <v>67</v>
      </c>
      <c r="E5514" s="19">
        <v>17.025315790000001</v>
      </c>
      <c r="F5514" s="24">
        <f t="shared" si="123"/>
        <v>62.645568421999997</v>
      </c>
    </row>
    <row r="5515" spans="2:6" hidden="1">
      <c r="B5515" s="15">
        <v>2011</v>
      </c>
      <c r="C5515" s="16">
        <v>1</v>
      </c>
      <c r="D5515" s="16" t="s">
        <v>67</v>
      </c>
      <c r="E5515" s="18">
        <v>14.814157890000001</v>
      </c>
      <c r="F5515" s="24">
        <f t="shared" si="123"/>
        <v>58.665484202000002</v>
      </c>
    </row>
    <row r="5516" spans="2:6" hidden="1">
      <c r="B5516" s="13">
        <v>2011</v>
      </c>
      <c r="C5516" s="14">
        <v>2</v>
      </c>
      <c r="D5516" s="14" t="s">
        <v>67</v>
      </c>
      <c r="E5516" s="19">
        <v>16.656842109999999</v>
      </c>
      <c r="F5516" s="24">
        <f t="shared" si="123"/>
        <v>61.982315798000002</v>
      </c>
    </row>
    <row r="5517" spans="2:6" hidden="1">
      <c r="B5517" s="15">
        <v>2011</v>
      </c>
      <c r="C5517" s="16">
        <v>3</v>
      </c>
      <c r="D5517" s="16" t="s">
        <v>67</v>
      </c>
      <c r="E5517" s="18">
        <v>17.794157890000001</v>
      </c>
      <c r="F5517" s="24">
        <f t="shared" si="123"/>
        <v>64.029484202000006</v>
      </c>
    </row>
    <row r="5518" spans="2:6" hidden="1">
      <c r="B5518" s="13">
        <v>2011</v>
      </c>
      <c r="C5518" s="14">
        <v>4</v>
      </c>
      <c r="D5518" s="14" t="s">
        <v>67</v>
      </c>
      <c r="E5518" s="19">
        <v>21.41473684</v>
      </c>
      <c r="F5518" s="24">
        <f t="shared" si="123"/>
        <v>70.546526311999997</v>
      </c>
    </row>
    <row r="5519" spans="2:6" hidden="1">
      <c r="B5519" s="15">
        <v>2011</v>
      </c>
      <c r="C5519" s="16">
        <v>5</v>
      </c>
      <c r="D5519" s="16" t="s">
        <v>67</v>
      </c>
      <c r="E5519" s="18">
        <v>25.15568421</v>
      </c>
      <c r="F5519" s="24">
        <f t="shared" si="123"/>
        <v>77.280231577999999</v>
      </c>
    </row>
    <row r="5520" spans="2:6" hidden="1">
      <c r="B5520" s="13">
        <v>2011</v>
      </c>
      <c r="C5520" s="14">
        <v>6</v>
      </c>
      <c r="D5520" s="14" t="s">
        <v>67</v>
      </c>
      <c r="E5520" s="19">
        <v>27.730578950000002</v>
      </c>
      <c r="F5520" s="24">
        <f t="shared" si="123"/>
        <v>81.915042110000002</v>
      </c>
    </row>
    <row r="5521" spans="2:6" hidden="1">
      <c r="B5521" s="15">
        <v>2011</v>
      </c>
      <c r="C5521" s="16">
        <v>7</v>
      </c>
      <c r="D5521" s="16" t="s">
        <v>67</v>
      </c>
      <c r="E5521" s="18">
        <v>29.877947370000001</v>
      </c>
      <c r="F5521" s="24">
        <f t="shared" si="123"/>
        <v>85.780305265999999</v>
      </c>
    </row>
    <row r="5522" spans="2:6" hidden="1">
      <c r="B5522" s="13">
        <v>2011</v>
      </c>
      <c r="C5522" s="14">
        <v>8</v>
      </c>
      <c r="D5522" s="14" t="s">
        <v>67</v>
      </c>
      <c r="E5522" s="19">
        <v>29.445105259999998</v>
      </c>
      <c r="F5522" s="24">
        <f t="shared" si="123"/>
        <v>85.001189468000007</v>
      </c>
    </row>
    <row r="5523" spans="2:6" hidden="1">
      <c r="B5523" s="15">
        <v>2011</v>
      </c>
      <c r="C5523" s="16">
        <v>9</v>
      </c>
      <c r="D5523" s="16" t="s">
        <v>67</v>
      </c>
      <c r="E5523" s="18">
        <v>27.95684211</v>
      </c>
      <c r="F5523" s="24">
        <f t="shared" si="123"/>
        <v>82.322315798000005</v>
      </c>
    </row>
    <row r="5524" spans="2:6" hidden="1">
      <c r="B5524" s="13">
        <v>2011</v>
      </c>
      <c r="C5524" s="14">
        <v>10</v>
      </c>
      <c r="D5524" s="14" t="s">
        <v>67</v>
      </c>
      <c r="E5524" s="19">
        <v>24.147842109999999</v>
      </c>
      <c r="F5524" s="24">
        <f t="shared" si="123"/>
        <v>75.466115798000004</v>
      </c>
    </row>
    <row r="5525" spans="2:6" hidden="1">
      <c r="B5525" s="15">
        <v>2011</v>
      </c>
      <c r="C5525" s="16">
        <v>11</v>
      </c>
      <c r="D5525" s="16" t="s">
        <v>67</v>
      </c>
      <c r="E5525" s="18">
        <v>18.173263160000001</v>
      </c>
      <c r="F5525" s="24">
        <f t="shared" si="123"/>
        <v>64.711873687999997</v>
      </c>
    </row>
    <row r="5526" spans="2:6" hidden="1">
      <c r="B5526" s="13">
        <v>2011</v>
      </c>
      <c r="C5526" s="14">
        <v>12</v>
      </c>
      <c r="D5526" s="14" t="s">
        <v>67</v>
      </c>
      <c r="E5526" s="19">
        <v>15.22573684</v>
      </c>
      <c r="F5526" s="24">
        <f t="shared" si="123"/>
        <v>59.406326312000004</v>
      </c>
    </row>
    <row r="5527" spans="2:6" hidden="1">
      <c r="B5527" s="15">
        <v>2012</v>
      </c>
      <c r="C5527" s="16">
        <v>1</v>
      </c>
      <c r="D5527" s="16" t="s">
        <v>67</v>
      </c>
      <c r="E5527" s="18">
        <v>12.78468421</v>
      </c>
      <c r="F5527" s="24">
        <f t="shared" si="123"/>
        <v>55.012431578000005</v>
      </c>
    </row>
    <row r="5528" spans="2:6" hidden="1">
      <c r="B5528" s="13">
        <v>2012</v>
      </c>
      <c r="C5528" s="14">
        <v>2</v>
      </c>
      <c r="D5528" s="14" t="s">
        <v>67</v>
      </c>
      <c r="E5528" s="19">
        <v>14.622368420000001</v>
      </c>
      <c r="F5528" s="24">
        <f t="shared" si="123"/>
        <v>58.320263156000003</v>
      </c>
    </row>
    <row r="5529" spans="2:6" hidden="1">
      <c r="B5529" s="15">
        <v>2012</v>
      </c>
      <c r="C5529" s="16">
        <v>3</v>
      </c>
      <c r="D5529" s="16" t="s">
        <v>67</v>
      </c>
      <c r="E5529" s="18">
        <v>16.832736839999999</v>
      </c>
      <c r="F5529" s="24">
        <f t="shared" si="123"/>
        <v>62.298926311999999</v>
      </c>
    </row>
    <row r="5530" spans="2:6" hidden="1">
      <c r="B5530" s="13">
        <v>2012</v>
      </c>
      <c r="C5530" s="14">
        <v>4</v>
      </c>
      <c r="D5530" s="14" t="s">
        <v>67</v>
      </c>
      <c r="E5530" s="19">
        <v>22.50578947</v>
      </c>
      <c r="F5530" s="24">
        <f t="shared" si="123"/>
        <v>72.510421046000005</v>
      </c>
    </row>
    <row r="5531" spans="2:6" hidden="1">
      <c r="B5531" s="15">
        <v>2012</v>
      </c>
      <c r="C5531" s="16">
        <v>5</v>
      </c>
      <c r="D5531" s="16" t="s">
        <v>67</v>
      </c>
      <c r="E5531" s="18">
        <v>26.23710526</v>
      </c>
      <c r="F5531" s="24">
        <f t="shared" si="123"/>
        <v>79.226789467999993</v>
      </c>
    </row>
    <row r="5532" spans="2:6" hidden="1">
      <c r="B5532" s="13">
        <v>2012</v>
      </c>
      <c r="C5532" s="14">
        <v>6</v>
      </c>
      <c r="D5532" s="14" t="s">
        <v>67</v>
      </c>
      <c r="E5532" s="19">
        <v>28.83936842</v>
      </c>
      <c r="F5532" s="24">
        <f t="shared" si="123"/>
        <v>83.910863156000005</v>
      </c>
    </row>
    <row r="5533" spans="2:6" hidden="1">
      <c r="B5533" s="15">
        <v>2012</v>
      </c>
      <c r="C5533" s="16">
        <v>7</v>
      </c>
      <c r="D5533" s="16" t="s">
        <v>67</v>
      </c>
      <c r="E5533" s="18">
        <v>30.503</v>
      </c>
      <c r="F5533" s="24">
        <f t="shared" si="123"/>
        <v>86.9054</v>
      </c>
    </row>
    <row r="5534" spans="2:6" hidden="1">
      <c r="B5534" s="13">
        <v>2012</v>
      </c>
      <c r="C5534" s="14">
        <v>8</v>
      </c>
      <c r="D5534" s="14" t="s">
        <v>67</v>
      </c>
      <c r="E5534" s="19">
        <v>30.166210530000001</v>
      </c>
      <c r="F5534" s="24">
        <f t="shared" si="123"/>
        <v>86.299178954000013</v>
      </c>
    </row>
    <row r="5535" spans="2:6" hidden="1">
      <c r="B5535" s="15">
        <v>2012</v>
      </c>
      <c r="C5535" s="16">
        <v>9</v>
      </c>
      <c r="D5535" s="16" t="s">
        <v>67</v>
      </c>
      <c r="E5535" s="18">
        <v>27.99331579</v>
      </c>
      <c r="F5535" s="24">
        <f t="shared" si="123"/>
        <v>82.387968422</v>
      </c>
    </row>
    <row r="5536" spans="2:6" hidden="1">
      <c r="B5536" s="13">
        <v>2012</v>
      </c>
      <c r="C5536" s="14">
        <v>10</v>
      </c>
      <c r="D5536" s="14" t="s">
        <v>67</v>
      </c>
      <c r="E5536" s="19">
        <v>25.74268421</v>
      </c>
      <c r="F5536" s="24">
        <f t="shared" ref="F5536:F5599" si="124">(E5536 * 1.8) + 32</f>
        <v>78.336831578000002</v>
      </c>
    </row>
    <row r="5537" spans="2:6" hidden="1">
      <c r="B5537" s="15">
        <v>2012</v>
      </c>
      <c r="C5537" s="16">
        <v>11</v>
      </c>
      <c r="D5537" s="16" t="s">
        <v>67</v>
      </c>
      <c r="E5537" s="18">
        <v>21.496736840000001</v>
      </c>
      <c r="F5537" s="24">
        <f t="shared" si="124"/>
        <v>70.694126312000009</v>
      </c>
    </row>
    <row r="5538" spans="2:6" hidden="1">
      <c r="B5538" s="13">
        <v>2012</v>
      </c>
      <c r="C5538" s="14">
        <v>12</v>
      </c>
      <c r="D5538" s="14" t="s">
        <v>67</v>
      </c>
      <c r="E5538" s="19">
        <v>16.153421049999999</v>
      </c>
      <c r="F5538" s="24">
        <f t="shared" si="124"/>
        <v>61.076157889999998</v>
      </c>
    </row>
    <row r="5539" spans="2:6" hidden="1">
      <c r="B5539" s="15">
        <v>2013</v>
      </c>
      <c r="C5539" s="16">
        <v>1</v>
      </c>
      <c r="D5539" s="16" t="s">
        <v>67</v>
      </c>
      <c r="E5539" s="18">
        <v>14.77484211</v>
      </c>
      <c r="F5539" s="24">
        <f t="shared" si="124"/>
        <v>58.594715797999996</v>
      </c>
    </row>
    <row r="5540" spans="2:6" hidden="1">
      <c r="B5540" s="13">
        <v>2013</v>
      </c>
      <c r="C5540" s="14">
        <v>2</v>
      </c>
      <c r="D5540" s="14" t="s">
        <v>67</v>
      </c>
      <c r="E5540" s="19">
        <v>16.463105259999999</v>
      </c>
      <c r="F5540" s="24">
        <f t="shared" si="124"/>
        <v>61.633589467999997</v>
      </c>
    </row>
    <row r="5541" spans="2:6" hidden="1">
      <c r="B5541" s="15">
        <v>2013</v>
      </c>
      <c r="C5541" s="16">
        <v>3</v>
      </c>
      <c r="D5541" s="16" t="s">
        <v>67</v>
      </c>
      <c r="E5541" s="18">
        <v>20.002052630000001</v>
      </c>
      <c r="F5541" s="24">
        <f t="shared" si="124"/>
        <v>68.003694734000007</v>
      </c>
    </row>
    <row r="5542" spans="2:6" hidden="1">
      <c r="B5542" s="13">
        <v>2013</v>
      </c>
      <c r="C5542" s="14">
        <v>4</v>
      </c>
      <c r="D5542" s="14" t="s">
        <v>67</v>
      </c>
      <c r="E5542" s="19">
        <v>21.228421050000001</v>
      </c>
      <c r="F5542" s="24">
        <f t="shared" si="124"/>
        <v>70.21115789000001</v>
      </c>
    </row>
    <row r="5543" spans="2:6" hidden="1">
      <c r="B5543" s="15">
        <v>2013</v>
      </c>
      <c r="C5543" s="16">
        <v>5</v>
      </c>
      <c r="D5543" s="16" t="s">
        <v>67</v>
      </c>
      <c r="E5543" s="18">
        <v>26.884368420000001</v>
      </c>
      <c r="F5543" s="24">
        <f t="shared" si="124"/>
        <v>80.391863155999999</v>
      </c>
    </row>
    <row r="5544" spans="2:6" hidden="1">
      <c r="B5544" s="13">
        <v>2013</v>
      </c>
      <c r="C5544" s="14">
        <v>6</v>
      </c>
      <c r="D5544" s="14" t="s">
        <v>67</v>
      </c>
      <c r="E5544" s="19">
        <v>28.294473679999999</v>
      </c>
      <c r="F5544" s="24">
        <f t="shared" si="124"/>
        <v>82.930052623999998</v>
      </c>
    </row>
    <row r="5545" spans="2:6" hidden="1">
      <c r="B5545" s="15">
        <v>2013</v>
      </c>
      <c r="C5545" s="16">
        <v>7</v>
      </c>
      <c r="D5545" s="16" t="s">
        <v>67</v>
      </c>
      <c r="E5545" s="18">
        <v>28.551052630000001</v>
      </c>
      <c r="F5545" s="24">
        <f t="shared" si="124"/>
        <v>83.391894734000005</v>
      </c>
    </row>
    <row r="5546" spans="2:6" hidden="1">
      <c r="B5546" s="13">
        <v>2013</v>
      </c>
      <c r="C5546" s="14">
        <v>8</v>
      </c>
      <c r="D5546" s="14" t="s">
        <v>67</v>
      </c>
      <c r="E5546" s="19">
        <v>29.159684210000002</v>
      </c>
      <c r="F5546" s="24">
        <f t="shared" si="124"/>
        <v>84.487431578000013</v>
      </c>
    </row>
    <row r="5547" spans="2:6" hidden="1">
      <c r="B5547" s="15">
        <v>2000</v>
      </c>
      <c r="C5547" s="16">
        <v>2</v>
      </c>
      <c r="D5547" s="16" t="s">
        <v>68</v>
      </c>
      <c r="E5547" s="18">
        <v>11.459</v>
      </c>
      <c r="F5547" s="24">
        <f t="shared" si="124"/>
        <v>52.626199999999997</v>
      </c>
    </row>
    <row r="5548" spans="2:6" hidden="1">
      <c r="B5548" s="13">
        <v>2000</v>
      </c>
      <c r="C5548" s="14">
        <v>3</v>
      </c>
      <c r="D5548" s="14" t="s">
        <v>68</v>
      </c>
      <c r="E5548" s="19">
        <v>14.5106</v>
      </c>
      <c r="F5548" s="24">
        <f t="shared" si="124"/>
        <v>58.119079999999997</v>
      </c>
    </row>
    <row r="5549" spans="2:6" hidden="1">
      <c r="B5549" s="15">
        <v>2000</v>
      </c>
      <c r="C5549" s="16">
        <v>4</v>
      </c>
      <c r="D5549" s="16" t="s">
        <v>68</v>
      </c>
      <c r="E5549" s="18">
        <v>17.527799999999999</v>
      </c>
      <c r="F5549" s="24">
        <f t="shared" si="124"/>
        <v>63.550039999999996</v>
      </c>
    </row>
    <row r="5550" spans="2:6" hidden="1">
      <c r="B5550" s="13">
        <v>2000</v>
      </c>
      <c r="C5550" s="14">
        <v>5</v>
      </c>
      <c r="D5550" s="14" t="s">
        <v>68</v>
      </c>
      <c r="E5550" s="19">
        <v>22.7592</v>
      </c>
      <c r="F5550" s="24">
        <f t="shared" si="124"/>
        <v>72.966560000000001</v>
      </c>
    </row>
    <row r="5551" spans="2:6" hidden="1">
      <c r="B5551" s="15">
        <v>2000</v>
      </c>
      <c r="C5551" s="16">
        <v>6</v>
      </c>
      <c r="D5551" s="16" t="s">
        <v>68</v>
      </c>
      <c r="E5551" s="18">
        <v>25.869199999999999</v>
      </c>
      <c r="F5551" s="24">
        <f t="shared" si="124"/>
        <v>78.56456</v>
      </c>
    </row>
    <row r="5552" spans="2:6" hidden="1">
      <c r="B5552" s="13">
        <v>2000</v>
      </c>
      <c r="C5552" s="14">
        <v>7</v>
      </c>
      <c r="D5552" s="14" t="s">
        <v>68</v>
      </c>
      <c r="E5552" s="19">
        <v>29.476199999999999</v>
      </c>
      <c r="F5552" s="24">
        <f t="shared" si="124"/>
        <v>85.057159999999996</v>
      </c>
    </row>
    <row r="5553" spans="2:6" hidden="1">
      <c r="B5553" s="15">
        <v>2000</v>
      </c>
      <c r="C5553" s="16">
        <v>8</v>
      </c>
      <c r="D5553" s="16" t="s">
        <v>68</v>
      </c>
      <c r="E5553" s="18">
        <v>29.174399999999999</v>
      </c>
      <c r="F5553" s="24">
        <f t="shared" si="124"/>
        <v>84.513919999999999</v>
      </c>
    </row>
    <row r="5554" spans="2:6" hidden="1">
      <c r="B5554" s="13">
        <v>2000</v>
      </c>
      <c r="C5554" s="14">
        <v>9</v>
      </c>
      <c r="D5554" s="14" t="s">
        <v>68</v>
      </c>
      <c r="E5554" s="19">
        <v>25.151599999999998</v>
      </c>
      <c r="F5554" s="24">
        <f t="shared" si="124"/>
        <v>77.272880000000001</v>
      </c>
    </row>
    <row r="5555" spans="2:6" hidden="1">
      <c r="B5555" s="15">
        <v>2000</v>
      </c>
      <c r="C5555" s="16">
        <v>10</v>
      </c>
      <c r="D5555" s="16" t="s">
        <v>68</v>
      </c>
      <c r="E5555" s="18">
        <v>18.234000000000002</v>
      </c>
      <c r="F5555" s="24">
        <f t="shared" si="124"/>
        <v>64.821200000000005</v>
      </c>
    </row>
    <row r="5556" spans="2:6" hidden="1">
      <c r="B5556" s="13">
        <v>2000</v>
      </c>
      <c r="C5556" s="14">
        <v>11</v>
      </c>
      <c r="D5556" s="14" t="s">
        <v>68</v>
      </c>
      <c r="E5556" s="19">
        <v>14.476800000000001</v>
      </c>
      <c r="F5556" s="24">
        <f t="shared" si="124"/>
        <v>58.058239999999998</v>
      </c>
    </row>
    <row r="5557" spans="2:6" hidden="1">
      <c r="B5557" s="15">
        <v>2000</v>
      </c>
      <c r="C5557" s="16">
        <v>12</v>
      </c>
      <c r="D5557" s="16" t="s">
        <v>68</v>
      </c>
      <c r="E5557" s="18">
        <v>11.815</v>
      </c>
      <c r="F5557" s="24">
        <f t="shared" si="124"/>
        <v>53.266999999999996</v>
      </c>
    </row>
    <row r="5558" spans="2:6" hidden="1">
      <c r="B5558" s="13">
        <v>2001</v>
      </c>
      <c r="C5558" s="14">
        <v>1</v>
      </c>
      <c r="D5558" s="14" t="s">
        <v>68</v>
      </c>
      <c r="E5558" s="19">
        <v>10.541399999999999</v>
      </c>
      <c r="F5558" s="24">
        <f t="shared" si="124"/>
        <v>50.974519999999998</v>
      </c>
    </row>
    <row r="5559" spans="2:6" hidden="1">
      <c r="B5559" s="15">
        <v>2001</v>
      </c>
      <c r="C5559" s="16">
        <v>2</v>
      </c>
      <c r="D5559" s="16" t="s">
        <v>68</v>
      </c>
      <c r="E5559" s="18">
        <v>10.565799999999999</v>
      </c>
      <c r="F5559" s="24">
        <f t="shared" si="124"/>
        <v>51.018439999999998</v>
      </c>
    </row>
    <row r="5560" spans="2:6" hidden="1">
      <c r="B5560" s="13">
        <v>2001</v>
      </c>
      <c r="C5560" s="14">
        <v>3</v>
      </c>
      <c r="D5560" s="14" t="s">
        <v>68</v>
      </c>
      <c r="E5560" s="19">
        <v>17.321400000000001</v>
      </c>
      <c r="F5560" s="24">
        <f t="shared" si="124"/>
        <v>63.178520000000006</v>
      </c>
    </row>
    <row r="5561" spans="2:6" hidden="1">
      <c r="B5561" s="15">
        <v>2001</v>
      </c>
      <c r="C5561" s="16">
        <v>4</v>
      </c>
      <c r="D5561" s="16" t="s">
        <v>68</v>
      </c>
      <c r="E5561" s="18">
        <v>16.675599999999999</v>
      </c>
      <c r="F5561" s="24">
        <f t="shared" si="124"/>
        <v>62.016080000000002</v>
      </c>
    </row>
    <row r="5562" spans="2:6" hidden="1">
      <c r="B5562" s="13">
        <v>2001</v>
      </c>
      <c r="C5562" s="14">
        <v>5</v>
      </c>
      <c r="D5562" s="14" t="s">
        <v>68</v>
      </c>
      <c r="E5562" s="19">
        <v>20.613800000000001</v>
      </c>
      <c r="F5562" s="24">
        <f t="shared" si="124"/>
        <v>69.104839999999996</v>
      </c>
    </row>
    <row r="5563" spans="2:6" hidden="1">
      <c r="B5563" s="15">
        <v>2001</v>
      </c>
      <c r="C5563" s="16">
        <v>6</v>
      </c>
      <c r="D5563" s="16" t="s">
        <v>68</v>
      </c>
      <c r="E5563" s="18">
        <v>27.175599999999999</v>
      </c>
      <c r="F5563" s="24">
        <f t="shared" si="124"/>
        <v>80.916079999999994</v>
      </c>
    </row>
    <row r="5564" spans="2:6" hidden="1">
      <c r="B5564" s="13">
        <v>2001</v>
      </c>
      <c r="C5564" s="14">
        <v>7</v>
      </c>
      <c r="D5564" s="14" t="s">
        <v>68</v>
      </c>
      <c r="E5564" s="19">
        <v>29.625800000000002</v>
      </c>
      <c r="F5564" s="24">
        <f t="shared" si="124"/>
        <v>85.326440000000005</v>
      </c>
    </row>
    <row r="5565" spans="2:6" hidden="1">
      <c r="B5565" s="15">
        <v>2001</v>
      </c>
      <c r="C5565" s="16">
        <v>8</v>
      </c>
      <c r="D5565" s="16" t="s">
        <v>68</v>
      </c>
      <c r="E5565" s="18">
        <v>29.651</v>
      </c>
      <c r="F5565" s="24">
        <f t="shared" si="124"/>
        <v>85.371800000000007</v>
      </c>
    </row>
    <row r="5566" spans="2:6" hidden="1">
      <c r="B5566" s="13">
        <v>2001</v>
      </c>
      <c r="C5566" s="14">
        <v>9</v>
      </c>
      <c r="D5566" s="14" t="s">
        <v>68</v>
      </c>
      <c r="E5566" s="19">
        <v>25.473800000000001</v>
      </c>
      <c r="F5566" s="24">
        <f t="shared" si="124"/>
        <v>77.85284</v>
      </c>
    </row>
    <row r="5567" spans="2:6" hidden="1">
      <c r="B5567" s="15">
        <v>2001</v>
      </c>
      <c r="C5567" s="16">
        <v>10</v>
      </c>
      <c r="D5567" s="16" t="s">
        <v>68</v>
      </c>
      <c r="E5567" s="18">
        <v>22.777799999999999</v>
      </c>
      <c r="F5567" s="24">
        <f t="shared" si="124"/>
        <v>73.000039999999998</v>
      </c>
    </row>
    <row r="5568" spans="2:6" hidden="1">
      <c r="B5568" s="13">
        <v>2001</v>
      </c>
      <c r="C5568" s="14">
        <v>11</v>
      </c>
      <c r="D5568" s="14" t="s">
        <v>68</v>
      </c>
      <c r="E5568" s="19">
        <v>13.637600000000001</v>
      </c>
      <c r="F5568" s="24">
        <f t="shared" si="124"/>
        <v>56.54768</v>
      </c>
    </row>
    <row r="5569" spans="2:6" hidden="1">
      <c r="B5569" s="15">
        <v>2001</v>
      </c>
      <c r="C5569" s="16">
        <v>12</v>
      </c>
      <c r="D5569" s="16" t="s">
        <v>68</v>
      </c>
      <c r="E5569" s="18">
        <v>9.4732000000000003</v>
      </c>
      <c r="F5569" s="24">
        <f t="shared" si="124"/>
        <v>49.051760000000002</v>
      </c>
    </row>
    <row r="5570" spans="2:6" hidden="1">
      <c r="B5570" s="13">
        <v>2002</v>
      </c>
      <c r="C5570" s="14">
        <v>1</v>
      </c>
      <c r="D5570" s="14" t="s">
        <v>68</v>
      </c>
      <c r="E5570" s="19">
        <v>9.3382000000000005</v>
      </c>
      <c r="F5570" s="24">
        <f t="shared" si="124"/>
        <v>48.808760000000007</v>
      </c>
    </row>
    <row r="5571" spans="2:6" hidden="1">
      <c r="B5571" s="15">
        <v>2002</v>
      </c>
      <c r="C5571" s="16">
        <v>2</v>
      </c>
      <c r="D5571" s="16" t="s">
        <v>68</v>
      </c>
      <c r="E5571" s="18">
        <v>11.668200000000001</v>
      </c>
      <c r="F5571" s="24">
        <f t="shared" si="124"/>
        <v>53.002760000000002</v>
      </c>
    </row>
    <row r="5572" spans="2:6" hidden="1">
      <c r="B5572" s="13">
        <v>2002</v>
      </c>
      <c r="C5572" s="14">
        <v>3</v>
      </c>
      <c r="D5572" s="14" t="s">
        <v>68</v>
      </c>
      <c r="E5572" s="19">
        <v>14.8</v>
      </c>
      <c r="F5572" s="24">
        <f t="shared" si="124"/>
        <v>58.64</v>
      </c>
    </row>
    <row r="5573" spans="2:6" hidden="1">
      <c r="B5573" s="15">
        <v>2002</v>
      </c>
      <c r="C5573" s="16">
        <v>4</v>
      </c>
      <c r="D5573" s="16" t="s">
        <v>68</v>
      </c>
      <c r="E5573" s="18">
        <v>16.678000000000001</v>
      </c>
      <c r="F5573" s="24">
        <f t="shared" si="124"/>
        <v>62.020400000000002</v>
      </c>
    </row>
    <row r="5574" spans="2:6" hidden="1">
      <c r="B5574" s="13">
        <v>2002</v>
      </c>
      <c r="C5574" s="14">
        <v>5</v>
      </c>
      <c r="D5574" s="14" t="s">
        <v>68</v>
      </c>
      <c r="E5574" s="19">
        <v>21.163799999999998</v>
      </c>
      <c r="F5574" s="24">
        <f t="shared" si="124"/>
        <v>70.094840000000005</v>
      </c>
    </row>
    <row r="5575" spans="2:6" hidden="1">
      <c r="B5575" s="15">
        <v>2002</v>
      </c>
      <c r="C5575" s="16">
        <v>6</v>
      </c>
      <c r="D5575" s="16" t="s">
        <v>68</v>
      </c>
      <c r="E5575" s="18">
        <v>26.757000000000001</v>
      </c>
      <c r="F5575" s="24">
        <f t="shared" si="124"/>
        <v>80.162599999999998</v>
      </c>
    </row>
    <row r="5576" spans="2:6" hidden="1">
      <c r="B5576" s="13">
        <v>2002</v>
      </c>
      <c r="C5576" s="14">
        <v>7</v>
      </c>
      <c r="D5576" s="14" t="s">
        <v>68</v>
      </c>
      <c r="E5576" s="19">
        <v>28.658799999999999</v>
      </c>
      <c r="F5576" s="24">
        <f t="shared" si="124"/>
        <v>83.58583999999999</v>
      </c>
    </row>
    <row r="5577" spans="2:6" hidden="1">
      <c r="B5577" s="15">
        <v>2002</v>
      </c>
      <c r="C5577" s="16">
        <v>8</v>
      </c>
      <c r="D5577" s="16" t="s">
        <v>68</v>
      </c>
      <c r="E5577" s="18">
        <v>28.098199999999999</v>
      </c>
      <c r="F5577" s="24">
        <f t="shared" si="124"/>
        <v>82.576760000000007</v>
      </c>
    </row>
    <row r="5578" spans="2:6" hidden="1">
      <c r="B5578" s="13">
        <v>2002</v>
      </c>
      <c r="C5578" s="14">
        <v>9</v>
      </c>
      <c r="D5578" s="14" t="s">
        <v>68</v>
      </c>
      <c r="E5578" s="19">
        <v>24.696400000000001</v>
      </c>
      <c r="F5578" s="24">
        <f t="shared" si="124"/>
        <v>76.453519999999997</v>
      </c>
    </row>
    <row r="5579" spans="2:6" hidden="1">
      <c r="B5579" s="15">
        <v>2002</v>
      </c>
      <c r="C5579" s="16">
        <v>10</v>
      </c>
      <c r="D5579" s="16" t="s">
        <v>68</v>
      </c>
      <c r="E5579" s="18">
        <v>19.978200000000001</v>
      </c>
      <c r="F5579" s="24">
        <f t="shared" si="124"/>
        <v>67.960759999999993</v>
      </c>
    </row>
    <row r="5580" spans="2:6" hidden="1">
      <c r="B5580" s="13">
        <v>2002</v>
      </c>
      <c r="C5580" s="14">
        <v>11</v>
      </c>
      <c r="D5580" s="14" t="s">
        <v>68</v>
      </c>
      <c r="E5580" s="19">
        <v>14.8424</v>
      </c>
      <c r="F5580" s="24">
        <f t="shared" si="124"/>
        <v>58.716319999999996</v>
      </c>
    </row>
    <row r="5581" spans="2:6" hidden="1">
      <c r="B5581" s="15">
        <v>2002</v>
      </c>
      <c r="C5581" s="16">
        <v>12</v>
      </c>
      <c r="D5581" s="16" t="s">
        <v>68</v>
      </c>
      <c r="E5581" s="18">
        <v>11.9964</v>
      </c>
      <c r="F5581" s="24">
        <f t="shared" si="124"/>
        <v>53.593519999999998</v>
      </c>
    </row>
    <row r="5582" spans="2:6" hidden="1">
      <c r="B5582" s="13">
        <v>2003</v>
      </c>
      <c r="C5582" s="14">
        <v>1</v>
      </c>
      <c r="D5582" s="14" t="s">
        <v>68</v>
      </c>
      <c r="E5582" s="19">
        <v>9.5408000000000008</v>
      </c>
      <c r="F5582" s="24">
        <f t="shared" si="124"/>
        <v>49.173439999999999</v>
      </c>
    </row>
    <row r="5583" spans="2:6" hidden="1">
      <c r="B5583" s="15">
        <v>2003</v>
      </c>
      <c r="C5583" s="16">
        <v>2</v>
      </c>
      <c r="D5583" s="16" t="s">
        <v>68</v>
      </c>
      <c r="E5583" s="18">
        <v>9.5996000000000006</v>
      </c>
      <c r="F5583" s="24">
        <f t="shared" si="124"/>
        <v>49.27928</v>
      </c>
    </row>
    <row r="5584" spans="2:6" hidden="1">
      <c r="B5584" s="13">
        <v>2003</v>
      </c>
      <c r="C5584" s="14">
        <v>3</v>
      </c>
      <c r="D5584" s="14" t="s">
        <v>68</v>
      </c>
      <c r="E5584" s="19">
        <v>14.129200000000001</v>
      </c>
      <c r="F5584" s="24">
        <f t="shared" si="124"/>
        <v>57.432560000000002</v>
      </c>
    </row>
    <row r="5585" spans="2:6" hidden="1">
      <c r="B5585" s="15">
        <v>2003</v>
      </c>
      <c r="C5585" s="16">
        <v>4</v>
      </c>
      <c r="D5585" s="16" t="s">
        <v>68</v>
      </c>
      <c r="E5585" s="18">
        <v>17.0122</v>
      </c>
      <c r="F5585" s="24">
        <f t="shared" si="124"/>
        <v>62.621960000000001</v>
      </c>
    </row>
    <row r="5586" spans="2:6" hidden="1">
      <c r="B5586" s="13">
        <v>2003</v>
      </c>
      <c r="C5586" s="14">
        <v>5</v>
      </c>
      <c r="D5586" s="14" t="s">
        <v>68</v>
      </c>
      <c r="E5586" s="19">
        <v>21.2256</v>
      </c>
      <c r="F5586" s="24">
        <f t="shared" si="124"/>
        <v>70.20608</v>
      </c>
    </row>
    <row r="5587" spans="2:6" hidden="1">
      <c r="B5587" s="15">
        <v>2003</v>
      </c>
      <c r="C5587" s="16">
        <v>6</v>
      </c>
      <c r="D5587" s="16" t="s">
        <v>68</v>
      </c>
      <c r="E5587" s="18">
        <v>27.8246</v>
      </c>
      <c r="F5587" s="24">
        <f t="shared" si="124"/>
        <v>82.084280000000007</v>
      </c>
    </row>
    <row r="5588" spans="2:6" hidden="1">
      <c r="B5588" s="13">
        <v>2003</v>
      </c>
      <c r="C5588" s="14">
        <v>7</v>
      </c>
      <c r="D5588" s="14" t="s">
        <v>68</v>
      </c>
      <c r="E5588" s="19">
        <v>31.151599999999998</v>
      </c>
      <c r="F5588" s="24">
        <f t="shared" si="124"/>
        <v>88.072879999999998</v>
      </c>
    </row>
    <row r="5589" spans="2:6" hidden="1">
      <c r="B5589" s="15">
        <v>2003</v>
      </c>
      <c r="C5589" s="16">
        <v>8</v>
      </c>
      <c r="D5589" s="16" t="s">
        <v>68</v>
      </c>
      <c r="E5589" s="18">
        <v>30.623799999999999</v>
      </c>
      <c r="F5589" s="24">
        <f t="shared" si="124"/>
        <v>87.122839999999997</v>
      </c>
    </row>
    <row r="5590" spans="2:6" hidden="1">
      <c r="B5590" s="13">
        <v>2003</v>
      </c>
      <c r="C5590" s="14">
        <v>9</v>
      </c>
      <c r="D5590" s="14" t="s">
        <v>68</v>
      </c>
      <c r="E5590" s="19">
        <v>25.334399999999999</v>
      </c>
      <c r="F5590" s="24">
        <f t="shared" si="124"/>
        <v>77.601920000000007</v>
      </c>
    </row>
    <row r="5591" spans="2:6" hidden="1">
      <c r="B5591" s="15">
        <v>2003</v>
      </c>
      <c r="C5591" s="16">
        <v>10</v>
      </c>
      <c r="D5591" s="16" t="s">
        <v>68</v>
      </c>
      <c r="E5591" s="18">
        <v>20.939800000000002</v>
      </c>
      <c r="F5591" s="24">
        <f t="shared" si="124"/>
        <v>69.691640000000007</v>
      </c>
    </row>
    <row r="5592" spans="2:6" hidden="1">
      <c r="B5592" s="13">
        <v>2003</v>
      </c>
      <c r="C5592" s="14">
        <v>11</v>
      </c>
      <c r="D5592" s="14" t="s">
        <v>68</v>
      </c>
      <c r="E5592" s="19">
        <v>14.5686</v>
      </c>
      <c r="F5592" s="24">
        <f t="shared" si="124"/>
        <v>58.223480000000002</v>
      </c>
    </row>
    <row r="5593" spans="2:6" hidden="1">
      <c r="B5593" s="15">
        <v>2003</v>
      </c>
      <c r="C5593" s="16">
        <v>12</v>
      </c>
      <c r="D5593" s="16" t="s">
        <v>68</v>
      </c>
      <c r="E5593" s="18">
        <v>9.9412000000000003</v>
      </c>
      <c r="F5593" s="24">
        <f t="shared" si="124"/>
        <v>49.894159999999999</v>
      </c>
    </row>
    <row r="5594" spans="2:6" hidden="1">
      <c r="B5594" s="13">
        <v>2004</v>
      </c>
      <c r="C5594" s="14">
        <v>1</v>
      </c>
      <c r="D5594" s="14" t="s">
        <v>68</v>
      </c>
      <c r="E5594" s="19">
        <v>10.0618</v>
      </c>
      <c r="F5594" s="24">
        <f t="shared" si="124"/>
        <v>50.111239999999995</v>
      </c>
    </row>
    <row r="5595" spans="2:6" hidden="1">
      <c r="B5595" s="15">
        <v>2004</v>
      </c>
      <c r="C5595" s="16">
        <v>2</v>
      </c>
      <c r="D5595" s="16" t="s">
        <v>68</v>
      </c>
      <c r="E5595" s="18">
        <v>11.8856</v>
      </c>
      <c r="F5595" s="24">
        <f t="shared" si="124"/>
        <v>53.394080000000002</v>
      </c>
    </row>
    <row r="5596" spans="2:6" hidden="1">
      <c r="B5596" s="13">
        <v>2004</v>
      </c>
      <c r="C5596" s="14">
        <v>3</v>
      </c>
      <c r="D5596" s="14" t="s">
        <v>68</v>
      </c>
      <c r="E5596" s="19">
        <v>13.845000000000001</v>
      </c>
      <c r="F5596" s="24">
        <f t="shared" si="124"/>
        <v>56.921000000000006</v>
      </c>
    </row>
    <row r="5597" spans="2:6" hidden="1">
      <c r="B5597" s="15">
        <v>2004</v>
      </c>
      <c r="C5597" s="16">
        <v>4</v>
      </c>
      <c r="D5597" s="16" t="s">
        <v>68</v>
      </c>
      <c r="E5597" s="18">
        <v>15.5922</v>
      </c>
      <c r="F5597" s="24">
        <f t="shared" si="124"/>
        <v>60.065960000000004</v>
      </c>
    </row>
    <row r="5598" spans="2:6" hidden="1">
      <c r="B5598" s="13">
        <v>2004</v>
      </c>
      <c r="C5598" s="14">
        <v>5</v>
      </c>
      <c r="D5598" s="14" t="s">
        <v>68</v>
      </c>
      <c r="E5598" s="19">
        <v>18.530999999999999</v>
      </c>
      <c r="F5598" s="24">
        <f t="shared" si="124"/>
        <v>65.355800000000002</v>
      </c>
    </row>
    <row r="5599" spans="2:6" hidden="1">
      <c r="B5599" s="15">
        <v>2004</v>
      </c>
      <c r="C5599" s="16">
        <v>6</v>
      </c>
      <c r="D5599" s="16" t="s">
        <v>68</v>
      </c>
      <c r="E5599" s="18">
        <v>25.7166</v>
      </c>
      <c r="F5599" s="24">
        <f t="shared" si="124"/>
        <v>78.289880000000011</v>
      </c>
    </row>
    <row r="5600" spans="2:6" hidden="1">
      <c r="B5600" s="13">
        <v>2004</v>
      </c>
      <c r="C5600" s="14">
        <v>7</v>
      </c>
      <c r="D5600" s="14" t="s">
        <v>68</v>
      </c>
      <c r="E5600" s="19">
        <v>28.863399999999999</v>
      </c>
      <c r="F5600" s="24">
        <f t="shared" ref="F5600:F5663" si="125">(E5600 * 1.8) + 32</f>
        <v>83.954119999999989</v>
      </c>
    </row>
    <row r="5601" spans="2:6" hidden="1">
      <c r="B5601" s="15">
        <v>2004</v>
      </c>
      <c r="C5601" s="16">
        <v>8</v>
      </c>
      <c r="D5601" s="16" t="s">
        <v>68</v>
      </c>
      <c r="E5601" s="18">
        <v>29.9986</v>
      </c>
      <c r="F5601" s="24">
        <f t="shared" si="125"/>
        <v>85.997479999999996</v>
      </c>
    </row>
    <row r="5602" spans="2:6" hidden="1">
      <c r="B5602" s="13">
        <v>2004</v>
      </c>
      <c r="C5602" s="14">
        <v>9</v>
      </c>
      <c r="D5602" s="14" t="s">
        <v>68</v>
      </c>
      <c r="E5602" s="19">
        <v>25.1586</v>
      </c>
      <c r="F5602" s="24">
        <f t="shared" si="125"/>
        <v>77.285480000000007</v>
      </c>
    </row>
    <row r="5603" spans="2:6" hidden="1">
      <c r="B5603" s="15">
        <v>2004</v>
      </c>
      <c r="C5603" s="16">
        <v>10</v>
      </c>
      <c r="D5603" s="16" t="s">
        <v>68</v>
      </c>
      <c r="E5603" s="18">
        <v>21.8856</v>
      </c>
      <c r="F5603" s="24">
        <f t="shared" si="125"/>
        <v>71.394080000000002</v>
      </c>
    </row>
    <row r="5604" spans="2:6" hidden="1">
      <c r="B5604" s="13">
        <v>2004</v>
      </c>
      <c r="C5604" s="14">
        <v>11</v>
      </c>
      <c r="D5604" s="14" t="s">
        <v>68</v>
      </c>
      <c r="E5604" s="19">
        <v>12.827400000000001</v>
      </c>
      <c r="F5604" s="24">
        <f t="shared" si="125"/>
        <v>55.089320000000001</v>
      </c>
    </row>
    <row r="5605" spans="2:6" hidden="1">
      <c r="B5605" s="15">
        <v>2004</v>
      </c>
      <c r="C5605" s="16">
        <v>12</v>
      </c>
      <c r="D5605" s="16" t="s">
        <v>68</v>
      </c>
      <c r="E5605" s="18">
        <v>10.3292</v>
      </c>
      <c r="F5605" s="24">
        <f t="shared" si="125"/>
        <v>50.592560000000006</v>
      </c>
    </row>
    <row r="5606" spans="2:6" hidden="1">
      <c r="B5606" s="13">
        <v>2005</v>
      </c>
      <c r="C5606" s="14">
        <v>1</v>
      </c>
      <c r="D5606" s="14" t="s">
        <v>68</v>
      </c>
      <c r="E5606" s="19">
        <v>7.3852000000000002</v>
      </c>
      <c r="F5606" s="24">
        <f t="shared" si="125"/>
        <v>45.29336</v>
      </c>
    </row>
    <row r="5607" spans="2:6" hidden="1">
      <c r="B5607" s="15">
        <v>2005</v>
      </c>
      <c r="C5607" s="16">
        <v>2</v>
      </c>
      <c r="D5607" s="16" t="s">
        <v>68</v>
      </c>
      <c r="E5607" s="18">
        <v>8.1750000000000007</v>
      </c>
      <c r="F5607" s="24">
        <f t="shared" si="125"/>
        <v>46.715000000000003</v>
      </c>
    </row>
    <row r="5608" spans="2:6" hidden="1">
      <c r="B5608" s="13">
        <v>2005</v>
      </c>
      <c r="C5608" s="14">
        <v>3</v>
      </c>
      <c r="D5608" s="14" t="s">
        <v>68</v>
      </c>
      <c r="E5608" s="19">
        <v>13.881399999999999</v>
      </c>
      <c r="F5608" s="24">
        <f t="shared" si="125"/>
        <v>56.986519999999999</v>
      </c>
    </row>
    <row r="5609" spans="2:6" hidden="1">
      <c r="B5609" s="15">
        <v>2005</v>
      </c>
      <c r="C5609" s="16">
        <v>4</v>
      </c>
      <c r="D5609" s="16" t="s">
        <v>68</v>
      </c>
      <c r="E5609" s="18">
        <v>16.883199999999999</v>
      </c>
      <c r="F5609" s="24">
        <f t="shared" si="125"/>
        <v>62.389759999999995</v>
      </c>
    </row>
    <row r="5610" spans="2:6" hidden="1">
      <c r="B5610" s="13">
        <v>2005</v>
      </c>
      <c r="C5610" s="14">
        <v>5</v>
      </c>
      <c r="D5610" s="14" t="s">
        <v>68</v>
      </c>
      <c r="E5610" s="19">
        <v>23.045200000000001</v>
      </c>
      <c r="F5610" s="24">
        <f t="shared" si="125"/>
        <v>73.481359999999995</v>
      </c>
    </row>
    <row r="5611" spans="2:6" hidden="1">
      <c r="B5611" s="15">
        <v>2005</v>
      </c>
      <c r="C5611" s="16">
        <v>6</v>
      </c>
      <c r="D5611" s="16" t="s">
        <v>68</v>
      </c>
      <c r="E5611" s="18">
        <v>26.665400000000002</v>
      </c>
      <c r="F5611" s="24">
        <f t="shared" si="125"/>
        <v>79.997720000000001</v>
      </c>
    </row>
    <row r="5612" spans="2:6" hidden="1">
      <c r="B5612" s="13">
        <v>2005</v>
      </c>
      <c r="C5612" s="14">
        <v>7</v>
      </c>
      <c r="D5612" s="14" t="s">
        <v>68</v>
      </c>
      <c r="E5612" s="19">
        <v>30.234200000000001</v>
      </c>
      <c r="F5612" s="24">
        <f t="shared" si="125"/>
        <v>86.421559999999999</v>
      </c>
    </row>
    <row r="5613" spans="2:6" hidden="1">
      <c r="B5613" s="15">
        <v>2005</v>
      </c>
      <c r="C5613" s="16">
        <v>8</v>
      </c>
      <c r="D5613" s="16" t="s">
        <v>68</v>
      </c>
      <c r="E5613" s="18">
        <v>28.463999999999999</v>
      </c>
      <c r="F5613" s="24">
        <f t="shared" si="125"/>
        <v>83.235199999999992</v>
      </c>
    </row>
    <row r="5614" spans="2:6" hidden="1">
      <c r="B5614" s="13">
        <v>2005</v>
      </c>
      <c r="C5614" s="14">
        <v>9</v>
      </c>
      <c r="D5614" s="14" t="s">
        <v>68</v>
      </c>
      <c r="E5614" s="19">
        <v>24.367799999999999</v>
      </c>
      <c r="F5614" s="24">
        <f t="shared" si="125"/>
        <v>75.862040000000007</v>
      </c>
    </row>
    <row r="5615" spans="2:6" hidden="1">
      <c r="B5615" s="15">
        <v>2005</v>
      </c>
      <c r="C5615" s="16">
        <v>10</v>
      </c>
      <c r="D5615" s="16" t="s">
        <v>68</v>
      </c>
      <c r="E5615" s="18">
        <v>20.605399999999999</v>
      </c>
      <c r="F5615" s="24">
        <f t="shared" si="125"/>
        <v>69.08972</v>
      </c>
    </row>
    <row r="5616" spans="2:6" hidden="1">
      <c r="B5616" s="13">
        <v>2005</v>
      </c>
      <c r="C5616" s="14">
        <v>11</v>
      </c>
      <c r="D5616" s="14" t="s">
        <v>68</v>
      </c>
      <c r="E5616" s="19">
        <v>13.938800000000001</v>
      </c>
      <c r="F5616" s="24">
        <f t="shared" si="125"/>
        <v>57.089840000000002</v>
      </c>
    </row>
    <row r="5617" spans="2:6" hidden="1">
      <c r="B5617" s="15">
        <v>2005</v>
      </c>
      <c r="C5617" s="16">
        <v>12</v>
      </c>
      <c r="D5617" s="16" t="s">
        <v>68</v>
      </c>
      <c r="E5617" s="18">
        <v>9.4545999999999992</v>
      </c>
      <c r="F5617" s="24">
        <f t="shared" si="125"/>
        <v>49.018280000000004</v>
      </c>
    </row>
    <row r="5618" spans="2:6" hidden="1">
      <c r="B5618" s="13">
        <v>2006</v>
      </c>
      <c r="C5618" s="14">
        <v>1</v>
      </c>
      <c r="D5618" s="14" t="s">
        <v>68</v>
      </c>
      <c r="E5618" s="19">
        <v>8.2053999999999991</v>
      </c>
      <c r="F5618" s="24">
        <f t="shared" si="125"/>
        <v>46.76972</v>
      </c>
    </row>
    <row r="5619" spans="2:6" hidden="1">
      <c r="B5619" s="15">
        <v>2006</v>
      </c>
      <c r="C5619" s="16">
        <v>2</v>
      </c>
      <c r="D5619" s="16" t="s">
        <v>68</v>
      </c>
      <c r="E5619" s="18">
        <v>9.8263999999999996</v>
      </c>
      <c r="F5619" s="24">
        <f t="shared" si="125"/>
        <v>49.687519999999999</v>
      </c>
    </row>
    <row r="5620" spans="2:6" hidden="1">
      <c r="B5620" s="13">
        <v>2006</v>
      </c>
      <c r="C5620" s="14">
        <v>3</v>
      </c>
      <c r="D5620" s="14" t="s">
        <v>68</v>
      </c>
      <c r="E5620" s="19">
        <v>14.669</v>
      </c>
      <c r="F5620" s="24">
        <f t="shared" si="125"/>
        <v>58.404200000000003</v>
      </c>
    </row>
    <row r="5621" spans="2:6" hidden="1">
      <c r="B5621" s="15">
        <v>2006</v>
      </c>
      <c r="C5621" s="16">
        <v>4</v>
      </c>
      <c r="D5621" s="16" t="s">
        <v>68</v>
      </c>
      <c r="E5621" s="18">
        <v>18.931999999999999</v>
      </c>
      <c r="F5621" s="24">
        <f t="shared" si="125"/>
        <v>66.07759999999999</v>
      </c>
    </row>
    <row r="5622" spans="2:6" hidden="1">
      <c r="B5622" s="13">
        <v>2006</v>
      </c>
      <c r="C5622" s="14">
        <v>5</v>
      </c>
      <c r="D5622" s="14" t="s">
        <v>68</v>
      </c>
      <c r="E5622" s="19">
        <v>23.095199999999998</v>
      </c>
      <c r="F5622" s="24">
        <f t="shared" si="125"/>
        <v>73.571359999999999</v>
      </c>
    </row>
    <row r="5623" spans="2:6" hidden="1">
      <c r="B5623" s="15">
        <v>2006</v>
      </c>
      <c r="C5623" s="16">
        <v>6</v>
      </c>
      <c r="D5623" s="16" t="s">
        <v>68</v>
      </c>
      <c r="E5623" s="18">
        <v>26.494599999999998</v>
      </c>
      <c r="F5623" s="24">
        <f t="shared" si="125"/>
        <v>79.690280000000001</v>
      </c>
    </row>
    <row r="5624" spans="2:6" hidden="1">
      <c r="B5624" s="13">
        <v>2006</v>
      </c>
      <c r="C5624" s="14">
        <v>7</v>
      </c>
      <c r="D5624" s="14" t="s">
        <v>68</v>
      </c>
      <c r="E5624" s="19">
        <v>29.742000000000001</v>
      </c>
      <c r="F5624" s="24">
        <f t="shared" si="125"/>
        <v>85.535600000000002</v>
      </c>
    </row>
    <row r="5625" spans="2:6" hidden="1">
      <c r="B5625" s="15">
        <v>2006</v>
      </c>
      <c r="C5625" s="16">
        <v>8</v>
      </c>
      <c r="D5625" s="16" t="s">
        <v>68</v>
      </c>
      <c r="E5625" s="18">
        <v>28.6508</v>
      </c>
      <c r="F5625" s="24">
        <f t="shared" si="125"/>
        <v>83.571439999999996</v>
      </c>
    </row>
    <row r="5626" spans="2:6" hidden="1">
      <c r="B5626" s="13">
        <v>2006</v>
      </c>
      <c r="C5626" s="14">
        <v>9</v>
      </c>
      <c r="D5626" s="14" t="s">
        <v>68</v>
      </c>
      <c r="E5626" s="19">
        <v>24.326799999999999</v>
      </c>
      <c r="F5626" s="24">
        <f t="shared" si="125"/>
        <v>75.788240000000002</v>
      </c>
    </row>
    <row r="5627" spans="2:6" hidden="1">
      <c r="B5627" s="15">
        <v>2006</v>
      </c>
      <c r="C5627" s="16">
        <v>10</v>
      </c>
      <c r="D5627" s="16" t="s">
        <v>68</v>
      </c>
      <c r="E5627" s="18">
        <v>21.784199999999998</v>
      </c>
      <c r="F5627" s="24">
        <f t="shared" si="125"/>
        <v>71.211559999999992</v>
      </c>
    </row>
    <row r="5628" spans="2:6" hidden="1">
      <c r="B5628" s="13">
        <v>2006</v>
      </c>
      <c r="C5628" s="14">
        <v>11</v>
      </c>
      <c r="D5628" s="14" t="s">
        <v>68</v>
      </c>
      <c r="E5628" s="19">
        <v>15.827199999999999</v>
      </c>
      <c r="F5628" s="24">
        <f t="shared" si="125"/>
        <v>60.488959999999999</v>
      </c>
    </row>
    <row r="5629" spans="2:6" hidden="1">
      <c r="B5629" s="15">
        <v>2006</v>
      </c>
      <c r="C5629" s="16">
        <v>12</v>
      </c>
      <c r="D5629" s="16" t="s">
        <v>68</v>
      </c>
      <c r="E5629" s="18">
        <v>10.784000000000001</v>
      </c>
      <c r="F5629" s="24">
        <f t="shared" si="125"/>
        <v>51.411200000000001</v>
      </c>
    </row>
    <row r="5630" spans="2:6" hidden="1">
      <c r="B5630" s="13">
        <v>2007</v>
      </c>
      <c r="C5630" s="14">
        <v>1</v>
      </c>
      <c r="D5630" s="14" t="s">
        <v>68</v>
      </c>
      <c r="E5630" s="19">
        <v>10.6</v>
      </c>
      <c r="F5630" s="24">
        <f t="shared" si="125"/>
        <v>51.08</v>
      </c>
    </row>
    <row r="5631" spans="2:6" hidden="1">
      <c r="B5631" s="15">
        <v>2007</v>
      </c>
      <c r="C5631" s="16">
        <v>2</v>
      </c>
      <c r="D5631" s="16" t="s">
        <v>68</v>
      </c>
      <c r="E5631" s="18">
        <v>12.648</v>
      </c>
      <c r="F5631" s="24">
        <f t="shared" si="125"/>
        <v>54.766400000000004</v>
      </c>
    </row>
    <row r="5632" spans="2:6" hidden="1">
      <c r="B5632" s="13">
        <v>2007</v>
      </c>
      <c r="C5632" s="14">
        <v>3</v>
      </c>
      <c r="D5632" s="14" t="s">
        <v>68</v>
      </c>
      <c r="E5632" s="19">
        <v>12.7142</v>
      </c>
      <c r="F5632" s="24">
        <f t="shared" si="125"/>
        <v>54.885559999999998</v>
      </c>
    </row>
    <row r="5633" spans="2:6" hidden="1">
      <c r="B5633" s="15">
        <v>2007</v>
      </c>
      <c r="C5633" s="16">
        <v>4</v>
      </c>
      <c r="D5633" s="16" t="s">
        <v>68</v>
      </c>
      <c r="E5633" s="18">
        <v>16.2788</v>
      </c>
      <c r="F5633" s="24">
        <f t="shared" si="125"/>
        <v>61.301839999999999</v>
      </c>
    </row>
    <row r="5634" spans="2:6" hidden="1">
      <c r="B5634" s="13">
        <v>2007</v>
      </c>
      <c r="C5634" s="14">
        <v>5</v>
      </c>
      <c r="D5634" s="14" t="s">
        <v>68</v>
      </c>
      <c r="E5634" s="19">
        <v>21.2272</v>
      </c>
      <c r="F5634" s="24">
        <f t="shared" si="125"/>
        <v>70.20895999999999</v>
      </c>
    </row>
    <row r="5635" spans="2:6" hidden="1">
      <c r="B5635" s="15">
        <v>2007</v>
      </c>
      <c r="C5635" s="16">
        <v>6</v>
      </c>
      <c r="D5635" s="16" t="s">
        <v>68</v>
      </c>
      <c r="E5635" s="18">
        <v>26.168199999999999</v>
      </c>
      <c r="F5635" s="24">
        <f t="shared" si="125"/>
        <v>79.102759999999989</v>
      </c>
    </row>
    <row r="5636" spans="2:6" hidden="1">
      <c r="B5636" s="13">
        <v>2007</v>
      </c>
      <c r="C5636" s="14">
        <v>7</v>
      </c>
      <c r="D5636" s="14" t="s">
        <v>68</v>
      </c>
      <c r="E5636" s="19">
        <v>29.0274</v>
      </c>
      <c r="F5636" s="24">
        <f t="shared" si="125"/>
        <v>84.249320000000012</v>
      </c>
    </row>
    <row r="5637" spans="2:6" hidden="1">
      <c r="B5637" s="15">
        <v>2007</v>
      </c>
      <c r="C5637" s="16">
        <v>8</v>
      </c>
      <c r="D5637" s="16" t="s">
        <v>68</v>
      </c>
      <c r="E5637" s="18">
        <v>29.107399999999998</v>
      </c>
      <c r="F5637" s="24">
        <f t="shared" si="125"/>
        <v>84.393319999999989</v>
      </c>
    </row>
    <row r="5638" spans="2:6" hidden="1">
      <c r="B5638" s="13">
        <v>2007</v>
      </c>
      <c r="C5638" s="14">
        <v>9</v>
      </c>
      <c r="D5638" s="14" t="s">
        <v>68</v>
      </c>
      <c r="E5638" s="19">
        <v>24.9834</v>
      </c>
      <c r="F5638" s="24">
        <f t="shared" si="125"/>
        <v>76.970120000000009</v>
      </c>
    </row>
    <row r="5639" spans="2:6" hidden="1">
      <c r="B5639" s="15">
        <v>2007</v>
      </c>
      <c r="C5639" s="16">
        <v>10</v>
      </c>
      <c r="D5639" s="16" t="s">
        <v>68</v>
      </c>
      <c r="E5639" s="18">
        <v>19.641400000000001</v>
      </c>
      <c r="F5639" s="24">
        <f t="shared" si="125"/>
        <v>67.354520000000008</v>
      </c>
    </row>
    <row r="5640" spans="2:6" hidden="1">
      <c r="B5640" s="13">
        <v>2007</v>
      </c>
      <c r="C5640" s="14">
        <v>11</v>
      </c>
      <c r="D5640" s="14" t="s">
        <v>68</v>
      </c>
      <c r="E5640" s="19">
        <v>13.131399999999999</v>
      </c>
      <c r="F5640" s="24">
        <f t="shared" si="125"/>
        <v>55.636520000000004</v>
      </c>
    </row>
    <row r="5641" spans="2:6" hidden="1">
      <c r="B5641" s="15">
        <v>2007</v>
      </c>
      <c r="C5641" s="16">
        <v>12</v>
      </c>
      <c r="D5641" s="16" t="s">
        <v>68</v>
      </c>
      <c r="E5641" s="18">
        <v>9.7309999999999999</v>
      </c>
      <c r="F5641" s="24">
        <f t="shared" si="125"/>
        <v>49.515799999999999</v>
      </c>
    </row>
    <row r="5642" spans="2:6" hidden="1">
      <c r="B5642" s="13">
        <v>2008</v>
      </c>
      <c r="C5642" s="14">
        <v>1</v>
      </c>
      <c r="D5642" s="14" t="s">
        <v>68</v>
      </c>
      <c r="E5642" s="19">
        <v>10.135999999999999</v>
      </c>
      <c r="F5642" s="24">
        <f t="shared" si="125"/>
        <v>50.244799999999998</v>
      </c>
    </row>
    <row r="5643" spans="2:6" hidden="1">
      <c r="B5643" s="15">
        <v>2008</v>
      </c>
      <c r="C5643" s="16">
        <v>2</v>
      </c>
      <c r="D5643" s="16" t="s">
        <v>68</v>
      </c>
      <c r="E5643" s="18">
        <v>11.8896</v>
      </c>
      <c r="F5643" s="24">
        <f t="shared" si="125"/>
        <v>53.40128</v>
      </c>
    </row>
    <row r="5644" spans="2:6" hidden="1">
      <c r="B5644" s="13">
        <v>2008</v>
      </c>
      <c r="C5644" s="14">
        <v>3</v>
      </c>
      <c r="D5644" s="14" t="s">
        <v>68</v>
      </c>
      <c r="E5644" s="19">
        <v>13.857200000000001</v>
      </c>
      <c r="F5644" s="24">
        <f t="shared" si="125"/>
        <v>56.942959999999999</v>
      </c>
    </row>
    <row r="5645" spans="2:6" hidden="1">
      <c r="B5645" s="15">
        <v>2008</v>
      </c>
      <c r="C5645" s="16">
        <v>4</v>
      </c>
      <c r="D5645" s="16" t="s">
        <v>68</v>
      </c>
      <c r="E5645" s="18">
        <v>17.855399999999999</v>
      </c>
      <c r="F5645" s="24">
        <f t="shared" si="125"/>
        <v>64.139719999999997</v>
      </c>
    </row>
    <row r="5646" spans="2:6" hidden="1">
      <c r="B5646" s="13">
        <v>2008</v>
      </c>
      <c r="C5646" s="14">
        <v>5</v>
      </c>
      <c r="D5646" s="14" t="s">
        <v>68</v>
      </c>
      <c r="E5646" s="19">
        <v>21.113800000000001</v>
      </c>
      <c r="F5646" s="24">
        <f t="shared" si="125"/>
        <v>70.004840000000002</v>
      </c>
    </row>
    <row r="5647" spans="2:6" hidden="1">
      <c r="B5647" s="15">
        <v>2008</v>
      </c>
      <c r="C5647" s="16">
        <v>6</v>
      </c>
      <c r="D5647" s="16" t="s">
        <v>68</v>
      </c>
      <c r="E5647" s="18">
        <v>25.3826</v>
      </c>
      <c r="F5647" s="24">
        <f t="shared" si="125"/>
        <v>77.688680000000005</v>
      </c>
    </row>
    <row r="5648" spans="2:6" hidden="1">
      <c r="B5648" s="13">
        <v>2008</v>
      </c>
      <c r="C5648" s="14">
        <v>7</v>
      </c>
      <c r="D5648" s="14" t="s">
        <v>68</v>
      </c>
      <c r="E5648" s="19">
        <v>30.110600000000002</v>
      </c>
      <c r="F5648" s="24">
        <f t="shared" si="125"/>
        <v>86.199080000000009</v>
      </c>
    </row>
    <row r="5649" spans="2:6" hidden="1">
      <c r="B5649" s="15">
        <v>2008</v>
      </c>
      <c r="C5649" s="16">
        <v>8</v>
      </c>
      <c r="D5649" s="16" t="s">
        <v>68</v>
      </c>
      <c r="E5649" s="18">
        <v>29.638200000000001</v>
      </c>
      <c r="F5649" s="24">
        <f t="shared" si="125"/>
        <v>85.348759999999999</v>
      </c>
    </row>
    <row r="5650" spans="2:6" hidden="1">
      <c r="B5650" s="13">
        <v>2008</v>
      </c>
      <c r="C5650" s="14">
        <v>9</v>
      </c>
      <c r="D5650" s="14" t="s">
        <v>68</v>
      </c>
      <c r="E5650" s="19">
        <v>25.46</v>
      </c>
      <c r="F5650" s="24">
        <f t="shared" si="125"/>
        <v>77.828000000000003</v>
      </c>
    </row>
    <row r="5651" spans="2:6" hidden="1">
      <c r="B5651" s="15">
        <v>2008</v>
      </c>
      <c r="C5651" s="16">
        <v>10</v>
      </c>
      <c r="D5651" s="16" t="s">
        <v>68</v>
      </c>
      <c r="E5651" s="18">
        <v>19.664400000000001</v>
      </c>
      <c r="F5651" s="24">
        <f t="shared" si="125"/>
        <v>67.395920000000004</v>
      </c>
    </row>
    <row r="5652" spans="2:6" hidden="1">
      <c r="B5652" s="13">
        <v>2008</v>
      </c>
      <c r="C5652" s="14">
        <v>11</v>
      </c>
      <c r="D5652" s="14" t="s">
        <v>68</v>
      </c>
      <c r="E5652" s="19">
        <v>12.723000000000001</v>
      </c>
      <c r="F5652" s="24">
        <f t="shared" si="125"/>
        <v>54.901400000000002</v>
      </c>
    </row>
    <row r="5653" spans="2:6" hidden="1">
      <c r="B5653" s="15">
        <v>2008</v>
      </c>
      <c r="C5653" s="16">
        <v>12</v>
      </c>
      <c r="D5653" s="16" t="s">
        <v>68</v>
      </c>
      <c r="E5653" s="18">
        <v>9.1666000000000007</v>
      </c>
      <c r="F5653" s="24">
        <f t="shared" si="125"/>
        <v>48.499880000000005</v>
      </c>
    </row>
    <row r="5654" spans="2:6" hidden="1">
      <c r="B5654" s="13">
        <v>2009</v>
      </c>
      <c r="C5654" s="14">
        <v>1</v>
      </c>
      <c r="D5654" s="14" t="s">
        <v>68</v>
      </c>
      <c r="E5654" s="19">
        <v>9.6798000000000002</v>
      </c>
      <c r="F5654" s="24">
        <f t="shared" si="125"/>
        <v>49.423640000000006</v>
      </c>
    </row>
    <row r="5655" spans="2:6" hidden="1">
      <c r="B5655" s="15">
        <v>2009</v>
      </c>
      <c r="C5655" s="16">
        <v>2</v>
      </c>
      <c r="D5655" s="16" t="s">
        <v>68</v>
      </c>
      <c r="E5655" s="18">
        <v>10.1732</v>
      </c>
      <c r="F5655" s="24">
        <f t="shared" si="125"/>
        <v>50.31176</v>
      </c>
    </row>
    <row r="5656" spans="2:6" hidden="1">
      <c r="B5656" s="13">
        <v>2009</v>
      </c>
      <c r="C5656" s="14">
        <v>3</v>
      </c>
      <c r="D5656" s="14" t="s">
        <v>68</v>
      </c>
      <c r="E5656" s="19">
        <v>13.367000000000001</v>
      </c>
      <c r="F5656" s="24">
        <f t="shared" si="125"/>
        <v>56.060600000000001</v>
      </c>
    </row>
    <row r="5657" spans="2:6" hidden="1">
      <c r="B5657" s="15">
        <v>2009</v>
      </c>
      <c r="C5657" s="16">
        <v>4</v>
      </c>
      <c r="D5657" s="16" t="s">
        <v>68</v>
      </c>
      <c r="E5657" s="18">
        <v>14.944000000000001</v>
      </c>
      <c r="F5657" s="24">
        <f t="shared" si="125"/>
        <v>58.8992</v>
      </c>
    </row>
    <row r="5658" spans="2:6" hidden="1">
      <c r="B5658" s="13">
        <v>2009</v>
      </c>
      <c r="C5658" s="14">
        <v>5</v>
      </c>
      <c r="D5658" s="14" t="s">
        <v>68</v>
      </c>
      <c r="E5658" s="19">
        <v>22.041</v>
      </c>
      <c r="F5658" s="24">
        <f t="shared" si="125"/>
        <v>71.6738</v>
      </c>
    </row>
    <row r="5659" spans="2:6" hidden="1">
      <c r="B5659" s="15">
        <v>2009</v>
      </c>
      <c r="C5659" s="16">
        <v>6</v>
      </c>
      <c r="D5659" s="16" t="s">
        <v>68</v>
      </c>
      <c r="E5659" s="18">
        <v>26.995999999999999</v>
      </c>
      <c r="F5659" s="24">
        <f t="shared" si="125"/>
        <v>80.592799999999997</v>
      </c>
    </row>
    <row r="5660" spans="2:6" hidden="1">
      <c r="B5660" s="13">
        <v>2009</v>
      </c>
      <c r="C5660" s="14">
        <v>7</v>
      </c>
      <c r="D5660" s="14" t="s">
        <v>68</v>
      </c>
      <c r="E5660" s="19">
        <v>31.007000000000001</v>
      </c>
      <c r="F5660" s="24">
        <f t="shared" si="125"/>
        <v>87.812600000000003</v>
      </c>
    </row>
    <row r="5661" spans="2:6" hidden="1">
      <c r="B5661" s="15">
        <v>2009</v>
      </c>
      <c r="C5661" s="16">
        <v>8</v>
      </c>
      <c r="D5661" s="16" t="s">
        <v>68</v>
      </c>
      <c r="E5661" s="18">
        <v>29.442399999999999</v>
      </c>
      <c r="F5661" s="24">
        <f t="shared" si="125"/>
        <v>84.996319999999997</v>
      </c>
    </row>
    <row r="5662" spans="2:6" hidden="1">
      <c r="B5662" s="13">
        <v>2009</v>
      </c>
      <c r="C5662" s="14">
        <v>9</v>
      </c>
      <c r="D5662" s="14" t="s">
        <v>68</v>
      </c>
      <c r="E5662" s="19">
        <v>23.7166</v>
      </c>
      <c r="F5662" s="24">
        <f t="shared" si="125"/>
        <v>74.689880000000002</v>
      </c>
    </row>
    <row r="5663" spans="2:6" hidden="1">
      <c r="B5663" s="15">
        <v>2009</v>
      </c>
      <c r="C5663" s="16">
        <v>10</v>
      </c>
      <c r="D5663" s="16" t="s">
        <v>68</v>
      </c>
      <c r="E5663" s="18">
        <v>19.736000000000001</v>
      </c>
      <c r="F5663" s="24">
        <f t="shared" si="125"/>
        <v>67.524799999999999</v>
      </c>
    </row>
    <row r="5664" spans="2:6" hidden="1">
      <c r="B5664" s="13">
        <v>2009</v>
      </c>
      <c r="C5664" s="14">
        <v>11</v>
      </c>
      <c r="D5664" s="14" t="s">
        <v>68</v>
      </c>
      <c r="E5664" s="19">
        <v>15.4604</v>
      </c>
      <c r="F5664" s="24">
        <f t="shared" ref="F5664:F5727" si="126">(E5664 * 1.8) + 32</f>
        <v>59.828720000000004</v>
      </c>
    </row>
    <row r="5665" spans="2:6" hidden="1">
      <c r="B5665" s="15">
        <v>2009</v>
      </c>
      <c r="C5665" s="16">
        <v>12</v>
      </c>
      <c r="D5665" s="16" t="s">
        <v>68</v>
      </c>
      <c r="E5665" s="18">
        <v>12.360200000000001</v>
      </c>
      <c r="F5665" s="24">
        <f t="shared" si="126"/>
        <v>54.248360000000005</v>
      </c>
    </row>
    <row r="5666" spans="2:6" hidden="1">
      <c r="B5666" s="13">
        <v>2010</v>
      </c>
      <c r="C5666" s="14">
        <v>1</v>
      </c>
      <c r="D5666" s="14" t="s">
        <v>68</v>
      </c>
      <c r="E5666" s="19">
        <v>10.8276</v>
      </c>
      <c r="F5666" s="24">
        <f t="shared" si="126"/>
        <v>51.48968</v>
      </c>
    </row>
    <row r="5667" spans="2:6" hidden="1">
      <c r="B5667" s="15">
        <v>2010</v>
      </c>
      <c r="C5667" s="16">
        <v>2</v>
      </c>
      <c r="D5667" s="16" t="s">
        <v>68</v>
      </c>
      <c r="E5667" s="18">
        <v>12.8324</v>
      </c>
      <c r="F5667" s="24">
        <f t="shared" si="126"/>
        <v>55.098320000000001</v>
      </c>
    </row>
    <row r="5668" spans="2:6" hidden="1">
      <c r="B5668" s="13">
        <v>2010</v>
      </c>
      <c r="C5668" s="14">
        <v>3</v>
      </c>
      <c r="D5668" s="14" t="s">
        <v>68</v>
      </c>
      <c r="E5668" s="19">
        <v>14.643800000000001</v>
      </c>
      <c r="F5668" s="24">
        <f t="shared" si="126"/>
        <v>58.358840000000001</v>
      </c>
    </row>
    <row r="5669" spans="2:6" hidden="1">
      <c r="B5669" s="15">
        <v>2010</v>
      </c>
      <c r="C5669" s="16">
        <v>4</v>
      </c>
      <c r="D5669" s="16" t="s">
        <v>68</v>
      </c>
      <c r="E5669" s="18">
        <v>17.617999999999999</v>
      </c>
      <c r="F5669" s="24">
        <f t="shared" si="126"/>
        <v>63.712400000000002</v>
      </c>
    </row>
    <row r="5670" spans="2:6" hidden="1">
      <c r="B5670" s="13">
        <v>2010</v>
      </c>
      <c r="C5670" s="14">
        <v>5</v>
      </c>
      <c r="D5670" s="14" t="s">
        <v>68</v>
      </c>
      <c r="E5670" s="19">
        <v>19.877400000000002</v>
      </c>
      <c r="F5670" s="24">
        <f t="shared" si="126"/>
        <v>67.779320000000013</v>
      </c>
    </row>
    <row r="5671" spans="2:6" hidden="1">
      <c r="B5671" s="15">
        <v>2010</v>
      </c>
      <c r="C5671" s="16">
        <v>6</v>
      </c>
      <c r="D5671" s="16" t="s">
        <v>68</v>
      </c>
      <c r="E5671" s="18">
        <v>25.511800000000001</v>
      </c>
      <c r="F5671" s="24">
        <f t="shared" si="126"/>
        <v>77.921240000000012</v>
      </c>
    </row>
    <row r="5672" spans="2:6" hidden="1">
      <c r="B5672" s="13">
        <v>2010</v>
      </c>
      <c r="C5672" s="14">
        <v>7</v>
      </c>
      <c r="D5672" s="14" t="s">
        <v>68</v>
      </c>
      <c r="E5672" s="19">
        <v>29.82</v>
      </c>
      <c r="F5672" s="24">
        <f t="shared" si="126"/>
        <v>85.676000000000002</v>
      </c>
    </row>
    <row r="5673" spans="2:6" hidden="1">
      <c r="B5673" s="15">
        <v>2010</v>
      </c>
      <c r="C5673" s="16">
        <v>8</v>
      </c>
      <c r="D5673" s="16" t="s">
        <v>68</v>
      </c>
      <c r="E5673" s="18">
        <v>29.209399999999999</v>
      </c>
      <c r="F5673" s="24">
        <f t="shared" si="126"/>
        <v>84.576920000000001</v>
      </c>
    </row>
    <row r="5674" spans="2:6" hidden="1">
      <c r="B5674" s="13">
        <v>2010</v>
      </c>
      <c r="C5674" s="14">
        <v>9</v>
      </c>
      <c r="D5674" s="14" t="s">
        <v>68</v>
      </c>
      <c r="E5674" s="19">
        <v>24.819199999999999</v>
      </c>
      <c r="F5674" s="24">
        <f t="shared" si="126"/>
        <v>76.67456</v>
      </c>
    </row>
    <row r="5675" spans="2:6" hidden="1">
      <c r="B5675" s="15">
        <v>2010</v>
      </c>
      <c r="C5675" s="16">
        <v>10</v>
      </c>
      <c r="D5675" s="16" t="s">
        <v>68</v>
      </c>
      <c r="E5675" s="18">
        <v>19.198799999999999</v>
      </c>
      <c r="F5675" s="24">
        <f t="shared" si="126"/>
        <v>66.557839999999999</v>
      </c>
    </row>
    <row r="5676" spans="2:6" hidden="1">
      <c r="B5676" s="13">
        <v>2010</v>
      </c>
      <c r="C5676" s="14">
        <v>11</v>
      </c>
      <c r="D5676" s="14" t="s">
        <v>68</v>
      </c>
      <c r="E5676" s="19">
        <v>14.0586</v>
      </c>
      <c r="F5676" s="24">
        <f t="shared" si="126"/>
        <v>57.305480000000003</v>
      </c>
    </row>
    <row r="5677" spans="2:6" hidden="1">
      <c r="B5677" s="15">
        <v>2010</v>
      </c>
      <c r="C5677" s="16">
        <v>12</v>
      </c>
      <c r="D5677" s="16" t="s">
        <v>68</v>
      </c>
      <c r="E5677" s="18">
        <v>11.1868</v>
      </c>
      <c r="F5677" s="24">
        <f t="shared" si="126"/>
        <v>52.136240000000001</v>
      </c>
    </row>
    <row r="5678" spans="2:6" hidden="1">
      <c r="B5678" s="13">
        <v>2011</v>
      </c>
      <c r="C5678" s="14">
        <v>1</v>
      </c>
      <c r="D5678" s="14" t="s">
        <v>68</v>
      </c>
      <c r="E5678" s="19">
        <v>10.220599999999999</v>
      </c>
      <c r="F5678" s="24">
        <f t="shared" si="126"/>
        <v>50.397080000000003</v>
      </c>
    </row>
    <row r="5679" spans="2:6" hidden="1">
      <c r="B5679" s="15">
        <v>2011</v>
      </c>
      <c r="C5679" s="16">
        <v>2</v>
      </c>
      <c r="D5679" s="16" t="s">
        <v>68</v>
      </c>
      <c r="E5679" s="18">
        <v>10.1684</v>
      </c>
      <c r="F5679" s="24">
        <f t="shared" si="126"/>
        <v>50.30312</v>
      </c>
    </row>
    <row r="5680" spans="2:6" hidden="1">
      <c r="B5680" s="13">
        <v>2011</v>
      </c>
      <c r="C5680" s="14">
        <v>3</v>
      </c>
      <c r="D5680" s="14" t="s">
        <v>68</v>
      </c>
      <c r="E5680" s="19">
        <v>13.676600000000001</v>
      </c>
      <c r="F5680" s="24">
        <f t="shared" si="126"/>
        <v>56.61788</v>
      </c>
    </row>
    <row r="5681" spans="2:6" hidden="1">
      <c r="B5681" s="15">
        <v>2011</v>
      </c>
      <c r="C5681" s="16">
        <v>4</v>
      </c>
      <c r="D5681" s="16" t="s">
        <v>68</v>
      </c>
      <c r="E5681" s="18">
        <v>18.266400000000001</v>
      </c>
      <c r="F5681" s="24">
        <f t="shared" si="126"/>
        <v>64.879519999999999</v>
      </c>
    </row>
    <row r="5682" spans="2:6" hidden="1">
      <c r="B5682" s="13">
        <v>2011</v>
      </c>
      <c r="C5682" s="14">
        <v>5</v>
      </c>
      <c r="D5682" s="14" t="s">
        <v>68</v>
      </c>
      <c r="E5682" s="19">
        <v>21.19</v>
      </c>
      <c r="F5682" s="24">
        <f t="shared" si="126"/>
        <v>70.141999999999996</v>
      </c>
    </row>
    <row r="5683" spans="2:6" hidden="1">
      <c r="B5683" s="15">
        <v>2011</v>
      </c>
      <c r="C5683" s="16">
        <v>6</v>
      </c>
      <c r="D5683" s="16" t="s">
        <v>68</v>
      </c>
      <c r="E5683" s="18">
        <v>25.340599999999998</v>
      </c>
      <c r="F5683" s="24">
        <f t="shared" si="126"/>
        <v>77.613079999999997</v>
      </c>
    </row>
    <row r="5684" spans="2:6" hidden="1">
      <c r="B5684" s="13">
        <v>2011</v>
      </c>
      <c r="C5684" s="14">
        <v>7</v>
      </c>
      <c r="D5684" s="14" t="s">
        <v>68</v>
      </c>
      <c r="E5684" s="19">
        <v>29.548400000000001</v>
      </c>
      <c r="F5684" s="24">
        <f t="shared" si="126"/>
        <v>85.187119999999993</v>
      </c>
    </row>
    <row r="5685" spans="2:6" hidden="1">
      <c r="B5685" s="15">
        <v>2011</v>
      </c>
      <c r="C5685" s="16">
        <v>8</v>
      </c>
      <c r="D5685" s="16" t="s">
        <v>68</v>
      </c>
      <c r="E5685" s="18">
        <v>29.5822</v>
      </c>
      <c r="F5685" s="24">
        <f t="shared" si="126"/>
        <v>85.247960000000006</v>
      </c>
    </row>
    <row r="5686" spans="2:6" hidden="1">
      <c r="B5686" s="13">
        <v>2011</v>
      </c>
      <c r="C5686" s="14">
        <v>9</v>
      </c>
      <c r="D5686" s="14" t="s">
        <v>68</v>
      </c>
      <c r="E5686" s="19">
        <v>26.110399999999998</v>
      </c>
      <c r="F5686" s="24">
        <f t="shared" si="126"/>
        <v>78.998719999999992</v>
      </c>
    </row>
    <row r="5687" spans="2:6" hidden="1">
      <c r="B5687" s="15">
        <v>2011</v>
      </c>
      <c r="C5687" s="16">
        <v>10</v>
      </c>
      <c r="D5687" s="16" t="s">
        <v>68</v>
      </c>
      <c r="E5687" s="18">
        <v>19.359400000000001</v>
      </c>
      <c r="F5687" s="24">
        <f t="shared" si="126"/>
        <v>66.846920000000011</v>
      </c>
    </row>
    <row r="5688" spans="2:6" hidden="1">
      <c r="B5688" s="13">
        <v>2011</v>
      </c>
      <c r="C5688" s="14">
        <v>11</v>
      </c>
      <c r="D5688" s="14" t="s">
        <v>68</v>
      </c>
      <c r="E5688" s="19">
        <v>14.889799999999999</v>
      </c>
      <c r="F5688" s="24">
        <f t="shared" si="126"/>
        <v>58.801639999999999</v>
      </c>
    </row>
    <row r="5689" spans="2:6" hidden="1">
      <c r="B5689" s="15">
        <v>2011</v>
      </c>
      <c r="C5689" s="16">
        <v>12</v>
      </c>
      <c r="D5689" s="16" t="s">
        <v>68</v>
      </c>
      <c r="E5689" s="18">
        <v>10.532400000000001</v>
      </c>
      <c r="F5689" s="24">
        <f t="shared" si="126"/>
        <v>50.958320000000001</v>
      </c>
    </row>
    <row r="5690" spans="2:6" hidden="1">
      <c r="B5690" s="13">
        <v>2012</v>
      </c>
      <c r="C5690" s="14">
        <v>1</v>
      </c>
      <c r="D5690" s="14" t="s">
        <v>68</v>
      </c>
      <c r="E5690" s="19">
        <v>9.0884</v>
      </c>
      <c r="F5690" s="24">
        <f t="shared" si="126"/>
        <v>48.359120000000004</v>
      </c>
    </row>
    <row r="5691" spans="2:6" hidden="1">
      <c r="B5691" s="15">
        <v>2012</v>
      </c>
      <c r="C5691" s="16">
        <v>2</v>
      </c>
      <c r="D5691" s="16" t="s">
        <v>68</v>
      </c>
      <c r="E5691" s="18">
        <v>7.3023999999999996</v>
      </c>
      <c r="F5691" s="24">
        <f t="shared" si="126"/>
        <v>45.14432</v>
      </c>
    </row>
    <row r="5692" spans="2:6" hidden="1">
      <c r="B5692" s="13">
        <v>2012</v>
      </c>
      <c r="C5692" s="14">
        <v>3</v>
      </c>
      <c r="D5692" s="14" t="s">
        <v>68</v>
      </c>
      <c r="E5692" s="19">
        <v>13.405799999999999</v>
      </c>
      <c r="F5692" s="24">
        <f t="shared" si="126"/>
        <v>56.13044</v>
      </c>
    </row>
    <row r="5693" spans="2:6" hidden="1">
      <c r="B5693" s="15">
        <v>2012</v>
      </c>
      <c r="C5693" s="16">
        <v>4</v>
      </c>
      <c r="D5693" s="16" t="s">
        <v>68</v>
      </c>
      <c r="E5693" s="18">
        <v>16.3706</v>
      </c>
      <c r="F5693" s="24">
        <f t="shared" si="126"/>
        <v>61.467079999999996</v>
      </c>
    </row>
    <row r="5694" spans="2:6" hidden="1">
      <c r="B5694" s="13">
        <v>2012</v>
      </c>
      <c r="C5694" s="14">
        <v>5</v>
      </c>
      <c r="D5694" s="14" t="s">
        <v>68</v>
      </c>
      <c r="E5694" s="19">
        <v>21.950199999999999</v>
      </c>
      <c r="F5694" s="24">
        <f t="shared" si="126"/>
        <v>71.510359999999991</v>
      </c>
    </row>
    <row r="5695" spans="2:6" hidden="1">
      <c r="B5695" s="15">
        <v>2012</v>
      </c>
      <c r="C5695" s="16">
        <v>6</v>
      </c>
      <c r="D5695" s="16" t="s">
        <v>68</v>
      </c>
      <c r="E5695" s="18">
        <v>28.217199999999998</v>
      </c>
      <c r="F5695" s="24">
        <f t="shared" si="126"/>
        <v>82.790959999999998</v>
      </c>
    </row>
    <row r="5696" spans="2:6" hidden="1">
      <c r="B5696" s="13">
        <v>2012</v>
      </c>
      <c r="C5696" s="14">
        <v>7</v>
      </c>
      <c r="D5696" s="14" t="s">
        <v>68</v>
      </c>
      <c r="E5696" s="19">
        <v>30.0914</v>
      </c>
      <c r="F5696" s="24">
        <f t="shared" si="126"/>
        <v>86.16452000000001</v>
      </c>
    </row>
    <row r="5697" spans="2:6" hidden="1">
      <c r="B5697" s="15">
        <v>2012</v>
      </c>
      <c r="C5697" s="16">
        <v>8</v>
      </c>
      <c r="D5697" s="16" t="s">
        <v>68</v>
      </c>
      <c r="E5697" s="18">
        <v>30.750800000000002</v>
      </c>
      <c r="F5697" s="24">
        <f t="shared" si="126"/>
        <v>87.351439999999997</v>
      </c>
    </row>
    <row r="5698" spans="2:6" hidden="1">
      <c r="B5698" s="13">
        <v>2012</v>
      </c>
      <c r="C5698" s="14">
        <v>9</v>
      </c>
      <c r="D5698" s="14" t="s">
        <v>68</v>
      </c>
      <c r="E5698" s="19">
        <v>25.218599999999999</v>
      </c>
      <c r="F5698" s="24">
        <f t="shared" si="126"/>
        <v>77.393479999999997</v>
      </c>
    </row>
    <row r="5699" spans="2:6" hidden="1">
      <c r="B5699" s="15">
        <v>2012</v>
      </c>
      <c r="C5699" s="16">
        <v>10</v>
      </c>
      <c r="D5699" s="16" t="s">
        <v>68</v>
      </c>
      <c r="E5699" s="18">
        <v>20.917200000000001</v>
      </c>
      <c r="F5699" s="24">
        <f t="shared" si="126"/>
        <v>69.650959999999998</v>
      </c>
    </row>
    <row r="5700" spans="2:6" hidden="1">
      <c r="B5700" s="13">
        <v>2012</v>
      </c>
      <c r="C5700" s="14">
        <v>11</v>
      </c>
      <c r="D5700" s="14" t="s">
        <v>68</v>
      </c>
      <c r="E5700" s="19">
        <v>15.6602</v>
      </c>
      <c r="F5700" s="24">
        <f t="shared" si="126"/>
        <v>60.188360000000003</v>
      </c>
    </row>
    <row r="5701" spans="2:6" hidden="1">
      <c r="B5701" s="15">
        <v>2012</v>
      </c>
      <c r="C5701" s="16">
        <v>12</v>
      </c>
      <c r="D5701" s="16" t="s">
        <v>68</v>
      </c>
      <c r="E5701" s="18">
        <v>10.6854</v>
      </c>
      <c r="F5701" s="24">
        <f t="shared" si="126"/>
        <v>51.233719999999998</v>
      </c>
    </row>
    <row r="5702" spans="2:6" hidden="1">
      <c r="B5702" s="13">
        <v>2013</v>
      </c>
      <c r="C5702" s="14">
        <v>1</v>
      </c>
      <c r="D5702" s="14" t="s">
        <v>68</v>
      </c>
      <c r="E5702" s="19">
        <v>10.116199999999999</v>
      </c>
      <c r="F5702" s="24">
        <f t="shared" si="126"/>
        <v>50.209159999999997</v>
      </c>
    </row>
    <row r="5703" spans="2:6" hidden="1">
      <c r="B5703" s="15">
        <v>2013</v>
      </c>
      <c r="C5703" s="16">
        <v>2</v>
      </c>
      <c r="D5703" s="16" t="s">
        <v>68</v>
      </c>
      <c r="E5703" s="18">
        <v>9.6608000000000001</v>
      </c>
      <c r="F5703" s="24">
        <f t="shared" si="126"/>
        <v>49.38944</v>
      </c>
    </row>
    <row r="5704" spans="2:6" hidden="1">
      <c r="B5704" s="13">
        <v>2013</v>
      </c>
      <c r="C5704" s="14">
        <v>3</v>
      </c>
      <c r="D5704" s="14" t="s">
        <v>68</v>
      </c>
      <c r="E5704" s="19">
        <v>14.860200000000001</v>
      </c>
      <c r="F5704" s="24">
        <f t="shared" si="126"/>
        <v>58.748360000000005</v>
      </c>
    </row>
    <row r="5705" spans="2:6" hidden="1">
      <c r="B5705" s="15">
        <v>2013</v>
      </c>
      <c r="C5705" s="16">
        <v>4</v>
      </c>
      <c r="D5705" s="16" t="s">
        <v>68</v>
      </c>
      <c r="E5705" s="18">
        <v>17.026</v>
      </c>
      <c r="F5705" s="24">
        <f t="shared" si="126"/>
        <v>62.646799999999999</v>
      </c>
    </row>
    <row r="5706" spans="2:6" hidden="1">
      <c r="B5706" s="13">
        <v>2013</v>
      </c>
      <c r="C5706" s="14">
        <v>5</v>
      </c>
      <c r="D5706" s="14" t="s">
        <v>68</v>
      </c>
      <c r="E5706" s="19">
        <v>19.8598</v>
      </c>
      <c r="F5706" s="24">
        <f t="shared" si="126"/>
        <v>67.747640000000004</v>
      </c>
    </row>
    <row r="5707" spans="2:6" hidden="1">
      <c r="B5707" s="15">
        <v>2013</v>
      </c>
      <c r="C5707" s="16">
        <v>6</v>
      </c>
      <c r="D5707" s="16" t="s">
        <v>68</v>
      </c>
      <c r="E5707" s="18">
        <v>24.251000000000001</v>
      </c>
      <c r="F5707" s="24">
        <f t="shared" si="126"/>
        <v>75.651800000000009</v>
      </c>
    </row>
    <row r="5708" spans="2:6" hidden="1">
      <c r="B5708" s="13">
        <v>2013</v>
      </c>
      <c r="C5708" s="14">
        <v>7</v>
      </c>
      <c r="D5708" s="14" t="s">
        <v>68</v>
      </c>
      <c r="E5708" s="19">
        <v>28.821200000000001</v>
      </c>
      <c r="F5708" s="24">
        <f t="shared" si="126"/>
        <v>83.878160000000008</v>
      </c>
    </row>
    <row r="5709" spans="2:6" hidden="1">
      <c r="B5709" s="15">
        <v>2013</v>
      </c>
      <c r="C5709" s="16">
        <v>8</v>
      </c>
      <c r="D5709" s="16" t="s">
        <v>68</v>
      </c>
      <c r="E5709" s="18">
        <v>28.342600000000001</v>
      </c>
      <c r="F5709" s="24">
        <f t="shared" si="126"/>
        <v>83.016680000000008</v>
      </c>
    </row>
    <row r="5710" spans="2:6" hidden="1">
      <c r="B5710" s="13">
        <v>2000</v>
      </c>
      <c r="C5710" s="14">
        <v>2</v>
      </c>
      <c r="D5710" s="14" t="s">
        <v>69</v>
      </c>
      <c r="E5710" s="19">
        <v>5.5339166669999997</v>
      </c>
      <c r="F5710" s="24">
        <f t="shared" si="126"/>
        <v>41.961050000599997</v>
      </c>
    </row>
    <row r="5711" spans="2:6" hidden="1">
      <c r="B5711" s="15">
        <v>2000</v>
      </c>
      <c r="C5711" s="16">
        <v>3</v>
      </c>
      <c r="D5711" s="16" t="s">
        <v>69</v>
      </c>
      <c r="E5711" s="18">
        <v>6.562125</v>
      </c>
      <c r="F5711" s="24">
        <f t="shared" si="126"/>
        <v>43.811824999999999</v>
      </c>
    </row>
    <row r="5712" spans="2:6" hidden="1">
      <c r="B5712" s="13">
        <v>2000</v>
      </c>
      <c r="C5712" s="14">
        <v>4</v>
      </c>
      <c r="D5712" s="14" t="s">
        <v>69</v>
      </c>
      <c r="E5712" s="19">
        <v>9.7453333329999996</v>
      </c>
      <c r="F5712" s="24">
        <f t="shared" si="126"/>
        <v>49.541599999399999</v>
      </c>
    </row>
    <row r="5713" spans="2:6" hidden="1">
      <c r="B5713" s="15">
        <v>2000</v>
      </c>
      <c r="C5713" s="16">
        <v>5</v>
      </c>
      <c r="D5713" s="16" t="s">
        <v>69</v>
      </c>
      <c r="E5713" s="18">
        <v>14.71645833</v>
      </c>
      <c r="F5713" s="24">
        <f t="shared" si="126"/>
        <v>58.489624993999996</v>
      </c>
    </row>
    <row r="5714" spans="2:6" hidden="1">
      <c r="B5714" s="13">
        <v>2000</v>
      </c>
      <c r="C5714" s="14">
        <v>6</v>
      </c>
      <c r="D5714" s="14" t="s">
        <v>69</v>
      </c>
      <c r="E5714" s="19">
        <v>16.025458329999999</v>
      </c>
      <c r="F5714" s="24">
        <f t="shared" si="126"/>
        <v>60.845824993999997</v>
      </c>
    </row>
    <row r="5715" spans="2:6" hidden="1">
      <c r="B5715" s="15">
        <v>2000</v>
      </c>
      <c r="C5715" s="16">
        <v>7</v>
      </c>
      <c r="D5715" s="16" t="s">
        <v>69</v>
      </c>
      <c r="E5715" s="18">
        <v>15.51754167</v>
      </c>
      <c r="F5715" s="24">
        <f t="shared" si="126"/>
        <v>59.931575006000003</v>
      </c>
    </row>
    <row r="5716" spans="2:6" hidden="1">
      <c r="B5716" s="13">
        <v>2000</v>
      </c>
      <c r="C5716" s="14">
        <v>8</v>
      </c>
      <c r="D5716" s="14" t="s">
        <v>69</v>
      </c>
      <c r="E5716" s="19">
        <v>17.52183333</v>
      </c>
      <c r="F5716" s="24">
        <f t="shared" si="126"/>
        <v>63.539299994000004</v>
      </c>
    </row>
    <row r="5717" spans="2:6" hidden="1">
      <c r="B5717" s="15">
        <v>2000</v>
      </c>
      <c r="C5717" s="16">
        <v>9</v>
      </c>
      <c r="D5717" s="16" t="s">
        <v>69</v>
      </c>
      <c r="E5717" s="18">
        <v>15.817833329999999</v>
      </c>
      <c r="F5717" s="24">
        <f t="shared" si="126"/>
        <v>60.472099994000004</v>
      </c>
    </row>
    <row r="5718" spans="2:6" hidden="1">
      <c r="B5718" s="13">
        <v>2000</v>
      </c>
      <c r="C5718" s="14">
        <v>10</v>
      </c>
      <c r="D5718" s="14" t="s">
        <v>69</v>
      </c>
      <c r="E5718" s="19">
        <v>11.206041669999999</v>
      </c>
      <c r="F5718" s="24">
        <f t="shared" si="126"/>
        <v>52.170875006000003</v>
      </c>
    </row>
    <row r="5719" spans="2:6" hidden="1">
      <c r="B5719" s="15">
        <v>2000</v>
      </c>
      <c r="C5719" s="16">
        <v>11</v>
      </c>
      <c r="D5719" s="16" t="s">
        <v>69</v>
      </c>
      <c r="E5719" s="18">
        <v>7.559958333</v>
      </c>
      <c r="F5719" s="24">
        <f t="shared" si="126"/>
        <v>45.607924999399998</v>
      </c>
    </row>
    <row r="5720" spans="2:6" hidden="1">
      <c r="B5720" s="13">
        <v>2000</v>
      </c>
      <c r="C5720" s="14">
        <v>12</v>
      </c>
      <c r="D5720" s="14" t="s">
        <v>69</v>
      </c>
      <c r="E5720" s="19">
        <v>4.6221249999999996</v>
      </c>
      <c r="F5720" s="24">
        <f t="shared" si="126"/>
        <v>40.319825000000002</v>
      </c>
    </row>
    <row r="5721" spans="2:6" hidden="1">
      <c r="B5721" s="15">
        <v>2001</v>
      </c>
      <c r="C5721" s="16">
        <v>1</v>
      </c>
      <c r="D5721" s="16" t="s">
        <v>69</v>
      </c>
      <c r="E5721" s="18">
        <v>2.3900833330000002</v>
      </c>
      <c r="F5721" s="24">
        <f t="shared" si="126"/>
        <v>36.302149999400001</v>
      </c>
    </row>
    <row r="5722" spans="2:6" hidden="1">
      <c r="B5722" s="13">
        <v>2001</v>
      </c>
      <c r="C5722" s="14">
        <v>2</v>
      </c>
      <c r="D5722" s="14" t="s">
        <v>69</v>
      </c>
      <c r="E5722" s="19">
        <v>4.107583333</v>
      </c>
      <c r="F5722" s="24">
        <f t="shared" si="126"/>
        <v>39.393649999399997</v>
      </c>
    </row>
    <row r="5723" spans="2:6" hidden="1">
      <c r="B5723" s="15">
        <v>2001</v>
      </c>
      <c r="C5723" s="16">
        <v>3</v>
      </c>
      <c r="D5723" s="16" t="s">
        <v>69</v>
      </c>
      <c r="E5723" s="18">
        <v>4.7713749999999999</v>
      </c>
      <c r="F5723" s="24">
        <f t="shared" si="126"/>
        <v>40.588475000000003</v>
      </c>
    </row>
    <row r="5724" spans="2:6" hidden="1">
      <c r="B5724" s="13">
        <v>2001</v>
      </c>
      <c r="C5724" s="14">
        <v>4</v>
      </c>
      <c r="D5724" s="14" t="s">
        <v>69</v>
      </c>
      <c r="E5724" s="19">
        <v>8.0065416670000005</v>
      </c>
      <c r="F5724" s="24">
        <f t="shared" si="126"/>
        <v>46.411775000600002</v>
      </c>
    </row>
    <row r="5725" spans="2:6" hidden="1">
      <c r="B5725" s="15">
        <v>2001</v>
      </c>
      <c r="C5725" s="16">
        <v>5</v>
      </c>
      <c r="D5725" s="16" t="s">
        <v>69</v>
      </c>
      <c r="E5725" s="18">
        <v>13.929625</v>
      </c>
      <c r="F5725" s="24">
        <f t="shared" si="126"/>
        <v>57.073324999999997</v>
      </c>
    </row>
    <row r="5726" spans="2:6" hidden="1">
      <c r="B5726" s="13">
        <v>2001</v>
      </c>
      <c r="C5726" s="14">
        <v>6</v>
      </c>
      <c r="D5726" s="14" t="s">
        <v>69</v>
      </c>
      <c r="E5726" s="19">
        <v>14.97329167</v>
      </c>
      <c r="F5726" s="24">
        <f t="shared" si="126"/>
        <v>58.951925005999996</v>
      </c>
    </row>
    <row r="5727" spans="2:6" hidden="1">
      <c r="B5727" s="15">
        <v>2001</v>
      </c>
      <c r="C5727" s="16">
        <v>7</v>
      </c>
      <c r="D5727" s="16" t="s">
        <v>69</v>
      </c>
      <c r="E5727" s="18">
        <v>18.494250000000001</v>
      </c>
      <c r="F5727" s="24">
        <f t="shared" si="126"/>
        <v>65.289649999999995</v>
      </c>
    </row>
    <row r="5728" spans="2:6" hidden="1">
      <c r="B5728" s="13">
        <v>2001</v>
      </c>
      <c r="C5728" s="14">
        <v>8</v>
      </c>
      <c r="D5728" s="14" t="s">
        <v>69</v>
      </c>
      <c r="E5728" s="19">
        <v>18.65079167</v>
      </c>
      <c r="F5728" s="24">
        <f t="shared" ref="F5728:F5791" si="127">(E5728 * 1.8) + 32</f>
        <v>65.571425005999998</v>
      </c>
    </row>
    <row r="5729" spans="2:6" hidden="1">
      <c r="B5729" s="15">
        <v>2001</v>
      </c>
      <c r="C5729" s="16">
        <v>9</v>
      </c>
      <c r="D5729" s="16" t="s">
        <v>69</v>
      </c>
      <c r="E5729" s="18">
        <v>13.63245833</v>
      </c>
      <c r="F5729" s="24">
        <f t="shared" si="127"/>
        <v>56.538424993999996</v>
      </c>
    </row>
    <row r="5730" spans="2:6" hidden="1">
      <c r="B5730" s="13">
        <v>2001</v>
      </c>
      <c r="C5730" s="14">
        <v>10</v>
      </c>
      <c r="D5730" s="14" t="s">
        <v>69</v>
      </c>
      <c r="E5730" s="19">
        <v>14.12441667</v>
      </c>
      <c r="F5730" s="24">
        <f t="shared" si="127"/>
        <v>57.423950005999998</v>
      </c>
    </row>
    <row r="5731" spans="2:6" hidden="1">
      <c r="B5731" s="15">
        <v>2001</v>
      </c>
      <c r="C5731" s="16">
        <v>11</v>
      </c>
      <c r="D5731" s="16" t="s">
        <v>69</v>
      </c>
      <c r="E5731" s="18">
        <v>6.8669583330000004</v>
      </c>
      <c r="F5731" s="24">
        <f t="shared" si="127"/>
        <v>44.360524999399999</v>
      </c>
    </row>
    <row r="5732" spans="2:6" hidden="1">
      <c r="B5732" s="13">
        <v>2001</v>
      </c>
      <c r="C5732" s="14">
        <v>12</v>
      </c>
      <c r="D5732" s="14" t="s">
        <v>69</v>
      </c>
      <c r="E5732" s="19">
        <v>2.400041667</v>
      </c>
      <c r="F5732" s="24">
        <f t="shared" si="127"/>
        <v>36.320075000599999</v>
      </c>
    </row>
    <row r="5733" spans="2:6" hidden="1">
      <c r="B5733" s="15">
        <v>2002</v>
      </c>
      <c r="C5733" s="16">
        <v>1</v>
      </c>
      <c r="D5733" s="16" t="s">
        <v>69</v>
      </c>
      <c r="E5733" s="18">
        <v>3.944458333</v>
      </c>
      <c r="F5733" s="24">
        <f t="shared" si="127"/>
        <v>39.100024999399999</v>
      </c>
    </row>
    <row r="5734" spans="2:6" hidden="1">
      <c r="B5734" s="13">
        <v>2002</v>
      </c>
      <c r="C5734" s="14">
        <v>2</v>
      </c>
      <c r="D5734" s="14" t="s">
        <v>69</v>
      </c>
      <c r="E5734" s="19">
        <v>6.6952083330000001</v>
      </c>
      <c r="F5734" s="24">
        <f t="shared" si="127"/>
        <v>44.051374999399997</v>
      </c>
    </row>
    <row r="5735" spans="2:6" hidden="1">
      <c r="B5735" s="15">
        <v>2002</v>
      </c>
      <c r="C5735" s="16">
        <v>3</v>
      </c>
      <c r="D5735" s="16" t="s">
        <v>69</v>
      </c>
      <c r="E5735" s="18">
        <v>6.9822499999999996</v>
      </c>
      <c r="F5735" s="24">
        <f t="shared" si="127"/>
        <v>44.568049999999999</v>
      </c>
    </row>
    <row r="5736" spans="2:6" hidden="1">
      <c r="B5736" s="13">
        <v>2002</v>
      </c>
      <c r="C5736" s="14">
        <v>4</v>
      </c>
      <c r="D5736" s="14" t="s">
        <v>69</v>
      </c>
      <c r="E5736" s="19">
        <v>9.0251249999999992</v>
      </c>
      <c r="F5736" s="24">
        <f t="shared" si="127"/>
        <v>48.245224999999998</v>
      </c>
    </row>
    <row r="5737" spans="2:6" hidden="1">
      <c r="B5737" s="15">
        <v>2002</v>
      </c>
      <c r="C5737" s="16">
        <v>5</v>
      </c>
      <c r="D5737" s="16" t="s">
        <v>69</v>
      </c>
      <c r="E5737" s="18">
        <v>13.541</v>
      </c>
      <c r="F5737" s="24">
        <f t="shared" si="127"/>
        <v>56.373800000000003</v>
      </c>
    </row>
    <row r="5738" spans="2:6" hidden="1">
      <c r="B5738" s="13">
        <v>2002</v>
      </c>
      <c r="C5738" s="14">
        <v>6</v>
      </c>
      <c r="D5738" s="14" t="s">
        <v>69</v>
      </c>
      <c r="E5738" s="19">
        <v>16.725750000000001</v>
      </c>
      <c r="F5738" s="24">
        <f t="shared" si="127"/>
        <v>62.106350000000006</v>
      </c>
    </row>
    <row r="5739" spans="2:6" hidden="1">
      <c r="B5739" s="15">
        <v>2002</v>
      </c>
      <c r="C5739" s="16">
        <v>7</v>
      </c>
      <c r="D5739" s="16" t="s">
        <v>69</v>
      </c>
      <c r="E5739" s="18">
        <v>17.646583329999999</v>
      </c>
      <c r="F5739" s="24">
        <f t="shared" si="127"/>
        <v>63.763849993999997</v>
      </c>
    </row>
    <row r="5740" spans="2:6" hidden="1">
      <c r="B5740" s="13">
        <v>2002</v>
      </c>
      <c r="C5740" s="14">
        <v>8</v>
      </c>
      <c r="D5740" s="14" t="s">
        <v>69</v>
      </c>
      <c r="E5740" s="19">
        <v>18.986750000000001</v>
      </c>
      <c r="F5740" s="24">
        <f t="shared" si="127"/>
        <v>66.176150000000007</v>
      </c>
    </row>
    <row r="5741" spans="2:6" hidden="1">
      <c r="B5741" s="15">
        <v>2002</v>
      </c>
      <c r="C5741" s="16">
        <v>9</v>
      </c>
      <c r="D5741" s="16" t="s">
        <v>69</v>
      </c>
      <c r="E5741" s="18">
        <v>14.973875</v>
      </c>
      <c r="F5741" s="24">
        <f t="shared" si="127"/>
        <v>58.952974999999995</v>
      </c>
    </row>
    <row r="5742" spans="2:6" hidden="1">
      <c r="B5742" s="13">
        <v>2002</v>
      </c>
      <c r="C5742" s="14">
        <v>10</v>
      </c>
      <c r="D5742" s="14" t="s">
        <v>69</v>
      </c>
      <c r="E5742" s="19">
        <v>9.3094166670000007</v>
      </c>
      <c r="F5742" s="24">
        <f t="shared" si="127"/>
        <v>48.7569500006</v>
      </c>
    </row>
    <row r="5743" spans="2:6" hidden="1">
      <c r="B5743" s="15">
        <v>2002</v>
      </c>
      <c r="C5743" s="16">
        <v>11</v>
      </c>
      <c r="D5743" s="16" t="s">
        <v>69</v>
      </c>
      <c r="E5743" s="18">
        <v>7.358708333</v>
      </c>
      <c r="F5743" s="24">
        <f t="shared" si="127"/>
        <v>45.245674999400002</v>
      </c>
    </row>
    <row r="5744" spans="2:6" hidden="1">
      <c r="B5744" s="13">
        <v>2002</v>
      </c>
      <c r="C5744" s="14">
        <v>12</v>
      </c>
      <c r="D5744" s="14" t="s">
        <v>69</v>
      </c>
      <c r="E5744" s="19">
        <v>2.1013333329999999</v>
      </c>
      <c r="F5744" s="24">
        <f t="shared" si="127"/>
        <v>35.782399999399999</v>
      </c>
    </row>
    <row r="5745" spans="2:6" hidden="1">
      <c r="B5745" s="15">
        <v>2003</v>
      </c>
      <c r="C5745" s="16">
        <v>1</v>
      </c>
      <c r="D5745" s="16" t="s">
        <v>69</v>
      </c>
      <c r="E5745" s="18">
        <v>2.0652083330000002</v>
      </c>
      <c r="F5745" s="24">
        <f t="shared" si="127"/>
        <v>35.7173749994</v>
      </c>
    </row>
    <row r="5746" spans="2:6" hidden="1">
      <c r="B5746" s="13">
        <v>2003</v>
      </c>
      <c r="C5746" s="14">
        <v>2</v>
      </c>
      <c r="D5746" s="14" t="s">
        <v>69</v>
      </c>
      <c r="E5746" s="19">
        <v>1.5426249999999999</v>
      </c>
      <c r="F5746" s="24">
        <f t="shared" si="127"/>
        <v>34.776724999999999</v>
      </c>
    </row>
    <row r="5747" spans="2:6" hidden="1">
      <c r="B5747" s="15">
        <v>2003</v>
      </c>
      <c r="C5747" s="16">
        <v>3</v>
      </c>
      <c r="D5747" s="16" t="s">
        <v>69</v>
      </c>
      <c r="E5747" s="18">
        <v>7.0578333329999996</v>
      </c>
      <c r="F5747" s="24">
        <f t="shared" si="127"/>
        <v>44.7040999994</v>
      </c>
    </row>
    <row r="5748" spans="2:6" hidden="1">
      <c r="B5748" s="13">
        <v>2003</v>
      </c>
      <c r="C5748" s="14">
        <v>4</v>
      </c>
      <c r="D5748" s="14" t="s">
        <v>69</v>
      </c>
      <c r="E5748" s="19">
        <v>9.4637916670000006</v>
      </c>
      <c r="F5748" s="24">
        <f t="shared" si="127"/>
        <v>49.034825000600001</v>
      </c>
    </row>
    <row r="5749" spans="2:6" hidden="1">
      <c r="B5749" s="15">
        <v>2003</v>
      </c>
      <c r="C5749" s="16">
        <v>5</v>
      </c>
      <c r="D5749" s="16" t="s">
        <v>69</v>
      </c>
      <c r="E5749" s="18">
        <v>13.410291669999999</v>
      </c>
      <c r="F5749" s="24">
        <f t="shared" si="127"/>
        <v>56.138525005999995</v>
      </c>
    </row>
    <row r="5750" spans="2:6" hidden="1">
      <c r="B5750" s="13">
        <v>2003</v>
      </c>
      <c r="C5750" s="14">
        <v>6</v>
      </c>
      <c r="D5750" s="14" t="s">
        <v>69</v>
      </c>
      <c r="E5750" s="19">
        <v>17.836749999999999</v>
      </c>
      <c r="F5750" s="24">
        <f t="shared" si="127"/>
        <v>64.10615</v>
      </c>
    </row>
    <row r="5751" spans="2:6" hidden="1">
      <c r="B5751" s="15">
        <v>2003</v>
      </c>
      <c r="C5751" s="16">
        <v>7</v>
      </c>
      <c r="D5751" s="16" t="s">
        <v>69</v>
      </c>
      <c r="E5751" s="18">
        <v>18.883833330000002</v>
      </c>
      <c r="F5751" s="24">
        <f t="shared" si="127"/>
        <v>65.990899994000003</v>
      </c>
    </row>
    <row r="5752" spans="2:6" hidden="1">
      <c r="B5752" s="13">
        <v>2003</v>
      </c>
      <c r="C5752" s="14">
        <v>8</v>
      </c>
      <c r="D5752" s="14" t="s">
        <v>69</v>
      </c>
      <c r="E5752" s="19">
        <v>19.416250000000002</v>
      </c>
      <c r="F5752" s="24">
        <f t="shared" si="127"/>
        <v>66.949250000000006</v>
      </c>
    </row>
    <row r="5753" spans="2:6" hidden="1">
      <c r="B5753" s="15">
        <v>2003</v>
      </c>
      <c r="C5753" s="16">
        <v>9</v>
      </c>
      <c r="D5753" s="16" t="s">
        <v>69</v>
      </c>
      <c r="E5753" s="18">
        <v>14.670208329999999</v>
      </c>
      <c r="F5753" s="24">
        <f t="shared" si="127"/>
        <v>58.406374994000004</v>
      </c>
    </row>
    <row r="5754" spans="2:6" hidden="1">
      <c r="B5754" s="13">
        <v>2003</v>
      </c>
      <c r="C5754" s="14">
        <v>10</v>
      </c>
      <c r="D5754" s="14" t="s">
        <v>69</v>
      </c>
      <c r="E5754" s="19">
        <v>7.4522083329999997</v>
      </c>
      <c r="F5754" s="24">
        <f t="shared" si="127"/>
        <v>45.413974999399997</v>
      </c>
    </row>
    <row r="5755" spans="2:6" hidden="1">
      <c r="B5755" s="15">
        <v>2003</v>
      </c>
      <c r="C5755" s="16">
        <v>11</v>
      </c>
      <c r="D5755" s="16" t="s">
        <v>69</v>
      </c>
      <c r="E5755" s="18">
        <v>7.6869583329999998</v>
      </c>
      <c r="F5755" s="24">
        <f t="shared" si="127"/>
        <v>45.836524999399998</v>
      </c>
    </row>
    <row r="5756" spans="2:6" hidden="1">
      <c r="B5756" s="13">
        <v>2003</v>
      </c>
      <c r="C5756" s="14">
        <v>12</v>
      </c>
      <c r="D5756" s="14" t="s">
        <v>69</v>
      </c>
      <c r="E5756" s="19">
        <v>3.729625</v>
      </c>
      <c r="F5756" s="24">
        <f t="shared" si="127"/>
        <v>38.713324999999998</v>
      </c>
    </row>
    <row r="5757" spans="2:6" hidden="1">
      <c r="B5757" s="15">
        <v>2004</v>
      </c>
      <c r="C5757" s="16">
        <v>1</v>
      </c>
      <c r="D5757" s="16" t="s">
        <v>69</v>
      </c>
      <c r="E5757" s="18">
        <v>3.0706666669999998</v>
      </c>
      <c r="F5757" s="24">
        <f t="shared" si="127"/>
        <v>37.527200000599997</v>
      </c>
    </row>
    <row r="5758" spans="2:6" hidden="1">
      <c r="B5758" s="13">
        <v>2004</v>
      </c>
      <c r="C5758" s="14">
        <v>2</v>
      </c>
      <c r="D5758" s="14" t="s">
        <v>69</v>
      </c>
      <c r="E5758" s="19">
        <v>4.498958333</v>
      </c>
      <c r="F5758" s="24">
        <f t="shared" si="127"/>
        <v>40.0981249994</v>
      </c>
    </row>
    <row r="5759" spans="2:6" hidden="1">
      <c r="B5759" s="15">
        <v>2004</v>
      </c>
      <c r="C5759" s="16">
        <v>3</v>
      </c>
      <c r="D5759" s="16" t="s">
        <v>69</v>
      </c>
      <c r="E5759" s="18">
        <v>5.6893750000000001</v>
      </c>
      <c r="F5759" s="24">
        <f t="shared" si="127"/>
        <v>42.240875000000003</v>
      </c>
    </row>
    <row r="5760" spans="2:6" hidden="1">
      <c r="B5760" s="13">
        <v>2004</v>
      </c>
      <c r="C5760" s="14">
        <v>4</v>
      </c>
      <c r="D5760" s="14" t="s">
        <v>69</v>
      </c>
      <c r="E5760" s="19">
        <v>10.1815</v>
      </c>
      <c r="F5760" s="24">
        <f t="shared" si="127"/>
        <v>50.326700000000002</v>
      </c>
    </row>
    <row r="5761" spans="2:6" hidden="1">
      <c r="B5761" s="15">
        <v>2004</v>
      </c>
      <c r="C5761" s="16">
        <v>5</v>
      </c>
      <c r="D5761" s="16" t="s">
        <v>69</v>
      </c>
      <c r="E5761" s="18">
        <v>12.127541669999999</v>
      </c>
      <c r="F5761" s="24">
        <f t="shared" si="127"/>
        <v>53.829575005999999</v>
      </c>
    </row>
    <row r="5762" spans="2:6" hidden="1">
      <c r="B5762" s="13">
        <v>2004</v>
      </c>
      <c r="C5762" s="14">
        <v>6</v>
      </c>
      <c r="D5762" s="14" t="s">
        <v>69</v>
      </c>
      <c r="E5762" s="19">
        <v>15.60275</v>
      </c>
      <c r="F5762" s="24">
        <f t="shared" si="127"/>
        <v>60.084950000000006</v>
      </c>
    </row>
    <row r="5763" spans="2:6" hidden="1">
      <c r="B5763" s="15">
        <v>2004</v>
      </c>
      <c r="C5763" s="16">
        <v>7</v>
      </c>
      <c r="D5763" s="16" t="s">
        <v>69</v>
      </c>
      <c r="E5763" s="18">
        <v>16.87683333</v>
      </c>
      <c r="F5763" s="24">
        <f t="shared" si="127"/>
        <v>62.378299994000002</v>
      </c>
    </row>
    <row r="5764" spans="2:6" hidden="1">
      <c r="B5764" s="13">
        <v>2004</v>
      </c>
      <c r="C5764" s="14">
        <v>8</v>
      </c>
      <c r="D5764" s="14" t="s">
        <v>69</v>
      </c>
      <c r="E5764" s="19">
        <v>19.08679167</v>
      </c>
      <c r="F5764" s="24">
        <f t="shared" si="127"/>
        <v>66.356225006000003</v>
      </c>
    </row>
    <row r="5765" spans="2:6" hidden="1">
      <c r="B5765" s="15">
        <v>2004</v>
      </c>
      <c r="C5765" s="16">
        <v>9</v>
      </c>
      <c r="D5765" s="16" t="s">
        <v>69</v>
      </c>
      <c r="E5765" s="18">
        <v>15.35429167</v>
      </c>
      <c r="F5765" s="24">
        <f t="shared" si="127"/>
        <v>59.637725005999997</v>
      </c>
    </row>
    <row r="5766" spans="2:6" hidden="1">
      <c r="B5766" s="13">
        <v>2004</v>
      </c>
      <c r="C5766" s="14">
        <v>10</v>
      </c>
      <c r="D5766" s="14" t="s">
        <v>69</v>
      </c>
      <c r="E5766" s="19">
        <v>11.182499999999999</v>
      </c>
      <c r="F5766" s="24">
        <f t="shared" si="127"/>
        <v>52.128500000000003</v>
      </c>
    </row>
    <row r="5767" spans="2:6" hidden="1">
      <c r="B5767" s="15">
        <v>2004</v>
      </c>
      <c r="C5767" s="16">
        <v>11</v>
      </c>
      <c r="D5767" s="16" t="s">
        <v>69</v>
      </c>
      <c r="E5767" s="18">
        <v>6.0685000000000002</v>
      </c>
      <c r="F5767" s="24">
        <f t="shared" si="127"/>
        <v>42.923299999999998</v>
      </c>
    </row>
    <row r="5768" spans="2:6" hidden="1">
      <c r="B5768" s="13">
        <v>2004</v>
      </c>
      <c r="C5768" s="14">
        <v>12</v>
      </c>
      <c r="D5768" s="14" t="s">
        <v>69</v>
      </c>
      <c r="E5768" s="19">
        <v>2.9455</v>
      </c>
      <c r="F5768" s="24">
        <f t="shared" si="127"/>
        <v>37.301900000000003</v>
      </c>
    </row>
    <row r="5769" spans="2:6" hidden="1">
      <c r="B5769" s="15">
        <v>2005</v>
      </c>
      <c r="C5769" s="16">
        <v>1</v>
      </c>
      <c r="D5769" s="16" t="s">
        <v>69</v>
      </c>
      <c r="E5769" s="18">
        <v>4.7499166669999999</v>
      </c>
      <c r="F5769" s="24">
        <f t="shared" si="127"/>
        <v>40.549850000600003</v>
      </c>
    </row>
    <row r="5770" spans="2:6" hidden="1">
      <c r="B5770" s="13">
        <v>2005</v>
      </c>
      <c r="C5770" s="14">
        <v>2</v>
      </c>
      <c r="D5770" s="14" t="s">
        <v>69</v>
      </c>
      <c r="E5770" s="19">
        <v>2.1095833329999998</v>
      </c>
      <c r="F5770" s="24">
        <f t="shared" si="127"/>
        <v>35.797249999400002</v>
      </c>
    </row>
    <row r="5771" spans="2:6" hidden="1">
      <c r="B5771" s="15">
        <v>2005</v>
      </c>
      <c r="C5771" s="16">
        <v>3</v>
      </c>
      <c r="D5771" s="16" t="s">
        <v>69</v>
      </c>
      <c r="E5771" s="18">
        <v>5.9417916670000004</v>
      </c>
      <c r="F5771" s="24">
        <f t="shared" si="127"/>
        <v>42.695225000600004</v>
      </c>
    </row>
    <row r="5772" spans="2:6" hidden="1">
      <c r="B5772" s="13">
        <v>2005</v>
      </c>
      <c r="C5772" s="14">
        <v>4</v>
      </c>
      <c r="D5772" s="14" t="s">
        <v>69</v>
      </c>
      <c r="E5772" s="19">
        <v>9.9352083330000003</v>
      </c>
      <c r="F5772" s="24">
        <f t="shared" si="127"/>
        <v>49.883374999400004</v>
      </c>
    </row>
    <row r="5773" spans="2:6" hidden="1">
      <c r="B5773" s="15">
        <v>2005</v>
      </c>
      <c r="C5773" s="16">
        <v>5</v>
      </c>
      <c r="D5773" s="16" t="s">
        <v>69</v>
      </c>
      <c r="E5773" s="18">
        <v>12.548166670000001</v>
      </c>
      <c r="F5773" s="24">
        <f t="shared" si="127"/>
        <v>54.586700006000001</v>
      </c>
    </row>
    <row r="5774" spans="2:6" hidden="1">
      <c r="B5774" s="13">
        <v>2005</v>
      </c>
      <c r="C5774" s="14">
        <v>6</v>
      </c>
      <c r="D5774" s="14" t="s">
        <v>69</v>
      </c>
      <c r="E5774" s="19">
        <v>16.489666669999998</v>
      </c>
      <c r="F5774" s="24">
        <f t="shared" si="127"/>
        <v>61.681400005999997</v>
      </c>
    </row>
    <row r="5775" spans="2:6" hidden="1">
      <c r="B5775" s="15">
        <v>2005</v>
      </c>
      <c r="C5775" s="16">
        <v>7</v>
      </c>
      <c r="D5775" s="16" t="s">
        <v>69</v>
      </c>
      <c r="E5775" s="18">
        <v>17.76595833</v>
      </c>
      <c r="F5775" s="24">
        <f t="shared" si="127"/>
        <v>63.978724994000004</v>
      </c>
    </row>
    <row r="5776" spans="2:6" hidden="1">
      <c r="B5776" s="13">
        <v>2005</v>
      </c>
      <c r="C5776" s="14">
        <v>8</v>
      </c>
      <c r="D5776" s="14" t="s">
        <v>69</v>
      </c>
      <c r="E5776" s="19">
        <v>16.295000000000002</v>
      </c>
      <c r="F5776" s="24">
        <f t="shared" si="127"/>
        <v>61.331000000000003</v>
      </c>
    </row>
    <row r="5777" spans="2:6" hidden="1">
      <c r="B5777" s="15">
        <v>2005</v>
      </c>
      <c r="C5777" s="16">
        <v>9</v>
      </c>
      <c r="D5777" s="16" t="s">
        <v>69</v>
      </c>
      <c r="E5777" s="18">
        <v>16.026291669999999</v>
      </c>
      <c r="F5777" s="24">
        <f t="shared" si="127"/>
        <v>60.847325005999998</v>
      </c>
    </row>
    <row r="5778" spans="2:6" hidden="1">
      <c r="B5778" s="13">
        <v>2005</v>
      </c>
      <c r="C5778" s="14">
        <v>10</v>
      </c>
      <c r="D5778" s="14" t="s">
        <v>69</v>
      </c>
      <c r="E5778" s="19">
        <v>13.13766667</v>
      </c>
      <c r="F5778" s="24">
        <f t="shared" si="127"/>
        <v>55.647800005999997</v>
      </c>
    </row>
    <row r="5779" spans="2:6" hidden="1">
      <c r="B5779" s="15">
        <v>2005</v>
      </c>
      <c r="C5779" s="16">
        <v>11</v>
      </c>
      <c r="D5779" s="16" t="s">
        <v>69</v>
      </c>
      <c r="E5779" s="18">
        <v>6.698416667</v>
      </c>
      <c r="F5779" s="24">
        <f t="shared" si="127"/>
        <v>44.057150000600004</v>
      </c>
    </row>
    <row r="5780" spans="2:6" hidden="1">
      <c r="B5780" s="13">
        <v>2005</v>
      </c>
      <c r="C5780" s="14">
        <v>12</v>
      </c>
      <c r="D5780" s="14" t="s">
        <v>69</v>
      </c>
      <c r="E5780" s="19">
        <v>3.497125</v>
      </c>
      <c r="F5780" s="24">
        <f t="shared" si="127"/>
        <v>38.294825000000003</v>
      </c>
    </row>
    <row r="5781" spans="2:6" hidden="1">
      <c r="B5781" s="15">
        <v>2006</v>
      </c>
      <c r="C5781" s="16">
        <v>1</v>
      </c>
      <c r="D5781" s="16" t="s">
        <v>69</v>
      </c>
      <c r="E5781" s="18">
        <v>0.91341666700000002</v>
      </c>
      <c r="F5781" s="24">
        <f t="shared" si="127"/>
        <v>33.6441500006</v>
      </c>
    </row>
    <row r="5782" spans="2:6" hidden="1">
      <c r="B5782" s="13">
        <v>2006</v>
      </c>
      <c r="C5782" s="14">
        <v>2</v>
      </c>
      <c r="D5782" s="14" t="s">
        <v>69</v>
      </c>
      <c r="E5782" s="19">
        <v>2.4852500000000002</v>
      </c>
      <c r="F5782" s="24">
        <f t="shared" si="127"/>
        <v>36.47345</v>
      </c>
    </row>
    <row r="5783" spans="2:6" hidden="1">
      <c r="B5783" s="15">
        <v>2006</v>
      </c>
      <c r="C5783" s="16">
        <v>3</v>
      </c>
      <c r="D5783" s="16" t="s">
        <v>69</v>
      </c>
      <c r="E5783" s="18">
        <v>3.4762916669999999</v>
      </c>
      <c r="F5783" s="24">
        <f t="shared" si="127"/>
        <v>38.257325000599998</v>
      </c>
    </row>
    <row r="5784" spans="2:6" hidden="1">
      <c r="B5784" s="13">
        <v>2006</v>
      </c>
      <c r="C5784" s="14">
        <v>4</v>
      </c>
      <c r="D5784" s="14" t="s">
        <v>69</v>
      </c>
      <c r="E5784" s="19">
        <v>8.4039999999999999</v>
      </c>
      <c r="F5784" s="24">
        <f t="shared" si="127"/>
        <v>47.127200000000002</v>
      </c>
    </row>
    <row r="5785" spans="2:6" hidden="1">
      <c r="B5785" s="15">
        <v>2006</v>
      </c>
      <c r="C5785" s="16">
        <v>5</v>
      </c>
      <c r="D5785" s="16" t="s">
        <v>69</v>
      </c>
      <c r="E5785" s="18">
        <v>14.12125</v>
      </c>
      <c r="F5785" s="24">
        <f t="shared" si="127"/>
        <v>57.41825</v>
      </c>
    </row>
    <row r="5786" spans="2:6" hidden="1">
      <c r="B5786" s="13">
        <v>2006</v>
      </c>
      <c r="C5786" s="14">
        <v>6</v>
      </c>
      <c r="D5786" s="14" t="s">
        <v>69</v>
      </c>
      <c r="E5786" s="19">
        <v>16.36375</v>
      </c>
      <c r="F5786" s="24">
        <f t="shared" si="127"/>
        <v>61.454750000000004</v>
      </c>
    </row>
    <row r="5787" spans="2:6" hidden="1">
      <c r="B5787" s="15">
        <v>2006</v>
      </c>
      <c r="C5787" s="16">
        <v>7</v>
      </c>
      <c r="D5787" s="16" t="s">
        <v>69</v>
      </c>
      <c r="E5787" s="18">
        <v>21.953583330000001</v>
      </c>
      <c r="F5787" s="24">
        <f t="shared" si="127"/>
        <v>71.516449993999998</v>
      </c>
    </row>
    <row r="5788" spans="2:6" hidden="1">
      <c r="B5788" s="13">
        <v>2006</v>
      </c>
      <c r="C5788" s="14">
        <v>8</v>
      </c>
      <c r="D5788" s="14" t="s">
        <v>69</v>
      </c>
      <c r="E5788" s="19">
        <v>16.592124999999999</v>
      </c>
      <c r="F5788" s="24">
        <f t="shared" si="127"/>
        <v>61.865825000000001</v>
      </c>
    </row>
    <row r="5789" spans="2:6" hidden="1">
      <c r="B5789" s="15">
        <v>2006</v>
      </c>
      <c r="C5789" s="16">
        <v>9</v>
      </c>
      <c r="D5789" s="16" t="s">
        <v>69</v>
      </c>
      <c r="E5789" s="18">
        <v>18.10766667</v>
      </c>
      <c r="F5789" s="24">
        <f t="shared" si="127"/>
        <v>64.593800006000009</v>
      </c>
    </row>
    <row r="5790" spans="2:6" hidden="1">
      <c r="B5790" s="13">
        <v>2006</v>
      </c>
      <c r="C5790" s="14">
        <v>10</v>
      </c>
      <c r="D5790" s="14" t="s">
        <v>69</v>
      </c>
      <c r="E5790" s="19">
        <v>13.447333329999999</v>
      </c>
      <c r="F5790" s="24">
        <f t="shared" si="127"/>
        <v>56.205199993999997</v>
      </c>
    </row>
    <row r="5791" spans="2:6" hidden="1">
      <c r="B5791" s="15">
        <v>2006</v>
      </c>
      <c r="C5791" s="16">
        <v>11</v>
      </c>
      <c r="D5791" s="16" t="s">
        <v>69</v>
      </c>
      <c r="E5791" s="18">
        <v>8.9205000000000005</v>
      </c>
      <c r="F5791" s="24">
        <f t="shared" si="127"/>
        <v>48.056899999999999</v>
      </c>
    </row>
    <row r="5792" spans="2:6" hidden="1">
      <c r="B5792" s="13">
        <v>2006</v>
      </c>
      <c r="C5792" s="14">
        <v>12</v>
      </c>
      <c r="D5792" s="14" t="s">
        <v>69</v>
      </c>
      <c r="E5792" s="19">
        <v>6.2504999999999997</v>
      </c>
      <c r="F5792" s="24">
        <f t="shared" ref="F5792:F5855" si="128">(E5792 * 1.8) + 32</f>
        <v>43.250900000000001</v>
      </c>
    </row>
    <row r="5793" spans="2:6" hidden="1">
      <c r="B5793" s="15">
        <v>2007</v>
      </c>
      <c r="C5793" s="16">
        <v>1</v>
      </c>
      <c r="D5793" s="16" t="s">
        <v>69</v>
      </c>
      <c r="E5793" s="18">
        <v>6.6004166670000002</v>
      </c>
      <c r="F5793" s="24">
        <f t="shared" si="128"/>
        <v>43.880750000600003</v>
      </c>
    </row>
    <row r="5794" spans="2:6" hidden="1">
      <c r="B5794" s="13">
        <v>2007</v>
      </c>
      <c r="C5794" s="14">
        <v>2</v>
      </c>
      <c r="D5794" s="14" t="s">
        <v>69</v>
      </c>
      <c r="E5794" s="19">
        <v>5.6982916670000003</v>
      </c>
      <c r="F5794" s="24">
        <f t="shared" si="128"/>
        <v>42.256925000599999</v>
      </c>
    </row>
    <row r="5795" spans="2:6" hidden="1">
      <c r="B5795" s="15">
        <v>2007</v>
      </c>
      <c r="C5795" s="16">
        <v>3</v>
      </c>
      <c r="D5795" s="16" t="s">
        <v>69</v>
      </c>
      <c r="E5795" s="18">
        <v>7.7738750000000003</v>
      </c>
      <c r="F5795" s="24">
        <f t="shared" si="128"/>
        <v>45.992975000000001</v>
      </c>
    </row>
    <row r="5796" spans="2:6" hidden="1">
      <c r="B5796" s="13">
        <v>2007</v>
      </c>
      <c r="C5796" s="14">
        <v>4</v>
      </c>
      <c r="D5796" s="14" t="s">
        <v>69</v>
      </c>
      <c r="E5796" s="19">
        <v>12.398875</v>
      </c>
      <c r="F5796" s="24">
        <f t="shared" si="128"/>
        <v>54.317975000000004</v>
      </c>
    </row>
    <row r="5797" spans="2:6" hidden="1">
      <c r="B5797" s="15">
        <v>2007</v>
      </c>
      <c r="C5797" s="16">
        <v>5</v>
      </c>
      <c r="D5797" s="16" t="s">
        <v>69</v>
      </c>
      <c r="E5797" s="18">
        <v>13.93091667</v>
      </c>
      <c r="F5797" s="24">
        <f t="shared" si="128"/>
        <v>57.075650006000004</v>
      </c>
    </row>
    <row r="5798" spans="2:6" hidden="1">
      <c r="B5798" s="13">
        <v>2007</v>
      </c>
      <c r="C5798" s="14">
        <v>6</v>
      </c>
      <c r="D5798" s="14" t="s">
        <v>69</v>
      </c>
      <c r="E5798" s="19">
        <v>17.474458330000001</v>
      </c>
      <c r="F5798" s="24">
        <f t="shared" si="128"/>
        <v>63.454024994000001</v>
      </c>
    </row>
    <row r="5799" spans="2:6" hidden="1">
      <c r="B5799" s="15">
        <v>2007</v>
      </c>
      <c r="C5799" s="16">
        <v>7</v>
      </c>
      <c r="D5799" s="16" t="s">
        <v>69</v>
      </c>
      <c r="E5799" s="18">
        <v>17.096291669999999</v>
      </c>
      <c r="F5799" s="24">
        <f t="shared" si="128"/>
        <v>62.773325006</v>
      </c>
    </row>
    <row r="5800" spans="2:6" hidden="1">
      <c r="B5800" s="13">
        <v>2007</v>
      </c>
      <c r="C5800" s="14">
        <v>8</v>
      </c>
      <c r="D5800" s="14" t="s">
        <v>69</v>
      </c>
      <c r="E5800" s="19">
        <v>17.179625000000001</v>
      </c>
      <c r="F5800" s="24">
        <f t="shared" si="128"/>
        <v>62.923325000000006</v>
      </c>
    </row>
    <row r="5801" spans="2:6" hidden="1">
      <c r="B5801" s="15">
        <v>2007</v>
      </c>
      <c r="C5801" s="16">
        <v>9</v>
      </c>
      <c r="D5801" s="16" t="s">
        <v>69</v>
      </c>
      <c r="E5801" s="18">
        <v>14.038083329999999</v>
      </c>
      <c r="F5801" s="24">
        <f t="shared" si="128"/>
        <v>57.268549993999997</v>
      </c>
    </row>
    <row r="5802" spans="2:6" hidden="1">
      <c r="B5802" s="13">
        <v>2007</v>
      </c>
      <c r="C5802" s="14">
        <v>10</v>
      </c>
      <c r="D5802" s="14" t="s">
        <v>69</v>
      </c>
      <c r="E5802" s="19">
        <v>9.8279166670000002</v>
      </c>
      <c r="F5802" s="24">
        <f t="shared" si="128"/>
        <v>49.690250000600003</v>
      </c>
    </row>
    <row r="5803" spans="2:6" hidden="1">
      <c r="B5803" s="15">
        <v>2007</v>
      </c>
      <c r="C5803" s="16">
        <v>11</v>
      </c>
      <c r="D5803" s="16" t="s">
        <v>69</v>
      </c>
      <c r="E5803" s="18">
        <v>6.5734583329999996</v>
      </c>
      <c r="F5803" s="24">
        <f t="shared" si="128"/>
        <v>43.832224999399998</v>
      </c>
    </row>
    <row r="5804" spans="2:6" hidden="1">
      <c r="B5804" s="13">
        <v>2007</v>
      </c>
      <c r="C5804" s="14">
        <v>12</v>
      </c>
      <c r="D5804" s="14" t="s">
        <v>69</v>
      </c>
      <c r="E5804" s="19">
        <v>3.4631666669999999</v>
      </c>
      <c r="F5804" s="24">
        <f t="shared" si="128"/>
        <v>38.233700000600003</v>
      </c>
    </row>
    <row r="5805" spans="2:6" hidden="1">
      <c r="B5805" s="15">
        <v>2008</v>
      </c>
      <c r="C5805" s="16">
        <v>1</v>
      </c>
      <c r="D5805" s="16" t="s">
        <v>69</v>
      </c>
      <c r="E5805" s="18">
        <v>5.8694583329999999</v>
      </c>
      <c r="F5805" s="24">
        <f t="shared" si="128"/>
        <v>42.565024999400002</v>
      </c>
    </row>
    <row r="5806" spans="2:6" hidden="1">
      <c r="B5806" s="13">
        <v>2008</v>
      </c>
      <c r="C5806" s="14">
        <v>2</v>
      </c>
      <c r="D5806" s="14" t="s">
        <v>69</v>
      </c>
      <c r="E5806" s="19">
        <v>5.0282499999999999</v>
      </c>
      <c r="F5806" s="24">
        <f t="shared" si="128"/>
        <v>41.050849999999997</v>
      </c>
    </row>
    <row r="5807" spans="2:6" hidden="1">
      <c r="B5807" s="15">
        <v>2008</v>
      </c>
      <c r="C5807" s="16">
        <v>3</v>
      </c>
      <c r="D5807" s="16" t="s">
        <v>69</v>
      </c>
      <c r="E5807" s="18">
        <v>5.6417916669999997</v>
      </c>
      <c r="F5807" s="24">
        <f t="shared" si="128"/>
        <v>42.155225000599998</v>
      </c>
    </row>
    <row r="5808" spans="2:6" hidden="1">
      <c r="B5808" s="13">
        <v>2008</v>
      </c>
      <c r="C5808" s="14">
        <v>4</v>
      </c>
      <c r="D5808" s="14" t="s">
        <v>69</v>
      </c>
      <c r="E5808" s="19">
        <v>8.4913749999999997</v>
      </c>
      <c r="F5808" s="24">
        <f t="shared" si="128"/>
        <v>47.284475</v>
      </c>
    </row>
    <row r="5809" spans="2:6" hidden="1">
      <c r="B5809" s="15">
        <v>2008</v>
      </c>
      <c r="C5809" s="16">
        <v>5</v>
      </c>
      <c r="D5809" s="16" t="s">
        <v>69</v>
      </c>
      <c r="E5809" s="18">
        <v>15.23908333</v>
      </c>
      <c r="F5809" s="24">
        <f t="shared" si="128"/>
        <v>59.430349993999997</v>
      </c>
    </row>
    <row r="5810" spans="2:6" hidden="1">
      <c r="B5810" s="13">
        <v>2008</v>
      </c>
      <c r="C5810" s="14">
        <v>6</v>
      </c>
      <c r="D5810" s="14" t="s">
        <v>69</v>
      </c>
      <c r="E5810" s="19">
        <v>16.396041669999999</v>
      </c>
      <c r="F5810" s="24">
        <f t="shared" si="128"/>
        <v>61.512875006000002</v>
      </c>
    </row>
    <row r="5811" spans="2:6" hidden="1">
      <c r="B5811" s="15">
        <v>2008</v>
      </c>
      <c r="C5811" s="16">
        <v>7</v>
      </c>
      <c r="D5811" s="16" t="s">
        <v>69</v>
      </c>
      <c r="E5811" s="18">
        <v>18.127124999999999</v>
      </c>
      <c r="F5811" s="24">
        <f t="shared" si="128"/>
        <v>64.628825000000006</v>
      </c>
    </row>
    <row r="5812" spans="2:6" hidden="1">
      <c r="B5812" s="13">
        <v>2008</v>
      </c>
      <c r="C5812" s="14">
        <v>8</v>
      </c>
      <c r="D5812" s="14" t="s">
        <v>69</v>
      </c>
      <c r="E5812" s="19">
        <v>17.608041669999999</v>
      </c>
      <c r="F5812" s="24">
        <f t="shared" si="128"/>
        <v>63.694475005999998</v>
      </c>
    </row>
    <row r="5813" spans="2:6" hidden="1">
      <c r="B5813" s="15">
        <v>2008</v>
      </c>
      <c r="C5813" s="16">
        <v>9</v>
      </c>
      <c r="D5813" s="16" t="s">
        <v>69</v>
      </c>
      <c r="E5813" s="18">
        <v>13.80591667</v>
      </c>
      <c r="F5813" s="24">
        <f t="shared" si="128"/>
        <v>56.850650006000002</v>
      </c>
    </row>
    <row r="5814" spans="2:6" hidden="1">
      <c r="B5814" s="13">
        <v>2008</v>
      </c>
      <c r="C5814" s="14">
        <v>10</v>
      </c>
      <c r="D5814" s="14" t="s">
        <v>69</v>
      </c>
      <c r="E5814" s="19">
        <v>9.9019583329999996</v>
      </c>
      <c r="F5814" s="24">
        <f t="shared" si="128"/>
        <v>49.8235249994</v>
      </c>
    </row>
    <row r="5815" spans="2:6" hidden="1">
      <c r="B5815" s="15">
        <v>2008</v>
      </c>
      <c r="C5815" s="16">
        <v>11</v>
      </c>
      <c r="D5815" s="16" t="s">
        <v>69</v>
      </c>
      <c r="E5815" s="18">
        <v>6.6095416670000002</v>
      </c>
      <c r="F5815" s="24">
        <f t="shared" si="128"/>
        <v>43.897175000600001</v>
      </c>
    </row>
    <row r="5816" spans="2:6" hidden="1">
      <c r="B5816" s="13">
        <v>2008</v>
      </c>
      <c r="C5816" s="14">
        <v>12</v>
      </c>
      <c r="D5816" s="14" t="s">
        <v>69</v>
      </c>
      <c r="E5816" s="19">
        <v>2.009833333</v>
      </c>
      <c r="F5816" s="24">
        <f t="shared" si="128"/>
        <v>35.617699999400003</v>
      </c>
    </row>
    <row r="5817" spans="2:6" hidden="1">
      <c r="B5817" s="15">
        <v>2009</v>
      </c>
      <c r="C5817" s="16">
        <v>1</v>
      </c>
      <c r="D5817" s="16" t="s">
        <v>69</v>
      </c>
      <c r="E5817" s="18">
        <v>0.46504166699999999</v>
      </c>
      <c r="F5817" s="24">
        <f t="shared" si="128"/>
        <v>32.837075000600002</v>
      </c>
    </row>
    <row r="5818" spans="2:6" hidden="1">
      <c r="B5818" s="13">
        <v>2009</v>
      </c>
      <c r="C5818" s="14">
        <v>2</v>
      </c>
      <c r="D5818" s="14" t="s">
        <v>69</v>
      </c>
      <c r="E5818" s="19">
        <v>2.9174583329999999</v>
      </c>
      <c r="F5818" s="24">
        <f t="shared" si="128"/>
        <v>37.251424999400001</v>
      </c>
    </row>
    <row r="5819" spans="2:6" hidden="1">
      <c r="B5819" s="15">
        <v>2009</v>
      </c>
      <c r="C5819" s="16">
        <v>3</v>
      </c>
      <c r="D5819" s="16" t="s">
        <v>69</v>
      </c>
      <c r="E5819" s="18">
        <v>5.907666667</v>
      </c>
      <c r="F5819" s="24">
        <f t="shared" si="128"/>
        <v>42.633800000600004</v>
      </c>
    </row>
    <row r="5820" spans="2:6" hidden="1">
      <c r="B5820" s="13">
        <v>2009</v>
      </c>
      <c r="C5820" s="14">
        <v>4</v>
      </c>
      <c r="D5820" s="14" t="s">
        <v>69</v>
      </c>
      <c r="E5820" s="19">
        <v>11.77858333</v>
      </c>
      <c r="F5820" s="24">
        <f t="shared" si="128"/>
        <v>53.201449994000001</v>
      </c>
    </row>
    <row r="5821" spans="2:6" hidden="1">
      <c r="B5821" s="15">
        <v>2009</v>
      </c>
      <c r="C5821" s="16">
        <v>5</v>
      </c>
      <c r="D5821" s="16" t="s">
        <v>69</v>
      </c>
      <c r="E5821" s="18">
        <v>13.671791669999999</v>
      </c>
      <c r="F5821" s="24">
        <f t="shared" si="128"/>
        <v>56.609225006000003</v>
      </c>
    </row>
    <row r="5822" spans="2:6" hidden="1">
      <c r="B5822" s="13">
        <v>2009</v>
      </c>
      <c r="C5822" s="14">
        <v>6</v>
      </c>
      <c r="D5822" s="14" t="s">
        <v>69</v>
      </c>
      <c r="E5822" s="19">
        <v>15.529666669999999</v>
      </c>
      <c r="F5822" s="24">
        <f t="shared" si="128"/>
        <v>59.953400005999995</v>
      </c>
    </row>
    <row r="5823" spans="2:6" hidden="1">
      <c r="B5823" s="15">
        <v>2009</v>
      </c>
      <c r="C5823" s="16">
        <v>7</v>
      </c>
      <c r="D5823" s="16" t="s">
        <v>69</v>
      </c>
      <c r="E5823" s="18">
        <v>18.203708330000001</v>
      </c>
      <c r="F5823" s="24">
        <f t="shared" si="128"/>
        <v>64.766674993999999</v>
      </c>
    </row>
    <row r="5824" spans="2:6" hidden="1">
      <c r="B5824" s="13">
        <v>2009</v>
      </c>
      <c r="C5824" s="14">
        <v>8</v>
      </c>
      <c r="D5824" s="14" t="s">
        <v>69</v>
      </c>
      <c r="E5824" s="19">
        <v>18.703375000000001</v>
      </c>
      <c r="F5824" s="24">
        <f t="shared" si="128"/>
        <v>65.666075000000006</v>
      </c>
    </row>
    <row r="5825" spans="2:6" hidden="1">
      <c r="B5825" s="15">
        <v>2009</v>
      </c>
      <c r="C5825" s="16">
        <v>9</v>
      </c>
      <c r="D5825" s="16" t="s">
        <v>69</v>
      </c>
      <c r="E5825" s="18">
        <v>15.298458330000001</v>
      </c>
      <c r="F5825" s="24">
        <f t="shared" si="128"/>
        <v>59.537224993999999</v>
      </c>
    </row>
    <row r="5826" spans="2:6" hidden="1">
      <c r="B5826" s="13">
        <v>2009</v>
      </c>
      <c r="C5826" s="14">
        <v>10</v>
      </c>
      <c r="D5826" s="14" t="s">
        <v>69</v>
      </c>
      <c r="E5826" s="19">
        <v>10.22291667</v>
      </c>
      <c r="F5826" s="24">
        <f t="shared" si="128"/>
        <v>50.401250005999998</v>
      </c>
    </row>
    <row r="5827" spans="2:6" hidden="1">
      <c r="B5827" s="15">
        <v>2009</v>
      </c>
      <c r="C5827" s="16">
        <v>11</v>
      </c>
      <c r="D5827" s="16" t="s">
        <v>69</v>
      </c>
      <c r="E5827" s="18">
        <v>9.0670416669999998</v>
      </c>
      <c r="F5827" s="24">
        <f t="shared" si="128"/>
        <v>48.320675000600005</v>
      </c>
    </row>
    <row r="5828" spans="2:6" hidden="1">
      <c r="B5828" s="13">
        <v>2009</v>
      </c>
      <c r="C5828" s="14">
        <v>12</v>
      </c>
      <c r="D5828" s="14" t="s">
        <v>69</v>
      </c>
      <c r="E5828" s="19">
        <v>1.8629583329999999</v>
      </c>
      <c r="F5828" s="24">
        <f t="shared" si="128"/>
        <v>35.353324999400002</v>
      </c>
    </row>
    <row r="5829" spans="2:6" hidden="1">
      <c r="B5829" s="15">
        <v>2010</v>
      </c>
      <c r="C5829" s="16">
        <v>1</v>
      </c>
      <c r="D5829" s="16" t="s">
        <v>69</v>
      </c>
      <c r="E5829" s="18">
        <v>-1.2480833330000001</v>
      </c>
      <c r="F5829" s="24">
        <f t="shared" si="128"/>
        <v>29.753450000600001</v>
      </c>
    </row>
    <row r="5830" spans="2:6" hidden="1">
      <c r="B5830" s="13">
        <v>2010</v>
      </c>
      <c r="C5830" s="14">
        <v>2</v>
      </c>
      <c r="D5830" s="14" t="s">
        <v>69</v>
      </c>
      <c r="E5830" s="19">
        <v>1.0871249999999999</v>
      </c>
      <c r="F5830" s="24">
        <f t="shared" si="128"/>
        <v>33.956825000000002</v>
      </c>
    </row>
    <row r="5831" spans="2:6" hidden="1">
      <c r="B5831" s="15">
        <v>2010</v>
      </c>
      <c r="C5831" s="16">
        <v>3</v>
      </c>
      <c r="D5831" s="16" t="s">
        <v>69</v>
      </c>
      <c r="E5831" s="18">
        <v>5.9591250000000002</v>
      </c>
      <c r="F5831" s="24">
        <f t="shared" si="128"/>
        <v>42.726424999999999</v>
      </c>
    </row>
    <row r="5832" spans="2:6" hidden="1">
      <c r="B5832" s="13">
        <v>2010</v>
      </c>
      <c r="C5832" s="14">
        <v>4</v>
      </c>
      <c r="D5832" s="14" t="s">
        <v>69</v>
      </c>
      <c r="E5832" s="19">
        <v>9.1304166670000004</v>
      </c>
      <c r="F5832" s="24">
        <f t="shared" si="128"/>
        <v>48.434750000600005</v>
      </c>
    </row>
    <row r="5833" spans="2:6" hidden="1">
      <c r="B5833" s="15">
        <v>2010</v>
      </c>
      <c r="C5833" s="16">
        <v>5</v>
      </c>
      <c r="D5833" s="16" t="s">
        <v>69</v>
      </c>
      <c r="E5833" s="18">
        <v>10.327833330000001</v>
      </c>
      <c r="F5833" s="24">
        <f t="shared" si="128"/>
        <v>50.590099993999999</v>
      </c>
    </row>
    <row r="5834" spans="2:6" hidden="1">
      <c r="B5834" s="13">
        <v>2010</v>
      </c>
      <c r="C5834" s="14">
        <v>6</v>
      </c>
      <c r="D5834" s="14" t="s">
        <v>69</v>
      </c>
      <c r="E5834" s="19">
        <v>16.207708329999999</v>
      </c>
      <c r="F5834" s="24">
        <f t="shared" si="128"/>
        <v>61.173874994000002</v>
      </c>
    </row>
    <row r="5835" spans="2:6" hidden="1">
      <c r="B5835" s="15">
        <v>2010</v>
      </c>
      <c r="C5835" s="16">
        <v>7</v>
      </c>
      <c r="D5835" s="16" t="s">
        <v>69</v>
      </c>
      <c r="E5835" s="18">
        <v>19.879000000000001</v>
      </c>
      <c r="F5835" s="24">
        <f t="shared" si="128"/>
        <v>67.782200000000003</v>
      </c>
    </row>
    <row r="5836" spans="2:6" hidden="1">
      <c r="B5836" s="13">
        <v>2010</v>
      </c>
      <c r="C5836" s="14">
        <v>8</v>
      </c>
      <c r="D5836" s="14" t="s">
        <v>69</v>
      </c>
      <c r="E5836" s="19">
        <v>16.928708329999999</v>
      </c>
      <c r="F5836" s="24">
        <f t="shared" si="128"/>
        <v>62.471674993999997</v>
      </c>
    </row>
    <row r="5837" spans="2:6" hidden="1">
      <c r="B5837" s="15">
        <v>2010</v>
      </c>
      <c r="C5837" s="16">
        <v>9</v>
      </c>
      <c r="D5837" s="16" t="s">
        <v>69</v>
      </c>
      <c r="E5837" s="18">
        <v>13.64629167</v>
      </c>
      <c r="F5837" s="24">
        <f t="shared" si="128"/>
        <v>56.563325005999999</v>
      </c>
    </row>
    <row r="5838" spans="2:6" hidden="1">
      <c r="B5838" s="13">
        <v>2010</v>
      </c>
      <c r="C5838" s="14">
        <v>10</v>
      </c>
      <c r="D5838" s="14" t="s">
        <v>69</v>
      </c>
      <c r="E5838" s="19">
        <v>10.224625</v>
      </c>
      <c r="F5838" s="24">
        <f t="shared" si="128"/>
        <v>50.404325</v>
      </c>
    </row>
    <row r="5839" spans="2:6" hidden="1">
      <c r="B5839" s="15">
        <v>2010</v>
      </c>
      <c r="C5839" s="16">
        <v>11</v>
      </c>
      <c r="D5839" s="16" t="s">
        <v>69</v>
      </c>
      <c r="E5839" s="18">
        <v>5.4255416670000001</v>
      </c>
      <c r="F5839" s="24">
        <f t="shared" si="128"/>
        <v>41.765975000600001</v>
      </c>
    </row>
    <row r="5840" spans="2:6" hidden="1">
      <c r="B5840" s="13">
        <v>2010</v>
      </c>
      <c r="C5840" s="14">
        <v>12</v>
      </c>
      <c r="D5840" s="14" t="s">
        <v>69</v>
      </c>
      <c r="E5840" s="19">
        <v>-1.8431249999999999</v>
      </c>
      <c r="F5840" s="24">
        <f t="shared" si="128"/>
        <v>28.682375</v>
      </c>
    </row>
    <row r="5841" spans="2:6" hidden="1">
      <c r="B5841" s="15">
        <v>2011</v>
      </c>
      <c r="C5841" s="16">
        <v>1</v>
      </c>
      <c r="D5841" s="16" t="s">
        <v>69</v>
      </c>
      <c r="E5841" s="18">
        <v>2.8809999999999998</v>
      </c>
      <c r="F5841" s="24">
        <f t="shared" si="128"/>
        <v>37.1858</v>
      </c>
    </row>
    <row r="5842" spans="2:6" hidden="1">
      <c r="B5842" s="13">
        <v>2011</v>
      </c>
      <c r="C5842" s="14">
        <v>2</v>
      </c>
      <c r="D5842" s="14" t="s">
        <v>69</v>
      </c>
      <c r="E5842" s="19">
        <v>4.029833333</v>
      </c>
      <c r="F5842" s="24">
        <f t="shared" si="128"/>
        <v>39.253699999399998</v>
      </c>
    </row>
    <row r="5843" spans="2:6" hidden="1">
      <c r="B5843" s="15">
        <v>2011</v>
      </c>
      <c r="C5843" s="16">
        <v>3</v>
      </c>
      <c r="D5843" s="16" t="s">
        <v>69</v>
      </c>
      <c r="E5843" s="18">
        <v>5.8527500000000003</v>
      </c>
      <c r="F5843" s="24">
        <f t="shared" si="128"/>
        <v>42.534950000000002</v>
      </c>
    </row>
    <row r="5844" spans="2:6" hidden="1">
      <c r="B5844" s="13">
        <v>2011</v>
      </c>
      <c r="C5844" s="14">
        <v>4</v>
      </c>
      <c r="D5844" s="14" t="s">
        <v>69</v>
      </c>
      <c r="E5844" s="19">
        <v>12.452458330000001</v>
      </c>
      <c r="F5844" s="24">
        <f t="shared" si="128"/>
        <v>54.414424994000001</v>
      </c>
    </row>
    <row r="5845" spans="2:6" hidden="1">
      <c r="B5845" s="15">
        <v>2011</v>
      </c>
      <c r="C5845" s="16">
        <v>5</v>
      </c>
      <c r="D5845" s="16" t="s">
        <v>69</v>
      </c>
      <c r="E5845" s="18">
        <v>14.03241667</v>
      </c>
      <c r="F5845" s="24">
        <f t="shared" si="128"/>
        <v>57.258350006000001</v>
      </c>
    </row>
    <row r="5846" spans="2:6" hidden="1">
      <c r="B5846" s="13">
        <v>2011</v>
      </c>
      <c r="C5846" s="14">
        <v>6</v>
      </c>
      <c r="D5846" s="14" t="s">
        <v>69</v>
      </c>
      <c r="E5846" s="19">
        <v>16.267208329999999</v>
      </c>
      <c r="F5846" s="24">
        <f t="shared" si="128"/>
        <v>61.280974993999997</v>
      </c>
    </row>
    <row r="5847" spans="2:6" hidden="1">
      <c r="B5847" s="15">
        <v>2011</v>
      </c>
      <c r="C5847" s="16">
        <v>7</v>
      </c>
      <c r="D5847" s="16" t="s">
        <v>69</v>
      </c>
      <c r="E5847" s="18">
        <v>16.03316667</v>
      </c>
      <c r="F5847" s="24">
        <f t="shared" si="128"/>
        <v>60.859700005999997</v>
      </c>
    </row>
    <row r="5848" spans="2:6" hidden="1">
      <c r="B5848" s="13">
        <v>2011</v>
      </c>
      <c r="C5848" s="14">
        <v>8</v>
      </c>
      <c r="D5848" s="14" t="s">
        <v>69</v>
      </c>
      <c r="E5848" s="19">
        <v>17.054749999999999</v>
      </c>
      <c r="F5848" s="24">
        <f t="shared" si="128"/>
        <v>62.698549999999997</v>
      </c>
    </row>
    <row r="5849" spans="2:6" hidden="1">
      <c r="B5849" s="15">
        <v>2011</v>
      </c>
      <c r="C5849" s="16">
        <v>9</v>
      </c>
      <c r="D5849" s="16" t="s">
        <v>69</v>
      </c>
      <c r="E5849" s="18">
        <v>15.807375</v>
      </c>
      <c r="F5849" s="24">
        <f t="shared" si="128"/>
        <v>60.453275000000005</v>
      </c>
    </row>
    <row r="5850" spans="2:6" hidden="1">
      <c r="B5850" s="13">
        <v>2011</v>
      </c>
      <c r="C5850" s="14">
        <v>10</v>
      </c>
      <c r="D5850" s="14" t="s">
        <v>69</v>
      </c>
      <c r="E5850" s="19">
        <v>11.275833329999999</v>
      </c>
      <c r="F5850" s="24">
        <f t="shared" si="128"/>
        <v>52.296499994000001</v>
      </c>
    </row>
    <row r="5851" spans="2:6" hidden="1">
      <c r="B5851" s="15">
        <v>2011</v>
      </c>
      <c r="C5851" s="16">
        <v>11</v>
      </c>
      <c r="D5851" s="16" t="s">
        <v>69</v>
      </c>
      <c r="E5851" s="18">
        <v>6.9627916670000003</v>
      </c>
      <c r="F5851" s="24">
        <f t="shared" si="128"/>
        <v>44.533025000599999</v>
      </c>
    </row>
    <row r="5852" spans="2:6" hidden="1">
      <c r="B5852" s="13">
        <v>2011</v>
      </c>
      <c r="C5852" s="14">
        <v>12</v>
      </c>
      <c r="D5852" s="14" t="s">
        <v>69</v>
      </c>
      <c r="E5852" s="19">
        <v>5.6905833330000002</v>
      </c>
      <c r="F5852" s="24">
        <f t="shared" si="128"/>
        <v>42.2430499994</v>
      </c>
    </row>
    <row r="5853" spans="2:6" hidden="1">
      <c r="B5853" s="15">
        <v>2012</v>
      </c>
      <c r="C5853" s="16">
        <v>1</v>
      </c>
      <c r="D5853" s="16" t="s">
        <v>69</v>
      </c>
      <c r="E5853" s="18">
        <v>4.2632916669999998</v>
      </c>
      <c r="F5853" s="24">
        <f t="shared" si="128"/>
        <v>39.673925000600001</v>
      </c>
    </row>
    <row r="5854" spans="2:6" hidden="1">
      <c r="B5854" s="13">
        <v>2012</v>
      </c>
      <c r="C5854" s="14">
        <v>2</v>
      </c>
      <c r="D5854" s="14" t="s">
        <v>69</v>
      </c>
      <c r="E5854" s="19">
        <v>0.30283333299999998</v>
      </c>
      <c r="F5854" s="24">
        <f t="shared" si="128"/>
        <v>32.545099999400001</v>
      </c>
    </row>
    <row r="5855" spans="2:6" hidden="1">
      <c r="B5855" s="15">
        <v>2012</v>
      </c>
      <c r="C5855" s="16">
        <v>3</v>
      </c>
      <c r="D5855" s="16" t="s">
        <v>69</v>
      </c>
      <c r="E5855" s="18">
        <v>7.834708333</v>
      </c>
      <c r="F5855" s="24">
        <f t="shared" si="128"/>
        <v>46.102474999400002</v>
      </c>
    </row>
    <row r="5856" spans="2:6" hidden="1">
      <c r="B5856" s="13">
        <v>2012</v>
      </c>
      <c r="C5856" s="14">
        <v>4</v>
      </c>
      <c r="D5856" s="14" t="s">
        <v>69</v>
      </c>
      <c r="E5856" s="19">
        <v>8.0754166670000007</v>
      </c>
      <c r="F5856" s="24">
        <f t="shared" ref="F5856:F5919" si="129">(E5856 * 1.8) + 32</f>
        <v>46.535750000600004</v>
      </c>
    </row>
    <row r="5857" spans="2:6" hidden="1">
      <c r="B5857" s="15">
        <v>2012</v>
      </c>
      <c r="C5857" s="16">
        <v>5</v>
      </c>
      <c r="D5857" s="16" t="s">
        <v>69</v>
      </c>
      <c r="E5857" s="18">
        <v>14.137833329999999</v>
      </c>
      <c r="F5857" s="24">
        <f t="shared" si="129"/>
        <v>57.448099994000003</v>
      </c>
    </row>
    <row r="5858" spans="2:6" hidden="1">
      <c r="B5858" s="13">
        <v>2012</v>
      </c>
      <c r="C5858" s="14">
        <v>6</v>
      </c>
      <c r="D5858" s="14" t="s">
        <v>69</v>
      </c>
      <c r="E5858" s="19">
        <v>14.66208333</v>
      </c>
      <c r="F5858" s="24">
        <f t="shared" si="129"/>
        <v>58.391749994000001</v>
      </c>
    </row>
    <row r="5859" spans="2:6" hidden="1">
      <c r="B5859" s="15">
        <v>2012</v>
      </c>
      <c r="C5859" s="16">
        <v>7</v>
      </c>
      <c r="D5859" s="16" t="s">
        <v>69</v>
      </c>
      <c r="E5859" s="18">
        <v>17.31004167</v>
      </c>
      <c r="F5859" s="24">
        <f t="shared" si="129"/>
        <v>63.158075006000004</v>
      </c>
    </row>
    <row r="5860" spans="2:6" hidden="1">
      <c r="B5860" s="13">
        <v>2012</v>
      </c>
      <c r="C5860" s="14">
        <v>8</v>
      </c>
      <c r="D5860" s="14" t="s">
        <v>69</v>
      </c>
      <c r="E5860" s="19">
        <v>18.617416670000001</v>
      </c>
      <c r="F5860" s="24">
        <f t="shared" si="129"/>
        <v>65.511350006000001</v>
      </c>
    </row>
    <row r="5861" spans="2:6" hidden="1">
      <c r="B5861" s="15">
        <v>2012</v>
      </c>
      <c r="C5861" s="16">
        <v>9</v>
      </c>
      <c r="D5861" s="16" t="s">
        <v>69</v>
      </c>
      <c r="E5861" s="18">
        <v>14.315291670000001</v>
      </c>
      <c r="F5861" s="24">
        <f t="shared" si="129"/>
        <v>57.767525006</v>
      </c>
    </row>
    <row r="5862" spans="2:6" hidden="1">
      <c r="B5862" s="13">
        <v>2012</v>
      </c>
      <c r="C5862" s="14">
        <v>10</v>
      </c>
      <c r="D5862" s="14" t="s">
        <v>69</v>
      </c>
      <c r="E5862" s="19">
        <v>10.329333330000001</v>
      </c>
      <c r="F5862" s="24">
        <f t="shared" si="129"/>
        <v>50.592799994000003</v>
      </c>
    </row>
    <row r="5863" spans="2:6" hidden="1">
      <c r="B5863" s="15">
        <v>2012</v>
      </c>
      <c r="C5863" s="16">
        <v>11</v>
      </c>
      <c r="D5863" s="16" t="s">
        <v>69</v>
      </c>
      <c r="E5863" s="18">
        <v>6.4950833330000002</v>
      </c>
      <c r="F5863" s="24">
        <f t="shared" si="129"/>
        <v>43.691149999399997</v>
      </c>
    </row>
    <row r="5864" spans="2:6" hidden="1">
      <c r="B5864" s="13">
        <v>2012</v>
      </c>
      <c r="C5864" s="14">
        <v>12</v>
      </c>
      <c r="D5864" s="14" t="s">
        <v>69</v>
      </c>
      <c r="E5864" s="19">
        <v>4.21</v>
      </c>
      <c r="F5864" s="24">
        <f t="shared" si="129"/>
        <v>39.578000000000003</v>
      </c>
    </row>
    <row r="5865" spans="2:6" hidden="1">
      <c r="B5865" s="15">
        <v>2013</v>
      </c>
      <c r="C5865" s="16">
        <v>1</v>
      </c>
      <c r="D5865" s="16" t="s">
        <v>69</v>
      </c>
      <c r="E5865" s="18">
        <v>1.4706250000000001</v>
      </c>
      <c r="F5865" s="24">
        <f t="shared" si="129"/>
        <v>34.647125000000003</v>
      </c>
    </row>
    <row r="5866" spans="2:6" hidden="1">
      <c r="B5866" s="13">
        <v>2013</v>
      </c>
      <c r="C5866" s="14">
        <v>2</v>
      </c>
      <c r="D5866" s="14" t="s">
        <v>69</v>
      </c>
      <c r="E5866" s="19">
        <v>1.4315416670000001</v>
      </c>
      <c r="F5866" s="24">
        <f t="shared" si="129"/>
        <v>34.576775000600001</v>
      </c>
    </row>
    <row r="5867" spans="2:6" hidden="1">
      <c r="B5867" s="15">
        <v>2013</v>
      </c>
      <c r="C5867" s="16">
        <v>3</v>
      </c>
      <c r="D5867" s="16" t="s">
        <v>69</v>
      </c>
      <c r="E5867" s="18">
        <v>2.0808749999999998</v>
      </c>
      <c r="F5867" s="24">
        <f t="shared" si="129"/>
        <v>35.745575000000002</v>
      </c>
    </row>
    <row r="5868" spans="2:6" hidden="1">
      <c r="B5868" s="13">
        <v>2013</v>
      </c>
      <c r="C5868" s="14">
        <v>4</v>
      </c>
      <c r="D5868" s="14" t="s">
        <v>69</v>
      </c>
      <c r="E5868" s="19">
        <v>7.7014166670000002</v>
      </c>
      <c r="F5868" s="24">
        <f t="shared" si="129"/>
        <v>45.862550000600002</v>
      </c>
    </row>
    <row r="5869" spans="2:6" hidden="1">
      <c r="B5869" s="15">
        <v>2013</v>
      </c>
      <c r="C5869" s="16">
        <v>5</v>
      </c>
      <c r="D5869" s="16" t="s">
        <v>69</v>
      </c>
      <c r="E5869" s="18">
        <v>11.455500000000001</v>
      </c>
      <c r="F5869" s="24">
        <f t="shared" si="129"/>
        <v>52.619900000000001</v>
      </c>
    </row>
    <row r="5870" spans="2:6" hidden="1">
      <c r="B5870" s="13">
        <v>2013</v>
      </c>
      <c r="C5870" s="14">
        <v>6</v>
      </c>
      <c r="D5870" s="14" t="s">
        <v>69</v>
      </c>
      <c r="E5870" s="19">
        <v>15.04516667</v>
      </c>
      <c r="F5870" s="24">
        <f t="shared" si="129"/>
        <v>59.081300006000006</v>
      </c>
    </row>
    <row r="5871" spans="2:6" hidden="1">
      <c r="B5871" s="15">
        <v>2013</v>
      </c>
      <c r="C5871" s="16">
        <v>7</v>
      </c>
      <c r="D5871" s="16" t="s">
        <v>69</v>
      </c>
      <c r="E5871" s="18">
        <v>18.81795833</v>
      </c>
      <c r="F5871" s="24">
        <f t="shared" si="129"/>
        <v>65.872324993999996</v>
      </c>
    </row>
    <row r="5872" spans="2:6" hidden="1">
      <c r="B5872" s="13">
        <v>2013</v>
      </c>
      <c r="C5872" s="14">
        <v>8</v>
      </c>
      <c r="D5872" s="14" t="s">
        <v>69</v>
      </c>
      <c r="E5872" s="19">
        <v>18.05308333</v>
      </c>
      <c r="F5872" s="24">
        <f t="shared" si="129"/>
        <v>64.495549994000001</v>
      </c>
    </row>
    <row r="5873" spans="2:6" hidden="1">
      <c r="B5873" s="15">
        <v>2000</v>
      </c>
      <c r="C5873" s="16">
        <v>2</v>
      </c>
      <c r="D5873" s="16" t="s">
        <v>70</v>
      </c>
      <c r="E5873" s="18">
        <v>26.463249999999999</v>
      </c>
      <c r="F5873" s="24">
        <f t="shared" si="129"/>
        <v>79.633849999999995</v>
      </c>
    </row>
    <row r="5874" spans="2:6" hidden="1">
      <c r="B5874" s="13">
        <v>2000</v>
      </c>
      <c r="C5874" s="14">
        <v>3</v>
      </c>
      <c r="D5874" s="14" t="s">
        <v>70</v>
      </c>
      <c r="E5874" s="19">
        <v>26.976375000000001</v>
      </c>
      <c r="F5874" s="24">
        <f t="shared" si="129"/>
        <v>80.557475000000011</v>
      </c>
    </row>
    <row r="5875" spans="2:6" hidden="1">
      <c r="B5875" s="15">
        <v>2000</v>
      </c>
      <c r="C5875" s="16">
        <v>4</v>
      </c>
      <c r="D5875" s="16" t="s">
        <v>70</v>
      </c>
      <c r="E5875" s="18">
        <v>27.092218750000001</v>
      </c>
      <c r="F5875" s="24">
        <f t="shared" si="129"/>
        <v>80.765993750000007</v>
      </c>
    </row>
    <row r="5876" spans="2:6" hidden="1">
      <c r="B5876" s="13">
        <v>2000</v>
      </c>
      <c r="C5876" s="14">
        <v>5</v>
      </c>
      <c r="D5876" s="14" t="s">
        <v>70</v>
      </c>
      <c r="E5876" s="19">
        <v>27.937562499999999</v>
      </c>
      <c r="F5876" s="24">
        <f t="shared" si="129"/>
        <v>82.287612499999994</v>
      </c>
    </row>
    <row r="5877" spans="2:6" hidden="1">
      <c r="B5877" s="15">
        <v>2000</v>
      </c>
      <c r="C5877" s="16">
        <v>6</v>
      </c>
      <c r="D5877" s="16" t="s">
        <v>70</v>
      </c>
      <c r="E5877" s="18">
        <v>27.132406249999999</v>
      </c>
      <c r="F5877" s="24">
        <f t="shared" si="129"/>
        <v>80.838331249999996</v>
      </c>
    </row>
    <row r="5878" spans="2:6" hidden="1">
      <c r="B5878" s="13">
        <v>2000</v>
      </c>
      <c r="C5878" s="14">
        <v>7</v>
      </c>
      <c r="D5878" s="14" t="s">
        <v>70</v>
      </c>
      <c r="E5878" s="19">
        <v>27.525437499999999</v>
      </c>
      <c r="F5878" s="24">
        <f t="shared" si="129"/>
        <v>81.545787499999989</v>
      </c>
    </row>
    <row r="5879" spans="2:6" hidden="1">
      <c r="B5879" s="15">
        <v>2000</v>
      </c>
      <c r="C5879" s="16">
        <v>8</v>
      </c>
      <c r="D5879" s="16" t="s">
        <v>70</v>
      </c>
      <c r="E5879" s="18">
        <v>27.06984375</v>
      </c>
      <c r="F5879" s="24">
        <f t="shared" si="129"/>
        <v>80.725718749999999</v>
      </c>
    </row>
    <row r="5880" spans="2:6" hidden="1">
      <c r="B5880" s="13">
        <v>2000</v>
      </c>
      <c r="C5880" s="14">
        <v>9</v>
      </c>
      <c r="D5880" s="14" t="s">
        <v>70</v>
      </c>
      <c r="E5880" s="19">
        <v>27.033874999999998</v>
      </c>
      <c r="F5880" s="24">
        <f t="shared" si="129"/>
        <v>80.660975000000008</v>
      </c>
    </row>
    <row r="5881" spans="2:6" hidden="1">
      <c r="B5881" s="15">
        <v>2000</v>
      </c>
      <c r="C5881" s="16">
        <v>10</v>
      </c>
      <c r="D5881" s="16" t="s">
        <v>70</v>
      </c>
      <c r="E5881" s="18">
        <v>26.841531249999999</v>
      </c>
      <c r="F5881" s="24">
        <f t="shared" si="129"/>
        <v>80.314756250000002</v>
      </c>
    </row>
    <row r="5882" spans="2:6" hidden="1">
      <c r="B5882" s="13">
        <v>2000</v>
      </c>
      <c r="C5882" s="14">
        <v>11</v>
      </c>
      <c r="D5882" s="14" t="s">
        <v>70</v>
      </c>
      <c r="E5882" s="19">
        <v>26.775281249999999</v>
      </c>
      <c r="F5882" s="24">
        <f t="shared" si="129"/>
        <v>80.195506249999994</v>
      </c>
    </row>
    <row r="5883" spans="2:6" hidden="1">
      <c r="B5883" s="15">
        <v>2000</v>
      </c>
      <c r="C5883" s="16">
        <v>12</v>
      </c>
      <c r="D5883" s="16" t="s">
        <v>70</v>
      </c>
      <c r="E5883" s="18">
        <v>26.669062499999999</v>
      </c>
      <c r="F5883" s="24">
        <f t="shared" si="129"/>
        <v>80.004312499999997</v>
      </c>
    </row>
    <row r="5884" spans="2:6" hidden="1">
      <c r="B5884" s="13">
        <v>2001</v>
      </c>
      <c r="C5884" s="14">
        <v>1</v>
      </c>
      <c r="D5884" s="14" t="s">
        <v>70</v>
      </c>
      <c r="E5884" s="19">
        <v>26.259437500000001</v>
      </c>
      <c r="F5884" s="24">
        <f t="shared" si="129"/>
        <v>79.266987499999999</v>
      </c>
    </row>
    <row r="5885" spans="2:6" hidden="1">
      <c r="B5885" s="15">
        <v>2001</v>
      </c>
      <c r="C5885" s="16">
        <v>2</v>
      </c>
      <c r="D5885" s="16" t="s">
        <v>70</v>
      </c>
      <c r="E5885" s="18">
        <v>26.717343750000001</v>
      </c>
      <c r="F5885" s="24">
        <f t="shared" si="129"/>
        <v>80.091218749999996</v>
      </c>
    </row>
    <row r="5886" spans="2:6" hidden="1">
      <c r="B5886" s="13">
        <v>2001</v>
      </c>
      <c r="C5886" s="14">
        <v>3</v>
      </c>
      <c r="D5886" s="14" t="s">
        <v>70</v>
      </c>
      <c r="E5886" s="19">
        <v>27.2496875</v>
      </c>
      <c r="F5886" s="24">
        <f t="shared" si="129"/>
        <v>81.04943750000001</v>
      </c>
    </row>
    <row r="5887" spans="2:6" hidden="1">
      <c r="B5887" s="15">
        <v>2001</v>
      </c>
      <c r="C5887" s="16">
        <v>4</v>
      </c>
      <c r="D5887" s="16" t="s">
        <v>70</v>
      </c>
      <c r="E5887" s="18">
        <v>27.337687500000001</v>
      </c>
      <c r="F5887" s="24">
        <f t="shared" si="129"/>
        <v>81.207837500000011</v>
      </c>
    </row>
    <row r="5888" spans="2:6" hidden="1">
      <c r="B5888" s="13">
        <v>2001</v>
      </c>
      <c r="C5888" s="14">
        <v>5</v>
      </c>
      <c r="D5888" s="14" t="s">
        <v>70</v>
      </c>
      <c r="E5888" s="19">
        <v>27.943000000000001</v>
      </c>
      <c r="F5888" s="24">
        <f t="shared" si="129"/>
        <v>82.29740000000001</v>
      </c>
    </row>
    <row r="5889" spans="2:6" hidden="1">
      <c r="B5889" s="15">
        <v>2001</v>
      </c>
      <c r="C5889" s="16">
        <v>6</v>
      </c>
      <c r="D5889" s="16" t="s">
        <v>70</v>
      </c>
      <c r="E5889" s="18">
        <v>27.449124999999999</v>
      </c>
      <c r="F5889" s="24">
        <f t="shared" si="129"/>
        <v>81.408424999999994</v>
      </c>
    </row>
    <row r="5890" spans="2:6" hidden="1">
      <c r="B5890" s="13">
        <v>2001</v>
      </c>
      <c r="C5890" s="14">
        <v>7</v>
      </c>
      <c r="D5890" s="14" t="s">
        <v>70</v>
      </c>
      <c r="E5890" s="19">
        <v>27.657250000000001</v>
      </c>
      <c r="F5890" s="24">
        <f t="shared" si="129"/>
        <v>81.783050000000003</v>
      </c>
    </row>
    <row r="5891" spans="2:6" hidden="1">
      <c r="B5891" s="15">
        <v>2001</v>
      </c>
      <c r="C5891" s="16">
        <v>8</v>
      </c>
      <c r="D5891" s="16" t="s">
        <v>70</v>
      </c>
      <c r="E5891" s="18">
        <v>27.551187500000001</v>
      </c>
      <c r="F5891" s="24">
        <f t="shared" si="129"/>
        <v>81.592137500000007</v>
      </c>
    </row>
    <row r="5892" spans="2:6" hidden="1">
      <c r="B5892" s="13">
        <v>2001</v>
      </c>
      <c r="C5892" s="14">
        <v>9</v>
      </c>
      <c r="D5892" s="14" t="s">
        <v>70</v>
      </c>
      <c r="E5892" s="19">
        <v>27.113499999999998</v>
      </c>
      <c r="F5892" s="24">
        <f t="shared" si="129"/>
        <v>80.804299999999998</v>
      </c>
    </row>
    <row r="5893" spans="2:6" hidden="1">
      <c r="B5893" s="15">
        <v>2001</v>
      </c>
      <c r="C5893" s="16">
        <v>10</v>
      </c>
      <c r="D5893" s="16" t="s">
        <v>70</v>
      </c>
      <c r="E5893" s="18">
        <v>26.82828125</v>
      </c>
      <c r="F5893" s="24">
        <f t="shared" si="129"/>
        <v>80.290906250000006</v>
      </c>
    </row>
    <row r="5894" spans="2:6" hidden="1">
      <c r="B5894" s="13">
        <v>2001</v>
      </c>
      <c r="C5894" s="14">
        <v>11</v>
      </c>
      <c r="D5894" s="14" t="s">
        <v>70</v>
      </c>
      <c r="E5894" s="19">
        <v>26.72703125</v>
      </c>
      <c r="F5894" s="24">
        <f t="shared" si="129"/>
        <v>80.108656249999996</v>
      </c>
    </row>
    <row r="5895" spans="2:6" hidden="1">
      <c r="B5895" s="15">
        <v>2001</v>
      </c>
      <c r="C5895" s="16">
        <v>12</v>
      </c>
      <c r="D5895" s="16" t="s">
        <v>70</v>
      </c>
      <c r="E5895" s="18">
        <v>26.507687499999999</v>
      </c>
      <c r="F5895" s="24">
        <f t="shared" si="129"/>
        <v>79.713837499999997</v>
      </c>
    </row>
    <row r="5896" spans="2:6" hidden="1">
      <c r="B5896" s="13">
        <v>2002</v>
      </c>
      <c r="C5896" s="14">
        <v>1</v>
      </c>
      <c r="D5896" s="14" t="s">
        <v>70</v>
      </c>
      <c r="E5896" s="19">
        <v>26.660250000000001</v>
      </c>
      <c r="F5896" s="24">
        <f t="shared" si="129"/>
        <v>79.98845</v>
      </c>
    </row>
    <row r="5897" spans="2:6" hidden="1">
      <c r="B5897" s="15">
        <v>2002</v>
      </c>
      <c r="C5897" s="16">
        <v>2</v>
      </c>
      <c r="D5897" s="16" t="s">
        <v>70</v>
      </c>
      <c r="E5897" s="18">
        <v>27.120218749999999</v>
      </c>
      <c r="F5897" s="24">
        <f t="shared" si="129"/>
        <v>80.816393750000003</v>
      </c>
    </row>
    <row r="5898" spans="2:6" hidden="1">
      <c r="B5898" s="13">
        <v>2002</v>
      </c>
      <c r="C5898" s="14">
        <v>3</v>
      </c>
      <c r="D5898" s="14" t="s">
        <v>70</v>
      </c>
      <c r="E5898" s="19">
        <v>27.717656250000001</v>
      </c>
      <c r="F5898" s="24">
        <f t="shared" si="129"/>
        <v>81.891781250000008</v>
      </c>
    </row>
    <row r="5899" spans="2:6" hidden="1">
      <c r="B5899" s="15">
        <v>2002</v>
      </c>
      <c r="C5899" s="16">
        <v>4</v>
      </c>
      <c r="D5899" s="16" t="s">
        <v>70</v>
      </c>
      <c r="E5899" s="18">
        <v>27.700093750000001</v>
      </c>
      <c r="F5899" s="24">
        <f t="shared" si="129"/>
        <v>81.86016875</v>
      </c>
    </row>
    <row r="5900" spans="2:6" hidden="1">
      <c r="B5900" s="13">
        <v>2002</v>
      </c>
      <c r="C5900" s="14">
        <v>5</v>
      </c>
      <c r="D5900" s="14" t="s">
        <v>70</v>
      </c>
      <c r="E5900" s="19">
        <v>28.238468749999999</v>
      </c>
      <c r="F5900" s="24">
        <f t="shared" si="129"/>
        <v>82.829243749999989</v>
      </c>
    </row>
    <row r="5901" spans="2:6" hidden="1">
      <c r="B5901" s="15">
        <v>2002</v>
      </c>
      <c r="C5901" s="16">
        <v>6</v>
      </c>
      <c r="D5901" s="16" t="s">
        <v>70</v>
      </c>
      <c r="E5901" s="18">
        <v>27.8583125</v>
      </c>
      <c r="F5901" s="24">
        <f t="shared" si="129"/>
        <v>82.144962499999991</v>
      </c>
    </row>
    <row r="5902" spans="2:6" hidden="1">
      <c r="B5902" s="13">
        <v>2002</v>
      </c>
      <c r="C5902" s="14">
        <v>7</v>
      </c>
      <c r="D5902" s="14" t="s">
        <v>70</v>
      </c>
      <c r="E5902" s="19">
        <v>27.866031249999999</v>
      </c>
      <c r="F5902" s="24">
        <f t="shared" si="129"/>
        <v>82.158856249999999</v>
      </c>
    </row>
    <row r="5903" spans="2:6" hidden="1">
      <c r="B5903" s="15">
        <v>2002</v>
      </c>
      <c r="C5903" s="16">
        <v>8</v>
      </c>
      <c r="D5903" s="16" t="s">
        <v>70</v>
      </c>
      <c r="E5903" s="18">
        <v>27.428750000000001</v>
      </c>
      <c r="F5903" s="24">
        <f t="shared" si="129"/>
        <v>81.371750000000006</v>
      </c>
    </row>
    <row r="5904" spans="2:6" hidden="1">
      <c r="B5904" s="13">
        <v>2002</v>
      </c>
      <c r="C5904" s="14">
        <v>9</v>
      </c>
      <c r="D5904" s="14" t="s">
        <v>70</v>
      </c>
      <c r="E5904" s="19">
        <v>26.961375</v>
      </c>
      <c r="F5904" s="24">
        <f t="shared" si="129"/>
        <v>80.530474999999996</v>
      </c>
    </row>
    <row r="5905" spans="2:6" hidden="1">
      <c r="B5905" s="15">
        <v>2002</v>
      </c>
      <c r="C5905" s="16">
        <v>10</v>
      </c>
      <c r="D5905" s="16" t="s">
        <v>70</v>
      </c>
      <c r="E5905" s="18">
        <v>27.082906250000001</v>
      </c>
      <c r="F5905" s="24">
        <f t="shared" si="129"/>
        <v>80.749231250000008</v>
      </c>
    </row>
    <row r="5906" spans="2:6" hidden="1">
      <c r="B5906" s="13">
        <v>2002</v>
      </c>
      <c r="C5906" s="14">
        <v>11</v>
      </c>
      <c r="D5906" s="14" t="s">
        <v>70</v>
      </c>
      <c r="E5906" s="19">
        <v>26.87621875</v>
      </c>
      <c r="F5906" s="24">
        <f t="shared" si="129"/>
        <v>80.377193750000004</v>
      </c>
    </row>
    <row r="5907" spans="2:6" hidden="1">
      <c r="B5907" s="15">
        <v>2002</v>
      </c>
      <c r="C5907" s="16">
        <v>12</v>
      </c>
      <c r="D5907" s="16" t="s">
        <v>70</v>
      </c>
      <c r="E5907" s="18">
        <v>27.088999999999999</v>
      </c>
      <c r="F5907" s="24">
        <f t="shared" si="129"/>
        <v>80.760199999999998</v>
      </c>
    </row>
    <row r="5908" spans="2:6" hidden="1">
      <c r="B5908" s="13">
        <v>2003</v>
      </c>
      <c r="C5908" s="14">
        <v>1</v>
      </c>
      <c r="D5908" s="14" t="s">
        <v>70</v>
      </c>
      <c r="E5908" s="19">
        <v>26.7064375</v>
      </c>
      <c r="F5908" s="24">
        <f t="shared" si="129"/>
        <v>80.071587499999993</v>
      </c>
    </row>
    <row r="5909" spans="2:6" hidden="1">
      <c r="B5909" s="15">
        <v>2003</v>
      </c>
      <c r="C5909" s="16">
        <v>2</v>
      </c>
      <c r="D5909" s="16" t="s">
        <v>70</v>
      </c>
      <c r="E5909" s="18">
        <v>27.048156250000002</v>
      </c>
      <c r="F5909" s="24">
        <f t="shared" si="129"/>
        <v>80.686681250000007</v>
      </c>
    </row>
    <row r="5910" spans="2:6" hidden="1">
      <c r="B5910" s="13">
        <v>2003</v>
      </c>
      <c r="C5910" s="14">
        <v>3</v>
      </c>
      <c r="D5910" s="14" t="s">
        <v>70</v>
      </c>
      <c r="E5910" s="19">
        <v>27.56625</v>
      </c>
      <c r="F5910" s="24">
        <f t="shared" si="129"/>
        <v>81.619249999999994</v>
      </c>
    </row>
    <row r="5911" spans="2:6" hidden="1">
      <c r="B5911" s="15">
        <v>2003</v>
      </c>
      <c r="C5911" s="16">
        <v>4</v>
      </c>
      <c r="D5911" s="16" t="s">
        <v>70</v>
      </c>
      <c r="E5911" s="18">
        <v>27.57903125</v>
      </c>
      <c r="F5911" s="24">
        <f t="shared" si="129"/>
        <v>81.642256250000003</v>
      </c>
    </row>
    <row r="5912" spans="2:6" hidden="1">
      <c r="B5912" s="13">
        <v>2003</v>
      </c>
      <c r="C5912" s="14">
        <v>5</v>
      </c>
      <c r="D5912" s="14" t="s">
        <v>70</v>
      </c>
      <c r="E5912" s="19">
        <v>28.207374999999999</v>
      </c>
      <c r="F5912" s="24">
        <f t="shared" si="129"/>
        <v>82.773274999999998</v>
      </c>
    </row>
    <row r="5913" spans="2:6" hidden="1">
      <c r="B5913" s="15">
        <v>2003</v>
      </c>
      <c r="C5913" s="16">
        <v>6</v>
      </c>
      <c r="D5913" s="16" t="s">
        <v>70</v>
      </c>
      <c r="E5913" s="18">
        <v>27.744375000000002</v>
      </c>
      <c r="F5913" s="24">
        <f t="shared" si="129"/>
        <v>81.939875000000001</v>
      </c>
    </row>
    <row r="5914" spans="2:6" hidden="1">
      <c r="B5914" s="13">
        <v>2003</v>
      </c>
      <c r="C5914" s="14">
        <v>7</v>
      </c>
      <c r="D5914" s="14" t="s">
        <v>70</v>
      </c>
      <c r="E5914" s="19">
        <v>27.226687500000001</v>
      </c>
      <c r="F5914" s="24">
        <f t="shared" si="129"/>
        <v>81.0080375</v>
      </c>
    </row>
    <row r="5915" spans="2:6" hidden="1">
      <c r="B5915" s="15">
        <v>2003</v>
      </c>
      <c r="C5915" s="16">
        <v>8</v>
      </c>
      <c r="D5915" s="16" t="s">
        <v>70</v>
      </c>
      <c r="E5915" s="18">
        <v>27.489906250000001</v>
      </c>
      <c r="F5915" s="24">
        <f t="shared" si="129"/>
        <v>81.481831249999999</v>
      </c>
    </row>
    <row r="5916" spans="2:6" hidden="1">
      <c r="B5916" s="13">
        <v>2003</v>
      </c>
      <c r="C5916" s="14">
        <v>9</v>
      </c>
      <c r="D5916" s="14" t="s">
        <v>70</v>
      </c>
      <c r="E5916" s="19">
        <v>27.060062500000001</v>
      </c>
      <c r="F5916" s="24">
        <f t="shared" si="129"/>
        <v>80.708112499999999</v>
      </c>
    </row>
    <row r="5917" spans="2:6" hidden="1">
      <c r="B5917" s="15">
        <v>2003</v>
      </c>
      <c r="C5917" s="16">
        <v>10</v>
      </c>
      <c r="D5917" s="16" t="s">
        <v>70</v>
      </c>
      <c r="E5917" s="18">
        <v>26.552875</v>
      </c>
      <c r="F5917" s="24">
        <f t="shared" si="129"/>
        <v>79.795175</v>
      </c>
    </row>
    <row r="5918" spans="2:6" hidden="1">
      <c r="B5918" s="13">
        <v>2003</v>
      </c>
      <c r="C5918" s="14">
        <v>11</v>
      </c>
      <c r="D5918" s="14" t="s">
        <v>70</v>
      </c>
      <c r="E5918" s="19">
        <v>26.83309375</v>
      </c>
      <c r="F5918" s="24">
        <f t="shared" si="129"/>
        <v>80.299568749999992</v>
      </c>
    </row>
    <row r="5919" spans="2:6" hidden="1">
      <c r="B5919" s="15">
        <v>2003</v>
      </c>
      <c r="C5919" s="16">
        <v>12</v>
      </c>
      <c r="D5919" s="16" t="s">
        <v>70</v>
      </c>
      <c r="E5919" s="18">
        <v>26.3300625</v>
      </c>
      <c r="F5919" s="24">
        <f t="shared" si="129"/>
        <v>79.394112500000006</v>
      </c>
    </row>
    <row r="5920" spans="2:6" hidden="1">
      <c r="B5920" s="13">
        <v>2004</v>
      </c>
      <c r="C5920" s="14">
        <v>1</v>
      </c>
      <c r="D5920" s="14" t="s">
        <v>70</v>
      </c>
      <c r="E5920" s="19">
        <v>26.923625000000001</v>
      </c>
      <c r="F5920" s="24">
        <f t="shared" ref="F5920:F5983" si="130">(E5920 * 1.8) + 32</f>
        <v>80.462524999999999</v>
      </c>
    </row>
    <row r="5921" spans="2:6" hidden="1">
      <c r="B5921" s="15">
        <v>2004</v>
      </c>
      <c r="C5921" s="16">
        <v>2</v>
      </c>
      <c r="D5921" s="16" t="s">
        <v>70</v>
      </c>
      <c r="E5921" s="18">
        <v>27.090812499999998</v>
      </c>
      <c r="F5921" s="24">
        <f t="shared" si="130"/>
        <v>80.763462500000003</v>
      </c>
    </row>
    <row r="5922" spans="2:6" hidden="1">
      <c r="B5922" s="13">
        <v>2004</v>
      </c>
      <c r="C5922" s="14">
        <v>3</v>
      </c>
      <c r="D5922" s="14" t="s">
        <v>70</v>
      </c>
      <c r="E5922" s="19">
        <v>27.561343749999999</v>
      </c>
      <c r="F5922" s="24">
        <f t="shared" si="130"/>
        <v>81.610418750000008</v>
      </c>
    </row>
    <row r="5923" spans="2:6" hidden="1">
      <c r="B5923" s="15">
        <v>2004</v>
      </c>
      <c r="C5923" s="16">
        <v>4</v>
      </c>
      <c r="D5923" s="16" t="s">
        <v>70</v>
      </c>
      <c r="E5923" s="18">
        <v>27.804593749999999</v>
      </c>
      <c r="F5923" s="24">
        <f t="shared" si="130"/>
        <v>82.048268750000005</v>
      </c>
    </row>
    <row r="5924" spans="2:6" hidden="1">
      <c r="B5924" s="13">
        <v>2004</v>
      </c>
      <c r="C5924" s="14">
        <v>5</v>
      </c>
      <c r="D5924" s="14" t="s">
        <v>70</v>
      </c>
      <c r="E5924" s="19">
        <v>28.027000000000001</v>
      </c>
      <c r="F5924" s="24">
        <f t="shared" si="130"/>
        <v>82.448599999999999</v>
      </c>
    </row>
    <row r="5925" spans="2:6" hidden="1">
      <c r="B5925" s="15">
        <v>2004</v>
      </c>
      <c r="C5925" s="16">
        <v>6</v>
      </c>
      <c r="D5925" s="16" t="s">
        <v>70</v>
      </c>
      <c r="E5925" s="18">
        <v>27.8314375</v>
      </c>
      <c r="F5925" s="24">
        <f t="shared" si="130"/>
        <v>82.096587499999998</v>
      </c>
    </row>
    <row r="5926" spans="2:6" hidden="1">
      <c r="B5926" s="13">
        <v>2004</v>
      </c>
      <c r="C5926" s="14">
        <v>7</v>
      </c>
      <c r="D5926" s="14" t="s">
        <v>70</v>
      </c>
      <c r="E5926" s="19">
        <v>26.847906250000001</v>
      </c>
      <c r="F5926" s="24">
        <f t="shared" si="130"/>
        <v>80.326231250000006</v>
      </c>
    </row>
    <row r="5927" spans="2:6" hidden="1">
      <c r="B5927" s="15">
        <v>2004</v>
      </c>
      <c r="C5927" s="16">
        <v>8</v>
      </c>
      <c r="D5927" s="16" t="s">
        <v>70</v>
      </c>
      <c r="E5927" s="18">
        <v>27.548718749999999</v>
      </c>
      <c r="F5927" s="24">
        <f t="shared" si="130"/>
        <v>81.58769375</v>
      </c>
    </row>
    <row r="5928" spans="2:6" hidden="1">
      <c r="B5928" s="13">
        <v>2004</v>
      </c>
      <c r="C5928" s="14">
        <v>9</v>
      </c>
      <c r="D5928" s="14" t="s">
        <v>70</v>
      </c>
      <c r="E5928" s="19">
        <v>26.871500000000001</v>
      </c>
      <c r="F5928" s="24">
        <f t="shared" si="130"/>
        <v>80.368700000000004</v>
      </c>
    </row>
    <row r="5929" spans="2:6" hidden="1">
      <c r="B5929" s="15">
        <v>2004</v>
      </c>
      <c r="C5929" s="16">
        <v>10</v>
      </c>
      <c r="D5929" s="16" t="s">
        <v>70</v>
      </c>
      <c r="E5929" s="18">
        <v>26.662312499999999</v>
      </c>
      <c r="F5929" s="24">
        <f t="shared" si="130"/>
        <v>79.992162500000006</v>
      </c>
    </row>
    <row r="5930" spans="2:6" hidden="1">
      <c r="B5930" s="13">
        <v>2004</v>
      </c>
      <c r="C5930" s="14">
        <v>11</v>
      </c>
      <c r="D5930" s="14" t="s">
        <v>70</v>
      </c>
      <c r="E5930" s="19">
        <v>26.896437500000001</v>
      </c>
      <c r="F5930" s="24">
        <f t="shared" si="130"/>
        <v>80.413587500000006</v>
      </c>
    </row>
    <row r="5931" spans="2:6" hidden="1">
      <c r="B5931" s="15">
        <v>2004</v>
      </c>
      <c r="C5931" s="16">
        <v>12</v>
      </c>
      <c r="D5931" s="16" t="s">
        <v>70</v>
      </c>
      <c r="E5931" s="18">
        <v>26.480625</v>
      </c>
      <c r="F5931" s="24">
        <f t="shared" si="130"/>
        <v>79.665125000000003</v>
      </c>
    </row>
    <row r="5932" spans="2:6" hidden="1">
      <c r="B5932" s="13">
        <v>2005</v>
      </c>
      <c r="C5932" s="14">
        <v>1</v>
      </c>
      <c r="D5932" s="14" t="s">
        <v>70</v>
      </c>
      <c r="E5932" s="19">
        <v>26.608968749999999</v>
      </c>
      <c r="F5932" s="24">
        <f t="shared" si="130"/>
        <v>79.896143749999993</v>
      </c>
    </row>
    <row r="5933" spans="2:6" hidden="1">
      <c r="B5933" s="15">
        <v>2005</v>
      </c>
      <c r="C5933" s="16">
        <v>2</v>
      </c>
      <c r="D5933" s="16" t="s">
        <v>70</v>
      </c>
      <c r="E5933" s="18">
        <v>27.745968749999999</v>
      </c>
      <c r="F5933" s="24">
        <f t="shared" si="130"/>
        <v>81.942743750000005</v>
      </c>
    </row>
    <row r="5934" spans="2:6" hidden="1">
      <c r="B5934" s="13">
        <v>2005</v>
      </c>
      <c r="C5934" s="14">
        <v>3</v>
      </c>
      <c r="D5934" s="14" t="s">
        <v>70</v>
      </c>
      <c r="E5934" s="19">
        <v>27.806406249999998</v>
      </c>
      <c r="F5934" s="24">
        <f t="shared" si="130"/>
        <v>82.051531249999996</v>
      </c>
    </row>
    <row r="5935" spans="2:6" hidden="1">
      <c r="B5935" s="15">
        <v>2005</v>
      </c>
      <c r="C5935" s="16">
        <v>4</v>
      </c>
      <c r="D5935" s="16" t="s">
        <v>70</v>
      </c>
      <c r="E5935" s="18">
        <v>27.873374999999999</v>
      </c>
      <c r="F5935" s="24">
        <f t="shared" si="130"/>
        <v>82.172075000000007</v>
      </c>
    </row>
    <row r="5936" spans="2:6" hidden="1">
      <c r="B5936" s="13">
        <v>2005</v>
      </c>
      <c r="C5936" s="14">
        <v>5</v>
      </c>
      <c r="D5936" s="14" t="s">
        <v>70</v>
      </c>
      <c r="E5936" s="19">
        <v>27.814656249999999</v>
      </c>
      <c r="F5936" s="24">
        <f t="shared" si="130"/>
        <v>82.066381250000006</v>
      </c>
    </row>
    <row r="5937" spans="2:6" hidden="1">
      <c r="B5937" s="15">
        <v>2005</v>
      </c>
      <c r="C5937" s="16">
        <v>6</v>
      </c>
      <c r="D5937" s="16" t="s">
        <v>70</v>
      </c>
      <c r="E5937" s="18">
        <v>27.932375</v>
      </c>
      <c r="F5937" s="24">
        <f t="shared" si="130"/>
        <v>82.278275000000008</v>
      </c>
    </row>
    <row r="5938" spans="2:6" hidden="1">
      <c r="B5938" s="13">
        <v>2005</v>
      </c>
      <c r="C5938" s="14">
        <v>7</v>
      </c>
      <c r="D5938" s="14" t="s">
        <v>70</v>
      </c>
      <c r="E5938" s="19">
        <v>27.452906250000002</v>
      </c>
      <c r="F5938" s="24">
        <f t="shared" si="130"/>
        <v>81.415231250000005</v>
      </c>
    </row>
    <row r="5939" spans="2:6" hidden="1">
      <c r="B5939" s="15">
        <v>2005</v>
      </c>
      <c r="C5939" s="16">
        <v>8</v>
      </c>
      <c r="D5939" s="16" t="s">
        <v>70</v>
      </c>
      <c r="E5939" s="18">
        <v>27.603718749999999</v>
      </c>
      <c r="F5939" s="24">
        <f t="shared" si="130"/>
        <v>81.686693749999989</v>
      </c>
    </row>
    <row r="5940" spans="2:6" hidden="1">
      <c r="B5940" s="13">
        <v>2005</v>
      </c>
      <c r="C5940" s="14">
        <v>9</v>
      </c>
      <c r="D5940" s="14" t="s">
        <v>70</v>
      </c>
      <c r="E5940" s="19">
        <v>27.595937500000002</v>
      </c>
      <c r="F5940" s="24">
        <f t="shared" si="130"/>
        <v>81.672687499999995</v>
      </c>
    </row>
    <row r="5941" spans="2:6" hidden="1">
      <c r="B5941" s="15">
        <v>2005</v>
      </c>
      <c r="C5941" s="16">
        <v>10</v>
      </c>
      <c r="D5941" s="16" t="s">
        <v>70</v>
      </c>
      <c r="E5941" s="18">
        <v>26.660093750000001</v>
      </c>
      <c r="F5941" s="24">
        <f t="shared" si="130"/>
        <v>79.98816875</v>
      </c>
    </row>
    <row r="5942" spans="2:6" hidden="1">
      <c r="B5942" s="13">
        <v>2005</v>
      </c>
      <c r="C5942" s="14">
        <v>11</v>
      </c>
      <c r="D5942" s="14" t="s">
        <v>70</v>
      </c>
      <c r="E5942" s="19">
        <v>26.600406249999999</v>
      </c>
      <c r="F5942" s="24">
        <f t="shared" si="130"/>
        <v>79.880731249999997</v>
      </c>
    </row>
    <row r="5943" spans="2:6" hidden="1">
      <c r="B5943" s="15">
        <v>2005</v>
      </c>
      <c r="C5943" s="16">
        <v>12</v>
      </c>
      <c r="D5943" s="16" t="s">
        <v>70</v>
      </c>
      <c r="E5943" s="18">
        <v>26.273812499999998</v>
      </c>
      <c r="F5943" s="24">
        <f t="shared" si="130"/>
        <v>79.292862499999998</v>
      </c>
    </row>
    <row r="5944" spans="2:6" hidden="1">
      <c r="B5944" s="13">
        <v>2006</v>
      </c>
      <c r="C5944" s="14">
        <v>1</v>
      </c>
      <c r="D5944" s="14" t="s">
        <v>70</v>
      </c>
      <c r="E5944" s="19">
        <v>26.511531250000001</v>
      </c>
      <c r="F5944" s="24">
        <f t="shared" si="130"/>
        <v>79.720756249999994</v>
      </c>
    </row>
    <row r="5945" spans="2:6" hidden="1">
      <c r="B5945" s="15">
        <v>2006</v>
      </c>
      <c r="C5945" s="16">
        <v>2</v>
      </c>
      <c r="D5945" s="16" t="s">
        <v>70</v>
      </c>
      <c r="E5945" s="18">
        <v>27.1491875</v>
      </c>
      <c r="F5945" s="24">
        <f t="shared" si="130"/>
        <v>80.868537500000002</v>
      </c>
    </row>
    <row r="5946" spans="2:6" hidden="1">
      <c r="B5946" s="13">
        <v>2006</v>
      </c>
      <c r="C5946" s="14">
        <v>3</v>
      </c>
      <c r="D5946" s="14" t="s">
        <v>70</v>
      </c>
      <c r="E5946" s="19">
        <v>27.59434375</v>
      </c>
      <c r="F5946" s="24">
        <f t="shared" si="130"/>
        <v>81.669818750000005</v>
      </c>
    </row>
    <row r="5947" spans="2:6" hidden="1">
      <c r="B5947" s="15">
        <v>2006</v>
      </c>
      <c r="C5947" s="16">
        <v>4</v>
      </c>
      <c r="D5947" s="16" t="s">
        <v>70</v>
      </c>
      <c r="E5947" s="18">
        <v>27.270312499999999</v>
      </c>
      <c r="F5947" s="24">
        <f t="shared" si="130"/>
        <v>81.086562499999999</v>
      </c>
    </row>
    <row r="5948" spans="2:6" hidden="1">
      <c r="B5948" s="13">
        <v>2006</v>
      </c>
      <c r="C5948" s="14">
        <v>5</v>
      </c>
      <c r="D5948" s="14" t="s">
        <v>70</v>
      </c>
      <c r="E5948" s="19">
        <v>27.461468750000002</v>
      </c>
      <c r="F5948" s="24">
        <f t="shared" si="130"/>
        <v>81.430643750000002</v>
      </c>
    </row>
    <row r="5949" spans="2:6" hidden="1">
      <c r="B5949" s="15">
        <v>2006</v>
      </c>
      <c r="C5949" s="16">
        <v>6</v>
      </c>
      <c r="D5949" s="16" t="s">
        <v>70</v>
      </c>
      <c r="E5949" s="18">
        <v>27.298562499999999</v>
      </c>
      <c r="F5949" s="24">
        <f t="shared" si="130"/>
        <v>81.137412499999996</v>
      </c>
    </row>
    <row r="5950" spans="2:6" hidden="1">
      <c r="B5950" s="13">
        <v>2006</v>
      </c>
      <c r="C5950" s="14">
        <v>7</v>
      </c>
      <c r="D5950" s="14" t="s">
        <v>70</v>
      </c>
      <c r="E5950" s="19">
        <v>27.719750000000001</v>
      </c>
      <c r="F5950" s="24">
        <f t="shared" si="130"/>
        <v>81.89555</v>
      </c>
    </row>
    <row r="5951" spans="2:6" hidden="1">
      <c r="B5951" s="15">
        <v>2006</v>
      </c>
      <c r="C5951" s="16">
        <v>8</v>
      </c>
      <c r="D5951" s="16" t="s">
        <v>70</v>
      </c>
      <c r="E5951" s="18">
        <v>27.479875</v>
      </c>
      <c r="F5951" s="24">
        <f t="shared" si="130"/>
        <v>81.463774999999998</v>
      </c>
    </row>
    <row r="5952" spans="2:6" hidden="1">
      <c r="B5952" s="13">
        <v>2006</v>
      </c>
      <c r="C5952" s="14">
        <v>9</v>
      </c>
      <c r="D5952" s="14" t="s">
        <v>70</v>
      </c>
      <c r="E5952" s="19">
        <v>26.93840625</v>
      </c>
      <c r="F5952" s="24">
        <f t="shared" si="130"/>
        <v>80.48913125</v>
      </c>
    </row>
    <row r="5953" spans="2:6" hidden="1">
      <c r="B5953" s="15">
        <v>2006</v>
      </c>
      <c r="C5953" s="16">
        <v>10</v>
      </c>
      <c r="D5953" s="16" t="s">
        <v>70</v>
      </c>
      <c r="E5953" s="18">
        <v>26.935906249999999</v>
      </c>
      <c r="F5953" s="24">
        <f t="shared" si="130"/>
        <v>80.484631250000007</v>
      </c>
    </row>
    <row r="5954" spans="2:6" hidden="1">
      <c r="B5954" s="13">
        <v>2006</v>
      </c>
      <c r="C5954" s="14">
        <v>11</v>
      </c>
      <c r="D5954" s="14" t="s">
        <v>70</v>
      </c>
      <c r="E5954" s="19">
        <v>26.81671875</v>
      </c>
      <c r="F5954" s="24">
        <f t="shared" si="130"/>
        <v>80.270093750000001</v>
      </c>
    </row>
    <row r="5955" spans="2:6" hidden="1">
      <c r="B5955" s="15">
        <v>2006</v>
      </c>
      <c r="C5955" s="16">
        <v>12</v>
      </c>
      <c r="D5955" s="16" t="s">
        <v>70</v>
      </c>
      <c r="E5955" s="18">
        <v>26.780718749999998</v>
      </c>
      <c r="F5955" s="24">
        <f t="shared" si="130"/>
        <v>80.205293749999996</v>
      </c>
    </row>
    <row r="5956" spans="2:6" hidden="1">
      <c r="B5956" s="13">
        <v>2007</v>
      </c>
      <c r="C5956" s="14">
        <v>1</v>
      </c>
      <c r="D5956" s="14" t="s">
        <v>70</v>
      </c>
      <c r="E5956" s="19">
        <v>26.448499999999999</v>
      </c>
      <c r="F5956" s="24">
        <f t="shared" si="130"/>
        <v>79.607300000000009</v>
      </c>
    </row>
    <row r="5957" spans="2:6" hidden="1">
      <c r="B5957" s="15">
        <v>2007</v>
      </c>
      <c r="C5957" s="16">
        <v>2</v>
      </c>
      <c r="D5957" s="16" t="s">
        <v>70</v>
      </c>
      <c r="E5957" s="18">
        <v>26.963249999999999</v>
      </c>
      <c r="F5957" s="24">
        <f t="shared" si="130"/>
        <v>80.533850000000001</v>
      </c>
    </row>
    <row r="5958" spans="2:6" hidden="1">
      <c r="B5958" s="13">
        <v>2007</v>
      </c>
      <c r="C5958" s="14">
        <v>3</v>
      </c>
      <c r="D5958" s="14" t="s">
        <v>70</v>
      </c>
      <c r="E5958" s="19">
        <v>27.3434375</v>
      </c>
      <c r="F5958" s="24">
        <f t="shared" si="130"/>
        <v>81.218187499999999</v>
      </c>
    </row>
    <row r="5959" spans="2:6" hidden="1">
      <c r="B5959" s="15">
        <v>2007</v>
      </c>
      <c r="C5959" s="16">
        <v>4</v>
      </c>
      <c r="D5959" s="16" t="s">
        <v>70</v>
      </c>
      <c r="E5959" s="18">
        <v>27.462093750000001</v>
      </c>
      <c r="F5959" s="24">
        <f t="shared" si="130"/>
        <v>81.431768750000003</v>
      </c>
    </row>
    <row r="5960" spans="2:6" hidden="1">
      <c r="B5960" s="13">
        <v>2007</v>
      </c>
      <c r="C5960" s="14">
        <v>5</v>
      </c>
      <c r="D5960" s="14" t="s">
        <v>70</v>
      </c>
      <c r="E5960" s="19">
        <v>27.910656249999999</v>
      </c>
      <c r="F5960" s="24">
        <f t="shared" si="130"/>
        <v>82.239181250000001</v>
      </c>
    </row>
    <row r="5961" spans="2:6" hidden="1">
      <c r="B5961" s="15">
        <v>2007</v>
      </c>
      <c r="C5961" s="16">
        <v>6</v>
      </c>
      <c r="D5961" s="16" t="s">
        <v>70</v>
      </c>
      <c r="E5961" s="18">
        <v>27.707968749999999</v>
      </c>
      <c r="F5961" s="24">
        <f t="shared" si="130"/>
        <v>81.874343750000008</v>
      </c>
    </row>
    <row r="5962" spans="2:6" hidden="1">
      <c r="B5962" s="13">
        <v>2007</v>
      </c>
      <c r="C5962" s="14">
        <v>7</v>
      </c>
      <c r="D5962" s="14" t="s">
        <v>70</v>
      </c>
      <c r="E5962" s="19">
        <v>27.285374999999998</v>
      </c>
      <c r="F5962" s="24">
        <f t="shared" si="130"/>
        <v>81.113675000000001</v>
      </c>
    </row>
    <row r="5963" spans="2:6" hidden="1">
      <c r="B5963" s="15">
        <v>2007</v>
      </c>
      <c r="C5963" s="16">
        <v>8</v>
      </c>
      <c r="D5963" s="16" t="s">
        <v>70</v>
      </c>
      <c r="E5963" s="18">
        <v>27.216125000000002</v>
      </c>
      <c r="F5963" s="24">
        <f t="shared" si="130"/>
        <v>80.989024999999998</v>
      </c>
    </row>
    <row r="5964" spans="2:6" hidden="1">
      <c r="B5964" s="13">
        <v>2007</v>
      </c>
      <c r="C5964" s="14">
        <v>9</v>
      </c>
      <c r="D5964" s="14" t="s">
        <v>70</v>
      </c>
      <c r="E5964" s="19">
        <v>27.097593750000001</v>
      </c>
      <c r="F5964" s="24">
        <f t="shared" si="130"/>
        <v>80.775668749999994</v>
      </c>
    </row>
    <row r="5965" spans="2:6" hidden="1">
      <c r="B5965" s="15">
        <v>2007</v>
      </c>
      <c r="C5965" s="16">
        <v>10</v>
      </c>
      <c r="D5965" s="16" t="s">
        <v>70</v>
      </c>
      <c r="E5965" s="18">
        <v>26.640406250000002</v>
      </c>
      <c r="F5965" s="24">
        <f t="shared" si="130"/>
        <v>79.952731249999999</v>
      </c>
    </row>
    <row r="5966" spans="2:6" hidden="1">
      <c r="B5966" s="13">
        <v>2007</v>
      </c>
      <c r="C5966" s="14">
        <v>11</v>
      </c>
      <c r="D5966" s="14" t="s">
        <v>70</v>
      </c>
      <c r="E5966" s="19">
        <v>26.5494375</v>
      </c>
      <c r="F5966" s="24">
        <f t="shared" si="130"/>
        <v>79.78898749999999</v>
      </c>
    </row>
    <row r="5967" spans="2:6" hidden="1">
      <c r="B5967" s="15">
        <v>2007</v>
      </c>
      <c r="C5967" s="16">
        <v>12</v>
      </c>
      <c r="D5967" s="16" t="s">
        <v>70</v>
      </c>
      <c r="E5967" s="18">
        <v>26.274687499999999</v>
      </c>
      <c r="F5967" s="24">
        <f t="shared" si="130"/>
        <v>79.294437500000001</v>
      </c>
    </row>
    <row r="5968" spans="2:6" hidden="1">
      <c r="B5968" s="13">
        <v>2008</v>
      </c>
      <c r="C5968" s="14">
        <v>1</v>
      </c>
      <c r="D5968" s="14" t="s">
        <v>70</v>
      </c>
      <c r="E5968" s="19">
        <v>26.63040625</v>
      </c>
      <c r="F5968" s="24">
        <f t="shared" si="130"/>
        <v>79.934731249999999</v>
      </c>
    </row>
    <row r="5969" spans="2:6" hidden="1">
      <c r="B5969" s="15">
        <v>2008</v>
      </c>
      <c r="C5969" s="16">
        <v>2</v>
      </c>
      <c r="D5969" s="16" t="s">
        <v>70</v>
      </c>
      <c r="E5969" s="18">
        <v>26.583625000000001</v>
      </c>
      <c r="F5969" s="24">
        <f t="shared" si="130"/>
        <v>79.850525000000005</v>
      </c>
    </row>
    <row r="5970" spans="2:6" hidden="1">
      <c r="B5970" s="13">
        <v>2008</v>
      </c>
      <c r="C5970" s="14">
        <v>3</v>
      </c>
      <c r="D5970" s="14" t="s">
        <v>70</v>
      </c>
      <c r="E5970" s="19">
        <v>26.572781249999998</v>
      </c>
      <c r="F5970" s="24">
        <f t="shared" si="130"/>
        <v>79.831006250000002</v>
      </c>
    </row>
    <row r="5971" spans="2:6" hidden="1">
      <c r="B5971" s="15">
        <v>2008</v>
      </c>
      <c r="C5971" s="16">
        <v>4</v>
      </c>
      <c r="D5971" s="16" t="s">
        <v>70</v>
      </c>
      <c r="E5971" s="18">
        <v>27.128718750000001</v>
      </c>
      <c r="F5971" s="24">
        <f t="shared" si="130"/>
        <v>80.831693749999999</v>
      </c>
    </row>
    <row r="5972" spans="2:6" hidden="1">
      <c r="B5972" s="13">
        <v>2008</v>
      </c>
      <c r="C5972" s="14">
        <v>5</v>
      </c>
      <c r="D5972" s="14" t="s">
        <v>70</v>
      </c>
      <c r="E5972" s="19">
        <v>27.645499999999998</v>
      </c>
      <c r="F5972" s="24">
        <f t="shared" si="130"/>
        <v>81.761899999999997</v>
      </c>
    </row>
    <row r="5973" spans="2:6" hidden="1">
      <c r="B5973" s="15">
        <v>2008</v>
      </c>
      <c r="C5973" s="16">
        <v>6</v>
      </c>
      <c r="D5973" s="16" t="s">
        <v>70</v>
      </c>
      <c r="E5973" s="18">
        <v>27.252812500000001</v>
      </c>
      <c r="F5973" s="24">
        <f t="shared" si="130"/>
        <v>81.055062500000005</v>
      </c>
    </row>
    <row r="5974" spans="2:6" hidden="1">
      <c r="B5974" s="13">
        <v>2008</v>
      </c>
      <c r="C5974" s="14">
        <v>7</v>
      </c>
      <c r="D5974" s="14" t="s">
        <v>70</v>
      </c>
      <c r="E5974" s="19">
        <v>26.995281250000001</v>
      </c>
      <c r="F5974" s="24">
        <f t="shared" si="130"/>
        <v>80.591506250000009</v>
      </c>
    </row>
    <row r="5975" spans="2:6" hidden="1">
      <c r="B5975" s="15">
        <v>2008</v>
      </c>
      <c r="C5975" s="16">
        <v>8</v>
      </c>
      <c r="D5975" s="16" t="s">
        <v>70</v>
      </c>
      <c r="E5975" s="18">
        <v>27.0584375</v>
      </c>
      <c r="F5975" s="24">
        <f t="shared" si="130"/>
        <v>80.705187499999994</v>
      </c>
    </row>
    <row r="5976" spans="2:6" hidden="1">
      <c r="B5976" s="13">
        <v>2008</v>
      </c>
      <c r="C5976" s="14">
        <v>9</v>
      </c>
      <c r="D5976" s="14" t="s">
        <v>70</v>
      </c>
      <c r="E5976" s="19">
        <v>26.948374999999999</v>
      </c>
      <c r="F5976" s="24">
        <f t="shared" si="130"/>
        <v>80.507075</v>
      </c>
    </row>
    <row r="5977" spans="2:6" hidden="1">
      <c r="B5977" s="15">
        <v>2008</v>
      </c>
      <c r="C5977" s="16">
        <v>10</v>
      </c>
      <c r="D5977" s="16" t="s">
        <v>70</v>
      </c>
      <c r="E5977" s="18">
        <v>26.769312500000002</v>
      </c>
      <c r="F5977" s="24">
        <f t="shared" si="130"/>
        <v>80.184762500000005</v>
      </c>
    </row>
    <row r="5978" spans="2:6" hidden="1">
      <c r="B5978" s="13">
        <v>2008</v>
      </c>
      <c r="C5978" s="14">
        <v>11</v>
      </c>
      <c r="D5978" s="14" t="s">
        <v>70</v>
      </c>
      <c r="E5978" s="19">
        <v>26.806312500000001</v>
      </c>
      <c r="F5978" s="24">
        <f t="shared" si="130"/>
        <v>80.251362499999999</v>
      </c>
    </row>
    <row r="5979" spans="2:6" hidden="1">
      <c r="B5979" s="15">
        <v>2008</v>
      </c>
      <c r="C5979" s="16">
        <v>12</v>
      </c>
      <c r="D5979" s="16" t="s">
        <v>70</v>
      </c>
      <c r="E5979" s="18">
        <v>26.391187500000001</v>
      </c>
      <c r="F5979" s="24">
        <f t="shared" si="130"/>
        <v>79.504137500000013</v>
      </c>
    </row>
    <row r="5980" spans="2:6" hidden="1">
      <c r="B5980" s="13">
        <v>2009</v>
      </c>
      <c r="C5980" s="14">
        <v>1</v>
      </c>
      <c r="D5980" s="14" t="s">
        <v>70</v>
      </c>
      <c r="E5980" s="19">
        <v>26.153937500000001</v>
      </c>
      <c r="F5980" s="24">
        <f t="shared" si="130"/>
        <v>79.077087500000005</v>
      </c>
    </row>
    <row r="5981" spans="2:6" hidden="1">
      <c r="B5981" s="15">
        <v>2009</v>
      </c>
      <c r="C5981" s="16">
        <v>2</v>
      </c>
      <c r="D5981" s="16" t="s">
        <v>70</v>
      </c>
      <c r="E5981" s="18">
        <v>26.87303125</v>
      </c>
      <c r="F5981" s="24">
        <f t="shared" si="130"/>
        <v>80.371456249999994</v>
      </c>
    </row>
    <row r="5982" spans="2:6" hidden="1">
      <c r="B5982" s="13">
        <v>2009</v>
      </c>
      <c r="C5982" s="14">
        <v>3</v>
      </c>
      <c r="D5982" s="14" t="s">
        <v>70</v>
      </c>
      <c r="E5982" s="19">
        <v>26.946625000000001</v>
      </c>
      <c r="F5982" s="24">
        <f t="shared" si="130"/>
        <v>80.50392500000001</v>
      </c>
    </row>
    <row r="5983" spans="2:6" hidden="1">
      <c r="B5983" s="15">
        <v>2009</v>
      </c>
      <c r="C5983" s="16">
        <v>4</v>
      </c>
      <c r="D5983" s="16" t="s">
        <v>70</v>
      </c>
      <c r="E5983" s="18">
        <v>27.592656250000001</v>
      </c>
      <c r="F5983" s="24">
        <f t="shared" si="130"/>
        <v>81.66678125</v>
      </c>
    </row>
    <row r="5984" spans="2:6" hidden="1">
      <c r="B5984" s="13">
        <v>2009</v>
      </c>
      <c r="C5984" s="14">
        <v>5</v>
      </c>
      <c r="D5984" s="14" t="s">
        <v>70</v>
      </c>
      <c r="E5984" s="19">
        <v>27.984781250000001</v>
      </c>
      <c r="F5984" s="24">
        <f t="shared" ref="F5984:F6047" si="131">(E5984 * 1.8) + 32</f>
        <v>82.372606250000004</v>
      </c>
    </row>
    <row r="5985" spans="2:6" hidden="1">
      <c r="B5985" s="15">
        <v>2009</v>
      </c>
      <c r="C5985" s="16">
        <v>6</v>
      </c>
      <c r="D5985" s="16" t="s">
        <v>70</v>
      </c>
      <c r="E5985" s="18">
        <v>28.206812500000002</v>
      </c>
      <c r="F5985" s="24">
        <f t="shared" si="131"/>
        <v>82.772262500000011</v>
      </c>
    </row>
    <row r="5986" spans="2:6" hidden="1">
      <c r="B5986" s="13">
        <v>2009</v>
      </c>
      <c r="C5986" s="14">
        <v>7</v>
      </c>
      <c r="D5986" s="14" t="s">
        <v>70</v>
      </c>
      <c r="E5986" s="19">
        <v>27.638000000000002</v>
      </c>
      <c r="F5986" s="24">
        <f t="shared" si="131"/>
        <v>81.748400000000004</v>
      </c>
    </row>
    <row r="5987" spans="2:6" hidden="1">
      <c r="B5987" s="15">
        <v>2009</v>
      </c>
      <c r="C5987" s="16">
        <v>8</v>
      </c>
      <c r="D5987" s="16" t="s">
        <v>70</v>
      </c>
      <c r="E5987" s="18">
        <v>27.5486875</v>
      </c>
      <c r="F5987" s="24">
        <f t="shared" si="131"/>
        <v>81.5876375</v>
      </c>
    </row>
    <row r="5988" spans="2:6" hidden="1">
      <c r="B5988" s="13">
        <v>2009</v>
      </c>
      <c r="C5988" s="14">
        <v>9</v>
      </c>
      <c r="D5988" s="14" t="s">
        <v>70</v>
      </c>
      <c r="E5988" s="19">
        <v>27.557312499999998</v>
      </c>
      <c r="F5988" s="24">
        <f t="shared" si="131"/>
        <v>81.603162499999996</v>
      </c>
    </row>
    <row r="5989" spans="2:6" hidden="1">
      <c r="B5989" s="15">
        <v>2009</v>
      </c>
      <c r="C5989" s="16">
        <v>10</v>
      </c>
      <c r="D5989" s="16" t="s">
        <v>70</v>
      </c>
      <c r="E5989" s="18">
        <v>27.060937500000001</v>
      </c>
      <c r="F5989" s="24">
        <f t="shared" si="131"/>
        <v>80.709687500000001</v>
      </c>
    </row>
    <row r="5990" spans="2:6" hidden="1">
      <c r="B5990" s="13">
        <v>2009</v>
      </c>
      <c r="C5990" s="14">
        <v>11</v>
      </c>
      <c r="D5990" s="14" t="s">
        <v>70</v>
      </c>
      <c r="E5990" s="19">
        <v>26.760343750000001</v>
      </c>
      <c r="F5990" s="24">
        <f t="shared" si="131"/>
        <v>80.168618750000007</v>
      </c>
    </row>
    <row r="5991" spans="2:6" hidden="1">
      <c r="B5991" s="15">
        <v>2009</v>
      </c>
      <c r="C5991" s="16">
        <v>12</v>
      </c>
      <c r="D5991" s="16" t="s">
        <v>70</v>
      </c>
      <c r="E5991" s="18">
        <v>26.706656250000002</v>
      </c>
      <c r="F5991" s="24">
        <f t="shared" si="131"/>
        <v>80.071981250000007</v>
      </c>
    </row>
    <row r="5992" spans="2:6" hidden="1">
      <c r="B5992" s="13">
        <v>2010</v>
      </c>
      <c r="C5992" s="14">
        <v>1</v>
      </c>
      <c r="D5992" s="14" t="s">
        <v>70</v>
      </c>
      <c r="E5992" s="19">
        <v>26.89575</v>
      </c>
      <c r="F5992" s="24">
        <f t="shared" si="131"/>
        <v>80.412350000000004</v>
      </c>
    </row>
    <row r="5993" spans="2:6" hidden="1">
      <c r="B5993" s="15">
        <v>2010</v>
      </c>
      <c r="C5993" s="16">
        <v>2</v>
      </c>
      <c r="D5993" s="16" t="s">
        <v>70</v>
      </c>
      <c r="E5993" s="18">
        <v>27.97865625</v>
      </c>
      <c r="F5993" s="24">
        <f t="shared" si="131"/>
        <v>82.36158125</v>
      </c>
    </row>
    <row r="5994" spans="2:6" hidden="1">
      <c r="B5994" s="13">
        <v>2010</v>
      </c>
      <c r="C5994" s="14">
        <v>3</v>
      </c>
      <c r="D5994" s="14" t="s">
        <v>70</v>
      </c>
      <c r="E5994" s="19">
        <v>28.08621875</v>
      </c>
      <c r="F5994" s="24">
        <f t="shared" si="131"/>
        <v>82.555193750000001</v>
      </c>
    </row>
    <row r="5995" spans="2:6" hidden="1">
      <c r="B5995" s="15">
        <v>2010</v>
      </c>
      <c r="C5995" s="16">
        <v>4</v>
      </c>
      <c r="D5995" s="16" t="s">
        <v>70</v>
      </c>
      <c r="E5995" s="18">
        <v>28.187687499999999</v>
      </c>
      <c r="F5995" s="24">
        <f t="shared" si="131"/>
        <v>82.737837499999998</v>
      </c>
    </row>
    <row r="5996" spans="2:6" hidden="1">
      <c r="B5996" s="13">
        <v>2010</v>
      </c>
      <c r="C5996" s="14">
        <v>5</v>
      </c>
      <c r="D5996" s="14" t="s">
        <v>70</v>
      </c>
      <c r="E5996" s="19">
        <v>28.65759375</v>
      </c>
      <c r="F5996" s="24">
        <f t="shared" si="131"/>
        <v>83.583668750000001</v>
      </c>
    </row>
    <row r="5997" spans="2:6" hidden="1">
      <c r="B5997" s="15">
        <v>2010</v>
      </c>
      <c r="C5997" s="16">
        <v>6</v>
      </c>
      <c r="D5997" s="16" t="s">
        <v>70</v>
      </c>
      <c r="E5997" s="18">
        <v>27.902125000000002</v>
      </c>
      <c r="F5997" s="24">
        <f t="shared" si="131"/>
        <v>82.223825000000005</v>
      </c>
    </row>
    <row r="5998" spans="2:6" hidden="1">
      <c r="B5998" s="13">
        <v>2010</v>
      </c>
      <c r="C5998" s="14">
        <v>7</v>
      </c>
      <c r="D5998" s="14" t="s">
        <v>70</v>
      </c>
      <c r="E5998" s="19">
        <v>27.308531250000001</v>
      </c>
      <c r="F5998" s="24">
        <f t="shared" si="131"/>
        <v>81.155356250000011</v>
      </c>
    </row>
    <row r="5999" spans="2:6" hidden="1">
      <c r="B5999" s="15">
        <v>2010</v>
      </c>
      <c r="C5999" s="16">
        <v>8</v>
      </c>
      <c r="D5999" s="16" t="s">
        <v>70</v>
      </c>
      <c r="E5999" s="18">
        <v>27.526875</v>
      </c>
      <c r="F5999" s="24">
        <f t="shared" si="131"/>
        <v>81.548374999999993</v>
      </c>
    </row>
    <row r="6000" spans="2:6" hidden="1">
      <c r="B6000" s="13">
        <v>2010</v>
      </c>
      <c r="C6000" s="14">
        <v>9</v>
      </c>
      <c r="D6000" s="14" t="s">
        <v>70</v>
      </c>
      <c r="E6000" s="19">
        <v>27.144281249999999</v>
      </c>
      <c r="F6000" s="24">
        <f t="shared" si="131"/>
        <v>80.859706250000002</v>
      </c>
    </row>
    <row r="6001" spans="2:6" hidden="1">
      <c r="B6001" s="15">
        <v>2010</v>
      </c>
      <c r="C6001" s="16">
        <v>10</v>
      </c>
      <c r="D6001" s="16" t="s">
        <v>70</v>
      </c>
      <c r="E6001" s="18">
        <v>27.306093749999999</v>
      </c>
      <c r="F6001" s="24">
        <f t="shared" si="131"/>
        <v>81.150968750000004</v>
      </c>
    </row>
    <row r="6002" spans="2:6" hidden="1">
      <c r="B6002" s="13">
        <v>2010</v>
      </c>
      <c r="C6002" s="14">
        <v>11</v>
      </c>
      <c r="D6002" s="14" t="s">
        <v>70</v>
      </c>
      <c r="E6002" s="19">
        <v>26.832125000000001</v>
      </c>
      <c r="F6002" s="24">
        <f t="shared" si="131"/>
        <v>80.297825000000003</v>
      </c>
    </row>
    <row r="6003" spans="2:6" hidden="1">
      <c r="B6003" s="15">
        <v>2010</v>
      </c>
      <c r="C6003" s="16">
        <v>12</v>
      </c>
      <c r="D6003" s="16" t="s">
        <v>70</v>
      </c>
      <c r="E6003" s="18">
        <v>26.186062499999998</v>
      </c>
      <c r="F6003" s="24">
        <f t="shared" si="131"/>
        <v>79.134912499999999</v>
      </c>
    </row>
    <row r="6004" spans="2:6" hidden="1">
      <c r="B6004" s="13">
        <v>2011</v>
      </c>
      <c r="C6004" s="14">
        <v>1</v>
      </c>
      <c r="D6004" s="14" t="s">
        <v>70</v>
      </c>
      <c r="E6004" s="19">
        <v>26.075781249999999</v>
      </c>
      <c r="F6004" s="24">
        <f t="shared" si="131"/>
        <v>78.936406250000005</v>
      </c>
    </row>
    <row r="6005" spans="2:6" hidden="1">
      <c r="B6005" s="15">
        <v>2011</v>
      </c>
      <c r="C6005" s="16">
        <v>2</v>
      </c>
      <c r="D6005" s="16" t="s">
        <v>70</v>
      </c>
      <c r="E6005" s="18">
        <v>26.837218750000002</v>
      </c>
      <c r="F6005" s="24">
        <f t="shared" si="131"/>
        <v>80.306993750000004</v>
      </c>
    </row>
    <row r="6006" spans="2:6" hidden="1">
      <c r="B6006" s="13">
        <v>2011</v>
      </c>
      <c r="C6006" s="14">
        <v>3</v>
      </c>
      <c r="D6006" s="14" t="s">
        <v>70</v>
      </c>
      <c r="E6006" s="19">
        <v>26.736999999999998</v>
      </c>
      <c r="F6006" s="24">
        <f t="shared" si="131"/>
        <v>80.126599999999996</v>
      </c>
    </row>
    <row r="6007" spans="2:6" hidden="1">
      <c r="B6007" s="15">
        <v>2011</v>
      </c>
      <c r="C6007" s="16">
        <v>4</v>
      </c>
      <c r="D6007" s="16" t="s">
        <v>70</v>
      </c>
      <c r="E6007" s="18">
        <v>27.27315625</v>
      </c>
      <c r="F6007" s="24">
        <f t="shared" si="131"/>
        <v>81.091681249999993</v>
      </c>
    </row>
    <row r="6008" spans="2:6" hidden="1">
      <c r="B6008" s="13">
        <v>2011</v>
      </c>
      <c r="C6008" s="14">
        <v>5</v>
      </c>
      <c r="D6008" s="14" t="s">
        <v>70</v>
      </c>
      <c r="E6008" s="19">
        <v>27.883624999999999</v>
      </c>
      <c r="F6008" s="24">
        <f t="shared" si="131"/>
        <v>82.190525000000008</v>
      </c>
    </row>
    <row r="6009" spans="2:6" hidden="1">
      <c r="B6009" s="15">
        <v>2011</v>
      </c>
      <c r="C6009" s="16">
        <v>6</v>
      </c>
      <c r="D6009" s="16" t="s">
        <v>70</v>
      </c>
      <c r="E6009" s="18">
        <v>27.840562500000001</v>
      </c>
      <c r="F6009" s="24">
        <f t="shared" si="131"/>
        <v>82.113012499999996</v>
      </c>
    </row>
    <row r="6010" spans="2:6" hidden="1">
      <c r="B6010" s="13">
        <v>2011</v>
      </c>
      <c r="C6010" s="14">
        <v>7</v>
      </c>
      <c r="D6010" s="14" t="s">
        <v>70</v>
      </c>
      <c r="E6010" s="19">
        <v>27.784375000000001</v>
      </c>
      <c r="F6010" s="24">
        <f t="shared" si="131"/>
        <v>82.011875000000003</v>
      </c>
    </row>
    <row r="6011" spans="2:6" hidden="1">
      <c r="B6011" s="15">
        <v>2011</v>
      </c>
      <c r="C6011" s="16">
        <v>8</v>
      </c>
      <c r="D6011" s="16" t="s">
        <v>70</v>
      </c>
      <c r="E6011" s="18">
        <v>27.344999999999999</v>
      </c>
      <c r="F6011" s="24">
        <f t="shared" si="131"/>
        <v>81.221000000000004</v>
      </c>
    </row>
    <row r="6012" spans="2:6" hidden="1">
      <c r="B6012" s="13">
        <v>2011</v>
      </c>
      <c r="C6012" s="14">
        <v>9</v>
      </c>
      <c r="D6012" s="14" t="s">
        <v>70</v>
      </c>
      <c r="E6012" s="19">
        <v>27.243874999999999</v>
      </c>
      <c r="F6012" s="24">
        <f t="shared" si="131"/>
        <v>81.038974999999994</v>
      </c>
    </row>
    <row r="6013" spans="2:6" hidden="1">
      <c r="B6013" s="15">
        <v>2011</v>
      </c>
      <c r="C6013" s="16">
        <v>10</v>
      </c>
      <c r="D6013" s="16" t="s">
        <v>70</v>
      </c>
      <c r="E6013" s="18">
        <v>26.753843750000001</v>
      </c>
      <c r="F6013" s="24">
        <f t="shared" si="131"/>
        <v>80.156918750000003</v>
      </c>
    </row>
    <row r="6014" spans="2:6" hidden="1">
      <c r="B6014" s="13">
        <v>2011</v>
      </c>
      <c r="C6014" s="14">
        <v>11</v>
      </c>
      <c r="D6014" s="14" t="s">
        <v>70</v>
      </c>
      <c r="E6014" s="19">
        <v>26.837937499999999</v>
      </c>
      <c r="F6014" s="24">
        <f t="shared" si="131"/>
        <v>80.308287500000006</v>
      </c>
    </row>
    <row r="6015" spans="2:6" hidden="1">
      <c r="B6015" s="15">
        <v>2011</v>
      </c>
      <c r="C6015" s="16">
        <v>12</v>
      </c>
      <c r="D6015" s="16" t="s">
        <v>70</v>
      </c>
      <c r="E6015" s="18">
        <v>26.49490625</v>
      </c>
      <c r="F6015" s="24">
        <f t="shared" si="131"/>
        <v>79.690831250000002</v>
      </c>
    </row>
    <row r="6016" spans="2:6" hidden="1">
      <c r="B6016" s="13">
        <v>2012</v>
      </c>
      <c r="C6016" s="14">
        <v>1</v>
      </c>
      <c r="D6016" s="14" t="s">
        <v>70</v>
      </c>
      <c r="E6016" s="19">
        <v>26.667593750000002</v>
      </c>
      <c r="F6016" s="24">
        <f t="shared" si="131"/>
        <v>80.001668750000007</v>
      </c>
    </row>
    <row r="6017" spans="2:6" hidden="1">
      <c r="B6017" s="15">
        <v>2012</v>
      </c>
      <c r="C6017" s="16">
        <v>2</v>
      </c>
      <c r="D6017" s="16" t="s">
        <v>70</v>
      </c>
      <c r="E6017" s="18">
        <v>26.982375000000001</v>
      </c>
      <c r="F6017" s="24">
        <f t="shared" si="131"/>
        <v>80.568275</v>
      </c>
    </row>
    <row r="6018" spans="2:6" hidden="1">
      <c r="B6018" s="13">
        <v>2012</v>
      </c>
      <c r="C6018" s="14">
        <v>3</v>
      </c>
      <c r="D6018" s="14" t="s">
        <v>70</v>
      </c>
      <c r="E6018" s="19">
        <v>27.058812499999998</v>
      </c>
      <c r="F6018" s="24">
        <f t="shared" si="131"/>
        <v>80.705862499999995</v>
      </c>
    </row>
    <row r="6019" spans="2:6" hidden="1">
      <c r="B6019" s="15">
        <v>2012</v>
      </c>
      <c r="C6019" s="16">
        <v>4</v>
      </c>
      <c r="D6019" s="16" t="s">
        <v>70</v>
      </c>
      <c r="E6019" s="18">
        <v>27.28109375</v>
      </c>
      <c r="F6019" s="24">
        <f t="shared" si="131"/>
        <v>81.105968750000002</v>
      </c>
    </row>
    <row r="6020" spans="2:6" hidden="1">
      <c r="B6020" s="13">
        <v>2012</v>
      </c>
      <c r="C6020" s="14">
        <v>5</v>
      </c>
      <c r="D6020" s="14" t="s">
        <v>70</v>
      </c>
      <c r="E6020" s="19">
        <v>27.88221875</v>
      </c>
      <c r="F6020" s="24">
        <f t="shared" si="131"/>
        <v>82.187993750000004</v>
      </c>
    </row>
    <row r="6021" spans="2:6" hidden="1">
      <c r="B6021" s="15">
        <v>2012</v>
      </c>
      <c r="C6021" s="16">
        <v>6</v>
      </c>
      <c r="D6021" s="16" t="s">
        <v>70</v>
      </c>
      <c r="E6021" s="18">
        <v>28.136375000000001</v>
      </c>
      <c r="F6021" s="24">
        <f t="shared" si="131"/>
        <v>82.645475000000005</v>
      </c>
    </row>
    <row r="6022" spans="2:6" hidden="1">
      <c r="B6022" s="13">
        <v>2012</v>
      </c>
      <c r="C6022" s="14">
        <v>7</v>
      </c>
      <c r="D6022" s="14" t="s">
        <v>70</v>
      </c>
      <c r="E6022" s="19">
        <v>27.35546875</v>
      </c>
      <c r="F6022" s="24">
        <f t="shared" si="131"/>
        <v>81.239843750000006</v>
      </c>
    </row>
    <row r="6023" spans="2:6" hidden="1">
      <c r="B6023" s="15">
        <v>2012</v>
      </c>
      <c r="C6023" s="16">
        <v>8</v>
      </c>
      <c r="D6023" s="16" t="s">
        <v>70</v>
      </c>
      <c r="E6023" s="18">
        <v>27.528812500000001</v>
      </c>
      <c r="F6023" s="24">
        <f t="shared" si="131"/>
        <v>81.551862499999999</v>
      </c>
    </row>
    <row r="6024" spans="2:6" hidden="1">
      <c r="B6024" s="13">
        <v>2012</v>
      </c>
      <c r="C6024" s="14">
        <v>9</v>
      </c>
      <c r="D6024" s="14" t="s">
        <v>70</v>
      </c>
      <c r="E6024" s="19">
        <v>27.295999999999999</v>
      </c>
      <c r="F6024" s="24">
        <f t="shared" si="131"/>
        <v>81.132800000000003</v>
      </c>
    </row>
    <row r="6025" spans="2:6" hidden="1">
      <c r="B6025" s="15">
        <v>2012</v>
      </c>
      <c r="C6025" s="16">
        <v>10</v>
      </c>
      <c r="D6025" s="16" t="s">
        <v>70</v>
      </c>
      <c r="E6025" s="18">
        <v>26.948718750000001</v>
      </c>
      <c r="F6025" s="24">
        <f t="shared" si="131"/>
        <v>80.507693750000001</v>
      </c>
    </row>
    <row r="6026" spans="2:6" hidden="1">
      <c r="B6026" s="13">
        <v>2012</v>
      </c>
      <c r="C6026" s="14">
        <v>11</v>
      </c>
      <c r="D6026" s="14" t="s">
        <v>70</v>
      </c>
      <c r="E6026" s="19">
        <v>26.979125</v>
      </c>
      <c r="F6026" s="24">
        <f t="shared" si="131"/>
        <v>80.56242499999999</v>
      </c>
    </row>
    <row r="6027" spans="2:6" hidden="1">
      <c r="B6027" s="15">
        <v>2012</v>
      </c>
      <c r="C6027" s="16">
        <v>12</v>
      </c>
      <c r="D6027" s="16" t="s">
        <v>70</v>
      </c>
      <c r="E6027" s="18">
        <v>26.699937500000001</v>
      </c>
      <c r="F6027" s="24">
        <f t="shared" si="131"/>
        <v>80.059887500000002</v>
      </c>
    </row>
    <row r="6028" spans="2:6" hidden="1">
      <c r="B6028" s="13">
        <v>2013</v>
      </c>
      <c r="C6028" s="14">
        <v>1</v>
      </c>
      <c r="D6028" s="14" t="s">
        <v>70</v>
      </c>
      <c r="E6028" s="19">
        <v>26.917187500000001</v>
      </c>
      <c r="F6028" s="24">
        <f t="shared" si="131"/>
        <v>80.450937500000009</v>
      </c>
    </row>
    <row r="6029" spans="2:6" hidden="1">
      <c r="B6029" s="15">
        <v>2013</v>
      </c>
      <c r="C6029" s="16">
        <v>2</v>
      </c>
      <c r="D6029" s="16" t="s">
        <v>70</v>
      </c>
      <c r="E6029" s="18">
        <v>26.778437499999999</v>
      </c>
      <c r="F6029" s="24">
        <f t="shared" si="131"/>
        <v>80.201187500000003</v>
      </c>
    </row>
    <row r="6030" spans="2:6" hidden="1">
      <c r="B6030" s="13">
        <v>2013</v>
      </c>
      <c r="C6030" s="14">
        <v>3</v>
      </c>
      <c r="D6030" s="14" t="s">
        <v>70</v>
      </c>
      <c r="E6030" s="19">
        <v>28.046375000000001</v>
      </c>
      <c r="F6030" s="24">
        <f t="shared" si="131"/>
        <v>82.483474999999999</v>
      </c>
    </row>
    <row r="6031" spans="2:6" hidden="1">
      <c r="B6031" s="15">
        <v>2013</v>
      </c>
      <c r="C6031" s="16">
        <v>4</v>
      </c>
      <c r="D6031" s="16" t="s">
        <v>70</v>
      </c>
      <c r="E6031" s="18">
        <v>27.865156249999998</v>
      </c>
      <c r="F6031" s="24">
        <f t="shared" si="131"/>
        <v>82.157281249999997</v>
      </c>
    </row>
    <row r="6032" spans="2:6" hidden="1">
      <c r="B6032" s="13">
        <v>2013</v>
      </c>
      <c r="C6032" s="14">
        <v>5</v>
      </c>
      <c r="D6032" s="14" t="s">
        <v>70</v>
      </c>
      <c r="E6032" s="19">
        <v>28.159187500000002</v>
      </c>
      <c r="F6032" s="24">
        <f t="shared" si="131"/>
        <v>82.686537500000014</v>
      </c>
    </row>
    <row r="6033" spans="2:6" hidden="1">
      <c r="B6033" s="15">
        <v>2013</v>
      </c>
      <c r="C6033" s="16">
        <v>6</v>
      </c>
      <c r="D6033" s="16" t="s">
        <v>70</v>
      </c>
      <c r="E6033" s="18">
        <v>28.419968749999999</v>
      </c>
      <c r="F6033" s="24">
        <f t="shared" si="131"/>
        <v>83.155943750000006</v>
      </c>
    </row>
    <row r="6034" spans="2:6" hidden="1">
      <c r="B6034" s="13">
        <v>2013</v>
      </c>
      <c r="C6034" s="14">
        <v>7</v>
      </c>
      <c r="D6034" s="14" t="s">
        <v>70</v>
      </c>
      <c r="E6034" s="19">
        <v>27.533843749999999</v>
      </c>
      <c r="F6034" s="24">
        <f t="shared" si="131"/>
        <v>81.560918749999999</v>
      </c>
    </row>
    <row r="6035" spans="2:6" hidden="1">
      <c r="B6035" s="15">
        <v>2013</v>
      </c>
      <c r="C6035" s="16">
        <v>8</v>
      </c>
      <c r="D6035" s="16" t="s">
        <v>70</v>
      </c>
      <c r="E6035" s="18">
        <v>27.424468749999999</v>
      </c>
      <c r="F6035" s="24">
        <f t="shared" si="131"/>
        <v>81.364043750000008</v>
      </c>
    </row>
    <row r="6036" spans="2:6" hidden="1">
      <c r="B6036" s="13">
        <v>2000</v>
      </c>
      <c r="C6036" s="14">
        <v>2</v>
      </c>
      <c r="D6036" s="14" t="s">
        <v>71</v>
      </c>
      <c r="E6036" s="19">
        <v>12.01442857</v>
      </c>
      <c r="F6036" s="24">
        <f t="shared" si="131"/>
        <v>53.625971426</v>
      </c>
    </row>
    <row r="6037" spans="2:6" hidden="1">
      <c r="B6037" s="15">
        <v>2000</v>
      </c>
      <c r="C6037" s="16">
        <v>3</v>
      </c>
      <c r="D6037" s="16" t="s">
        <v>71</v>
      </c>
      <c r="E6037" s="18">
        <v>13.62128571</v>
      </c>
      <c r="F6037" s="24">
        <f t="shared" si="131"/>
        <v>56.518314278000005</v>
      </c>
    </row>
    <row r="6038" spans="2:6" hidden="1">
      <c r="B6038" s="13">
        <v>2000</v>
      </c>
      <c r="C6038" s="14">
        <v>4</v>
      </c>
      <c r="D6038" s="14" t="s">
        <v>71</v>
      </c>
      <c r="E6038" s="19">
        <v>11.961142860000001</v>
      </c>
      <c r="F6038" s="24">
        <f t="shared" si="131"/>
        <v>53.530057147999997</v>
      </c>
    </row>
    <row r="6039" spans="2:6" hidden="1">
      <c r="B6039" s="15">
        <v>2000</v>
      </c>
      <c r="C6039" s="16">
        <v>5</v>
      </c>
      <c r="D6039" s="16" t="s">
        <v>71</v>
      </c>
      <c r="E6039" s="18">
        <v>17.046714290000001</v>
      </c>
      <c r="F6039" s="24">
        <f t="shared" si="131"/>
        <v>62.684085722000006</v>
      </c>
    </row>
    <row r="6040" spans="2:6" hidden="1">
      <c r="B6040" s="13">
        <v>2000</v>
      </c>
      <c r="C6040" s="14">
        <v>6</v>
      </c>
      <c r="D6040" s="14" t="s">
        <v>71</v>
      </c>
      <c r="E6040" s="19">
        <v>21.339285709999999</v>
      </c>
      <c r="F6040" s="24">
        <f t="shared" si="131"/>
        <v>70.410714278</v>
      </c>
    </row>
    <row r="6041" spans="2:6" hidden="1">
      <c r="B6041" s="15">
        <v>2000</v>
      </c>
      <c r="C6041" s="16">
        <v>7</v>
      </c>
      <c r="D6041" s="16" t="s">
        <v>71</v>
      </c>
      <c r="E6041" s="18">
        <v>21.62228571</v>
      </c>
      <c r="F6041" s="24">
        <f t="shared" si="131"/>
        <v>70.920114278</v>
      </c>
    </row>
    <row r="6042" spans="2:6" hidden="1">
      <c r="B6042" s="13">
        <v>2000</v>
      </c>
      <c r="C6042" s="14">
        <v>8</v>
      </c>
      <c r="D6042" s="14" t="s">
        <v>71</v>
      </c>
      <c r="E6042" s="19">
        <v>22.019428569999999</v>
      </c>
      <c r="F6042" s="24">
        <f t="shared" si="131"/>
        <v>71.634971425999993</v>
      </c>
    </row>
    <row r="6043" spans="2:6" hidden="1">
      <c r="B6043" s="15">
        <v>2000</v>
      </c>
      <c r="C6043" s="16">
        <v>9</v>
      </c>
      <c r="D6043" s="16" t="s">
        <v>71</v>
      </c>
      <c r="E6043" s="18">
        <v>20.028428569999999</v>
      </c>
      <c r="F6043" s="24">
        <f t="shared" si="131"/>
        <v>68.051171425999996</v>
      </c>
    </row>
    <row r="6044" spans="2:6" hidden="1">
      <c r="B6044" s="13">
        <v>2000</v>
      </c>
      <c r="C6044" s="14">
        <v>10</v>
      </c>
      <c r="D6044" s="14" t="s">
        <v>71</v>
      </c>
      <c r="E6044" s="19">
        <v>15.50457143</v>
      </c>
      <c r="F6044" s="24">
        <f t="shared" si="131"/>
        <v>59.908228574000006</v>
      </c>
    </row>
    <row r="6045" spans="2:6" hidden="1">
      <c r="B6045" s="15">
        <v>2000</v>
      </c>
      <c r="C6045" s="16">
        <v>11</v>
      </c>
      <c r="D6045" s="16" t="s">
        <v>71</v>
      </c>
      <c r="E6045" s="18">
        <v>11.61642857</v>
      </c>
      <c r="F6045" s="24">
        <f t="shared" si="131"/>
        <v>52.909571425999999</v>
      </c>
    </row>
    <row r="6046" spans="2:6" hidden="1">
      <c r="B6046" s="13">
        <v>2000</v>
      </c>
      <c r="C6046" s="14">
        <v>12</v>
      </c>
      <c r="D6046" s="14" t="s">
        <v>71</v>
      </c>
      <c r="E6046" s="19">
        <v>11.408285709999999</v>
      </c>
      <c r="F6046" s="24">
        <f t="shared" si="131"/>
        <v>52.534914278000002</v>
      </c>
    </row>
    <row r="6047" spans="2:6" hidden="1">
      <c r="B6047" s="15">
        <v>2001</v>
      </c>
      <c r="C6047" s="16">
        <v>1</v>
      </c>
      <c r="D6047" s="16" t="s">
        <v>71</v>
      </c>
      <c r="E6047" s="18">
        <v>10.27085714</v>
      </c>
      <c r="F6047" s="24">
        <f t="shared" si="131"/>
        <v>50.487542852000004</v>
      </c>
    </row>
    <row r="6048" spans="2:6" hidden="1">
      <c r="B6048" s="13">
        <v>2001</v>
      </c>
      <c r="C6048" s="14">
        <v>2</v>
      </c>
      <c r="D6048" s="14" t="s">
        <v>71</v>
      </c>
      <c r="E6048" s="19">
        <v>11.12042857</v>
      </c>
      <c r="F6048" s="24">
        <f t="shared" ref="F6048:F6111" si="132">(E6048 * 1.8) + 32</f>
        <v>52.016771425999998</v>
      </c>
    </row>
    <row r="6049" spans="2:6" hidden="1">
      <c r="B6049" s="15">
        <v>2001</v>
      </c>
      <c r="C6049" s="16">
        <v>3</v>
      </c>
      <c r="D6049" s="16" t="s">
        <v>71</v>
      </c>
      <c r="E6049" s="18">
        <v>13.35114286</v>
      </c>
      <c r="F6049" s="24">
        <f t="shared" si="132"/>
        <v>56.032057148</v>
      </c>
    </row>
    <row r="6050" spans="2:6" hidden="1">
      <c r="B6050" s="13">
        <v>2001</v>
      </c>
      <c r="C6050" s="14">
        <v>4</v>
      </c>
      <c r="D6050" s="14" t="s">
        <v>71</v>
      </c>
      <c r="E6050" s="19">
        <v>14.047285710000001</v>
      </c>
      <c r="F6050" s="24">
        <f t="shared" si="132"/>
        <v>57.285114278000002</v>
      </c>
    </row>
    <row r="6051" spans="2:6" hidden="1">
      <c r="B6051" s="15">
        <v>2001</v>
      </c>
      <c r="C6051" s="16">
        <v>5</v>
      </c>
      <c r="D6051" s="16" t="s">
        <v>71</v>
      </c>
      <c r="E6051" s="18">
        <v>16.840714290000001</v>
      </c>
      <c r="F6051" s="24">
        <f t="shared" si="132"/>
        <v>62.313285722000003</v>
      </c>
    </row>
    <row r="6052" spans="2:6" hidden="1">
      <c r="B6052" s="13">
        <v>2001</v>
      </c>
      <c r="C6052" s="14">
        <v>6</v>
      </c>
      <c r="D6052" s="14" t="s">
        <v>71</v>
      </c>
      <c r="E6052" s="19">
        <v>20.727</v>
      </c>
      <c r="F6052" s="24">
        <f t="shared" si="132"/>
        <v>69.308599999999998</v>
      </c>
    </row>
    <row r="6053" spans="2:6" hidden="1">
      <c r="B6053" s="15">
        <v>2001</v>
      </c>
      <c r="C6053" s="16">
        <v>7</v>
      </c>
      <c r="D6053" s="16" t="s">
        <v>71</v>
      </c>
      <c r="E6053" s="18">
        <v>20.946714289999999</v>
      </c>
      <c r="F6053" s="24">
        <f t="shared" si="132"/>
        <v>69.704085722000002</v>
      </c>
    </row>
    <row r="6054" spans="2:6" hidden="1">
      <c r="B6054" s="13">
        <v>2001</v>
      </c>
      <c r="C6054" s="14">
        <v>8</v>
      </c>
      <c r="D6054" s="14" t="s">
        <v>71</v>
      </c>
      <c r="E6054" s="19">
        <v>21.830857139999999</v>
      </c>
      <c r="F6054" s="24">
        <f t="shared" si="132"/>
        <v>71.295542851999997</v>
      </c>
    </row>
    <row r="6055" spans="2:6" hidden="1">
      <c r="B6055" s="15">
        <v>2001</v>
      </c>
      <c r="C6055" s="16">
        <v>9</v>
      </c>
      <c r="D6055" s="16" t="s">
        <v>71</v>
      </c>
      <c r="E6055" s="18">
        <v>20.408999999999999</v>
      </c>
      <c r="F6055" s="24">
        <f t="shared" si="132"/>
        <v>68.736199999999997</v>
      </c>
    </row>
    <row r="6056" spans="2:6" hidden="1">
      <c r="B6056" s="13">
        <v>2001</v>
      </c>
      <c r="C6056" s="14">
        <v>10</v>
      </c>
      <c r="D6056" s="14" t="s">
        <v>71</v>
      </c>
      <c r="E6056" s="19">
        <v>16.96214286</v>
      </c>
      <c r="F6056" s="24">
        <f t="shared" si="132"/>
        <v>62.531857148</v>
      </c>
    </row>
    <row r="6057" spans="2:6" hidden="1">
      <c r="B6057" s="15">
        <v>2001</v>
      </c>
      <c r="C6057" s="16">
        <v>11</v>
      </c>
      <c r="D6057" s="16" t="s">
        <v>71</v>
      </c>
      <c r="E6057" s="18">
        <v>10.769571429999999</v>
      </c>
      <c r="F6057" s="24">
        <f t="shared" si="132"/>
        <v>51.385228573999996</v>
      </c>
    </row>
    <row r="6058" spans="2:6" hidden="1">
      <c r="B6058" s="13">
        <v>2001</v>
      </c>
      <c r="C6058" s="14">
        <v>12</v>
      </c>
      <c r="D6058" s="14" t="s">
        <v>71</v>
      </c>
      <c r="E6058" s="19">
        <v>7.8159999999999998</v>
      </c>
      <c r="F6058" s="24">
        <f t="shared" si="132"/>
        <v>46.068799999999996</v>
      </c>
    </row>
    <row r="6059" spans="2:6" hidden="1">
      <c r="B6059" s="15">
        <v>2002</v>
      </c>
      <c r="C6059" s="16">
        <v>1</v>
      </c>
      <c r="D6059" s="16" t="s">
        <v>71</v>
      </c>
      <c r="E6059" s="18">
        <v>10.284285710000001</v>
      </c>
      <c r="F6059" s="24">
        <f t="shared" si="132"/>
        <v>50.511714277999999</v>
      </c>
    </row>
    <row r="6060" spans="2:6" hidden="1">
      <c r="B6060" s="13">
        <v>2002</v>
      </c>
      <c r="C6060" s="14">
        <v>2</v>
      </c>
      <c r="D6060" s="14" t="s">
        <v>71</v>
      </c>
      <c r="E6060" s="19">
        <v>11.178285710000001</v>
      </c>
      <c r="F6060" s="24">
        <f t="shared" si="132"/>
        <v>52.120914278000001</v>
      </c>
    </row>
    <row r="6061" spans="2:6" hidden="1">
      <c r="B6061" s="15">
        <v>2002</v>
      </c>
      <c r="C6061" s="16">
        <v>3</v>
      </c>
      <c r="D6061" s="16" t="s">
        <v>71</v>
      </c>
      <c r="E6061" s="18">
        <v>13.15385714</v>
      </c>
      <c r="F6061" s="24">
        <f t="shared" si="132"/>
        <v>55.676942851999996</v>
      </c>
    </row>
    <row r="6062" spans="2:6" hidden="1">
      <c r="B6062" s="13">
        <v>2002</v>
      </c>
      <c r="C6062" s="14">
        <v>4</v>
      </c>
      <c r="D6062" s="14" t="s">
        <v>71</v>
      </c>
      <c r="E6062" s="19">
        <v>13.75185714</v>
      </c>
      <c r="F6062" s="24">
        <f t="shared" si="132"/>
        <v>56.753342852000003</v>
      </c>
    </row>
    <row r="6063" spans="2:6" hidden="1">
      <c r="B6063" s="15">
        <v>2002</v>
      </c>
      <c r="C6063" s="16">
        <v>5</v>
      </c>
      <c r="D6063" s="16" t="s">
        <v>71</v>
      </c>
      <c r="E6063" s="18">
        <v>15.428000000000001</v>
      </c>
      <c r="F6063" s="24">
        <f t="shared" si="132"/>
        <v>59.770400000000002</v>
      </c>
    </row>
    <row r="6064" spans="2:6" hidden="1">
      <c r="B6064" s="13">
        <v>2002</v>
      </c>
      <c r="C6064" s="14">
        <v>6</v>
      </c>
      <c r="D6064" s="14" t="s">
        <v>71</v>
      </c>
      <c r="E6064" s="19">
        <v>19.206</v>
      </c>
      <c r="F6064" s="24">
        <f t="shared" si="132"/>
        <v>66.570799999999991</v>
      </c>
    </row>
    <row r="6065" spans="2:6" hidden="1">
      <c r="B6065" s="15">
        <v>2002</v>
      </c>
      <c r="C6065" s="16">
        <v>7</v>
      </c>
      <c r="D6065" s="16" t="s">
        <v>71</v>
      </c>
      <c r="E6065" s="18">
        <v>21.401571430000001</v>
      </c>
      <c r="F6065" s="24">
        <f t="shared" si="132"/>
        <v>70.522828574000002</v>
      </c>
    </row>
    <row r="6066" spans="2:6" hidden="1">
      <c r="B6066" s="13">
        <v>2002</v>
      </c>
      <c r="C6066" s="14">
        <v>8</v>
      </c>
      <c r="D6066" s="14" t="s">
        <v>71</v>
      </c>
      <c r="E6066" s="19">
        <v>21.10457143</v>
      </c>
      <c r="F6066" s="24">
        <f t="shared" si="132"/>
        <v>69.988228574000004</v>
      </c>
    </row>
    <row r="6067" spans="2:6" hidden="1">
      <c r="B6067" s="15">
        <v>2002</v>
      </c>
      <c r="C6067" s="16">
        <v>9</v>
      </c>
      <c r="D6067" s="16" t="s">
        <v>71</v>
      </c>
      <c r="E6067" s="18">
        <v>19.222142860000002</v>
      </c>
      <c r="F6067" s="24">
        <f t="shared" si="132"/>
        <v>66.599857148000012</v>
      </c>
    </row>
    <row r="6068" spans="2:6" hidden="1">
      <c r="B6068" s="13">
        <v>2002</v>
      </c>
      <c r="C6068" s="14">
        <v>10</v>
      </c>
      <c r="D6068" s="14" t="s">
        <v>71</v>
      </c>
      <c r="E6068" s="19">
        <v>16.977142860000001</v>
      </c>
      <c r="F6068" s="24">
        <f t="shared" si="132"/>
        <v>62.558857148000001</v>
      </c>
    </row>
    <row r="6069" spans="2:6" hidden="1">
      <c r="B6069" s="15">
        <v>2002</v>
      </c>
      <c r="C6069" s="16">
        <v>11</v>
      </c>
      <c r="D6069" s="16" t="s">
        <v>71</v>
      </c>
      <c r="E6069" s="18">
        <v>12.719285709999999</v>
      </c>
      <c r="F6069" s="24">
        <f t="shared" si="132"/>
        <v>54.894714277999995</v>
      </c>
    </row>
    <row r="6070" spans="2:6" hidden="1">
      <c r="B6070" s="13">
        <v>2002</v>
      </c>
      <c r="C6070" s="14">
        <v>12</v>
      </c>
      <c r="D6070" s="14" t="s">
        <v>71</v>
      </c>
      <c r="E6070" s="19">
        <v>11.555857140000001</v>
      </c>
      <c r="F6070" s="24">
        <f t="shared" si="132"/>
        <v>52.800542852000007</v>
      </c>
    </row>
    <row r="6071" spans="2:6" hidden="1">
      <c r="B6071" s="15">
        <v>2003</v>
      </c>
      <c r="C6071" s="16">
        <v>1</v>
      </c>
      <c r="D6071" s="16" t="s">
        <v>71</v>
      </c>
      <c r="E6071" s="18">
        <v>9.0065714289999992</v>
      </c>
      <c r="F6071" s="24">
        <f t="shared" si="132"/>
        <v>48.211828572199998</v>
      </c>
    </row>
    <row r="6072" spans="2:6" hidden="1">
      <c r="B6072" s="13">
        <v>2003</v>
      </c>
      <c r="C6072" s="14">
        <v>2</v>
      </c>
      <c r="D6072" s="14" t="s">
        <v>71</v>
      </c>
      <c r="E6072" s="19">
        <v>9.6202857139999995</v>
      </c>
      <c r="F6072" s="24">
        <f t="shared" si="132"/>
        <v>49.3165142852</v>
      </c>
    </row>
    <row r="6073" spans="2:6" hidden="1">
      <c r="B6073" s="15">
        <v>2003</v>
      </c>
      <c r="C6073" s="16">
        <v>3</v>
      </c>
      <c r="D6073" s="16" t="s">
        <v>71</v>
      </c>
      <c r="E6073" s="18">
        <v>13.377000000000001</v>
      </c>
      <c r="F6073" s="24">
        <f t="shared" si="132"/>
        <v>56.078600000000002</v>
      </c>
    </row>
    <row r="6074" spans="2:6" hidden="1">
      <c r="B6074" s="13">
        <v>2003</v>
      </c>
      <c r="C6074" s="14">
        <v>4</v>
      </c>
      <c r="D6074" s="14" t="s">
        <v>71</v>
      </c>
      <c r="E6074" s="19">
        <v>14.15957143</v>
      </c>
      <c r="F6074" s="24">
        <f t="shared" si="132"/>
        <v>57.487228574</v>
      </c>
    </row>
    <row r="6075" spans="2:6" hidden="1">
      <c r="B6075" s="15">
        <v>2003</v>
      </c>
      <c r="C6075" s="16">
        <v>5</v>
      </c>
      <c r="D6075" s="16" t="s">
        <v>71</v>
      </c>
      <c r="E6075" s="18">
        <v>18.150857139999999</v>
      </c>
      <c r="F6075" s="24">
        <f t="shared" si="132"/>
        <v>64.671542852000002</v>
      </c>
    </row>
    <row r="6076" spans="2:6" hidden="1">
      <c r="B6076" s="13">
        <v>2003</v>
      </c>
      <c r="C6076" s="14">
        <v>6</v>
      </c>
      <c r="D6076" s="14" t="s">
        <v>71</v>
      </c>
      <c r="E6076" s="19">
        <v>21.504000000000001</v>
      </c>
      <c r="F6076" s="24">
        <f t="shared" si="132"/>
        <v>70.7072</v>
      </c>
    </row>
    <row r="6077" spans="2:6" hidden="1">
      <c r="B6077" s="15">
        <v>2003</v>
      </c>
      <c r="C6077" s="16">
        <v>7</v>
      </c>
      <c r="D6077" s="16" t="s">
        <v>71</v>
      </c>
      <c r="E6077" s="18">
        <v>21.610714290000001</v>
      </c>
      <c r="F6077" s="24">
        <f t="shared" si="132"/>
        <v>70.899285722000002</v>
      </c>
    </row>
    <row r="6078" spans="2:6" hidden="1">
      <c r="B6078" s="13">
        <v>2003</v>
      </c>
      <c r="C6078" s="14">
        <v>8</v>
      </c>
      <c r="D6078" s="14" t="s">
        <v>71</v>
      </c>
      <c r="E6078" s="19">
        <v>24.266571429999999</v>
      </c>
      <c r="F6078" s="24">
        <f t="shared" si="132"/>
        <v>75.679828573999998</v>
      </c>
    </row>
    <row r="6079" spans="2:6" hidden="1">
      <c r="B6079" s="15">
        <v>2003</v>
      </c>
      <c r="C6079" s="16">
        <v>9</v>
      </c>
      <c r="D6079" s="16" t="s">
        <v>71</v>
      </c>
      <c r="E6079" s="18">
        <v>21.36942857</v>
      </c>
      <c r="F6079" s="24">
        <f t="shared" si="132"/>
        <v>70.464971426000005</v>
      </c>
    </row>
    <row r="6080" spans="2:6" hidden="1">
      <c r="B6080" s="13">
        <v>2003</v>
      </c>
      <c r="C6080" s="14">
        <v>10</v>
      </c>
      <c r="D6080" s="14" t="s">
        <v>71</v>
      </c>
      <c r="E6080" s="19">
        <v>15.390142859999999</v>
      </c>
      <c r="F6080" s="24">
        <f t="shared" si="132"/>
        <v>59.702257148000001</v>
      </c>
    </row>
    <row r="6081" spans="2:6" hidden="1">
      <c r="B6081" s="15">
        <v>2003</v>
      </c>
      <c r="C6081" s="16">
        <v>11</v>
      </c>
      <c r="D6081" s="16" t="s">
        <v>71</v>
      </c>
      <c r="E6081" s="18">
        <v>12.819000000000001</v>
      </c>
      <c r="F6081" s="24">
        <f t="shared" si="132"/>
        <v>55.074200000000005</v>
      </c>
    </row>
    <row r="6082" spans="2:6" hidden="1">
      <c r="B6082" s="13">
        <v>2003</v>
      </c>
      <c r="C6082" s="14">
        <v>12</v>
      </c>
      <c r="D6082" s="14" t="s">
        <v>71</v>
      </c>
      <c r="E6082" s="19">
        <v>9.5191428570000003</v>
      </c>
      <c r="F6082" s="24">
        <f t="shared" si="132"/>
        <v>49.134457142599999</v>
      </c>
    </row>
    <row r="6083" spans="2:6" hidden="1">
      <c r="B6083" s="15">
        <v>2004</v>
      </c>
      <c r="C6083" s="16">
        <v>1</v>
      </c>
      <c r="D6083" s="16" t="s">
        <v>71</v>
      </c>
      <c r="E6083" s="18">
        <v>10.31585714</v>
      </c>
      <c r="F6083" s="24">
        <f t="shared" si="132"/>
        <v>50.568542852</v>
      </c>
    </row>
    <row r="6084" spans="2:6" hidden="1">
      <c r="B6084" s="13">
        <v>2004</v>
      </c>
      <c r="C6084" s="14">
        <v>2</v>
      </c>
      <c r="D6084" s="14" t="s">
        <v>71</v>
      </c>
      <c r="E6084" s="19">
        <v>10.30771429</v>
      </c>
      <c r="F6084" s="24">
        <f t="shared" si="132"/>
        <v>50.553885722000004</v>
      </c>
    </row>
    <row r="6085" spans="2:6" hidden="1">
      <c r="B6085" s="15">
        <v>2004</v>
      </c>
      <c r="C6085" s="16">
        <v>3</v>
      </c>
      <c r="D6085" s="16" t="s">
        <v>71</v>
      </c>
      <c r="E6085" s="18">
        <v>11.34857143</v>
      </c>
      <c r="F6085" s="24">
        <f t="shared" si="132"/>
        <v>52.427428574000004</v>
      </c>
    </row>
    <row r="6086" spans="2:6" hidden="1">
      <c r="B6086" s="13">
        <v>2004</v>
      </c>
      <c r="C6086" s="14">
        <v>4</v>
      </c>
      <c r="D6086" s="14" t="s">
        <v>71</v>
      </c>
      <c r="E6086" s="19">
        <v>13.599</v>
      </c>
      <c r="F6086" s="24">
        <f t="shared" si="132"/>
        <v>56.478200000000001</v>
      </c>
    </row>
    <row r="6087" spans="2:6" hidden="1">
      <c r="B6087" s="15">
        <v>2004</v>
      </c>
      <c r="C6087" s="16">
        <v>5</v>
      </c>
      <c r="D6087" s="16" t="s">
        <v>71</v>
      </c>
      <c r="E6087" s="18">
        <v>16.801571429999999</v>
      </c>
      <c r="F6087" s="24">
        <f t="shared" si="132"/>
        <v>62.242828574000001</v>
      </c>
    </row>
    <row r="6088" spans="2:6" hidden="1">
      <c r="B6088" s="13">
        <v>2004</v>
      </c>
      <c r="C6088" s="14">
        <v>6</v>
      </c>
      <c r="D6088" s="14" t="s">
        <v>71</v>
      </c>
      <c r="E6088" s="19">
        <v>22.61657143</v>
      </c>
      <c r="F6088" s="24">
        <f t="shared" si="132"/>
        <v>72.709828573999999</v>
      </c>
    </row>
    <row r="6089" spans="2:6" hidden="1">
      <c r="B6089" s="15">
        <v>2004</v>
      </c>
      <c r="C6089" s="16">
        <v>7</v>
      </c>
      <c r="D6089" s="16" t="s">
        <v>71</v>
      </c>
      <c r="E6089" s="18">
        <v>22.582428570000001</v>
      </c>
      <c r="F6089" s="24">
        <f t="shared" si="132"/>
        <v>72.648371426000011</v>
      </c>
    </row>
    <row r="6090" spans="2:6" hidden="1">
      <c r="B6090" s="13">
        <v>2004</v>
      </c>
      <c r="C6090" s="14">
        <v>8</v>
      </c>
      <c r="D6090" s="14" t="s">
        <v>71</v>
      </c>
      <c r="E6090" s="19">
        <v>21.814571430000001</v>
      </c>
      <c r="F6090" s="24">
        <f t="shared" si="132"/>
        <v>71.266228573999996</v>
      </c>
    </row>
    <row r="6091" spans="2:6" hidden="1">
      <c r="B6091" s="15">
        <v>2004</v>
      </c>
      <c r="C6091" s="16">
        <v>9</v>
      </c>
      <c r="D6091" s="16" t="s">
        <v>71</v>
      </c>
      <c r="E6091" s="18">
        <v>20.688428569999999</v>
      </c>
      <c r="F6091" s="24">
        <f t="shared" si="132"/>
        <v>69.239171425999999</v>
      </c>
    </row>
    <row r="6092" spans="2:6" hidden="1">
      <c r="B6092" s="13">
        <v>2004</v>
      </c>
      <c r="C6092" s="14">
        <v>10</v>
      </c>
      <c r="D6092" s="14" t="s">
        <v>71</v>
      </c>
      <c r="E6092" s="19">
        <v>15.829142859999999</v>
      </c>
      <c r="F6092" s="24">
        <f t="shared" si="132"/>
        <v>60.492457148</v>
      </c>
    </row>
    <row r="6093" spans="2:6" hidden="1">
      <c r="B6093" s="15">
        <v>2004</v>
      </c>
      <c r="C6093" s="16">
        <v>11</v>
      </c>
      <c r="D6093" s="16" t="s">
        <v>71</v>
      </c>
      <c r="E6093" s="18">
        <v>11.498285709999999</v>
      </c>
      <c r="F6093" s="24">
        <f t="shared" si="132"/>
        <v>52.696914277999994</v>
      </c>
    </row>
    <row r="6094" spans="2:6" hidden="1">
      <c r="B6094" s="13">
        <v>2004</v>
      </c>
      <c r="C6094" s="14">
        <v>12</v>
      </c>
      <c r="D6094" s="14" t="s">
        <v>71</v>
      </c>
      <c r="E6094" s="19">
        <v>8.9397142859999992</v>
      </c>
      <c r="F6094" s="24">
        <f t="shared" si="132"/>
        <v>48.091485714800001</v>
      </c>
    </row>
    <row r="6095" spans="2:6" hidden="1">
      <c r="B6095" s="15">
        <v>2005</v>
      </c>
      <c r="C6095" s="16">
        <v>1</v>
      </c>
      <c r="D6095" s="16" t="s">
        <v>71</v>
      </c>
      <c r="E6095" s="18">
        <v>8.1391428569999995</v>
      </c>
      <c r="F6095" s="24">
        <f t="shared" si="132"/>
        <v>46.650457142599997</v>
      </c>
    </row>
    <row r="6096" spans="2:6" hidden="1">
      <c r="B6096" s="13">
        <v>2005</v>
      </c>
      <c r="C6096" s="14">
        <v>2</v>
      </c>
      <c r="D6096" s="14" t="s">
        <v>71</v>
      </c>
      <c r="E6096" s="19">
        <v>8.0255714289999993</v>
      </c>
      <c r="F6096" s="24">
        <f t="shared" si="132"/>
        <v>46.446028572199999</v>
      </c>
    </row>
    <row r="6097" spans="2:6" hidden="1">
      <c r="B6097" s="15">
        <v>2005</v>
      </c>
      <c r="C6097" s="16">
        <v>3</v>
      </c>
      <c r="D6097" s="16" t="s">
        <v>71</v>
      </c>
      <c r="E6097" s="18">
        <v>12.676571429999999</v>
      </c>
      <c r="F6097" s="24">
        <f t="shared" si="132"/>
        <v>54.817828574000004</v>
      </c>
    </row>
    <row r="6098" spans="2:6" hidden="1">
      <c r="B6098" s="13">
        <v>2005</v>
      </c>
      <c r="C6098" s="14">
        <v>4</v>
      </c>
      <c r="D6098" s="14" t="s">
        <v>71</v>
      </c>
      <c r="E6098" s="19">
        <v>14.337714289999999</v>
      </c>
      <c r="F6098" s="24">
        <f t="shared" si="132"/>
        <v>57.807885721999995</v>
      </c>
    </row>
    <row r="6099" spans="2:6" hidden="1">
      <c r="B6099" s="15">
        <v>2005</v>
      </c>
      <c r="C6099" s="16">
        <v>5</v>
      </c>
      <c r="D6099" s="16" t="s">
        <v>71</v>
      </c>
      <c r="E6099" s="18">
        <v>17.652571429999998</v>
      </c>
      <c r="F6099" s="24">
        <f t="shared" si="132"/>
        <v>63.774628573999998</v>
      </c>
    </row>
    <row r="6100" spans="2:6" hidden="1">
      <c r="B6100" s="13">
        <v>2005</v>
      </c>
      <c r="C6100" s="14">
        <v>6</v>
      </c>
      <c r="D6100" s="14" t="s">
        <v>71</v>
      </c>
      <c r="E6100" s="19">
        <v>22.431428570000001</v>
      </c>
      <c r="F6100" s="24">
        <f t="shared" si="132"/>
        <v>72.376571425999998</v>
      </c>
    </row>
    <row r="6101" spans="2:6" hidden="1">
      <c r="B6101" s="15">
        <v>2005</v>
      </c>
      <c r="C6101" s="16">
        <v>7</v>
      </c>
      <c r="D6101" s="16" t="s">
        <v>71</v>
      </c>
      <c r="E6101" s="18">
        <v>22.789285710000001</v>
      </c>
      <c r="F6101" s="24">
        <f t="shared" si="132"/>
        <v>73.020714278000014</v>
      </c>
    </row>
    <row r="6102" spans="2:6" hidden="1">
      <c r="B6102" s="13">
        <v>2005</v>
      </c>
      <c r="C6102" s="14">
        <v>8</v>
      </c>
      <c r="D6102" s="14" t="s">
        <v>71</v>
      </c>
      <c r="E6102" s="19">
        <v>23.714571429999999</v>
      </c>
      <c r="F6102" s="24">
        <f t="shared" si="132"/>
        <v>74.686228573999998</v>
      </c>
    </row>
    <row r="6103" spans="2:6" hidden="1">
      <c r="B6103" s="15">
        <v>2005</v>
      </c>
      <c r="C6103" s="16">
        <v>9</v>
      </c>
      <c r="D6103" s="16" t="s">
        <v>71</v>
      </c>
      <c r="E6103" s="18">
        <v>20.231714289999999</v>
      </c>
      <c r="F6103" s="24">
        <f t="shared" si="132"/>
        <v>68.417085721999996</v>
      </c>
    </row>
    <row r="6104" spans="2:6" hidden="1">
      <c r="B6104" s="13">
        <v>2005</v>
      </c>
      <c r="C6104" s="14">
        <v>10</v>
      </c>
      <c r="D6104" s="14" t="s">
        <v>71</v>
      </c>
      <c r="E6104" s="19">
        <v>17.146000000000001</v>
      </c>
      <c r="F6104" s="24">
        <f t="shared" si="132"/>
        <v>62.862800000000007</v>
      </c>
    </row>
    <row r="6105" spans="2:6" hidden="1">
      <c r="B6105" s="15">
        <v>2005</v>
      </c>
      <c r="C6105" s="16">
        <v>11</v>
      </c>
      <c r="D6105" s="16" t="s">
        <v>71</v>
      </c>
      <c r="E6105" s="18">
        <v>11.423</v>
      </c>
      <c r="F6105" s="24">
        <f t="shared" si="132"/>
        <v>52.561399999999999</v>
      </c>
    </row>
    <row r="6106" spans="2:6" hidden="1">
      <c r="B6106" s="13">
        <v>2005</v>
      </c>
      <c r="C6106" s="14">
        <v>12</v>
      </c>
      <c r="D6106" s="14" t="s">
        <v>71</v>
      </c>
      <c r="E6106" s="19">
        <v>9.3729999999999993</v>
      </c>
      <c r="F6106" s="24">
        <f t="shared" si="132"/>
        <v>48.871399999999994</v>
      </c>
    </row>
    <row r="6107" spans="2:6" hidden="1">
      <c r="B6107" s="15">
        <v>2006</v>
      </c>
      <c r="C6107" s="16">
        <v>1</v>
      </c>
      <c r="D6107" s="16" t="s">
        <v>71</v>
      </c>
      <c r="E6107" s="18">
        <v>7.5932857140000003</v>
      </c>
      <c r="F6107" s="24">
        <f t="shared" si="132"/>
        <v>45.667914285199998</v>
      </c>
    </row>
    <row r="6108" spans="2:6" hidden="1">
      <c r="B6108" s="13">
        <v>2006</v>
      </c>
      <c r="C6108" s="14">
        <v>2</v>
      </c>
      <c r="D6108" s="14" t="s">
        <v>71</v>
      </c>
      <c r="E6108" s="19">
        <v>8.9587142859999993</v>
      </c>
      <c r="F6108" s="24">
        <f t="shared" si="132"/>
        <v>48.125685714799999</v>
      </c>
    </row>
    <row r="6109" spans="2:6" hidden="1">
      <c r="B6109" s="15">
        <v>2006</v>
      </c>
      <c r="C6109" s="16">
        <v>3</v>
      </c>
      <c r="D6109" s="16" t="s">
        <v>71</v>
      </c>
      <c r="E6109" s="18">
        <v>12.31414286</v>
      </c>
      <c r="F6109" s="24">
        <f t="shared" si="132"/>
        <v>54.165457148000002</v>
      </c>
    </row>
    <row r="6110" spans="2:6" hidden="1">
      <c r="B6110" s="13">
        <v>2006</v>
      </c>
      <c r="C6110" s="14">
        <v>4</v>
      </c>
      <c r="D6110" s="14" t="s">
        <v>71</v>
      </c>
      <c r="E6110" s="19">
        <v>15.11771429</v>
      </c>
      <c r="F6110" s="24">
        <f t="shared" si="132"/>
        <v>59.211885722000005</v>
      </c>
    </row>
    <row r="6111" spans="2:6" hidden="1">
      <c r="B6111" s="15">
        <v>2006</v>
      </c>
      <c r="C6111" s="16">
        <v>5</v>
      </c>
      <c r="D6111" s="16" t="s">
        <v>71</v>
      </c>
      <c r="E6111" s="18">
        <v>18.414571429999999</v>
      </c>
      <c r="F6111" s="24">
        <f t="shared" si="132"/>
        <v>65.146228573999991</v>
      </c>
    </row>
    <row r="6112" spans="2:6" hidden="1">
      <c r="B6112" s="13">
        <v>2006</v>
      </c>
      <c r="C6112" s="14">
        <v>6</v>
      </c>
      <c r="D6112" s="14" t="s">
        <v>71</v>
      </c>
      <c r="E6112" s="19">
        <v>21.097999999999999</v>
      </c>
      <c r="F6112" s="24">
        <f t="shared" ref="F6112:F6175" si="133">(E6112 * 1.8) + 32</f>
        <v>69.976399999999998</v>
      </c>
    </row>
    <row r="6113" spans="2:6" hidden="1">
      <c r="B6113" s="15">
        <v>2006</v>
      </c>
      <c r="C6113" s="16">
        <v>7</v>
      </c>
      <c r="D6113" s="16" t="s">
        <v>71</v>
      </c>
      <c r="E6113" s="18">
        <v>23.66257143</v>
      </c>
      <c r="F6113" s="24">
        <f t="shared" si="133"/>
        <v>74.592628574000003</v>
      </c>
    </row>
    <row r="6114" spans="2:6" hidden="1">
      <c r="B6114" s="13">
        <v>2006</v>
      </c>
      <c r="C6114" s="14">
        <v>8</v>
      </c>
      <c r="D6114" s="14" t="s">
        <v>71</v>
      </c>
      <c r="E6114" s="19">
        <v>23.63128571</v>
      </c>
      <c r="F6114" s="24">
        <f t="shared" si="133"/>
        <v>74.536314277999992</v>
      </c>
    </row>
    <row r="6115" spans="2:6" hidden="1">
      <c r="B6115" s="15">
        <v>2006</v>
      </c>
      <c r="C6115" s="16">
        <v>9</v>
      </c>
      <c r="D6115" s="16" t="s">
        <v>71</v>
      </c>
      <c r="E6115" s="18">
        <v>20.647285709999998</v>
      </c>
      <c r="F6115" s="24">
        <f t="shared" si="133"/>
        <v>69.165114278000004</v>
      </c>
    </row>
    <row r="6116" spans="2:6" hidden="1">
      <c r="B6116" s="13">
        <v>2006</v>
      </c>
      <c r="C6116" s="14">
        <v>10</v>
      </c>
      <c r="D6116" s="14" t="s">
        <v>71</v>
      </c>
      <c r="E6116" s="19">
        <v>17.954857140000001</v>
      </c>
      <c r="F6116" s="24">
        <f t="shared" si="133"/>
        <v>64.318742852000014</v>
      </c>
    </row>
    <row r="6117" spans="2:6" hidden="1">
      <c r="B6117" s="15">
        <v>2006</v>
      </c>
      <c r="C6117" s="16">
        <v>11</v>
      </c>
      <c r="D6117" s="16" t="s">
        <v>71</v>
      </c>
      <c r="E6117" s="18">
        <v>14.44571429</v>
      </c>
      <c r="F6117" s="24">
        <f t="shared" si="133"/>
        <v>58.002285721999996</v>
      </c>
    </row>
    <row r="6118" spans="2:6" hidden="1">
      <c r="B6118" s="13">
        <v>2006</v>
      </c>
      <c r="C6118" s="14">
        <v>12</v>
      </c>
      <c r="D6118" s="14" t="s">
        <v>71</v>
      </c>
      <c r="E6118" s="19">
        <v>9.1175714289999998</v>
      </c>
      <c r="F6118" s="24">
        <f t="shared" si="133"/>
        <v>48.411628572200001</v>
      </c>
    </row>
    <row r="6119" spans="2:6" hidden="1">
      <c r="B6119" s="15">
        <v>2007</v>
      </c>
      <c r="C6119" s="16">
        <v>1</v>
      </c>
      <c r="D6119" s="16" t="s">
        <v>71</v>
      </c>
      <c r="E6119" s="18">
        <v>9.1127142859999992</v>
      </c>
      <c r="F6119" s="24">
        <f t="shared" si="133"/>
        <v>48.4028857148</v>
      </c>
    </row>
    <row r="6120" spans="2:6" hidden="1">
      <c r="B6120" s="13">
        <v>2007</v>
      </c>
      <c r="C6120" s="14">
        <v>2</v>
      </c>
      <c r="D6120" s="14" t="s">
        <v>71</v>
      </c>
      <c r="E6120" s="19">
        <v>11.24257143</v>
      </c>
      <c r="F6120" s="24">
        <f t="shared" si="133"/>
        <v>52.236628574000001</v>
      </c>
    </row>
    <row r="6121" spans="2:6" hidden="1">
      <c r="B6121" s="15">
        <v>2007</v>
      </c>
      <c r="C6121" s="16">
        <v>3</v>
      </c>
      <c r="D6121" s="16" t="s">
        <v>71</v>
      </c>
      <c r="E6121" s="18">
        <v>12.187714290000001</v>
      </c>
      <c r="F6121" s="24">
        <f t="shared" si="133"/>
        <v>53.937885722000004</v>
      </c>
    </row>
    <row r="6122" spans="2:6" hidden="1">
      <c r="B6122" s="13">
        <v>2007</v>
      </c>
      <c r="C6122" s="14">
        <v>4</v>
      </c>
      <c r="D6122" s="14" t="s">
        <v>71</v>
      </c>
      <c r="E6122" s="19">
        <v>14.190714290000001</v>
      </c>
      <c r="F6122" s="24">
        <f t="shared" si="133"/>
        <v>57.543285722</v>
      </c>
    </row>
    <row r="6123" spans="2:6" hidden="1">
      <c r="B6123" s="15">
        <v>2007</v>
      </c>
      <c r="C6123" s="16">
        <v>5</v>
      </c>
      <c r="D6123" s="16" t="s">
        <v>71</v>
      </c>
      <c r="E6123" s="18">
        <v>16.531142859999999</v>
      </c>
      <c r="F6123" s="24">
        <f t="shared" si="133"/>
        <v>61.756057147999996</v>
      </c>
    </row>
    <row r="6124" spans="2:6" hidden="1">
      <c r="B6124" s="13">
        <v>2007</v>
      </c>
      <c r="C6124" s="14">
        <v>6</v>
      </c>
      <c r="D6124" s="14" t="s">
        <v>71</v>
      </c>
      <c r="E6124" s="19">
        <v>19.13057143</v>
      </c>
      <c r="F6124" s="24">
        <f t="shared" si="133"/>
        <v>66.435028574</v>
      </c>
    </row>
    <row r="6125" spans="2:6" hidden="1">
      <c r="B6125" s="15">
        <v>2007</v>
      </c>
      <c r="C6125" s="16">
        <v>7</v>
      </c>
      <c r="D6125" s="16" t="s">
        <v>71</v>
      </c>
      <c r="E6125" s="18">
        <v>21.415285709999999</v>
      </c>
      <c r="F6125" s="24">
        <f t="shared" si="133"/>
        <v>70.547514277999994</v>
      </c>
    </row>
    <row r="6126" spans="2:6" hidden="1">
      <c r="B6126" s="13">
        <v>2007</v>
      </c>
      <c r="C6126" s="14">
        <v>8</v>
      </c>
      <c r="D6126" s="14" t="s">
        <v>71</v>
      </c>
      <c r="E6126" s="19">
        <v>21.736714289999998</v>
      </c>
      <c r="F6126" s="24">
        <f t="shared" si="133"/>
        <v>71.126085721999999</v>
      </c>
    </row>
    <row r="6127" spans="2:6" hidden="1">
      <c r="B6127" s="15">
        <v>2007</v>
      </c>
      <c r="C6127" s="16">
        <v>9</v>
      </c>
      <c r="D6127" s="16" t="s">
        <v>71</v>
      </c>
      <c r="E6127" s="18">
        <v>20.784428569999999</v>
      </c>
      <c r="F6127" s="24">
        <f t="shared" si="133"/>
        <v>69.411971426000008</v>
      </c>
    </row>
    <row r="6128" spans="2:6" hidden="1">
      <c r="B6128" s="13">
        <v>2007</v>
      </c>
      <c r="C6128" s="14">
        <v>10</v>
      </c>
      <c r="D6128" s="14" t="s">
        <v>71</v>
      </c>
      <c r="E6128" s="19">
        <v>16.602142860000001</v>
      </c>
      <c r="F6128" s="24">
        <f t="shared" si="133"/>
        <v>61.883857148000004</v>
      </c>
    </row>
    <row r="6129" spans="2:6" hidden="1">
      <c r="B6129" s="15">
        <v>2007</v>
      </c>
      <c r="C6129" s="16">
        <v>11</v>
      </c>
      <c r="D6129" s="16" t="s">
        <v>71</v>
      </c>
      <c r="E6129" s="18">
        <v>11.96357143</v>
      </c>
      <c r="F6129" s="24">
        <f t="shared" si="133"/>
        <v>53.534428574000003</v>
      </c>
    </row>
    <row r="6130" spans="2:6" hidden="1">
      <c r="B6130" s="13">
        <v>2007</v>
      </c>
      <c r="C6130" s="14">
        <v>12</v>
      </c>
      <c r="D6130" s="14" t="s">
        <v>71</v>
      </c>
      <c r="E6130" s="19">
        <v>8.9772857140000006</v>
      </c>
      <c r="F6130" s="24">
        <f t="shared" si="133"/>
        <v>48.159114285200005</v>
      </c>
    </row>
    <row r="6131" spans="2:6" hidden="1">
      <c r="B6131" s="15">
        <v>2008</v>
      </c>
      <c r="C6131" s="16">
        <v>1</v>
      </c>
      <c r="D6131" s="16" t="s">
        <v>71</v>
      </c>
      <c r="E6131" s="18">
        <v>10.62242857</v>
      </c>
      <c r="F6131" s="24">
        <f t="shared" si="133"/>
        <v>51.120371426000005</v>
      </c>
    </row>
    <row r="6132" spans="2:6" hidden="1">
      <c r="B6132" s="13">
        <v>2008</v>
      </c>
      <c r="C6132" s="14">
        <v>2</v>
      </c>
      <c r="D6132" s="14" t="s">
        <v>71</v>
      </c>
      <c r="E6132" s="19">
        <v>12.325714290000001</v>
      </c>
      <c r="F6132" s="24">
        <f t="shared" si="133"/>
        <v>54.186285722000001</v>
      </c>
    </row>
    <row r="6133" spans="2:6" hidden="1">
      <c r="B6133" s="15">
        <v>2008</v>
      </c>
      <c r="C6133" s="16">
        <v>3</v>
      </c>
      <c r="D6133" s="16" t="s">
        <v>71</v>
      </c>
      <c r="E6133" s="18">
        <v>12.11042857</v>
      </c>
      <c r="F6133" s="24">
        <f t="shared" si="133"/>
        <v>53.798771426000002</v>
      </c>
    </row>
    <row r="6134" spans="2:6" hidden="1">
      <c r="B6134" s="13">
        <v>2008</v>
      </c>
      <c r="C6134" s="14">
        <v>4</v>
      </c>
      <c r="D6134" s="14" t="s">
        <v>71</v>
      </c>
      <c r="E6134" s="19">
        <v>14.868857139999999</v>
      </c>
      <c r="F6134" s="24">
        <f t="shared" si="133"/>
        <v>58.763942852</v>
      </c>
    </row>
    <row r="6135" spans="2:6" hidden="1">
      <c r="B6135" s="15">
        <v>2008</v>
      </c>
      <c r="C6135" s="16">
        <v>5</v>
      </c>
      <c r="D6135" s="16" t="s">
        <v>71</v>
      </c>
      <c r="E6135" s="18">
        <v>15.837999999999999</v>
      </c>
      <c r="F6135" s="24">
        <f t="shared" si="133"/>
        <v>60.508399999999995</v>
      </c>
    </row>
    <row r="6136" spans="2:6" hidden="1">
      <c r="B6136" s="13">
        <v>2008</v>
      </c>
      <c r="C6136" s="14">
        <v>6</v>
      </c>
      <c r="D6136" s="14" t="s">
        <v>71</v>
      </c>
      <c r="E6136" s="19">
        <v>20.695142860000001</v>
      </c>
      <c r="F6136" s="24">
        <f t="shared" si="133"/>
        <v>69.251257148000008</v>
      </c>
    </row>
    <row r="6137" spans="2:6" hidden="1">
      <c r="B6137" s="15">
        <v>2008</v>
      </c>
      <c r="C6137" s="16">
        <v>7</v>
      </c>
      <c r="D6137" s="16" t="s">
        <v>71</v>
      </c>
      <c r="E6137" s="18">
        <v>21.743857139999999</v>
      </c>
      <c r="F6137" s="24">
        <f t="shared" si="133"/>
        <v>71.138942852</v>
      </c>
    </row>
    <row r="6138" spans="2:6" hidden="1">
      <c r="B6138" s="13">
        <v>2008</v>
      </c>
      <c r="C6138" s="14">
        <v>8</v>
      </c>
      <c r="D6138" s="14" t="s">
        <v>71</v>
      </c>
      <c r="E6138" s="19">
        <v>21.454142860000001</v>
      </c>
      <c r="F6138" s="24">
        <f t="shared" si="133"/>
        <v>70.617457148</v>
      </c>
    </row>
    <row r="6139" spans="2:6" hidden="1">
      <c r="B6139" s="15">
        <v>2008</v>
      </c>
      <c r="C6139" s="16">
        <v>9</v>
      </c>
      <c r="D6139" s="16" t="s">
        <v>71</v>
      </c>
      <c r="E6139" s="18">
        <v>19.54</v>
      </c>
      <c r="F6139" s="24">
        <f t="shared" si="133"/>
        <v>67.171999999999997</v>
      </c>
    </row>
    <row r="6140" spans="2:6" hidden="1">
      <c r="B6140" s="13">
        <v>2008</v>
      </c>
      <c r="C6140" s="14">
        <v>10</v>
      </c>
      <c r="D6140" s="14" t="s">
        <v>71</v>
      </c>
      <c r="E6140" s="19">
        <v>15.646285710000001</v>
      </c>
      <c r="F6140" s="24">
        <f t="shared" si="133"/>
        <v>60.163314278000001</v>
      </c>
    </row>
    <row r="6141" spans="2:6" hidden="1">
      <c r="B6141" s="15">
        <v>2008</v>
      </c>
      <c r="C6141" s="16">
        <v>11</v>
      </c>
      <c r="D6141" s="16" t="s">
        <v>71</v>
      </c>
      <c r="E6141" s="18">
        <v>10.48385714</v>
      </c>
      <c r="F6141" s="24">
        <f t="shared" si="133"/>
        <v>50.870942851999999</v>
      </c>
    </row>
    <row r="6142" spans="2:6" hidden="1">
      <c r="B6142" s="13">
        <v>2008</v>
      </c>
      <c r="C6142" s="14">
        <v>12</v>
      </c>
      <c r="D6142" s="14" t="s">
        <v>71</v>
      </c>
      <c r="E6142" s="19">
        <v>8.9911428569999998</v>
      </c>
      <c r="F6142" s="24">
        <f t="shared" si="133"/>
        <v>48.184057142599997</v>
      </c>
    </row>
    <row r="6143" spans="2:6" hidden="1">
      <c r="B6143" s="15">
        <v>2009</v>
      </c>
      <c r="C6143" s="16">
        <v>1</v>
      </c>
      <c r="D6143" s="16" t="s">
        <v>71</v>
      </c>
      <c r="E6143" s="18">
        <v>8.6414285710000005</v>
      </c>
      <c r="F6143" s="24">
        <f t="shared" si="133"/>
        <v>47.554571427799999</v>
      </c>
    </row>
    <row r="6144" spans="2:6" hidden="1">
      <c r="B6144" s="13">
        <v>2009</v>
      </c>
      <c r="C6144" s="14">
        <v>2</v>
      </c>
      <c r="D6144" s="14" t="s">
        <v>71</v>
      </c>
      <c r="E6144" s="19">
        <v>10.244714289999999</v>
      </c>
      <c r="F6144" s="24">
        <f t="shared" si="133"/>
        <v>50.440485721999998</v>
      </c>
    </row>
    <row r="6145" spans="2:6" hidden="1">
      <c r="B6145" s="15">
        <v>2009</v>
      </c>
      <c r="C6145" s="16">
        <v>3</v>
      </c>
      <c r="D6145" s="16" t="s">
        <v>71</v>
      </c>
      <c r="E6145" s="18">
        <v>14.26557143</v>
      </c>
      <c r="F6145" s="24">
        <f t="shared" si="133"/>
        <v>57.678028573999995</v>
      </c>
    </row>
    <row r="6146" spans="2:6" hidden="1">
      <c r="B6146" s="13">
        <v>2009</v>
      </c>
      <c r="C6146" s="14">
        <v>4</v>
      </c>
      <c r="D6146" s="14" t="s">
        <v>71</v>
      </c>
      <c r="E6146" s="19">
        <v>12.702999999999999</v>
      </c>
      <c r="F6146" s="24">
        <f t="shared" si="133"/>
        <v>54.865400000000001</v>
      </c>
    </row>
    <row r="6147" spans="2:6" hidden="1">
      <c r="B6147" s="15">
        <v>2009</v>
      </c>
      <c r="C6147" s="16">
        <v>5</v>
      </c>
      <c r="D6147" s="16" t="s">
        <v>71</v>
      </c>
      <c r="E6147" s="18">
        <v>18.02871429</v>
      </c>
      <c r="F6147" s="24">
        <f t="shared" si="133"/>
        <v>64.451685722000008</v>
      </c>
    </row>
    <row r="6148" spans="2:6" hidden="1">
      <c r="B6148" s="13">
        <v>2009</v>
      </c>
      <c r="C6148" s="14">
        <v>6</v>
      </c>
      <c r="D6148" s="14" t="s">
        <v>71</v>
      </c>
      <c r="E6148" s="19">
        <v>21.11014286</v>
      </c>
      <c r="F6148" s="24">
        <f t="shared" si="133"/>
        <v>69.998257147999993</v>
      </c>
    </row>
    <row r="6149" spans="2:6" hidden="1">
      <c r="B6149" s="15">
        <v>2009</v>
      </c>
      <c r="C6149" s="16">
        <v>7</v>
      </c>
      <c r="D6149" s="16" t="s">
        <v>71</v>
      </c>
      <c r="E6149" s="18">
        <v>21.43942857</v>
      </c>
      <c r="F6149" s="24">
        <f t="shared" si="133"/>
        <v>70.59097142600001</v>
      </c>
    </row>
    <row r="6150" spans="2:6" hidden="1">
      <c r="B6150" s="13">
        <v>2009</v>
      </c>
      <c r="C6150" s="14">
        <v>8</v>
      </c>
      <c r="D6150" s="14" t="s">
        <v>71</v>
      </c>
      <c r="E6150" s="19">
        <v>22.79642857</v>
      </c>
      <c r="F6150" s="24">
        <f t="shared" si="133"/>
        <v>73.033571426000009</v>
      </c>
    </row>
    <row r="6151" spans="2:6" hidden="1">
      <c r="B6151" s="15">
        <v>2009</v>
      </c>
      <c r="C6151" s="16">
        <v>9</v>
      </c>
      <c r="D6151" s="16" t="s">
        <v>71</v>
      </c>
      <c r="E6151" s="18">
        <v>20.893142860000001</v>
      </c>
      <c r="F6151" s="24">
        <f t="shared" si="133"/>
        <v>69.607657148000001</v>
      </c>
    </row>
    <row r="6152" spans="2:6" hidden="1">
      <c r="B6152" s="13">
        <v>2009</v>
      </c>
      <c r="C6152" s="14">
        <v>10</v>
      </c>
      <c r="D6152" s="14" t="s">
        <v>71</v>
      </c>
      <c r="E6152" s="19">
        <v>18.65371429</v>
      </c>
      <c r="F6152" s="24">
        <f t="shared" si="133"/>
        <v>65.576685722000008</v>
      </c>
    </row>
    <row r="6153" spans="2:6" hidden="1">
      <c r="B6153" s="15">
        <v>2009</v>
      </c>
      <c r="C6153" s="16">
        <v>11</v>
      </c>
      <c r="D6153" s="16" t="s">
        <v>71</v>
      </c>
      <c r="E6153" s="18">
        <v>13.53042857</v>
      </c>
      <c r="F6153" s="24">
        <f t="shared" si="133"/>
        <v>56.354771425999999</v>
      </c>
    </row>
    <row r="6154" spans="2:6" hidden="1">
      <c r="B6154" s="13">
        <v>2009</v>
      </c>
      <c r="C6154" s="14">
        <v>12</v>
      </c>
      <c r="D6154" s="14" t="s">
        <v>71</v>
      </c>
      <c r="E6154" s="19">
        <v>9.9445714289999998</v>
      </c>
      <c r="F6154" s="24">
        <f t="shared" si="133"/>
        <v>49.9002285722</v>
      </c>
    </row>
    <row r="6155" spans="2:6" hidden="1">
      <c r="B6155" s="15">
        <v>2010</v>
      </c>
      <c r="C6155" s="16">
        <v>1</v>
      </c>
      <c r="D6155" s="16" t="s">
        <v>71</v>
      </c>
      <c r="E6155" s="18">
        <v>9.2042857139999992</v>
      </c>
      <c r="F6155" s="24">
        <f t="shared" si="133"/>
        <v>48.567714285199997</v>
      </c>
    </row>
    <row r="6156" spans="2:6" hidden="1">
      <c r="B6156" s="13">
        <v>2010</v>
      </c>
      <c r="C6156" s="14">
        <v>2</v>
      </c>
      <c r="D6156" s="14" t="s">
        <v>71</v>
      </c>
      <c r="E6156" s="19">
        <v>9.609</v>
      </c>
      <c r="F6156" s="24">
        <f t="shared" si="133"/>
        <v>49.296199999999999</v>
      </c>
    </row>
    <row r="6157" spans="2:6" hidden="1">
      <c r="B6157" s="15">
        <v>2010</v>
      </c>
      <c r="C6157" s="16">
        <v>3</v>
      </c>
      <c r="D6157" s="16" t="s">
        <v>71</v>
      </c>
      <c r="E6157" s="18">
        <v>11.709714290000001</v>
      </c>
      <c r="F6157" s="24">
        <f t="shared" si="133"/>
        <v>53.077485722000006</v>
      </c>
    </row>
    <row r="6158" spans="2:6" hidden="1">
      <c r="B6158" s="13">
        <v>2010</v>
      </c>
      <c r="C6158" s="14">
        <v>4</v>
      </c>
      <c r="D6158" s="14" t="s">
        <v>71</v>
      </c>
      <c r="E6158" s="19">
        <v>15.663142860000001</v>
      </c>
      <c r="F6158" s="24">
        <f t="shared" si="133"/>
        <v>60.193657148</v>
      </c>
    </row>
    <row r="6159" spans="2:6" hidden="1">
      <c r="B6159" s="15">
        <v>2010</v>
      </c>
      <c r="C6159" s="16">
        <v>5</v>
      </c>
      <c r="D6159" s="16" t="s">
        <v>71</v>
      </c>
      <c r="E6159" s="18">
        <v>17.088285710000001</v>
      </c>
      <c r="F6159" s="24">
        <f t="shared" si="133"/>
        <v>62.758914278000006</v>
      </c>
    </row>
    <row r="6160" spans="2:6" hidden="1">
      <c r="B6160" s="13">
        <v>2010</v>
      </c>
      <c r="C6160" s="14">
        <v>6</v>
      </c>
      <c r="D6160" s="14" t="s">
        <v>71</v>
      </c>
      <c r="E6160" s="19">
        <v>20.18942857</v>
      </c>
      <c r="F6160" s="24">
        <f t="shared" si="133"/>
        <v>68.34097142600001</v>
      </c>
    </row>
    <row r="6161" spans="2:6" hidden="1">
      <c r="B6161" s="15">
        <v>2010</v>
      </c>
      <c r="C6161" s="16">
        <v>7</v>
      </c>
      <c r="D6161" s="16" t="s">
        <v>71</v>
      </c>
      <c r="E6161" s="18">
        <v>23.891571429999999</v>
      </c>
      <c r="F6161" s="24">
        <f t="shared" si="133"/>
        <v>75.004828574000001</v>
      </c>
    </row>
    <row r="6162" spans="2:6" hidden="1">
      <c r="B6162" s="13">
        <v>2010</v>
      </c>
      <c r="C6162" s="14">
        <v>8</v>
      </c>
      <c r="D6162" s="14" t="s">
        <v>71</v>
      </c>
      <c r="E6162" s="19">
        <v>24.085000000000001</v>
      </c>
      <c r="F6162" s="24">
        <f t="shared" si="133"/>
        <v>75.353000000000009</v>
      </c>
    </row>
    <row r="6163" spans="2:6" hidden="1">
      <c r="B6163" s="15">
        <v>2010</v>
      </c>
      <c r="C6163" s="16">
        <v>9</v>
      </c>
      <c r="D6163" s="16" t="s">
        <v>71</v>
      </c>
      <c r="E6163" s="18">
        <v>20.73828571</v>
      </c>
      <c r="F6163" s="24">
        <f t="shared" si="133"/>
        <v>69.328914277999999</v>
      </c>
    </row>
    <row r="6164" spans="2:6" hidden="1">
      <c r="B6164" s="13">
        <v>2010</v>
      </c>
      <c r="C6164" s="14">
        <v>10</v>
      </c>
      <c r="D6164" s="14" t="s">
        <v>71</v>
      </c>
      <c r="E6164" s="19">
        <v>15.840714289999999</v>
      </c>
      <c r="F6164" s="24">
        <f t="shared" si="133"/>
        <v>60.513285721999999</v>
      </c>
    </row>
    <row r="6165" spans="2:6" hidden="1">
      <c r="B6165" s="15">
        <v>2010</v>
      </c>
      <c r="C6165" s="16">
        <v>11</v>
      </c>
      <c r="D6165" s="16" t="s">
        <v>71</v>
      </c>
      <c r="E6165" s="18">
        <v>11.517714290000001</v>
      </c>
      <c r="F6165" s="24">
        <f t="shared" si="133"/>
        <v>52.731885722000001</v>
      </c>
    </row>
    <row r="6166" spans="2:6" hidden="1">
      <c r="B6166" s="13">
        <v>2010</v>
      </c>
      <c r="C6166" s="14">
        <v>12</v>
      </c>
      <c r="D6166" s="14" t="s">
        <v>71</v>
      </c>
      <c r="E6166" s="19">
        <v>9.5118571430000003</v>
      </c>
      <c r="F6166" s="24">
        <f t="shared" si="133"/>
        <v>49.121342857400002</v>
      </c>
    </row>
    <row r="6167" spans="2:6" hidden="1">
      <c r="B6167" s="15">
        <v>2011</v>
      </c>
      <c r="C6167" s="16">
        <v>1</v>
      </c>
      <c r="D6167" s="16" t="s">
        <v>71</v>
      </c>
      <c r="E6167" s="18">
        <v>9.3559999999999999</v>
      </c>
      <c r="F6167" s="24">
        <f t="shared" si="133"/>
        <v>48.840800000000002</v>
      </c>
    </row>
    <row r="6168" spans="2:6" hidden="1">
      <c r="B6168" s="13">
        <v>2011</v>
      </c>
      <c r="C6168" s="14">
        <v>2</v>
      </c>
      <c r="D6168" s="14" t="s">
        <v>71</v>
      </c>
      <c r="E6168" s="19">
        <v>10.519428570000001</v>
      </c>
      <c r="F6168" s="24">
        <f t="shared" si="133"/>
        <v>50.934971426000004</v>
      </c>
    </row>
    <row r="6169" spans="2:6" hidden="1">
      <c r="B6169" s="15">
        <v>2011</v>
      </c>
      <c r="C6169" s="16">
        <v>3</v>
      </c>
      <c r="D6169" s="16" t="s">
        <v>71</v>
      </c>
      <c r="E6169" s="18">
        <v>12.134142860000001</v>
      </c>
      <c r="F6169" s="24">
        <f t="shared" si="133"/>
        <v>53.841457148000003</v>
      </c>
    </row>
    <row r="6170" spans="2:6" hidden="1">
      <c r="B6170" s="13">
        <v>2011</v>
      </c>
      <c r="C6170" s="14">
        <v>4</v>
      </c>
      <c r="D6170" s="14" t="s">
        <v>71</v>
      </c>
      <c r="E6170" s="19">
        <v>17.292142859999998</v>
      </c>
      <c r="F6170" s="24">
        <f t="shared" si="133"/>
        <v>63.125857147999994</v>
      </c>
    </row>
    <row r="6171" spans="2:6" hidden="1">
      <c r="B6171" s="15">
        <v>2011</v>
      </c>
      <c r="C6171" s="16">
        <v>5</v>
      </c>
      <c r="D6171" s="16" t="s">
        <v>71</v>
      </c>
      <c r="E6171" s="18">
        <v>19.31357143</v>
      </c>
      <c r="F6171" s="24">
        <f t="shared" si="133"/>
        <v>66.764428573999993</v>
      </c>
    </row>
    <row r="6172" spans="2:6" hidden="1">
      <c r="B6172" s="13">
        <v>2011</v>
      </c>
      <c r="C6172" s="14">
        <v>6</v>
      </c>
      <c r="D6172" s="14" t="s">
        <v>71</v>
      </c>
      <c r="E6172" s="19">
        <v>20.394571429999999</v>
      </c>
      <c r="F6172" s="24">
        <f t="shared" si="133"/>
        <v>68.710228573999999</v>
      </c>
    </row>
    <row r="6173" spans="2:6" hidden="1">
      <c r="B6173" s="15">
        <v>2011</v>
      </c>
      <c r="C6173" s="16">
        <v>7</v>
      </c>
      <c r="D6173" s="16" t="s">
        <v>71</v>
      </c>
      <c r="E6173" s="18">
        <v>21.175857140000002</v>
      </c>
      <c r="F6173" s="24">
        <f t="shared" si="133"/>
        <v>70.116542852000009</v>
      </c>
    </row>
    <row r="6174" spans="2:6" hidden="1">
      <c r="B6174" s="13">
        <v>2011</v>
      </c>
      <c r="C6174" s="14">
        <v>8</v>
      </c>
      <c r="D6174" s="14" t="s">
        <v>71</v>
      </c>
      <c r="E6174" s="19">
        <v>21.692714290000001</v>
      </c>
      <c r="F6174" s="24">
        <f t="shared" si="133"/>
        <v>71.046885722000013</v>
      </c>
    </row>
    <row r="6175" spans="2:6" hidden="1">
      <c r="B6175" s="15">
        <v>2011</v>
      </c>
      <c r="C6175" s="16">
        <v>9</v>
      </c>
      <c r="D6175" s="16" t="s">
        <v>71</v>
      </c>
      <c r="E6175" s="18">
        <v>20.579000000000001</v>
      </c>
      <c r="F6175" s="24">
        <f t="shared" si="133"/>
        <v>69.042200000000008</v>
      </c>
    </row>
    <row r="6176" spans="2:6" hidden="1">
      <c r="B6176" s="13">
        <v>2011</v>
      </c>
      <c r="C6176" s="14">
        <v>10</v>
      </c>
      <c r="D6176" s="14" t="s">
        <v>71</v>
      </c>
      <c r="E6176" s="19">
        <v>18.420999999999999</v>
      </c>
      <c r="F6176" s="24">
        <f t="shared" ref="F6176:F6239" si="134">(E6176 * 1.8) + 32</f>
        <v>65.157800000000009</v>
      </c>
    </row>
    <row r="6177" spans="2:6" hidden="1">
      <c r="B6177" s="15">
        <v>2011</v>
      </c>
      <c r="C6177" s="16">
        <v>11</v>
      </c>
      <c r="D6177" s="16" t="s">
        <v>71</v>
      </c>
      <c r="E6177" s="18">
        <v>12.519428570000001</v>
      </c>
      <c r="F6177" s="24">
        <f t="shared" si="134"/>
        <v>54.534971425999998</v>
      </c>
    </row>
    <row r="6178" spans="2:6" hidden="1">
      <c r="B6178" s="13">
        <v>2011</v>
      </c>
      <c r="C6178" s="14">
        <v>12</v>
      </c>
      <c r="D6178" s="14" t="s">
        <v>71</v>
      </c>
      <c r="E6178" s="19">
        <v>9.6107142860000003</v>
      </c>
      <c r="F6178" s="24">
        <f t="shared" si="134"/>
        <v>49.2992857148</v>
      </c>
    </row>
    <row r="6179" spans="2:6" hidden="1">
      <c r="B6179" s="15">
        <v>2012</v>
      </c>
      <c r="C6179" s="16">
        <v>1</v>
      </c>
      <c r="D6179" s="16" t="s">
        <v>71</v>
      </c>
      <c r="E6179" s="18">
        <v>8.6554285709999998</v>
      </c>
      <c r="F6179" s="24">
        <f t="shared" si="134"/>
        <v>47.579771427799997</v>
      </c>
    </row>
    <row r="6180" spans="2:6" hidden="1">
      <c r="B6180" s="13">
        <v>2012</v>
      </c>
      <c r="C6180" s="14">
        <v>2</v>
      </c>
      <c r="D6180" s="14" t="s">
        <v>71</v>
      </c>
      <c r="E6180" s="19">
        <v>8.4018571430000009</v>
      </c>
      <c r="F6180" s="24">
        <f t="shared" si="134"/>
        <v>47.123342857400004</v>
      </c>
    </row>
    <row r="6181" spans="2:6" hidden="1">
      <c r="B6181" s="15">
        <v>2012</v>
      </c>
      <c r="C6181" s="16">
        <v>3</v>
      </c>
      <c r="D6181" s="16" t="s">
        <v>71</v>
      </c>
      <c r="E6181" s="18">
        <v>13.644857139999999</v>
      </c>
      <c r="F6181" s="24">
        <f t="shared" si="134"/>
        <v>56.560742852000004</v>
      </c>
    </row>
    <row r="6182" spans="2:6" hidden="1">
      <c r="B6182" s="13">
        <v>2012</v>
      </c>
      <c r="C6182" s="14">
        <v>4</v>
      </c>
      <c r="D6182" s="14" t="s">
        <v>71</v>
      </c>
      <c r="E6182" s="19">
        <v>12.01628571</v>
      </c>
      <c r="F6182" s="24">
        <f t="shared" si="134"/>
        <v>53.629314277999995</v>
      </c>
    </row>
    <row r="6183" spans="2:6" hidden="1">
      <c r="B6183" s="15">
        <v>2012</v>
      </c>
      <c r="C6183" s="16">
        <v>5</v>
      </c>
      <c r="D6183" s="16" t="s">
        <v>71</v>
      </c>
      <c r="E6183" s="18">
        <v>17.888285710000002</v>
      </c>
      <c r="F6183" s="24">
        <f t="shared" si="134"/>
        <v>64.198914278000004</v>
      </c>
    </row>
    <row r="6184" spans="2:6" hidden="1">
      <c r="B6184" s="13">
        <v>2012</v>
      </c>
      <c r="C6184" s="14">
        <v>6</v>
      </c>
      <c r="D6184" s="14" t="s">
        <v>71</v>
      </c>
      <c r="E6184" s="19">
        <v>20.00628571</v>
      </c>
      <c r="F6184" s="24">
        <f t="shared" si="134"/>
        <v>68.011314278</v>
      </c>
    </row>
    <row r="6185" spans="2:6" hidden="1">
      <c r="B6185" s="15">
        <v>2012</v>
      </c>
      <c r="C6185" s="16">
        <v>7</v>
      </c>
      <c r="D6185" s="16" t="s">
        <v>71</v>
      </c>
      <c r="E6185" s="18">
        <v>21.743285709999999</v>
      </c>
      <c r="F6185" s="24">
        <f t="shared" si="134"/>
        <v>71.137914277999997</v>
      </c>
    </row>
    <row r="6186" spans="2:6" hidden="1">
      <c r="B6186" s="13">
        <v>2012</v>
      </c>
      <c r="C6186" s="14">
        <v>8</v>
      </c>
      <c r="D6186" s="14" t="s">
        <v>71</v>
      </c>
      <c r="E6186" s="19">
        <v>22.338571429999998</v>
      </c>
      <c r="F6186" s="24">
        <f t="shared" si="134"/>
        <v>72.209428574</v>
      </c>
    </row>
    <row r="6187" spans="2:6" hidden="1">
      <c r="B6187" s="15">
        <v>2012</v>
      </c>
      <c r="C6187" s="16">
        <v>9</v>
      </c>
      <c r="D6187" s="16" t="s">
        <v>71</v>
      </c>
      <c r="E6187" s="18">
        <v>20.99071429</v>
      </c>
      <c r="F6187" s="24">
        <f t="shared" si="134"/>
        <v>69.783285722000002</v>
      </c>
    </row>
    <row r="6188" spans="2:6" hidden="1">
      <c r="B6188" s="13">
        <v>2012</v>
      </c>
      <c r="C6188" s="14">
        <v>10</v>
      </c>
      <c r="D6188" s="14" t="s">
        <v>71</v>
      </c>
      <c r="E6188" s="19">
        <v>16.470142859999999</v>
      </c>
      <c r="F6188" s="24">
        <f t="shared" si="134"/>
        <v>61.646257148000004</v>
      </c>
    </row>
    <row r="6189" spans="2:6" hidden="1">
      <c r="B6189" s="15">
        <v>2012</v>
      </c>
      <c r="C6189" s="16">
        <v>11</v>
      </c>
      <c r="D6189" s="16" t="s">
        <v>71</v>
      </c>
      <c r="E6189" s="18">
        <v>12.135714289999999</v>
      </c>
      <c r="F6189" s="24">
        <f t="shared" si="134"/>
        <v>53.844285721999995</v>
      </c>
    </row>
    <row r="6190" spans="2:6" hidden="1">
      <c r="B6190" s="13">
        <v>2012</v>
      </c>
      <c r="C6190" s="14">
        <v>12</v>
      </c>
      <c r="D6190" s="14" t="s">
        <v>71</v>
      </c>
      <c r="E6190" s="19">
        <v>10.35271429</v>
      </c>
      <c r="F6190" s="24">
        <f t="shared" si="134"/>
        <v>50.634885722</v>
      </c>
    </row>
    <row r="6191" spans="2:6" hidden="1">
      <c r="B6191" s="15">
        <v>2013</v>
      </c>
      <c r="C6191" s="16">
        <v>1</v>
      </c>
      <c r="D6191" s="16" t="s">
        <v>71</v>
      </c>
      <c r="E6191" s="18">
        <v>10.03228571</v>
      </c>
      <c r="F6191" s="24">
        <f t="shared" si="134"/>
        <v>50.058114278000005</v>
      </c>
    </row>
    <row r="6192" spans="2:6" hidden="1">
      <c r="B6192" s="13">
        <v>2013</v>
      </c>
      <c r="C6192" s="14">
        <v>2</v>
      </c>
      <c r="D6192" s="14" t="s">
        <v>71</v>
      </c>
      <c r="E6192" s="19">
        <v>9.6348571429999996</v>
      </c>
      <c r="F6192" s="24">
        <f t="shared" si="134"/>
        <v>49.342742857399998</v>
      </c>
    </row>
    <row r="6193" spans="2:6" hidden="1">
      <c r="B6193" s="15">
        <v>2013</v>
      </c>
      <c r="C6193" s="16">
        <v>3</v>
      </c>
      <c r="D6193" s="16" t="s">
        <v>71</v>
      </c>
      <c r="E6193" s="18">
        <v>11.848142859999999</v>
      </c>
      <c r="F6193" s="24">
        <f t="shared" si="134"/>
        <v>53.326657147999995</v>
      </c>
    </row>
    <row r="6194" spans="2:6" hidden="1">
      <c r="B6194" s="13">
        <v>2013</v>
      </c>
      <c r="C6194" s="14">
        <v>4</v>
      </c>
      <c r="D6194" s="14" t="s">
        <v>71</v>
      </c>
      <c r="E6194" s="19">
        <v>13.804857139999999</v>
      </c>
      <c r="F6194" s="24">
        <f t="shared" si="134"/>
        <v>56.848742852000001</v>
      </c>
    </row>
    <row r="6195" spans="2:6" hidden="1">
      <c r="B6195" s="15">
        <v>2013</v>
      </c>
      <c r="C6195" s="16">
        <v>5</v>
      </c>
      <c r="D6195" s="16" t="s">
        <v>71</v>
      </c>
      <c r="E6195" s="18">
        <v>15.57857143</v>
      </c>
      <c r="F6195" s="24">
        <f t="shared" si="134"/>
        <v>60.041428574000001</v>
      </c>
    </row>
    <row r="6196" spans="2:6" hidden="1">
      <c r="B6196" s="13">
        <v>2013</v>
      </c>
      <c r="C6196" s="14">
        <v>6</v>
      </c>
      <c r="D6196" s="14" t="s">
        <v>71</v>
      </c>
      <c r="E6196" s="19">
        <v>19.861428570000001</v>
      </c>
      <c r="F6196" s="24">
        <f t="shared" si="134"/>
        <v>67.750571425999993</v>
      </c>
    </row>
    <row r="6197" spans="2:6" hidden="1">
      <c r="B6197" s="15">
        <v>2013</v>
      </c>
      <c r="C6197" s="16">
        <v>7</v>
      </c>
      <c r="D6197" s="16" t="s">
        <v>71</v>
      </c>
      <c r="E6197" s="18">
        <v>23.37514286</v>
      </c>
      <c r="F6197" s="24">
        <f t="shared" si="134"/>
        <v>74.075257147999992</v>
      </c>
    </row>
    <row r="6198" spans="2:6" hidden="1">
      <c r="B6198" s="13">
        <v>2013</v>
      </c>
      <c r="C6198" s="14">
        <v>8</v>
      </c>
      <c r="D6198" s="14" t="s">
        <v>71</v>
      </c>
      <c r="E6198" s="19">
        <v>23.28757143</v>
      </c>
      <c r="F6198" s="24">
        <f t="shared" si="134"/>
        <v>73.917628573999991</v>
      </c>
    </row>
    <row r="6199" spans="2:6" hidden="1">
      <c r="B6199" s="15">
        <v>2000</v>
      </c>
      <c r="C6199" s="16">
        <v>2</v>
      </c>
      <c r="D6199" s="16" t="s">
        <v>72</v>
      </c>
      <c r="E6199" s="18">
        <v>20.959692310000001</v>
      </c>
      <c r="F6199" s="24">
        <f t="shared" si="134"/>
        <v>69.727446158000006</v>
      </c>
    </row>
    <row r="6200" spans="2:6" hidden="1">
      <c r="B6200" s="13">
        <v>2000</v>
      </c>
      <c r="C6200" s="14">
        <v>3</v>
      </c>
      <c r="D6200" s="14" t="s">
        <v>72</v>
      </c>
      <c r="E6200" s="19">
        <v>21.20569231</v>
      </c>
      <c r="F6200" s="24">
        <f t="shared" si="134"/>
        <v>70.170246157999998</v>
      </c>
    </row>
    <row r="6201" spans="2:6" hidden="1">
      <c r="B6201" s="15">
        <v>2000</v>
      </c>
      <c r="C6201" s="16">
        <v>4</v>
      </c>
      <c r="D6201" s="16" t="s">
        <v>72</v>
      </c>
      <c r="E6201" s="18">
        <v>21.46546154</v>
      </c>
      <c r="F6201" s="24">
        <f t="shared" si="134"/>
        <v>70.637830772000001</v>
      </c>
    </row>
    <row r="6202" spans="2:6" hidden="1">
      <c r="B6202" s="13">
        <v>2000</v>
      </c>
      <c r="C6202" s="14">
        <v>5</v>
      </c>
      <c r="D6202" s="14" t="s">
        <v>72</v>
      </c>
      <c r="E6202" s="19">
        <v>21.018846150000002</v>
      </c>
      <c r="F6202" s="24">
        <f t="shared" si="134"/>
        <v>69.833923069999997</v>
      </c>
    </row>
    <row r="6203" spans="2:6" hidden="1">
      <c r="B6203" s="15">
        <v>2000</v>
      </c>
      <c r="C6203" s="16">
        <v>6</v>
      </c>
      <c r="D6203" s="16" t="s">
        <v>72</v>
      </c>
      <c r="E6203" s="18">
        <v>20.318615380000001</v>
      </c>
      <c r="F6203" s="24">
        <f t="shared" si="134"/>
        <v>68.573507683999992</v>
      </c>
    </row>
    <row r="6204" spans="2:6" hidden="1">
      <c r="B6204" s="13">
        <v>2000</v>
      </c>
      <c r="C6204" s="14">
        <v>7</v>
      </c>
      <c r="D6204" s="14" t="s">
        <v>72</v>
      </c>
      <c r="E6204" s="19">
        <v>19.680538460000001</v>
      </c>
      <c r="F6204" s="24">
        <f t="shared" si="134"/>
        <v>67.424969228000009</v>
      </c>
    </row>
    <row r="6205" spans="2:6" hidden="1">
      <c r="B6205" s="15">
        <v>2000</v>
      </c>
      <c r="C6205" s="16">
        <v>8</v>
      </c>
      <c r="D6205" s="16" t="s">
        <v>72</v>
      </c>
      <c r="E6205" s="18">
        <v>19.94246154</v>
      </c>
      <c r="F6205" s="24">
        <f t="shared" si="134"/>
        <v>67.896430772000002</v>
      </c>
    </row>
    <row r="6206" spans="2:6" hidden="1">
      <c r="B6206" s="13">
        <v>2000</v>
      </c>
      <c r="C6206" s="14">
        <v>9</v>
      </c>
      <c r="D6206" s="14" t="s">
        <v>72</v>
      </c>
      <c r="E6206" s="19">
        <v>20.151307689999999</v>
      </c>
      <c r="F6206" s="24">
        <f t="shared" si="134"/>
        <v>68.272353842000001</v>
      </c>
    </row>
    <row r="6207" spans="2:6" hidden="1">
      <c r="B6207" s="15">
        <v>2000</v>
      </c>
      <c r="C6207" s="16">
        <v>10</v>
      </c>
      <c r="D6207" s="16" t="s">
        <v>72</v>
      </c>
      <c r="E6207" s="18">
        <v>20.802076920000001</v>
      </c>
      <c r="F6207" s="24">
        <f t="shared" si="134"/>
        <v>69.443738456000005</v>
      </c>
    </row>
    <row r="6208" spans="2:6" hidden="1">
      <c r="B6208" s="13">
        <v>2000</v>
      </c>
      <c r="C6208" s="14">
        <v>11</v>
      </c>
      <c r="D6208" s="14" t="s">
        <v>72</v>
      </c>
      <c r="E6208" s="19">
        <v>20.855230769999999</v>
      </c>
      <c r="F6208" s="24">
        <f t="shared" si="134"/>
        <v>69.539415386000002</v>
      </c>
    </row>
    <row r="6209" spans="2:6" hidden="1">
      <c r="B6209" s="15">
        <v>2000</v>
      </c>
      <c r="C6209" s="16">
        <v>12</v>
      </c>
      <c r="D6209" s="16" t="s">
        <v>72</v>
      </c>
      <c r="E6209" s="18">
        <v>21.180076920000001</v>
      </c>
      <c r="F6209" s="24">
        <f t="shared" si="134"/>
        <v>70.124138455999997</v>
      </c>
    </row>
    <row r="6210" spans="2:6" hidden="1">
      <c r="B6210" s="13">
        <v>2001</v>
      </c>
      <c r="C6210" s="14">
        <v>1</v>
      </c>
      <c r="D6210" s="14" t="s">
        <v>72</v>
      </c>
      <c r="E6210" s="19">
        <v>21.367230769999999</v>
      </c>
      <c r="F6210" s="24">
        <f t="shared" si="134"/>
        <v>70.461015386</v>
      </c>
    </row>
    <row r="6211" spans="2:6" hidden="1">
      <c r="B6211" s="15">
        <v>2001</v>
      </c>
      <c r="C6211" s="16">
        <v>2</v>
      </c>
      <c r="D6211" s="16" t="s">
        <v>72</v>
      </c>
      <c r="E6211" s="18">
        <v>21.821153850000002</v>
      </c>
      <c r="F6211" s="24">
        <f t="shared" si="134"/>
        <v>71.278076929999997</v>
      </c>
    </row>
    <row r="6212" spans="2:6" hidden="1">
      <c r="B6212" s="13">
        <v>2001</v>
      </c>
      <c r="C6212" s="14">
        <v>3</v>
      </c>
      <c r="D6212" s="14" t="s">
        <v>72</v>
      </c>
      <c r="E6212" s="19">
        <v>21.869538460000001</v>
      </c>
      <c r="F6212" s="24">
        <f t="shared" si="134"/>
        <v>71.365169228000013</v>
      </c>
    </row>
    <row r="6213" spans="2:6" hidden="1">
      <c r="B6213" s="15">
        <v>2001</v>
      </c>
      <c r="C6213" s="16">
        <v>4</v>
      </c>
      <c r="D6213" s="16" t="s">
        <v>72</v>
      </c>
      <c r="E6213" s="18">
        <v>21.734153849999998</v>
      </c>
      <c r="F6213" s="24">
        <f t="shared" si="134"/>
        <v>71.12147693</v>
      </c>
    </row>
    <row r="6214" spans="2:6" hidden="1">
      <c r="B6214" s="13">
        <v>2001</v>
      </c>
      <c r="C6214" s="14">
        <v>5</v>
      </c>
      <c r="D6214" s="14" t="s">
        <v>72</v>
      </c>
      <c r="E6214" s="19">
        <v>21.020307689999999</v>
      </c>
      <c r="F6214" s="24">
        <f t="shared" si="134"/>
        <v>69.836553842000001</v>
      </c>
    </row>
    <row r="6215" spans="2:6" hidden="1">
      <c r="B6215" s="15">
        <v>2001</v>
      </c>
      <c r="C6215" s="16">
        <v>6</v>
      </c>
      <c r="D6215" s="16" t="s">
        <v>72</v>
      </c>
      <c r="E6215" s="18">
        <v>19.95253846</v>
      </c>
      <c r="F6215" s="24">
        <f t="shared" si="134"/>
        <v>67.914569228000005</v>
      </c>
    </row>
    <row r="6216" spans="2:6" hidden="1">
      <c r="B6216" s="13">
        <v>2001</v>
      </c>
      <c r="C6216" s="14">
        <v>7</v>
      </c>
      <c r="D6216" s="14" t="s">
        <v>72</v>
      </c>
      <c r="E6216" s="19">
        <v>19.91707692</v>
      </c>
      <c r="F6216" s="24">
        <f t="shared" si="134"/>
        <v>67.850738456000002</v>
      </c>
    </row>
    <row r="6217" spans="2:6" hidden="1">
      <c r="B6217" s="15">
        <v>2001</v>
      </c>
      <c r="C6217" s="16">
        <v>8</v>
      </c>
      <c r="D6217" s="16" t="s">
        <v>72</v>
      </c>
      <c r="E6217" s="18">
        <v>20.203076920000001</v>
      </c>
      <c r="F6217" s="24">
        <f t="shared" si="134"/>
        <v>68.365538455999996</v>
      </c>
    </row>
    <row r="6218" spans="2:6" hidden="1">
      <c r="B6218" s="13">
        <v>2001</v>
      </c>
      <c r="C6218" s="14">
        <v>9</v>
      </c>
      <c r="D6218" s="14" t="s">
        <v>72</v>
      </c>
      <c r="E6218" s="19">
        <v>20.15261538</v>
      </c>
      <c r="F6218" s="24">
        <f t="shared" si="134"/>
        <v>68.274707683999992</v>
      </c>
    </row>
    <row r="6219" spans="2:6" hidden="1">
      <c r="B6219" s="15">
        <v>2001</v>
      </c>
      <c r="C6219" s="16">
        <v>10</v>
      </c>
      <c r="D6219" s="16" t="s">
        <v>72</v>
      </c>
      <c r="E6219" s="18">
        <v>20.565846149999999</v>
      </c>
      <c r="F6219" s="24">
        <f t="shared" si="134"/>
        <v>69.018523070000001</v>
      </c>
    </row>
    <row r="6220" spans="2:6" hidden="1">
      <c r="B6220" s="13">
        <v>2001</v>
      </c>
      <c r="C6220" s="14">
        <v>11</v>
      </c>
      <c r="D6220" s="14" t="s">
        <v>72</v>
      </c>
      <c r="E6220" s="19">
        <v>21.177384620000002</v>
      </c>
      <c r="F6220" s="24">
        <f t="shared" si="134"/>
        <v>70.119292316000013</v>
      </c>
    </row>
    <row r="6221" spans="2:6" hidden="1">
      <c r="B6221" s="15">
        <v>2001</v>
      </c>
      <c r="C6221" s="16">
        <v>12</v>
      </c>
      <c r="D6221" s="16" t="s">
        <v>72</v>
      </c>
      <c r="E6221" s="18">
        <v>21.514230770000001</v>
      </c>
      <c r="F6221" s="24">
        <f t="shared" si="134"/>
        <v>70.725615386000001</v>
      </c>
    </row>
    <row r="6222" spans="2:6" hidden="1">
      <c r="B6222" s="13">
        <v>2002</v>
      </c>
      <c r="C6222" s="14">
        <v>1</v>
      </c>
      <c r="D6222" s="14" t="s">
        <v>72</v>
      </c>
      <c r="E6222" s="19">
        <v>22.00046154</v>
      </c>
      <c r="F6222" s="24">
        <f t="shared" si="134"/>
        <v>71.600830771999995</v>
      </c>
    </row>
    <row r="6223" spans="2:6" hidden="1">
      <c r="B6223" s="15">
        <v>2002</v>
      </c>
      <c r="C6223" s="16">
        <v>2</v>
      </c>
      <c r="D6223" s="16" t="s">
        <v>72</v>
      </c>
      <c r="E6223" s="18">
        <v>22.037615379999998</v>
      </c>
      <c r="F6223" s="24">
        <f t="shared" si="134"/>
        <v>71.667707683999993</v>
      </c>
    </row>
    <row r="6224" spans="2:6" hidden="1">
      <c r="B6224" s="13">
        <v>2002</v>
      </c>
      <c r="C6224" s="14">
        <v>3</v>
      </c>
      <c r="D6224" s="14" t="s">
        <v>72</v>
      </c>
      <c r="E6224" s="19">
        <v>22.41</v>
      </c>
      <c r="F6224" s="24">
        <f t="shared" si="134"/>
        <v>72.337999999999994</v>
      </c>
    </row>
    <row r="6225" spans="2:6" hidden="1">
      <c r="B6225" s="15">
        <v>2002</v>
      </c>
      <c r="C6225" s="16">
        <v>4</v>
      </c>
      <c r="D6225" s="16" t="s">
        <v>72</v>
      </c>
      <c r="E6225" s="18">
        <v>22.002615380000002</v>
      </c>
      <c r="F6225" s="24">
        <f t="shared" si="134"/>
        <v>71.604707684000005</v>
      </c>
    </row>
    <row r="6226" spans="2:6" hidden="1">
      <c r="B6226" s="13">
        <v>2002</v>
      </c>
      <c r="C6226" s="14">
        <v>5</v>
      </c>
      <c r="D6226" s="14" t="s">
        <v>72</v>
      </c>
      <c r="E6226" s="19">
        <v>22.356461540000002</v>
      </c>
      <c r="F6226" s="24">
        <f t="shared" si="134"/>
        <v>72.241630772000008</v>
      </c>
    </row>
    <row r="6227" spans="2:6" hidden="1">
      <c r="B6227" s="15">
        <v>2002</v>
      </c>
      <c r="C6227" s="16">
        <v>6</v>
      </c>
      <c r="D6227" s="16" t="s">
        <v>72</v>
      </c>
      <c r="E6227" s="18">
        <v>20.994384620000002</v>
      </c>
      <c r="F6227" s="24">
        <f t="shared" si="134"/>
        <v>69.789892316000007</v>
      </c>
    </row>
    <row r="6228" spans="2:6" hidden="1">
      <c r="B6228" s="13">
        <v>2002</v>
      </c>
      <c r="C6228" s="14">
        <v>7</v>
      </c>
      <c r="D6228" s="14" t="s">
        <v>72</v>
      </c>
      <c r="E6228" s="19">
        <v>20.791</v>
      </c>
      <c r="F6228" s="24">
        <f t="shared" si="134"/>
        <v>69.4238</v>
      </c>
    </row>
    <row r="6229" spans="2:6" hidden="1">
      <c r="B6229" s="15">
        <v>2002</v>
      </c>
      <c r="C6229" s="16">
        <v>8</v>
      </c>
      <c r="D6229" s="16" t="s">
        <v>72</v>
      </c>
      <c r="E6229" s="18">
        <v>20.555307689999999</v>
      </c>
      <c r="F6229" s="24">
        <f t="shared" si="134"/>
        <v>68.999553841999997</v>
      </c>
    </row>
    <row r="6230" spans="2:6" hidden="1">
      <c r="B6230" s="13">
        <v>2002</v>
      </c>
      <c r="C6230" s="14">
        <v>9</v>
      </c>
      <c r="D6230" s="14" t="s">
        <v>72</v>
      </c>
      <c r="E6230" s="19">
        <v>20.93761538</v>
      </c>
      <c r="F6230" s="24">
        <f t="shared" si="134"/>
        <v>69.687707684000003</v>
      </c>
    </row>
    <row r="6231" spans="2:6" hidden="1">
      <c r="B6231" s="15">
        <v>2002</v>
      </c>
      <c r="C6231" s="16">
        <v>10</v>
      </c>
      <c r="D6231" s="16" t="s">
        <v>72</v>
      </c>
      <c r="E6231" s="18">
        <v>21.114076919999999</v>
      </c>
      <c r="F6231" s="24">
        <f t="shared" si="134"/>
        <v>70.005338456000004</v>
      </c>
    </row>
    <row r="6232" spans="2:6" hidden="1">
      <c r="B6232" s="13">
        <v>2002</v>
      </c>
      <c r="C6232" s="14">
        <v>11</v>
      </c>
      <c r="D6232" s="14" t="s">
        <v>72</v>
      </c>
      <c r="E6232" s="19">
        <v>21.51546154</v>
      </c>
      <c r="F6232" s="24">
        <f t="shared" si="134"/>
        <v>70.727830772000004</v>
      </c>
    </row>
    <row r="6233" spans="2:6" hidden="1">
      <c r="B6233" s="15">
        <v>2002</v>
      </c>
      <c r="C6233" s="16">
        <v>12</v>
      </c>
      <c r="D6233" s="16" t="s">
        <v>72</v>
      </c>
      <c r="E6233" s="18">
        <v>22.02569231</v>
      </c>
      <c r="F6233" s="24">
        <f t="shared" si="134"/>
        <v>71.646246157999997</v>
      </c>
    </row>
    <row r="6234" spans="2:6" hidden="1">
      <c r="B6234" s="13">
        <v>2003</v>
      </c>
      <c r="C6234" s="14">
        <v>1</v>
      </c>
      <c r="D6234" s="14" t="s">
        <v>72</v>
      </c>
      <c r="E6234" s="19">
        <v>22.26938462</v>
      </c>
      <c r="F6234" s="24">
        <f t="shared" si="134"/>
        <v>72.084892316000008</v>
      </c>
    </row>
    <row r="6235" spans="2:6" hidden="1">
      <c r="B6235" s="15">
        <v>2003</v>
      </c>
      <c r="C6235" s="16">
        <v>2</v>
      </c>
      <c r="D6235" s="16" t="s">
        <v>72</v>
      </c>
      <c r="E6235" s="18">
        <v>22.065538459999999</v>
      </c>
      <c r="F6235" s="24">
        <f t="shared" si="134"/>
        <v>71.717969228000001</v>
      </c>
    </row>
    <row r="6236" spans="2:6" hidden="1">
      <c r="B6236" s="13">
        <v>2003</v>
      </c>
      <c r="C6236" s="14">
        <v>3</v>
      </c>
      <c r="D6236" s="14" t="s">
        <v>72</v>
      </c>
      <c r="E6236" s="19">
        <v>22.037923079999999</v>
      </c>
      <c r="F6236" s="24">
        <f t="shared" si="134"/>
        <v>71.668261543999989</v>
      </c>
    </row>
    <row r="6237" spans="2:6" hidden="1">
      <c r="B6237" s="15">
        <v>2003</v>
      </c>
      <c r="C6237" s="16">
        <v>4</v>
      </c>
      <c r="D6237" s="16" t="s">
        <v>72</v>
      </c>
      <c r="E6237" s="18">
        <v>22.11992308</v>
      </c>
      <c r="F6237" s="24">
        <f t="shared" si="134"/>
        <v>71.815861544000001</v>
      </c>
    </row>
    <row r="6238" spans="2:6" hidden="1">
      <c r="B6238" s="13">
        <v>2003</v>
      </c>
      <c r="C6238" s="14">
        <v>5</v>
      </c>
      <c r="D6238" s="14" t="s">
        <v>72</v>
      </c>
      <c r="E6238" s="19">
        <v>21.917538459999999</v>
      </c>
      <c r="F6238" s="24">
        <f t="shared" si="134"/>
        <v>71.451569227999997</v>
      </c>
    </row>
    <row r="6239" spans="2:6" hidden="1">
      <c r="B6239" s="15">
        <v>2003</v>
      </c>
      <c r="C6239" s="16">
        <v>6</v>
      </c>
      <c r="D6239" s="16" t="s">
        <v>72</v>
      </c>
      <c r="E6239" s="18">
        <v>20.73061538</v>
      </c>
      <c r="F6239" s="24">
        <f t="shared" si="134"/>
        <v>69.315107683999997</v>
      </c>
    </row>
    <row r="6240" spans="2:6" hidden="1">
      <c r="B6240" s="13">
        <v>2003</v>
      </c>
      <c r="C6240" s="14">
        <v>7</v>
      </c>
      <c r="D6240" s="14" t="s">
        <v>72</v>
      </c>
      <c r="E6240" s="19">
        <v>20.443769230000001</v>
      </c>
      <c r="F6240" s="24">
        <f t="shared" ref="F6240:F6303" si="135">(E6240 * 1.8) + 32</f>
        <v>68.798784613999999</v>
      </c>
    </row>
    <row r="6241" spans="2:6" hidden="1">
      <c r="B6241" s="15">
        <v>2003</v>
      </c>
      <c r="C6241" s="16">
        <v>8</v>
      </c>
      <c r="D6241" s="16" t="s">
        <v>72</v>
      </c>
      <c r="E6241" s="18">
        <v>20.831846150000001</v>
      </c>
      <c r="F6241" s="24">
        <f t="shared" si="135"/>
        <v>69.497323069999993</v>
      </c>
    </row>
    <row r="6242" spans="2:6" hidden="1">
      <c r="B6242" s="13">
        <v>2003</v>
      </c>
      <c r="C6242" s="14">
        <v>9</v>
      </c>
      <c r="D6242" s="14" t="s">
        <v>72</v>
      </c>
      <c r="E6242" s="19">
        <v>20.620307690000001</v>
      </c>
      <c r="F6242" s="24">
        <f t="shared" si="135"/>
        <v>69.116553842000002</v>
      </c>
    </row>
    <row r="6243" spans="2:6" hidden="1">
      <c r="B6243" s="15">
        <v>2003</v>
      </c>
      <c r="C6243" s="16">
        <v>10</v>
      </c>
      <c r="D6243" s="16" t="s">
        <v>72</v>
      </c>
      <c r="E6243" s="18">
        <v>21.110384620000001</v>
      </c>
      <c r="F6243" s="24">
        <f t="shared" si="135"/>
        <v>69.998692316000003</v>
      </c>
    </row>
    <row r="6244" spans="2:6" hidden="1">
      <c r="B6244" s="13">
        <v>2003</v>
      </c>
      <c r="C6244" s="14">
        <v>11</v>
      </c>
      <c r="D6244" s="14" t="s">
        <v>72</v>
      </c>
      <c r="E6244" s="19">
        <v>21.479615379999998</v>
      </c>
      <c r="F6244" s="24">
        <f t="shared" si="135"/>
        <v>70.663307683999989</v>
      </c>
    </row>
    <row r="6245" spans="2:6" hidden="1">
      <c r="B6245" s="15">
        <v>2003</v>
      </c>
      <c r="C6245" s="16">
        <v>12</v>
      </c>
      <c r="D6245" s="16" t="s">
        <v>72</v>
      </c>
      <c r="E6245" s="18">
        <v>21.614923080000001</v>
      </c>
      <c r="F6245" s="24">
        <f t="shared" si="135"/>
        <v>70.906861544000009</v>
      </c>
    </row>
    <row r="6246" spans="2:6" hidden="1">
      <c r="B6246" s="13">
        <v>2004</v>
      </c>
      <c r="C6246" s="14">
        <v>1</v>
      </c>
      <c r="D6246" s="14" t="s">
        <v>72</v>
      </c>
      <c r="E6246" s="19">
        <v>22.010846149999999</v>
      </c>
      <c r="F6246" s="24">
        <f t="shared" si="135"/>
        <v>71.61952307</v>
      </c>
    </row>
    <row r="6247" spans="2:6" hidden="1">
      <c r="B6247" s="15">
        <v>2004</v>
      </c>
      <c r="C6247" s="16">
        <v>2</v>
      </c>
      <c r="D6247" s="16" t="s">
        <v>72</v>
      </c>
      <c r="E6247" s="18">
        <v>22.091692309999999</v>
      </c>
      <c r="F6247" s="24">
        <f t="shared" si="135"/>
        <v>71.76504615799999</v>
      </c>
    </row>
    <row r="6248" spans="2:6" hidden="1">
      <c r="B6248" s="13">
        <v>2004</v>
      </c>
      <c r="C6248" s="14">
        <v>3</v>
      </c>
      <c r="D6248" s="14" t="s">
        <v>72</v>
      </c>
      <c r="E6248" s="19">
        <v>22.44830769</v>
      </c>
      <c r="F6248" s="24">
        <f t="shared" si="135"/>
        <v>72.406953842000007</v>
      </c>
    </row>
    <row r="6249" spans="2:6" hidden="1">
      <c r="B6249" s="15">
        <v>2004</v>
      </c>
      <c r="C6249" s="16">
        <v>4</v>
      </c>
      <c r="D6249" s="16" t="s">
        <v>72</v>
      </c>
      <c r="E6249" s="18">
        <v>21.793307689999999</v>
      </c>
      <c r="F6249" s="24">
        <f t="shared" si="135"/>
        <v>71.227953842000005</v>
      </c>
    </row>
    <row r="6250" spans="2:6" hidden="1">
      <c r="B6250" s="13">
        <v>2004</v>
      </c>
      <c r="C6250" s="14">
        <v>5</v>
      </c>
      <c r="D6250" s="14" t="s">
        <v>72</v>
      </c>
      <c r="E6250" s="19">
        <v>21.734769230000001</v>
      </c>
      <c r="F6250" s="24">
        <f t="shared" si="135"/>
        <v>71.122584614000004</v>
      </c>
    </row>
    <row r="6251" spans="2:6" hidden="1">
      <c r="B6251" s="15">
        <v>2004</v>
      </c>
      <c r="C6251" s="16">
        <v>6</v>
      </c>
      <c r="D6251" s="16" t="s">
        <v>72</v>
      </c>
      <c r="E6251" s="18">
        <v>20.56130769</v>
      </c>
      <c r="F6251" s="24">
        <f t="shared" si="135"/>
        <v>69.010353842000001</v>
      </c>
    </row>
    <row r="6252" spans="2:6" hidden="1">
      <c r="B6252" s="13">
        <v>2004</v>
      </c>
      <c r="C6252" s="14">
        <v>7</v>
      </c>
      <c r="D6252" s="14" t="s">
        <v>72</v>
      </c>
      <c r="E6252" s="19">
        <v>20.204384619999999</v>
      </c>
      <c r="F6252" s="24">
        <f t="shared" si="135"/>
        <v>68.367892315999995</v>
      </c>
    </row>
    <row r="6253" spans="2:6" hidden="1">
      <c r="B6253" s="15">
        <v>2004</v>
      </c>
      <c r="C6253" s="16">
        <v>8</v>
      </c>
      <c r="D6253" s="16" t="s">
        <v>72</v>
      </c>
      <c r="E6253" s="18">
        <v>20.304615380000001</v>
      </c>
      <c r="F6253" s="24">
        <f t="shared" si="135"/>
        <v>68.548307684000008</v>
      </c>
    </row>
    <row r="6254" spans="2:6" hidden="1">
      <c r="B6254" s="13">
        <v>2004</v>
      </c>
      <c r="C6254" s="14">
        <v>9</v>
      </c>
      <c r="D6254" s="14" t="s">
        <v>72</v>
      </c>
      <c r="E6254" s="19">
        <v>21.015076919999998</v>
      </c>
      <c r="F6254" s="24">
        <f t="shared" si="135"/>
        <v>69.827138456</v>
      </c>
    </row>
    <row r="6255" spans="2:6" hidden="1">
      <c r="B6255" s="15">
        <v>2004</v>
      </c>
      <c r="C6255" s="16">
        <v>10</v>
      </c>
      <c r="D6255" s="16" t="s">
        <v>72</v>
      </c>
      <c r="E6255" s="18">
        <v>21.372230770000002</v>
      </c>
      <c r="F6255" s="24">
        <f t="shared" si="135"/>
        <v>70.470015386</v>
      </c>
    </row>
    <row r="6256" spans="2:6" hidden="1">
      <c r="B6256" s="13">
        <v>2004</v>
      </c>
      <c r="C6256" s="14">
        <v>11</v>
      </c>
      <c r="D6256" s="14" t="s">
        <v>72</v>
      </c>
      <c r="E6256" s="19">
        <v>21.421230770000001</v>
      </c>
      <c r="F6256" s="24">
        <f t="shared" si="135"/>
        <v>70.558215386000001</v>
      </c>
    </row>
    <row r="6257" spans="2:6" hidden="1">
      <c r="B6257" s="15">
        <v>2004</v>
      </c>
      <c r="C6257" s="16">
        <v>12</v>
      </c>
      <c r="D6257" s="16" t="s">
        <v>72</v>
      </c>
      <c r="E6257" s="18">
        <v>21.916846150000001</v>
      </c>
      <c r="F6257" s="24">
        <f t="shared" si="135"/>
        <v>71.450323069999996</v>
      </c>
    </row>
    <row r="6258" spans="2:6" hidden="1">
      <c r="B6258" s="13">
        <v>2005</v>
      </c>
      <c r="C6258" s="14">
        <v>1</v>
      </c>
      <c r="D6258" s="14" t="s">
        <v>72</v>
      </c>
      <c r="E6258" s="19">
        <v>22.190769230000001</v>
      </c>
      <c r="F6258" s="24">
        <f t="shared" si="135"/>
        <v>71.943384613999996</v>
      </c>
    </row>
    <row r="6259" spans="2:6" hidden="1">
      <c r="B6259" s="15">
        <v>2005</v>
      </c>
      <c r="C6259" s="16">
        <v>2</v>
      </c>
      <c r="D6259" s="16" t="s">
        <v>72</v>
      </c>
      <c r="E6259" s="18">
        <v>22.046307689999999</v>
      </c>
      <c r="F6259" s="24">
        <f t="shared" si="135"/>
        <v>71.683353842000002</v>
      </c>
    </row>
    <row r="6260" spans="2:6" hidden="1">
      <c r="B6260" s="13">
        <v>2005</v>
      </c>
      <c r="C6260" s="14">
        <v>3</v>
      </c>
      <c r="D6260" s="14" t="s">
        <v>72</v>
      </c>
      <c r="E6260" s="19">
        <v>21.915076920000001</v>
      </c>
      <c r="F6260" s="24">
        <f t="shared" si="135"/>
        <v>71.447138456000005</v>
      </c>
    </row>
    <row r="6261" spans="2:6" hidden="1">
      <c r="B6261" s="15">
        <v>2005</v>
      </c>
      <c r="C6261" s="16">
        <v>4</v>
      </c>
      <c r="D6261" s="16" t="s">
        <v>72</v>
      </c>
      <c r="E6261" s="18">
        <v>22.507692309999999</v>
      </c>
      <c r="F6261" s="24">
        <f t="shared" si="135"/>
        <v>72.513846158000007</v>
      </c>
    </row>
    <row r="6262" spans="2:6" hidden="1">
      <c r="B6262" s="13">
        <v>2005</v>
      </c>
      <c r="C6262" s="14">
        <v>5</v>
      </c>
      <c r="D6262" s="14" t="s">
        <v>72</v>
      </c>
      <c r="E6262" s="19">
        <v>21.604384620000001</v>
      </c>
      <c r="F6262" s="24">
        <f t="shared" si="135"/>
        <v>70.887892316000006</v>
      </c>
    </row>
    <row r="6263" spans="2:6" hidden="1">
      <c r="B6263" s="15">
        <v>2005</v>
      </c>
      <c r="C6263" s="16">
        <v>6</v>
      </c>
      <c r="D6263" s="16" t="s">
        <v>72</v>
      </c>
      <c r="E6263" s="18">
        <v>20.621769230000002</v>
      </c>
      <c r="F6263" s="24">
        <f t="shared" si="135"/>
        <v>69.119184614000005</v>
      </c>
    </row>
    <row r="6264" spans="2:6" hidden="1">
      <c r="B6264" s="13">
        <v>2005</v>
      </c>
      <c r="C6264" s="14">
        <v>7</v>
      </c>
      <c r="D6264" s="14" t="s">
        <v>72</v>
      </c>
      <c r="E6264" s="19">
        <v>20.476384620000001</v>
      </c>
      <c r="F6264" s="24">
        <f t="shared" si="135"/>
        <v>68.857492316000005</v>
      </c>
    </row>
    <row r="6265" spans="2:6" hidden="1">
      <c r="B6265" s="15">
        <v>2005</v>
      </c>
      <c r="C6265" s="16">
        <v>8</v>
      </c>
      <c r="D6265" s="16" t="s">
        <v>72</v>
      </c>
      <c r="E6265" s="18">
        <v>20.337</v>
      </c>
      <c r="F6265" s="24">
        <f t="shared" si="135"/>
        <v>68.6066</v>
      </c>
    </row>
    <row r="6266" spans="2:6" hidden="1">
      <c r="B6266" s="13">
        <v>2005</v>
      </c>
      <c r="C6266" s="14">
        <v>9</v>
      </c>
      <c r="D6266" s="14" t="s">
        <v>72</v>
      </c>
      <c r="E6266" s="19">
        <v>20.611384619999999</v>
      </c>
      <c r="F6266" s="24">
        <f t="shared" si="135"/>
        <v>69.100492316</v>
      </c>
    </row>
    <row r="6267" spans="2:6" hidden="1">
      <c r="B6267" s="15">
        <v>2005</v>
      </c>
      <c r="C6267" s="16">
        <v>10</v>
      </c>
      <c r="D6267" s="16" t="s">
        <v>72</v>
      </c>
      <c r="E6267" s="18">
        <v>20.322153849999999</v>
      </c>
      <c r="F6267" s="24">
        <f t="shared" si="135"/>
        <v>68.579876929999998</v>
      </c>
    </row>
    <row r="6268" spans="2:6" hidden="1">
      <c r="B6268" s="13">
        <v>2005</v>
      </c>
      <c r="C6268" s="14">
        <v>11</v>
      </c>
      <c r="D6268" s="14" t="s">
        <v>72</v>
      </c>
      <c r="E6268" s="19">
        <v>21.045923080000001</v>
      </c>
      <c r="F6268" s="24">
        <f t="shared" si="135"/>
        <v>69.882661544000001</v>
      </c>
    </row>
    <row r="6269" spans="2:6" hidden="1">
      <c r="B6269" s="15">
        <v>2005</v>
      </c>
      <c r="C6269" s="16">
        <v>12</v>
      </c>
      <c r="D6269" s="16" t="s">
        <v>72</v>
      </c>
      <c r="E6269" s="18">
        <v>21.049461539999999</v>
      </c>
      <c r="F6269" s="24">
        <f t="shared" si="135"/>
        <v>69.889030771999998</v>
      </c>
    </row>
    <row r="6270" spans="2:6" hidden="1">
      <c r="B6270" s="13">
        <v>2006</v>
      </c>
      <c r="C6270" s="14">
        <v>1</v>
      </c>
      <c r="D6270" s="14" t="s">
        <v>72</v>
      </c>
      <c r="E6270" s="19">
        <v>21.790769229999999</v>
      </c>
      <c r="F6270" s="24">
        <f t="shared" si="135"/>
        <v>71.223384613999997</v>
      </c>
    </row>
    <row r="6271" spans="2:6" hidden="1">
      <c r="B6271" s="15">
        <v>2006</v>
      </c>
      <c r="C6271" s="16">
        <v>2</v>
      </c>
      <c r="D6271" s="16" t="s">
        <v>72</v>
      </c>
      <c r="E6271" s="18">
        <v>21.694307689999999</v>
      </c>
      <c r="F6271" s="24">
        <f t="shared" si="135"/>
        <v>71.049753842000001</v>
      </c>
    </row>
    <row r="6272" spans="2:6" hidden="1">
      <c r="B6272" s="13">
        <v>2006</v>
      </c>
      <c r="C6272" s="14">
        <v>3</v>
      </c>
      <c r="D6272" s="14" t="s">
        <v>72</v>
      </c>
      <c r="E6272" s="19">
        <v>22.050999999999998</v>
      </c>
      <c r="F6272" s="24">
        <f t="shared" si="135"/>
        <v>71.691800000000001</v>
      </c>
    </row>
    <row r="6273" spans="2:6" hidden="1">
      <c r="B6273" s="15">
        <v>2006</v>
      </c>
      <c r="C6273" s="16">
        <v>4</v>
      </c>
      <c r="D6273" s="16" t="s">
        <v>72</v>
      </c>
      <c r="E6273" s="18">
        <v>21.762153850000001</v>
      </c>
      <c r="F6273" s="24">
        <f t="shared" si="135"/>
        <v>71.171876929999996</v>
      </c>
    </row>
    <row r="6274" spans="2:6" hidden="1">
      <c r="B6274" s="13">
        <v>2006</v>
      </c>
      <c r="C6274" s="14">
        <v>5</v>
      </c>
      <c r="D6274" s="14" t="s">
        <v>72</v>
      </c>
      <c r="E6274" s="19">
        <v>21.513461540000002</v>
      </c>
      <c r="F6274" s="24">
        <f t="shared" si="135"/>
        <v>70.724230771999999</v>
      </c>
    </row>
    <row r="6275" spans="2:6" hidden="1">
      <c r="B6275" s="15">
        <v>2006</v>
      </c>
      <c r="C6275" s="16">
        <v>6</v>
      </c>
      <c r="D6275" s="16" t="s">
        <v>72</v>
      </c>
      <c r="E6275" s="18">
        <v>20.777461540000001</v>
      </c>
      <c r="F6275" s="24">
        <f t="shared" si="135"/>
        <v>69.399430772000002</v>
      </c>
    </row>
    <row r="6276" spans="2:6" hidden="1">
      <c r="B6276" s="13">
        <v>2006</v>
      </c>
      <c r="C6276" s="14">
        <v>7</v>
      </c>
      <c r="D6276" s="14" t="s">
        <v>72</v>
      </c>
      <c r="E6276" s="19">
        <v>20.506846150000001</v>
      </c>
      <c r="F6276" s="24">
        <f t="shared" si="135"/>
        <v>68.912323070000014</v>
      </c>
    </row>
    <row r="6277" spans="2:6" hidden="1">
      <c r="B6277" s="15">
        <v>2006</v>
      </c>
      <c r="C6277" s="16">
        <v>8</v>
      </c>
      <c r="D6277" s="16" t="s">
        <v>72</v>
      </c>
      <c r="E6277" s="18">
        <v>20.979153849999999</v>
      </c>
      <c r="F6277" s="24">
        <f t="shared" si="135"/>
        <v>69.762476929999991</v>
      </c>
    </row>
    <row r="6278" spans="2:6" hidden="1">
      <c r="B6278" s="13">
        <v>2006</v>
      </c>
      <c r="C6278" s="14">
        <v>9</v>
      </c>
      <c r="D6278" s="14" t="s">
        <v>72</v>
      </c>
      <c r="E6278" s="19">
        <v>21.178076919999999</v>
      </c>
      <c r="F6278" s="24">
        <f t="shared" si="135"/>
        <v>70.120538455999991</v>
      </c>
    </row>
    <row r="6279" spans="2:6" hidden="1">
      <c r="B6279" s="15">
        <v>2006</v>
      </c>
      <c r="C6279" s="16">
        <v>10</v>
      </c>
      <c r="D6279" s="16" t="s">
        <v>72</v>
      </c>
      <c r="E6279" s="18">
        <v>21.37530769</v>
      </c>
      <c r="F6279" s="24">
        <f t="shared" si="135"/>
        <v>70.475553842000011</v>
      </c>
    </row>
    <row r="6280" spans="2:6" hidden="1">
      <c r="B6280" s="13">
        <v>2006</v>
      </c>
      <c r="C6280" s="14">
        <v>11</v>
      </c>
      <c r="D6280" s="14" t="s">
        <v>72</v>
      </c>
      <c r="E6280" s="19">
        <v>21.396384619999999</v>
      </c>
      <c r="F6280" s="24">
        <f t="shared" si="135"/>
        <v>70.513492315999997</v>
      </c>
    </row>
    <row r="6281" spans="2:6" hidden="1">
      <c r="B6281" s="15">
        <v>2006</v>
      </c>
      <c r="C6281" s="16">
        <v>12</v>
      </c>
      <c r="D6281" s="16" t="s">
        <v>72</v>
      </c>
      <c r="E6281" s="18">
        <v>21.83561538</v>
      </c>
      <c r="F6281" s="24">
        <f t="shared" si="135"/>
        <v>71.304107684000002</v>
      </c>
    </row>
    <row r="6282" spans="2:6" hidden="1">
      <c r="B6282" s="13">
        <v>2007</v>
      </c>
      <c r="C6282" s="14">
        <v>1</v>
      </c>
      <c r="D6282" s="14" t="s">
        <v>72</v>
      </c>
      <c r="E6282" s="19">
        <v>22.146923080000001</v>
      </c>
      <c r="F6282" s="24">
        <f t="shared" si="135"/>
        <v>71.864461543999994</v>
      </c>
    </row>
    <row r="6283" spans="2:6" hidden="1">
      <c r="B6283" s="15">
        <v>2007</v>
      </c>
      <c r="C6283" s="16">
        <v>2</v>
      </c>
      <c r="D6283" s="16" t="s">
        <v>72</v>
      </c>
      <c r="E6283" s="18">
        <v>22.31776923</v>
      </c>
      <c r="F6283" s="24">
        <f t="shared" si="135"/>
        <v>72.171984613999996</v>
      </c>
    </row>
    <row r="6284" spans="2:6" hidden="1">
      <c r="B6284" s="13">
        <v>2007</v>
      </c>
      <c r="C6284" s="14">
        <v>3</v>
      </c>
      <c r="D6284" s="14" t="s">
        <v>72</v>
      </c>
      <c r="E6284" s="19">
        <v>21.895</v>
      </c>
      <c r="F6284" s="24">
        <f t="shared" si="135"/>
        <v>71.411000000000001</v>
      </c>
    </row>
    <row r="6285" spans="2:6" hidden="1">
      <c r="B6285" s="15">
        <v>2007</v>
      </c>
      <c r="C6285" s="16">
        <v>4</v>
      </c>
      <c r="D6285" s="16" t="s">
        <v>72</v>
      </c>
      <c r="E6285" s="18">
        <v>22.120384619999999</v>
      </c>
      <c r="F6285" s="24">
        <f t="shared" si="135"/>
        <v>71.816692316000001</v>
      </c>
    </row>
    <row r="6286" spans="2:6" hidden="1">
      <c r="B6286" s="13">
        <v>2007</v>
      </c>
      <c r="C6286" s="14">
        <v>5</v>
      </c>
      <c r="D6286" s="14" t="s">
        <v>72</v>
      </c>
      <c r="E6286" s="19">
        <v>21.832846150000002</v>
      </c>
      <c r="F6286" s="24">
        <f t="shared" si="135"/>
        <v>71.299123070000007</v>
      </c>
    </row>
    <row r="6287" spans="2:6" hidden="1">
      <c r="B6287" s="15">
        <v>2007</v>
      </c>
      <c r="C6287" s="16">
        <v>6</v>
      </c>
      <c r="D6287" s="16" t="s">
        <v>72</v>
      </c>
      <c r="E6287" s="18">
        <v>20.634538460000002</v>
      </c>
      <c r="F6287" s="24">
        <f t="shared" si="135"/>
        <v>69.142169228</v>
      </c>
    </row>
    <row r="6288" spans="2:6" hidden="1">
      <c r="B6288" s="13">
        <v>2007</v>
      </c>
      <c r="C6288" s="14">
        <v>7</v>
      </c>
      <c r="D6288" s="14" t="s">
        <v>72</v>
      </c>
      <c r="E6288" s="19">
        <v>20.430230770000001</v>
      </c>
      <c r="F6288" s="24">
        <f t="shared" si="135"/>
        <v>68.774415386000001</v>
      </c>
    </row>
    <row r="6289" spans="2:6" hidden="1">
      <c r="B6289" s="15">
        <v>2007</v>
      </c>
      <c r="C6289" s="16">
        <v>8</v>
      </c>
      <c r="D6289" s="16" t="s">
        <v>72</v>
      </c>
      <c r="E6289" s="18">
        <v>20.033846149999999</v>
      </c>
      <c r="F6289" s="24">
        <f t="shared" si="135"/>
        <v>68.060923070000001</v>
      </c>
    </row>
    <row r="6290" spans="2:6" hidden="1">
      <c r="B6290" s="13">
        <v>2007</v>
      </c>
      <c r="C6290" s="14">
        <v>9</v>
      </c>
      <c r="D6290" s="14" t="s">
        <v>72</v>
      </c>
      <c r="E6290" s="19">
        <v>20.219692309999999</v>
      </c>
      <c r="F6290" s="24">
        <f t="shared" si="135"/>
        <v>68.395446157999999</v>
      </c>
    </row>
    <row r="6291" spans="2:6" hidden="1">
      <c r="B6291" s="15">
        <v>2007</v>
      </c>
      <c r="C6291" s="16">
        <v>10</v>
      </c>
      <c r="D6291" s="16" t="s">
        <v>72</v>
      </c>
      <c r="E6291" s="18">
        <v>20.024461540000001</v>
      </c>
      <c r="F6291" s="24">
        <f t="shared" si="135"/>
        <v>68.044030771999999</v>
      </c>
    </row>
    <row r="6292" spans="2:6" hidden="1">
      <c r="B6292" s="13">
        <v>2007</v>
      </c>
      <c r="C6292" s="14">
        <v>11</v>
      </c>
      <c r="D6292" s="14" t="s">
        <v>72</v>
      </c>
      <c r="E6292" s="19">
        <v>20.57330769</v>
      </c>
      <c r="F6292" s="24">
        <f t="shared" si="135"/>
        <v>69.031953842000007</v>
      </c>
    </row>
    <row r="6293" spans="2:6" hidden="1">
      <c r="B6293" s="15">
        <v>2007</v>
      </c>
      <c r="C6293" s="16">
        <v>12</v>
      </c>
      <c r="D6293" s="16" t="s">
        <v>72</v>
      </c>
      <c r="E6293" s="18">
        <v>20.709076920000001</v>
      </c>
      <c r="F6293" s="24">
        <f t="shared" si="135"/>
        <v>69.276338456000005</v>
      </c>
    </row>
    <row r="6294" spans="2:6" hidden="1">
      <c r="B6294" s="13">
        <v>2008</v>
      </c>
      <c r="C6294" s="14">
        <v>1</v>
      </c>
      <c r="D6294" s="14" t="s">
        <v>72</v>
      </c>
      <c r="E6294" s="19">
        <v>20.97730769</v>
      </c>
      <c r="F6294" s="24">
        <f t="shared" si="135"/>
        <v>69.759153842000003</v>
      </c>
    </row>
    <row r="6295" spans="2:6" hidden="1">
      <c r="B6295" s="15">
        <v>2008</v>
      </c>
      <c r="C6295" s="16">
        <v>2</v>
      </c>
      <c r="D6295" s="16" t="s">
        <v>72</v>
      </c>
      <c r="E6295" s="18">
        <v>21.055846150000001</v>
      </c>
      <c r="F6295" s="24">
        <f t="shared" si="135"/>
        <v>69.900523070000006</v>
      </c>
    </row>
    <row r="6296" spans="2:6" hidden="1">
      <c r="B6296" s="13">
        <v>2008</v>
      </c>
      <c r="C6296" s="14">
        <v>3</v>
      </c>
      <c r="D6296" s="14" t="s">
        <v>72</v>
      </c>
      <c r="E6296" s="19">
        <v>21.418923079999999</v>
      </c>
      <c r="F6296" s="24">
        <f t="shared" si="135"/>
        <v>70.554061544000007</v>
      </c>
    </row>
    <row r="6297" spans="2:6" hidden="1">
      <c r="B6297" s="15">
        <v>2008</v>
      </c>
      <c r="C6297" s="16">
        <v>4</v>
      </c>
      <c r="D6297" s="16" t="s">
        <v>72</v>
      </c>
      <c r="E6297" s="18">
        <v>21.606538459999999</v>
      </c>
      <c r="F6297" s="24">
        <f t="shared" si="135"/>
        <v>70.891769228000001</v>
      </c>
    </row>
    <row r="6298" spans="2:6" hidden="1">
      <c r="B6298" s="13">
        <v>2008</v>
      </c>
      <c r="C6298" s="14">
        <v>5</v>
      </c>
      <c r="D6298" s="14" t="s">
        <v>72</v>
      </c>
      <c r="E6298" s="19">
        <v>21.052615379999999</v>
      </c>
      <c r="F6298" s="24">
        <f t="shared" si="135"/>
        <v>69.894707683999997</v>
      </c>
    </row>
    <row r="6299" spans="2:6" hidden="1">
      <c r="B6299" s="15">
        <v>2008</v>
      </c>
      <c r="C6299" s="16">
        <v>6</v>
      </c>
      <c r="D6299" s="16" t="s">
        <v>72</v>
      </c>
      <c r="E6299" s="18">
        <v>20.896999999999998</v>
      </c>
      <c r="F6299" s="24">
        <f t="shared" si="135"/>
        <v>69.614599999999996</v>
      </c>
    </row>
    <row r="6300" spans="2:6" hidden="1">
      <c r="B6300" s="13">
        <v>2008</v>
      </c>
      <c r="C6300" s="14">
        <v>7</v>
      </c>
      <c r="D6300" s="14" t="s">
        <v>72</v>
      </c>
      <c r="E6300" s="19">
        <v>20.776230770000002</v>
      </c>
      <c r="F6300" s="24">
        <f t="shared" si="135"/>
        <v>69.397215385999999</v>
      </c>
    </row>
    <row r="6301" spans="2:6" hidden="1">
      <c r="B6301" s="15">
        <v>2008</v>
      </c>
      <c r="C6301" s="16">
        <v>8</v>
      </c>
      <c r="D6301" s="16" t="s">
        <v>72</v>
      </c>
      <c r="E6301" s="18">
        <v>20.706538460000001</v>
      </c>
      <c r="F6301" s="24">
        <f t="shared" si="135"/>
        <v>69.271769228000011</v>
      </c>
    </row>
    <row r="6302" spans="2:6" hidden="1">
      <c r="B6302" s="13">
        <v>2008</v>
      </c>
      <c r="C6302" s="14">
        <v>9</v>
      </c>
      <c r="D6302" s="14" t="s">
        <v>72</v>
      </c>
      <c r="E6302" s="19">
        <v>20.976153849999999</v>
      </c>
      <c r="F6302" s="24">
        <f t="shared" si="135"/>
        <v>69.757076929999997</v>
      </c>
    </row>
    <row r="6303" spans="2:6" hidden="1">
      <c r="B6303" s="15">
        <v>2008</v>
      </c>
      <c r="C6303" s="16">
        <v>10</v>
      </c>
      <c r="D6303" s="16" t="s">
        <v>72</v>
      </c>
      <c r="E6303" s="18">
        <v>20.590538460000001</v>
      </c>
      <c r="F6303" s="24">
        <f t="shared" si="135"/>
        <v>69.062969228</v>
      </c>
    </row>
    <row r="6304" spans="2:6" hidden="1">
      <c r="B6304" s="13">
        <v>2008</v>
      </c>
      <c r="C6304" s="14">
        <v>11</v>
      </c>
      <c r="D6304" s="14" t="s">
        <v>72</v>
      </c>
      <c r="E6304" s="19">
        <v>20.902461540000001</v>
      </c>
      <c r="F6304" s="24">
        <f t="shared" ref="F6304:F6367" si="136">(E6304 * 1.8) + 32</f>
        <v>69.624430772000011</v>
      </c>
    </row>
    <row r="6305" spans="2:6" hidden="1">
      <c r="B6305" s="15">
        <v>2008</v>
      </c>
      <c r="C6305" s="16">
        <v>12</v>
      </c>
      <c r="D6305" s="16" t="s">
        <v>72</v>
      </c>
      <c r="E6305" s="18">
        <v>21.18992308</v>
      </c>
      <c r="F6305" s="24">
        <f t="shared" si="136"/>
        <v>70.141861543999994</v>
      </c>
    </row>
    <row r="6306" spans="2:6" hidden="1">
      <c r="B6306" s="13">
        <v>2009</v>
      </c>
      <c r="C6306" s="14">
        <v>1</v>
      </c>
      <c r="D6306" s="14" t="s">
        <v>72</v>
      </c>
      <c r="E6306" s="19">
        <v>21.162076920000001</v>
      </c>
      <c r="F6306" s="24">
        <f t="shared" si="136"/>
        <v>70.091738456000002</v>
      </c>
    </row>
    <row r="6307" spans="2:6" hidden="1">
      <c r="B6307" s="15">
        <v>2009</v>
      </c>
      <c r="C6307" s="16">
        <v>2</v>
      </c>
      <c r="D6307" s="16" t="s">
        <v>72</v>
      </c>
      <c r="E6307" s="18">
        <v>21.273538460000001</v>
      </c>
      <c r="F6307" s="24">
        <f t="shared" si="136"/>
        <v>70.292369228000013</v>
      </c>
    </row>
    <row r="6308" spans="2:6" hidden="1">
      <c r="B6308" s="13">
        <v>2009</v>
      </c>
      <c r="C6308" s="14">
        <v>3</v>
      </c>
      <c r="D6308" s="14" t="s">
        <v>72</v>
      </c>
      <c r="E6308" s="19">
        <v>21.621461539999999</v>
      </c>
      <c r="F6308" s="24">
        <f t="shared" si="136"/>
        <v>70.918630772</v>
      </c>
    </row>
    <row r="6309" spans="2:6" hidden="1">
      <c r="B6309" s="15">
        <v>2009</v>
      </c>
      <c r="C6309" s="16">
        <v>4</v>
      </c>
      <c r="D6309" s="16" t="s">
        <v>72</v>
      </c>
      <c r="E6309" s="18">
        <v>21.870538459999999</v>
      </c>
      <c r="F6309" s="24">
        <f t="shared" si="136"/>
        <v>71.366969228000002</v>
      </c>
    </row>
    <row r="6310" spans="2:6" hidden="1">
      <c r="B6310" s="13">
        <v>2009</v>
      </c>
      <c r="C6310" s="14">
        <v>5</v>
      </c>
      <c r="D6310" s="14" t="s">
        <v>72</v>
      </c>
      <c r="E6310" s="19">
        <v>21.841076919999999</v>
      </c>
      <c r="F6310" s="24">
        <f t="shared" si="136"/>
        <v>71.313938456000002</v>
      </c>
    </row>
    <row r="6311" spans="2:6" hidden="1">
      <c r="B6311" s="15">
        <v>2009</v>
      </c>
      <c r="C6311" s="16">
        <v>6</v>
      </c>
      <c r="D6311" s="16" t="s">
        <v>72</v>
      </c>
      <c r="E6311" s="18">
        <v>21.294</v>
      </c>
      <c r="F6311" s="24">
        <f t="shared" si="136"/>
        <v>70.3292</v>
      </c>
    </row>
    <row r="6312" spans="2:6" hidden="1">
      <c r="B6312" s="13">
        <v>2009</v>
      </c>
      <c r="C6312" s="14">
        <v>7</v>
      </c>
      <c r="D6312" s="14" t="s">
        <v>72</v>
      </c>
      <c r="E6312" s="19">
        <v>21.061230770000002</v>
      </c>
      <c r="F6312" s="24">
        <f t="shared" si="136"/>
        <v>69.910215386000004</v>
      </c>
    </row>
    <row r="6313" spans="2:6" hidden="1">
      <c r="B6313" s="15">
        <v>2009</v>
      </c>
      <c r="C6313" s="16">
        <v>8</v>
      </c>
      <c r="D6313" s="16" t="s">
        <v>72</v>
      </c>
      <c r="E6313" s="18">
        <v>21.183769229999999</v>
      </c>
      <c r="F6313" s="24">
        <f t="shared" si="136"/>
        <v>70.130784613999992</v>
      </c>
    </row>
    <row r="6314" spans="2:6" hidden="1">
      <c r="B6314" s="13">
        <v>2009</v>
      </c>
      <c r="C6314" s="14">
        <v>9</v>
      </c>
      <c r="D6314" s="14" t="s">
        <v>72</v>
      </c>
      <c r="E6314" s="19">
        <v>21.289846149999999</v>
      </c>
      <c r="F6314" s="24">
        <f t="shared" si="136"/>
        <v>70.32172306999999</v>
      </c>
    </row>
    <row r="6315" spans="2:6" hidden="1">
      <c r="B6315" s="15">
        <v>2009</v>
      </c>
      <c r="C6315" s="16">
        <v>10</v>
      </c>
      <c r="D6315" s="16" t="s">
        <v>72</v>
      </c>
      <c r="E6315" s="18">
        <v>21.077923080000001</v>
      </c>
      <c r="F6315" s="24">
        <f t="shared" si="136"/>
        <v>69.940261544000009</v>
      </c>
    </row>
    <row r="6316" spans="2:6" hidden="1">
      <c r="B6316" s="13">
        <v>2009</v>
      </c>
      <c r="C6316" s="14">
        <v>11</v>
      </c>
      <c r="D6316" s="14" t="s">
        <v>72</v>
      </c>
      <c r="E6316" s="19">
        <v>21.48753846</v>
      </c>
      <c r="F6316" s="24">
        <f t="shared" si="136"/>
        <v>70.67756922800001</v>
      </c>
    </row>
    <row r="6317" spans="2:6" hidden="1">
      <c r="B6317" s="15">
        <v>2009</v>
      </c>
      <c r="C6317" s="16">
        <v>12</v>
      </c>
      <c r="D6317" s="16" t="s">
        <v>72</v>
      </c>
      <c r="E6317" s="18">
        <v>21.908769230000001</v>
      </c>
      <c r="F6317" s="24">
        <f t="shared" si="136"/>
        <v>71.435784613999999</v>
      </c>
    </row>
    <row r="6318" spans="2:6" hidden="1">
      <c r="B6318" s="13">
        <v>2010</v>
      </c>
      <c r="C6318" s="14">
        <v>1</v>
      </c>
      <c r="D6318" s="14" t="s">
        <v>72</v>
      </c>
      <c r="E6318" s="19">
        <v>22.05815385</v>
      </c>
      <c r="F6318" s="24">
        <f t="shared" si="136"/>
        <v>71.704676930000005</v>
      </c>
    </row>
    <row r="6319" spans="2:6" hidden="1">
      <c r="B6319" s="15">
        <v>2010</v>
      </c>
      <c r="C6319" s="16">
        <v>2</v>
      </c>
      <c r="D6319" s="16" t="s">
        <v>72</v>
      </c>
      <c r="E6319" s="18">
        <v>22.445153850000001</v>
      </c>
      <c r="F6319" s="24">
        <f t="shared" si="136"/>
        <v>72.401276929999995</v>
      </c>
    </row>
    <row r="6320" spans="2:6" hidden="1">
      <c r="B6320" s="13">
        <v>2010</v>
      </c>
      <c r="C6320" s="14">
        <v>3</v>
      </c>
      <c r="D6320" s="14" t="s">
        <v>72</v>
      </c>
      <c r="E6320" s="19">
        <v>22.59046154</v>
      </c>
      <c r="F6320" s="24">
        <f t="shared" si="136"/>
        <v>72.662830772000007</v>
      </c>
    </row>
    <row r="6321" spans="2:6" hidden="1">
      <c r="B6321" s="15">
        <v>2010</v>
      </c>
      <c r="C6321" s="16">
        <v>4</v>
      </c>
      <c r="D6321" s="16" t="s">
        <v>72</v>
      </c>
      <c r="E6321" s="18">
        <v>22.446769230000001</v>
      </c>
      <c r="F6321" s="24">
        <f t="shared" si="136"/>
        <v>72.404184614000002</v>
      </c>
    </row>
    <row r="6322" spans="2:6" hidden="1">
      <c r="B6322" s="13">
        <v>2010</v>
      </c>
      <c r="C6322" s="14">
        <v>5</v>
      </c>
      <c r="D6322" s="14" t="s">
        <v>72</v>
      </c>
      <c r="E6322" s="19">
        <v>22.233384619999999</v>
      </c>
      <c r="F6322" s="24">
        <f t="shared" si="136"/>
        <v>72.020092315999989</v>
      </c>
    </row>
    <row r="6323" spans="2:6" hidden="1">
      <c r="B6323" s="15">
        <v>2010</v>
      </c>
      <c r="C6323" s="16">
        <v>6</v>
      </c>
      <c r="D6323" s="16" t="s">
        <v>72</v>
      </c>
      <c r="E6323" s="18">
        <v>21.11946154</v>
      </c>
      <c r="F6323" s="24">
        <f t="shared" si="136"/>
        <v>70.015030772000003</v>
      </c>
    </row>
    <row r="6324" spans="2:6" hidden="1">
      <c r="B6324" s="13">
        <v>2010</v>
      </c>
      <c r="C6324" s="14">
        <v>7</v>
      </c>
      <c r="D6324" s="14" t="s">
        <v>72</v>
      </c>
      <c r="E6324" s="19">
        <v>20.694307689999999</v>
      </c>
      <c r="F6324" s="24">
        <f t="shared" si="136"/>
        <v>69.24975384199999</v>
      </c>
    </row>
    <row r="6325" spans="2:6" hidden="1">
      <c r="B6325" s="15">
        <v>2010</v>
      </c>
      <c r="C6325" s="16">
        <v>8</v>
      </c>
      <c r="D6325" s="16" t="s">
        <v>72</v>
      </c>
      <c r="E6325" s="18">
        <v>20.40115385</v>
      </c>
      <c r="F6325" s="24">
        <f t="shared" si="136"/>
        <v>68.72207693</v>
      </c>
    </row>
    <row r="6326" spans="2:6" hidden="1">
      <c r="B6326" s="13">
        <v>2010</v>
      </c>
      <c r="C6326" s="14">
        <v>9</v>
      </c>
      <c r="D6326" s="14" t="s">
        <v>72</v>
      </c>
      <c r="E6326" s="19">
        <v>20.699000000000002</v>
      </c>
      <c r="F6326" s="24">
        <f t="shared" si="136"/>
        <v>69.258200000000002</v>
      </c>
    </row>
    <row r="6327" spans="2:6" hidden="1">
      <c r="B6327" s="15">
        <v>2010</v>
      </c>
      <c r="C6327" s="16">
        <v>10</v>
      </c>
      <c r="D6327" s="16" t="s">
        <v>72</v>
      </c>
      <c r="E6327" s="18">
        <v>20.640230769999999</v>
      </c>
      <c r="F6327" s="24">
        <f t="shared" si="136"/>
        <v>69.152415386000001</v>
      </c>
    </row>
    <row r="6328" spans="2:6" hidden="1">
      <c r="B6328" s="13">
        <v>2010</v>
      </c>
      <c r="C6328" s="14">
        <v>11</v>
      </c>
      <c r="D6328" s="14" t="s">
        <v>72</v>
      </c>
      <c r="E6328" s="19">
        <v>20.352692309999998</v>
      </c>
      <c r="F6328" s="24">
        <f t="shared" si="136"/>
        <v>68.634846157999988</v>
      </c>
    </row>
    <row r="6329" spans="2:6" hidden="1">
      <c r="B6329" s="15">
        <v>2010</v>
      </c>
      <c r="C6329" s="16">
        <v>12</v>
      </c>
      <c r="D6329" s="16" t="s">
        <v>72</v>
      </c>
      <c r="E6329" s="18">
        <v>20.501923080000001</v>
      </c>
      <c r="F6329" s="24">
        <f t="shared" si="136"/>
        <v>68.90346154400001</v>
      </c>
    </row>
    <row r="6330" spans="2:6" hidden="1">
      <c r="B6330" s="13">
        <v>2011</v>
      </c>
      <c r="C6330" s="14">
        <v>1</v>
      </c>
      <c r="D6330" s="14" t="s">
        <v>72</v>
      </c>
      <c r="E6330" s="19">
        <v>21.283153850000001</v>
      </c>
      <c r="F6330" s="24">
        <f t="shared" si="136"/>
        <v>70.309676929999995</v>
      </c>
    </row>
    <row r="6331" spans="2:6" hidden="1">
      <c r="B6331" s="15">
        <v>2011</v>
      </c>
      <c r="C6331" s="16">
        <v>2</v>
      </c>
      <c r="D6331" s="16" t="s">
        <v>72</v>
      </c>
      <c r="E6331" s="18">
        <v>21.401076920000001</v>
      </c>
      <c r="F6331" s="24">
        <f t="shared" si="136"/>
        <v>70.521938456000001</v>
      </c>
    </row>
    <row r="6332" spans="2:6" hidden="1">
      <c r="B6332" s="13">
        <v>2011</v>
      </c>
      <c r="C6332" s="14">
        <v>3</v>
      </c>
      <c r="D6332" s="14" t="s">
        <v>72</v>
      </c>
      <c r="E6332" s="19">
        <v>21.565692309999999</v>
      </c>
      <c r="F6332" s="24">
        <f t="shared" si="136"/>
        <v>70.818246157999994</v>
      </c>
    </row>
    <row r="6333" spans="2:6" hidden="1">
      <c r="B6333" s="15">
        <v>2011</v>
      </c>
      <c r="C6333" s="16">
        <v>4</v>
      </c>
      <c r="D6333" s="16" t="s">
        <v>72</v>
      </c>
      <c r="E6333" s="18">
        <v>21.399230769999999</v>
      </c>
      <c r="F6333" s="24">
        <f t="shared" si="136"/>
        <v>70.518615385999993</v>
      </c>
    </row>
    <row r="6334" spans="2:6" hidden="1">
      <c r="B6334" s="13">
        <v>2011</v>
      </c>
      <c r="C6334" s="14">
        <v>5</v>
      </c>
      <c r="D6334" s="14" t="s">
        <v>72</v>
      </c>
      <c r="E6334" s="19">
        <v>21.68976923</v>
      </c>
      <c r="F6334" s="24">
        <f t="shared" si="136"/>
        <v>71.041584614000001</v>
      </c>
    </row>
    <row r="6335" spans="2:6" hidden="1">
      <c r="B6335" s="15">
        <v>2011</v>
      </c>
      <c r="C6335" s="16">
        <v>6</v>
      </c>
      <c r="D6335" s="16" t="s">
        <v>72</v>
      </c>
      <c r="E6335" s="18">
        <v>21.468538460000001</v>
      </c>
      <c r="F6335" s="24">
        <f t="shared" si="136"/>
        <v>70.643369228000012</v>
      </c>
    </row>
    <row r="6336" spans="2:6" hidden="1">
      <c r="B6336" s="13">
        <v>2011</v>
      </c>
      <c r="C6336" s="14">
        <v>7</v>
      </c>
      <c r="D6336" s="14" t="s">
        <v>72</v>
      </c>
      <c r="E6336" s="19">
        <v>20.83007692</v>
      </c>
      <c r="F6336" s="24">
        <f t="shared" si="136"/>
        <v>69.494138456000002</v>
      </c>
    </row>
    <row r="6337" spans="2:6" hidden="1">
      <c r="B6337" s="15">
        <v>2011</v>
      </c>
      <c r="C6337" s="16">
        <v>8</v>
      </c>
      <c r="D6337" s="16" t="s">
        <v>72</v>
      </c>
      <c r="E6337" s="18">
        <v>20.765538459999998</v>
      </c>
      <c r="F6337" s="24">
        <f t="shared" si="136"/>
        <v>69.377969227999998</v>
      </c>
    </row>
    <row r="6338" spans="2:6" hidden="1">
      <c r="B6338" s="13">
        <v>2011</v>
      </c>
      <c r="C6338" s="14">
        <v>9</v>
      </c>
      <c r="D6338" s="14" t="s">
        <v>72</v>
      </c>
      <c r="E6338" s="19">
        <v>20.663076920000002</v>
      </c>
      <c r="F6338" s="24">
        <f t="shared" si="136"/>
        <v>69.193538455999999</v>
      </c>
    </row>
    <row r="6339" spans="2:6" hidden="1">
      <c r="B6339" s="15">
        <v>2011</v>
      </c>
      <c r="C6339" s="16">
        <v>10</v>
      </c>
      <c r="D6339" s="16" t="s">
        <v>72</v>
      </c>
      <c r="E6339" s="18">
        <v>20.271230769999999</v>
      </c>
      <c r="F6339" s="24">
        <f t="shared" si="136"/>
        <v>68.488215386000007</v>
      </c>
    </row>
    <row r="6340" spans="2:6" hidden="1">
      <c r="B6340" s="13">
        <v>2011</v>
      </c>
      <c r="C6340" s="14">
        <v>11</v>
      </c>
      <c r="D6340" s="14" t="s">
        <v>72</v>
      </c>
      <c r="E6340" s="19">
        <v>20.840307689999999</v>
      </c>
      <c r="F6340" s="24">
        <f t="shared" si="136"/>
        <v>69.512553842000003</v>
      </c>
    </row>
    <row r="6341" spans="2:6" hidden="1">
      <c r="B6341" s="15">
        <v>2011</v>
      </c>
      <c r="C6341" s="16">
        <v>12</v>
      </c>
      <c r="D6341" s="16" t="s">
        <v>72</v>
      </c>
      <c r="E6341" s="18">
        <v>21.219307690000001</v>
      </c>
      <c r="F6341" s="24">
        <f t="shared" si="136"/>
        <v>70.194753842000011</v>
      </c>
    </row>
    <row r="6342" spans="2:6" hidden="1">
      <c r="B6342" s="13">
        <v>2012</v>
      </c>
      <c r="C6342" s="14">
        <v>1</v>
      </c>
      <c r="D6342" s="14" t="s">
        <v>72</v>
      </c>
      <c r="E6342" s="19">
        <v>21.01953846</v>
      </c>
      <c r="F6342" s="24">
        <f t="shared" si="136"/>
        <v>69.835169227999998</v>
      </c>
    </row>
    <row r="6343" spans="2:6" hidden="1">
      <c r="B6343" s="15">
        <v>2012</v>
      </c>
      <c r="C6343" s="16">
        <v>2</v>
      </c>
      <c r="D6343" s="16" t="s">
        <v>72</v>
      </c>
      <c r="E6343" s="18">
        <v>21.198846150000001</v>
      </c>
      <c r="F6343" s="24">
        <f t="shared" si="136"/>
        <v>70.15792307000001</v>
      </c>
    </row>
    <row r="6344" spans="2:6" hidden="1">
      <c r="B6344" s="13">
        <v>2012</v>
      </c>
      <c r="C6344" s="14">
        <v>3</v>
      </c>
      <c r="D6344" s="14" t="s">
        <v>72</v>
      </c>
      <c r="E6344" s="19">
        <v>21.832000000000001</v>
      </c>
      <c r="F6344" s="24">
        <f t="shared" si="136"/>
        <v>71.297600000000003</v>
      </c>
    </row>
    <row r="6345" spans="2:6" hidden="1">
      <c r="B6345" s="15">
        <v>2012</v>
      </c>
      <c r="C6345" s="16">
        <v>4</v>
      </c>
      <c r="D6345" s="16" t="s">
        <v>72</v>
      </c>
      <c r="E6345" s="18">
        <v>21.799769229999999</v>
      </c>
      <c r="F6345" s="24">
        <f t="shared" si="136"/>
        <v>71.239584613999995</v>
      </c>
    </row>
    <row r="6346" spans="2:6" hidden="1">
      <c r="B6346" s="13">
        <v>2012</v>
      </c>
      <c r="C6346" s="14">
        <v>5</v>
      </c>
      <c r="D6346" s="14" t="s">
        <v>72</v>
      </c>
      <c r="E6346" s="19">
        <v>21.991692310000001</v>
      </c>
      <c r="F6346" s="24">
        <f t="shared" si="136"/>
        <v>71.585046158000011</v>
      </c>
    </row>
    <row r="6347" spans="2:6" hidden="1">
      <c r="B6347" s="15">
        <v>2012</v>
      </c>
      <c r="C6347" s="16">
        <v>6</v>
      </c>
      <c r="D6347" s="16" t="s">
        <v>72</v>
      </c>
      <c r="E6347" s="18">
        <v>21.789153850000002</v>
      </c>
      <c r="F6347" s="24">
        <f t="shared" si="136"/>
        <v>71.220476930000004</v>
      </c>
    </row>
    <row r="6348" spans="2:6" hidden="1">
      <c r="B6348" s="13">
        <v>2012</v>
      </c>
      <c r="C6348" s="14">
        <v>7</v>
      </c>
      <c r="D6348" s="14" t="s">
        <v>72</v>
      </c>
      <c r="E6348" s="19">
        <v>20.81823077</v>
      </c>
      <c r="F6348" s="24">
        <f t="shared" si="136"/>
        <v>69.472815386000008</v>
      </c>
    </row>
    <row r="6349" spans="2:6" hidden="1">
      <c r="B6349" s="15">
        <v>2012</v>
      </c>
      <c r="C6349" s="16">
        <v>8</v>
      </c>
      <c r="D6349" s="16" t="s">
        <v>72</v>
      </c>
      <c r="E6349" s="18">
        <v>20.520769229999999</v>
      </c>
      <c r="F6349" s="24">
        <f t="shared" si="136"/>
        <v>68.937384613999996</v>
      </c>
    </row>
    <row r="6350" spans="2:6" hidden="1">
      <c r="B6350" s="13">
        <v>2012</v>
      </c>
      <c r="C6350" s="14">
        <v>9</v>
      </c>
      <c r="D6350" s="14" t="s">
        <v>72</v>
      </c>
      <c r="E6350" s="19">
        <v>20.658769230000001</v>
      </c>
      <c r="F6350" s="24">
        <f t="shared" si="136"/>
        <v>69.185784613999999</v>
      </c>
    </row>
    <row r="6351" spans="2:6" hidden="1">
      <c r="B6351" s="15">
        <v>2012</v>
      </c>
      <c r="C6351" s="16">
        <v>10</v>
      </c>
      <c r="D6351" s="16" t="s">
        <v>72</v>
      </c>
      <c r="E6351" s="18">
        <v>20.737615380000001</v>
      </c>
      <c r="F6351" s="24">
        <f t="shared" si="136"/>
        <v>69.327707684000003</v>
      </c>
    </row>
    <row r="6352" spans="2:6" hidden="1">
      <c r="B6352" s="13">
        <v>2012</v>
      </c>
      <c r="C6352" s="14">
        <v>11</v>
      </c>
      <c r="D6352" s="14" t="s">
        <v>72</v>
      </c>
      <c r="E6352" s="19">
        <v>21.284384620000001</v>
      </c>
      <c r="F6352" s="24">
        <f t="shared" si="136"/>
        <v>70.311892316000012</v>
      </c>
    </row>
    <row r="6353" spans="2:6" hidden="1">
      <c r="B6353" s="15">
        <v>2012</v>
      </c>
      <c r="C6353" s="16">
        <v>12</v>
      </c>
      <c r="D6353" s="16" t="s">
        <v>72</v>
      </c>
      <c r="E6353" s="18">
        <v>21.16376923</v>
      </c>
      <c r="F6353" s="24">
        <f t="shared" si="136"/>
        <v>70.094784613999991</v>
      </c>
    </row>
    <row r="6354" spans="2:6" hidden="1">
      <c r="B6354" s="13">
        <v>2013</v>
      </c>
      <c r="C6354" s="14">
        <v>1</v>
      </c>
      <c r="D6354" s="14" t="s">
        <v>72</v>
      </c>
      <c r="E6354" s="19">
        <v>21.448230769999999</v>
      </c>
      <c r="F6354" s="24">
        <f t="shared" si="136"/>
        <v>70.606815385999994</v>
      </c>
    </row>
    <row r="6355" spans="2:6" hidden="1">
      <c r="B6355" s="15">
        <v>2013</v>
      </c>
      <c r="C6355" s="16">
        <v>2</v>
      </c>
      <c r="D6355" s="16" t="s">
        <v>72</v>
      </c>
      <c r="E6355" s="18">
        <v>21.401846150000001</v>
      </c>
      <c r="F6355" s="24">
        <f t="shared" si="136"/>
        <v>70.523323070000004</v>
      </c>
    </row>
    <row r="6356" spans="2:6" hidden="1">
      <c r="B6356" s="13">
        <v>2013</v>
      </c>
      <c r="C6356" s="14">
        <v>3</v>
      </c>
      <c r="D6356" s="14" t="s">
        <v>72</v>
      </c>
      <c r="E6356" s="19">
        <v>21.899846149999998</v>
      </c>
      <c r="F6356" s="24">
        <f t="shared" si="136"/>
        <v>71.419723070000003</v>
      </c>
    </row>
    <row r="6357" spans="2:6" hidden="1">
      <c r="B6357" s="15">
        <v>2013</v>
      </c>
      <c r="C6357" s="16">
        <v>4</v>
      </c>
      <c r="D6357" s="16" t="s">
        <v>72</v>
      </c>
      <c r="E6357" s="18">
        <v>21.63430769</v>
      </c>
      <c r="F6357" s="24">
        <f t="shared" si="136"/>
        <v>70.941753841999997</v>
      </c>
    </row>
    <row r="6358" spans="2:6" hidden="1">
      <c r="B6358" s="13">
        <v>2013</v>
      </c>
      <c r="C6358" s="14">
        <v>5</v>
      </c>
      <c r="D6358" s="14" t="s">
        <v>72</v>
      </c>
      <c r="E6358" s="19">
        <v>21.27853846</v>
      </c>
      <c r="F6358" s="24">
        <f t="shared" si="136"/>
        <v>70.301369227999999</v>
      </c>
    </row>
    <row r="6359" spans="2:6" hidden="1">
      <c r="B6359" s="15">
        <v>2013</v>
      </c>
      <c r="C6359" s="16">
        <v>6</v>
      </c>
      <c r="D6359" s="16" t="s">
        <v>72</v>
      </c>
      <c r="E6359" s="18">
        <v>20.518846150000002</v>
      </c>
      <c r="F6359" s="24">
        <f t="shared" si="136"/>
        <v>68.933923070000006</v>
      </c>
    </row>
    <row r="6360" spans="2:6" hidden="1">
      <c r="B6360" s="13">
        <v>2013</v>
      </c>
      <c r="C6360" s="14">
        <v>7</v>
      </c>
      <c r="D6360" s="14" t="s">
        <v>72</v>
      </c>
      <c r="E6360" s="19">
        <v>19.76907692</v>
      </c>
      <c r="F6360" s="24">
        <f t="shared" si="136"/>
        <v>67.584338455999998</v>
      </c>
    </row>
    <row r="6361" spans="2:6" hidden="1">
      <c r="B6361" s="15">
        <v>2013</v>
      </c>
      <c r="C6361" s="16">
        <v>8</v>
      </c>
      <c r="D6361" s="16" t="s">
        <v>72</v>
      </c>
      <c r="E6361" s="18">
        <v>19.996461539999999</v>
      </c>
      <c r="F6361" s="24">
        <f t="shared" si="136"/>
        <v>67.993630771999989</v>
      </c>
    </row>
    <row r="6362" spans="2:6" hidden="1">
      <c r="B6362" s="13">
        <v>2000</v>
      </c>
      <c r="C6362" s="14">
        <v>2</v>
      </c>
      <c r="D6362" s="14" t="s">
        <v>73</v>
      </c>
      <c r="E6362" s="19">
        <v>6.2069761899999998</v>
      </c>
      <c r="F6362" s="24">
        <f t="shared" si="136"/>
        <v>43.172557142000002</v>
      </c>
    </row>
    <row r="6363" spans="2:6" hidden="1">
      <c r="B6363" s="15">
        <v>2000</v>
      </c>
      <c r="C6363" s="16">
        <v>3</v>
      </c>
      <c r="D6363" s="16" t="s">
        <v>73</v>
      </c>
      <c r="E6363" s="18">
        <v>8.8966904759999998</v>
      </c>
      <c r="F6363" s="24">
        <f t="shared" si="136"/>
        <v>48.014042856800003</v>
      </c>
    </row>
    <row r="6364" spans="2:6" hidden="1">
      <c r="B6364" s="13">
        <v>2000</v>
      </c>
      <c r="C6364" s="14">
        <v>4</v>
      </c>
      <c r="D6364" s="14" t="s">
        <v>73</v>
      </c>
      <c r="E6364" s="19">
        <v>12.529809520000001</v>
      </c>
      <c r="F6364" s="24">
        <f t="shared" si="136"/>
        <v>54.553657135999998</v>
      </c>
    </row>
    <row r="6365" spans="2:6" hidden="1">
      <c r="B6365" s="15">
        <v>2000</v>
      </c>
      <c r="C6365" s="16">
        <v>5</v>
      </c>
      <c r="D6365" s="16" t="s">
        <v>73</v>
      </c>
      <c r="E6365" s="18">
        <v>17.92892857</v>
      </c>
      <c r="F6365" s="24">
        <f t="shared" si="136"/>
        <v>64.272071425999997</v>
      </c>
    </row>
    <row r="6366" spans="2:6" hidden="1">
      <c r="B6366" s="13">
        <v>2000</v>
      </c>
      <c r="C6366" s="14">
        <v>6</v>
      </c>
      <c r="D6366" s="14" t="s">
        <v>73</v>
      </c>
      <c r="E6366" s="19">
        <v>21.46466667</v>
      </c>
      <c r="F6366" s="24">
        <f t="shared" si="136"/>
        <v>70.636400006000002</v>
      </c>
    </row>
    <row r="6367" spans="2:6" hidden="1">
      <c r="B6367" s="15">
        <v>2000</v>
      </c>
      <c r="C6367" s="16">
        <v>7</v>
      </c>
      <c r="D6367" s="16" t="s">
        <v>73</v>
      </c>
      <c r="E6367" s="18">
        <v>21.852761900000001</v>
      </c>
      <c r="F6367" s="24">
        <f t="shared" si="136"/>
        <v>71.334971420000002</v>
      </c>
    </row>
    <row r="6368" spans="2:6" hidden="1">
      <c r="B6368" s="13">
        <v>2000</v>
      </c>
      <c r="C6368" s="14">
        <v>8</v>
      </c>
      <c r="D6368" s="14" t="s">
        <v>73</v>
      </c>
      <c r="E6368" s="19">
        <v>23.742476190000001</v>
      </c>
      <c r="F6368" s="24">
        <f t="shared" ref="F6368:F6431" si="137">(E6368 * 1.8) + 32</f>
        <v>74.736457142000006</v>
      </c>
    </row>
    <row r="6369" spans="2:6" hidden="1">
      <c r="B6369" s="15">
        <v>2000</v>
      </c>
      <c r="C6369" s="16">
        <v>9</v>
      </c>
      <c r="D6369" s="16" t="s">
        <v>73</v>
      </c>
      <c r="E6369" s="18">
        <v>19.32954762</v>
      </c>
      <c r="F6369" s="24">
        <f t="shared" si="137"/>
        <v>66.793185716000011</v>
      </c>
    </row>
    <row r="6370" spans="2:6" hidden="1">
      <c r="B6370" s="13">
        <v>2000</v>
      </c>
      <c r="C6370" s="14">
        <v>10</v>
      </c>
      <c r="D6370" s="14" t="s">
        <v>73</v>
      </c>
      <c r="E6370" s="19">
        <v>14.80964286</v>
      </c>
      <c r="F6370" s="24">
        <f t="shared" si="137"/>
        <v>58.657357148000003</v>
      </c>
    </row>
    <row r="6371" spans="2:6" hidden="1">
      <c r="B6371" s="15">
        <v>2000</v>
      </c>
      <c r="C6371" s="16">
        <v>11</v>
      </c>
      <c r="D6371" s="16" t="s">
        <v>73</v>
      </c>
      <c r="E6371" s="18">
        <v>10.74521429</v>
      </c>
      <c r="F6371" s="24">
        <f t="shared" si="137"/>
        <v>51.341385721999998</v>
      </c>
    </row>
    <row r="6372" spans="2:6" hidden="1">
      <c r="B6372" s="13">
        <v>2000</v>
      </c>
      <c r="C6372" s="14">
        <v>12</v>
      </c>
      <c r="D6372" s="14" t="s">
        <v>73</v>
      </c>
      <c r="E6372" s="19">
        <v>7.5661904760000001</v>
      </c>
      <c r="F6372" s="24">
        <f t="shared" si="137"/>
        <v>45.619142856799996</v>
      </c>
    </row>
    <row r="6373" spans="2:6" hidden="1">
      <c r="B6373" s="15">
        <v>2001</v>
      </c>
      <c r="C6373" s="16">
        <v>1</v>
      </c>
      <c r="D6373" s="16" t="s">
        <v>73</v>
      </c>
      <c r="E6373" s="18">
        <v>6.2784761900000001</v>
      </c>
      <c r="F6373" s="24">
        <f t="shared" si="137"/>
        <v>43.301257141999997</v>
      </c>
    </row>
    <row r="6374" spans="2:6" hidden="1">
      <c r="B6374" s="13">
        <v>2001</v>
      </c>
      <c r="C6374" s="14">
        <v>2</v>
      </c>
      <c r="D6374" s="14" t="s">
        <v>73</v>
      </c>
      <c r="E6374" s="19">
        <v>6.5918333330000003</v>
      </c>
      <c r="F6374" s="24">
        <f t="shared" si="137"/>
        <v>43.865299999400001</v>
      </c>
    </row>
    <row r="6375" spans="2:6" hidden="1">
      <c r="B6375" s="15">
        <v>2001</v>
      </c>
      <c r="C6375" s="16">
        <v>3</v>
      </c>
      <c r="D6375" s="16" t="s">
        <v>73</v>
      </c>
      <c r="E6375" s="18">
        <v>11.020714290000001</v>
      </c>
      <c r="F6375" s="24">
        <f t="shared" si="137"/>
        <v>51.837285722000004</v>
      </c>
    </row>
    <row r="6376" spans="2:6" hidden="1">
      <c r="B6376" s="13">
        <v>2001</v>
      </c>
      <c r="C6376" s="14">
        <v>4</v>
      </c>
      <c r="D6376" s="14" t="s">
        <v>73</v>
      </c>
      <c r="E6376" s="19">
        <v>10.76909524</v>
      </c>
      <c r="F6376" s="24">
        <f t="shared" si="137"/>
        <v>51.384371432000002</v>
      </c>
    </row>
    <row r="6377" spans="2:6" hidden="1">
      <c r="B6377" s="15">
        <v>2001</v>
      </c>
      <c r="C6377" s="16">
        <v>5</v>
      </c>
      <c r="D6377" s="16" t="s">
        <v>73</v>
      </c>
      <c r="E6377" s="18">
        <v>17.690952379999999</v>
      </c>
      <c r="F6377" s="24">
        <f t="shared" si="137"/>
        <v>63.843714284000001</v>
      </c>
    </row>
    <row r="6378" spans="2:6" hidden="1">
      <c r="B6378" s="13">
        <v>2001</v>
      </c>
      <c r="C6378" s="14">
        <v>6</v>
      </c>
      <c r="D6378" s="14" t="s">
        <v>73</v>
      </c>
      <c r="E6378" s="19">
        <v>20.093523810000001</v>
      </c>
      <c r="F6378" s="24">
        <f t="shared" si="137"/>
        <v>68.168342858000003</v>
      </c>
    </row>
    <row r="6379" spans="2:6" hidden="1">
      <c r="B6379" s="15">
        <v>2001</v>
      </c>
      <c r="C6379" s="16">
        <v>7</v>
      </c>
      <c r="D6379" s="16" t="s">
        <v>73</v>
      </c>
      <c r="E6379" s="18">
        <v>23.01340476</v>
      </c>
      <c r="F6379" s="24">
        <f t="shared" si="137"/>
        <v>73.424128568</v>
      </c>
    </row>
    <row r="6380" spans="2:6" hidden="1">
      <c r="B6380" s="13">
        <v>2001</v>
      </c>
      <c r="C6380" s="14">
        <v>8</v>
      </c>
      <c r="D6380" s="14" t="s">
        <v>73</v>
      </c>
      <c r="E6380" s="19">
        <v>24.182928570000001</v>
      </c>
      <c r="F6380" s="24">
        <f t="shared" si="137"/>
        <v>75.529271426000008</v>
      </c>
    </row>
    <row r="6381" spans="2:6" hidden="1">
      <c r="B6381" s="15">
        <v>2001</v>
      </c>
      <c r="C6381" s="16">
        <v>9</v>
      </c>
      <c r="D6381" s="16" t="s">
        <v>73</v>
      </c>
      <c r="E6381" s="18">
        <v>17.264928569999999</v>
      </c>
      <c r="F6381" s="24">
        <f t="shared" si="137"/>
        <v>63.076871425999997</v>
      </c>
    </row>
    <row r="6382" spans="2:6" hidden="1">
      <c r="B6382" s="13">
        <v>2001</v>
      </c>
      <c r="C6382" s="14">
        <v>10</v>
      </c>
      <c r="D6382" s="14" t="s">
        <v>73</v>
      </c>
      <c r="E6382" s="19">
        <v>16.714976190000002</v>
      </c>
      <c r="F6382" s="24">
        <f t="shared" si="137"/>
        <v>62.086957142000003</v>
      </c>
    </row>
    <row r="6383" spans="2:6" hidden="1">
      <c r="B6383" s="15">
        <v>2001</v>
      </c>
      <c r="C6383" s="16">
        <v>11</v>
      </c>
      <c r="D6383" s="16" t="s">
        <v>73</v>
      </c>
      <c r="E6383" s="18">
        <v>8.8621190480000003</v>
      </c>
      <c r="F6383" s="24">
        <f t="shared" si="137"/>
        <v>47.951814286400001</v>
      </c>
    </row>
    <row r="6384" spans="2:6" hidden="1">
      <c r="B6384" s="13">
        <v>2001</v>
      </c>
      <c r="C6384" s="14">
        <v>12</v>
      </c>
      <c r="D6384" s="14" t="s">
        <v>73</v>
      </c>
      <c r="E6384" s="19">
        <v>3.4435238099999999</v>
      </c>
      <c r="F6384" s="24">
        <f t="shared" si="137"/>
        <v>38.198342858000004</v>
      </c>
    </row>
    <row r="6385" spans="2:6" hidden="1">
      <c r="B6385" s="15">
        <v>2002</v>
      </c>
      <c r="C6385" s="16">
        <v>1</v>
      </c>
      <c r="D6385" s="16" t="s">
        <v>73</v>
      </c>
      <c r="E6385" s="18">
        <v>3.6672857140000001</v>
      </c>
      <c r="F6385" s="24">
        <f t="shared" si="137"/>
        <v>38.601114285199998</v>
      </c>
    </row>
    <row r="6386" spans="2:6" hidden="1">
      <c r="B6386" s="13">
        <v>2002</v>
      </c>
      <c r="C6386" s="14">
        <v>2</v>
      </c>
      <c r="D6386" s="14" t="s">
        <v>73</v>
      </c>
      <c r="E6386" s="19">
        <v>7.5129761899999998</v>
      </c>
      <c r="F6386" s="24">
        <f t="shared" si="137"/>
        <v>45.523357142000002</v>
      </c>
    </row>
    <row r="6387" spans="2:6" hidden="1">
      <c r="B6387" s="15">
        <v>2002</v>
      </c>
      <c r="C6387" s="16">
        <v>3</v>
      </c>
      <c r="D6387" s="16" t="s">
        <v>73</v>
      </c>
      <c r="E6387" s="18">
        <v>10.14107143</v>
      </c>
      <c r="F6387" s="24">
        <f t="shared" si="137"/>
        <v>50.253928574</v>
      </c>
    </row>
    <row r="6388" spans="2:6" hidden="1">
      <c r="B6388" s="13">
        <v>2002</v>
      </c>
      <c r="C6388" s="14">
        <v>4</v>
      </c>
      <c r="D6388" s="14" t="s">
        <v>73</v>
      </c>
      <c r="E6388" s="19">
        <v>11.666523809999999</v>
      </c>
      <c r="F6388" s="24">
        <f t="shared" si="137"/>
        <v>52.999742857999998</v>
      </c>
    </row>
    <row r="6389" spans="2:6" hidden="1">
      <c r="B6389" s="15">
        <v>2002</v>
      </c>
      <c r="C6389" s="16">
        <v>5</v>
      </c>
      <c r="D6389" s="16" t="s">
        <v>73</v>
      </c>
      <c r="E6389" s="18">
        <v>16.403523809999999</v>
      </c>
      <c r="F6389" s="24">
        <f t="shared" si="137"/>
        <v>61.526342858</v>
      </c>
    </row>
    <row r="6390" spans="2:6" hidden="1">
      <c r="B6390" s="13">
        <v>2002</v>
      </c>
      <c r="C6390" s="14">
        <v>6</v>
      </c>
      <c r="D6390" s="14" t="s">
        <v>73</v>
      </c>
      <c r="E6390" s="19">
        <v>21.780738100000001</v>
      </c>
      <c r="F6390" s="24">
        <f t="shared" si="137"/>
        <v>71.20532858</v>
      </c>
    </row>
    <row r="6391" spans="2:6" hidden="1">
      <c r="B6391" s="15">
        <v>2002</v>
      </c>
      <c r="C6391" s="16">
        <v>7</v>
      </c>
      <c r="D6391" s="16" t="s">
        <v>73</v>
      </c>
      <c r="E6391" s="18">
        <v>22.50783333</v>
      </c>
      <c r="F6391" s="24">
        <f t="shared" si="137"/>
        <v>72.514099993999992</v>
      </c>
    </row>
    <row r="6392" spans="2:6" hidden="1">
      <c r="B6392" s="13">
        <v>2002</v>
      </c>
      <c r="C6392" s="14">
        <v>8</v>
      </c>
      <c r="D6392" s="14" t="s">
        <v>73</v>
      </c>
      <c r="E6392" s="19">
        <v>21.841523810000002</v>
      </c>
      <c r="F6392" s="24">
        <f t="shared" si="137"/>
        <v>71.314742858000002</v>
      </c>
    </row>
    <row r="6393" spans="2:6" hidden="1">
      <c r="B6393" s="15">
        <v>2002</v>
      </c>
      <c r="C6393" s="16">
        <v>9</v>
      </c>
      <c r="D6393" s="16" t="s">
        <v>73</v>
      </c>
      <c r="E6393" s="18">
        <v>17.6367619</v>
      </c>
      <c r="F6393" s="24">
        <f t="shared" si="137"/>
        <v>63.746171419999996</v>
      </c>
    </row>
    <row r="6394" spans="2:6" hidden="1">
      <c r="B6394" s="13">
        <v>2002</v>
      </c>
      <c r="C6394" s="14">
        <v>10</v>
      </c>
      <c r="D6394" s="14" t="s">
        <v>73</v>
      </c>
      <c r="E6394" s="19">
        <v>14.347976190000001</v>
      </c>
      <c r="F6394" s="24">
        <f t="shared" si="137"/>
        <v>57.826357142000006</v>
      </c>
    </row>
    <row r="6395" spans="2:6" hidden="1">
      <c r="B6395" s="15">
        <v>2002</v>
      </c>
      <c r="C6395" s="16">
        <v>11</v>
      </c>
      <c r="D6395" s="16" t="s">
        <v>73</v>
      </c>
      <c r="E6395" s="18">
        <v>11.60866667</v>
      </c>
      <c r="F6395" s="24">
        <f t="shared" si="137"/>
        <v>52.895600005999995</v>
      </c>
    </row>
    <row r="6396" spans="2:6" hidden="1">
      <c r="B6396" s="13">
        <v>2002</v>
      </c>
      <c r="C6396" s="14">
        <v>12</v>
      </c>
      <c r="D6396" s="14" t="s">
        <v>73</v>
      </c>
      <c r="E6396" s="19">
        <v>6.9568571429999997</v>
      </c>
      <c r="F6396" s="24">
        <f t="shared" si="137"/>
        <v>44.522342857399998</v>
      </c>
    </row>
    <row r="6397" spans="2:6" hidden="1">
      <c r="B6397" s="15">
        <v>2003</v>
      </c>
      <c r="C6397" s="16">
        <v>1</v>
      </c>
      <c r="D6397" s="16" t="s">
        <v>73</v>
      </c>
      <c r="E6397" s="18">
        <v>4.931690476</v>
      </c>
      <c r="F6397" s="24">
        <f t="shared" si="137"/>
        <v>40.877042856800003</v>
      </c>
    </row>
    <row r="6398" spans="2:6" hidden="1">
      <c r="B6398" s="13">
        <v>2003</v>
      </c>
      <c r="C6398" s="14">
        <v>2</v>
      </c>
      <c r="D6398" s="14" t="s">
        <v>73</v>
      </c>
      <c r="E6398" s="19">
        <v>3.0045000000000002</v>
      </c>
      <c r="F6398" s="24">
        <f t="shared" si="137"/>
        <v>37.408099999999997</v>
      </c>
    </row>
    <row r="6399" spans="2:6" hidden="1">
      <c r="B6399" s="15">
        <v>2003</v>
      </c>
      <c r="C6399" s="16">
        <v>3</v>
      </c>
      <c r="D6399" s="16" t="s">
        <v>73</v>
      </c>
      <c r="E6399" s="18">
        <v>8.7342857140000003</v>
      </c>
      <c r="F6399" s="24">
        <f t="shared" si="137"/>
        <v>47.721714285200001</v>
      </c>
    </row>
    <row r="6400" spans="2:6" hidden="1">
      <c r="B6400" s="13">
        <v>2003</v>
      </c>
      <c r="C6400" s="14">
        <v>4</v>
      </c>
      <c r="D6400" s="14" t="s">
        <v>73</v>
      </c>
      <c r="E6400" s="19">
        <v>11.11619048</v>
      </c>
      <c r="F6400" s="24">
        <f t="shared" si="137"/>
        <v>52.009142863999998</v>
      </c>
    </row>
    <row r="6401" spans="2:6" hidden="1">
      <c r="B6401" s="15">
        <v>2003</v>
      </c>
      <c r="C6401" s="16">
        <v>5</v>
      </c>
      <c r="D6401" s="16" t="s">
        <v>73</v>
      </c>
      <c r="E6401" s="18">
        <v>18.346523810000001</v>
      </c>
      <c r="F6401" s="24">
        <f t="shared" si="137"/>
        <v>65.023742858000006</v>
      </c>
    </row>
    <row r="6402" spans="2:6" hidden="1">
      <c r="B6402" s="13">
        <v>2003</v>
      </c>
      <c r="C6402" s="14">
        <v>6</v>
      </c>
      <c r="D6402" s="14" t="s">
        <v>73</v>
      </c>
      <c r="E6402" s="19">
        <v>24.140142860000001</v>
      </c>
      <c r="F6402" s="24">
        <f t="shared" si="137"/>
        <v>75.452257148000001</v>
      </c>
    </row>
    <row r="6403" spans="2:6" hidden="1">
      <c r="B6403" s="15">
        <v>2003</v>
      </c>
      <c r="C6403" s="16">
        <v>7</v>
      </c>
      <c r="D6403" s="16" t="s">
        <v>73</v>
      </c>
      <c r="E6403" s="18">
        <v>24.760619049999999</v>
      </c>
      <c r="F6403" s="24">
        <f t="shared" si="137"/>
        <v>76.569114290000002</v>
      </c>
    </row>
    <row r="6404" spans="2:6" hidden="1">
      <c r="B6404" s="13">
        <v>2003</v>
      </c>
      <c r="C6404" s="14">
        <v>8</v>
      </c>
      <c r="D6404" s="14" t="s">
        <v>73</v>
      </c>
      <c r="E6404" s="19">
        <v>26.185785710000001</v>
      </c>
      <c r="F6404" s="24">
        <f t="shared" si="137"/>
        <v>79.134414278000008</v>
      </c>
    </row>
    <row r="6405" spans="2:6" hidden="1">
      <c r="B6405" s="15">
        <v>2003</v>
      </c>
      <c r="C6405" s="16">
        <v>9</v>
      </c>
      <c r="D6405" s="16" t="s">
        <v>73</v>
      </c>
      <c r="E6405" s="18">
        <v>18.756642859999999</v>
      </c>
      <c r="F6405" s="24">
        <f t="shared" si="137"/>
        <v>65.761957147999993</v>
      </c>
    </row>
    <row r="6406" spans="2:6" hidden="1">
      <c r="B6406" s="13">
        <v>2003</v>
      </c>
      <c r="C6406" s="14">
        <v>10</v>
      </c>
      <c r="D6406" s="14" t="s">
        <v>73</v>
      </c>
      <c r="E6406" s="19">
        <v>13.32709524</v>
      </c>
      <c r="F6406" s="24">
        <f t="shared" si="137"/>
        <v>55.988771432</v>
      </c>
    </row>
    <row r="6407" spans="2:6" hidden="1">
      <c r="B6407" s="15">
        <v>2003</v>
      </c>
      <c r="C6407" s="16">
        <v>11</v>
      </c>
      <c r="D6407" s="16" t="s">
        <v>73</v>
      </c>
      <c r="E6407" s="18">
        <v>10.728999999999999</v>
      </c>
      <c r="F6407" s="24">
        <f t="shared" si="137"/>
        <v>51.312200000000004</v>
      </c>
    </row>
    <row r="6408" spans="2:6" hidden="1">
      <c r="B6408" s="13">
        <v>2003</v>
      </c>
      <c r="C6408" s="14">
        <v>12</v>
      </c>
      <c r="D6408" s="14" t="s">
        <v>73</v>
      </c>
      <c r="E6408" s="19">
        <v>6.1723571430000002</v>
      </c>
      <c r="F6408" s="24">
        <f t="shared" si="137"/>
        <v>43.110242857400003</v>
      </c>
    </row>
    <row r="6409" spans="2:6" hidden="1">
      <c r="B6409" s="15">
        <v>2004</v>
      </c>
      <c r="C6409" s="16">
        <v>1</v>
      </c>
      <c r="D6409" s="16" t="s">
        <v>73</v>
      </c>
      <c r="E6409" s="18">
        <v>4.1390000000000002</v>
      </c>
      <c r="F6409" s="24">
        <f t="shared" si="137"/>
        <v>39.450200000000002</v>
      </c>
    </row>
    <row r="6410" spans="2:6" hidden="1">
      <c r="B6410" s="13">
        <v>2004</v>
      </c>
      <c r="C6410" s="14">
        <v>2</v>
      </c>
      <c r="D6410" s="14" t="s">
        <v>73</v>
      </c>
      <c r="E6410" s="19">
        <v>5.7821666670000003</v>
      </c>
      <c r="F6410" s="24">
        <f t="shared" si="137"/>
        <v>42.407900000600002</v>
      </c>
    </row>
    <row r="6411" spans="2:6" hidden="1">
      <c r="B6411" s="15">
        <v>2004</v>
      </c>
      <c r="C6411" s="16">
        <v>3</v>
      </c>
      <c r="D6411" s="16" t="s">
        <v>73</v>
      </c>
      <c r="E6411" s="18">
        <v>7.6678333329999999</v>
      </c>
      <c r="F6411" s="24">
        <f t="shared" si="137"/>
        <v>45.802099999399999</v>
      </c>
    </row>
    <row r="6412" spans="2:6" hidden="1">
      <c r="B6412" s="13">
        <v>2004</v>
      </c>
      <c r="C6412" s="14">
        <v>4</v>
      </c>
      <c r="D6412" s="14" t="s">
        <v>73</v>
      </c>
      <c r="E6412" s="19">
        <v>11.47802381</v>
      </c>
      <c r="F6412" s="24">
        <f t="shared" si="137"/>
        <v>52.660442857999996</v>
      </c>
    </row>
    <row r="6413" spans="2:6" hidden="1">
      <c r="B6413" s="15">
        <v>2004</v>
      </c>
      <c r="C6413" s="16">
        <v>5</v>
      </c>
      <c r="D6413" s="16" t="s">
        <v>73</v>
      </c>
      <c r="E6413" s="18">
        <v>14.51640476</v>
      </c>
      <c r="F6413" s="24">
        <f t="shared" si="137"/>
        <v>58.129528567999998</v>
      </c>
    </row>
    <row r="6414" spans="2:6" hidden="1">
      <c r="B6414" s="13">
        <v>2004</v>
      </c>
      <c r="C6414" s="14">
        <v>6</v>
      </c>
      <c r="D6414" s="14" t="s">
        <v>73</v>
      </c>
      <c r="E6414" s="19">
        <v>20.190476189999998</v>
      </c>
      <c r="F6414" s="24">
        <f t="shared" si="137"/>
        <v>68.342857142</v>
      </c>
    </row>
    <row r="6415" spans="2:6" hidden="1">
      <c r="B6415" s="15">
        <v>2004</v>
      </c>
      <c r="C6415" s="16">
        <v>7</v>
      </c>
      <c r="D6415" s="16" t="s">
        <v>73</v>
      </c>
      <c r="E6415" s="18">
        <v>22.809666669999999</v>
      </c>
      <c r="F6415" s="24">
        <f t="shared" si="137"/>
        <v>73.057400005999995</v>
      </c>
    </row>
    <row r="6416" spans="2:6" hidden="1">
      <c r="B6416" s="13">
        <v>2004</v>
      </c>
      <c r="C6416" s="14">
        <v>8</v>
      </c>
      <c r="D6416" s="14" t="s">
        <v>73</v>
      </c>
      <c r="E6416" s="19">
        <v>23.01114286</v>
      </c>
      <c r="F6416" s="24">
        <f t="shared" si="137"/>
        <v>73.420057147999998</v>
      </c>
    </row>
    <row r="6417" spans="2:6" hidden="1">
      <c r="B6417" s="15">
        <v>2004</v>
      </c>
      <c r="C6417" s="16">
        <v>9</v>
      </c>
      <c r="D6417" s="16" t="s">
        <v>73</v>
      </c>
      <c r="E6417" s="18">
        <v>19.245380950000001</v>
      </c>
      <c r="F6417" s="24">
        <f t="shared" si="137"/>
        <v>66.641685710000004</v>
      </c>
    </row>
    <row r="6418" spans="2:6" hidden="1">
      <c r="B6418" s="13">
        <v>2004</v>
      </c>
      <c r="C6418" s="14">
        <v>10</v>
      </c>
      <c r="D6418" s="14" t="s">
        <v>73</v>
      </c>
      <c r="E6418" s="19">
        <v>16.048571429999999</v>
      </c>
      <c r="F6418" s="24">
        <f t="shared" si="137"/>
        <v>60.887428573999998</v>
      </c>
    </row>
    <row r="6419" spans="2:6" hidden="1">
      <c r="B6419" s="15">
        <v>2004</v>
      </c>
      <c r="C6419" s="16">
        <v>11</v>
      </c>
      <c r="D6419" s="16" t="s">
        <v>73</v>
      </c>
      <c r="E6419" s="18">
        <v>9.5990238100000003</v>
      </c>
      <c r="F6419" s="24">
        <f t="shared" si="137"/>
        <v>49.278242857999999</v>
      </c>
    </row>
    <row r="6420" spans="2:6" hidden="1">
      <c r="B6420" s="13">
        <v>2004</v>
      </c>
      <c r="C6420" s="14">
        <v>12</v>
      </c>
      <c r="D6420" s="14" t="s">
        <v>73</v>
      </c>
      <c r="E6420" s="19">
        <v>6.8468333330000002</v>
      </c>
      <c r="F6420" s="24">
        <f t="shared" si="137"/>
        <v>44.324299999399997</v>
      </c>
    </row>
    <row r="6421" spans="2:6" hidden="1">
      <c r="B6421" s="15">
        <v>2005</v>
      </c>
      <c r="C6421" s="16">
        <v>1</v>
      </c>
      <c r="D6421" s="16" t="s">
        <v>73</v>
      </c>
      <c r="E6421" s="18">
        <v>3.670047619</v>
      </c>
      <c r="F6421" s="24">
        <f t="shared" si="137"/>
        <v>38.606085714199999</v>
      </c>
    </row>
    <row r="6422" spans="2:6" hidden="1">
      <c r="B6422" s="13">
        <v>2005</v>
      </c>
      <c r="C6422" s="14">
        <v>2</v>
      </c>
      <c r="D6422" s="14" t="s">
        <v>73</v>
      </c>
      <c r="E6422" s="19">
        <v>3.051214286</v>
      </c>
      <c r="F6422" s="24">
        <f t="shared" si="137"/>
        <v>37.492185714800002</v>
      </c>
    </row>
    <row r="6423" spans="2:6" hidden="1">
      <c r="B6423" s="15">
        <v>2005</v>
      </c>
      <c r="C6423" s="16">
        <v>3</v>
      </c>
      <c r="D6423" s="16" t="s">
        <v>73</v>
      </c>
      <c r="E6423" s="18">
        <v>7.8610952379999999</v>
      </c>
      <c r="F6423" s="24">
        <f t="shared" si="137"/>
        <v>46.149971428400001</v>
      </c>
    </row>
    <row r="6424" spans="2:6" hidden="1">
      <c r="B6424" s="13">
        <v>2005</v>
      </c>
      <c r="C6424" s="14">
        <v>4</v>
      </c>
      <c r="D6424" s="14" t="s">
        <v>73</v>
      </c>
      <c r="E6424" s="19">
        <v>11.050261900000001</v>
      </c>
      <c r="F6424" s="24">
        <f t="shared" si="137"/>
        <v>51.890471419999997</v>
      </c>
    </row>
    <row r="6425" spans="2:6" hidden="1">
      <c r="B6425" s="15">
        <v>2005</v>
      </c>
      <c r="C6425" s="16">
        <v>5</v>
      </c>
      <c r="D6425" s="16" t="s">
        <v>73</v>
      </c>
      <c r="E6425" s="18">
        <v>17.193857139999999</v>
      </c>
      <c r="F6425" s="24">
        <f t="shared" si="137"/>
        <v>62.948942852000002</v>
      </c>
    </row>
    <row r="6426" spans="2:6" hidden="1">
      <c r="B6426" s="13">
        <v>2005</v>
      </c>
      <c r="C6426" s="14">
        <v>6</v>
      </c>
      <c r="D6426" s="14" t="s">
        <v>73</v>
      </c>
      <c r="E6426" s="19">
        <v>21.077000000000002</v>
      </c>
      <c r="F6426" s="24">
        <f t="shared" si="137"/>
        <v>69.938600000000008</v>
      </c>
    </row>
    <row r="6427" spans="2:6" hidden="1">
      <c r="B6427" s="15">
        <v>2005</v>
      </c>
      <c r="C6427" s="16">
        <v>7</v>
      </c>
      <c r="D6427" s="16" t="s">
        <v>73</v>
      </c>
      <c r="E6427" s="18">
        <v>23.149523810000002</v>
      </c>
      <c r="F6427" s="24">
        <f t="shared" si="137"/>
        <v>73.669142858000001</v>
      </c>
    </row>
    <row r="6428" spans="2:6" hidden="1">
      <c r="B6428" s="13">
        <v>2005</v>
      </c>
      <c r="C6428" s="14">
        <v>8</v>
      </c>
      <c r="D6428" s="14" t="s">
        <v>73</v>
      </c>
      <c r="E6428" s="19">
        <v>21.16004762</v>
      </c>
      <c r="F6428" s="24">
        <f t="shared" si="137"/>
        <v>70.088085715999995</v>
      </c>
    </row>
    <row r="6429" spans="2:6" hidden="1">
      <c r="B6429" s="15">
        <v>2005</v>
      </c>
      <c r="C6429" s="16">
        <v>9</v>
      </c>
      <c r="D6429" s="16" t="s">
        <v>73</v>
      </c>
      <c r="E6429" s="18">
        <v>19.04957143</v>
      </c>
      <c r="F6429" s="24">
        <f t="shared" si="137"/>
        <v>66.289228573999992</v>
      </c>
    </row>
    <row r="6430" spans="2:6" hidden="1">
      <c r="B6430" s="13">
        <v>2005</v>
      </c>
      <c r="C6430" s="14">
        <v>10</v>
      </c>
      <c r="D6430" s="14" t="s">
        <v>73</v>
      </c>
      <c r="E6430" s="19">
        <v>14.199642860000001</v>
      </c>
      <c r="F6430" s="24">
        <f t="shared" si="137"/>
        <v>57.559357148000004</v>
      </c>
    </row>
    <row r="6431" spans="2:6" hidden="1">
      <c r="B6431" s="15">
        <v>2005</v>
      </c>
      <c r="C6431" s="16">
        <v>11</v>
      </c>
      <c r="D6431" s="16" t="s">
        <v>73</v>
      </c>
      <c r="E6431" s="18">
        <v>8.925880952</v>
      </c>
      <c r="F6431" s="24">
        <f t="shared" si="137"/>
        <v>48.066585713600006</v>
      </c>
    </row>
    <row r="6432" spans="2:6" hidden="1">
      <c r="B6432" s="13">
        <v>2005</v>
      </c>
      <c r="C6432" s="14">
        <v>12</v>
      </c>
      <c r="D6432" s="14" t="s">
        <v>73</v>
      </c>
      <c r="E6432" s="19">
        <v>4.3471190479999997</v>
      </c>
      <c r="F6432" s="24">
        <f t="shared" ref="F6432:F6495" si="138">(E6432 * 1.8) + 32</f>
        <v>39.824814286399999</v>
      </c>
    </row>
    <row r="6433" spans="2:6" hidden="1">
      <c r="B6433" s="15">
        <v>2006</v>
      </c>
      <c r="C6433" s="16">
        <v>1</v>
      </c>
      <c r="D6433" s="16" t="s">
        <v>73</v>
      </c>
      <c r="E6433" s="18">
        <v>3.2403809520000002</v>
      </c>
      <c r="F6433" s="24">
        <f t="shared" si="138"/>
        <v>37.8326857136</v>
      </c>
    </row>
    <row r="6434" spans="2:6" hidden="1">
      <c r="B6434" s="13">
        <v>2006</v>
      </c>
      <c r="C6434" s="14">
        <v>2</v>
      </c>
      <c r="D6434" s="14" t="s">
        <v>73</v>
      </c>
      <c r="E6434" s="19">
        <v>5.0084761899999997</v>
      </c>
      <c r="F6434" s="24">
        <f t="shared" si="138"/>
        <v>41.015257141999996</v>
      </c>
    </row>
    <row r="6435" spans="2:6" hidden="1">
      <c r="B6435" s="15">
        <v>2006</v>
      </c>
      <c r="C6435" s="16">
        <v>3</v>
      </c>
      <c r="D6435" s="16" t="s">
        <v>73</v>
      </c>
      <c r="E6435" s="18">
        <v>7.3906428569999996</v>
      </c>
      <c r="F6435" s="24">
        <f t="shared" si="138"/>
        <v>45.3031571426</v>
      </c>
    </row>
    <row r="6436" spans="2:6" hidden="1">
      <c r="B6436" s="13">
        <v>2006</v>
      </c>
      <c r="C6436" s="14">
        <v>4</v>
      </c>
      <c r="D6436" s="14" t="s">
        <v>73</v>
      </c>
      <c r="E6436" s="19">
        <v>12.27630952</v>
      </c>
      <c r="F6436" s="24">
        <f t="shared" si="138"/>
        <v>54.097357135999999</v>
      </c>
    </row>
    <row r="6437" spans="2:6" hidden="1">
      <c r="B6437" s="15">
        <v>2006</v>
      </c>
      <c r="C6437" s="16">
        <v>5</v>
      </c>
      <c r="D6437" s="16" t="s">
        <v>73</v>
      </c>
      <c r="E6437" s="18">
        <v>16.666309519999999</v>
      </c>
      <c r="F6437" s="24">
        <f t="shared" si="138"/>
        <v>61.999357136</v>
      </c>
    </row>
    <row r="6438" spans="2:6" hidden="1">
      <c r="B6438" s="13">
        <v>2006</v>
      </c>
      <c r="C6438" s="14">
        <v>6</v>
      </c>
      <c r="D6438" s="14" t="s">
        <v>73</v>
      </c>
      <c r="E6438" s="19">
        <v>20.634857140000001</v>
      </c>
      <c r="F6438" s="24">
        <f t="shared" si="138"/>
        <v>69.142742851999998</v>
      </c>
    </row>
    <row r="6439" spans="2:6" hidden="1">
      <c r="B6439" s="15">
        <v>2006</v>
      </c>
      <c r="C6439" s="16">
        <v>7</v>
      </c>
      <c r="D6439" s="16" t="s">
        <v>73</v>
      </c>
      <c r="E6439" s="18">
        <v>24.40259524</v>
      </c>
      <c r="F6439" s="24">
        <f t="shared" si="138"/>
        <v>75.924671431999997</v>
      </c>
    </row>
    <row r="6440" spans="2:6" hidden="1">
      <c r="B6440" s="13">
        <v>2006</v>
      </c>
      <c r="C6440" s="14">
        <v>8</v>
      </c>
      <c r="D6440" s="14" t="s">
        <v>73</v>
      </c>
      <c r="E6440" s="19">
        <v>21.092785710000001</v>
      </c>
      <c r="F6440" s="24">
        <f t="shared" si="138"/>
        <v>69.967014277999994</v>
      </c>
    </row>
    <row r="6441" spans="2:6" hidden="1">
      <c r="B6441" s="15">
        <v>2006</v>
      </c>
      <c r="C6441" s="16">
        <v>9</v>
      </c>
      <c r="D6441" s="16" t="s">
        <v>73</v>
      </c>
      <c r="E6441" s="18">
        <v>19.88995238</v>
      </c>
      <c r="F6441" s="24">
        <f t="shared" si="138"/>
        <v>67.801914283999992</v>
      </c>
    </row>
    <row r="6442" spans="2:6" hidden="1">
      <c r="B6442" s="13">
        <v>2006</v>
      </c>
      <c r="C6442" s="14">
        <v>10</v>
      </c>
      <c r="D6442" s="14" t="s">
        <v>73</v>
      </c>
      <c r="E6442" s="19">
        <v>15.80547619</v>
      </c>
      <c r="F6442" s="24">
        <f t="shared" si="138"/>
        <v>60.449857141999999</v>
      </c>
    </row>
    <row r="6443" spans="2:6" hidden="1">
      <c r="B6443" s="15">
        <v>2006</v>
      </c>
      <c r="C6443" s="16">
        <v>11</v>
      </c>
      <c r="D6443" s="16" t="s">
        <v>73</v>
      </c>
      <c r="E6443" s="18">
        <v>10.34145238</v>
      </c>
      <c r="F6443" s="24">
        <f t="shared" si="138"/>
        <v>50.614614283999998</v>
      </c>
    </row>
    <row r="6444" spans="2:6" hidden="1">
      <c r="B6444" s="13">
        <v>2006</v>
      </c>
      <c r="C6444" s="14">
        <v>12</v>
      </c>
      <c r="D6444" s="14" t="s">
        <v>73</v>
      </c>
      <c r="E6444" s="19">
        <v>7.1112619050000001</v>
      </c>
      <c r="F6444" s="24">
        <f t="shared" si="138"/>
        <v>44.800271428999999</v>
      </c>
    </row>
    <row r="6445" spans="2:6" hidden="1">
      <c r="B6445" s="15">
        <v>2007</v>
      </c>
      <c r="C6445" s="16">
        <v>1</v>
      </c>
      <c r="D6445" s="16" t="s">
        <v>73</v>
      </c>
      <c r="E6445" s="18">
        <v>7.1282857140000004</v>
      </c>
      <c r="F6445" s="24">
        <f t="shared" si="138"/>
        <v>44.830914285200002</v>
      </c>
    </row>
    <row r="6446" spans="2:6" hidden="1">
      <c r="B6446" s="13">
        <v>2007</v>
      </c>
      <c r="C6446" s="14">
        <v>2</v>
      </c>
      <c r="D6446" s="14" t="s">
        <v>73</v>
      </c>
      <c r="E6446" s="19">
        <v>7.7951428570000001</v>
      </c>
      <c r="F6446" s="24">
        <f t="shared" si="138"/>
        <v>46.031257142599998</v>
      </c>
    </row>
    <row r="6447" spans="2:6" hidden="1">
      <c r="B6447" s="15">
        <v>2007</v>
      </c>
      <c r="C6447" s="16">
        <v>3</v>
      </c>
      <c r="D6447" s="16" t="s">
        <v>73</v>
      </c>
      <c r="E6447" s="18">
        <v>9.4955952379999999</v>
      </c>
      <c r="F6447" s="24">
        <f t="shared" si="138"/>
        <v>49.092071428400004</v>
      </c>
    </row>
    <row r="6448" spans="2:6" hidden="1">
      <c r="B6448" s="13">
        <v>2007</v>
      </c>
      <c r="C6448" s="14">
        <v>4</v>
      </c>
      <c r="D6448" s="14" t="s">
        <v>73</v>
      </c>
      <c r="E6448" s="19">
        <v>14.20233333</v>
      </c>
      <c r="F6448" s="24">
        <f t="shared" si="138"/>
        <v>57.564199993999999</v>
      </c>
    </row>
    <row r="6449" spans="2:6" hidden="1">
      <c r="B6449" s="15">
        <v>2007</v>
      </c>
      <c r="C6449" s="16">
        <v>5</v>
      </c>
      <c r="D6449" s="16" t="s">
        <v>73</v>
      </c>
      <c r="E6449" s="18">
        <v>17.422166669999999</v>
      </c>
      <c r="F6449" s="24">
        <f t="shared" si="138"/>
        <v>63.359900006000004</v>
      </c>
    </row>
    <row r="6450" spans="2:6" hidden="1">
      <c r="B6450" s="13">
        <v>2007</v>
      </c>
      <c r="C6450" s="14">
        <v>6</v>
      </c>
      <c r="D6450" s="14" t="s">
        <v>73</v>
      </c>
      <c r="E6450" s="19">
        <v>20.99704762</v>
      </c>
      <c r="F6450" s="24">
        <f t="shared" si="138"/>
        <v>69.794685716000004</v>
      </c>
    </row>
    <row r="6451" spans="2:6" hidden="1">
      <c r="B6451" s="15">
        <v>2007</v>
      </c>
      <c r="C6451" s="16">
        <v>7</v>
      </c>
      <c r="D6451" s="16" t="s">
        <v>73</v>
      </c>
      <c r="E6451" s="18">
        <v>23.533428570000002</v>
      </c>
      <c r="F6451" s="24">
        <f t="shared" si="138"/>
        <v>74.360171425999994</v>
      </c>
    </row>
    <row r="6452" spans="2:6" hidden="1">
      <c r="B6452" s="13">
        <v>2007</v>
      </c>
      <c r="C6452" s="14">
        <v>8</v>
      </c>
      <c r="D6452" s="14" t="s">
        <v>73</v>
      </c>
      <c r="E6452" s="19">
        <v>22.428357139999999</v>
      </c>
      <c r="F6452" s="24">
        <f t="shared" si="138"/>
        <v>72.371042852000002</v>
      </c>
    </row>
    <row r="6453" spans="2:6" hidden="1">
      <c r="B6453" s="15">
        <v>2007</v>
      </c>
      <c r="C6453" s="16">
        <v>9</v>
      </c>
      <c r="D6453" s="16" t="s">
        <v>73</v>
      </c>
      <c r="E6453" s="18">
        <v>17.89247619</v>
      </c>
      <c r="F6453" s="24">
        <f t="shared" si="138"/>
        <v>64.206457142000005</v>
      </c>
    </row>
    <row r="6454" spans="2:6" hidden="1">
      <c r="B6454" s="13">
        <v>2007</v>
      </c>
      <c r="C6454" s="14">
        <v>10</v>
      </c>
      <c r="D6454" s="14" t="s">
        <v>73</v>
      </c>
      <c r="E6454" s="19">
        <v>13.79935714</v>
      </c>
      <c r="F6454" s="24">
        <f t="shared" si="138"/>
        <v>56.838842851999999</v>
      </c>
    </row>
    <row r="6455" spans="2:6" hidden="1">
      <c r="B6455" s="15">
        <v>2007</v>
      </c>
      <c r="C6455" s="16">
        <v>11</v>
      </c>
      <c r="D6455" s="16" t="s">
        <v>73</v>
      </c>
      <c r="E6455" s="18">
        <v>8.4154285709999996</v>
      </c>
      <c r="F6455" s="24">
        <f t="shared" si="138"/>
        <v>47.147771427800002</v>
      </c>
    </row>
    <row r="6456" spans="2:6" hidden="1">
      <c r="B6456" s="13">
        <v>2007</v>
      </c>
      <c r="C6456" s="14">
        <v>12</v>
      </c>
      <c r="D6456" s="14" t="s">
        <v>73</v>
      </c>
      <c r="E6456" s="19">
        <v>4.8752142860000003</v>
      </c>
      <c r="F6456" s="24">
        <f t="shared" si="138"/>
        <v>40.775385714800002</v>
      </c>
    </row>
    <row r="6457" spans="2:6" hidden="1">
      <c r="B6457" s="15">
        <v>2008</v>
      </c>
      <c r="C6457" s="16">
        <v>1</v>
      </c>
      <c r="D6457" s="16" t="s">
        <v>73</v>
      </c>
      <c r="E6457" s="18">
        <v>6.313214286</v>
      </c>
      <c r="F6457" s="24">
        <f t="shared" si="138"/>
        <v>43.363785714800002</v>
      </c>
    </row>
    <row r="6458" spans="2:6" hidden="1">
      <c r="B6458" s="13">
        <v>2008</v>
      </c>
      <c r="C6458" s="14">
        <v>2</v>
      </c>
      <c r="D6458" s="14" t="s">
        <v>73</v>
      </c>
      <c r="E6458" s="19">
        <v>6.2228809519999997</v>
      </c>
      <c r="F6458" s="24">
        <f t="shared" si="138"/>
        <v>43.201185713599997</v>
      </c>
    </row>
    <row r="6459" spans="2:6" hidden="1">
      <c r="B6459" s="15">
        <v>2008</v>
      </c>
      <c r="C6459" s="16">
        <v>3</v>
      </c>
      <c r="D6459" s="16" t="s">
        <v>73</v>
      </c>
      <c r="E6459" s="18">
        <v>8.6680476189999993</v>
      </c>
      <c r="F6459" s="24">
        <f t="shared" si="138"/>
        <v>47.6024857142</v>
      </c>
    </row>
    <row r="6460" spans="2:6" hidden="1">
      <c r="B6460" s="13">
        <v>2008</v>
      </c>
      <c r="C6460" s="14">
        <v>4</v>
      </c>
      <c r="D6460" s="14" t="s">
        <v>73</v>
      </c>
      <c r="E6460" s="19">
        <v>11.59866667</v>
      </c>
      <c r="F6460" s="24">
        <f t="shared" si="138"/>
        <v>52.877600006000002</v>
      </c>
    </row>
    <row r="6461" spans="2:6" hidden="1">
      <c r="B6461" s="15">
        <v>2008</v>
      </c>
      <c r="C6461" s="16">
        <v>5</v>
      </c>
      <c r="D6461" s="16" t="s">
        <v>73</v>
      </c>
      <c r="E6461" s="18">
        <v>16.73285714</v>
      </c>
      <c r="F6461" s="24">
        <f t="shared" si="138"/>
        <v>62.119142851999996</v>
      </c>
    </row>
    <row r="6462" spans="2:6" hidden="1">
      <c r="B6462" s="13">
        <v>2008</v>
      </c>
      <c r="C6462" s="14">
        <v>6</v>
      </c>
      <c r="D6462" s="14" t="s">
        <v>73</v>
      </c>
      <c r="E6462" s="19">
        <v>20.701857140000001</v>
      </c>
      <c r="F6462" s="24">
        <f t="shared" si="138"/>
        <v>69.263342851999994</v>
      </c>
    </row>
    <row r="6463" spans="2:6" hidden="1">
      <c r="B6463" s="15">
        <v>2008</v>
      </c>
      <c r="C6463" s="16">
        <v>7</v>
      </c>
      <c r="D6463" s="16" t="s">
        <v>73</v>
      </c>
      <c r="E6463" s="18">
        <v>23.100238099999999</v>
      </c>
      <c r="F6463" s="24">
        <f t="shared" si="138"/>
        <v>73.580428579999989</v>
      </c>
    </row>
    <row r="6464" spans="2:6" hidden="1">
      <c r="B6464" s="13">
        <v>2008</v>
      </c>
      <c r="C6464" s="14">
        <v>8</v>
      </c>
      <c r="D6464" s="14" t="s">
        <v>73</v>
      </c>
      <c r="E6464" s="19">
        <v>23.42907143</v>
      </c>
      <c r="F6464" s="24">
        <f t="shared" si="138"/>
        <v>74.172328574000005</v>
      </c>
    </row>
    <row r="6465" spans="2:6" hidden="1">
      <c r="B6465" s="15">
        <v>2008</v>
      </c>
      <c r="C6465" s="16">
        <v>9</v>
      </c>
      <c r="D6465" s="16" t="s">
        <v>73</v>
      </c>
      <c r="E6465" s="18">
        <v>18.193714289999999</v>
      </c>
      <c r="F6465" s="24">
        <f t="shared" si="138"/>
        <v>64.748685722000005</v>
      </c>
    </row>
    <row r="6466" spans="2:6" hidden="1">
      <c r="B6466" s="13">
        <v>2008</v>
      </c>
      <c r="C6466" s="14">
        <v>10</v>
      </c>
      <c r="D6466" s="14" t="s">
        <v>73</v>
      </c>
      <c r="E6466" s="19">
        <v>15.08292857</v>
      </c>
      <c r="F6466" s="24">
        <f t="shared" si="138"/>
        <v>59.149271425999999</v>
      </c>
    </row>
    <row r="6467" spans="2:6" hidden="1">
      <c r="B6467" s="15">
        <v>2008</v>
      </c>
      <c r="C6467" s="16">
        <v>11</v>
      </c>
      <c r="D6467" s="16" t="s">
        <v>73</v>
      </c>
      <c r="E6467" s="18">
        <v>9.8994999999999997</v>
      </c>
      <c r="F6467" s="24">
        <f t="shared" si="138"/>
        <v>49.819099999999999</v>
      </c>
    </row>
    <row r="6468" spans="2:6" hidden="1">
      <c r="B6468" s="13">
        <v>2008</v>
      </c>
      <c r="C6468" s="14">
        <v>12</v>
      </c>
      <c r="D6468" s="14" t="s">
        <v>73</v>
      </c>
      <c r="E6468" s="19">
        <v>5.6902619049999998</v>
      </c>
      <c r="F6468" s="24">
        <f t="shared" si="138"/>
        <v>42.242471428999998</v>
      </c>
    </row>
    <row r="6469" spans="2:6" hidden="1">
      <c r="B6469" s="15">
        <v>2009</v>
      </c>
      <c r="C6469" s="16">
        <v>1</v>
      </c>
      <c r="D6469" s="16" t="s">
        <v>73</v>
      </c>
      <c r="E6469" s="18">
        <v>4.5703571429999998</v>
      </c>
      <c r="F6469" s="24">
        <f t="shared" si="138"/>
        <v>40.226642857400002</v>
      </c>
    </row>
    <row r="6470" spans="2:6" hidden="1">
      <c r="B6470" s="13">
        <v>2009</v>
      </c>
      <c r="C6470" s="14">
        <v>2</v>
      </c>
      <c r="D6470" s="14" t="s">
        <v>73</v>
      </c>
      <c r="E6470" s="19">
        <v>5.0054761900000004</v>
      </c>
      <c r="F6470" s="24">
        <f t="shared" si="138"/>
        <v>41.009857142000001</v>
      </c>
    </row>
    <row r="6471" spans="2:6" hidden="1">
      <c r="B6471" s="15">
        <v>2009</v>
      </c>
      <c r="C6471" s="16">
        <v>3</v>
      </c>
      <c r="D6471" s="16" t="s">
        <v>73</v>
      </c>
      <c r="E6471" s="18">
        <v>8.5326666670000009</v>
      </c>
      <c r="F6471" s="24">
        <f t="shared" si="138"/>
        <v>47.358800000599999</v>
      </c>
    </row>
    <row r="6472" spans="2:6" hidden="1">
      <c r="B6472" s="13">
        <v>2009</v>
      </c>
      <c r="C6472" s="14">
        <v>4</v>
      </c>
      <c r="D6472" s="14" t="s">
        <v>73</v>
      </c>
      <c r="E6472" s="19">
        <v>12.5712619</v>
      </c>
      <c r="F6472" s="24">
        <f t="shared" si="138"/>
        <v>54.628271420000004</v>
      </c>
    </row>
    <row r="6473" spans="2:6" hidden="1">
      <c r="B6473" s="15">
        <v>2009</v>
      </c>
      <c r="C6473" s="16">
        <v>5</v>
      </c>
      <c r="D6473" s="16" t="s">
        <v>73</v>
      </c>
      <c r="E6473" s="18">
        <v>18.412095239999999</v>
      </c>
      <c r="F6473" s="24">
        <f t="shared" si="138"/>
        <v>65.141771431999999</v>
      </c>
    </row>
    <row r="6474" spans="2:6" hidden="1">
      <c r="B6474" s="13">
        <v>2009</v>
      </c>
      <c r="C6474" s="14">
        <v>6</v>
      </c>
      <c r="D6474" s="14" t="s">
        <v>73</v>
      </c>
      <c r="E6474" s="19">
        <v>20.37378571</v>
      </c>
      <c r="F6474" s="24">
        <f t="shared" si="138"/>
        <v>68.672814278000004</v>
      </c>
    </row>
    <row r="6475" spans="2:6" hidden="1">
      <c r="B6475" s="15">
        <v>2009</v>
      </c>
      <c r="C6475" s="16">
        <v>7</v>
      </c>
      <c r="D6475" s="16" t="s">
        <v>73</v>
      </c>
      <c r="E6475" s="18">
        <v>23.48735714</v>
      </c>
      <c r="F6475" s="24">
        <f t="shared" si="138"/>
        <v>74.277242852000001</v>
      </c>
    </row>
    <row r="6476" spans="2:6" hidden="1">
      <c r="B6476" s="13">
        <v>2009</v>
      </c>
      <c r="C6476" s="14">
        <v>8</v>
      </c>
      <c r="D6476" s="14" t="s">
        <v>73</v>
      </c>
      <c r="E6476" s="19">
        <v>24.4592381</v>
      </c>
      <c r="F6476" s="24">
        <f t="shared" si="138"/>
        <v>76.026628579999993</v>
      </c>
    </row>
    <row r="6477" spans="2:6" hidden="1">
      <c r="B6477" s="15">
        <v>2009</v>
      </c>
      <c r="C6477" s="16">
        <v>9</v>
      </c>
      <c r="D6477" s="16" t="s">
        <v>73</v>
      </c>
      <c r="E6477" s="18">
        <v>20.099571430000001</v>
      </c>
      <c r="F6477" s="24">
        <f t="shared" si="138"/>
        <v>68.179228574000007</v>
      </c>
    </row>
    <row r="6478" spans="2:6" hidden="1">
      <c r="B6478" s="13">
        <v>2009</v>
      </c>
      <c r="C6478" s="14">
        <v>10</v>
      </c>
      <c r="D6478" s="14" t="s">
        <v>73</v>
      </c>
      <c r="E6478" s="19">
        <v>13.8552619</v>
      </c>
      <c r="F6478" s="24">
        <f t="shared" si="138"/>
        <v>56.939471420000004</v>
      </c>
    </row>
    <row r="6479" spans="2:6" hidden="1">
      <c r="B6479" s="15">
        <v>2009</v>
      </c>
      <c r="C6479" s="16">
        <v>11</v>
      </c>
      <c r="D6479" s="16" t="s">
        <v>73</v>
      </c>
      <c r="E6479" s="18">
        <v>10.478976189999999</v>
      </c>
      <c r="F6479" s="24">
        <f t="shared" si="138"/>
        <v>50.862157142000001</v>
      </c>
    </row>
    <row r="6480" spans="2:6" hidden="1">
      <c r="B6480" s="13">
        <v>2009</v>
      </c>
      <c r="C6480" s="14">
        <v>12</v>
      </c>
      <c r="D6480" s="14" t="s">
        <v>73</v>
      </c>
      <c r="E6480" s="19">
        <v>5.7762380950000001</v>
      </c>
      <c r="F6480" s="24">
        <f t="shared" si="138"/>
        <v>42.397228570999999</v>
      </c>
    </row>
    <row r="6481" spans="2:6" hidden="1">
      <c r="B6481" s="15">
        <v>2010</v>
      </c>
      <c r="C6481" s="16">
        <v>1</v>
      </c>
      <c r="D6481" s="16" t="s">
        <v>73</v>
      </c>
      <c r="E6481" s="18">
        <v>3.7931666669999999</v>
      </c>
      <c r="F6481" s="24">
        <f t="shared" si="138"/>
        <v>38.827700000600004</v>
      </c>
    </row>
    <row r="6482" spans="2:6" hidden="1">
      <c r="B6482" s="13">
        <v>2010</v>
      </c>
      <c r="C6482" s="14">
        <v>2</v>
      </c>
      <c r="D6482" s="14" t="s">
        <v>73</v>
      </c>
      <c r="E6482" s="19">
        <v>5.5252857139999998</v>
      </c>
      <c r="F6482" s="24">
        <f t="shared" si="138"/>
        <v>41.945514285199998</v>
      </c>
    </row>
    <row r="6483" spans="2:6" hidden="1">
      <c r="B6483" s="15">
        <v>2010</v>
      </c>
      <c r="C6483" s="16">
        <v>3</v>
      </c>
      <c r="D6483" s="16" t="s">
        <v>73</v>
      </c>
      <c r="E6483" s="18">
        <v>8.0336666670000003</v>
      </c>
      <c r="F6483" s="24">
        <f t="shared" si="138"/>
        <v>46.460600000600003</v>
      </c>
    </row>
    <row r="6484" spans="2:6" hidden="1">
      <c r="B6484" s="13">
        <v>2010</v>
      </c>
      <c r="C6484" s="14">
        <v>4</v>
      </c>
      <c r="D6484" s="14" t="s">
        <v>73</v>
      </c>
      <c r="E6484" s="19">
        <v>12.198809519999999</v>
      </c>
      <c r="F6484" s="24">
        <f t="shared" si="138"/>
        <v>53.957857136000001</v>
      </c>
    </row>
    <row r="6485" spans="2:6" hidden="1">
      <c r="B6485" s="15">
        <v>2010</v>
      </c>
      <c r="C6485" s="16">
        <v>5</v>
      </c>
      <c r="D6485" s="16" t="s">
        <v>73</v>
      </c>
      <c r="E6485" s="18">
        <v>15.583571429999999</v>
      </c>
      <c r="F6485" s="24">
        <f t="shared" si="138"/>
        <v>60.050428573999994</v>
      </c>
    </row>
    <row r="6486" spans="2:6" hidden="1">
      <c r="B6486" s="13">
        <v>2010</v>
      </c>
      <c r="C6486" s="14">
        <v>6</v>
      </c>
      <c r="D6486" s="14" t="s">
        <v>73</v>
      </c>
      <c r="E6486" s="19">
        <v>20.239571430000002</v>
      </c>
      <c r="F6486" s="24">
        <f t="shared" si="138"/>
        <v>68.431228574000002</v>
      </c>
    </row>
    <row r="6487" spans="2:6" hidden="1">
      <c r="B6487" s="15">
        <v>2010</v>
      </c>
      <c r="C6487" s="16">
        <v>7</v>
      </c>
      <c r="D6487" s="16" t="s">
        <v>73</v>
      </c>
      <c r="E6487" s="18">
        <v>24.168119050000001</v>
      </c>
      <c r="F6487" s="24">
        <f t="shared" si="138"/>
        <v>75.502614289999997</v>
      </c>
    </row>
    <row r="6488" spans="2:6" hidden="1">
      <c r="B6488" s="13">
        <v>2010</v>
      </c>
      <c r="C6488" s="14">
        <v>8</v>
      </c>
      <c r="D6488" s="14" t="s">
        <v>73</v>
      </c>
      <c r="E6488" s="19">
        <v>22.533333330000001</v>
      </c>
      <c r="F6488" s="24">
        <f t="shared" si="138"/>
        <v>72.559999994000009</v>
      </c>
    </row>
    <row r="6489" spans="2:6" hidden="1">
      <c r="B6489" s="15">
        <v>2010</v>
      </c>
      <c r="C6489" s="16">
        <v>9</v>
      </c>
      <c r="D6489" s="16" t="s">
        <v>73</v>
      </c>
      <c r="E6489" s="18">
        <v>18.263761899999999</v>
      </c>
      <c r="F6489" s="24">
        <f t="shared" si="138"/>
        <v>64.874771420000002</v>
      </c>
    </row>
    <row r="6490" spans="2:6" hidden="1">
      <c r="B6490" s="13">
        <v>2010</v>
      </c>
      <c r="C6490" s="14">
        <v>10</v>
      </c>
      <c r="D6490" s="14" t="s">
        <v>73</v>
      </c>
      <c r="E6490" s="19">
        <v>13.265452379999999</v>
      </c>
      <c r="F6490" s="24">
        <f t="shared" si="138"/>
        <v>55.877814283999996</v>
      </c>
    </row>
    <row r="6491" spans="2:6" hidden="1">
      <c r="B6491" s="15">
        <v>2010</v>
      </c>
      <c r="C6491" s="16">
        <v>11</v>
      </c>
      <c r="D6491" s="16" t="s">
        <v>73</v>
      </c>
      <c r="E6491" s="18">
        <v>10.147380950000001</v>
      </c>
      <c r="F6491" s="24">
        <f t="shared" si="138"/>
        <v>50.265285710000001</v>
      </c>
    </row>
    <row r="6492" spans="2:6" hidden="1">
      <c r="B6492" s="13">
        <v>2010</v>
      </c>
      <c r="C6492" s="14">
        <v>12</v>
      </c>
      <c r="D6492" s="14" t="s">
        <v>73</v>
      </c>
      <c r="E6492" s="19">
        <v>4.7203095240000001</v>
      </c>
      <c r="F6492" s="24">
        <f t="shared" si="138"/>
        <v>40.4965571432</v>
      </c>
    </row>
    <row r="6493" spans="2:6" hidden="1">
      <c r="B6493" s="15">
        <v>2011</v>
      </c>
      <c r="C6493" s="16">
        <v>1</v>
      </c>
      <c r="D6493" s="16" t="s">
        <v>73</v>
      </c>
      <c r="E6493" s="18">
        <v>4.7458095240000002</v>
      </c>
      <c r="F6493" s="24">
        <f t="shared" si="138"/>
        <v>40.542457143199996</v>
      </c>
    </row>
    <row r="6494" spans="2:6" hidden="1">
      <c r="B6494" s="13">
        <v>2011</v>
      </c>
      <c r="C6494" s="14">
        <v>2</v>
      </c>
      <c r="D6494" s="14" t="s">
        <v>73</v>
      </c>
      <c r="E6494" s="19">
        <v>6.0193095239999996</v>
      </c>
      <c r="F6494" s="24">
        <f t="shared" si="138"/>
        <v>42.834757143200001</v>
      </c>
    </row>
    <row r="6495" spans="2:6" hidden="1">
      <c r="B6495" s="15">
        <v>2011</v>
      </c>
      <c r="C6495" s="16">
        <v>3</v>
      </c>
      <c r="D6495" s="16" t="s">
        <v>73</v>
      </c>
      <c r="E6495" s="18">
        <v>8.5472380950000009</v>
      </c>
      <c r="F6495" s="24">
        <f t="shared" si="138"/>
        <v>47.385028570999999</v>
      </c>
    </row>
    <row r="6496" spans="2:6" hidden="1">
      <c r="B6496" s="13">
        <v>2011</v>
      </c>
      <c r="C6496" s="14">
        <v>4</v>
      </c>
      <c r="D6496" s="14" t="s">
        <v>73</v>
      </c>
      <c r="E6496" s="19">
        <v>13.53309524</v>
      </c>
      <c r="F6496" s="24">
        <f t="shared" ref="F6496:F6559" si="139">(E6496 * 1.8) + 32</f>
        <v>56.359571431999996</v>
      </c>
    </row>
    <row r="6497" spans="2:6" hidden="1">
      <c r="B6497" s="15">
        <v>2011</v>
      </c>
      <c r="C6497" s="16">
        <v>5</v>
      </c>
      <c r="D6497" s="16" t="s">
        <v>73</v>
      </c>
      <c r="E6497" s="18">
        <v>17.246452380000001</v>
      </c>
      <c r="F6497" s="24">
        <f t="shared" si="139"/>
        <v>63.043614284</v>
      </c>
    </row>
    <row r="6498" spans="2:6" hidden="1">
      <c r="B6498" s="13">
        <v>2011</v>
      </c>
      <c r="C6498" s="14">
        <v>6</v>
      </c>
      <c r="D6498" s="14" t="s">
        <v>73</v>
      </c>
      <c r="E6498" s="19">
        <v>20.649666669999998</v>
      </c>
      <c r="F6498" s="24">
        <f t="shared" si="139"/>
        <v>69.169400005999989</v>
      </c>
    </row>
    <row r="6499" spans="2:6" hidden="1">
      <c r="B6499" s="15">
        <v>2011</v>
      </c>
      <c r="C6499" s="16">
        <v>7</v>
      </c>
      <c r="D6499" s="16" t="s">
        <v>73</v>
      </c>
      <c r="E6499" s="18">
        <v>22.175571430000002</v>
      </c>
      <c r="F6499" s="24">
        <f t="shared" si="139"/>
        <v>71.916028573999995</v>
      </c>
    </row>
    <row r="6500" spans="2:6" hidden="1">
      <c r="B6500" s="13">
        <v>2011</v>
      </c>
      <c r="C6500" s="14">
        <v>8</v>
      </c>
      <c r="D6500" s="14" t="s">
        <v>73</v>
      </c>
      <c r="E6500" s="19">
        <v>24.060833330000001</v>
      </c>
      <c r="F6500" s="24">
        <f t="shared" si="139"/>
        <v>75.309499994000006</v>
      </c>
    </row>
    <row r="6501" spans="2:6" hidden="1">
      <c r="B6501" s="15">
        <v>2011</v>
      </c>
      <c r="C6501" s="16">
        <v>9</v>
      </c>
      <c r="D6501" s="16" t="s">
        <v>73</v>
      </c>
      <c r="E6501" s="18">
        <v>21.471071429999999</v>
      </c>
      <c r="F6501" s="24">
        <f t="shared" si="139"/>
        <v>70.647928573999991</v>
      </c>
    </row>
    <row r="6502" spans="2:6" hidden="1">
      <c r="B6502" s="13">
        <v>2011</v>
      </c>
      <c r="C6502" s="14">
        <v>10</v>
      </c>
      <c r="D6502" s="14" t="s">
        <v>73</v>
      </c>
      <c r="E6502" s="19">
        <v>14.0697381</v>
      </c>
      <c r="F6502" s="24">
        <f t="shared" si="139"/>
        <v>57.325528579999997</v>
      </c>
    </row>
    <row r="6503" spans="2:6" hidden="1">
      <c r="B6503" s="15">
        <v>2011</v>
      </c>
      <c r="C6503" s="16">
        <v>11</v>
      </c>
      <c r="D6503" s="16" t="s">
        <v>73</v>
      </c>
      <c r="E6503" s="18">
        <v>9.7657380949999997</v>
      </c>
      <c r="F6503" s="24">
        <f t="shared" si="139"/>
        <v>49.578328571</v>
      </c>
    </row>
    <row r="6504" spans="2:6" hidden="1">
      <c r="B6504" s="13">
        <v>2011</v>
      </c>
      <c r="C6504" s="14">
        <v>12</v>
      </c>
      <c r="D6504" s="14" t="s">
        <v>73</v>
      </c>
      <c r="E6504" s="19">
        <v>6.7472619050000002</v>
      </c>
      <c r="F6504" s="24">
        <f t="shared" si="139"/>
        <v>44.145071428999998</v>
      </c>
    </row>
    <row r="6505" spans="2:6" hidden="1">
      <c r="B6505" s="15">
        <v>2012</v>
      </c>
      <c r="C6505" s="16">
        <v>1</v>
      </c>
      <c r="D6505" s="16" t="s">
        <v>73</v>
      </c>
      <c r="E6505" s="18">
        <v>4.4639285710000003</v>
      </c>
      <c r="F6505" s="24">
        <f t="shared" si="139"/>
        <v>40.035071427799998</v>
      </c>
    </row>
    <row r="6506" spans="2:6" hidden="1">
      <c r="B6506" s="13">
        <v>2012</v>
      </c>
      <c r="C6506" s="14">
        <v>2</v>
      </c>
      <c r="D6506" s="14" t="s">
        <v>73</v>
      </c>
      <c r="E6506" s="19">
        <v>2.7553571429999999</v>
      </c>
      <c r="F6506" s="24">
        <f t="shared" si="139"/>
        <v>36.959642857399999</v>
      </c>
    </row>
    <row r="6507" spans="2:6" hidden="1">
      <c r="B6507" s="15">
        <v>2012</v>
      </c>
      <c r="C6507" s="16">
        <v>3</v>
      </c>
      <c r="D6507" s="16" t="s">
        <v>73</v>
      </c>
      <c r="E6507" s="18">
        <v>10.74669048</v>
      </c>
      <c r="F6507" s="24">
        <f t="shared" si="139"/>
        <v>51.344042864000002</v>
      </c>
    </row>
    <row r="6508" spans="2:6" hidden="1">
      <c r="B6508" s="13">
        <v>2012</v>
      </c>
      <c r="C6508" s="14">
        <v>4</v>
      </c>
      <c r="D6508" s="14" t="s">
        <v>73</v>
      </c>
      <c r="E6508" s="19">
        <v>11.8127619</v>
      </c>
      <c r="F6508" s="24">
        <f t="shared" si="139"/>
        <v>53.26297142</v>
      </c>
    </row>
    <row r="6509" spans="2:6" hidden="1">
      <c r="B6509" s="15">
        <v>2012</v>
      </c>
      <c r="C6509" s="16">
        <v>5</v>
      </c>
      <c r="D6509" s="16" t="s">
        <v>73</v>
      </c>
      <c r="E6509" s="18">
        <v>16.133690479999999</v>
      </c>
      <c r="F6509" s="24">
        <f t="shared" si="139"/>
        <v>61.040642863999999</v>
      </c>
    </row>
    <row r="6510" spans="2:6" hidden="1">
      <c r="B6510" s="13">
        <v>2012</v>
      </c>
      <c r="C6510" s="14">
        <v>6</v>
      </c>
      <c r="D6510" s="14" t="s">
        <v>73</v>
      </c>
      <c r="E6510" s="19">
        <v>21.465</v>
      </c>
      <c r="F6510" s="24">
        <f t="shared" si="139"/>
        <v>70.637</v>
      </c>
    </row>
    <row r="6511" spans="2:6" hidden="1">
      <c r="B6511" s="15">
        <v>2012</v>
      </c>
      <c r="C6511" s="16">
        <v>7</v>
      </c>
      <c r="D6511" s="16" t="s">
        <v>73</v>
      </c>
      <c r="E6511" s="18">
        <v>24.091095240000001</v>
      </c>
      <c r="F6511" s="24">
        <f t="shared" si="139"/>
        <v>75.363971432</v>
      </c>
    </row>
    <row r="6512" spans="2:6" hidden="1">
      <c r="B6512" s="13">
        <v>2012</v>
      </c>
      <c r="C6512" s="14">
        <v>8</v>
      </c>
      <c r="D6512" s="14" t="s">
        <v>73</v>
      </c>
      <c r="E6512" s="19">
        <v>24.611119049999999</v>
      </c>
      <c r="F6512" s="24">
        <f t="shared" si="139"/>
        <v>76.300014290000007</v>
      </c>
    </row>
    <row r="6513" spans="2:6" hidden="1">
      <c r="B6513" s="15">
        <v>2012</v>
      </c>
      <c r="C6513" s="16">
        <v>9</v>
      </c>
      <c r="D6513" s="16" t="s">
        <v>73</v>
      </c>
      <c r="E6513" s="18">
        <v>19.5752381</v>
      </c>
      <c r="F6513" s="24">
        <f t="shared" si="139"/>
        <v>67.235428580000004</v>
      </c>
    </row>
    <row r="6514" spans="2:6" hidden="1">
      <c r="B6514" s="13">
        <v>2012</v>
      </c>
      <c r="C6514" s="14">
        <v>10</v>
      </c>
      <c r="D6514" s="14" t="s">
        <v>73</v>
      </c>
      <c r="E6514" s="19">
        <v>15.19302381</v>
      </c>
      <c r="F6514" s="24">
        <f t="shared" si="139"/>
        <v>59.347442858000001</v>
      </c>
    </row>
    <row r="6515" spans="2:6" hidden="1">
      <c r="B6515" s="15">
        <v>2012</v>
      </c>
      <c r="C6515" s="16">
        <v>11</v>
      </c>
      <c r="D6515" s="16" t="s">
        <v>73</v>
      </c>
      <c r="E6515" s="18">
        <v>11.385904760000001</v>
      </c>
      <c r="F6515" s="24">
        <f t="shared" si="139"/>
        <v>52.494628568000003</v>
      </c>
    </row>
    <row r="6516" spans="2:6" hidden="1">
      <c r="B6516" s="13">
        <v>2012</v>
      </c>
      <c r="C6516" s="14">
        <v>12</v>
      </c>
      <c r="D6516" s="14" t="s">
        <v>73</v>
      </c>
      <c r="E6516" s="19">
        <v>5.4086904760000003</v>
      </c>
      <c r="F6516" s="24">
        <f t="shared" si="139"/>
        <v>41.735642856799998</v>
      </c>
    </row>
    <row r="6517" spans="2:6" hidden="1">
      <c r="B6517" s="15">
        <v>2013</v>
      </c>
      <c r="C6517" s="16">
        <v>1</v>
      </c>
      <c r="D6517" s="16" t="s">
        <v>73</v>
      </c>
      <c r="E6517" s="18">
        <v>5.3614047620000003</v>
      </c>
      <c r="F6517" s="24">
        <f t="shared" si="139"/>
        <v>41.650528571599999</v>
      </c>
    </row>
    <row r="6518" spans="2:6" hidden="1">
      <c r="B6518" s="13">
        <v>2013</v>
      </c>
      <c r="C6518" s="14">
        <v>2</v>
      </c>
      <c r="D6518" s="14" t="s">
        <v>73</v>
      </c>
      <c r="E6518" s="19">
        <v>4.2957142859999999</v>
      </c>
      <c r="F6518" s="24">
        <f t="shared" si="139"/>
        <v>39.7322857148</v>
      </c>
    </row>
    <row r="6519" spans="2:6" hidden="1">
      <c r="B6519" s="15">
        <v>2013</v>
      </c>
      <c r="C6519" s="16">
        <v>3</v>
      </c>
      <c r="D6519" s="16" t="s">
        <v>73</v>
      </c>
      <c r="E6519" s="18">
        <v>7.9412857140000002</v>
      </c>
      <c r="F6519" s="24">
        <f t="shared" si="139"/>
        <v>46.294314285200002</v>
      </c>
    </row>
    <row r="6520" spans="2:6" hidden="1">
      <c r="B6520" s="13">
        <v>2013</v>
      </c>
      <c r="C6520" s="14">
        <v>4</v>
      </c>
      <c r="D6520" s="14" t="s">
        <v>73</v>
      </c>
      <c r="E6520" s="19">
        <v>12.624023810000001</v>
      </c>
      <c r="F6520" s="24">
        <f t="shared" si="139"/>
        <v>54.723242858000006</v>
      </c>
    </row>
    <row r="6521" spans="2:6" hidden="1">
      <c r="B6521" s="15">
        <v>2013</v>
      </c>
      <c r="C6521" s="16">
        <v>5</v>
      </c>
      <c r="D6521" s="16" t="s">
        <v>73</v>
      </c>
      <c r="E6521" s="18">
        <v>15.46685714</v>
      </c>
      <c r="F6521" s="24">
        <f t="shared" si="139"/>
        <v>59.840342851999999</v>
      </c>
    </row>
    <row r="6522" spans="2:6" hidden="1">
      <c r="B6522" s="13">
        <v>2013</v>
      </c>
      <c r="C6522" s="14">
        <v>6</v>
      </c>
      <c r="D6522" s="14" t="s">
        <v>73</v>
      </c>
      <c r="E6522" s="19">
        <v>19.83147619</v>
      </c>
      <c r="F6522" s="24">
        <f t="shared" si="139"/>
        <v>67.696657141999992</v>
      </c>
    </row>
    <row r="6523" spans="2:6" hidden="1">
      <c r="B6523" s="15">
        <v>2013</v>
      </c>
      <c r="C6523" s="16">
        <v>7</v>
      </c>
      <c r="D6523" s="16" t="s">
        <v>73</v>
      </c>
      <c r="E6523" s="18">
        <v>23.67292857</v>
      </c>
      <c r="F6523" s="24">
        <f t="shared" si="139"/>
        <v>74.611271426000002</v>
      </c>
    </row>
    <row r="6524" spans="2:6" hidden="1">
      <c r="B6524" s="13">
        <v>2013</v>
      </c>
      <c r="C6524" s="14">
        <v>8</v>
      </c>
      <c r="D6524" s="14" t="s">
        <v>73</v>
      </c>
      <c r="E6524" s="19">
        <v>23.56709524</v>
      </c>
      <c r="F6524" s="24">
        <f t="shared" si="139"/>
        <v>74.420771432000009</v>
      </c>
    </row>
    <row r="6525" spans="2:6" hidden="1">
      <c r="B6525" s="15">
        <v>2000</v>
      </c>
      <c r="C6525" s="16">
        <v>2</v>
      </c>
      <c r="D6525" s="16" t="s">
        <v>74</v>
      </c>
      <c r="E6525" s="18">
        <v>1.472375</v>
      </c>
      <c r="F6525" s="24">
        <f t="shared" si="139"/>
        <v>34.650275000000001</v>
      </c>
    </row>
    <row r="6526" spans="2:6" hidden="1">
      <c r="B6526" s="13">
        <v>2000</v>
      </c>
      <c r="C6526" s="14">
        <v>3</v>
      </c>
      <c r="D6526" s="14" t="s">
        <v>74</v>
      </c>
      <c r="E6526" s="19">
        <v>7.3547500000000001</v>
      </c>
      <c r="F6526" s="24">
        <f t="shared" si="139"/>
        <v>45.238550000000004</v>
      </c>
    </row>
    <row r="6527" spans="2:6" hidden="1">
      <c r="B6527" s="15">
        <v>2000</v>
      </c>
      <c r="C6527" s="16">
        <v>4</v>
      </c>
      <c r="D6527" s="16" t="s">
        <v>74</v>
      </c>
      <c r="E6527" s="18">
        <v>17.416875000000001</v>
      </c>
      <c r="F6527" s="24">
        <f t="shared" si="139"/>
        <v>63.350375</v>
      </c>
    </row>
    <row r="6528" spans="2:6" hidden="1">
      <c r="B6528" s="13">
        <v>2000</v>
      </c>
      <c r="C6528" s="14">
        <v>5</v>
      </c>
      <c r="D6528" s="14" t="s">
        <v>74</v>
      </c>
      <c r="E6528" s="19">
        <v>21.494</v>
      </c>
      <c r="F6528" s="24">
        <f t="shared" si="139"/>
        <v>70.6892</v>
      </c>
    </row>
    <row r="6529" spans="2:6" hidden="1">
      <c r="B6529" s="15">
        <v>2000</v>
      </c>
      <c r="C6529" s="16">
        <v>6</v>
      </c>
      <c r="D6529" s="16" t="s">
        <v>74</v>
      </c>
      <c r="E6529" s="18">
        <v>24.502500000000001</v>
      </c>
      <c r="F6529" s="24">
        <f t="shared" si="139"/>
        <v>76.104500000000002</v>
      </c>
    </row>
    <row r="6530" spans="2:6" hidden="1">
      <c r="B6530" s="13">
        <v>2000</v>
      </c>
      <c r="C6530" s="14">
        <v>7</v>
      </c>
      <c r="D6530" s="14" t="s">
        <v>74</v>
      </c>
      <c r="E6530" s="19">
        <v>26.751124999999998</v>
      </c>
      <c r="F6530" s="24">
        <f t="shared" si="139"/>
        <v>80.152024999999995</v>
      </c>
    </row>
    <row r="6531" spans="2:6" hidden="1">
      <c r="B6531" s="15">
        <v>2000</v>
      </c>
      <c r="C6531" s="16">
        <v>8</v>
      </c>
      <c r="D6531" s="16" t="s">
        <v>74</v>
      </c>
      <c r="E6531" s="18">
        <v>25.8185</v>
      </c>
      <c r="F6531" s="24">
        <f t="shared" si="139"/>
        <v>78.473299999999995</v>
      </c>
    </row>
    <row r="6532" spans="2:6" hidden="1">
      <c r="B6532" s="13">
        <v>2000</v>
      </c>
      <c r="C6532" s="14">
        <v>9</v>
      </c>
      <c r="D6532" s="14" t="s">
        <v>74</v>
      </c>
      <c r="E6532" s="19">
        <v>19.905249999999999</v>
      </c>
      <c r="F6532" s="24">
        <f t="shared" si="139"/>
        <v>67.829450000000008</v>
      </c>
    </row>
    <row r="6533" spans="2:6" hidden="1">
      <c r="B6533" s="15">
        <v>2000</v>
      </c>
      <c r="C6533" s="16">
        <v>10</v>
      </c>
      <c r="D6533" s="16" t="s">
        <v>74</v>
      </c>
      <c r="E6533" s="18">
        <v>10.486750000000001</v>
      </c>
      <c r="F6533" s="24">
        <f t="shared" si="139"/>
        <v>50.876150000000003</v>
      </c>
    </row>
    <row r="6534" spans="2:6" hidden="1">
      <c r="B6534" s="13">
        <v>2000</v>
      </c>
      <c r="C6534" s="14">
        <v>11</v>
      </c>
      <c r="D6534" s="14" t="s">
        <v>74</v>
      </c>
      <c r="E6534" s="19">
        <v>4.4566249999999998</v>
      </c>
      <c r="F6534" s="24">
        <f t="shared" si="139"/>
        <v>40.021924999999996</v>
      </c>
    </row>
    <row r="6535" spans="2:6" hidden="1">
      <c r="B6535" s="15">
        <v>2000</v>
      </c>
      <c r="C6535" s="16">
        <v>12</v>
      </c>
      <c r="D6535" s="16" t="s">
        <v>74</v>
      </c>
      <c r="E6535" s="18">
        <v>2.2302499999999998</v>
      </c>
      <c r="F6535" s="24">
        <f t="shared" si="139"/>
        <v>36.014449999999997</v>
      </c>
    </row>
    <row r="6536" spans="2:6" hidden="1">
      <c r="B6536" s="13">
        <v>2001</v>
      </c>
      <c r="C6536" s="14">
        <v>1</v>
      </c>
      <c r="D6536" s="14" t="s">
        <v>74</v>
      </c>
      <c r="E6536" s="19">
        <v>-2.5382500000000001</v>
      </c>
      <c r="F6536" s="24">
        <f t="shared" si="139"/>
        <v>27.431149999999999</v>
      </c>
    </row>
    <row r="6537" spans="2:6" hidden="1">
      <c r="B6537" s="15">
        <v>2001</v>
      </c>
      <c r="C6537" s="16">
        <v>2</v>
      </c>
      <c r="D6537" s="16" t="s">
        <v>74</v>
      </c>
      <c r="E6537" s="18">
        <v>2.3210000000000002</v>
      </c>
      <c r="F6537" s="24">
        <f t="shared" si="139"/>
        <v>36.177799999999998</v>
      </c>
    </row>
    <row r="6538" spans="2:6" hidden="1">
      <c r="B6538" s="13">
        <v>2001</v>
      </c>
      <c r="C6538" s="14">
        <v>3</v>
      </c>
      <c r="D6538" s="14" t="s">
        <v>74</v>
      </c>
      <c r="E6538" s="19">
        <v>9.6791250000000009</v>
      </c>
      <c r="F6538" s="24">
        <f t="shared" si="139"/>
        <v>49.422425000000004</v>
      </c>
    </row>
    <row r="6539" spans="2:6" hidden="1">
      <c r="B6539" s="15">
        <v>2001</v>
      </c>
      <c r="C6539" s="16">
        <v>4</v>
      </c>
      <c r="D6539" s="16" t="s">
        <v>74</v>
      </c>
      <c r="E6539" s="18">
        <v>16.178750000000001</v>
      </c>
      <c r="F6539" s="24">
        <f t="shared" si="139"/>
        <v>61.121750000000006</v>
      </c>
    </row>
    <row r="6540" spans="2:6" hidden="1">
      <c r="B6540" s="13">
        <v>2001</v>
      </c>
      <c r="C6540" s="14">
        <v>5</v>
      </c>
      <c r="D6540" s="14" t="s">
        <v>74</v>
      </c>
      <c r="E6540" s="19">
        <v>23.361625</v>
      </c>
      <c r="F6540" s="24">
        <f t="shared" si="139"/>
        <v>74.050925000000007</v>
      </c>
    </row>
    <row r="6541" spans="2:6" hidden="1">
      <c r="B6541" s="15">
        <v>2001</v>
      </c>
      <c r="C6541" s="16">
        <v>6</v>
      </c>
      <c r="D6541" s="16" t="s">
        <v>74</v>
      </c>
      <c r="E6541" s="18">
        <v>26.317374999999998</v>
      </c>
      <c r="F6541" s="24">
        <f t="shared" si="139"/>
        <v>79.371274999999997</v>
      </c>
    </row>
    <row r="6542" spans="2:6" hidden="1">
      <c r="B6542" s="13">
        <v>2001</v>
      </c>
      <c r="C6542" s="14">
        <v>7</v>
      </c>
      <c r="D6542" s="14" t="s">
        <v>74</v>
      </c>
      <c r="E6542" s="19">
        <v>25.767250000000001</v>
      </c>
      <c r="F6542" s="24">
        <f t="shared" si="139"/>
        <v>78.381050000000002</v>
      </c>
    </row>
    <row r="6543" spans="2:6" hidden="1">
      <c r="B6543" s="15">
        <v>2001</v>
      </c>
      <c r="C6543" s="16">
        <v>8</v>
      </c>
      <c r="D6543" s="16" t="s">
        <v>74</v>
      </c>
      <c r="E6543" s="18">
        <v>24.155000000000001</v>
      </c>
      <c r="F6543" s="24">
        <f t="shared" si="139"/>
        <v>75.479000000000013</v>
      </c>
    </row>
    <row r="6544" spans="2:6" hidden="1">
      <c r="B6544" s="13">
        <v>2001</v>
      </c>
      <c r="C6544" s="14">
        <v>9</v>
      </c>
      <c r="D6544" s="14" t="s">
        <v>74</v>
      </c>
      <c r="E6544" s="19">
        <v>18.322749999999999</v>
      </c>
      <c r="F6544" s="24">
        <f t="shared" si="139"/>
        <v>64.980950000000007</v>
      </c>
    </row>
    <row r="6545" spans="2:6" hidden="1">
      <c r="B6545" s="15">
        <v>2001</v>
      </c>
      <c r="C6545" s="16">
        <v>10</v>
      </c>
      <c r="D6545" s="16" t="s">
        <v>74</v>
      </c>
      <c r="E6545" s="18">
        <v>11.7515</v>
      </c>
      <c r="F6545" s="24">
        <f t="shared" si="139"/>
        <v>53.152699999999996</v>
      </c>
    </row>
    <row r="6546" spans="2:6" hidden="1">
      <c r="B6546" s="13">
        <v>2001</v>
      </c>
      <c r="C6546" s="14">
        <v>11</v>
      </c>
      <c r="D6546" s="14" t="s">
        <v>74</v>
      </c>
      <c r="E6546" s="19">
        <v>7.8246250000000002</v>
      </c>
      <c r="F6546" s="24">
        <f t="shared" si="139"/>
        <v>46.084325</v>
      </c>
    </row>
    <row r="6547" spans="2:6" hidden="1">
      <c r="B6547" s="15">
        <v>2001</v>
      </c>
      <c r="C6547" s="16">
        <v>12</v>
      </c>
      <c r="D6547" s="16" t="s">
        <v>74</v>
      </c>
      <c r="E6547" s="18">
        <v>1.236</v>
      </c>
      <c r="F6547" s="24">
        <f t="shared" si="139"/>
        <v>34.224800000000002</v>
      </c>
    </row>
    <row r="6548" spans="2:6" hidden="1">
      <c r="B6548" s="13">
        <v>2002</v>
      </c>
      <c r="C6548" s="14">
        <v>1</v>
      </c>
      <c r="D6548" s="14" t="s">
        <v>74</v>
      </c>
      <c r="E6548" s="19">
        <v>1.4172499999999999</v>
      </c>
      <c r="F6548" s="24">
        <f t="shared" si="139"/>
        <v>34.551050000000004</v>
      </c>
    </row>
    <row r="6549" spans="2:6" hidden="1">
      <c r="B6549" s="15">
        <v>2002</v>
      </c>
      <c r="C6549" s="16">
        <v>2</v>
      </c>
      <c r="D6549" s="16" t="s">
        <v>74</v>
      </c>
      <c r="E6549" s="18">
        <v>3.4743750000000002</v>
      </c>
      <c r="F6549" s="24">
        <f t="shared" si="139"/>
        <v>38.253875000000001</v>
      </c>
    </row>
    <row r="6550" spans="2:6" hidden="1">
      <c r="B6550" s="13">
        <v>2002</v>
      </c>
      <c r="C6550" s="14">
        <v>3</v>
      </c>
      <c r="D6550" s="14" t="s">
        <v>74</v>
      </c>
      <c r="E6550" s="19">
        <v>9.8676250000000003</v>
      </c>
      <c r="F6550" s="24">
        <f t="shared" si="139"/>
        <v>49.761724999999998</v>
      </c>
    </row>
    <row r="6551" spans="2:6" hidden="1">
      <c r="B6551" s="15">
        <v>2002</v>
      </c>
      <c r="C6551" s="16">
        <v>4</v>
      </c>
      <c r="D6551" s="16" t="s">
        <v>74</v>
      </c>
      <c r="E6551" s="18">
        <v>13.315250000000001</v>
      </c>
      <c r="F6551" s="24">
        <f t="shared" si="139"/>
        <v>55.967449999999999</v>
      </c>
    </row>
    <row r="6552" spans="2:6" hidden="1">
      <c r="B6552" s="13">
        <v>2002</v>
      </c>
      <c r="C6552" s="14">
        <v>5</v>
      </c>
      <c r="D6552" s="14" t="s">
        <v>74</v>
      </c>
      <c r="E6552" s="19">
        <v>18.52375</v>
      </c>
      <c r="F6552" s="24">
        <f t="shared" si="139"/>
        <v>65.342749999999995</v>
      </c>
    </row>
    <row r="6553" spans="2:6" hidden="1">
      <c r="B6553" s="15">
        <v>2002</v>
      </c>
      <c r="C6553" s="16">
        <v>6</v>
      </c>
      <c r="D6553" s="16" t="s">
        <v>74</v>
      </c>
      <c r="E6553" s="18">
        <v>24.072875</v>
      </c>
      <c r="F6553" s="24">
        <f t="shared" si="139"/>
        <v>75.331175000000002</v>
      </c>
    </row>
    <row r="6554" spans="2:6" hidden="1">
      <c r="B6554" s="13">
        <v>2002</v>
      </c>
      <c r="C6554" s="14">
        <v>7</v>
      </c>
      <c r="D6554" s="14" t="s">
        <v>74</v>
      </c>
      <c r="E6554" s="19">
        <v>25.955249999999999</v>
      </c>
      <c r="F6554" s="24">
        <f t="shared" si="139"/>
        <v>78.719449999999995</v>
      </c>
    </row>
    <row r="6555" spans="2:6" hidden="1">
      <c r="B6555" s="15">
        <v>2002</v>
      </c>
      <c r="C6555" s="16">
        <v>8</v>
      </c>
      <c r="D6555" s="16" t="s">
        <v>74</v>
      </c>
      <c r="E6555" s="18">
        <v>25.413374999999998</v>
      </c>
      <c r="F6555" s="24">
        <f t="shared" si="139"/>
        <v>77.744074999999995</v>
      </c>
    </row>
    <row r="6556" spans="2:6" hidden="1">
      <c r="B6556" s="13">
        <v>2002</v>
      </c>
      <c r="C6556" s="14">
        <v>9</v>
      </c>
      <c r="D6556" s="14" t="s">
        <v>74</v>
      </c>
      <c r="E6556" s="19">
        <v>19.783874999999998</v>
      </c>
      <c r="F6556" s="24">
        <f t="shared" si="139"/>
        <v>67.610974999999996</v>
      </c>
    </row>
    <row r="6557" spans="2:6" hidden="1">
      <c r="B6557" s="15">
        <v>2002</v>
      </c>
      <c r="C6557" s="16">
        <v>10</v>
      </c>
      <c r="D6557" s="16" t="s">
        <v>74</v>
      </c>
      <c r="E6557" s="18">
        <v>14.954750000000001</v>
      </c>
      <c r="F6557" s="24">
        <f t="shared" si="139"/>
        <v>58.918550000000003</v>
      </c>
    </row>
    <row r="6558" spans="2:6" hidden="1">
      <c r="B6558" s="13">
        <v>2002</v>
      </c>
      <c r="C6558" s="14">
        <v>11</v>
      </c>
      <c r="D6558" s="14" t="s">
        <v>74</v>
      </c>
      <c r="E6558" s="19">
        <v>7.7211249999999998</v>
      </c>
      <c r="F6558" s="24">
        <f t="shared" si="139"/>
        <v>45.898025000000004</v>
      </c>
    </row>
    <row r="6559" spans="2:6" hidden="1">
      <c r="B6559" s="15">
        <v>2002</v>
      </c>
      <c r="C6559" s="16">
        <v>12</v>
      </c>
      <c r="D6559" s="16" t="s">
        <v>74</v>
      </c>
      <c r="E6559" s="18">
        <v>-3.5553750000000002</v>
      </c>
      <c r="F6559" s="24">
        <f t="shared" si="139"/>
        <v>25.600324999999998</v>
      </c>
    </row>
    <row r="6560" spans="2:6" hidden="1">
      <c r="B6560" s="13">
        <v>2003</v>
      </c>
      <c r="C6560" s="14">
        <v>1</v>
      </c>
      <c r="D6560" s="14" t="s">
        <v>74</v>
      </c>
      <c r="E6560" s="19">
        <v>1.6108750000000001</v>
      </c>
      <c r="F6560" s="24">
        <f t="shared" ref="F6560:F6623" si="140">(E6560 * 1.8) + 32</f>
        <v>34.899574999999999</v>
      </c>
    </row>
    <row r="6561" spans="2:6" hidden="1">
      <c r="B6561" s="15">
        <v>2003</v>
      </c>
      <c r="C6561" s="16">
        <v>2</v>
      </c>
      <c r="D6561" s="16" t="s">
        <v>74</v>
      </c>
      <c r="E6561" s="18">
        <v>2.5499999999999998</v>
      </c>
      <c r="F6561" s="24">
        <f t="shared" si="140"/>
        <v>36.590000000000003</v>
      </c>
    </row>
    <row r="6562" spans="2:6" hidden="1">
      <c r="B6562" s="13">
        <v>2003</v>
      </c>
      <c r="C6562" s="14">
        <v>3</v>
      </c>
      <c r="D6562" s="14" t="s">
        <v>74</v>
      </c>
      <c r="E6562" s="19">
        <v>6.0366249999999999</v>
      </c>
      <c r="F6562" s="24">
        <f t="shared" si="140"/>
        <v>42.865925000000004</v>
      </c>
    </row>
    <row r="6563" spans="2:6" hidden="1">
      <c r="B6563" s="15">
        <v>2003</v>
      </c>
      <c r="C6563" s="16">
        <v>4</v>
      </c>
      <c r="D6563" s="16" t="s">
        <v>74</v>
      </c>
      <c r="E6563" s="18">
        <v>11.982749999999999</v>
      </c>
      <c r="F6563" s="24">
        <f t="shared" si="140"/>
        <v>53.568950000000001</v>
      </c>
    </row>
    <row r="6564" spans="2:6" hidden="1">
      <c r="B6564" s="13">
        <v>2003</v>
      </c>
      <c r="C6564" s="14">
        <v>5</v>
      </c>
      <c r="D6564" s="14" t="s">
        <v>74</v>
      </c>
      <c r="E6564" s="19">
        <v>17.612124999999999</v>
      </c>
      <c r="F6564" s="24">
        <f t="shared" si="140"/>
        <v>63.701824999999999</v>
      </c>
    </row>
    <row r="6565" spans="2:6" hidden="1">
      <c r="B6565" s="15">
        <v>2003</v>
      </c>
      <c r="C6565" s="16">
        <v>6</v>
      </c>
      <c r="D6565" s="16" t="s">
        <v>74</v>
      </c>
      <c r="E6565" s="18">
        <v>23.071750000000002</v>
      </c>
      <c r="F6565" s="24">
        <f t="shared" si="140"/>
        <v>73.529150000000001</v>
      </c>
    </row>
    <row r="6566" spans="2:6" hidden="1">
      <c r="B6566" s="13">
        <v>2003</v>
      </c>
      <c r="C6566" s="14">
        <v>7</v>
      </c>
      <c r="D6566" s="14" t="s">
        <v>74</v>
      </c>
      <c r="E6566" s="19">
        <v>26.3735</v>
      </c>
      <c r="F6566" s="24">
        <f t="shared" si="140"/>
        <v>79.472300000000004</v>
      </c>
    </row>
    <row r="6567" spans="2:6" hidden="1">
      <c r="B6567" s="15">
        <v>2003</v>
      </c>
      <c r="C6567" s="16">
        <v>8</v>
      </c>
      <c r="D6567" s="16" t="s">
        <v>74</v>
      </c>
      <c r="E6567" s="18">
        <v>24.914249999999999</v>
      </c>
      <c r="F6567" s="24">
        <f t="shared" si="140"/>
        <v>76.845650000000006</v>
      </c>
    </row>
    <row r="6568" spans="2:6" hidden="1">
      <c r="B6568" s="13">
        <v>2003</v>
      </c>
      <c r="C6568" s="14">
        <v>9</v>
      </c>
      <c r="D6568" s="14" t="s">
        <v>74</v>
      </c>
      <c r="E6568" s="19">
        <v>19.637875000000001</v>
      </c>
      <c r="F6568" s="24">
        <f t="shared" si="140"/>
        <v>67.348174999999998</v>
      </c>
    </row>
    <row r="6569" spans="2:6" hidden="1">
      <c r="B6569" s="15">
        <v>2003</v>
      </c>
      <c r="C6569" s="16">
        <v>10</v>
      </c>
      <c r="D6569" s="16" t="s">
        <v>74</v>
      </c>
      <c r="E6569" s="18">
        <v>14.155625000000001</v>
      </c>
      <c r="F6569" s="24">
        <f t="shared" si="140"/>
        <v>57.480125000000001</v>
      </c>
    </row>
    <row r="6570" spans="2:6" hidden="1">
      <c r="B6570" s="13">
        <v>2003</v>
      </c>
      <c r="C6570" s="14">
        <v>11</v>
      </c>
      <c r="D6570" s="14" t="s">
        <v>74</v>
      </c>
      <c r="E6570" s="19">
        <v>6.1427500000000004</v>
      </c>
      <c r="F6570" s="24">
        <f t="shared" si="140"/>
        <v>43.056950000000001</v>
      </c>
    </row>
    <row r="6571" spans="2:6" hidden="1">
      <c r="B6571" s="15">
        <v>2003</v>
      </c>
      <c r="C6571" s="16">
        <v>12</v>
      </c>
      <c r="D6571" s="16" t="s">
        <v>74</v>
      </c>
      <c r="E6571" s="18">
        <v>0.40150000000000002</v>
      </c>
      <c r="F6571" s="24">
        <f t="shared" si="140"/>
        <v>32.722700000000003</v>
      </c>
    </row>
    <row r="6572" spans="2:6" hidden="1">
      <c r="B6572" s="13">
        <v>2004</v>
      </c>
      <c r="C6572" s="14">
        <v>1</v>
      </c>
      <c r="D6572" s="14" t="s">
        <v>74</v>
      </c>
      <c r="E6572" s="19">
        <v>2.1041249999999998</v>
      </c>
      <c r="F6572" s="24">
        <f t="shared" si="140"/>
        <v>35.787424999999999</v>
      </c>
    </row>
    <row r="6573" spans="2:6" hidden="1">
      <c r="B6573" s="15">
        <v>2004</v>
      </c>
      <c r="C6573" s="16">
        <v>2</v>
      </c>
      <c r="D6573" s="16" t="s">
        <v>74</v>
      </c>
      <c r="E6573" s="18">
        <v>5.3416249999999996</v>
      </c>
      <c r="F6573" s="24">
        <f t="shared" si="140"/>
        <v>41.614924999999999</v>
      </c>
    </row>
    <row r="6574" spans="2:6" hidden="1">
      <c r="B6574" s="13">
        <v>2004</v>
      </c>
      <c r="C6574" s="14">
        <v>3</v>
      </c>
      <c r="D6574" s="14" t="s">
        <v>74</v>
      </c>
      <c r="E6574" s="19">
        <v>8.7587499999999991</v>
      </c>
      <c r="F6574" s="24">
        <f t="shared" si="140"/>
        <v>47.765749999999997</v>
      </c>
    </row>
    <row r="6575" spans="2:6" hidden="1">
      <c r="B6575" s="15">
        <v>2004</v>
      </c>
      <c r="C6575" s="16">
        <v>4</v>
      </c>
      <c r="D6575" s="16" t="s">
        <v>74</v>
      </c>
      <c r="E6575" s="18">
        <v>13.418625</v>
      </c>
      <c r="F6575" s="24">
        <f t="shared" si="140"/>
        <v>56.153525000000002</v>
      </c>
    </row>
    <row r="6576" spans="2:6" hidden="1">
      <c r="B6576" s="13">
        <v>2004</v>
      </c>
      <c r="C6576" s="14">
        <v>5</v>
      </c>
      <c r="D6576" s="14" t="s">
        <v>74</v>
      </c>
      <c r="E6576" s="19">
        <v>20.822749999999999</v>
      </c>
      <c r="F6576" s="24">
        <f t="shared" si="140"/>
        <v>69.480950000000007</v>
      </c>
    </row>
    <row r="6577" spans="2:6" hidden="1">
      <c r="B6577" s="15">
        <v>2004</v>
      </c>
      <c r="C6577" s="16">
        <v>6</v>
      </c>
      <c r="D6577" s="16" t="s">
        <v>74</v>
      </c>
      <c r="E6577" s="18">
        <v>25.313749999999999</v>
      </c>
      <c r="F6577" s="24">
        <f t="shared" si="140"/>
        <v>77.564750000000004</v>
      </c>
    </row>
    <row r="6578" spans="2:6" hidden="1">
      <c r="B6578" s="13">
        <v>2004</v>
      </c>
      <c r="C6578" s="14">
        <v>7</v>
      </c>
      <c r="D6578" s="14" t="s">
        <v>74</v>
      </c>
      <c r="E6578" s="19">
        <v>25.572125</v>
      </c>
      <c r="F6578" s="24">
        <f t="shared" si="140"/>
        <v>78.029825000000002</v>
      </c>
    </row>
    <row r="6579" spans="2:6" hidden="1">
      <c r="B6579" s="15">
        <v>2004</v>
      </c>
      <c r="C6579" s="16">
        <v>8</v>
      </c>
      <c r="D6579" s="16" t="s">
        <v>74</v>
      </c>
      <c r="E6579" s="18">
        <v>24.691125</v>
      </c>
      <c r="F6579" s="24">
        <f t="shared" si="140"/>
        <v>76.444025000000011</v>
      </c>
    </row>
    <row r="6580" spans="2:6" hidden="1">
      <c r="B6580" s="13">
        <v>2004</v>
      </c>
      <c r="C6580" s="14">
        <v>9</v>
      </c>
      <c r="D6580" s="14" t="s">
        <v>74</v>
      </c>
      <c r="E6580" s="19">
        <v>19.937999999999999</v>
      </c>
      <c r="F6580" s="24">
        <f t="shared" si="140"/>
        <v>67.88839999999999</v>
      </c>
    </row>
    <row r="6581" spans="2:6" hidden="1">
      <c r="B6581" s="15">
        <v>2004</v>
      </c>
      <c r="C6581" s="16">
        <v>10</v>
      </c>
      <c r="D6581" s="16" t="s">
        <v>74</v>
      </c>
      <c r="E6581" s="18">
        <v>11.28525</v>
      </c>
      <c r="F6581" s="24">
        <f t="shared" si="140"/>
        <v>52.313450000000003</v>
      </c>
    </row>
    <row r="6582" spans="2:6" hidden="1">
      <c r="B6582" s="13">
        <v>2004</v>
      </c>
      <c r="C6582" s="14">
        <v>11</v>
      </c>
      <c r="D6582" s="14" t="s">
        <v>74</v>
      </c>
      <c r="E6582" s="19">
        <v>8.9586249999999996</v>
      </c>
      <c r="F6582" s="24">
        <f t="shared" si="140"/>
        <v>48.125524999999996</v>
      </c>
    </row>
    <row r="6583" spans="2:6" hidden="1">
      <c r="B6583" s="15">
        <v>2004</v>
      </c>
      <c r="C6583" s="16">
        <v>12</v>
      </c>
      <c r="D6583" s="16" t="s">
        <v>74</v>
      </c>
      <c r="E6583" s="18">
        <v>0.92525000000000002</v>
      </c>
      <c r="F6583" s="24">
        <f t="shared" si="140"/>
        <v>33.66545</v>
      </c>
    </row>
    <row r="6584" spans="2:6" hidden="1">
      <c r="B6584" s="13">
        <v>2005</v>
      </c>
      <c r="C6584" s="14">
        <v>1</v>
      </c>
      <c r="D6584" s="14" t="s">
        <v>74</v>
      </c>
      <c r="E6584" s="19">
        <v>-0.48662499999999997</v>
      </c>
      <c r="F6584" s="24">
        <f t="shared" si="140"/>
        <v>31.124075000000001</v>
      </c>
    </row>
    <row r="6585" spans="2:6" hidden="1">
      <c r="B6585" s="15">
        <v>2005</v>
      </c>
      <c r="C6585" s="16">
        <v>2</v>
      </c>
      <c r="D6585" s="16" t="s">
        <v>74</v>
      </c>
      <c r="E6585" s="18">
        <v>-1.7233750000000001</v>
      </c>
      <c r="F6585" s="24">
        <f t="shared" si="140"/>
        <v>28.897925000000001</v>
      </c>
    </row>
    <row r="6586" spans="2:6" hidden="1">
      <c r="B6586" s="13">
        <v>2005</v>
      </c>
      <c r="C6586" s="14">
        <v>3</v>
      </c>
      <c r="D6586" s="14" t="s">
        <v>74</v>
      </c>
      <c r="E6586" s="19">
        <v>10.367374999999999</v>
      </c>
      <c r="F6586" s="24">
        <f t="shared" si="140"/>
        <v>50.661275000000003</v>
      </c>
    </row>
    <row r="6587" spans="2:6" hidden="1">
      <c r="B6587" s="15">
        <v>2005</v>
      </c>
      <c r="C6587" s="16">
        <v>4</v>
      </c>
      <c r="D6587" s="16" t="s">
        <v>74</v>
      </c>
      <c r="E6587" s="18">
        <v>14.608750000000001</v>
      </c>
      <c r="F6587" s="24">
        <f t="shared" si="140"/>
        <v>58.295749999999998</v>
      </c>
    </row>
    <row r="6588" spans="2:6" hidden="1">
      <c r="B6588" s="13">
        <v>2005</v>
      </c>
      <c r="C6588" s="14">
        <v>5</v>
      </c>
      <c r="D6588" s="14" t="s">
        <v>74</v>
      </c>
      <c r="E6588" s="19">
        <v>19.40925</v>
      </c>
      <c r="F6588" s="24">
        <f t="shared" si="140"/>
        <v>66.93665</v>
      </c>
    </row>
    <row r="6589" spans="2:6" hidden="1">
      <c r="B6589" s="15">
        <v>2005</v>
      </c>
      <c r="C6589" s="16">
        <v>6</v>
      </c>
      <c r="D6589" s="16" t="s">
        <v>74</v>
      </c>
      <c r="E6589" s="18">
        <v>25.664375</v>
      </c>
      <c r="F6589" s="24">
        <f t="shared" si="140"/>
        <v>78.195875000000001</v>
      </c>
    </row>
    <row r="6590" spans="2:6" hidden="1">
      <c r="B6590" s="13">
        <v>2005</v>
      </c>
      <c r="C6590" s="14">
        <v>7</v>
      </c>
      <c r="D6590" s="14" t="s">
        <v>74</v>
      </c>
      <c r="E6590" s="19">
        <v>27.394874999999999</v>
      </c>
      <c r="F6590" s="24">
        <f t="shared" si="140"/>
        <v>81.310775000000007</v>
      </c>
    </row>
    <row r="6591" spans="2:6" hidden="1">
      <c r="B6591" s="15">
        <v>2005</v>
      </c>
      <c r="C6591" s="16">
        <v>8</v>
      </c>
      <c r="D6591" s="16" t="s">
        <v>74</v>
      </c>
      <c r="E6591" s="18">
        <v>23.925000000000001</v>
      </c>
      <c r="F6591" s="24">
        <f t="shared" si="140"/>
        <v>75.064999999999998</v>
      </c>
    </row>
    <row r="6592" spans="2:6" hidden="1">
      <c r="B6592" s="13">
        <v>2005</v>
      </c>
      <c r="C6592" s="14">
        <v>9</v>
      </c>
      <c r="D6592" s="14" t="s">
        <v>74</v>
      </c>
      <c r="E6592" s="19">
        <v>21.182375</v>
      </c>
      <c r="F6592" s="24">
        <f t="shared" si="140"/>
        <v>70.128275000000002</v>
      </c>
    </row>
    <row r="6593" spans="2:6" hidden="1">
      <c r="B6593" s="15">
        <v>2005</v>
      </c>
      <c r="C6593" s="16">
        <v>10</v>
      </c>
      <c r="D6593" s="16" t="s">
        <v>74</v>
      </c>
      <c r="E6593" s="18">
        <v>13.242000000000001</v>
      </c>
      <c r="F6593" s="24">
        <f t="shared" si="140"/>
        <v>55.835599999999999</v>
      </c>
    </row>
    <row r="6594" spans="2:6" hidden="1">
      <c r="B6594" s="13">
        <v>2005</v>
      </c>
      <c r="C6594" s="14">
        <v>11</v>
      </c>
      <c r="D6594" s="14" t="s">
        <v>74</v>
      </c>
      <c r="E6594" s="19">
        <v>6.1033749999999998</v>
      </c>
      <c r="F6594" s="24">
        <f t="shared" si="140"/>
        <v>42.986075</v>
      </c>
    </row>
    <row r="6595" spans="2:6" hidden="1">
      <c r="B6595" s="15">
        <v>2005</v>
      </c>
      <c r="C6595" s="16">
        <v>12</v>
      </c>
      <c r="D6595" s="16" t="s">
        <v>74</v>
      </c>
      <c r="E6595" s="18">
        <v>2.10425</v>
      </c>
      <c r="F6595" s="24">
        <f t="shared" si="140"/>
        <v>35.787649999999999</v>
      </c>
    </row>
    <row r="6596" spans="2:6" hidden="1">
      <c r="B6596" s="13">
        <v>2006</v>
      </c>
      <c r="C6596" s="14">
        <v>1</v>
      </c>
      <c r="D6596" s="14" t="s">
        <v>74</v>
      </c>
      <c r="E6596" s="19">
        <v>-5.336875</v>
      </c>
      <c r="F6596" s="24">
        <f t="shared" si="140"/>
        <v>22.393625</v>
      </c>
    </row>
    <row r="6597" spans="2:6" hidden="1">
      <c r="B6597" s="15">
        <v>2006</v>
      </c>
      <c r="C6597" s="16">
        <v>2</v>
      </c>
      <c r="D6597" s="16" t="s">
        <v>74</v>
      </c>
      <c r="E6597" s="18">
        <v>4.6864999999999997</v>
      </c>
      <c r="F6597" s="24">
        <f t="shared" si="140"/>
        <v>40.435699999999997</v>
      </c>
    </row>
    <row r="6598" spans="2:6" hidden="1">
      <c r="B6598" s="13">
        <v>2006</v>
      </c>
      <c r="C6598" s="14">
        <v>3</v>
      </c>
      <c r="D6598" s="14" t="s">
        <v>74</v>
      </c>
      <c r="E6598" s="19">
        <v>9.5358750000000008</v>
      </c>
      <c r="F6598" s="24">
        <f t="shared" si="140"/>
        <v>49.164574999999999</v>
      </c>
    </row>
    <row r="6599" spans="2:6" hidden="1">
      <c r="B6599" s="15">
        <v>2006</v>
      </c>
      <c r="C6599" s="16">
        <v>4</v>
      </c>
      <c r="D6599" s="16" t="s">
        <v>74</v>
      </c>
      <c r="E6599" s="18">
        <v>15.409375000000001</v>
      </c>
      <c r="F6599" s="24">
        <f t="shared" si="140"/>
        <v>59.736874999999998</v>
      </c>
    </row>
    <row r="6600" spans="2:6" hidden="1">
      <c r="B6600" s="13">
        <v>2006</v>
      </c>
      <c r="C6600" s="14">
        <v>5</v>
      </c>
      <c r="D6600" s="14" t="s">
        <v>74</v>
      </c>
      <c r="E6600" s="19">
        <v>21.800999999999998</v>
      </c>
      <c r="F6600" s="24">
        <f t="shared" si="140"/>
        <v>71.241799999999998</v>
      </c>
    </row>
    <row r="6601" spans="2:6" hidden="1">
      <c r="B6601" s="15">
        <v>2006</v>
      </c>
      <c r="C6601" s="16">
        <v>6</v>
      </c>
      <c r="D6601" s="16" t="s">
        <v>74</v>
      </c>
      <c r="E6601" s="18">
        <v>25.463125000000002</v>
      </c>
      <c r="F6601" s="24">
        <f t="shared" si="140"/>
        <v>77.833625000000012</v>
      </c>
    </row>
    <row r="6602" spans="2:6" hidden="1">
      <c r="B6602" s="13">
        <v>2006</v>
      </c>
      <c r="C6602" s="14">
        <v>7</v>
      </c>
      <c r="D6602" s="14" t="s">
        <v>74</v>
      </c>
      <c r="E6602" s="19">
        <v>25.992000000000001</v>
      </c>
      <c r="F6602" s="24">
        <f t="shared" si="140"/>
        <v>78.785600000000002</v>
      </c>
    </row>
    <row r="6603" spans="2:6" hidden="1">
      <c r="B6603" s="15">
        <v>2006</v>
      </c>
      <c r="C6603" s="16">
        <v>8</v>
      </c>
      <c r="D6603" s="16" t="s">
        <v>74</v>
      </c>
      <c r="E6603" s="18">
        <v>25.708375</v>
      </c>
      <c r="F6603" s="24">
        <f t="shared" si="140"/>
        <v>78.275075000000001</v>
      </c>
    </row>
    <row r="6604" spans="2:6" hidden="1">
      <c r="B6604" s="13">
        <v>2006</v>
      </c>
      <c r="C6604" s="14">
        <v>9</v>
      </c>
      <c r="D6604" s="14" t="s">
        <v>74</v>
      </c>
      <c r="E6604" s="19">
        <v>18.804375</v>
      </c>
      <c r="F6604" s="24">
        <f t="shared" si="140"/>
        <v>65.847875000000002</v>
      </c>
    </row>
    <row r="6605" spans="2:6" hidden="1">
      <c r="B6605" s="15">
        <v>2006</v>
      </c>
      <c r="C6605" s="16">
        <v>10</v>
      </c>
      <c r="D6605" s="16" t="s">
        <v>74</v>
      </c>
      <c r="E6605" s="18">
        <v>15.31725</v>
      </c>
      <c r="F6605" s="24">
        <f t="shared" si="140"/>
        <v>59.57105</v>
      </c>
    </row>
    <row r="6606" spans="2:6" hidden="1">
      <c r="B6606" s="13">
        <v>2006</v>
      </c>
      <c r="C6606" s="14">
        <v>11</v>
      </c>
      <c r="D6606" s="14" t="s">
        <v>74</v>
      </c>
      <c r="E6606" s="19">
        <v>6.9857500000000003</v>
      </c>
      <c r="F6606" s="24">
        <f t="shared" si="140"/>
        <v>44.574350000000003</v>
      </c>
    </row>
    <row r="6607" spans="2:6" hidden="1">
      <c r="B6607" s="15">
        <v>2006</v>
      </c>
      <c r="C6607" s="16">
        <v>12</v>
      </c>
      <c r="D6607" s="16" t="s">
        <v>74</v>
      </c>
      <c r="E6607" s="18">
        <v>-1.631375</v>
      </c>
      <c r="F6607" s="24">
        <f t="shared" si="140"/>
        <v>29.063524999999998</v>
      </c>
    </row>
    <row r="6608" spans="2:6" hidden="1">
      <c r="B6608" s="13">
        <v>2007</v>
      </c>
      <c r="C6608" s="14">
        <v>1</v>
      </c>
      <c r="D6608" s="14" t="s">
        <v>74</v>
      </c>
      <c r="E6608" s="19">
        <v>0.15762499999999999</v>
      </c>
      <c r="F6608" s="24">
        <f t="shared" si="140"/>
        <v>32.283724999999997</v>
      </c>
    </row>
    <row r="6609" spans="2:6" hidden="1">
      <c r="B6609" s="15">
        <v>2007</v>
      </c>
      <c r="C6609" s="16">
        <v>2</v>
      </c>
      <c r="D6609" s="16" t="s">
        <v>74</v>
      </c>
      <c r="E6609" s="18">
        <v>3.6269999999999998</v>
      </c>
      <c r="F6609" s="24">
        <f t="shared" si="140"/>
        <v>38.528599999999997</v>
      </c>
    </row>
    <row r="6610" spans="2:6" hidden="1">
      <c r="B6610" s="13">
        <v>2007</v>
      </c>
      <c r="C6610" s="14">
        <v>3</v>
      </c>
      <c r="D6610" s="14" t="s">
        <v>74</v>
      </c>
      <c r="E6610" s="19">
        <v>7.0097500000000004</v>
      </c>
      <c r="F6610" s="24">
        <f t="shared" si="140"/>
        <v>44.617550000000001</v>
      </c>
    </row>
    <row r="6611" spans="2:6" hidden="1">
      <c r="B6611" s="15">
        <v>2007</v>
      </c>
      <c r="C6611" s="16">
        <v>4</v>
      </c>
      <c r="D6611" s="16" t="s">
        <v>74</v>
      </c>
      <c r="E6611" s="18">
        <v>16.690249999999999</v>
      </c>
      <c r="F6611" s="24">
        <f t="shared" si="140"/>
        <v>62.042450000000002</v>
      </c>
    </row>
    <row r="6612" spans="2:6" hidden="1">
      <c r="B6612" s="13">
        <v>2007</v>
      </c>
      <c r="C6612" s="14">
        <v>5</v>
      </c>
      <c r="D6612" s="14" t="s">
        <v>74</v>
      </c>
      <c r="E6612" s="19">
        <v>20.390750000000001</v>
      </c>
      <c r="F6612" s="24">
        <f t="shared" si="140"/>
        <v>68.70335</v>
      </c>
    </row>
    <row r="6613" spans="2:6" hidden="1">
      <c r="B6613" s="15">
        <v>2007</v>
      </c>
      <c r="C6613" s="16">
        <v>6</v>
      </c>
      <c r="D6613" s="16" t="s">
        <v>74</v>
      </c>
      <c r="E6613" s="18">
        <v>25.671125</v>
      </c>
      <c r="F6613" s="24">
        <f t="shared" si="140"/>
        <v>78.208024999999992</v>
      </c>
    </row>
    <row r="6614" spans="2:6" hidden="1">
      <c r="B6614" s="13">
        <v>2007</v>
      </c>
      <c r="C6614" s="14">
        <v>7</v>
      </c>
      <c r="D6614" s="14" t="s">
        <v>74</v>
      </c>
      <c r="E6614" s="19">
        <v>26.393750000000001</v>
      </c>
      <c r="F6614" s="24">
        <f t="shared" si="140"/>
        <v>79.508749999999992</v>
      </c>
    </row>
    <row r="6615" spans="2:6" hidden="1">
      <c r="B6615" s="15">
        <v>2007</v>
      </c>
      <c r="C6615" s="16">
        <v>8</v>
      </c>
      <c r="D6615" s="16" t="s">
        <v>74</v>
      </c>
      <c r="E6615" s="18">
        <v>24.771125000000001</v>
      </c>
      <c r="F6615" s="24">
        <f t="shared" si="140"/>
        <v>76.588025000000002</v>
      </c>
    </row>
    <row r="6616" spans="2:6" hidden="1">
      <c r="B6616" s="13">
        <v>2007</v>
      </c>
      <c r="C6616" s="14">
        <v>9</v>
      </c>
      <c r="D6616" s="14" t="s">
        <v>74</v>
      </c>
      <c r="E6616" s="19">
        <v>19.783625000000001</v>
      </c>
      <c r="F6616" s="24">
        <f t="shared" si="140"/>
        <v>67.610524999999996</v>
      </c>
    </row>
    <row r="6617" spans="2:6" hidden="1">
      <c r="B6617" s="15">
        <v>2007</v>
      </c>
      <c r="C6617" s="16">
        <v>10</v>
      </c>
      <c r="D6617" s="16" t="s">
        <v>74</v>
      </c>
      <c r="E6617" s="18">
        <v>10.615875000000001</v>
      </c>
      <c r="F6617" s="24">
        <f t="shared" si="140"/>
        <v>51.108575000000002</v>
      </c>
    </row>
    <row r="6618" spans="2:6" hidden="1">
      <c r="B6618" s="13">
        <v>2007</v>
      </c>
      <c r="C6618" s="14">
        <v>11</v>
      </c>
      <c r="D6618" s="14" t="s">
        <v>74</v>
      </c>
      <c r="E6618" s="19">
        <v>7.4521249999999997</v>
      </c>
      <c r="F6618" s="24">
        <f t="shared" si="140"/>
        <v>45.413825000000003</v>
      </c>
    </row>
    <row r="6619" spans="2:6" hidden="1">
      <c r="B6619" s="15">
        <v>2007</v>
      </c>
      <c r="C6619" s="16">
        <v>12</v>
      </c>
      <c r="D6619" s="16" t="s">
        <v>74</v>
      </c>
      <c r="E6619" s="18">
        <v>-0.51824999999999999</v>
      </c>
      <c r="F6619" s="24">
        <f t="shared" si="140"/>
        <v>31.067150000000002</v>
      </c>
    </row>
    <row r="6620" spans="2:6" hidden="1">
      <c r="B6620" s="13">
        <v>2008</v>
      </c>
      <c r="C6620" s="14">
        <v>1</v>
      </c>
      <c r="D6620" s="14" t="s">
        <v>74</v>
      </c>
      <c r="E6620" s="19">
        <v>-10.063000000000001</v>
      </c>
      <c r="F6620" s="24">
        <f t="shared" si="140"/>
        <v>13.886599999999998</v>
      </c>
    </row>
    <row r="6621" spans="2:6" hidden="1">
      <c r="B6621" s="15">
        <v>2008</v>
      </c>
      <c r="C6621" s="16">
        <v>2</v>
      </c>
      <c r="D6621" s="16" t="s">
        <v>74</v>
      </c>
      <c r="E6621" s="18">
        <v>-2.43025</v>
      </c>
      <c r="F6621" s="24">
        <f t="shared" si="140"/>
        <v>27.62555</v>
      </c>
    </row>
    <row r="6622" spans="2:6" hidden="1">
      <c r="B6622" s="13">
        <v>2008</v>
      </c>
      <c r="C6622" s="14">
        <v>3</v>
      </c>
      <c r="D6622" s="14" t="s">
        <v>74</v>
      </c>
      <c r="E6622" s="19">
        <v>12.794375</v>
      </c>
      <c r="F6622" s="24">
        <f t="shared" si="140"/>
        <v>55.029875000000004</v>
      </c>
    </row>
    <row r="6623" spans="2:6" hidden="1">
      <c r="B6623" s="15">
        <v>2008</v>
      </c>
      <c r="C6623" s="16">
        <v>4</v>
      </c>
      <c r="D6623" s="16" t="s">
        <v>74</v>
      </c>
      <c r="E6623" s="18">
        <v>15.750875000000001</v>
      </c>
      <c r="F6623" s="24">
        <f t="shared" si="140"/>
        <v>60.351574999999997</v>
      </c>
    </row>
    <row r="6624" spans="2:6" hidden="1">
      <c r="B6624" s="13">
        <v>2008</v>
      </c>
      <c r="C6624" s="14">
        <v>5</v>
      </c>
      <c r="D6624" s="14" t="s">
        <v>74</v>
      </c>
      <c r="E6624" s="19">
        <v>22.227499999999999</v>
      </c>
      <c r="F6624" s="24">
        <f t="shared" ref="F6624:F6687" si="141">(E6624 * 1.8) + 32</f>
        <v>72.009500000000003</v>
      </c>
    </row>
    <row r="6625" spans="2:6" hidden="1">
      <c r="B6625" s="15">
        <v>2008</v>
      </c>
      <c r="C6625" s="16">
        <v>6</v>
      </c>
      <c r="D6625" s="16" t="s">
        <v>74</v>
      </c>
      <c r="E6625" s="18">
        <v>26.48875</v>
      </c>
      <c r="F6625" s="24">
        <f t="shared" si="141"/>
        <v>79.679749999999999</v>
      </c>
    </row>
    <row r="6626" spans="2:6" hidden="1">
      <c r="B6626" s="13">
        <v>2008</v>
      </c>
      <c r="C6626" s="14">
        <v>7</v>
      </c>
      <c r="D6626" s="14" t="s">
        <v>74</v>
      </c>
      <c r="E6626" s="19">
        <v>27.469124999999998</v>
      </c>
      <c r="F6626" s="24">
        <f t="shared" si="141"/>
        <v>81.444424999999995</v>
      </c>
    </row>
    <row r="6627" spans="2:6" hidden="1">
      <c r="B6627" s="15">
        <v>2008</v>
      </c>
      <c r="C6627" s="16">
        <v>8</v>
      </c>
      <c r="D6627" s="16" t="s">
        <v>74</v>
      </c>
      <c r="E6627" s="18">
        <v>25.9375</v>
      </c>
      <c r="F6627" s="24">
        <f t="shared" si="141"/>
        <v>78.6875</v>
      </c>
    </row>
    <row r="6628" spans="2:6" hidden="1">
      <c r="B6628" s="13">
        <v>2008</v>
      </c>
      <c r="C6628" s="14">
        <v>9</v>
      </c>
      <c r="D6628" s="14" t="s">
        <v>74</v>
      </c>
      <c r="E6628" s="19">
        <v>19.232250000000001</v>
      </c>
      <c r="F6628" s="24">
        <f t="shared" si="141"/>
        <v>66.618050000000011</v>
      </c>
    </row>
    <row r="6629" spans="2:6" hidden="1">
      <c r="B6629" s="15">
        <v>2008</v>
      </c>
      <c r="C6629" s="16">
        <v>10</v>
      </c>
      <c r="D6629" s="16" t="s">
        <v>74</v>
      </c>
      <c r="E6629" s="18">
        <v>12.436125000000001</v>
      </c>
      <c r="F6629" s="24">
        <f t="shared" si="141"/>
        <v>54.385024999999999</v>
      </c>
    </row>
    <row r="6630" spans="2:6" hidden="1">
      <c r="B6630" s="13">
        <v>2008</v>
      </c>
      <c r="C6630" s="14">
        <v>11</v>
      </c>
      <c r="D6630" s="14" t="s">
        <v>74</v>
      </c>
      <c r="E6630" s="19">
        <v>5.7683749999999998</v>
      </c>
      <c r="F6630" s="24">
        <f t="shared" si="141"/>
        <v>42.383074999999998</v>
      </c>
    </row>
    <row r="6631" spans="2:6" hidden="1">
      <c r="B6631" s="15">
        <v>2008</v>
      </c>
      <c r="C6631" s="16">
        <v>12</v>
      </c>
      <c r="D6631" s="16" t="s">
        <v>74</v>
      </c>
      <c r="E6631" s="18">
        <v>0.79074999999999995</v>
      </c>
      <c r="F6631" s="24">
        <f t="shared" si="141"/>
        <v>33.423349999999999</v>
      </c>
    </row>
    <row r="6632" spans="2:6" hidden="1">
      <c r="B6632" s="13">
        <v>2009</v>
      </c>
      <c r="C6632" s="14">
        <v>1</v>
      </c>
      <c r="D6632" s="14" t="s">
        <v>74</v>
      </c>
      <c r="E6632" s="19">
        <v>-0.26487500000000003</v>
      </c>
      <c r="F6632" s="24">
        <f t="shared" si="141"/>
        <v>31.523225</v>
      </c>
    </row>
    <row r="6633" spans="2:6" hidden="1">
      <c r="B6633" s="15">
        <v>2009</v>
      </c>
      <c r="C6633" s="16">
        <v>2</v>
      </c>
      <c r="D6633" s="16" t="s">
        <v>74</v>
      </c>
      <c r="E6633" s="18">
        <v>3.8838750000000002</v>
      </c>
      <c r="F6633" s="24">
        <f t="shared" si="141"/>
        <v>38.990974999999999</v>
      </c>
    </row>
    <row r="6634" spans="2:6" hidden="1">
      <c r="B6634" s="13">
        <v>2009</v>
      </c>
      <c r="C6634" s="14">
        <v>3</v>
      </c>
      <c r="D6634" s="14" t="s">
        <v>74</v>
      </c>
      <c r="E6634" s="19">
        <v>9.5685000000000002</v>
      </c>
      <c r="F6634" s="24">
        <f t="shared" si="141"/>
        <v>49.223300000000002</v>
      </c>
    </row>
    <row r="6635" spans="2:6" hidden="1">
      <c r="B6635" s="15">
        <v>2009</v>
      </c>
      <c r="C6635" s="16">
        <v>4</v>
      </c>
      <c r="D6635" s="16" t="s">
        <v>74</v>
      </c>
      <c r="E6635" s="18">
        <v>11.615625</v>
      </c>
      <c r="F6635" s="24">
        <f t="shared" si="141"/>
        <v>52.908124999999998</v>
      </c>
    </row>
    <row r="6636" spans="2:6" hidden="1">
      <c r="B6636" s="13">
        <v>2009</v>
      </c>
      <c r="C6636" s="14">
        <v>5</v>
      </c>
      <c r="D6636" s="14" t="s">
        <v>74</v>
      </c>
      <c r="E6636" s="19">
        <v>19.4405</v>
      </c>
      <c r="F6636" s="24">
        <f t="shared" si="141"/>
        <v>66.992899999999992</v>
      </c>
    </row>
    <row r="6637" spans="2:6" hidden="1">
      <c r="B6637" s="15">
        <v>2009</v>
      </c>
      <c r="C6637" s="16">
        <v>6</v>
      </c>
      <c r="D6637" s="16" t="s">
        <v>74</v>
      </c>
      <c r="E6637" s="18">
        <v>23.496625000000002</v>
      </c>
      <c r="F6637" s="24">
        <f t="shared" si="141"/>
        <v>74.293925000000002</v>
      </c>
    </row>
    <row r="6638" spans="2:6" hidden="1">
      <c r="B6638" s="13">
        <v>2009</v>
      </c>
      <c r="C6638" s="14">
        <v>7</v>
      </c>
      <c r="D6638" s="14" t="s">
        <v>74</v>
      </c>
      <c r="E6638" s="19">
        <v>26.423749999999998</v>
      </c>
      <c r="F6638" s="24">
        <f t="shared" si="141"/>
        <v>79.562749999999994</v>
      </c>
    </row>
    <row r="6639" spans="2:6" hidden="1">
      <c r="B6639" s="15">
        <v>2009</v>
      </c>
      <c r="C6639" s="16">
        <v>8</v>
      </c>
      <c r="D6639" s="16" t="s">
        <v>74</v>
      </c>
      <c r="E6639" s="18">
        <v>24.497125</v>
      </c>
      <c r="F6639" s="24">
        <f t="shared" si="141"/>
        <v>76.094825</v>
      </c>
    </row>
    <row r="6640" spans="2:6" hidden="1">
      <c r="B6640" s="13">
        <v>2009</v>
      </c>
      <c r="C6640" s="14">
        <v>9</v>
      </c>
      <c r="D6640" s="14" t="s">
        <v>74</v>
      </c>
      <c r="E6640" s="19">
        <v>19.402374999999999</v>
      </c>
      <c r="F6640" s="24">
        <f t="shared" si="141"/>
        <v>66.924274999999994</v>
      </c>
    </row>
    <row r="6641" spans="2:6" hidden="1">
      <c r="B6641" s="15">
        <v>2009</v>
      </c>
      <c r="C6641" s="16">
        <v>10</v>
      </c>
      <c r="D6641" s="16" t="s">
        <v>74</v>
      </c>
      <c r="E6641" s="18">
        <v>12.741375</v>
      </c>
      <c r="F6641" s="24">
        <f t="shared" si="141"/>
        <v>54.934474999999999</v>
      </c>
    </row>
    <row r="6642" spans="2:6" hidden="1">
      <c r="B6642" s="13">
        <v>2009</v>
      </c>
      <c r="C6642" s="14">
        <v>11</v>
      </c>
      <c r="D6642" s="14" t="s">
        <v>74</v>
      </c>
      <c r="E6642" s="19">
        <v>5.9504999999999999</v>
      </c>
      <c r="F6642" s="24">
        <f t="shared" si="141"/>
        <v>42.710900000000002</v>
      </c>
    </row>
    <row r="6643" spans="2:6" hidden="1">
      <c r="B6643" s="15">
        <v>2009</v>
      </c>
      <c r="C6643" s="16">
        <v>12</v>
      </c>
      <c r="D6643" s="16" t="s">
        <v>74</v>
      </c>
      <c r="E6643" s="18">
        <v>1.869875</v>
      </c>
      <c r="F6643" s="24">
        <f t="shared" si="141"/>
        <v>35.365774999999999</v>
      </c>
    </row>
    <row r="6644" spans="2:6" hidden="1">
      <c r="B6644" s="13">
        <v>2010</v>
      </c>
      <c r="C6644" s="14">
        <v>1</v>
      </c>
      <c r="D6644" s="14" t="s">
        <v>74</v>
      </c>
      <c r="E6644" s="19">
        <v>1.6423749999999999</v>
      </c>
      <c r="F6644" s="24">
        <f t="shared" si="141"/>
        <v>34.956274999999998</v>
      </c>
    </row>
    <row r="6645" spans="2:6" hidden="1">
      <c r="B6645" s="15">
        <v>2010</v>
      </c>
      <c r="C6645" s="16">
        <v>2</v>
      </c>
      <c r="D6645" s="16" t="s">
        <v>74</v>
      </c>
      <c r="E6645" s="18">
        <v>0.32974999999999999</v>
      </c>
      <c r="F6645" s="24">
        <f t="shared" si="141"/>
        <v>32.59355</v>
      </c>
    </row>
    <row r="6646" spans="2:6" hidden="1">
      <c r="B6646" s="13">
        <v>2010</v>
      </c>
      <c r="C6646" s="14">
        <v>3</v>
      </c>
      <c r="D6646" s="14" t="s">
        <v>74</v>
      </c>
      <c r="E6646" s="19">
        <v>9.2797499999999999</v>
      </c>
      <c r="F6646" s="24">
        <f t="shared" si="141"/>
        <v>48.70355</v>
      </c>
    </row>
    <row r="6647" spans="2:6" hidden="1">
      <c r="B6647" s="15">
        <v>2010</v>
      </c>
      <c r="C6647" s="16">
        <v>4</v>
      </c>
      <c r="D6647" s="16" t="s">
        <v>74</v>
      </c>
      <c r="E6647" s="18">
        <v>15.58775</v>
      </c>
      <c r="F6647" s="24">
        <f t="shared" si="141"/>
        <v>60.057950000000005</v>
      </c>
    </row>
    <row r="6648" spans="2:6" hidden="1">
      <c r="B6648" s="13">
        <v>2010</v>
      </c>
      <c r="C6648" s="14">
        <v>5</v>
      </c>
      <c r="D6648" s="14" t="s">
        <v>74</v>
      </c>
      <c r="E6648" s="19">
        <v>19.824625000000001</v>
      </c>
      <c r="F6648" s="24">
        <f t="shared" si="141"/>
        <v>67.684325000000001</v>
      </c>
    </row>
    <row r="6649" spans="2:6" hidden="1">
      <c r="B6649" s="15">
        <v>2010</v>
      </c>
      <c r="C6649" s="16">
        <v>6</v>
      </c>
      <c r="D6649" s="16" t="s">
        <v>74</v>
      </c>
      <c r="E6649" s="18">
        <v>24.930250000000001</v>
      </c>
      <c r="F6649" s="24">
        <f t="shared" si="141"/>
        <v>76.874449999999996</v>
      </c>
    </row>
    <row r="6650" spans="2:6" hidden="1">
      <c r="B6650" s="13">
        <v>2010</v>
      </c>
      <c r="C6650" s="14">
        <v>7</v>
      </c>
      <c r="D6650" s="14" t="s">
        <v>74</v>
      </c>
      <c r="E6650" s="19">
        <v>26.320499999999999</v>
      </c>
      <c r="F6650" s="24">
        <f t="shared" si="141"/>
        <v>79.376900000000006</v>
      </c>
    </row>
    <row r="6651" spans="2:6" hidden="1">
      <c r="B6651" s="15">
        <v>2010</v>
      </c>
      <c r="C6651" s="16">
        <v>8</v>
      </c>
      <c r="D6651" s="16" t="s">
        <v>74</v>
      </c>
      <c r="E6651" s="18">
        <v>25.353999999999999</v>
      </c>
      <c r="F6651" s="24">
        <f t="shared" si="141"/>
        <v>77.637200000000007</v>
      </c>
    </row>
    <row r="6652" spans="2:6" hidden="1">
      <c r="B6652" s="13">
        <v>2010</v>
      </c>
      <c r="C6652" s="14">
        <v>9</v>
      </c>
      <c r="D6652" s="14" t="s">
        <v>74</v>
      </c>
      <c r="E6652" s="19">
        <v>18.979500000000002</v>
      </c>
      <c r="F6652" s="24">
        <f t="shared" si="141"/>
        <v>66.163100000000014</v>
      </c>
    </row>
    <row r="6653" spans="2:6" hidden="1">
      <c r="B6653" s="15">
        <v>2010</v>
      </c>
      <c r="C6653" s="16">
        <v>10</v>
      </c>
      <c r="D6653" s="16" t="s">
        <v>74</v>
      </c>
      <c r="E6653" s="18">
        <v>14.348625</v>
      </c>
      <c r="F6653" s="24">
        <f t="shared" si="141"/>
        <v>57.827525000000001</v>
      </c>
    </row>
    <row r="6654" spans="2:6" hidden="1">
      <c r="B6654" s="13">
        <v>2010</v>
      </c>
      <c r="C6654" s="14">
        <v>11</v>
      </c>
      <c r="D6654" s="14" t="s">
        <v>74</v>
      </c>
      <c r="E6654" s="19">
        <v>7.0188750000000004</v>
      </c>
      <c r="F6654" s="24">
        <f t="shared" si="141"/>
        <v>44.633975</v>
      </c>
    </row>
    <row r="6655" spans="2:6" hidden="1">
      <c r="B6655" s="15">
        <v>2010</v>
      </c>
      <c r="C6655" s="16">
        <v>12</v>
      </c>
      <c r="D6655" s="16" t="s">
        <v>74</v>
      </c>
      <c r="E6655" s="18">
        <v>1.1912499999999999</v>
      </c>
      <c r="F6655" s="24">
        <f t="shared" si="141"/>
        <v>34.14425</v>
      </c>
    </row>
    <row r="6656" spans="2:6" hidden="1">
      <c r="B6656" s="13">
        <v>2011</v>
      </c>
      <c r="C6656" s="14">
        <v>1</v>
      </c>
      <c r="D6656" s="14" t="s">
        <v>74</v>
      </c>
      <c r="E6656" s="19">
        <v>-1.472</v>
      </c>
      <c r="F6656" s="24">
        <f t="shared" si="141"/>
        <v>29.3504</v>
      </c>
    </row>
    <row r="6657" spans="2:6" hidden="1">
      <c r="B6657" s="15">
        <v>2011</v>
      </c>
      <c r="C6657" s="16">
        <v>2</v>
      </c>
      <c r="D6657" s="16" t="s">
        <v>74</v>
      </c>
      <c r="E6657" s="18">
        <v>0.19125</v>
      </c>
      <c r="F6657" s="24">
        <f t="shared" si="141"/>
        <v>32.344250000000002</v>
      </c>
    </row>
    <row r="6658" spans="2:6" hidden="1">
      <c r="B6658" s="13">
        <v>2011</v>
      </c>
      <c r="C6658" s="14">
        <v>3</v>
      </c>
      <c r="D6658" s="14" t="s">
        <v>74</v>
      </c>
      <c r="E6658" s="19">
        <v>7.1660000000000004</v>
      </c>
      <c r="F6658" s="24">
        <f t="shared" si="141"/>
        <v>44.898800000000001</v>
      </c>
    </row>
    <row r="6659" spans="2:6" hidden="1">
      <c r="B6659" s="15">
        <v>2011</v>
      </c>
      <c r="C6659" s="16">
        <v>4</v>
      </c>
      <c r="D6659" s="16" t="s">
        <v>74</v>
      </c>
      <c r="E6659" s="18">
        <v>16.219124999999998</v>
      </c>
      <c r="F6659" s="24">
        <f t="shared" si="141"/>
        <v>61.194424999999995</v>
      </c>
    </row>
    <row r="6660" spans="2:6" hidden="1">
      <c r="B6660" s="13">
        <v>2011</v>
      </c>
      <c r="C6660" s="14">
        <v>5</v>
      </c>
      <c r="D6660" s="14" t="s">
        <v>74</v>
      </c>
      <c r="E6660" s="19">
        <v>21.948499999999999</v>
      </c>
      <c r="F6660" s="24">
        <f t="shared" si="141"/>
        <v>71.507300000000001</v>
      </c>
    </row>
    <row r="6661" spans="2:6" hidden="1">
      <c r="B6661" s="15">
        <v>2011</v>
      </c>
      <c r="C6661" s="16">
        <v>6</v>
      </c>
      <c r="D6661" s="16" t="s">
        <v>74</v>
      </c>
      <c r="E6661" s="18">
        <v>25.665375000000001</v>
      </c>
      <c r="F6661" s="24">
        <f t="shared" si="141"/>
        <v>78.197675000000004</v>
      </c>
    </row>
    <row r="6662" spans="2:6" hidden="1">
      <c r="B6662" s="13">
        <v>2011</v>
      </c>
      <c r="C6662" s="14">
        <v>7</v>
      </c>
      <c r="D6662" s="14" t="s">
        <v>74</v>
      </c>
      <c r="E6662" s="19">
        <v>26.91675</v>
      </c>
      <c r="F6662" s="24">
        <f t="shared" si="141"/>
        <v>80.450150000000008</v>
      </c>
    </row>
    <row r="6663" spans="2:6" hidden="1">
      <c r="B6663" s="15">
        <v>2011</v>
      </c>
      <c r="C6663" s="16">
        <v>8</v>
      </c>
      <c r="D6663" s="16" t="s">
        <v>74</v>
      </c>
      <c r="E6663" s="18">
        <v>25.724250000000001</v>
      </c>
      <c r="F6663" s="24">
        <f t="shared" si="141"/>
        <v>78.303650000000005</v>
      </c>
    </row>
    <row r="6664" spans="2:6" hidden="1">
      <c r="B6664" s="13">
        <v>2011</v>
      </c>
      <c r="C6664" s="14">
        <v>9</v>
      </c>
      <c r="D6664" s="14" t="s">
        <v>74</v>
      </c>
      <c r="E6664" s="19">
        <v>20.030875000000002</v>
      </c>
      <c r="F6664" s="24">
        <f t="shared" si="141"/>
        <v>68.055575000000005</v>
      </c>
    </row>
    <row r="6665" spans="2:6" hidden="1">
      <c r="B6665" s="15">
        <v>2011</v>
      </c>
      <c r="C6665" s="16">
        <v>10</v>
      </c>
      <c r="D6665" s="16" t="s">
        <v>74</v>
      </c>
      <c r="E6665" s="18">
        <v>13.153124999999999</v>
      </c>
      <c r="F6665" s="24">
        <f t="shared" si="141"/>
        <v>55.675624999999997</v>
      </c>
    </row>
    <row r="6666" spans="2:6" hidden="1">
      <c r="B6666" s="13">
        <v>2011</v>
      </c>
      <c r="C6666" s="14">
        <v>11</v>
      </c>
      <c r="D6666" s="14" t="s">
        <v>74</v>
      </c>
      <c r="E6666" s="19">
        <v>3.4486249999999998</v>
      </c>
      <c r="F6666" s="24">
        <f t="shared" si="141"/>
        <v>38.207524999999997</v>
      </c>
    </row>
    <row r="6667" spans="2:6" hidden="1">
      <c r="B6667" s="15">
        <v>2011</v>
      </c>
      <c r="C6667" s="16">
        <v>12</v>
      </c>
      <c r="D6667" s="16" t="s">
        <v>74</v>
      </c>
      <c r="E6667" s="18">
        <v>-2.5510000000000002</v>
      </c>
      <c r="F6667" s="24">
        <f t="shared" si="141"/>
        <v>27.408200000000001</v>
      </c>
    </row>
    <row r="6668" spans="2:6" hidden="1">
      <c r="B6668" s="13">
        <v>2012</v>
      </c>
      <c r="C6668" s="14">
        <v>1</v>
      </c>
      <c r="D6668" s="14" t="s">
        <v>74</v>
      </c>
      <c r="E6668" s="19">
        <v>-3.17</v>
      </c>
      <c r="F6668" s="24">
        <f t="shared" si="141"/>
        <v>26.294</v>
      </c>
    </row>
    <row r="6669" spans="2:6" hidden="1">
      <c r="B6669" s="15">
        <v>2012</v>
      </c>
      <c r="C6669" s="16">
        <v>2</v>
      </c>
      <c r="D6669" s="16" t="s">
        <v>74</v>
      </c>
      <c r="E6669" s="18">
        <v>-3.184625</v>
      </c>
      <c r="F6669" s="24">
        <f t="shared" si="141"/>
        <v>26.267675000000001</v>
      </c>
    </row>
    <row r="6670" spans="2:6" hidden="1">
      <c r="B6670" s="13">
        <v>2012</v>
      </c>
      <c r="C6670" s="14">
        <v>3</v>
      </c>
      <c r="D6670" s="14" t="s">
        <v>74</v>
      </c>
      <c r="E6670" s="19">
        <v>5.5283749999999996</v>
      </c>
      <c r="F6670" s="24">
        <f t="shared" si="141"/>
        <v>41.951075000000003</v>
      </c>
    </row>
    <row r="6671" spans="2:6" hidden="1">
      <c r="B6671" s="15">
        <v>2012</v>
      </c>
      <c r="C6671" s="16">
        <v>4</v>
      </c>
      <c r="D6671" s="16" t="s">
        <v>74</v>
      </c>
      <c r="E6671" s="18">
        <v>17.718375000000002</v>
      </c>
      <c r="F6671" s="24">
        <f t="shared" si="141"/>
        <v>63.893075000000003</v>
      </c>
    </row>
    <row r="6672" spans="2:6" hidden="1">
      <c r="B6672" s="13">
        <v>2012</v>
      </c>
      <c r="C6672" s="14">
        <v>5</v>
      </c>
      <c r="D6672" s="14" t="s">
        <v>74</v>
      </c>
      <c r="E6672" s="19">
        <v>20.641625000000001</v>
      </c>
      <c r="F6672" s="24">
        <f t="shared" si="141"/>
        <v>69.154925000000006</v>
      </c>
    </row>
    <row r="6673" spans="2:6" hidden="1">
      <c r="B6673" s="15">
        <v>2012</v>
      </c>
      <c r="C6673" s="16">
        <v>6</v>
      </c>
      <c r="D6673" s="16" t="s">
        <v>74</v>
      </c>
      <c r="E6673" s="18">
        <v>24.971250000000001</v>
      </c>
      <c r="F6673" s="24">
        <f t="shared" si="141"/>
        <v>76.948250000000002</v>
      </c>
    </row>
    <row r="6674" spans="2:6" hidden="1">
      <c r="B6674" s="13">
        <v>2012</v>
      </c>
      <c r="C6674" s="14">
        <v>7</v>
      </c>
      <c r="D6674" s="14" t="s">
        <v>74</v>
      </c>
      <c r="E6674" s="19">
        <v>26.666</v>
      </c>
      <c r="F6674" s="24">
        <f t="shared" si="141"/>
        <v>79.998800000000003</v>
      </c>
    </row>
    <row r="6675" spans="2:6" hidden="1">
      <c r="B6675" s="15">
        <v>2012</v>
      </c>
      <c r="C6675" s="16">
        <v>8</v>
      </c>
      <c r="D6675" s="16" t="s">
        <v>74</v>
      </c>
      <c r="E6675" s="18">
        <v>26.018125000000001</v>
      </c>
      <c r="F6675" s="24">
        <f t="shared" si="141"/>
        <v>78.832625000000007</v>
      </c>
    </row>
    <row r="6676" spans="2:6" hidden="1">
      <c r="B6676" s="13">
        <v>2012</v>
      </c>
      <c r="C6676" s="14">
        <v>9</v>
      </c>
      <c r="D6676" s="14" t="s">
        <v>74</v>
      </c>
      <c r="E6676" s="19">
        <v>19.231000000000002</v>
      </c>
      <c r="F6676" s="24">
        <f t="shared" si="141"/>
        <v>66.615800000000007</v>
      </c>
    </row>
    <row r="6677" spans="2:6" hidden="1">
      <c r="B6677" s="15">
        <v>2012</v>
      </c>
      <c r="C6677" s="16">
        <v>10</v>
      </c>
      <c r="D6677" s="16" t="s">
        <v>74</v>
      </c>
      <c r="E6677" s="18">
        <v>13.402749999999999</v>
      </c>
      <c r="F6677" s="24">
        <f t="shared" si="141"/>
        <v>56.124949999999998</v>
      </c>
    </row>
    <row r="6678" spans="2:6" hidden="1">
      <c r="B6678" s="13">
        <v>2012</v>
      </c>
      <c r="C6678" s="14">
        <v>11</v>
      </c>
      <c r="D6678" s="14" t="s">
        <v>74</v>
      </c>
      <c r="E6678" s="19">
        <v>5.2606250000000001</v>
      </c>
      <c r="F6678" s="24">
        <f t="shared" si="141"/>
        <v>41.469124999999998</v>
      </c>
    </row>
    <row r="6679" spans="2:6" hidden="1">
      <c r="B6679" s="15">
        <v>2012</v>
      </c>
      <c r="C6679" s="16">
        <v>12</v>
      </c>
      <c r="D6679" s="16" t="s">
        <v>74</v>
      </c>
      <c r="E6679" s="18">
        <v>-2.1371250000000002</v>
      </c>
      <c r="F6679" s="24">
        <f t="shared" si="141"/>
        <v>28.153175000000001</v>
      </c>
    </row>
    <row r="6680" spans="2:6" hidden="1">
      <c r="B6680" s="13">
        <v>2013</v>
      </c>
      <c r="C6680" s="14">
        <v>1</v>
      </c>
      <c r="D6680" s="14" t="s">
        <v>74</v>
      </c>
      <c r="E6680" s="19">
        <v>0.21537500000000001</v>
      </c>
      <c r="F6680" s="24">
        <f t="shared" si="141"/>
        <v>32.387675000000002</v>
      </c>
    </row>
    <row r="6681" spans="2:6" hidden="1">
      <c r="B6681" s="15">
        <v>2013</v>
      </c>
      <c r="C6681" s="16">
        <v>2</v>
      </c>
      <c r="D6681" s="16" t="s">
        <v>74</v>
      </c>
      <c r="E6681" s="18">
        <v>2.9997500000000001</v>
      </c>
      <c r="F6681" s="24">
        <f t="shared" si="141"/>
        <v>37.399549999999998</v>
      </c>
    </row>
    <row r="6682" spans="2:6" hidden="1">
      <c r="B6682" s="13">
        <v>2013</v>
      </c>
      <c r="C6682" s="14">
        <v>3</v>
      </c>
      <c r="D6682" s="14" t="s">
        <v>74</v>
      </c>
      <c r="E6682" s="19">
        <v>9.8041250000000009</v>
      </c>
      <c r="F6682" s="24">
        <f t="shared" si="141"/>
        <v>49.647424999999998</v>
      </c>
    </row>
    <row r="6683" spans="2:6" hidden="1">
      <c r="B6683" s="15">
        <v>2013</v>
      </c>
      <c r="C6683" s="16">
        <v>4</v>
      </c>
      <c r="D6683" s="16" t="s">
        <v>74</v>
      </c>
      <c r="E6683" s="18">
        <v>13.965375</v>
      </c>
      <c r="F6683" s="24">
        <f t="shared" si="141"/>
        <v>57.137675000000002</v>
      </c>
    </row>
    <row r="6684" spans="2:6" hidden="1">
      <c r="B6684" s="13">
        <v>2013</v>
      </c>
      <c r="C6684" s="14">
        <v>5</v>
      </c>
      <c r="D6684" s="14" t="s">
        <v>74</v>
      </c>
      <c r="E6684" s="19">
        <v>19.981625000000001</v>
      </c>
      <c r="F6684" s="24">
        <f t="shared" si="141"/>
        <v>67.966925000000003</v>
      </c>
    </row>
    <row r="6685" spans="2:6" hidden="1">
      <c r="B6685" s="15">
        <v>2013</v>
      </c>
      <c r="C6685" s="16">
        <v>6</v>
      </c>
      <c r="D6685" s="16" t="s">
        <v>74</v>
      </c>
      <c r="E6685" s="18">
        <v>24.980125000000001</v>
      </c>
      <c r="F6685" s="24">
        <f t="shared" si="141"/>
        <v>76.964224999999999</v>
      </c>
    </row>
    <row r="6686" spans="2:6" hidden="1">
      <c r="B6686" s="13">
        <v>2013</v>
      </c>
      <c r="C6686" s="14">
        <v>7</v>
      </c>
      <c r="D6686" s="14" t="s">
        <v>74</v>
      </c>
      <c r="E6686" s="19">
        <v>26.54025</v>
      </c>
      <c r="F6686" s="24">
        <f t="shared" si="141"/>
        <v>79.772449999999992</v>
      </c>
    </row>
    <row r="6687" spans="2:6" hidden="1">
      <c r="B6687" s="15">
        <v>2013</v>
      </c>
      <c r="C6687" s="16">
        <v>8</v>
      </c>
      <c r="D6687" s="16" t="s">
        <v>74</v>
      </c>
      <c r="E6687" s="18">
        <v>24.782250000000001</v>
      </c>
      <c r="F6687" s="24">
        <f t="shared" si="141"/>
        <v>76.608050000000006</v>
      </c>
    </row>
    <row r="6688" spans="2:6" hidden="1">
      <c r="B6688" s="13">
        <v>2000</v>
      </c>
      <c r="C6688" s="14">
        <v>2</v>
      </c>
      <c r="D6688" s="14" t="s">
        <v>75</v>
      </c>
      <c r="E6688" s="19">
        <v>26.23453846</v>
      </c>
      <c r="F6688" s="24">
        <f t="shared" ref="F6688:F6751" si="142">(E6688 * 1.8) + 32</f>
        <v>79.222169227999998</v>
      </c>
    </row>
    <row r="6689" spans="2:6" hidden="1">
      <c r="B6689" s="15">
        <v>2000</v>
      </c>
      <c r="C6689" s="16">
        <v>3</v>
      </c>
      <c r="D6689" s="16" t="s">
        <v>75</v>
      </c>
      <c r="E6689" s="18">
        <v>27.210907689999999</v>
      </c>
      <c r="F6689" s="24">
        <f t="shared" si="142"/>
        <v>80.979633841999998</v>
      </c>
    </row>
    <row r="6690" spans="2:6" hidden="1">
      <c r="B6690" s="13">
        <v>2000</v>
      </c>
      <c r="C6690" s="14">
        <v>4</v>
      </c>
      <c r="D6690" s="14" t="s">
        <v>75</v>
      </c>
      <c r="E6690" s="19">
        <v>28.28981538</v>
      </c>
      <c r="F6690" s="24">
        <f t="shared" si="142"/>
        <v>82.921667683999999</v>
      </c>
    </row>
    <row r="6691" spans="2:6" hidden="1">
      <c r="B6691" s="15">
        <v>2000</v>
      </c>
      <c r="C6691" s="16">
        <v>5</v>
      </c>
      <c r="D6691" s="16" t="s">
        <v>75</v>
      </c>
      <c r="E6691" s="18">
        <v>28.139646150000001</v>
      </c>
      <c r="F6691" s="24">
        <f t="shared" si="142"/>
        <v>82.651363070000002</v>
      </c>
    </row>
    <row r="6692" spans="2:6" hidden="1">
      <c r="B6692" s="13">
        <v>2000</v>
      </c>
      <c r="C6692" s="14">
        <v>6</v>
      </c>
      <c r="D6692" s="14" t="s">
        <v>75</v>
      </c>
      <c r="E6692" s="19">
        <v>27.713846149999998</v>
      </c>
      <c r="F6692" s="24">
        <f t="shared" si="142"/>
        <v>81.884923069999999</v>
      </c>
    </row>
    <row r="6693" spans="2:6" hidden="1">
      <c r="B6693" s="15">
        <v>2000</v>
      </c>
      <c r="C6693" s="16">
        <v>7</v>
      </c>
      <c r="D6693" s="16" t="s">
        <v>75</v>
      </c>
      <c r="E6693" s="18">
        <v>26.829892310000002</v>
      </c>
      <c r="F6693" s="24">
        <f t="shared" si="142"/>
        <v>80.293806157999995</v>
      </c>
    </row>
    <row r="6694" spans="2:6" hidden="1">
      <c r="B6694" s="13">
        <v>2000</v>
      </c>
      <c r="C6694" s="14">
        <v>8</v>
      </c>
      <c r="D6694" s="14" t="s">
        <v>75</v>
      </c>
      <c r="E6694" s="19">
        <v>27.315430769999999</v>
      </c>
      <c r="F6694" s="24">
        <f t="shared" si="142"/>
        <v>81.167775386000002</v>
      </c>
    </row>
    <row r="6695" spans="2:6" hidden="1">
      <c r="B6695" s="15">
        <v>2000</v>
      </c>
      <c r="C6695" s="16">
        <v>9</v>
      </c>
      <c r="D6695" s="16" t="s">
        <v>75</v>
      </c>
      <c r="E6695" s="18">
        <v>27.218399999999999</v>
      </c>
      <c r="F6695" s="24">
        <f t="shared" si="142"/>
        <v>80.993120000000005</v>
      </c>
    </row>
    <row r="6696" spans="2:6" hidden="1">
      <c r="B6696" s="13">
        <v>2000</v>
      </c>
      <c r="C6696" s="14">
        <v>10</v>
      </c>
      <c r="D6696" s="14" t="s">
        <v>75</v>
      </c>
      <c r="E6696" s="19">
        <v>26.952476919999999</v>
      </c>
      <c r="F6696" s="24">
        <f t="shared" si="142"/>
        <v>80.514458456</v>
      </c>
    </row>
    <row r="6697" spans="2:6" hidden="1">
      <c r="B6697" s="15">
        <v>2000</v>
      </c>
      <c r="C6697" s="16">
        <v>11</v>
      </c>
      <c r="D6697" s="16" t="s">
        <v>75</v>
      </c>
      <c r="E6697" s="18">
        <v>26.953953850000001</v>
      </c>
      <c r="F6697" s="24">
        <f t="shared" si="142"/>
        <v>80.51711693</v>
      </c>
    </row>
    <row r="6698" spans="2:6" hidden="1">
      <c r="B6698" s="13">
        <v>2000</v>
      </c>
      <c r="C6698" s="14">
        <v>12</v>
      </c>
      <c r="D6698" s="14" t="s">
        <v>75</v>
      </c>
      <c r="E6698" s="19">
        <v>26.21789231</v>
      </c>
      <c r="F6698" s="24">
        <f t="shared" si="142"/>
        <v>79.192206158000005</v>
      </c>
    </row>
    <row r="6699" spans="2:6" hidden="1">
      <c r="B6699" s="15">
        <v>2001</v>
      </c>
      <c r="C6699" s="16">
        <v>1</v>
      </c>
      <c r="D6699" s="16" t="s">
        <v>75</v>
      </c>
      <c r="E6699" s="18">
        <v>26.092753850000001</v>
      </c>
      <c r="F6699" s="24">
        <f t="shared" si="142"/>
        <v>78.966956930000009</v>
      </c>
    </row>
    <row r="6700" spans="2:6" hidden="1">
      <c r="B6700" s="13">
        <v>2001</v>
      </c>
      <c r="C6700" s="14">
        <v>2</v>
      </c>
      <c r="D6700" s="14" t="s">
        <v>75</v>
      </c>
      <c r="E6700" s="19">
        <v>26.627600000000001</v>
      </c>
      <c r="F6700" s="24">
        <f t="shared" si="142"/>
        <v>79.929680000000005</v>
      </c>
    </row>
    <row r="6701" spans="2:6" hidden="1">
      <c r="B6701" s="15">
        <v>2001</v>
      </c>
      <c r="C6701" s="16">
        <v>3</v>
      </c>
      <c r="D6701" s="16" t="s">
        <v>75</v>
      </c>
      <c r="E6701" s="18">
        <v>27.356969230000001</v>
      </c>
      <c r="F6701" s="24">
        <f t="shared" si="142"/>
        <v>81.242544613999996</v>
      </c>
    </row>
    <row r="6702" spans="2:6" hidden="1">
      <c r="B6702" s="13">
        <v>2001</v>
      </c>
      <c r="C6702" s="14">
        <v>4</v>
      </c>
      <c r="D6702" s="14" t="s">
        <v>75</v>
      </c>
      <c r="E6702" s="19">
        <v>28.574938459999998</v>
      </c>
      <c r="F6702" s="24">
        <f t="shared" si="142"/>
        <v>83.434889228000003</v>
      </c>
    </row>
    <row r="6703" spans="2:6" hidden="1">
      <c r="B6703" s="15">
        <v>2001</v>
      </c>
      <c r="C6703" s="16">
        <v>5</v>
      </c>
      <c r="D6703" s="16" t="s">
        <v>75</v>
      </c>
      <c r="E6703" s="18">
        <v>28.409938459999999</v>
      </c>
      <c r="F6703" s="24">
        <f t="shared" si="142"/>
        <v>83.137889228000006</v>
      </c>
    </row>
    <row r="6704" spans="2:6" hidden="1">
      <c r="B6704" s="13">
        <v>2001</v>
      </c>
      <c r="C6704" s="14">
        <v>6</v>
      </c>
      <c r="D6704" s="14" t="s">
        <v>75</v>
      </c>
      <c r="E6704" s="19">
        <v>27.677076920000001</v>
      </c>
      <c r="F6704" s="24">
        <f t="shared" si="142"/>
        <v>81.818738456000005</v>
      </c>
    </row>
    <row r="6705" spans="2:6" hidden="1">
      <c r="B6705" s="15">
        <v>2001</v>
      </c>
      <c r="C6705" s="16">
        <v>7</v>
      </c>
      <c r="D6705" s="16" t="s">
        <v>75</v>
      </c>
      <c r="E6705" s="18">
        <v>27.286615380000001</v>
      </c>
      <c r="F6705" s="24">
        <f t="shared" si="142"/>
        <v>81.115907684000007</v>
      </c>
    </row>
    <row r="6706" spans="2:6" hidden="1">
      <c r="B6706" s="13">
        <v>2001</v>
      </c>
      <c r="C6706" s="14">
        <v>8</v>
      </c>
      <c r="D6706" s="14" t="s">
        <v>75</v>
      </c>
      <c r="E6706" s="19">
        <v>27.36532308</v>
      </c>
      <c r="F6706" s="24">
        <f t="shared" si="142"/>
        <v>81.257581544000004</v>
      </c>
    </row>
    <row r="6707" spans="2:6" hidden="1">
      <c r="B6707" s="15">
        <v>2001</v>
      </c>
      <c r="C6707" s="16">
        <v>9</v>
      </c>
      <c r="D6707" s="16" t="s">
        <v>75</v>
      </c>
      <c r="E6707" s="18">
        <v>27.52161538</v>
      </c>
      <c r="F6707" s="24">
        <f t="shared" si="142"/>
        <v>81.538907684000009</v>
      </c>
    </row>
    <row r="6708" spans="2:6" hidden="1">
      <c r="B6708" s="13">
        <v>2001</v>
      </c>
      <c r="C6708" s="14">
        <v>10</v>
      </c>
      <c r="D6708" s="14" t="s">
        <v>75</v>
      </c>
      <c r="E6708" s="19">
        <v>27.29952308</v>
      </c>
      <c r="F6708" s="24">
        <f t="shared" si="142"/>
        <v>81.139141544000012</v>
      </c>
    </row>
    <row r="6709" spans="2:6" hidden="1">
      <c r="B6709" s="15">
        <v>2001</v>
      </c>
      <c r="C6709" s="16">
        <v>11</v>
      </c>
      <c r="D6709" s="16" t="s">
        <v>75</v>
      </c>
      <c r="E6709" s="18">
        <v>26.585846149999998</v>
      </c>
      <c r="F6709" s="24">
        <f t="shared" si="142"/>
        <v>79.854523069999999</v>
      </c>
    </row>
    <row r="6710" spans="2:6" hidden="1">
      <c r="B6710" s="13">
        <v>2001</v>
      </c>
      <c r="C6710" s="14">
        <v>12</v>
      </c>
      <c r="D6710" s="14" t="s">
        <v>75</v>
      </c>
      <c r="E6710" s="19">
        <v>25.697092309999999</v>
      </c>
      <c r="F6710" s="24">
        <f t="shared" si="142"/>
        <v>78.254766157999995</v>
      </c>
    </row>
    <row r="6711" spans="2:6" hidden="1">
      <c r="B6711" s="15">
        <v>2002</v>
      </c>
      <c r="C6711" s="16">
        <v>1</v>
      </c>
      <c r="D6711" s="16" t="s">
        <v>75</v>
      </c>
      <c r="E6711" s="18">
        <v>25.555384620000002</v>
      </c>
      <c r="F6711" s="24">
        <f t="shared" si="142"/>
        <v>77.999692315999994</v>
      </c>
    </row>
    <row r="6712" spans="2:6" hidden="1">
      <c r="B6712" s="13">
        <v>2002</v>
      </c>
      <c r="C6712" s="14">
        <v>2</v>
      </c>
      <c r="D6712" s="14" t="s">
        <v>75</v>
      </c>
      <c r="E6712" s="19">
        <v>25.817861539999999</v>
      </c>
      <c r="F6712" s="24">
        <f t="shared" si="142"/>
        <v>78.472150771999992</v>
      </c>
    </row>
    <row r="6713" spans="2:6" hidden="1">
      <c r="B6713" s="15">
        <v>2002</v>
      </c>
      <c r="C6713" s="16">
        <v>3</v>
      </c>
      <c r="D6713" s="16" t="s">
        <v>75</v>
      </c>
      <c r="E6713" s="18">
        <v>27.058953850000002</v>
      </c>
      <c r="F6713" s="24">
        <f t="shared" si="142"/>
        <v>80.706116930000007</v>
      </c>
    </row>
    <row r="6714" spans="2:6" hidden="1">
      <c r="B6714" s="13">
        <v>2002</v>
      </c>
      <c r="C6714" s="14">
        <v>4</v>
      </c>
      <c r="D6714" s="14" t="s">
        <v>75</v>
      </c>
      <c r="E6714" s="19">
        <v>28.187476920000002</v>
      </c>
      <c r="F6714" s="24">
        <f t="shared" si="142"/>
        <v>82.737458456000013</v>
      </c>
    </row>
    <row r="6715" spans="2:6" hidden="1">
      <c r="B6715" s="15">
        <v>2002</v>
      </c>
      <c r="C6715" s="16">
        <v>5</v>
      </c>
      <c r="D6715" s="16" t="s">
        <v>75</v>
      </c>
      <c r="E6715" s="18">
        <v>28.590876919999999</v>
      </c>
      <c r="F6715" s="24">
        <f t="shared" si="142"/>
        <v>83.463578455999993</v>
      </c>
    </row>
    <row r="6716" spans="2:6" hidden="1">
      <c r="B6716" s="13">
        <v>2002</v>
      </c>
      <c r="C6716" s="14">
        <v>6</v>
      </c>
      <c r="D6716" s="14" t="s">
        <v>75</v>
      </c>
      <c r="E6716" s="19">
        <v>28.230246149999999</v>
      </c>
      <c r="F6716" s="24">
        <f t="shared" si="142"/>
        <v>82.81444307000001</v>
      </c>
    </row>
    <row r="6717" spans="2:6" hidden="1">
      <c r="B6717" s="15">
        <v>2002</v>
      </c>
      <c r="C6717" s="16">
        <v>7</v>
      </c>
      <c r="D6717" s="16" t="s">
        <v>75</v>
      </c>
      <c r="E6717" s="18">
        <v>27.304876920000002</v>
      </c>
      <c r="F6717" s="24">
        <f t="shared" si="142"/>
        <v>81.148778456000002</v>
      </c>
    </row>
    <row r="6718" spans="2:6" hidden="1">
      <c r="B6718" s="13">
        <v>2002</v>
      </c>
      <c r="C6718" s="14">
        <v>8</v>
      </c>
      <c r="D6718" s="14" t="s">
        <v>75</v>
      </c>
      <c r="E6718" s="19">
        <v>27.29916923</v>
      </c>
      <c r="F6718" s="24">
        <f t="shared" si="142"/>
        <v>81.138504613999999</v>
      </c>
    </row>
    <row r="6719" spans="2:6" hidden="1">
      <c r="B6719" s="15">
        <v>2002</v>
      </c>
      <c r="C6719" s="16">
        <v>9</v>
      </c>
      <c r="D6719" s="16" t="s">
        <v>75</v>
      </c>
      <c r="E6719" s="18">
        <v>27.07526154</v>
      </c>
      <c r="F6719" s="24">
        <f t="shared" si="142"/>
        <v>80.735470771999999</v>
      </c>
    </row>
    <row r="6720" spans="2:6" hidden="1">
      <c r="B6720" s="13">
        <v>2002</v>
      </c>
      <c r="C6720" s="14">
        <v>10</v>
      </c>
      <c r="D6720" s="14" t="s">
        <v>75</v>
      </c>
      <c r="E6720" s="19">
        <v>27.227799999999998</v>
      </c>
      <c r="F6720" s="24">
        <f t="shared" si="142"/>
        <v>81.010040000000004</v>
      </c>
    </row>
    <row r="6721" spans="2:6" hidden="1">
      <c r="B6721" s="15">
        <v>2002</v>
      </c>
      <c r="C6721" s="16">
        <v>11</v>
      </c>
      <c r="D6721" s="16" t="s">
        <v>75</v>
      </c>
      <c r="E6721" s="18">
        <v>27.008600000000001</v>
      </c>
      <c r="F6721" s="24">
        <f t="shared" si="142"/>
        <v>80.615480000000005</v>
      </c>
    </row>
    <row r="6722" spans="2:6" hidden="1">
      <c r="B6722" s="13">
        <v>2002</v>
      </c>
      <c r="C6722" s="14">
        <v>12</v>
      </c>
      <c r="D6722" s="14" t="s">
        <v>75</v>
      </c>
      <c r="E6722" s="19">
        <v>26.56384615</v>
      </c>
      <c r="F6722" s="24">
        <f t="shared" si="142"/>
        <v>79.814923069999992</v>
      </c>
    </row>
    <row r="6723" spans="2:6" hidden="1">
      <c r="B6723" s="15">
        <v>2003</v>
      </c>
      <c r="C6723" s="16">
        <v>1</v>
      </c>
      <c r="D6723" s="16" t="s">
        <v>75</v>
      </c>
      <c r="E6723" s="18">
        <v>25.50124615</v>
      </c>
      <c r="F6723" s="24">
        <f t="shared" si="142"/>
        <v>77.902243069999997</v>
      </c>
    </row>
    <row r="6724" spans="2:6" hidden="1">
      <c r="B6724" s="13">
        <v>2003</v>
      </c>
      <c r="C6724" s="14">
        <v>2</v>
      </c>
      <c r="D6724" s="14" t="s">
        <v>75</v>
      </c>
      <c r="E6724" s="19">
        <v>26.092600000000001</v>
      </c>
      <c r="F6724" s="24">
        <f t="shared" si="142"/>
        <v>78.966679999999997</v>
      </c>
    </row>
    <row r="6725" spans="2:6" hidden="1">
      <c r="B6725" s="15">
        <v>2003</v>
      </c>
      <c r="C6725" s="16">
        <v>3</v>
      </c>
      <c r="D6725" s="16" t="s">
        <v>75</v>
      </c>
      <c r="E6725" s="18">
        <v>27.21138462</v>
      </c>
      <c r="F6725" s="24">
        <f t="shared" si="142"/>
        <v>80.98049231600001</v>
      </c>
    </row>
    <row r="6726" spans="2:6" hidden="1">
      <c r="B6726" s="13">
        <v>2003</v>
      </c>
      <c r="C6726" s="14">
        <v>4</v>
      </c>
      <c r="D6726" s="14" t="s">
        <v>75</v>
      </c>
      <c r="E6726" s="19">
        <v>28.890938460000001</v>
      </c>
      <c r="F6726" s="24">
        <f t="shared" si="142"/>
        <v>84.003689228000013</v>
      </c>
    </row>
    <row r="6727" spans="2:6" hidden="1">
      <c r="B6727" s="15">
        <v>2003</v>
      </c>
      <c r="C6727" s="16">
        <v>5</v>
      </c>
      <c r="D6727" s="16" t="s">
        <v>75</v>
      </c>
      <c r="E6727" s="18">
        <v>28.576784620000002</v>
      </c>
      <c r="F6727" s="24">
        <f t="shared" si="142"/>
        <v>83.438212316000005</v>
      </c>
    </row>
    <row r="6728" spans="2:6" hidden="1">
      <c r="B6728" s="13">
        <v>2003</v>
      </c>
      <c r="C6728" s="14">
        <v>6</v>
      </c>
      <c r="D6728" s="14" t="s">
        <v>75</v>
      </c>
      <c r="E6728" s="19">
        <v>27.6112</v>
      </c>
      <c r="F6728" s="24">
        <f t="shared" si="142"/>
        <v>81.700160000000011</v>
      </c>
    </row>
    <row r="6729" spans="2:6" hidden="1">
      <c r="B6729" s="15">
        <v>2003</v>
      </c>
      <c r="C6729" s="16">
        <v>7</v>
      </c>
      <c r="D6729" s="16" t="s">
        <v>75</v>
      </c>
      <c r="E6729" s="18">
        <v>27.586400000000001</v>
      </c>
      <c r="F6729" s="24">
        <f t="shared" si="142"/>
        <v>81.655519999999996</v>
      </c>
    </row>
    <row r="6730" spans="2:6" hidden="1">
      <c r="B6730" s="13">
        <v>2003</v>
      </c>
      <c r="C6730" s="14">
        <v>8</v>
      </c>
      <c r="D6730" s="14" t="s">
        <v>75</v>
      </c>
      <c r="E6730" s="19">
        <v>27.338061540000002</v>
      </c>
      <c r="F6730" s="24">
        <f t="shared" si="142"/>
        <v>81.208510772000011</v>
      </c>
    </row>
    <row r="6731" spans="2:6" hidden="1">
      <c r="B6731" s="15">
        <v>2003</v>
      </c>
      <c r="C6731" s="16">
        <v>9</v>
      </c>
      <c r="D6731" s="16" t="s">
        <v>75</v>
      </c>
      <c r="E6731" s="18">
        <v>27.07056923</v>
      </c>
      <c r="F6731" s="24">
        <f t="shared" si="142"/>
        <v>80.727024614000001</v>
      </c>
    </row>
    <row r="6732" spans="2:6" hidden="1">
      <c r="B6732" s="13">
        <v>2003</v>
      </c>
      <c r="C6732" s="14">
        <v>10</v>
      </c>
      <c r="D6732" s="14" t="s">
        <v>75</v>
      </c>
      <c r="E6732" s="19">
        <v>27.009184619999999</v>
      </c>
      <c r="F6732" s="24">
        <f t="shared" si="142"/>
        <v>80.61653231599999</v>
      </c>
    </row>
    <row r="6733" spans="2:6" hidden="1">
      <c r="B6733" s="15">
        <v>2003</v>
      </c>
      <c r="C6733" s="16">
        <v>11</v>
      </c>
      <c r="D6733" s="16" t="s">
        <v>75</v>
      </c>
      <c r="E6733" s="18">
        <v>27.12009231</v>
      </c>
      <c r="F6733" s="24">
        <f t="shared" si="142"/>
        <v>80.816166158000001</v>
      </c>
    </row>
    <row r="6734" spans="2:6" hidden="1">
      <c r="B6734" s="13">
        <v>2003</v>
      </c>
      <c r="C6734" s="14">
        <v>12</v>
      </c>
      <c r="D6734" s="14" t="s">
        <v>75</v>
      </c>
      <c r="E6734" s="19">
        <v>25.367076919999999</v>
      </c>
      <c r="F6734" s="24">
        <f t="shared" si="142"/>
        <v>77.66073845599999</v>
      </c>
    </row>
    <row r="6735" spans="2:6" hidden="1">
      <c r="B6735" s="15">
        <v>2004</v>
      </c>
      <c r="C6735" s="16">
        <v>1</v>
      </c>
      <c r="D6735" s="16" t="s">
        <v>75</v>
      </c>
      <c r="E6735" s="18">
        <v>25.829523080000001</v>
      </c>
      <c r="F6735" s="24">
        <f t="shared" si="142"/>
        <v>78.493141543999997</v>
      </c>
    </row>
    <row r="6736" spans="2:6" hidden="1">
      <c r="B6736" s="13">
        <v>2004</v>
      </c>
      <c r="C6736" s="14">
        <v>2</v>
      </c>
      <c r="D6736" s="14" t="s">
        <v>75</v>
      </c>
      <c r="E6736" s="19">
        <v>26.268830770000001</v>
      </c>
      <c r="F6736" s="24">
        <f t="shared" si="142"/>
        <v>79.283895386000012</v>
      </c>
    </row>
    <row r="6737" spans="2:6" hidden="1">
      <c r="B6737" s="15">
        <v>2004</v>
      </c>
      <c r="C6737" s="16">
        <v>3</v>
      </c>
      <c r="D6737" s="16" t="s">
        <v>75</v>
      </c>
      <c r="E6737" s="18">
        <v>27.48692308</v>
      </c>
      <c r="F6737" s="24">
        <f t="shared" si="142"/>
        <v>81.476461544000003</v>
      </c>
    </row>
    <row r="6738" spans="2:6" hidden="1">
      <c r="B6738" s="13">
        <v>2004</v>
      </c>
      <c r="C6738" s="14">
        <v>4</v>
      </c>
      <c r="D6738" s="14" t="s">
        <v>75</v>
      </c>
      <c r="E6738" s="19">
        <v>28.67364615</v>
      </c>
      <c r="F6738" s="24">
        <f t="shared" si="142"/>
        <v>83.612563069999993</v>
      </c>
    </row>
    <row r="6739" spans="2:6" hidden="1">
      <c r="B6739" s="15">
        <v>2004</v>
      </c>
      <c r="C6739" s="16">
        <v>5</v>
      </c>
      <c r="D6739" s="16" t="s">
        <v>75</v>
      </c>
      <c r="E6739" s="18">
        <v>28.498538459999999</v>
      </c>
      <c r="F6739" s="24">
        <f t="shared" si="142"/>
        <v>83.297369228000008</v>
      </c>
    </row>
    <row r="6740" spans="2:6" hidden="1">
      <c r="B6740" s="13">
        <v>2004</v>
      </c>
      <c r="C6740" s="14">
        <v>6</v>
      </c>
      <c r="D6740" s="14" t="s">
        <v>75</v>
      </c>
      <c r="E6740" s="19">
        <v>27.433738460000001</v>
      </c>
      <c r="F6740" s="24">
        <f t="shared" si="142"/>
        <v>81.380729228000007</v>
      </c>
    </row>
    <row r="6741" spans="2:6" hidden="1">
      <c r="B6741" s="15">
        <v>2004</v>
      </c>
      <c r="C6741" s="16">
        <v>7</v>
      </c>
      <c r="D6741" s="16" t="s">
        <v>75</v>
      </c>
      <c r="E6741" s="18">
        <v>27.404953849999998</v>
      </c>
      <c r="F6741" s="24">
        <f t="shared" si="142"/>
        <v>81.328916929999991</v>
      </c>
    </row>
    <row r="6742" spans="2:6" hidden="1">
      <c r="B6742" s="13">
        <v>2004</v>
      </c>
      <c r="C6742" s="14">
        <v>8</v>
      </c>
      <c r="D6742" s="14" t="s">
        <v>75</v>
      </c>
      <c r="E6742" s="19">
        <v>27.352369230000001</v>
      </c>
      <c r="F6742" s="24">
        <f t="shared" si="142"/>
        <v>81.234264614000011</v>
      </c>
    </row>
    <row r="6743" spans="2:6" hidden="1">
      <c r="B6743" s="15">
        <v>2004</v>
      </c>
      <c r="C6743" s="16">
        <v>9</v>
      </c>
      <c r="D6743" s="16" t="s">
        <v>75</v>
      </c>
      <c r="E6743" s="18">
        <v>27.539984619999998</v>
      </c>
      <c r="F6743" s="24">
        <f t="shared" si="142"/>
        <v>81.571972316</v>
      </c>
    </row>
    <row r="6744" spans="2:6" hidden="1">
      <c r="B6744" s="13">
        <v>2004</v>
      </c>
      <c r="C6744" s="14">
        <v>10</v>
      </c>
      <c r="D6744" s="14" t="s">
        <v>75</v>
      </c>
      <c r="E6744" s="19">
        <v>26.61430769</v>
      </c>
      <c r="F6744" s="24">
        <f t="shared" si="142"/>
        <v>79.905753841999996</v>
      </c>
    </row>
    <row r="6745" spans="2:6" hidden="1">
      <c r="B6745" s="15">
        <v>2004</v>
      </c>
      <c r="C6745" s="16">
        <v>11</v>
      </c>
      <c r="D6745" s="16" t="s">
        <v>75</v>
      </c>
      <c r="E6745" s="18">
        <v>26.89950769</v>
      </c>
      <c r="F6745" s="24">
        <f t="shared" si="142"/>
        <v>80.419113842000002</v>
      </c>
    </row>
    <row r="6746" spans="2:6" hidden="1">
      <c r="B6746" s="13">
        <v>2004</v>
      </c>
      <c r="C6746" s="14">
        <v>12</v>
      </c>
      <c r="D6746" s="14" t="s">
        <v>75</v>
      </c>
      <c r="E6746" s="19">
        <v>25.938046150000002</v>
      </c>
      <c r="F6746" s="24">
        <f t="shared" si="142"/>
        <v>78.688483070000004</v>
      </c>
    </row>
    <row r="6747" spans="2:6" hidden="1">
      <c r="B6747" s="15">
        <v>2005</v>
      </c>
      <c r="C6747" s="16">
        <v>1</v>
      </c>
      <c r="D6747" s="16" t="s">
        <v>75</v>
      </c>
      <c r="E6747" s="18">
        <v>25.462399999999999</v>
      </c>
      <c r="F6747" s="24">
        <f t="shared" si="142"/>
        <v>77.832319999999996</v>
      </c>
    </row>
    <row r="6748" spans="2:6" hidden="1">
      <c r="B6748" s="13">
        <v>2005</v>
      </c>
      <c r="C6748" s="14">
        <v>2</v>
      </c>
      <c r="D6748" s="14" t="s">
        <v>75</v>
      </c>
      <c r="E6748" s="19">
        <v>26.433969229999999</v>
      </c>
      <c r="F6748" s="24">
        <f t="shared" si="142"/>
        <v>79.581144613999996</v>
      </c>
    </row>
    <row r="6749" spans="2:6" hidden="1">
      <c r="B6749" s="15">
        <v>2005</v>
      </c>
      <c r="C6749" s="16">
        <v>3</v>
      </c>
      <c r="D6749" s="16" t="s">
        <v>75</v>
      </c>
      <c r="E6749" s="18">
        <v>27.264923079999999</v>
      </c>
      <c r="F6749" s="24">
        <f t="shared" si="142"/>
        <v>81.076861543999996</v>
      </c>
    </row>
    <row r="6750" spans="2:6" hidden="1">
      <c r="B6750" s="13">
        <v>2005</v>
      </c>
      <c r="C6750" s="14">
        <v>4</v>
      </c>
      <c r="D6750" s="14" t="s">
        <v>75</v>
      </c>
      <c r="E6750" s="19">
        <v>28.13487692</v>
      </c>
      <c r="F6750" s="24">
        <f t="shared" si="142"/>
        <v>82.642778456000002</v>
      </c>
    </row>
    <row r="6751" spans="2:6" hidden="1">
      <c r="B6751" s="15">
        <v>2005</v>
      </c>
      <c r="C6751" s="16">
        <v>5</v>
      </c>
      <c r="D6751" s="16" t="s">
        <v>75</v>
      </c>
      <c r="E6751" s="18">
        <v>29.042353850000001</v>
      </c>
      <c r="F6751" s="24">
        <f t="shared" si="142"/>
        <v>84.27623693000001</v>
      </c>
    </row>
    <row r="6752" spans="2:6" hidden="1">
      <c r="B6752" s="13">
        <v>2005</v>
      </c>
      <c r="C6752" s="14">
        <v>6</v>
      </c>
      <c r="D6752" s="14" t="s">
        <v>75</v>
      </c>
      <c r="E6752" s="19">
        <v>28.145446150000001</v>
      </c>
      <c r="F6752" s="24">
        <f t="shared" ref="F6752:F6815" si="143">(E6752 * 1.8) + 32</f>
        <v>82.661803070000005</v>
      </c>
    </row>
    <row r="6753" spans="2:6" hidden="1">
      <c r="B6753" s="15">
        <v>2005</v>
      </c>
      <c r="C6753" s="16">
        <v>7</v>
      </c>
      <c r="D6753" s="16" t="s">
        <v>75</v>
      </c>
      <c r="E6753" s="18">
        <v>27.66123077</v>
      </c>
      <c r="F6753" s="24">
        <f t="shared" si="143"/>
        <v>81.790215386</v>
      </c>
    </row>
    <row r="6754" spans="2:6" hidden="1">
      <c r="B6754" s="13">
        <v>2005</v>
      </c>
      <c r="C6754" s="14">
        <v>8</v>
      </c>
      <c r="D6754" s="14" t="s">
        <v>75</v>
      </c>
      <c r="E6754" s="19">
        <v>27.352892310000001</v>
      </c>
      <c r="F6754" s="24">
        <f t="shared" si="143"/>
        <v>81.235206158000011</v>
      </c>
    </row>
    <row r="6755" spans="2:6" hidden="1">
      <c r="B6755" s="15">
        <v>2005</v>
      </c>
      <c r="C6755" s="16">
        <v>9</v>
      </c>
      <c r="D6755" s="16" t="s">
        <v>75</v>
      </c>
      <c r="E6755" s="18">
        <v>27.119384620000002</v>
      </c>
      <c r="F6755" s="24">
        <f t="shared" si="143"/>
        <v>80.814892315999998</v>
      </c>
    </row>
    <row r="6756" spans="2:6" hidden="1">
      <c r="B6756" s="13">
        <v>2005</v>
      </c>
      <c r="C6756" s="14">
        <v>10</v>
      </c>
      <c r="D6756" s="14" t="s">
        <v>75</v>
      </c>
      <c r="E6756" s="19">
        <v>27.114923080000001</v>
      </c>
      <c r="F6756" s="24">
        <f t="shared" si="143"/>
        <v>80.806861544</v>
      </c>
    </row>
    <row r="6757" spans="2:6" hidden="1">
      <c r="B6757" s="15">
        <v>2005</v>
      </c>
      <c r="C6757" s="16">
        <v>11</v>
      </c>
      <c r="D6757" s="16" t="s">
        <v>75</v>
      </c>
      <c r="E6757" s="18">
        <v>27.051507690000001</v>
      </c>
      <c r="F6757" s="24">
        <f t="shared" si="143"/>
        <v>80.692713842000003</v>
      </c>
    </row>
    <row r="6758" spans="2:6" hidden="1">
      <c r="B6758" s="13">
        <v>2005</v>
      </c>
      <c r="C6758" s="14">
        <v>12</v>
      </c>
      <c r="D6758" s="14" t="s">
        <v>75</v>
      </c>
      <c r="E6758" s="19">
        <v>25.746661540000002</v>
      </c>
      <c r="F6758" s="24">
        <f t="shared" si="143"/>
        <v>78.343990772000012</v>
      </c>
    </row>
    <row r="6759" spans="2:6" hidden="1">
      <c r="B6759" s="15">
        <v>2006</v>
      </c>
      <c r="C6759" s="16">
        <v>1</v>
      </c>
      <c r="D6759" s="16" t="s">
        <v>75</v>
      </c>
      <c r="E6759" s="18">
        <v>25.97947692</v>
      </c>
      <c r="F6759" s="24">
        <f t="shared" si="143"/>
        <v>78.76305845600001</v>
      </c>
    </row>
    <row r="6760" spans="2:6" hidden="1">
      <c r="B6760" s="13">
        <v>2006</v>
      </c>
      <c r="C6760" s="14">
        <v>2</v>
      </c>
      <c r="D6760" s="14" t="s">
        <v>75</v>
      </c>
      <c r="E6760" s="19">
        <v>26.399830770000001</v>
      </c>
      <c r="F6760" s="24">
        <f t="shared" si="143"/>
        <v>79.519695385999995</v>
      </c>
    </row>
    <row r="6761" spans="2:6" hidden="1">
      <c r="B6761" s="15">
        <v>2006</v>
      </c>
      <c r="C6761" s="16">
        <v>3</v>
      </c>
      <c r="D6761" s="16" t="s">
        <v>75</v>
      </c>
      <c r="E6761" s="18">
        <v>27.396569230000001</v>
      </c>
      <c r="F6761" s="24">
        <f t="shared" si="143"/>
        <v>81.313824613999998</v>
      </c>
    </row>
    <row r="6762" spans="2:6" hidden="1">
      <c r="B6762" s="13">
        <v>2006</v>
      </c>
      <c r="C6762" s="14">
        <v>4</v>
      </c>
      <c r="D6762" s="14" t="s">
        <v>75</v>
      </c>
      <c r="E6762" s="19">
        <v>28.528769230000002</v>
      </c>
      <c r="F6762" s="24">
        <f t="shared" si="143"/>
        <v>83.351784613999996</v>
      </c>
    </row>
    <row r="6763" spans="2:6" hidden="1">
      <c r="B6763" s="15">
        <v>2006</v>
      </c>
      <c r="C6763" s="16">
        <v>5</v>
      </c>
      <c r="D6763" s="16" t="s">
        <v>75</v>
      </c>
      <c r="E6763" s="18">
        <v>28.533000000000001</v>
      </c>
      <c r="F6763" s="24">
        <f t="shared" si="143"/>
        <v>83.359399999999994</v>
      </c>
    </row>
    <row r="6764" spans="2:6" hidden="1">
      <c r="B6764" s="13">
        <v>2006</v>
      </c>
      <c r="C6764" s="14">
        <v>6</v>
      </c>
      <c r="D6764" s="14" t="s">
        <v>75</v>
      </c>
      <c r="E6764" s="19">
        <v>28.094723080000001</v>
      </c>
      <c r="F6764" s="24">
        <f t="shared" si="143"/>
        <v>82.570501543999995</v>
      </c>
    </row>
    <row r="6765" spans="2:6" hidden="1">
      <c r="B6765" s="15">
        <v>2006</v>
      </c>
      <c r="C6765" s="16">
        <v>7</v>
      </c>
      <c r="D6765" s="16" t="s">
        <v>75</v>
      </c>
      <c r="E6765" s="18">
        <v>27.266676919999998</v>
      </c>
      <c r="F6765" s="24">
        <f t="shared" si="143"/>
        <v>81.080018456000005</v>
      </c>
    </row>
    <row r="6766" spans="2:6" hidden="1">
      <c r="B6766" s="13">
        <v>2006</v>
      </c>
      <c r="C6766" s="14">
        <v>8</v>
      </c>
      <c r="D6766" s="14" t="s">
        <v>75</v>
      </c>
      <c r="E6766" s="19">
        <v>27.09790769</v>
      </c>
      <c r="F6766" s="24">
        <f t="shared" si="143"/>
        <v>80.776233842000011</v>
      </c>
    </row>
    <row r="6767" spans="2:6" hidden="1">
      <c r="B6767" s="15">
        <v>2006</v>
      </c>
      <c r="C6767" s="16">
        <v>9</v>
      </c>
      <c r="D6767" s="16" t="s">
        <v>75</v>
      </c>
      <c r="E6767" s="18">
        <v>27.27481538</v>
      </c>
      <c r="F6767" s="24">
        <f t="shared" si="143"/>
        <v>81.094667684000001</v>
      </c>
    </row>
    <row r="6768" spans="2:6" hidden="1">
      <c r="B6768" s="13">
        <v>2006</v>
      </c>
      <c r="C6768" s="14">
        <v>10</v>
      </c>
      <c r="D6768" s="14" t="s">
        <v>75</v>
      </c>
      <c r="E6768" s="19">
        <v>26.85443077</v>
      </c>
      <c r="F6768" s="24">
        <f t="shared" si="143"/>
        <v>80.337975386000011</v>
      </c>
    </row>
    <row r="6769" spans="2:6" hidden="1">
      <c r="B6769" s="15">
        <v>2006</v>
      </c>
      <c r="C6769" s="16">
        <v>11</v>
      </c>
      <c r="D6769" s="16" t="s">
        <v>75</v>
      </c>
      <c r="E6769" s="18">
        <v>27.259153850000001</v>
      </c>
      <c r="F6769" s="24">
        <f t="shared" si="143"/>
        <v>81.066476929999993</v>
      </c>
    </row>
    <row r="6770" spans="2:6" hidden="1">
      <c r="B6770" s="13">
        <v>2006</v>
      </c>
      <c r="C6770" s="14">
        <v>12</v>
      </c>
      <c r="D6770" s="14" t="s">
        <v>75</v>
      </c>
      <c r="E6770" s="19">
        <v>26.509061540000001</v>
      </c>
      <c r="F6770" s="24">
        <f t="shared" si="143"/>
        <v>79.716310772</v>
      </c>
    </row>
    <row r="6771" spans="2:6" hidden="1">
      <c r="B6771" s="15">
        <v>2007</v>
      </c>
      <c r="C6771" s="16">
        <v>1</v>
      </c>
      <c r="D6771" s="16" t="s">
        <v>75</v>
      </c>
      <c r="E6771" s="18">
        <v>25.866784620000001</v>
      </c>
      <c r="F6771" s="24">
        <f t="shared" si="143"/>
        <v>78.560212316000005</v>
      </c>
    </row>
    <row r="6772" spans="2:6" hidden="1">
      <c r="B6772" s="13">
        <v>2007</v>
      </c>
      <c r="C6772" s="14">
        <v>2</v>
      </c>
      <c r="D6772" s="14" t="s">
        <v>75</v>
      </c>
      <c r="E6772" s="19">
        <v>26.391353850000002</v>
      </c>
      <c r="F6772" s="24">
        <f t="shared" si="143"/>
        <v>79.504436929999997</v>
      </c>
    </row>
    <row r="6773" spans="2:6" hidden="1">
      <c r="B6773" s="15">
        <v>2007</v>
      </c>
      <c r="C6773" s="16">
        <v>3</v>
      </c>
      <c r="D6773" s="16" t="s">
        <v>75</v>
      </c>
      <c r="E6773" s="18">
        <v>27.499476919999999</v>
      </c>
      <c r="F6773" s="24">
        <f t="shared" si="143"/>
        <v>81.499058456</v>
      </c>
    </row>
    <row r="6774" spans="2:6" hidden="1">
      <c r="B6774" s="13">
        <v>2007</v>
      </c>
      <c r="C6774" s="14">
        <v>4</v>
      </c>
      <c r="D6774" s="14" t="s">
        <v>75</v>
      </c>
      <c r="E6774" s="19">
        <v>28.596</v>
      </c>
      <c r="F6774" s="24">
        <f t="shared" si="143"/>
        <v>83.472800000000007</v>
      </c>
    </row>
    <row r="6775" spans="2:6" hidden="1">
      <c r="B6775" s="15">
        <v>2007</v>
      </c>
      <c r="C6775" s="16">
        <v>5</v>
      </c>
      <c r="D6775" s="16" t="s">
        <v>75</v>
      </c>
      <c r="E6775" s="18">
        <v>28.564323080000001</v>
      </c>
      <c r="F6775" s="24">
        <f t="shared" si="143"/>
        <v>83.415781543999998</v>
      </c>
    </row>
    <row r="6776" spans="2:6" hidden="1">
      <c r="B6776" s="13">
        <v>2007</v>
      </c>
      <c r="C6776" s="14">
        <v>6</v>
      </c>
      <c r="D6776" s="14" t="s">
        <v>75</v>
      </c>
      <c r="E6776" s="19">
        <v>28.467907690000001</v>
      </c>
      <c r="F6776" s="24">
        <f t="shared" si="143"/>
        <v>83.242233842000005</v>
      </c>
    </row>
    <row r="6777" spans="2:6" hidden="1">
      <c r="B6777" s="15">
        <v>2007</v>
      </c>
      <c r="C6777" s="16">
        <v>7</v>
      </c>
      <c r="D6777" s="16" t="s">
        <v>75</v>
      </c>
      <c r="E6777" s="18">
        <v>27.92467692</v>
      </c>
      <c r="F6777" s="24">
        <f t="shared" si="143"/>
        <v>82.264418456000001</v>
      </c>
    </row>
    <row r="6778" spans="2:6" hidden="1">
      <c r="B6778" s="13">
        <v>2007</v>
      </c>
      <c r="C6778" s="14">
        <v>8</v>
      </c>
      <c r="D6778" s="14" t="s">
        <v>75</v>
      </c>
      <c r="E6778" s="19">
        <v>27.29921538</v>
      </c>
      <c r="F6778" s="24">
        <f t="shared" si="143"/>
        <v>81.138587684000001</v>
      </c>
    </row>
    <row r="6779" spans="2:6" hidden="1">
      <c r="B6779" s="15">
        <v>2007</v>
      </c>
      <c r="C6779" s="16">
        <v>9</v>
      </c>
      <c r="D6779" s="16" t="s">
        <v>75</v>
      </c>
      <c r="E6779" s="18">
        <v>27.294830770000001</v>
      </c>
      <c r="F6779" s="24">
        <f t="shared" si="143"/>
        <v>81.130695385999999</v>
      </c>
    </row>
    <row r="6780" spans="2:6" hidden="1">
      <c r="B6780" s="13">
        <v>2007</v>
      </c>
      <c r="C6780" s="14">
        <v>10</v>
      </c>
      <c r="D6780" s="14" t="s">
        <v>75</v>
      </c>
      <c r="E6780" s="19">
        <v>26.890338459999999</v>
      </c>
      <c r="F6780" s="24">
        <f t="shared" si="143"/>
        <v>80.402609227999989</v>
      </c>
    </row>
    <row r="6781" spans="2:6" hidden="1">
      <c r="B6781" s="15">
        <v>2007</v>
      </c>
      <c r="C6781" s="16">
        <v>11</v>
      </c>
      <c r="D6781" s="16" t="s">
        <v>75</v>
      </c>
      <c r="E6781" s="18">
        <v>26.233907689999999</v>
      </c>
      <c r="F6781" s="24">
        <f t="shared" si="143"/>
        <v>79.221033841999997</v>
      </c>
    </row>
    <row r="6782" spans="2:6" hidden="1">
      <c r="B6782" s="13">
        <v>2007</v>
      </c>
      <c r="C6782" s="14">
        <v>12</v>
      </c>
      <c r="D6782" s="14" t="s">
        <v>75</v>
      </c>
      <c r="E6782" s="19">
        <v>26.044369230000001</v>
      </c>
      <c r="F6782" s="24">
        <f t="shared" si="143"/>
        <v>78.879864614000013</v>
      </c>
    </row>
    <row r="6783" spans="2:6" hidden="1">
      <c r="B6783" s="15">
        <v>2008</v>
      </c>
      <c r="C6783" s="16">
        <v>1</v>
      </c>
      <c r="D6783" s="16" t="s">
        <v>75</v>
      </c>
      <c r="E6783" s="18">
        <v>25.822692310000001</v>
      </c>
      <c r="F6783" s="24">
        <f t="shared" si="143"/>
        <v>78.480846158000006</v>
      </c>
    </row>
    <row r="6784" spans="2:6" hidden="1">
      <c r="B6784" s="13">
        <v>2008</v>
      </c>
      <c r="C6784" s="14">
        <v>2</v>
      </c>
      <c r="D6784" s="14" t="s">
        <v>75</v>
      </c>
      <c r="E6784" s="19">
        <v>25.795999999999999</v>
      </c>
      <c r="F6784" s="24">
        <f t="shared" si="143"/>
        <v>78.4328</v>
      </c>
    </row>
    <row r="6785" spans="2:6" hidden="1">
      <c r="B6785" s="15">
        <v>2008</v>
      </c>
      <c r="C6785" s="16">
        <v>3</v>
      </c>
      <c r="D6785" s="16" t="s">
        <v>75</v>
      </c>
      <c r="E6785" s="18">
        <v>27.010107690000002</v>
      </c>
      <c r="F6785" s="24">
        <f t="shared" si="143"/>
        <v>80.618193842000011</v>
      </c>
    </row>
    <row r="6786" spans="2:6" hidden="1">
      <c r="B6786" s="13">
        <v>2008</v>
      </c>
      <c r="C6786" s="14">
        <v>4</v>
      </c>
      <c r="D6786" s="14" t="s">
        <v>75</v>
      </c>
      <c r="E6786" s="19">
        <v>28.101215379999999</v>
      </c>
      <c r="F6786" s="24">
        <f t="shared" si="143"/>
        <v>82.58218768399999</v>
      </c>
    </row>
    <row r="6787" spans="2:6" hidden="1">
      <c r="B6787" s="15">
        <v>2008</v>
      </c>
      <c r="C6787" s="16">
        <v>5</v>
      </c>
      <c r="D6787" s="16" t="s">
        <v>75</v>
      </c>
      <c r="E6787" s="18">
        <v>27.53169231</v>
      </c>
      <c r="F6787" s="24">
        <f t="shared" si="143"/>
        <v>81.557046157999991</v>
      </c>
    </row>
    <row r="6788" spans="2:6" hidden="1">
      <c r="B6788" s="13">
        <v>2008</v>
      </c>
      <c r="C6788" s="14">
        <v>6</v>
      </c>
      <c r="D6788" s="14" t="s">
        <v>75</v>
      </c>
      <c r="E6788" s="19">
        <v>27.79704615</v>
      </c>
      <c r="F6788" s="24">
        <f t="shared" si="143"/>
        <v>82.03468307</v>
      </c>
    </row>
    <row r="6789" spans="2:6" hidden="1">
      <c r="B6789" s="15">
        <v>2008</v>
      </c>
      <c r="C6789" s="16">
        <v>7</v>
      </c>
      <c r="D6789" s="16" t="s">
        <v>75</v>
      </c>
      <c r="E6789" s="18">
        <v>27.329707689999999</v>
      </c>
      <c r="F6789" s="24">
        <f t="shared" si="143"/>
        <v>81.193473842000003</v>
      </c>
    </row>
    <row r="6790" spans="2:6" hidden="1">
      <c r="B6790" s="13">
        <v>2008</v>
      </c>
      <c r="C6790" s="14">
        <v>8</v>
      </c>
      <c r="D6790" s="14" t="s">
        <v>75</v>
      </c>
      <c r="E6790" s="19">
        <v>27.117799999999999</v>
      </c>
      <c r="F6790" s="24">
        <f t="shared" si="143"/>
        <v>80.812039999999996</v>
      </c>
    </row>
    <row r="6791" spans="2:6" hidden="1">
      <c r="B6791" s="15">
        <v>2008</v>
      </c>
      <c r="C6791" s="16">
        <v>9</v>
      </c>
      <c r="D6791" s="16" t="s">
        <v>75</v>
      </c>
      <c r="E6791" s="18">
        <v>27.246369229999999</v>
      </c>
      <c r="F6791" s="24">
        <f t="shared" si="143"/>
        <v>81.043464614000001</v>
      </c>
    </row>
    <row r="6792" spans="2:6" hidden="1">
      <c r="B6792" s="13">
        <v>2008</v>
      </c>
      <c r="C6792" s="14">
        <v>10</v>
      </c>
      <c r="D6792" s="14" t="s">
        <v>75</v>
      </c>
      <c r="E6792" s="19">
        <v>27.24270769</v>
      </c>
      <c r="F6792" s="24">
        <f t="shared" si="143"/>
        <v>81.036873842000006</v>
      </c>
    </row>
    <row r="6793" spans="2:6" hidden="1">
      <c r="B6793" s="15">
        <v>2008</v>
      </c>
      <c r="C6793" s="16">
        <v>11</v>
      </c>
      <c r="D6793" s="16" t="s">
        <v>75</v>
      </c>
      <c r="E6793" s="18">
        <v>26.816199999999998</v>
      </c>
      <c r="F6793" s="24">
        <f t="shared" si="143"/>
        <v>80.269159999999999</v>
      </c>
    </row>
    <row r="6794" spans="2:6" hidden="1">
      <c r="B6794" s="13">
        <v>2008</v>
      </c>
      <c r="C6794" s="14">
        <v>12</v>
      </c>
      <c r="D6794" s="14" t="s">
        <v>75</v>
      </c>
      <c r="E6794" s="19">
        <v>25.8308</v>
      </c>
      <c r="F6794" s="24">
        <f t="shared" si="143"/>
        <v>78.495440000000002</v>
      </c>
    </row>
    <row r="6795" spans="2:6" hidden="1">
      <c r="B6795" s="15">
        <v>2009</v>
      </c>
      <c r="C6795" s="16">
        <v>1</v>
      </c>
      <c r="D6795" s="16" t="s">
        <v>75</v>
      </c>
      <c r="E6795" s="18">
        <v>25.288184619999999</v>
      </c>
      <c r="F6795" s="24">
        <f t="shared" si="143"/>
        <v>77.518732315999998</v>
      </c>
    </row>
    <row r="6796" spans="2:6" hidden="1">
      <c r="B6796" s="13">
        <v>2009</v>
      </c>
      <c r="C6796" s="14">
        <v>2</v>
      </c>
      <c r="D6796" s="14" t="s">
        <v>75</v>
      </c>
      <c r="E6796" s="19">
        <v>26.54150769</v>
      </c>
      <c r="F6796" s="24">
        <f t="shared" si="143"/>
        <v>79.774713841999997</v>
      </c>
    </row>
    <row r="6797" spans="2:6" hidden="1">
      <c r="B6797" s="15">
        <v>2009</v>
      </c>
      <c r="C6797" s="16">
        <v>3</v>
      </c>
      <c r="D6797" s="16" t="s">
        <v>75</v>
      </c>
      <c r="E6797" s="18">
        <v>27.806061540000002</v>
      </c>
      <c r="F6797" s="24">
        <f t="shared" si="143"/>
        <v>82.050910772000009</v>
      </c>
    </row>
    <row r="6798" spans="2:6" hidden="1">
      <c r="B6798" s="13">
        <v>2009</v>
      </c>
      <c r="C6798" s="14">
        <v>4</v>
      </c>
      <c r="D6798" s="14" t="s">
        <v>75</v>
      </c>
      <c r="E6798" s="19">
        <v>27.905538459999999</v>
      </c>
      <c r="F6798" s="24">
        <f t="shared" si="143"/>
        <v>82.229969228000002</v>
      </c>
    </row>
    <row r="6799" spans="2:6" hidden="1">
      <c r="B6799" s="15">
        <v>2009</v>
      </c>
      <c r="C6799" s="16">
        <v>5</v>
      </c>
      <c r="D6799" s="16" t="s">
        <v>75</v>
      </c>
      <c r="E6799" s="18">
        <v>27.78406154</v>
      </c>
      <c r="F6799" s="24">
        <f t="shared" si="143"/>
        <v>82.011310772000002</v>
      </c>
    </row>
    <row r="6800" spans="2:6" hidden="1">
      <c r="B6800" s="13">
        <v>2009</v>
      </c>
      <c r="C6800" s="14">
        <v>6</v>
      </c>
      <c r="D6800" s="14" t="s">
        <v>75</v>
      </c>
      <c r="E6800" s="19">
        <v>27.50853846</v>
      </c>
      <c r="F6800" s="24">
        <f t="shared" si="143"/>
        <v>81.515369227999997</v>
      </c>
    </row>
    <row r="6801" spans="2:6" hidden="1">
      <c r="B6801" s="15">
        <v>2009</v>
      </c>
      <c r="C6801" s="16">
        <v>7</v>
      </c>
      <c r="D6801" s="16" t="s">
        <v>75</v>
      </c>
      <c r="E6801" s="18">
        <v>27.23232308</v>
      </c>
      <c r="F6801" s="24">
        <f t="shared" si="143"/>
        <v>81.018181544000001</v>
      </c>
    </row>
    <row r="6802" spans="2:6" hidden="1">
      <c r="B6802" s="13">
        <v>2009</v>
      </c>
      <c r="C6802" s="14">
        <v>8</v>
      </c>
      <c r="D6802" s="14" t="s">
        <v>75</v>
      </c>
      <c r="E6802" s="19">
        <v>27.851184620000002</v>
      </c>
      <c r="F6802" s="24">
        <f t="shared" si="143"/>
        <v>82.132132315999996</v>
      </c>
    </row>
    <row r="6803" spans="2:6" hidden="1">
      <c r="B6803" s="15">
        <v>2009</v>
      </c>
      <c r="C6803" s="16">
        <v>9</v>
      </c>
      <c r="D6803" s="16" t="s">
        <v>75</v>
      </c>
      <c r="E6803" s="18">
        <v>27.23712308</v>
      </c>
      <c r="F6803" s="24">
        <f t="shared" si="143"/>
        <v>81.026821544000001</v>
      </c>
    </row>
    <row r="6804" spans="2:6" hidden="1">
      <c r="B6804" s="13">
        <v>2009</v>
      </c>
      <c r="C6804" s="14">
        <v>10</v>
      </c>
      <c r="D6804" s="14" t="s">
        <v>75</v>
      </c>
      <c r="E6804" s="19">
        <v>26.837630770000001</v>
      </c>
      <c r="F6804" s="24">
        <f t="shared" si="143"/>
        <v>80.307735386000004</v>
      </c>
    </row>
    <row r="6805" spans="2:6" hidden="1">
      <c r="B6805" s="15">
        <v>2009</v>
      </c>
      <c r="C6805" s="16">
        <v>11</v>
      </c>
      <c r="D6805" s="16" t="s">
        <v>75</v>
      </c>
      <c r="E6805" s="18">
        <v>26.85303077</v>
      </c>
      <c r="F6805" s="24">
        <f t="shared" si="143"/>
        <v>80.335455386000007</v>
      </c>
    </row>
    <row r="6806" spans="2:6" hidden="1">
      <c r="B6806" s="13">
        <v>2009</v>
      </c>
      <c r="C6806" s="14">
        <v>12</v>
      </c>
      <c r="D6806" s="14" t="s">
        <v>75</v>
      </c>
      <c r="E6806" s="19">
        <v>25.667046150000001</v>
      </c>
      <c r="F6806" s="24">
        <f t="shared" si="143"/>
        <v>78.200683069999997</v>
      </c>
    </row>
    <row r="6807" spans="2:6" hidden="1">
      <c r="B6807" s="15">
        <v>2010</v>
      </c>
      <c r="C6807" s="16">
        <v>1</v>
      </c>
      <c r="D6807" s="16" t="s">
        <v>75</v>
      </c>
      <c r="E6807" s="18">
        <v>25.608630770000001</v>
      </c>
      <c r="F6807" s="24">
        <f t="shared" si="143"/>
        <v>78.095535385999995</v>
      </c>
    </row>
    <row r="6808" spans="2:6" hidden="1">
      <c r="B6808" s="13">
        <v>2010</v>
      </c>
      <c r="C6808" s="14">
        <v>2</v>
      </c>
      <c r="D6808" s="14" t="s">
        <v>75</v>
      </c>
      <c r="E6808" s="19">
        <v>26.692538460000002</v>
      </c>
      <c r="F6808" s="24">
        <f t="shared" si="143"/>
        <v>80.04656922800001</v>
      </c>
    </row>
    <row r="6809" spans="2:6" hidden="1">
      <c r="B6809" s="15">
        <v>2010</v>
      </c>
      <c r="C6809" s="16">
        <v>3</v>
      </c>
      <c r="D6809" s="16" t="s">
        <v>75</v>
      </c>
      <c r="E6809" s="18">
        <v>27.748323079999999</v>
      </c>
      <c r="F6809" s="24">
        <f t="shared" si="143"/>
        <v>81.946981543999996</v>
      </c>
    </row>
    <row r="6810" spans="2:6" hidden="1">
      <c r="B6810" s="13">
        <v>2010</v>
      </c>
      <c r="C6810" s="14">
        <v>4</v>
      </c>
      <c r="D6810" s="14" t="s">
        <v>75</v>
      </c>
      <c r="E6810" s="19">
        <v>28.575953850000001</v>
      </c>
      <c r="F6810" s="24">
        <f t="shared" si="143"/>
        <v>83.436716930000003</v>
      </c>
    </row>
    <row r="6811" spans="2:6" hidden="1">
      <c r="B6811" s="15">
        <v>2010</v>
      </c>
      <c r="C6811" s="16">
        <v>5</v>
      </c>
      <c r="D6811" s="16" t="s">
        <v>75</v>
      </c>
      <c r="E6811" s="18">
        <v>29.493261539999999</v>
      </c>
      <c r="F6811" s="24">
        <f t="shared" si="143"/>
        <v>85.087870772000002</v>
      </c>
    </row>
    <row r="6812" spans="2:6" hidden="1">
      <c r="B6812" s="13">
        <v>2010</v>
      </c>
      <c r="C6812" s="14">
        <v>6</v>
      </c>
      <c r="D6812" s="14" t="s">
        <v>75</v>
      </c>
      <c r="E6812" s="19">
        <v>28.560476919999999</v>
      </c>
      <c r="F6812" s="24">
        <f t="shared" si="143"/>
        <v>83.40885845599999</v>
      </c>
    </row>
    <row r="6813" spans="2:6" hidden="1">
      <c r="B6813" s="15">
        <v>2010</v>
      </c>
      <c r="C6813" s="16">
        <v>7</v>
      </c>
      <c r="D6813" s="16" t="s">
        <v>75</v>
      </c>
      <c r="E6813" s="18">
        <v>27.64501538</v>
      </c>
      <c r="F6813" s="24">
        <f t="shared" si="143"/>
        <v>81.761027683999998</v>
      </c>
    </row>
    <row r="6814" spans="2:6" hidden="1">
      <c r="B6814" s="13">
        <v>2010</v>
      </c>
      <c r="C6814" s="14">
        <v>8</v>
      </c>
      <c r="D6814" s="14" t="s">
        <v>75</v>
      </c>
      <c r="E6814" s="19">
        <v>27.435876919999998</v>
      </c>
      <c r="F6814" s="24">
        <f t="shared" si="143"/>
        <v>81.384578456</v>
      </c>
    </row>
    <row r="6815" spans="2:6" hidden="1">
      <c r="B6815" s="15">
        <v>2010</v>
      </c>
      <c r="C6815" s="16">
        <v>9</v>
      </c>
      <c r="D6815" s="16" t="s">
        <v>75</v>
      </c>
      <c r="E6815" s="18">
        <v>27.60152308</v>
      </c>
      <c r="F6815" s="24">
        <f t="shared" si="143"/>
        <v>81.68274154400001</v>
      </c>
    </row>
    <row r="6816" spans="2:6" hidden="1">
      <c r="B6816" s="13">
        <v>2010</v>
      </c>
      <c r="C6816" s="14">
        <v>10</v>
      </c>
      <c r="D6816" s="14" t="s">
        <v>75</v>
      </c>
      <c r="E6816" s="19">
        <v>27.0992</v>
      </c>
      <c r="F6816" s="24">
        <f t="shared" ref="F6816:F6879" si="144">(E6816 * 1.8) + 32</f>
        <v>80.778559999999999</v>
      </c>
    </row>
    <row r="6817" spans="2:6" hidden="1">
      <c r="B6817" s="15">
        <v>2010</v>
      </c>
      <c r="C6817" s="16">
        <v>11</v>
      </c>
      <c r="D6817" s="16" t="s">
        <v>75</v>
      </c>
      <c r="E6817" s="18">
        <v>26.838215380000001</v>
      </c>
      <c r="F6817" s="24">
        <f t="shared" si="144"/>
        <v>80.308787684000009</v>
      </c>
    </row>
    <row r="6818" spans="2:6" hidden="1">
      <c r="B6818" s="13">
        <v>2010</v>
      </c>
      <c r="C6818" s="14">
        <v>12</v>
      </c>
      <c r="D6818" s="14" t="s">
        <v>75</v>
      </c>
      <c r="E6818" s="19">
        <v>26.229338460000001</v>
      </c>
      <c r="F6818" s="24">
        <f t="shared" si="144"/>
        <v>79.212809227999998</v>
      </c>
    </row>
    <row r="6819" spans="2:6" hidden="1">
      <c r="B6819" s="15">
        <v>2011</v>
      </c>
      <c r="C6819" s="16">
        <v>1</v>
      </c>
      <c r="D6819" s="16" t="s">
        <v>75</v>
      </c>
      <c r="E6819" s="18">
        <v>25.296538460000001</v>
      </c>
      <c r="F6819" s="24">
        <f t="shared" si="144"/>
        <v>77.533769228000011</v>
      </c>
    </row>
    <row r="6820" spans="2:6" hidden="1">
      <c r="B6820" s="13">
        <v>2011</v>
      </c>
      <c r="C6820" s="14">
        <v>2</v>
      </c>
      <c r="D6820" s="14" t="s">
        <v>75</v>
      </c>
      <c r="E6820" s="19">
        <v>25.923307690000001</v>
      </c>
      <c r="F6820" s="24">
        <f t="shared" si="144"/>
        <v>78.661953842000003</v>
      </c>
    </row>
    <row r="6821" spans="2:6" hidden="1">
      <c r="B6821" s="15">
        <v>2011</v>
      </c>
      <c r="C6821" s="16">
        <v>3</v>
      </c>
      <c r="D6821" s="16" t="s">
        <v>75</v>
      </c>
      <c r="E6821" s="18">
        <v>26.6172</v>
      </c>
      <c r="F6821" s="24">
        <f t="shared" si="144"/>
        <v>79.910960000000003</v>
      </c>
    </row>
    <row r="6822" spans="2:6" hidden="1">
      <c r="B6822" s="13">
        <v>2011</v>
      </c>
      <c r="C6822" s="14">
        <v>4</v>
      </c>
      <c r="D6822" s="14" t="s">
        <v>75</v>
      </c>
      <c r="E6822" s="19">
        <v>27.28018462</v>
      </c>
      <c r="F6822" s="24">
        <f t="shared" si="144"/>
        <v>81.104332316000011</v>
      </c>
    </row>
    <row r="6823" spans="2:6" hidden="1">
      <c r="B6823" s="15">
        <v>2011</v>
      </c>
      <c r="C6823" s="16">
        <v>5</v>
      </c>
      <c r="D6823" s="16" t="s">
        <v>75</v>
      </c>
      <c r="E6823" s="18">
        <v>28.187123079999999</v>
      </c>
      <c r="F6823" s="24">
        <f t="shared" si="144"/>
        <v>82.736821544000009</v>
      </c>
    </row>
    <row r="6824" spans="2:6" hidden="1">
      <c r="B6824" s="13">
        <v>2011</v>
      </c>
      <c r="C6824" s="14">
        <v>6</v>
      </c>
      <c r="D6824" s="14" t="s">
        <v>75</v>
      </c>
      <c r="E6824" s="19">
        <v>27.518030769999999</v>
      </c>
      <c r="F6824" s="24">
        <f t="shared" si="144"/>
        <v>81.532455386000009</v>
      </c>
    </row>
    <row r="6825" spans="2:6" hidden="1">
      <c r="B6825" s="15">
        <v>2011</v>
      </c>
      <c r="C6825" s="16">
        <v>7</v>
      </c>
      <c r="D6825" s="16" t="s">
        <v>75</v>
      </c>
      <c r="E6825" s="18">
        <v>27.17938462</v>
      </c>
      <c r="F6825" s="24">
        <f t="shared" si="144"/>
        <v>80.922892316000002</v>
      </c>
    </row>
    <row r="6826" spans="2:6" hidden="1">
      <c r="B6826" s="13">
        <v>2011</v>
      </c>
      <c r="C6826" s="14">
        <v>8</v>
      </c>
      <c r="D6826" s="14" t="s">
        <v>75</v>
      </c>
      <c r="E6826" s="19">
        <v>27.166538460000002</v>
      </c>
      <c r="F6826" s="24">
        <f t="shared" si="144"/>
        <v>80.899769227999997</v>
      </c>
    </row>
    <row r="6827" spans="2:6" hidden="1">
      <c r="B6827" s="15">
        <v>2011</v>
      </c>
      <c r="C6827" s="16">
        <v>9</v>
      </c>
      <c r="D6827" s="16" t="s">
        <v>75</v>
      </c>
      <c r="E6827" s="18">
        <v>27.08772308</v>
      </c>
      <c r="F6827" s="24">
        <f t="shared" si="144"/>
        <v>80.757901543999992</v>
      </c>
    </row>
    <row r="6828" spans="2:6" hidden="1">
      <c r="B6828" s="13">
        <v>2011</v>
      </c>
      <c r="C6828" s="14">
        <v>10</v>
      </c>
      <c r="D6828" s="14" t="s">
        <v>75</v>
      </c>
      <c r="E6828" s="19">
        <v>26.986476920000001</v>
      </c>
      <c r="F6828" s="24">
        <f t="shared" si="144"/>
        <v>80.575658456000014</v>
      </c>
    </row>
    <row r="6829" spans="2:6" hidden="1">
      <c r="B6829" s="15">
        <v>2011</v>
      </c>
      <c r="C6829" s="16">
        <v>11</v>
      </c>
      <c r="D6829" s="16" t="s">
        <v>75</v>
      </c>
      <c r="E6829" s="18">
        <v>26.90767692</v>
      </c>
      <c r="F6829" s="24">
        <f t="shared" si="144"/>
        <v>80.433818456000012</v>
      </c>
    </row>
    <row r="6830" spans="2:6" hidden="1">
      <c r="B6830" s="13">
        <v>2011</v>
      </c>
      <c r="C6830" s="14">
        <v>12</v>
      </c>
      <c r="D6830" s="14" t="s">
        <v>75</v>
      </c>
      <c r="E6830" s="19">
        <v>26.08389231</v>
      </c>
      <c r="F6830" s="24">
        <f t="shared" si="144"/>
        <v>78.951006157999998</v>
      </c>
    </row>
    <row r="6831" spans="2:6" hidden="1">
      <c r="B6831" s="15">
        <v>2012</v>
      </c>
      <c r="C6831" s="16">
        <v>1</v>
      </c>
      <c r="D6831" s="16" t="s">
        <v>75</v>
      </c>
      <c r="E6831" s="18">
        <v>26.062230769999999</v>
      </c>
      <c r="F6831" s="24">
        <f t="shared" si="144"/>
        <v>78.912015386000007</v>
      </c>
    </row>
    <row r="6832" spans="2:6" hidden="1">
      <c r="B6832" s="13">
        <v>2012</v>
      </c>
      <c r="C6832" s="14">
        <v>2</v>
      </c>
      <c r="D6832" s="14" t="s">
        <v>75</v>
      </c>
      <c r="E6832" s="19">
        <v>26.44452308</v>
      </c>
      <c r="F6832" s="24">
        <f t="shared" si="144"/>
        <v>79.600141543999996</v>
      </c>
    </row>
    <row r="6833" spans="2:6" hidden="1">
      <c r="B6833" s="15">
        <v>2012</v>
      </c>
      <c r="C6833" s="16">
        <v>3</v>
      </c>
      <c r="D6833" s="16" t="s">
        <v>75</v>
      </c>
      <c r="E6833" s="18">
        <v>27.27356923</v>
      </c>
      <c r="F6833" s="24">
        <f t="shared" si="144"/>
        <v>81.092424614000009</v>
      </c>
    </row>
    <row r="6834" spans="2:6" hidden="1">
      <c r="B6834" s="13">
        <v>2012</v>
      </c>
      <c r="C6834" s="14">
        <v>4</v>
      </c>
      <c r="D6834" s="14" t="s">
        <v>75</v>
      </c>
      <c r="E6834" s="19">
        <v>28.302492310000002</v>
      </c>
      <c r="F6834" s="24">
        <f t="shared" si="144"/>
        <v>82.944486158000004</v>
      </c>
    </row>
    <row r="6835" spans="2:6" hidden="1">
      <c r="B6835" s="15">
        <v>2012</v>
      </c>
      <c r="C6835" s="16">
        <v>5</v>
      </c>
      <c r="D6835" s="16" t="s">
        <v>75</v>
      </c>
      <c r="E6835" s="18">
        <v>28.480276920000001</v>
      </c>
      <c r="F6835" s="24">
        <f t="shared" si="144"/>
        <v>83.264498456000013</v>
      </c>
    </row>
    <row r="6836" spans="2:6" hidden="1">
      <c r="B6836" s="13">
        <v>2012</v>
      </c>
      <c r="C6836" s="14">
        <v>6</v>
      </c>
      <c r="D6836" s="14" t="s">
        <v>75</v>
      </c>
      <c r="E6836" s="19">
        <v>27.901</v>
      </c>
      <c r="F6836" s="24">
        <f t="shared" si="144"/>
        <v>82.221800000000002</v>
      </c>
    </row>
    <row r="6837" spans="2:6" hidden="1">
      <c r="B6837" s="15">
        <v>2012</v>
      </c>
      <c r="C6837" s="16">
        <v>7</v>
      </c>
      <c r="D6837" s="16" t="s">
        <v>75</v>
      </c>
      <c r="E6837" s="18">
        <v>27.204184619999999</v>
      </c>
      <c r="F6837" s="24">
        <f t="shared" si="144"/>
        <v>80.967532316000003</v>
      </c>
    </row>
    <row r="6838" spans="2:6" hidden="1">
      <c r="B6838" s="13">
        <v>2012</v>
      </c>
      <c r="C6838" s="14">
        <v>8</v>
      </c>
      <c r="D6838" s="14" t="s">
        <v>75</v>
      </c>
      <c r="E6838" s="19">
        <v>27.400630769999999</v>
      </c>
      <c r="F6838" s="24">
        <f t="shared" si="144"/>
        <v>81.321135386000009</v>
      </c>
    </row>
    <row r="6839" spans="2:6" hidden="1">
      <c r="B6839" s="15">
        <v>2012</v>
      </c>
      <c r="C6839" s="16">
        <v>9</v>
      </c>
      <c r="D6839" s="16" t="s">
        <v>75</v>
      </c>
      <c r="E6839" s="18">
        <v>27.354753850000002</v>
      </c>
      <c r="F6839" s="24">
        <f t="shared" si="144"/>
        <v>81.238556930000001</v>
      </c>
    </row>
    <row r="6840" spans="2:6" hidden="1">
      <c r="B6840" s="13">
        <v>2012</v>
      </c>
      <c r="C6840" s="14">
        <v>10</v>
      </c>
      <c r="D6840" s="14" t="s">
        <v>75</v>
      </c>
      <c r="E6840" s="19">
        <v>26.889692310000001</v>
      </c>
      <c r="F6840" s="24">
        <f t="shared" si="144"/>
        <v>80.401446157999999</v>
      </c>
    </row>
    <row r="6841" spans="2:6" hidden="1">
      <c r="B6841" s="15">
        <v>2012</v>
      </c>
      <c r="C6841" s="16">
        <v>11</v>
      </c>
      <c r="D6841" s="16" t="s">
        <v>75</v>
      </c>
      <c r="E6841" s="18">
        <v>27.256507689999999</v>
      </c>
      <c r="F6841" s="24">
        <f t="shared" si="144"/>
        <v>81.061713842000003</v>
      </c>
    </row>
    <row r="6842" spans="2:6" hidden="1">
      <c r="B6842" s="13">
        <v>2012</v>
      </c>
      <c r="C6842" s="14">
        <v>12</v>
      </c>
      <c r="D6842" s="14" t="s">
        <v>75</v>
      </c>
      <c r="E6842" s="19">
        <v>26.73872308</v>
      </c>
      <c r="F6842" s="24">
        <f t="shared" si="144"/>
        <v>80.129701544</v>
      </c>
    </row>
    <row r="6843" spans="2:6" hidden="1">
      <c r="B6843" s="15">
        <v>2013</v>
      </c>
      <c r="C6843" s="16">
        <v>1</v>
      </c>
      <c r="D6843" s="16" t="s">
        <v>75</v>
      </c>
      <c r="E6843" s="18">
        <v>25.644569229999998</v>
      </c>
      <c r="F6843" s="24">
        <f t="shared" si="144"/>
        <v>78.160224614000001</v>
      </c>
    </row>
    <row r="6844" spans="2:6" hidden="1">
      <c r="B6844" s="13">
        <v>2013</v>
      </c>
      <c r="C6844" s="14">
        <v>2</v>
      </c>
      <c r="D6844" s="14" t="s">
        <v>75</v>
      </c>
      <c r="E6844" s="19">
        <v>26.68315385</v>
      </c>
      <c r="F6844" s="24">
        <f t="shared" si="144"/>
        <v>80.029676929999994</v>
      </c>
    </row>
    <row r="6845" spans="2:6" hidden="1">
      <c r="B6845" s="15">
        <v>2013</v>
      </c>
      <c r="C6845" s="16">
        <v>3</v>
      </c>
      <c r="D6845" s="16" t="s">
        <v>75</v>
      </c>
      <c r="E6845" s="18">
        <v>27.724523080000001</v>
      </c>
      <c r="F6845" s="24">
        <f t="shared" si="144"/>
        <v>81.904141543999998</v>
      </c>
    </row>
    <row r="6846" spans="2:6" hidden="1">
      <c r="B6846" s="13">
        <v>2013</v>
      </c>
      <c r="C6846" s="14">
        <v>4</v>
      </c>
      <c r="D6846" s="14" t="s">
        <v>75</v>
      </c>
      <c r="E6846" s="19">
        <v>29.027061539999998</v>
      </c>
      <c r="F6846" s="24">
        <f t="shared" si="144"/>
        <v>84.248710771999995</v>
      </c>
    </row>
    <row r="6847" spans="2:6" hidden="1">
      <c r="B6847" s="15">
        <v>2013</v>
      </c>
      <c r="C6847" s="16">
        <v>5</v>
      </c>
      <c r="D6847" s="16" t="s">
        <v>75</v>
      </c>
      <c r="E6847" s="18">
        <v>29.02601538</v>
      </c>
      <c r="F6847" s="24">
        <f t="shared" si="144"/>
        <v>84.24682768400001</v>
      </c>
    </row>
    <row r="6848" spans="2:6" hidden="1">
      <c r="B6848" s="13">
        <v>2013</v>
      </c>
      <c r="C6848" s="14">
        <v>6</v>
      </c>
      <c r="D6848" s="14" t="s">
        <v>75</v>
      </c>
      <c r="E6848" s="19">
        <v>28.337876919999999</v>
      </c>
      <c r="F6848" s="24">
        <f t="shared" si="144"/>
        <v>83.008178455999996</v>
      </c>
    </row>
    <row r="6849" spans="2:6" hidden="1">
      <c r="B6849" s="15">
        <v>2013</v>
      </c>
      <c r="C6849" s="16">
        <v>7</v>
      </c>
      <c r="D6849" s="16" t="s">
        <v>75</v>
      </c>
      <c r="E6849" s="18">
        <v>27.41289231</v>
      </c>
      <c r="F6849" s="24">
        <f t="shared" si="144"/>
        <v>81.343206158000001</v>
      </c>
    </row>
    <row r="6850" spans="2:6" hidden="1">
      <c r="B6850" s="13">
        <v>2013</v>
      </c>
      <c r="C6850" s="14">
        <v>8</v>
      </c>
      <c r="D6850" s="14" t="s">
        <v>75</v>
      </c>
      <c r="E6850" s="19">
        <v>27.035692310000002</v>
      </c>
      <c r="F6850" s="24">
        <f t="shared" si="144"/>
        <v>80.664246157999997</v>
      </c>
    </row>
    <row r="6851" spans="2:6" hidden="1">
      <c r="B6851" s="15">
        <v>2000</v>
      </c>
      <c r="C6851" s="16">
        <v>2</v>
      </c>
      <c r="D6851" s="16" t="s">
        <v>76</v>
      </c>
      <c r="E6851" s="18">
        <v>24.495666669999999</v>
      </c>
      <c r="F6851" s="24">
        <f t="shared" si="144"/>
        <v>76.092200005999999</v>
      </c>
    </row>
    <row r="6852" spans="2:6" hidden="1">
      <c r="B6852" s="13">
        <v>2000</v>
      </c>
      <c r="C6852" s="14">
        <v>3</v>
      </c>
      <c r="D6852" s="14" t="s">
        <v>76</v>
      </c>
      <c r="E6852" s="19">
        <v>24.458333329999999</v>
      </c>
      <c r="F6852" s="24">
        <f t="shared" si="144"/>
        <v>76.024999993999998</v>
      </c>
    </row>
    <row r="6853" spans="2:6" hidden="1">
      <c r="B6853" s="15">
        <v>2000</v>
      </c>
      <c r="C6853" s="16">
        <v>4</v>
      </c>
      <c r="D6853" s="16" t="s">
        <v>76</v>
      </c>
      <c r="E6853" s="18">
        <v>23.995666669999999</v>
      </c>
      <c r="F6853" s="24">
        <f t="shared" si="144"/>
        <v>75.192200006000007</v>
      </c>
    </row>
    <row r="6854" spans="2:6" hidden="1">
      <c r="B6854" s="13">
        <v>2000</v>
      </c>
      <c r="C6854" s="14">
        <v>5</v>
      </c>
      <c r="D6854" s="14" t="s">
        <v>76</v>
      </c>
      <c r="E6854" s="19">
        <v>22.268999999999998</v>
      </c>
      <c r="F6854" s="24">
        <f t="shared" si="144"/>
        <v>72.084199999999996</v>
      </c>
    </row>
    <row r="6855" spans="2:6" hidden="1">
      <c r="B6855" s="15">
        <v>2000</v>
      </c>
      <c r="C6855" s="16">
        <v>6</v>
      </c>
      <c r="D6855" s="16" t="s">
        <v>76</v>
      </c>
      <c r="E6855" s="18">
        <v>20.312000000000001</v>
      </c>
      <c r="F6855" s="24">
        <f t="shared" si="144"/>
        <v>68.561599999999999</v>
      </c>
    </row>
    <row r="6856" spans="2:6" hidden="1">
      <c r="B6856" s="13">
        <v>2000</v>
      </c>
      <c r="C6856" s="14">
        <v>7</v>
      </c>
      <c r="D6856" s="14" t="s">
        <v>76</v>
      </c>
      <c r="E6856" s="19">
        <v>19.170333329999998</v>
      </c>
      <c r="F6856" s="24">
        <f t="shared" si="144"/>
        <v>66.506599993999998</v>
      </c>
    </row>
    <row r="6857" spans="2:6" hidden="1">
      <c r="B6857" s="15">
        <v>2000</v>
      </c>
      <c r="C6857" s="16">
        <v>8</v>
      </c>
      <c r="D6857" s="16" t="s">
        <v>76</v>
      </c>
      <c r="E6857" s="18">
        <v>20.170500000000001</v>
      </c>
      <c r="F6857" s="24">
        <f t="shared" si="144"/>
        <v>68.306899999999999</v>
      </c>
    </row>
    <row r="6858" spans="2:6" hidden="1">
      <c r="B6858" s="13">
        <v>2000</v>
      </c>
      <c r="C6858" s="14">
        <v>9</v>
      </c>
      <c r="D6858" s="14" t="s">
        <v>76</v>
      </c>
      <c r="E6858" s="19">
        <v>20.954333330000001</v>
      </c>
      <c r="F6858" s="24">
        <f t="shared" si="144"/>
        <v>69.717799994000003</v>
      </c>
    </row>
    <row r="6859" spans="2:6" hidden="1">
      <c r="B6859" s="15">
        <v>2000</v>
      </c>
      <c r="C6859" s="16">
        <v>10</v>
      </c>
      <c r="D6859" s="16" t="s">
        <v>76</v>
      </c>
      <c r="E6859" s="18">
        <v>22.514333329999999</v>
      </c>
      <c r="F6859" s="24">
        <f t="shared" si="144"/>
        <v>72.52579999400001</v>
      </c>
    </row>
    <row r="6860" spans="2:6" hidden="1">
      <c r="B6860" s="13">
        <v>2000</v>
      </c>
      <c r="C6860" s="14">
        <v>11</v>
      </c>
      <c r="D6860" s="14" t="s">
        <v>76</v>
      </c>
      <c r="E6860" s="19">
        <v>24.023166669999998</v>
      </c>
      <c r="F6860" s="24">
        <f t="shared" si="144"/>
        <v>75.241700006000002</v>
      </c>
    </row>
    <row r="6861" spans="2:6" hidden="1">
      <c r="B6861" s="15">
        <v>2000</v>
      </c>
      <c r="C6861" s="16">
        <v>12</v>
      </c>
      <c r="D6861" s="16" t="s">
        <v>76</v>
      </c>
      <c r="E6861" s="18">
        <v>24.683499999999999</v>
      </c>
      <c r="F6861" s="24">
        <f t="shared" si="144"/>
        <v>76.430299999999988</v>
      </c>
    </row>
    <row r="6862" spans="2:6" hidden="1">
      <c r="B6862" s="13">
        <v>2001</v>
      </c>
      <c r="C6862" s="14">
        <v>1</v>
      </c>
      <c r="D6862" s="14" t="s">
        <v>76</v>
      </c>
      <c r="E6862" s="19">
        <v>24.786999999999999</v>
      </c>
      <c r="F6862" s="24">
        <f t="shared" si="144"/>
        <v>76.616600000000005</v>
      </c>
    </row>
    <row r="6863" spans="2:6" hidden="1">
      <c r="B6863" s="15">
        <v>2001</v>
      </c>
      <c r="C6863" s="16">
        <v>2</v>
      </c>
      <c r="D6863" s="16" t="s">
        <v>76</v>
      </c>
      <c r="E6863" s="18">
        <v>25.30316667</v>
      </c>
      <c r="F6863" s="24">
        <f t="shared" si="144"/>
        <v>77.545700006000004</v>
      </c>
    </row>
    <row r="6864" spans="2:6" hidden="1">
      <c r="B6864" s="13">
        <v>2001</v>
      </c>
      <c r="C6864" s="14">
        <v>3</v>
      </c>
      <c r="D6864" s="14" t="s">
        <v>76</v>
      </c>
      <c r="E6864" s="19">
        <v>25.280333330000001</v>
      </c>
      <c r="F6864" s="24">
        <f t="shared" si="144"/>
        <v>77.504599994000003</v>
      </c>
    </row>
    <row r="6865" spans="2:6" hidden="1">
      <c r="B6865" s="15">
        <v>2001</v>
      </c>
      <c r="C6865" s="16">
        <v>4</v>
      </c>
      <c r="D6865" s="16" t="s">
        <v>76</v>
      </c>
      <c r="E6865" s="18">
        <v>23.82833333</v>
      </c>
      <c r="F6865" s="24">
        <f t="shared" si="144"/>
        <v>74.890999993999998</v>
      </c>
    </row>
    <row r="6866" spans="2:6" hidden="1">
      <c r="B6866" s="13">
        <v>2001</v>
      </c>
      <c r="C6866" s="14">
        <v>5</v>
      </c>
      <c r="D6866" s="14" t="s">
        <v>76</v>
      </c>
      <c r="E6866" s="19">
        <v>22.32416667</v>
      </c>
      <c r="F6866" s="24">
        <f t="shared" si="144"/>
        <v>72.183500006000003</v>
      </c>
    </row>
    <row r="6867" spans="2:6" hidden="1">
      <c r="B6867" s="15">
        <v>2001</v>
      </c>
      <c r="C6867" s="16">
        <v>6</v>
      </c>
      <c r="D6867" s="16" t="s">
        <v>76</v>
      </c>
      <c r="E6867" s="18">
        <v>19.972999999999999</v>
      </c>
      <c r="F6867" s="24">
        <f t="shared" si="144"/>
        <v>67.951400000000007</v>
      </c>
    </row>
    <row r="6868" spans="2:6" hidden="1">
      <c r="B6868" s="13">
        <v>2001</v>
      </c>
      <c r="C6868" s="14">
        <v>7</v>
      </c>
      <c r="D6868" s="14" t="s">
        <v>76</v>
      </c>
      <c r="E6868" s="19">
        <v>19.375499999999999</v>
      </c>
      <c r="F6868" s="24">
        <f t="shared" si="144"/>
        <v>66.875900000000001</v>
      </c>
    </row>
    <row r="6869" spans="2:6" hidden="1">
      <c r="B6869" s="15">
        <v>2001</v>
      </c>
      <c r="C6869" s="16">
        <v>8</v>
      </c>
      <c r="D6869" s="16" t="s">
        <v>76</v>
      </c>
      <c r="E6869" s="18">
        <v>20.632666669999999</v>
      </c>
      <c r="F6869" s="24">
        <f t="shared" si="144"/>
        <v>69.138800005999997</v>
      </c>
    </row>
    <row r="6870" spans="2:6" hidden="1">
      <c r="B6870" s="13">
        <v>2001</v>
      </c>
      <c r="C6870" s="14">
        <v>9</v>
      </c>
      <c r="D6870" s="14" t="s">
        <v>76</v>
      </c>
      <c r="E6870" s="19">
        <v>21.757000000000001</v>
      </c>
      <c r="F6870" s="24">
        <f t="shared" si="144"/>
        <v>71.162599999999998</v>
      </c>
    </row>
    <row r="6871" spans="2:6" hidden="1">
      <c r="B6871" s="15">
        <v>2001</v>
      </c>
      <c r="C6871" s="16">
        <v>10</v>
      </c>
      <c r="D6871" s="16" t="s">
        <v>76</v>
      </c>
      <c r="E6871" s="18">
        <v>22.479166670000001</v>
      </c>
      <c r="F6871" s="24">
        <f t="shared" si="144"/>
        <v>72.462500005999999</v>
      </c>
    </row>
    <row r="6872" spans="2:6" hidden="1">
      <c r="B6872" s="13">
        <v>2001</v>
      </c>
      <c r="C6872" s="14">
        <v>11</v>
      </c>
      <c r="D6872" s="14" t="s">
        <v>76</v>
      </c>
      <c r="E6872" s="19">
        <v>24.545000000000002</v>
      </c>
      <c r="F6872" s="24">
        <f t="shared" si="144"/>
        <v>76.181000000000012</v>
      </c>
    </row>
    <row r="6873" spans="2:6" hidden="1">
      <c r="B6873" s="15">
        <v>2001</v>
      </c>
      <c r="C6873" s="16">
        <v>12</v>
      </c>
      <c r="D6873" s="16" t="s">
        <v>76</v>
      </c>
      <c r="E6873" s="18">
        <v>25.355166669999999</v>
      </c>
      <c r="F6873" s="24">
        <f t="shared" si="144"/>
        <v>77.639300005999999</v>
      </c>
    </row>
    <row r="6874" spans="2:6" hidden="1">
      <c r="B6874" s="13">
        <v>2002</v>
      </c>
      <c r="C6874" s="14">
        <v>1</v>
      </c>
      <c r="D6874" s="14" t="s">
        <v>76</v>
      </c>
      <c r="E6874" s="19">
        <v>25.34183333</v>
      </c>
      <c r="F6874" s="24">
        <f t="shared" si="144"/>
        <v>77.615299993999997</v>
      </c>
    </row>
    <row r="6875" spans="2:6" hidden="1">
      <c r="B6875" s="15">
        <v>2002</v>
      </c>
      <c r="C6875" s="16">
        <v>2</v>
      </c>
      <c r="D6875" s="16" t="s">
        <v>76</v>
      </c>
      <c r="E6875" s="18">
        <v>25.391666669999999</v>
      </c>
      <c r="F6875" s="24">
        <f t="shared" si="144"/>
        <v>77.705000006000006</v>
      </c>
    </row>
    <row r="6876" spans="2:6" hidden="1">
      <c r="B6876" s="13">
        <v>2002</v>
      </c>
      <c r="C6876" s="14">
        <v>3</v>
      </c>
      <c r="D6876" s="14" t="s">
        <v>76</v>
      </c>
      <c r="E6876" s="19">
        <v>25.07866667</v>
      </c>
      <c r="F6876" s="24">
        <f t="shared" si="144"/>
        <v>77.141600006000004</v>
      </c>
    </row>
    <row r="6877" spans="2:6" hidden="1">
      <c r="B6877" s="15">
        <v>2002</v>
      </c>
      <c r="C6877" s="16">
        <v>4</v>
      </c>
      <c r="D6877" s="16" t="s">
        <v>76</v>
      </c>
      <c r="E6877" s="18">
        <v>23.741</v>
      </c>
      <c r="F6877" s="24">
        <f t="shared" si="144"/>
        <v>74.733800000000002</v>
      </c>
    </row>
    <row r="6878" spans="2:6" hidden="1">
      <c r="B6878" s="13">
        <v>2002</v>
      </c>
      <c r="C6878" s="14">
        <v>5</v>
      </c>
      <c r="D6878" s="14" t="s">
        <v>76</v>
      </c>
      <c r="E6878" s="19">
        <v>22.181000000000001</v>
      </c>
      <c r="F6878" s="24">
        <f t="shared" si="144"/>
        <v>71.92580000000001</v>
      </c>
    </row>
    <row r="6879" spans="2:6" hidden="1">
      <c r="B6879" s="15">
        <v>2002</v>
      </c>
      <c r="C6879" s="16">
        <v>6</v>
      </c>
      <c r="D6879" s="16" t="s">
        <v>76</v>
      </c>
      <c r="E6879" s="18">
        <v>20.093499999999999</v>
      </c>
      <c r="F6879" s="24">
        <f t="shared" si="144"/>
        <v>68.168300000000002</v>
      </c>
    </row>
    <row r="6880" spans="2:6" hidden="1">
      <c r="B6880" s="13">
        <v>2002</v>
      </c>
      <c r="C6880" s="14">
        <v>7</v>
      </c>
      <c r="D6880" s="14" t="s">
        <v>76</v>
      </c>
      <c r="E6880" s="19">
        <v>19.984333329999998</v>
      </c>
      <c r="F6880" s="24">
        <f t="shared" ref="F6880:F6943" si="145">(E6880 * 1.8) + 32</f>
        <v>67.971799994000008</v>
      </c>
    </row>
    <row r="6881" spans="2:6" hidden="1">
      <c r="B6881" s="15">
        <v>2002</v>
      </c>
      <c r="C6881" s="16">
        <v>8</v>
      </c>
      <c r="D6881" s="16" t="s">
        <v>76</v>
      </c>
      <c r="E6881" s="18">
        <v>20.432833330000001</v>
      </c>
      <c r="F6881" s="24">
        <f t="shared" si="145"/>
        <v>68.779099994000006</v>
      </c>
    </row>
    <row r="6882" spans="2:6" hidden="1">
      <c r="B6882" s="13">
        <v>2002</v>
      </c>
      <c r="C6882" s="14">
        <v>9</v>
      </c>
      <c r="D6882" s="14" t="s">
        <v>76</v>
      </c>
      <c r="E6882" s="19">
        <v>21.361499999999999</v>
      </c>
      <c r="F6882" s="24">
        <f t="shared" si="145"/>
        <v>70.450699999999998</v>
      </c>
    </row>
    <row r="6883" spans="2:6" hidden="1">
      <c r="B6883" s="15">
        <v>2002</v>
      </c>
      <c r="C6883" s="16">
        <v>10</v>
      </c>
      <c r="D6883" s="16" t="s">
        <v>76</v>
      </c>
      <c r="E6883" s="18">
        <v>22.865166670000001</v>
      </c>
      <c r="F6883" s="24">
        <f t="shared" si="145"/>
        <v>73.157300006</v>
      </c>
    </row>
    <row r="6884" spans="2:6" hidden="1">
      <c r="B6884" s="13">
        <v>2002</v>
      </c>
      <c r="C6884" s="14">
        <v>11</v>
      </c>
      <c r="D6884" s="14" t="s">
        <v>76</v>
      </c>
      <c r="E6884" s="19">
        <v>24.489333330000001</v>
      </c>
      <c r="F6884" s="24">
        <f t="shared" si="145"/>
        <v>76.080799994000003</v>
      </c>
    </row>
    <row r="6885" spans="2:6" hidden="1">
      <c r="B6885" s="15">
        <v>2002</v>
      </c>
      <c r="C6885" s="16">
        <v>12</v>
      </c>
      <c r="D6885" s="16" t="s">
        <v>76</v>
      </c>
      <c r="E6885" s="18">
        <v>24.751000000000001</v>
      </c>
      <c r="F6885" s="24">
        <f t="shared" si="145"/>
        <v>76.5518</v>
      </c>
    </row>
    <row r="6886" spans="2:6" hidden="1">
      <c r="B6886" s="13">
        <v>2003</v>
      </c>
      <c r="C6886" s="14">
        <v>1</v>
      </c>
      <c r="D6886" s="14" t="s">
        <v>76</v>
      </c>
      <c r="E6886" s="19">
        <v>24.744166669999998</v>
      </c>
      <c r="F6886" s="24">
        <f t="shared" si="145"/>
        <v>76.539500005999997</v>
      </c>
    </row>
    <row r="6887" spans="2:6" hidden="1">
      <c r="B6887" s="15">
        <v>2003</v>
      </c>
      <c r="C6887" s="16">
        <v>2</v>
      </c>
      <c r="D6887" s="16" t="s">
        <v>76</v>
      </c>
      <c r="E6887" s="18">
        <v>25.14766667</v>
      </c>
      <c r="F6887" s="24">
        <f t="shared" si="145"/>
        <v>77.265800006000006</v>
      </c>
    </row>
    <row r="6888" spans="2:6" hidden="1">
      <c r="B6888" s="13">
        <v>2003</v>
      </c>
      <c r="C6888" s="14">
        <v>3</v>
      </c>
      <c r="D6888" s="14" t="s">
        <v>76</v>
      </c>
      <c r="E6888" s="19">
        <v>25.02566667</v>
      </c>
      <c r="F6888" s="24">
        <f t="shared" si="145"/>
        <v>77.046200005999992</v>
      </c>
    </row>
    <row r="6889" spans="2:6" hidden="1">
      <c r="B6889" s="15">
        <v>2003</v>
      </c>
      <c r="C6889" s="16">
        <v>4</v>
      </c>
      <c r="D6889" s="16" t="s">
        <v>76</v>
      </c>
      <c r="E6889" s="18">
        <v>23.645499999999998</v>
      </c>
      <c r="F6889" s="24">
        <f t="shared" si="145"/>
        <v>74.561900000000009</v>
      </c>
    </row>
    <row r="6890" spans="2:6" hidden="1">
      <c r="B6890" s="13">
        <v>2003</v>
      </c>
      <c r="C6890" s="14">
        <v>5</v>
      </c>
      <c r="D6890" s="14" t="s">
        <v>76</v>
      </c>
      <c r="E6890" s="19">
        <v>22.891999999999999</v>
      </c>
      <c r="F6890" s="24">
        <f t="shared" si="145"/>
        <v>73.205600000000004</v>
      </c>
    </row>
    <row r="6891" spans="2:6" hidden="1">
      <c r="B6891" s="15">
        <v>2003</v>
      </c>
      <c r="C6891" s="16">
        <v>6</v>
      </c>
      <c r="D6891" s="16" t="s">
        <v>76</v>
      </c>
      <c r="E6891" s="18">
        <v>20.223833330000001</v>
      </c>
      <c r="F6891" s="24">
        <f t="shared" si="145"/>
        <v>68.402899993999995</v>
      </c>
    </row>
    <row r="6892" spans="2:6" hidden="1">
      <c r="B6892" s="13">
        <v>2003</v>
      </c>
      <c r="C6892" s="14">
        <v>7</v>
      </c>
      <c r="D6892" s="14" t="s">
        <v>76</v>
      </c>
      <c r="E6892" s="19">
        <v>19.181000000000001</v>
      </c>
      <c r="F6892" s="24">
        <f t="shared" si="145"/>
        <v>66.525800000000004</v>
      </c>
    </row>
    <row r="6893" spans="2:6" hidden="1">
      <c r="B6893" s="15">
        <v>2003</v>
      </c>
      <c r="C6893" s="16">
        <v>8</v>
      </c>
      <c r="D6893" s="16" t="s">
        <v>76</v>
      </c>
      <c r="E6893" s="18">
        <v>19.530333330000001</v>
      </c>
      <c r="F6893" s="24">
        <f t="shared" si="145"/>
        <v>67.154599993999994</v>
      </c>
    </row>
    <row r="6894" spans="2:6" hidden="1">
      <c r="B6894" s="13">
        <v>2003</v>
      </c>
      <c r="C6894" s="14">
        <v>9</v>
      </c>
      <c r="D6894" s="14" t="s">
        <v>76</v>
      </c>
      <c r="E6894" s="19">
        <v>21.330500000000001</v>
      </c>
      <c r="F6894" s="24">
        <f t="shared" si="145"/>
        <v>70.394900000000007</v>
      </c>
    </row>
    <row r="6895" spans="2:6" hidden="1">
      <c r="B6895" s="15">
        <v>2003</v>
      </c>
      <c r="C6895" s="16">
        <v>10</v>
      </c>
      <c r="D6895" s="16" t="s">
        <v>76</v>
      </c>
      <c r="E6895" s="18">
        <v>23.366833329999999</v>
      </c>
      <c r="F6895" s="24">
        <f t="shared" si="145"/>
        <v>74.06029999399999</v>
      </c>
    </row>
    <row r="6896" spans="2:6" hidden="1">
      <c r="B6896" s="13">
        <v>2003</v>
      </c>
      <c r="C6896" s="14">
        <v>11</v>
      </c>
      <c r="D6896" s="14" t="s">
        <v>76</v>
      </c>
      <c r="E6896" s="19">
        <v>24.46016667</v>
      </c>
      <c r="F6896" s="24">
        <f t="shared" si="145"/>
        <v>76.028300005999995</v>
      </c>
    </row>
    <row r="6897" spans="2:6" hidden="1">
      <c r="B6897" s="15">
        <v>2003</v>
      </c>
      <c r="C6897" s="16">
        <v>12</v>
      </c>
      <c r="D6897" s="16" t="s">
        <v>76</v>
      </c>
      <c r="E6897" s="18">
        <v>24.694833330000002</v>
      </c>
      <c r="F6897" s="24">
        <f t="shared" si="145"/>
        <v>76.450699994000004</v>
      </c>
    </row>
    <row r="6898" spans="2:6" hidden="1">
      <c r="B6898" s="13">
        <v>2004</v>
      </c>
      <c r="C6898" s="14">
        <v>1</v>
      </c>
      <c r="D6898" s="14" t="s">
        <v>76</v>
      </c>
      <c r="E6898" s="19">
        <v>25.2485</v>
      </c>
      <c r="F6898" s="24">
        <f t="shared" si="145"/>
        <v>77.447299999999998</v>
      </c>
    </row>
    <row r="6899" spans="2:6" hidden="1">
      <c r="B6899" s="15">
        <v>2004</v>
      </c>
      <c r="C6899" s="16">
        <v>2</v>
      </c>
      <c r="D6899" s="16" t="s">
        <v>76</v>
      </c>
      <c r="E6899" s="18">
        <v>25.045666669999999</v>
      </c>
      <c r="F6899" s="24">
        <f t="shared" si="145"/>
        <v>77.082200005999994</v>
      </c>
    </row>
    <row r="6900" spans="2:6" hidden="1">
      <c r="B6900" s="13">
        <v>2004</v>
      </c>
      <c r="C6900" s="14">
        <v>3</v>
      </c>
      <c r="D6900" s="14" t="s">
        <v>76</v>
      </c>
      <c r="E6900" s="19">
        <v>24.773</v>
      </c>
      <c r="F6900" s="24">
        <f t="shared" si="145"/>
        <v>76.591399999999993</v>
      </c>
    </row>
    <row r="6901" spans="2:6" hidden="1">
      <c r="B6901" s="15">
        <v>2004</v>
      </c>
      <c r="C6901" s="16">
        <v>4</v>
      </c>
      <c r="D6901" s="16" t="s">
        <v>76</v>
      </c>
      <c r="E6901" s="18">
        <v>23.474833329999999</v>
      </c>
      <c r="F6901" s="24">
        <f t="shared" si="145"/>
        <v>74.254699993999992</v>
      </c>
    </row>
    <row r="6902" spans="2:6" hidden="1">
      <c r="B6902" s="13">
        <v>2004</v>
      </c>
      <c r="C6902" s="14">
        <v>5</v>
      </c>
      <c r="D6902" s="14" t="s">
        <v>76</v>
      </c>
      <c r="E6902" s="19">
        <v>21.267833329999998</v>
      </c>
      <c r="F6902" s="24">
        <f t="shared" si="145"/>
        <v>70.282099993999992</v>
      </c>
    </row>
    <row r="6903" spans="2:6" hidden="1">
      <c r="B6903" s="15">
        <v>2004</v>
      </c>
      <c r="C6903" s="16">
        <v>6</v>
      </c>
      <c r="D6903" s="16" t="s">
        <v>76</v>
      </c>
      <c r="E6903" s="18">
        <v>19.765999999999998</v>
      </c>
      <c r="F6903" s="24">
        <f t="shared" si="145"/>
        <v>67.578800000000001</v>
      </c>
    </row>
    <row r="6904" spans="2:6" hidden="1">
      <c r="B6904" s="13">
        <v>2004</v>
      </c>
      <c r="C6904" s="14">
        <v>7</v>
      </c>
      <c r="D6904" s="14" t="s">
        <v>76</v>
      </c>
      <c r="E6904" s="19">
        <v>19.613666670000001</v>
      </c>
      <c r="F6904" s="24">
        <f t="shared" si="145"/>
        <v>67.304600006000001</v>
      </c>
    </row>
    <row r="6905" spans="2:6" hidden="1">
      <c r="B6905" s="15">
        <v>2004</v>
      </c>
      <c r="C6905" s="16">
        <v>8</v>
      </c>
      <c r="D6905" s="16" t="s">
        <v>76</v>
      </c>
      <c r="E6905" s="18">
        <v>20.412833330000002</v>
      </c>
      <c r="F6905" s="24">
        <f t="shared" si="145"/>
        <v>68.743099994000005</v>
      </c>
    </row>
    <row r="6906" spans="2:6" hidden="1">
      <c r="B6906" s="13">
        <v>2004</v>
      </c>
      <c r="C6906" s="14">
        <v>9</v>
      </c>
      <c r="D6906" s="14" t="s">
        <v>76</v>
      </c>
      <c r="E6906" s="19">
        <v>21.86633333</v>
      </c>
      <c r="F6906" s="24">
        <f t="shared" si="145"/>
        <v>71.359399994</v>
      </c>
    </row>
    <row r="6907" spans="2:6" hidden="1">
      <c r="B6907" s="15">
        <v>2004</v>
      </c>
      <c r="C6907" s="16">
        <v>10</v>
      </c>
      <c r="D6907" s="16" t="s">
        <v>76</v>
      </c>
      <c r="E6907" s="18">
        <v>23.050666669999998</v>
      </c>
      <c r="F6907" s="24">
        <f t="shared" si="145"/>
        <v>73.491200006</v>
      </c>
    </row>
    <row r="6908" spans="2:6" hidden="1">
      <c r="B6908" s="13">
        <v>2004</v>
      </c>
      <c r="C6908" s="14">
        <v>11</v>
      </c>
      <c r="D6908" s="14" t="s">
        <v>76</v>
      </c>
      <c r="E6908" s="19">
        <v>24.18716667</v>
      </c>
      <c r="F6908" s="24">
        <f t="shared" si="145"/>
        <v>75.536900005999996</v>
      </c>
    </row>
    <row r="6909" spans="2:6" hidden="1">
      <c r="B6909" s="15">
        <v>2004</v>
      </c>
      <c r="C6909" s="16">
        <v>12</v>
      </c>
      <c r="D6909" s="16" t="s">
        <v>76</v>
      </c>
      <c r="E6909" s="18">
        <v>24.731333329999998</v>
      </c>
      <c r="F6909" s="24">
        <f t="shared" si="145"/>
        <v>76.516399993999997</v>
      </c>
    </row>
    <row r="6910" spans="2:6" hidden="1">
      <c r="B6910" s="13">
        <v>2005</v>
      </c>
      <c r="C6910" s="14">
        <v>1</v>
      </c>
      <c r="D6910" s="14" t="s">
        <v>76</v>
      </c>
      <c r="E6910" s="19">
        <v>25.197833330000002</v>
      </c>
      <c r="F6910" s="24">
        <f t="shared" si="145"/>
        <v>77.356099994000004</v>
      </c>
    </row>
    <row r="6911" spans="2:6" hidden="1">
      <c r="B6911" s="15">
        <v>2005</v>
      </c>
      <c r="C6911" s="16">
        <v>2</v>
      </c>
      <c r="D6911" s="16" t="s">
        <v>76</v>
      </c>
      <c r="E6911" s="18">
        <v>25.7315</v>
      </c>
      <c r="F6911" s="24">
        <f t="shared" si="145"/>
        <v>78.316699999999997</v>
      </c>
    </row>
    <row r="6912" spans="2:6" hidden="1">
      <c r="B6912" s="13">
        <v>2005</v>
      </c>
      <c r="C6912" s="14">
        <v>3</v>
      </c>
      <c r="D6912" s="14" t="s">
        <v>76</v>
      </c>
      <c r="E6912" s="19">
        <v>25.211500000000001</v>
      </c>
      <c r="F6912" s="24">
        <f t="shared" si="145"/>
        <v>77.380700000000004</v>
      </c>
    </row>
    <row r="6913" spans="2:6" hidden="1">
      <c r="B6913" s="15">
        <v>2005</v>
      </c>
      <c r="C6913" s="16">
        <v>4</v>
      </c>
      <c r="D6913" s="16" t="s">
        <v>76</v>
      </c>
      <c r="E6913" s="18">
        <v>23.80616667</v>
      </c>
      <c r="F6913" s="24">
        <f t="shared" si="145"/>
        <v>74.851100005999996</v>
      </c>
    </row>
    <row r="6914" spans="2:6" hidden="1">
      <c r="B6914" s="13">
        <v>2005</v>
      </c>
      <c r="C6914" s="14">
        <v>5</v>
      </c>
      <c r="D6914" s="14" t="s">
        <v>76</v>
      </c>
      <c r="E6914" s="19">
        <v>22.21983333</v>
      </c>
      <c r="F6914" s="24">
        <f t="shared" si="145"/>
        <v>71.995699994000006</v>
      </c>
    </row>
    <row r="6915" spans="2:6" hidden="1">
      <c r="B6915" s="15">
        <v>2005</v>
      </c>
      <c r="C6915" s="16">
        <v>6</v>
      </c>
      <c r="D6915" s="16" t="s">
        <v>76</v>
      </c>
      <c r="E6915" s="18">
        <v>20.687000000000001</v>
      </c>
      <c r="F6915" s="24">
        <f t="shared" si="145"/>
        <v>69.23660000000001</v>
      </c>
    </row>
    <row r="6916" spans="2:6" hidden="1">
      <c r="B6916" s="13">
        <v>2005</v>
      </c>
      <c r="C6916" s="14">
        <v>7</v>
      </c>
      <c r="D6916" s="14" t="s">
        <v>76</v>
      </c>
      <c r="E6916" s="19">
        <v>19.310833330000001</v>
      </c>
      <c r="F6916" s="24">
        <f t="shared" si="145"/>
        <v>66.759499994000009</v>
      </c>
    </row>
    <row r="6917" spans="2:6" hidden="1">
      <c r="B6917" s="15">
        <v>2005</v>
      </c>
      <c r="C6917" s="16">
        <v>8</v>
      </c>
      <c r="D6917" s="16" t="s">
        <v>76</v>
      </c>
      <c r="E6917" s="18">
        <v>20.077999999999999</v>
      </c>
      <c r="F6917" s="24">
        <f t="shared" si="145"/>
        <v>68.1404</v>
      </c>
    </row>
    <row r="6918" spans="2:6" hidden="1">
      <c r="B6918" s="13">
        <v>2005</v>
      </c>
      <c r="C6918" s="14">
        <v>9</v>
      </c>
      <c r="D6918" s="14" t="s">
        <v>76</v>
      </c>
      <c r="E6918" s="19">
        <v>21.493166670000001</v>
      </c>
      <c r="F6918" s="24">
        <f t="shared" si="145"/>
        <v>70.687700006</v>
      </c>
    </row>
    <row r="6919" spans="2:6" hidden="1">
      <c r="B6919" s="15">
        <v>2005</v>
      </c>
      <c r="C6919" s="16">
        <v>10</v>
      </c>
      <c r="D6919" s="16" t="s">
        <v>76</v>
      </c>
      <c r="E6919" s="18">
        <v>22.623666669999999</v>
      </c>
      <c r="F6919" s="24">
        <f t="shared" si="145"/>
        <v>72.722600005999993</v>
      </c>
    </row>
    <row r="6920" spans="2:6" hidden="1">
      <c r="B6920" s="13">
        <v>2005</v>
      </c>
      <c r="C6920" s="14">
        <v>11</v>
      </c>
      <c r="D6920" s="14" t="s">
        <v>76</v>
      </c>
      <c r="E6920" s="19">
        <v>24.366</v>
      </c>
      <c r="F6920" s="24">
        <f t="shared" si="145"/>
        <v>75.858800000000002</v>
      </c>
    </row>
    <row r="6921" spans="2:6" hidden="1">
      <c r="B6921" s="15">
        <v>2005</v>
      </c>
      <c r="C6921" s="16">
        <v>12</v>
      </c>
      <c r="D6921" s="16" t="s">
        <v>76</v>
      </c>
      <c r="E6921" s="18">
        <v>24.805666670000001</v>
      </c>
      <c r="F6921" s="24">
        <f t="shared" si="145"/>
        <v>76.650200006000006</v>
      </c>
    </row>
    <row r="6922" spans="2:6" hidden="1">
      <c r="B6922" s="13">
        <v>2006</v>
      </c>
      <c r="C6922" s="14">
        <v>1</v>
      </c>
      <c r="D6922" s="14" t="s">
        <v>76</v>
      </c>
      <c r="E6922" s="19">
        <v>25.012</v>
      </c>
      <c r="F6922" s="24">
        <f t="shared" si="145"/>
        <v>77.021600000000007</v>
      </c>
    </row>
    <row r="6923" spans="2:6" hidden="1">
      <c r="B6923" s="15">
        <v>2006</v>
      </c>
      <c r="C6923" s="16">
        <v>2</v>
      </c>
      <c r="D6923" s="16" t="s">
        <v>76</v>
      </c>
      <c r="E6923" s="18">
        <v>25.364333330000001</v>
      </c>
      <c r="F6923" s="24">
        <f t="shared" si="145"/>
        <v>77.655799994000006</v>
      </c>
    </row>
    <row r="6924" spans="2:6" hidden="1">
      <c r="B6924" s="13">
        <v>2006</v>
      </c>
      <c r="C6924" s="14">
        <v>3</v>
      </c>
      <c r="D6924" s="14" t="s">
        <v>76</v>
      </c>
      <c r="E6924" s="19">
        <v>25.336500000000001</v>
      </c>
      <c r="F6924" s="24">
        <f t="shared" si="145"/>
        <v>77.605700000000013</v>
      </c>
    </row>
    <row r="6925" spans="2:6" hidden="1">
      <c r="B6925" s="15">
        <v>2006</v>
      </c>
      <c r="C6925" s="16">
        <v>4</v>
      </c>
      <c r="D6925" s="16" t="s">
        <v>76</v>
      </c>
      <c r="E6925" s="18">
        <v>24.05983333</v>
      </c>
      <c r="F6925" s="24">
        <f t="shared" si="145"/>
        <v>75.307699994000004</v>
      </c>
    </row>
    <row r="6926" spans="2:6" hidden="1">
      <c r="B6926" s="13">
        <v>2006</v>
      </c>
      <c r="C6926" s="14">
        <v>5</v>
      </c>
      <c r="D6926" s="14" t="s">
        <v>76</v>
      </c>
      <c r="E6926" s="19">
        <v>22.368333329999999</v>
      </c>
      <c r="F6926" s="24">
        <f t="shared" si="145"/>
        <v>72.262999993999998</v>
      </c>
    </row>
    <row r="6927" spans="2:6" hidden="1">
      <c r="B6927" s="15">
        <v>2006</v>
      </c>
      <c r="C6927" s="16">
        <v>6</v>
      </c>
      <c r="D6927" s="16" t="s">
        <v>76</v>
      </c>
      <c r="E6927" s="18">
        <v>20.636500000000002</v>
      </c>
      <c r="F6927" s="24">
        <f t="shared" si="145"/>
        <v>69.145700000000005</v>
      </c>
    </row>
    <row r="6928" spans="2:6" hidden="1">
      <c r="B6928" s="13">
        <v>2006</v>
      </c>
      <c r="C6928" s="14">
        <v>7</v>
      </c>
      <c r="D6928" s="14" t="s">
        <v>76</v>
      </c>
      <c r="E6928" s="19">
        <v>19.598333329999999</v>
      </c>
      <c r="F6928" s="24">
        <f t="shared" si="145"/>
        <v>67.276999993999993</v>
      </c>
    </row>
    <row r="6929" spans="2:6" hidden="1">
      <c r="B6929" s="15">
        <v>2006</v>
      </c>
      <c r="C6929" s="16">
        <v>8</v>
      </c>
      <c r="D6929" s="16" t="s">
        <v>76</v>
      </c>
      <c r="E6929" s="18">
        <v>20.352</v>
      </c>
      <c r="F6929" s="24">
        <f t="shared" si="145"/>
        <v>68.633600000000001</v>
      </c>
    </row>
    <row r="6930" spans="2:6" hidden="1">
      <c r="B6930" s="13">
        <v>2006</v>
      </c>
      <c r="C6930" s="14">
        <v>9</v>
      </c>
      <c r="D6930" s="14" t="s">
        <v>76</v>
      </c>
      <c r="E6930" s="19">
        <v>21.489666669999998</v>
      </c>
      <c r="F6930" s="24">
        <f t="shared" si="145"/>
        <v>70.68140000599999</v>
      </c>
    </row>
    <row r="6931" spans="2:6" hidden="1">
      <c r="B6931" s="15">
        <v>2006</v>
      </c>
      <c r="C6931" s="16">
        <v>10</v>
      </c>
      <c r="D6931" s="16" t="s">
        <v>76</v>
      </c>
      <c r="E6931" s="18">
        <v>22.597999999999999</v>
      </c>
      <c r="F6931" s="24">
        <f t="shared" si="145"/>
        <v>72.676400000000001</v>
      </c>
    </row>
    <row r="6932" spans="2:6" hidden="1">
      <c r="B6932" s="13">
        <v>2006</v>
      </c>
      <c r="C6932" s="14">
        <v>11</v>
      </c>
      <c r="D6932" s="14" t="s">
        <v>76</v>
      </c>
      <c r="E6932" s="19">
        <v>24.432166670000001</v>
      </c>
      <c r="F6932" s="24">
        <f t="shared" si="145"/>
        <v>75.977900005999999</v>
      </c>
    </row>
    <row r="6933" spans="2:6" hidden="1">
      <c r="B6933" s="15">
        <v>2006</v>
      </c>
      <c r="C6933" s="16">
        <v>12</v>
      </c>
      <c r="D6933" s="16" t="s">
        <v>76</v>
      </c>
      <c r="E6933" s="18">
        <v>24.8005</v>
      </c>
      <c r="F6933" s="24">
        <f t="shared" si="145"/>
        <v>76.640900000000002</v>
      </c>
    </row>
    <row r="6934" spans="2:6" hidden="1">
      <c r="B6934" s="13">
        <v>2007</v>
      </c>
      <c r="C6934" s="14">
        <v>1</v>
      </c>
      <c r="D6934" s="14" t="s">
        <v>76</v>
      </c>
      <c r="E6934" s="19">
        <v>24.558</v>
      </c>
      <c r="F6934" s="24">
        <f t="shared" si="145"/>
        <v>76.204399999999993</v>
      </c>
    </row>
    <row r="6935" spans="2:6" hidden="1">
      <c r="B6935" s="15">
        <v>2007</v>
      </c>
      <c r="C6935" s="16">
        <v>2</v>
      </c>
      <c r="D6935" s="16" t="s">
        <v>76</v>
      </c>
      <c r="E6935" s="18">
        <v>25.31066667</v>
      </c>
      <c r="F6935" s="24">
        <f t="shared" si="145"/>
        <v>77.559200005999998</v>
      </c>
    </row>
    <row r="6936" spans="2:6" hidden="1">
      <c r="B6936" s="13">
        <v>2007</v>
      </c>
      <c r="C6936" s="14">
        <v>3</v>
      </c>
      <c r="D6936" s="14" t="s">
        <v>76</v>
      </c>
      <c r="E6936" s="19">
        <v>25.108333330000001</v>
      </c>
      <c r="F6936" s="24">
        <f t="shared" si="145"/>
        <v>77.194999994</v>
      </c>
    </row>
    <row r="6937" spans="2:6" hidden="1">
      <c r="B6937" s="15">
        <v>2007</v>
      </c>
      <c r="C6937" s="16">
        <v>4</v>
      </c>
      <c r="D6937" s="16" t="s">
        <v>76</v>
      </c>
      <c r="E6937" s="18">
        <v>23.973500000000001</v>
      </c>
      <c r="F6937" s="24">
        <f t="shared" si="145"/>
        <v>75.152299999999997</v>
      </c>
    </row>
    <row r="6938" spans="2:6" hidden="1">
      <c r="B6938" s="13">
        <v>2007</v>
      </c>
      <c r="C6938" s="14">
        <v>5</v>
      </c>
      <c r="D6938" s="14" t="s">
        <v>76</v>
      </c>
      <c r="E6938" s="19">
        <v>22.606833330000001</v>
      </c>
      <c r="F6938" s="24">
        <f t="shared" si="145"/>
        <v>72.692299993999995</v>
      </c>
    </row>
    <row r="6939" spans="2:6" hidden="1">
      <c r="B6939" s="15">
        <v>2007</v>
      </c>
      <c r="C6939" s="16">
        <v>6</v>
      </c>
      <c r="D6939" s="16" t="s">
        <v>76</v>
      </c>
      <c r="E6939" s="18">
        <v>20.18333333</v>
      </c>
      <c r="F6939" s="24">
        <f t="shared" si="145"/>
        <v>68.329999993999991</v>
      </c>
    </row>
    <row r="6940" spans="2:6" hidden="1">
      <c r="B6940" s="13">
        <v>2007</v>
      </c>
      <c r="C6940" s="14">
        <v>7</v>
      </c>
      <c r="D6940" s="14" t="s">
        <v>76</v>
      </c>
      <c r="E6940" s="19">
        <v>20.086833330000001</v>
      </c>
      <c r="F6940" s="24">
        <f t="shared" si="145"/>
        <v>68.156299993999994</v>
      </c>
    </row>
    <row r="6941" spans="2:6" hidden="1">
      <c r="B6941" s="15">
        <v>2007</v>
      </c>
      <c r="C6941" s="16">
        <v>8</v>
      </c>
      <c r="D6941" s="16" t="s">
        <v>76</v>
      </c>
      <c r="E6941" s="18">
        <v>20.195166669999999</v>
      </c>
      <c r="F6941" s="24">
        <f t="shared" si="145"/>
        <v>68.351300006000002</v>
      </c>
    </row>
    <row r="6942" spans="2:6" hidden="1">
      <c r="B6942" s="13">
        <v>2007</v>
      </c>
      <c r="C6942" s="14">
        <v>9</v>
      </c>
      <c r="D6942" s="14" t="s">
        <v>76</v>
      </c>
      <c r="E6942" s="19">
        <v>21.57866667</v>
      </c>
      <c r="F6942" s="24">
        <f t="shared" si="145"/>
        <v>70.841600005999993</v>
      </c>
    </row>
    <row r="6943" spans="2:6" hidden="1">
      <c r="B6943" s="15">
        <v>2007</v>
      </c>
      <c r="C6943" s="16">
        <v>10</v>
      </c>
      <c r="D6943" s="16" t="s">
        <v>76</v>
      </c>
      <c r="E6943" s="18">
        <v>22.80833333</v>
      </c>
      <c r="F6943" s="24">
        <f t="shared" si="145"/>
        <v>73.054999993999999</v>
      </c>
    </row>
    <row r="6944" spans="2:6" hidden="1">
      <c r="B6944" s="13">
        <v>2007</v>
      </c>
      <c r="C6944" s="14">
        <v>11</v>
      </c>
      <c r="D6944" s="14" t="s">
        <v>76</v>
      </c>
      <c r="E6944" s="19">
        <v>24.434333330000001</v>
      </c>
      <c r="F6944" s="24">
        <f t="shared" ref="F6944:F7007" si="146">(E6944 * 1.8) + 32</f>
        <v>75.981799993999999</v>
      </c>
    </row>
    <row r="6945" spans="2:6" hidden="1">
      <c r="B6945" s="15">
        <v>2007</v>
      </c>
      <c r="C6945" s="16">
        <v>12</v>
      </c>
      <c r="D6945" s="16" t="s">
        <v>76</v>
      </c>
      <c r="E6945" s="18">
        <v>24.693666669999999</v>
      </c>
      <c r="F6945" s="24">
        <f t="shared" si="146"/>
        <v>76.448600005999992</v>
      </c>
    </row>
    <row r="6946" spans="2:6" hidden="1">
      <c r="B6946" s="13">
        <v>2008</v>
      </c>
      <c r="C6946" s="14">
        <v>1</v>
      </c>
      <c r="D6946" s="14" t="s">
        <v>76</v>
      </c>
      <c r="E6946" s="19">
        <v>24.702000000000002</v>
      </c>
      <c r="F6946" s="24">
        <f t="shared" si="146"/>
        <v>76.463600000000014</v>
      </c>
    </row>
    <row r="6947" spans="2:6" hidden="1">
      <c r="B6947" s="15">
        <v>2008</v>
      </c>
      <c r="C6947" s="16">
        <v>2</v>
      </c>
      <c r="D6947" s="16" t="s">
        <v>76</v>
      </c>
      <c r="E6947" s="18">
        <v>24.496833330000001</v>
      </c>
      <c r="F6947" s="24">
        <f t="shared" si="146"/>
        <v>76.094299994000011</v>
      </c>
    </row>
    <row r="6948" spans="2:6" hidden="1">
      <c r="B6948" s="13">
        <v>2008</v>
      </c>
      <c r="C6948" s="14">
        <v>3</v>
      </c>
      <c r="D6948" s="14" t="s">
        <v>76</v>
      </c>
      <c r="E6948" s="19">
        <v>24.3185</v>
      </c>
      <c r="F6948" s="24">
        <f t="shared" si="146"/>
        <v>75.773300000000006</v>
      </c>
    </row>
    <row r="6949" spans="2:6" hidden="1">
      <c r="B6949" s="15">
        <v>2008</v>
      </c>
      <c r="C6949" s="16">
        <v>4</v>
      </c>
      <c r="D6949" s="16" t="s">
        <v>76</v>
      </c>
      <c r="E6949" s="18">
        <v>23.291499999999999</v>
      </c>
      <c r="F6949" s="24">
        <f t="shared" si="146"/>
        <v>73.924700000000001</v>
      </c>
    </row>
    <row r="6950" spans="2:6" hidden="1">
      <c r="B6950" s="13">
        <v>2008</v>
      </c>
      <c r="C6950" s="14">
        <v>5</v>
      </c>
      <c r="D6950" s="14" t="s">
        <v>76</v>
      </c>
      <c r="E6950" s="19">
        <v>21.472999999999999</v>
      </c>
      <c r="F6950" s="24">
        <f t="shared" si="146"/>
        <v>70.651399999999995</v>
      </c>
    </row>
    <row r="6951" spans="2:6" hidden="1">
      <c r="B6951" s="15">
        <v>2008</v>
      </c>
      <c r="C6951" s="16">
        <v>6</v>
      </c>
      <c r="D6951" s="16" t="s">
        <v>76</v>
      </c>
      <c r="E6951" s="18">
        <v>19.711333329999999</v>
      </c>
      <c r="F6951" s="24">
        <f t="shared" si="146"/>
        <v>67.480399993999995</v>
      </c>
    </row>
    <row r="6952" spans="2:6" hidden="1">
      <c r="B6952" s="13">
        <v>2008</v>
      </c>
      <c r="C6952" s="14">
        <v>7</v>
      </c>
      <c r="D6952" s="14" t="s">
        <v>76</v>
      </c>
      <c r="E6952" s="19">
        <v>19.480833329999999</v>
      </c>
      <c r="F6952" s="24">
        <f t="shared" si="146"/>
        <v>67.065499993999993</v>
      </c>
    </row>
    <row r="6953" spans="2:6" hidden="1">
      <c r="B6953" s="15">
        <v>2008</v>
      </c>
      <c r="C6953" s="16">
        <v>8</v>
      </c>
      <c r="D6953" s="16" t="s">
        <v>76</v>
      </c>
      <c r="E6953" s="18">
        <v>20.0335</v>
      </c>
      <c r="F6953" s="24">
        <f t="shared" si="146"/>
        <v>68.060299999999998</v>
      </c>
    </row>
    <row r="6954" spans="2:6" hidden="1">
      <c r="B6954" s="13">
        <v>2008</v>
      </c>
      <c r="C6954" s="14">
        <v>9</v>
      </c>
      <c r="D6954" s="14" t="s">
        <v>76</v>
      </c>
      <c r="E6954" s="19">
        <v>21.80616667</v>
      </c>
      <c r="F6954" s="24">
        <f t="shared" si="146"/>
        <v>71.251100006000001</v>
      </c>
    </row>
    <row r="6955" spans="2:6" hidden="1">
      <c r="B6955" s="15">
        <v>2008</v>
      </c>
      <c r="C6955" s="16">
        <v>10</v>
      </c>
      <c r="D6955" s="16" t="s">
        <v>76</v>
      </c>
      <c r="E6955" s="18">
        <v>23.200500000000002</v>
      </c>
      <c r="F6955" s="24">
        <f t="shared" si="146"/>
        <v>73.760900000000007</v>
      </c>
    </row>
    <row r="6956" spans="2:6" hidden="1">
      <c r="B6956" s="13">
        <v>2008</v>
      </c>
      <c r="C6956" s="14">
        <v>11</v>
      </c>
      <c r="D6956" s="14" t="s">
        <v>76</v>
      </c>
      <c r="E6956" s="19">
        <v>24.320499999999999</v>
      </c>
      <c r="F6956" s="24">
        <f t="shared" si="146"/>
        <v>75.776899999999998</v>
      </c>
    </row>
    <row r="6957" spans="2:6" hidden="1">
      <c r="B6957" s="15">
        <v>2008</v>
      </c>
      <c r="C6957" s="16">
        <v>12</v>
      </c>
      <c r="D6957" s="16" t="s">
        <v>76</v>
      </c>
      <c r="E6957" s="18">
        <v>25.053666669999998</v>
      </c>
      <c r="F6957" s="24">
        <f t="shared" si="146"/>
        <v>77.096600005999989</v>
      </c>
    </row>
    <row r="6958" spans="2:6" hidden="1">
      <c r="B6958" s="13">
        <v>2009</v>
      </c>
      <c r="C6958" s="14">
        <v>1</v>
      </c>
      <c r="D6958" s="14" t="s">
        <v>76</v>
      </c>
      <c r="E6958" s="19">
        <v>25.14116667</v>
      </c>
      <c r="F6958" s="24">
        <f t="shared" si="146"/>
        <v>77.254100006000002</v>
      </c>
    </row>
    <row r="6959" spans="2:6" hidden="1">
      <c r="B6959" s="15">
        <v>2009</v>
      </c>
      <c r="C6959" s="16">
        <v>2</v>
      </c>
      <c r="D6959" s="16" t="s">
        <v>76</v>
      </c>
      <c r="E6959" s="18">
        <v>25.083333329999999</v>
      </c>
      <c r="F6959" s="24">
        <f t="shared" si="146"/>
        <v>77.149999993999998</v>
      </c>
    </row>
    <row r="6960" spans="2:6" hidden="1">
      <c r="B6960" s="13">
        <v>2009</v>
      </c>
      <c r="C6960" s="14">
        <v>3</v>
      </c>
      <c r="D6960" s="14" t="s">
        <v>76</v>
      </c>
      <c r="E6960" s="19">
        <v>25.038166669999999</v>
      </c>
      <c r="F6960" s="24">
        <f t="shared" si="146"/>
        <v>77.068700006</v>
      </c>
    </row>
    <row r="6961" spans="2:6" hidden="1">
      <c r="B6961" s="15">
        <v>2009</v>
      </c>
      <c r="C6961" s="16">
        <v>4</v>
      </c>
      <c r="D6961" s="16" t="s">
        <v>76</v>
      </c>
      <c r="E6961" s="18">
        <v>23.263666669999999</v>
      </c>
      <c r="F6961" s="24">
        <f t="shared" si="146"/>
        <v>73.874600006000009</v>
      </c>
    </row>
    <row r="6962" spans="2:6" hidden="1">
      <c r="B6962" s="13">
        <v>2009</v>
      </c>
      <c r="C6962" s="14">
        <v>5</v>
      </c>
      <c r="D6962" s="14" t="s">
        <v>76</v>
      </c>
      <c r="E6962" s="19">
        <v>22.333166670000001</v>
      </c>
      <c r="F6962" s="24">
        <f t="shared" si="146"/>
        <v>72.199700006</v>
      </c>
    </row>
    <row r="6963" spans="2:6" hidden="1">
      <c r="B6963" s="15">
        <v>2009</v>
      </c>
      <c r="C6963" s="16">
        <v>6</v>
      </c>
      <c r="D6963" s="16" t="s">
        <v>76</v>
      </c>
      <c r="E6963" s="18">
        <v>20.8415</v>
      </c>
      <c r="F6963" s="24">
        <f t="shared" si="146"/>
        <v>69.514700000000005</v>
      </c>
    </row>
    <row r="6964" spans="2:6" hidden="1">
      <c r="B6964" s="13">
        <v>2009</v>
      </c>
      <c r="C6964" s="14">
        <v>7</v>
      </c>
      <c r="D6964" s="14" t="s">
        <v>76</v>
      </c>
      <c r="E6964" s="19">
        <v>19.531333329999999</v>
      </c>
      <c r="F6964" s="24">
        <f t="shared" si="146"/>
        <v>67.156399993999997</v>
      </c>
    </row>
    <row r="6965" spans="2:6" hidden="1">
      <c r="B6965" s="15">
        <v>2009</v>
      </c>
      <c r="C6965" s="16">
        <v>8</v>
      </c>
      <c r="D6965" s="16" t="s">
        <v>76</v>
      </c>
      <c r="E6965" s="18">
        <v>20.24816667</v>
      </c>
      <c r="F6965" s="24">
        <f t="shared" si="146"/>
        <v>68.446700006</v>
      </c>
    </row>
    <row r="6966" spans="2:6" hidden="1">
      <c r="B6966" s="13">
        <v>2009</v>
      </c>
      <c r="C6966" s="14">
        <v>9</v>
      </c>
      <c r="D6966" s="14" t="s">
        <v>76</v>
      </c>
      <c r="E6966" s="19">
        <v>21.864999999999998</v>
      </c>
      <c r="F6966" s="24">
        <f t="shared" si="146"/>
        <v>71.356999999999999</v>
      </c>
    </row>
    <row r="6967" spans="2:6" hidden="1">
      <c r="B6967" s="15">
        <v>2009</v>
      </c>
      <c r="C6967" s="16">
        <v>10</v>
      </c>
      <c r="D6967" s="16" t="s">
        <v>76</v>
      </c>
      <c r="E6967" s="18">
        <v>23.113833329999999</v>
      </c>
      <c r="F6967" s="24">
        <f t="shared" si="146"/>
        <v>73.604899993999993</v>
      </c>
    </row>
    <row r="6968" spans="2:6" hidden="1">
      <c r="B6968" s="13">
        <v>2009</v>
      </c>
      <c r="C6968" s="14">
        <v>11</v>
      </c>
      <c r="D6968" s="14" t="s">
        <v>76</v>
      </c>
      <c r="E6968" s="19">
        <v>24.06283333</v>
      </c>
      <c r="F6968" s="24">
        <f t="shared" si="146"/>
        <v>75.313099993999998</v>
      </c>
    </row>
    <row r="6969" spans="2:6" hidden="1">
      <c r="B6969" s="15">
        <v>2009</v>
      </c>
      <c r="C6969" s="16">
        <v>12</v>
      </c>
      <c r="D6969" s="16" t="s">
        <v>76</v>
      </c>
      <c r="E6969" s="18">
        <v>24.953166670000002</v>
      </c>
      <c r="F6969" s="24">
        <f t="shared" si="146"/>
        <v>76.915700006000009</v>
      </c>
    </row>
    <row r="6970" spans="2:6" hidden="1">
      <c r="B6970" s="13">
        <v>2010</v>
      </c>
      <c r="C6970" s="14">
        <v>1</v>
      </c>
      <c r="D6970" s="14" t="s">
        <v>76</v>
      </c>
      <c r="E6970" s="19">
        <v>24.974833329999999</v>
      </c>
      <c r="F6970" s="24">
        <f t="shared" si="146"/>
        <v>76.954699994000009</v>
      </c>
    </row>
    <row r="6971" spans="2:6" hidden="1">
      <c r="B6971" s="15">
        <v>2010</v>
      </c>
      <c r="C6971" s="16">
        <v>2</v>
      </c>
      <c r="D6971" s="16" t="s">
        <v>76</v>
      </c>
      <c r="E6971" s="18">
        <v>25.273833329999999</v>
      </c>
      <c r="F6971" s="24">
        <f t="shared" si="146"/>
        <v>77.492899993999998</v>
      </c>
    </row>
    <row r="6972" spans="2:6" hidden="1">
      <c r="B6972" s="13">
        <v>2010</v>
      </c>
      <c r="C6972" s="14">
        <v>3</v>
      </c>
      <c r="D6972" s="14" t="s">
        <v>76</v>
      </c>
      <c r="E6972" s="19">
        <v>25.331</v>
      </c>
      <c r="F6972" s="24">
        <f t="shared" si="146"/>
        <v>77.595799999999997</v>
      </c>
    </row>
    <row r="6973" spans="2:6" hidden="1">
      <c r="B6973" s="15">
        <v>2010</v>
      </c>
      <c r="C6973" s="16">
        <v>4</v>
      </c>
      <c r="D6973" s="16" t="s">
        <v>76</v>
      </c>
      <c r="E6973" s="18">
        <v>24.307500000000001</v>
      </c>
      <c r="F6973" s="24">
        <f t="shared" si="146"/>
        <v>75.753500000000003</v>
      </c>
    </row>
    <row r="6974" spans="2:6" hidden="1">
      <c r="B6974" s="13">
        <v>2010</v>
      </c>
      <c r="C6974" s="14">
        <v>5</v>
      </c>
      <c r="D6974" s="14" t="s">
        <v>76</v>
      </c>
      <c r="E6974" s="19">
        <v>23.19683333</v>
      </c>
      <c r="F6974" s="24">
        <f t="shared" si="146"/>
        <v>73.754299994000007</v>
      </c>
    </row>
    <row r="6975" spans="2:6" hidden="1">
      <c r="B6975" s="15">
        <v>2010</v>
      </c>
      <c r="C6975" s="16">
        <v>6</v>
      </c>
      <c r="D6975" s="16" t="s">
        <v>76</v>
      </c>
      <c r="E6975" s="18">
        <v>21.21916667</v>
      </c>
      <c r="F6975" s="24">
        <f t="shared" si="146"/>
        <v>70.194500005999998</v>
      </c>
    </row>
    <row r="6976" spans="2:6" hidden="1">
      <c r="B6976" s="13">
        <v>2010</v>
      </c>
      <c r="C6976" s="14">
        <v>7</v>
      </c>
      <c r="D6976" s="14" t="s">
        <v>76</v>
      </c>
      <c r="E6976" s="19">
        <v>19.588999999999999</v>
      </c>
      <c r="F6976" s="24">
        <f t="shared" si="146"/>
        <v>67.260199999999998</v>
      </c>
    </row>
    <row r="6977" spans="2:6" hidden="1">
      <c r="B6977" s="15">
        <v>2010</v>
      </c>
      <c r="C6977" s="16">
        <v>8</v>
      </c>
      <c r="D6977" s="16" t="s">
        <v>76</v>
      </c>
      <c r="E6977" s="18">
        <v>19.885999999999999</v>
      </c>
      <c r="F6977" s="24">
        <f t="shared" si="146"/>
        <v>67.794800000000009</v>
      </c>
    </row>
    <row r="6978" spans="2:6" hidden="1">
      <c r="B6978" s="13">
        <v>2010</v>
      </c>
      <c r="C6978" s="14">
        <v>9</v>
      </c>
      <c r="D6978" s="14" t="s">
        <v>76</v>
      </c>
      <c r="E6978" s="19">
        <v>21.975999999999999</v>
      </c>
      <c r="F6978" s="24">
        <f t="shared" si="146"/>
        <v>71.55680000000001</v>
      </c>
    </row>
    <row r="6979" spans="2:6" hidden="1">
      <c r="B6979" s="15">
        <v>2010</v>
      </c>
      <c r="C6979" s="16">
        <v>10</v>
      </c>
      <c r="D6979" s="16" t="s">
        <v>76</v>
      </c>
      <c r="E6979" s="18">
        <v>23.603666669999999</v>
      </c>
      <c r="F6979" s="24">
        <f t="shared" si="146"/>
        <v>74.486600006000003</v>
      </c>
    </row>
    <row r="6980" spans="2:6" hidden="1">
      <c r="B6980" s="13">
        <v>2010</v>
      </c>
      <c r="C6980" s="14">
        <v>11</v>
      </c>
      <c r="D6980" s="14" t="s">
        <v>76</v>
      </c>
      <c r="E6980" s="19">
        <v>24.18333333</v>
      </c>
      <c r="F6980" s="24">
        <f t="shared" si="146"/>
        <v>75.529999994000008</v>
      </c>
    </row>
    <row r="6981" spans="2:6" hidden="1">
      <c r="B6981" s="15">
        <v>2010</v>
      </c>
      <c r="C6981" s="16">
        <v>12</v>
      </c>
      <c r="D6981" s="16" t="s">
        <v>76</v>
      </c>
      <c r="E6981" s="18">
        <v>24.719666669999999</v>
      </c>
      <c r="F6981" s="24">
        <f t="shared" si="146"/>
        <v>76.495400005999997</v>
      </c>
    </row>
    <row r="6982" spans="2:6" hidden="1">
      <c r="B6982" s="13">
        <v>2011</v>
      </c>
      <c r="C6982" s="14">
        <v>1</v>
      </c>
      <c r="D6982" s="14" t="s">
        <v>76</v>
      </c>
      <c r="E6982" s="19">
        <v>24.72816667</v>
      </c>
      <c r="F6982" s="24">
        <f t="shared" si="146"/>
        <v>76.510700006000008</v>
      </c>
    </row>
    <row r="6983" spans="2:6" hidden="1">
      <c r="B6983" s="15">
        <v>2011</v>
      </c>
      <c r="C6983" s="16">
        <v>2</v>
      </c>
      <c r="D6983" s="16" t="s">
        <v>76</v>
      </c>
      <c r="E6983" s="18">
        <v>25.042999999999999</v>
      </c>
      <c r="F6983" s="24">
        <f t="shared" si="146"/>
        <v>77.077399999999997</v>
      </c>
    </row>
    <row r="6984" spans="2:6" hidden="1">
      <c r="B6984" s="13">
        <v>2011</v>
      </c>
      <c r="C6984" s="14">
        <v>3</v>
      </c>
      <c r="D6984" s="14" t="s">
        <v>76</v>
      </c>
      <c r="E6984" s="19">
        <v>24.806000000000001</v>
      </c>
      <c r="F6984" s="24">
        <f t="shared" si="146"/>
        <v>76.650800000000004</v>
      </c>
    </row>
    <row r="6985" spans="2:6" hidden="1">
      <c r="B6985" s="15">
        <v>2011</v>
      </c>
      <c r="C6985" s="16">
        <v>4</v>
      </c>
      <c r="D6985" s="16" t="s">
        <v>76</v>
      </c>
      <c r="E6985" s="18">
        <v>24.363666670000001</v>
      </c>
      <c r="F6985" s="24">
        <f t="shared" si="146"/>
        <v>75.854600005999998</v>
      </c>
    </row>
    <row r="6986" spans="2:6" hidden="1">
      <c r="B6986" s="13">
        <v>2011</v>
      </c>
      <c r="C6986" s="14">
        <v>5</v>
      </c>
      <c r="D6986" s="14" t="s">
        <v>76</v>
      </c>
      <c r="E6986" s="19">
        <v>22.618500000000001</v>
      </c>
      <c r="F6986" s="24">
        <f t="shared" si="146"/>
        <v>72.713300000000004</v>
      </c>
    </row>
    <row r="6987" spans="2:6" hidden="1">
      <c r="B6987" s="15">
        <v>2011</v>
      </c>
      <c r="C6987" s="16">
        <v>6</v>
      </c>
      <c r="D6987" s="16" t="s">
        <v>76</v>
      </c>
      <c r="E6987" s="18">
        <v>21.140333330000001</v>
      </c>
      <c r="F6987" s="24">
        <f t="shared" si="146"/>
        <v>70.052599994000005</v>
      </c>
    </row>
    <row r="6988" spans="2:6" hidden="1">
      <c r="B6988" s="13">
        <v>2011</v>
      </c>
      <c r="C6988" s="14">
        <v>7</v>
      </c>
      <c r="D6988" s="14" t="s">
        <v>76</v>
      </c>
      <c r="E6988" s="19">
        <v>19.814833329999999</v>
      </c>
      <c r="F6988" s="24">
        <f t="shared" si="146"/>
        <v>67.666699993999998</v>
      </c>
    </row>
    <row r="6989" spans="2:6" hidden="1">
      <c r="B6989" s="15">
        <v>2011</v>
      </c>
      <c r="C6989" s="16">
        <v>8</v>
      </c>
      <c r="D6989" s="16" t="s">
        <v>76</v>
      </c>
      <c r="E6989" s="18">
        <v>20.600666669999999</v>
      </c>
      <c r="F6989" s="24">
        <f t="shared" si="146"/>
        <v>69.081200005999989</v>
      </c>
    </row>
    <row r="6990" spans="2:6" hidden="1">
      <c r="B6990" s="13">
        <v>2011</v>
      </c>
      <c r="C6990" s="14">
        <v>9</v>
      </c>
      <c r="D6990" s="14" t="s">
        <v>76</v>
      </c>
      <c r="E6990" s="19">
        <v>21.816333329999999</v>
      </c>
      <c r="F6990" s="24">
        <f t="shared" si="146"/>
        <v>71.269399993999997</v>
      </c>
    </row>
    <row r="6991" spans="2:6" hidden="1">
      <c r="B6991" s="15">
        <v>2011</v>
      </c>
      <c r="C6991" s="16">
        <v>10</v>
      </c>
      <c r="D6991" s="16" t="s">
        <v>76</v>
      </c>
      <c r="E6991" s="18">
        <v>23.077500000000001</v>
      </c>
      <c r="F6991" s="24">
        <f t="shared" si="146"/>
        <v>73.539500000000004</v>
      </c>
    </row>
    <row r="6992" spans="2:6" hidden="1">
      <c r="B6992" s="13">
        <v>2011</v>
      </c>
      <c r="C6992" s="14">
        <v>11</v>
      </c>
      <c r="D6992" s="14" t="s">
        <v>76</v>
      </c>
      <c r="E6992" s="19">
        <v>24.637</v>
      </c>
      <c r="F6992" s="24">
        <f t="shared" si="146"/>
        <v>76.346599999999995</v>
      </c>
    </row>
    <row r="6993" spans="2:6" hidden="1">
      <c r="B6993" s="15">
        <v>2011</v>
      </c>
      <c r="C6993" s="16">
        <v>12</v>
      </c>
      <c r="D6993" s="16" t="s">
        <v>76</v>
      </c>
      <c r="E6993" s="18">
        <v>25.088999999999999</v>
      </c>
      <c r="F6993" s="24">
        <f t="shared" si="146"/>
        <v>77.160200000000003</v>
      </c>
    </row>
    <row r="6994" spans="2:6" hidden="1">
      <c r="B6994" s="13">
        <v>2012</v>
      </c>
      <c r="C6994" s="14">
        <v>1</v>
      </c>
      <c r="D6994" s="14" t="s">
        <v>76</v>
      </c>
      <c r="E6994" s="19">
        <v>24.1875</v>
      </c>
      <c r="F6994" s="24">
        <f t="shared" si="146"/>
        <v>75.537499999999994</v>
      </c>
    </row>
    <row r="6995" spans="2:6" hidden="1">
      <c r="B6995" s="15">
        <v>2012</v>
      </c>
      <c r="C6995" s="16">
        <v>2</v>
      </c>
      <c r="D6995" s="16" t="s">
        <v>76</v>
      </c>
      <c r="E6995" s="18">
        <v>25.061666670000001</v>
      </c>
      <c r="F6995" s="24">
        <f t="shared" si="146"/>
        <v>77.111000006000012</v>
      </c>
    </row>
    <row r="6996" spans="2:6" hidden="1">
      <c r="B6996" s="13">
        <v>2012</v>
      </c>
      <c r="C6996" s="14">
        <v>3</v>
      </c>
      <c r="D6996" s="14" t="s">
        <v>76</v>
      </c>
      <c r="E6996" s="19">
        <v>24.392833329999998</v>
      </c>
      <c r="F6996" s="24">
        <f t="shared" si="146"/>
        <v>75.907099993999992</v>
      </c>
    </row>
    <row r="6997" spans="2:6" hidden="1">
      <c r="B6997" s="15">
        <v>2012</v>
      </c>
      <c r="C6997" s="16">
        <v>4</v>
      </c>
      <c r="D6997" s="16" t="s">
        <v>76</v>
      </c>
      <c r="E6997" s="18">
        <v>23.468833329999999</v>
      </c>
      <c r="F6997" s="24">
        <f t="shared" si="146"/>
        <v>74.243899994000003</v>
      </c>
    </row>
    <row r="6998" spans="2:6" hidden="1">
      <c r="B6998" s="13">
        <v>2012</v>
      </c>
      <c r="C6998" s="14">
        <v>5</v>
      </c>
      <c r="D6998" s="14" t="s">
        <v>76</v>
      </c>
      <c r="E6998" s="19">
        <v>21.89533333</v>
      </c>
      <c r="F6998" s="24">
        <f t="shared" si="146"/>
        <v>71.411599993999999</v>
      </c>
    </row>
    <row r="6999" spans="2:6" hidden="1">
      <c r="B6999" s="15">
        <v>2012</v>
      </c>
      <c r="C6999" s="16">
        <v>6</v>
      </c>
      <c r="D6999" s="16" t="s">
        <v>76</v>
      </c>
      <c r="E6999" s="18">
        <v>20.35766667</v>
      </c>
      <c r="F6999" s="24">
        <f t="shared" si="146"/>
        <v>68.643800005999992</v>
      </c>
    </row>
    <row r="7000" spans="2:6" hidden="1">
      <c r="B7000" s="13">
        <v>2012</v>
      </c>
      <c r="C7000" s="14">
        <v>7</v>
      </c>
      <c r="D7000" s="14" t="s">
        <v>76</v>
      </c>
      <c r="E7000" s="19">
        <v>19.212666670000001</v>
      </c>
      <c r="F7000" s="24">
        <f t="shared" si="146"/>
        <v>66.582800005999999</v>
      </c>
    </row>
    <row r="7001" spans="2:6" hidden="1">
      <c r="B7001" s="15">
        <v>2012</v>
      </c>
      <c r="C7001" s="16">
        <v>8</v>
      </c>
      <c r="D7001" s="16" t="s">
        <v>76</v>
      </c>
      <c r="E7001" s="18">
        <v>20.27333333</v>
      </c>
      <c r="F7001" s="24">
        <f t="shared" si="146"/>
        <v>68.491999993999997</v>
      </c>
    </row>
    <row r="7002" spans="2:6" hidden="1">
      <c r="B7002" s="13">
        <v>2012</v>
      </c>
      <c r="C7002" s="14">
        <v>9</v>
      </c>
      <c r="D7002" s="14" t="s">
        <v>76</v>
      </c>
      <c r="E7002" s="19">
        <v>21.601833330000002</v>
      </c>
      <c r="F7002" s="24">
        <f t="shared" si="146"/>
        <v>70.883299993999998</v>
      </c>
    </row>
    <row r="7003" spans="2:6" hidden="1">
      <c r="B7003" s="15">
        <v>2012</v>
      </c>
      <c r="C7003" s="16">
        <v>10</v>
      </c>
      <c r="D7003" s="16" t="s">
        <v>76</v>
      </c>
      <c r="E7003" s="18">
        <v>23.105333330000001</v>
      </c>
      <c r="F7003" s="24">
        <f t="shared" si="146"/>
        <v>73.589599993999997</v>
      </c>
    </row>
    <row r="7004" spans="2:6" hidden="1">
      <c r="B7004" s="13">
        <v>2012</v>
      </c>
      <c r="C7004" s="14">
        <v>11</v>
      </c>
      <c r="D7004" s="14" t="s">
        <v>76</v>
      </c>
      <c r="E7004" s="19">
        <v>24.270666670000001</v>
      </c>
      <c r="F7004" s="24">
        <f t="shared" si="146"/>
        <v>75.687200006000012</v>
      </c>
    </row>
    <row r="7005" spans="2:6" hidden="1">
      <c r="B7005" s="15">
        <v>2012</v>
      </c>
      <c r="C7005" s="16">
        <v>12</v>
      </c>
      <c r="D7005" s="16" t="s">
        <v>76</v>
      </c>
      <c r="E7005" s="18">
        <v>24.67433333</v>
      </c>
      <c r="F7005" s="24">
        <f t="shared" si="146"/>
        <v>76.413799994000001</v>
      </c>
    </row>
    <row r="7006" spans="2:6" hidden="1">
      <c r="B7006" s="13">
        <v>2013</v>
      </c>
      <c r="C7006" s="14">
        <v>1</v>
      </c>
      <c r="D7006" s="14" t="s">
        <v>76</v>
      </c>
      <c r="E7006" s="19">
        <v>25.062999999999999</v>
      </c>
      <c r="F7006" s="24">
        <f t="shared" si="146"/>
        <v>77.113399999999999</v>
      </c>
    </row>
    <row r="7007" spans="2:6" hidden="1">
      <c r="B7007" s="15">
        <v>2013</v>
      </c>
      <c r="C7007" s="16">
        <v>2</v>
      </c>
      <c r="D7007" s="16" t="s">
        <v>76</v>
      </c>
      <c r="E7007" s="18">
        <v>25.386500000000002</v>
      </c>
      <c r="F7007" s="24">
        <f t="shared" si="146"/>
        <v>77.695700000000002</v>
      </c>
    </row>
    <row r="7008" spans="2:6" hidden="1">
      <c r="B7008" s="13">
        <v>2013</v>
      </c>
      <c r="C7008" s="14">
        <v>3</v>
      </c>
      <c r="D7008" s="14" t="s">
        <v>76</v>
      </c>
      <c r="E7008" s="19">
        <v>24.972666669999999</v>
      </c>
      <c r="F7008" s="24">
        <f t="shared" ref="F7008:F7071" si="147">(E7008 * 1.8) + 32</f>
        <v>76.950800006000009</v>
      </c>
    </row>
    <row r="7009" spans="2:6" hidden="1">
      <c r="B7009" s="15">
        <v>2013</v>
      </c>
      <c r="C7009" s="16">
        <v>4</v>
      </c>
      <c r="D7009" s="16" t="s">
        <v>76</v>
      </c>
      <c r="E7009" s="18">
        <v>23.552</v>
      </c>
      <c r="F7009" s="24">
        <f t="shared" si="147"/>
        <v>74.393599999999992</v>
      </c>
    </row>
    <row r="7010" spans="2:6" hidden="1">
      <c r="B7010" s="13">
        <v>2013</v>
      </c>
      <c r="C7010" s="14">
        <v>5</v>
      </c>
      <c r="D7010" s="14" t="s">
        <v>76</v>
      </c>
      <c r="E7010" s="19">
        <v>22.021000000000001</v>
      </c>
      <c r="F7010" s="24">
        <f t="shared" si="147"/>
        <v>71.637799999999999</v>
      </c>
    </row>
    <row r="7011" spans="2:6" hidden="1">
      <c r="B7011" s="15">
        <v>2013</v>
      </c>
      <c r="C7011" s="16">
        <v>6</v>
      </c>
      <c r="D7011" s="16" t="s">
        <v>76</v>
      </c>
      <c r="E7011" s="18">
        <v>19.731666669999999</v>
      </c>
      <c r="F7011" s="24">
        <f t="shared" si="147"/>
        <v>67.517000005999989</v>
      </c>
    </row>
    <row r="7012" spans="2:6" hidden="1">
      <c r="B7012" s="13">
        <v>2013</v>
      </c>
      <c r="C7012" s="14">
        <v>7</v>
      </c>
      <c r="D7012" s="14" t="s">
        <v>76</v>
      </c>
      <c r="E7012" s="19">
        <v>19.208333329999999</v>
      </c>
      <c r="F7012" s="24">
        <f t="shared" si="147"/>
        <v>66.574999993999995</v>
      </c>
    </row>
    <row r="7013" spans="2:6" hidden="1">
      <c r="B7013" s="15">
        <v>2013</v>
      </c>
      <c r="C7013" s="16">
        <v>8</v>
      </c>
      <c r="D7013" s="16" t="s">
        <v>76</v>
      </c>
      <c r="E7013" s="18">
        <v>19.765333330000001</v>
      </c>
      <c r="F7013" s="24">
        <f t="shared" si="147"/>
        <v>67.577599993999996</v>
      </c>
    </row>
    <row r="7014" spans="2:6" hidden="1">
      <c r="B7014" s="13">
        <v>2000</v>
      </c>
      <c r="C7014" s="14">
        <v>2</v>
      </c>
      <c r="D7014" s="14" t="s">
        <v>77</v>
      </c>
      <c r="E7014" s="19">
        <v>15.75595833</v>
      </c>
      <c r="F7014" s="24">
        <f t="shared" si="147"/>
        <v>60.360724994000002</v>
      </c>
    </row>
    <row r="7015" spans="2:6" hidden="1">
      <c r="B7015" s="15">
        <v>2000</v>
      </c>
      <c r="C7015" s="16">
        <v>3</v>
      </c>
      <c r="D7015" s="16" t="s">
        <v>77</v>
      </c>
      <c r="E7015" s="18">
        <v>13.94091667</v>
      </c>
      <c r="F7015" s="24">
        <f t="shared" si="147"/>
        <v>57.093650006000004</v>
      </c>
    </row>
    <row r="7016" spans="2:6" hidden="1">
      <c r="B7016" s="13">
        <v>2000</v>
      </c>
      <c r="C7016" s="14">
        <v>4</v>
      </c>
      <c r="D7016" s="14" t="s">
        <v>77</v>
      </c>
      <c r="E7016" s="19">
        <v>12.31358333</v>
      </c>
      <c r="F7016" s="24">
        <f t="shared" si="147"/>
        <v>54.164449994000002</v>
      </c>
    </row>
    <row r="7017" spans="2:6" hidden="1">
      <c r="B7017" s="15">
        <v>2000</v>
      </c>
      <c r="C7017" s="16">
        <v>5</v>
      </c>
      <c r="D7017" s="16" t="s">
        <v>77</v>
      </c>
      <c r="E7017" s="18">
        <v>10.176</v>
      </c>
      <c r="F7017" s="24">
        <f t="shared" si="147"/>
        <v>50.316800000000001</v>
      </c>
    </row>
    <row r="7018" spans="2:6" hidden="1">
      <c r="B7018" s="13">
        <v>2000</v>
      </c>
      <c r="C7018" s="14">
        <v>6</v>
      </c>
      <c r="D7018" s="14" t="s">
        <v>77</v>
      </c>
      <c r="E7018" s="19">
        <v>9.2231666669999992</v>
      </c>
      <c r="F7018" s="24">
        <f t="shared" si="147"/>
        <v>48.601700000599998</v>
      </c>
    </row>
    <row r="7019" spans="2:6" hidden="1">
      <c r="B7019" s="15">
        <v>2000</v>
      </c>
      <c r="C7019" s="16">
        <v>7</v>
      </c>
      <c r="D7019" s="16" t="s">
        <v>77</v>
      </c>
      <c r="E7019" s="18">
        <v>7.6817083329999996</v>
      </c>
      <c r="F7019" s="24">
        <f t="shared" si="147"/>
        <v>45.827074999399997</v>
      </c>
    </row>
    <row r="7020" spans="2:6" hidden="1">
      <c r="B7020" s="13">
        <v>2000</v>
      </c>
      <c r="C7020" s="14">
        <v>8</v>
      </c>
      <c r="D7020" s="14" t="s">
        <v>77</v>
      </c>
      <c r="E7020" s="19">
        <v>9.2806666670000002</v>
      </c>
      <c r="F7020" s="24">
        <f t="shared" si="147"/>
        <v>48.705200000600001</v>
      </c>
    </row>
    <row r="7021" spans="2:6" hidden="1">
      <c r="B7021" s="15">
        <v>2000</v>
      </c>
      <c r="C7021" s="16">
        <v>9</v>
      </c>
      <c r="D7021" s="16" t="s">
        <v>77</v>
      </c>
      <c r="E7021" s="18">
        <v>9.6978333330000002</v>
      </c>
      <c r="F7021" s="24">
        <f t="shared" si="147"/>
        <v>49.456099999399996</v>
      </c>
    </row>
    <row r="7022" spans="2:6" hidden="1">
      <c r="B7022" s="13">
        <v>2000</v>
      </c>
      <c r="C7022" s="14">
        <v>10</v>
      </c>
      <c r="D7022" s="14" t="s">
        <v>77</v>
      </c>
      <c r="E7022" s="19">
        <v>11.76354167</v>
      </c>
      <c r="F7022" s="24">
        <f t="shared" si="147"/>
        <v>53.174375006000005</v>
      </c>
    </row>
    <row r="7023" spans="2:6" hidden="1">
      <c r="B7023" s="15">
        <v>2000</v>
      </c>
      <c r="C7023" s="16">
        <v>11</v>
      </c>
      <c r="D7023" s="16" t="s">
        <v>77</v>
      </c>
      <c r="E7023" s="18">
        <v>12.989125</v>
      </c>
      <c r="F7023" s="24">
        <f t="shared" si="147"/>
        <v>55.380425000000002</v>
      </c>
    </row>
    <row r="7024" spans="2:6" hidden="1">
      <c r="B7024" s="13">
        <v>2000</v>
      </c>
      <c r="C7024" s="14">
        <v>12</v>
      </c>
      <c r="D7024" s="14" t="s">
        <v>77</v>
      </c>
      <c r="E7024" s="19">
        <v>15.464375</v>
      </c>
      <c r="F7024" s="24">
        <f t="shared" si="147"/>
        <v>59.835875000000001</v>
      </c>
    </row>
    <row r="7025" spans="2:6" hidden="1">
      <c r="B7025" s="15">
        <v>2001</v>
      </c>
      <c r="C7025" s="16">
        <v>1</v>
      </c>
      <c r="D7025" s="16" t="s">
        <v>77</v>
      </c>
      <c r="E7025" s="18">
        <v>16.161541669999998</v>
      </c>
      <c r="F7025" s="24">
        <f t="shared" si="147"/>
        <v>61.090775006000001</v>
      </c>
    </row>
    <row r="7026" spans="2:6" hidden="1">
      <c r="B7026" s="13">
        <v>2001</v>
      </c>
      <c r="C7026" s="14">
        <v>2</v>
      </c>
      <c r="D7026" s="14" t="s">
        <v>77</v>
      </c>
      <c r="E7026" s="19">
        <v>16.605875000000001</v>
      </c>
      <c r="F7026" s="24">
        <f t="shared" si="147"/>
        <v>61.890574999999998</v>
      </c>
    </row>
    <row r="7027" spans="2:6" hidden="1">
      <c r="B7027" s="15">
        <v>2001</v>
      </c>
      <c r="C7027" s="16">
        <v>3</v>
      </c>
      <c r="D7027" s="16" t="s">
        <v>77</v>
      </c>
      <c r="E7027" s="18">
        <v>14.682499999999999</v>
      </c>
      <c r="F7027" s="24">
        <f t="shared" si="147"/>
        <v>58.4285</v>
      </c>
    </row>
    <row r="7028" spans="2:6" hidden="1">
      <c r="B7028" s="13">
        <v>2001</v>
      </c>
      <c r="C7028" s="14">
        <v>4</v>
      </c>
      <c r="D7028" s="14" t="s">
        <v>77</v>
      </c>
      <c r="E7028" s="19">
        <v>11.91529167</v>
      </c>
      <c r="F7028" s="24">
        <f t="shared" si="147"/>
        <v>53.447525005999999</v>
      </c>
    </row>
    <row r="7029" spans="2:6" hidden="1">
      <c r="B7029" s="15">
        <v>2001</v>
      </c>
      <c r="C7029" s="16">
        <v>5</v>
      </c>
      <c r="D7029" s="16" t="s">
        <v>77</v>
      </c>
      <c r="E7029" s="18">
        <v>10.21645833</v>
      </c>
      <c r="F7029" s="24">
        <f t="shared" si="147"/>
        <v>50.389624994000002</v>
      </c>
    </row>
    <row r="7030" spans="2:6" hidden="1">
      <c r="B7030" s="13">
        <v>2001</v>
      </c>
      <c r="C7030" s="14">
        <v>6</v>
      </c>
      <c r="D7030" s="14" t="s">
        <v>77</v>
      </c>
      <c r="E7030" s="19">
        <v>8.7235833330000006</v>
      </c>
      <c r="F7030" s="24">
        <f t="shared" si="147"/>
        <v>47.702449999400002</v>
      </c>
    </row>
    <row r="7031" spans="2:6" hidden="1">
      <c r="B7031" s="15">
        <v>2001</v>
      </c>
      <c r="C7031" s="16">
        <v>7</v>
      </c>
      <c r="D7031" s="16" t="s">
        <v>77</v>
      </c>
      <c r="E7031" s="18">
        <v>8.6747916669999992</v>
      </c>
      <c r="F7031" s="24">
        <f t="shared" si="147"/>
        <v>47.6146250006</v>
      </c>
    </row>
    <row r="7032" spans="2:6" hidden="1">
      <c r="B7032" s="13">
        <v>2001</v>
      </c>
      <c r="C7032" s="14">
        <v>8</v>
      </c>
      <c r="D7032" s="14" t="s">
        <v>77</v>
      </c>
      <c r="E7032" s="19">
        <v>9.5052500000000002</v>
      </c>
      <c r="F7032" s="24">
        <f t="shared" si="147"/>
        <v>49.109450000000002</v>
      </c>
    </row>
    <row r="7033" spans="2:6" hidden="1">
      <c r="B7033" s="15">
        <v>2001</v>
      </c>
      <c r="C7033" s="16">
        <v>9</v>
      </c>
      <c r="D7033" s="16" t="s">
        <v>77</v>
      </c>
      <c r="E7033" s="18">
        <v>9.6957083330000007</v>
      </c>
      <c r="F7033" s="24">
        <f t="shared" si="147"/>
        <v>49.452274999400004</v>
      </c>
    </row>
    <row r="7034" spans="2:6" hidden="1">
      <c r="B7034" s="13">
        <v>2001</v>
      </c>
      <c r="C7034" s="14">
        <v>10</v>
      </c>
      <c r="D7034" s="14" t="s">
        <v>77</v>
      </c>
      <c r="E7034" s="19">
        <v>11.91958333</v>
      </c>
      <c r="F7034" s="24">
        <f t="shared" si="147"/>
        <v>53.455249993999999</v>
      </c>
    </row>
    <row r="7035" spans="2:6" hidden="1">
      <c r="B7035" s="15">
        <v>2001</v>
      </c>
      <c r="C7035" s="16">
        <v>11</v>
      </c>
      <c r="D7035" s="16" t="s">
        <v>77</v>
      </c>
      <c r="E7035" s="18">
        <v>13.98454167</v>
      </c>
      <c r="F7035" s="24">
        <f t="shared" si="147"/>
        <v>57.172175006000003</v>
      </c>
    </row>
    <row r="7036" spans="2:6" hidden="1">
      <c r="B7036" s="13">
        <v>2001</v>
      </c>
      <c r="C7036" s="14">
        <v>12</v>
      </c>
      <c r="D7036" s="14" t="s">
        <v>77</v>
      </c>
      <c r="E7036" s="19">
        <v>15.895791669999999</v>
      </c>
      <c r="F7036" s="24">
        <f t="shared" si="147"/>
        <v>60.612425005999995</v>
      </c>
    </row>
    <row r="7037" spans="2:6" hidden="1">
      <c r="B7037" s="15">
        <v>2002</v>
      </c>
      <c r="C7037" s="16">
        <v>1</v>
      </c>
      <c r="D7037" s="16" t="s">
        <v>77</v>
      </c>
      <c r="E7037" s="18">
        <v>16.39629167</v>
      </c>
      <c r="F7037" s="24">
        <f t="shared" si="147"/>
        <v>61.513325006000002</v>
      </c>
    </row>
    <row r="7038" spans="2:6" hidden="1">
      <c r="B7038" s="13">
        <v>2002</v>
      </c>
      <c r="C7038" s="14">
        <v>2</v>
      </c>
      <c r="D7038" s="14" t="s">
        <v>77</v>
      </c>
      <c r="E7038" s="19">
        <v>16.12616667</v>
      </c>
      <c r="F7038" s="24">
        <f t="shared" si="147"/>
        <v>61.027100005999998</v>
      </c>
    </row>
    <row r="7039" spans="2:6" hidden="1">
      <c r="B7039" s="15">
        <v>2002</v>
      </c>
      <c r="C7039" s="16">
        <v>3</v>
      </c>
      <c r="D7039" s="16" t="s">
        <v>77</v>
      </c>
      <c r="E7039" s="18">
        <v>14.774749999999999</v>
      </c>
      <c r="F7039" s="24">
        <f t="shared" si="147"/>
        <v>58.594549999999998</v>
      </c>
    </row>
    <row r="7040" spans="2:6" hidden="1">
      <c r="B7040" s="13">
        <v>2002</v>
      </c>
      <c r="C7040" s="14">
        <v>4</v>
      </c>
      <c r="D7040" s="14" t="s">
        <v>77</v>
      </c>
      <c r="E7040" s="19">
        <v>12.009124999999999</v>
      </c>
      <c r="F7040" s="24">
        <f t="shared" si="147"/>
        <v>53.616425</v>
      </c>
    </row>
    <row r="7041" spans="2:6" hidden="1">
      <c r="B7041" s="15">
        <v>2002</v>
      </c>
      <c r="C7041" s="16">
        <v>5</v>
      </c>
      <c r="D7041" s="16" t="s">
        <v>77</v>
      </c>
      <c r="E7041" s="18">
        <v>10.83825</v>
      </c>
      <c r="F7041" s="24">
        <f t="shared" si="147"/>
        <v>51.508850000000002</v>
      </c>
    </row>
    <row r="7042" spans="2:6" hidden="1">
      <c r="B7042" s="13">
        <v>2002</v>
      </c>
      <c r="C7042" s="14">
        <v>6</v>
      </c>
      <c r="D7042" s="14" t="s">
        <v>77</v>
      </c>
      <c r="E7042" s="19">
        <v>7.696625</v>
      </c>
      <c r="F7042" s="24">
        <f t="shared" si="147"/>
        <v>45.853925000000004</v>
      </c>
    </row>
    <row r="7043" spans="2:6" hidden="1">
      <c r="B7043" s="15">
        <v>2002</v>
      </c>
      <c r="C7043" s="16">
        <v>7</v>
      </c>
      <c r="D7043" s="16" t="s">
        <v>77</v>
      </c>
      <c r="E7043" s="18">
        <v>8.5507916670000004</v>
      </c>
      <c r="F7043" s="24">
        <f t="shared" si="147"/>
        <v>47.391425000600002</v>
      </c>
    </row>
    <row r="7044" spans="2:6" hidden="1">
      <c r="B7044" s="13">
        <v>2002</v>
      </c>
      <c r="C7044" s="14">
        <v>8</v>
      </c>
      <c r="D7044" s="14" t="s">
        <v>77</v>
      </c>
      <c r="E7044" s="19">
        <v>9.7377500000000001</v>
      </c>
      <c r="F7044" s="24">
        <f t="shared" si="147"/>
        <v>49.527950000000004</v>
      </c>
    </row>
    <row r="7045" spans="2:6" hidden="1">
      <c r="B7045" s="15">
        <v>2002</v>
      </c>
      <c r="C7045" s="16">
        <v>9</v>
      </c>
      <c r="D7045" s="16" t="s">
        <v>77</v>
      </c>
      <c r="E7045" s="18">
        <v>10.48720833</v>
      </c>
      <c r="F7045" s="24">
        <f t="shared" si="147"/>
        <v>50.876974994000001</v>
      </c>
    </row>
    <row r="7046" spans="2:6" hidden="1">
      <c r="B7046" s="13">
        <v>2002</v>
      </c>
      <c r="C7046" s="14">
        <v>10</v>
      </c>
      <c r="D7046" s="14" t="s">
        <v>77</v>
      </c>
      <c r="E7046" s="19">
        <v>11.733625</v>
      </c>
      <c r="F7046" s="24">
        <f t="shared" si="147"/>
        <v>53.120525000000001</v>
      </c>
    </row>
    <row r="7047" spans="2:6" hidden="1">
      <c r="B7047" s="15">
        <v>2002</v>
      </c>
      <c r="C7047" s="16">
        <v>11</v>
      </c>
      <c r="D7047" s="16" t="s">
        <v>77</v>
      </c>
      <c r="E7047" s="18">
        <v>13.38691667</v>
      </c>
      <c r="F7047" s="24">
        <f t="shared" si="147"/>
        <v>56.096450005999998</v>
      </c>
    </row>
    <row r="7048" spans="2:6" hidden="1">
      <c r="B7048" s="13">
        <v>2002</v>
      </c>
      <c r="C7048" s="14">
        <v>12</v>
      </c>
      <c r="D7048" s="14" t="s">
        <v>77</v>
      </c>
      <c r="E7048" s="19">
        <v>15.01266667</v>
      </c>
      <c r="F7048" s="24">
        <f t="shared" si="147"/>
        <v>59.022800005999997</v>
      </c>
    </row>
    <row r="7049" spans="2:6" hidden="1">
      <c r="B7049" s="15">
        <v>2003</v>
      </c>
      <c r="C7049" s="16">
        <v>1</v>
      </c>
      <c r="D7049" s="16" t="s">
        <v>77</v>
      </c>
      <c r="E7049" s="18">
        <v>16.628291669999999</v>
      </c>
      <c r="F7049" s="24">
        <f t="shared" si="147"/>
        <v>61.930925005999995</v>
      </c>
    </row>
    <row r="7050" spans="2:6" hidden="1">
      <c r="B7050" s="13">
        <v>2003</v>
      </c>
      <c r="C7050" s="14">
        <v>2</v>
      </c>
      <c r="D7050" s="14" t="s">
        <v>77</v>
      </c>
      <c r="E7050" s="19">
        <v>15.959</v>
      </c>
      <c r="F7050" s="24">
        <f t="shared" si="147"/>
        <v>60.726199999999999</v>
      </c>
    </row>
    <row r="7051" spans="2:6" hidden="1">
      <c r="B7051" s="15">
        <v>2003</v>
      </c>
      <c r="C7051" s="16">
        <v>3</v>
      </c>
      <c r="D7051" s="16" t="s">
        <v>77</v>
      </c>
      <c r="E7051" s="18">
        <v>15.144541670000001</v>
      </c>
      <c r="F7051" s="24">
        <f t="shared" si="147"/>
        <v>59.260175005999997</v>
      </c>
    </row>
    <row r="7052" spans="2:6" hidden="1">
      <c r="B7052" s="13">
        <v>2003</v>
      </c>
      <c r="C7052" s="14">
        <v>4</v>
      </c>
      <c r="D7052" s="14" t="s">
        <v>77</v>
      </c>
      <c r="E7052" s="19">
        <v>11.944625</v>
      </c>
      <c r="F7052" s="24">
        <f t="shared" si="147"/>
        <v>53.500325000000004</v>
      </c>
    </row>
    <row r="7053" spans="2:6" hidden="1">
      <c r="B7053" s="15">
        <v>2003</v>
      </c>
      <c r="C7053" s="16">
        <v>5</v>
      </c>
      <c r="D7053" s="16" t="s">
        <v>77</v>
      </c>
      <c r="E7053" s="18">
        <v>10.536041669999999</v>
      </c>
      <c r="F7053" s="24">
        <f t="shared" si="147"/>
        <v>50.964875006</v>
      </c>
    </row>
    <row r="7054" spans="2:6" hidden="1">
      <c r="B7054" s="13">
        <v>2003</v>
      </c>
      <c r="C7054" s="14">
        <v>6</v>
      </c>
      <c r="D7054" s="14" t="s">
        <v>77</v>
      </c>
      <c r="E7054" s="19">
        <v>10.28825</v>
      </c>
      <c r="F7054" s="24">
        <f t="shared" si="147"/>
        <v>50.51885</v>
      </c>
    </row>
    <row r="7055" spans="2:6" hidden="1">
      <c r="B7055" s="15">
        <v>2003</v>
      </c>
      <c r="C7055" s="16">
        <v>7</v>
      </c>
      <c r="D7055" s="16" t="s">
        <v>77</v>
      </c>
      <c r="E7055" s="18">
        <v>8.5293333330000003</v>
      </c>
      <c r="F7055" s="24">
        <f t="shared" si="147"/>
        <v>47.352799999399998</v>
      </c>
    </row>
    <row r="7056" spans="2:6" hidden="1">
      <c r="B7056" s="13">
        <v>2003</v>
      </c>
      <c r="C7056" s="14">
        <v>8</v>
      </c>
      <c r="D7056" s="14" t="s">
        <v>77</v>
      </c>
      <c r="E7056" s="19">
        <v>9.1895833329999999</v>
      </c>
      <c r="F7056" s="24">
        <f t="shared" si="147"/>
        <v>48.541249999400002</v>
      </c>
    </row>
    <row r="7057" spans="2:6" hidden="1">
      <c r="B7057" s="15">
        <v>2003</v>
      </c>
      <c r="C7057" s="16">
        <v>9</v>
      </c>
      <c r="D7057" s="16" t="s">
        <v>77</v>
      </c>
      <c r="E7057" s="18">
        <v>10.46241667</v>
      </c>
      <c r="F7057" s="24">
        <f t="shared" si="147"/>
        <v>50.832350005999999</v>
      </c>
    </row>
    <row r="7058" spans="2:6" hidden="1">
      <c r="B7058" s="13">
        <v>2003</v>
      </c>
      <c r="C7058" s="14">
        <v>10</v>
      </c>
      <c r="D7058" s="14" t="s">
        <v>77</v>
      </c>
      <c r="E7058" s="19">
        <v>12.51733333</v>
      </c>
      <c r="F7058" s="24">
        <f t="shared" si="147"/>
        <v>54.531199994000005</v>
      </c>
    </row>
    <row r="7059" spans="2:6" hidden="1">
      <c r="B7059" s="15">
        <v>2003</v>
      </c>
      <c r="C7059" s="16">
        <v>11</v>
      </c>
      <c r="D7059" s="16" t="s">
        <v>77</v>
      </c>
      <c r="E7059" s="18">
        <v>14.208083329999999</v>
      </c>
      <c r="F7059" s="24">
        <f t="shared" si="147"/>
        <v>57.574549993999995</v>
      </c>
    </row>
    <row r="7060" spans="2:6" hidden="1">
      <c r="B7060" s="13">
        <v>2003</v>
      </c>
      <c r="C7060" s="14">
        <v>12</v>
      </c>
      <c r="D7060" s="14" t="s">
        <v>77</v>
      </c>
      <c r="E7060" s="19">
        <v>14.282833330000001</v>
      </c>
      <c r="F7060" s="24">
        <f t="shared" si="147"/>
        <v>57.709099993999999</v>
      </c>
    </row>
    <row r="7061" spans="2:6" hidden="1">
      <c r="B7061" s="15">
        <v>2004</v>
      </c>
      <c r="C7061" s="16">
        <v>1</v>
      </c>
      <c r="D7061" s="16" t="s">
        <v>77</v>
      </c>
      <c r="E7061" s="18">
        <v>16.670333329999998</v>
      </c>
      <c r="F7061" s="24">
        <f t="shared" si="147"/>
        <v>62.006599993999998</v>
      </c>
    </row>
    <row r="7062" spans="2:6" hidden="1">
      <c r="B7062" s="13">
        <v>2004</v>
      </c>
      <c r="C7062" s="14">
        <v>2</v>
      </c>
      <c r="D7062" s="14" t="s">
        <v>77</v>
      </c>
      <c r="E7062" s="19">
        <v>16.179416669999998</v>
      </c>
      <c r="F7062" s="24">
        <f t="shared" si="147"/>
        <v>61.122950005999996</v>
      </c>
    </row>
    <row r="7063" spans="2:6" hidden="1">
      <c r="B7063" s="15">
        <v>2004</v>
      </c>
      <c r="C7063" s="16">
        <v>3</v>
      </c>
      <c r="D7063" s="16" t="s">
        <v>77</v>
      </c>
      <c r="E7063" s="18">
        <v>15.527958330000001</v>
      </c>
      <c r="F7063" s="24">
        <f t="shared" si="147"/>
        <v>59.950324993999999</v>
      </c>
    </row>
    <row r="7064" spans="2:6" hidden="1">
      <c r="B7064" s="13">
        <v>2004</v>
      </c>
      <c r="C7064" s="14">
        <v>4</v>
      </c>
      <c r="D7064" s="14" t="s">
        <v>77</v>
      </c>
      <c r="E7064" s="19">
        <v>12.72929167</v>
      </c>
      <c r="F7064" s="24">
        <f t="shared" si="147"/>
        <v>54.912725006000002</v>
      </c>
    </row>
    <row r="7065" spans="2:6" hidden="1">
      <c r="B7065" s="15">
        <v>2004</v>
      </c>
      <c r="C7065" s="16">
        <v>5</v>
      </c>
      <c r="D7065" s="16" t="s">
        <v>77</v>
      </c>
      <c r="E7065" s="18">
        <v>9.3509583329999995</v>
      </c>
      <c r="F7065" s="24">
        <f t="shared" si="147"/>
        <v>48.831724999399995</v>
      </c>
    </row>
    <row r="7066" spans="2:6" hidden="1">
      <c r="B7066" s="13">
        <v>2004</v>
      </c>
      <c r="C7066" s="14">
        <v>6</v>
      </c>
      <c r="D7066" s="14" t="s">
        <v>77</v>
      </c>
      <c r="E7066" s="19">
        <v>9.5507500000000007</v>
      </c>
      <c r="F7066" s="24">
        <f t="shared" si="147"/>
        <v>49.19135</v>
      </c>
    </row>
    <row r="7067" spans="2:6" hidden="1">
      <c r="B7067" s="15">
        <v>2004</v>
      </c>
      <c r="C7067" s="16">
        <v>7</v>
      </c>
      <c r="D7067" s="16" t="s">
        <v>77</v>
      </c>
      <c r="E7067" s="18">
        <v>8.7818749999999994</v>
      </c>
      <c r="F7067" s="24">
        <f t="shared" si="147"/>
        <v>47.807375</v>
      </c>
    </row>
    <row r="7068" spans="2:6" hidden="1">
      <c r="B7068" s="13">
        <v>2004</v>
      </c>
      <c r="C7068" s="14">
        <v>8</v>
      </c>
      <c r="D7068" s="14" t="s">
        <v>77</v>
      </c>
      <c r="E7068" s="19">
        <v>9.4512916669999996</v>
      </c>
      <c r="F7068" s="24">
        <f t="shared" si="147"/>
        <v>49.012325000600001</v>
      </c>
    </row>
    <row r="7069" spans="2:6" hidden="1">
      <c r="B7069" s="15">
        <v>2004</v>
      </c>
      <c r="C7069" s="16">
        <v>9</v>
      </c>
      <c r="D7069" s="16" t="s">
        <v>77</v>
      </c>
      <c r="E7069" s="18">
        <v>10.66625</v>
      </c>
      <c r="F7069" s="24">
        <f t="shared" si="147"/>
        <v>51.199249999999999</v>
      </c>
    </row>
    <row r="7070" spans="2:6" hidden="1">
      <c r="B7070" s="13">
        <v>2004</v>
      </c>
      <c r="C7070" s="14">
        <v>10</v>
      </c>
      <c r="D7070" s="14" t="s">
        <v>77</v>
      </c>
      <c r="E7070" s="19">
        <v>11.676541670000001</v>
      </c>
      <c r="F7070" s="24">
        <f t="shared" si="147"/>
        <v>53.017775006000001</v>
      </c>
    </row>
    <row r="7071" spans="2:6" hidden="1">
      <c r="B7071" s="15">
        <v>2004</v>
      </c>
      <c r="C7071" s="16">
        <v>11</v>
      </c>
      <c r="D7071" s="16" t="s">
        <v>77</v>
      </c>
      <c r="E7071" s="18">
        <v>13.41929167</v>
      </c>
      <c r="F7071" s="24">
        <f t="shared" si="147"/>
        <v>56.154725006</v>
      </c>
    </row>
    <row r="7072" spans="2:6" hidden="1">
      <c r="B7072" s="13">
        <v>2004</v>
      </c>
      <c r="C7072" s="14">
        <v>12</v>
      </c>
      <c r="D7072" s="14" t="s">
        <v>77</v>
      </c>
      <c r="E7072" s="19">
        <v>15.633416670000001</v>
      </c>
      <c r="F7072" s="24">
        <f t="shared" ref="F7072:F7135" si="148">(E7072 * 1.8) + 32</f>
        <v>60.140150005999999</v>
      </c>
    </row>
    <row r="7073" spans="2:6" hidden="1">
      <c r="B7073" s="15">
        <v>2005</v>
      </c>
      <c r="C7073" s="16">
        <v>1</v>
      </c>
      <c r="D7073" s="16" t="s">
        <v>77</v>
      </c>
      <c r="E7073" s="18">
        <v>16.367374999999999</v>
      </c>
      <c r="F7073" s="24">
        <f t="shared" si="148"/>
        <v>61.461275000000001</v>
      </c>
    </row>
    <row r="7074" spans="2:6" hidden="1">
      <c r="B7074" s="13">
        <v>2005</v>
      </c>
      <c r="C7074" s="14">
        <v>2</v>
      </c>
      <c r="D7074" s="14" t="s">
        <v>77</v>
      </c>
      <c r="E7074" s="19">
        <v>16.83508333</v>
      </c>
      <c r="F7074" s="24">
        <f t="shared" si="148"/>
        <v>62.303149994000002</v>
      </c>
    </row>
    <row r="7075" spans="2:6" hidden="1">
      <c r="B7075" s="15">
        <v>2005</v>
      </c>
      <c r="C7075" s="16">
        <v>3</v>
      </c>
      <c r="D7075" s="16" t="s">
        <v>77</v>
      </c>
      <c r="E7075" s="18">
        <v>14.916375</v>
      </c>
      <c r="F7075" s="24">
        <f t="shared" si="148"/>
        <v>58.849474999999998</v>
      </c>
    </row>
    <row r="7076" spans="2:6" hidden="1">
      <c r="B7076" s="13">
        <v>2005</v>
      </c>
      <c r="C7076" s="14">
        <v>4</v>
      </c>
      <c r="D7076" s="14" t="s">
        <v>77</v>
      </c>
      <c r="E7076" s="19">
        <v>11.747624999999999</v>
      </c>
      <c r="F7076" s="24">
        <f t="shared" si="148"/>
        <v>53.145724999999999</v>
      </c>
    </row>
    <row r="7077" spans="2:6" hidden="1">
      <c r="B7077" s="15">
        <v>2005</v>
      </c>
      <c r="C7077" s="16">
        <v>5</v>
      </c>
      <c r="D7077" s="16" t="s">
        <v>77</v>
      </c>
      <c r="E7077" s="18">
        <v>10.067666669999999</v>
      </c>
      <c r="F7077" s="24">
        <f t="shared" si="148"/>
        <v>50.121800006000001</v>
      </c>
    </row>
    <row r="7078" spans="2:6" hidden="1">
      <c r="B7078" s="13">
        <v>2005</v>
      </c>
      <c r="C7078" s="14">
        <v>6</v>
      </c>
      <c r="D7078" s="14" t="s">
        <v>77</v>
      </c>
      <c r="E7078" s="19">
        <v>9.1763333330000005</v>
      </c>
      <c r="F7078" s="24">
        <f t="shared" si="148"/>
        <v>48.517399999399998</v>
      </c>
    </row>
    <row r="7079" spans="2:6" hidden="1">
      <c r="B7079" s="15">
        <v>2005</v>
      </c>
      <c r="C7079" s="16">
        <v>7</v>
      </c>
      <c r="D7079" s="16" t="s">
        <v>77</v>
      </c>
      <c r="E7079" s="18">
        <v>8.6817499999999992</v>
      </c>
      <c r="F7079" s="24">
        <f t="shared" si="148"/>
        <v>47.62715</v>
      </c>
    </row>
    <row r="7080" spans="2:6" hidden="1">
      <c r="B7080" s="13">
        <v>2005</v>
      </c>
      <c r="C7080" s="14">
        <v>8</v>
      </c>
      <c r="D7080" s="14" t="s">
        <v>77</v>
      </c>
      <c r="E7080" s="19">
        <v>9.2304999999999993</v>
      </c>
      <c r="F7080" s="24">
        <f t="shared" si="148"/>
        <v>48.614899999999999</v>
      </c>
    </row>
    <row r="7081" spans="2:6" hidden="1">
      <c r="B7081" s="15">
        <v>2005</v>
      </c>
      <c r="C7081" s="16">
        <v>9</v>
      </c>
      <c r="D7081" s="16" t="s">
        <v>77</v>
      </c>
      <c r="E7081" s="18">
        <v>9.6435416669999992</v>
      </c>
      <c r="F7081" s="24">
        <f t="shared" si="148"/>
        <v>49.358375000599999</v>
      </c>
    </row>
    <row r="7082" spans="2:6" hidden="1">
      <c r="B7082" s="13">
        <v>2005</v>
      </c>
      <c r="C7082" s="14">
        <v>10</v>
      </c>
      <c r="D7082" s="14" t="s">
        <v>77</v>
      </c>
      <c r="E7082" s="19">
        <v>11.243625</v>
      </c>
      <c r="F7082" s="24">
        <f t="shared" si="148"/>
        <v>52.238524999999996</v>
      </c>
    </row>
    <row r="7083" spans="2:6" hidden="1">
      <c r="B7083" s="15">
        <v>2005</v>
      </c>
      <c r="C7083" s="16">
        <v>11</v>
      </c>
      <c r="D7083" s="16" t="s">
        <v>77</v>
      </c>
      <c r="E7083" s="18">
        <v>13.96495833</v>
      </c>
      <c r="F7083" s="24">
        <f t="shared" si="148"/>
        <v>57.136924993999997</v>
      </c>
    </row>
    <row r="7084" spans="2:6" hidden="1">
      <c r="B7084" s="13">
        <v>2005</v>
      </c>
      <c r="C7084" s="14">
        <v>12</v>
      </c>
      <c r="D7084" s="14" t="s">
        <v>77</v>
      </c>
      <c r="E7084" s="19">
        <v>15.226749999999999</v>
      </c>
      <c r="F7084" s="24">
        <f t="shared" si="148"/>
        <v>59.408149999999999</v>
      </c>
    </row>
    <row r="7085" spans="2:6" hidden="1">
      <c r="B7085" s="15">
        <v>2006</v>
      </c>
      <c r="C7085" s="16">
        <v>1</v>
      </c>
      <c r="D7085" s="16" t="s">
        <v>77</v>
      </c>
      <c r="E7085" s="18">
        <v>16.54804167</v>
      </c>
      <c r="F7085" s="24">
        <f t="shared" si="148"/>
        <v>61.786475006000003</v>
      </c>
    </row>
    <row r="7086" spans="2:6" hidden="1">
      <c r="B7086" s="13">
        <v>2006</v>
      </c>
      <c r="C7086" s="14">
        <v>2</v>
      </c>
      <c r="D7086" s="14" t="s">
        <v>77</v>
      </c>
      <c r="E7086" s="19">
        <v>16.728291670000001</v>
      </c>
      <c r="F7086" s="24">
        <f t="shared" si="148"/>
        <v>62.110925006000002</v>
      </c>
    </row>
    <row r="7087" spans="2:6" hidden="1">
      <c r="B7087" s="15">
        <v>2006</v>
      </c>
      <c r="C7087" s="16">
        <v>3</v>
      </c>
      <c r="D7087" s="16" t="s">
        <v>77</v>
      </c>
      <c r="E7087" s="18">
        <v>14.41366667</v>
      </c>
      <c r="F7087" s="24">
        <f t="shared" si="148"/>
        <v>57.944600006000002</v>
      </c>
    </row>
    <row r="7088" spans="2:6" hidden="1">
      <c r="B7088" s="13">
        <v>2006</v>
      </c>
      <c r="C7088" s="14">
        <v>4</v>
      </c>
      <c r="D7088" s="14" t="s">
        <v>77</v>
      </c>
      <c r="E7088" s="19">
        <v>12.296875</v>
      </c>
      <c r="F7088" s="24">
        <f t="shared" si="148"/>
        <v>54.134375000000006</v>
      </c>
    </row>
    <row r="7089" spans="2:6" hidden="1">
      <c r="B7089" s="15">
        <v>2006</v>
      </c>
      <c r="C7089" s="16">
        <v>5</v>
      </c>
      <c r="D7089" s="16" t="s">
        <v>77</v>
      </c>
      <c r="E7089" s="18">
        <v>10.432333330000001</v>
      </c>
      <c r="F7089" s="24">
        <f t="shared" si="148"/>
        <v>50.778199994000005</v>
      </c>
    </row>
    <row r="7090" spans="2:6" hidden="1">
      <c r="B7090" s="13">
        <v>2006</v>
      </c>
      <c r="C7090" s="14">
        <v>6</v>
      </c>
      <c r="D7090" s="14" t="s">
        <v>77</v>
      </c>
      <c r="E7090" s="19">
        <v>9.9416250000000002</v>
      </c>
      <c r="F7090" s="24">
        <f t="shared" si="148"/>
        <v>49.894925000000001</v>
      </c>
    </row>
    <row r="7091" spans="2:6" hidden="1">
      <c r="B7091" s="15">
        <v>2006</v>
      </c>
      <c r="C7091" s="16">
        <v>7</v>
      </c>
      <c r="D7091" s="16" t="s">
        <v>77</v>
      </c>
      <c r="E7091" s="18">
        <v>9.7439999999999998</v>
      </c>
      <c r="F7091" s="24">
        <f t="shared" si="148"/>
        <v>49.539200000000001</v>
      </c>
    </row>
    <row r="7092" spans="2:6" hidden="1">
      <c r="B7092" s="13">
        <v>2006</v>
      </c>
      <c r="C7092" s="14">
        <v>8</v>
      </c>
      <c r="D7092" s="14" t="s">
        <v>77</v>
      </c>
      <c r="E7092" s="19">
        <v>9.4612083330000001</v>
      </c>
      <c r="F7092" s="24">
        <f t="shared" si="148"/>
        <v>49.030174999400003</v>
      </c>
    </row>
    <row r="7093" spans="2:6" hidden="1">
      <c r="B7093" s="15">
        <v>2006</v>
      </c>
      <c r="C7093" s="16">
        <v>9</v>
      </c>
      <c r="D7093" s="16" t="s">
        <v>77</v>
      </c>
      <c r="E7093" s="18">
        <v>10.657916670000001</v>
      </c>
      <c r="F7093" s="24">
        <f t="shared" si="148"/>
        <v>51.184250005999999</v>
      </c>
    </row>
    <row r="7094" spans="2:6" hidden="1">
      <c r="B7094" s="13">
        <v>2006</v>
      </c>
      <c r="C7094" s="14">
        <v>10</v>
      </c>
      <c r="D7094" s="14" t="s">
        <v>77</v>
      </c>
      <c r="E7094" s="19">
        <v>12.09783333</v>
      </c>
      <c r="F7094" s="24">
        <f t="shared" si="148"/>
        <v>53.776099994000006</v>
      </c>
    </row>
    <row r="7095" spans="2:6" hidden="1">
      <c r="B7095" s="15">
        <v>2006</v>
      </c>
      <c r="C7095" s="16">
        <v>11</v>
      </c>
      <c r="D7095" s="16" t="s">
        <v>77</v>
      </c>
      <c r="E7095" s="18">
        <v>13.702375</v>
      </c>
      <c r="F7095" s="24">
        <f t="shared" si="148"/>
        <v>56.664275000000004</v>
      </c>
    </row>
    <row r="7096" spans="2:6" hidden="1">
      <c r="B7096" s="13">
        <v>2006</v>
      </c>
      <c r="C7096" s="14">
        <v>12</v>
      </c>
      <c r="D7096" s="14" t="s">
        <v>77</v>
      </c>
      <c r="E7096" s="19">
        <v>15.260375</v>
      </c>
      <c r="F7096" s="24">
        <f t="shared" si="148"/>
        <v>59.468675000000005</v>
      </c>
    </row>
    <row r="7097" spans="2:6" hidden="1">
      <c r="B7097" s="15">
        <v>2007</v>
      </c>
      <c r="C7097" s="16">
        <v>1</v>
      </c>
      <c r="D7097" s="16" t="s">
        <v>77</v>
      </c>
      <c r="E7097" s="18">
        <v>16.671833329999998</v>
      </c>
      <c r="F7097" s="24">
        <f t="shared" si="148"/>
        <v>62.009299994000003</v>
      </c>
    </row>
    <row r="7098" spans="2:6" hidden="1">
      <c r="B7098" s="13">
        <v>2007</v>
      </c>
      <c r="C7098" s="14">
        <v>2</v>
      </c>
      <c r="D7098" s="14" t="s">
        <v>77</v>
      </c>
      <c r="E7098" s="19">
        <v>15.75733333</v>
      </c>
      <c r="F7098" s="24">
        <f t="shared" si="148"/>
        <v>60.363199993999999</v>
      </c>
    </row>
    <row r="7099" spans="2:6" hidden="1">
      <c r="B7099" s="15">
        <v>2007</v>
      </c>
      <c r="C7099" s="16">
        <v>3</v>
      </c>
      <c r="D7099" s="16" t="s">
        <v>77</v>
      </c>
      <c r="E7099" s="18">
        <v>14.910875000000001</v>
      </c>
      <c r="F7099" s="24">
        <f t="shared" si="148"/>
        <v>58.839575000000004</v>
      </c>
    </row>
    <row r="7100" spans="2:6" hidden="1">
      <c r="B7100" s="13">
        <v>2007</v>
      </c>
      <c r="C7100" s="14">
        <v>4</v>
      </c>
      <c r="D7100" s="14" t="s">
        <v>77</v>
      </c>
      <c r="E7100" s="19">
        <v>12.135833330000001</v>
      </c>
      <c r="F7100" s="24">
        <f t="shared" si="148"/>
        <v>53.844499994000003</v>
      </c>
    </row>
    <row r="7101" spans="2:6" hidden="1">
      <c r="B7101" s="15">
        <v>2007</v>
      </c>
      <c r="C7101" s="16">
        <v>5</v>
      </c>
      <c r="D7101" s="16" t="s">
        <v>77</v>
      </c>
      <c r="E7101" s="18">
        <v>9.2821250000000006</v>
      </c>
      <c r="F7101" s="24">
        <f t="shared" si="148"/>
        <v>48.707825</v>
      </c>
    </row>
    <row r="7102" spans="2:6" hidden="1">
      <c r="B7102" s="13">
        <v>2007</v>
      </c>
      <c r="C7102" s="14">
        <v>6</v>
      </c>
      <c r="D7102" s="14" t="s">
        <v>77</v>
      </c>
      <c r="E7102" s="19">
        <v>7.6354583329999999</v>
      </c>
      <c r="F7102" s="24">
        <f t="shared" si="148"/>
        <v>45.743824999399997</v>
      </c>
    </row>
    <row r="7103" spans="2:6" hidden="1">
      <c r="B7103" s="15">
        <v>2007</v>
      </c>
      <c r="C7103" s="16">
        <v>7</v>
      </c>
      <c r="D7103" s="16" t="s">
        <v>77</v>
      </c>
      <c r="E7103" s="18">
        <v>7.3954583329999997</v>
      </c>
      <c r="F7103" s="24">
        <f t="shared" si="148"/>
        <v>45.311824999400002</v>
      </c>
    </row>
    <row r="7104" spans="2:6" hidden="1">
      <c r="B7104" s="13">
        <v>2007</v>
      </c>
      <c r="C7104" s="14">
        <v>8</v>
      </c>
      <c r="D7104" s="14" t="s">
        <v>77</v>
      </c>
      <c r="E7104" s="19">
        <v>6.803375</v>
      </c>
      <c r="F7104" s="24">
        <f t="shared" si="148"/>
        <v>44.246074999999998</v>
      </c>
    </row>
    <row r="7105" spans="2:6" hidden="1">
      <c r="B7105" s="15">
        <v>2007</v>
      </c>
      <c r="C7105" s="16">
        <v>9</v>
      </c>
      <c r="D7105" s="16" t="s">
        <v>77</v>
      </c>
      <c r="E7105" s="18">
        <v>9.6472499999999997</v>
      </c>
      <c r="F7105" s="24">
        <f t="shared" si="148"/>
        <v>49.365049999999997</v>
      </c>
    </row>
    <row r="7106" spans="2:6" hidden="1">
      <c r="B7106" s="13">
        <v>2007</v>
      </c>
      <c r="C7106" s="14">
        <v>10</v>
      </c>
      <c r="D7106" s="14" t="s">
        <v>77</v>
      </c>
      <c r="E7106" s="19">
        <v>11.51633333</v>
      </c>
      <c r="F7106" s="24">
        <f t="shared" si="148"/>
        <v>52.729399994000005</v>
      </c>
    </row>
    <row r="7107" spans="2:6" hidden="1">
      <c r="B7107" s="15">
        <v>2007</v>
      </c>
      <c r="C7107" s="16">
        <v>11</v>
      </c>
      <c r="D7107" s="16" t="s">
        <v>77</v>
      </c>
      <c r="E7107" s="18">
        <v>13.424375</v>
      </c>
      <c r="F7107" s="24">
        <f t="shared" si="148"/>
        <v>56.163875000000004</v>
      </c>
    </row>
    <row r="7108" spans="2:6" hidden="1">
      <c r="B7108" s="13">
        <v>2007</v>
      </c>
      <c r="C7108" s="14">
        <v>12</v>
      </c>
      <c r="D7108" s="14" t="s">
        <v>77</v>
      </c>
      <c r="E7108" s="19">
        <v>14.954499999999999</v>
      </c>
      <c r="F7108" s="24">
        <f t="shared" si="148"/>
        <v>58.918099999999995</v>
      </c>
    </row>
    <row r="7109" spans="2:6" hidden="1">
      <c r="B7109" s="15">
        <v>2008</v>
      </c>
      <c r="C7109" s="16">
        <v>1</v>
      </c>
      <c r="D7109" s="16" t="s">
        <v>77</v>
      </c>
      <c r="E7109" s="18">
        <v>16.961833330000001</v>
      </c>
      <c r="F7109" s="24">
        <f t="shared" si="148"/>
        <v>62.531299994000001</v>
      </c>
    </row>
    <row r="7110" spans="2:6" hidden="1">
      <c r="B7110" s="13">
        <v>2008</v>
      </c>
      <c r="C7110" s="14">
        <v>2</v>
      </c>
      <c r="D7110" s="14" t="s">
        <v>77</v>
      </c>
      <c r="E7110" s="19">
        <v>17.05008333</v>
      </c>
      <c r="F7110" s="24">
        <f t="shared" si="148"/>
        <v>62.690149993999995</v>
      </c>
    </row>
    <row r="7111" spans="2:6" hidden="1">
      <c r="B7111" s="15">
        <v>2008</v>
      </c>
      <c r="C7111" s="16">
        <v>3</v>
      </c>
      <c r="D7111" s="16" t="s">
        <v>77</v>
      </c>
      <c r="E7111" s="18">
        <v>15.342833329999999</v>
      </c>
      <c r="F7111" s="24">
        <f t="shared" si="148"/>
        <v>59.617099994</v>
      </c>
    </row>
    <row r="7112" spans="2:6" hidden="1">
      <c r="B7112" s="13">
        <v>2008</v>
      </c>
      <c r="C7112" s="14">
        <v>4</v>
      </c>
      <c r="D7112" s="14" t="s">
        <v>77</v>
      </c>
      <c r="E7112" s="19">
        <v>12.06216667</v>
      </c>
      <c r="F7112" s="24">
        <f t="shared" si="148"/>
        <v>53.711900006</v>
      </c>
    </row>
    <row r="7113" spans="2:6" hidden="1">
      <c r="B7113" s="15">
        <v>2008</v>
      </c>
      <c r="C7113" s="16">
        <v>5</v>
      </c>
      <c r="D7113" s="16" t="s">
        <v>77</v>
      </c>
      <c r="E7113" s="18">
        <v>9.9337083330000002</v>
      </c>
      <c r="F7113" s="24">
        <f t="shared" si="148"/>
        <v>49.8806749994</v>
      </c>
    </row>
    <row r="7114" spans="2:6" hidden="1">
      <c r="B7114" s="13">
        <v>2008</v>
      </c>
      <c r="C7114" s="14">
        <v>6</v>
      </c>
      <c r="D7114" s="14" t="s">
        <v>77</v>
      </c>
      <c r="E7114" s="19">
        <v>8.5432083330000008</v>
      </c>
      <c r="F7114" s="24">
        <f t="shared" si="148"/>
        <v>47.377774999400003</v>
      </c>
    </row>
    <row r="7115" spans="2:6" hidden="1">
      <c r="B7115" s="15">
        <v>2008</v>
      </c>
      <c r="C7115" s="16">
        <v>7</v>
      </c>
      <c r="D7115" s="16" t="s">
        <v>77</v>
      </c>
      <c r="E7115" s="18">
        <v>9.0923333329999991</v>
      </c>
      <c r="F7115" s="24">
        <f t="shared" si="148"/>
        <v>48.366199999399996</v>
      </c>
    </row>
    <row r="7116" spans="2:6" hidden="1">
      <c r="B7116" s="13">
        <v>2008</v>
      </c>
      <c r="C7116" s="14">
        <v>8</v>
      </c>
      <c r="D7116" s="14" t="s">
        <v>77</v>
      </c>
      <c r="E7116" s="19">
        <v>9.024666667</v>
      </c>
      <c r="F7116" s="24">
        <f t="shared" si="148"/>
        <v>48.244400000599995</v>
      </c>
    </row>
    <row r="7117" spans="2:6" hidden="1">
      <c r="B7117" s="15">
        <v>2008</v>
      </c>
      <c r="C7117" s="16">
        <v>9</v>
      </c>
      <c r="D7117" s="16" t="s">
        <v>77</v>
      </c>
      <c r="E7117" s="18">
        <v>10.318958329999999</v>
      </c>
      <c r="F7117" s="24">
        <f t="shared" si="148"/>
        <v>50.574124994000002</v>
      </c>
    </row>
    <row r="7118" spans="2:6" hidden="1">
      <c r="B7118" s="13">
        <v>2008</v>
      </c>
      <c r="C7118" s="14">
        <v>10</v>
      </c>
      <c r="D7118" s="14" t="s">
        <v>77</v>
      </c>
      <c r="E7118" s="19">
        <v>11.979208330000001</v>
      </c>
      <c r="F7118" s="24">
        <f t="shared" si="148"/>
        <v>53.562574994000002</v>
      </c>
    </row>
    <row r="7119" spans="2:6" hidden="1">
      <c r="B7119" s="15">
        <v>2008</v>
      </c>
      <c r="C7119" s="16">
        <v>11</v>
      </c>
      <c r="D7119" s="16" t="s">
        <v>77</v>
      </c>
      <c r="E7119" s="18">
        <v>14.698541669999999</v>
      </c>
      <c r="F7119" s="24">
        <f t="shared" si="148"/>
        <v>58.457375005999999</v>
      </c>
    </row>
    <row r="7120" spans="2:6" hidden="1">
      <c r="B7120" s="13">
        <v>2008</v>
      </c>
      <c r="C7120" s="14">
        <v>12</v>
      </c>
      <c r="D7120" s="14" t="s">
        <v>77</v>
      </c>
      <c r="E7120" s="19">
        <v>16.182375</v>
      </c>
      <c r="F7120" s="24">
        <f t="shared" si="148"/>
        <v>61.128275000000002</v>
      </c>
    </row>
    <row r="7121" spans="2:6" hidden="1">
      <c r="B7121" s="15">
        <v>2009</v>
      </c>
      <c r="C7121" s="16">
        <v>1</v>
      </c>
      <c r="D7121" s="16" t="s">
        <v>77</v>
      </c>
      <c r="E7121" s="18">
        <v>16.560208329999998</v>
      </c>
      <c r="F7121" s="24">
        <f t="shared" si="148"/>
        <v>61.808374993999998</v>
      </c>
    </row>
    <row r="7122" spans="2:6" hidden="1">
      <c r="B7122" s="13">
        <v>2009</v>
      </c>
      <c r="C7122" s="14">
        <v>2</v>
      </c>
      <c r="D7122" s="14" t="s">
        <v>77</v>
      </c>
      <c r="E7122" s="19">
        <v>16.422000000000001</v>
      </c>
      <c r="F7122" s="24">
        <f t="shared" si="148"/>
        <v>61.559600000000003</v>
      </c>
    </row>
    <row r="7123" spans="2:6" hidden="1">
      <c r="B7123" s="15">
        <v>2009</v>
      </c>
      <c r="C7123" s="16">
        <v>3</v>
      </c>
      <c r="D7123" s="16" t="s">
        <v>77</v>
      </c>
      <c r="E7123" s="18">
        <v>15.585375000000001</v>
      </c>
      <c r="F7123" s="24">
        <f t="shared" si="148"/>
        <v>60.053674999999998</v>
      </c>
    </row>
    <row r="7124" spans="2:6" hidden="1">
      <c r="B7124" s="13">
        <v>2009</v>
      </c>
      <c r="C7124" s="14">
        <v>4</v>
      </c>
      <c r="D7124" s="14" t="s">
        <v>77</v>
      </c>
      <c r="E7124" s="19">
        <v>13.607708329999999</v>
      </c>
      <c r="F7124" s="24">
        <f t="shared" si="148"/>
        <v>56.493874993999995</v>
      </c>
    </row>
    <row r="7125" spans="2:6" hidden="1">
      <c r="B7125" s="15">
        <v>2009</v>
      </c>
      <c r="C7125" s="16">
        <v>5</v>
      </c>
      <c r="D7125" s="16" t="s">
        <v>77</v>
      </c>
      <c r="E7125" s="18">
        <v>11.157458330000001</v>
      </c>
      <c r="F7125" s="24">
        <f t="shared" si="148"/>
        <v>52.083424993999998</v>
      </c>
    </row>
    <row r="7126" spans="2:6" hidden="1">
      <c r="B7126" s="13">
        <v>2009</v>
      </c>
      <c r="C7126" s="14">
        <v>6</v>
      </c>
      <c r="D7126" s="14" t="s">
        <v>77</v>
      </c>
      <c r="E7126" s="19">
        <v>8.7857083330000005</v>
      </c>
      <c r="F7126" s="24">
        <f t="shared" si="148"/>
        <v>47.814274999399998</v>
      </c>
    </row>
    <row r="7127" spans="2:6" hidden="1">
      <c r="B7127" s="15">
        <v>2009</v>
      </c>
      <c r="C7127" s="16">
        <v>7</v>
      </c>
      <c r="D7127" s="16" t="s">
        <v>77</v>
      </c>
      <c r="E7127" s="18">
        <v>7.8850833329999999</v>
      </c>
      <c r="F7127" s="24">
        <f t="shared" si="148"/>
        <v>46.193149999399999</v>
      </c>
    </row>
    <row r="7128" spans="2:6" hidden="1">
      <c r="B7128" s="13">
        <v>2009</v>
      </c>
      <c r="C7128" s="14">
        <v>8</v>
      </c>
      <c r="D7128" s="14" t="s">
        <v>77</v>
      </c>
      <c r="E7128" s="19">
        <v>9.9043333330000003</v>
      </c>
      <c r="F7128" s="24">
        <f t="shared" si="148"/>
        <v>49.8277999994</v>
      </c>
    </row>
    <row r="7129" spans="2:6" hidden="1">
      <c r="B7129" s="15">
        <v>2009</v>
      </c>
      <c r="C7129" s="16">
        <v>9</v>
      </c>
      <c r="D7129" s="16" t="s">
        <v>77</v>
      </c>
      <c r="E7129" s="18">
        <v>9.4716666669999992</v>
      </c>
      <c r="F7129" s="24">
        <f t="shared" si="148"/>
        <v>49.049000000600003</v>
      </c>
    </row>
    <row r="7130" spans="2:6" hidden="1">
      <c r="B7130" s="13">
        <v>2009</v>
      </c>
      <c r="C7130" s="14">
        <v>10</v>
      </c>
      <c r="D7130" s="14" t="s">
        <v>77</v>
      </c>
      <c r="E7130" s="19">
        <v>11.66854167</v>
      </c>
      <c r="F7130" s="24">
        <f t="shared" si="148"/>
        <v>53.003375005999999</v>
      </c>
    </row>
    <row r="7131" spans="2:6" hidden="1">
      <c r="B7131" s="15">
        <v>2009</v>
      </c>
      <c r="C7131" s="16">
        <v>11</v>
      </c>
      <c r="D7131" s="16" t="s">
        <v>77</v>
      </c>
      <c r="E7131" s="18">
        <v>12.700958330000001</v>
      </c>
      <c r="F7131" s="24">
        <f t="shared" si="148"/>
        <v>54.861724993999999</v>
      </c>
    </row>
    <row r="7132" spans="2:6" hidden="1">
      <c r="B7132" s="13">
        <v>2009</v>
      </c>
      <c r="C7132" s="14">
        <v>12</v>
      </c>
      <c r="D7132" s="14" t="s">
        <v>77</v>
      </c>
      <c r="E7132" s="19">
        <v>14.87120833</v>
      </c>
      <c r="F7132" s="24">
        <f t="shared" si="148"/>
        <v>58.768174993999999</v>
      </c>
    </row>
    <row r="7133" spans="2:6" hidden="1">
      <c r="B7133" s="15">
        <v>2010</v>
      </c>
      <c r="C7133" s="16">
        <v>1</v>
      </c>
      <c r="D7133" s="16" t="s">
        <v>77</v>
      </c>
      <c r="E7133" s="18">
        <v>16.447749999999999</v>
      </c>
      <c r="F7133" s="24">
        <f t="shared" si="148"/>
        <v>61.60595</v>
      </c>
    </row>
    <row r="7134" spans="2:6" hidden="1">
      <c r="B7134" s="13">
        <v>2010</v>
      </c>
      <c r="C7134" s="14">
        <v>2</v>
      </c>
      <c r="D7134" s="14" t="s">
        <v>77</v>
      </c>
      <c r="E7134" s="19">
        <v>15.689833330000001</v>
      </c>
      <c r="F7134" s="24">
        <f t="shared" si="148"/>
        <v>60.241699994000001</v>
      </c>
    </row>
    <row r="7135" spans="2:6" hidden="1">
      <c r="B7135" s="15">
        <v>2010</v>
      </c>
      <c r="C7135" s="16">
        <v>3</v>
      </c>
      <c r="D7135" s="16" t="s">
        <v>77</v>
      </c>
      <c r="E7135" s="18">
        <v>15.494666670000001</v>
      </c>
      <c r="F7135" s="24">
        <f t="shared" si="148"/>
        <v>59.890400006000007</v>
      </c>
    </row>
    <row r="7136" spans="2:6" hidden="1">
      <c r="B7136" s="13">
        <v>2010</v>
      </c>
      <c r="C7136" s="14">
        <v>4</v>
      </c>
      <c r="D7136" s="14" t="s">
        <v>77</v>
      </c>
      <c r="E7136" s="19">
        <v>12.1525</v>
      </c>
      <c r="F7136" s="24">
        <f t="shared" ref="F7136:F7199" si="149">(E7136 * 1.8) + 32</f>
        <v>53.874499999999998</v>
      </c>
    </row>
    <row r="7137" spans="2:6" hidden="1">
      <c r="B7137" s="15">
        <v>2010</v>
      </c>
      <c r="C7137" s="16">
        <v>5</v>
      </c>
      <c r="D7137" s="16" t="s">
        <v>77</v>
      </c>
      <c r="E7137" s="18">
        <v>10.1265</v>
      </c>
      <c r="F7137" s="24">
        <f t="shared" si="149"/>
        <v>50.227699999999999</v>
      </c>
    </row>
    <row r="7138" spans="2:6" hidden="1">
      <c r="B7138" s="13">
        <v>2010</v>
      </c>
      <c r="C7138" s="14">
        <v>6</v>
      </c>
      <c r="D7138" s="14" t="s">
        <v>77</v>
      </c>
      <c r="E7138" s="19">
        <v>9.0280833329999997</v>
      </c>
      <c r="F7138" s="24">
        <f t="shared" si="149"/>
        <v>48.2505499994</v>
      </c>
    </row>
    <row r="7139" spans="2:6" hidden="1">
      <c r="B7139" s="15">
        <v>2010</v>
      </c>
      <c r="C7139" s="16">
        <v>7</v>
      </c>
      <c r="D7139" s="16" t="s">
        <v>77</v>
      </c>
      <c r="E7139" s="18">
        <v>7.2713333330000003</v>
      </c>
      <c r="F7139" s="24">
        <f t="shared" si="149"/>
        <v>45.088399999399996</v>
      </c>
    </row>
    <row r="7140" spans="2:6" hidden="1">
      <c r="B7140" s="13">
        <v>2010</v>
      </c>
      <c r="C7140" s="14">
        <v>8</v>
      </c>
      <c r="D7140" s="14" t="s">
        <v>77</v>
      </c>
      <c r="E7140" s="19">
        <v>8.4926666669999999</v>
      </c>
      <c r="F7140" s="24">
        <f t="shared" si="149"/>
        <v>47.286800000599996</v>
      </c>
    </row>
    <row r="7141" spans="2:6" hidden="1">
      <c r="B7141" s="15">
        <v>2010</v>
      </c>
      <c r="C7141" s="16">
        <v>9</v>
      </c>
      <c r="D7141" s="16" t="s">
        <v>77</v>
      </c>
      <c r="E7141" s="18">
        <v>10.13020833</v>
      </c>
      <c r="F7141" s="24">
        <f t="shared" si="149"/>
        <v>50.234374994</v>
      </c>
    </row>
    <row r="7142" spans="2:6" hidden="1">
      <c r="B7142" s="13">
        <v>2010</v>
      </c>
      <c r="C7142" s="14">
        <v>10</v>
      </c>
      <c r="D7142" s="14" t="s">
        <v>77</v>
      </c>
      <c r="E7142" s="19">
        <v>11.609249999999999</v>
      </c>
      <c r="F7142" s="24">
        <f t="shared" si="149"/>
        <v>52.896650000000001</v>
      </c>
    </row>
    <row r="7143" spans="2:6" hidden="1">
      <c r="B7143" s="15">
        <v>2010</v>
      </c>
      <c r="C7143" s="16">
        <v>11</v>
      </c>
      <c r="D7143" s="16" t="s">
        <v>77</v>
      </c>
      <c r="E7143" s="18">
        <v>13.465833330000001</v>
      </c>
      <c r="F7143" s="24">
        <f t="shared" si="149"/>
        <v>56.238499994000001</v>
      </c>
    </row>
    <row r="7144" spans="2:6" hidden="1">
      <c r="B7144" s="13">
        <v>2010</v>
      </c>
      <c r="C7144" s="14">
        <v>12</v>
      </c>
      <c r="D7144" s="14" t="s">
        <v>77</v>
      </c>
      <c r="E7144" s="19">
        <v>14.493083329999999</v>
      </c>
      <c r="F7144" s="24">
        <f t="shared" si="149"/>
        <v>58.087549994</v>
      </c>
    </row>
    <row r="7145" spans="2:6" hidden="1">
      <c r="B7145" s="15">
        <v>2011</v>
      </c>
      <c r="C7145" s="16">
        <v>1</v>
      </c>
      <c r="D7145" s="16" t="s">
        <v>77</v>
      </c>
      <c r="E7145" s="18">
        <v>16.373333330000001</v>
      </c>
      <c r="F7145" s="24">
        <f t="shared" si="149"/>
        <v>61.471999994000001</v>
      </c>
    </row>
    <row r="7146" spans="2:6" hidden="1">
      <c r="B7146" s="13">
        <v>2011</v>
      </c>
      <c r="C7146" s="14">
        <v>2</v>
      </c>
      <c r="D7146" s="14" t="s">
        <v>77</v>
      </c>
      <c r="E7146" s="19">
        <v>16.345124999999999</v>
      </c>
      <c r="F7146" s="24">
        <f t="shared" si="149"/>
        <v>61.421225</v>
      </c>
    </row>
    <row r="7147" spans="2:6" hidden="1">
      <c r="B7147" s="15">
        <v>2011</v>
      </c>
      <c r="C7147" s="16">
        <v>3</v>
      </c>
      <c r="D7147" s="16" t="s">
        <v>77</v>
      </c>
      <c r="E7147" s="18">
        <v>14.707416670000001</v>
      </c>
      <c r="F7147" s="24">
        <f t="shared" si="149"/>
        <v>58.473350006000004</v>
      </c>
    </row>
    <row r="7148" spans="2:6" hidden="1">
      <c r="B7148" s="13">
        <v>2011</v>
      </c>
      <c r="C7148" s="14">
        <v>4</v>
      </c>
      <c r="D7148" s="14" t="s">
        <v>77</v>
      </c>
      <c r="E7148" s="19">
        <v>12.27354167</v>
      </c>
      <c r="F7148" s="24">
        <f t="shared" si="149"/>
        <v>54.092375005999997</v>
      </c>
    </row>
    <row r="7149" spans="2:6" hidden="1">
      <c r="B7149" s="15">
        <v>2011</v>
      </c>
      <c r="C7149" s="16">
        <v>5</v>
      </c>
      <c r="D7149" s="16" t="s">
        <v>77</v>
      </c>
      <c r="E7149" s="18">
        <v>10.23416667</v>
      </c>
      <c r="F7149" s="24">
        <f t="shared" si="149"/>
        <v>50.421500006000002</v>
      </c>
    </row>
    <row r="7150" spans="2:6" hidden="1">
      <c r="B7150" s="13">
        <v>2011</v>
      </c>
      <c r="C7150" s="14">
        <v>6</v>
      </c>
      <c r="D7150" s="14" t="s">
        <v>77</v>
      </c>
      <c r="E7150" s="19">
        <v>9.0548333329999995</v>
      </c>
      <c r="F7150" s="24">
        <f t="shared" si="149"/>
        <v>48.2986999994</v>
      </c>
    </row>
    <row r="7151" spans="2:6" hidden="1">
      <c r="B7151" s="15">
        <v>2011</v>
      </c>
      <c r="C7151" s="16">
        <v>7</v>
      </c>
      <c r="D7151" s="16" t="s">
        <v>77</v>
      </c>
      <c r="E7151" s="18">
        <v>7.8305416670000003</v>
      </c>
      <c r="F7151" s="24">
        <f t="shared" si="149"/>
        <v>46.094975000600002</v>
      </c>
    </row>
    <row r="7152" spans="2:6" hidden="1">
      <c r="B7152" s="13">
        <v>2011</v>
      </c>
      <c r="C7152" s="14">
        <v>8</v>
      </c>
      <c r="D7152" s="14" t="s">
        <v>77</v>
      </c>
      <c r="E7152" s="19">
        <v>8.6909166669999998</v>
      </c>
      <c r="F7152" s="24">
        <f t="shared" si="149"/>
        <v>47.643650000599997</v>
      </c>
    </row>
    <row r="7153" spans="2:6" hidden="1">
      <c r="B7153" s="15">
        <v>2011</v>
      </c>
      <c r="C7153" s="16">
        <v>9</v>
      </c>
      <c r="D7153" s="16" t="s">
        <v>77</v>
      </c>
      <c r="E7153" s="18">
        <v>10.89175</v>
      </c>
      <c r="F7153" s="24">
        <f t="shared" si="149"/>
        <v>51.605150000000002</v>
      </c>
    </row>
    <row r="7154" spans="2:6" hidden="1">
      <c r="B7154" s="13">
        <v>2011</v>
      </c>
      <c r="C7154" s="14">
        <v>10</v>
      </c>
      <c r="D7154" s="14" t="s">
        <v>77</v>
      </c>
      <c r="E7154" s="19">
        <v>11.67</v>
      </c>
      <c r="F7154" s="24">
        <f t="shared" si="149"/>
        <v>53.006</v>
      </c>
    </row>
    <row r="7155" spans="2:6" hidden="1">
      <c r="B7155" s="15">
        <v>2011</v>
      </c>
      <c r="C7155" s="16">
        <v>11</v>
      </c>
      <c r="D7155" s="16" t="s">
        <v>77</v>
      </c>
      <c r="E7155" s="18">
        <v>14.091708329999999</v>
      </c>
      <c r="F7155" s="24">
        <f t="shared" si="149"/>
        <v>57.365074993999997</v>
      </c>
    </row>
    <row r="7156" spans="2:6" hidden="1">
      <c r="B7156" s="13">
        <v>2011</v>
      </c>
      <c r="C7156" s="14">
        <v>12</v>
      </c>
      <c r="D7156" s="14" t="s">
        <v>77</v>
      </c>
      <c r="E7156" s="19">
        <v>16.16641667</v>
      </c>
      <c r="F7156" s="24">
        <f t="shared" si="149"/>
        <v>61.099550006000001</v>
      </c>
    </row>
    <row r="7157" spans="2:6" hidden="1">
      <c r="B7157" s="15">
        <v>2012</v>
      </c>
      <c r="C7157" s="16">
        <v>1</v>
      </c>
      <c r="D7157" s="16" t="s">
        <v>77</v>
      </c>
      <c r="E7157" s="18">
        <v>17.509166669999999</v>
      </c>
      <c r="F7157" s="24">
        <f t="shared" si="149"/>
        <v>63.516500006000001</v>
      </c>
    </row>
    <row r="7158" spans="2:6" hidden="1">
      <c r="B7158" s="13">
        <v>2012</v>
      </c>
      <c r="C7158" s="14">
        <v>2</v>
      </c>
      <c r="D7158" s="14" t="s">
        <v>77</v>
      </c>
      <c r="E7158" s="19">
        <v>16.82020833</v>
      </c>
      <c r="F7158" s="24">
        <f t="shared" si="149"/>
        <v>62.276374994000001</v>
      </c>
    </row>
    <row r="7159" spans="2:6" hidden="1">
      <c r="B7159" s="15">
        <v>2012</v>
      </c>
      <c r="C7159" s="16">
        <v>3</v>
      </c>
      <c r="D7159" s="16" t="s">
        <v>77</v>
      </c>
      <c r="E7159" s="18">
        <v>15.87554167</v>
      </c>
      <c r="F7159" s="24">
        <f t="shared" si="149"/>
        <v>60.575975006</v>
      </c>
    </row>
    <row r="7160" spans="2:6" hidden="1">
      <c r="B7160" s="13">
        <v>2012</v>
      </c>
      <c r="C7160" s="14">
        <v>4</v>
      </c>
      <c r="D7160" s="14" t="s">
        <v>77</v>
      </c>
      <c r="E7160" s="19">
        <v>12.69558333</v>
      </c>
      <c r="F7160" s="24">
        <f t="shared" si="149"/>
        <v>54.852049993999998</v>
      </c>
    </row>
    <row r="7161" spans="2:6" hidden="1">
      <c r="B7161" s="15">
        <v>2012</v>
      </c>
      <c r="C7161" s="16">
        <v>5</v>
      </c>
      <c r="D7161" s="16" t="s">
        <v>77</v>
      </c>
      <c r="E7161" s="18">
        <v>11.337583329999999</v>
      </c>
      <c r="F7161" s="24">
        <f t="shared" si="149"/>
        <v>52.407649993999996</v>
      </c>
    </row>
    <row r="7162" spans="2:6" hidden="1">
      <c r="B7162" s="13">
        <v>2012</v>
      </c>
      <c r="C7162" s="14">
        <v>6</v>
      </c>
      <c r="D7162" s="14" t="s">
        <v>77</v>
      </c>
      <c r="E7162" s="19">
        <v>9.3914166669999997</v>
      </c>
      <c r="F7162" s="24">
        <f t="shared" si="149"/>
        <v>48.904550000599997</v>
      </c>
    </row>
    <row r="7163" spans="2:6" hidden="1">
      <c r="B7163" s="15">
        <v>2012</v>
      </c>
      <c r="C7163" s="16">
        <v>7</v>
      </c>
      <c r="D7163" s="16" t="s">
        <v>77</v>
      </c>
      <c r="E7163" s="18">
        <v>8.0226249999999997</v>
      </c>
      <c r="F7163" s="24">
        <f t="shared" si="149"/>
        <v>46.440725</v>
      </c>
    </row>
    <row r="7164" spans="2:6" hidden="1">
      <c r="B7164" s="13">
        <v>2012</v>
      </c>
      <c r="C7164" s="14">
        <v>8</v>
      </c>
      <c r="D7164" s="14" t="s">
        <v>77</v>
      </c>
      <c r="E7164" s="19">
        <v>9.2760833330000008</v>
      </c>
      <c r="F7164" s="24">
        <f t="shared" si="149"/>
        <v>48.696949999400005</v>
      </c>
    </row>
    <row r="7165" spans="2:6" hidden="1">
      <c r="B7165" s="15">
        <v>2012</v>
      </c>
      <c r="C7165" s="16">
        <v>9</v>
      </c>
      <c r="D7165" s="16" t="s">
        <v>77</v>
      </c>
      <c r="E7165" s="18">
        <v>10.91904167</v>
      </c>
      <c r="F7165" s="24">
        <f t="shared" si="149"/>
        <v>51.654275006000006</v>
      </c>
    </row>
    <row r="7166" spans="2:6" hidden="1">
      <c r="B7166" s="13">
        <v>2012</v>
      </c>
      <c r="C7166" s="14">
        <v>10</v>
      </c>
      <c r="D7166" s="14" t="s">
        <v>77</v>
      </c>
      <c r="E7166" s="19">
        <v>11.838875</v>
      </c>
      <c r="F7166" s="24">
        <f t="shared" si="149"/>
        <v>53.309975000000001</v>
      </c>
    </row>
    <row r="7167" spans="2:6" hidden="1">
      <c r="B7167" s="15">
        <v>2012</v>
      </c>
      <c r="C7167" s="16">
        <v>11</v>
      </c>
      <c r="D7167" s="16" t="s">
        <v>77</v>
      </c>
      <c r="E7167" s="18">
        <v>14.00995833</v>
      </c>
      <c r="F7167" s="24">
        <f t="shared" si="149"/>
        <v>57.217924994000001</v>
      </c>
    </row>
    <row r="7168" spans="2:6" hidden="1">
      <c r="B7168" s="13">
        <v>2012</v>
      </c>
      <c r="C7168" s="14">
        <v>12</v>
      </c>
      <c r="D7168" s="14" t="s">
        <v>77</v>
      </c>
      <c r="E7168" s="19">
        <v>15.077500000000001</v>
      </c>
      <c r="F7168" s="24">
        <f t="shared" si="149"/>
        <v>59.139499999999998</v>
      </c>
    </row>
    <row r="7169" spans="2:6" hidden="1">
      <c r="B7169" s="15">
        <v>2013</v>
      </c>
      <c r="C7169" s="16">
        <v>1</v>
      </c>
      <c r="D7169" s="16" t="s">
        <v>77</v>
      </c>
      <c r="E7169" s="18">
        <v>17.094791669999999</v>
      </c>
      <c r="F7169" s="24">
        <f t="shared" si="149"/>
        <v>62.770625006000003</v>
      </c>
    </row>
    <row r="7170" spans="2:6" hidden="1">
      <c r="B7170" s="13">
        <v>2013</v>
      </c>
      <c r="C7170" s="14">
        <v>2</v>
      </c>
      <c r="D7170" s="14" t="s">
        <v>77</v>
      </c>
      <c r="E7170" s="19">
        <v>16.835374999999999</v>
      </c>
      <c r="F7170" s="24">
        <f t="shared" si="149"/>
        <v>62.303674999999998</v>
      </c>
    </row>
    <row r="7171" spans="2:6" hidden="1">
      <c r="B7171" s="15">
        <v>2013</v>
      </c>
      <c r="C7171" s="16">
        <v>3</v>
      </c>
      <c r="D7171" s="16" t="s">
        <v>77</v>
      </c>
      <c r="E7171" s="18">
        <v>14.203791669999999</v>
      </c>
      <c r="F7171" s="24">
        <f t="shared" si="149"/>
        <v>57.566825006000002</v>
      </c>
    </row>
    <row r="7172" spans="2:6" hidden="1">
      <c r="B7172" s="13">
        <v>2013</v>
      </c>
      <c r="C7172" s="14">
        <v>4</v>
      </c>
      <c r="D7172" s="14" t="s">
        <v>77</v>
      </c>
      <c r="E7172" s="19">
        <v>12.544</v>
      </c>
      <c r="F7172" s="24">
        <f t="shared" si="149"/>
        <v>54.5792</v>
      </c>
    </row>
    <row r="7173" spans="2:6" hidden="1">
      <c r="B7173" s="15">
        <v>2013</v>
      </c>
      <c r="C7173" s="16">
        <v>5</v>
      </c>
      <c r="D7173" s="16" t="s">
        <v>77</v>
      </c>
      <c r="E7173" s="18">
        <v>11.054</v>
      </c>
      <c r="F7173" s="24">
        <f t="shared" si="149"/>
        <v>51.897199999999998</v>
      </c>
    </row>
    <row r="7174" spans="2:6" hidden="1">
      <c r="B7174" s="13">
        <v>2013</v>
      </c>
      <c r="C7174" s="14">
        <v>6</v>
      </c>
      <c r="D7174" s="14" t="s">
        <v>77</v>
      </c>
      <c r="E7174" s="19">
        <v>9.4556249999999995</v>
      </c>
      <c r="F7174" s="24">
        <f t="shared" si="149"/>
        <v>49.020125</v>
      </c>
    </row>
    <row r="7175" spans="2:6" hidden="1">
      <c r="B7175" s="15">
        <v>2013</v>
      </c>
      <c r="C7175" s="16">
        <v>7</v>
      </c>
      <c r="D7175" s="16" t="s">
        <v>77</v>
      </c>
      <c r="E7175" s="18">
        <v>8.8055833329999995</v>
      </c>
      <c r="F7175" s="24">
        <f t="shared" si="149"/>
        <v>47.850049999399999</v>
      </c>
    </row>
    <row r="7176" spans="2:6" hidden="1">
      <c r="B7176" s="13">
        <v>2013</v>
      </c>
      <c r="C7176" s="14">
        <v>8</v>
      </c>
      <c r="D7176" s="14" t="s">
        <v>77</v>
      </c>
      <c r="E7176" s="19">
        <v>8.8776666669999997</v>
      </c>
      <c r="F7176" s="24">
        <f t="shared" si="149"/>
        <v>47.979800000600001</v>
      </c>
    </row>
    <row r="7177" spans="2:6" hidden="1">
      <c r="B7177" s="15">
        <v>2000</v>
      </c>
      <c r="C7177" s="16">
        <v>2</v>
      </c>
      <c r="D7177" s="16" t="s">
        <v>78</v>
      </c>
      <c r="E7177" s="18">
        <v>5.9420000000000002</v>
      </c>
      <c r="F7177" s="24">
        <f t="shared" si="149"/>
        <v>42.695599999999999</v>
      </c>
    </row>
    <row r="7178" spans="2:6" hidden="1">
      <c r="B7178" s="13">
        <v>2000</v>
      </c>
      <c r="C7178" s="14">
        <v>3</v>
      </c>
      <c r="D7178" s="14" t="s">
        <v>78</v>
      </c>
      <c r="E7178" s="19">
        <v>7.3478571429999997</v>
      </c>
      <c r="F7178" s="24">
        <f t="shared" si="149"/>
        <v>45.226142857399999</v>
      </c>
    </row>
    <row r="7179" spans="2:6" hidden="1">
      <c r="B7179" s="15">
        <v>2000</v>
      </c>
      <c r="C7179" s="16">
        <v>4</v>
      </c>
      <c r="D7179" s="16" t="s">
        <v>78</v>
      </c>
      <c r="E7179" s="18">
        <v>10.307</v>
      </c>
      <c r="F7179" s="24">
        <f t="shared" si="149"/>
        <v>50.552599999999998</v>
      </c>
    </row>
    <row r="7180" spans="2:6" hidden="1">
      <c r="B7180" s="13">
        <v>2000</v>
      </c>
      <c r="C7180" s="14">
        <v>5</v>
      </c>
      <c r="D7180" s="14" t="s">
        <v>78</v>
      </c>
      <c r="E7180" s="19">
        <v>15.27028571</v>
      </c>
      <c r="F7180" s="24">
        <f t="shared" si="149"/>
        <v>59.486514278000001</v>
      </c>
    </row>
    <row r="7181" spans="2:6" hidden="1">
      <c r="B7181" s="15">
        <v>2000</v>
      </c>
      <c r="C7181" s="16">
        <v>6</v>
      </c>
      <c r="D7181" s="16" t="s">
        <v>78</v>
      </c>
      <c r="E7181" s="18">
        <v>17.033999999999999</v>
      </c>
      <c r="F7181" s="24">
        <f t="shared" si="149"/>
        <v>62.661199999999994</v>
      </c>
    </row>
    <row r="7182" spans="2:6" hidden="1">
      <c r="B7182" s="13">
        <v>2000</v>
      </c>
      <c r="C7182" s="14">
        <v>7</v>
      </c>
      <c r="D7182" s="14" t="s">
        <v>78</v>
      </c>
      <c r="E7182" s="19">
        <v>15.947285709999999</v>
      </c>
      <c r="F7182" s="24">
        <f t="shared" si="149"/>
        <v>60.705114277999996</v>
      </c>
    </row>
    <row r="7183" spans="2:6" hidden="1">
      <c r="B7183" s="15">
        <v>2000</v>
      </c>
      <c r="C7183" s="16">
        <v>8</v>
      </c>
      <c r="D7183" s="16" t="s">
        <v>78</v>
      </c>
      <c r="E7183" s="18">
        <v>18.438285709999999</v>
      </c>
      <c r="F7183" s="24">
        <f t="shared" si="149"/>
        <v>65.188914277999999</v>
      </c>
    </row>
    <row r="7184" spans="2:6" hidden="1">
      <c r="B7184" s="13">
        <v>2000</v>
      </c>
      <c r="C7184" s="14">
        <v>9</v>
      </c>
      <c r="D7184" s="14" t="s">
        <v>78</v>
      </c>
      <c r="E7184" s="19">
        <v>16.446857139999999</v>
      </c>
      <c r="F7184" s="24">
        <f t="shared" si="149"/>
        <v>61.604342852000002</v>
      </c>
    </row>
    <row r="7185" spans="2:6" hidden="1">
      <c r="B7185" s="15">
        <v>2000</v>
      </c>
      <c r="C7185" s="16">
        <v>10</v>
      </c>
      <c r="D7185" s="16" t="s">
        <v>78</v>
      </c>
      <c r="E7185" s="18">
        <v>11.45457143</v>
      </c>
      <c r="F7185" s="24">
        <f t="shared" si="149"/>
        <v>52.618228574</v>
      </c>
    </row>
    <row r="7186" spans="2:6" hidden="1">
      <c r="B7186" s="13">
        <v>2000</v>
      </c>
      <c r="C7186" s="14">
        <v>11</v>
      </c>
      <c r="D7186" s="14" t="s">
        <v>78</v>
      </c>
      <c r="E7186" s="19">
        <v>7.6327142859999997</v>
      </c>
      <c r="F7186" s="24">
        <f t="shared" si="149"/>
        <v>45.738885714799999</v>
      </c>
    </row>
    <row r="7187" spans="2:6" hidden="1">
      <c r="B7187" s="15">
        <v>2000</v>
      </c>
      <c r="C7187" s="16">
        <v>12</v>
      </c>
      <c r="D7187" s="16" t="s">
        <v>78</v>
      </c>
      <c r="E7187" s="18">
        <v>5.3691428569999999</v>
      </c>
      <c r="F7187" s="24">
        <f t="shared" si="149"/>
        <v>41.6644571426</v>
      </c>
    </row>
    <row r="7188" spans="2:6" hidden="1">
      <c r="B7188" s="13">
        <v>2001</v>
      </c>
      <c r="C7188" s="14">
        <v>1</v>
      </c>
      <c r="D7188" s="14" t="s">
        <v>78</v>
      </c>
      <c r="E7188" s="19">
        <v>3.1772857139999999</v>
      </c>
      <c r="F7188" s="24">
        <f t="shared" si="149"/>
        <v>37.7191142852</v>
      </c>
    </row>
    <row r="7189" spans="2:6" hidden="1">
      <c r="B7189" s="15">
        <v>2001</v>
      </c>
      <c r="C7189" s="16">
        <v>2</v>
      </c>
      <c r="D7189" s="16" t="s">
        <v>78</v>
      </c>
      <c r="E7189" s="18">
        <v>4.9167142860000004</v>
      </c>
      <c r="F7189" s="24">
        <f t="shared" si="149"/>
        <v>40.850085714800002</v>
      </c>
    </row>
    <row r="7190" spans="2:6" hidden="1">
      <c r="B7190" s="13">
        <v>2001</v>
      </c>
      <c r="C7190" s="14">
        <v>3</v>
      </c>
      <c r="D7190" s="14" t="s">
        <v>78</v>
      </c>
      <c r="E7190" s="19">
        <v>6.7240000000000002</v>
      </c>
      <c r="F7190" s="24">
        <f t="shared" si="149"/>
        <v>44.103200000000001</v>
      </c>
    </row>
    <row r="7191" spans="2:6" hidden="1">
      <c r="B7191" s="15">
        <v>2001</v>
      </c>
      <c r="C7191" s="16">
        <v>4</v>
      </c>
      <c r="D7191" s="16" t="s">
        <v>78</v>
      </c>
      <c r="E7191" s="18">
        <v>8.6212857140000008</v>
      </c>
      <c r="F7191" s="24">
        <f t="shared" si="149"/>
        <v>47.518314285200006</v>
      </c>
    </row>
    <row r="7192" spans="2:6" hidden="1">
      <c r="B7192" s="13">
        <v>2001</v>
      </c>
      <c r="C7192" s="14">
        <v>5</v>
      </c>
      <c r="D7192" s="14" t="s">
        <v>78</v>
      </c>
      <c r="E7192" s="19">
        <v>15.074999999999999</v>
      </c>
      <c r="F7192" s="24">
        <f t="shared" si="149"/>
        <v>59.134999999999998</v>
      </c>
    </row>
    <row r="7193" spans="2:6" hidden="1">
      <c r="B7193" s="15">
        <v>2001</v>
      </c>
      <c r="C7193" s="16">
        <v>6</v>
      </c>
      <c r="D7193" s="16" t="s">
        <v>78</v>
      </c>
      <c r="E7193" s="18">
        <v>15.98128571</v>
      </c>
      <c r="F7193" s="24">
        <f t="shared" si="149"/>
        <v>60.766314277999996</v>
      </c>
    </row>
    <row r="7194" spans="2:6" hidden="1">
      <c r="B7194" s="13">
        <v>2001</v>
      </c>
      <c r="C7194" s="14">
        <v>7</v>
      </c>
      <c r="D7194" s="14" t="s">
        <v>78</v>
      </c>
      <c r="E7194" s="19">
        <v>19.060428569999999</v>
      </c>
      <c r="F7194" s="24">
        <f t="shared" si="149"/>
        <v>66.308771425999993</v>
      </c>
    </row>
    <row r="7195" spans="2:6" hidden="1">
      <c r="B7195" s="15">
        <v>2001</v>
      </c>
      <c r="C7195" s="16">
        <v>8</v>
      </c>
      <c r="D7195" s="16" t="s">
        <v>78</v>
      </c>
      <c r="E7195" s="18">
        <v>19.371285709999999</v>
      </c>
      <c r="F7195" s="24">
        <f t="shared" si="149"/>
        <v>66.868314278</v>
      </c>
    </row>
    <row r="7196" spans="2:6" hidden="1">
      <c r="B7196" s="13">
        <v>2001</v>
      </c>
      <c r="C7196" s="14">
        <v>9</v>
      </c>
      <c r="D7196" s="14" t="s">
        <v>78</v>
      </c>
      <c r="E7196" s="19">
        <v>13.650428570000001</v>
      </c>
      <c r="F7196" s="24">
        <f t="shared" si="149"/>
        <v>56.570771426</v>
      </c>
    </row>
    <row r="7197" spans="2:6" hidden="1">
      <c r="B7197" s="15">
        <v>2001</v>
      </c>
      <c r="C7197" s="16">
        <v>10</v>
      </c>
      <c r="D7197" s="16" t="s">
        <v>78</v>
      </c>
      <c r="E7197" s="18">
        <v>14.307571429999999</v>
      </c>
      <c r="F7197" s="24">
        <f t="shared" si="149"/>
        <v>57.753628574000004</v>
      </c>
    </row>
    <row r="7198" spans="2:6" hidden="1">
      <c r="B7198" s="13">
        <v>2001</v>
      </c>
      <c r="C7198" s="14">
        <v>11</v>
      </c>
      <c r="D7198" s="14" t="s">
        <v>78</v>
      </c>
      <c r="E7198" s="19">
        <v>6.3339999999999996</v>
      </c>
      <c r="F7198" s="24">
        <f t="shared" si="149"/>
        <v>43.401200000000003</v>
      </c>
    </row>
    <row r="7199" spans="2:6" hidden="1">
      <c r="B7199" s="15">
        <v>2001</v>
      </c>
      <c r="C7199" s="16">
        <v>12</v>
      </c>
      <c r="D7199" s="16" t="s">
        <v>78</v>
      </c>
      <c r="E7199" s="18">
        <v>2.2394285709999999</v>
      </c>
      <c r="F7199" s="24">
        <f t="shared" si="149"/>
        <v>36.030971427799997</v>
      </c>
    </row>
    <row r="7200" spans="2:6" hidden="1">
      <c r="B7200" s="13">
        <v>2002</v>
      </c>
      <c r="C7200" s="14">
        <v>1</v>
      </c>
      <c r="D7200" s="14" t="s">
        <v>78</v>
      </c>
      <c r="E7200" s="19">
        <v>3.8944285710000002</v>
      </c>
      <c r="F7200" s="24">
        <f t="shared" ref="F7200:F7263" si="150">(E7200 * 1.8) + 32</f>
        <v>39.009971427799996</v>
      </c>
    </row>
    <row r="7201" spans="2:6" hidden="1">
      <c r="B7201" s="15">
        <v>2002</v>
      </c>
      <c r="C7201" s="16">
        <v>2</v>
      </c>
      <c r="D7201" s="16" t="s">
        <v>78</v>
      </c>
      <c r="E7201" s="18">
        <v>7.3498571430000004</v>
      </c>
      <c r="F7201" s="24">
        <f t="shared" si="150"/>
        <v>45.229742857399998</v>
      </c>
    </row>
    <row r="7202" spans="2:6" hidden="1">
      <c r="B7202" s="13">
        <v>2002</v>
      </c>
      <c r="C7202" s="14">
        <v>3</v>
      </c>
      <c r="D7202" s="14" t="s">
        <v>78</v>
      </c>
      <c r="E7202" s="19">
        <v>7.9378571429999996</v>
      </c>
      <c r="F7202" s="24">
        <f t="shared" si="150"/>
        <v>46.288142857399997</v>
      </c>
    </row>
    <row r="7203" spans="2:6" hidden="1">
      <c r="B7203" s="15">
        <v>2002</v>
      </c>
      <c r="C7203" s="16">
        <v>4</v>
      </c>
      <c r="D7203" s="16" t="s">
        <v>78</v>
      </c>
      <c r="E7203" s="18">
        <v>10.06557143</v>
      </c>
      <c r="F7203" s="24">
        <f t="shared" si="150"/>
        <v>50.118028574</v>
      </c>
    </row>
    <row r="7204" spans="2:6" hidden="1">
      <c r="B7204" s="13">
        <v>2002</v>
      </c>
      <c r="C7204" s="14">
        <v>5</v>
      </c>
      <c r="D7204" s="14" t="s">
        <v>78</v>
      </c>
      <c r="E7204" s="19">
        <v>13.95171429</v>
      </c>
      <c r="F7204" s="24">
        <f t="shared" si="150"/>
        <v>57.113085722000001</v>
      </c>
    </row>
    <row r="7205" spans="2:6" hidden="1">
      <c r="B7205" s="15">
        <v>2002</v>
      </c>
      <c r="C7205" s="16">
        <v>6</v>
      </c>
      <c r="D7205" s="16" t="s">
        <v>78</v>
      </c>
      <c r="E7205" s="18">
        <v>17.33485714</v>
      </c>
      <c r="F7205" s="24">
        <f t="shared" si="150"/>
        <v>63.202742852</v>
      </c>
    </row>
    <row r="7206" spans="2:6" hidden="1">
      <c r="B7206" s="13">
        <v>2002</v>
      </c>
      <c r="C7206" s="14">
        <v>7</v>
      </c>
      <c r="D7206" s="14" t="s">
        <v>78</v>
      </c>
      <c r="E7206" s="19">
        <v>18.013999999999999</v>
      </c>
      <c r="F7206" s="24">
        <f t="shared" si="150"/>
        <v>64.42519999999999</v>
      </c>
    </row>
    <row r="7207" spans="2:6" hidden="1">
      <c r="B7207" s="15">
        <v>2002</v>
      </c>
      <c r="C7207" s="16">
        <v>8</v>
      </c>
      <c r="D7207" s="16" t="s">
        <v>78</v>
      </c>
      <c r="E7207" s="18">
        <v>18.881571430000001</v>
      </c>
      <c r="F7207" s="24">
        <f t="shared" si="150"/>
        <v>65.986828574</v>
      </c>
    </row>
    <row r="7208" spans="2:6" hidden="1">
      <c r="B7208" s="13">
        <v>2002</v>
      </c>
      <c r="C7208" s="14">
        <v>9</v>
      </c>
      <c r="D7208" s="14" t="s">
        <v>78</v>
      </c>
      <c r="E7208" s="19">
        <v>14.92114286</v>
      </c>
      <c r="F7208" s="24">
        <f t="shared" si="150"/>
        <v>58.858057148</v>
      </c>
    </row>
    <row r="7209" spans="2:6" hidden="1">
      <c r="B7209" s="15">
        <v>2002</v>
      </c>
      <c r="C7209" s="16">
        <v>10</v>
      </c>
      <c r="D7209" s="16" t="s">
        <v>78</v>
      </c>
      <c r="E7209" s="18">
        <v>10.638</v>
      </c>
      <c r="F7209" s="24">
        <f t="shared" si="150"/>
        <v>51.148399999999995</v>
      </c>
    </row>
    <row r="7210" spans="2:6" hidden="1">
      <c r="B7210" s="13">
        <v>2002</v>
      </c>
      <c r="C7210" s="14">
        <v>11</v>
      </c>
      <c r="D7210" s="14" t="s">
        <v>78</v>
      </c>
      <c r="E7210" s="19">
        <v>8.3151428569999997</v>
      </c>
      <c r="F7210" s="24">
        <f t="shared" si="150"/>
        <v>46.967257142599998</v>
      </c>
    </row>
    <row r="7211" spans="2:6" hidden="1">
      <c r="B7211" s="15">
        <v>2002</v>
      </c>
      <c r="C7211" s="16">
        <v>12</v>
      </c>
      <c r="D7211" s="16" t="s">
        <v>78</v>
      </c>
      <c r="E7211" s="18">
        <v>4.101</v>
      </c>
      <c r="F7211" s="24">
        <f t="shared" si="150"/>
        <v>39.381799999999998</v>
      </c>
    </row>
    <row r="7212" spans="2:6" hidden="1">
      <c r="B7212" s="13">
        <v>2003</v>
      </c>
      <c r="C7212" s="14">
        <v>1</v>
      </c>
      <c r="D7212" s="14" t="s">
        <v>78</v>
      </c>
      <c r="E7212" s="19">
        <v>2.2698571429999999</v>
      </c>
      <c r="F7212" s="24">
        <f t="shared" si="150"/>
        <v>36.0857428574</v>
      </c>
    </row>
    <row r="7213" spans="2:6" hidden="1">
      <c r="B7213" s="15">
        <v>2003</v>
      </c>
      <c r="C7213" s="16">
        <v>2</v>
      </c>
      <c r="D7213" s="16" t="s">
        <v>78</v>
      </c>
      <c r="E7213" s="18">
        <v>2.4765714289999998</v>
      </c>
      <c r="F7213" s="24">
        <f t="shared" si="150"/>
        <v>36.4578285722</v>
      </c>
    </row>
    <row r="7214" spans="2:6" hidden="1">
      <c r="B7214" s="13">
        <v>2003</v>
      </c>
      <c r="C7214" s="14">
        <v>3</v>
      </c>
      <c r="D7214" s="14" t="s">
        <v>78</v>
      </c>
      <c r="E7214" s="19">
        <v>8.4445714289999998</v>
      </c>
      <c r="F7214" s="24">
        <f t="shared" si="150"/>
        <v>47.200228572200004</v>
      </c>
    </row>
    <row r="7215" spans="2:6" hidden="1">
      <c r="B7215" s="15">
        <v>2003</v>
      </c>
      <c r="C7215" s="16">
        <v>4</v>
      </c>
      <c r="D7215" s="16" t="s">
        <v>78</v>
      </c>
      <c r="E7215" s="18">
        <v>10.53228571</v>
      </c>
      <c r="F7215" s="24">
        <f t="shared" si="150"/>
        <v>50.958114277999996</v>
      </c>
    </row>
    <row r="7216" spans="2:6" hidden="1">
      <c r="B7216" s="13">
        <v>2003</v>
      </c>
      <c r="C7216" s="14">
        <v>5</v>
      </c>
      <c r="D7216" s="14" t="s">
        <v>78</v>
      </c>
      <c r="E7216" s="19">
        <v>14.13985714</v>
      </c>
      <c r="F7216" s="24">
        <f t="shared" si="150"/>
        <v>57.451742852000002</v>
      </c>
    </row>
    <row r="7217" spans="2:6" hidden="1">
      <c r="B7217" s="15">
        <v>2003</v>
      </c>
      <c r="C7217" s="16">
        <v>6</v>
      </c>
      <c r="D7217" s="16" t="s">
        <v>78</v>
      </c>
      <c r="E7217" s="18">
        <v>19.102428570000001</v>
      </c>
      <c r="F7217" s="24">
        <f t="shared" si="150"/>
        <v>66.384371426000001</v>
      </c>
    </row>
    <row r="7218" spans="2:6" hidden="1">
      <c r="B7218" s="13">
        <v>2003</v>
      </c>
      <c r="C7218" s="14">
        <v>7</v>
      </c>
      <c r="D7218" s="14" t="s">
        <v>78</v>
      </c>
      <c r="E7218" s="19">
        <v>19.600142859999998</v>
      </c>
      <c r="F7218" s="24">
        <f t="shared" si="150"/>
        <v>67.280257148000004</v>
      </c>
    </row>
    <row r="7219" spans="2:6" hidden="1">
      <c r="B7219" s="15">
        <v>2003</v>
      </c>
      <c r="C7219" s="16">
        <v>8</v>
      </c>
      <c r="D7219" s="16" t="s">
        <v>78</v>
      </c>
      <c r="E7219" s="18">
        <v>20.699142859999998</v>
      </c>
      <c r="F7219" s="24">
        <f t="shared" si="150"/>
        <v>69.258457147999991</v>
      </c>
    </row>
    <row r="7220" spans="2:6" hidden="1">
      <c r="B7220" s="13">
        <v>2003</v>
      </c>
      <c r="C7220" s="14">
        <v>9</v>
      </c>
      <c r="D7220" s="14" t="s">
        <v>78</v>
      </c>
      <c r="E7220" s="19">
        <v>15.59014286</v>
      </c>
      <c r="F7220" s="24">
        <f t="shared" si="150"/>
        <v>60.062257148</v>
      </c>
    </row>
    <row r="7221" spans="2:6" hidden="1">
      <c r="B7221" s="15">
        <v>2003</v>
      </c>
      <c r="C7221" s="16">
        <v>10</v>
      </c>
      <c r="D7221" s="16" t="s">
        <v>78</v>
      </c>
      <c r="E7221" s="18">
        <v>8.0802857140000004</v>
      </c>
      <c r="F7221" s="24">
        <f t="shared" si="150"/>
        <v>46.544514285200002</v>
      </c>
    </row>
    <row r="7222" spans="2:6" hidden="1">
      <c r="B7222" s="13">
        <v>2003</v>
      </c>
      <c r="C7222" s="14">
        <v>11</v>
      </c>
      <c r="D7222" s="14" t="s">
        <v>78</v>
      </c>
      <c r="E7222" s="19">
        <v>7.9292857139999997</v>
      </c>
      <c r="F7222" s="24">
        <f t="shared" si="150"/>
        <v>46.272714285199996</v>
      </c>
    </row>
    <row r="7223" spans="2:6" hidden="1">
      <c r="B7223" s="15">
        <v>2003</v>
      </c>
      <c r="C7223" s="16">
        <v>12</v>
      </c>
      <c r="D7223" s="16" t="s">
        <v>78</v>
      </c>
      <c r="E7223" s="18">
        <v>3.9351428570000002</v>
      </c>
      <c r="F7223" s="24">
        <f t="shared" si="150"/>
        <v>39.083257142600004</v>
      </c>
    </row>
    <row r="7224" spans="2:6" hidden="1">
      <c r="B7224" s="13">
        <v>2004</v>
      </c>
      <c r="C7224" s="14">
        <v>1</v>
      </c>
      <c r="D7224" s="14" t="s">
        <v>78</v>
      </c>
      <c r="E7224" s="19">
        <v>3.3871428570000002</v>
      </c>
      <c r="F7224" s="24">
        <f t="shared" si="150"/>
        <v>38.096857142600001</v>
      </c>
    </row>
    <row r="7225" spans="2:6" hidden="1">
      <c r="B7225" s="15">
        <v>2004</v>
      </c>
      <c r="C7225" s="16">
        <v>2</v>
      </c>
      <c r="D7225" s="16" t="s">
        <v>78</v>
      </c>
      <c r="E7225" s="18">
        <v>4.9464285710000002</v>
      </c>
      <c r="F7225" s="24">
        <f t="shared" si="150"/>
        <v>40.903571427800003</v>
      </c>
    </row>
    <row r="7226" spans="2:6" hidden="1">
      <c r="B7226" s="13">
        <v>2004</v>
      </c>
      <c r="C7226" s="14">
        <v>3</v>
      </c>
      <c r="D7226" s="14" t="s">
        <v>78</v>
      </c>
      <c r="E7226" s="19">
        <v>6.4634285709999997</v>
      </c>
      <c r="F7226" s="24">
        <f t="shared" si="150"/>
        <v>43.634171427799998</v>
      </c>
    </row>
    <row r="7227" spans="2:6" hidden="1">
      <c r="B7227" s="15">
        <v>2004</v>
      </c>
      <c r="C7227" s="16">
        <v>4</v>
      </c>
      <c r="D7227" s="16" t="s">
        <v>78</v>
      </c>
      <c r="E7227" s="18">
        <v>10.77314286</v>
      </c>
      <c r="F7227" s="24">
        <f t="shared" si="150"/>
        <v>51.391657148</v>
      </c>
    </row>
    <row r="7228" spans="2:6" hidden="1">
      <c r="B7228" s="13">
        <v>2004</v>
      </c>
      <c r="C7228" s="14">
        <v>5</v>
      </c>
      <c r="D7228" s="14" t="s">
        <v>78</v>
      </c>
      <c r="E7228" s="19">
        <v>12.91142857</v>
      </c>
      <c r="F7228" s="24">
        <f t="shared" si="150"/>
        <v>55.240571426000002</v>
      </c>
    </row>
    <row r="7229" spans="2:6" hidden="1">
      <c r="B7229" s="15">
        <v>2004</v>
      </c>
      <c r="C7229" s="16">
        <v>6</v>
      </c>
      <c r="D7229" s="16" t="s">
        <v>78</v>
      </c>
      <c r="E7229" s="18">
        <v>16.617714289999999</v>
      </c>
      <c r="F7229" s="24">
        <f t="shared" si="150"/>
        <v>61.911885721999994</v>
      </c>
    </row>
    <row r="7230" spans="2:6" hidden="1">
      <c r="B7230" s="13">
        <v>2004</v>
      </c>
      <c r="C7230" s="14">
        <v>7</v>
      </c>
      <c r="D7230" s="14" t="s">
        <v>78</v>
      </c>
      <c r="E7230" s="19">
        <v>17.672571430000001</v>
      </c>
      <c r="F7230" s="24">
        <f t="shared" si="150"/>
        <v>63.810628574000006</v>
      </c>
    </row>
    <row r="7231" spans="2:6" hidden="1">
      <c r="B7231" s="15">
        <v>2004</v>
      </c>
      <c r="C7231" s="16">
        <v>8</v>
      </c>
      <c r="D7231" s="16" t="s">
        <v>78</v>
      </c>
      <c r="E7231" s="18">
        <v>19.337</v>
      </c>
      <c r="F7231" s="24">
        <f t="shared" si="150"/>
        <v>66.806600000000003</v>
      </c>
    </row>
    <row r="7232" spans="2:6" hidden="1">
      <c r="B7232" s="13">
        <v>2004</v>
      </c>
      <c r="C7232" s="14">
        <v>9</v>
      </c>
      <c r="D7232" s="14" t="s">
        <v>78</v>
      </c>
      <c r="E7232" s="19">
        <v>16.246142859999999</v>
      </c>
      <c r="F7232" s="24">
        <f t="shared" si="150"/>
        <v>61.243057147999998</v>
      </c>
    </row>
    <row r="7233" spans="2:6" hidden="1">
      <c r="B7233" s="15">
        <v>2004</v>
      </c>
      <c r="C7233" s="16">
        <v>10</v>
      </c>
      <c r="D7233" s="16" t="s">
        <v>78</v>
      </c>
      <c r="E7233" s="18">
        <v>11.73285714</v>
      </c>
      <c r="F7233" s="24">
        <f t="shared" si="150"/>
        <v>53.119142851999996</v>
      </c>
    </row>
    <row r="7234" spans="2:6" hidden="1">
      <c r="B7234" s="13">
        <v>2004</v>
      </c>
      <c r="C7234" s="14">
        <v>11</v>
      </c>
      <c r="D7234" s="14" t="s">
        <v>78</v>
      </c>
      <c r="E7234" s="19">
        <v>6.3531428569999999</v>
      </c>
      <c r="F7234" s="24">
        <f t="shared" si="150"/>
        <v>43.4356571426</v>
      </c>
    </row>
    <row r="7235" spans="2:6" hidden="1">
      <c r="B7235" s="15">
        <v>2004</v>
      </c>
      <c r="C7235" s="16">
        <v>12</v>
      </c>
      <c r="D7235" s="16" t="s">
        <v>78</v>
      </c>
      <c r="E7235" s="18">
        <v>2.6488571429999999</v>
      </c>
      <c r="F7235" s="24">
        <f t="shared" si="150"/>
        <v>36.767942857400001</v>
      </c>
    </row>
    <row r="7236" spans="2:6" hidden="1">
      <c r="B7236" s="13">
        <v>2005</v>
      </c>
      <c r="C7236" s="14">
        <v>1</v>
      </c>
      <c r="D7236" s="14" t="s">
        <v>78</v>
      </c>
      <c r="E7236" s="19">
        <v>4.6158571430000004</v>
      </c>
      <c r="F7236" s="24">
        <f t="shared" si="150"/>
        <v>40.308542857399999</v>
      </c>
    </row>
    <row r="7237" spans="2:6" hidden="1">
      <c r="B7237" s="15">
        <v>2005</v>
      </c>
      <c r="C7237" s="16">
        <v>2</v>
      </c>
      <c r="D7237" s="16" t="s">
        <v>78</v>
      </c>
      <c r="E7237" s="18">
        <v>2.304142857</v>
      </c>
      <c r="F7237" s="24">
        <f t="shared" si="150"/>
        <v>36.147457142600004</v>
      </c>
    </row>
    <row r="7238" spans="2:6" hidden="1">
      <c r="B7238" s="13">
        <v>2005</v>
      </c>
      <c r="C7238" s="14">
        <v>3</v>
      </c>
      <c r="D7238" s="14" t="s">
        <v>78</v>
      </c>
      <c r="E7238" s="19">
        <v>7.0628571429999996</v>
      </c>
      <c r="F7238" s="24">
        <f t="shared" si="150"/>
        <v>44.713142857400001</v>
      </c>
    </row>
    <row r="7239" spans="2:6" hidden="1">
      <c r="B7239" s="15">
        <v>2005</v>
      </c>
      <c r="C7239" s="16">
        <v>4</v>
      </c>
      <c r="D7239" s="16" t="s">
        <v>78</v>
      </c>
      <c r="E7239" s="18">
        <v>10.565</v>
      </c>
      <c r="F7239" s="24">
        <f t="shared" si="150"/>
        <v>51.016999999999996</v>
      </c>
    </row>
    <row r="7240" spans="2:6" hidden="1">
      <c r="B7240" s="13">
        <v>2005</v>
      </c>
      <c r="C7240" s="14">
        <v>5</v>
      </c>
      <c r="D7240" s="14" t="s">
        <v>78</v>
      </c>
      <c r="E7240" s="19">
        <v>13.59014286</v>
      </c>
      <c r="F7240" s="24">
        <f t="shared" si="150"/>
        <v>56.462257148000006</v>
      </c>
    </row>
    <row r="7241" spans="2:6" hidden="1">
      <c r="B7241" s="15">
        <v>2005</v>
      </c>
      <c r="C7241" s="16">
        <v>6</v>
      </c>
      <c r="D7241" s="16" t="s">
        <v>78</v>
      </c>
      <c r="E7241" s="18">
        <v>18.14242857</v>
      </c>
      <c r="F7241" s="24">
        <f t="shared" si="150"/>
        <v>64.656371425999993</v>
      </c>
    </row>
    <row r="7242" spans="2:6" hidden="1">
      <c r="B7242" s="13">
        <v>2005</v>
      </c>
      <c r="C7242" s="14">
        <v>7</v>
      </c>
      <c r="D7242" s="14" t="s">
        <v>78</v>
      </c>
      <c r="E7242" s="19">
        <v>18.602857140000001</v>
      </c>
      <c r="F7242" s="24">
        <f t="shared" si="150"/>
        <v>65.485142851999996</v>
      </c>
    </row>
    <row r="7243" spans="2:6" hidden="1">
      <c r="B7243" s="15">
        <v>2005</v>
      </c>
      <c r="C7243" s="16">
        <v>8</v>
      </c>
      <c r="D7243" s="16" t="s">
        <v>78</v>
      </c>
      <c r="E7243" s="18">
        <v>17.141714289999999</v>
      </c>
      <c r="F7243" s="24">
        <f t="shared" si="150"/>
        <v>62.855085721999998</v>
      </c>
    </row>
    <row r="7244" spans="2:6" hidden="1">
      <c r="B7244" s="13">
        <v>2005</v>
      </c>
      <c r="C7244" s="14">
        <v>9</v>
      </c>
      <c r="D7244" s="14" t="s">
        <v>78</v>
      </c>
      <c r="E7244" s="19">
        <v>16.646428570000001</v>
      </c>
      <c r="F7244" s="24">
        <f t="shared" si="150"/>
        <v>61.963571426000001</v>
      </c>
    </row>
    <row r="7245" spans="2:6" hidden="1">
      <c r="B7245" s="15">
        <v>2005</v>
      </c>
      <c r="C7245" s="16">
        <v>10</v>
      </c>
      <c r="D7245" s="16" t="s">
        <v>78</v>
      </c>
      <c r="E7245" s="18">
        <v>13.908285709999999</v>
      </c>
      <c r="F7245" s="24">
        <f t="shared" si="150"/>
        <v>57.034914278000002</v>
      </c>
    </row>
    <row r="7246" spans="2:6" hidden="1">
      <c r="B7246" s="13">
        <v>2005</v>
      </c>
      <c r="C7246" s="14">
        <v>11</v>
      </c>
      <c r="D7246" s="14" t="s">
        <v>78</v>
      </c>
      <c r="E7246" s="19">
        <v>6.2082857139999996</v>
      </c>
      <c r="F7246" s="24">
        <f t="shared" si="150"/>
        <v>43.174914285200003</v>
      </c>
    </row>
    <row r="7247" spans="2:6" hidden="1">
      <c r="B7247" s="15">
        <v>2005</v>
      </c>
      <c r="C7247" s="16">
        <v>12</v>
      </c>
      <c r="D7247" s="16" t="s">
        <v>78</v>
      </c>
      <c r="E7247" s="18">
        <v>3.1714285709999999</v>
      </c>
      <c r="F7247" s="24">
        <f t="shared" si="150"/>
        <v>37.708571427800003</v>
      </c>
    </row>
    <row r="7248" spans="2:6" hidden="1">
      <c r="B7248" s="13">
        <v>2006</v>
      </c>
      <c r="C7248" s="14">
        <v>1</v>
      </c>
      <c r="D7248" s="14" t="s">
        <v>78</v>
      </c>
      <c r="E7248" s="19">
        <v>1.3344285709999999</v>
      </c>
      <c r="F7248" s="24">
        <f t="shared" si="150"/>
        <v>34.4019714278</v>
      </c>
    </row>
    <row r="7249" spans="2:6" hidden="1">
      <c r="B7249" s="15">
        <v>2006</v>
      </c>
      <c r="C7249" s="16">
        <v>2</v>
      </c>
      <c r="D7249" s="16" t="s">
        <v>78</v>
      </c>
      <c r="E7249" s="18">
        <v>2.5482857139999999</v>
      </c>
      <c r="F7249" s="24">
        <f t="shared" si="150"/>
        <v>36.586914285200002</v>
      </c>
    </row>
    <row r="7250" spans="2:6" hidden="1">
      <c r="B7250" s="13">
        <v>2006</v>
      </c>
      <c r="C7250" s="14">
        <v>3</v>
      </c>
      <c r="D7250" s="14" t="s">
        <v>78</v>
      </c>
      <c r="E7250" s="19">
        <v>4.6032857140000001</v>
      </c>
      <c r="F7250" s="24">
        <f t="shared" si="150"/>
        <v>40.285914285200001</v>
      </c>
    </row>
    <row r="7251" spans="2:6" hidden="1">
      <c r="B7251" s="15">
        <v>2006</v>
      </c>
      <c r="C7251" s="16">
        <v>4</v>
      </c>
      <c r="D7251" s="16" t="s">
        <v>78</v>
      </c>
      <c r="E7251" s="18">
        <v>9.3011428570000003</v>
      </c>
      <c r="F7251" s="24">
        <f t="shared" si="150"/>
        <v>48.742057142600004</v>
      </c>
    </row>
    <row r="7252" spans="2:6" hidden="1">
      <c r="B7252" s="13">
        <v>2006</v>
      </c>
      <c r="C7252" s="14">
        <v>5</v>
      </c>
      <c r="D7252" s="14" t="s">
        <v>78</v>
      </c>
      <c r="E7252" s="19">
        <v>14.37457143</v>
      </c>
      <c r="F7252" s="24">
        <f t="shared" si="150"/>
        <v>57.874228574</v>
      </c>
    </row>
    <row r="7253" spans="2:6" hidden="1">
      <c r="B7253" s="15">
        <v>2006</v>
      </c>
      <c r="C7253" s="16">
        <v>6</v>
      </c>
      <c r="D7253" s="16" t="s">
        <v>78</v>
      </c>
      <c r="E7253" s="18">
        <v>17.414000000000001</v>
      </c>
      <c r="F7253" s="24">
        <f t="shared" si="150"/>
        <v>63.345200000000006</v>
      </c>
    </row>
    <row r="7254" spans="2:6" hidden="1">
      <c r="B7254" s="13">
        <v>2006</v>
      </c>
      <c r="C7254" s="14">
        <v>7</v>
      </c>
      <c r="D7254" s="14" t="s">
        <v>78</v>
      </c>
      <c r="E7254" s="19">
        <v>22.810285709999999</v>
      </c>
      <c r="F7254" s="24">
        <f t="shared" si="150"/>
        <v>73.05851427799999</v>
      </c>
    </row>
    <row r="7255" spans="2:6" hidden="1">
      <c r="B7255" s="15">
        <v>2006</v>
      </c>
      <c r="C7255" s="16">
        <v>8</v>
      </c>
      <c r="D7255" s="16" t="s">
        <v>78</v>
      </c>
      <c r="E7255" s="18">
        <v>16.823571430000001</v>
      </c>
      <c r="F7255" s="24">
        <f t="shared" si="150"/>
        <v>62.282428574000008</v>
      </c>
    </row>
    <row r="7256" spans="2:6" hidden="1">
      <c r="B7256" s="13">
        <v>2006</v>
      </c>
      <c r="C7256" s="14">
        <v>9</v>
      </c>
      <c r="D7256" s="14" t="s">
        <v>78</v>
      </c>
      <c r="E7256" s="19">
        <v>18.527000000000001</v>
      </c>
      <c r="F7256" s="24">
        <f t="shared" si="150"/>
        <v>65.348600000000005</v>
      </c>
    </row>
    <row r="7257" spans="2:6" hidden="1">
      <c r="B7257" s="15">
        <v>2006</v>
      </c>
      <c r="C7257" s="16">
        <v>10</v>
      </c>
      <c r="D7257" s="16" t="s">
        <v>78</v>
      </c>
      <c r="E7257" s="18">
        <v>13.99557143</v>
      </c>
      <c r="F7257" s="24">
        <f t="shared" si="150"/>
        <v>57.192028574000005</v>
      </c>
    </row>
    <row r="7258" spans="2:6" hidden="1">
      <c r="B7258" s="13">
        <v>2006</v>
      </c>
      <c r="C7258" s="14">
        <v>11</v>
      </c>
      <c r="D7258" s="14" t="s">
        <v>78</v>
      </c>
      <c r="E7258" s="19">
        <v>8.8620000000000001</v>
      </c>
      <c r="F7258" s="24">
        <f t="shared" si="150"/>
        <v>47.951599999999999</v>
      </c>
    </row>
    <row r="7259" spans="2:6" hidden="1">
      <c r="B7259" s="15">
        <v>2006</v>
      </c>
      <c r="C7259" s="16">
        <v>12</v>
      </c>
      <c r="D7259" s="16" t="s">
        <v>78</v>
      </c>
      <c r="E7259" s="18">
        <v>5.4012857140000001</v>
      </c>
      <c r="F7259" s="24">
        <f t="shared" si="150"/>
        <v>41.7223142852</v>
      </c>
    </row>
    <row r="7260" spans="2:6" hidden="1">
      <c r="B7260" s="13">
        <v>2007</v>
      </c>
      <c r="C7260" s="14">
        <v>1</v>
      </c>
      <c r="D7260" s="14" t="s">
        <v>78</v>
      </c>
      <c r="E7260" s="19">
        <v>6.8085714289999997</v>
      </c>
      <c r="F7260" s="24">
        <f t="shared" si="150"/>
        <v>44.255428572200003</v>
      </c>
    </row>
    <row r="7261" spans="2:6" hidden="1">
      <c r="B7261" s="15">
        <v>2007</v>
      </c>
      <c r="C7261" s="16">
        <v>2</v>
      </c>
      <c r="D7261" s="16" t="s">
        <v>78</v>
      </c>
      <c r="E7261" s="18">
        <v>6.5457142859999999</v>
      </c>
      <c r="F7261" s="24">
        <f t="shared" si="150"/>
        <v>43.782285714799997</v>
      </c>
    </row>
    <row r="7262" spans="2:6" hidden="1">
      <c r="B7262" s="13">
        <v>2007</v>
      </c>
      <c r="C7262" s="14">
        <v>3</v>
      </c>
      <c r="D7262" s="14" t="s">
        <v>78</v>
      </c>
      <c r="E7262" s="19">
        <v>7.9305714289999996</v>
      </c>
      <c r="F7262" s="24">
        <f t="shared" si="150"/>
        <v>46.2750285722</v>
      </c>
    </row>
    <row r="7263" spans="2:6" hidden="1">
      <c r="B7263" s="15">
        <v>2007</v>
      </c>
      <c r="C7263" s="16">
        <v>4</v>
      </c>
      <c r="D7263" s="16" t="s">
        <v>78</v>
      </c>
      <c r="E7263" s="18">
        <v>13.51928571</v>
      </c>
      <c r="F7263" s="24">
        <f t="shared" si="150"/>
        <v>56.334714278</v>
      </c>
    </row>
    <row r="7264" spans="2:6" hidden="1">
      <c r="B7264" s="13">
        <v>2007</v>
      </c>
      <c r="C7264" s="14">
        <v>5</v>
      </c>
      <c r="D7264" s="14" t="s">
        <v>78</v>
      </c>
      <c r="E7264" s="19">
        <v>14.91557143</v>
      </c>
      <c r="F7264" s="24">
        <f t="shared" ref="F7264:F7327" si="151">(E7264 * 1.8) + 32</f>
        <v>58.848028573999997</v>
      </c>
    </row>
    <row r="7265" spans="2:6" hidden="1">
      <c r="B7265" s="15">
        <v>2007</v>
      </c>
      <c r="C7265" s="16">
        <v>6</v>
      </c>
      <c r="D7265" s="16" t="s">
        <v>78</v>
      </c>
      <c r="E7265" s="18">
        <v>17.599571430000001</v>
      </c>
      <c r="F7265" s="24">
        <f t="shared" si="151"/>
        <v>63.679228574000007</v>
      </c>
    </row>
    <row r="7266" spans="2:6" hidden="1">
      <c r="B7266" s="13">
        <v>2007</v>
      </c>
      <c r="C7266" s="14">
        <v>7</v>
      </c>
      <c r="D7266" s="14" t="s">
        <v>78</v>
      </c>
      <c r="E7266" s="19">
        <v>17.425714289999998</v>
      </c>
      <c r="F7266" s="24">
        <f t="shared" si="151"/>
        <v>63.366285722000001</v>
      </c>
    </row>
    <row r="7267" spans="2:6" hidden="1">
      <c r="B7267" s="15">
        <v>2007</v>
      </c>
      <c r="C7267" s="16">
        <v>8</v>
      </c>
      <c r="D7267" s="16" t="s">
        <v>78</v>
      </c>
      <c r="E7267" s="18">
        <v>17.327571429999999</v>
      </c>
      <c r="F7267" s="24">
        <f t="shared" si="151"/>
        <v>63.189628573999997</v>
      </c>
    </row>
    <row r="7268" spans="2:6" hidden="1">
      <c r="B7268" s="13">
        <v>2007</v>
      </c>
      <c r="C7268" s="14">
        <v>9</v>
      </c>
      <c r="D7268" s="14" t="s">
        <v>78</v>
      </c>
      <c r="E7268" s="19">
        <v>14.273571430000001</v>
      </c>
      <c r="F7268" s="24">
        <f t="shared" si="151"/>
        <v>57.692428574000004</v>
      </c>
    </row>
    <row r="7269" spans="2:6" hidden="1">
      <c r="B7269" s="15">
        <v>2007</v>
      </c>
      <c r="C7269" s="16">
        <v>10</v>
      </c>
      <c r="D7269" s="16" t="s">
        <v>78</v>
      </c>
      <c r="E7269" s="18">
        <v>10.24414286</v>
      </c>
      <c r="F7269" s="24">
        <f t="shared" si="151"/>
        <v>50.439457148000002</v>
      </c>
    </row>
    <row r="7270" spans="2:6" hidden="1">
      <c r="B7270" s="13">
        <v>2007</v>
      </c>
      <c r="C7270" s="14">
        <v>11</v>
      </c>
      <c r="D7270" s="14" t="s">
        <v>78</v>
      </c>
      <c r="E7270" s="19">
        <v>6.5259999999999998</v>
      </c>
      <c r="F7270" s="24">
        <f t="shared" si="151"/>
        <v>43.7468</v>
      </c>
    </row>
    <row r="7271" spans="2:6" hidden="1">
      <c r="B7271" s="15">
        <v>2007</v>
      </c>
      <c r="C7271" s="16">
        <v>12</v>
      </c>
      <c r="D7271" s="16" t="s">
        <v>78</v>
      </c>
      <c r="E7271" s="18">
        <v>3.4434285710000001</v>
      </c>
      <c r="F7271" s="24">
        <f t="shared" si="151"/>
        <v>38.198171427799998</v>
      </c>
    </row>
    <row r="7272" spans="2:6" hidden="1">
      <c r="B7272" s="13">
        <v>2008</v>
      </c>
      <c r="C7272" s="14">
        <v>1</v>
      </c>
      <c r="D7272" s="14" t="s">
        <v>78</v>
      </c>
      <c r="E7272" s="19">
        <v>6.0121428569999997</v>
      </c>
      <c r="F7272" s="24">
        <f t="shared" si="151"/>
        <v>42.821857142599995</v>
      </c>
    </row>
    <row r="7273" spans="2:6" hidden="1">
      <c r="B7273" s="15">
        <v>2008</v>
      </c>
      <c r="C7273" s="16">
        <v>2</v>
      </c>
      <c r="D7273" s="16" t="s">
        <v>78</v>
      </c>
      <c r="E7273" s="18">
        <v>5.5041428569999997</v>
      </c>
      <c r="F7273" s="24">
        <f t="shared" si="151"/>
        <v>41.907457142600002</v>
      </c>
    </row>
    <row r="7274" spans="2:6" hidden="1">
      <c r="B7274" s="13">
        <v>2008</v>
      </c>
      <c r="C7274" s="14">
        <v>3</v>
      </c>
      <c r="D7274" s="14" t="s">
        <v>78</v>
      </c>
      <c r="E7274" s="19">
        <v>6.4154285709999996</v>
      </c>
      <c r="F7274" s="24">
        <f t="shared" si="151"/>
        <v>43.547771427800001</v>
      </c>
    </row>
    <row r="7275" spans="2:6" hidden="1">
      <c r="B7275" s="15">
        <v>2008</v>
      </c>
      <c r="C7275" s="16">
        <v>4</v>
      </c>
      <c r="D7275" s="16" t="s">
        <v>78</v>
      </c>
      <c r="E7275" s="18">
        <v>9.1052857140000008</v>
      </c>
      <c r="F7275" s="24">
        <f t="shared" si="151"/>
        <v>48.389514285200001</v>
      </c>
    </row>
    <row r="7276" spans="2:6" hidden="1">
      <c r="B7276" s="13">
        <v>2008</v>
      </c>
      <c r="C7276" s="14">
        <v>5</v>
      </c>
      <c r="D7276" s="14" t="s">
        <v>78</v>
      </c>
      <c r="E7276" s="19">
        <v>16.314714290000001</v>
      </c>
      <c r="F7276" s="24">
        <f t="shared" si="151"/>
        <v>61.366485722000007</v>
      </c>
    </row>
    <row r="7277" spans="2:6" hidden="1">
      <c r="B7277" s="15">
        <v>2008</v>
      </c>
      <c r="C7277" s="16">
        <v>6</v>
      </c>
      <c r="D7277" s="16" t="s">
        <v>78</v>
      </c>
      <c r="E7277" s="18">
        <v>16.414714289999999</v>
      </c>
      <c r="F7277" s="24">
        <f t="shared" si="151"/>
        <v>61.546485722</v>
      </c>
    </row>
    <row r="7278" spans="2:6" hidden="1">
      <c r="B7278" s="13">
        <v>2008</v>
      </c>
      <c r="C7278" s="14">
        <v>7</v>
      </c>
      <c r="D7278" s="14" t="s">
        <v>78</v>
      </c>
      <c r="E7278" s="19">
        <v>18.209</v>
      </c>
      <c r="F7278" s="24">
        <f t="shared" si="151"/>
        <v>64.776200000000003</v>
      </c>
    </row>
    <row r="7279" spans="2:6" hidden="1">
      <c r="B7279" s="15">
        <v>2008</v>
      </c>
      <c r="C7279" s="16">
        <v>8</v>
      </c>
      <c r="D7279" s="16" t="s">
        <v>78</v>
      </c>
      <c r="E7279" s="18">
        <v>17.836571429999999</v>
      </c>
      <c r="F7279" s="24">
        <f t="shared" si="151"/>
        <v>64.105828574</v>
      </c>
    </row>
    <row r="7280" spans="2:6" hidden="1">
      <c r="B7280" s="13">
        <v>2008</v>
      </c>
      <c r="C7280" s="14">
        <v>9</v>
      </c>
      <c r="D7280" s="14" t="s">
        <v>78</v>
      </c>
      <c r="E7280" s="19">
        <v>13.93171429</v>
      </c>
      <c r="F7280" s="24">
        <f t="shared" si="151"/>
        <v>57.077085722</v>
      </c>
    </row>
    <row r="7281" spans="2:6" hidden="1">
      <c r="B7281" s="15">
        <v>2008</v>
      </c>
      <c r="C7281" s="16">
        <v>10</v>
      </c>
      <c r="D7281" s="16" t="s">
        <v>78</v>
      </c>
      <c r="E7281" s="18">
        <v>10.207142859999999</v>
      </c>
      <c r="F7281" s="24">
        <f t="shared" si="151"/>
        <v>50.372857147999994</v>
      </c>
    </row>
    <row r="7282" spans="2:6" hidden="1">
      <c r="B7282" s="13">
        <v>2008</v>
      </c>
      <c r="C7282" s="14">
        <v>11</v>
      </c>
      <c r="D7282" s="14" t="s">
        <v>78</v>
      </c>
      <c r="E7282" s="19">
        <v>6.7377142860000001</v>
      </c>
      <c r="F7282" s="24">
        <f t="shared" si="151"/>
        <v>44.127885714800001</v>
      </c>
    </row>
    <row r="7283" spans="2:6" hidden="1">
      <c r="B7283" s="15">
        <v>2008</v>
      </c>
      <c r="C7283" s="16">
        <v>12</v>
      </c>
      <c r="D7283" s="16" t="s">
        <v>78</v>
      </c>
      <c r="E7283" s="18">
        <v>2.286714286</v>
      </c>
      <c r="F7283" s="24">
        <f t="shared" si="151"/>
        <v>36.116085714800001</v>
      </c>
    </row>
    <row r="7284" spans="2:6" hidden="1">
      <c r="B7284" s="13">
        <v>2009</v>
      </c>
      <c r="C7284" s="14">
        <v>1</v>
      </c>
      <c r="D7284" s="14" t="s">
        <v>78</v>
      </c>
      <c r="E7284" s="19">
        <v>0.224</v>
      </c>
      <c r="F7284" s="24">
        <f t="shared" si="151"/>
        <v>32.403199999999998</v>
      </c>
    </row>
    <row r="7285" spans="2:6" hidden="1">
      <c r="B7285" s="15">
        <v>2009</v>
      </c>
      <c r="C7285" s="16">
        <v>2</v>
      </c>
      <c r="D7285" s="16" t="s">
        <v>78</v>
      </c>
      <c r="E7285" s="18">
        <v>3.4057142859999998</v>
      </c>
      <c r="F7285" s="24">
        <f t="shared" si="151"/>
        <v>38.130285714799996</v>
      </c>
    </row>
    <row r="7286" spans="2:6" hidden="1">
      <c r="B7286" s="13">
        <v>2009</v>
      </c>
      <c r="C7286" s="14">
        <v>3</v>
      </c>
      <c r="D7286" s="14" t="s">
        <v>78</v>
      </c>
      <c r="E7286" s="19">
        <v>6.660571429</v>
      </c>
      <c r="F7286" s="24">
        <f t="shared" si="151"/>
        <v>43.989028572199999</v>
      </c>
    </row>
    <row r="7287" spans="2:6" hidden="1">
      <c r="B7287" s="15">
        <v>2009</v>
      </c>
      <c r="C7287" s="16">
        <v>4</v>
      </c>
      <c r="D7287" s="16" t="s">
        <v>78</v>
      </c>
      <c r="E7287" s="18">
        <v>12.207000000000001</v>
      </c>
      <c r="F7287" s="24">
        <f t="shared" si="151"/>
        <v>53.9726</v>
      </c>
    </row>
    <row r="7288" spans="2:6" hidden="1">
      <c r="B7288" s="13">
        <v>2009</v>
      </c>
      <c r="C7288" s="14">
        <v>5</v>
      </c>
      <c r="D7288" s="14" t="s">
        <v>78</v>
      </c>
      <c r="E7288" s="19">
        <v>14.51557143</v>
      </c>
      <c r="F7288" s="24">
        <f t="shared" si="151"/>
        <v>58.128028573999998</v>
      </c>
    </row>
    <row r="7289" spans="2:6" hidden="1">
      <c r="B7289" s="15">
        <v>2009</v>
      </c>
      <c r="C7289" s="16">
        <v>6</v>
      </c>
      <c r="D7289" s="16" t="s">
        <v>78</v>
      </c>
      <c r="E7289" s="18">
        <v>16.506428570000001</v>
      </c>
      <c r="F7289" s="24">
        <f t="shared" si="151"/>
        <v>61.711571426000006</v>
      </c>
    </row>
    <row r="7290" spans="2:6" hidden="1">
      <c r="B7290" s="13">
        <v>2009</v>
      </c>
      <c r="C7290" s="14">
        <v>7</v>
      </c>
      <c r="D7290" s="14" t="s">
        <v>78</v>
      </c>
      <c r="E7290" s="19">
        <v>18.763571429999999</v>
      </c>
      <c r="F7290" s="24">
        <f t="shared" si="151"/>
        <v>65.774428573999998</v>
      </c>
    </row>
    <row r="7291" spans="2:6" hidden="1">
      <c r="B7291" s="15">
        <v>2009</v>
      </c>
      <c r="C7291" s="16">
        <v>8</v>
      </c>
      <c r="D7291" s="16" t="s">
        <v>78</v>
      </c>
      <c r="E7291" s="18">
        <v>19.362142859999999</v>
      </c>
      <c r="F7291" s="24">
        <f t="shared" si="151"/>
        <v>66.851857147999993</v>
      </c>
    </row>
    <row r="7292" spans="2:6" hidden="1">
      <c r="B7292" s="13">
        <v>2009</v>
      </c>
      <c r="C7292" s="14">
        <v>9</v>
      </c>
      <c r="D7292" s="14" t="s">
        <v>78</v>
      </c>
      <c r="E7292" s="19">
        <v>15.86271429</v>
      </c>
      <c r="F7292" s="24">
        <f t="shared" si="151"/>
        <v>60.552885721999999</v>
      </c>
    </row>
    <row r="7293" spans="2:6" hidden="1">
      <c r="B7293" s="15">
        <v>2009</v>
      </c>
      <c r="C7293" s="16">
        <v>10</v>
      </c>
      <c r="D7293" s="16" t="s">
        <v>78</v>
      </c>
      <c r="E7293" s="18">
        <v>10.98257143</v>
      </c>
      <c r="F7293" s="24">
        <f t="shared" si="151"/>
        <v>51.768628574000005</v>
      </c>
    </row>
    <row r="7294" spans="2:6" hidden="1">
      <c r="B7294" s="13">
        <v>2009</v>
      </c>
      <c r="C7294" s="14">
        <v>11</v>
      </c>
      <c r="D7294" s="14" t="s">
        <v>78</v>
      </c>
      <c r="E7294" s="19">
        <v>9.3791428569999997</v>
      </c>
      <c r="F7294" s="24">
        <f t="shared" si="151"/>
        <v>48.882457142600003</v>
      </c>
    </row>
    <row r="7295" spans="2:6" hidden="1">
      <c r="B7295" s="15">
        <v>2009</v>
      </c>
      <c r="C7295" s="16">
        <v>12</v>
      </c>
      <c r="D7295" s="16" t="s">
        <v>78</v>
      </c>
      <c r="E7295" s="18">
        <v>2.4441428570000001</v>
      </c>
      <c r="F7295" s="24">
        <f t="shared" si="151"/>
        <v>36.399457142599999</v>
      </c>
    </row>
    <row r="7296" spans="2:6" hidden="1">
      <c r="B7296" s="13">
        <v>2010</v>
      </c>
      <c r="C7296" s="14">
        <v>1</v>
      </c>
      <c r="D7296" s="14" t="s">
        <v>78</v>
      </c>
      <c r="E7296" s="19">
        <v>-0.305857143</v>
      </c>
      <c r="F7296" s="24">
        <f t="shared" si="151"/>
        <v>31.4494571426</v>
      </c>
    </row>
    <row r="7297" spans="2:6" hidden="1">
      <c r="B7297" s="15">
        <v>2010</v>
      </c>
      <c r="C7297" s="16">
        <v>2</v>
      </c>
      <c r="D7297" s="16" t="s">
        <v>78</v>
      </c>
      <c r="E7297" s="18">
        <v>2.4128571430000001</v>
      </c>
      <c r="F7297" s="24">
        <f t="shared" si="151"/>
        <v>36.343142857399997</v>
      </c>
    </row>
    <row r="7298" spans="2:6" hidden="1">
      <c r="B7298" s="13">
        <v>2010</v>
      </c>
      <c r="C7298" s="14">
        <v>3</v>
      </c>
      <c r="D7298" s="14" t="s">
        <v>78</v>
      </c>
      <c r="E7298" s="19">
        <v>6.6784285710000004</v>
      </c>
      <c r="F7298" s="24">
        <f t="shared" si="151"/>
        <v>44.021171427799999</v>
      </c>
    </row>
    <row r="7299" spans="2:6" hidden="1">
      <c r="B7299" s="15">
        <v>2010</v>
      </c>
      <c r="C7299" s="16">
        <v>4</v>
      </c>
      <c r="D7299" s="16" t="s">
        <v>78</v>
      </c>
      <c r="E7299" s="18">
        <v>9.9781428569999999</v>
      </c>
      <c r="F7299" s="24">
        <f t="shared" si="151"/>
        <v>49.960657142599999</v>
      </c>
    </row>
    <row r="7300" spans="2:6" hidden="1">
      <c r="B7300" s="13">
        <v>2010</v>
      </c>
      <c r="C7300" s="14">
        <v>5</v>
      </c>
      <c r="D7300" s="14" t="s">
        <v>78</v>
      </c>
      <c r="E7300" s="19">
        <v>11.44185714</v>
      </c>
      <c r="F7300" s="24">
        <f t="shared" si="151"/>
        <v>52.595342852000002</v>
      </c>
    </row>
    <row r="7301" spans="2:6" hidden="1">
      <c r="B7301" s="15">
        <v>2010</v>
      </c>
      <c r="C7301" s="16">
        <v>6</v>
      </c>
      <c r="D7301" s="16" t="s">
        <v>78</v>
      </c>
      <c r="E7301" s="18">
        <v>17.310142859999999</v>
      </c>
      <c r="F7301" s="24">
        <f t="shared" si="151"/>
        <v>63.158257148000004</v>
      </c>
    </row>
    <row r="7302" spans="2:6" hidden="1">
      <c r="B7302" s="13">
        <v>2010</v>
      </c>
      <c r="C7302" s="14">
        <v>7</v>
      </c>
      <c r="D7302" s="14" t="s">
        <v>78</v>
      </c>
      <c r="E7302" s="19">
        <v>20.292571429999999</v>
      </c>
      <c r="F7302" s="24">
        <f t="shared" si="151"/>
        <v>68.526628574</v>
      </c>
    </row>
    <row r="7303" spans="2:6" hidden="1">
      <c r="B7303" s="15">
        <v>2010</v>
      </c>
      <c r="C7303" s="16">
        <v>8</v>
      </c>
      <c r="D7303" s="16" t="s">
        <v>78</v>
      </c>
      <c r="E7303" s="18">
        <v>17.349142860000001</v>
      </c>
      <c r="F7303" s="24">
        <f t="shared" si="151"/>
        <v>63.228457148000004</v>
      </c>
    </row>
    <row r="7304" spans="2:6" hidden="1">
      <c r="B7304" s="13">
        <v>2010</v>
      </c>
      <c r="C7304" s="14">
        <v>9</v>
      </c>
      <c r="D7304" s="14" t="s">
        <v>78</v>
      </c>
      <c r="E7304" s="19">
        <v>14.42028571</v>
      </c>
      <c r="F7304" s="24">
        <f t="shared" si="151"/>
        <v>57.956514278</v>
      </c>
    </row>
    <row r="7305" spans="2:6" hidden="1">
      <c r="B7305" s="15">
        <v>2010</v>
      </c>
      <c r="C7305" s="16">
        <v>10</v>
      </c>
      <c r="D7305" s="16" t="s">
        <v>78</v>
      </c>
      <c r="E7305" s="18">
        <v>10.48142857</v>
      </c>
      <c r="F7305" s="24">
        <f t="shared" si="151"/>
        <v>50.866571426</v>
      </c>
    </row>
    <row r="7306" spans="2:6" hidden="1">
      <c r="B7306" s="13">
        <v>2010</v>
      </c>
      <c r="C7306" s="14">
        <v>11</v>
      </c>
      <c r="D7306" s="14" t="s">
        <v>78</v>
      </c>
      <c r="E7306" s="19">
        <v>6.0129999999999999</v>
      </c>
      <c r="F7306" s="24">
        <f t="shared" si="151"/>
        <v>42.823399999999999</v>
      </c>
    </row>
    <row r="7307" spans="2:6" hidden="1">
      <c r="B7307" s="15">
        <v>2010</v>
      </c>
      <c r="C7307" s="16">
        <v>12</v>
      </c>
      <c r="D7307" s="16" t="s">
        <v>78</v>
      </c>
      <c r="E7307" s="18">
        <v>-1.0129999999999999</v>
      </c>
      <c r="F7307" s="24">
        <f t="shared" si="151"/>
        <v>30.176600000000001</v>
      </c>
    </row>
    <row r="7308" spans="2:6" hidden="1">
      <c r="B7308" s="13">
        <v>2011</v>
      </c>
      <c r="C7308" s="14">
        <v>1</v>
      </c>
      <c r="D7308" s="14" t="s">
        <v>78</v>
      </c>
      <c r="E7308" s="19">
        <v>3.5939999999999999</v>
      </c>
      <c r="F7308" s="24">
        <f t="shared" si="151"/>
        <v>38.469200000000001</v>
      </c>
    </row>
    <row r="7309" spans="2:6" hidden="1">
      <c r="B7309" s="15">
        <v>2011</v>
      </c>
      <c r="C7309" s="16">
        <v>2</v>
      </c>
      <c r="D7309" s="16" t="s">
        <v>78</v>
      </c>
      <c r="E7309" s="18">
        <v>5.2582857140000003</v>
      </c>
      <c r="F7309" s="24">
        <f t="shared" si="151"/>
        <v>41.464914285200003</v>
      </c>
    </row>
    <row r="7310" spans="2:6" hidden="1">
      <c r="B7310" s="13">
        <v>2011</v>
      </c>
      <c r="C7310" s="14">
        <v>3</v>
      </c>
      <c r="D7310" s="14" t="s">
        <v>78</v>
      </c>
      <c r="E7310" s="19">
        <v>7.5127142859999996</v>
      </c>
      <c r="F7310" s="24">
        <f t="shared" si="151"/>
        <v>45.522885714799997</v>
      </c>
    </row>
    <row r="7311" spans="2:6" hidden="1">
      <c r="B7311" s="15">
        <v>2011</v>
      </c>
      <c r="C7311" s="16">
        <v>4</v>
      </c>
      <c r="D7311" s="16" t="s">
        <v>78</v>
      </c>
      <c r="E7311" s="18">
        <v>13.71342857</v>
      </c>
      <c r="F7311" s="24">
        <f t="shared" si="151"/>
        <v>56.684171425999999</v>
      </c>
    </row>
    <row r="7312" spans="2:6" hidden="1">
      <c r="B7312" s="13">
        <v>2011</v>
      </c>
      <c r="C7312" s="14">
        <v>5</v>
      </c>
      <c r="D7312" s="14" t="s">
        <v>78</v>
      </c>
      <c r="E7312" s="19">
        <v>14.996142860000001</v>
      </c>
      <c r="F7312" s="24">
        <f t="shared" si="151"/>
        <v>58.993057148000005</v>
      </c>
    </row>
    <row r="7313" spans="2:6" hidden="1">
      <c r="B7313" s="15">
        <v>2011</v>
      </c>
      <c r="C7313" s="16">
        <v>6</v>
      </c>
      <c r="D7313" s="16" t="s">
        <v>78</v>
      </c>
      <c r="E7313" s="18">
        <v>16.893428570000001</v>
      </c>
      <c r="F7313" s="24">
        <f t="shared" si="151"/>
        <v>62.408171426000003</v>
      </c>
    </row>
    <row r="7314" spans="2:6" hidden="1">
      <c r="B7314" s="13">
        <v>2011</v>
      </c>
      <c r="C7314" s="14">
        <v>7</v>
      </c>
      <c r="D7314" s="14" t="s">
        <v>78</v>
      </c>
      <c r="E7314" s="19">
        <v>16.315000000000001</v>
      </c>
      <c r="F7314" s="24">
        <f t="shared" si="151"/>
        <v>61.367000000000004</v>
      </c>
    </row>
    <row r="7315" spans="2:6" hidden="1">
      <c r="B7315" s="15">
        <v>2011</v>
      </c>
      <c r="C7315" s="16">
        <v>8</v>
      </c>
      <c r="D7315" s="16" t="s">
        <v>78</v>
      </c>
      <c r="E7315" s="18">
        <v>17.685428569999999</v>
      </c>
      <c r="F7315" s="24">
        <f t="shared" si="151"/>
        <v>63.833771425999998</v>
      </c>
    </row>
    <row r="7316" spans="2:6" hidden="1">
      <c r="B7316" s="13">
        <v>2011</v>
      </c>
      <c r="C7316" s="14">
        <v>9</v>
      </c>
      <c r="D7316" s="14" t="s">
        <v>78</v>
      </c>
      <c r="E7316" s="19">
        <v>16.628</v>
      </c>
      <c r="F7316" s="24">
        <f t="shared" si="151"/>
        <v>61.930400000000006</v>
      </c>
    </row>
    <row r="7317" spans="2:6" hidden="1">
      <c r="B7317" s="15">
        <v>2011</v>
      </c>
      <c r="C7317" s="16">
        <v>10</v>
      </c>
      <c r="D7317" s="16" t="s">
        <v>78</v>
      </c>
      <c r="E7317" s="18">
        <v>11.998285709999999</v>
      </c>
      <c r="F7317" s="24">
        <f t="shared" si="151"/>
        <v>53.596914278</v>
      </c>
    </row>
    <row r="7318" spans="2:6" hidden="1">
      <c r="B7318" s="13">
        <v>2011</v>
      </c>
      <c r="C7318" s="14">
        <v>11</v>
      </c>
      <c r="D7318" s="14" t="s">
        <v>78</v>
      </c>
      <c r="E7318" s="19">
        <v>8.0809999999999995</v>
      </c>
      <c r="F7318" s="24">
        <f t="shared" si="151"/>
        <v>46.5458</v>
      </c>
    </row>
    <row r="7319" spans="2:6" hidden="1">
      <c r="B7319" s="15">
        <v>2011</v>
      </c>
      <c r="C7319" s="16">
        <v>12</v>
      </c>
      <c r="D7319" s="16" t="s">
        <v>78</v>
      </c>
      <c r="E7319" s="18">
        <v>5.8551428569999997</v>
      </c>
      <c r="F7319" s="24">
        <f t="shared" si="151"/>
        <v>42.5392571426</v>
      </c>
    </row>
    <row r="7320" spans="2:6" hidden="1">
      <c r="B7320" s="13">
        <v>2012</v>
      </c>
      <c r="C7320" s="14">
        <v>1</v>
      </c>
      <c r="D7320" s="14" t="s">
        <v>78</v>
      </c>
      <c r="E7320" s="19">
        <v>4.8305714289999999</v>
      </c>
      <c r="F7320" s="24">
        <f t="shared" si="151"/>
        <v>40.695028572200002</v>
      </c>
    </row>
    <row r="7321" spans="2:6" hidden="1">
      <c r="B7321" s="15">
        <v>2012</v>
      </c>
      <c r="C7321" s="16">
        <v>2</v>
      </c>
      <c r="D7321" s="16" t="s">
        <v>78</v>
      </c>
      <c r="E7321" s="18">
        <v>0.61414285700000004</v>
      </c>
      <c r="F7321" s="24">
        <f t="shared" si="151"/>
        <v>33.105457142600002</v>
      </c>
    </row>
    <row r="7322" spans="2:6" hidden="1">
      <c r="B7322" s="13">
        <v>2012</v>
      </c>
      <c r="C7322" s="14">
        <v>3</v>
      </c>
      <c r="D7322" s="14" t="s">
        <v>78</v>
      </c>
      <c r="E7322" s="19">
        <v>8.7368571429999999</v>
      </c>
      <c r="F7322" s="24">
        <f t="shared" si="151"/>
        <v>47.726342857399999</v>
      </c>
    </row>
    <row r="7323" spans="2:6" hidden="1">
      <c r="B7323" s="15">
        <v>2012</v>
      </c>
      <c r="C7323" s="16">
        <v>4</v>
      </c>
      <c r="D7323" s="16" t="s">
        <v>78</v>
      </c>
      <c r="E7323" s="18">
        <v>8.5314285709999993</v>
      </c>
      <c r="F7323" s="24">
        <f t="shared" si="151"/>
        <v>47.356571427799999</v>
      </c>
    </row>
    <row r="7324" spans="2:6" hidden="1">
      <c r="B7324" s="13">
        <v>2012</v>
      </c>
      <c r="C7324" s="14">
        <v>5</v>
      </c>
      <c r="D7324" s="14" t="s">
        <v>78</v>
      </c>
      <c r="E7324" s="19">
        <v>14.44714286</v>
      </c>
      <c r="F7324" s="24">
        <f t="shared" si="151"/>
        <v>58.004857147999999</v>
      </c>
    </row>
    <row r="7325" spans="2:6" hidden="1">
      <c r="B7325" s="15">
        <v>2012</v>
      </c>
      <c r="C7325" s="16">
        <v>6</v>
      </c>
      <c r="D7325" s="16" t="s">
        <v>78</v>
      </c>
      <c r="E7325" s="18">
        <v>15.32728571</v>
      </c>
      <c r="F7325" s="24">
        <f t="shared" si="151"/>
        <v>59.589114277999997</v>
      </c>
    </row>
    <row r="7326" spans="2:6" hidden="1">
      <c r="B7326" s="13">
        <v>2012</v>
      </c>
      <c r="C7326" s="14">
        <v>7</v>
      </c>
      <c r="D7326" s="14" t="s">
        <v>78</v>
      </c>
      <c r="E7326" s="19">
        <v>17.656285709999999</v>
      </c>
      <c r="F7326" s="24">
        <f t="shared" si="151"/>
        <v>63.781314277999996</v>
      </c>
    </row>
    <row r="7327" spans="2:6" hidden="1">
      <c r="B7327" s="15">
        <v>2012</v>
      </c>
      <c r="C7327" s="16">
        <v>8</v>
      </c>
      <c r="D7327" s="16" t="s">
        <v>78</v>
      </c>
      <c r="E7327" s="18">
        <v>19.349</v>
      </c>
      <c r="F7327" s="24">
        <f t="shared" si="151"/>
        <v>66.82820000000001</v>
      </c>
    </row>
    <row r="7328" spans="2:6" hidden="1">
      <c r="B7328" s="13">
        <v>2012</v>
      </c>
      <c r="C7328" s="14">
        <v>9</v>
      </c>
      <c r="D7328" s="14" t="s">
        <v>78</v>
      </c>
      <c r="E7328" s="19">
        <v>14.76314286</v>
      </c>
      <c r="F7328" s="24">
        <f t="shared" ref="F7328:F7391" si="152">(E7328 * 1.8) + 32</f>
        <v>58.573657148000002</v>
      </c>
    </row>
    <row r="7329" spans="2:6" hidden="1">
      <c r="B7329" s="15">
        <v>2012</v>
      </c>
      <c r="C7329" s="16">
        <v>10</v>
      </c>
      <c r="D7329" s="16" t="s">
        <v>78</v>
      </c>
      <c r="E7329" s="18">
        <v>10.792571430000001</v>
      </c>
      <c r="F7329" s="24">
        <f t="shared" si="152"/>
        <v>51.426628574000006</v>
      </c>
    </row>
    <row r="7330" spans="2:6" hidden="1">
      <c r="B7330" s="13">
        <v>2012</v>
      </c>
      <c r="C7330" s="14">
        <v>11</v>
      </c>
      <c r="D7330" s="14" t="s">
        <v>78</v>
      </c>
      <c r="E7330" s="19">
        <v>6.816142857</v>
      </c>
      <c r="F7330" s="24">
        <f t="shared" si="152"/>
        <v>44.269057142599998</v>
      </c>
    </row>
    <row r="7331" spans="2:6" hidden="1">
      <c r="B7331" s="15">
        <v>2012</v>
      </c>
      <c r="C7331" s="16">
        <v>12</v>
      </c>
      <c r="D7331" s="16" t="s">
        <v>78</v>
      </c>
      <c r="E7331" s="18">
        <v>4.7439999999999998</v>
      </c>
      <c r="F7331" s="24">
        <f t="shared" si="152"/>
        <v>40.539200000000001</v>
      </c>
    </row>
    <row r="7332" spans="2:6" hidden="1">
      <c r="B7332" s="13">
        <v>2013</v>
      </c>
      <c r="C7332" s="14">
        <v>1</v>
      </c>
      <c r="D7332" s="14" t="s">
        <v>78</v>
      </c>
      <c r="E7332" s="19">
        <v>1.9437142860000001</v>
      </c>
      <c r="F7332" s="24">
        <f t="shared" si="152"/>
        <v>35.498685714799997</v>
      </c>
    </row>
    <row r="7333" spans="2:6" hidden="1">
      <c r="B7333" s="15">
        <v>2013</v>
      </c>
      <c r="C7333" s="16">
        <v>2</v>
      </c>
      <c r="D7333" s="16" t="s">
        <v>78</v>
      </c>
      <c r="E7333" s="18">
        <v>1.6612857139999999</v>
      </c>
      <c r="F7333" s="24">
        <f t="shared" si="152"/>
        <v>34.9903142852</v>
      </c>
    </row>
    <row r="7334" spans="2:6" hidden="1">
      <c r="B7334" s="13">
        <v>2013</v>
      </c>
      <c r="C7334" s="14">
        <v>3</v>
      </c>
      <c r="D7334" s="14" t="s">
        <v>78</v>
      </c>
      <c r="E7334" s="19">
        <v>3.2671428570000001</v>
      </c>
      <c r="F7334" s="24">
        <f t="shared" si="152"/>
        <v>37.8808571426</v>
      </c>
    </row>
    <row r="7335" spans="2:6" hidden="1">
      <c r="B7335" s="15">
        <v>2013</v>
      </c>
      <c r="C7335" s="16">
        <v>4</v>
      </c>
      <c r="D7335" s="16" t="s">
        <v>78</v>
      </c>
      <c r="E7335" s="18">
        <v>8.8617142859999998</v>
      </c>
      <c r="F7335" s="24">
        <f t="shared" si="152"/>
        <v>47.951085714800001</v>
      </c>
    </row>
    <row r="7336" spans="2:6" hidden="1">
      <c r="B7336" s="13">
        <v>2013</v>
      </c>
      <c r="C7336" s="14">
        <v>5</v>
      </c>
      <c r="D7336" s="14" t="s">
        <v>78</v>
      </c>
      <c r="E7336" s="19">
        <v>11.74157143</v>
      </c>
      <c r="F7336" s="24">
        <f t="shared" si="152"/>
        <v>53.134828573999997</v>
      </c>
    </row>
    <row r="7337" spans="2:6" hidden="1">
      <c r="B7337" s="15">
        <v>2013</v>
      </c>
      <c r="C7337" s="16">
        <v>6</v>
      </c>
      <c r="D7337" s="16" t="s">
        <v>78</v>
      </c>
      <c r="E7337" s="18">
        <v>15.871</v>
      </c>
      <c r="F7337" s="24">
        <f t="shared" si="152"/>
        <v>60.567800000000005</v>
      </c>
    </row>
    <row r="7338" spans="2:6" hidden="1">
      <c r="B7338" s="13">
        <v>2013</v>
      </c>
      <c r="C7338" s="14">
        <v>7</v>
      </c>
      <c r="D7338" s="14" t="s">
        <v>78</v>
      </c>
      <c r="E7338" s="19">
        <v>20.001000000000001</v>
      </c>
      <c r="F7338" s="24">
        <f t="shared" si="152"/>
        <v>68.001800000000003</v>
      </c>
    </row>
    <row r="7339" spans="2:6" hidden="1">
      <c r="B7339" s="15">
        <v>2013</v>
      </c>
      <c r="C7339" s="16">
        <v>8</v>
      </c>
      <c r="D7339" s="16" t="s">
        <v>78</v>
      </c>
      <c r="E7339" s="18">
        <v>18.605428570000001</v>
      </c>
      <c r="F7339" s="24">
        <f t="shared" si="152"/>
        <v>65.489771426000004</v>
      </c>
    </row>
    <row r="7340" spans="2:6" hidden="1">
      <c r="B7340" s="13">
        <v>2000</v>
      </c>
      <c r="C7340" s="14">
        <v>2</v>
      </c>
      <c r="D7340" s="14" t="s">
        <v>79</v>
      </c>
      <c r="E7340" s="19">
        <v>24.868333329999999</v>
      </c>
      <c r="F7340" s="24">
        <f t="shared" si="152"/>
        <v>76.762999993999998</v>
      </c>
    </row>
    <row r="7341" spans="2:6" hidden="1">
      <c r="B7341" s="15">
        <v>2000</v>
      </c>
      <c r="C7341" s="16">
        <v>3</v>
      </c>
      <c r="D7341" s="16" t="s">
        <v>79</v>
      </c>
      <c r="E7341" s="18">
        <v>26.114999999999998</v>
      </c>
      <c r="F7341" s="24">
        <f t="shared" si="152"/>
        <v>79.007000000000005</v>
      </c>
    </row>
    <row r="7342" spans="2:6" hidden="1">
      <c r="B7342" s="13">
        <v>2000</v>
      </c>
      <c r="C7342" s="14">
        <v>4</v>
      </c>
      <c r="D7342" s="14" t="s">
        <v>79</v>
      </c>
      <c r="E7342" s="19">
        <v>26.97366667</v>
      </c>
      <c r="F7342" s="24">
        <f t="shared" si="152"/>
        <v>80.552600006000006</v>
      </c>
    </row>
    <row r="7343" spans="2:6" hidden="1">
      <c r="B7343" s="15">
        <v>2000</v>
      </c>
      <c r="C7343" s="16">
        <v>5</v>
      </c>
      <c r="D7343" s="16" t="s">
        <v>79</v>
      </c>
      <c r="E7343" s="18">
        <v>26.087</v>
      </c>
      <c r="F7343" s="24">
        <f t="shared" si="152"/>
        <v>78.956600000000009</v>
      </c>
    </row>
    <row r="7344" spans="2:6" hidden="1">
      <c r="B7344" s="13">
        <v>2000</v>
      </c>
      <c r="C7344" s="14">
        <v>6</v>
      </c>
      <c r="D7344" s="14" t="s">
        <v>79</v>
      </c>
      <c r="E7344" s="19">
        <v>26.017833329999998</v>
      </c>
      <c r="F7344" s="24">
        <f t="shared" si="152"/>
        <v>78.832099994000004</v>
      </c>
    </row>
    <row r="7345" spans="2:6" hidden="1">
      <c r="B7345" s="15">
        <v>2000</v>
      </c>
      <c r="C7345" s="16">
        <v>7</v>
      </c>
      <c r="D7345" s="16" t="s">
        <v>79</v>
      </c>
      <c r="E7345" s="18">
        <v>26.3995</v>
      </c>
      <c r="F7345" s="24">
        <f t="shared" si="152"/>
        <v>79.519100000000009</v>
      </c>
    </row>
    <row r="7346" spans="2:6" hidden="1">
      <c r="B7346" s="13">
        <v>2000</v>
      </c>
      <c r="C7346" s="14">
        <v>8</v>
      </c>
      <c r="D7346" s="14" t="s">
        <v>79</v>
      </c>
      <c r="E7346" s="19">
        <v>26.242333330000001</v>
      </c>
      <c r="F7346" s="24">
        <f t="shared" si="152"/>
        <v>79.236199994000003</v>
      </c>
    </row>
    <row r="7347" spans="2:6" hidden="1">
      <c r="B7347" s="15">
        <v>2000</v>
      </c>
      <c r="C7347" s="16">
        <v>9</v>
      </c>
      <c r="D7347" s="16" t="s">
        <v>79</v>
      </c>
      <c r="E7347" s="18">
        <v>25.564666670000001</v>
      </c>
      <c r="F7347" s="24">
        <f t="shared" si="152"/>
        <v>78.016400005999998</v>
      </c>
    </row>
    <row r="7348" spans="2:6" hidden="1">
      <c r="B7348" s="13">
        <v>2000</v>
      </c>
      <c r="C7348" s="14">
        <v>10</v>
      </c>
      <c r="D7348" s="14" t="s">
        <v>79</v>
      </c>
      <c r="E7348" s="19">
        <v>25.303333330000001</v>
      </c>
      <c r="F7348" s="24">
        <f t="shared" si="152"/>
        <v>77.545999993999999</v>
      </c>
    </row>
    <row r="7349" spans="2:6" hidden="1">
      <c r="B7349" s="15">
        <v>2000</v>
      </c>
      <c r="C7349" s="16">
        <v>11</v>
      </c>
      <c r="D7349" s="16" t="s">
        <v>79</v>
      </c>
      <c r="E7349" s="18">
        <v>25.944833330000002</v>
      </c>
      <c r="F7349" s="24">
        <f t="shared" si="152"/>
        <v>78.700699994000004</v>
      </c>
    </row>
    <row r="7350" spans="2:6" hidden="1">
      <c r="B7350" s="13">
        <v>2000</v>
      </c>
      <c r="C7350" s="14">
        <v>12</v>
      </c>
      <c r="D7350" s="14" t="s">
        <v>79</v>
      </c>
      <c r="E7350" s="19">
        <v>24.777999999999999</v>
      </c>
      <c r="F7350" s="24">
        <f t="shared" si="152"/>
        <v>76.600400000000008</v>
      </c>
    </row>
    <row r="7351" spans="2:6" hidden="1">
      <c r="B7351" s="15">
        <v>2001</v>
      </c>
      <c r="C7351" s="16">
        <v>1</v>
      </c>
      <c r="D7351" s="16" t="s">
        <v>79</v>
      </c>
      <c r="E7351" s="18">
        <v>24.238833329999999</v>
      </c>
      <c r="F7351" s="24">
        <f t="shared" si="152"/>
        <v>75.629899993999999</v>
      </c>
    </row>
    <row r="7352" spans="2:6" hidden="1">
      <c r="B7352" s="13">
        <v>2001</v>
      </c>
      <c r="C7352" s="14">
        <v>2</v>
      </c>
      <c r="D7352" s="14" t="s">
        <v>79</v>
      </c>
      <c r="E7352" s="19">
        <v>25.62766667</v>
      </c>
      <c r="F7352" s="24">
        <f t="shared" si="152"/>
        <v>78.129800006000011</v>
      </c>
    </row>
    <row r="7353" spans="2:6" hidden="1">
      <c r="B7353" s="15">
        <v>2001</v>
      </c>
      <c r="C7353" s="16">
        <v>3</v>
      </c>
      <c r="D7353" s="16" t="s">
        <v>79</v>
      </c>
      <c r="E7353" s="18">
        <v>25.82416667</v>
      </c>
      <c r="F7353" s="24">
        <f t="shared" si="152"/>
        <v>78.483500006</v>
      </c>
    </row>
    <row r="7354" spans="2:6" hidden="1">
      <c r="B7354" s="13">
        <v>2001</v>
      </c>
      <c r="C7354" s="14">
        <v>4</v>
      </c>
      <c r="D7354" s="14" t="s">
        <v>79</v>
      </c>
      <c r="E7354" s="19">
        <v>27.203166670000002</v>
      </c>
      <c r="F7354" s="24">
        <f t="shared" si="152"/>
        <v>80.965700006000006</v>
      </c>
    </row>
    <row r="7355" spans="2:6" hidden="1">
      <c r="B7355" s="15">
        <v>2001</v>
      </c>
      <c r="C7355" s="16">
        <v>5</v>
      </c>
      <c r="D7355" s="16" t="s">
        <v>79</v>
      </c>
      <c r="E7355" s="18">
        <v>26.675999999999998</v>
      </c>
      <c r="F7355" s="24">
        <f t="shared" si="152"/>
        <v>80.016799999999989</v>
      </c>
    </row>
    <row r="7356" spans="2:6" hidden="1">
      <c r="B7356" s="13">
        <v>2001</v>
      </c>
      <c r="C7356" s="14">
        <v>6</v>
      </c>
      <c r="D7356" s="14" t="s">
        <v>79</v>
      </c>
      <c r="E7356" s="19">
        <v>26.202833330000001</v>
      </c>
      <c r="F7356" s="24">
        <f t="shared" si="152"/>
        <v>79.165099994000002</v>
      </c>
    </row>
    <row r="7357" spans="2:6" hidden="1">
      <c r="B7357" s="15">
        <v>2001</v>
      </c>
      <c r="C7357" s="16">
        <v>7</v>
      </c>
      <c r="D7357" s="16" t="s">
        <v>79</v>
      </c>
      <c r="E7357" s="18">
        <v>26.026666670000001</v>
      </c>
      <c r="F7357" s="24">
        <f t="shared" si="152"/>
        <v>78.848000006000007</v>
      </c>
    </row>
    <row r="7358" spans="2:6" hidden="1">
      <c r="B7358" s="13">
        <v>2001</v>
      </c>
      <c r="C7358" s="14">
        <v>8</v>
      </c>
      <c r="D7358" s="14" t="s">
        <v>79</v>
      </c>
      <c r="E7358" s="19">
        <v>26.606000000000002</v>
      </c>
      <c r="F7358" s="24">
        <f t="shared" si="152"/>
        <v>79.890800000000013</v>
      </c>
    </row>
    <row r="7359" spans="2:6" hidden="1">
      <c r="B7359" s="15">
        <v>2001</v>
      </c>
      <c r="C7359" s="16">
        <v>9</v>
      </c>
      <c r="D7359" s="16" t="s">
        <v>79</v>
      </c>
      <c r="E7359" s="18">
        <v>25.524666669999998</v>
      </c>
      <c r="F7359" s="24">
        <f t="shared" si="152"/>
        <v>77.944400005999995</v>
      </c>
    </row>
    <row r="7360" spans="2:6" hidden="1">
      <c r="B7360" s="13">
        <v>2001</v>
      </c>
      <c r="C7360" s="14">
        <v>10</v>
      </c>
      <c r="D7360" s="14" t="s">
        <v>79</v>
      </c>
      <c r="E7360" s="19">
        <v>25.689833329999999</v>
      </c>
      <c r="F7360" s="24">
        <f t="shared" si="152"/>
        <v>78.241699994000001</v>
      </c>
    </row>
    <row r="7361" spans="2:6" hidden="1">
      <c r="B7361" s="15">
        <v>2001</v>
      </c>
      <c r="C7361" s="16">
        <v>11</v>
      </c>
      <c r="D7361" s="16" t="s">
        <v>79</v>
      </c>
      <c r="E7361" s="18">
        <v>25.12316667</v>
      </c>
      <c r="F7361" s="24">
        <f t="shared" si="152"/>
        <v>77.221700005999992</v>
      </c>
    </row>
    <row r="7362" spans="2:6" hidden="1">
      <c r="B7362" s="13">
        <v>2001</v>
      </c>
      <c r="C7362" s="14">
        <v>12</v>
      </c>
      <c r="D7362" s="14" t="s">
        <v>79</v>
      </c>
      <c r="E7362" s="19">
        <v>25.170333329999998</v>
      </c>
      <c r="F7362" s="24">
        <f t="shared" si="152"/>
        <v>77.306599993999995</v>
      </c>
    </row>
    <row r="7363" spans="2:6" hidden="1">
      <c r="B7363" s="15">
        <v>2002</v>
      </c>
      <c r="C7363" s="16">
        <v>1</v>
      </c>
      <c r="D7363" s="16" t="s">
        <v>79</v>
      </c>
      <c r="E7363" s="18">
        <v>24.8645</v>
      </c>
      <c r="F7363" s="24">
        <f t="shared" si="152"/>
        <v>76.756100000000004</v>
      </c>
    </row>
    <row r="7364" spans="2:6" hidden="1">
      <c r="B7364" s="13">
        <v>2002</v>
      </c>
      <c r="C7364" s="14">
        <v>2</v>
      </c>
      <c r="D7364" s="14" t="s">
        <v>79</v>
      </c>
      <c r="E7364" s="19">
        <v>25.565999999999999</v>
      </c>
      <c r="F7364" s="24">
        <f t="shared" si="152"/>
        <v>78.018799999999999</v>
      </c>
    </row>
    <row r="7365" spans="2:6" hidden="1">
      <c r="B7365" s="15">
        <v>2002</v>
      </c>
      <c r="C7365" s="16">
        <v>3</v>
      </c>
      <c r="D7365" s="16" t="s">
        <v>79</v>
      </c>
      <c r="E7365" s="18">
        <v>26.457666669999998</v>
      </c>
      <c r="F7365" s="24">
        <f t="shared" si="152"/>
        <v>79.623800005999996</v>
      </c>
    </row>
    <row r="7366" spans="2:6" hidden="1">
      <c r="B7366" s="13">
        <v>2002</v>
      </c>
      <c r="C7366" s="14">
        <v>4</v>
      </c>
      <c r="D7366" s="14" t="s">
        <v>79</v>
      </c>
      <c r="E7366" s="19">
        <v>27.28533333</v>
      </c>
      <c r="F7366" s="24">
        <f t="shared" si="152"/>
        <v>81.113599993999998</v>
      </c>
    </row>
    <row r="7367" spans="2:6" hidden="1">
      <c r="B7367" s="15">
        <v>2002</v>
      </c>
      <c r="C7367" s="16">
        <v>5</v>
      </c>
      <c r="D7367" s="16" t="s">
        <v>79</v>
      </c>
      <c r="E7367" s="18">
        <v>27.305</v>
      </c>
      <c r="F7367" s="24">
        <f t="shared" si="152"/>
        <v>81.149000000000001</v>
      </c>
    </row>
    <row r="7368" spans="2:6" hidden="1">
      <c r="B7368" s="13">
        <v>2002</v>
      </c>
      <c r="C7368" s="14">
        <v>6</v>
      </c>
      <c r="D7368" s="14" t="s">
        <v>79</v>
      </c>
      <c r="E7368" s="19">
        <v>26.124500000000001</v>
      </c>
      <c r="F7368" s="24">
        <f t="shared" si="152"/>
        <v>79.024100000000004</v>
      </c>
    </row>
    <row r="7369" spans="2:6" hidden="1">
      <c r="B7369" s="15">
        <v>2002</v>
      </c>
      <c r="C7369" s="16">
        <v>7</v>
      </c>
      <c r="D7369" s="16" t="s">
        <v>79</v>
      </c>
      <c r="E7369" s="18">
        <v>26.3765</v>
      </c>
      <c r="F7369" s="24">
        <f t="shared" si="152"/>
        <v>79.477699999999999</v>
      </c>
    </row>
    <row r="7370" spans="2:6" hidden="1">
      <c r="B7370" s="13">
        <v>2002</v>
      </c>
      <c r="C7370" s="14">
        <v>8</v>
      </c>
      <c r="D7370" s="14" t="s">
        <v>79</v>
      </c>
      <c r="E7370" s="19">
        <v>26.421833329999998</v>
      </c>
      <c r="F7370" s="24">
        <f t="shared" si="152"/>
        <v>79.559299994</v>
      </c>
    </row>
    <row r="7371" spans="2:6" hidden="1">
      <c r="B7371" s="15">
        <v>2002</v>
      </c>
      <c r="C7371" s="16">
        <v>9</v>
      </c>
      <c r="D7371" s="16" t="s">
        <v>79</v>
      </c>
      <c r="E7371" s="18">
        <v>25.474166669999999</v>
      </c>
      <c r="F7371" s="24">
        <f t="shared" si="152"/>
        <v>77.85350000599999</v>
      </c>
    </row>
    <row r="7372" spans="2:6" hidden="1">
      <c r="B7372" s="13">
        <v>2002</v>
      </c>
      <c r="C7372" s="14">
        <v>10</v>
      </c>
      <c r="D7372" s="14" t="s">
        <v>79</v>
      </c>
      <c r="E7372" s="19">
        <v>25.749833330000001</v>
      </c>
      <c r="F7372" s="24">
        <f t="shared" si="152"/>
        <v>78.349699994000005</v>
      </c>
    </row>
    <row r="7373" spans="2:6" hidden="1">
      <c r="B7373" s="15">
        <v>2002</v>
      </c>
      <c r="C7373" s="16">
        <v>11</v>
      </c>
      <c r="D7373" s="16" t="s">
        <v>79</v>
      </c>
      <c r="E7373" s="18">
        <v>25.341000000000001</v>
      </c>
      <c r="F7373" s="24">
        <f t="shared" si="152"/>
        <v>77.613799999999998</v>
      </c>
    </row>
    <row r="7374" spans="2:6" hidden="1">
      <c r="B7374" s="13">
        <v>2002</v>
      </c>
      <c r="C7374" s="14">
        <v>12</v>
      </c>
      <c r="D7374" s="14" t="s">
        <v>79</v>
      </c>
      <c r="E7374" s="19">
        <v>25.364166669999999</v>
      </c>
      <c r="F7374" s="24">
        <f t="shared" si="152"/>
        <v>77.655500005999997</v>
      </c>
    </row>
    <row r="7375" spans="2:6" hidden="1">
      <c r="B7375" s="15">
        <v>2003</v>
      </c>
      <c r="C7375" s="16">
        <v>1</v>
      </c>
      <c r="D7375" s="16" t="s">
        <v>79</v>
      </c>
      <c r="E7375" s="18">
        <v>24.76733333</v>
      </c>
      <c r="F7375" s="24">
        <f t="shared" si="152"/>
        <v>76.581199994000002</v>
      </c>
    </row>
    <row r="7376" spans="2:6" hidden="1">
      <c r="B7376" s="13">
        <v>2003</v>
      </c>
      <c r="C7376" s="14">
        <v>2</v>
      </c>
      <c r="D7376" s="14" t="s">
        <v>79</v>
      </c>
      <c r="E7376" s="19">
        <v>26.040500000000002</v>
      </c>
      <c r="F7376" s="24">
        <f t="shared" si="152"/>
        <v>78.872900000000001</v>
      </c>
    </row>
    <row r="7377" spans="2:6" hidden="1">
      <c r="B7377" s="15">
        <v>2003</v>
      </c>
      <c r="C7377" s="16">
        <v>3</v>
      </c>
      <c r="D7377" s="16" t="s">
        <v>79</v>
      </c>
      <c r="E7377" s="18">
        <v>26.785833329999999</v>
      </c>
      <c r="F7377" s="24">
        <f t="shared" si="152"/>
        <v>80.214499993999993</v>
      </c>
    </row>
    <row r="7378" spans="2:6" hidden="1">
      <c r="B7378" s="13">
        <v>2003</v>
      </c>
      <c r="C7378" s="14">
        <v>4</v>
      </c>
      <c r="D7378" s="14" t="s">
        <v>79</v>
      </c>
      <c r="E7378" s="19">
        <v>27.192666670000001</v>
      </c>
      <c r="F7378" s="24">
        <f t="shared" si="152"/>
        <v>80.946800006000004</v>
      </c>
    </row>
    <row r="7379" spans="2:6" hidden="1">
      <c r="B7379" s="15">
        <v>2003</v>
      </c>
      <c r="C7379" s="16">
        <v>5</v>
      </c>
      <c r="D7379" s="16" t="s">
        <v>79</v>
      </c>
      <c r="E7379" s="18">
        <v>27.133833330000002</v>
      </c>
      <c r="F7379" s="24">
        <f t="shared" si="152"/>
        <v>80.840899994000011</v>
      </c>
    </row>
    <row r="7380" spans="2:6" hidden="1">
      <c r="B7380" s="13">
        <v>2003</v>
      </c>
      <c r="C7380" s="14">
        <v>6</v>
      </c>
      <c r="D7380" s="14" t="s">
        <v>79</v>
      </c>
      <c r="E7380" s="19">
        <v>26.074833330000001</v>
      </c>
      <c r="F7380" s="24">
        <f t="shared" si="152"/>
        <v>78.934699993999999</v>
      </c>
    </row>
    <row r="7381" spans="2:6" hidden="1">
      <c r="B7381" s="15">
        <v>2003</v>
      </c>
      <c r="C7381" s="16">
        <v>7</v>
      </c>
      <c r="D7381" s="16" t="s">
        <v>79</v>
      </c>
      <c r="E7381" s="18">
        <v>26.676166670000001</v>
      </c>
      <c r="F7381" s="24">
        <f t="shared" si="152"/>
        <v>80.017100005999993</v>
      </c>
    </row>
    <row r="7382" spans="2:6" hidden="1">
      <c r="B7382" s="13">
        <v>2003</v>
      </c>
      <c r="C7382" s="14">
        <v>8</v>
      </c>
      <c r="D7382" s="14" t="s">
        <v>79</v>
      </c>
      <c r="E7382" s="19">
        <v>26.69083333</v>
      </c>
      <c r="F7382" s="24">
        <f t="shared" si="152"/>
        <v>80.043499994000001</v>
      </c>
    </row>
    <row r="7383" spans="2:6" hidden="1">
      <c r="B7383" s="15">
        <v>2003</v>
      </c>
      <c r="C7383" s="16">
        <v>9</v>
      </c>
      <c r="D7383" s="16" t="s">
        <v>79</v>
      </c>
      <c r="E7383" s="18">
        <v>26.228000000000002</v>
      </c>
      <c r="F7383" s="24">
        <f t="shared" si="152"/>
        <v>79.210400000000007</v>
      </c>
    </row>
    <row r="7384" spans="2:6" hidden="1">
      <c r="B7384" s="13">
        <v>2003</v>
      </c>
      <c r="C7384" s="14">
        <v>10</v>
      </c>
      <c r="D7384" s="14" t="s">
        <v>79</v>
      </c>
      <c r="E7384" s="19">
        <v>25.813166670000001</v>
      </c>
      <c r="F7384" s="24">
        <f t="shared" si="152"/>
        <v>78.46370000600001</v>
      </c>
    </row>
    <row r="7385" spans="2:6" hidden="1">
      <c r="B7385" s="15">
        <v>2003</v>
      </c>
      <c r="C7385" s="16">
        <v>11</v>
      </c>
      <c r="D7385" s="16" t="s">
        <v>79</v>
      </c>
      <c r="E7385" s="18">
        <v>25.817666670000001</v>
      </c>
      <c r="F7385" s="24">
        <f t="shared" si="152"/>
        <v>78.471800005999995</v>
      </c>
    </row>
    <row r="7386" spans="2:6" hidden="1">
      <c r="B7386" s="13">
        <v>2003</v>
      </c>
      <c r="C7386" s="14">
        <v>12</v>
      </c>
      <c r="D7386" s="14" t="s">
        <v>79</v>
      </c>
      <c r="E7386" s="19">
        <v>24.298166670000001</v>
      </c>
      <c r="F7386" s="24">
        <f t="shared" si="152"/>
        <v>75.736700006000007</v>
      </c>
    </row>
    <row r="7387" spans="2:6" hidden="1">
      <c r="B7387" s="15">
        <v>2004</v>
      </c>
      <c r="C7387" s="16">
        <v>1</v>
      </c>
      <c r="D7387" s="16" t="s">
        <v>79</v>
      </c>
      <c r="E7387" s="18">
        <v>24.808499999999999</v>
      </c>
      <c r="F7387" s="24">
        <f t="shared" si="152"/>
        <v>76.655299999999997</v>
      </c>
    </row>
    <row r="7388" spans="2:6" hidden="1">
      <c r="B7388" s="13">
        <v>2004</v>
      </c>
      <c r="C7388" s="14">
        <v>2</v>
      </c>
      <c r="D7388" s="14" t="s">
        <v>79</v>
      </c>
      <c r="E7388" s="19">
        <v>25.830833330000001</v>
      </c>
      <c r="F7388" s="24">
        <f t="shared" si="152"/>
        <v>78.495499993999999</v>
      </c>
    </row>
    <row r="7389" spans="2:6" hidden="1">
      <c r="B7389" s="15">
        <v>2004</v>
      </c>
      <c r="C7389" s="16">
        <v>3</v>
      </c>
      <c r="D7389" s="16" t="s">
        <v>79</v>
      </c>
      <c r="E7389" s="18">
        <v>26.926500000000001</v>
      </c>
      <c r="F7389" s="24">
        <f t="shared" si="152"/>
        <v>80.467700000000008</v>
      </c>
    </row>
    <row r="7390" spans="2:6" hidden="1">
      <c r="B7390" s="13">
        <v>2004</v>
      </c>
      <c r="C7390" s="14">
        <v>4</v>
      </c>
      <c r="D7390" s="14" t="s">
        <v>79</v>
      </c>
      <c r="E7390" s="19">
        <v>27.024666669999998</v>
      </c>
      <c r="F7390" s="24">
        <f t="shared" si="152"/>
        <v>80.644400005999998</v>
      </c>
    </row>
    <row r="7391" spans="2:6" hidden="1">
      <c r="B7391" s="15">
        <v>2004</v>
      </c>
      <c r="C7391" s="16">
        <v>5</v>
      </c>
      <c r="D7391" s="16" t="s">
        <v>79</v>
      </c>
      <c r="E7391" s="18">
        <v>26.71683333</v>
      </c>
      <c r="F7391" s="24">
        <f t="shared" si="152"/>
        <v>80.090299993999992</v>
      </c>
    </row>
    <row r="7392" spans="2:6" hidden="1">
      <c r="B7392" s="13">
        <v>2004</v>
      </c>
      <c r="C7392" s="14">
        <v>6</v>
      </c>
      <c r="D7392" s="14" t="s">
        <v>79</v>
      </c>
      <c r="E7392" s="19">
        <v>26.532833329999999</v>
      </c>
      <c r="F7392" s="24">
        <f t="shared" ref="F7392:F7455" si="153">(E7392 * 1.8) + 32</f>
        <v>79.759099993999996</v>
      </c>
    </row>
    <row r="7393" spans="2:6" hidden="1">
      <c r="B7393" s="15">
        <v>2004</v>
      </c>
      <c r="C7393" s="16">
        <v>7</v>
      </c>
      <c r="D7393" s="16" t="s">
        <v>79</v>
      </c>
      <c r="E7393" s="18">
        <v>26.011833330000002</v>
      </c>
      <c r="F7393" s="24">
        <f t="shared" si="153"/>
        <v>78.821299994000015</v>
      </c>
    </row>
    <row r="7394" spans="2:6" hidden="1">
      <c r="B7394" s="13">
        <v>2004</v>
      </c>
      <c r="C7394" s="14">
        <v>8</v>
      </c>
      <c r="D7394" s="14" t="s">
        <v>79</v>
      </c>
      <c r="E7394" s="19">
        <v>26.864666669999998</v>
      </c>
      <c r="F7394" s="24">
        <f t="shared" si="153"/>
        <v>80.356400006000001</v>
      </c>
    </row>
    <row r="7395" spans="2:6" hidden="1">
      <c r="B7395" s="15">
        <v>2004</v>
      </c>
      <c r="C7395" s="16">
        <v>9</v>
      </c>
      <c r="D7395" s="16" t="s">
        <v>79</v>
      </c>
      <c r="E7395" s="18">
        <v>25.903833330000001</v>
      </c>
      <c r="F7395" s="24">
        <f t="shared" si="153"/>
        <v>78.626899994000013</v>
      </c>
    </row>
    <row r="7396" spans="2:6" hidden="1">
      <c r="B7396" s="13">
        <v>2004</v>
      </c>
      <c r="C7396" s="14">
        <v>10</v>
      </c>
      <c r="D7396" s="14" t="s">
        <v>79</v>
      </c>
      <c r="E7396" s="19">
        <v>25.93866667</v>
      </c>
      <c r="F7396" s="24">
        <f t="shared" si="153"/>
        <v>78.689600006000006</v>
      </c>
    </row>
    <row r="7397" spans="2:6" hidden="1">
      <c r="B7397" s="15">
        <v>2004</v>
      </c>
      <c r="C7397" s="16">
        <v>11</v>
      </c>
      <c r="D7397" s="16" t="s">
        <v>79</v>
      </c>
      <c r="E7397" s="18">
        <v>25.673999999999999</v>
      </c>
      <c r="F7397" s="24">
        <f t="shared" si="153"/>
        <v>78.213200000000001</v>
      </c>
    </row>
    <row r="7398" spans="2:6" hidden="1">
      <c r="B7398" s="13">
        <v>2004</v>
      </c>
      <c r="C7398" s="14">
        <v>12</v>
      </c>
      <c r="D7398" s="14" t="s">
        <v>79</v>
      </c>
      <c r="E7398" s="19">
        <v>24.97433333</v>
      </c>
      <c r="F7398" s="24">
        <f t="shared" si="153"/>
        <v>76.953799994000008</v>
      </c>
    </row>
    <row r="7399" spans="2:6" hidden="1">
      <c r="B7399" s="15">
        <v>2005</v>
      </c>
      <c r="C7399" s="16">
        <v>1</v>
      </c>
      <c r="D7399" s="16" t="s">
        <v>79</v>
      </c>
      <c r="E7399" s="18">
        <v>24.352499999999999</v>
      </c>
      <c r="F7399" s="24">
        <f t="shared" si="153"/>
        <v>75.834499999999991</v>
      </c>
    </row>
    <row r="7400" spans="2:6" hidden="1">
      <c r="B7400" s="13">
        <v>2005</v>
      </c>
      <c r="C7400" s="14">
        <v>2</v>
      </c>
      <c r="D7400" s="14" t="s">
        <v>79</v>
      </c>
      <c r="E7400" s="19">
        <v>25.110833329999998</v>
      </c>
      <c r="F7400" s="24">
        <f t="shared" si="153"/>
        <v>77.199499994000007</v>
      </c>
    </row>
    <row r="7401" spans="2:6" hidden="1">
      <c r="B7401" s="15">
        <v>2005</v>
      </c>
      <c r="C7401" s="16">
        <v>3</v>
      </c>
      <c r="D7401" s="16" t="s">
        <v>79</v>
      </c>
      <c r="E7401" s="18">
        <v>26.962</v>
      </c>
      <c r="F7401" s="24">
        <f t="shared" si="153"/>
        <v>80.531599999999997</v>
      </c>
    </row>
    <row r="7402" spans="2:6" hidden="1">
      <c r="B7402" s="13">
        <v>2005</v>
      </c>
      <c r="C7402" s="14">
        <v>4</v>
      </c>
      <c r="D7402" s="14" t="s">
        <v>79</v>
      </c>
      <c r="E7402" s="19">
        <v>27.519500000000001</v>
      </c>
      <c r="F7402" s="24">
        <f t="shared" si="153"/>
        <v>81.5351</v>
      </c>
    </row>
    <row r="7403" spans="2:6" hidden="1">
      <c r="B7403" s="15">
        <v>2005</v>
      </c>
      <c r="C7403" s="16">
        <v>5</v>
      </c>
      <c r="D7403" s="16" t="s">
        <v>79</v>
      </c>
      <c r="E7403" s="18">
        <v>26.702500000000001</v>
      </c>
      <c r="F7403" s="24">
        <f t="shared" si="153"/>
        <v>80.06450000000001</v>
      </c>
    </row>
    <row r="7404" spans="2:6" hidden="1">
      <c r="B7404" s="13">
        <v>2005</v>
      </c>
      <c r="C7404" s="14">
        <v>6</v>
      </c>
      <c r="D7404" s="14" t="s">
        <v>79</v>
      </c>
      <c r="E7404" s="19">
        <v>26.47133333</v>
      </c>
      <c r="F7404" s="24">
        <f t="shared" si="153"/>
        <v>79.648399994000002</v>
      </c>
    </row>
    <row r="7405" spans="2:6" hidden="1">
      <c r="B7405" s="15">
        <v>2005</v>
      </c>
      <c r="C7405" s="16">
        <v>7</v>
      </c>
      <c r="D7405" s="16" t="s">
        <v>79</v>
      </c>
      <c r="E7405" s="18">
        <v>26.567833329999999</v>
      </c>
      <c r="F7405" s="24">
        <f t="shared" si="153"/>
        <v>79.822099993999998</v>
      </c>
    </row>
    <row r="7406" spans="2:6" hidden="1">
      <c r="B7406" s="13">
        <v>2005</v>
      </c>
      <c r="C7406" s="14">
        <v>8</v>
      </c>
      <c r="D7406" s="14" t="s">
        <v>79</v>
      </c>
      <c r="E7406" s="19">
        <v>26.506</v>
      </c>
      <c r="F7406" s="24">
        <f t="shared" si="153"/>
        <v>79.710800000000006</v>
      </c>
    </row>
    <row r="7407" spans="2:6" hidden="1">
      <c r="B7407" s="15">
        <v>2005</v>
      </c>
      <c r="C7407" s="16">
        <v>9</v>
      </c>
      <c r="D7407" s="16" t="s">
        <v>79</v>
      </c>
      <c r="E7407" s="18">
        <v>26.102166669999999</v>
      </c>
      <c r="F7407" s="24">
        <f t="shared" si="153"/>
        <v>78.983900005999999</v>
      </c>
    </row>
    <row r="7408" spans="2:6" hidden="1">
      <c r="B7408" s="13">
        <v>2005</v>
      </c>
      <c r="C7408" s="14">
        <v>10</v>
      </c>
      <c r="D7408" s="14" t="s">
        <v>79</v>
      </c>
      <c r="E7408" s="19">
        <v>24.8675</v>
      </c>
      <c r="F7408" s="24">
        <f t="shared" si="153"/>
        <v>76.761499999999998</v>
      </c>
    </row>
    <row r="7409" spans="2:6" hidden="1">
      <c r="B7409" s="15">
        <v>2005</v>
      </c>
      <c r="C7409" s="16">
        <v>11</v>
      </c>
      <c r="D7409" s="16" t="s">
        <v>79</v>
      </c>
      <c r="E7409" s="18">
        <v>25.15516667</v>
      </c>
      <c r="F7409" s="24">
        <f t="shared" si="153"/>
        <v>77.279300006</v>
      </c>
    </row>
    <row r="7410" spans="2:6" hidden="1">
      <c r="B7410" s="13">
        <v>2005</v>
      </c>
      <c r="C7410" s="14">
        <v>12</v>
      </c>
      <c r="D7410" s="14" t="s">
        <v>79</v>
      </c>
      <c r="E7410" s="19">
        <v>25.319333329999999</v>
      </c>
      <c r="F7410" s="24">
        <f t="shared" si="153"/>
        <v>77.574799994000003</v>
      </c>
    </row>
    <row r="7411" spans="2:6" hidden="1">
      <c r="B7411" s="15">
        <v>2006</v>
      </c>
      <c r="C7411" s="16">
        <v>1</v>
      </c>
      <c r="D7411" s="16" t="s">
        <v>79</v>
      </c>
      <c r="E7411" s="18">
        <v>25.0505</v>
      </c>
      <c r="F7411" s="24">
        <f t="shared" si="153"/>
        <v>77.090900000000005</v>
      </c>
    </row>
    <row r="7412" spans="2:6" hidden="1">
      <c r="B7412" s="13">
        <v>2006</v>
      </c>
      <c r="C7412" s="14">
        <v>2</v>
      </c>
      <c r="D7412" s="14" t="s">
        <v>79</v>
      </c>
      <c r="E7412" s="19">
        <v>25.153333329999999</v>
      </c>
      <c r="F7412" s="24">
        <f t="shared" si="153"/>
        <v>77.275999993999989</v>
      </c>
    </row>
    <row r="7413" spans="2:6" hidden="1">
      <c r="B7413" s="15">
        <v>2006</v>
      </c>
      <c r="C7413" s="16">
        <v>3</v>
      </c>
      <c r="D7413" s="16" t="s">
        <v>79</v>
      </c>
      <c r="E7413" s="18">
        <v>26.07</v>
      </c>
      <c r="F7413" s="24">
        <f t="shared" si="153"/>
        <v>78.926000000000002</v>
      </c>
    </row>
    <row r="7414" spans="2:6" hidden="1">
      <c r="B7414" s="13">
        <v>2006</v>
      </c>
      <c r="C7414" s="14">
        <v>4</v>
      </c>
      <c r="D7414" s="14" t="s">
        <v>79</v>
      </c>
      <c r="E7414" s="19">
        <v>26.664666669999999</v>
      </c>
      <c r="F7414" s="24">
        <f t="shared" si="153"/>
        <v>79.996400006000002</v>
      </c>
    </row>
    <row r="7415" spans="2:6" hidden="1">
      <c r="B7415" s="15">
        <v>2006</v>
      </c>
      <c r="C7415" s="16">
        <v>5</v>
      </c>
      <c r="D7415" s="16" t="s">
        <v>79</v>
      </c>
      <c r="E7415" s="18">
        <v>27.012833329999999</v>
      </c>
      <c r="F7415" s="24">
        <f t="shared" si="153"/>
        <v>80.623099994</v>
      </c>
    </row>
    <row r="7416" spans="2:6" hidden="1">
      <c r="B7416" s="13">
        <v>2006</v>
      </c>
      <c r="C7416" s="14">
        <v>6</v>
      </c>
      <c r="D7416" s="14" t="s">
        <v>79</v>
      </c>
      <c r="E7416" s="19">
        <v>26.02716667</v>
      </c>
      <c r="F7416" s="24">
        <f t="shared" si="153"/>
        <v>78.848900006000008</v>
      </c>
    </row>
    <row r="7417" spans="2:6" hidden="1">
      <c r="B7417" s="15">
        <v>2006</v>
      </c>
      <c r="C7417" s="16">
        <v>7</v>
      </c>
      <c r="D7417" s="16" t="s">
        <v>79</v>
      </c>
      <c r="E7417" s="18">
        <v>26.610166670000002</v>
      </c>
      <c r="F7417" s="24">
        <f t="shared" si="153"/>
        <v>79.898300005999999</v>
      </c>
    </row>
    <row r="7418" spans="2:6" hidden="1">
      <c r="B7418" s="13">
        <v>2006</v>
      </c>
      <c r="C7418" s="14">
        <v>8</v>
      </c>
      <c r="D7418" s="14" t="s">
        <v>79</v>
      </c>
      <c r="E7418" s="19">
        <v>27.013000000000002</v>
      </c>
      <c r="F7418" s="24">
        <f t="shared" si="153"/>
        <v>80.623400000000004</v>
      </c>
    </row>
    <row r="7419" spans="2:6" hidden="1">
      <c r="B7419" s="15">
        <v>2006</v>
      </c>
      <c r="C7419" s="16">
        <v>9</v>
      </c>
      <c r="D7419" s="16" t="s">
        <v>79</v>
      </c>
      <c r="E7419" s="18">
        <v>26.361999999999998</v>
      </c>
      <c r="F7419" s="24">
        <f t="shared" si="153"/>
        <v>79.451599999999999</v>
      </c>
    </row>
    <row r="7420" spans="2:6" hidden="1">
      <c r="B7420" s="13">
        <v>2006</v>
      </c>
      <c r="C7420" s="14">
        <v>10</v>
      </c>
      <c r="D7420" s="14" t="s">
        <v>79</v>
      </c>
      <c r="E7420" s="19">
        <v>26.193333330000002</v>
      </c>
      <c r="F7420" s="24">
        <f t="shared" si="153"/>
        <v>79.147999994000003</v>
      </c>
    </row>
    <row r="7421" spans="2:6" hidden="1">
      <c r="B7421" s="15">
        <v>2006</v>
      </c>
      <c r="C7421" s="16">
        <v>11</v>
      </c>
      <c r="D7421" s="16" t="s">
        <v>79</v>
      </c>
      <c r="E7421" s="18">
        <v>25.170999999999999</v>
      </c>
      <c r="F7421" s="24">
        <f t="shared" si="153"/>
        <v>77.3078</v>
      </c>
    </row>
    <row r="7422" spans="2:6" hidden="1">
      <c r="B7422" s="13">
        <v>2006</v>
      </c>
      <c r="C7422" s="14">
        <v>12</v>
      </c>
      <c r="D7422" s="14" t="s">
        <v>79</v>
      </c>
      <c r="E7422" s="19">
        <v>25.401166669999999</v>
      </c>
      <c r="F7422" s="24">
        <f t="shared" si="153"/>
        <v>77.722100006000005</v>
      </c>
    </row>
    <row r="7423" spans="2:6" hidden="1">
      <c r="B7423" s="15">
        <v>2007</v>
      </c>
      <c r="C7423" s="16">
        <v>1</v>
      </c>
      <c r="D7423" s="16" t="s">
        <v>79</v>
      </c>
      <c r="E7423" s="18">
        <v>25.323666670000001</v>
      </c>
      <c r="F7423" s="24">
        <f t="shared" si="153"/>
        <v>77.582600006000007</v>
      </c>
    </row>
    <row r="7424" spans="2:6" hidden="1">
      <c r="B7424" s="13">
        <v>2007</v>
      </c>
      <c r="C7424" s="14">
        <v>2</v>
      </c>
      <c r="D7424" s="14" t="s">
        <v>79</v>
      </c>
      <c r="E7424" s="19">
        <v>25.235499999999998</v>
      </c>
      <c r="F7424" s="24">
        <f t="shared" si="153"/>
        <v>77.423900000000003</v>
      </c>
    </row>
    <row r="7425" spans="2:6" hidden="1">
      <c r="B7425" s="15">
        <v>2007</v>
      </c>
      <c r="C7425" s="16">
        <v>3</v>
      </c>
      <c r="D7425" s="16" t="s">
        <v>79</v>
      </c>
      <c r="E7425" s="18">
        <v>26.2515</v>
      </c>
      <c r="F7425" s="24">
        <f t="shared" si="153"/>
        <v>79.252700000000004</v>
      </c>
    </row>
    <row r="7426" spans="2:6" hidden="1">
      <c r="B7426" s="13">
        <v>2007</v>
      </c>
      <c r="C7426" s="14">
        <v>4</v>
      </c>
      <c r="D7426" s="14" t="s">
        <v>79</v>
      </c>
      <c r="E7426" s="19">
        <v>27.190666669999999</v>
      </c>
      <c r="F7426" s="24">
        <f t="shared" si="153"/>
        <v>80.943200005999998</v>
      </c>
    </row>
    <row r="7427" spans="2:6" hidden="1">
      <c r="B7427" s="15">
        <v>2007</v>
      </c>
      <c r="C7427" s="16">
        <v>5</v>
      </c>
      <c r="D7427" s="16" t="s">
        <v>79</v>
      </c>
      <c r="E7427" s="18">
        <v>27.052499999999998</v>
      </c>
      <c r="F7427" s="24">
        <f t="shared" si="153"/>
        <v>80.694500000000005</v>
      </c>
    </row>
    <row r="7428" spans="2:6" hidden="1">
      <c r="B7428" s="13">
        <v>2007</v>
      </c>
      <c r="C7428" s="14">
        <v>6</v>
      </c>
      <c r="D7428" s="14" t="s">
        <v>79</v>
      </c>
      <c r="E7428" s="19">
        <v>26.686499999999999</v>
      </c>
      <c r="F7428" s="24">
        <f t="shared" si="153"/>
        <v>80.035699999999991</v>
      </c>
    </row>
    <row r="7429" spans="2:6" hidden="1">
      <c r="B7429" s="15">
        <v>2007</v>
      </c>
      <c r="C7429" s="16">
        <v>7</v>
      </c>
      <c r="D7429" s="16" t="s">
        <v>79</v>
      </c>
      <c r="E7429" s="18">
        <v>26.512833329999999</v>
      </c>
      <c r="F7429" s="24">
        <f t="shared" si="153"/>
        <v>79.723099993999995</v>
      </c>
    </row>
    <row r="7430" spans="2:6" hidden="1">
      <c r="B7430" s="13">
        <v>2007</v>
      </c>
      <c r="C7430" s="14">
        <v>8</v>
      </c>
      <c r="D7430" s="14" t="s">
        <v>79</v>
      </c>
      <c r="E7430" s="19">
        <v>25.955833330000001</v>
      </c>
      <c r="F7430" s="24">
        <f t="shared" si="153"/>
        <v>78.720499993999994</v>
      </c>
    </row>
    <row r="7431" spans="2:6" hidden="1">
      <c r="B7431" s="15">
        <v>2007</v>
      </c>
      <c r="C7431" s="16">
        <v>9</v>
      </c>
      <c r="D7431" s="16" t="s">
        <v>79</v>
      </c>
      <c r="E7431" s="18">
        <v>25.78016667</v>
      </c>
      <c r="F7431" s="24">
        <f t="shared" si="153"/>
        <v>78.404300006</v>
      </c>
    </row>
    <row r="7432" spans="2:6" hidden="1">
      <c r="B7432" s="13">
        <v>2007</v>
      </c>
      <c r="C7432" s="14">
        <v>10</v>
      </c>
      <c r="D7432" s="14" t="s">
        <v>79</v>
      </c>
      <c r="E7432" s="19">
        <v>24.63133333</v>
      </c>
      <c r="F7432" s="24">
        <f t="shared" si="153"/>
        <v>76.336399994000004</v>
      </c>
    </row>
    <row r="7433" spans="2:6" hidden="1">
      <c r="B7433" s="15">
        <v>2007</v>
      </c>
      <c r="C7433" s="16">
        <v>11</v>
      </c>
      <c r="D7433" s="16" t="s">
        <v>79</v>
      </c>
      <c r="E7433" s="18">
        <v>25.259166669999999</v>
      </c>
      <c r="F7433" s="24">
        <f t="shared" si="153"/>
        <v>77.46650000599999</v>
      </c>
    </row>
    <row r="7434" spans="2:6" hidden="1">
      <c r="B7434" s="13">
        <v>2007</v>
      </c>
      <c r="C7434" s="14">
        <v>12</v>
      </c>
      <c r="D7434" s="14" t="s">
        <v>79</v>
      </c>
      <c r="E7434" s="19">
        <v>24.856833330000001</v>
      </c>
      <c r="F7434" s="24">
        <f t="shared" si="153"/>
        <v>76.742299994000007</v>
      </c>
    </row>
    <row r="7435" spans="2:6" hidden="1">
      <c r="B7435" s="15">
        <v>2008</v>
      </c>
      <c r="C7435" s="16">
        <v>1</v>
      </c>
      <c r="D7435" s="16" t="s">
        <v>79</v>
      </c>
      <c r="E7435" s="18">
        <v>24.636500000000002</v>
      </c>
      <c r="F7435" s="24">
        <f t="shared" si="153"/>
        <v>76.345699999999994</v>
      </c>
    </row>
    <row r="7436" spans="2:6" hidden="1">
      <c r="B7436" s="13">
        <v>2008</v>
      </c>
      <c r="C7436" s="14">
        <v>2</v>
      </c>
      <c r="D7436" s="14" t="s">
        <v>79</v>
      </c>
      <c r="E7436" s="19">
        <v>25.260833330000001</v>
      </c>
      <c r="F7436" s="24">
        <f t="shared" si="153"/>
        <v>77.469499994000003</v>
      </c>
    </row>
    <row r="7437" spans="2:6" hidden="1">
      <c r="B7437" s="15">
        <v>2008</v>
      </c>
      <c r="C7437" s="16">
        <v>3</v>
      </c>
      <c r="D7437" s="16" t="s">
        <v>79</v>
      </c>
      <c r="E7437" s="18">
        <v>25.93566667</v>
      </c>
      <c r="F7437" s="24">
        <f t="shared" si="153"/>
        <v>78.684200005999998</v>
      </c>
    </row>
    <row r="7438" spans="2:6" hidden="1">
      <c r="B7438" s="13">
        <v>2008</v>
      </c>
      <c r="C7438" s="14">
        <v>4</v>
      </c>
      <c r="D7438" s="14" t="s">
        <v>79</v>
      </c>
      <c r="E7438" s="19">
        <v>26.531166670000001</v>
      </c>
      <c r="F7438" s="24">
        <f t="shared" si="153"/>
        <v>79.756100005999997</v>
      </c>
    </row>
    <row r="7439" spans="2:6" hidden="1">
      <c r="B7439" s="15">
        <v>2008</v>
      </c>
      <c r="C7439" s="16">
        <v>5</v>
      </c>
      <c r="D7439" s="16" t="s">
        <v>79</v>
      </c>
      <c r="E7439" s="18">
        <v>26.673500000000001</v>
      </c>
      <c r="F7439" s="24">
        <f t="shared" si="153"/>
        <v>80.01230000000001</v>
      </c>
    </row>
    <row r="7440" spans="2:6" hidden="1">
      <c r="B7440" s="13">
        <v>2008</v>
      </c>
      <c r="C7440" s="14">
        <v>6</v>
      </c>
      <c r="D7440" s="14" t="s">
        <v>79</v>
      </c>
      <c r="E7440" s="19">
        <v>25.950500000000002</v>
      </c>
      <c r="F7440" s="24">
        <f t="shared" si="153"/>
        <v>78.710900000000009</v>
      </c>
    </row>
    <row r="7441" spans="2:6" hidden="1">
      <c r="B7441" s="15">
        <v>2008</v>
      </c>
      <c r="C7441" s="16">
        <v>7</v>
      </c>
      <c r="D7441" s="16" t="s">
        <v>79</v>
      </c>
      <c r="E7441" s="18">
        <v>25.92166667</v>
      </c>
      <c r="F7441" s="24">
        <f t="shared" si="153"/>
        <v>78.659000005999999</v>
      </c>
    </row>
    <row r="7442" spans="2:6" hidden="1">
      <c r="B7442" s="13">
        <v>2008</v>
      </c>
      <c r="C7442" s="14">
        <v>8</v>
      </c>
      <c r="D7442" s="14" t="s">
        <v>79</v>
      </c>
      <c r="E7442" s="19">
        <v>26.12</v>
      </c>
      <c r="F7442" s="24">
        <f t="shared" si="153"/>
        <v>79.016000000000005</v>
      </c>
    </row>
    <row r="7443" spans="2:6" hidden="1">
      <c r="B7443" s="15">
        <v>2008</v>
      </c>
      <c r="C7443" s="16">
        <v>9</v>
      </c>
      <c r="D7443" s="16" t="s">
        <v>79</v>
      </c>
      <c r="E7443" s="18">
        <v>25.92166667</v>
      </c>
      <c r="F7443" s="24">
        <f t="shared" si="153"/>
        <v>78.659000005999999</v>
      </c>
    </row>
    <row r="7444" spans="2:6" hidden="1">
      <c r="B7444" s="13">
        <v>2008</v>
      </c>
      <c r="C7444" s="14">
        <v>10</v>
      </c>
      <c r="D7444" s="14" t="s">
        <v>79</v>
      </c>
      <c r="E7444" s="19">
        <v>24.915500000000002</v>
      </c>
      <c r="F7444" s="24">
        <f t="shared" si="153"/>
        <v>76.84790000000001</v>
      </c>
    </row>
    <row r="7445" spans="2:6" hidden="1">
      <c r="B7445" s="15">
        <v>2008</v>
      </c>
      <c r="C7445" s="16">
        <v>11</v>
      </c>
      <c r="D7445" s="16" t="s">
        <v>79</v>
      </c>
      <c r="E7445" s="18">
        <v>24.813333329999999</v>
      </c>
      <c r="F7445" s="24">
        <f t="shared" si="153"/>
        <v>76.663999993999994</v>
      </c>
    </row>
    <row r="7446" spans="2:6" hidden="1">
      <c r="B7446" s="13">
        <v>2008</v>
      </c>
      <c r="C7446" s="14">
        <v>12</v>
      </c>
      <c r="D7446" s="14" t="s">
        <v>79</v>
      </c>
      <c r="E7446" s="19">
        <v>24.591999999999999</v>
      </c>
      <c r="F7446" s="24">
        <f t="shared" si="153"/>
        <v>76.265600000000006</v>
      </c>
    </row>
    <row r="7447" spans="2:6" hidden="1">
      <c r="B7447" s="15">
        <v>2009</v>
      </c>
      <c r="C7447" s="16">
        <v>1</v>
      </c>
      <c r="D7447" s="16" t="s">
        <v>79</v>
      </c>
      <c r="E7447" s="18">
        <v>24.784833330000001</v>
      </c>
      <c r="F7447" s="24">
        <f t="shared" si="153"/>
        <v>76.612699993999996</v>
      </c>
    </row>
    <row r="7448" spans="2:6" hidden="1">
      <c r="B7448" s="13">
        <v>2009</v>
      </c>
      <c r="C7448" s="14">
        <v>2</v>
      </c>
      <c r="D7448" s="14" t="s">
        <v>79</v>
      </c>
      <c r="E7448" s="19">
        <v>24.953833329999998</v>
      </c>
      <c r="F7448" s="24">
        <f t="shared" si="153"/>
        <v>76.916899994000005</v>
      </c>
    </row>
    <row r="7449" spans="2:6" hidden="1">
      <c r="B7449" s="15">
        <v>2009</v>
      </c>
      <c r="C7449" s="16">
        <v>3</v>
      </c>
      <c r="D7449" s="16" t="s">
        <v>79</v>
      </c>
      <c r="E7449" s="18">
        <v>25.285166669999999</v>
      </c>
      <c r="F7449" s="24">
        <f t="shared" si="153"/>
        <v>77.513300006000009</v>
      </c>
    </row>
    <row r="7450" spans="2:6" hidden="1">
      <c r="B7450" s="13">
        <v>2009</v>
      </c>
      <c r="C7450" s="14">
        <v>4</v>
      </c>
      <c r="D7450" s="14" t="s">
        <v>79</v>
      </c>
      <c r="E7450" s="19">
        <v>26.94</v>
      </c>
      <c r="F7450" s="24">
        <f t="shared" si="153"/>
        <v>80.492000000000004</v>
      </c>
    </row>
    <row r="7451" spans="2:6" hidden="1">
      <c r="B7451" s="15">
        <v>2009</v>
      </c>
      <c r="C7451" s="16">
        <v>5</v>
      </c>
      <c r="D7451" s="16" t="s">
        <v>79</v>
      </c>
      <c r="E7451" s="18">
        <v>26.715166669999999</v>
      </c>
      <c r="F7451" s="24">
        <f t="shared" si="153"/>
        <v>80.087300005999992</v>
      </c>
    </row>
    <row r="7452" spans="2:6" hidden="1">
      <c r="B7452" s="13">
        <v>2009</v>
      </c>
      <c r="C7452" s="14">
        <v>6</v>
      </c>
      <c r="D7452" s="14" t="s">
        <v>79</v>
      </c>
      <c r="E7452" s="19">
        <v>26.43333333</v>
      </c>
      <c r="F7452" s="24">
        <f t="shared" si="153"/>
        <v>79.579999993999991</v>
      </c>
    </row>
    <row r="7453" spans="2:6" hidden="1">
      <c r="B7453" s="15">
        <v>2009</v>
      </c>
      <c r="C7453" s="16">
        <v>7</v>
      </c>
      <c r="D7453" s="16" t="s">
        <v>79</v>
      </c>
      <c r="E7453" s="18">
        <v>27.122499999999999</v>
      </c>
      <c r="F7453" s="24">
        <f t="shared" si="153"/>
        <v>80.820499999999996</v>
      </c>
    </row>
    <row r="7454" spans="2:6" hidden="1">
      <c r="B7454" s="13">
        <v>2009</v>
      </c>
      <c r="C7454" s="14">
        <v>8</v>
      </c>
      <c r="D7454" s="14" t="s">
        <v>79</v>
      </c>
      <c r="E7454" s="19">
        <v>26.943000000000001</v>
      </c>
      <c r="F7454" s="24">
        <f t="shared" si="153"/>
        <v>80.497399999999999</v>
      </c>
    </row>
    <row r="7455" spans="2:6" hidden="1">
      <c r="B7455" s="15">
        <v>2009</v>
      </c>
      <c r="C7455" s="16">
        <v>9</v>
      </c>
      <c r="D7455" s="16" t="s">
        <v>79</v>
      </c>
      <c r="E7455" s="18">
        <v>26.92883333</v>
      </c>
      <c r="F7455" s="24">
        <f t="shared" si="153"/>
        <v>80.471899993999997</v>
      </c>
    </row>
    <row r="7456" spans="2:6" hidden="1">
      <c r="B7456" s="13">
        <v>2009</v>
      </c>
      <c r="C7456" s="14">
        <v>10</v>
      </c>
      <c r="D7456" s="14" t="s">
        <v>79</v>
      </c>
      <c r="E7456" s="19">
        <v>26.500666670000001</v>
      </c>
      <c r="F7456" s="24">
        <f t="shared" ref="F7456:F7519" si="154">(E7456 * 1.8) + 32</f>
        <v>79.701200005999993</v>
      </c>
    </row>
    <row r="7457" spans="2:6" hidden="1">
      <c r="B7457" s="15">
        <v>2009</v>
      </c>
      <c r="C7457" s="16">
        <v>11</v>
      </c>
      <c r="D7457" s="16" t="s">
        <v>79</v>
      </c>
      <c r="E7457" s="18">
        <v>25.50033333</v>
      </c>
      <c r="F7457" s="24">
        <f t="shared" si="154"/>
        <v>77.900599994000004</v>
      </c>
    </row>
    <row r="7458" spans="2:6" hidden="1">
      <c r="B7458" s="13">
        <v>2009</v>
      </c>
      <c r="C7458" s="14">
        <v>12</v>
      </c>
      <c r="D7458" s="14" t="s">
        <v>79</v>
      </c>
      <c r="E7458" s="19">
        <v>25.303333330000001</v>
      </c>
      <c r="F7458" s="24">
        <f t="shared" si="154"/>
        <v>77.545999993999999</v>
      </c>
    </row>
    <row r="7459" spans="2:6" hidden="1">
      <c r="B7459" s="15">
        <v>2010</v>
      </c>
      <c r="C7459" s="16">
        <v>1</v>
      </c>
      <c r="D7459" s="16" t="s">
        <v>79</v>
      </c>
      <c r="E7459" s="18">
        <v>24.82183333</v>
      </c>
      <c r="F7459" s="24">
        <f t="shared" si="154"/>
        <v>76.679299994000004</v>
      </c>
    </row>
    <row r="7460" spans="2:6" hidden="1">
      <c r="B7460" s="13">
        <v>2010</v>
      </c>
      <c r="C7460" s="14">
        <v>2</v>
      </c>
      <c r="D7460" s="14" t="s">
        <v>79</v>
      </c>
      <c r="E7460" s="19">
        <v>26.177</v>
      </c>
      <c r="F7460" s="24">
        <f t="shared" si="154"/>
        <v>79.118600000000001</v>
      </c>
    </row>
    <row r="7461" spans="2:6" hidden="1">
      <c r="B7461" s="15">
        <v>2010</v>
      </c>
      <c r="C7461" s="16">
        <v>3</v>
      </c>
      <c r="D7461" s="16" t="s">
        <v>79</v>
      </c>
      <c r="E7461" s="18">
        <v>26.711500000000001</v>
      </c>
      <c r="F7461" s="24">
        <f t="shared" si="154"/>
        <v>80.080700000000007</v>
      </c>
    </row>
    <row r="7462" spans="2:6" hidden="1">
      <c r="B7462" s="13">
        <v>2010</v>
      </c>
      <c r="C7462" s="14">
        <v>4</v>
      </c>
      <c r="D7462" s="14" t="s">
        <v>79</v>
      </c>
      <c r="E7462" s="19">
        <v>27.422499999999999</v>
      </c>
      <c r="F7462" s="24">
        <f t="shared" si="154"/>
        <v>81.360500000000002</v>
      </c>
    </row>
    <row r="7463" spans="2:6" hidden="1">
      <c r="B7463" s="15">
        <v>2010</v>
      </c>
      <c r="C7463" s="16">
        <v>5</v>
      </c>
      <c r="D7463" s="16" t="s">
        <v>79</v>
      </c>
      <c r="E7463" s="18">
        <v>26.991</v>
      </c>
      <c r="F7463" s="24">
        <f t="shared" si="154"/>
        <v>80.583799999999997</v>
      </c>
    </row>
    <row r="7464" spans="2:6" hidden="1">
      <c r="B7464" s="13">
        <v>2010</v>
      </c>
      <c r="C7464" s="14">
        <v>6</v>
      </c>
      <c r="D7464" s="14" t="s">
        <v>79</v>
      </c>
      <c r="E7464" s="19">
        <v>26.327500000000001</v>
      </c>
      <c r="F7464" s="24">
        <f t="shared" si="154"/>
        <v>79.389499999999998</v>
      </c>
    </row>
    <row r="7465" spans="2:6" hidden="1">
      <c r="B7465" s="15">
        <v>2010</v>
      </c>
      <c r="C7465" s="16">
        <v>7</v>
      </c>
      <c r="D7465" s="16" t="s">
        <v>79</v>
      </c>
      <c r="E7465" s="18">
        <v>26.048333329999998</v>
      </c>
      <c r="F7465" s="24">
        <f t="shared" si="154"/>
        <v>78.886999994000007</v>
      </c>
    </row>
    <row r="7466" spans="2:6" hidden="1">
      <c r="B7466" s="13">
        <v>2010</v>
      </c>
      <c r="C7466" s="14">
        <v>8</v>
      </c>
      <c r="D7466" s="14" t="s">
        <v>79</v>
      </c>
      <c r="E7466" s="19">
        <v>25.928666669999998</v>
      </c>
      <c r="F7466" s="24">
        <f t="shared" si="154"/>
        <v>78.671600006000006</v>
      </c>
    </row>
    <row r="7467" spans="2:6" hidden="1">
      <c r="B7467" s="15">
        <v>2010</v>
      </c>
      <c r="C7467" s="16">
        <v>9</v>
      </c>
      <c r="D7467" s="16" t="s">
        <v>79</v>
      </c>
      <c r="E7467" s="18">
        <v>25.377166670000001</v>
      </c>
      <c r="F7467" s="24">
        <f t="shared" si="154"/>
        <v>77.678900006000006</v>
      </c>
    </row>
    <row r="7468" spans="2:6" hidden="1">
      <c r="B7468" s="13">
        <v>2010</v>
      </c>
      <c r="C7468" s="14">
        <v>10</v>
      </c>
      <c r="D7468" s="14" t="s">
        <v>79</v>
      </c>
      <c r="E7468" s="19">
        <v>25.531166670000001</v>
      </c>
      <c r="F7468" s="24">
        <f t="shared" si="154"/>
        <v>77.956100006</v>
      </c>
    </row>
    <row r="7469" spans="2:6" hidden="1">
      <c r="B7469" s="15">
        <v>2010</v>
      </c>
      <c r="C7469" s="16">
        <v>11</v>
      </c>
      <c r="D7469" s="16" t="s">
        <v>79</v>
      </c>
      <c r="E7469" s="18">
        <v>25.102</v>
      </c>
      <c r="F7469" s="24">
        <f t="shared" si="154"/>
        <v>77.183599999999998</v>
      </c>
    </row>
    <row r="7470" spans="2:6" hidden="1">
      <c r="B7470" s="13">
        <v>2010</v>
      </c>
      <c r="C7470" s="14">
        <v>12</v>
      </c>
      <c r="D7470" s="14" t="s">
        <v>79</v>
      </c>
      <c r="E7470" s="19">
        <v>23.769166670000001</v>
      </c>
      <c r="F7470" s="24">
        <f t="shared" si="154"/>
        <v>74.784500006000002</v>
      </c>
    </row>
    <row r="7471" spans="2:6" hidden="1">
      <c r="B7471" s="15">
        <v>2011</v>
      </c>
      <c r="C7471" s="16">
        <v>1</v>
      </c>
      <c r="D7471" s="16" t="s">
        <v>79</v>
      </c>
      <c r="E7471" s="18">
        <v>25.21616667</v>
      </c>
      <c r="F7471" s="24">
        <f t="shared" si="154"/>
        <v>77.389100006000007</v>
      </c>
    </row>
    <row r="7472" spans="2:6" hidden="1">
      <c r="B7472" s="13">
        <v>2011</v>
      </c>
      <c r="C7472" s="14">
        <v>2</v>
      </c>
      <c r="D7472" s="14" t="s">
        <v>79</v>
      </c>
      <c r="E7472" s="19">
        <v>25.667000000000002</v>
      </c>
      <c r="F7472" s="24">
        <f t="shared" si="154"/>
        <v>78.200600000000009</v>
      </c>
    </row>
    <row r="7473" spans="2:6" hidden="1">
      <c r="B7473" s="15">
        <v>2011</v>
      </c>
      <c r="C7473" s="16">
        <v>3</v>
      </c>
      <c r="D7473" s="16" t="s">
        <v>79</v>
      </c>
      <c r="E7473" s="18">
        <v>25.817666670000001</v>
      </c>
      <c r="F7473" s="24">
        <f t="shared" si="154"/>
        <v>78.471800005999995</v>
      </c>
    </row>
    <row r="7474" spans="2:6" hidden="1">
      <c r="B7474" s="13">
        <v>2011</v>
      </c>
      <c r="C7474" s="14">
        <v>4</v>
      </c>
      <c r="D7474" s="14" t="s">
        <v>79</v>
      </c>
      <c r="E7474" s="19">
        <v>26.606000000000002</v>
      </c>
      <c r="F7474" s="24">
        <f t="shared" si="154"/>
        <v>79.890800000000013</v>
      </c>
    </row>
    <row r="7475" spans="2:6" hidden="1">
      <c r="B7475" s="15">
        <v>2011</v>
      </c>
      <c r="C7475" s="16">
        <v>5</v>
      </c>
      <c r="D7475" s="16" t="s">
        <v>79</v>
      </c>
      <c r="E7475" s="18">
        <v>27.455333329999998</v>
      </c>
      <c r="F7475" s="24">
        <f t="shared" si="154"/>
        <v>81.419599993999995</v>
      </c>
    </row>
    <row r="7476" spans="2:6" hidden="1">
      <c r="B7476" s="13">
        <v>2011</v>
      </c>
      <c r="C7476" s="14">
        <v>6</v>
      </c>
      <c r="D7476" s="14" t="s">
        <v>79</v>
      </c>
      <c r="E7476" s="19">
        <v>26.484666669999999</v>
      </c>
      <c r="F7476" s="24">
        <f t="shared" si="154"/>
        <v>79.672400006000004</v>
      </c>
    </row>
    <row r="7477" spans="2:6" hidden="1">
      <c r="B7477" s="15">
        <v>2011</v>
      </c>
      <c r="C7477" s="16">
        <v>7</v>
      </c>
      <c r="D7477" s="16" t="s">
        <v>79</v>
      </c>
      <c r="E7477" s="18">
        <v>26.268666670000002</v>
      </c>
      <c r="F7477" s="24">
        <f t="shared" si="154"/>
        <v>79.283600006</v>
      </c>
    </row>
    <row r="7478" spans="2:6" hidden="1">
      <c r="B7478" s="13">
        <v>2011</v>
      </c>
      <c r="C7478" s="14">
        <v>8</v>
      </c>
      <c r="D7478" s="14" t="s">
        <v>79</v>
      </c>
      <c r="E7478" s="19">
        <v>26.43183333</v>
      </c>
      <c r="F7478" s="24">
        <f t="shared" si="154"/>
        <v>79.577299994000001</v>
      </c>
    </row>
    <row r="7479" spans="2:6" hidden="1">
      <c r="B7479" s="15">
        <v>2011</v>
      </c>
      <c r="C7479" s="16">
        <v>9</v>
      </c>
      <c r="D7479" s="16" t="s">
        <v>79</v>
      </c>
      <c r="E7479" s="18">
        <v>26.07983333</v>
      </c>
      <c r="F7479" s="24">
        <f t="shared" si="154"/>
        <v>78.943699993999999</v>
      </c>
    </row>
    <row r="7480" spans="2:6" hidden="1">
      <c r="B7480" s="13">
        <v>2011</v>
      </c>
      <c r="C7480" s="14">
        <v>10</v>
      </c>
      <c r="D7480" s="14" t="s">
        <v>79</v>
      </c>
      <c r="E7480" s="19">
        <v>24.326666670000002</v>
      </c>
      <c r="F7480" s="24">
        <f t="shared" si="154"/>
        <v>75.788000006000004</v>
      </c>
    </row>
    <row r="7481" spans="2:6" hidden="1">
      <c r="B7481" s="15">
        <v>2011</v>
      </c>
      <c r="C7481" s="16">
        <v>11</v>
      </c>
      <c r="D7481" s="16" t="s">
        <v>79</v>
      </c>
      <c r="E7481" s="18">
        <v>25.083666669999999</v>
      </c>
      <c r="F7481" s="24">
        <f t="shared" si="154"/>
        <v>77.150600005999991</v>
      </c>
    </row>
    <row r="7482" spans="2:6" hidden="1">
      <c r="B7482" s="13">
        <v>2011</v>
      </c>
      <c r="C7482" s="14">
        <v>12</v>
      </c>
      <c r="D7482" s="14" t="s">
        <v>79</v>
      </c>
      <c r="E7482" s="19">
        <v>24.885666669999999</v>
      </c>
      <c r="F7482" s="24">
        <f t="shared" si="154"/>
        <v>76.794200005999997</v>
      </c>
    </row>
    <row r="7483" spans="2:6" hidden="1">
      <c r="B7483" s="15">
        <v>2012</v>
      </c>
      <c r="C7483" s="16">
        <v>1</v>
      </c>
      <c r="D7483" s="16" t="s">
        <v>79</v>
      </c>
      <c r="E7483" s="18">
        <v>25.149000000000001</v>
      </c>
      <c r="F7483" s="24">
        <f t="shared" si="154"/>
        <v>77.268200000000007</v>
      </c>
    </row>
    <row r="7484" spans="2:6" hidden="1">
      <c r="B7484" s="13">
        <v>2012</v>
      </c>
      <c r="C7484" s="14">
        <v>2</v>
      </c>
      <c r="D7484" s="14" t="s">
        <v>79</v>
      </c>
      <c r="E7484" s="19">
        <v>25.920666669999999</v>
      </c>
      <c r="F7484" s="24">
        <f t="shared" si="154"/>
        <v>78.657200005999997</v>
      </c>
    </row>
    <row r="7485" spans="2:6" hidden="1">
      <c r="B7485" s="15">
        <v>2012</v>
      </c>
      <c r="C7485" s="16">
        <v>3</v>
      </c>
      <c r="D7485" s="16" t="s">
        <v>79</v>
      </c>
      <c r="E7485" s="18">
        <v>26.3765</v>
      </c>
      <c r="F7485" s="24">
        <f t="shared" si="154"/>
        <v>79.477699999999999</v>
      </c>
    </row>
    <row r="7486" spans="2:6" hidden="1">
      <c r="B7486" s="13">
        <v>2012</v>
      </c>
      <c r="C7486" s="14">
        <v>4</v>
      </c>
      <c r="D7486" s="14" t="s">
        <v>79</v>
      </c>
      <c r="E7486" s="19">
        <v>26.295999999999999</v>
      </c>
      <c r="F7486" s="24">
        <f t="shared" si="154"/>
        <v>79.332799999999992</v>
      </c>
    </row>
    <row r="7487" spans="2:6" hidden="1">
      <c r="B7487" s="15">
        <v>2012</v>
      </c>
      <c r="C7487" s="16">
        <v>5</v>
      </c>
      <c r="D7487" s="16" t="s">
        <v>79</v>
      </c>
      <c r="E7487" s="18">
        <v>26.671166670000002</v>
      </c>
      <c r="F7487" s="24">
        <f t="shared" si="154"/>
        <v>80.008100006000006</v>
      </c>
    </row>
    <row r="7488" spans="2:6" hidden="1">
      <c r="B7488" s="13">
        <v>2012</v>
      </c>
      <c r="C7488" s="14">
        <v>6</v>
      </c>
      <c r="D7488" s="14" t="s">
        <v>79</v>
      </c>
      <c r="E7488" s="19">
        <v>26.54933333</v>
      </c>
      <c r="F7488" s="24">
        <f t="shared" si="154"/>
        <v>79.788799994000001</v>
      </c>
    </row>
    <row r="7489" spans="2:6" hidden="1">
      <c r="B7489" s="15">
        <v>2012</v>
      </c>
      <c r="C7489" s="16">
        <v>7</v>
      </c>
      <c r="D7489" s="16" t="s">
        <v>79</v>
      </c>
      <c r="E7489" s="18">
        <v>26.224166669999999</v>
      </c>
      <c r="F7489" s="24">
        <f t="shared" si="154"/>
        <v>79.203500005999999</v>
      </c>
    </row>
    <row r="7490" spans="2:6" hidden="1">
      <c r="B7490" s="13">
        <v>2012</v>
      </c>
      <c r="C7490" s="14">
        <v>8</v>
      </c>
      <c r="D7490" s="14" t="s">
        <v>79</v>
      </c>
      <c r="E7490" s="19">
        <v>26.30083333</v>
      </c>
      <c r="F7490" s="24">
        <f t="shared" si="154"/>
        <v>79.341499994000003</v>
      </c>
    </row>
    <row r="7491" spans="2:6" hidden="1">
      <c r="B7491" s="15">
        <v>2012</v>
      </c>
      <c r="C7491" s="16">
        <v>9</v>
      </c>
      <c r="D7491" s="16" t="s">
        <v>79</v>
      </c>
      <c r="E7491" s="18">
        <v>26.108333330000001</v>
      </c>
      <c r="F7491" s="24">
        <f t="shared" si="154"/>
        <v>78.994999994000011</v>
      </c>
    </row>
    <row r="7492" spans="2:6" hidden="1">
      <c r="B7492" s="13">
        <v>2012</v>
      </c>
      <c r="C7492" s="14">
        <v>10</v>
      </c>
      <c r="D7492" s="14" t="s">
        <v>79</v>
      </c>
      <c r="E7492" s="19">
        <v>25.109666669999999</v>
      </c>
      <c r="F7492" s="24">
        <f t="shared" si="154"/>
        <v>77.197400006000009</v>
      </c>
    </row>
    <row r="7493" spans="2:6" hidden="1">
      <c r="B7493" s="15">
        <v>2012</v>
      </c>
      <c r="C7493" s="16">
        <v>11</v>
      </c>
      <c r="D7493" s="16" t="s">
        <v>79</v>
      </c>
      <c r="E7493" s="18">
        <v>25.283000000000001</v>
      </c>
      <c r="F7493" s="24">
        <f t="shared" si="154"/>
        <v>77.509399999999999</v>
      </c>
    </row>
    <row r="7494" spans="2:6" hidden="1">
      <c r="B7494" s="13">
        <v>2012</v>
      </c>
      <c r="C7494" s="14">
        <v>12</v>
      </c>
      <c r="D7494" s="14" t="s">
        <v>79</v>
      </c>
      <c r="E7494" s="19">
        <v>25.249500000000001</v>
      </c>
      <c r="F7494" s="24">
        <f t="shared" si="154"/>
        <v>77.449100000000001</v>
      </c>
    </row>
    <row r="7495" spans="2:6" hidden="1">
      <c r="B7495" s="15">
        <v>2013</v>
      </c>
      <c r="C7495" s="16">
        <v>1</v>
      </c>
      <c r="D7495" s="16" t="s">
        <v>79</v>
      </c>
      <c r="E7495" s="18">
        <v>25.24733333</v>
      </c>
      <c r="F7495" s="24">
        <f t="shared" si="154"/>
        <v>77.445199994000006</v>
      </c>
    </row>
    <row r="7496" spans="2:6" hidden="1">
      <c r="B7496" s="13">
        <v>2013</v>
      </c>
      <c r="C7496" s="14">
        <v>2</v>
      </c>
      <c r="D7496" s="14" t="s">
        <v>79</v>
      </c>
      <c r="E7496" s="19">
        <v>25.504666669999999</v>
      </c>
      <c r="F7496" s="24">
        <f t="shared" si="154"/>
        <v>77.908400005999994</v>
      </c>
    </row>
    <row r="7497" spans="2:6" hidden="1">
      <c r="B7497" s="15">
        <v>2013</v>
      </c>
      <c r="C7497" s="16">
        <v>3</v>
      </c>
      <c r="D7497" s="16" t="s">
        <v>79</v>
      </c>
      <c r="E7497" s="18">
        <v>25.992333330000001</v>
      </c>
      <c r="F7497" s="24">
        <f t="shared" si="154"/>
        <v>78.786199994</v>
      </c>
    </row>
    <row r="7498" spans="2:6" hidden="1">
      <c r="B7498" s="13">
        <v>2013</v>
      </c>
      <c r="C7498" s="14">
        <v>4</v>
      </c>
      <c r="D7498" s="14" t="s">
        <v>79</v>
      </c>
      <c r="E7498" s="19">
        <v>27.303999999999998</v>
      </c>
      <c r="F7498" s="24">
        <f t="shared" si="154"/>
        <v>81.147199999999998</v>
      </c>
    </row>
    <row r="7499" spans="2:6" hidden="1">
      <c r="B7499" s="15">
        <v>2013</v>
      </c>
      <c r="C7499" s="16">
        <v>5</v>
      </c>
      <c r="D7499" s="16" t="s">
        <v>79</v>
      </c>
      <c r="E7499" s="18">
        <v>27.016333329999998</v>
      </c>
      <c r="F7499" s="24">
        <f t="shared" si="154"/>
        <v>80.629399993999996</v>
      </c>
    </row>
    <row r="7500" spans="2:6" hidden="1">
      <c r="B7500" s="13">
        <v>2013</v>
      </c>
      <c r="C7500" s="14">
        <v>6</v>
      </c>
      <c r="D7500" s="14" t="s">
        <v>79</v>
      </c>
      <c r="E7500" s="19">
        <v>26.38133333</v>
      </c>
      <c r="F7500" s="24">
        <f t="shared" si="154"/>
        <v>79.48639999400001</v>
      </c>
    </row>
    <row r="7501" spans="2:6" hidden="1">
      <c r="B7501" s="15">
        <v>2013</v>
      </c>
      <c r="C7501" s="16">
        <v>7</v>
      </c>
      <c r="D7501" s="16" t="s">
        <v>79</v>
      </c>
      <c r="E7501" s="18">
        <v>26.341000000000001</v>
      </c>
      <c r="F7501" s="24">
        <f t="shared" si="154"/>
        <v>79.413800000000009</v>
      </c>
    </row>
    <row r="7502" spans="2:6" hidden="1">
      <c r="B7502" s="13">
        <v>2013</v>
      </c>
      <c r="C7502" s="14">
        <v>8</v>
      </c>
      <c r="D7502" s="14" t="s">
        <v>79</v>
      </c>
      <c r="E7502" s="19">
        <v>25.603999999999999</v>
      </c>
      <c r="F7502" s="24">
        <f t="shared" si="154"/>
        <v>78.087199999999996</v>
      </c>
    </row>
    <row r="7503" spans="2:6" hidden="1">
      <c r="B7503" s="15">
        <v>2013</v>
      </c>
      <c r="C7503" s="16">
        <v>9</v>
      </c>
      <c r="D7503" s="16" t="s">
        <v>79</v>
      </c>
      <c r="E7503" s="18">
        <v>26.9785</v>
      </c>
      <c r="F7503" s="24">
        <f t="shared" si="154"/>
        <v>80.561300000000003</v>
      </c>
    </row>
    <row r="7504" spans="2:6" hidden="1">
      <c r="B7504" s="13">
        <v>2000</v>
      </c>
      <c r="C7504" s="14">
        <v>2</v>
      </c>
      <c r="D7504" s="14" t="s">
        <v>80</v>
      </c>
      <c r="E7504" s="19">
        <v>1.0926800000000001</v>
      </c>
      <c r="F7504" s="24">
        <f t="shared" si="154"/>
        <v>33.966824000000003</v>
      </c>
    </row>
    <row r="7505" spans="2:6" hidden="1">
      <c r="B7505" s="15">
        <v>2000</v>
      </c>
      <c r="C7505" s="16">
        <v>3</v>
      </c>
      <c r="D7505" s="16" t="s">
        <v>80</v>
      </c>
      <c r="E7505" s="18">
        <v>4.4164399999999997</v>
      </c>
      <c r="F7505" s="24">
        <f t="shared" si="154"/>
        <v>39.949592000000003</v>
      </c>
    </row>
    <row r="7506" spans="2:6" hidden="1">
      <c r="B7506" s="13">
        <v>2000</v>
      </c>
      <c r="C7506" s="14">
        <v>4</v>
      </c>
      <c r="D7506" s="14" t="s">
        <v>80</v>
      </c>
      <c r="E7506" s="19">
        <v>12.60384</v>
      </c>
      <c r="F7506" s="24">
        <f t="shared" si="154"/>
        <v>54.686912</v>
      </c>
    </row>
    <row r="7507" spans="2:6" hidden="1">
      <c r="B7507" s="15">
        <v>2000</v>
      </c>
      <c r="C7507" s="16">
        <v>5</v>
      </c>
      <c r="D7507" s="16" t="s">
        <v>80</v>
      </c>
      <c r="E7507" s="18">
        <v>16.454360000000001</v>
      </c>
      <c r="F7507" s="24">
        <f t="shared" si="154"/>
        <v>61.617848000000002</v>
      </c>
    </row>
    <row r="7508" spans="2:6" hidden="1">
      <c r="B7508" s="13">
        <v>2000</v>
      </c>
      <c r="C7508" s="14">
        <v>6</v>
      </c>
      <c r="D7508" s="14" t="s">
        <v>80</v>
      </c>
      <c r="E7508" s="19">
        <v>19.445360000000001</v>
      </c>
      <c r="F7508" s="24">
        <f t="shared" si="154"/>
        <v>67.001648000000003</v>
      </c>
    </row>
    <row r="7509" spans="2:6" hidden="1">
      <c r="B7509" s="15">
        <v>2000</v>
      </c>
      <c r="C7509" s="16">
        <v>7</v>
      </c>
      <c r="D7509" s="16" t="s">
        <v>80</v>
      </c>
      <c r="E7509" s="18">
        <v>20.84496</v>
      </c>
      <c r="F7509" s="24">
        <f t="shared" si="154"/>
        <v>69.520927999999998</v>
      </c>
    </row>
    <row r="7510" spans="2:6" hidden="1">
      <c r="B7510" s="13">
        <v>2000</v>
      </c>
      <c r="C7510" s="14">
        <v>8</v>
      </c>
      <c r="D7510" s="14" t="s">
        <v>80</v>
      </c>
      <c r="E7510" s="19">
        <v>21.846520000000002</v>
      </c>
      <c r="F7510" s="24">
        <f t="shared" si="154"/>
        <v>71.323735999999997</v>
      </c>
    </row>
    <row r="7511" spans="2:6" hidden="1">
      <c r="B7511" s="15">
        <v>2000</v>
      </c>
      <c r="C7511" s="16">
        <v>9</v>
      </c>
      <c r="D7511" s="16" t="s">
        <v>80</v>
      </c>
      <c r="E7511" s="18">
        <v>14.99868</v>
      </c>
      <c r="F7511" s="24">
        <f t="shared" si="154"/>
        <v>58.997624000000002</v>
      </c>
    </row>
    <row r="7512" spans="2:6" hidden="1">
      <c r="B7512" s="13">
        <v>2000</v>
      </c>
      <c r="C7512" s="14">
        <v>10</v>
      </c>
      <c r="D7512" s="14" t="s">
        <v>80</v>
      </c>
      <c r="E7512" s="19">
        <v>10.63256</v>
      </c>
      <c r="F7512" s="24">
        <f t="shared" si="154"/>
        <v>51.138608000000005</v>
      </c>
    </row>
    <row r="7513" spans="2:6" hidden="1">
      <c r="B7513" s="15">
        <v>2000</v>
      </c>
      <c r="C7513" s="16">
        <v>11</v>
      </c>
      <c r="D7513" s="16" t="s">
        <v>80</v>
      </c>
      <c r="E7513" s="18">
        <v>8.0377200000000002</v>
      </c>
      <c r="F7513" s="24">
        <f t="shared" si="154"/>
        <v>46.467896000000003</v>
      </c>
    </row>
    <row r="7514" spans="2:6" hidden="1">
      <c r="B7514" s="13">
        <v>2000</v>
      </c>
      <c r="C7514" s="14">
        <v>12</v>
      </c>
      <c r="D7514" s="14" t="s">
        <v>80</v>
      </c>
      <c r="E7514" s="19">
        <v>1.88676</v>
      </c>
      <c r="F7514" s="24">
        <f t="shared" si="154"/>
        <v>35.396168000000003</v>
      </c>
    </row>
    <row r="7515" spans="2:6" hidden="1">
      <c r="B7515" s="15">
        <v>2001</v>
      </c>
      <c r="C7515" s="16">
        <v>1</v>
      </c>
      <c r="D7515" s="16" t="s">
        <v>80</v>
      </c>
      <c r="E7515" s="18">
        <v>7.8719999999999998E-2</v>
      </c>
      <c r="F7515" s="24">
        <f t="shared" si="154"/>
        <v>32.141696000000003</v>
      </c>
    </row>
    <row r="7516" spans="2:6" hidden="1">
      <c r="B7516" s="13">
        <v>2001</v>
      </c>
      <c r="C7516" s="14">
        <v>2</v>
      </c>
      <c r="D7516" s="14" t="s">
        <v>80</v>
      </c>
      <c r="E7516" s="19">
        <v>0.84575999999999996</v>
      </c>
      <c r="F7516" s="24">
        <f t="shared" si="154"/>
        <v>33.522368</v>
      </c>
    </row>
    <row r="7517" spans="2:6" hidden="1">
      <c r="B7517" s="15">
        <v>2001</v>
      </c>
      <c r="C7517" s="16">
        <v>3</v>
      </c>
      <c r="D7517" s="16" t="s">
        <v>80</v>
      </c>
      <c r="E7517" s="18">
        <v>7.0356800000000002</v>
      </c>
      <c r="F7517" s="24">
        <f t="shared" si="154"/>
        <v>44.664224000000004</v>
      </c>
    </row>
    <row r="7518" spans="2:6" hidden="1">
      <c r="B7518" s="13">
        <v>2001</v>
      </c>
      <c r="C7518" s="14">
        <v>4</v>
      </c>
      <c r="D7518" s="14" t="s">
        <v>80</v>
      </c>
      <c r="E7518" s="19">
        <v>9.8729200000000006</v>
      </c>
      <c r="F7518" s="24">
        <f t="shared" si="154"/>
        <v>49.771256000000001</v>
      </c>
    </row>
    <row r="7519" spans="2:6" hidden="1">
      <c r="B7519" s="15">
        <v>2001</v>
      </c>
      <c r="C7519" s="16">
        <v>5</v>
      </c>
      <c r="D7519" s="16" t="s">
        <v>80</v>
      </c>
      <c r="E7519" s="18">
        <v>15.28328</v>
      </c>
      <c r="F7519" s="24">
        <f t="shared" si="154"/>
        <v>59.509903999999999</v>
      </c>
    </row>
    <row r="7520" spans="2:6" hidden="1">
      <c r="B7520" s="13">
        <v>2001</v>
      </c>
      <c r="C7520" s="14">
        <v>6</v>
      </c>
      <c r="D7520" s="14" t="s">
        <v>80</v>
      </c>
      <c r="E7520" s="19">
        <v>16.884720000000002</v>
      </c>
      <c r="F7520" s="24">
        <f t="shared" ref="F7520:F7583" si="155">(E7520 * 1.8) + 32</f>
        <v>62.392496000000008</v>
      </c>
    </row>
    <row r="7521" spans="2:6" hidden="1">
      <c r="B7521" s="15">
        <v>2001</v>
      </c>
      <c r="C7521" s="16">
        <v>7</v>
      </c>
      <c r="D7521" s="16" t="s">
        <v>80</v>
      </c>
      <c r="E7521" s="18">
        <v>21.878039999999999</v>
      </c>
      <c r="F7521" s="24">
        <f t="shared" si="155"/>
        <v>71.380471999999997</v>
      </c>
    </row>
    <row r="7522" spans="2:6" hidden="1">
      <c r="B7522" s="13">
        <v>2001</v>
      </c>
      <c r="C7522" s="14">
        <v>8</v>
      </c>
      <c r="D7522" s="14" t="s">
        <v>80</v>
      </c>
      <c r="E7522" s="19">
        <v>21.627079999999999</v>
      </c>
      <c r="F7522" s="24">
        <f t="shared" si="155"/>
        <v>70.928743999999995</v>
      </c>
    </row>
    <row r="7523" spans="2:6" hidden="1">
      <c r="B7523" s="15">
        <v>2001</v>
      </c>
      <c r="C7523" s="16">
        <v>9</v>
      </c>
      <c r="D7523" s="16" t="s">
        <v>80</v>
      </c>
      <c r="E7523" s="18">
        <v>15.30288</v>
      </c>
      <c r="F7523" s="24">
        <f t="shared" si="155"/>
        <v>59.545183999999999</v>
      </c>
    </row>
    <row r="7524" spans="2:6" hidden="1">
      <c r="B7524" s="13">
        <v>2001</v>
      </c>
      <c r="C7524" s="14">
        <v>10</v>
      </c>
      <c r="D7524" s="14" t="s">
        <v>80</v>
      </c>
      <c r="E7524" s="19">
        <v>11.743880000000001</v>
      </c>
      <c r="F7524" s="24">
        <f t="shared" si="155"/>
        <v>53.138984000000001</v>
      </c>
    </row>
    <row r="7525" spans="2:6" hidden="1">
      <c r="B7525" s="15">
        <v>2001</v>
      </c>
      <c r="C7525" s="16">
        <v>11</v>
      </c>
      <c r="D7525" s="16" t="s">
        <v>80</v>
      </c>
      <c r="E7525" s="18">
        <v>2.5260400000000001</v>
      </c>
      <c r="F7525" s="24">
        <f t="shared" si="155"/>
        <v>36.546872</v>
      </c>
    </row>
    <row r="7526" spans="2:6" hidden="1">
      <c r="B7526" s="13">
        <v>2001</v>
      </c>
      <c r="C7526" s="14">
        <v>12</v>
      </c>
      <c r="D7526" s="14" t="s">
        <v>80</v>
      </c>
      <c r="E7526" s="19">
        <v>-5.8869999999999996</v>
      </c>
      <c r="F7526" s="24">
        <f t="shared" si="155"/>
        <v>21.403400000000001</v>
      </c>
    </row>
    <row r="7527" spans="2:6" hidden="1">
      <c r="B7527" s="15">
        <v>2002</v>
      </c>
      <c r="C7527" s="16">
        <v>1</v>
      </c>
      <c r="D7527" s="16" t="s">
        <v>80</v>
      </c>
      <c r="E7527" s="18">
        <v>-2.4027599999999998</v>
      </c>
      <c r="F7527" s="24">
        <f t="shared" si="155"/>
        <v>27.675032000000002</v>
      </c>
    </row>
    <row r="7528" spans="2:6" hidden="1">
      <c r="B7528" s="13">
        <v>2002</v>
      </c>
      <c r="C7528" s="14">
        <v>2</v>
      </c>
      <c r="D7528" s="14" t="s">
        <v>80</v>
      </c>
      <c r="E7528" s="19">
        <v>4.4409599999999996</v>
      </c>
      <c r="F7528" s="24">
        <f t="shared" si="155"/>
        <v>39.993727999999997</v>
      </c>
    </row>
    <row r="7529" spans="2:6" hidden="1">
      <c r="B7529" s="15">
        <v>2002</v>
      </c>
      <c r="C7529" s="16">
        <v>3</v>
      </c>
      <c r="D7529" s="16" t="s">
        <v>80</v>
      </c>
      <c r="E7529" s="18">
        <v>7.0730000000000004</v>
      </c>
      <c r="F7529" s="24">
        <f t="shared" si="155"/>
        <v>44.731400000000001</v>
      </c>
    </row>
    <row r="7530" spans="2:6" hidden="1">
      <c r="B7530" s="13">
        <v>2002</v>
      </c>
      <c r="C7530" s="14">
        <v>4</v>
      </c>
      <c r="D7530" s="14" t="s">
        <v>80</v>
      </c>
      <c r="E7530" s="19">
        <v>9.4773599999999991</v>
      </c>
      <c r="F7530" s="24">
        <f t="shared" si="155"/>
        <v>49.059247999999997</v>
      </c>
    </row>
    <row r="7531" spans="2:6" hidden="1">
      <c r="B7531" s="15">
        <v>2002</v>
      </c>
      <c r="C7531" s="16">
        <v>5</v>
      </c>
      <c r="D7531" s="16" t="s">
        <v>80</v>
      </c>
      <c r="E7531" s="18">
        <v>17.20016</v>
      </c>
      <c r="F7531" s="24">
        <f t="shared" si="155"/>
        <v>62.960288000000006</v>
      </c>
    </row>
    <row r="7532" spans="2:6" hidden="1">
      <c r="B7532" s="13">
        <v>2002</v>
      </c>
      <c r="C7532" s="14">
        <v>6</v>
      </c>
      <c r="D7532" s="14" t="s">
        <v>80</v>
      </c>
      <c r="E7532" s="19">
        <v>19.832519999999999</v>
      </c>
      <c r="F7532" s="24">
        <f t="shared" si="155"/>
        <v>67.69853599999999</v>
      </c>
    </row>
    <row r="7533" spans="2:6" hidden="1">
      <c r="B7533" s="15">
        <v>2002</v>
      </c>
      <c r="C7533" s="16">
        <v>7</v>
      </c>
      <c r="D7533" s="16" t="s">
        <v>80</v>
      </c>
      <c r="E7533" s="18">
        <v>22.91872</v>
      </c>
      <c r="F7533" s="24">
        <f t="shared" si="155"/>
        <v>73.253696000000005</v>
      </c>
    </row>
    <row r="7534" spans="2:6" hidden="1">
      <c r="B7534" s="13">
        <v>2002</v>
      </c>
      <c r="C7534" s="14">
        <v>8</v>
      </c>
      <c r="D7534" s="14" t="s">
        <v>80</v>
      </c>
      <c r="E7534" s="19">
        <v>20.359680000000001</v>
      </c>
      <c r="F7534" s="24">
        <f t="shared" si="155"/>
        <v>68.647424000000001</v>
      </c>
    </row>
    <row r="7535" spans="2:6" hidden="1">
      <c r="B7535" s="15">
        <v>2002</v>
      </c>
      <c r="C7535" s="16">
        <v>9</v>
      </c>
      <c r="D7535" s="16" t="s">
        <v>80</v>
      </c>
      <c r="E7535" s="18">
        <v>15.52064</v>
      </c>
      <c r="F7535" s="24">
        <f t="shared" si="155"/>
        <v>59.937151999999998</v>
      </c>
    </row>
    <row r="7536" spans="2:6" hidden="1">
      <c r="B7536" s="13">
        <v>2002</v>
      </c>
      <c r="C7536" s="14">
        <v>10</v>
      </c>
      <c r="D7536" s="14" t="s">
        <v>80</v>
      </c>
      <c r="E7536" s="19">
        <v>9.6943199999999994</v>
      </c>
      <c r="F7536" s="24">
        <f t="shared" si="155"/>
        <v>49.449776</v>
      </c>
    </row>
    <row r="7537" spans="2:6" hidden="1">
      <c r="B7537" s="15">
        <v>2002</v>
      </c>
      <c r="C7537" s="16">
        <v>11</v>
      </c>
      <c r="D7537" s="16" t="s">
        <v>80</v>
      </c>
      <c r="E7537" s="18">
        <v>6.3798000000000004</v>
      </c>
      <c r="F7537" s="24">
        <f t="shared" si="155"/>
        <v>43.483640000000001</v>
      </c>
    </row>
    <row r="7538" spans="2:6" hidden="1">
      <c r="B7538" s="13">
        <v>2002</v>
      </c>
      <c r="C7538" s="14">
        <v>12</v>
      </c>
      <c r="D7538" s="14" t="s">
        <v>80</v>
      </c>
      <c r="E7538" s="19">
        <v>-4.2183999999999999</v>
      </c>
      <c r="F7538" s="24">
        <f t="shared" si="155"/>
        <v>24.406880000000001</v>
      </c>
    </row>
    <row r="7539" spans="2:6" hidden="1">
      <c r="B7539" s="15">
        <v>2003</v>
      </c>
      <c r="C7539" s="16">
        <v>1</v>
      </c>
      <c r="D7539" s="16" t="s">
        <v>80</v>
      </c>
      <c r="E7539" s="18">
        <v>-2.6210399999999998</v>
      </c>
      <c r="F7539" s="24">
        <f t="shared" si="155"/>
        <v>27.282128</v>
      </c>
    </row>
    <row r="7540" spans="2:6" hidden="1">
      <c r="B7540" s="13">
        <v>2003</v>
      </c>
      <c r="C7540" s="14">
        <v>2</v>
      </c>
      <c r="D7540" s="14" t="s">
        <v>80</v>
      </c>
      <c r="E7540" s="19">
        <v>-5.4774399999999996</v>
      </c>
      <c r="F7540" s="24">
        <f t="shared" si="155"/>
        <v>22.140608</v>
      </c>
    </row>
    <row r="7541" spans="2:6" hidden="1">
      <c r="B7541" s="15">
        <v>2003</v>
      </c>
      <c r="C7541" s="16">
        <v>3</v>
      </c>
      <c r="D7541" s="16" t="s">
        <v>80</v>
      </c>
      <c r="E7541" s="18">
        <v>1.9448399999999999</v>
      </c>
      <c r="F7541" s="24">
        <f t="shared" si="155"/>
        <v>35.500712</v>
      </c>
    </row>
    <row r="7542" spans="2:6" hidden="1">
      <c r="B7542" s="13">
        <v>2003</v>
      </c>
      <c r="C7542" s="14">
        <v>4</v>
      </c>
      <c r="D7542" s="14" t="s">
        <v>80</v>
      </c>
      <c r="E7542" s="19">
        <v>8.3197200000000002</v>
      </c>
      <c r="F7542" s="24">
        <f t="shared" si="155"/>
        <v>46.975496</v>
      </c>
    </row>
    <row r="7543" spans="2:6" hidden="1">
      <c r="B7543" s="15">
        <v>2003</v>
      </c>
      <c r="C7543" s="16">
        <v>5</v>
      </c>
      <c r="D7543" s="16" t="s">
        <v>80</v>
      </c>
      <c r="E7543" s="18">
        <v>18.937000000000001</v>
      </c>
      <c r="F7543" s="24">
        <f t="shared" si="155"/>
        <v>66.086600000000004</v>
      </c>
    </row>
    <row r="7544" spans="2:6" hidden="1">
      <c r="B7544" s="13">
        <v>2003</v>
      </c>
      <c r="C7544" s="14">
        <v>6</v>
      </c>
      <c r="D7544" s="14" t="s">
        <v>80</v>
      </c>
      <c r="E7544" s="19">
        <v>20.720079999999999</v>
      </c>
      <c r="F7544" s="24">
        <f t="shared" si="155"/>
        <v>69.296143999999998</v>
      </c>
    </row>
    <row r="7545" spans="2:6" hidden="1">
      <c r="B7545" s="15">
        <v>2003</v>
      </c>
      <c r="C7545" s="16">
        <v>7</v>
      </c>
      <c r="D7545" s="16" t="s">
        <v>80</v>
      </c>
      <c r="E7545" s="18">
        <v>20.99436</v>
      </c>
      <c r="F7545" s="24">
        <f t="shared" si="155"/>
        <v>69.789848000000006</v>
      </c>
    </row>
    <row r="7546" spans="2:6" hidden="1">
      <c r="B7546" s="13">
        <v>2003</v>
      </c>
      <c r="C7546" s="14">
        <v>8</v>
      </c>
      <c r="D7546" s="14" t="s">
        <v>80</v>
      </c>
      <c r="E7546" s="19">
        <v>22.080120000000001</v>
      </c>
      <c r="F7546" s="24">
        <f t="shared" si="155"/>
        <v>71.744215999999994</v>
      </c>
    </row>
    <row r="7547" spans="2:6" hidden="1">
      <c r="B7547" s="15">
        <v>2003</v>
      </c>
      <c r="C7547" s="16">
        <v>9</v>
      </c>
      <c r="D7547" s="16" t="s">
        <v>80</v>
      </c>
      <c r="E7547" s="18">
        <v>15.0166</v>
      </c>
      <c r="F7547" s="24">
        <f t="shared" si="155"/>
        <v>59.029880000000006</v>
      </c>
    </row>
    <row r="7548" spans="2:6" hidden="1">
      <c r="B7548" s="13">
        <v>2003</v>
      </c>
      <c r="C7548" s="14">
        <v>10</v>
      </c>
      <c r="D7548" s="14" t="s">
        <v>80</v>
      </c>
      <c r="E7548" s="19">
        <v>8.2941599999999998</v>
      </c>
      <c r="F7548" s="24">
        <f t="shared" si="155"/>
        <v>46.929487999999999</v>
      </c>
    </row>
    <row r="7549" spans="2:6" hidden="1">
      <c r="B7549" s="15">
        <v>2003</v>
      </c>
      <c r="C7549" s="16">
        <v>11</v>
      </c>
      <c r="D7549" s="16" t="s">
        <v>80</v>
      </c>
      <c r="E7549" s="18">
        <v>5.8482799999999999</v>
      </c>
      <c r="F7549" s="24">
        <f t="shared" si="155"/>
        <v>42.526904000000002</v>
      </c>
    </row>
    <row r="7550" spans="2:6" hidden="1">
      <c r="B7550" s="13">
        <v>2003</v>
      </c>
      <c r="C7550" s="14">
        <v>12</v>
      </c>
      <c r="D7550" s="14" t="s">
        <v>80</v>
      </c>
      <c r="E7550" s="19">
        <v>-0.52312000000000003</v>
      </c>
      <c r="F7550" s="24">
        <f t="shared" si="155"/>
        <v>31.058384</v>
      </c>
    </row>
    <row r="7551" spans="2:6" hidden="1">
      <c r="B7551" s="15">
        <v>2004</v>
      </c>
      <c r="C7551" s="16">
        <v>1</v>
      </c>
      <c r="D7551" s="16" t="s">
        <v>80</v>
      </c>
      <c r="E7551" s="18">
        <v>-4.1669200000000002</v>
      </c>
      <c r="F7551" s="24">
        <f t="shared" si="155"/>
        <v>24.499544</v>
      </c>
    </row>
    <row r="7552" spans="2:6" hidden="1">
      <c r="B7552" s="13">
        <v>2004</v>
      </c>
      <c r="C7552" s="14">
        <v>2</v>
      </c>
      <c r="D7552" s="14" t="s">
        <v>80</v>
      </c>
      <c r="E7552" s="19">
        <v>-0.21371999999999999</v>
      </c>
      <c r="F7552" s="24">
        <f t="shared" si="155"/>
        <v>31.615303999999998</v>
      </c>
    </row>
    <row r="7553" spans="2:6" hidden="1">
      <c r="B7553" s="15">
        <v>2004</v>
      </c>
      <c r="C7553" s="16">
        <v>3</v>
      </c>
      <c r="D7553" s="16" t="s">
        <v>80</v>
      </c>
      <c r="E7553" s="18">
        <v>5.0620799999999999</v>
      </c>
      <c r="F7553" s="24">
        <f t="shared" si="155"/>
        <v>41.111744000000002</v>
      </c>
    </row>
    <row r="7554" spans="2:6" hidden="1">
      <c r="B7554" s="13">
        <v>2004</v>
      </c>
      <c r="C7554" s="14">
        <v>4</v>
      </c>
      <c r="D7554" s="14" t="s">
        <v>80</v>
      </c>
      <c r="E7554" s="19">
        <v>10.265840000000001</v>
      </c>
      <c r="F7554" s="24">
        <f t="shared" si="155"/>
        <v>50.478512000000002</v>
      </c>
    </row>
    <row r="7555" spans="2:6" hidden="1">
      <c r="B7555" s="15">
        <v>2004</v>
      </c>
      <c r="C7555" s="16">
        <v>5</v>
      </c>
      <c r="D7555" s="16" t="s">
        <v>80</v>
      </c>
      <c r="E7555" s="18">
        <v>13.93708</v>
      </c>
      <c r="F7555" s="24">
        <f t="shared" si="155"/>
        <v>57.086743999999996</v>
      </c>
    </row>
    <row r="7556" spans="2:6" hidden="1">
      <c r="B7556" s="13">
        <v>2004</v>
      </c>
      <c r="C7556" s="14">
        <v>6</v>
      </c>
      <c r="D7556" s="14" t="s">
        <v>80</v>
      </c>
      <c r="E7556" s="19">
        <v>18.35352</v>
      </c>
      <c r="F7556" s="24">
        <f t="shared" si="155"/>
        <v>65.036336000000006</v>
      </c>
    </row>
    <row r="7557" spans="2:6" hidden="1">
      <c r="B7557" s="15">
        <v>2004</v>
      </c>
      <c r="C7557" s="16">
        <v>7</v>
      </c>
      <c r="D7557" s="16" t="s">
        <v>80</v>
      </c>
      <c r="E7557" s="18">
        <v>20.568999999999999</v>
      </c>
      <c r="F7557" s="24">
        <f t="shared" si="155"/>
        <v>69.024200000000008</v>
      </c>
    </row>
    <row r="7558" spans="2:6" hidden="1">
      <c r="B7558" s="13">
        <v>2004</v>
      </c>
      <c r="C7558" s="14">
        <v>8</v>
      </c>
      <c r="D7558" s="14" t="s">
        <v>80</v>
      </c>
      <c r="E7558" s="19">
        <v>19.849599999999999</v>
      </c>
      <c r="F7558" s="24">
        <f t="shared" si="155"/>
        <v>67.729279999999989</v>
      </c>
    </row>
    <row r="7559" spans="2:6" hidden="1">
      <c r="B7559" s="15">
        <v>2004</v>
      </c>
      <c r="C7559" s="16">
        <v>9</v>
      </c>
      <c r="D7559" s="16" t="s">
        <v>80</v>
      </c>
      <c r="E7559" s="18">
        <v>15.21644</v>
      </c>
      <c r="F7559" s="24">
        <f t="shared" si="155"/>
        <v>59.389592</v>
      </c>
    </row>
    <row r="7560" spans="2:6" hidden="1">
      <c r="B7560" s="13">
        <v>2004</v>
      </c>
      <c r="C7560" s="14">
        <v>10</v>
      </c>
      <c r="D7560" s="14" t="s">
        <v>80</v>
      </c>
      <c r="E7560" s="19">
        <v>11.302239999999999</v>
      </c>
      <c r="F7560" s="24">
        <f t="shared" si="155"/>
        <v>52.344031999999999</v>
      </c>
    </row>
    <row r="7561" spans="2:6" hidden="1">
      <c r="B7561" s="15">
        <v>2004</v>
      </c>
      <c r="C7561" s="16">
        <v>11</v>
      </c>
      <c r="D7561" s="16" t="s">
        <v>80</v>
      </c>
      <c r="E7561" s="18">
        <v>5.2774799999999997</v>
      </c>
      <c r="F7561" s="24">
        <f t="shared" si="155"/>
        <v>41.499464000000003</v>
      </c>
    </row>
    <row r="7562" spans="2:6" hidden="1">
      <c r="B7562" s="13">
        <v>2004</v>
      </c>
      <c r="C7562" s="14">
        <v>12</v>
      </c>
      <c r="D7562" s="14" t="s">
        <v>80</v>
      </c>
      <c r="E7562" s="19">
        <v>0.97855999999999999</v>
      </c>
      <c r="F7562" s="24">
        <f t="shared" si="155"/>
        <v>33.761408000000003</v>
      </c>
    </row>
    <row r="7563" spans="2:6" hidden="1">
      <c r="B7563" s="15">
        <v>2005</v>
      </c>
      <c r="C7563" s="16">
        <v>1</v>
      </c>
      <c r="D7563" s="16" t="s">
        <v>80</v>
      </c>
      <c r="E7563" s="18">
        <v>-0.42992000000000002</v>
      </c>
      <c r="F7563" s="24">
        <f t="shared" si="155"/>
        <v>31.226144000000001</v>
      </c>
    </row>
    <row r="7564" spans="2:6" hidden="1">
      <c r="B7564" s="13">
        <v>2005</v>
      </c>
      <c r="C7564" s="14">
        <v>2</v>
      </c>
      <c r="D7564" s="14" t="s">
        <v>80</v>
      </c>
      <c r="E7564" s="19">
        <v>-3.54664</v>
      </c>
      <c r="F7564" s="24">
        <f t="shared" si="155"/>
        <v>25.616047999999999</v>
      </c>
    </row>
    <row r="7565" spans="2:6" hidden="1">
      <c r="B7565" s="15">
        <v>2005</v>
      </c>
      <c r="C7565" s="16">
        <v>3</v>
      </c>
      <c r="D7565" s="16" t="s">
        <v>80</v>
      </c>
      <c r="E7565" s="18">
        <v>2.1741600000000001</v>
      </c>
      <c r="F7565" s="24">
        <f t="shared" si="155"/>
        <v>35.913488000000001</v>
      </c>
    </row>
    <row r="7566" spans="2:6" hidden="1">
      <c r="B7566" s="13">
        <v>2005</v>
      </c>
      <c r="C7566" s="14">
        <v>4</v>
      </c>
      <c r="D7566" s="14" t="s">
        <v>80</v>
      </c>
      <c r="E7566" s="19">
        <v>9.6516400000000004</v>
      </c>
      <c r="F7566" s="24">
        <f t="shared" si="155"/>
        <v>49.372951999999998</v>
      </c>
    </row>
    <row r="7567" spans="2:6" hidden="1">
      <c r="B7567" s="15">
        <v>2005</v>
      </c>
      <c r="C7567" s="16">
        <v>5</v>
      </c>
      <c r="D7567" s="16" t="s">
        <v>80</v>
      </c>
      <c r="E7567" s="18">
        <v>15.638960000000001</v>
      </c>
      <c r="F7567" s="24">
        <f t="shared" si="155"/>
        <v>60.150128000000002</v>
      </c>
    </row>
    <row r="7568" spans="2:6" hidden="1">
      <c r="B7568" s="13">
        <v>2005</v>
      </c>
      <c r="C7568" s="14">
        <v>6</v>
      </c>
      <c r="D7568" s="14" t="s">
        <v>80</v>
      </c>
      <c r="E7568" s="19">
        <v>17.646640000000001</v>
      </c>
      <c r="F7568" s="24">
        <f t="shared" si="155"/>
        <v>63.763952000000003</v>
      </c>
    </row>
    <row r="7569" spans="2:6" hidden="1">
      <c r="B7569" s="15">
        <v>2005</v>
      </c>
      <c r="C7569" s="16">
        <v>7</v>
      </c>
      <c r="D7569" s="16" t="s">
        <v>80</v>
      </c>
      <c r="E7569" s="18">
        <v>20.620760000000001</v>
      </c>
      <c r="F7569" s="24">
        <f t="shared" si="155"/>
        <v>69.117367999999999</v>
      </c>
    </row>
    <row r="7570" spans="2:6" hidden="1">
      <c r="B7570" s="13">
        <v>2005</v>
      </c>
      <c r="C7570" s="14">
        <v>8</v>
      </c>
      <c r="D7570" s="14" t="s">
        <v>80</v>
      </c>
      <c r="E7570" s="19">
        <v>19.819680000000002</v>
      </c>
      <c r="F7570" s="24">
        <f t="shared" si="155"/>
        <v>67.675424000000007</v>
      </c>
    </row>
    <row r="7571" spans="2:6" hidden="1">
      <c r="B7571" s="15">
        <v>2005</v>
      </c>
      <c r="C7571" s="16">
        <v>9</v>
      </c>
      <c r="D7571" s="16" t="s">
        <v>80</v>
      </c>
      <c r="E7571" s="18">
        <v>16.281880000000001</v>
      </c>
      <c r="F7571" s="24">
        <f t="shared" si="155"/>
        <v>61.307383999999999</v>
      </c>
    </row>
    <row r="7572" spans="2:6" hidden="1">
      <c r="B7572" s="13">
        <v>2005</v>
      </c>
      <c r="C7572" s="14">
        <v>10</v>
      </c>
      <c r="D7572" s="14" t="s">
        <v>80</v>
      </c>
      <c r="E7572" s="19">
        <v>9.9727599999999992</v>
      </c>
      <c r="F7572" s="24">
        <f t="shared" si="155"/>
        <v>49.950968000000003</v>
      </c>
    </row>
    <row r="7573" spans="2:6" hidden="1">
      <c r="B7573" s="15">
        <v>2005</v>
      </c>
      <c r="C7573" s="16">
        <v>11</v>
      </c>
      <c r="D7573" s="16" t="s">
        <v>80</v>
      </c>
      <c r="E7573" s="18">
        <v>3.5988799999999999</v>
      </c>
      <c r="F7573" s="24">
        <f t="shared" si="155"/>
        <v>38.477983999999999</v>
      </c>
    </row>
    <row r="7574" spans="2:6" hidden="1">
      <c r="B7574" s="13">
        <v>2005</v>
      </c>
      <c r="C7574" s="14">
        <v>12</v>
      </c>
      <c r="D7574" s="14" t="s">
        <v>80</v>
      </c>
      <c r="E7574" s="19">
        <v>0.379</v>
      </c>
      <c r="F7574" s="24">
        <f t="shared" si="155"/>
        <v>32.682200000000002</v>
      </c>
    </row>
    <row r="7575" spans="2:6" hidden="1">
      <c r="B7575" s="15">
        <v>2006</v>
      </c>
      <c r="C7575" s="16">
        <v>1</v>
      </c>
      <c r="D7575" s="16" t="s">
        <v>80</v>
      </c>
      <c r="E7575" s="18">
        <v>-5.3766400000000001</v>
      </c>
      <c r="F7575" s="24">
        <f t="shared" si="155"/>
        <v>22.322047999999999</v>
      </c>
    </row>
    <row r="7576" spans="2:6" hidden="1">
      <c r="B7576" s="13">
        <v>2006</v>
      </c>
      <c r="C7576" s="14">
        <v>2</v>
      </c>
      <c r="D7576" s="14" t="s">
        <v>80</v>
      </c>
      <c r="E7576" s="19">
        <v>-2.2178800000000001</v>
      </c>
      <c r="F7576" s="24">
        <f t="shared" si="155"/>
        <v>28.007815999999998</v>
      </c>
    </row>
    <row r="7577" spans="2:6" hidden="1">
      <c r="B7577" s="15">
        <v>2006</v>
      </c>
      <c r="C7577" s="16">
        <v>3</v>
      </c>
      <c r="D7577" s="16" t="s">
        <v>80</v>
      </c>
      <c r="E7577" s="18">
        <v>3.13584</v>
      </c>
      <c r="F7577" s="24">
        <f t="shared" si="155"/>
        <v>37.644511999999999</v>
      </c>
    </row>
    <row r="7578" spans="2:6" hidden="1">
      <c r="B7578" s="13">
        <v>2006</v>
      </c>
      <c r="C7578" s="14">
        <v>4</v>
      </c>
      <c r="D7578" s="14" t="s">
        <v>80</v>
      </c>
      <c r="E7578" s="19">
        <v>10.515599999999999</v>
      </c>
      <c r="F7578" s="24">
        <f t="shared" si="155"/>
        <v>50.928079999999994</v>
      </c>
    </row>
    <row r="7579" spans="2:6" hidden="1">
      <c r="B7579" s="15">
        <v>2006</v>
      </c>
      <c r="C7579" s="16">
        <v>5</v>
      </c>
      <c r="D7579" s="16" t="s">
        <v>80</v>
      </c>
      <c r="E7579" s="18">
        <v>14.7608</v>
      </c>
      <c r="F7579" s="24">
        <f t="shared" si="155"/>
        <v>58.56944</v>
      </c>
    </row>
    <row r="7580" spans="2:6" hidden="1">
      <c r="B7580" s="13">
        <v>2006</v>
      </c>
      <c r="C7580" s="14">
        <v>6</v>
      </c>
      <c r="D7580" s="14" t="s">
        <v>80</v>
      </c>
      <c r="E7580" s="19">
        <v>18.475000000000001</v>
      </c>
      <c r="F7580" s="24">
        <f t="shared" si="155"/>
        <v>65.254999999999995</v>
      </c>
    </row>
    <row r="7581" spans="2:6" hidden="1">
      <c r="B7581" s="15">
        <v>2006</v>
      </c>
      <c r="C7581" s="16">
        <v>7</v>
      </c>
      <c r="D7581" s="16" t="s">
        <v>80</v>
      </c>
      <c r="E7581" s="18">
        <v>21.21416</v>
      </c>
      <c r="F7581" s="24">
        <f t="shared" si="155"/>
        <v>70.185487999999992</v>
      </c>
    </row>
    <row r="7582" spans="2:6" hidden="1">
      <c r="B7582" s="13">
        <v>2006</v>
      </c>
      <c r="C7582" s="14">
        <v>8</v>
      </c>
      <c r="D7582" s="14" t="s">
        <v>80</v>
      </c>
      <c r="E7582" s="19">
        <v>19.955719999999999</v>
      </c>
      <c r="F7582" s="24">
        <f t="shared" si="155"/>
        <v>67.920296000000008</v>
      </c>
    </row>
    <row r="7583" spans="2:6" hidden="1">
      <c r="B7583" s="15">
        <v>2006</v>
      </c>
      <c r="C7583" s="16">
        <v>9</v>
      </c>
      <c r="D7583" s="16" t="s">
        <v>80</v>
      </c>
      <c r="E7583" s="18">
        <v>16.309480000000001</v>
      </c>
      <c r="F7583" s="24">
        <f t="shared" si="155"/>
        <v>61.357064000000001</v>
      </c>
    </row>
    <row r="7584" spans="2:6" hidden="1">
      <c r="B7584" s="13">
        <v>2006</v>
      </c>
      <c r="C7584" s="14">
        <v>10</v>
      </c>
      <c r="D7584" s="14" t="s">
        <v>80</v>
      </c>
      <c r="E7584" s="19">
        <v>11.26064</v>
      </c>
      <c r="F7584" s="24">
        <f t="shared" ref="F7584:F7647" si="156">(E7584 * 1.8) + 32</f>
        <v>52.269152000000005</v>
      </c>
    </row>
    <row r="7585" spans="2:6" hidden="1">
      <c r="B7585" s="15">
        <v>2006</v>
      </c>
      <c r="C7585" s="16">
        <v>11</v>
      </c>
      <c r="D7585" s="16" t="s">
        <v>80</v>
      </c>
      <c r="E7585" s="18">
        <v>5.7161200000000001</v>
      </c>
      <c r="F7585" s="24">
        <f t="shared" si="156"/>
        <v>42.289016000000004</v>
      </c>
    </row>
    <row r="7586" spans="2:6" hidden="1">
      <c r="B7586" s="13">
        <v>2006</v>
      </c>
      <c r="C7586" s="14">
        <v>12</v>
      </c>
      <c r="D7586" s="14" t="s">
        <v>80</v>
      </c>
      <c r="E7586" s="19">
        <v>1.50844</v>
      </c>
      <c r="F7586" s="24">
        <f t="shared" si="156"/>
        <v>34.715192000000002</v>
      </c>
    </row>
    <row r="7587" spans="2:6" hidden="1">
      <c r="B7587" s="15">
        <v>2007</v>
      </c>
      <c r="C7587" s="16">
        <v>1</v>
      </c>
      <c r="D7587" s="16" t="s">
        <v>80</v>
      </c>
      <c r="E7587" s="18">
        <v>3.3668</v>
      </c>
      <c r="F7587" s="24">
        <f t="shared" si="156"/>
        <v>38.06024</v>
      </c>
    </row>
    <row r="7588" spans="2:6" hidden="1">
      <c r="B7588" s="13">
        <v>2007</v>
      </c>
      <c r="C7588" s="14">
        <v>2</v>
      </c>
      <c r="D7588" s="14" t="s">
        <v>80</v>
      </c>
      <c r="E7588" s="19">
        <v>2.2025199999999998</v>
      </c>
      <c r="F7588" s="24">
        <f t="shared" si="156"/>
        <v>35.964536000000003</v>
      </c>
    </row>
    <row r="7589" spans="2:6" hidden="1">
      <c r="B7589" s="15">
        <v>2007</v>
      </c>
      <c r="C7589" s="16">
        <v>3</v>
      </c>
      <c r="D7589" s="16" t="s">
        <v>80</v>
      </c>
      <c r="E7589" s="18">
        <v>6.8122400000000001</v>
      </c>
      <c r="F7589" s="24">
        <f t="shared" si="156"/>
        <v>44.262031999999998</v>
      </c>
    </row>
    <row r="7590" spans="2:6" hidden="1">
      <c r="B7590" s="13">
        <v>2007</v>
      </c>
      <c r="C7590" s="14">
        <v>4</v>
      </c>
      <c r="D7590" s="14" t="s">
        <v>80</v>
      </c>
      <c r="E7590" s="19">
        <v>10.21644</v>
      </c>
      <c r="F7590" s="24">
        <f t="shared" si="156"/>
        <v>50.389592</v>
      </c>
    </row>
    <row r="7591" spans="2:6" hidden="1">
      <c r="B7591" s="15">
        <v>2007</v>
      </c>
      <c r="C7591" s="16">
        <v>5</v>
      </c>
      <c r="D7591" s="16" t="s">
        <v>80</v>
      </c>
      <c r="E7591" s="18">
        <v>17.407440000000001</v>
      </c>
      <c r="F7591" s="24">
        <f t="shared" si="156"/>
        <v>63.333392000000003</v>
      </c>
    </row>
    <row r="7592" spans="2:6" hidden="1">
      <c r="B7592" s="13">
        <v>2007</v>
      </c>
      <c r="C7592" s="14">
        <v>6</v>
      </c>
      <c r="D7592" s="14" t="s">
        <v>80</v>
      </c>
      <c r="E7592" s="19">
        <v>21.215039999999998</v>
      </c>
      <c r="F7592" s="24">
        <f t="shared" si="156"/>
        <v>70.187072000000001</v>
      </c>
    </row>
    <row r="7593" spans="2:6" hidden="1">
      <c r="B7593" s="15">
        <v>2007</v>
      </c>
      <c r="C7593" s="16">
        <v>7</v>
      </c>
      <c r="D7593" s="16" t="s">
        <v>80</v>
      </c>
      <c r="E7593" s="18">
        <v>23.32488</v>
      </c>
      <c r="F7593" s="24">
        <f t="shared" si="156"/>
        <v>73.984784000000005</v>
      </c>
    </row>
    <row r="7594" spans="2:6" hidden="1">
      <c r="B7594" s="13">
        <v>2007</v>
      </c>
      <c r="C7594" s="14">
        <v>8</v>
      </c>
      <c r="D7594" s="14" t="s">
        <v>80</v>
      </c>
      <c r="E7594" s="19">
        <v>21.74588</v>
      </c>
      <c r="F7594" s="24">
        <f t="shared" si="156"/>
        <v>71.142583999999999</v>
      </c>
    </row>
    <row r="7595" spans="2:6" hidden="1">
      <c r="B7595" s="15">
        <v>2007</v>
      </c>
      <c r="C7595" s="16">
        <v>9</v>
      </c>
      <c r="D7595" s="16" t="s">
        <v>80</v>
      </c>
      <c r="E7595" s="18">
        <v>14.74592</v>
      </c>
      <c r="F7595" s="24">
        <f t="shared" si="156"/>
        <v>58.542656000000001</v>
      </c>
    </row>
    <row r="7596" spans="2:6" hidden="1">
      <c r="B7596" s="13">
        <v>2007</v>
      </c>
      <c r="C7596" s="14">
        <v>10</v>
      </c>
      <c r="D7596" s="14" t="s">
        <v>80</v>
      </c>
      <c r="E7596" s="19">
        <v>10.1244</v>
      </c>
      <c r="F7596" s="24">
        <f t="shared" si="156"/>
        <v>50.22392</v>
      </c>
    </row>
    <row r="7597" spans="2:6" hidden="1">
      <c r="B7597" s="15">
        <v>2007</v>
      </c>
      <c r="C7597" s="16">
        <v>11</v>
      </c>
      <c r="D7597" s="16" t="s">
        <v>80</v>
      </c>
      <c r="E7597" s="18">
        <v>2.7871999999999999</v>
      </c>
      <c r="F7597" s="24">
        <f t="shared" si="156"/>
        <v>37.016959999999997</v>
      </c>
    </row>
    <row r="7598" spans="2:6" hidden="1">
      <c r="B7598" s="13">
        <v>2007</v>
      </c>
      <c r="C7598" s="14">
        <v>12</v>
      </c>
      <c r="D7598" s="14" t="s">
        <v>80</v>
      </c>
      <c r="E7598" s="19">
        <v>-1.44404</v>
      </c>
      <c r="F7598" s="24">
        <f t="shared" si="156"/>
        <v>29.400728000000001</v>
      </c>
    </row>
    <row r="7599" spans="2:6" hidden="1">
      <c r="B7599" s="15">
        <v>2008</v>
      </c>
      <c r="C7599" s="16">
        <v>1</v>
      </c>
      <c r="D7599" s="16" t="s">
        <v>80</v>
      </c>
      <c r="E7599" s="18">
        <v>-2.0059999999999998</v>
      </c>
      <c r="F7599" s="24">
        <f t="shared" si="156"/>
        <v>28.389199999999999</v>
      </c>
    </row>
    <row r="7600" spans="2:6" hidden="1">
      <c r="B7600" s="13">
        <v>2008</v>
      </c>
      <c r="C7600" s="14">
        <v>2</v>
      </c>
      <c r="D7600" s="14" t="s">
        <v>80</v>
      </c>
      <c r="E7600" s="19">
        <v>1.8062400000000001</v>
      </c>
      <c r="F7600" s="24">
        <f t="shared" si="156"/>
        <v>35.251232000000002</v>
      </c>
    </row>
    <row r="7601" spans="2:6" hidden="1">
      <c r="B7601" s="15">
        <v>2008</v>
      </c>
      <c r="C7601" s="16">
        <v>3</v>
      </c>
      <c r="D7601" s="16" t="s">
        <v>80</v>
      </c>
      <c r="E7601" s="18">
        <v>6.4576799999999999</v>
      </c>
      <c r="F7601" s="24">
        <f t="shared" si="156"/>
        <v>43.623823999999999</v>
      </c>
    </row>
    <row r="7602" spans="2:6" hidden="1">
      <c r="B7602" s="13">
        <v>2008</v>
      </c>
      <c r="C7602" s="14">
        <v>4</v>
      </c>
      <c r="D7602" s="14" t="s">
        <v>80</v>
      </c>
      <c r="E7602" s="19">
        <v>10.663600000000001</v>
      </c>
      <c r="F7602" s="24">
        <f t="shared" si="156"/>
        <v>51.194479999999999</v>
      </c>
    </row>
    <row r="7603" spans="2:6" hidden="1">
      <c r="B7603" s="15">
        <v>2008</v>
      </c>
      <c r="C7603" s="16">
        <v>5</v>
      </c>
      <c r="D7603" s="16" t="s">
        <v>80</v>
      </c>
      <c r="E7603" s="18">
        <v>15.29124</v>
      </c>
      <c r="F7603" s="24">
        <f t="shared" si="156"/>
        <v>59.524231999999998</v>
      </c>
    </row>
    <row r="7604" spans="2:6" hidden="1">
      <c r="B7604" s="13">
        <v>2008</v>
      </c>
      <c r="C7604" s="14">
        <v>6</v>
      </c>
      <c r="D7604" s="14" t="s">
        <v>80</v>
      </c>
      <c r="E7604" s="19">
        <v>19.824280000000002</v>
      </c>
      <c r="F7604" s="24">
        <f t="shared" si="156"/>
        <v>67.683704000000006</v>
      </c>
    </row>
    <row r="7605" spans="2:6" hidden="1">
      <c r="B7605" s="15">
        <v>2008</v>
      </c>
      <c r="C7605" s="16">
        <v>7</v>
      </c>
      <c r="D7605" s="16" t="s">
        <v>80</v>
      </c>
      <c r="E7605" s="18">
        <v>20.654599999999999</v>
      </c>
      <c r="F7605" s="24">
        <f t="shared" si="156"/>
        <v>69.178280000000001</v>
      </c>
    </row>
    <row r="7606" spans="2:6" hidden="1">
      <c r="B7606" s="13">
        <v>2008</v>
      </c>
      <c r="C7606" s="14">
        <v>8</v>
      </c>
      <c r="D7606" s="14" t="s">
        <v>80</v>
      </c>
      <c r="E7606" s="19">
        <v>21.83512</v>
      </c>
      <c r="F7606" s="24">
        <f t="shared" si="156"/>
        <v>71.303215999999992</v>
      </c>
    </row>
    <row r="7607" spans="2:6" hidden="1">
      <c r="B7607" s="15">
        <v>2008</v>
      </c>
      <c r="C7607" s="16">
        <v>9</v>
      </c>
      <c r="D7607" s="16" t="s">
        <v>80</v>
      </c>
      <c r="E7607" s="18">
        <v>14.7682</v>
      </c>
      <c r="F7607" s="24">
        <f t="shared" si="156"/>
        <v>58.58276</v>
      </c>
    </row>
    <row r="7608" spans="2:6" hidden="1">
      <c r="B7608" s="13">
        <v>2008</v>
      </c>
      <c r="C7608" s="14">
        <v>10</v>
      </c>
      <c r="D7608" s="14" t="s">
        <v>80</v>
      </c>
      <c r="E7608" s="19">
        <v>11.27704</v>
      </c>
      <c r="F7608" s="24">
        <f t="shared" si="156"/>
        <v>52.298671999999996</v>
      </c>
    </row>
    <row r="7609" spans="2:6" hidden="1">
      <c r="B7609" s="15">
        <v>2008</v>
      </c>
      <c r="C7609" s="16">
        <v>11</v>
      </c>
      <c r="D7609" s="16" t="s">
        <v>80</v>
      </c>
      <c r="E7609" s="18">
        <v>5.4017200000000001</v>
      </c>
      <c r="F7609" s="24">
        <f t="shared" si="156"/>
        <v>41.723095999999998</v>
      </c>
    </row>
    <row r="7610" spans="2:6" hidden="1">
      <c r="B7610" s="13">
        <v>2008</v>
      </c>
      <c r="C7610" s="14">
        <v>12</v>
      </c>
      <c r="D7610" s="14" t="s">
        <v>80</v>
      </c>
      <c r="E7610" s="19">
        <v>1.4996400000000001</v>
      </c>
      <c r="F7610" s="24">
        <f t="shared" si="156"/>
        <v>34.699351999999998</v>
      </c>
    </row>
    <row r="7611" spans="2:6" hidden="1">
      <c r="B7611" s="15">
        <v>2009</v>
      </c>
      <c r="C7611" s="16">
        <v>1</v>
      </c>
      <c r="D7611" s="16" t="s">
        <v>80</v>
      </c>
      <c r="E7611" s="18">
        <v>-1.7352399999999999</v>
      </c>
      <c r="F7611" s="24">
        <f t="shared" si="156"/>
        <v>28.876567999999999</v>
      </c>
    </row>
    <row r="7612" spans="2:6" hidden="1">
      <c r="B7612" s="13">
        <v>2009</v>
      </c>
      <c r="C7612" s="14">
        <v>2</v>
      </c>
      <c r="D7612" s="14" t="s">
        <v>80</v>
      </c>
      <c r="E7612" s="19">
        <v>0.47320000000000001</v>
      </c>
      <c r="F7612" s="24">
        <f t="shared" si="156"/>
        <v>32.851759999999999</v>
      </c>
    </row>
    <row r="7613" spans="2:6" hidden="1">
      <c r="B7613" s="15">
        <v>2009</v>
      </c>
      <c r="C7613" s="16">
        <v>3</v>
      </c>
      <c r="D7613" s="16" t="s">
        <v>80</v>
      </c>
      <c r="E7613" s="18">
        <v>4.2469599999999996</v>
      </c>
      <c r="F7613" s="24">
        <f t="shared" si="156"/>
        <v>39.644528000000001</v>
      </c>
    </row>
    <row r="7614" spans="2:6" hidden="1">
      <c r="B7614" s="13">
        <v>2009</v>
      </c>
      <c r="C7614" s="14">
        <v>4</v>
      </c>
      <c r="D7614" s="14" t="s">
        <v>80</v>
      </c>
      <c r="E7614" s="19">
        <v>11.525320000000001</v>
      </c>
      <c r="F7614" s="24">
        <f t="shared" si="156"/>
        <v>52.745576</v>
      </c>
    </row>
    <row r="7615" spans="2:6" hidden="1">
      <c r="B7615" s="15">
        <v>2009</v>
      </c>
      <c r="C7615" s="16">
        <v>5</v>
      </c>
      <c r="D7615" s="16" t="s">
        <v>80</v>
      </c>
      <c r="E7615" s="18">
        <v>15.930960000000001</v>
      </c>
      <c r="F7615" s="24">
        <f t="shared" si="156"/>
        <v>60.675728000000007</v>
      </c>
    </row>
    <row r="7616" spans="2:6" hidden="1">
      <c r="B7616" s="13">
        <v>2009</v>
      </c>
      <c r="C7616" s="14">
        <v>6</v>
      </c>
      <c r="D7616" s="14" t="s">
        <v>80</v>
      </c>
      <c r="E7616" s="19">
        <v>19.48696</v>
      </c>
      <c r="F7616" s="24">
        <f t="shared" si="156"/>
        <v>67.076527999999996</v>
      </c>
    </row>
    <row r="7617" spans="2:6" hidden="1">
      <c r="B7617" s="15">
        <v>2009</v>
      </c>
      <c r="C7617" s="16">
        <v>7</v>
      </c>
      <c r="D7617" s="16" t="s">
        <v>80</v>
      </c>
      <c r="E7617" s="18">
        <v>21.94436</v>
      </c>
      <c r="F7617" s="24">
        <f t="shared" si="156"/>
        <v>71.499848</v>
      </c>
    </row>
    <row r="7618" spans="2:6" hidden="1">
      <c r="B7618" s="13">
        <v>2009</v>
      </c>
      <c r="C7618" s="14">
        <v>8</v>
      </c>
      <c r="D7618" s="14" t="s">
        <v>80</v>
      </c>
      <c r="E7618" s="19">
        <v>21.04552</v>
      </c>
      <c r="F7618" s="24">
        <f t="shared" si="156"/>
        <v>69.881935999999996</v>
      </c>
    </row>
    <row r="7619" spans="2:6" hidden="1">
      <c r="B7619" s="15">
        <v>2009</v>
      </c>
      <c r="C7619" s="16">
        <v>9</v>
      </c>
      <c r="D7619" s="16" t="s">
        <v>80</v>
      </c>
      <c r="E7619" s="18">
        <v>17.182960000000001</v>
      </c>
      <c r="F7619" s="24">
        <f t="shared" si="156"/>
        <v>62.929327999999998</v>
      </c>
    </row>
    <row r="7620" spans="2:6" hidden="1">
      <c r="B7620" s="13">
        <v>2009</v>
      </c>
      <c r="C7620" s="14">
        <v>10</v>
      </c>
      <c r="D7620" s="14" t="s">
        <v>80</v>
      </c>
      <c r="E7620" s="19">
        <v>10.63252</v>
      </c>
      <c r="F7620" s="24">
        <f t="shared" si="156"/>
        <v>51.138536000000002</v>
      </c>
    </row>
    <row r="7621" spans="2:6" hidden="1">
      <c r="B7621" s="15">
        <v>2009</v>
      </c>
      <c r="C7621" s="16">
        <v>11</v>
      </c>
      <c r="D7621" s="16" t="s">
        <v>80</v>
      </c>
      <c r="E7621" s="18">
        <v>6.5961600000000002</v>
      </c>
      <c r="F7621" s="24">
        <f t="shared" si="156"/>
        <v>43.873088000000003</v>
      </c>
    </row>
    <row r="7622" spans="2:6" hidden="1">
      <c r="B7622" s="13">
        <v>2009</v>
      </c>
      <c r="C7622" s="14">
        <v>12</v>
      </c>
      <c r="D7622" s="14" t="s">
        <v>80</v>
      </c>
      <c r="E7622" s="19">
        <v>0.16891999999999999</v>
      </c>
      <c r="F7622" s="24">
        <f t="shared" si="156"/>
        <v>32.304056000000003</v>
      </c>
    </row>
    <row r="7623" spans="2:6" hidden="1">
      <c r="B7623" s="15">
        <v>2010</v>
      </c>
      <c r="C7623" s="16">
        <v>1</v>
      </c>
      <c r="D7623" s="16" t="s">
        <v>80</v>
      </c>
      <c r="E7623" s="18">
        <v>-3.9399199999999999</v>
      </c>
      <c r="F7623" s="24">
        <f t="shared" si="156"/>
        <v>24.908144</v>
      </c>
    </row>
    <row r="7624" spans="2:6" hidden="1">
      <c r="B7624" s="13">
        <v>2010</v>
      </c>
      <c r="C7624" s="14">
        <v>2</v>
      </c>
      <c r="D7624" s="14" t="s">
        <v>80</v>
      </c>
      <c r="E7624" s="19">
        <v>-0.27483999999999997</v>
      </c>
      <c r="F7624" s="24">
        <f t="shared" si="156"/>
        <v>31.505288</v>
      </c>
    </row>
    <row r="7625" spans="2:6" hidden="1">
      <c r="B7625" s="15">
        <v>2010</v>
      </c>
      <c r="C7625" s="16">
        <v>3</v>
      </c>
      <c r="D7625" s="16" t="s">
        <v>80</v>
      </c>
      <c r="E7625" s="18">
        <v>4.2975599999999998</v>
      </c>
      <c r="F7625" s="24">
        <f t="shared" si="156"/>
        <v>39.735607999999999</v>
      </c>
    </row>
    <row r="7626" spans="2:6" hidden="1">
      <c r="B7626" s="13">
        <v>2010</v>
      </c>
      <c r="C7626" s="14">
        <v>4</v>
      </c>
      <c r="D7626" s="14" t="s">
        <v>80</v>
      </c>
      <c r="E7626" s="19">
        <v>10.28876</v>
      </c>
      <c r="F7626" s="24">
        <f t="shared" si="156"/>
        <v>50.519767999999999</v>
      </c>
    </row>
    <row r="7627" spans="2:6" hidden="1">
      <c r="B7627" s="15">
        <v>2010</v>
      </c>
      <c r="C7627" s="16">
        <v>5</v>
      </c>
      <c r="D7627" s="16" t="s">
        <v>80</v>
      </c>
      <c r="E7627" s="18">
        <v>15.750400000000001</v>
      </c>
      <c r="F7627" s="24">
        <f t="shared" si="156"/>
        <v>60.350720000000003</v>
      </c>
    </row>
    <row r="7628" spans="2:6" hidden="1">
      <c r="B7628" s="13">
        <v>2010</v>
      </c>
      <c r="C7628" s="14">
        <v>6</v>
      </c>
      <c r="D7628" s="14" t="s">
        <v>80</v>
      </c>
      <c r="E7628" s="19">
        <v>19.423400000000001</v>
      </c>
      <c r="F7628" s="24">
        <f t="shared" si="156"/>
        <v>66.962119999999999</v>
      </c>
    </row>
    <row r="7629" spans="2:6" hidden="1">
      <c r="B7629" s="15">
        <v>2010</v>
      </c>
      <c r="C7629" s="16">
        <v>7</v>
      </c>
      <c r="D7629" s="16" t="s">
        <v>80</v>
      </c>
      <c r="E7629" s="18">
        <v>21.797920000000001</v>
      </c>
      <c r="F7629" s="24">
        <f t="shared" si="156"/>
        <v>71.236255999999997</v>
      </c>
    </row>
    <row r="7630" spans="2:6" hidden="1">
      <c r="B7630" s="13">
        <v>2010</v>
      </c>
      <c r="C7630" s="14">
        <v>8</v>
      </c>
      <c r="D7630" s="14" t="s">
        <v>80</v>
      </c>
      <c r="E7630" s="19">
        <v>22.46</v>
      </c>
      <c r="F7630" s="24">
        <f t="shared" si="156"/>
        <v>72.427999999999997</v>
      </c>
    </row>
    <row r="7631" spans="2:6" hidden="1">
      <c r="B7631" s="15">
        <v>2010</v>
      </c>
      <c r="C7631" s="16">
        <v>9</v>
      </c>
      <c r="D7631" s="16" t="s">
        <v>80</v>
      </c>
      <c r="E7631" s="18">
        <v>15.41464</v>
      </c>
      <c r="F7631" s="24">
        <f t="shared" si="156"/>
        <v>59.746352000000002</v>
      </c>
    </row>
    <row r="7632" spans="2:6" hidden="1">
      <c r="B7632" s="13">
        <v>2010</v>
      </c>
      <c r="C7632" s="14">
        <v>10</v>
      </c>
      <c r="D7632" s="14" t="s">
        <v>80</v>
      </c>
      <c r="E7632" s="19">
        <v>7.4095199999999997</v>
      </c>
      <c r="F7632" s="24">
        <f t="shared" si="156"/>
        <v>45.337136000000001</v>
      </c>
    </row>
    <row r="7633" spans="2:6" hidden="1">
      <c r="B7633" s="15">
        <v>2010</v>
      </c>
      <c r="C7633" s="16">
        <v>11</v>
      </c>
      <c r="D7633" s="16" t="s">
        <v>80</v>
      </c>
      <c r="E7633" s="18">
        <v>8.9291199999999993</v>
      </c>
      <c r="F7633" s="24">
        <f t="shared" si="156"/>
        <v>48.072416000000004</v>
      </c>
    </row>
    <row r="7634" spans="2:6" hidden="1">
      <c r="B7634" s="13">
        <v>2010</v>
      </c>
      <c r="C7634" s="14">
        <v>12</v>
      </c>
      <c r="D7634" s="14" t="s">
        <v>80</v>
      </c>
      <c r="E7634" s="19">
        <v>-1.64524</v>
      </c>
      <c r="F7634" s="24">
        <f t="shared" si="156"/>
        <v>29.038567999999998</v>
      </c>
    </row>
    <row r="7635" spans="2:6" hidden="1">
      <c r="B7635" s="15">
        <v>2011</v>
      </c>
      <c r="C7635" s="16">
        <v>1</v>
      </c>
      <c r="D7635" s="16" t="s">
        <v>80</v>
      </c>
      <c r="E7635" s="18">
        <v>-2.4583200000000001</v>
      </c>
      <c r="F7635" s="24">
        <f t="shared" si="156"/>
        <v>27.575023999999999</v>
      </c>
    </row>
    <row r="7636" spans="2:6" hidden="1">
      <c r="B7636" s="13">
        <v>2011</v>
      </c>
      <c r="C7636" s="14">
        <v>2</v>
      </c>
      <c r="D7636" s="14" t="s">
        <v>80</v>
      </c>
      <c r="E7636" s="19">
        <v>-2.3977200000000001</v>
      </c>
      <c r="F7636" s="24">
        <f t="shared" si="156"/>
        <v>27.684103999999998</v>
      </c>
    </row>
    <row r="7637" spans="2:6" hidden="1">
      <c r="B7637" s="15">
        <v>2011</v>
      </c>
      <c r="C7637" s="16">
        <v>3</v>
      </c>
      <c r="D7637" s="16" t="s">
        <v>80</v>
      </c>
      <c r="E7637" s="18">
        <v>3.9502000000000002</v>
      </c>
      <c r="F7637" s="24">
        <f t="shared" si="156"/>
        <v>39.11036</v>
      </c>
    </row>
    <row r="7638" spans="2:6" hidden="1">
      <c r="B7638" s="13">
        <v>2011</v>
      </c>
      <c r="C7638" s="14">
        <v>4</v>
      </c>
      <c r="D7638" s="14" t="s">
        <v>80</v>
      </c>
      <c r="E7638" s="19">
        <v>9.7803199999999997</v>
      </c>
      <c r="F7638" s="24">
        <f t="shared" si="156"/>
        <v>49.604576000000002</v>
      </c>
    </row>
    <row r="7639" spans="2:6" hidden="1">
      <c r="B7639" s="15">
        <v>2011</v>
      </c>
      <c r="C7639" s="16">
        <v>5</v>
      </c>
      <c r="D7639" s="16" t="s">
        <v>80</v>
      </c>
      <c r="E7639" s="18">
        <v>15.29304</v>
      </c>
      <c r="F7639" s="24">
        <f t="shared" si="156"/>
        <v>59.527472000000003</v>
      </c>
    </row>
    <row r="7640" spans="2:6" hidden="1">
      <c r="B7640" s="13">
        <v>2011</v>
      </c>
      <c r="C7640" s="14">
        <v>6</v>
      </c>
      <c r="D7640" s="14" t="s">
        <v>80</v>
      </c>
      <c r="E7640" s="19">
        <v>19.475519999999999</v>
      </c>
      <c r="F7640" s="24">
        <f t="shared" si="156"/>
        <v>67.055936000000003</v>
      </c>
    </row>
    <row r="7641" spans="2:6" hidden="1">
      <c r="B7641" s="15">
        <v>2011</v>
      </c>
      <c r="C7641" s="16">
        <v>7</v>
      </c>
      <c r="D7641" s="16" t="s">
        <v>80</v>
      </c>
      <c r="E7641" s="18">
        <v>21.274439999999998</v>
      </c>
      <c r="F7641" s="24">
        <f t="shared" si="156"/>
        <v>70.293992000000003</v>
      </c>
    </row>
    <row r="7642" spans="2:6" hidden="1">
      <c r="B7642" s="13">
        <v>2011</v>
      </c>
      <c r="C7642" s="14">
        <v>8</v>
      </c>
      <c r="D7642" s="14" t="s">
        <v>80</v>
      </c>
      <c r="E7642" s="19">
        <v>21.0244</v>
      </c>
      <c r="F7642" s="24">
        <f t="shared" si="156"/>
        <v>69.843919999999997</v>
      </c>
    </row>
    <row r="7643" spans="2:6" hidden="1">
      <c r="B7643" s="15">
        <v>2011</v>
      </c>
      <c r="C7643" s="16">
        <v>9</v>
      </c>
      <c r="D7643" s="16" t="s">
        <v>80</v>
      </c>
      <c r="E7643" s="18">
        <v>18.460360000000001</v>
      </c>
      <c r="F7643" s="24">
        <f t="shared" si="156"/>
        <v>65.228648000000007</v>
      </c>
    </row>
    <row r="7644" spans="2:6" hidden="1">
      <c r="B7644" s="13">
        <v>2011</v>
      </c>
      <c r="C7644" s="14">
        <v>10</v>
      </c>
      <c r="D7644" s="14" t="s">
        <v>80</v>
      </c>
      <c r="E7644" s="19">
        <v>8.7219200000000008</v>
      </c>
      <c r="F7644" s="24">
        <f t="shared" si="156"/>
        <v>47.699455999999998</v>
      </c>
    </row>
    <row r="7645" spans="2:6" hidden="1">
      <c r="B7645" s="15">
        <v>2011</v>
      </c>
      <c r="C7645" s="16">
        <v>11</v>
      </c>
      <c r="D7645" s="16" t="s">
        <v>80</v>
      </c>
      <c r="E7645" s="18">
        <v>1.7805200000000001</v>
      </c>
      <c r="F7645" s="24">
        <f t="shared" si="156"/>
        <v>35.204936000000004</v>
      </c>
    </row>
    <row r="7646" spans="2:6" hidden="1">
      <c r="B7646" s="13">
        <v>2011</v>
      </c>
      <c r="C7646" s="14">
        <v>12</v>
      </c>
      <c r="D7646" s="14" t="s">
        <v>80</v>
      </c>
      <c r="E7646" s="19">
        <v>1.79592</v>
      </c>
      <c r="F7646" s="24">
        <f t="shared" si="156"/>
        <v>35.232655999999999</v>
      </c>
    </row>
    <row r="7647" spans="2:6" hidden="1">
      <c r="B7647" s="15">
        <v>2012</v>
      </c>
      <c r="C7647" s="16">
        <v>1</v>
      </c>
      <c r="D7647" s="16" t="s">
        <v>80</v>
      </c>
      <c r="E7647" s="18">
        <v>-2.1324800000000002</v>
      </c>
      <c r="F7647" s="24">
        <f t="shared" si="156"/>
        <v>28.161535999999998</v>
      </c>
    </row>
    <row r="7648" spans="2:6" hidden="1">
      <c r="B7648" s="13">
        <v>2012</v>
      </c>
      <c r="C7648" s="14">
        <v>2</v>
      </c>
      <c r="D7648" s="14" t="s">
        <v>80</v>
      </c>
      <c r="E7648" s="19">
        <v>-6.9934000000000003</v>
      </c>
      <c r="F7648" s="24">
        <f t="shared" ref="F7648:F7711" si="157">(E7648 * 1.8) + 32</f>
        <v>19.41188</v>
      </c>
    </row>
    <row r="7649" spans="2:6" hidden="1">
      <c r="B7649" s="15">
        <v>2012</v>
      </c>
      <c r="C7649" s="16">
        <v>3</v>
      </c>
      <c r="D7649" s="16" t="s">
        <v>80</v>
      </c>
      <c r="E7649" s="18">
        <v>4.7137200000000004</v>
      </c>
      <c r="F7649" s="24">
        <f t="shared" si="157"/>
        <v>40.484696</v>
      </c>
    </row>
    <row r="7650" spans="2:6" hidden="1">
      <c r="B7650" s="13">
        <v>2012</v>
      </c>
      <c r="C7650" s="14">
        <v>4</v>
      </c>
      <c r="D7650" s="14" t="s">
        <v>80</v>
      </c>
      <c r="E7650" s="19">
        <v>11.76596</v>
      </c>
      <c r="F7650" s="24">
        <f t="shared" si="157"/>
        <v>53.178728</v>
      </c>
    </row>
    <row r="7651" spans="2:6" hidden="1">
      <c r="B7651" s="15">
        <v>2012</v>
      </c>
      <c r="C7651" s="16">
        <v>5</v>
      </c>
      <c r="D7651" s="16" t="s">
        <v>80</v>
      </c>
      <c r="E7651" s="18">
        <v>16.41892</v>
      </c>
      <c r="F7651" s="24">
        <f t="shared" si="157"/>
        <v>61.554056000000003</v>
      </c>
    </row>
    <row r="7652" spans="2:6" hidden="1">
      <c r="B7652" s="13">
        <v>2012</v>
      </c>
      <c r="C7652" s="14">
        <v>6</v>
      </c>
      <c r="D7652" s="14" t="s">
        <v>80</v>
      </c>
      <c r="E7652" s="19">
        <v>21.142479999999999</v>
      </c>
      <c r="F7652" s="24">
        <f t="shared" si="157"/>
        <v>70.056464000000005</v>
      </c>
    </row>
    <row r="7653" spans="2:6" hidden="1">
      <c r="B7653" s="15">
        <v>2012</v>
      </c>
      <c r="C7653" s="16">
        <v>7</v>
      </c>
      <c r="D7653" s="16" t="s">
        <v>80</v>
      </c>
      <c r="E7653" s="18">
        <v>24.234839999999998</v>
      </c>
      <c r="F7653" s="24">
        <f t="shared" si="157"/>
        <v>75.622712000000007</v>
      </c>
    </row>
    <row r="7654" spans="2:6" hidden="1">
      <c r="B7654" s="13">
        <v>2012</v>
      </c>
      <c r="C7654" s="14">
        <v>8</v>
      </c>
      <c r="D7654" s="14" t="s">
        <v>80</v>
      </c>
      <c r="E7654" s="19">
        <v>22.058399999999999</v>
      </c>
      <c r="F7654" s="24">
        <f t="shared" si="157"/>
        <v>71.705119999999994</v>
      </c>
    </row>
    <row r="7655" spans="2:6" hidden="1">
      <c r="B7655" s="15">
        <v>2012</v>
      </c>
      <c r="C7655" s="16">
        <v>9</v>
      </c>
      <c r="D7655" s="16" t="s">
        <v>80</v>
      </c>
      <c r="E7655" s="18">
        <v>18.031479999999998</v>
      </c>
      <c r="F7655" s="24">
        <f t="shared" si="157"/>
        <v>64.456663999999989</v>
      </c>
    </row>
    <row r="7656" spans="2:6" hidden="1">
      <c r="B7656" s="13">
        <v>2012</v>
      </c>
      <c r="C7656" s="14">
        <v>10</v>
      </c>
      <c r="D7656" s="14" t="s">
        <v>80</v>
      </c>
      <c r="E7656" s="19">
        <v>11.829280000000001</v>
      </c>
      <c r="F7656" s="24">
        <f t="shared" si="157"/>
        <v>53.292704000000001</v>
      </c>
    </row>
    <row r="7657" spans="2:6" hidden="1">
      <c r="B7657" s="15">
        <v>2012</v>
      </c>
      <c r="C7657" s="16">
        <v>11</v>
      </c>
      <c r="D7657" s="16" t="s">
        <v>80</v>
      </c>
      <c r="E7657" s="18">
        <v>6.3329599999999999</v>
      </c>
      <c r="F7657" s="24">
        <f t="shared" si="157"/>
        <v>43.399327999999997</v>
      </c>
    </row>
    <row r="7658" spans="2:6" hidden="1">
      <c r="B7658" s="13">
        <v>2012</v>
      </c>
      <c r="C7658" s="14">
        <v>12</v>
      </c>
      <c r="D7658" s="14" t="s">
        <v>80</v>
      </c>
      <c r="E7658" s="19">
        <v>-2.1141999999999999</v>
      </c>
      <c r="F7658" s="24">
        <f t="shared" si="157"/>
        <v>28.19444</v>
      </c>
    </row>
    <row r="7659" spans="2:6" hidden="1">
      <c r="B7659" s="15">
        <v>2013</v>
      </c>
      <c r="C7659" s="16">
        <v>1</v>
      </c>
      <c r="D7659" s="16" t="s">
        <v>80</v>
      </c>
      <c r="E7659" s="18">
        <v>-1.6808000000000001</v>
      </c>
      <c r="F7659" s="24">
        <f t="shared" si="157"/>
        <v>28.97456</v>
      </c>
    </row>
    <row r="7660" spans="2:6" hidden="1">
      <c r="B7660" s="13">
        <v>2013</v>
      </c>
      <c r="C7660" s="14">
        <v>2</v>
      </c>
      <c r="D7660" s="14" t="s">
        <v>80</v>
      </c>
      <c r="E7660" s="19">
        <v>1.67144</v>
      </c>
      <c r="F7660" s="24">
        <f t="shared" si="157"/>
        <v>35.008592</v>
      </c>
    </row>
    <row r="7661" spans="2:6" hidden="1">
      <c r="B7661" s="15">
        <v>2013</v>
      </c>
      <c r="C7661" s="16">
        <v>3</v>
      </c>
      <c r="D7661" s="16" t="s">
        <v>80</v>
      </c>
      <c r="E7661" s="18">
        <v>3.0261200000000001</v>
      </c>
      <c r="F7661" s="24">
        <f t="shared" si="157"/>
        <v>37.447015999999998</v>
      </c>
    </row>
    <row r="7662" spans="2:6" hidden="1">
      <c r="B7662" s="13">
        <v>2013</v>
      </c>
      <c r="C7662" s="14">
        <v>4</v>
      </c>
      <c r="D7662" s="14" t="s">
        <v>80</v>
      </c>
      <c r="E7662" s="19">
        <v>11.417759999999999</v>
      </c>
      <c r="F7662" s="24">
        <f t="shared" si="157"/>
        <v>52.551968000000002</v>
      </c>
    </row>
    <row r="7663" spans="2:6" hidden="1">
      <c r="B7663" s="15">
        <v>2013</v>
      </c>
      <c r="C7663" s="16">
        <v>5</v>
      </c>
      <c r="D7663" s="16" t="s">
        <v>80</v>
      </c>
      <c r="E7663" s="18">
        <v>17.26632</v>
      </c>
      <c r="F7663" s="24">
        <f t="shared" si="157"/>
        <v>63.079375999999996</v>
      </c>
    </row>
    <row r="7664" spans="2:6" hidden="1">
      <c r="B7664" s="13">
        <v>2013</v>
      </c>
      <c r="C7664" s="14">
        <v>6</v>
      </c>
      <c r="D7664" s="14" t="s">
        <v>80</v>
      </c>
      <c r="E7664" s="19">
        <v>19.74924</v>
      </c>
      <c r="F7664" s="24">
        <f t="shared" si="157"/>
        <v>67.548631999999998</v>
      </c>
    </row>
    <row r="7665" spans="2:6" hidden="1">
      <c r="B7665" s="15">
        <v>2013</v>
      </c>
      <c r="C7665" s="16">
        <v>7</v>
      </c>
      <c r="D7665" s="16" t="s">
        <v>80</v>
      </c>
      <c r="E7665" s="18">
        <v>21.029920000000001</v>
      </c>
      <c r="F7665" s="24">
        <f t="shared" si="157"/>
        <v>69.853856000000007</v>
      </c>
    </row>
    <row r="7666" spans="2:6" hidden="1">
      <c r="B7666" s="13">
        <v>2013</v>
      </c>
      <c r="C7666" s="14">
        <v>8</v>
      </c>
      <c r="D7666" s="14" t="s">
        <v>80</v>
      </c>
      <c r="E7666" s="19">
        <v>21.72672</v>
      </c>
      <c r="F7666" s="24">
        <f t="shared" si="157"/>
        <v>71.108096000000003</v>
      </c>
    </row>
    <row r="7667" spans="2:6" hidden="1">
      <c r="B7667" s="15">
        <v>2000</v>
      </c>
      <c r="C7667" s="16">
        <v>2</v>
      </c>
      <c r="D7667" s="16" t="s">
        <v>81</v>
      </c>
      <c r="E7667" s="18">
        <v>18.86518182</v>
      </c>
      <c r="F7667" s="24">
        <f t="shared" si="157"/>
        <v>65.957327276000001</v>
      </c>
    </row>
    <row r="7668" spans="2:6" hidden="1">
      <c r="B7668" s="13">
        <v>2000</v>
      </c>
      <c r="C7668" s="14">
        <v>3</v>
      </c>
      <c r="D7668" s="14" t="s">
        <v>81</v>
      </c>
      <c r="E7668" s="19">
        <v>18.57381818</v>
      </c>
      <c r="F7668" s="24">
        <f t="shared" si="157"/>
        <v>65.432872723999992</v>
      </c>
    </row>
    <row r="7669" spans="2:6" hidden="1">
      <c r="B7669" s="15">
        <v>2000</v>
      </c>
      <c r="C7669" s="16">
        <v>4</v>
      </c>
      <c r="D7669" s="16" t="s">
        <v>81</v>
      </c>
      <c r="E7669" s="18">
        <v>18.179590910000002</v>
      </c>
      <c r="F7669" s="24">
        <f t="shared" si="157"/>
        <v>64.723263638000006</v>
      </c>
    </row>
    <row r="7670" spans="2:6" hidden="1">
      <c r="B7670" s="13">
        <v>2000</v>
      </c>
      <c r="C7670" s="14">
        <v>5</v>
      </c>
      <c r="D7670" s="14" t="s">
        <v>81</v>
      </c>
      <c r="E7670" s="19">
        <v>16.824272730000001</v>
      </c>
      <c r="F7670" s="24">
        <f t="shared" si="157"/>
        <v>62.283690914000005</v>
      </c>
    </row>
    <row r="7671" spans="2:6" hidden="1">
      <c r="B7671" s="15">
        <v>2000</v>
      </c>
      <c r="C7671" s="16">
        <v>6</v>
      </c>
      <c r="D7671" s="16" t="s">
        <v>81</v>
      </c>
      <c r="E7671" s="18">
        <v>15.678181820000001</v>
      </c>
      <c r="F7671" s="24">
        <f t="shared" si="157"/>
        <v>60.220727276000005</v>
      </c>
    </row>
    <row r="7672" spans="2:6" hidden="1">
      <c r="B7672" s="13">
        <v>2000</v>
      </c>
      <c r="C7672" s="14">
        <v>7</v>
      </c>
      <c r="D7672" s="14" t="s">
        <v>81</v>
      </c>
      <c r="E7672" s="19">
        <v>14.89736364</v>
      </c>
      <c r="F7672" s="24">
        <f t="shared" si="157"/>
        <v>58.815254551999999</v>
      </c>
    </row>
    <row r="7673" spans="2:6" hidden="1">
      <c r="B7673" s="15">
        <v>2000</v>
      </c>
      <c r="C7673" s="16">
        <v>8</v>
      </c>
      <c r="D7673" s="16" t="s">
        <v>81</v>
      </c>
      <c r="E7673" s="18">
        <v>15.719409089999999</v>
      </c>
      <c r="F7673" s="24">
        <f t="shared" si="157"/>
        <v>60.294936362000001</v>
      </c>
    </row>
    <row r="7674" spans="2:6" hidden="1">
      <c r="B7674" s="13">
        <v>2000</v>
      </c>
      <c r="C7674" s="14">
        <v>9</v>
      </c>
      <c r="D7674" s="14" t="s">
        <v>81</v>
      </c>
      <c r="E7674" s="19">
        <v>15.933818179999999</v>
      </c>
      <c r="F7674" s="24">
        <f t="shared" si="157"/>
        <v>60.680872723999997</v>
      </c>
    </row>
    <row r="7675" spans="2:6" hidden="1">
      <c r="B7675" s="15">
        <v>2000</v>
      </c>
      <c r="C7675" s="16">
        <v>10</v>
      </c>
      <c r="D7675" s="16" t="s">
        <v>81</v>
      </c>
      <c r="E7675" s="18">
        <v>16.288863639999999</v>
      </c>
      <c r="F7675" s="24">
        <f t="shared" si="157"/>
        <v>61.319954551999999</v>
      </c>
    </row>
    <row r="7676" spans="2:6" hidden="1">
      <c r="B7676" s="13">
        <v>2000</v>
      </c>
      <c r="C7676" s="14">
        <v>11</v>
      </c>
      <c r="D7676" s="14" t="s">
        <v>81</v>
      </c>
      <c r="E7676" s="19">
        <v>16.990909089999999</v>
      </c>
      <c r="F7676" s="24">
        <f t="shared" si="157"/>
        <v>62.583636362</v>
      </c>
    </row>
    <row r="7677" spans="2:6" hidden="1">
      <c r="B7677" s="15">
        <v>2000</v>
      </c>
      <c r="C7677" s="16">
        <v>12</v>
      </c>
      <c r="D7677" s="16" t="s">
        <v>81</v>
      </c>
      <c r="E7677" s="18">
        <v>17.908954550000001</v>
      </c>
      <c r="F7677" s="24">
        <f t="shared" si="157"/>
        <v>64.236118189999999</v>
      </c>
    </row>
    <row r="7678" spans="2:6" hidden="1">
      <c r="B7678" s="13">
        <v>2001</v>
      </c>
      <c r="C7678" s="14">
        <v>1</v>
      </c>
      <c r="D7678" s="14" t="s">
        <v>81</v>
      </c>
      <c r="E7678" s="19">
        <v>18.384772730000002</v>
      </c>
      <c r="F7678" s="24">
        <f t="shared" si="157"/>
        <v>65.092590913999999</v>
      </c>
    </row>
    <row r="7679" spans="2:6" hidden="1">
      <c r="B7679" s="15">
        <v>2001</v>
      </c>
      <c r="C7679" s="16">
        <v>2</v>
      </c>
      <c r="D7679" s="16" t="s">
        <v>81</v>
      </c>
      <c r="E7679" s="18">
        <v>19.520772730000001</v>
      </c>
      <c r="F7679" s="24">
        <f t="shared" si="157"/>
        <v>67.137390914000008</v>
      </c>
    </row>
    <row r="7680" spans="2:6" hidden="1">
      <c r="B7680" s="13">
        <v>2001</v>
      </c>
      <c r="C7680" s="14">
        <v>3</v>
      </c>
      <c r="D7680" s="14" t="s">
        <v>81</v>
      </c>
      <c r="E7680" s="19">
        <v>19.18622727</v>
      </c>
      <c r="F7680" s="24">
        <f t="shared" si="157"/>
        <v>66.535209086000009</v>
      </c>
    </row>
    <row r="7681" spans="2:6" hidden="1">
      <c r="B7681" s="15">
        <v>2001</v>
      </c>
      <c r="C7681" s="16">
        <v>4</v>
      </c>
      <c r="D7681" s="16" t="s">
        <v>81</v>
      </c>
      <c r="E7681" s="18">
        <v>18.299727270000002</v>
      </c>
      <c r="F7681" s="24">
        <f t="shared" si="157"/>
        <v>64.939509086000001</v>
      </c>
    </row>
    <row r="7682" spans="2:6" hidden="1">
      <c r="B7682" s="13">
        <v>2001</v>
      </c>
      <c r="C7682" s="14">
        <v>5</v>
      </c>
      <c r="D7682" s="14" t="s">
        <v>81</v>
      </c>
      <c r="E7682" s="19">
        <v>16.572772730000001</v>
      </c>
      <c r="F7682" s="24">
        <f t="shared" si="157"/>
        <v>61.830990913999997</v>
      </c>
    </row>
    <row r="7683" spans="2:6" hidden="1">
      <c r="B7683" s="15">
        <v>2001</v>
      </c>
      <c r="C7683" s="16">
        <v>6</v>
      </c>
      <c r="D7683" s="16" t="s">
        <v>81</v>
      </c>
      <c r="E7683" s="18">
        <v>15.141727270000001</v>
      </c>
      <c r="F7683" s="24">
        <f t="shared" si="157"/>
        <v>59.255109086000004</v>
      </c>
    </row>
    <row r="7684" spans="2:6" hidden="1">
      <c r="B7684" s="13">
        <v>2001</v>
      </c>
      <c r="C7684" s="14">
        <v>7</v>
      </c>
      <c r="D7684" s="14" t="s">
        <v>81</v>
      </c>
      <c r="E7684" s="19">
        <v>15.00145455</v>
      </c>
      <c r="F7684" s="24">
        <f t="shared" si="157"/>
        <v>59.00261819</v>
      </c>
    </row>
    <row r="7685" spans="2:6" hidden="1">
      <c r="B7685" s="15">
        <v>2001</v>
      </c>
      <c r="C7685" s="16">
        <v>8</v>
      </c>
      <c r="D7685" s="16" t="s">
        <v>81</v>
      </c>
      <c r="E7685" s="18">
        <v>15.264772730000001</v>
      </c>
      <c r="F7685" s="24">
        <f t="shared" si="157"/>
        <v>59.476590913999999</v>
      </c>
    </row>
    <row r="7686" spans="2:6" hidden="1">
      <c r="B7686" s="13">
        <v>2001</v>
      </c>
      <c r="C7686" s="14">
        <v>9</v>
      </c>
      <c r="D7686" s="14" t="s">
        <v>81</v>
      </c>
      <c r="E7686" s="19">
        <v>15.543818180000001</v>
      </c>
      <c r="F7686" s="24">
        <f t="shared" si="157"/>
        <v>59.978872723999999</v>
      </c>
    </row>
    <row r="7687" spans="2:6" hidden="1">
      <c r="B7687" s="15">
        <v>2001</v>
      </c>
      <c r="C7687" s="16">
        <v>10</v>
      </c>
      <c r="D7687" s="16" t="s">
        <v>81</v>
      </c>
      <c r="E7687" s="18">
        <v>16.060545449999999</v>
      </c>
      <c r="F7687" s="24">
        <f t="shared" si="157"/>
        <v>60.90898181</v>
      </c>
    </row>
    <row r="7688" spans="2:6" hidden="1">
      <c r="B7688" s="13">
        <v>2001</v>
      </c>
      <c r="C7688" s="14">
        <v>11</v>
      </c>
      <c r="D7688" s="14" t="s">
        <v>81</v>
      </c>
      <c r="E7688" s="19">
        <v>17.17595455</v>
      </c>
      <c r="F7688" s="24">
        <f t="shared" si="157"/>
        <v>62.916718189999997</v>
      </c>
    </row>
    <row r="7689" spans="2:6" hidden="1">
      <c r="B7689" s="15">
        <v>2001</v>
      </c>
      <c r="C7689" s="16">
        <v>12</v>
      </c>
      <c r="D7689" s="16" t="s">
        <v>81</v>
      </c>
      <c r="E7689" s="18">
        <v>17.89672727</v>
      </c>
      <c r="F7689" s="24">
        <f t="shared" si="157"/>
        <v>64.214109086000008</v>
      </c>
    </row>
    <row r="7690" spans="2:6" hidden="1">
      <c r="B7690" s="13">
        <v>2002</v>
      </c>
      <c r="C7690" s="14">
        <v>1</v>
      </c>
      <c r="D7690" s="14" t="s">
        <v>81</v>
      </c>
      <c r="E7690" s="19">
        <v>18.84</v>
      </c>
      <c r="F7690" s="24">
        <f t="shared" si="157"/>
        <v>65.912000000000006</v>
      </c>
    </row>
    <row r="7691" spans="2:6" hidden="1">
      <c r="B7691" s="15">
        <v>2002</v>
      </c>
      <c r="C7691" s="16">
        <v>2</v>
      </c>
      <c r="D7691" s="16" t="s">
        <v>81</v>
      </c>
      <c r="E7691" s="18">
        <v>19.477909090000001</v>
      </c>
      <c r="F7691" s="24">
        <f t="shared" si="157"/>
        <v>67.060236362000012</v>
      </c>
    </row>
    <row r="7692" spans="2:6" hidden="1">
      <c r="B7692" s="13">
        <v>2002</v>
      </c>
      <c r="C7692" s="14">
        <v>3</v>
      </c>
      <c r="D7692" s="14" t="s">
        <v>81</v>
      </c>
      <c r="E7692" s="19">
        <v>20.058045450000002</v>
      </c>
      <c r="F7692" s="24">
        <f t="shared" si="157"/>
        <v>68.10448181000001</v>
      </c>
    </row>
    <row r="7693" spans="2:6" hidden="1">
      <c r="B7693" s="15">
        <v>2002</v>
      </c>
      <c r="C7693" s="16">
        <v>4</v>
      </c>
      <c r="D7693" s="16" t="s">
        <v>81</v>
      </c>
      <c r="E7693" s="18">
        <v>18.785499999999999</v>
      </c>
      <c r="F7693" s="24">
        <f t="shared" si="157"/>
        <v>65.81389999999999</v>
      </c>
    </row>
    <row r="7694" spans="2:6" hidden="1">
      <c r="B7694" s="13">
        <v>2002</v>
      </c>
      <c r="C7694" s="14">
        <v>5</v>
      </c>
      <c r="D7694" s="14" t="s">
        <v>81</v>
      </c>
      <c r="E7694" s="19">
        <v>17.794863639999999</v>
      </c>
      <c r="F7694" s="24">
        <f t="shared" si="157"/>
        <v>64.030754551999991</v>
      </c>
    </row>
    <row r="7695" spans="2:6" hidden="1">
      <c r="B7695" s="15">
        <v>2002</v>
      </c>
      <c r="C7695" s="16">
        <v>6</v>
      </c>
      <c r="D7695" s="16" t="s">
        <v>81</v>
      </c>
      <c r="E7695" s="18">
        <v>15.92977273</v>
      </c>
      <c r="F7695" s="24">
        <f t="shared" si="157"/>
        <v>60.673590914000002</v>
      </c>
    </row>
    <row r="7696" spans="2:6" hidden="1">
      <c r="B7696" s="13">
        <v>2002</v>
      </c>
      <c r="C7696" s="14">
        <v>7</v>
      </c>
      <c r="D7696" s="14" t="s">
        <v>81</v>
      </c>
      <c r="E7696" s="19">
        <v>14.88377273</v>
      </c>
      <c r="F7696" s="24">
        <f t="shared" si="157"/>
        <v>58.790790913999999</v>
      </c>
    </row>
    <row r="7697" spans="2:6" hidden="1">
      <c r="B7697" s="15">
        <v>2002</v>
      </c>
      <c r="C7697" s="16">
        <v>8</v>
      </c>
      <c r="D7697" s="16" t="s">
        <v>81</v>
      </c>
      <c r="E7697" s="18">
        <v>15.578954550000001</v>
      </c>
      <c r="F7697" s="24">
        <f t="shared" si="157"/>
        <v>60.042118189999997</v>
      </c>
    </row>
    <row r="7698" spans="2:6" hidden="1">
      <c r="B7698" s="13">
        <v>2002</v>
      </c>
      <c r="C7698" s="14">
        <v>9</v>
      </c>
      <c r="D7698" s="14" t="s">
        <v>81</v>
      </c>
      <c r="E7698" s="19">
        <v>15.919909090000001</v>
      </c>
      <c r="F7698" s="24">
        <f t="shared" si="157"/>
        <v>60.655836362000002</v>
      </c>
    </row>
    <row r="7699" spans="2:6" hidden="1">
      <c r="B7699" s="15">
        <v>2002</v>
      </c>
      <c r="C7699" s="16">
        <v>10</v>
      </c>
      <c r="D7699" s="16" t="s">
        <v>81</v>
      </c>
      <c r="E7699" s="18">
        <v>16.673545449999999</v>
      </c>
      <c r="F7699" s="24">
        <f t="shared" si="157"/>
        <v>62.012381809999994</v>
      </c>
    </row>
    <row r="7700" spans="2:6" hidden="1">
      <c r="B7700" s="13">
        <v>2002</v>
      </c>
      <c r="C7700" s="14">
        <v>11</v>
      </c>
      <c r="D7700" s="14" t="s">
        <v>81</v>
      </c>
      <c r="E7700" s="19">
        <v>17.381772730000002</v>
      </c>
      <c r="F7700" s="24">
        <f t="shared" si="157"/>
        <v>63.287190914000007</v>
      </c>
    </row>
    <row r="7701" spans="2:6" hidden="1">
      <c r="B7701" s="15">
        <v>2002</v>
      </c>
      <c r="C7701" s="16">
        <v>12</v>
      </c>
      <c r="D7701" s="16" t="s">
        <v>81</v>
      </c>
      <c r="E7701" s="18">
        <v>18.296227269999999</v>
      </c>
      <c r="F7701" s="24">
        <f t="shared" si="157"/>
        <v>64.933209086000005</v>
      </c>
    </row>
    <row r="7702" spans="2:6" hidden="1">
      <c r="B7702" s="13">
        <v>2003</v>
      </c>
      <c r="C7702" s="14">
        <v>1</v>
      </c>
      <c r="D7702" s="14" t="s">
        <v>81</v>
      </c>
      <c r="E7702" s="19">
        <v>19.320636360000002</v>
      </c>
      <c r="F7702" s="24">
        <f t="shared" si="157"/>
        <v>66.777145447999999</v>
      </c>
    </row>
    <row r="7703" spans="2:6" hidden="1">
      <c r="B7703" s="15">
        <v>2003</v>
      </c>
      <c r="C7703" s="16">
        <v>2</v>
      </c>
      <c r="D7703" s="16" t="s">
        <v>81</v>
      </c>
      <c r="E7703" s="18">
        <v>19.729590909999999</v>
      </c>
      <c r="F7703" s="24">
        <f t="shared" si="157"/>
        <v>67.513263637999998</v>
      </c>
    </row>
    <row r="7704" spans="2:6" hidden="1">
      <c r="B7704" s="13">
        <v>2003</v>
      </c>
      <c r="C7704" s="14">
        <v>3</v>
      </c>
      <c r="D7704" s="14" t="s">
        <v>81</v>
      </c>
      <c r="E7704" s="19">
        <v>19.491954549999999</v>
      </c>
      <c r="F7704" s="24">
        <f t="shared" si="157"/>
        <v>67.085518190000002</v>
      </c>
    </row>
    <row r="7705" spans="2:6" hidden="1">
      <c r="B7705" s="15">
        <v>2003</v>
      </c>
      <c r="C7705" s="16">
        <v>4</v>
      </c>
      <c r="D7705" s="16" t="s">
        <v>81</v>
      </c>
      <c r="E7705" s="18">
        <v>17.86577273</v>
      </c>
      <c r="F7705" s="24">
        <f t="shared" si="157"/>
        <v>64.158390913999995</v>
      </c>
    </row>
    <row r="7706" spans="2:6" hidden="1">
      <c r="B7706" s="13">
        <v>2003</v>
      </c>
      <c r="C7706" s="14">
        <v>5</v>
      </c>
      <c r="D7706" s="14" t="s">
        <v>81</v>
      </c>
      <c r="E7706" s="19">
        <v>16.824227270000002</v>
      </c>
      <c r="F7706" s="24">
        <f t="shared" si="157"/>
        <v>62.283609085999998</v>
      </c>
    </row>
    <row r="7707" spans="2:6" hidden="1">
      <c r="B7707" s="15">
        <v>2003</v>
      </c>
      <c r="C7707" s="16">
        <v>6</v>
      </c>
      <c r="D7707" s="16" t="s">
        <v>81</v>
      </c>
      <c r="E7707" s="18">
        <v>15.656454549999999</v>
      </c>
      <c r="F7707" s="24">
        <f t="shared" si="157"/>
        <v>60.181618189999995</v>
      </c>
    </row>
    <row r="7708" spans="2:6" hidden="1">
      <c r="B7708" s="13">
        <v>2003</v>
      </c>
      <c r="C7708" s="14">
        <v>7</v>
      </c>
      <c r="D7708" s="14" t="s">
        <v>81</v>
      </c>
      <c r="E7708" s="19">
        <v>15.288681820000001</v>
      </c>
      <c r="F7708" s="24">
        <f t="shared" si="157"/>
        <v>59.519627276000001</v>
      </c>
    </row>
    <row r="7709" spans="2:6" hidden="1">
      <c r="B7709" s="15">
        <v>2003</v>
      </c>
      <c r="C7709" s="16">
        <v>8</v>
      </c>
      <c r="D7709" s="16" t="s">
        <v>81</v>
      </c>
      <c r="E7709" s="18">
        <v>15.26040909</v>
      </c>
      <c r="F7709" s="24">
        <f t="shared" si="157"/>
        <v>59.468736362000001</v>
      </c>
    </row>
    <row r="7710" spans="2:6" hidden="1">
      <c r="B7710" s="13">
        <v>2003</v>
      </c>
      <c r="C7710" s="14">
        <v>9</v>
      </c>
      <c r="D7710" s="14" t="s">
        <v>81</v>
      </c>
      <c r="E7710" s="19">
        <v>15.639954550000001</v>
      </c>
      <c r="F7710" s="24">
        <f t="shared" si="157"/>
        <v>60.151918190000004</v>
      </c>
    </row>
    <row r="7711" spans="2:6" hidden="1">
      <c r="B7711" s="15">
        <v>2003</v>
      </c>
      <c r="C7711" s="16">
        <v>10</v>
      </c>
      <c r="D7711" s="16" t="s">
        <v>81</v>
      </c>
      <c r="E7711" s="18">
        <v>16.727272729999999</v>
      </c>
      <c r="F7711" s="24">
        <f t="shared" si="157"/>
        <v>62.109090913999999</v>
      </c>
    </row>
    <row r="7712" spans="2:6" hidden="1">
      <c r="B7712" s="13">
        <v>2003</v>
      </c>
      <c r="C7712" s="14">
        <v>11</v>
      </c>
      <c r="D7712" s="14" t="s">
        <v>81</v>
      </c>
      <c r="E7712" s="19">
        <v>17.607636360000001</v>
      </c>
      <c r="F7712" s="24">
        <f t="shared" ref="F7712:F7775" si="158">(E7712 * 1.8) + 32</f>
        <v>63.693745448000001</v>
      </c>
    </row>
    <row r="7713" spans="2:6" hidden="1">
      <c r="B7713" s="15">
        <v>2003</v>
      </c>
      <c r="C7713" s="16">
        <v>12</v>
      </c>
      <c r="D7713" s="16" t="s">
        <v>81</v>
      </c>
      <c r="E7713" s="18">
        <v>18.242227270000001</v>
      </c>
      <c r="F7713" s="24">
        <f t="shared" si="158"/>
        <v>64.836009086000004</v>
      </c>
    </row>
    <row r="7714" spans="2:6" hidden="1">
      <c r="B7714" s="13">
        <v>2004</v>
      </c>
      <c r="C7714" s="14">
        <v>1</v>
      </c>
      <c r="D7714" s="14" t="s">
        <v>81</v>
      </c>
      <c r="E7714" s="19">
        <v>19.04759091</v>
      </c>
      <c r="F7714" s="24">
        <f t="shared" si="158"/>
        <v>66.285663638000003</v>
      </c>
    </row>
    <row r="7715" spans="2:6" hidden="1">
      <c r="B7715" s="15">
        <v>2004</v>
      </c>
      <c r="C7715" s="16">
        <v>2</v>
      </c>
      <c r="D7715" s="16" t="s">
        <v>81</v>
      </c>
      <c r="E7715" s="18">
        <v>19.61136364</v>
      </c>
      <c r="F7715" s="24">
        <f t="shared" si="158"/>
        <v>67.300454552000005</v>
      </c>
    </row>
    <row r="7716" spans="2:6" hidden="1">
      <c r="B7716" s="13">
        <v>2004</v>
      </c>
      <c r="C7716" s="14">
        <v>3</v>
      </c>
      <c r="D7716" s="14" t="s">
        <v>81</v>
      </c>
      <c r="E7716" s="19">
        <v>19.611681820000001</v>
      </c>
      <c r="F7716" s="24">
        <f t="shared" si="158"/>
        <v>67.301027276000013</v>
      </c>
    </row>
    <row r="7717" spans="2:6" hidden="1">
      <c r="B7717" s="15">
        <v>2004</v>
      </c>
      <c r="C7717" s="16">
        <v>4</v>
      </c>
      <c r="D7717" s="16" t="s">
        <v>81</v>
      </c>
      <c r="E7717" s="18">
        <v>18.504999999999999</v>
      </c>
      <c r="F7717" s="24">
        <f t="shared" si="158"/>
        <v>65.308999999999997</v>
      </c>
    </row>
    <row r="7718" spans="2:6" hidden="1">
      <c r="B7718" s="13">
        <v>2004</v>
      </c>
      <c r="C7718" s="14">
        <v>5</v>
      </c>
      <c r="D7718" s="14" t="s">
        <v>81</v>
      </c>
      <c r="E7718" s="19">
        <v>16.312454550000002</v>
      </c>
      <c r="F7718" s="24">
        <f t="shared" si="158"/>
        <v>61.36241819</v>
      </c>
    </row>
    <row r="7719" spans="2:6" hidden="1">
      <c r="B7719" s="15">
        <v>2004</v>
      </c>
      <c r="C7719" s="16">
        <v>6</v>
      </c>
      <c r="D7719" s="16" t="s">
        <v>81</v>
      </c>
      <c r="E7719" s="18">
        <v>15.18877273</v>
      </c>
      <c r="F7719" s="24">
        <f t="shared" si="158"/>
        <v>59.339790914000005</v>
      </c>
    </row>
    <row r="7720" spans="2:6" hidden="1">
      <c r="B7720" s="13">
        <v>2004</v>
      </c>
      <c r="C7720" s="14">
        <v>7</v>
      </c>
      <c r="D7720" s="14" t="s">
        <v>81</v>
      </c>
      <c r="E7720" s="19">
        <v>14.924181819999999</v>
      </c>
      <c r="F7720" s="24">
        <f t="shared" si="158"/>
        <v>58.863527275999999</v>
      </c>
    </row>
    <row r="7721" spans="2:6" hidden="1">
      <c r="B7721" s="15">
        <v>2004</v>
      </c>
      <c r="C7721" s="16">
        <v>8</v>
      </c>
      <c r="D7721" s="16" t="s">
        <v>81</v>
      </c>
      <c r="E7721" s="18">
        <v>15.23322727</v>
      </c>
      <c r="F7721" s="24">
        <f t="shared" si="158"/>
        <v>59.419809086000001</v>
      </c>
    </row>
    <row r="7722" spans="2:6" hidden="1">
      <c r="B7722" s="13">
        <v>2004</v>
      </c>
      <c r="C7722" s="14">
        <v>9</v>
      </c>
      <c r="D7722" s="14" t="s">
        <v>81</v>
      </c>
      <c r="E7722" s="19">
        <v>16.158000000000001</v>
      </c>
      <c r="F7722" s="24">
        <f t="shared" si="158"/>
        <v>61.084400000000002</v>
      </c>
    </row>
    <row r="7723" spans="2:6" hidden="1">
      <c r="B7723" s="15">
        <v>2004</v>
      </c>
      <c r="C7723" s="16">
        <v>10</v>
      </c>
      <c r="D7723" s="16" t="s">
        <v>81</v>
      </c>
      <c r="E7723" s="18">
        <v>16.818545449999998</v>
      </c>
      <c r="F7723" s="24">
        <f t="shared" si="158"/>
        <v>62.273381809999997</v>
      </c>
    </row>
    <row r="7724" spans="2:6" hidden="1">
      <c r="B7724" s="13">
        <v>2004</v>
      </c>
      <c r="C7724" s="14">
        <v>11</v>
      </c>
      <c r="D7724" s="14" t="s">
        <v>81</v>
      </c>
      <c r="E7724" s="19">
        <v>17.37627273</v>
      </c>
      <c r="F7724" s="24">
        <f t="shared" si="158"/>
        <v>63.277290914000005</v>
      </c>
    </row>
    <row r="7725" spans="2:6" hidden="1">
      <c r="B7725" s="15">
        <v>2004</v>
      </c>
      <c r="C7725" s="16">
        <v>12</v>
      </c>
      <c r="D7725" s="16" t="s">
        <v>81</v>
      </c>
      <c r="E7725" s="18">
        <v>18.4635</v>
      </c>
      <c r="F7725" s="24">
        <f t="shared" si="158"/>
        <v>65.23429999999999</v>
      </c>
    </row>
    <row r="7726" spans="2:6" hidden="1">
      <c r="B7726" s="13">
        <v>2005</v>
      </c>
      <c r="C7726" s="14">
        <v>1</v>
      </c>
      <c r="D7726" s="14" t="s">
        <v>81</v>
      </c>
      <c r="E7726" s="19">
        <v>19.365954550000001</v>
      </c>
      <c r="F7726" s="24">
        <f t="shared" si="158"/>
        <v>66.858718190000005</v>
      </c>
    </row>
    <row r="7727" spans="2:6" hidden="1">
      <c r="B7727" s="15">
        <v>2005</v>
      </c>
      <c r="C7727" s="16">
        <v>2</v>
      </c>
      <c r="D7727" s="16" t="s">
        <v>81</v>
      </c>
      <c r="E7727" s="18">
        <v>19.37927273</v>
      </c>
      <c r="F7727" s="24">
        <f t="shared" si="158"/>
        <v>66.882690913999994</v>
      </c>
    </row>
    <row r="7728" spans="2:6" hidden="1">
      <c r="B7728" s="13">
        <v>2005</v>
      </c>
      <c r="C7728" s="14">
        <v>3</v>
      </c>
      <c r="D7728" s="14" t="s">
        <v>81</v>
      </c>
      <c r="E7728" s="19">
        <v>19.332181819999999</v>
      </c>
      <c r="F7728" s="24">
        <f t="shared" si="158"/>
        <v>66.797927275999996</v>
      </c>
    </row>
    <row r="7729" spans="2:6" hidden="1">
      <c r="B7729" s="15">
        <v>2005</v>
      </c>
      <c r="C7729" s="16">
        <v>4</v>
      </c>
      <c r="D7729" s="16" t="s">
        <v>81</v>
      </c>
      <c r="E7729" s="18">
        <v>18.418181820000001</v>
      </c>
      <c r="F7729" s="24">
        <f t="shared" si="158"/>
        <v>65.152727276000007</v>
      </c>
    </row>
    <row r="7730" spans="2:6" hidden="1">
      <c r="B7730" s="13">
        <v>2005</v>
      </c>
      <c r="C7730" s="14">
        <v>5</v>
      </c>
      <c r="D7730" s="14" t="s">
        <v>81</v>
      </c>
      <c r="E7730" s="19">
        <v>17.141909089999999</v>
      </c>
      <c r="F7730" s="24">
        <f t="shared" si="158"/>
        <v>62.855436361999999</v>
      </c>
    </row>
    <row r="7731" spans="2:6" hidden="1">
      <c r="B7731" s="15">
        <v>2005</v>
      </c>
      <c r="C7731" s="16">
        <v>6</v>
      </c>
      <c r="D7731" s="16" t="s">
        <v>81</v>
      </c>
      <c r="E7731" s="18">
        <v>15.720727269999999</v>
      </c>
      <c r="F7731" s="24">
        <f t="shared" si="158"/>
        <v>60.297309085999999</v>
      </c>
    </row>
    <row r="7732" spans="2:6" hidden="1">
      <c r="B7732" s="13">
        <v>2005</v>
      </c>
      <c r="C7732" s="14">
        <v>7</v>
      </c>
      <c r="D7732" s="14" t="s">
        <v>81</v>
      </c>
      <c r="E7732" s="19">
        <v>15.092000000000001</v>
      </c>
      <c r="F7732" s="24">
        <f t="shared" si="158"/>
        <v>59.165599999999998</v>
      </c>
    </row>
    <row r="7733" spans="2:6" hidden="1">
      <c r="B7733" s="15">
        <v>2005</v>
      </c>
      <c r="C7733" s="16">
        <v>8</v>
      </c>
      <c r="D7733" s="16" t="s">
        <v>81</v>
      </c>
      <c r="E7733" s="18">
        <v>15.6225</v>
      </c>
      <c r="F7733" s="24">
        <f t="shared" si="158"/>
        <v>60.1205</v>
      </c>
    </row>
    <row r="7734" spans="2:6" hidden="1">
      <c r="B7734" s="13">
        <v>2005</v>
      </c>
      <c r="C7734" s="14">
        <v>9</v>
      </c>
      <c r="D7734" s="14" t="s">
        <v>81</v>
      </c>
      <c r="E7734" s="19">
        <v>15.537863639999999</v>
      </c>
      <c r="F7734" s="24">
        <f t="shared" si="158"/>
        <v>59.968154552000001</v>
      </c>
    </row>
    <row r="7735" spans="2:6" hidden="1">
      <c r="B7735" s="15">
        <v>2005</v>
      </c>
      <c r="C7735" s="16">
        <v>10</v>
      </c>
      <c r="D7735" s="16" t="s">
        <v>81</v>
      </c>
      <c r="E7735" s="18">
        <v>15.75831818</v>
      </c>
      <c r="F7735" s="24">
        <f t="shared" si="158"/>
        <v>60.364972723999998</v>
      </c>
    </row>
    <row r="7736" spans="2:6" hidden="1">
      <c r="B7736" s="13">
        <v>2005</v>
      </c>
      <c r="C7736" s="14">
        <v>11</v>
      </c>
      <c r="D7736" s="14" t="s">
        <v>81</v>
      </c>
      <c r="E7736" s="19">
        <v>16.332636359999999</v>
      </c>
      <c r="F7736" s="24">
        <f t="shared" si="158"/>
        <v>61.398745448</v>
      </c>
    </row>
    <row r="7737" spans="2:6" hidden="1">
      <c r="B7737" s="15">
        <v>2005</v>
      </c>
      <c r="C7737" s="16">
        <v>12</v>
      </c>
      <c r="D7737" s="16" t="s">
        <v>81</v>
      </c>
      <c r="E7737" s="18">
        <v>17.414454549999999</v>
      </c>
      <c r="F7737" s="24">
        <f t="shared" si="158"/>
        <v>63.346018189999995</v>
      </c>
    </row>
    <row r="7738" spans="2:6" hidden="1">
      <c r="B7738" s="13">
        <v>2006</v>
      </c>
      <c r="C7738" s="14">
        <v>1</v>
      </c>
      <c r="D7738" s="14" t="s">
        <v>81</v>
      </c>
      <c r="E7738" s="19">
        <v>18.963181819999999</v>
      </c>
      <c r="F7738" s="24">
        <f t="shared" si="158"/>
        <v>66.133727276000002</v>
      </c>
    </row>
    <row r="7739" spans="2:6" hidden="1">
      <c r="B7739" s="15">
        <v>2006</v>
      </c>
      <c r="C7739" s="16">
        <v>2</v>
      </c>
      <c r="D7739" s="16" t="s">
        <v>81</v>
      </c>
      <c r="E7739" s="18">
        <v>19.088772729999999</v>
      </c>
      <c r="F7739" s="24">
        <f t="shared" si="158"/>
        <v>66.359790914000001</v>
      </c>
    </row>
    <row r="7740" spans="2:6" hidden="1">
      <c r="B7740" s="13">
        <v>2006</v>
      </c>
      <c r="C7740" s="14">
        <v>3</v>
      </c>
      <c r="D7740" s="14" t="s">
        <v>81</v>
      </c>
      <c r="E7740" s="19">
        <v>19.804227269999998</v>
      </c>
      <c r="F7740" s="24">
        <f t="shared" si="158"/>
        <v>67.647609085999989</v>
      </c>
    </row>
    <row r="7741" spans="2:6" hidden="1">
      <c r="B7741" s="15">
        <v>2006</v>
      </c>
      <c r="C7741" s="16">
        <v>4</v>
      </c>
      <c r="D7741" s="16" t="s">
        <v>81</v>
      </c>
      <c r="E7741" s="18">
        <v>18.02009091</v>
      </c>
      <c r="F7741" s="24">
        <f t="shared" si="158"/>
        <v>64.436163638000011</v>
      </c>
    </row>
    <row r="7742" spans="2:6" hidden="1">
      <c r="B7742" s="13">
        <v>2006</v>
      </c>
      <c r="C7742" s="14">
        <v>5</v>
      </c>
      <c r="D7742" s="14" t="s">
        <v>81</v>
      </c>
      <c r="E7742" s="19">
        <v>16.713772729999999</v>
      </c>
      <c r="F7742" s="24">
        <f t="shared" si="158"/>
        <v>62.084790913999996</v>
      </c>
    </row>
    <row r="7743" spans="2:6" hidden="1">
      <c r="B7743" s="15">
        <v>2006</v>
      </c>
      <c r="C7743" s="16">
        <v>6</v>
      </c>
      <c r="D7743" s="16" t="s">
        <v>81</v>
      </c>
      <c r="E7743" s="18">
        <v>16.208136360000001</v>
      </c>
      <c r="F7743" s="24">
        <f t="shared" si="158"/>
        <v>61.174645448000007</v>
      </c>
    </row>
    <row r="7744" spans="2:6" hidden="1">
      <c r="B7744" s="13">
        <v>2006</v>
      </c>
      <c r="C7744" s="14">
        <v>7</v>
      </c>
      <c r="D7744" s="14" t="s">
        <v>81</v>
      </c>
      <c r="E7744" s="19">
        <v>16.06804545</v>
      </c>
      <c r="F7744" s="24">
        <f t="shared" si="158"/>
        <v>60.922481810000001</v>
      </c>
    </row>
    <row r="7745" spans="2:6" hidden="1">
      <c r="B7745" s="15">
        <v>2006</v>
      </c>
      <c r="C7745" s="16">
        <v>8</v>
      </c>
      <c r="D7745" s="16" t="s">
        <v>81</v>
      </c>
      <c r="E7745" s="18">
        <v>16.140318180000001</v>
      </c>
      <c r="F7745" s="24">
        <f t="shared" si="158"/>
        <v>61.052572724000001</v>
      </c>
    </row>
    <row r="7746" spans="2:6" hidden="1">
      <c r="B7746" s="13">
        <v>2006</v>
      </c>
      <c r="C7746" s="14">
        <v>9</v>
      </c>
      <c r="D7746" s="14" t="s">
        <v>81</v>
      </c>
      <c r="E7746" s="19">
        <v>16.480045449999999</v>
      </c>
      <c r="F7746" s="24">
        <f t="shared" si="158"/>
        <v>61.664081809999999</v>
      </c>
    </row>
    <row r="7747" spans="2:6" hidden="1">
      <c r="B7747" s="15">
        <v>2006</v>
      </c>
      <c r="C7747" s="16">
        <v>10</v>
      </c>
      <c r="D7747" s="16" t="s">
        <v>81</v>
      </c>
      <c r="E7747" s="18">
        <v>16.749727270000001</v>
      </c>
      <c r="F7747" s="24">
        <f t="shared" si="158"/>
        <v>62.149509086000002</v>
      </c>
    </row>
    <row r="7748" spans="2:6" hidden="1">
      <c r="B7748" s="13">
        <v>2006</v>
      </c>
      <c r="C7748" s="14">
        <v>11</v>
      </c>
      <c r="D7748" s="14" t="s">
        <v>81</v>
      </c>
      <c r="E7748" s="19">
        <v>17.654772730000001</v>
      </c>
      <c r="F7748" s="24">
        <f t="shared" si="158"/>
        <v>63.778590914000006</v>
      </c>
    </row>
    <row r="7749" spans="2:6" hidden="1">
      <c r="B7749" s="15">
        <v>2006</v>
      </c>
      <c r="C7749" s="16">
        <v>12</v>
      </c>
      <c r="D7749" s="16" t="s">
        <v>81</v>
      </c>
      <c r="E7749" s="18">
        <v>18.279090910000001</v>
      </c>
      <c r="F7749" s="24">
        <f t="shared" si="158"/>
        <v>64.902363637999997</v>
      </c>
    </row>
    <row r="7750" spans="2:6" hidden="1">
      <c r="B7750" s="13">
        <v>2007</v>
      </c>
      <c r="C7750" s="14">
        <v>1</v>
      </c>
      <c r="D7750" s="14" t="s">
        <v>81</v>
      </c>
      <c r="E7750" s="19">
        <v>19.681545450000002</v>
      </c>
      <c r="F7750" s="24">
        <f t="shared" si="158"/>
        <v>67.426781809999994</v>
      </c>
    </row>
    <row r="7751" spans="2:6" hidden="1">
      <c r="B7751" s="15">
        <v>2007</v>
      </c>
      <c r="C7751" s="16">
        <v>2</v>
      </c>
      <c r="D7751" s="16" t="s">
        <v>81</v>
      </c>
      <c r="E7751" s="18">
        <v>19.943090909999999</v>
      </c>
      <c r="F7751" s="24">
        <f t="shared" si="158"/>
        <v>67.897563638000008</v>
      </c>
    </row>
    <row r="7752" spans="2:6" hidden="1">
      <c r="B7752" s="13">
        <v>2007</v>
      </c>
      <c r="C7752" s="14">
        <v>3</v>
      </c>
      <c r="D7752" s="14" t="s">
        <v>81</v>
      </c>
      <c r="E7752" s="19">
        <v>19.172863639999999</v>
      </c>
      <c r="F7752" s="24">
        <f t="shared" si="158"/>
        <v>66.511154551999994</v>
      </c>
    </row>
    <row r="7753" spans="2:6" hidden="1">
      <c r="B7753" s="15">
        <v>2007</v>
      </c>
      <c r="C7753" s="16">
        <v>4</v>
      </c>
      <c r="D7753" s="16" t="s">
        <v>81</v>
      </c>
      <c r="E7753" s="18">
        <v>18.207000000000001</v>
      </c>
      <c r="F7753" s="24">
        <f t="shared" si="158"/>
        <v>64.772600000000011</v>
      </c>
    </row>
    <row r="7754" spans="2:6" hidden="1">
      <c r="B7754" s="13">
        <v>2007</v>
      </c>
      <c r="C7754" s="14">
        <v>5</v>
      </c>
      <c r="D7754" s="14" t="s">
        <v>81</v>
      </c>
      <c r="E7754" s="19">
        <v>16.543954549999999</v>
      </c>
      <c r="F7754" s="24">
        <f t="shared" si="158"/>
        <v>61.779118189999998</v>
      </c>
    </row>
    <row r="7755" spans="2:6" hidden="1">
      <c r="B7755" s="15">
        <v>2007</v>
      </c>
      <c r="C7755" s="16">
        <v>6</v>
      </c>
      <c r="D7755" s="16" t="s">
        <v>81</v>
      </c>
      <c r="E7755" s="18">
        <v>15.071636359999999</v>
      </c>
      <c r="F7755" s="24">
        <f t="shared" si="158"/>
        <v>59.128945447999996</v>
      </c>
    </row>
    <row r="7756" spans="2:6" hidden="1">
      <c r="B7756" s="13">
        <v>2007</v>
      </c>
      <c r="C7756" s="14">
        <v>7</v>
      </c>
      <c r="D7756" s="14" t="s">
        <v>81</v>
      </c>
      <c r="E7756" s="19">
        <v>14.8125</v>
      </c>
      <c r="F7756" s="24">
        <f t="shared" si="158"/>
        <v>58.662500000000001</v>
      </c>
    </row>
    <row r="7757" spans="2:6" hidden="1">
      <c r="B7757" s="15">
        <v>2007</v>
      </c>
      <c r="C7757" s="16">
        <v>8</v>
      </c>
      <c r="D7757" s="16" t="s">
        <v>81</v>
      </c>
      <c r="E7757" s="18">
        <v>15.041090909999999</v>
      </c>
      <c r="F7757" s="24">
        <f t="shared" si="158"/>
        <v>59.073963637999995</v>
      </c>
    </row>
    <row r="7758" spans="2:6" hidden="1">
      <c r="B7758" s="13">
        <v>2007</v>
      </c>
      <c r="C7758" s="14">
        <v>9</v>
      </c>
      <c r="D7758" s="14" t="s">
        <v>81</v>
      </c>
      <c r="E7758" s="19">
        <v>15.174227269999999</v>
      </c>
      <c r="F7758" s="24">
        <f t="shared" si="158"/>
        <v>59.313609086</v>
      </c>
    </row>
    <row r="7759" spans="2:6" hidden="1">
      <c r="B7759" s="15">
        <v>2007</v>
      </c>
      <c r="C7759" s="16">
        <v>10</v>
      </c>
      <c r="D7759" s="16" t="s">
        <v>81</v>
      </c>
      <c r="E7759" s="18">
        <v>15.44895455</v>
      </c>
      <c r="F7759" s="24">
        <f t="shared" si="158"/>
        <v>59.808118190000002</v>
      </c>
    </row>
    <row r="7760" spans="2:6" hidden="1">
      <c r="B7760" s="13">
        <v>2007</v>
      </c>
      <c r="C7760" s="14">
        <v>11</v>
      </c>
      <c r="D7760" s="14" t="s">
        <v>81</v>
      </c>
      <c r="E7760" s="19">
        <v>16.57695455</v>
      </c>
      <c r="F7760" s="24">
        <f t="shared" si="158"/>
        <v>61.838518190000002</v>
      </c>
    </row>
    <row r="7761" spans="2:6" hidden="1">
      <c r="B7761" s="15">
        <v>2007</v>
      </c>
      <c r="C7761" s="16">
        <v>12</v>
      </c>
      <c r="D7761" s="16" t="s">
        <v>81</v>
      </c>
      <c r="E7761" s="18">
        <v>17.089727270000001</v>
      </c>
      <c r="F7761" s="24">
        <f t="shared" si="158"/>
        <v>62.761509086000004</v>
      </c>
    </row>
    <row r="7762" spans="2:6" hidden="1">
      <c r="B7762" s="13">
        <v>2008</v>
      </c>
      <c r="C7762" s="14">
        <v>1</v>
      </c>
      <c r="D7762" s="14" t="s">
        <v>81</v>
      </c>
      <c r="E7762" s="19">
        <v>18.499227269999999</v>
      </c>
      <c r="F7762" s="24">
        <f t="shared" si="158"/>
        <v>65.298609085999999</v>
      </c>
    </row>
    <row r="7763" spans="2:6" hidden="1">
      <c r="B7763" s="15">
        <v>2008</v>
      </c>
      <c r="C7763" s="16">
        <v>2</v>
      </c>
      <c r="D7763" s="16" t="s">
        <v>81</v>
      </c>
      <c r="E7763" s="18">
        <v>18.9925</v>
      </c>
      <c r="F7763" s="24">
        <f t="shared" si="158"/>
        <v>66.186499999999995</v>
      </c>
    </row>
    <row r="7764" spans="2:6" hidden="1">
      <c r="B7764" s="13">
        <v>2008</v>
      </c>
      <c r="C7764" s="14">
        <v>3</v>
      </c>
      <c r="D7764" s="14" t="s">
        <v>81</v>
      </c>
      <c r="E7764" s="19">
        <v>19.270772730000001</v>
      </c>
      <c r="F7764" s="24">
        <f t="shared" si="158"/>
        <v>66.687390914000005</v>
      </c>
    </row>
    <row r="7765" spans="2:6" hidden="1">
      <c r="B7765" s="15">
        <v>2008</v>
      </c>
      <c r="C7765" s="16">
        <v>4</v>
      </c>
      <c r="D7765" s="16" t="s">
        <v>81</v>
      </c>
      <c r="E7765" s="18">
        <v>17.843272729999999</v>
      </c>
      <c r="F7765" s="24">
        <f t="shared" si="158"/>
        <v>64.117890914</v>
      </c>
    </row>
    <row r="7766" spans="2:6" hidden="1">
      <c r="B7766" s="13">
        <v>2008</v>
      </c>
      <c r="C7766" s="14">
        <v>5</v>
      </c>
      <c r="D7766" s="14" t="s">
        <v>81</v>
      </c>
      <c r="E7766" s="19">
        <v>16.1615</v>
      </c>
      <c r="F7766" s="24">
        <f t="shared" si="158"/>
        <v>61.090699999999998</v>
      </c>
    </row>
    <row r="7767" spans="2:6" hidden="1">
      <c r="B7767" s="15">
        <v>2008</v>
      </c>
      <c r="C7767" s="16">
        <v>6</v>
      </c>
      <c r="D7767" s="16" t="s">
        <v>81</v>
      </c>
      <c r="E7767" s="18">
        <v>15.554272729999999</v>
      </c>
      <c r="F7767" s="24">
        <f t="shared" si="158"/>
        <v>59.997690914000003</v>
      </c>
    </row>
    <row r="7768" spans="2:6" hidden="1">
      <c r="B7768" s="13">
        <v>2008</v>
      </c>
      <c r="C7768" s="14">
        <v>7</v>
      </c>
      <c r="D7768" s="14" t="s">
        <v>81</v>
      </c>
      <c r="E7768" s="19">
        <v>15.67190909</v>
      </c>
      <c r="F7768" s="24">
        <f t="shared" si="158"/>
        <v>60.209436362000005</v>
      </c>
    </row>
    <row r="7769" spans="2:6" hidden="1">
      <c r="B7769" s="15">
        <v>2008</v>
      </c>
      <c r="C7769" s="16">
        <v>8</v>
      </c>
      <c r="D7769" s="16" t="s">
        <v>81</v>
      </c>
      <c r="E7769" s="18">
        <v>16.172909090000001</v>
      </c>
      <c r="F7769" s="24">
        <f t="shared" si="158"/>
        <v>61.111236362</v>
      </c>
    </row>
    <row r="7770" spans="2:6" hidden="1">
      <c r="B7770" s="13">
        <v>2008</v>
      </c>
      <c r="C7770" s="14">
        <v>9</v>
      </c>
      <c r="D7770" s="14" t="s">
        <v>81</v>
      </c>
      <c r="E7770" s="19">
        <v>16.347363640000001</v>
      </c>
      <c r="F7770" s="24">
        <f t="shared" si="158"/>
        <v>61.425254551999998</v>
      </c>
    </row>
    <row r="7771" spans="2:6" hidden="1">
      <c r="B7771" s="15">
        <v>2008</v>
      </c>
      <c r="C7771" s="16">
        <v>10</v>
      </c>
      <c r="D7771" s="16" t="s">
        <v>81</v>
      </c>
      <c r="E7771" s="18">
        <v>16.32322727</v>
      </c>
      <c r="F7771" s="24">
        <f t="shared" si="158"/>
        <v>61.381809086000004</v>
      </c>
    </row>
    <row r="7772" spans="2:6" hidden="1">
      <c r="B7772" s="13">
        <v>2008</v>
      </c>
      <c r="C7772" s="14">
        <v>11</v>
      </c>
      <c r="D7772" s="14" t="s">
        <v>81</v>
      </c>
      <c r="E7772" s="19">
        <v>17.29009091</v>
      </c>
      <c r="F7772" s="24">
        <f t="shared" si="158"/>
        <v>63.122163638000004</v>
      </c>
    </row>
    <row r="7773" spans="2:6" hidden="1">
      <c r="B7773" s="15">
        <v>2008</v>
      </c>
      <c r="C7773" s="16">
        <v>12</v>
      </c>
      <c r="D7773" s="16" t="s">
        <v>81</v>
      </c>
      <c r="E7773" s="18">
        <v>17.745000000000001</v>
      </c>
      <c r="F7773" s="24">
        <f t="shared" si="158"/>
        <v>63.941000000000003</v>
      </c>
    </row>
    <row r="7774" spans="2:6" hidden="1">
      <c r="B7774" s="13">
        <v>2009</v>
      </c>
      <c r="C7774" s="14">
        <v>1</v>
      </c>
      <c r="D7774" s="14" t="s">
        <v>81</v>
      </c>
      <c r="E7774" s="19">
        <v>18.448181819999999</v>
      </c>
      <c r="F7774" s="24">
        <f t="shared" si="158"/>
        <v>65.206727275999995</v>
      </c>
    </row>
    <row r="7775" spans="2:6" hidden="1">
      <c r="B7775" s="15">
        <v>2009</v>
      </c>
      <c r="C7775" s="16">
        <v>2</v>
      </c>
      <c r="D7775" s="16" t="s">
        <v>81</v>
      </c>
      <c r="E7775" s="18">
        <v>18.894727270000001</v>
      </c>
      <c r="F7775" s="24">
        <f t="shared" si="158"/>
        <v>66.010509085999999</v>
      </c>
    </row>
    <row r="7776" spans="2:6" hidden="1">
      <c r="B7776" s="13">
        <v>2009</v>
      </c>
      <c r="C7776" s="14">
        <v>3</v>
      </c>
      <c r="D7776" s="14" t="s">
        <v>81</v>
      </c>
      <c r="E7776" s="19">
        <v>19.071681819999998</v>
      </c>
      <c r="F7776" s="24">
        <f t="shared" ref="F7776:F7839" si="159">(E7776 * 1.8) + 32</f>
        <v>66.329027276000005</v>
      </c>
    </row>
    <row r="7777" spans="2:6" hidden="1">
      <c r="B7777" s="15">
        <v>2009</v>
      </c>
      <c r="C7777" s="16">
        <v>4</v>
      </c>
      <c r="D7777" s="16" t="s">
        <v>81</v>
      </c>
      <c r="E7777" s="18">
        <v>18.367681820000001</v>
      </c>
      <c r="F7777" s="24">
        <f t="shared" si="159"/>
        <v>65.061827276000002</v>
      </c>
    </row>
    <row r="7778" spans="2:6" hidden="1">
      <c r="B7778" s="13">
        <v>2009</v>
      </c>
      <c r="C7778" s="14">
        <v>5</v>
      </c>
      <c r="D7778" s="14" t="s">
        <v>81</v>
      </c>
      <c r="E7778" s="19">
        <v>17.093636360000001</v>
      </c>
      <c r="F7778" s="24">
        <f t="shared" si="159"/>
        <v>62.768545448000005</v>
      </c>
    </row>
    <row r="7779" spans="2:6" hidden="1">
      <c r="B7779" s="15">
        <v>2009</v>
      </c>
      <c r="C7779" s="16">
        <v>6</v>
      </c>
      <c r="D7779" s="16" t="s">
        <v>81</v>
      </c>
      <c r="E7779" s="18">
        <v>16.02354545</v>
      </c>
      <c r="F7779" s="24">
        <f t="shared" si="159"/>
        <v>60.842381810000006</v>
      </c>
    </row>
    <row r="7780" spans="2:6" hidden="1">
      <c r="B7780" s="13">
        <v>2009</v>
      </c>
      <c r="C7780" s="14">
        <v>7</v>
      </c>
      <c r="D7780" s="14" t="s">
        <v>81</v>
      </c>
      <c r="E7780" s="19">
        <v>15.76368182</v>
      </c>
      <c r="F7780" s="24">
        <f t="shared" si="159"/>
        <v>60.374627275999998</v>
      </c>
    </row>
    <row r="7781" spans="2:6" hidden="1">
      <c r="B7781" s="15">
        <v>2009</v>
      </c>
      <c r="C7781" s="16">
        <v>8</v>
      </c>
      <c r="D7781" s="16" t="s">
        <v>81</v>
      </c>
      <c r="E7781" s="18">
        <v>15.935909090000001</v>
      </c>
      <c r="F7781" s="24">
        <f t="shared" si="159"/>
        <v>60.684636362000006</v>
      </c>
    </row>
    <row r="7782" spans="2:6" hidden="1">
      <c r="B7782" s="13">
        <v>2009</v>
      </c>
      <c r="C7782" s="14">
        <v>9</v>
      </c>
      <c r="D7782" s="14" t="s">
        <v>81</v>
      </c>
      <c r="E7782" s="19">
        <v>16.47159091</v>
      </c>
      <c r="F7782" s="24">
        <f t="shared" si="159"/>
        <v>61.648863638000002</v>
      </c>
    </row>
    <row r="7783" spans="2:6" hidden="1">
      <c r="B7783" s="15">
        <v>2009</v>
      </c>
      <c r="C7783" s="16">
        <v>10</v>
      </c>
      <c r="D7783" s="16" t="s">
        <v>81</v>
      </c>
      <c r="E7783" s="18">
        <v>16.615863640000001</v>
      </c>
      <c r="F7783" s="24">
        <f t="shared" si="159"/>
        <v>61.908554551999998</v>
      </c>
    </row>
    <row r="7784" spans="2:6" hidden="1">
      <c r="B7784" s="13">
        <v>2009</v>
      </c>
      <c r="C7784" s="14">
        <v>11</v>
      </c>
      <c r="D7784" s="14" t="s">
        <v>81</v>
      </c>
      <c r="E7784" s="19">
        <v>17.523181820000001</v>
      </c>
      <c r="F7784" s="24">
        <f t="shared" si="159"/>
        <v>63.541727276000003</v>
      </c>
    </row>
    <row r="7785" spans="2:6" hidden="1">
      <c r="B7785" s="15">
        <v>2009</v>
      </c>
      <c r="C7785" s="16">
        <v>12</v>
      </c>
      <c r="D7785" s="16" t="s">
        <v>81</v>
      </c>
      <c r="E7785" s="18">
        <v>18.309909090000001</v>
      </c>
      <c r="F7785" s="24">
        <f t="shared" si="159"/>
        <v>64.957836361999995</v>
      </c>
    </row>
    <row r="7786" spans="2:6" hidden="1">
      <c r="B7786" s="13">
        <v>2010</v>
      </c>
      <c r="C7786" s="14">
        <v>1</v>
      </c>
      <c r="D7786" s="14" t="s">
        <v>81</v>
      </c>
      <c r="E7786" s="19">
        <v>19.199954550000001</v>
      </c>
      <c r="F7786" s="24">
        <f t="shared" si="159"/>
        <v>66.559918190000005</v>
      </c>
    </row>
    <row r="7787" spans="2:6" hidden="1">
      <c r="B7787" s="15">
        <v>2010</v>
      </c>
      <c r="C7787" s="16">
        <v>2</v>
      </c>
      <c r="D7787" s="16" t="s">
        <v>81</v>
      </c>
      <c r="E7787" s="18">
        <v>19.713590910000001</v>
      </c>
      <c r="F7787" s="24">
        <f t="shared" si="159"/>
        <v>67.484463637999994</v>
      </c>
    </row>
    <row r="7788" spans="2:6" hidden="1">
      <c r="B7788" s="13">
        <v>2010</v>
      </c>
      <c r="C7788" s="14">
        <v>3</v>
      </c>
      <c r="D7788" s="14" t="s">
        <v>81</v>
      </c>
      <c r="E7788" s="19">
        <v>19.604590909999999</v>
      </c>
      <c r="F7788" s="24">
        <f t="shared" si="159"/>
        <v>67.288263637999989</v>
      </c>
    </row>
    <row r="7789" spans="2:6" hidden="1">
      <c r="B7789" s="15">
        <v>2010</v>
      </c>
      <c r="C7789" s="16">
        <v>4</v>
      </c>
      <c r="D7789" s="16" t="s">
        <v>81</v>
      </c>
      <c r="E7789" s="18">
        <v>18.93090909</v>
      </c>
      <c r="F7789" s="24">
        <f t="shared" si="159"/>
        <v>66.075636362000012</v>
      </c>
    </row>
    <row r="7790" spans="2:6" hidden="1">
      <c r="B7790" s="13">
        <v>2010</v>
      </c>
      <c r="C7790" s="14">
        <v>5</v>
      </c>
      <c r="D7790" s="14" t="s">
        <v>81</v>
      </c>
      <c r="E7790" s="19">
        <v>17.525909089999999</v>
      </c>
      <c r="F7790" s="24">
        <f t="shared" si="159"/>
        <v>63.546636362000001</v>
      </c>
    </row>
    <row r="7791" spans="2:6" hidden="1">
      <c r="B7791" s="15">
        <v>2010</v>
      </c>
      <c r="C7791" s="16">
        <v>6</v>
      </c>
      <c r="D7791" s="16" t="s">
        <v>81</v>
      </c>
      <c r="E7791" s="18">
        <v>16.027590910000001</v>
      </c>
      <c r="F7791" s="24">
        <f t="shared" si="159"/>
        <v>60.849663638000003</v>
      </c>
    </row>
    <row r="7792" spans="2:6" hidden="1">
      <c r="B7792" s="13">
        <v>2010</v>
      </c>
      <c r="C7792" s="14">
        <v>7</v>
      </c>
      <c r="D7792" s="14" t="s">
        <v>81</v>
      </c>
      <c r="E7792" s="19">
        <v>14.8665</v>
      </c>
      <c r="F7792" s="24">
        <f t="shared" si="159"/>
        <v>58.759700000000002</v>
      </c>
    </row>
    <row r="7793" spans="2:6" hidden="1">
      <c r="B7793" s="15">
        <v>2010</v>
      </c>
      <c r="C7793" s="16">
        <v>8</v>
      </c>
      <c r="D7793" s="16" t="s">
        <v>81</v>
      </c>
      <c r="E7793" s="18">
        <v>15.181636360000001</v>
      </c>
      <c r="F7793" s="24">
        <f t="shared" si="159"/>
        <v>59.326945448000004</v>
      </c>
    </row>
    <row r="7794" spans="2:6" hidden="1">
      <c r="B7794" s="13">
        <v>2010</v>
      </c>
      <c r="C7794" s="14">
        <v>9</v>
      </c>
      <c r="D7794" s="14" t="s">
        <v>81</v>
      </c>
      <c r="E7794" s="19">
        <v>15.675227270000001</v>
      </c>
      <c r="F7794" s="24">
        <f t="shared" si="159"/>
        <v>60.215409086000001</v>
      </c>
    </row>
    <row r="7795" spans="2:6" hidden="1">
      <c r="B7795" s="15">
        <v>2010</v>
      </c>
      <c r="C7795" s="16">
        <v>10</v>
      </c>
      <c r="D7795" s="16" t="s">
        <v>81</v>
      </c>
      <c r="E7795" s="18">
        <v>15.876772730000001</v>
      </c>
      <c r="F7795" s="24">
        <f t="shared" si="159"/>
        <v>60.578190914000004</v>
      </c>
    </row>
    <row r="7796" spans="2:6" hidden="1">
      <c r="B7796" s="13">
        <v>2010</v>
      </c>
      <c r="C7796" s="14">
        <v>11</v>
      </c>
      <c r="D7796" s="14" t="s">
        <v>81</v>
      </c>
      <c r="E7796" s="19">
        <v>16.616409090000001</v>
      </c>
      <c r="F7796" s="24">
        <f t="shared" si="159"/>
        <v>61.909536362000004</v>
      </c>
    </row>
    <row r="7797" spans="2:6" hidden="1">
      <c r="B7797" s="15">
        <v>2010</v>
      </c>
      <c r="C7797" s="16">
        <v>12</v>
      </c>
      <c r="D7797" s="16" t="s">
        <v>81</v>
      </c>
      <c r="E7797" s="18">
        <v>17.142772730000001</v>
      </c>
      <c r="F7797" s="24">
        <f t="shared" si="159"/>
        <v>62.856990914000001</v>
      </c>
    </row>
    <row r="7798" spans="2:6" hidden="1">
      <c r="B7798" s="13">
        <v>2011</v>
      </c>
      <c r="C7798" s="14">
        <v>1</v>
      </c>
      <c r="D7798" s="14" t="s">
        <v>81</v>
      </c>
      <c r="E7798" s="19">
        <v>18.166454550000001</v>
      </c>
      <c r="F7798" s="24">
        <f t="shared" si="159"/>
        <v>64.699618189999995</v>
      </c>
    </row>
    <row r="7799" spans="2:6" hidden="1">
      <c r="B7799" s="15">
        <v>2011</v>
      </c>
      <c r="C7799" s="16">
        <v>2</v>
      </c>
      <c r="D7799" s="16" t="s">
        <v>81</v>
      </c>
      <c r="E7799" s="18">
        <v>18.555863639999998</v>
      </c>
      <c r="F7799" s="24">
        <f t="shared" si="159"/>
        <v>65.400554551999988</v>
      </c>
    </row>
    <row r="7800" spans="2:6" hidden="1">
      <c r="B7800" s="13">
        <v>2011</v>
      </c>
      <c r="C7800" s="14">
        <v>3</v>
      </c>
      <c r="D7800" s="14" t="s">
        <v>81</v>
      </c>
      <c r="E7800" s="19">
        <v>18.13863636</v>
      </c>
      <c r="F7800" s="24">
        <f t="shared" si="159"/>
        <v>64.649545447999998</v>
      </c>
    </row>
    <row r="7801" spans="2:6" hidden="1">
      <c r="B7801" s="15">
        <v>2011</v>
      </c>
      <c r="C7801" s="16">
        <v>4</v>
      </c>
      <c r="D7801" s="16" t="s">
        <v>81</v>
      </c>
      <c r="E7801" s="18">
        <v>17.871954550000002</v>
      </c>
      <c r="F7801" s="24">
        <f t="shared" si="159"/>
        <v>64.169518190000005</v>
      </c>
    </row>
    <row r="7802" spans="2:6" hidden="1">
      <c r="B7802" s="13">
        <v>2011</v>
      </c>
      <c r="C7802" s="14">
        <v>5</v>
      </c>
      <c r="D7802" s="14" t="s">
        <v>81</v>
      </c>
      <c r="E7802" s="19">
        <v>17.286227270000001</v>
      </c>
      <c r="F7802" s="24">
        <f t="shared" si="159"/>
        <v>63.115209086000007</v>
      </c>
    </row>
    <row r="7803" spans="2:6" hidden="1">
      <c r="B7803" s="15">
        <v>2011</v>
      </c>
      <c r="C7803" s="16">
        <v>6</v>
      </c>
      <c r="D7803" s="16" t="s">
        <v>81</v>
      </c>
      <c r="E7803" s="18">
        <v>16.73477273</v>
      </c>
      <c r="F7803" s="24">
        <f t="shared" si="159"/>
        <v>62.122590914</v>
      </c>
    </row>
    <row r="7804" spans="2:6" hidden="1">
      <c r="B7804" s="13">
        <v>2011</v>
      </c>
      <c r="C7804" s="14">
        <v>7</v>
      </c>
      <c r="D7804" s="14" t="s">
        <v>81</v>
      </c>
      <c r="E7804" s="19">
        <v>15.71204545</v>
      </c>
      <c r="F7804" s="24">
        <f t="shared" si="159"/>
        <v>60.281681809999995</v>
      </c>
    </row>
    <row r="7805" spans="2:6" hidden="1">
      <c r="B7805" s="15">
        <v>2011</v>
      </c>
      <c r="C7805" s="16">
        <v>8</v>
      </c>
      <c r="D7805" s="16" t="s">
        <v>81</v>
      </c>
      <c r="E7805" s="18">
        <v>15.640727269999999</v>
      </c>
      <c r="F7805" s="24">
        <f t="shared" si="159"/>
        <v>60.153309086</v>
      </c>
    </row>
    <row r="7806" spans="2:6" hidden="1">
      <c r="B7806" s="13">
        <v>2011</v>
      </c>
      <c r="C7806" s="14">
        <v>9</v>
      </c>
      <c r="D7806" s="14" t="s">
        <v>81</v>
      </c>
      <c r="E7806" s="19">
        <v>15.808590909999999</v>
      </c>
      <c r="F7806" s="24">
        <f t="shared" si="159"/>
        <v>60.455463637999998</v>
      </c>
    </row>
    <row r="7807" spans="2:6" hidden="1">
      <c r="B7807" s="15">
        <v>2011</v>
      </c>
      <c r="C7807" s="16">
        <v>10</v>
      </c>
      <c r="D7807" s="16" t="s">
        <v>81</v>
      </c>
      <c r="E7807" s="18">
        <v>15.959954550000001</v>
      </c>
      <c r="F7807" s="24">
        <f t="shared" si="159"/>
        <v>60.727918189999997</v>
      </c>
    </row>
    <row r="7808" spans="2:6" hidden="1">
      <c r="B7808" s="13">
        <v>2011</v>
      </c>
      <c r="C7808" s="14">
        <v>11</v>
      </c>
      <c r="D7808" s="14" t="s">
        <v>81</v>
      </c>
      <c r="E7808" s="19">
        <v>17.33468182</v>
      </c>
      <c r="F7808" s="24">
        <f t="shared" si="159"/>
        <v>63.202427276000002</v>
      </c>
    </row>
    <row r="7809" spans="2:6" hidden="1">
      <c r="B7809" s="15">
        <v>2011</v>
      </c>
      <c r="C7809" s="16">
        <v>12</v>
      </c>
      <c r="D7809" s="16" t="s">
        <v>81</v>
      </c>
      <c r="E7809" s="18">
        <v>17.59059091</v>
      </c>
      <c r="F7809" s="24">
        <f t="shared" si="159"/>
        <v>63.663063637999997</v>
      </c>
    </row>
    <row r="7810" spans="2:6" hidden="1">
      <c r="B7810" s="13">
        <v>2012</v>
      </c>
      <c r="C7810" s="14">
        <v>1</v>
      </c>
      <c r="D7810" s="14" t="s">
        <v>81</v>
      </c>
      <c r="E7810" s="19">
        <v>18.46327273</v>
      </c>
      <c r="F7810" s="24">
        <f t="shared" si="159"/>
        <v>65.233890914</v>
      </c>
    </row>
    <row r="7811" spans="2:6" hidden="1">
      <c r="B7811" s="15">
        <v>2012</v>
      </c>
      <c r="C7811" s="16">
        <v>2</v>
      </c>
      <c r="D7811" s="16" t="s">
        <v>81</v>
      </c>
      <c r="E7811" s="18">
        <v>18.70218182</v>
      </c>
      <c r="F7811" s="24">
        <f t="shared" si="159"/>
        <v>65.66392727600001</v>
      </c>
    </row>
    <row r="7812" spans="2:6" hidden="1">
      <c r="B7812" s="13">
        <v>2012</v>
      </c>
      <c r="C7812" s="14">
        <v>3</v>
      </c>
      <c r="D7812" s="14" t="s">
        <v>81</v>
      </c>
      <c r="E7812" s="19">
        <v>19.16336364</v>
      </c>
      <c r="F7812" s="24">
        <f t="shared" si="159"/>
        <v>66.494054551999994</v>
      </c>
    </row>
    <row r="7813" spans="2:6" hidden="1">
      <c r="B7813" s="15">
        <v>2012</v>
      </c>
      <c r="C7813" s="16">
        <v>4</v>
      </c>
      <c r="D7813" s="16" t="s">
        <v>81</v>
      </c>
      <c r="E7813" s="18">
        <v>18.674499999999998</v>
      </c>
      <c r="F7813" s="24">
        <f t="shared" si="159"/>
        <v>65.614100000000008</v>
      </c>
    </row>
    <row r="7814" spans="2:6" hidden="1">
      <c r="B7814" s="13">
        <v>2012</v>
      </c>
      <c r="C7814" s="14">
        <v>5</v>
      </c>
      <c r="D7814" s="14" t="s">
        <v>81</v>
      </c>
      <c r="E7814" s="19">
        <v>17.702090909999999</v>
      </c>
      <c r="F7814" s="24">
        <f t="shared" si="159"/>
        <v>63.863763637999995</v>
      </c>
    </row>
    <row r="7815" spans="2:6" hidden="1">
      <c r="B7815" s="15">
        <v>2012</v>
      </c>
      <c r="C7815" s="16">
        <v>6</v>
      </c>
      <c r="D7815" s="16" t="s">
        <v>81</v>
      </c>
      <c r="E7815" s="18">
        <v>17.01222727</v>
      </c>
      <c r="F7815" s="24">
        <f t="shared" si="159"/>
        <v>62.622009086000006</v>
      </c>
    </row>
    <row r="7816" spans="2:6" hidden="1">
      <c r="B7816" s="13">
        <v>2012</v>
      </c>
      <c r="C7816" s="14">
        <v>7</v>
      </c>
      <c r="D7816" s="14" t="s">
        <v>81</v>
      </c>
      <c r="E7816" s="19">
        <v>16.328227269999999</v>
      </c>
      <c r="F7816" s="24">
        <f t="shared" si="159"/>
        <v>61.390809086000004</v>
      </c>
    </row>
    <row r="7817" spans="2:6" hidden="1">
      <c r="B7817" s="15">
        <v>2012</v>
      </c>
      <c r="C7817" s="16">
        <v>8</v>
      </c>
      <c r="D7817" s="16" t="s">
        <v>81</v>
      </c>
      <c r="E7817" s="18">
        <v>15.951863639999999</v>
      </c>
      <c r="F7817" s="24">
        <f t="shared" si="159"/>
        <v>60.713354551999998</v>
      </c>
    </row>
    <row r="7818" spans="2:6" hidden="1">
      <c r="B7818" s="13">
        <v>2012</v>
      </c>
      <c r="C7818" s="14">
        <v>9</v>
      </c>
      <c r="D7818" s="14" t="s">
        <v>81</v>
      </c>
      <c r="E7818" s="19">
        <v>16.438545449999999</v>
      </c>
      <c r="F7818" s="24">
        <f t="shared" si="159"/>
        <v>61.589381809999999</v>
      </c>
    </row>
    <row r="7819" spans="2:6" hidden="1">
      <c r="B7819" s="15">
        <v>2012</v>
      </c>
      <c r="C7819" s="16">
        <v>10</v>
      </c>
      <c r="D7819" s="16" t="s">
        <v>81</v>
      </c>
      <c r="E7819" s="18">
        <v>16.553409089999999</v>
      </c>
      <c r="F7819" s="24">
        <f t="shared" si="159"/>
        <v>61.796136361999999</v>
      </c>
    </row>
    <row r="7820" spans="2:6" hidden="1">
      <c r="B7820" s="13">
        <v>2012</v>
      </c>
      <c r="C7820" s="14">
        <v>11</v>
      </c>
      <c r="D7820" s="14" t="s">
        <v>81</v>
      </c>
      <c r="E7820" s="19">
        <v>17.38195455</v>
      </c>
      <c r="F7820" s="24">
        <f t="shared" si="159"/>
        <v>63.28751819</v>
      </c>
    </row>
    <row r="7821" spans="2:6" hidden="1">
      <c r="B7821" s="15">
        <v>2012</v>
      </c>
      <c r="C7821" s="16">
        <v>12</v>
      </c>
      <c r="D7821" s="16" t="s">
        <v>81</v>
      </c>
      <c r="E7821" s="18">
        <v>17.62409091</v>
      </c>
      <c r="F7821" s="24">
        <f t="shared" si="159"/>
        <v>63.723363637999995</v>
      </c>
    </row>
    <row r="7822" spans="2:6" hidden="1">
      <c r="B7822" s="13">
        <v>2013</v>
      </c>
      <c r="C7822" s="14">
        <v>1</v>
      </c>
      <c r="D7822" s="14" t="s">
        <v>81</v>
      </c>
      <c r="E7822" s="19">
        <v>18.421227269999999</v>
      </c>
      <c r="F7822" s="24">
        <f t="shared" si="159"/>
        <v>65.158209085999999</v>
      </c>
    </row>
    <row r="7823" spans="2:6" hidden="1">
      <c r="B7823" s="15">
        <v>2013</v>
      </c>
      <c r="C7823" s="16">
        <v>2</v>
      </c>
      <c r="D7823" s="16" t="s">
        <v>81</v>
      </c>
      <c r="E7823" s="18">
        <v>18.855181819999999</v>
      </c>
      <c r="F7823" s="24">
        <f t="shared" si="159"/>
        <v>65.939327276</v>
      </c>
    </row>
    <row r="7824" spans="2:6" hidden="1">
      <c r="B7824" s="13">
        <v>2013</v>
      </c>
      <c r="C7824" s="14">
        <v>3</v>
      </c>
      <c r="D7824" s="14" t="s">
        <v>81</v>
      </c>
      <c r="E7824" s="19">
        <v>18.737909089999999</v>
      </c>
      <c r="F7824" s="24">
        <f t="shared" si="159"/>
        <v>65.72823636199999</v>
      </c>
    </row>
    <row r="7825" spans="2:6" hidden="1">
      <c r="B7825" s="15">
        <v>2013</v>
      </c>
      <c r="C7825" s="16">
        <v>4</v>
      </c>
      <c r="D7825" s="16" t="s">
        <v>81</v>
      </c>
      <c r="E7825" s="18">
        <v>17.331136359999999</v>
      </c>
      <c r="F7825" s="24">
        <f t="shared" si="159"/>
        <v>63.196045448</v>
      </c>
    </row>
    <row r="7826" spans="2:6" hidden="1">
      <c r="B7826" s="13">
        <v>2013</v>
      </c>
      <c r="C7826" s="14">
        <v>5</v>
      </c>
      <c r="D7826" s="14" t="s">
        <v>81</v>
      </c>
      <c r="E7826" s="19">
        <v>16.908818180000001</v>
      </c>
      <c r="F7826" s="24">
        <f t="shared" si="159"/>
        <v>62.435872724000006</v>
      </c>
    </row>
    <row r="7827" spans="2:6" hidden="1">
      <c r="B7827" s="15">
        <v>2013</v>
      </c>
      <c r="C7827" s="16">
        <v>6</v>
      </c>
      <c r="D7827" s="16" t="s">
        <v>81</v>
      </c>
      <c r="E7827" s="18">
        <v>15.37259091</v>
      </c>
      <c r="F7827" s="24">
        <f t="shared" si="159"/>
        <v>59.670663638000001</v>
      </c>
    </row>
    <row r="7828" spans="2:6" hidden="1">
      <c r="B7828" s="13">
        <v>2013</v>
      </c>
      <c r="C7828" s="14">
        <v>7</v>
      </c>
      <c r="D7828" s="14" t="s">
        <v>81</v>
      </c>
      <c r="E7828" s="19">
        <v>14.45745455</v>
      </c>
      <c r="F7828" s="24">
        <f t="shared" si="159"/>
        <v>58.023418190000001</v>
      </c>
    </row>
    <row r="7829" spans="2:6" hidden="1">
      <c r="B7829" s="15">
        <v>2013</v>
      </c>
      <c r="C7829" s="16">
        <v>8</v>
      </c>
      <c r="D7829" s="16" t="s">
        <v>81</v>
      </c>
      <c r="E7829" s="18">
        <v>14.95272727</v>
      </c>
      <c r="F7829" s="24">
        <f t="shared" si="159"/>
        <v>58.914909086000002</v>
      </c>
    </row>
    <row r="7830" spans="2:6" hidden="1">
      <c r="B7830" s="13">
        <v>2000</v>
      </c>
      <c r="C7830" s="14">
        <v>2</v>
      </c>
      <c r="D7830" s="14" t="s">
        <v>82</v>
      </c>
      <c r="E7830" s="19">
        <v>22.565512819999999</v>
      </c>
      <c r="F7830" s="24">
        <f t="shared" si="159"/>
        <v>72.617923075999997</v>
      </c>
    </row>
    <row r="7831" spans="2:6" hidden="1">
      <c r="B7831" s="15">
        <v>2000</v>
      </c>
      <c r="C7831" s="16">
        <v>3</v>
      </c>
      <c r="D7831" s="16" t="s">
        <v>82</v>
      </c>
      <c r="E7831" s="18">
        <v>22.922410259999999</v>
      </c>
      <c r="F7831" s="24">
        <f t="shared" si="159"/>
        <v>73.260338468</v>
      </c>
    </row>
    <row r="7832" spans="2:6" hidden="1">
      <c r="B7832" s="13">
        <v>2000</v>
      </c>
      <c r="C7832" s="14">
        <v>4</v>
      </c>
      <c r="D7832" s="14" t="s">
        <v>82</v>
      </c>
      <c r="E7832" s="19">
        <v>22.96215385</v>
      </c>
      <c r="F7832" s="24">
        <f t="shared" si="159"/>
        <v>73.331876929999993</v>
      </c>
    </row>
    <row r="7833" spans="2:6" hidden="1">
      <c r="B7833" s="15">
        <v>2000</v>
      </c>
      <c r="C7833" s="16">
        <v>5</v>
      </c>
      <c r="D7833" s="16" t="s">
        <v>82</v>
      </c>
      <c r="E7833" s="18">
        <v>22.974076920000002</v>
      </c>
      <c r="F7833" s="24">
        <f t="shared" si="159"/>
        <v>73.353338456000003</v>
      </c>
    </row>
    <row r="7834" spans="2:6" hidden="1">
      <c r="B7834" s="13">
        <v>2000</v>
      </c>
      <c r="C7834" s="14">
        <v>6</v>
      </c>
      <c r="D7834" s="14" t="s">
        <v>82</v>
      </c>
      <c r="E7834" s="19">
        <v>23.07817949</v>
      </c>
      <c r="F7834" s="24">
        <f t="shared" si="159"/>
        <v>73.540723082</v>
      </c>
    </row>
    <row r="7835" spans="2:6" hidden="1">
      <c r="B7835" s="15">
        <v>2000</v>
      </c>
      <c r="C7835" s="16">
        <v>7</v>
      </c>
      <c r="D7835" s="16" t="s">
        <v>82</v>
      </c>
      <c r="E7835" s="18">
        <v>23.124282050000001</v>
      </c>
      <c r="F7835" s="24">
        <f t="shared" si="159"/>
        <v>73.623707690000003</v>
      </c>
    </row>
    <row r="7836" spans="2:6" hidden="1">
      <c r="B7836" s="13">
        <v>2000</v>
      </c>
      <c r="C7836" s="14">
        <v>8</v>
      </c>
      <c r="D7836" s="14" t="s">
        <v>82</v>
      </c>
      <c r="E7836" s="19">
        <v>23.56528205</v>
      </c>
      <c r="F7836" s="24">
        <f t="shared" si="159"/>
        <v>74.417507690000008</v>
      </c>
    </row>
    <row r="7837" spans="2:6" hidden="1">
      <c r="B7837" s="15">
        <v>2000</v>
      </c>
      <c r="C7837" s="16">
        <v>9</v>
      </c>
      <c r="D7837" s="16" t="s">
        <v>82</v>
      </c>
      <c r="E7837" s="18">
        <v>22.653179489999999</v>
      </c>
      <c r="F7837" s="24">
        <f t="shared" si="159"/>
        <v>72.775723081999999</v>
      </c>
    </row>
    <row r="7838" spans="2:6" hidden="1">
      <c r="B7838" s="13">
        <v>2000</v>
      </c>
      <c r="C7838" s="14">
        <v>10</v>
      </c>
      <c r="D7838" s="14" t="s">
        <v>82</v>
      </c>
      <c r="E7838" s="19">
        <v>22.97305128</v>
      </c>
      <c r="F7838" s="24">
        <f t="shared" si="159"/>
        <v>73.351492304000004</v>
      </c>
    </row>
    <row r="7839" spans="2:6" hidden="1">
      <c r="B7839" s="15">
        <v>2000</v>
      </c>
      <c r="C7839" s="16">
        <v>11</v>
      </c>
      <c r="D7839" s="16" t="s">
        <v>82</v>
      </c>
      <c r="E7839" s="18">
        <v>22.768512820000002</v>
      </c>
      <c r="F7839" s="24">
        <f t="shared" si="159"/>
        <v>72.983323076000005</v>
      </c>
    </row>
    <row r="7840" spans="2:6" hidden="1">
      <c r="B7840" s="13">
        <v>2000</v>
      </c>
      <c r="C7840" s="14">
        <v>12</v>
      </c>
      <c r="D7840" s="14" t="s">
        <v>82</v>
      </c>
      <c r="E7840" s="19">
        <v>22.6295641</v>
      </c>
      <c r="F7840" s="24">
        <f t="shared" ref="F7840:F7903" si="160">(E7840 * 1.8) + 32</f>
        <v>72.73321537999999</v>
      </c>
    </row>
    <row r="7841" spans="2:6" hidden="1">
      <c r="B7841" s="15">
        <v>2001</v>
      </c>
      <c r="C7841" s="16">
        <v>1</v>
      </c>
      <c r="D7841" s="16" t="s">
        <v>82</v>
      </c>
      <c r="E7841" s="18">
        <v>22.795358969999999</v>
      </c>
      <c r="F7841" s="24">
        <f t="shared" si="160"/>
        <v>73.031646146</v>
      </c>
    </row>
    <row r="7842" spans="2:6" hidden="1">
      <c r="B7842" s="13">
        <v>2001</v>
      </c>
      <c r="C7842" s="14">
        <v>2</v>
      </c>
      <c r="D7842" s="14" t="s">
        <v>82</v>
      </c>
      <c r="E7842" s="19">
        <v>23.362589740000001</v>
      </c>
      <c r="F7842" s="24">
        <f t="shared" si="160"/>
        <v>74.052661532000002</v>
      </c>
    </row>
    <row r="7843" spans="2:6" hidden="1">
      <c r="B7843" s="15">
        <v>2001</v>
      </c>
      <c r="C7843" s="16">
        <v>3</v>
      </c>
      <c r="D7843" s="16" t="s">
        <v>82</v>
      </c>
      <c r="E7843" s="18">
        <v>23.379692309999999</v>
      </c>
      <c r="F7843" s="24">
        <f t="shared" si="160"/>
        <v>74.083446158000001</v>
      </c>
    </row>
    <row r="7844" spans="2:6" hidden="1">
      <c r="B7844" s="13">
        <v>2001</v>
      </c>
      <c r="C7844" s="14">
        <v>4</v>
      </c>
      <c r="D7844" s="14" t="s">
        <v>82</v>
      </c>
      <c r="E7844" s="19">
        <v>23.455153849999999</v>
      </c>
      <c r="F7844" s="24">
        <f t="shared" si="160"/>
        <v>74.219276930000007</v>
      </c>
    </row>
    <row r="7845" spans="2:6" hidden="1">
      <c r="B7845" s="15">
        <v>2001</v>
      </c>
      <c r="C7845" s="16">
        <v>5</v>
      </c>
      <c r="D7845" s="16" t="s">
        <v>82</v>
      </c>
      <c r="E7845" s="18">
        <v>23.325282049999998</v>
      </c>
      <c r="F7845" s="24">
        <f t="shared" si="160"/>
        <v>73.985507689999991</v>
      </c>
    </row>
    <row r="7846" spans="2:6" hidden="1">
      <c r="B7846" s="13">
        <v>2001</v>
      </c>
      <c r="C7846" s="14">
        <v>6</v>
      </c>
      <c r="D7846" s="14" t="s">
        <v>82</v>
      </c>
      <c r="E7846" s="19">
        <v>23.243333329999999</v>
      </c>
      <c r="F7846" s="24">
        <f t="shared" si="160"/>
        <v>73.837999994</v>
      </c>
    </row>
    <row r="7847" spans="2:6" hidden="1">
      <c r="B7847" s="15">
        <v>2001</v>
      </c>
      <c r="C7847" s="16">
        <v>7</v>
      </c>
      <c r="D7847" s="16" t="s">
        <v>82</v>
      </c>
      <c r="E7847" s="18">
        <v>23.45394872</v>
      </c>
      <c r="F7847" s="24">
        <f t="shared" si="160"/>
        <v>74.217107695999999</v>
      </c>
    </row>
    <row r="7848" spans="2:6" hidden="1">
      <c r="B7848" s="13">
        <v>2001</v>
      </c>
      <c r="C7848" s="14">
        <v>8</v>
      </c>
      <c r="D7848" s="14" t="s">
        <v>82</v>
      </c>
      <c r="E7848" s="19">
        <v>24.253692310000002</v>
      </c>
      <c r="F7848" s="24">
        <f t="shared" si="160"/>
        <v>75.656646158000001</v>
      </c>
    </row>
    <row r="7849" spans="2:6" hidden="1">
      <c r="B7849" s="15">
        <v>2001</v>
      </c>
      <c r="C7849" s="16">
        <v>9</v>
      </c>
      <c r="D7849" s="16" t="s">
        <v>82</v>
      </c>
      <c r="E7849" s="18">
        <v>23.216820510000002</v>
      </c>
      <c r="F7849" s="24">
        <f t="shared" si="160"/>
        <v>73.790276918000004</v>
      </c>
    </row>
    <row r="7850" spans="2:6" hidden="1">
      <c r="B7850" s="13">
        <v>2001</v>
      </c>
      <c r="C7850" s="14">
        <v>10</v>
      </c>
      <c r="D7850" s="14" t="s">
        <v>82</v>
      </c>
      <c r="E7850" s="19">
        <v>23.248128210000001</v>
      </c>
      <c r="F7850" s="24">
        <f t="shared" si="160"/>
        <v>73.846630778000005</v>
      </c>
    </row>
    <row r="7851" spans="2:6" hidden="1">
      <c r="B7851" s="15">
        <v>2001</v>
      </c>
      <c r="C7851" s="16">
        <v>11</v>
      </c>
      <c r="D7851" s="16" t="s">
        <v>82</v>
      </c>
      <c r="E7851" s="18">
        <v>22.944871790000001</v>
      </c>
      <c r="F7851" s="24">
        <f t="shared" si="160"/>
        <v>73.300769222</v>
      </c>
    </row>
    <row r="7852" spans="2:6" hidden="1">
      <c r="B7852" s="13">
        <v>2001</v>
      </c>
      <c r="C7852" s="14">
        <v>12</v>
      </c>
      <c r="D7852" s="14" t="s">
        <v>82</v>
      </c>
      <c r="E7852" s="19">
        <v>23.117717949999999</v>
      </c>
      <c r="F7852" s="24">
        <f t="shared" si="160"/>
        <v>73.611892310000002</v>
      </c>
    </row>
    <row r="7853" spans="2:6" hidden="1">
      <c r="B7853" s="15">
        <v>2002</v>
      </c>
      <c r="C7853" s="16">
        <v>1</v>
      </c>
      <c r="D7853" s="16" t="s">
        <v>82</v>
      </c>
      <c r="E7853" s="18">
        <v>23.533897440000001</v>
      </c>
      <c r="F7853" s="24">
        <f t="shared" si="160"/>
        <v>74.361015391999999</v>
      </c>
    </row>
    <row r="7854" spans="2:6" hidden="1">
      <c r="B7854" s="13">
        <v>2002</v>
      </c>
      <c r="C7854" s="14">
        <v>2</v>
      </c>
      <c r="D7854" s="14" t="s">
        <v>82</v>
      </c>
      <c r="E7854" s="19">
        <v>23.852538460000002</v>
      </c>
      <c r="F7854" s="24">
        <f t="shared" si="160"/>
        <v>74.934569228000001</v>
      </c>
    </row>
    <row r="7855" spans="2:6" hidden="1">
      <c r="B7855" s="15">
        <v>2002</v>
      </c>
      <c r="C7855" s="16">
        <v>3</v>
      </c>
      <c r="D7855" s="16" t="s">
        <v>82</v>
      </c>
      <c r="E7855" s="18">
        <v>23.89597436</v>
      </c>
      <c r="F7855" s="24">
        <f t="shared" si="160"/>
        <v>75.012753848000003</v>
      </c>
    </row>
    <row r="7856" spans="2:6" hidden="1">
      <c r="B7856" s="13">
        <v>2002</v>
      </c>
      <c r="C7856" s="14">
        <v>4</v>
      </c>
      <c r="D7856" s="14" t="s">
        <v>82</v>
      </c>
      <c r="E7856" s="19">
        <v>23.197282049999998</v>
      </c>
      <c r="F7856" s="24">
        <f t="shared" si="160"/>
        <v>73.755107689999988</v>
      </c>
    </row>
    <row r="7857" spans="2:6" hidden="1">
      <c r="B7857" s="15">
        <v>2002</v>
      </c>
      <c r="C7857" s="16">
        <v>5</v>
      </c>
      <c r="D7857" s="16" t="s">
        <v>82</v>
      </c>
      <c r="E7857" s="18">
        <v>23.835153850000001</v>
      </c>
      <c r="F7857" s="24">
        <f t="shared" si="160"/>
        <v>74.903276930000004</v>
      </c>
    </row>
    <row r="7858" spans="2:6" hidden="1">
      <c r="B7858" s="13">
        <v>2002</v>
      </c>
      <c r="C7858" s="14">
        <v>6</v>
      </c>
      <c r="D7858" s="14" t="s">
        <v>82</v>
      </c>
      <c r="E7858" s="19">
        <v>23.289051279999999</v>
      </c>
      <c r="F7858" s="24">
        <f t="shared" si="160"/>
        <v>73.920292304</v>
      </c>
    </row>
    <row r="7859" spans="2:6" hidden="1">
      <c r="B7859" s="15">
        <v>2002</v>
      </c>
      <c r="C7859" s="16">
        <v>7</v>
      </c>
      <c r="D7859" s="16" t="s">
        <v>82</v>
      </c>
      <c r="E7859" s="18">
        <v>23.744410259999999</v>
      </c>
      <c r="F7859" s="24">
        <f t="shared" si="160"/>
        <v>74.739938467999991</v>
      </c>
    </row>
    <row r="7860" spans="2:6" hidden="1">
      <c r="B7860" s="13">
        <v>2002</v>
      </c>
      <c r="C7860" s="14">
        <v>8</v>
      </c>
      <c r="D7860" s="14" t="s">
        <v>82</v>
      </c>
      <c r="E7860" s="19">
        <v>24.083410260000001</v>
      </c>
      <c r="F7860" s="24">
        <f t="shared" si="160"/>
        <v>75.350138468000011</v>
      </c>
    </row>
    <row r="7861" spans="2:6" hidden="1">
      <c r="B7861" s="15">
        <v>2002</v>
      </c>
      <c r="C7861" s="16">
        <v>9</v>
      </c>
      <c r="D7861" s="16" t="s">
        <v>82</v>
      </c>
      <c r="E7861" s="18">
        <v>23.71217949</v>
      </c>
      <c r="F7861" s="24">
        <f t="shared" si="160"/>
        <v>74.681923081999997</v>
      </c>
    </row>
    <row r="7862" spans="2:6" hidden="1">
      <c r="B7862" s="13">
        <v>2002</v>
      </c>
      <c r="C7862" s="14">
        <v>10</v>
      </c>
      <c r="D7862" s="14" t="s">
        <v>82</v>
      </c>
      <c r="E7862" s="19">
        <v>23.20161538</v>
      </c>
      <c r="F7862" s="24">
        <f t="shared" si="160"/>
        <v>73.762907683999998</v>
      </c>
    </row>
    <row r="7863" spans="2:6" hidden="1">
      <c r="B7863" s="15">
        <v>2002</v>
      </c>
      <c r="C7863" s="16">
        <v>11</v>
      </c>
      <c r="D7863" s="16" t="s">
        <v>82</v>
      </c>
      <c r="E7863" s="18">
        <v>23.285512820000001</v>
      </c>
      <c r="F7863" s="24">
        <f t="shared" si="160"/>
        <v>73.913923076000003</v>
      </c>
    </row>
    <row r="7864" spans="2:6" hidden="1">
      <c r="B7864" s="13">
        <v>2002</v>
      </c>
      <c r="C7864" s="14">
        <v>12</v>
      </c>
      <c r="D7864" s="14" t="s">
        <v>82</v>
      </c>
      <c r="E7864" s="19">
        <v>23.522487179999999</v>
      </c>
      <c r="F7864" s="24">
        <f t="shared" si="160"/>
        <v>74.340476924000001</v>
      </c>
    </row>
    <row r="7865" spans="2:6" hidden="1">
      <c r="B7865" s="15">
        <v>2003</v>
      </c>
      <c r="C7865" s="16">
        <v>1</v>
      </c>
      <c r="D7865" s="16" t="s">
        <v>82</v>
      </c>
      <c r="E7865" s="18">
        <v>23.941025639999999</v>
      </c>
      <c r="F7865" s="24">
        <f t="shared" si="160"/>
        <v>75.093846151999998</v>
      </c>
    </row>
    <row r="7866" spans="2:6" hidden="1">
      <c r="B7866" s="13">
        <v>2003</v>
      </c>
      <c r="C7866" s="14">
        <v>2</v>
      </c>
      <c r="D7866" s="14" t="s">
        <v>82</v>
      </c>
      <c r="E7866" s="19">
        <v>24.3494359</v>
      </c>
      <c r="F7866" s="24">
        <f t="shared" si="160"/>
        <v>75.82898462</v>
      </c>
    </row>
    <row r="7867" spans="2:6" hidden="1">
      <c r="B7867" s="15">
        <v>2003</v>
      </c>
      <c r="C7867" s="16">
        <v>3</v>
      </c>
      <c r="D7867" s="16" t="s">
        <v>82</v>
      </c>
      <c r="E7867" s="18">
        <v>24.083512819999999</v>
      </c>
      <c r="F7867" s="24">
        <f t="shared" si="160"/>
        <v>75.350323075999995</v>
      </c>
    </row>
    <row r="7868" spans="2:6" hidden="1">
      <c r="B7868" s="13">
        <v>2003</v>
      </c>
      <c r="C7868" s="14">
        <v>4</v>
      </c>
      <c r="D7868" s="14" t="s">
        <v>82</v>
      </c>
      <c r="E7868" s="19">
        <v>23.58733333</v>
      </c>
      <c r="F7868" s="24">
        <f t="shared" si="160"/>
        <v>74.457199994000007</v>
      </c>
    </row>
    <row r="7869" spans="2:6" hidden="1">
      <c r="B7869" s="15">
        <v>2003</v>
      </c>
      <c r="C7869" s="16">
        <v>5</v>
      </c>
      <c r="D7869" s="16" t="s">
        <v>82</v>
      </c>
      <c r="E7869" s="18">
        <v>23.89453846</v>
      </c>
      <c r="F7869" s="24">
        <f t="shared" si="160"/>
        <v>75.010169227999995</v>
      </c>
    </row>
    <row r="7870" spans="2:6" hidden="1">
      <c r="B7870" s="13">
        <v>2003</v>
      </c>
      <c r="C7870" s="14">
        <v>6</v>
      </c>
      <c r="D7870" s="14" t="s">
        <v>82</v>
      </c>
      <c r="E7870" s="19">
        <v>23.150461539999998</v>
      </c>
      <c r="F7870" s="24">
        <f t="shared" si="160"/>
        <v>73.670830771999988</v>
      </c>
    </row>
    <row r="7871" spans="2:6" hidden="1">
      <c r="B7871" s="15">
        <v>2003</v>
      </c>
      <c r="C7871" s="16">
        <v>7</v>
      </c>
      <c r="D7871" s="16" t="s">
        <v>82</v>
      </c>
      <c r="E7871" s="18">
        <v>23.560282050000001</v>
      </c>
      <c r="F7871" s="24">
        <f t="shared" si="160"/>
        <v>74.408507689999993</v>
      </c>
    </row>
    <row r="7872" spans="2:6" hidden="1">
      <c r="B7872" s="13">
        <v>2003</v>
      </c>
      <c r="C7872" s="14">
        <v>8</v>
      </c>
      <c r="D7872" s="14" t="s">
        <v>82</v>
      </c>
      <c r="E7872" s="19">
        <v>23.87107692</v>
      </c>
      <c r="F7872" s="24">
        <f t="shared" si="160"/>
        <v>74.967938455999999</v>
      </c>
    </row>
    <row r="7873" spans="2:6" hidden="1">
      <c r="B7873" s="15">
        <v>2003</v>
      </c>
      <c r="C7873" s="16">
        <v>9</v>
      </c>
      <c r="D7873" s="16" t="s">
        <v>82</v>
      </c>
      <c r="E7873" s="18">
        <v>23.56194872</v>
      </c>
      <c r="F7873" s="24">
        <f t="shared" si="160"/>
        <v>74.411507696000001</v>
      </c>
    </row>
    <row r="7874" spans="2:6" hidden="1">
      <c r="B7874" s="13">
        <v>2003</v>
      </c>
      <c r="C7874" s="14">
        <v>10</v>
      </c>
      <c r="D7874" s="14" t="s">
        <v>82</v>
      </c>
      <c r="E7874" s="19">
        <v>22.88087179</v>
      </c>
      <c r="F7874" s="24">
        <f t="shared" si="160"/>
        <v>73.185569221999998</v>
      </c>
    </row>
    <row r="7875" spans="2:6" hidden="1">
      <c r="B7875" s="15">
        <v>2003</v>
      </c>
      <c r="C7875" s="16">
        <v>11</v>
      </c>
      <c r="D7875" s="16" t="s">
        <v>82</v>
      </c>
      <c r="E7875" s="18">
        <v>23.003384619999999</v>
      </c>
      <c r="F7875" s="24">
        <f t="shared" si="160"/>
        <v>73.406092315999999</v>
      </c>
    </row>
    <row r="7876" spans="2:6" hidden="1">
      <c r="B7876" s="13">
        <v>2003</v>
      </c>
      <c r="C7876" s="14">
        <v>12</v>
      </c>
      <c r="D7876" s="14" t="s">
        <v>82</v>
      </c>
      <c r="E7876" s="19">
        <v>22.940897440000001</v>
      </c>
      <c r="F7876" s="24">
        <f t="shared" si="160"/>
        <v>73.293615391999992</v>
      </c>
    </row>
    <row r="7877" spans="2:6" hidden="1">
      <c r="B7877" s="15">
        <v>2004</v>
      </c>
      <c r="C7877" s="16">
        <v>1</v>
      </c>
      <c r="D7877" s="16" t="s">
        <v>82</v>
      </c>
      <c r="E7877" s="18">
        <v>23.113538460000001</v>
      </c>
      <c r="F7877" s="24">
        <f t="shared" si="160"/>
        <v>73.604369227999996</v>
      </c>
    </row>
    <row r="7878" spans="2:6" hidden="1">
      <c r="B7878" s="13">
        <v>2004</v>
      </c>
      <c r="C7878" s="14">
        <v>2</v>
      </c>
      <c r="D7878" s="14" t="s">
        <v>82</v>
      </c>
      <c r="E7878" s="19">
        <v>23.98974359</v>
      </c>
      <c r="F7878" s="24">
        <f t="shared" si="160"/>
        <v>75.181538461999992</v>
      </c>
    </row>
    <row r="7879" spans="2:6" hidden="1">
      <c r="B7879" s="15">
        <v>2004</v>
      </c>
      <c r="C7879" s="16">
        <v>3</v>
      </c>
      <c r="D7879" s="16" t="s">
        <v>82</v>
      </c>
      <c r="E7879" s="18">
        <v>24.393999999999998</v>
      </c>
      <c r="F7879" s="24">
        <f t="shared" si="160"/>
        <v>75.909199999999998</v>
      </c>
    </row>
    <row r="7880" spans="2:6" hidden="1">
      <c r="B7880" s="13">
        <v>2004</v>
      </c>
      <c r="C7880" s="14">
        <v>4</v>
      </c>
      <c r="D7880" s="14" t="s">
        <v>82</v>
      </c>
      <c r="E7880" s="19">
        <v>23.439384619999998</v>
      </c>
      <c r="F7880" s="24">
        <f t="shared" si="160"/>
        <v>74.190892316000003</v>
      </c>
    </row>
    <row r="7881" spans="2:6" hidden="1">
      <c r="B7881" s="15">
        <v>2004</v>
      </c>
      <c r="C7881" s="16">
        <v>5</v>
      </c>
      <c r="D7881" s="16" t="s">
        <v>82</v>
      </c>
      <c r="E7881" s="18">
        <v>23.431564099999999</v>
      </c>
      <c r="F7881" s="24">
        <f t="shared" si="160"/>
        <v>74.176815379999994</v>
      </c>
    </row>
    <row r="7882" spans="2:6" hidden="1">
      <c r="B7882" s="13">
        <v>2004</v>
      </c>
      <c r="C7882" s="14">
        <v>6</v>
      </c>
      <c r="D7882" s="14" t="s">
        <v>82</v>
      </c>
      <c r="E7882" s="19">
        <v>23.65415385</v>
      </c>
      <c r="F7882" s="24">
        <f t="shared" si="160"/>
        <v>74.577476930000003</v>
      </c>
    </row>
    <row r="7883" spans="2:6" hidden="1">
      <c r="B7883" s="15">
        <v>2004</v>
      </c>
      <c r="C7883" s="16">
        <v>7</v>
      </c>
      <c r="D7883" s="16" t="s">
        <v>82</v>
      </c>
      <c r="E7883" s="18">
        <v>23.257666669999999</v>
      </c>
      <c r="F7883" s="24">
        <f t="shared" si="160"/>
        <v>73.863800005999991</v>
      </c>
    </row>
    <row r="7884" spans="2:6" hidden="1">
      <c r="B7884" s="13">
        <v>2004</v>
      </c>
      <c r="C7884" s="14">
        <v>8</v>
      </c>
      <c r="D7884" s="14" t="s">
        <v>82</v>
      </c>
      <c r="E7884" s="19">
        <v>23.92289744</v>
      </c>
      <c r="F7884" s="24">
        <f t="shared" si="160"/>
        <v>75.061215392000008</v>
      </c>
    </row>
    <row r="7885" spans="2:6" hidden="1">
      <c r="B7885" s="15">
        <v>2004</v>
      </c>
      <c r="C7885" s="16">
        <v>9</v>
      </c>
      <c r="D7885" s="16" t="s">
        <v>82</v>
      </c>
      <c r="E7885" s="18">
        <v>23.10058974</v>
      </c>
      <c r="F7885" s="24">
        <f t="shared" si="160"/>
        <v>73.581061532000007</v>
      </c>
    </row>
    <row r="7886" spans="2:6" hidden="1">
      <c r="B7886" s="13">
        <v>2004</v>
      </c>
      <c r="C7886" s="14">
        <v>10</v>
      </c>
      <c r="D7886" s="14" t="s">
        <v>82</v>
      </c>
      <c r="E7886" s="19">
        <v>22.983230769999999</v>
      </c>
      <c r="F7886" s="24">
        <f t="shared" si="160"/>
        <v>73.369815385999999</v>
      </c>
    </row>
    <row r="7887" spans="2:6" hidden="1">
      <c r="B7887" s="15">
        <v>2004</v>
      </c>
      <c r="C7887" s="16">
        <v>11</v>
      </c>
      <c r="D7887" s="16" t="s">
        <v>82</v>
      </c>
      <c r="E7887" s="18">
        <v>22.960564099999999</v>
      </c>
      <c r="F7887" s="24">
        <f t="shared" si="160"/>
        <v>73.329015380000001</v>
      </c>
    </row>
    <row r="7888" spans="2:6" hidden="1">
      <c r="B7888" s="13">
        <v>2004</v>
      </c>
      <c r="C7888" s="14">
        <v>12</v>
      </c>
      <c r="D7888" s="14" t="s">
        <v>82</v>
      </c>
      <c r="E7888" s="19">
        <v>22.866923079999999</v>
      </c>
      <c r="F7888" s="24">
        <f t="shared" si="160"/>
        <v>73.160461544</v>
      </c>
    </row>
    <row r="7889" spans="2:6" hidden="1">
      <c r="B7889" s="15">
        <v>2005</v>
      </c>
      <c r="C7889" s="16">
        <v>1</v>
      </c>
      <c r="D7889" s="16" t="s">
        <v>82</v>
      </c>
      <c r="E7889" s="18">
        <v>23.26276923</v>
      </c>
      <c r="F7889" s="24">
        <f t="shared" si="160"/>
        <v>73.872984614000003</v>
      </c>
    </row>
    <row r="7890" spans="2:6" hidden="1">
      <c r="B7890" s="13">
        <v>2005</v>
      </c>
      <c r="C7890" s="14">
        <v>2</v>
      </c>
      <c r="D7890" s="14" t="s">
        <v>82</v>
      </c>
      <c r="E7890" s="19">
        <v>23.705282050000001</v>
      </c>
      <c r="F7890" s="24">
        <f t="shared" si="160"/>
        <v>74.669507690000003</v>
      </c>
    </row>
    <row r="7891" spans="2:6" hidden="1">
      <c r="B7891" s="15">
        <v>2005</v>
      </c>
      <c r="C7891" s="16">
        <v>3</v>
      </c>
      <c r="D7891" s="16" t="s">
        <v>82</v>
      </c>
      <c r="E7891" s="18">
        <v>24.207179490000001</v>
      </c>
      <c r="F7891" s="24">
        <f t="shared" si="160"/>
        <v>75.572923082000003</v>
      </c>
    </row>
    <row r="7892" spans="2:6" hidden="1">
      <c r="B7892" s="13">
        <v>2005</v>
      </c>
      <c r="C7892" s="14">
        <v>4</v>
      </c>
      <c r="D7892" s="14" t="s">
        <v>82</v>
      </c>
      <c r="E7892" s="19">
        <v>23.924076920000001</v>
      </c>
      <c r="F7892" s="24">
        <f t="shared" si="160"/>
        <v>75.063338455999997</v>
      </c>
    </row>
    <row r="7893" spans="2:6" hidden="1">
      <c r="B7893" s="15">
        <v>2005</v>
      </c>
      <c r="C7893" s="16">
        <v>5</v>
      </c>
      <c r="D7893" s="16" t="s">
        <v>82</v>
      </c>
      <c r="E7893" s="18">
        <v>23.6984359</v>
      </c>
      <c r="F7893" s="24">
        <f t="shared" si="160"/>
        <v>74.65718462000001</v>
      </c>
    </row>
    <row r="7894" spans="2:6" hidden="1">
      <c r="B7894" s="13">
        <v>2005</v>
      </c>
      <c r="C7894" s="14">
        <v>6</v>
      </c>
      <c r="D7894" s="14" t="s">
        <v>82</v>
      </c>
      <c r="E7894" s="19">
        <v>23.78153846</v>
      </c>
      <c r="F7894" s="24">
        <f t="shared" si="160"/>
        <v>74.806769228000007</v>
      </c>
    </row>
    <row r="7895" spans="2:6" hidden="1">
      <c r="B7895" s="15">
        <v>2005</v>
      </c>
      <c r="C7895" s="16">
        <v>7</v>
      </c>
      <c r="D7895" s="16" t="s">
        <v>82</v>
      </c>
      <c r="E7895" s="18">
        <v>23.96120513</v>
      </c>
      <c r="F7895" s="24">
        <f t="shared" si="160"/>
        <v>75.130169233999993</v>
      </c>
    </row>
    <row r="7896" spans="2:6" hidden="1">
      <c r="B7896" s="13">
        <v>2005</v>
      </c>
      <c r="C7896" s="14">
        <v>8</v>
      </c>
      <c r="D7896" s="14" t="s">
        <v>82</v>
      </c>
      <c r="E7896" s="19">
        <v>23.911487180000002</v>
      </c>
      <c r="F7896" s="24">
        <f t="shared" si="160"/>
        <v>75.040676923999996</v>
      </c>
    </row>
    <row r="7897" spans="2:6" hidden="1">
      <c r="B7897" s="15">
        <v>2005</v>
      </c>
      <c r="C7897" s="16">
        <v>9</v>
      </c>
      <c r="D7897" s="16" t="s">
        <v>82</v>
      </c>
      <c r="E7897" s="18">
        <v>23.82410256</v>
      </c>
      <c r="F7897" s="24">
        <f t="shared" si="160"/>
        <v>74.883384608</v>
      </c>
    </row>
    <row r="7898" spans="2:6" hidden="1">
      <c r="B7898" s="13">
        <v>2005</v>
      </c>
      <c r="C7898" s="14">
        <v>10</v>
      </c>
      <c r="D7898" s="14" t="s">
        <v>82</v>
      </c>
      <c r="E7898" s="19">
        <v>22.60338462</v>
      </c>
      <c r="F7898" s="24">
        <f t="shared" si="160"/>
        <v>72.686092316</v>
      </c>
    </row>
    <row r="7899" spans="2:6" hidden="1">
      <c r="B7899" s="15">
        <v>2005</v>
      </c>
      <c r="C7899" s="16">
        <v>11</v>
      </c>
      <c r="D7899" s="16" t="s">
        <v>82</v>
      </c>
      <c r="E7899" s="18">
        <v>22.76953846</v>
      </c>
      <c r="F7899" s="24">
        <f t="shared" si="160"/>
        <v>72.985169228000004</v>
      </c>
    </row>
    <row r="7900" spans="2:6" hidden="1">
      <c r="B7900" s="13">
        <v>2005</v>
      </c>
      <c r="C7900" s="14">
        <v>12</v>
      </c>
      <c r="D7900" s="14" t="s">
        <v>82</v>
      </c>
      <c r="E7900" s="19">
        <v>22.67751282</v>
      </c>
      <c r="F7900" s="24">
        <f t="shared" si="160"/>
        <v>72.819523075999996</v>
      </c>
    </row>
    <row r="7901" spans="2:6" hidden="1">
      <c r="B7901" s="15">
        <v>2006</v>
      </c>
      <c r="C7901" s="16">
        <v>1</v>
      </c>
      <c r="D7901" s="16" t="s">
        <v>82</v>
      </c>
      <c r="E7901" s="18">
        <v>22.934384619999999</v>
      </c>
      <c r="F7901" s="24">
        <f t="shared" si="160"/>
        <v>73.281892315999997</v>
      </c>
    </row>
    <row r="7902" spans="2:6" hidden="1">
      <c r="B7902" s="13">
        <v>2006</v>
      </c>
      <c r="C7902" s="14">
        <v>2</v>
      </c>
      <c r="D7902" s="14" t="s">
        <v>82</v>
      </c>
      <c r="E7902" s="19">
        <v>23.645564100000001</v>
      </c>
      <c r="F7902" s="24">
        <f t="shared" si="160"/>
        <v>74.562015380000005</v>
      </c>
    </row>
    <row r="7903" spans="2:6" hidden="1">
      <c r="B7903" s="15">
        <v>2006</v>
      </c>
      <c r="C7903" s="16">
        <v>3</v>
      </c>
      <c r="D7903" s="16" t="s">
        <v>82</v>
      </c>
      <c r="E7903" s="18">
        <v>23.39689744</v>
      </c>
      <c r="F7903" s="24">
        <f t="shared" si="160"/>
        <v>74.114415391999998</v>
      </c>
    </row>
    <row r="7904" spans="2:6" hidden="1">
      <c r="B7904" s="13">
        <v>2006</v>
      </c>
      <c r="C7904" s="14">
        <v>4</v>
      </c>
      <c r="D7904" s="14" t="s">
        <v>82</v>
      </c>
      <c r="E7904" s="19">
        <v>23.176974359999999</v>
      </c>
      <c r="F7904" s="24">
        <f t="shared" ref="F7904:F7967" si="161">(E7904 * 1.8) + 32</f>
        <v>73.718553847999999</v>
      </c>
    </row>
    <row r="7905" spans="2:6" hidden="1">
      <c r="B7905" s="15">
        <v>2006</v>
      </c>
      <c r="C7905" s="16">
        <v>5</v>
      </c>
      <c r="D7905" s="16" t="s">
        <v>82</v>
      </c>
      <c r="E7905" s="18">
        <v>23.49997436</v>
      </c>
      <c r="F7905" s="24">
        <f t="shared" si="161"/>
        <v>74.299953848000001</v>
      </c>
    </row>
    <row r="7906" spans="2:6" hidden="1">
      <c r="B7906" s="13">
        <v>2006</v>
      </c>
      <c r="C7906" s="14">
        <v>6</v>
      </c>
      <c r="D7906" s="14" t="s">
        <v>82</v>
      </c>
      <c r="E7906" s="19">
        <v>23.370128210000001</v>
      </c>
      <c r="F7906" s="24">
        <f t="shared" si="161"/>
        <v>74.066230778000005</v>
      </c>
    </row>
    <row r="7907" spans="2:6" hidden="1">
      <c r="B7907" s="15">
        <v>2006</v>
      </c>
      <c r="C7907" s="16">
        <v>7</v>
      </c>
      <c r="D7907" s="16" t="s">
        <v>82</v>
      </c>
      <c r="E7907" s="18">
        <v>23.799666670000001</v>
      </c>
      <c r="F7907" s="24">
        <f t="shared" si="161"/>
        <v>74.839400006000005</v>
      </c>
    </row>
    <row r="7908" spans="2:6" hidden="1">
      <c r="B7908" s="13">
        <v>2006</v>
      </c>
      <c r="C7908" s="14">
        <v>8</v>
      </c>
      <c r="D7908" s="14" t="s">
        <v>82</v>
      </c>
      <c r="E7908" s="19">
        <v>24.09633333</v>
      </c>
      <c r="F7908" s="24">
        <f t="shared" si="161"/>
        <v>75.37339999400001</v>
      </c>
    </row>
    <row r="7909" spans="2:6" hidden="1">
      <c r="B7909" s="15">
        <v>2006</v>
      </c>
      <c r="C7909" s="16">
        <v>9</v>
      </c>
      <c r="D7909" s="16" t="s">
        <v>82</v>
      </c>
      <c r="E7909" s="18">
        <v>23.857923079999999</v>
      </c>
      <c r="F7909" s="24">
        <f t="shared" si="161"/>
        <v>74.944261544</v>
      </c>
    </row>
    <row r="7910" spans="2:6" hidden="1">
      <c r="B7910" s="13">
        <v>2006</v>
      </c>
      <c r="C7910" s="14">
        <v>10</v>
      </c>
      <c r="D7910" s="14" t="s">
        <v>82</v>
      </c>
      <c r="E7910" s="19">
        <v>23.286025639999998</v>
      </c>
      <c r="F7910" s="24">
        <f t="shared" si="161"/>
        <v>73.914846151999996</v>
      </c>
    </row>
    <row r="7911" spans="2:6" hidden="1">
      <c r="B7911" s="15">
        <v>2006</v>
      </c>
      <c r="C7911" s="16">
        <v>11</v>
      </c>
      <c r="D7911" s="16" t="s">
        <v>82</v>
      </c>
      <c r="E7911" s="18">
        <v>22.91138462</v>
      </c>
      <c r="F7911" s="24">
        <f t="shared" si="161"/>
        <v>73.240492316000001</v>
      </c>
    </row>
    <row r="7912" spans="2:6" hidden="1">
      <c r="B7912" s="13">
        <v>2006</v>
      </c>
      <c r="C7912" s="14">
        <v>12</v>
      </c>
      <c r="D7912" s="14" t="s">
        <v>82</v>
      </c>
      <c r="E7912" s="19">
        <v>23.106358969999999</v>
      </c>
      <c r="F7912" s="24">
        <f t="shared" si="161"/>
        <v>73.591446145999996</v>
      </c>
    </row>
    <row r="7913" spans="2:6" hidden="1">
      <c r="B7913" s="15">
        <v>2007</v>
      </c>
      <c r="C7913" s="16">
        <v>1</v>
      </c>
      <c r="D7913" s="16" t="s">
        <v>82</v>
      </c>
      <c r="E7913" s="18">
        <v>23.758794869999999</v>
      </c>
      <c r="F7913" s="24">
        <f t="shared" si="161"/>
        <v>74.765830765999993</v>
      </c>
    </row>
    <row r="7914" spans="2:6" hidden="1">
      <c r="B7914" s="13">
        <v>2007</v>
      </c>
      <c r="C7914" s="14">
        <v>2</v>
      </c>
      <c r="D7914" s="14" t="s">
        <v>82</v>
      </c>
      <c r="E7914" s="19">
        <v>24.239230769999999</v>
      </c>
      <c r="F7914" s="24">
        <f t="shared" si="161"/>
        <v>75.630615386000002</v>
      </c>
    </row>
    <row r="7915" spans="2:6" hidden="1">
      <c r="B7915" s="15">
        <v>2007</v>
      </c>
      <c r="C7915" s="16">
        <v>3</v>
      </c>
      <c r="D7915" s="16" t="s">
        <v>82</v>
      </c>
      <c r="E7915" s="18">
        <v>23.795974359999999</v>
      </c>
      <c r="F7915" s="24">
        <f t="shared" si="161"/>
        <v>74.832753847999996</v>
      </c>
    </row>
    <row r="7916" spans="2:6" hidden="1">
      <c r="B7916" s="13">
        <v>2007</v>
      </c>
      <c r="C7916" s="14">
        <v>4</v>
      </c>
      <c r="D7916" s="14" t="s">
        <v>82</v>
      </c>
      <c r="E7916" s="19">
        <v>23.44338462</v>
      </c>
      <c r="F7916" s="24">
        <f t="shared" si="161"/>
        <v>74.198092316</v>
      </c>
    </row>
    <row r="7917" spans="2:6" hidden="1">
      <c r="B7917" s="15">
        <v>2007</v>
      </c>
      <c r="C7917" s="16">
        <v>5</v>
      </c>
      <c r="D7917" s="16" t="s">
        <v>82</v>
      </c>
      <c r="E7917" s="18">
        <v>23.418076920000001</v>
      </c>
      <c r="F7917" s="24">
        <f t="shared" si="161"/>
        <v>74.152538456000002</v>
      </c>
    </row>
    <row r="7918" spans="2:6" hidden="1">
      <c r="B7918" s="13">
        <v>2007</v>
      </c>
      <c r="C7918" s="14">
        <v>6</v>
      </c>
      <c r="D7918" s="14" t="s">
        <v>82</v>
      </c>
      <c r="E7918" s="19">
        <v>23.442076920000002</v>
      </c>
      <c r="F7918" s="24">
        <f t="shared" si="161"/>
        <v>74.195738456000001</v>
      </c>
    </row>
    <row r="7919" spans="2:6" hidden="1">
      <c r="B7919" s="15">
        <v>2007</v>
      </c>
      <c r="C7919" s="16">
        <v>7</v>
      </c>
      <c r="D7919" s="16" t="s">
        <v>82</v>
      </c>
      <c r="E7919" s="18">
        <v>23.771794870000001</v>
      </c>
      <c r="F7919" s="24">
        <f t="shared" si="161"/>
        <v>74.789230766000003</v>
      </c>
    </row>
    <row r="7920" spans="2:6" hidden="1">
      <c r="B7920" s="13">
        <v>2007</v>
      </c>
      <c r="C7920" s="14">
        <v>8</v>
      </c>
      <c r="D7920" s="14" t="s">
        <v>82</v>
      </c>
      <c r="E7920" s="19">
        <v>23.261282049999998</v>
      </c>
      <c r="F7920" s="24">
        <f t="shared" si="161"/>
        <v>73.870307690000004</v>
      </c>
    </row>
    <row r="7921" spans="2:6" hidden="1">
      <c r="B7921" s="15">
        <v>2007</v>
      </c>
      <c r="C7921" s="16">
        <v>9</v>
      </c>
      <c r="D7921" s="16" t="s">
        <v>82</v>
      </c>
      <c r="E7921" s="18">
        <v>23.530435900000001</v>
      </c>
      <c r="F7921" s="24">
        <f t="shared" si="161"/>
        <v>74.354784620000004</v>
      </c>
    </row>
    <row r="7922" spans="2:6" hidden="1">
      <c r="B7922" s="13">
        <v>2007</v>
      </c>
      <c r="C7922" s="14">
        <v>10</v>
      </c>
      <c r="D7922" s="14" t="s">
        <v>82</v>
      </c>
      <c r="E7922" s="19">
        <v>22.398589739999998</v>
      </c>
      <c r="F7922" s="24">
        <f t="shared" si="161"/>
        <v>72.317461531999996</v>
      </c>
    </row>
    <row r="7923" spans="2:6" hidden="1">
      <c r="B7923" s="15">
        <v>2007</v>
      </c>
      <c r="C7923" s="16">
        <v>11</v>
      </c>
      <c r="D7923" s="16" t="s">
        <v>82</v>
      </c>
      <c r="E7923" s="18">
        <v>22.857076920000001</v>
      </c>
      <c r="F7923" s="24">
        <f t="shared" si="161"/>
        <v>73.142738456000004</v>
      </c>
    </row>
    <row r="7924" spans="2:6" hidden="1">
      <c r="B7924" s="13">
        <v>2007</v>
      </c>
      <c r="C7924" s="14">
        <v>12</v>
      </c>
      <c r="D7924" s="14" t="s">
        <v>82</v>
      </c>
      <c r="E7924" s="19">
        <v>22.47494872</v>
      </c>
      <c r="F7924" s="24">
        <f t="shared" si="161"/>
        <v>72.454907695999992</v>
      </c>
    </row>
    <row r="7925" spans="2:6" hidden="1">
      <c r="B7925" s="15">
        <v>2008</v>
      </c>
      <c r="C7925" s="16">
        <v>1</v>
      </c>
      <c r="D7925" s="16" t="s">
        <v>82</v>
      </c>
      <c r="E7925" s="18">
        <v>22.830128210000002</v>
      </c>
      <c r="F7925" s="24">
        <f t="shared" si="161"/>
        <v>73.094230777999996</v>
      </c>
    </row>
    <row r="7926" spans="2:6" hidden="1">
      <c r="B7926" s="13">
        <v>2008</v>
      </c>
      <c r="C7926" s="14">
        <v>2</v>
      </c>
      <c r="D7926" s="14" t="s">
        <v>82</v>
      </c>
      <c r="E7926" s="19">
        <v>23.05848718</v>
      </c>
      <c r="F7926" s="24">
        <f t="shared" si="161"/>
        <v>73.505276924</v>
      </c>
    </row>
    <row r="7927" spans="2:6" hidden="1">
      <c r="B7927" s="15">
        <v>2008</v>
      </c>
      <c r="C7927" s="16">
        <v>3</v>
      </c>
      <c r="D7927" s="16" t="s">
        <v>82</v>
      </c>
      <c r="E7927" s="18">
        <v>23.22525641</v>
      </c>
      <c r="F7927" s="24">
        <f t="shared" si="161"/>
        <v>73.805461538000003</v>
      </c>
    </row>
    <row r="7928" spans="2:6" hidden="1">
      <c r="B7928" s="13">
        <v>2008</v>
      </c>
      <c r="C7928" s="14">
        <v>4</v>
      </c>
      <c r="D7928" s="14" t="s">
        <v>82</v>
      </c>
      <c r="E7928" s="19">
        <v>23.205358969999999</v>
      </c>
      <c r="F7928" s="24">
        <f t="shared" si="161"/>
        <v>73.769646145999999</v>
      </c>
    </row>
    <row r="7929" spans="2:6" hidden="1">
      <c r="B7929" s="15">
        <v>2008</v>
      </c>
      <c r="C7929" s="16">
        <v>5</v>
      </c>
      <c r="D7929" s="16" t="s">
        <v>82</v>
      </c>
      <c r="E7929" s="18">
        <v>23.06538462</v>
      </c>
      <c r="F7929" s="24">
        <f t="shared" si="161"/>
        <v>73.517692315999994</v>
      </c>
    </row>
    <row r="7930" spans="2:6" hidden="1">
      <c r="B7930" s="13">
        <v>2008</v>
      </c>
      <c r="C7930" s="14">
        <v>6</v>
      </c>
      <c r="D7930" s="14" t="s">
        <v>82</v>
      </c>
      <c r="E7930" s="19">
        <v>23.18758974</v>
      </c>
      <c r="F7930" s="24">
        <f t="shared" si="161"/>
        <v>73.737661532000004</v>
      </c>
    </row>
    <row r="7931" spans="2:6" hidden="1">
      <c r="B7931" s="15">
        <v>2008</v>
      </c>
      <c r="C7931" s="16">
        <v>7</v>
      </c>
      <c r="D7931" s="16" t="s">
        <v>82</v>
      </c>
      <c r="E7931" s="18">
        <v>23.087282049999999</v>
      </c>
      <c r="F7931" s="24">
        <f t="shared" si="161"/>
        <v>73.557107690000009</v>
      </c>
    </row>
    <row r="7932" spans="2:6" hidden="1">
      <c r="B7932" s="13">
        <v>2008</v>
      </c>
      <c r="C7932" s="14">
        <v>8</v>
      </c>
      <c r="D7932" s="14" t="s">
        <v>82</v>
      </c>
      <c r="E7932" s="19">
        <v>23.114846150000002</v>
      </c>
      <c r="F7932" s="24">
        <f t="shared" si="161"/>
        <v>73.606723070000001</v>
      </c>
    </row>
    <row r="7933" spans="2:6" hidden="1">
      <c r="B7933" s="15">
        <v>2008</v>
      </c>
      <c r="C7933" s="16">
        <v>9</v>
      </c>
      <c r="D7933" s="16" t="s">
        <v>82</v>
      </c>
      <c r="E7933" s="18">
        <v>23.294</v>
      </c>
      <c r="F7933" s="24">
        <f t="shared" si="161"/>
        <v>73.929200000000009</v>
      </c>
    </row>
    <row r="7934" spans="2:6" hidden="1">
      <c r="B7934" s="13">
        <v>2008</v>
      </c>
      <c r="C7934" s="14">
        <v>10</v>
      </c>
      <c r="D7934" s="14" t="s">
        <v>82</v>
      </c>
      <c r="E7934" s="19">
        <v>22.706282049999999</v>
      </c>
      <c r="F7934" s="24">
        <f t="shared" si="161"/>
        <v>72.871307690000009</v>
      </c>
    </row>
    <row r="7935" spans="2:6" hidden="1">
      <c r="B7935" s="15">
        <v>2008</v>
      </c>
      <c r="C7935" s="16">
        <v>11</v>
      </c>
      <c r="D7935" s="16" t="s">
        <v>82</v>
      </c>
      <c r="E7935" s="18">
        <v>22.5594359</v>
      </c>
      <c r="F7935" s="24">
        <f t="shared" si="161"/>
        <v>72.606984619999992</v>
      </c>
    </row>
    <row r="7936" spans="2:6" hidden="1">
      <c r="B7936" s="13">
        <v>2008</v>
      </c>
      <c r="C7936" s="14">
        <v>12</v>
      </c>
      <c r="D7936" s="14" t="s">
        <v>82</v>
      </c>
      <c r="E7936" s="19">
        <v>22.61082051</v>
      </c>
      <c r="F7936" s="24">
        <f t="shared" si="161"/>
        <v>72.699476918000002</v>
      </c>
    </row>
    <row r="7937" spans="2:6" hidden="1">
      <c r="B7937" s="15">
        <v>2009</v>
      </c>
      <c r="C7937" s="16">
        <v>1</v>
      </c>
      <c r="D7937" s="16" t="s">
        <v>82</v>
      </c>
      <c r="E7937" s="18">
        <v>22.833512819999999</v>
      </c>
      <c r="F7937" s="24">
        <f t="shared" si="161"/>
        <v>73.100323075999995</v>
      </c>
    </row>
    <row r="7938" spans="2:6" hidden="1">
      <c r="B7938" s="13">
        <v>2009</v>
      </c>
      <c r="C7938" s="14">
        <v>2</v>
      </c>
      <c r="D7938" s="14" t="s">
        <v>82</v>
      </c>
      <c r="E7938" s="19">
        <v>23.257179489999999</v>
      </c>
      <c r="F7938" s="24">
        <f t="shared" si="161"/>
        <v>73.862923082000009</v>
      </c>
    </row>
    <row r="7939" spans="2:6" hidden="1">
      <c r="B7939" s="15">
        <v>2009</v>
      </c>
      <c r="C7939" s="16">
        <v>3</v>
      </c>
      <c r="D7939" s="16" t="s">
        <v>82</v>
      </c>
      <c r="E7939" s="18">
        <v>23.071128210000001</v>
      </c>
      <c r="F7939" s="24">
        <f t="shared" si="161"/>
        <v>73.528030778000002</v>
      </c>
    </row>
    <row r="7940" spans="2:6" hidden="1">
      <c r="B7940" s="13">
        <v>2009</v>
      </c>
      <c r="C7940" s="14">
        <v>4</v>
      </c>
      <c r="D7940" s="14" t="s">
        <v>82</v>
      </c>
      <c r="E7940" s="19">
        <v>23.527205129999999</v>
      </c>
      <c r="F7940" s="24">
        <f t="shared" si="161"/>
        <v>74.348969234000009</v>
      </c>
    </row>
    <row r="7941" spans="2:6" hidden="1">
      <c r="B7941" s="15">
        <v>2009</v>
      </c>
      <c r="C7941" s="16">
        <v>5</v>
      </c>
      <c r="D7941" s="16" t="s">
        <v>82</v>
      </c>
      <c r="E7941" s="18">
        <v>23.642615379999999</v>
      </c>
      <c r="F7941" s="24">
        <f t="shared" si="161"/>
        <v>74.556707684000003</v>
      </c>
    </row>
    <row r="7942" spans="2:6" hidden="1">
      <c r="B7942" s="13">
        <v>2009</v>
      </c>
      <c r="C7942" s="14">
        <v>6</v>
      </c>
      <c r="D7942" s="14" t="s">
        <v>82</v>
      </c>
      <c r="E7942" s="19">
        <v>23.59820513</v>
      </c>
      <c r="F7942" s="24">
        <f t="shared" si="161"/>
        <v>74.476769234000002</v>
      </c>
    </row>
    <row r="7943" spans="2:6" hidden="1">
      <c r="B7943" s="15">
        <v>2009</v>
      </c>
      <c r="C7943" s="16">
        <v>7</v>
      </c>
      <c r="D7943" s="16" t="s">
        <v>82</v>
      </c>
      <c r="E7943" s="18">
        <v>23.942205130000001</v>
      </c>
      <c r="F7943" s="24">
        <f t="shared" si="161"/>
        <v>75.095969233999995</v>
      </c>
    </row>
    <row r="7944" spans="2:6" hidden="1">
      <c r="B7944" s="13">
        <v>2009</v>
      </c>
      <c r="C7944" s="14">
        <v>8</v>
      </c>
      <c r="D7944" s="14" t="s">
        <v>82</v>
      </c>
      <c r="E7944" s="19">
        <v>24.22823077</v>
      </c>
      <c r="F7944" s="24">
        <f t="shared" si="161"/>
        <v>75.610815385999999</v>
      </c>
    </row>
    <row r="7945" spans="2:6" hidden="1">
      <c r="B7945" s="15">
        <v>2009</v>
      </c>
      <c r="C7945" s="16">
        <v>9</v>
      </c>
      <c r="D7945" s="16" t="s">
        <v>82</v>
      </c>
      <c r="E7945" s="18">
        <v>24.473589740000001</v>
      </c>
      <c r="F7945" s="24">
        <f t="shared" si="161"/>
        <v>76.052461531999995</v>
      </c>
    </row>
    <row r="7946" spans="2:6" hidden="1">
      <c r="B7946" s="13">
        <v>2009</v>
      </c>
      <c r="C7946" s="14">
        <v>10</v>
      </c>
      <c r="D7946" s="14" t="s">
        <v>82</v>
      </c>
      <c r="E7946" s="19">
        <v>23.56433333</v>
      </c>
      <c r="F7946" s="24">
        <f t="shared" si="161"/>
        <v>74.415799993999997</v>
      </c>
    </row>
    <row r="7947" spans="2:6" hidden="1">
      <c r="B7947" s="15">
        <v>2009</v>
      </c>
      <c r="C7947" s="16">
        <v>11</v>
      </c>
      <c r="D7947" s="16" t="s">
        <v>82</v>
      </c>
      <c r="E7947" s="18">
        <v>23.468589739999999</v>
      </c>
      <c r="F7947" s="24">
        <f t="shared" si="161"/>
        <v>74.243461531999998</v>
      </c>
    </row>
    <row r="7948" spans="2:6" hidden="1">
      <c r="B7948" s="13">
        <v>2009</v>
      </c>
      <c r="C7948" s="14">
        <v>12</v>
      </c>
      <c r="D7948" s="14" t="s">
        <v>82</v>
      </c>
      <c r="E7948" s="19">
        <v>23.86035897</v>
      </c>
      <c r="F7948" s="24">
        <f t="shared" si="161"/>
        <v>74.948646146000002</v>
      </c>
    </row>
    <row r="7949" spans="2:6" hidden="1">
      <c r="B7949" s="15">
        <v>2010</v>
      </c>
      <c r="C7949" s="16">
        <v>1</v>
      </c>
      <c r="D7949" s="16" t="s">
        <v>82</v>
      </c>
      <c r="E7949" s="18">
        <v>24.265102559999999</v>
      </c>
      <c r="F7949" s="24">
        <f t="shared" si="161"/>
        <v>75.677184608000005</v>
      </c>
    </row>
    <row r="7950" spans="2:6" hidden="1">
      <c r="B7950" s="13">
        <v>2010</v>
      </c>
      <c r="C7950" s="14">
        <v>2</v>
      </c>
      <c r="D7950" s="14" t="s">
        <v>82</v>
      </c>
      <c r="E7950" s="19">
        <v>24.894128210000002</v>
      </c>
      <c r="F7950" s="24">
        <f t="shared" si="161"/>
        <v>76.809430778000007</v>
      </c>
    </row>
    <row r="7951" spans="2:6" hidden="1">
      <c r="B7951" s="15">
        <v>2010</v>
      </c>
      <c r="C7951" s="16">
        <v>3</v>
      </c>
      <c r="D7951" s="16" t="s">
        <v>82</v>
      </c>
      <c r="E7951" s="18">
        <v>24.91584615</v>
      </c>
      <c r="F7951" s="24">
        <f t="shared" si="161"/>
        <v>76.848523069999999</v>
      </c>
    </row>
    <row r="7952" spans="2:6" hidden="1">
      <c r="B7952" s="13">
        <v>2010</v>
      </c>
      <c r="C7952" s="14">
        <v>4</v>
      </c>
      <c r="D7952" s="14" t="s">
        <v>82</v>
      </c>
      <c r="E7952" s="19">
        <v>23.98535897</v>
      </c>
      <c r="F7952" s="24">
        <f t="shared" si="161"/>
        <v>75.17364614600001</v>
      </c>
    </row>
    <row r="7953" spans="2:6" hidden="1">
      <c r="B7953" s="15">
        <v>2010</v>
      </c>
      <c r="C7953" s="16">
        <v>5</v>
      </c>
      <c r="D7953" s="16" t="s">
        <v>82</v>
      </c>
      <c r="E7953" s="18">
        <v>24.192102559999999</v>
      </c>
      <c r="F7953" s="24">
        <f t="shared" si="161"/>
        <v>75.545784607999991</v>
      </c>
    </row>
    <row r="7954" spans="2:6" hidden="1">
      <c r="B7954" s="13">
        <v>2010</v>
      </c>
      <c r="C7954" s="14">
        <v>6</v>
      </c>
      <c r="D7954" s="14" t="s">
        <v>82</v>
      </c>
      <c r="E7954" s="19">
        <v>23.42325641</v>
      </c>
      <c r="F7954" s="24">
        <f t="shared" si="161"/>
        <v>74.161861538000011</v>
      </c>
    </row>
    <row r="7955" spans="2:6" hidden="1">
      <c r="B7955" s="15">
        <v>2010</v>
      </c>
      <c r="C7955" s="16">
        <v>7</v>
      </c>
      <c r="D7955" s="16" t="s">
        <v>82</v>
      </c>
      <c r="E7955" s="18">
        <v>23.0655641</v>
      </c>
      <c r="F7955" s="24">
        <f t="shared" si="161"/>
        <v>73.518015380000008</v>
      </c>
    </row>
    <row r="7956" spans="2:6" hidden="1">
      <c r="B7956" s="13">
        <v>2010</v>
      </c>
      <c r="C7956" s="14">
        <v>8</v>
      </c>
      <c r="D7956" s="14" t="s">
        <v>82</v>
      </c>
      <c r="E7956" s="19">
        <v>23.511589740000002</v>
      </c>
      <c r="F7956" s="24">
        <f t="shared" si="161"/>
        <v>74.320861532000009</v>
      </c>
    </row>
    <row r="7957" spans="2:6" hidden="1">
      <c r="B7957" s="15">
        <v>2010</v>
      </c>
      <c r="C7957" s="16">
        <v>9</v>
      </c>
      <c r="D7957" s="16" t="s">
        <v>82</v>
      </c>
      <c r="E7957" s="18">
        <v>23.146794870000001</v>
      </c>
      <c r="F7957" s="24">
        <f t="shared" si="161"/>
        <v>73.664230766000003</v>
      </c>
    </row>
    <row r="7958" spans="2:6" hidden="1">
      <c r="B7958" s="13">
        <v>2010</v>
      </c>
      <c r="C7958" s="14">
        <v>10</v>
      </c>
      <c r="D7958" s="14" t="s">
        <v>82</v>
      </c>
      <c r="E7958" s="19">
        <v>22.84584615</v>
      </c>
      <c r="F7958" s="24">
        <f t="shared" si="161"/>
        <v>73.12252307</v>
      </c>
    </row>
    <row r="7959" spans="2:6" hidden="1">
      <c r="B7959" s="15">
        <v>2010</v>
      </c>
      <c r="C7959" s="16">
        <v>11</v>
      </c>
      <c r="D7959" s="16" t="s">
        <v>82</v>
      </c>
      <c r="E7959" s="18">
        <v>22.131846150000001</v>
      </c>
      <c r="F7959" s="24">
        <f t="shared" si="161"/>
        <v>71.837323069999997</v>
      </c>
    </row>
    <row r="7960" spans="2:6" hidden="1">
      <c r="B7960" s="13">
        <v>2010</v>
      </c>
      <c r="C7960" s="14">
        <v>12</v>
      </c>
      <c r="D7960" s="14" t="s">
        <v>82</v>
      </c>
      <c r="E7960" s="19">
        <v>22.161948720000002</v>
      </c>
      <c r="F7960" s="24">
        <f t="shared" si="161"/>
        <v>71.891507696000005</v>
      </c>
    </row>
    <row r="7961" spans="2:6" hidden="1">
      <c r="B7961" s="15">
        <v>2011</v>
      </c>
      <c r="C7961" s="16">
        <v>1</v>
      </c>
      <c r="D7961" s="16" t="s">
        <v>82</v>
      </c>
      <c r="E7961" s="18">
        <v>23.177871790000001</v>
      </c>
      <c r="F7961" s="24">
        <f t="shared" si="161"/>
        <v>73.72016922200001</v>
      </c>
    </row>
    <row r="7962" spans="2:6" hidden="1">
      <c r="B7962" s="13">
        <v>2011</v>
      </c>
      <c r="C7962" s="14">
        <v>2</v>
      </c>
      <c r="D7962" s="14" t="s">
        <v>82</v>
      </c>
      <c r="E7962" s="19">
        <v>23.003871790000002</v>
      </c>
      <c r="F7962" s="24">
        <f t="shared" si="161"/>
        <v>73.406969222000001</v>
      </c>
    </row>
    <row r="7963" spans="2:6" hidden="1">
      <c r="B7963" s="15">
        <v>2011</v>
      </c>
      <c r="C7963" s="16">
        <v>3</v>
      </c>
      <c r="D7963" s="16" t="s">
        <v>82</v>
      </c>
      <c r="E7963" s="18">
        <v>22.90712821</v>
      </c>
      <c r="F7963" s="24">
        <f t="shared" si="161"/>
        <v>73.232830777999993</v>
      </c>
    </row>
    <row r="7964" spans="2:6" hidden="1">
      <c r="B7964" s="13">
        <v>2011</v>
      </c>
      <c r="C7964" s="14">
        <v>4</v>
      </c>
      <c r="D7964" s="14" t="s">
        <v>82</v>
      </c>
      <c r="E7964" s="19">
        <v>23.036487180000002</v>
      </c>
      <c r="F7964" s="24">
        <f t="shared" si="161"/>
        <v>73.465676924000007</v>
      </c>
    </row>
    <row r="7965" spans="2:6" hidden="1">
      <c r="B7965" s="15">
        <v>2011</v>
      </c>
      <c r="C7965" s="16">
        <v>5</v>
      </c>
      <c r="D7965" s="16" t="s">
        <v>82</v>
      </c>
      <c r="E7965" s="18">
        <v>23.419487180000001</v>
      </c>
      <c r="F7965" s="24">
        <f t="shared" si="161"/>
        <v>74.155076923999999</v>
      </c>
    </row>
    <row r="7966" spans="2:6" hidden="1">
      <c r="B7966" s="13">
        <v>2011</v>
      </c>
      <c r="C7966" s="14">
        <v>6</v>
      </c>
      <c r="D7966" s="14" t="s">
        <v>82</v>
      </c>
      <c r="E7966" s="19">
        <v>23.538589739999999</v>
      </c>
      <c r="F7966" s="24">
        <f t="shared" si="161"/>
        <v>74.369461532000003</v>
      </c>
    </row>
    <row r="7967" spans="2:6" hidden="1">
      <c r="B7967" s="15">
        <v>2011</v>
      </c>
      <c r="C7967" s="16">
        <v>7</v>
      </c>
      <c r="D7967" s="16" t="s">
        <v>82</v>
      </c>
      <c r="E7967" s="18">
        <v>23.49305128</v>
      </c>
      <c r="F7967" s="24">
        <f t="shared" si="161"/>
        <v>74.287492303999997</v>
      </c>
    </row>
    <row r="7968" spans="2:6" hidden="1">
      <c r="B7968" s="13">
        <v>2011</v>
      </c>
      <c r="C7968" s="14">
        <v>8</v>
      </c>
      <c r="D7968" s="14" t="s">
        <v>82</v>
      </c>
      <c r="E7968" s="19">
        <v>23.859410260000001</v>
      </c>
      <c r="F7968" s="24">
        <f t="shared" ref="F7968:F8031" si="162">(E7968 * 1.8) + 32</f>
        <v>74.946938467999999</v>
      </c>
    </row>
    <row r="7969" spans="2:6" hidden="1">
      <c r="B7969" s="15">
        <v>2011</v>
      </c>
      <c r="C7969" s="16">
        <v>9</v>
      </c>
      <c r="D7969" s="16" t="s">
        <v>82</v>
      </c>
      <c r="E7969" s="18">
        <v>23.661794870000001</v>
      </c>
      <c r="F7969" s="24">
        <f t="shared" si="162"/>
        <v>74.591230765999995</v>
      </c>
    </row>
    <row r="7970" spans="2:6" hidden="1">
      <c r="B7970" s="13">
        <v>2011</v>
      </c>
      <c r="C7970" s="14">
        <v>10</v>
      </c>
      <c r="D7970" s="14" t="s">
        <v>82</v>
      </c>
      <c r="E7970" s="19">
        <v>22.460948720000001</v>
      </c>
      <c r="F7970" s="24">
        <f t="shared" si="162"/>
        <v>72.429707696000008</v>
      </c>
    </row>
    <row r="7971" spans="2:6" hidden="1">
      <c r="B7971" s="15">
        <v>2011</v>
      </c>
      <c r="C7971" s="16">
        <v>11</v>
      </c>
      <c r="D7971" s="16" t="s">
        <v>82</v>
      </c>
      <c r="E7971" s="18">
        <v>22.598692310000001</v>
      </c>
      <c r="F7971" s="24">
        <f t="shared" si="162"/>
        <v>72.677646158000002</v>
      </c>
    </row>
    <row r="7972" spans="2:6" hidden="1">
      <c r="B7972" s="13">
        <v>2011</v>
      </c>
      <c r="C7972" s="14">
        <v>12</v>
      </c>
      <c r="D7972" s="14" t="s">
        <v>82</v>
      </c>
      <c r="E7972" s="19">
        <v>22.50676923</v>
      </c>
      <c r="F7972" s="24">
        <f t="shared" si="162"/>
        <v>72.512184614000006</v>
      </c>
    </row>
    <row r="7973" spans="2:6" hidden="1">
      <c r="B7973" s="15">
        <v>2012</v>
      </c>
      <c r="C7973" s="16">
        <v>1</v>
      </c>
      <c r="D7973" s="16" t="s">
        <v>82</v>
      </c>
      <c r="E7973" s="18">
        <v>22.717564100000001</v>
      </c>
      <c r="F7973" s="24">
        <f t="shared" si="162"/>
        <v>72.891615380000005</v>
      </c>
    </row>
    <row r="7974" spans="2:6" hidden="1">
      <c r="B7974" s="13">
        <v>2012</v>
      </c>
      <c r="C7974" s="14">
        <v>2</v>
      </c>
      <c r="D7974" s="14" t="s">
        <v>82</v>
      </c>
      <c r="E7974" s="19">
        <v>23.260051279999999</v>
      </c>
      <c r="F7974" s="24">
        <f t="shared" si="162"/>
        <v>73.868092304000001</v>
      </c>
    </row>
    <row r="7975" spans="2:6" hidden="1">
      <c r="B7975" s="15">
        <v>2012</v>
      </c>
      <c r="C7975" s="16">
        <v>3</v>
      </c>
      <c r="D7975" s="16" t="s">
        <v>82</v>
      </c>
      <c r="E7975" s="18">
        <v>23.582051280000002</v>
      </c>
      <c r="F7975" s="24">
        <f t="shared" si="162"/>
        <v>74.447692304000014</v>
      </c>
    </row>
    <row r="7976" spans="2:6" hidden="1">
      <c r="B7976" s="13">
        <v>2012</v>
      </c>
      <c r="C7976" s="14">
        <v>4</v>
      </c>
      <c r="D7976" s="14" t="s">
        <v>82</v>
      </c>
      <c r="E7976" s="19">
        <v>22.996923079999998</v>
      </c>
      <c r="F7976" s="24">
        <f t="shared" si="162"/>
        <v>73.394461543999995</v>
      </c>
    </row>
    <row r="7977" spans="2:6" hidden="1">
      <c r="B7977" s="15">
        <v>2012</v>
      </c>
      <c r="C7977" s="16">
        <v>5</v>
      </c>
      <c r="D7977" s="16" t="s">
        <v>82</v>
      </c>
      <c r="E7977" s="18">
        <v>23.591076919999999</v>
      </c>
      <c r="F7977" s="24">
        <f t="shared" si="162"/>
        <v>74.463938455999994</v>
      </c>
    </row>
    <row r="7978" spans="2:6" hidden="1">
      <c r="B7978" s="13">
        <v>2012</v>
      </c>
      <c r="C7978" s="14">
        <v>6</v>
      </c>
      <c r="D7978" s="14" t="s">
        <v>82</v>
      </c>
      <c r="E7978" s="19">
        <v>24.108102559999999</v>
      </c>
      <c r="F7978" s="24">
        <f t="shared" si="162"/>
        <v>75.394584608000002</v>
      </c>
    </row>
    <row r="7979" spans="2:6" hidden="1">
      <c r="B7979" s="15">
        <v>2012</v>
      </c>
      <c r="C7979" s="16">
        <v>7</v>
      </c>
      <c r="D7979" s="16" t="s">
        <v>82</v>
      </c>
      <c r="E7979" s="18">
        <v>23.846871790000002</v>
      </c>
      <c r="F7979" s="24">
        <f t="shared" si="162"/>
        <v>74.924369221999996</v>
      </c>
    </row>
    <row r="7980" spans="2:6" hidden="1">
      <c r="B7980" s="13">
        <v>2012</v>
      </c>
      <c r="C7980" s="14">
        <v>8</v>
      </c>
      <c r="D7980" s="14" t="s">
        <v>82</v>
      </c>
      <c r="E7980" s="19">
        <v>23.874307689999998</v>
      </c>
      <c r="F7980" s="24">
        <f t="shared" si="162"/>
        <v>74.973753842000008</v>
      </c>
    </row>
    <row r="7981" spans="2:6" hidden="1">
      <c r="B7981" s="15">
        <v>2012</v>
      </c>
      <c r="C7981" s="16">
        <v>9</v>
      </c>
      <c r="D7981" s="16" t="s">
        <v>82</v>
      </c>
      <c r="E7981" s="18">
        <v>23.85417949</v>
      </c>
      <c r="F7981" s="24">
        <f t="shared" si="162"/>
        <v>74.937523081999998</v>
      </c>
    </row>
    <row r="7982" spans="2:6" hidden="1">
      <c r="B7982" s="13">
        <v>2012</v>
      </c>
      <c r="C7982" s="14">
        <v>10</v>
      </c>
      <c r="D7982" s="14" t="s">
        <v>82</v>
      </c>
      <c r="E7982" s="19">
        <v>22.97020513</v>
      </c>
      <c r="F7982" s="24">
        <f t="shared" si="162"/>
        <v>73.346369234000008</v>
      </c>
    </row>
    <row r="7983" spans="2:6" hidden="1">
      <c r="B7983" s="15">
        <v>2012</v>
      </c>
      <c r="C7983" s="16">
        <v>11</v>
      </c>
      <c r="D7983" s="16" t="s">
        <v>82</v>
      </c>
      <c r="E7983" s="18">
        <v>23.162487179999999</v>
      </c>
      <c r="F7983" s="24">
        <f t="shared" si="162"/>
        <v>73.692476924000005</v>
      </c>
    </row>
    <row r="7984" spans="2:6" hidden="1">
      <c r="B7984" s="13">
        <v>2012</v>
      </c>
      <c r="C7984" s="14">
        <v>12</v>
      </c>
      <c r="D7984" s="14" t="s">
        <v>82</v>
      </c>
      <c r="E7984" s="19">
        <v>22.987743590000001</v>
      </c>
      <c r="F7984" s="24">
        <f t="shared" si="162"/>
        <v>73.377938462000003</v>
      </c>
    </row>
    <row r="7985" spans="2:6" hidden="1">
      <c r="B7985" s="15">
        <v>2013</v>
      </c>
      <c r="C7985" s="16">
        <v>1</v>
      </c>
      <c r="D7985" s="16" t="s">
        <v>82</v>
      </c>
      <c r="E7985" s="18">
        <v>23.39469231</v>
      </c>
      <c r="F7985" s="24">
        <f t="shared" si="162"/>
        <v>74.110446158000002</v>
      </c>
    </row>
    <row r="7986" spans="2:6" hidden="1">
      <c r="B7986" s="13">
        <v>2013</v>
      </c>
      <c r="C7986" s="14">
        <v>2</v>
      </c>
      <c r="D7986" s="14" t="s">
        <v>82</v>
      </c>
      <c r="E7986" s="19">
        <v>23.165307689999999</v>
      </c>
      <c r="F7986" s="24">
        <f t="shared" si="162"/>
        <v>73.697553841999991</v>
      </c>
    </row>
    <row r="7987" spans="2:6" hidden="1">
      <c r="B7987" s="15">
        <v>2013</v>
      </c>
      <c r="C7987" s="16">
        <v>3</v>
      </c>
      <c r="D7987" s="16" t="s">
        <v>82</v>
      </c>
      <c r="E7987" s="18">
        <v>23.771076919999999</v>
      </c>
      <c r="F7987" s="24">
        <f t="shared" si="162"/>
        <v>74.787938456000006</v>
      </c>
    </row>
    <row r="7988" spans="2:6" hidden="1">
      <c r="B7988" s="13">
        <v>2013</v>
      </c>
      <c r="C7988" s="14">
        <v>4</v>
      </c>
      <c r="D7988" s="14" t="s">
        <v>82</v>
      </c>
      <c r="E7988" s="19">
        <v>23.865923080000002</v>
      </c>
      <c r="F7988" s="24">
        <f t="shared" si="162"/>
        <v>74.958661543999995</v>
      </c>
    </row>
    <row r="7989" spans="2:6" hidden="1">
      <c r="B7989" s="15">
        <v>2013</v>
      </c>
      <c r="C7989" s="16">
        <v>5</v>
      </c>
      <c r="D7989" s="16" t="s">
        <v>82</v>
      </c>
      <c r="E7989" s="18">
        <v>23.383794869999999</v>
      </c>
      <c r="F7989" s="24">
        <f t="shared" si="162"/>
        <v>74.090830765999996</v>
      </c>
    </row>
    <row r="7990" spans="2:6" hidden="1">
      <c r="B7990" s="13">
        <v>2013</v>
      </c>
      <c r="C7990" s="14">
        <v>6</v>
      </c>
      <c r="D7990" s="14" t="s">
        <v>82</v>
      </c>
      <c r="E7990" s="19">
        <v>23.79853846</v>
      </c>
      <c r="F7990" s="24">
        <f t="shared" si="162"/>
        <v>74.837369228</v>
      </c>
    </row>
    <row r="7991" spans="2:6" hidden="1">
      <c r="B7991" s="15">
        <v>2013</v>
      </c>
      <c r="C7991" s="16">
        <v>7</v>
      </c>
      <c r="D7991" s="16" t="s">
        <v>82</v>
      </c>
      <c r="E7991" s="18">
        <v>23.904589739999999</v>
      </c>
      <c r="F7991" s="24">
        <f t="shared" si="162"/>
        <v>75.028261532000002</v>
      </c>
    </row>
    <row r="7992" spans="2:6" hidden="1">
      <c r="B7992" s="13">
        <v>2013</v>
      </c>
      <c r="C7992" s="14">
        <v>8</v>
      </c>
      <c r="D7992" s="14" t="s">
        <v>82</v>
      </c>
      <c r="E7992" s="19">
        <v>23.696461540000001</v>
      </c>
      <c r="F7992" s="24">
        <f t="shared" si="162"/>
        <v>74.653630772000014</v>
      </c>
    </row>
    <row r="7993" spans="2:6" hidden="1">
      <c r="B7993" s="15">
        <v>2000</v>
      </c>
      <c r="C7993" s="16">
        <v>2</v>
      </c>
      <c r="D7993" s="16" t="s">
        <v>83</v>
      </c>
      <c r="E7993" s="18">
        <v>24.195687499999998</v>
      </c>
      <c r="F7993" s="24">
        <f t="shared" si="162"/>
        <v>75.55223749999999</v>
      </c>
    </row>
    <row r="7994" spans="2:6" hidden="1">
      <c r="B7994" s="13">
        <v>2000</v>
      </c>
      <c r="C7994" s="14">
        <v>3</v>
      </c>
      <c r="D7994" s="14" t="s">
        <v>83</v>
      </c>
      <c r="E7994" s="19">
        <v>23.820125000000001</v>
      </c>
      <c r="F7994" s="24">
        <f t="shared" si="162"/>
        <v>74.876225000000005</v>
      </c>
    </row>
    <row r="7995" spans="2:6" hidden="1">
      <c r="B7995" s="15">
        <v>2000</v>
      </c>
      <c r="C7995" s="16">
        <v>4</v>
      </c>
      <c r="D7995" s="16" t="s">
        <v>83</v>
      </c>
      <c r="E7995" s="18">
        <v>23.415375000000001</v>
      </c>
      <c r="F7995" s="24">
        <f t="shared" si="162"/>
        <v>74.147674999999992</v>
      </c>
    </row>
    <row r="7996" spans="2:6" hidden="1">
      <c r="B7996" s="13">
        <v>2000</v>
      </c>
      <c r="C7996" s="14">
        <v>5</v>
      </c>
      <c r="D7996" s="14" t="s">
        <v>83</v>
      </c>
      <c r="E7996" s="19">
        <v>22.725249999999999</v>
      </c>
      <c r="F7996" s="24">
        <f t="shared" si="162"/>
        <v>72.905450000000002</v>
      </c>
    </row>
    <row r="7997" spans="2:6" hidden="1">
      <c r="B7997" s="15">
        <v>2000</v>
      </c>
      <c r="C7997" s="16">
        <v>6</v>
      </c>
      <c r="D7997" s="16" t="s">
        <v>83</v>
      </c>
      <c r="E7997" s="18">
        <v>21.721</v>
      </c>
      <c r="F7997" s="24">
        <f t="shared" si="162"/>
        <v>71.097800000000007</v>
      </c>
    </row>
    <row r="7998" spans="2:6" hidden="1">
      <c r="B7998" s="13">
        <v>2000</v>
      </c>
      <c r="C7998" s="14">
        <v>7</v>
      </c>
      <c r="D7998" s="14" t="s">
        <v>83</v>
      </c>
      <c r="E7998" s="19">
        <v>21.180250000000001</v>
      </c>
      <c r="F7998" s="24">
        <f t="shared" si="162"/>
        <v>70.124449999999996</v>
      </c>
    </row>
    <row r="7999" spans="2:6" hidden="1">
      <c r="B7999" s="15">
        <v>2000</v>
      </c>
      <c r="C7999" s="16">
        <v>8</v>
      </c>
      <c r="D7999" s="16" t="s">
        <v>83</v>
      </c>
      <c r="E7999" s="18">
        <v>21.995687499999999</v>
      </c>
      <c r="F7999" s="24">
        <f t="shared" si="162"/>
        <v>71.592237499999996</v>
      </c>
    </row>
    <row r="8000" spans="2:6" hidden="1">
      <c r="B8000" s="13">
        <v>2000</v>
      </c>
      <c r="C8000" s="14">
        <v>9</v>
      </c>
      <c r="D8000" s="14" t="s">
        <v>83</v>
      </c>
      <c r="E8000" s="19">
        <v>23.077187500000001</v>
      </c>
      <c r="F8000" s="24">
        <f t="shared" si="162"/>
        <v>73.538937500000003</v>
      </c>
    </row>
    <row r="8001" spans="2:6" hidden="1">
      <c r="B8001" s="15">
        <v>2000</v>
      </c>
      <c r="C8001" s="16">
        <v>10</v>
      </c>
      <c r="D8001" s="16" t="s">
        <v>83</v>
      </c>
      <c r="E8001" s="18">
        <v>23.9483125</v>
      </c>
      <c r="F8001" s="24">
        <f t="shared" si="162"/>
        <v>75.106962500000009</v>
      </c>
    </row>
    <row r="8002" spans="2:6" hidden="1">
      <c r="B8002" s="13">
        <v>2000</v>
      </c>
      <c r="C8002" s="14">
        <v>11</v>
      </c>
      <c r="D8002" s="14" t="s">
        <v>83</v>
      </c>
      <c r="E8002" s="19">
        <v>24.279875000000001</v>
      </c>
      <c r="F8002" s="24">
        <f t="shared" si="162"/>
        <v>75.703775000000007</v>
      </c>
    </row>
    <row r="8003" spans="2:6" hidden="1">
      <c r="B8003" s="15">
        <v>2000</v>
      </c>
      <c r="C8003" s="16">
        <v>12</v>
      </c>
      <c r="D8003" s="16" t="s">
        <v>83</v>
      </c>
      <c r="E8003" s="18">
        <v>23.584624999999999</v>
      </c>
      <c r="F8003" s="24">
        <f t="shared" si="162"/>
        <v>74.452325000000002</v>
      </c>
    </row>
    <row r="8004" spans="2:6" hidden="1">
      <c r="B8004" s="13">
        <v>2001</v>
      </c>
      <c r="C8004" s="14">
        <v>1</v>
      </c>
      <c r="D8004" s="14" t="s">
        <v>83</v>
      </c>
      <c r="E8004" s="19">
        <v>22.710312500000001</v>
      </c>
      <c r="F8004" s="24">
        <f t="shared" si="162"/>
        <v>72.878562500000001</v>
      </c>
    </row>
    <row r="8005" spans="2:6" hidden="1">
      <c r="B8005" s="15">
        <v>2001</v>
      </c>
      <c r="C8005" s="16">
        <v>2</v>
      </c>
      <c r="D8005" s="16" t="s">
        <v>83</v>
      </c>
      <c r="E8005" s="18">
        <v>23.8009375</v>
      </c>
      <c r="F8005" s="24">
        <f t="shared" si="162"/>
        <v>74.841687500000006</v>
      </c>
    </row>
    <row r="8006" spans="2:6" hidden="1">
      <c r="B8006" s="13">
        <v>2001</v>
      </c>
      <c r="C8006" s="14">
        <v>3</v>
      </c>
      <c r="D8006" s="14" t="s">
        <v>83</v>
      </c>
      <c r="E8006" s="19">
        <v>23.878687500000002</v>
      </c>
      <c r="F8006" s="24">
        <f t="shared" si="162"/>
        <v>74.981637500000005</v>
      </c>
    </row>
    <row r="8007" spans="2:6" hidden="1">
      <c r="B8007" s="15">
        <v>2001</v>
      </c>
      <c r="C8007" s="16">
        <v>4</v>
      </c>
      <c r="D8007" s="16" t="s">
        <v>83</v>
      </c>
      <c r="E8007" s="18">
        <v>23.1529375</v>
      </c>
      <c r="F8007" s="24">
        <f t="shared" si="162"/>
        <v>73.675287499999996</v>
      </c>
    </row>
    <row r="8008" spans="2:6" hidden="1">
      <c r="B8008" s="13">
        <v>2001</v>
      </c>
      <c r="C8008" s="14">
        <v>5</v>
      </c>
      <c r="D8008" s="14" t="s">
        <v>83</v>
      </c>
      <c r="E8008" s="19">
        <v>22.6446875</v>
      </c>
      <c r="F8008" s="24">
        <f t="shared" si="162"/>
        <v>72.760437499999995</v>
      </c>
    </row>
    <row r="8009" spans="2:6" hidden="1">
      <c r="B8009" s="15">
        <v>2001</v>
      </c>
      <c r="C8009" s="16">
        <v>6</v>
      </c>
      <c r="D8009" s="16" t="s">
        <v>83</v>
      </c>
      <c r="E8009" s="18">
        <v>21.375125000000001</v>
      </c>
      <c r="F8009" s="24">
        <f t="shared" si="162"/>
        <v>70.475224999999995</v>
      </c>
    </row>
    <row r="8010" spans="2:6" hidden="1">
      <c r="B8010" s="13">
        <v>2001</v>
      </c>
      <c r="C8010" s="14">
        <v>7</v>
      </c>
      <c r="D8010" s="14" t="s">
        <v>83</v>
      </c>
      <c r="E8010" s="19">
        <v>20.9571875</v>
      </c>
      <c r="F8010" s="24">
        <f t="shared" si="162"/>
        <v>69.7229375</v>
      </c>
    </row>
    <row r="8011" spans="2:6" hidden="1">
      <c r="B8011" s="15">
        <v>2001</v>
      </c>
      <c r="C8011" s="16">
        <v>8</v>
      </c>
      <c r="D8011" s="16" t="s">
        <v>83</v>
      </c>
      <c r="E8011" s="18">
        <v>22.219874999999998</v>
      </c>
      <c r="F8011" s="24">
        <f t="shared" si="162"/>
        <v>71.995774999999995</v>
      </c>
    </row>
    <row r="8012" spans="2:6" hidden="1">
      <c r="B8012" s="13">
        <v>2001</v>
      </c>
      <c r="C8012" s="14">
        <v>9</v>
      </c>
      <c r="D8012" s="14" t="s">
        <v>83</v>
      </c>
      <c r="E8012" s="19">
        <v>23.145</v>
      </c>
      <c r="F8012" s="24">
        <f t="shared" si="162"/>
        <v>73.661000000000001</v>
      </c>
    </row>
    <row r="8013" spans="2:6" hidden="1">
      <c r="B8013" s="15">
        <v>2001</v>
      </c>
      <c r="C8013" s="16">
        <v>10</v>
      </c>
      <c r="D8013" s="16" t="s">
        <v>83</v>
      </c>
      <c r="E8013" s="18">
        <v>24.024000000000001</v>
      </c>
      <c r="F8013" s="24">
        <f t="shared" si="162"/>
        <v>75.243200000000002</v>
      </c>
    </row>
    <row r="8014" spans="2:6" hidden="1">
      <c r="B8014" s="13">
        <v>2001</v>
      </c>
      <c r="C8014" s="14">
        <v>11</v>
      </c>
      <c r="D8014" s="14" t="s">
        <v>83</v>
      </c>
      <c r="E8014" s="19">
        <v>24.347249999999999</v>
      </c>
      <c r="F8014" s="24">
        <f t="shared" si="162"/>
        <v>75.825050000000005</v>
      </c>
    </row>
    <row r="8015" spans="2:6" hidden="1">
      <c r="B8015" s="15">
        <v>2001</v>
      </c>
      <c r="C8015" s="16">
        <v>12</v>
      </c>
      <c r="D8015" s="16" t="s">
        <v>83</v>
      </c>
      <c r="E8015" s="18">
        <v>24.478312500000001</v>
      </c>
      <c r="F8015" s="24">
        <f t="shared" si="162"/>
        <v>76.060962500000002</v>
      </c>
    </row>
    <row r="8016" spans="2:6" hidden="1">
      <c r="B8016" s="13">
        <v>2002</v>
      </c>
      <c r="C8016" s="14">
        <v>1</v>
      </c>
      <c r="D8016" s="14" t="s">
        <v>83</v>
      </c>
      <c r="E8016" s="19">
        <v>23.869375000000002</v>
      </c>
      <c r="F8016" s="24">
        <f t="shared" si="162"/>
        <v>74.964875000000006</v>
      </c>
    </row>
    <row r="8017" spans="2:6" hidden="1">
      <c r="B8017" s="15">
        <v>2002</v>
      </c>
      <c r="C8017" s="16">
        <v>2</v>
      </c>
      <c r="D8017" s="16" t="s">
        <v>83</v>
      </c>
      <c r="E8017" s="18">
        <v>24.400874999999999</v>
      </c>
      <c r="F8017" s="24">
        <f t="shared" si="162"/>
        <v>75.92157499999999</v>
      </c>
    </row>
    <row r="8018" spans="2:6" hidden="1">
      <c r="B8018" s="13">
        <v>2002</v>
      </c>
      <c r="C8018" s="14">
        <v>3</v>
      </c>
      <c r="D8018" s="14" t="s">
        <v>83</v>
      </c>
      <c r="E8018" s="19">
        <v>24.00675</v>
      </c>
      <c r="F8018" s="24">
        <f t="shared" si="162"/>
        <v>75.212150000000008</v>
      </c>
    </row>
    <row r="8019" spans="2:6" hidden="1">
      <c r="B8019" s="15">
        <v>2002</v>
      </c>
      <c r="C8019" s="16">
        <v>4</v>
      </c>
      <c r="D8019" s="16" t="s">
        <v>83</v>
      </c>
      <c r="E8019" s="18">
        <v>23.482187499999998</v>
      </c>
      <c r="F8019" s="24">
        <f t="shared" si="162"/>
        <v>74.267937499999988</v>
      </c>
    </row>
    <row r="8020" spans="2:6" hidden="1">
      <c r="B8020" s="13">
        <v>2002</v>
      </c>
      <c r="C8020" s="14">
        <v>5</v>
      </c>
      <c r="D8020" s="14" t="s">
        <v>83</v>
      </c>
      <c r="E8020" s="19">
        <v>23.109187500000001</v>
      </c>
      <c r="F8020" s="24">
        <f t="shared" si="162"/>
        <v>73.596537500000011</v>
      </c>
    </row>
    <row r="8021" spans="2:6" hidden="1">
      <c r="B8021" s="15">
        <v>2002</v>
      </c>
      <c r="C8021" s="16">
        <v>6</v>
      </c>
      <c r="D8021" s="16" t="s">
        <v>83</v>
      </c>
      <c r="E8021" s="18">
        <v>21.6841875</v>
      </c>
      <c r="F8021" s="24">
        <f t="shared" si="162"/>
        <v>71.031537499999999</v>
      </c>
    </row>
    <row r="8022" spans="2:6" hidden="1">
      <c r="B8022" s="13">
        <v>2002</v>
      </c>
      <c r="C8022" s="14">
        <v>7</v>
      </c>
      <c r="D8022" s="14" t="s">
        <v>83</v>
      </c>
      <c r="E8022" s="19">
        <v>21.920999999999999</v>
      </c>
      <c r="F8022" s="24">
        <f t="shared" si="162"/>
        <v>71.457799999999992</v>
      </c>
    </row>
    <row r="8023" spans="2:6" hidden="1">
      <c r="B8023" s="15">
        <v>2002</v>
      </c>
      <c r="C8023" s="16">
        <v>8</v>
      </c>
      <c r="D8023" s="16" t="s">
        <v>83</v>
      </c>
      <c r="E8023" s="18">
        <v>21.9465</v>
      </c>
      <c r="F8023" s="24">
        <f t="shared" si="162"/>
        <v>71.503700000000009</v>
      </c>
    </row>
    <row r="8024" spans="2:6" hidden="1">
      <c r="B8024" s="13">
        <v>2002</v>
      </c>
      <c r="C8024" s="14">
        <v>9</v>
      </c>
      <c r="D8024" s="14" t="s">
        <v>83</v>
      </c>
      <c r="E8024" s="19">
        <v>23.229875</v>
      </c>
      <c r="F8024" s="24">
        <f t="shared" si="162"/>
        <v>73.813774999999993</v>
      </c>
    </row>
    <row r="8025" spans="2:6" hidden="1">
      <c r="B8025" s="15">
        <v>2002</v>
      </c>
      <c r="C8025" s="16">
        <v>10</v>
      </c>
      <c r="D8025" s="16" t="s">
        <v>83</v>
      </c>
      <c r="E8025" s="18">
        <v>23.895</v>
      </c>
      <c r="F8025" s="24">
        <f t="shared" si="162"/>
        <v>75.010999999999996</v>
      </c>
    </row>
    <row r="8026" spans="2:6" hidden="1">
      <c r="B8026" s="13">
        <v>2002</v>
      </c>
      <c r="C8026" s="14">
        <v>11</v>
      </c>
      <c r="D8026" s="14" t="s">
        <v>83</v>
      </c>
      <c r="E8026" s="19">
        <v>24.125499999999999</v>
      </c>
      <c r="F8026" s="24">
        <f t="shared" si="162"/>
        <v>75.425899999999999</v>
      </c>
    </row>
    <row r="8027" spans="2:6" hidden="1">
      <c r="B8027" s="15">
        <v>2002</v>
      </c>
      <c r="C8027" s="16">
        <v>12</v>
      </c>
      <c r="D8027" s="16" t="s">
        <v>83</v>
      </c>
      <c r="E8027" s="18">
        <v>23.976437499999999</v>
      </c>
      <c r="F8027" s="24">
        <f t="shared" si="162"/>
        <v>75.157587500000005</v>
      </c>
    </row>
    <row r="8028" spans="2:6" hidden="1">
      <c r="B8028" s="13">
        <v>2003</v>
      </c>
      <c r="C8028" s="14">
        <v>1</v>
      </c>
      <c r="D8028" s="14" t="s">
        <v>83</v>
      </c>
      <c r="E8028" s="19">
        <v>24.218</v>
      </c>
      <c r="F8028" s="24">
        <f t="shared" si="162"/>
        <v>75.592399999999998</v>
      </c>
    </row>
    <row r="8029" spans="2:6" hidden="1">
      <c r="B8029" s="15">
        <v>2003</v>
      </c>
      <c r="C8029" s="16">
        <v>2</v>
      </c>
      <c r="D8029" s="16" t="s">
        <v>83</v>
      </c>
      <c r="E8029" s="18">
        <v>24.7176875</v>
      </c>
      <c r="F8029" s="24">
        <f t="shared" si="162"/>
        <v>76.491837500000003</v>
      </c>
    </row>
    <row r="8030" spans="2:6" hidden="1">
      <c r="B8030" s="13">
        <v>2003</v>
      </c>
      <c r="C8030" s="14">
        <v>3</v>
      </c>
      <c r="D8030" s="14" t="s">
        <v>83</v>
      </c>
      <c r="E8030" s="19">
        <v>24.887562500000001</v>
      </c>
      <c r="F8030" s="24">
        <f t="shared" si="162"/>
        <v>76.797612500000014</v>
      </c>
    </row>
    <row r="8031" spans="2:6" hidden="1">
      <c r="B8031" s="15">
        <v>2003</v>
      </c>
      <c r="C8031" s="16">
        <v>4</v>
      </c>
      <c r="D8031" s="16" t="s">
        <v>83</v>
      </c>
      <c r="E8031" s="18">
        <v>24.0015</v>
      </c>
      <c r="F8031" s="24">
        <f t="shared" si="162"/>
        <v>75.202699999999993</v>
      </c>
    </row>
    <row r="8032" spans="2:6" hidden="1">
      <c r="B8032" s="13">
        <v>2003</v>
      </c>
      <c r="C8032" s="14">
        <v>5</v>
      </c>
      <c r="D8032" s="14" t="s">
        <v>83</v>
      </c>
      <c r="E8032" s="19">
        <v>23.036937500000001</v>
      </c>
      <c r="F8032" s="24">
        <f t="shared" ref="F8032:F8095" si="163">(E8032 * 1.8) + 32</f>
        <v>73.466487499999999</v>
      </c>
    </row>
    <row r="8033" spans="2:6" hidden="1">
      <c r="B8033" s="15">
        <v>2003</v>
      </c>
      <c r="C8033" s="16">
        <v>6</v>
      </c>
      <c r="D8033" s="16" t="s">
        <v>83</v>
      </c>
      <c r="E8033" s="18">
        <v>22.022625000000001</v>
      </c>
      <c r="F8033" s="24">
        <f t="shared" si="163"/>
        <v>71.640725000000003</v>
      </c>
    </row>
    <row r="8034" spans="2:6" hidden="1">
      <c r="B8034" s="13">
        <v>2003</v>
      </c>
      <c r="C8034" s="14">
        <v>7</v>
      </c>
      <c r="D8034" s="14" t="s">
        <v>83</v>
      </c>
      <c r="E8034" s="19">
        <v>21.2555625</v>
      </c>
      <c r="F8034" s="24">
        <f t="shared" si="163"/>
        <v>70.260012500000002</v>
      </c>
    </row>
    <row r="8035" spans="2:6" hidden="1">
      <c r="B8035" s="15">
        <v>2003</v>
      </c>
      <c r="C8035" s="16">
        <v>8</v>
      </c>
      <c r="D8035" s="16" t="s">
        <v>83</v>
      </c>
      <c r="E8035" s="18">
        <v>21.881187499999999</v>
      </c>
      <c r="F8035" s="24">
        <f t="shared" si="163"/>
        <v>71.38613749999999</v>
      </c>
    </row>
    <row r="8036" spans="2:6" hidden="1">
      <c r="B8036" s="13">
        <v>2003</v>
      </c>
      <c r="C8036" s="14">
        <v>9</v>
      </c>
      <c r="D8036" s="14" t="s">
        <v>83</v>
      </c>
      <c r="E8036" s="19">
        <v>23.424062500000002</v>
      </c>
      <c r="F8036" s="24">
        <f t="shared" si="163"/>
        <v>74.163312500000004</v>
      </c>
    </row>
    <row r="8037" spans="2:6" hidden="1">
      <c r="B8037" s="15">
        <v>2003</v>
      </c>
      <c r="C8037" s="16">
        <v>10</v>
      </c>
      <c r="D8037" s="16" t="s">
        <v>83</v>
      </c>
      <c r="E8037" s="18">
        <v>24.345749999999999</v>
      </c>
      <c r="F8037" s="24">
        <f t="shared" si="163"/>
        <v>75.82235</v>
      </c>
    </row>
    <row r="8038" spans="2:6" hidden="1">
      <c r="B8038" s="13">
        <v>2003</v>
      </c>
      <c r="C8038" s="14">
        <v>11</v>
      </c>
      <c r="D8038" s="14" t="s">
        <v>83</v>
      </c>
      <c r="E8038" s="19">
        <v>24.911625000000001</v>
      </c>
      <c r="F8038" s="24">
        <f t="shared" si="163"/>
        <v>76.840924999999999</v>
      </c>
    </row>
    <row r="8039" spans="2:6" hidden="1">
      <c r="B8039" s="15">
        <v>2003</v>
      </c>
      <c r="C8039" s="16">
        <v>12</v>
      </c>
      <c r="D8039" s="16" t="s">
        <v>83</v>
      </c>
      <c r="E8039" s="18">
        <v>24.5576875</v>
      </c>
      <c r="F8039" s="24">
        <f t="shared" si="163"/>
        <v>76.203837499999992</v>
      </c>
    </row>
    <row r="8040" spans="2:6" hidden="1">
      <c r="B8040" s="13">
        <v>2004</v>
      </c>
      <c r="C8040" s="14">
        <v>1</v>
      </c>
      <c r="D8040" s="14" t="s">
        <v>83</v>
      </c>
      <c r="E8040" s="19">
        <v>24.592874999999999</v>
      </c>
      <c r="F8040" s="24">
        <f t="shared" si="163"/>
        <v>76.267175000000009</v>
      </c>
    </row>
    <row r="8041" spans="2:6" hidden="1">
      <c r="B8041" s="15">
        <v>2004</v>
      </c>
      <c r="C8041" s="16">
        <v>2</v>
      </c>
      <c r="D8041" s="16" t="s">
        <v>83</v>
      </c>
      <c r="E8041" s="18">
        <v>23.792750000000002</v>
      </c>
      <c r="F8041" s="24">
        <f t="shared" si="163"/>
        <v>74.826950000000011</v>
      </c>
    </row>
    <row r="8042" spans="2:6" hidden="1">
      <c r="B8042" s="13">
        <v>2004</v>
      </c>
      <c r="C8042" s="14">
        <v>3</v>
      </c>
      <c r="D8042" s="14" t="s">
        <v>83</v>
      </c>
      <c r="E8042" s="19">
        <v>24.346250000000001</v>
      </c>
      <c r="F8042" s="24">
        <f t="shared" si="163"/>
        <v>75.823250000000002</v>
      </c>
    </row>
    <row r="8043" spans="2:6" hidden="1">
      <c r="B8043" s="15">
        <v>2004</v>
      </c>
      <c r="C8043" s="16">
        <v>4</v>
      </c>
      <c r="D8043" s="16" t="s">
        <v>83</v>
      </c>
      <c r="E8043" s="18">
        <v>23.11</v>
      </c>
      <c r="F8043" s="24">
        <f t="shared" si="163"/>
        <v>73.597999999999999</v>
      </c>
    </row>
    <row r="8044" spans="2:6" hidden="1">
      <c r="B8044" s="13">
        <v>2004</v>
      </c>
      <c r="C8044" s="14">
        <v>5</v>
      </c>
      <c r="D8044" s="14" t="s">
        <v>83</v>
      </c>
      <c r="E8044" s="19">
        <v>22.700937499999998</v>
      </c>
      <c r="F8044" s="24">
        <f t="shared" si="163"/>
        <v>72.861687499999988</v>
      </c>
    </row>
    <row r="8045" spans="2:6" hidden="1">
      <c r="B8045" s="15">
        <v>2004</v>
      </c>
      <c r="C8045" s="16">
        <v>6</v>
      </c>
      <c r="D8045" s="16" t="s">
        <v>83</v>
      </c>
      <c r="E8045" s="18">
        <v>21.774625</v>
      </c>
      <c r="F8045" s="24">
        <f t="shared" si="163"/>
        <v>71.194324999999992</v>
      </c>
    </row>
    <row r="8046" spans="2:6" hidden="1">
      <c r="B8046" s="13">
        <v>2004</v>
      </c>
      <c r="C8046" s="14">
        <v>7</v>
      </c>
      <c r="D8046" s="14" t="s">
        <v>83</v>
      </c>
      <c r="E8046" s="19">
        <v>21.569312499999999</v>
      </c>
      <c r="F8046" s="24">
        <f t="shared" si="163"/>
        <v>70.824762499999991</v>
      </c>
    </row>
    <row r="8047" spans="2:6" hidden="1">
      <c r="B8047" s="15">
        <v>2004</v>
      </c>
      <c r="C8047" s="16">
        <v>8</v>
      </c>
      <c r="D8047" s="16" t="s">
        <v>83</v>
      </c>
      <c r="E8047" s="18">
        <v>22.3180625</v>
      </c>
      <c r="F8047" s="24">
        <f t="shared" si="163"/>
        <v>72.172512500000011</v>
      </c>
    </row>
    <row r="8048" spans="2:6" hidden="1">
      <c r="B8048" s="13">
        <v>2004</v>
      </c>
      <c r="C8048" s="14">
        <v>9</v>
      </c>
      <c r="D8048" s="14" t="s">
        <v>83</v>
      </c>
      <c r="E8048" s="19">
        <v>23.631875000000001</v>
      </c>
      <c r="F8048" s="24">
        <f t="shared" si="163"/>
        <v>74.537374999999997</v>
      </c>
    </row>
    <row r="8049" spans="2:6" hidden="1">
      <c r="B8049" s="15">
        <v>2004</v>
      </c>
      <c r="C8049" s="16">
        <v>10</v>
      </c>
      <c r="D8049" s="16" t="s">
        <v>83</v>
      </c>
      <c r="E8049" s="18">
        <v>24.1738125</v>
      </c>
      <c r="F8049" s="24">
        <f t="shared" si="163"/>
        <v>75.512862500000011</v>
      </c>
    </row>
    <row r="8050" spans="2:6" hidden="1">
      <c r="B8050" s="13">
        <v>2004</v>
      </c>
      <c r="C8050" s="14">
        <v>11</v>
      </c>
      <c r="D8050" s="14" t="s">
        <v>83</v>
      </c>
      <c r="E8050" s="19">
        <v>24.502062500000001</v>
      </c>
      <c r="F8050" s="24">
        <f t="shared" si="163"/>
        <v>76.1037125</v>
      </c>
    </row>
    <row r="8051" spans="2:6" hidden="1">
      <c r="B8051" s="15">
        <v>2004</v>
      </c>
      <c r="C8051" s="16">
        <v>12</v>
      </c>
      <c r="D8051" s="16" t="s">
        <v>83</v>
      </c>
      <c r="E8051" s="18">
        <v>24.019500000000001</v>
      </c>
      <c r="F8051" s="24">
        <f t="shared" si="163"/>
        <v>75.235100000000003</v>
      </c>
    </row>
    <row r="8052" spans="2:6" hidden="1">
      <c r="B8052" s="13">
        <v>2005</v>
      </c>
      <c r="C8052" s="14">
        <v>1</v>
      </c>
      <c r="D8052" s="14" t="s">
        <v>83</v>
      </c>
      <c r="E8052" s="19">
        <v>24.590125</v>
      </c>
      <c r="F8052" s="24">
        <f t="shared" si="163"/>
        <v>76.262225000000001</v>
      </c>
    </row>
    <row r="8053" spans="2:6" hidden="1">
      <c r="B8053" s="15">
        <v>2005</v>
      </c>
      <c r="C8053" s="16">
        <v>2</v>
      </c>
      <c r="D8053" s="16" t="s">
        <v>83</v>
      </c>
      <c r="E8053" s="18">
        <v>25.558937499999999</v>
      </c>
      <c r="F8053" s="24">
        <f t="shared" si="163"/>
        <v>78.006087500000007</v>
      </c>
    </row>
    <row r="8054" spans="2:6" hidden="1">
      <c r="B8054" s="13">
        <v>2005</v>
      </c>
      <c r="C8054" s="14">
        <v>3</v>
      </c>
      <c r="D8054" s="14" t="s">
        <v>83</v>
      </c>
      <c r="E8054" s="19">
        <v>24.959187499999999</v>
      </c>
      <c r="F8054" s="24">
        <f t="shared" si="163"/>
        <v>76.926537499999995</v>
      </c>
    </row>
    <row r="8055" spans="2:6" hidden="1">
      <c r="B8055" s="15">
        <v>2005</v>
      </c>
      <c r="C8055" s="16">
        <v>4</v>
      </c>
      <c r="D8055" s="16" t="s">
        <v>83</v>
      </c>
      <c r="E8055" s="18">
        <v>24.456875</v>
      </c>
      <c r="F8055" s="24">
        <f t="shared" si="163"/>
        <v>76.022375000000011</v>
      </c>
    </row>
    <row r="8056" spans="2:6" hidden="1">
      <c r="B8056" s="13">
        <v>2005</v>
      </c>
      <c r="C8056" s="14">
        <v>5</v>
      </c>
      <c r="D8056" s="14" t="s">
        <v>83</v>
      </c>
      <c r="E8056" s="19">
        <v>23.537187500000002</v>
      </c>
      <c r="F8056" s="24">
        <f t="shared" si="163"/>
        <v>74.366937500000006</v>
      </c>
    </row>
    <row r="8057" spans="2:6" hidden="1">
      <c r="B8057" s="15">
        <v>2005</v>
      </c>
      <c r="C8057" s="16">
        <v>6</v>
      </c>
      <c r="D8057" s="16" t="s">
        <v>83</v>
      </c>
      <c r="E8057" s="18">
        <v>22.81025</v>
      </c>
      <c r="F8057" s="24">
        <f t="shared" si="163"/>
        <v>73.058449999999993</v>
      </c>
    </row>
    <row r="8058" spans="2:6" hidden="1">
      <c r="B8058" s="13">
        <v>2005</v>
      </c>
      <c r="C8058" s="14">
        <v>7</v>
      </c>
      <c r="D8058" s="14" t="s">
        <v>83</v>
      </c>
      <c r="E8058" s="19">
        <v>21.490437499999999</v>
      </c>
      <c r="F8058" s="24">
        <f t="shared" si="163"/>
        <v>70.682787499999989</v>
      </c>
    </row>
    <row r="8059" spans="2:6" hidden="1">
      <c r="B8059" s="15">
        <v>2005</v>
      </c>
      <c r="C8059" s="16">
        <v>8</v>
      </c>
      <c r="D8059" s="16" t="s">
        <v>83</v>
      </c>
      <c r="E8059" s="18">
        <v>22.382687499999999</v>
      </c>
      <c r="F8059" s="24">
        <f t="shared" si="163"/>
        <v>72.2888375</v>
      </c>
    </row>
    <row r="8060" spans="2:6" hidden="1">
      <c r="B8060" s="13">
        <v>2005</v>
      </c>
      <c r="C8060" s="14">
        <v>9</v>
      </c>
      <c r="D8060" s="14" t="s">
        <v>83</v>
      </c>
      <c r="E8060" s="19">
        <v>23.683499999999999</v>
      </c>
      <c r="F8060" s="24">
        <f t="shared" si="163"/>
        <v>74.630300000000005</v>
      </c>
    </row>
    <row r="8061" spans="2:6" hidden="1">
      <c r="B8061" s="15">
        <v>2005</v>
      </c>
      <c r="C8061" s="16">
        <v>10</v>
      </c>
      <c r="D8061" s="16" t="s">
        <v>83</v>
      </c>
      <c r="E8061" s="18">
        <v>24.382437500000002</v>
      </c>
      <c r="F8061" s="24">
        <f t="shared" si="163"/>
        <v>75.888387500000007</v>
      </c>
    </row>
    <row r="8062" spans="2:6" hidden="1">
      <c r="B8062" s="13">
        <v>2005</v>
      </c>
      <c r="C8062" s="14">
        <v>11</v>
      </c>
      <c r="D8062" s="14" t="s">
        <v>83</v>
      </c>
      <c r="E8062" s="19">
        <v>24.940999999999999</v>
      </c>
      <c r="F8062" s="24">
        <f t="shared" si="163"/>
        <v>76.893799999999999</v>
      </c>
    </row>
    <row r="8063" spans="2:6" hidden="1">
      <c r="B8063" s="15">
        <v>2005</v>
      </c>
      <c r="C8063" s="16">
        <v>12</v>
      </c>
      <c r="D8063" s="16" t="s">
        <v>83</v>
      </c>
      <c r="E8063" s="18">
        <v>25.344437500000002</v>
      </c>
      <c r="F8063" s="24">
        <f t="shared" si="163"/>
        <v>77.619987500000008</v>
      </c>
    </row>
    <row r="8064" spans="2:6" hidden="1">
      <c r="B8064" s="13">
        <v>2006</v>
      </c>
      <c r="C8064" s="14">
        <v>1</v>
      </c>
      <c r="D8064" s="14" t="s">
        <v>83</v>
      </c>
      <c r="E8064" s="19">
        <v>24.969562499999999</v>
      </c>
      <c r="F8064" s="24">
        <f t="shared" si="163"/>
        <v>76.945212499999997</v>
      </c>
    </row>
    <row r="8065" spans="2:6" hidden="1">
      <c r="B8065" s="15">
        <v>2006</v>
      </c>
      <c r="C8065" s="16">
        <v>2</v>
      </c>
      <c r="D8065" s="16" t="s">
        <v>83</v>
      </c>
      <c r="E8065" s="18">
        <v>25.162375000000001</v>
      </c>
      <c r="F8065" s="24">
        <f t="shared" si="163"/>
        <v>77.292275000000004</v>
      </c>
    </row>
    <row r="8066" spans="2:6" hidden="1">
      <c r="B8066" s="13">
        <v>2006</v>
      </c>
      <c r="C8066" s="14">
        <v>3</v>
      </c>
      <c r="D8066" s="14" t="s">
        <v>83</v>
      </c>
      <c r="E8066" s="19">
        <v>24.065687499999999</v>
      </c>
      <c r="F8066" s="24">
        <f t="shared" si="163"/>
        <v>75.318237500000009</v>
      </c>
    </row>
    <row r="8067" spans="2:6" hidden="1">
      <c r="B8067" s="15">
        <v>2006</v>
      </c>
      <c r="C8067" s="16">
        <v>4</v>
      </c>
      <c r="D8067" s="16" t="s">
        <v>83</v>
      </c>
      <c r="E8067" s="18">
        <v>23.123687499999999</v>
      </c>
      <c r="F8067" s="24">
        <f t="shared" si="163"/>
        <v>73.622637499999996</v>
      </c>
    </row>
    <row r="8068" spans="2:6" hidden="1">
      <c r="B8068" s="13">
        <v>2006</v>
      </c>
      <c r="C8068" s="14">
        <v>5</v>
      </c>
      <c r="D8068" s="14" t="s">
        <v>83</v>
      </c>
      <c r="E8068" s="19">
        <v>22.5688125</v>
      </c>
      <c r="F8068" s="24">
        <f t="shared" si="163"/>
        <v>72.623862500000001</v>
      </c>
    </row>
    <row r="8069" spans="2:6" hidden="1">
      <c r="B8069" s="15">
        <v>2006</v>
      </c>
      <c r="C8069" s="16">
        <v>6</v>
      </c>
      <c r="D8069" s="16" t="s">
        <v>83</v>
      </c>
      <c r="E8069" s="18">
        <v>21.666562500000001</v>
      </c>
      <c r="F8069" s="24">
        <f t="shared" si="163"/>
        <v>70.999812500000004</v>
      </c>
    </row>
    <row r="8070" spans="2:6" hidden="1">
      <c r="B8070" s="13">
        <v>2006</v>
      </c>
      <c r="C8070" s="14">
        <v>7</v>
      </c>
      <c r="D8070" s="14" t="s">
        <v>83</v>
      </c>
      <c r="E8070" s="19">
        <v>21.4481875</v>
      </c>
      <c r="F8070" s="24">
        <f t="shared" si="163"/>
        <v>70.606737500000008</v>
      </c>
    </row>
    <row r="8071" spans="2:6" hidden="1">
      <c r="B8071" s="15">
        <v>2006</v>
      </c>
      <c r="C8071" s="16">
        <v>8</v>
      </c>
      <c r="D8071" s="16" t="s">
        <v>83</v>
      </c>
      <c r="E8071" s="18">
        <v>22.405999999999999</v>
      </c>
      <c r="F8071" s="24">
        <f t="shared" si="163"/>
        <v>72.330799999999996</v>
      </c>
    </row>
    <row r="8072" spans="2:6" hidden="1">
      <c r="B8072" s="13">
        <v>2006</v>
      </c>
      <c r="C8072" s="14">
        <v>9</v>
      </c>
      <c r="D8072" s="14" t="s">
        <v>83</v>
      </c>
      <c r="E8072" s="19">
        <v>23.171312499999999</v>
      </c>
      <c r="F8072" s="24">
        <f t="shared" si="163"/>
        <v>73.708362499999993</v>
      </c>
    </row>
    <row r="8073" spans="2:6" hidden="1">
      <c r="B8073" s="15">
        <v>2006</v>
      </c>
      <c r="C8073" s="16">
        <v>10</v>
      </c>
      <c r="D8073" s="16" t="s">
        <v>83</v>
      </c>
      <c r="E8073" s="18">
        <v>24.338625</v>
      </c>
      <c r="F8073" s="24">
        <f t="shared" si="163"/>
        <v>75.809525000000008</v>
      </c>
    </row>
    <row r="8074" spans="2:6" hidden="1">
      <c r="B8074" s="13">
        <v>2006</v>
      </c>
      <c r="C8074" s="14">
        <v>11</v>
      </c>
      <c r="D8074" s="14" t="s">
        <v>83</v>
      </c>
      <c r="E8074" s="19">
        <v>24.022500000000001</v>
      </c>
      <c r="F8074" s="24">
        <f t="shared" si="163"/>
        <v>75.240499999999997</v>
      </c>
    </row>
    <row r="8075" spans="2:6" hidden="1">
      <c r="B8075" s="15">
        <v>2006</v>
      </c>
      <c r="C8075" s="16">
        <v>12</v>
      </c>
      <c r="D8075" s="16" t="s">
        <v>83</v>
      </c>
      <c r="E8075" s="18">
        <v>23.340875</v>
      </c>
      <c r="F8075" s="24">
        <f t="shared" si="163"/>
        <v>74.013575000000003</v>
      </c>
    </row>
    <row r="8076" spans="2:6" hidden="1">
      <c r="B8076" s="13">
        <v>2007</v>
      </c>
      <c r="C8076" s="14">
        <v>1</v>
      </c>
      <c r="D8076" s="14" t="s">
        <v>83</v>
      </c>
      <c r="E8076" s="19">
        <v>23.766375</v>
      </c>
      <c r="F8076" s="24">
        <f t="shared" si="163"/>
        <v>74.779474999999991</v>
      </c>
    </row>
    <row r="8077" spans="2:6" hidden="1">
      <c r="B8077" s="15">
        <v>2007</v>
      </c>
      <c r="C8077" s="16">
        <v>2</v>
      </c>
      <c r="D8077" s="16" t="s">
        <v>83</v>
      </c>
      <c r="E8077" s="18">
        <v>24.1090625</v>
      </c>
      <c r="F8077" s="24">
        <f t="shared" si="163"/>
        <v>75.396312499999993</v>
      </c>
    </row>
    <row r="8078" spans="2:6" hidden="1">
      <c r="B8078" s="13">
        <v>2007</v>
      </c>
      <c r="C8078" s="14">
        <v>3</v>
      </c>
      <c r="D8078" s="14" t="s">
        <v>83</v>
      </c>
      <c r="E8078" s="19">
        <v>24.000812499999999</v>
      </c>
      <c r="F8078" s="24">
        <f t="shared" si="163"/>
        <v>75.201462499999991</v>
      </c>
    </row>
    <row r="8079" spans="2:6" hidden="1">
      <c r="B8079" s="15">
        <v>2007</v>
      </c>
      <c r="C8079" s="16">
        <v>4</v>
      </c>
      <c r="D8079" s="16" t="s">
        <v>83</v>
      </c>
      <c r="E8079" s="18">
        <v>23.4675625</v>
      </c>
      <c r="F8079" s="24">
        <f t="shared" si="163"/>
        <v>74.241612500000002</v>
      </c>
    </row>
    <row r="8080" spans="2:6" hidden="1">
      <c r="B8080" s="13">
        <v>2007</v>
      </c>
      <c r="C8080" s="14">
        <v>5</v>
      </c>
      <c r="D8080" s="14" t="s">
        <v>83</v>
      </c>
      <c r="E8080" s="19">
        <v>22.983875000000001</v>
      </c>
      <c r="F8080" s="24">
        <f t="shared" si="163"/>
        <v>73.370975000000001</v>
      </c>
    </row>
    <row r="8081" spans="2:6" hidden="1">
      <c r="B8081" s="15">
        <v>2007</v>
      </c>
      <c r="C8081" s="16">
        <v>6</v>
      </c>
      <c r="D8081" s="16" t="s">
        <v>83</v>
      </c>
      <c r="E8081" s="18">
        <v>21.398187499999999</v>
      </c>
      <c r="F8081" s="24">
        <f t="shared" si="163"/>
        <v>70.516737500000005</v>
      </c>
    </row>
    <row r="8082" spans="2:6" hidden="1">
      <c r="B8082" s="13">
        <v>2007</v>
      </c>
      <c r="C8082" s="14">
        <v>7</v>
      </c>
      <c r="D8082" s="14" t="s">
        <v>83</v>
      </c>
      <c r="E8082" s="19">
        <v>21.352937499999999</v>
      </c>
      <c r="F8082" s="24">
        <f t="shared" si="163"/>
        <v>70.435287500000001</v>
      </c>
    </row>
    <row r="8083" spans="2:6" hidden="1">
      <c r="B8083" s="15">
        <v>2007</v>
      </c>
      <c r="C8083" s="16">
        <v>8</v>
      </c>
      <c r="D8083" s="16" t="s">
        <v>83</v>
      </c>
      <c r="E8083" s="18">
        <v>22.084375000000001</v>
      </c>
      <c r="F8083" s="24">
        <f t="shared" si="163"/>
        <v>71.751875000000013</v>
      </c>
    </row>
    <row r="8084" spans="2:6" hidden="1">
      <c r="B8084" s="13">
        <v>2007</v>
      </c>
      <c r="C8084" s="14">
        <v>9</v>
      </c>
      <c r="D8084" s="14" t="s">
        <v>83</v>
      </c>
      <c r="E8084" s="19">
        <v>23.3955625</v>
      </c>
      <c r="F8084" s="24">
        <f t="shared" si="163"/>
        <v>74.112012499999992</v>
      </c>
    </row>
    <row r="8085" spans="2:6" hidden="1">
      <c r="B8085" s="15">
        <v>2007</v>
      </c>
      <c r="C8085" s="16">
        <v>10</v>
      </c>
      <c r="D8085" s="16" t="s">
        <v>83</v>
      </c>
      <c r="E8085" s="18">
        <v>24.031187500000001</v>
      </c>
      <c r="F8085" s="24">
        <f t="shared" si="163"/>
        <v>75.256137499999994</v>
      </c>
    </row>
    <row r="8086" spans="2:6" hidden="1">
      <c r="B8086" s="13">
        <v>2007</v>
      </c>
      <c r="C8086" s="14">
        <v>11</v>
      </c>
      <c r="D8086" s="14" t="s">
        <v>83</v>
      </c>
      <c r="E8086" s="19">
        <v>24.567875000000001</v>
      </c>
      <c r="F8086" s="24">
        <f t="shared" si="163"/>
        <v>76.222174999999993</v>
      </c>
    </row>
    <row r="8087" spans="2:6" hidden="1">
      <c r="B8087" s="15">
        <v>2007</v>
      </c>
      <c r="C8087" s="16">
        <v>12</v>
      </c>
      <c r="D8087" s="16" t="s">
        <v>83</v>
      </c>
      <c r="E8087" s="18">
        <v>23.9095625</v>
      </c>
      <c r="F8087" s="24">
        <f t="shared" si="163"/>
        <v>75.03721250000001</v>
      </c>
    </row>
    <row r="8088" spans="2:6" hidden="1">
      <c r="B8088" s="13">
        <v>2008</v>
      </c>
      <c r="C8088" s="14">
        <v>1</v>
      </c>
      <c r="D8088" s="14" t="s">
        <v>83</v>
      </c>
      <c r="E8088" s="19">
        <v>24.003499999999999</v>
      </c>
      <c r="F8088" s="24">
        <f t="shared" si="163"/>
        <v>75.206299999999999</v>
      </c>
    </row>
    <row r="8089" spans="2:6" hidden="1">
      <c r="B8089" s="15">
        <v>2008</v>
      </c>
      <c r="C8089" s="16">
        <v>2</v>
      </c>
      <c r="D8089" s="16" t="s">
        <v>83</v>
      </c>
      <c r="E8089" s="18">
        <v>23.557749999999999</v>
      </c>
      <c r="F8089" s="24">
        <f t="shared" si="163"/>
        <v>74.403950000000009</v>
      </c>
    </row>
    <row r="8090" spans="2:6" hidden="1">
      <c r="B8090" s="13">
        <v>2008</v>
      </c>
      <c r="C8090" s="14">
        <v>3</v>
      </c>
      <c r="D8090" s="14" t="s">
        <v>83</v>
      </c>
      <c r="E8090" s="19">
        <v>23.596187499999999</v>
      </c>
      <c r="F8090" s="24">
        <f t="shared" si="163"/>
        <v>74.473137500000007</v>
      </c>
    </row>
    <row r="8091" spans="2:6" hidden="1">
      <c r="B8091" s="15">
        <v>2008</v>
      </c>
      <c r="C8091" s="16">
        <v>4</v>
      </c>
      <c r="D8091" s="16" t="s">
        <v>83</v>
      </c>
      <c r="E8091" s="18">
        <v>22.711937500000001</v>
      </c>
      <c r="F8091" s="24">
        <f t="shared" si="163"/>
        <v>72.881487500000006</v>
      </c>
    </row>
    <row r="8092" spans="2:6" hidden="1">
      <c r="B8092" s="13">
        <v>2008</v>
      </c>
      <c r="C8092" s="14">
        <v>5</v>
      </c>
      <c r="D8092" s="14" t="s">
        <v>83</v>
      </c>
      <c r="E8092" s="19">
        <v>22.493562499999999</v>
      </c>
      <c r="F8092" s="24">
        <f t="shared" si="163"/>
        <v>72.48841250000001</v>
      </c>
    </row>
    <row r="8093" spans="2:6" hidden="1">
      <c r="B8093" s="15">
        <v>2008</v>
      </c>
      <c r="C8093" s="16">
        <v>6</v>
      </c>
      <c r="D8093" s="16" t="s">
        <v>83</v>
      </c>
      <c r="E8093" s="18">
        <v>21.059374999999999</v>
      </c>
      <c r="F8093" s="24">
        <f t="shared" si="163"/>
        <v>69.906874999999999</v>
      </c>
    </row>
    <row r="8094" spans="2:6" hidden="1">
      <c r="B8094" s="13">
        <v>2008</v>
      </c>
      <c r="C8094" s="14">
        <v>7</v>
      </c>
      <c r="D8094" s="14" t="s">
        <v>83</v>
      </c>
      <c r="E8094" s="19">
        <v>20.916437500000001</v>
      </c>
      <c r="F8094" s="24">
        <f t="shared" si="163"/>
        <v>69.649587499999996</v>
      </c>
    </row>
    <row r="8095" spans="2:6" hidden="1">
      <c r="B8095" s="15">
        <v>2008</v>
      </c>
      <c r="C8095" s="16">
        <v>8</v>
      </c>
      <c r="D8095" s="16" t="s">
        <v>83</v>
      </c>
      <c r="E8095" s="18">
        <v>21.852062499999999</v>
      </c>
      <c r="F8095" s="24">
        <f t="shared" si="163"/>
        <v>71.33371249999999</v>
      </c>
    </row>
    <row r="8096" spans="2:6" hidden="1">
      <c r="B8096" s="13">
        <v>2008</v>
      </c>
      <c r="C8096" s="14">
        <v>9</v>
      </c>
      <c r="D8096" s="14" t="s">
        <v>83</v>
      </c>
      <c r="E8096" s="19">
        <v>23.287500000000001</v>
      </c>
      <c r="F8096" s="24">
        <f t="shared" ref="F8096:F8159" si="164">(E8096 * 1.8) + 32</f>
        <v>73.917500000000004</v>
      </c>
    </row>
    <row r="8097" spans="2:6" hidden="1">
      <c r="B8097" s="15">
        <v>2008</v>
      </c>
      <c r="C8097" s="16">
        <v>10</v>
      </c>
      <c r="D8097" s="16" t="s">
        <v>83</v>
      </c>
      <c r="E8097" s="18">
        <v>24.310312499999998</v>
      </c>
      <c r="F8097" s="24">
        <f t="shared" si="164"/>
        <v>75.758562499999996</v>
      </c>
    </row>
    <row r="8098" spans="2:6" hidden="1">
      <c r="B8098" s="13">
        <v>2008</v>
      </c>
      <c r="C8098" s="14">
        <v>11</v>
      </c>
      <c r="D8098" s="14" t="s">
        <v>83</v>
      </c>
      <c r="E8098" s="19">
        <v>24.614125000000001</v>
      </c>
      <c r="F8098" s="24">
        <f t="shared" si="164"/>
        <v>76.305425000000014</v>
      </c>
    </row>
    <row r="8099" spans="2:6" hidden="1">
      <c r="B8099" s="15">
        <v>2008</v>
      </c>
      <c r="C8099" s="16">
        <v>12</v>
      </c>
      <c r="D8099" s="16" t="s">
        <v>83</v>
      </c>
      <c r="E8099" s="18">
        <v>24.224</v>
      </c>
      <c r="F8099" s="24">
        <f t="shared" si="164"/>
        <v>75.603200000000001</v>
      </c>
    </row>
    <row r="8100" spans="2:6" hidden="1">
      <c r="B8100" s="13">
        <v>2009</v>
      </c>
      <c r="C8100" s="14">
        <v>1</v>
      </c>
      <c r="D8100" s="14" t="s">
        <v>83</v>
      </c>
      <c r="E8100" s="19">
        <v>24.468062499999998</v>
      </c>
      <c r="F8100" s="24">
        <f t="shared" si="164"/>
        <v>76.042512500000001</v>
      </c>
    </row>
    <row r="8101" spans="2:6" hidden="1">
      <c r="B8101" s="15">
        <v>2009</v>
      </c>
      <c r="C8101" s="16">
        <v>2</v>
      </c>
      <c r="D8101" s="16" t="s">
        <v>83</v>
      </c>
      <c r="E8101" s="18">
        <v>23.977250000000002</v>
      </c>
      <c r="F8101" s="24">
        <f t="shared" si="164"/>
        <v>75.159050000000008</v>
      </c>
    </row>
    <row r="8102" spans="2:6" hidden="1">
      <c r="B8102" s="13">
        <v>2009</v>
      </c>
      <c r="C8102" s="14">
        <v>3</v>
      </c>
      <c r="D8102" s="14" t="s">
        <v>83</v>
      </c>
      <c r="E8102" s="19">
        <v>24.433562500000001</v>
      </c>
      <c r="F8102" s="24">
        <f t="shared" si="164"/>
        <v>75.9804125</v>
      </c>
    </row>
    <row r="8103" spans="2:6" hidden="1">
      <c r="B8103" s="15">
        <v>2009</v>
      </c>
      <c r="C8103" s="16">
        <v>4</v>
      </c>
      <c r="D8103" s="16" t="s">
        <v>83</v>
      </c>
      <c r="E8103" s="18">
        <v>23.494499999999999</v>
      </c>
      <c r="F8103" s="24">
        <f t="shared" si="164"/>
        <v>74.290099999999995</v>
      </c>
    </row>
    <row r="8104" spans="2:6" hidden="1">
      <c r="B8104" s="13">
        <v>2009</v>
      </c>
      <c r="C8104" s="14">
        <v>5</v>
      </c>
      <c r="D8104" s="14" t="s">
        <v>83</v>
      </c>
      <c r="E8104" s="19">
        <v>23.028312499999998</v>
      </c>
      <c r="F8104" s="24">
        <f t="shared" si="164"/>
        <v>73.450962500000003</v>
      </c>
    </row>
    <row r="8105" spans="2:6" hidden="1">
      <c r="B8105" s="15">
        <v>2009</v>
      </c>
      <c r="C8105" s="16">
        <v>6</v>
      </c>
      <c r="D8105" s="16" t="s">
        <v>83</v>
      </c>
      <c r="E8105" s="18">
        <v>22.4200625</v>
      </c>
      <c r="F8105" s="24">
        <f t="shared" si="164"/>
        <v>72.356112499999995</v>
      </c>
    </row>
    <row r="8106" spans="2:6" hidden="1">
      <c r="B8106" s="13">
        <v>2009</v>
      </c>
      <c r="C8106" s="14">
        <v>7</v>
      </c>
      <c r="D8106" s="14" t="s">
        <v>83</v>
      </c>
      <c r="E8106" s="19">
        <v>21.3330625</v>
      </c>
      <c r="F8106" s="24">
        <f t="shared" si="164"/>
        <v>70.3995125</v>
      </c>
    </row>
    <row r="8107" spans="2:6" hidden="1">
      <c r="B8107" s="15">
        <v>2009</v>
      </c>
      <c r="C8107" s="16">
        <v>8</v>
      </c>
      <c r="D8107" s="16" t="s">
        <v>83</v>
      </c>
      <c r="E8107" s="18">
        <v>22.2131875</v>
      </c>
      <c r="F8107" s="24">
        <f t="shared" si="164"/>
        <v>71.983737500000004</v>
      </c>
    </row>
    <row r="8108" spans="2:6" hidden="1">
      <c r="B8108" s="13">
        <v>2009</v>
      </c>
      <c r="C8108" s="14">
        <v>9</v>
      </c>
      <c r="D8108" s="14" t="s">
        <v>83</v>
      </c>
      <c r="E8108" s="19">
        <v>23.6499375</v>
      </c>
      <c r="F8108" s="24">
        <f t="shared" si="164"/>
        <v>74.569887499999993</v>
      </c>
    </row>
    <row r="8109" spans="2:6" hidden="1">
      <c r="B8109" s="15">
        <v>2009</v>
      </c>
      <c r="C8109" s="16">
        <v>10</v>
      </c>
      <c r="D8109" s="16" t="s">
        <v>83</v>
      </c>
      <c r="E8109" s="18">
        <v>24.334125</v>
      </c>
      <c r="F8109" s="24">
        <f t="shared" si="164"/>
        <v>75.801424999999995</v>
      </c>
    </row>
    <row r="8110" spans="2:6" hidden="1">
      <c r="B8110" s="13">
        <v>2009</v>
      </c>
      <c r="C8110" s="14">
        <v>11</v>
      </c>
      <c r="D8110" s="14" t="s">
        <v>83</v>
      </c>
      <c r="E8110" s="19">
        <v>24.500875000000001</v>
      </c>
      <c r="F8110" s="24">
        <f t="shared" si="164"/>
        <v>76.101574999999997</v>
      </c>
    </row>
    <row r="8111" spans="2:6" hidden="1">
      <c r="B8111" s="15">
        <v>2009</v>
      </c>
      <c r="C8111" s="16">
        <v>12</v>
      </c>
      <c r="D8111" s="16" t="s">
        <v>83</v>
      </c>
      <c r="E8111" s="18">
        <v>24.281375000000001</v>
      </c>
      <c r="F8111" s="24">
        <f t="shared" si="164"/>
        <v>75.706475000000012</v>
      </c>
    </row>
    <row r="8112" spans="2:6" hidden="1">
      <c r="B8112" s="13">
        <v>2010</v>
      </c>
      <c r="C8112" s="14">
        <v>1</v>
      </c>
      <c r="D8112" s="14" t="s">
        <v>83</v>
      </c>
      <c r="E8112" s="19">
        <v>24.160562500000001</v>
      </c>
      <c r="F8112" s="24">
        <f t="shared" si="164"/>
        <v>75.489012500000001</v>
      </c>
    </row>
    <row r="8113" spans="2:6" hidden="1">
      <c r="B8113" s="15">
        <v>2010</v>
      </c>
      <c r="C8113" s="16">
        <v>2</v>
      </c>
      <c r="D8113" s="16" t="s">
        <v>83</v>
      </c>
      <c r="E8113" s="18">
        <v>24.657</v>
      </c>
      <c r="F8113" s="24">
        <f t="shared" si="164"/>
        <v>76.382599999999996</v>
      </c>
    </row>
    <row r="8114" spans="2:6" hidden="1">
      <c r="B8114" s="13">
        <v>2010</v>
      </c>
      <c r="C8114" s="14">
        <v>3</v>
      </c>
      <c r="D8114" s="14" t="s">
        <v>83</v>
      </c>
      <c r="E8114" s="19">
        <v>24.632124999999998</v>
      </c>
      <c r="F8114" s="24">
        <f t="shared" si="164"/>
        <v>76.337824999999995</v>
      </c>
    </row>
    <row r="8115" spans="2:6" hidden="1">
      <c r="B8115" s="15">
        <v>2010</v>
      </c>
      <c r="C8115" s="16">
        <v>4</v>
      </c>
      <c r="D8115" s="16" t="s">
        <v>83</v>
      </c>
      <c r="E8115" s="18">
        <v>23.984500000000001</v>
      </c>
      <c r="F8115" s="24">
        <f t="shared" si="164"/>
        <v>75.1721</v>
      </c>
    </row>
    <row r="8116" spans="2:6" hidden="1">
      <c r="B8116" s="13">
        <v>2010</v>
      </c>
      <c r="C8116" s="14">
        <v>5</v>
      </c>
      <c r="D8116" s="14" t="s">
        <v>83</v>
      </c>
      <c r="E8116" s="19">
        <v>23.3515625</v>
      </c>
      <c r="F8116" s="24">
        <f t="shared" si="164"/>
        <v>74.032812500000006</v>
      </c>
    </row>
    <row r="8117" spans="2:6" hidden="1">
      <c r="B8117" s="15">
        <v>2010</v>
      </c>
      <c r="C8117" s="16">
        <v>6</v>
      </c>
      <c r="D8117" s="16" t="s">
        <v>83</v>
      </c>
      <c r="E8117" s="18">
        <v>22.076000000000001</v>
      </c>
      <c r="F8117" s="24">
        <f t="shared" si="164"/>
        <v>71.736800000000002</v>
      </c>
    </row>
    <row r="8118" spans="2:6" hidden="1">
      <c r="B8118" s="13">
        <v>2010</v>
      </c>
      <c r="C8118" s="14">
        <v>7</v>
      </c>
      <c r="D8118" s="14" t="s">
        <v>83</v>
      </c>
      <c r="E8118" s="19">
        <v>21.445062499999999</v>
      </c>
      <c r="F8118" s="24">
        <f t="shared" si="164"/>
        <v>70.601112499999999</v>
      </c>
    </row>
    <row r="8119" spans="2:6" hidden="1">
      <c r="B8119" s="15">
        <v>2010</v>
      </c>
      <c r="C8119" s="16">
        <v>8</v>
      </c>
      <c r="D8119" s="16" t="s">
        <v>83</v>
      </c>
      <c r="E8119" s="18">
        <v>22.085437500000001</v>
      </c>
      <c r="F8119" s="24">
        <f t="shared" si="164"/>
        <v>71.753787500000001</v>
      </c>
    </row>
    <row r="8120" spans="2:6" hidden="1">
      <c r="B8120" s="13">
        <v>2010</v>
      </c>
      <c r="C8120" s="14">
        <v>9</v>
      </c>
      <c r="D8120" s="14" t="s">
        <v>83</v>
      </c>
      <c r="E8120" s="19">
        <v>23.186812499999998</v>
      </c>
      <c r="F8120" s="24">
        <f t="shared" si="164"/>
        <v>73.736262499999995</v>
      </c>
    </row>
    <row r="8121" spans="2:6" hidden="1">
      <c r="B8121" s="15">
        <v>2010</v>
      </c>
      <c r="C8121" s="16">
        <v>10</v>
      </c>
      <c r="D8121" s="16" t="s">
        <v>83</v>
      </c>
      <c r="E8121" s="18">
        <v>24.413937499999999</v>
      </c>
      <c r="F8121" s="24">
        <f t="shared" si="164"/>
        <v>75.9450875</v>
      </c>
    </row>
    <row r="8122" spans="2:6" hidden="1">
      <c r="B8122" s="13">
        <v>2010</v>
      </c>
      <c r="C8122" s="14">
        <v>11</v>
      </c>
      <c r="D8122" s="14" t="s">
        <v>83</v>
      </c>
      <c r="E8122" s="19">
        <v>24.9906875</v>
      </c>
      <c r="F8122" s="24">
        <f t="shared" si="164"/>
        <v>76.983237500000001</v>
      </c>
    </row>
    <row r="8123" spans="2:6" hidden="1">
      <c r="B8123" s="15">
        <v>2010</v>
      </c>
      <c r="C8123" s="16">
        <v>12</v>
      </c>
      <c r="D8123" s="16" t="s">
        <v>83</v>
      </c>
      <c r="E8123" s="18">
        <v>24.072375000000001</v>
      </c>
      <c r="F8123" s="24">
        <f t="shared" si="164"/>
        <v>75.330275</v>
      </c>
    </row>
    <row r="8124" spans="2:6" hidden="1">
      <c r="B8124" s="13">
        <v>2011</v>
      </c>
      <c r="C8124" s="14">
        <v>1</v>
      </c>
      <c r="D8124" s="14" t="s">
        <v>83</v>
      </c>
      <c r="E8124" s="19">
        <v>24.312562499999999</v>
      </c>
      <c r="F8124" s="24">
        <f t="shared" si="164"/>
        <v>75.762612499999989</v>
      </c>
    </row>
    <row r="8125" spans="2:6" hidden="1">
      <c r="B8125" s="15">
        <v>2011</v>
      </c>
      <c r="C8125" s="16">
        <v>2</v>
      </c>
      <c r="D8125" s="16" t="s">
        <v>83</v>
      </c>
      <c r="E8125" s="18">
        <v>24.258437499999999</v>
      </c>
      <c r="F8125" s="24">
        <f t="shared" si="164"/>
        <v>75.665187500000002</v>
      </c>
    </row>
    <row r="8126" spans="2:6" hidden="1">
      <c r="B8126" s="13">
        <v>2011</v>
      </c>
      <c r="C8126" s="14">
        <v>3</v>
      </c>
      <c r="D8126" s="14" t="s">
        <v>83</v>
      </c>
      <c r="E8126" s="19">
        <v>24.027374999999999</v>
      </c>
      <c r="F8126" s="24">
        <f t="shared" si="164"/>
        <v>75.249274999999997</v>
      </c>
    </row>
    <row r="8127" spans="2:6" hidden="1">
      <c r="B8127" s="15">
        <v>2011</v>
      </c>
      <c r="C8127" s="16">
        <v>4</v>
      </c>
      <c r="D8127" s="16" t="s">
        <v>83</v>
      </c>
      <c r="E8127" s="18">
        <v>23.496625000000002</v>
      </c>
      <c r="F8127" s="24">
        <f t="shared" si="164"/>
        <v>74.293925000000002</v>
      </c>
    </row>
    <row r="8128" spans="2:6" hidden="1">
      <c r="B8128" s="13">
        <v>2011</v>
      </c>
      <c r="C8128" s="14">
        <v>5</v>
      </c>
      <c r="D8128" s="14" t="s">
        <v>83</v>
      </c>
      <c r="E8128" s="19">
        <v>23.103187500000001</v>
      </c>
      <c r="F8128" s="24">
        <f t="shared" si="164"/>
        <v>73.585737499999993</v>
      </c>
    </row>
    <row r="8129" spans="2:6" hidden="1">
      <c r="B8129" s="15">
        <v>2011</v>
      </c>
      <c r="C8129" s="16">
        <v>6</v>
      </c>
      <c r="D8129" s="16" t="s">
        <v>83</v>
      </c>
      <c r="E8129" s="18">
        <v>22.306812499999999</v>
      </c>
      <c r="F8129" s="24">
        <f t="shared" si="164"/>
        <v>72.152262500000006</v>
      </c>
    </row>
    <row r="8130" spans="2:6" hidden="1">
      <c r="B8130" s="13">
        <v>2011</v>
      </c>
      <c r="C8130" s="14">
        <v>7</v>
      </c>
      <c r="D8130" s="14" t="s">
        <v>83</v>
      </c>
      <c r="E8130" s="19">
        <v>21.758687500000001</v>
      </c>
      <c r="F8130" s="24">
        <f t="shared" si="164"/>
        <v>71.165637500000003</v>
      </c>
    </row>
    <row r="8131" spans="2:6" hidden="1">
      <c r="B8131" s="15">
        <v>2011</v>
      </c>
      <c r="C8131" s="16">
        <v>8</v>
      </c>
      <c r="D8131" s="16" t="s">
        <v>83</v>
      </c>
      <c r="E8131" s="18">
        <v>22.132124999999998</v>
      </c>
      <c r="F8131" s="24">
        <f t="shared" si="164"/>
        <v>71.837824999999995</v>
      </c>
    </row>
    <row r="8132" spans="2:6" hidden="1">
      <c r="B8132" s="13">
        <v>2011</v>
      </c>
      <c r="C8132" s="14">
        <v>9</v>
      </c>
      <c r="D8132" s="14" t="s">
        <v>83</v>
      </c>
      <c r="E8132" s="19">
        <v>23.369937499999999</v>
      </c>
      <c r="F8132" s="24">
        <f t="shared" si="164"/>
        <v>74.065887500000002</v>
      </c>
    </row>
    <row r="8133" spans="2:6" hidden="1">
      <c r="B8133" s="15">
        <v>2011</v>
      </c>
      <c r="C8133" s="16">
        <v>10</v>
      </c>
      <c r="D8133" s="16" t="s">
        <v>83</v>
      </c>
      <c r="E8133" s="18">
        <v>24.101187500000002</v>
      </c>
      <c r="F8133" s="24">
        <f t="shared" si="164"/>
        <v>75.382137499999999</v>
      </c>
    </row>
    <row r="8134" spans="2:6" hidden="1">
      <c r="B8134" s="13">
        <v>2011</v>
      </c>
      <c r="C8134" s="14">
        <v>11</v>
      </c>
      <c r="D8134" s="14" t="s">
        <v>83</v>
      </c>
      <c r="E8134" s="19">
        <v>24.384687499999998</v>
      </c>
      <c r="F8134" s="24">
        <f t="shared" si="164"/>
        <v>75.8924375</v>
      </c>
    </row>
    <row r="8135" spans="2:6" hidden="1">
      <c r="B8135" s="15">
        <v>2011</v>
      </c>
      <c r="C8135" s="16">
        <v>12</v>
      </c>
      <c r="D8135" s="16" t="s">
        <v>83</v>
      </c>
      <c r="E8135" s="18">
        <v>23.995000000000001</v>
      </c>
      <c r="F8135" s="24">
        <f t="shared" si="164"/>
        <v>75.191000000000003</v>
      </c>
    </row>
    <row r="8136" spans="2:6" hidden="1">
      <c r="B8136" s="13">
        <v>2012</v>
      </c>
      <c r="C8136" s="14">
        <v>1</v>
      </c>
      <c r="D8136" s="14" t="s">
        <v>83</v>
      </c>
      <c r="E8136" s="19">
        <v>24.304187500000001</v>
      </c>
      <c r="F8136" s="24">
        <f t="shared" si="164"/>
        <v>75.747537499999993</v>
      </c>
    </row>
    <row r="8137" spans="2:6" hidden="1">
      <c r="B8137" s="15">
        <v>2012</v>
      </c>
      <c r="C8137" s="16">
        <v>2</v>
      </c>
      <c r="D8137" s="16" t="s">
        <v>83</v>
      </c>
      <c r="E8137" s="18">
        <v>24.556374999999999</v>
      </c>
      <c r="F8137" s="24">
        <f t="shared" si="164"/>
        <v>76.201475000000002</v>
      </c>
    </row>
    <row r="8138" spans="2:6" hidden="1">
      <c r="B8138" s="13">
        <v>2012</v>
      </c>
      <c r="C8138" s="14">
        <v>3</v>
      </c>
      <c r="D8138" s="14" t="s">
        <v>83</v>
      </c>
      <c r="E8138" s="19">
        <v>24.357062500000001</v>
      </c>
      <c r="F8138" s="24">
        <f t="shared" si="164"/>
        <v>75.842712500000005</v>
      </c>
    </row>
    <row r="8139" spans="2:6" hidden="1">
      <c r="B8139" s="15">
        <v>2012</v>
      </c>
      <c r="C8139" s="16">
        <v>4</v>
      </c>
      <c r="D8139" s="16" t="s">
        <v>83</v>
      </c>
      <c r="E8139" s="18">
        <v>23.168687500000001</v>
      </c>
      <c r="F8139" s="24">
        <f t="shared" si="164"/>
        <v>73.703637499999999</v>
      </c>
    </row>
    <row r="8140" spans="2:6" hidden="1">
      <c r="B8140" s="13">
        <v>2012</v>
      </c>
      <c r="C8140" s="14">
        <v>5</v>
      </c>
      <c r="D8140" s="14" t="s">
        <v>83</v>
      </c>
      <c r="E8140" s="19">
        <v>22.596374999999998</v>
      </c>
      <c r="F8140" s="24">
        <f t="shared" si="164"/>
        <v>72.673474999999996</v>
      </c>
    </row>
    <row r="8141" spans="2:6" hidden="1">
      <c r="B8141" s="15">
        <v>2012</v>
      </c>
      <c r="C8141" s="16">
        <v>6</v>
      </c>
      <c r="D8141" s="16" t="s">
        <v>83</v>
      </c>
      <c r="E8141" s="18">
        <v>21.894375</v>
      </c>
      <c r="F8141" s="24">
        <f t="shared" si="164"/>
        <v>71.409875</v>
      </c>
    </row>
    <row r="8142" spans="2:6" hidden="1">
      <c r="B8142" s="13">
        <v>2012</v>
      </c>
      <c r="C8142" s="14">
        <v>7</v>
      </c>
      <c r="D8142" s="14" t="s">
        <v>83</v>
      </c>
      <c r="E8142" s="19">
        <v>21.2775</v>
      </c>
      <c r="F8142" s="24">
        <f t="shared" si="164"/>
        <v>70.299499999999995</v>
      </c>
    </row>
    <row r="8143" spans="2:6" hidden="1">
      <c r="B8143" s="15">
        <v>2012</v>
      </c>
      <c r="C8143" s="16">
        <v>8</v>
      </c>
      <c r="D8143" s="16" t="s">
        <v>83</v>
      </c>
      <c r="E8143" s="18">
        <v>22.222375</v>
      </c>
      <c r="F8143" s="24">
        <f t="shared" si="164"/>
        <v>72.000275000000002</v>
      </c>
    </row>
    <row r="8144" spans="2:6" hidden="1">
      <c r="B8144" s="13">
        <v>2012</v>
      </c>
      <c r="C8144" s="14">
        <v>9</v>
      </c>
      <c r="D8144" s="14" t="s">
        <v>83</v>
      </c>
      <c r="E8144" s="19">
        <v>23.591750000000001</v>
      </c>
      <c r="F8144" s="24">
        <f t="shared" si="164"/>
        <v>74.465149999999994</v>
      </c>
    </row>
    <row r="8145" spans="2:6" hidden="1">
      <c r="B8145" s="15">
        <v>2012</v>
      </c>
      <c r="C8145" s="16">
        <v>10</v>
      </c>
      <c r="D8145" s="16" t="s">
        <v>83</v>
      </c>
      <c r="E8145" s="18">
        <v>24.196562499999999</v>
      </c>
      <c r="F8145" s="24">
        <f t="shared" si="164"/>
        <v>75.553812499999992</v>
      </c>
    </row>
    <row r="8146" spans="2:6" hidden="1">
      <c r="B8146" s="13">
        <v>2012</v>
      </c>
      <c r="C8146" s="14">
        <v>11</v>
      </c>
      <c r="D8146" s="14" t="s">
        <v>83</v>
      </c>
      <c r="E8146" s="19">
        <v>24.761875</v>
      </c>
      <c r="F8146" s="24">
        <f t="shared" si="164"/>
        <v>76.571375000000003</v>
      </c>
    </row>
    <row r="8147" spans="2:6" hidden="1">
      <c r="B8147" s="15">
        <v>2012</v>
      </c>
      <c r="C8147" s="16">
        <v>12</v>
      </c>
      <c r="D8147" s="16" t="s">
        <v>83</v>
      </c>
      <c r="E8147" s="18">
        <v>24.321124999999999</v>
      </c>
      <c r="F8147" s="24">
        <f t="shared" si="164"/>
        <v>75.778025</v>
      </c>
    </row>
    <row r="8148" spans="2:6" hidden="1">
      <c r="B8148" s="13">
        <v>2013</v>
      </c>
      <c r="C8148" s="14">
        <v>1</v>
      </c>
      <c r="D8148" s="14" t="s">
        <v>83</v>
      </c>
      <c r="E8148" s="19">
        <v>24.663437500000001</v>
      </c>
      <c r="F8148" s="24">
        <f t="shared" si="164"/>
        <v>76.394187500000001</v>
      </c>
    </row>
    <row r="8149" spans="2:6" hidden="1">
      <c r="B8149" s="15">
        <v>2013</v>
      </c>
      <c r="C8149" s="16">
        <v>2</v>
      </c>
      <c r="D8149" s="16" t="s">
        <v>83</v>
      </c>
      <c r="E8149" s="18">
        <v>24.833812500000001</v>
      </c>
      <c r="F8149" s="24">
        <f t="shared" si="164"/>
        <v>76.700862499999999</v>
      </c>
    </row>
    <row r="8150" spans="2:6" hidden="1">
      <c r="B8150" s="13">
        <v>2013</v>
      </c>
      <c r="C8150" s="14">
        <v>3</v>
      </c>
      <c r="D8150" s="14" t="s">
        <v>83</v>
      </c>
      <c r="E8150" s="19">
        <v>24.438312499999999</v>
      </c>
      <c r="F8150" s="24">
        <f t="shared" si="164"/>
        <v>75.9889625</v>
      </c>
    </row>
    <row r="8151" spans="2:6" hidden="1">
      <c r="B8151" s="15">
        <v>2013</v>
      </c>
      <c r="C8151" s="16">
        <v>4</v>
      </c>
      <c r="D8151" s="16" t="s">
        <v>83</v>
      </c>
      <c r="E8151" s="18">
        <v>23.405249999999999</v>
      </c>
      <c r="F8151" s="24">
        <f t="shared" si="164"/>
        <v>74.129449999999991</v>
      </c>
    </row>
    <row r="8152" spans="2:6" hidden="1">
      <c r="B8152" s="13">
        <v>2013</v>
      </c>
      <c r="C8152" s="14">
        <v>5</v>
      </c>
      <c r="D8152" s="14" t="s">
        <v>83</v>
      </c>
      <c r="E8152" s="19">
        <v>22.774625</v>
      </c>
      <c r="F8152" s="24">
        <f t="shared" si="164"/>
        <v>72.994325000000003</v>
      </c>
    </row>
    <row r="8153" spans="2:6" hidden="1">
      <c r="B8153" s="15">
        <v>2013</v>
      </c>
      <c r="C8153" s="16">
        <v>6</v>
      </c>
      <c r="D8153" s="16" t="s">
        <v>83</v>
      </c>
      <c r="E8153" s="18">
        <v>21.666437500000001</v>
      </c>
      <c r="F8153" s="24">
        <f t="shared" si="164"/>
        <v>70.999587500000004</v>
      </c>
    </row>
    <row r="8154" spans="2:6" hidden="1">
      <c r="B8154" s="13">
        <v>2013</v>
      </c>
      <c r="C8154" s="14">
        <v>7</v>
      </c>
      <c r="D8154" s="14" t="s">
        <v>83</v>
      </c>
      <c r="E8154" s="19">
        <v>21.361249999999998</v>
      </c>
      <c r="F8154" s="24">
        <f t="shared" si="164"/>
        <v>70.450249999999997</v>
      </c>
    </row>
    <row r="8155" spans="2:6" hidden="1">
      <c r="B8155" s="15">
        <v>2013</v>
      </c>
      <c r="C8155" s="16">
        <v>8</v>
      </c>
      <c r="D8155" s="16" t="s">
        <v>83</v>
      </c>
      <c r="E8155" s="18">
        <v>22.338062499999999</v>
      </c>
      <c r="F8155" s="24">
        <f t="shared" si="164"/>
        <v>72.208512499999998</v>
      </c>
    </row>
    <row r="8156" spans="2:6" hidden="1">
      <c r="B8156" s="13">
        <v>2000</v>
      </c>
      <c r="C8156" s="14">
        <v>2</v>
      </c>
      <c r="D8156" s="14" t="s">
        <v>84</v>
      </c>
      <c r="E8156" s="19">
        <v>12.374599999999999</v>
      </c>
      <c r="F8156" s="24">
        <f t="shared" si="164"/>
        <v>54.274279999999997</v>
      </c>
    </row>
    <row r="8157" spans="2:6" hidden="1">
      <c r="B8157" s="15">
        <v>2000</v>
      </c>
      <c r="C8157" s="16">
        <v>3</v>
      </c>
      <c r="D8157" s="16" t="s">
        <v>84</v>
      </c>
      <c r="E8157" s="18">
        <v>15.1906</v>
      </c>
      <c r="F8157" s="24">
        <f t="shared" si="164"/>
        <v>59.34308</v>
      </c>
    </row>
    <row r="8158" spans="2:6" hidden="1">
      <c r="B8158" s="13">
        <v>2000</v>
      </c>
      <c r="C8158" s="14">
        <v>4</v>
      </c>
      <c r="D8158" s="14" t="s">
        <v>84</v>
      </c>
      <c r="E8158" s="19">
        <v>18.4786</v>
      </c>
      <c r="F8158" s="24">
        <f t="shared" si="164"/>
        <v>65.261480000000006</v>
      </c>
    </row>
    <row r="8159" spans="2:6" hidden="1">
      <c r="B8159" s="15">
        <v>2000</v>
      </c>
      <c r="C8159" s="16">
        <v>5</v>
      </c>
      <c r="D8159" s="16" t="s">
        <v>84</v>
      </c>
      <c r="E8159" s="18">
        <v>22.993200000000002</v>
      </c>
      <c r="F8159" s="24">
        <f t="shared" si="164"/>
        <v>73.387760000000014</v>
      </c>
    </row>
    <row r="8160" spans="2:6" hidden="1">
      <c r="B8160" s="13">
        <v>2000</v>
      </c>
      <c r="C8160" s="14">
        <v>6</v>
      </c>
      <c r="D8160" s="14" t="s">
        <v>84</v>
      </c>
      <c r="E8160" s="19">
        <v>25.649000000000001</v>
      </c>
      <c r="F8160" s="24">
        <f t="shared" ref="F8160:F8223" si="165">(E8160 * 1.8) + 32</f>
        <v>78.168200000000013</v>
      </c>
    </row>
    <row r="8161" spans="2:6" hidden="1">
      <c r="B8161" s="15">
        <v>2000</v>
      </c>
      <c r="C8161" s="16">
        <v>7</v>
      </c>
      <c r="D8161" s="16" t="s">
        <v>84</v>
      </c>
      <c r="E8161" s="18">
        <v>28.986799999999999</v>
      </c>
      <c r="F8161" s="24">
        <f t="shared" si="165"/>
        <v>84.176240000000007</v>
      </c>
    </row>
    <row r="8162" spans="2:6" hidden="1">
      <c r="B8162" s="13">
        <v>2000</v>
      </c>
      <c r="C8162" s="14">
        <v>8</v>
      </c>
      <c r="D8162" s="14" t="s">
        <v>84</v>
      </c>
      <c r="E8162" s="19">
        <v>29.327200000000001</v>
      </c>
      <c r="F8162" s="24">
        <f t="shared" si="165"/>
        <v>84.788960000000003</v>
      </c>
    </row>
    <row r="8163" spans="2:6" hidden="1">
      <c r="B8163" s="15">
        <v>2000</v>
      </c>
      <c r="C8163" s="16">
        <v>9</v>
      </c>
      <c r="D8163" s="16" t="s">
        <v>84</v>
      </c>
      <c r="E8163" s="18">
        <v>25.943000000000001</v>
      </c>
      <c r="F8163" s="24">
        <f t="shared" si="165"/>
        <v>78.697400000000002</v>
      </c>
    </row>
    <row r="8164" spans="2:6" hidden="1">
      <c r="B8164" s="13">
        <v>2000</v>
      </c>
      <c r="C8164" s="14">
        <v>10</v>
      </c>
      <c r="D8164" s="14" t="s">
        <v>84</v>
      </c>
      <c r="E8164" s="19">
        <v>20.774999999999999</v>
      </c>
      <c r="F8164" s="24">
        <f t="shared" si="165"/>
        <v>69.394999999999996</v>
      </c>
    </row>
    <row r="8165" spans="2:6" hidden="1">
      <c r="B8165" s="15">
        <v>2000</v>
      </c>
      <c r="C8165" s="16">
        <v>11</v>
      </c>
      <c r="D8165" s="16" t="s">
        <v>84</v>
      </c>
      <c r="E8165" s="18">
        <v>17.384599999999999</v>
      </c>
      <c r="F8165" s="24">
        <f t="shared" si="165"/>
        <v>63.292279999999998</v>
      </c>
    </row>
    <row r="8166" spans="2:6" hidden="1">
      <c r="B8166" s="13">
        <v>2000</v>
      </c>
      <c r="C8166" s="14">
        <v>12</v>
      </c>
      <c r="D8166" s="14" t="s">
        <v>84</v>
      </c>
      <c r="E8166" s="19">
        <v>13.8582</v>
      </c>
      <c r="F8166" s="24">
        <f t="shared" si="165"/>
        <v>56.944760000000002</v>
      </c>
    </row>
    <row r="8167" spans="2:6" hidden="1">
      <c r="B8167" s="15">
        <v>2001</v>
      </c>
      <c r="C8167" s="16">
        <v>1</v>
      </c>
      <c r="D8167" s="16" t="s">
        <v>84</v>
      </c>
      <c r="E8167" s="18">
        <v>12.428599999999999</v>
      </c>
      <c r="F8167" s="24">
        <f t="shared" si="165"/>
        <v>54.371479999999998</v>
      </c>
    </row>
    <row r="8168" spans="2:6" hidden="1">
      <c r="B8168" s="13">
        <v>2001</v>
      </c>
      <c r="C8168" s="14">
        <v>2</v>
      </c>
      <c r="D8168" s="14" t="s">
        <v>84</v>
      </c>
      <c r="E8168" s="19">
        <v>12.489599999999999</v>
      </c>
      <c r="F8168" s="24">
        <f t="shared" si="165"/>
        <v>54.481279999999998</v>
      </c>
    </row>
    <row r="8169" spans="2:6" hidden="1">
      <c r="B8169" s="15">
        <v>2001</v>
      </c>
      <c r="C8169" s="16">
        <v>3</v>
      </c>
      <c r="D8169" s="16" t="s">
        <v>84</v>
      </c>
      <c r="E8169" s="18">
        <v>18.0562</v>
      </c>
      <c r="F8169" s="24">
        <f t="shared" si="165"/>
        <v>64.501159999999999</v>
      </c>
    </row>
    <row r="8170" spans="2:6" hidden="1">
      <c r="B8170" s="13">
        <v>2001</v>
      </c>
      <c r="C8170" s="14">
        <v>4</v>
      </c>
      <c r="D8170" s="14" t="s">
        <v>84</v>
      </c>
      <c r="E8170" s="19">
        <v>17.250599999999999</v>
      </c>
      <c r="F8170" s="24">
        <f t="shared" si="165"/>
        <v>63.051079999999999</v>
      </c>
    </row>
    <row r="8171" spans="2:6" hidden="1">
      <c r="B8171" s="15">
        <v>2001</v>
      </c>
      <c r="C8171" s="16">
        <v>5</v>
      </c>
      <c r="D8171" s="16" t="s">
        <v>84</v>
      </c>
      <c r="E8171" s="18">
        <v>21.7578</v>
      </c>
      <c r="F8171" s="24">
        <f t="shared" si="165"/>
        <v>71.16404</v>
      </c>
    </row>
    <row r="8172" spans="2:6" hidden="1">
      <c r="B8172" s="13">
        <v>2001</v>
      </c>
      <c r="C8172" s="14">
        <v>6</v>
      </c>
      <c r="D8172" s="14" t="s">
        <v>84</v>
      </c>
      <c r="E8172" s="19">
        <v>26.276800000000001</v>
      </c>
      <c r="F8172" s="24">
        <f t="shared" si="165"/>
        <v>79.298240000000007</v>
      </c>
    </row>
    <row r="8173" spans="2:6" hidden="1">
      <c r="B8173" s="15">
        <v>2001</v>
      </c>
      <c r="C8173" s="16">
        <v>7</v>
      </c>
      <c r="D8173" s="16" t="s">
        <v>84</v>
      </c>
      <c r="E8173" s="18">
        <v>29.2636</v>
      </c>
      <c r="F8173" s="24">
        <f t="shared" si="165"/>
        <v>84.674480000000003</v>
      </c>
    </row>
    <row r="8174" spans="2:6" hidden="1">
      <c r="B8174" s="13">
        <v>2001</v>
      </c>
      <c r="C8174" s="14">
        <v>8</v>
      </c>
      <c r="D8174" s="14" t="s">
        <v>84</v>
      </c>
      <c r="E8174" s="19">
        <v>28.944600000000001</v>
      </c>
      <c r="F8174" s="24">
        <f t="shared" si="165"/>
        <v>84.100279999999998</v>
      </c>
    </row>
    <row r="8175" spans="2:6" hidden="1">
      <c r="B8175" s="15">
        <v>2001</v>
      </c>
      <c r="C8175" s="16">
        <v>9</v>
      </c>
      <c r="D8175" s="16" t="s">
        <v>84</v>
      </c>
      <c r="E8175" s="18">
        <v>25.761399999999998</v>
      </c>
      <c r="F8175" s="24">
        <f t="shared" si="165"/>
        <v>78.370519999999999</v>
      </c>
    </row>
    <row r="8176" spans="2:6" hidden="1">
      <c r="B8176" s="13">
        <v>2001</v>
      </c>
      <c r="C8176" s="14">
        <v>10</v>
      </c>
      <c r="D8176" s="14" t="s">
        <v>84</v>
      </c>
      <c r="E8176" s="19">
        <v>23.928000000000001</v>
      </c>
      <c r="F8176" s="24">
        <f t="shared" si="165"/>
        <v>75.070400000000006</v>
      </c>
    </row>
    <row r="8177" spans="2:6" hidden="1">
      <c r="B8177" s="15">
        <v>2001</v>
      </c>
      <c r="C8177" s="16">
        <v>11</v>
      </c>
      <c r="D8177" s="16" t="s">
        <v>84</v>
      </c>
      <c r="E8177" s="18">
        <v>16.941600000000001</v>
      </c>
      <c r="F8177" s="24">
        <f t="shared" si="165"/>
        <v>62.494880000000002</v>
      </c>
    </row>
    <row r="8178" spans="2:6" hidden="1">
      <c r="B8178" s="13">
        <v>2001</v>
      </c>
      <c r="C8178" s="14">
        <v>12</v>
      </c>
      <c r="D8178" s="14" t="s">
        <v>84</v>
      </c>
      <c r="E8178" s="19">
        <v>11.6806</v>
      </c>
      <c r="F8178" s="24">
        <f t="shared" si="165"/>
        <v>53.025080000000003</v>
      </c>
    </row>
    <row r="8179" spans="2:6" hidden="1">
      <c r="B8179" s="15">
        <v>2002</v>
      </c>
      <c r="C8179" s="16">
        <v>1</v>
      </c>
      <c r="D8179" s="16" t="s">
        <v>84</v>
      </c>
      <c r="E8179" s="18">
        <v>10.7372</v>
      </c>
      <c r="F8179" s="24">
        <f t="shared" si="165"/>
        <v>51.32696</v>
      </c>
    </row>
    <row r="8180" spans="2:6" hidden="1">
      <c r="B8180" s="13">
        <v>2002</v>
      </c>
      <c r="C8180" s="14">
        <v>2</v>
      </c>
      <c r="D8180" s="14" t="s">
        <v>84</v>
      </c>
      <c r="E8180" s="19">
        <v>13.235799999999999</v>
      </c>
      <c r="F8180" s="24">
        <f t="shared" si="165"/>
        <v>55.824439999999996</v>
      </c>
    </row>
    <row r="8181" spans="2:6" hidden="1">
      <c r="B8181" s="15">
        <v>2002</v>
      </c>
      <c r="C8181" s="16">
        <v>3</v>
      </c>
      <c r="D8181" s="16" t="s">
        <v>84</v>
      </c>
      <c r="E8181" s="18">
        <v>15.920400000000001</v>
      </c>
      <c r="F8181" s="24">
        <f t="shared" si="165"/>
        <v>60.656720000000007</v>
      </c>
    </row>
    <row r="8182" spans="2:6" hidden="1">
      <c r="B8182" s="13">
        <v>2002</v>
      </c>
      <c r="C8182" s="14">
        <v>4</v>
      </c>
      <c r="D8182" s="14" t="s">
        <v>84</v>
      </c>
      <c r="E8182" s="19">
        <v>17.751200000000001</v>
      </c>
      <c r="F8182" s="24">
        <f t="shared" si="165"/>
        <v>63.952160000000006</v>
      </c>
    </row>
    <row r="8183" spans="2:6" hidden="1">
      <c r="B8183" s="15">
        <v>2002</v>
      </c>
      <c r="C8183" s="16">
        <v>5</v>
      </c>
      <c r="D8183" s="16" t="s">
        <v>84</v>
      </c>
      <c r="E8183" s="18">
        <v>21.598400000000002</v>
      </c>
      <c r="F8183" s="24">
        <f t="shared" si="165"/>
        <v>70.877120000000005</v>
      </c>
    </row>
    <row r="8184" spans="2:6" hidden="1">
      <c r="B8184" s="13">
        <v>2002</v>
      </c>
      <c r="C8184" s="14">
        <v>6</v>
      </c>
      <c r="D8184" s="14" t="s">
        <v>84</v>
      </c>
      <c r="E8184" s="19">
        <v>26.585799999999999</v>
      </c>
      <c r="F8184" s="24">
        <f t="shared" si="165"/>
        <v>79.854439999999997</v>
      </c>
    </row>
    <row r="8185" spans="2:6" hidden="1">
      <c r="B8185" s="15">
        <v>2002</v>
      </c>
      <c r="C8185" s="16">
        <v>7</v>
      </c>
      <c r="D8185" s="16" t="s">
        <v>84</v>
      </c>
      <c r="E8185" s="18">
        <v>28.8108</v>
      </c>
      <c r="F8185" s="24">
        <f t="shared" si="165"/>
        <v>83.859440000000006</v>
      </c>
    </row>
    <row r="8186" spans="2:6" hidden="1">
      <c r="B8186" s="13">
        <v>2002</v>
      </c>
      <c r="C8186" s="14">
        <v>8</v>
      </c>
      <c r="D8186" s="14" t="s">
        <v>84</v>
      </c>
      <c r="E8186" s="19">
        <v>28.4742</v>
      </c>
      <c r="F8186" s="24">
        <f t="shared" si="165"/>
        <v>83.253559999999993</v>
      </c>
    </row>
    <row r="8187" spans="2:6" hidden="1">
      <c r="B8187" s="15">
        <v>2002</v>
      </c>
      <c r="C8187" s="16">
        <v>9</v>
      </c>
      <c r="D8187" s="16" t="s">
        <v>84</v>
      </c>
      <c r="E8187" s="18">
        <v>25.435600000000001</v>
      </c>
      <c r="F8187" s="24">
        <f t="shared" si="165"/>
        <v>77.784080000000003</v>
      </c>
    </row>
    <row r="8188" spans="2:6" hidden="1">
      <c r="B8188" s="13">
        <v>2002</v>
      </c>
      <c r="C8188" s="14">
        <v>10</v>
      </c>
      <c r="D8188" s="14" t="s">
        <v>84</v>
      </c>
      <c r="E8188" s="19">
        <v>21.6632</v>
      </c>
      <c r="F8188" s="24">
        <f t="shared" si="165"/>
        <v>70.993760000000009</v>
      </c>
    </row>
    <row r="8189" spans="2:6" hidden="1">
      <c r="B8189" s="15">
        <v>2002</v>
      </c>
      <c r="C8189" s="16">
        <v>11</v>
      </c>
      <c r="D8189" s="16" t="s">
        <v>84</v>
      </c>
      <c r="E8189" s="18">
        <v>17.200199999999999</v>
      </c>
      <c r="F8189" s="24">
        <f t="shared" si="165"/>
        <v>62.960359999999994</v>
      </c>
    </row>
    <row r="8190" spans="2:6" hidden="1">
      <c r="B8190" s="13">
        <v>2002</v>
      </c>
      <c r="C8190" s="14">
        <v>12</v>
      </c>
      <c r="D8190" s="14" t="s">
        <v>84</v>
      </c>
      <c r="E8190" s="19">
        <v>13.3772</v>
      </c>
      <c r="F8190" s="24">
        <f t="shared" si="165"/>
        <v>56.078960000000002</v>
      </c>
    </row>
    <row r="8191" spans="2:6" hidden="1">
      <c r="B8191" s="15">
        <v>2003</v>
      </c>
      <c r="C8191" s="16">
        <v>1</v>
      </c>
      <c r="D8191" s="16" t="s">
        <v>84</v>
      </c>
      <c r="E8191" s="18">
        <v>11.889799999999999</v>
      </c>
      <c r="F8191" s="24">
        <f t="shared" si="165"/>
        <v>53.40164</v>
      </c>
    </row>
    <row r="8192" spans="2:6" hidden="1">
      <c r="B8192" s="13">
        <v>2003</v>
      </c>
      <c r="C8192" s="14">
        <v>2</v>
      </c>
      <c r="D8192" s="14" t="s">
        <v>84</v>
      </c>
      <c r="E8192" s="19">
        <v>10.6556</v>
      </c>
      <c r="F8192" s="24">
        <f t="shared" si="165"/>
        <v>51.180080000000004</v>
      </c>
    </row>
    <row r="8193" spans="2:6" hidden="1">
      <c r="B8193" s="15">
        <v>2003</v>
      </c>
      <c r="C8193" s="16">
        <v>3</v>
      </c>
      <c r="D8193" s="16" t="s">
        <v>84</v>
      </c>
      <c r="E8193" s="18">
        <v>13.7118</v>
      </c>
      <c r="F8193" s="24">
        <f t="shared" si="165"/>
        <v>56.681240000000003</v>
      </c>
    </row>
    <row r="8194" spans="2:6" hidden="1">
      <c r="B8194" s="13">
        <v>2003</v>
      </c>
      <c r="C8194" s="14">
        <v>4</v>
      </c>
      <c r="D8194" s="14" t="s">
        <v>84</v>
      </c>
      <c r="E8194" s="19">
        <v>17.2668</v>
      </c>
      <c r="F8194" s="24">
        <f t="shared" si="165"/>
        <v>63.080240000000003</v>
      </c>
    </row>
    <row r="8195" spans="2:6" hidden="1">
      <c r="B8195" s="15">
        <v>2003</v>
      </c>
      <c r="C8195" s="16">
        <v>5</v>
      </c>
      <c r="D8195" s="16" t="s">
        <v>84</v>
      </c>
      <c r="E8195" s="18">
        <v>21.921600000000002</v>
      </c>
      <c r="F8195" s="24">
        <f t="shared" si="165"/>
        <v>71.458879999999994</v>
      </c>
    </row>
    <row r="8196" spans="2:6" hidden="1">
      <c r="B8196" s="13">
        <v>2003</v>
      </c>
      <c r="C8196" s="14">
        <v>6</v>
      </c>
      <c r="D8196" s="14" t="s">
        <v>84</v>
      </c>
      <c r="E8196" s="19">
        <v>27.9312</v>
      </c>
      <c r="F8196" s="24">
        <f t="shared" si="165"/>
        <v>82.276160000000004</v>
      </c>
    </row>
    <row r="8197" spans="2:6" hidden="1">
      <c r="B8197" s="15">
        <v>2003</v>
      </c>
      <c r="C8197" s="16">
        <v>7</v>
      </c>
      <c r="D8197" s="16" t="s">
        <v>84</v>
      </c>
      <c r="E8197" s="18">
        <v>31.439800000000002</v>
      </c>
      <c r="F8197" s="24">
        <f t="shared" si="165"/>
        <v>88.591640000000012</v>
      </c>
    </row>
    <row r="8198" spans="2:6" hidden="1">
      <c r="B8198" s="13">
        <v>2003</v>
      </c>
      <c r="C8198" s="14">
        <v>8</v>
      </c>
      <c r="D8198" s="14" t="s">
        <v>84</v>
      </c>
      <c r="E8198" s="19">
        <v>30.842199999999998</v>
      </c>
      <c r="F8198" s="24">
        <f t="shared" si="165"/>
        <v>87.515960000000007</v>
      </c>
    </row>
    <row r="8199" spans="2:6" hidden="1">
      <c r="B8199" s="15">
        <v>2003</v>
      </c>
      <c r="C8199" s="16">
        <v>9</v>
      </c>
      <c r="D8199" s="16" t="s">
        <v>84</v>
      </c>
      <c r="E8199" s="18">
        <v>25.883400000000002</v>
      </c>
      <c r="F8199" s="24">
        <f t="shared" si="165"/>
        <v>78.590120000000013</v>
      </c>
    </row>
    <row r="8200" spans="2:6" hidden="1">
      <c r="B8200" s="13">
        <v>2003</v>
      </c>
      <c r="C8200" s="14">
        <v>10</v>
      </c>
      <c r="D8200" s="14" t="s">
        <v>84</v>
      </c>
      <c r="E8200" s="19">
        <v>23.191400000000002</v>
      </c>
      <c r="F8200" s="24">
        <f t="shared" si="165"/>
        <v>73.744519999999994</v>
      </c>
    </row>
    <row r="8201" spans="2:6" hidden="1">
      <c r="B8201" s="15">
        <v>2003</v>
      </c>
      <c r="C8201" s="16">
        <v>11</v>
      </c>
      <c r="D8201" s="16" t="s">
        <v>84</v>
      </c>
      <c r="E8201" s="18">
        <v>17.383199999999999</v>
      </c>
      <c r="F8201" s="24">
        <f t="shared" si="165"/>
        <v>63.289760000000001</v>
      </c>
    </row>
    <row r="8202" spans="2:6" hidden="1">
      <c r="B8202" s="13">
        <v>2003</v>
      </c>
      <c r="C8202" s="14">
        <v>12</v>
      </c>
      <c r="D8202" s="14" t="s">
        <v>84</v>
      </c>
      <c r="E8202" s="19">
        <v>11.775399999999999</v>
      </c>
      <c r="F8202" s="24">
        <f t="shared" si="165"/>
        <v>53.195719999999994</v>
      </c>
    </row>
    <row r="8203" spans="2:6" hidden="1">
      <c r="B8203" s="15">
        <v>2004</v>
      </c>
      <c r="C8203" s="16">
        <v>1</v>
      </c>
      <c r="D8203" s="16" t="s">
        <v>84</v>
      </c>
      <c r="E8203" s="18">
        <v>11.4932</v>
      </c>
      <c r="F8203" s="24">
        <f t="shared" si="165"/>
        <v>52.687759999999997</v>
      </c>
    </row>
    <row r="8204" spans="2:6" hidden="1">
      <c r="B8204" s="13">
        <v>2004</v>
      </c>
      <c r="C8204" s="14">
        <v>2</v>
      </c>
      <c r="D8204" s="14" t="s">
        <v>84</v>
      </c>
      <c r="E8204" s="19">
        <v>13.214</v>
      </c>
      <c r="F8204" s="24">
        <f t="shared" si="165"/>
        <v>55.785200000000003</v>
      </c>
    </row>
    <row r="8205" spans="2:6" hidden="1">
      <c r="B8205" s="15">
        <v>2004</v>
      </c>
      <c r="C8205" s="16">
        <v>3</v>
      </c>
      <c r="D8205" s="16" t="s">
        <v>84</v>
      </c>
      <c r="E8205" s="18">
        <v>14.3764</v>
      </c>
      <c r="F8205" s="24">
        <f t="shared" si="165"/>
        <v>57.877520000000004</v>
      </c>
    </row>
    <row r="8206" spans="2:6" hidden="1">
      <c r="B8206" s="13">
        <v>2004</v>
      </c>
      <c r="C8206" s="14">
        <v>4</v>
      </c>
      <c r="D8206" s="14" t="s">
        <v>84</v>
      </c>
      <c r="E8206" s="19">
        <v>16.900600000000001</v>
      </c>
      <c r="F8206" s="24">
        <f t="shared" si="165"/>
        <v>62.421080000000003</v>
      </c>
    </row>
    <row r="8207" spans="2:6" hidden="1">
      <c r="B8207" s="15">
        <v>2004</v>
      </c>
      <c r="C8207" s="16">
        <v>5</v>
      </c>
      <c r="D8207" s="16" t="s">
        <v>84</v>
      </c>
      <c r="E8207" s="18">
        <v>19.839200000000002</v>
      </c>
      <c r="F8207" s="24">
        <f t="shared" si="165"/>
        <v>67.710560000000001</v>
      </c>
    </row>
    <row r="8208" spans="2:6" hidden="1">
      <c r="B8208" s="13">
        <v>2004</v>
      </c>
      <c r="C8208" s="14">
        <v>6</v>
      </c>
      <c r="D8208" s="14" t="s">
        <v>84</v>
      </c>
      <c r="E8208" s="19">
        <v>25.303999999999998</v>
      </c>
      <c r="F8208" s="24">
        <f t="shared" si="165"/>
        <v>77.547200000000004</v>
      </c>
    </row>
    <row r="8209" spans="2:6" hidden="1">
      <c r="B8209" s="15">
        <v>2004</v>
      </c>
      <c r="C8209" s="16">
        <v>7</v>
      </c>
      <c r="D8209" s="16" t="s">
        <v>84</v>
      </c>
      <c r="E8209" s="18">
        <v>28.398399999999999</v>
      </c>
      <c r="F8209" s="24">
        <f t="shared" si="165"/>
        <v>83.11712</v>
      </c>
    </row>
    <row r="8210" spans="2:6" hidden="1">
      <c r="B8210" s="13">
        <v>2004</v>
      </c>
      <c r="C8210" s="14">
        <v>8</v>
      </c>
      <c r="D8210" s="14" t="s">
        <v>84</v>
      </c>
      <c r="E8210" s="19">
        <v>29.584</v>
      </c>
      <c r="F8210" s="24">
        <f t="shared" si="165"/>
        <v>85.251199999999997</v>
      </c>
    </row>
    <row r="8211" spans="2:6" hidden="1">
      <c r="B8211" s="15">
        <v>2004</v>
      </c>
      <c r="C8211" s="16">
        <v>9</v>
      </c>
      <c r="D8211" s="16" t="s">
        <v>84</v>
      </c>
      <c r="E8211" s="18">
        <v>25.273199999999999</v>
      </c>
      <c r="F8211" s="24">
        <f t="shared" si="165"/>
        <v>77.491759999999999</v>
      </c>
    </row>
    <row r="8212" spans="2:6" hidden="1">
      <c r="B8212" s="13">
        <v>2004</v>
      </c>
      <c r="C8212" s="14">
        <v>10</v>
      </c>
      <c r="D8212" s="14" t="s">
        <v>84</v>
      </c>
      <c r="E8212" s="19">
        <v>23.509799999999998</v>
      </c>
      <c r="F8212" s="24">
        <f t="shared" si="165"/>
        <v>74.317639999999997</v>
      </c>
    </row>
    <row r="8213" spans="2:6" hidden="1">
      <c r="B8213" s="15">
        <v>2004</v>
      </c>
      <c r="C8213" s="16">
        <v>11</v>
      </c>
      <c r="D8213" s="16" t="s">
        <v>84</v>
      </c>
      <c r="E8213" s="18">
        <v>15.7156</v>
      </c>
      <c r="F8213" s="24">
        <f t="shared" si="165"/>
        <v>60.288080000000001</v>
      </c>
    </row>
    <row r="8214" spans="2:6" hidden="1">
      <c r="B8214" s="13">
        <v>2004</v>
      </c>
      <c r="C8214" s="14">
        <v>12</v>
      </c>
      <c r="D8214" s="14" t="s">
        <v>84</v>
      </c>
      <c r="E8214" s="19">
        <v>12.929</v>
      </c>
      <c r="F8214" s="24">
        <f t="shared" si="165"/>
        <v>55.272199999999998</v>
      </c>
    </row>
    <row r="8215" spans="2:6" hidden="1">
      <c r="B8215" s="15">
        <v>2005</v>
      </c>
      <c r="C8215" s="16">
        <v>1</v>
      </c>
      <c r="D8215" s="16" t="s">
        <v>84</v>
      </c>
      <c r="E8215" s="18">
        <v>9.9117999999999995</v>
      </c>
      <c r="F8215" s="24">
        <f t="shared" si="165"/>
        <v>49.841239999999999</v>
      </c>
    </row>
    <row r="8216" spans="2:6" hidden="1">
      <c r="B8216" s="13">
        <v>2005</v>
      </c>
      <c r="C8216" s="14">
        <v>2</v>
      </c>
      <c r="D8216" s="14" t="s">
        <v>84</v>
      </c>
      <c r="E8216" s="19">
        <v>10.0084</v>
      </c>
      <c r="F8216" s="24">
        <f t="shared" si="165"/>
        <v>50.015119999999996</v>
      </c>
    </row>
    <row r="8217" spans="2:6" hidden="1">
      <c r="B8217" s="15">
        <v>2005</v>
      </c>
      <c r="C8217" s="16">
        <v>3</v>
      </c>
      <c r="D8217" s="16" t="s">
        <v>84</v>
      </c>
      <c r="E8217" s="18">
        <v>14.406000000000001</v>
      </c>
      <c r="F8217" s="24">
        <f t="shared" si="165"/>
        <v>57.930800000000005</v>
      </c>
    </row>
    <row r="8218" spans="2:6" hidden="1">
      <c r="B8218" s="13">
        <v>2005</v>
      </c>
      <c r="C8218" s="14">
        <v>4</v>
      </c>
      <c r="D8218" s="14" t="s">
        <v>84</v>
      </c>
      <c r="E8218" s="19">
        <v>17.061599999999999</v>
      </c>
      <c r="F8218" s="24">
        <f t="shared" si="165"/>
        <v>62.710880000000003</v>
      </c>
    </row>
    <row r="8219" spans="2:6" hidden="1">
      <c r="B8219" s="15">
        <v>2005</v>
      </c>
      <c r="C8219" s="16">
        <v>5</v>
      </c>
      <c r="D8219" s="16" t="s">
        <v>84</v>
      </c>
      <c r="E8219" s="18">
        <v>22.627199999999998</v>
      </c>
      <c r="F8219" s="24">
        <f t="shared" si="165"/>
        <v>72.728960000000001</v>
      </c>
    </row>
    <row r="8220" spans="2:6" hidden="1">
      <c r="B8220" s="13">
        <v>2005</v>
      </c>
      <c r="C8220" s="14">
        <v>6</v>
      </c>
      <c r="D8220" s="14" t="s">
        <v>84</v>
      </c>
      <c r="E8220" s="19">
        <v>26.2316</v>
      </c>
      <c r="F8220" s="24">
        <f t="shared" si="165"/>
        <v>79.216880000000003</v>
      </c>
    </row>
    <row r="8221" spans="2:6" hidden="1">
      <c r="B8221" s="15">
        <v>2005</v>
      </c>
      <c r="C8221" s="16">
        <v>7</v>
      </c>
      <c r="D8221" s="16" t="s">
        <v>84</v>
      </c>
      <c r="E8221" s="18">
        <v>29.598800000000001</v>
      </c>
      <c r="F8221" s="24">
        <f t="shared" si="165"/>
        <v>85.277839999999998</v>
      </c>
    </row>
    <row r="8222" spans="2:6" hidden="1">
      <c r="B8222" s="13">
        <v>2005</v>
      </c>
      <c r="C8222" s="14">
        <v>8</v>
      </c>
      <c r="D8222" s="14" t="s">
        <v>84</v>
      </c>
      <c r="E8222" s="19">
        <v>28.2942</v>
      </c>
      <c r="F8222" s="24">
        <f t="shared" si="165"/>
        <v>82.929560000000009</v>
      </c>
    </row>
    <row r="8223" spans="2:6" hidden="1">
      <c r="B8223" s="15">
        <v>2005</v>
      </c>
      <c r="C8223" s="16">
        <v>9</v>
      </c>
      <c r="D8223" s="16" t="s">
        <v>84</v>
      </c>
      <c r="E8223" s="18">
        <v>25.422999999999998</v>
      </c>
      <c r="F8223" s="24">
        <f t="shared" si="165"/>
        <v>77.761399999999995</v>
      </c>
    </row>
    <row r="8224" spans="2:6" hidden="1">
      <c r="B8224" s="13">
        <v>2005</v>
      </c>
      <c r="C8224" s="14">
        <v>10</v>
      </c>
      <c r="D8224" s="14" t="s">
        <v>84</v>
      </c>
      <c r="E8224" s="19">
        <v>22.135999999999999</v>
      </c>
      <c r="F8224" s="24">
        <f t="shared" ref="F8224:F8287" si="166">(E8224 * 1.8) + 32</f>
        <v>71.844799999999992</v>
      </c>
    </row>
    <row r="8225" spans="2:6" hidden="1">
      <c r="B8225" s="15">
        <v>2005</v>
      </c>
      <c r="C8225" s="16">
        <v>11</v>
      </c>
      <c r="D8225" s="16" t="s">
        <v>84</v>
      </c>
      <c r="E8225" s="18">
        <v>16.9682</v>
      </c>
      <c r="F8225" s="24">
        <f t="shared" si="166"/>
        <v>62.542760000000001</v>
      </c>
    </row>
    <row r="8226" spans="2:6" hidden="1">
      <c r="B8226" s="13">
        <v>2005</v>
      </c>
      <c r="C8226" s="14">
        <v>12</v>
      </c>
      <c r="D8226" s="14" t="s">
        <v>84</v>
      </c>
      <c r="E8226" s="19">
        <v>11.3096</v>
      </c>
      <c r="F8226" s="24">
        <f t="shared" si="166"/>
        <v>52.357280000000003</v>
      </c>
    </row>
    <row r="8227" spans="2:6" hidden="1">
      <c r="B8227" s="15">
        <v>2006</v>
      </c>
      <c r="C8227" s="16">
        <v>1</v>
      </c>
      <c r="D8227" s="16" t="s">
        <v>84</v>
      </c>
      <c r="E8227" s="18">
        <v>9.8108000000000004</v>
      </c>
      <c r="F8227" s="24">
        <f t="shared" si="166"/>
        <v>49.659440000000004</v>
      </c>
    </row>
    <row r="8228" spans="2:6" hidden="1">
      <c r="B8228" s="13">
        <v>2006</v>
      </c>
      <c r="C8228" s="14">
        <v>2</v>
      </c>
      <c r="D8228" s="14" t="s">
        <v>84</v>
      </c>
      <c r="E8228" s="19">
        <v>11.5982</v>
      </c>
      <c r="F8228" s="24">
        <f t="shared" si="166"/>
        <v>52.876760000000004</v>
      </c>
    </row>
    <row r="8229" spans="2:6" hidden="1">
      <c r="B8229" s="15">
        <v>2006</v>
      </c>
      <c r="C8229" s="16">
        <v>3</v>
      </c>
      <c r="D8229" s="16" t="s">
        <v>84</v>
      </c>
      <c r="E8229" s="18">
        <v>14.983599999999999</v>
      </c>
      <c r="F8229" s="24">
        <f t="shared" si="166"/>
        <v>58.970479999999995</v>
      </c>
    </row>
    <row r="8230" spans="2:6" hidden="1">
      <c r="B8230" s="13">
        <v>2006</v>
      </c>
      <c r="C8230" s="14">
        <v>4</v>
      </c>
      <c r="D8230" s="14" t="s">
        <v>84</v>
      </c>
      <c r="E8230" s="19">
        <v>19.099599999999999</v>
      </c>
      <c r="F8230" s="24">
        <f t="shared" si="166"/>
        <v>66.379279999999994</v>
      </c>
    </row>
    <row r="8231" spans="2:6" hidden="1">
      <c r="B8231" s="15">
        <v>2006</v>
      </c>
      <c r="C8231" s="16">
        <v>5</v>
      </c>
      <c r="D8231" s="16" t="s">
        <v>84</v>
      </c>
      <c r="E8231" s="18">
        <v>23.204000000000001</v>
      </c>
      <c r="F8231" s="24">
        <f t="shared" si="166"/>
        <v>73.767200000000003</v>
      </c>
    </row>
    <row r="8232" spans="2:6" hidden="1">
      <c r="B8232" s="13">
        <v>2006</v>
      </c>
      <c r="C8232" s="14">
        <v>6</v>
      </c>
      <c r="D8232" s="14" t="s">
        <v>84</v>
      </c>
      <c r="E8232" s="19">
        <v>26.526399999999999</v>
      </c>
      <c r="F8232" s="24">
        <f t="shared" si="166"/>
        <v>79.747520000000009</v>
      </c>
    </row>
    <row r="8233" spans="2:6" hidden="1">
      <c r="B8233" s="15">
        <v>2006</v>
      </c>
      <c r="C8233" s="16">
        <v>7</v>
      </c>
      <c r="D8233" s="16" t="s">
        <v>84</v>
      </c>
      <c r="E8233" s="18">
        <v>29.2746</v>
      </c>
      <c r="F8233" s="24">
        <f t="shared" si="166"/>
        <v>84.694279999999992</v>
      </c>
    </row>
    <row r="8234" spans="2:6" hidden="1">
      <c r="B8234" s="13">
        <v>2006</v>
      </c>
      <c r="C8234" s="14">
        <v>8</v>
      </c>
      <c r="D8234" s="14" t="s">
        <v>84</v>
      </c>
      <c r="E8234" s="19">
        <v>28.797000000000001</v>
      </c>
      <c r="F8234" s="24">
        <f t="shared" si="166"/>
        <v>83.834599999999995</v>
      </c>
    </row>
    <row r="8235" spans="2:6" hidden="1">
      <c r="B8235" s="15">
        <v>2006</v>
      </c>
      <c r="C8235" s="16">
        <v>9</v>
      </c>
      <c r="D8235" s="16" t="s">
        <v>84</v>
      </c>
      <c r="E8235" s="18">
        <v>25.167999999999999</v>
      </c>
      <c r="F8235" s="24">
        <f t="shared" si="166"/>
        <v>77.302400000000006</v>
      </c>
    </row>
    <row r="8236" spans="2:6" hidden="1">
      <c r="B8236" s="13">
        <v>2006</v>
      </c>
      <c r="C8236" s="14">
        <v>10</v>
      </c>
      <c r="D8236" s="14" t="s">
        <v>84</v>
      </c>
      <c r="E8236" s="19">
        <v>22.6892</v>
      </c>
      <c r="F8236" s="24">
        <f t="shared" si="166"/>
        <v>72.840560000000011</v>
      </c>
    </row>
    <row r="8237" spans="2:6" hidden="1">
      <c r="B8237" s="15">
        <v>2006</v>
      </c>
      <c r="C8237" s="16">
        <v>11</v>
      </c>
      <c r="D8237" s="16" t="s">
        <v>84</v>
      </c>
      <c r="E8237" s="18">
        <v>17.211200000000002</v>
      </c>
      <c r="F8237" s="24">
        <f t="shared" si="166"/>
        <v>62.980160000000005</v>
      </c>
    </row>
    <row r="8238" spans="2:6" hidden="1">
      <c r="B8238" s="13">
        <v>2006</v>
      </c>
      <c r="C8238" s="14">
        <v>12</v>
      </c>
      <c r="D8238" s="14" t="s">
        <v>84</v>
      </c>
      <c r="E8238" s="19">
        <v>13.180999999999999</v>
      </c>
      <c r="F8238" s="24">
        <f t="shared" si="166"/>
        <v>55.7258</v>
      </c>
    </row>
    <row r="8239" spans="2:6" hidden="1">
      <c r="B8239" s="15">
        <v>2007</v>
      </c>
      <c r="C8239" s="16">
        <v>1</v>
      </c>
      <c r="D8239" s="16" t="s">
        <v>84</v>
      </c>
      <c r="E8239" s="18">
        <v>13.0624</v>
      </c>
      <c r="F8239" s="24">
        <f t="shared" si="166"/>
        <v>55.512320000000003</v>
      </c>
    </row>
    <row r="8240" spans="2:6" hidden="1">
      <c r="B8240" s="13">
        <v>2007</v>
      </c>
      <c r="C8240" s="14">
        <v>2</v>
      </c>
      <c r="D8240" s="14" t="s">
        <v>84</v>
      </c>
      <c r="E8240" s="19">
        <v>13.7606</v>
      </c>
      <c r="F8240" s="24">
        <f t="shared" si="166"/>
        <v>56.769080000000002</v>
      </c>
    </row>
    <row r="8241" spans="2:6" hidden="1">
      <c r="B8241" s="15">
        <v>2007</v>
      </c>
      <c r="C8241" s="16">
        <v>3</v>
      </c>
      <c r="D8241" s="16" t="s">
        <v>84</v>
      </c>
      <c r="E8241" s="18">
        <v>14.337199999999999</v>
      </c>
      <c r="F8241" s="24">
        <f t="shared" si="166"/>
        <v>57.806960000000004</v>
      </c>
    </row>
    <row r="8242" spans="2:6" hidden="1">
      <c r="B8242" s="13">
        <v>2007</v>
      </c>
      <c r="C8242" s="14">
        <v>4</v>
      </c>
      <c r="D8242" s="14" t="s">
        <v>84</v>
      </c>
      <c r="E8242" s="19">
        <v>17.200199999999999</v>
      </c>
      <c r="F8242" s="24">
        <f t="shared" si="166"/>
        <v>62.960359999999994</v>
      </c>
    </row>
    <row r="8243" spans="2:6" hidden="1">
      <c r="B8243" s="15">
        <v>2007</v>
      </c>
      <c r="C8243" s="16">
        <v>5</v>
      </c>
      <c r="D8243" s="16" t="s">
        <v>84</v>
      </c>
      <c r="E8243" s="18">
        <v>22.087800000000001</v>
      </c>
      <c r="F8243" s="24">
        <f t="shared" si="166"/>
        <v>71.758039999999994</v>
      </c>
    </row>
    <row r="8244" spans="2:6" hidden="1">
      <c r="B8244" s="13">
        <v>2007</v>
      </c>
      <c r="C8244" s="14">
        <v>6</v>
      </c>
      <c r="D8244" s="14" t="s">
        <v>84</v>
      </c>
      <c r="E8244" s="19">
        <v>26.950399999999998</v>
      </c>
      <c r="F8244" s="24">
        <f t="shared" si="166"/>
        <v>80.510719999999992</v>
      </c>
    </row>
    <row r="8245" spans="2:6" hidden="1">
      <c r="B8245" s="15">
        <v>2007</v>
      </c>
      <c r="C8245" s="16">
        <v>7</v>
      </c>
      <c r="D8245" s="16" t="s">
        <v>84</v>
      </c>
      <c r="E8245" s="18">
        <v>28.688800000000001</v>
      </c>
      <c r="F8245" s="24">
        <f t="shared" si="166"/>
        <v>83.639839999999992</v>
      </c>
    </row>
    <row r="8246" spans="2:6" hidden="1">
      <c r="B8246" s="13">
        <v>2007</v>
      </c>
      <c r="C8246" s="14">
        <v>8</v>
      </c>
      <c r="D8246" s="14" t="s">
        <v>84</v>
      </c>
      <c r="E8246" s="19">
        <v>29.329599999999999</v>
      </c>
      <c r="F8246" s="24">
        <f t="shared" si="166"/>
        <v>84.79328000000001</v>
      </c>
    </row>
    <row r="8247" spans="2:6" hidden="1">
      <c r="B8247" s="15">
        <v>2007</v>
      </c>
      <c r="C8247" s="16">
        <v>9</v>
      </c>
      <c r="D8247" s="16" t="s">
        <v>84</v>
      </c>
      <c r="E8247" s="18">
        <v>25.8796</v>
      </c>
      <c r="F8247" s="24">
        <f t="shared" si="166"/>
        <v>78.583280000000002</v>
      </c>
    </row>
    <row r="8248" spans="2:6" hidden="1">
      <c r="B8248" s="13">
        <v>2007</v>
      </c>
      <c r="C8248" s="14">
        <v>10</v>
      </c>
      <c r="D8248" s="14" t="s">
        <v>84</v>
      </c>
      <c r="E8248" s="19">
        <v>21.194800000000001</v>
      </c>
      <c r="F8248" s="24">
        <f t="shared" si="166"/>
        <v>70.15064000000001</v>
      </c>
    </row>
    <row r="8249" spans="2:6" hidden="1">
      <c r="B8249" s="15">
        <v>2007</v>
      </c>
      <c r="C8249" s="16">
        <v>11</v>
      </c>
      <c r="D8249" s="16" t="s">
        <v>84</v>
      </c>
      <c r="E8249" s="18">
        <v>15.8386</v>
      </c>
      <c r="F8249" s="24">
        <f t="shared" si="166"/>
        <v>60.509479999999996</v>
      </c>
    </row>
    <row r="8250" spans="2:6" hidden="1">
      <c r="B8250" s="13">
        <v>2007</v>
      </c>
      <c r="C8250" s="14">
        <v>12</v>
      </c>
      <c r="D8250" s="14" t="s">
        <v>84</v>
      </c>
      <c r="E8250" s="19">
        <v>12.1044</v>
      </c>
      <c r="F8250" s="24">
        <f t="shared" si="166"/>
        <v>53.78792</v>
      </c>
    </row>
    <row r="8251" spans="2:6" hidden="1">
      <c r="B8251" s="15">
        <v>2008</v>
      </c>
      <c r="C8251" s="16">
        <v>1</v>
      </c>
      <c r="D8251" s="16" t="s">
        <v>84</v>
      </c>
      <c r="E8251" s="18">
        <v>11.9458</v>
      </c>
      <c r="F8251" s="24">
        <f t="shared" si="166"/>
        <v>53.50244</v>
      </c>
    </row>
    <row r="8252" spans="2:6" hidden="1">
      <c r="B8252" s="13">
        <v>2008</v>
      </c>
      <c r="C8252" s="14">
        <v>2</v>
      </c>
      <c r="D8252" s="14" t="s">
        <v>84</v>
      </c>
      <c r="E8252" s="19">
        <v>12.461399999999999</v>
      </c>
      <c r="F8252" s="24">
        <f t="shared" si="166"/>
        <v>54.430520000000001</v>
      </c>
    </row>
    <row r="8253" spans="2:6" hidden="1">
      <c r="B8253" s="15">
        <v>2008</v>
      </c>
      <c r="C8253" s="16">
        <v>3</v>
      </c>
      <c r="D8253" s="16" t="s">
        <v>84</v>
      </c>
      <c r="E8253" s="18">
        <v>14.9282</v>
      </c>
      <c r="F8253" s="24">
        <f t="shared" si="166"/>
        <v>58.870760000000004</v>
      </c>
    </row>
    <row r="8254" spans="2:6" hidden="1">
      <c r="B8254" s="13">
        <v>2008</v>
      </c>
      <c r="C8254" s="14">
        <v>4</v>
      </c>
      <c r="D8254" s="14" t="s">
        <v>84</v>
      </c>
      <c r="E8254" s="19">
        <v>18.459399999999999</v>
      </c>
      <c r="F8254" s="24">
        <f t="shared" si="166"/>
        <v>65.226920000000007</v>
      </c>
    </row>
    <row r="8255" spans="2:6" hidden="1">
      <c r="B8255" s="15">
        <v>2008</v>
      </c>
      <c r="C8255" s="16">
        <v>5</v>
      </c>
      <c r="D8255" s="16" t="s">
        <v>84</v>
      </c>
      <c r="E8255" s="18">
        <v>22.351199999999999</v>
      </c>
      <c r="F8255" s="24">
        <f t="shared" si="166"/>
        <v>72.232159999999993</v>
      </c>
    </row>
    <row r="8256" spans="2:6" hidden="1">
      <c r="B8256" s="13">
        <v>2008</v>
      </c>
      <c r="C8256" s="14">
        <v>6</v>
      </c>
      <c r="D8256" s="14" t="s">
        <v>84</v>
      </c>
      <c r="E8256" s="19">
        <v>25.5274</v>
      </c>
      <c r="F8256" s="24">
        <f t="shared" si="166"/>
        <v>77.94932</v>
      </c>
    </row>
    <row r="8257" spans="2:6" hidden="1">
      <c r="B8257" s="15">
        <v>2008</v>
      </c>
      <c r="C8257" s="16">
        <v>7</v>
      </c>
      <c r="D8257" s="16" t="s">
        <v>84</v>
      </c>
      <c r="E8257" s="18">
        <v>29.807400000000001</v>
      </c>
      <c r="F8257" s="24">
        <f t="shared" si="166"/>
        <v>85.653320000000008</v>
      </c>
    </row>
    <row r="8258" spans="2:6" hidden="1">
      <c r="B8258" s="13">
        <v>2008</v>
      </c>
      <c r="C8258" s="14">
        <v>8</v>
      </c>
      <c r="D8258" s="14" t="s">
        <v>84</v>
      </c>
      <c r="E8258" s="19">
        <v>29.338999999999999</v>
      </c>
      <c r="F8258" s="24">
        <f t="shared" si="166"/>
        <v>84.810200000000009</v>
      </c>
    </row>
    <row r="8259" spans="2:6" hidden="1">
      <c r="B8259" s="15">
        <v>2008</v>
      </c>
      <c r="C8259" s="16">
        <v>9</v>
      </c>
      <c r="D8259" s="16" t="s">
        <v>84</v>
      </c>
      <c r="E8259" s="18">
        <v>26.324999999999999</v>
      </c>
      <c r="F8259" s="24">
        <f t="shared" si="166"/>
        <v>79.384999999999991</v>
      </c>
    </row>
    <row r="8260" spans="2:6" hidden="1">
      <c r="B8260" s="13">
        <v>2008</v>
      </c>
      <c r="C8260" s="14">
        <v>10</v>
      </c>
      <c r="D8260" s="14" t="s">
        <v>84</v>
      </c>
      <c r="E8260" s="19">
        <v>21.736999999999998</v>
      </c>
      <c r="F8260" s="24">
        <f t="shared" si="166"/>
        <v>71.126599999999996</v>
      </c>
    </row>
    <row r="8261" spans="2:6" hidden="1">
      <c r="B8261" s="15">
        <v>2008</v>
      </c>
      <c r="C8261" s="16">
        <v>11</v>
      </c>
      <c r="D8261" s="16" t="s">
        <v>84</v>
      </c>
      <c r="E8261" s="18">
        <v>16.2362</v>
      </c>
      <c r="F8261" s="24">
        <f t="shared" si="166"/>
        <v>61.225160000000002</v>
      </c>
    </row>
    <row r="8262" spans="2:6" hidden="1">
      <c r="B8262" s="13">
        <v>2008</v>
      </c>
      <c r="C8262" s="14">
        <v>12</v>
      </c>
      <c r="D8262" s="14" t="s">
        <v>84</v>
      </c>
      <c r="E8262" s="19">
        <v>11.7944</v>
      </c>
      <c r="F8262" s="24">
        <f t="shared" si="166"/>
        <v>53.22992</v>
      </c>
    </row>
    <row r="8263" spans="2:6" hidden="1">
      <c r="B8263" s="15">
        <v>2009</v>
      </c>
      <c r="C8263" s="16">
        <v>1</v>
      </c>
      <c r="D8263" s="16" t="s">
        <v>84</v>
      </c>
      <c r="E8263" s="18">
        <v>11.8034</v>
      </c>
      <c r="F8263" s="24">
        <f t="shared" si="166"/>
        <v>53.246120000000005</v>
      </c>
    </row>
    <row r="8264" spans="2:6" hidden="1">
      <c r="B8264" s="13">
        <v>2009</v>
      </c>
      <c r="C8264" s="14">
        <v>2</v>
      </c>
      <c r="D8264" s="14" t="s">
        <v>84</v>
      </c>
      <c r="E8264" s="19">
        <v>11.274800000000001</v>
      </c>
      <c r="F8264" s="24">
        <f t="shared" si="166"/>
        <v>52.294640000000001</v>
      </c>
    </row>
    <row r="8265" spans="2:6" hidden="1">
      <c r="B8265" s="15">
        <v>2009</v>
      </c>
      <c r="C8265" s="16">
        <v>3</v>
      </c>
      <c r="D8265" s="16" t="s">
        <v>84</v>
      </c>
      <c r="E8265" s="18">
        <v>14.2316</v>
      </c>
      <c r="F8265" s="24">
        <f t="shared" si="166"/>
        <v>57.616880000000002</v>
      </c>
    </row>
    <row r="8266" spans="2:6" hidden="1">
      <c r="B8266" s="13">
        <v>2009</v>
      </c>
      <c r="C8266" s="14">
        <v>4</v>
      </c>
      <c r="D8266" s="14" t="s">
        <v>84</v>
      </c>
      <c r="E8266" s="19">
        <v>16.439800000000002</v>
      </c>
      <c r="F8266" s="24">
        <f t="shared" si="166"/>
        <v>61.591640000000005</v>
      </c>
    </row>
    <row r="8267" spans="2:6" hidden="1">
      <c r="B8267" s="15">
        <v>2009</v>
      </c>
      <c r="C8267" s="16">
        <v>5</v>
      </c>
      <c r="D8267" s="16" t="s">
        <v>84</v>
      </c>
      <c r="E8267" s="18">
        <v>21.83</v>
      </c>
      <c r="F8267" s="24">
        <f t="shared" si="166"/>
        <v>71.293999999999997</v>
      </c>
    </row>
    <row r="8268" spans="2:6" hidden="1">
      <c r="B8268" s="13">
        <v>2009</v>
      </c>
      <c r="C8268" s="14">
        <v>6</v>
      </c>
      <c r="D8268" s="14" t="s">
        <v>84</v>
      </c>
      <c r="E8268" s="19">
        <v>26.508800000000001</v>
      </c>
      <c r="F8268" s="24">
        <f t="shared" si="166"/>
        <v>79.71584</v>
      </c>
    </row>
    <row r="8269" spans="2:6" hidden="1">
      <c r="B8269" s="15">
        <v>2009</v>
      </c>
      <c r="C8269" s="16">
        <v>7</v>
      </c>
      <c r="D8269" s="16" t="s">
        <v>84</v>
      </c>
      <c r="E8269" s="18">
        <v>30.165199999999999</v>
      </c>
      <c r="F8269" s="24">
        <f t="shared" si="166"/>
        <v>86.297359999999998</v>
      </c>
    </row>
    <row r="8270" spans="2:6" hidden="1">
      <c r="B8270" s="13">
        <v>2009</v>
      </c>
      <c r="C8270" s="14">
        <v>8</v>
      </c>
      <c r="D8270" s="14" t="s">
        <v>84</v>
      </c>
      <c r="E8270" s="19">
        <v>30.122</v>
      </c>
      <c r="F8270" s="24">
        <f t="shared" si="166"/>
        <v>86.2196</v>
      </c>
    </row>
    <row r="8271" spans="2:6" hidden="1">
      <c r="B8271" s="15">
        <v>2009</v>
      </c>
      <c r="C8271" s="16">
        <v>9</v>
      </c>
      <c r="D8271" s="16" t="s">
        <v>84</v>
      </c>
      <c r="E8271" s="18">
        <v>25.326799999999999</v>
      </c>
      <c r="F8271" s="24">
        <f t="shared" si="166"/>
        <v>77.588239999999999</v>
      </c>
    </row>
    <row r="8272" spans="2:6" hidden="1">
      <c r="B8272" s="13">
        <v>2009</v>
      </c>
      <c r="C8272" s="14">
        <v>10</v>
      </c>
      <c r="D8272" s="14" t="s">
        <v>84</v>
      </c>
      <c r="E8272" s="19">
        <v>20.467199999999998</v>
      </c>
      <c r="F8272" s="24">
        <f t="shared" si="166"/>
        <v>68.840959999999995</v>
      </c>
    </row>
    <row r="8273" spans="2:6" hidden="1">
      <c r="B8273" s="15">
        <v>2009</v>
      </c>
      <c r="C8273" s="16">
        <v>11</v>
      </c>
      <c r="D8273" s="16" t="s">
        <v>84</v>
      </c>
      <c r="E8273" s="18">
        <v>16.703800000000001</v>
      </c>
      <c r="F8273" s="24">
        <f t="shared" si="166"/>
        <v>62.066839999999999</v>
      </c>
    </row>
    <row r="8274" spans="2:6" hidden="1">
      <c r="B8274" s="13">
        <v>2009</v>
      </c>
      <c r="C8274" s="14">
        <v>12</v>
      </c>
      <c r="D8274" s="14" t="s">
        <v>84</v>
      </c>
      <c r="E8274" s="19">
        <v>14.6218</v>
      </c>
      <c r="F8274" s="24">
        <f t="shared" si="166"/>
        <v>58.319240000000001</v>
      </c>
    </row>
    <row r="8275" spans="2:6" hidden="1">
      <c r="B8275" s="15">
        <v>2010</v>
      </c>
      <c r="C8275" s="16">
        <v>1</v>
      </c>
      <c r="D8275" s="16" t="s">
        <v>84</v>
      </c>
      <c r="E8275" s="18">
        <v>12.615</v>
      </c>
      <c r="F8275" s="24">
        <f t="shared" si="166"/>
        <v>54.707000000000001</v>
      </c>
    </row>
    <row r="8276" spans="2:6" hidden="1">
      <c r="B8276" s="13">
        <v>2010</v>
      </c>
      <c r="C8276" s="14">
        <v>2</v>
      </c>
      <c r="D8276" s="14" t="s">
        <v>84</v>
      </c>
      <c r="E8276" s="19">
        <v>14.266400000000001</v>
      </c>
      <c r="F8276" s="24">
        <f t="shared" si="166"/>
        <v>57.679520000000004</v>
      </c>
    </row>
    <row r="8277" spans="2:6" hidden="1">
      <c r="B8277" s="15">
        <v>2010</v>
      </c>
      <c r="C8277" s="16">
        <v>3</v>
      </c>
      <c r="D8277" s="16" t="s">
        <v>84</v>
      </c>
      <c r="E8277" s="18">
        <v>15.8316</v>
      </c>
      <c r="F8277" s="24">
        <f t="shared" si="166"/>
        <v>60.496880000000004</v>
      </c>
    </row>
    <row r="8278" spans="2:6" hidden="1">
      <c r="B8278" s="13">
        <v>2010</v>
      </c>
      <c r="C8278" s="14">
        <v>4</v>
      </c>
      <c r="D8278" s="14" t="s">
        <v>84</v>
      </c>
      <c r="E8278" s="19">
        <v>18.100999999999999</v>
      </c>
      <c r="F8278" s="24">
        <f t="shared" si="166"/>
        <v>64.581800000000001</v>
      </c>
    </row>
    <row r="8279" spans="2:6" hidden="1">
      <c r="B8279" s="15">
        <v>2010</v>
      </c>
      <c r="C8279" s="16">
        <v>5</v>
      </c>
      <c r="D8279" s="16" t="s">
        <v>84</v>
      </c>
      <c r="E8279" s="18">
        <v>21.138400000000001</v>
      </c>
      <c r="F8279" s="24">
        <f t="shared" si="166"/>
        <v>70.049120000000002</v>
      </c>
    </row>
    <row r="8280" spans="2:6" hidden="1">
      <c r="B8280" s="13">
        <v>2010</v>
      </c>
      <c r="C8280" s="14">
        <v>6</v>
      </c>
      <c r="D8280" s="14" t="s">
        <v>84</v>
      </c>
      <c r="E8280" s="19">
        <v>25.420200000000001</v>
      </c>
      <c r="F8280" s="24">
        <f t="shared" si="166"/>
        <v>77.756360000000001</v>
      </c>
    </row>
    <row r="8281" spans="2:6" hidden="1">
      <c r="B8281" s="15">
        <v>2010</v>
      </c>
      <c r="C8281" s="16">
        <v>7</v>
      </c>
      <c r="D8281" s="16" t="s">
        <v>84</v>
      </c>
      <c r="E8281" s="18">
        <v>29.285799999999998</v>
      </c>
      <c r="F8281" s="24">
        <f t="shared" si="166"/>
        <v>84.714439999999996</v>
      </c>
    </row>
    <row r="8282" spans="2:6" hidden="1">
      <c r="B8282" s="13">
        <v>2010</v>
      </c>
      <c r="C8282" s="14">
        <v>8</v>
      </c>
      <c r="D8282" s="14" t="s">
        <v>84</v>
      </c>
      <c r="E8282" s="19">
        <v>29.1692</v>
      </c>
      <c r="F8282" s="24">
        <f t="shared" si="166"/>
        <v>84.504559999999998</v>
      </c>
    </row>
    <row r="8283" spans="2:6" hidden="1">
      <c r="B8283" s="15">
        <v>2010</v>
      </c>
      <c r="C8283" s="16">
        <v>9</v>
      </c>
      <c r="D8283" s="16" t="s">
        <v>84</v>
      </c>
      <c r="E8283" s="18">
        <v>25.337800000000001</v>
      </c>
      <c r="F8283" s="24">
        <f t="shared" si="166"/>
        <v>77.608040000000003</v>
      </c>
    </row>
    <row r="8284" spans="2:6" hidden="1">
      <c r="B8284" s="13">
        <v>2010</v>
      </c>
      <c r="C8284" s="14">
        <v>10</v>
      </c>
      <c r="D8284" s="14" t="s">
        <v>84</v>
      </c>
      <c r="E8284" s="19">
        <v>21.1416</v>
      </c>
      <c r="F8284" s="24">
        <f t="shared" si="166"/>
        <v>70.054879999999997</v>
      </c>
    </row>
    <row r="8285" spans="2:6" hidden="1">
      <c r="B8285" s="15">
        <v>2010</v>
      </c>
      <c r="C8285" s="16">
        <v>11</v>
      </c>
      <c r="D8285" s="16" t="s">
        <v>84</v>
      </c>
      <c r="E8285" s="18">
        <v>16.754799999999999</v>
      </c>
      <c r="F8285" s="24">
        <f t="shared" si="166"/>
        <v>62.158639999999998</v>
      </c>
    </row>
    <row r="8286" spans="2:6" hidden="1">
      <c r="B8286" s="13">
        <v>2010</v>
      </c>
      <c r="C8286" s="14">
        <v>12</v>
      </c>
      <c r="D8286" s="14" t="s">
        <v>84</v>
      </c>
      <c r="E8286" s="19">
        <v>13.1784</v>
      </c>
      <c r="F8286" s="24">
        <f t="shared" si="166"/>
        <v>55.721119999999999</v>
      </c>
    </row>
    <row r="8287" spans="2:6" hidden="1">
      <c r="B8287" s="15">
        <v>2011</v>
      </c>
      <c r="C8287" s="16">
        <v>1</v>
      </c>
      <c r="D8287" s="16" t="s">
        <v>84</v>
      </c>
      <c r="E8287" s="18">
        <v>12.019</v>
      </c>
      <c r="F8287" s="24">
        <f t="shared" si="166"/>
        <v>53.6342</v>
      </c>
    </row>
    <row r="8288" spans="2:6" hidden="1">
      <c r="B8288" s="13">
        <v>2011</v>
      </c>
      <c r="C8288" s="14">
        <v>2</v>
      </c>
      <c r="D8288" s="14" t="s">
        <v>84</v>
      </c>
      <c r="E8288" s="19">
        <v>11.561</v>
      </c>
      <c r="F8288" s="24">
        <f t="shared" ref="F8288:F8351" si="167">(E8288 * 1.8) + 32</f>
        <v>52.809799999999996</v>
      </c>
    </row>
    <row r="8289" spans="2:6" hidden="1">
      <c r="B8289" s="15">
        <v>2011</v>
      </c>
      <c r="C8289" s="16">
        <v>3</v>
      </c>
      <c r="D8289" s="16" t="s">
        <v>84</v>
      </c>
      <c r="E8289" s="18">
        <v>14.131399999999999</v>
      </c>
      <c r="F8289" s="24">
        <f t="shared" si="167"/>
        <v>57.436520000000002</v>
      </c>
    </row>
    <row r="8290" spans="2:6" hidden="1">
      <c r="B8290" s="13">
        <v>2011</v>
      </c>
      <c r="C8290" s="14">
        <v>4</v>
      </c>
      <c r="D8290" s="14" t="s">
        <v>84</v>
      </c>
      <c r="E8290" s="19">
        <v>18.3752</v>
      </c>
      <c r="F8290" s="24">
        <f t="shared" si="167"/>
        <v>65.075360000000003</v>
      </c>
    </row>
    <row r="8291" spans="2:6" hidden="1">
      <c r="B8291" s="15">
        <v>2011</v>
      </c>
      <c r="C8291" s="16">
        <v>5</v>
      </c>
      <c r="D8291" s="16" t="s">
        <v>84</v>
      </c>
      <c r="E8291" s="18">
        <v>20.9542</v>
      </c>
      <c r="F8291" s="24">
        <f t="shared" si="167"/>
        <v>69.717559999999992</v>
      </c>
    </row>
    <row r="8292" spans="2:6" hidden="1">
      <c r="B8292" s="13">
        <v>2011</v>
      </c>
      <c r="C8292" s="14">
        <v>6</v>
      </c>
      <c r="D8292" s="14" t="s">
        <v>84</v>
      </c>
      <c r="E8292" s="19">
        <v>25.2182</v>
      </c>
      <c r="F8292" s="24">
        <f t="shared" si="167"/>
        <v>77.39276000000001</v>
      </c>
    </row>
    <row r="8293" spans="2:6" hidden="1">
      <c r="B8293" s="15">
        <v>2011</v>
      </c>
      <c r="C8293" s="16">
        <v>7</v>
      </c>
      <c r="D8293" s="16" t="s">
        <v>84</v>
      </c>
      <c r="E8293" s="18">
        <v>29.239000000000001</v>
      </c>
      <c r="F8293" s="24">
        <f t="shared" si="167"/>
        <v>84.630200000000002</v>
      </c>
    </row>
    <row r="8294" spans="2:6" hidden="1">
      <c r="B8294" s="13">
        <v>2011</v>
      </c>
      <c r="C8294" s="14">
        <v>8</v>
      </c>
      <c r="D8294" s="14" t="s">
        <v>84</v>
      </c>
      <c r="E8294" s="19">
        <v>28.9876</v>
      </c>
      <c r="F8294" s="24">
        <f t="shared" si="167"/>
        <v>84.177680000000009</v>
      </c>
    </row>
    <row r="8295" spans="2:6" hidden="1">
      <c r="B8295" s="15">
        <v>2011</v>
      </c>
      <c r="C8295" s="16">
        <v>9</v>
      </c>
      <c r="D8295" s="16" t="s">
        <v>84</v>
      </c>
      <c r="E8295" s="18">
        <v>26.7028</v>
      </c>
      <c r="F8295" s="24">
        <f t="shared" si="167"/>
        <v>80.06504000000001</v>
      </c>
    </row>
    <row r="8296" spans="2:6" hidden="1">
      <c r="B8296" s="13">
        <v>2011</v>
      </c>
      <c r="C8296" s="14">
        <v>10</v>
      </c>
      <c r="D8296" s="14" t="s">
        <v>84</v>
      </c>
      <c r="E8296" s="19">
        <v>20.583400000000001</v>
      </c>
      <c r="F8296" s="24">
        <f t="shared" si="167"/>
        <v>69.050119999999993</v>
      </c>
    </row>
    <row r="8297" spans="2:6" hidden="1">
      <c r="B8297" s="15">
        <v>2011</v>
      </c>
      <c r="C8297" s="16">
        <v>11</v>
      </c>
      <c r="D8297" s="16" t="s">
        <v>84</v>
      </c>
      <c r="E8297" s="18">
        <v>17.306799999999999</v>
      </c>
      <c r="F8297" s="24">
        <f t="shared" si="167"/>
        <v>63.152239999999999</v>
      </c>
    </row>
    <row r="8298" spans="2:6" hidden="1">
      <c r="B8298" s="13">
        <v>2011</v>
      </c>
      <c r="C8298" s="14">
        <v>12</v>
      </c>
      <c r="D8298" s="14" t="s">
        <v>84</v>
      </c>
      <c r="E8298" s="19">
        <v>12.895</v>
      </c>
      <c r="F8298" s="24">
        <f t="shared" si="167"/>
        <v>55.210999999999999</v>
      </c>
    </row>
    <row r="8299" spans="2:6" hidden="1">
      <c r="B8299" s="15">
        <v>2012</v>
      </c>
      <c r="C8299" s="16">
        <v>1</v>
      </c>
      <c r="D8299" s="16" t="s">
        <v>84</v>
      </c>
      <c r="E8299" s="18">
        <v>11.418200000000001</v>
      </c>
      <c r="F8299" s="24">
        <f t="shared" si="167"/>
        <v>52.552760000000006</v>
      </c>
    </row>
    <row r="8300" spans="2:6" hidden="1">
      <c r="B8300" s="13">
        <v>2012</v>
      </c>
      <c r="C8300" s="14">
        <v>2</v>
      </c>
      <c r="D8300" s="14" t="s">
        <v>84</v>
      </c>
      <c r="E8300" s="19">
        <v>9.5866000000000007</v>
      </c>
      <c r="F8300" s="24">
        <f t="shared" si="167"/>
        <v>49.255880000000005</v>
      </c>
    </row>
    <row r="8301" spans="2:6" hidden="1">
      <c r="B8301" s="15">
        <v>2012</v>
      </c>
      <c r="C8301" s="16">
        <v>3</v>
      </c>
      <c r="D8301" s="16" t="s">
        <v>84</v>
      </c>
      <c r="E8301" s="18">
        <v>14.279</v>
      </c>
      <c r="F8301" s="24">
        <f t="shared" si="167"/>
        <v>57.702200000000005</v>
      </c>
    </row>
    <row r="8302" spans="2:6" hidden="1">
      <c r="B8302" s="13">
        <v>2012</v>
      </c>
      <c r="C8302" s="14">
        <v>4</v>
      </c>
      <c r="D8302" s="14" t="s">
        <v>84</v>
      </c>
      <c r="E8302" s="19">
        <v>17.979800000000001</v>
      </c>
      <c r="F8302" s="24">
        <f t="shared" si="167"/>
        <v>64.363640000000004</v>
      </c>
    </row>
    <row r="8303" spans="2:6" hidden="1">
      <c r="B8303" s="15">
        <v>2012</v>
      </c>
      <c r="C8303" s="16">
        <v>5</v>
      </c>
      <c r="D8303" s="16" t="s">
        <v>84</v>
      </c>
      <c r="E8303" s="18">
        <v>21.701799999999999</v>
      </c>
      <c r="F8303" s="24">
        <f t="shared" si="167"/>
        <v>71.063240000000008</v>
      </c>
    </row>
    <row r="8304" spans="2:6" hidden="1">
      <c r="B8304" s="13">
        <v>2012</v>
      </c>
      <c r="C8304" s="14">
        <v>6</v>
      </c>
      <c r="D8304" s="14" t="s">
        <v>84</v>
      </c>
      <c r="E8304" s="19">
        <v>27.7134</v>
      </c>
      <c r="F8304" s="24">
        <f t="shared" si="167"/>
        <v>81.884119999999996</v>
      </c>
    </row>
    <row r="8305" spans="2:6" hidden="1">
      <c r="B8305" s="15">
        <v>2012</v>
      </c>
      <c r="C8305" s="16">
        <v>7</v>
      </c>
      <c r="D8305" s="16" t="s">
        <v>84</v>
      </c>
      <c r="E8305" s="18">
        <v>30.377199999999998</v>
      </c>
      <c r="F8305" s="24">
        <f t="shared" si="167"/>
        <v>86.678959999999989</v>
      </c>
    </row>
    <row r="8306" spans="2:6" hidden="1">
      <c r="B8306" s="13">
        <v>2012</v>
      </c>
      <c r="C8306" s="14">
        <v>8</v>
      </c>
      <c r="D8306" s="14" t="s">
        <v>84</v>
      </c>
      <c r="E8306" s="19">
        <v>30.646999999999998</v>
      </c>
      <c r="F8306" s="24">
        <f t="shared" si="167"/>
        <v>87.164600000000007</v>
      </c>
    </row>
    <row r="8307" spans="2:6" hidden="1">
      <c r="B8307" s="15">
        <v>2012</v>
      </c>
      <c r="C8307" s="16">
        <v>9</v>
      </c>
      <c r="D8307" s="16" t="s">
        <v>84</v>
      </c>
      <c r="E8307" s="18">
        <v>26.448799999999999</v>
      </c>
      <c r="F8307" s="24">
        <f t="shared" si="167"/>
        <v>79.607839999999996</v>
      </c>
    </row>
    <row r="8308" spans="2:6" hidden="1">
      <c r="B8308" s="13">
        <v>2012</v>
      </c>
      <c r="C8308" s="14">
        <v>10</v>
      </c>
      <c r="D8308" s="14" t="s">
        <v>84</v>
      </c>
      <c r="E8308" s="19">
        <v>23.056799999999999</v>
      </c>
      <c r="F8308" s="24">
        <f t="shared" si="167"/>
        <v>73.50224</v>
      </c>
    </row>
    <row r="8309" spans="2:6" hidden="1">
      <c r="B8309" s="15">
        <v>2012</v>
      </c>
      <c r="C8309" s="16">
        <v>11</v>
      </c>
      <c r="D8309" s="16" t="s">
        <v>84</v>
      </c>
      <c r="E8309" s="18">
        <v>18.631799999999998</v>
      </c>
      <c r="F8309" s="24">
        <f t="shared" si="167"/>
        <v>65.537239999999997</v>
      </c>
    </row>
    <row r="8310" spans="2:6" hidden="1">
      <c r="B8310" s="13">
        <v>2012</v>
      </c>
      <c r="C8310" s="14">
        <v>12</v>
      </c>
      <c r="D8310" s="14" t="s">
        <v>84</v>
      </c>
      <c r="E8310" s="19">
        <v>12.907999999999999</v>
      </c>
      <c r="F8310" s="24">
        <f t="shared" si="167"/>
        <v>55.234400000000001</v>
      </c>
    </row>
    <row r="8311" spans="2:6" hidden="1">
      <c r="B8311" s="15">
        <v>2013</v>
      </c>
      <c r="C8311" s="16">
        <v>1</v>
      </c>
      <c r="D8311" s="16" t="s">
        <v>84</v>
      </c>
      <c r="E8311" s="18">
        <v>12.2364</v>
      </c>
      <c r="F8311" s="24">
        <f t="shared" si="167"/>
        <v>54.02552</v>
      </c>
    </row>
    <row r="8312" spans="2:6" hidden="1">
      <c r="B8312" s="13">
        <v>2013</v>
      </c>
      <c r="C8312" s="14">
        <v>2</v>
      </c>
      <c r="D8312" s="14" t="s">
        <v>84</v>
      </c>
      <c r="E8312" s="19">
        <v>11.396800000000001</v>
      </c>
      <c r="F8312" s="24">
        <f t="shared" si="167"/>
        <v>52.514240000000001</v>
      </c>
    </row>
    <row r="8313" spans="2:6" hidden="1">
      <c r="B8313" s="15">
        <v>2013</v>
      </c>
      <c r="C8313" s="16">
        <v>3</v>
      </c>
      <c r="D8313" s="16" t="s">
        <v>84</v>
      </c>
      <c r="E8313" s="18">
        <v>16.141999999999999</v>
      </c>
      <c r="F8313" s="24">
        <f t="shared" si="167"/>
        <v>61.055599999999998</v>
      </c>
    </row>
    <row r="8314" spans="2:6" hidden="1">
      <c r="B8314" s="13">
        <v>2013</v>
      </c>
      <c r="C8314" s="14">
        <v>4</v>
      </c>
      <c r="D8314" s="14" t="s">
        <v>84</v>
      </c>
      <c r="E8314" s="19">
        <v>18.377199999999998</v>
      </c>
      <c r="F8314" s="24">
        <f t="shared" si="167"/>
        <v>65.078959999999995</v>
      </c>
    </row>
    <row r="8315" spans="2:6" hidden="1">
      <c r="B8315" s="15">
        <v>2013</v>
      </c>
      <c r="C8315" s="16">
        <v>5</v>
      </c>
      <c r="D8315" s="16" t="s">
        <v>84</v>
      </c>
      <c r="E8315" s="18">
        <v>21.640999999999998</v>
      </c>
      <c r="F8315" s="24">
        <f t="shared" si="167"/>
        <v>70.953800000000001</v>
      </c>
    </row>
    <row r="8316" spans="2:6" hidden="1">
      <c r="B8316" s="13">
        <v>2013</v>
      </c>
      <c r="C8316" s="14">
        <v>6</v>
      </c>
      <c r="D8316" s="14" t="s">
        <v>84</v>
      </c>
      <c r="E8316" s="19">
        <v>24.852599999999999</v>
      </c>
      <c r="F8316" s="24">
        <f t="shared" si="167"/>
        <v>76.734679999999997</v>
      </c>
    </row>
    <row r="8317" spans="2:6" hidden="1">
      <c r="B8317" s="15">
        <v>2013</v>
      </c>
      <c r="C8317" s="16">
        <v>7</v>
      </c>
      <c r="D8317" s="16" t="s">
        <v>84</v>
      </c>
      <c r="E8317" s="18">
        <v>28.971399999999999</v>
      </c>
      <c r="F8317" s="24">
        <f t="shared" si="167"/>
        <v>84.148519999999991</v>
      </c>
    </row>
    <row r="8318" spans="2:6" hidden="1">
      <c r="B8318" s="13">
        <v>2013</v>
      </c>
      <c r="C8318" s="14">
        <v>8</v>
      </c>
      <c r="D8318" s="14" t="s">
        <v>84</v>
      </c>
      <c r="E8318" s="19">
        <v>28.74</v>
      </c>
      <c r="F8318" s="24">
        <f t="shared" si="167"/>
        <v>83.731999999999999</v>
      </c>
    </row>
    <row r="8319" spans="2:6" hidden="1">
      <c r="B8319" s="15">
        <v>2000</v>
      </c>
      <c r="C8319" s="16">
        <v>2</v>
      </c>
      <c r="D8319" s="16" t="s">
        <v>85</v>
      </c>
      <c r="E8319" s="18">
        <v>4.1183333329999998</v>
      </c>
      <c r="F8319" s="24">
        <f t="shared" si="167"/>
        <v>39.4129999994</v>
      </c>
    </row>
    <row r="8320" spans="2:6" hidden="1">
      <c r="B8320" s="13">
        <v>2000</v>
      </c>
      <c r="C8320" s="14">
        <v>3</v>
      </c>
      <c r="D8320" s="14" t="s">
        <v>85</v>
      </c>
      <c r="E8320" s="19">
        <v>9.0386666669999993</v>
      </c>
      <c r="F8320" s="24">
        <f t="shared" si="167"/>
        <v>48.269600000600001</v>
      </c>
    </row>
    <row r="8321" spans="2:6" hidden="1">
      <c r="B8321" s="15">
        <v>2000</v>
      </c>
      <c r="C8321" s="16">
        <v>4</v>
      </c>
      <c r="D8321" s="16" t="s">
        <v>85</v>
      </c>
      <c r="E8321" s="18">
        <v>20.700333329999999</v>
      </c>
      <c r="F8321" s="24">
        <f t="shared" si="167"/>
        <v>69.260599994000003</v>
      </c>
    </row>
    <row r="8322" spans="2:6" hidden="1">
      <c r="B8322" s="13">
        <v>2000</v>
      </c>
      <c r="C8322" s="14">
        <v>5</v>
      </c>
      <c r="D8322" s="14" t="s">
        <v>85</v>
      </c>
      <c r="E8322" s="19">
        <v>24.005333329999999</v>
      </c>
      <c r="F8322" s="24">
        <f t="shared" si="167"/>
        <v>75.209599994000001</v>
      </c>
    </row>
    <row r="8323" spans="2:6" hidden="1">
      <c r="B8323" s="15">
        <v>2000</v>
      </c>
      <c r="C8323" s="16">
        <v>6</v>
      </c>
      <c r="D8323" s="16" t="s">
        <v>85</v>
      </c>
      <c r="E8323" s="18">
        <v>27.280333330000001</v>
      </c>
      <c r="F8323" s="24">
        <f t="shared" si="167"/>
        <v>81.104599994000012</v>
      </c>
    </row>
    <row r="8324" spans="2:6" hidden="1">
      <c r="B8324" s="13">
        <v>2000</v>
      </c>
      <c r="C8324" s="14">
        <v>7</v>
      </c>
      <c r="D8324" s="14" t="s">
        <v>85</v>
      </c>
      <c r="E8324" s="19">
        <v>29.855</v>
      </c>
      <c r="F8324" s="24">
        <f t="shared" si="167"/>
        <v>85.739000000000004</v>
      </c>
    </row>
    <row r="8325" spans="2:6" hidden="1">
      <c r="B8325" s="15">
        <v>2000</v>
      </c>
      <c r="C8325" s="16">
        <v>8</v>
      </c>
      <c r="D8325" s="16" t="s">
        <v>85</v>
      </c>
      <c r="E8325" s="18">
        <v>29.14533333</v>
      </c>
      <c r="F8325" s="24">
        <f t="shared" si="167"/>
        <v>84.461599994000011</v>
      </c>
    </row>
    <row r="8326" spans="2:6" hidden="1">
      <c r="B8326" s="13">
        <v>2000</v>
      </c>
      <c r="C8326" s="14">
        <v>9</v>
      </c>
      <c r="D8326" s="14" t="s">
        <v>85</v>
      </c>
      <c r="E8326" s="19">
        <v>22.588333330000001</v>
      </c>
      <c r="F8326" s="24">
        <f t="shared" si="167"/>
        <v>72.658999993999998</v>
      </c>
    </row>
    <row r="8327" spans="2:6" hidden="1">
      <c r="B8327" s="15">
        <v>2000</v>
      </c>
      <c r="C8327" s="16">
        <v>10</v>
      </c>
      <c r="D8327" s="16" t="s">
        <v>85</v>
      </c>
      <c r="E8327" s="18">
        <v>12.678000000000001</v>
      </c>
      <c r="F8327" s="24">
        <f t="shared" si="167"/>
        <v>54.820400000000006</v>
      </c>
    </row>
    <row r="8328" spans="2:6" hidden="1">
      <c r="B8328" s="13">
        <v>2000</v>
      </c>
      <c r="C8328" s="14">
        <v>11</v>
      </c>
      <c r="D8328" s="14" t="s">
        <v>85</v>
      </c>
      <c r="E8328" s="19">
        <v>5.5220000000000002</v>
      </c>
      <c r="F8328" s="24">
        <f t="shared" si="167"/>
        <v>41.939599999999999</v>
      </c>
    </row>
    <row r="8329" spans="2:6" hidden="1">
      <c r="B8329" s="15">
        <v>2000</v>
      </c>
      <c r="C8329" s="16">
        <v>12</v>
      </c>
      <c r="D8329" s="16" t="s">
        <v>85</v>
      </c>
      <c r="E8329" s="18">
        <v>4.217333333</v>
      </c>
      <c r="F8329" s="24">
        <f t="shared" si="167"/>
        <v>39.591199999400004</v>
      </c>
    </row>
    <row r="8330" spans="2:6" hidden="1">
      <c r="B8330" s="13">
        <v>2001</v>
      </c>
      <c r="C8330" s="14">
        <v>1</v>
      </c>
      <c r="D8330" s="14" t="s">
        <v>85</v>
      </c>
      <c r="E8330" s="19">
        <v>-0.72033333300000002</v>
      </c>
      <c r="F8330" s="24">
        <f t="shared" si="167"/>
        <v>30.703400000599999</v>
      </c>
    </row>
    <row r="8331" spans="2:6" hidden="1">
      <c r="B8331" s="15">
        <v>2001</v>
      </c>
      <c r="C8331" s="16">
        <v>2</v>
      </c>
      <c r="D8331" s="16" t="s">
        <v>85</v>
      </c>
      <c r="E8331" s="18">
        <v>4.584333333</v>
      </c>
      <c r="F8331" s="24">
        <f t="shared" si="167"/>
        <v>40.251799999399999</v>
      </c>
    </row>
    <row r="8332" spans="2:6" hidden="1">
      <c r="B8332" s="13">
        <v>2001</v>
      </c>
      <c r="C8332" s="14">
        <v>3</v>
      </c>
      <c r="D8332" s="14" t="s">
        <v>85</v>
      </c>
      <c r="E8332" s="19">
        <v>11.656000000000001</v>
      </c>
      <c r="F8332" s="24">
        <f t="shared" si="167"/>
        <v>52.980800000000002</v>
      </c>
    </row>
    <row r="8333" spans="2:6" hidden="1">
      <c r="B8333" s="15">
        <v>2001</v>
      </c>
      <c r="C8333" s="16">
        <v>4</v>
      </c>
      <c r="D8333" s="16" t="s">
        <v>85</v>
      </c>
      <c r="E8333" s="18">
        <v>18.792333330000002</v>
      </c>
      <c r="F8333" s="24">
        <f t="shared" si="167"/>
        <v>65.826199994000007</v>
      </c>
    </row>
    <row r="8334" spans="2:6" hidden="1">
      <c r="B8334" s="13">
        <v>2001</v>
      </c>
      <c r="C8334" s="14">
        <v>5</v>
      </c>
      <c r="D8334" s="14" t="s">
        <v>85</v>
      </c>
      <c r="E8334" s="19">
        <v>26.158000000000001</v>
      </c>
      <c r="F8334" s="24">
        <f t="shared" si="167"/>
        <v>79.084400000000002</v>
      </c>
    </row>
    <row r="8335" spans="2:6" hidden="1">
      <c r="B8335" s="15">
        <v>2001</v>
      </c>
      <c r="C8335" s="16">
        <v>6</v>
      </c>
      <c r="D8335" s="16" t="s">
        <v>85</v>
      </c>
      <c r="E8335" s="18">
        <v>29.02266667</v>
      </c>
      <c r="F8335" s="24">
        <f t="shared" si="167"/>
        <v>84.240800006000001</v>
      </c>
    </row>
    <row r="8336" spans="2:6" hidden="1">
      <c r="B8336" s="13">
        <v>2001</v>
      </c>
      <c r="C8336" s="14">
        <v>7</v>
      </c>
      <c r="D8336" s="14" t="s">
        <v>85</v>
      </c>
      <c r="E8336" s="19">
        <v>29.10466667</v>
      </c>
      <c r="F8336" s="24">
        <f t="shared" si="167"/>
        <v>84.388400006000012</v>
      </c>
    </row>
    <row r="8337" spans="2:6" hidden="1">
      <c r="B8337" s="15">
        <v>2001</v>
      </c>
      <c r="C8337" s="16">
        <v>8</v>
      </c>
      <c r="D8337" s="16" t="s">
        <v>85</v>
      </c>
      <c r="E8337" s="18">
        <v>27.626000000000001</v>
      </c>
      <c r="F8337" s="24">
        <f t="shared" si="167"/>
        <v>81.726799999999997</v>
      </c>
    </row>
    <row r="8338" spans="2:6" hidden="1">
      <c r="B8338" s="13">
        <v>2001</v>
      </c>
      <c r="C8338" s="14">
        <v>9</v>
      </c>
      <c r="D8338" s="14" t="s">
        <v>85</v>
      </c>
      <c r="E8338" s="19">
        <v>21.082333330000001</v>
      </c>
      <c r="F8338" s="24">
        <f t="shared" si="167"/>
        <v>69.948199993999992</v>
      </c>
    </row>
    <row r="8339" spans="2:6" hidden="1">
      <c r="B8339" s="15">
        <v>2001</v>
      </c>
      <c r="C8339" s="16">
        <v>10</v>
      </c>
      <c r="D8339" s="16" t="s">
        <v>85</v>
      </c>
      <c r="E8339" s="18">
        <v>13.48433333</v>
      </c>
      <c r="F8339" s="24">
        <f t="shared" si="167"/>
        <v>56.271799994000006</v>
      </c>
    </row>
    <row r="8340" spans="2:6" hidden="1">
      <c r="B8340" s="13">
        <v>2001</v>
      </c>
      <c r="C8340" s="14">
        <v>11</v>
      </c>
      <c r="D8340" s="14" t="s">
        <v>85</v>
      </c>
      <c r="E8340" s="19">
        <v>9.2553333329999994</v>
      </c>
      <c r="F8340" s="24">
        <f t="shared" si="167"/>
        <v>48.659599999400001</v>
      </c>
    </row>
    <row r="8341" spans="2:6" hidden="1">
      <c r="B8341" s="15">
        <v>2001</v>
      </c>
      <c r="C8341" s="16">
        <v>12</v>
      </c>
      <c r="D8341" s="16" t="s">
        <v>85</v>
      </c>
      <c r="E8341" s="18">
        <v>3.3476666669999999</v>
      </c>
      <c r="F8341" s="24">
        <f t="shared" si="167"/>
        <v>38.0258000006</v>
      </c>
    </row>
    <row r="8342" spans="2:6" hidden="1">
      <c r="B8342" s="13">
        <v>2002</v>
      </c>
      <c r="C8342" s="14">
        <v>1</v>
      </c>
      <c r="D8342" s="14" t="s">
        <v>85</v>
      </c>
      <c r="E8342" s="19">
        <v>4.1483333330000001</v>
      </c>
      <c r="F8342" s="24">
        <f t="shared" si="167"/>
        <v>39.466999999400002</v>
      </c>
    </row>
    <row r="8343" spans="2:6" hidden="1">
      <c r="B8343" s="15">
        <v>2002</v>
      </c>
      <c r="C8343" s="16">
        <v>2</v>
      </c>
      <c r="D8343" s="16" t="s">
        <v>85</v>
      </c>
      <c r="E8343" s="18">
        <v>5.9376666670000002</v>
      </c>
      <c r="F8343" s="24">
        <f t="shared" si="167"/>
        <v>42.687800000599999</v>
      </c>
    </row>
    <row r="8344" spans="2:6" hidden="1">
      <c r="B8344" s="13">
        <v>2002</v>
      </c>
      <c r="C8344" s="14">
        <v>3</v>
      </c>
      <c r="D8344" s="14" t="s">
        <v>85</v>
      </c>
      <c r="E8344" s="19">
        <v>11.936999999999999</v>
      </c>
      <c r="F8344" s="24">
        <f t="shared" si="167"/>
        <v>53.486599999999996</v>
      </c>
    </row>
    <row r="8345" spans="2:6" hidden="1">
      <c r="B8345" s="15">
        <v>2002</v>
      </c>
      <c r="C8345" s="16">
        <v>4</v>
      </c>
      <c r="D8345" s="16" t="s">
        <v>85</v>
      </c>
      <c r="E8345" s="18">
        <v>15.17166667</v>
      </c>
      <c r="F8345" s="24">
        <f t="shared" si="167"/>
        <v>59.309000006000005</v>
      </c>
    </row>
    <row r="8346" spans="2:6" hidden="1">
      <c r="B8346" s="13">
        <v>2002</v>
      </c>
      <c r="C8346" s="14">
        <v>5</v>
      </c>
      <c r="D8346" s="14" t="s">
        <v>85</v>
      </c>
      <c r="E8346" s="19">
        <v>21.259666670000001</v>
      </c>
      <c r="F8346" s="24">
        <f t="shared" si="167"/>
        <v>70.267400006000003</v>
      </c>
    </row>
    <row r="8347" spans="2:6" hidden="1">
      <c r="B8347" s="15">
        <v>2002</v>
      </c>
      <c r="C8347" s="16">
        <v>6</v>
      </c>
      <c r="D8347" s="16" t="s">
        <v>85</v>
      </c>
      <c r="E8347" s="18">
        <v>27.361333330000001</v>
      </c>
      <c r="F8347" s="24">
        <f t="shared" si="167"/>
        <v>81.250399994000006</v>
      </c>
    </row>
    <row r="8348" spans="2:6" hidden="1">
      <c r="B8348" s="13">
        <v>2002</v>
      </c>
      <c r="C8348" s="14">
        <v>7</v>
      </c>
      <c r="D8348" s="14" t="s">
        <v>85</v>
      </c>
      <c r="E8348" s="19">
        <v>29.818333330000002</v>
      </c>
      <c r="F8348" s="24">
        <f t="shared" si="167"/>
        <v>85.672999994000008</v>
      </c>
    </row>
    <row r="8349" spans="2:6" hidden="1">
      <c r="B8349" s="15">
        <v>2002</v>
      </c>
      <c r="C8349" s="16">
        <v>8</v>
      </c>
      <c r="D8349" s="16" t="s">
        <v>85</v>
      </c>
      <c r="E8349" s="18">
        <v>28.704999999999998</v>
      </c>
      <c r="F8349" s="24">
        <f t="shared" si="167"/>
        <v>83.668999999999997</v>
      </c>
    </row>
    <row r="8350" spans="2:6" hidden="1">
      <c r="B8350" s="13">
        <v>2002</v>
      </c>
      <c r="C8350" s="14">
        <v>9</v>
      </c>
      <c r="D8350" s="14" t="s">
        <v>85</v>
      </c>
      <c r="E8350" s="19">
        <v>22.93866667</v>
      </c>
      <c r="F8350" s="24">
        <f t="shared" si="167"/>
        <v>73.289600006000001</v>
      </c>
    </row>
    <row r="8351" spans="2:6" hidden="1">
      <c r="B8351" s="15">
        <v>2002</v>
      </c>
      <c r="C8351" s="16">
        <v>10</v>
      </c>
      <c r="D8351" s="16" t="s">
        <v>85</v>
      </c>
      <c r="E8351" s="18">
        <v>17.422666670000002</v>
      </c>
      <c r="F8351" s="24">
        <f t="shared" si="167"/>
        <v>63.360800006000005</v>
      </c>
    </row>
    <row r="8352" spans="2:6" hidden="1">
      <c r="B8352" s="13">
        <v>2002</v>
      </c>
      <c r="C8352" s="14">
        <v>11</v>
      </c>
      <c r="D8352" s="14" t="s">
        <v>85</v>
      </c>
      <c r="E8352" s="19">
        <v>9.1076666670000002</v>
      </c>
      <c r="F8352" s="24">
        <f t="shared" ref="F8352:F8415" si="168">(E8352 * 1.8) + 32</f>
        <v>48.393800000600002</v>
      </c>
    </row>
    <row r="8353" spans="2:6" hidden="1">
      <c r="B8353" s="15">
        <v>2002</v>
      </c>
      <c r="C8353" s="16">
        <v>12</v>
      </c>
      <c r="D8353" s="16" t="s">
        <v>85</v>
      </c>
      <c r="E8353" s="18">
        <v>-2.5630000000000002</v>
      </c>
      <c r="F8353" s="24">
        <f t="shared" si="168"/>
        <v>27.386600000000001</v>
      </c>
    </row>
    <row r="8354" spans="2:6" hidden="1">
      <c r="B8354" s="13">
        <v>2003</v>
      </c>
      <c r="C8354" s="14">
        <v>1</v>
      </c>
      <c r="D8354" s="14" t="s">
        <v>85</v>
      </c>
      <c r="E8354" s="19">
        <v>2.5836666670000001</v>
      </c>
      <c r="F8354" s="24">
        <f t="shared" si="168"/>
        <v>36.650600000600001</v>
      </c>
    </row>
    <row r="8355" spans="2:6" hidden="1">
      <c r="B8355" s="15">
        <v>2003</v>
      </c>
      <c r="C8355" s="16">
        <v>2</v>
      </c>
      <c r="D8355" s="16" t="s">
        <v>85</v>
      </c>
      <c r="E8355" s="18">
        <v>4.084333333</v>
      </c>
      <c r="F8355" s="24">
        <f t="shared" si="168"/>
        <v>39.351799999400001</v>
      </c>
    </row>
    <row r="8356" spans="2:6" hidden="1">
      <c r="B8356" s="13">
        <v>2003</v>
      </c>
      <c r="C8356" s="14">
        <v>3</v>
      </c>
      <c r="D8356" s="14" t="s">
        <v>85</v>
      </c>
      <c r="E8356" s="19">
        <v>7.407666667</v>
      </c>
      <c r="F8356" s="24">
        <f t="shared" si="168"/>
        <v>45.3338000006</v>
      </c>
    </row>
    <row r="8357" spans="2:6" hidden="1">
      <c r="B8357" s="15">
        <v>2003</v>
      </c>
      <c r="C8357" s="16">
        <v>4</v>
      </c>
      <c r="D8357" s="16" t="s">
        <v>85</v>
      </c>
      <c r="E8357" s="18">
        <v>14.266666669999999</v>
      </c>
      <c r="F8357" s="24">
        <f t="shared" si="168"/>
        <v>57.680000006</v>
      </c>
    </row>
    <row r="8358" spans="2:6" hidden="1">
      <c r="B8358" s="13">
        <v>2003</v>
      </c>
      <c r="C8358" s="14">
        <v>5</v>
      </c>
      <c r="D8358" s="14" t="s">
        <v>85</v>
      </c>
      <c r="E8358" s="19">
        <v>20.55466667</v>
      </c>
      <c r="F8358" s="24">
        <f t="shared" si="168"/>
        <v>68.998400005999997</v>
      </c>
    </row>
    <row r="8359" spans="2:6" hidden="1">
      <c r="B8359" s="15">
        <v>2003</v>
      </c>
      <c r="C8359" s="16">
        <v>6</v>
      </c>
      <c r="D8359" s="16" t="s">
        <v>85</v>
      </c>
      <c r="E8359" s="18">
        <v>25.597999999999999</v>
      </c>
      <c r="F8359" s="24">
        <f t="shared" si="168"/>
        <v>78.076400000000007</v>
      </c>
    </row>
    <row r="8360" spans="2:6" hidden="1">
      <c r="B8360" s="13">
        <v>2003</v>
      </c>
      <c r="C8360" s="14">
        <v>7</v>
      </c>
      <c r="D8360" s="14" t="s">
        <v>85</v>
      </c>
      <c r="E8360" s="19">
        <v>29.725666669999999</v>
      </c>
      <c r="F8360" s="24">
        <f t="shared" si="168"/>
        <v>85.506200006</v>
      </c>
    </row>
    <row r="8361" spans="2:6" hidden="1">
      <c r="B8361" s="15">
        <v>2003</v>
      </c>
      <c r="C8361" s="16">
        <v>8</v>
      </c>
      <c r="D8361" s="16" t="s">
        <v>85</v>
      </c>
      <c r="E8361" s="18">
        <v>28.31666667</v>
      </c>
      <c r="F8361" s="24">
        <f t="shared" si="168"/>
        <v>82.970000005999992</v>
      </c>
    </row>
    <row r="8362" spans="2:6" hidden="1">
      <c r="B8362" s="13">
        <v>2003</v>
      </c>
      <c r="C8362" s="14">
        <v>9</v>
      </c>
      <c r="D8362" s="14" t="s">
        <v>85</v>
      </c>
      <c r="E8362" s="19">
        <v>21.987666669999999</v>
      </c>
      <c r="F8362" s="24">
        <f t="shared" si="168"/>
        <v>71.57780000599999</v>
      </c>
    </row>
    <row r="8363" spans="2:6" hidden="1">
      <c r="B8363" s="15">
        <v>2003</v>
      </c>
      <c r="C8363" s="16">
        <v>10</v>
      </c>
      <c r="D8363" s="16" t="s">
        <v>85</v>
      </c>
      <c r="E8363" s="18">
        <v>16.980666670000002</v>
      </c>
      <c r="F8363" s="24">
        <f t="shared" si="168"/>
        <v>62.565200006000005</v>
      </c>
    </row>
    <row r="8364" spans="2:6" hidden="1">
      <c r="B8364" s="13">
        <v>2003</v>
      </c>
      <c r="C8364" s="14">
        <v>11</v>
      </c>
      <c r="D8364" s="14" t="s">
        <v>85</v>
      </c>
      <c r="E8364" s="19">
        <v>8.0836666669999993</v>
      </c>
      <c r="F8364" s="24">
        <f t="shared" si="168"/>
        <v>46.550600000599999</v>
      </c>
    </row>
    <row r="8365" spans="2:6" hidden="1">
      <c r="B8365" s="15">
        <v>2003</v>
      </c>
      <c r="C8365" s="16">
        <v>12</v>
      </c>
      <c r="D8365" s="16" t="s">
        <v>85</v>
      </c>
      <c r="E8365" s="18">
        <v>2.9646666669999999</v>
      </c>
      <c r="F8365" s="24">
        <f t="shared" si="168"/>
        <v>37.336400000600001</v>
      </c>
    </row>
    <row r="8366" spans="2:6" hidden="1">
      <c r="B8366" s="13">
        <v>2004</v>
      </c>
      <c r="C8366" s="14">
        <v>1</v>
      </c>
      <c r="D8366" s="14" t="s">
        <v>85</v>
      </c>
      <c r="E8366" s="19">
        <v>4.5339999999999998</v>
      </c>
      <c r="F8366" s="24">
        <f t="shared" si="168"/>
        <v>40.161200000000001</v>
      </c>
    </row>
    <row r="8367" spans="2:6" hidden="1">
      <c r="B8367" s="15">
        <v>2004</v>
      </c>
      <c r="C8367" s="16">
        <v>2</v>
      </c>
      <c r="D8367" s="16" t="s">
        <v>85</v>
      </c>
      <c r="E8367" s="18">
        <v>7.8920000000000003</v>
      </c>
      <c r="F8367" s="24">
        <f t="shared" si="168"/>
        <v>46.205600000000004</v>
      </c>
    </row>
    <row r="8368" spans="2:6" hidden="1">
      <c r="B8368" s="13">
        <v>2004</v>
      </c>
      <c r="C8368" s="14">
        <v>3</v>
      </c>
      <c r="D8368" s="14" t="s">
        <v>85</v>
      </c>
      <c r="E8368" s="19">
        <v>11.22966667</v>
      </c>
      <c r="F8368" s="24">
        <f t="shared" si="168"/>
        <v>52.213400006000001</v>
      </c>
    </row>
    <row r="8369" spans="2:6" hidden="1">
      <c r="B8369" s="15">
        <v>2004</v>
      </c>
      <c r="C8369" s="16">
        <v>4</v>
      </c>
      <c r="D8369" s="16" t="s">
        <v>85</v>
      </c>
      <c r="E8369" s="18">
        <v>14.52</v>
      </c>
      <c r="F8369" s="24">
        <f t="shared" si="168"/>
        <v>58.135999999999996</v>
      </c>
    </row>
    <row r="8370" spans="2:6" hidden="1">
      <c r="B8370" s="13">
        <v>2004</v>
      </c>
      <c r="C8370" s="14">
        <v>5</v>
      </c>
      <c r="D8370" s="14" t="s">
        <v>85</v>
      </c>
      <c r="E8370" s="19">
        <v>23.700333329999999</v>
      </c>
      <c r="F8370" s="24">
        <f t="shared" si="168"/>
        <v>74.660599993999995</v>
      </c>
    </row>
    <row r="8371" spans="2:6" hidden="1">
      <c r="B8371" s="15">
        <v>2004</v>
      </c>
      <c r="C8371" s="16">
        <v>6</v>
      </c>
      <c r="D8371" s="16" t="s">
        <v>85</v>
      </c>
      <c r="E8371" s="18">
        <v>28.539333330000002</v>
      </c>
      <c r="F8371" s="24">
        <f t="shared" si="168"/>
        <v>83.370799994000009</v>
      </c>
    </row>
    <row r="8372" spans="2:6" hidden="1">
      <c r="B8372" s="13">
        <v>2004</v>
      </c>
      <c r="C8372" s="14">
        <v>7</v>
      </c>
      <c r="D8372" s="14" t="s">
        <v>85</v>
      </c>
      <c r="E8372" s="19">
        <v>28.532</v>
      </c>
      <c r="F8372" s="24">
        <f t="shared" si="168"/>
        <v>83.357599999999991</v>
      </c>
    </row>
    <row r="8373" spans="2:6" hidden="1">
      <c r="B8373" s="15">
        <v>2004</v>
      </c>
      <c r="C8373" s="16">
        <v>8</v>
      </c>
      <c r="D8373" s="16" t="s">
        <v>85</v>
      </c>
      <c r="E8373" s="18">
        <v>27.77266667</v>
      </c>
      <c r="F8373" s="24">
        <f t="shared" si="168"/>
        <v>81.990800006000001</v>
      </c>
    </row>
    <row r="8374" spans="2:6" hidden="1">
      <c r="B8374" s="13">
        <v>2004</v>
      </c>
      <c r="C8374" s="14">
        <v>9</v>
      </c>
      <c r="D8374" s="14" t="s">
        <v>85</v>
      </c>
      <c r="E8374" s="19">
        <v>22.341999999999999</v>
      </c>
      <c r="F8374" s="24">
        <f t="shared" si="168"/>
        <v>72.215599999999995</v>
      </c>
    </row>
    <row r="8375" spans="2:6" hidden="1">
      <c r="B8375" s="15">
        <v>2004</v>
      </c>
      <c r="C8375" s="16">
        <v>10</v>
      </c>
      <c r="D8375" s="16" t="s">
        <v>85</v>
      </c>
      <c r="E8375" s="18">
        <v>13.53</v>
      </c>
      <c r="F8375" s="24">
        <f t="shared" si="168"/>
        <v>56.353999999999999</v>
      </c>
    </row>
    <row r="8376" spans="2:6" hidden="1">
      <c r="B8376" s="13">
        <v>2004</v>
      </c>
      <c r="C8376" s="14">
        <v>11</v>
      </c>
      <c r="D8376" s="14" t="s">
        <v>85</v>
      </c>
      <c r="E8376" s="19">
        <v>10.38666667</v>
      </c>
      <c r="F8376" s="24">
        <f t="shared" si="168"/>
        <v>50.696000006000006</v>
      </c>
    </row>
    <row r="8377" spans="2:6" hidden="1">
      <c r="B8377" s="15">
        <v>2004</v>
      </c>
      <c r="C8377" s="16">
        <v>12</v>
      </c>
      <c r="D8377" s="16" t="s">
        <v>85</v>
      </c>
      <c r="E8377" s="18">
        <v>2.1640000000000001</v>
      </c>
      <c r="F8377" s="24">
        <f t="shared" si="168"/>
        <v>35.895200000000003</v>
      </c>
    </row>
    <row r="8378" spans="2:6" hidden="1">
      <c r="B8378" s="13">
        <v>2005</v>
      </c>
      <c r="C8378" s="14">
        <v>1</v>
      </c>
      <c r="D8378" s="14" t="s">
        <v>85</v>
      </c>
      <c r="E8378" s="19">
        <v>1.2070000000000001</v>
      </c>
      <c r="F8378" s="24">
        <f t="shared" si="168"/>
        <v>34.172600000000003</v>
      </c>
    </row>
    <row r="8379" spans="2:6" hidden="1">
      <c r="B8379" s="15">
        <v>2005</v>
      </c>
      <c r="C8379" s="16">
        <v>2</v>
      </c>
      <c r="D8379" s="16" t="s">
        <v>85</v>
      </c>
      <c r="E8379" s="18">
        <v>0.27500000000000002</v>
      </c>
      <c r="F8379" s="24">
        <f t="shared" si="168"/>
        <v>32.494999999999997</v>
      </c>
    </row>
    <row r="8380" spans="2:6" hidden="1">
      <c r="B8380" s="13">
        <v>2005</v>
      </c>
      <c r="C8380" s="14">
        <v>3</v>
      </c>
      <c r="D8380" s="14" t="s">
        <v>85</v>
      </c>
      <c r="E8380" s="19">
        <v>11.933999999999999</v>
      </c>
      <c r="F8380" s="24">
        <f t="shared" si="168"/>
        <v>53.481200000000001</v>
      </c>
    </row>
    <row r="8381" spans="2:6" hidden="1">
      <c r="B8381" s="15">
        <v>2005</v>
      </c>
      <c r="C8381" s="16">
        <v>4</v>
      </c>
      <c r="D8381" s="16" t="s">
        <v>85</v>
      </c>
      <c r="E8381" s="18">
        <v>17.210666669999998</v>
      </c>
      <c r="F8381" s="24">
        <f t="shared" si="168"/>
        <v>62.979200005999999</v>
      </c>
    </row>
    <row r="8382" spans="2:6" hidden="1">
      <c r="B8382" s="13">
        <v>2005</v>
      </c>
      <c r="C8382" s="14">
        <v>5</v>
      </c>
      <c r="D8382" s="14" t="s">
        <v>85</v>
      </c>
      <c r="E8382" s="19">
        <v>23.295333329999998</v>
      </c>
      <c r="F8382" s="24">
        <f t="shared" si="168"/>
        <v>73.931599993999995</v>
      </c>
    </row>
    <row r="8383" spans="2:6" hidden="1">
      <c r="B8383" s="15">
        <v>2005</v>
      </c>
      <c r="C8383" s="16">
        <v>6</v>
      </c>
      <c r="D8383" s="16" t="s">
        <v>85</v>
      </c>
      <c r="E8383" s="18">
        <v>28.882666669999999</v>
      </c>
      <c r="F8383" s="24">
        <f t="shared" si="168"/>
        <v>83.988800005999991</v>
      </c>
    </row>
    <row r="8384" spans="2:6" hidden="1">
      <c r="B8384" s="13">
        <v>2005</v>
      </c>
      <c r="C8384" s="14">
        <v>7</v>
      </c>
      <c r="D8384" s="14" t="s">
        <v>85</v>
      </c>
      <c r="E8384" s="19">
        <v>30.874333329999999</v>
      </c>
      <c r="F8384" s="24">
        <f t="shared" si="168"/>
        <v>87.573799993999998</v>
      </c>
    </row>
    <row r="8385" spans="2:6" hidden="1">
      <c r="B8385" s="15">
        <v>2005</v>
      </c>
      <c r="C8385" s="16">
        <v>8</v>
      </c>
      <c r="D8385" s="16" t="s">
        <v>85</v>
      </c>
      <c r="E8385" s="18">
        <v>27.234333329999998</v>
      </c>
      <c r="F8385" s="24">
        <f t="shared" si="168"/>
        <v>81.021799993999991</v>
      </c>
    </row>
    <row r="8386" spans="2:6" hidden="1">
      <c r="B8386" s="13">
        <v>2005</v>
      </c>
      <c r="C8386" s="14">
        <v>9</v>
      </c>
      <c r="D8386" s="14" t="s">
        <v>85</v>
      </c>
      <c r="E8386" s="19">
        <v>24.126333330000001</v>
      </c>
      <c r="F8386" s="24">
        <f t="shared" si="168"/>
        <v>75.427399994000012</v>
      </c>
    </row>
    <row r="8387" spans="2:6" hidden="1">
      <c r="B8387" s="15">
        <v>2005</v>
      </c>
      <c r="C8387" s="16">
        <v>10</v>
      </c>
      <c r="D8387" s="16" t="s">
        <v>85</v>
      </c>
      <c r="E8387" s="18">
        <v>15.43866667</v>
      </c>
      <c r="F8387" s="24">
        <f t="shared" si="168"/>
        <v>59.789600006000001</v>
      </c>
    </row>
    <row r="8388" spans="2:6" hidden="1">
      <c r="B8388" s="13">
        <v>2005</v>
      </c>
      <c r="C8388" s="14">
        <v>11</v>
      </c>
      <c r="D8388" s="14" t="s">
        <v>85</v>
      </c>
      <c r="E8388" s="19">
        <v>7.9063333330000001</v>
      </c>
      <c r="F8388" s="24">
        <f t="shared" si="168"/>
        <v>46.231399999399997</v>
      </c>
    </row>
    <row r="8389" spans="2:6" hidden="1">
      <c r="B8389" s="15">
        <v>2005</v>
      </c>
      <c r="C8389" s="16">
        <v>12</v>
      </c>
      <c r="D8389" s="16" t="s">
        <v>85</v>
      </c>
      <c r="E8389" s="18">
        <v>4.6056666670000004</v>
      </c>
      <c r="F8389" s="24">
        <f t="shared" si="168"/>
        <v>40.290200000600002</v>
      </c>
    </row>
    <row r="8390" spans="2:6" hidden="1">
      <c r="B8390" s="13">
        <v>2006</v>
      </c>
      <c r="C8390" s="14">
        <v>1</v>
      </c>
      <c r="D8390" s="14" t="s">
        <v>85</v>
      </c>
      <c r="E8390" s="19">
        <v>-4.1323333330000001</v>
      </c>
      <c r="F8390" s="24">
        <f t="shared" si="168"/>
        <v>24.561800000600002</v>
      </c>
    </row>
    <row r="8391" spans="2:6" hidden="1">
      <c r="B8391" s="15">
        <v>2006</v>
      </c>
      <c r="C8391" s="16">
        <v>2</v>
      </c>
      <c r="D8391" s="16" t="s">
        <v>85</v>
      </c>
      <c r="E8391" s="18">
        <v>7.0789999999999997</v>
      </c>
      <c r="F8391" s="24">
        <f t="shared" si="168"/>
        <v>44.742199999999997</v>
      </c>
    </row>
    <row r="8392" spans="2:6" hidden="1">
      <c r="B8392" s="13">
        <v>2006</v>
      </c>
      <c r="C8392" s="14">
        <v>3</v>
      </c>
      <c r="D8392" s="14" t="s">
        <v>85</v>
      </c>
      <c r="E8392" s="19">
        <v>11.096</v>
      </c>
      <c r="F8392" s="24">
        <f t="shared" si="168"/>
        <v>51.972799999999999</v>
      </c>
    </row>
    <row r="8393" spans="2:6" hidden="1">
      <c r="B8393" s="15">
        <v>2006</v>
      </c>
      <c r="C8393" s="16">
        <v>4</v>
      </c>
      <c r="D8393" s="16" t="s">
        <v>85</v>
      </c>
      <c r="E8393" s="18">
        <v>17.757666669999999</v>
      </c>
      <c r="F8393" s="24">
        <f t="shared" si="168"/>
        <v>63.963800006</v>
      </c>
    </row>
    <row r="8394" spans="2:6" hidden="1">
      <c r="B8394" s="13">
        <v>2006</v>
      </c>
      <c r="C8394" s="14">
        <v>5</v>
      </c>
      <c r="D8394" s="14" t="s">
        <v>85</v>
      </c>
      <c r="E8394" s="19">
        <v>24.238</v>
      </c>
      <c r="F8394" s="24">
        <f t="shared" si="168"/>
        <v>75.628399999999999</v>
      </c>
    </row>
    <row r="8395" spans="2:6" hidden="1">
      <c r="B8395" s="15">
        <v>2006</v>
      </c>
      <c r="C8395" s="16">
        <v>6</v>
      </c>
      <c r="D8395" s="16" t="s">
        <v>85</v>
      </c>
      <c r="E8395" s="18">
        <v>29.58</v>
      </c>
      <c r="F8395" s="24">
        <f t="shared" si="168"/>
        <v>85.244</v>
      </c>
    </row>
    <row r="8396" spans="2:6" hidden="1">
      <c r="B8396" s="13">
        <v>2006</v>
      </c>
      <c r="C8396" s="14">
        <v>7</v>
      </c>
      <c r="D8396" s="14" t="s">
        <v>85</v>
      </c>
      <c r="E8396" s="19">
        <v>29.451333330000001</v>
      </c>
      <c r="F8396" s="24">
        <f t="shared" si="168"/>
        <v>85.012399993999992</v>
      </c>
    </row>
    <row r="8397" spans="2:6" hidden="1">
      <c r="B8397" s="15">
        <v>2006</v>
      </c>
      <c r="C8397" s="16">
        <v>8</v>
      </c>
      <c r="D8397" s="16" t="s">
        <v>85</v>
      </c>
      <c r="E8397" s="18">
        <v>29.225666669999999</v>
      </c>
      <c r="F8397" s="24">
        <f t="shared" si="168"/>
        <v>84.606200005999995</v>
      </c>
    </row>
    <row r="8398" spans="2:6" hidden="1">
      <c r="B8398" s="13">
        <v>2006</v>
      </c>
      <c r="C8398" s="14">
        <v>9</v>
      </c>
      <c r="D8398" s="14" t="s">
        <v>85</v>
      </c>
      <c r="E8398" s="19">
        <v>21.41033333</v>
      </c>
      <c r="F8398" s="24">
        <f t="shared" si="168"/>
        <v>70.538599994000009</v>
      </c>
    </row>
    <row r="8399" spans="2:6" hidden="1">
      <c r="B8399" s="15">
        <v>2006</v>
      </c>
      <c r="C8399" s="16">
        <v>10</v>
      </c>
      <c r="D8399" s="16" t="s">
        <v>85</v>
      </c>
      <c r="E8399" s="18">
        <v>17.713333330000001</v>
      </c>
      <c r="F8399" s="24">
        <f t="shared" si="168"/>
        <v>63.883999994000007</v>
      </c>
    </row>
    <row r="8400" spans="2:6" hidden="1">
      <c r="B8400" s="13">
        <v>2006</v>
      </c>
      <c r="C8400" s="14">
        <v>11</v>
      </c>
      <c r="D8400" s="14" t="s">
        <v>85</v>
      </c>
      <c r="E8400" s="19">
        <v>8.5456666670000008</v>
      </c>
      <c r="F8400" s="24">
        <f t="shared" si="168"/>
        <v>47.382200000600001</v>
      </c>
    </row>
    <row r="8401" spans="2:6" hidden="1">
      <c r="B8401" s="15">
        <v>2006</v>
      </c>
      <c r="C8401" s="16">
        <v>12</v>
      </c>
      <c r="D8401" s="16" t="s">
        <v>85</v>
      </c>
      <c r="E8401" s="18">
        <v>0.56100000000000005</v>
      </c>
      <c r="F8401" s="24">
        <f t="shared" si="168"/>
        <v>33.009799999999998</v>
      </c>
    </row>
    <row r="8402" spans="2:6" hidden="1">
      <c r="B8402" s="13">
        <v>2007</v>
      </c>
      <c r="C8402" s="14">
        <v>1</v>
      </c>
      <c r="D8402" s="14" t="s">
        <v>85</v>
      </c>
      <c r="E8402" s="19">
        <v>3.524</v>
      </c>
      <c r="F8402" s="24">
        <f t="shared" si="168"/>
        <v>38.343200000000003</v>
      </c>
    </row>
    <row r="8403" spans="2:6" hidden="1">
      <c r="B8403" s="15">
        <v>2007</v>
      </c>
      <c r="C8403" s="16">
        <v>2</v>
      </c>
      <c r="D8403" s="16" t="s">
        <v>85</v>
      </c>
      <c r="E8403" s="18">
        <v>4.8873333329999999</v>
      </c>
      <c r="F8403" s="24">
        <f t="shared" si="168"/>
        <v>40.7971999994</v>
      </c>
    </row>
    <row r="8404" spans="2:6" hidden="1">
      <c r="B8404" s="13">
        <v>2007</v>
      </c>
      <c r="C8404" s="14">
        <v>3</v>
      </c>
      <c r="D8404" s="14" t="s">
        <v>85</v>
      </c>
      <c r="E8404" s="19">
        <v>8.2799999999999994</v>
      </c>
      <c r="F8404" s="24">
        <f t="shared" si="168"/>
        <v>46.903999999999996</v>
      </c>
    </row>
    <row r="8405" spans="2:6" hidden="1">
      <c r="B8405" s="15">
        <v>2007</v>
      </c>
      <c r="C8405" s="16">
        <v>4</v>
      </c>
      <c r="D8405" s="16" t="s">
        <v>85</v>
      </c>
      <c r="E8405" s="18">
        <v>17.99366667</v>
      </c>
      <c r="F8405" s="24">
        <f t="shared" si="168"/>
        <v>64.38860000599999</v>
      </c>
    </row>
    <row r="8406" spans="2:6" hidden="1">
      <c r="B8406" s="13">
        <v>2007</v>
      </c>
      <c r="C8406" s="14">
        <v>5</v>
      </c>
      <c r="D8406" s="14" t="s">
        <v>85</v>
      </c>
      <c r="E8406" s="19">
        <v>23.609000000000002</v>
      </c>
      <c r="F8406" s="24">
        <f t="shared" si="168"/>
        <v>74.496200000000002</v>
      </c>
    </row>
    <row r="8407" spans="2:6" hidden="1">
      <c r="B8407" s="15">
        <v>2007</v>
      </c>
      <c r="C8407" s="16">
        <v>6</v>
      </c>
      <c r="D8407" s="16" t="s">
        <v>85</v>
      </c>
      <c r="E8407" s="18">
        <v>28.585000000000001</v>
      </c>
      <c r="F8407" s="24">
        <f t="shared" si="168"/>
        <v>83.453000000000003</v>
      </c>
    </row>
    <row r="8408" spans="2:6" hidden="1">
      <c r="B8408" s="13">
        <v>2007</v>
      </c>
      <c r="C8408" s="14">
        <v>7</v>
      </c>
      <c r="D8408" s="14" t="s">
        <v>85</v>
      </c>
      <c r="E8408" s="19">
        <v>29.914333330000002</v>
      </c>
      <c r="F8408" s="24">
        <f t="shared" si="168"/>
        <v>85.845799994000004</v>
      </c>
    </row>
    <row r="8409" spans="2:6" hidden="1">
      <c r="B8409" s="15">
        <v>2007</v>
      </c>
      <c r="C8409" s="16">
        <v>8</v>
      </c>
      <c r="D8409" s="16" t="s">
        <v>85</v>
      </c>
      <c r="E8409" s="18">
        <v>27.84866667</v>
      </c>
      <c r="F8409" s="24">
        <f t="shared" si="168"/>
        <v>82.127600005999994</v>
      </c>
    </row>
    <row r="8410" spans="2:6" hidden="1">
      <c r="B8410" s="13">
        <v>2007</v>
      </c>
      <c r="C8410" s="14">
        <v>9</v>
      </c>
      <c r="D8410" s="14" t="s">
        <v>85</v>
      </c>
      <c r="E8410" s="19">
        <v>22.305</v>
      </c>
      <c r="F8410" s="24">
        <f t="shared" si="168"/>
        <v>72.149000000000001</v>
      </c>
    </row>
    <row r="8411" spans="2:6" hidden="1">
      <c r="B8411" s="15">
        <v>2007</v>
      </c>
      <c r="C8411" s="16">
        <v>10</v>
      </c>
      <c r="D8411" s="16" t="s">
        <v>85</v>
      </c>
      <c r="E8411" s="18">
        <v>13.18</v>
      </c>
      <c r="F8411" s="24">
        <f t="shared" si="168"/>
        <v>55.724000000000004</v>
      </c>
    </row>
    <row r="8412" spans="2:6" hidden="1">
      <c r="B8412" s="13">
        <v>2007</v>
      </c>
      <c r="C8412" s="14">
        <v>11</v>
      </c>
      <c r="D8412" s="14" t="s">
        <v>85</v>
      </c>
      <c r="E8412" s="19">
        <v>8.7716666669999999</v>
      </c>
      <c r="F8412" s="24">
        <f t="shared" si="168"/>
        <v>47.789000000599998</v>
      </c>
    </row>
    <row r="8413" spans="2:6" hidden="1">
      <c r="B8413" s="15">
        <v>2007</v>
      </c>
      <c r="C8413" s="16">
        <v>12</v>
      </c>
      <c r="D8413" s="16" t="s">
        <v>85</v>
      </c>
      <c r="E8413" s="18">
        <v>1.427333333</v>
      </c>
      <c r="F8413" s="24">
        <f t="shared" si="168"/>
        <v>34.569199999399999</v>
      </c>
    </row>
    <row r="8414" spans="2:6" hidden="1">
      <c r="B8414" s="13">
        <v>2008</v>
      </c>
      <c r="C8414" s="14">
        <v>1</v>
      </c>
      <c r="D8414" s="14" t="s">
        <v>85</v>
      </c>
      <c r="E8414" s="19">
        <v>-9.5649999999999995</v>
      </c>
      <c r="F8414" s="24">
        <f t="shared" si="168"/>
        <v>14.783000000000001</v>
      </c>
    </row>
    <row r="8415" spans="2:6" hidden="1">
      <c r="B8415" s="15">
        <v>2008</v>
      </c>
      <c r="C8415" s="16">
        <v>2</v>
      </c>
      <c r="D8415" s="16" t="s">
        <v>85</v>
      </c>
      <c r="E8415" s="18">
        <v>2.2333333E-2</v>
      </c>
      <c r="F8415" s="24">
        <f t="shared" si="168"/>
        <v>32.040199999400002</v>
      </c>
    </row>
    <row r="8416" spans="2:6" hidden="1">
      <c r="B8416" s="13">
        <v>2008</v>
      </c>
      <c r="C8416" s="14">
        <v>3</v>
      </c>
      <c r="D8416" s="14" t="s">
        <v>85</v>
      </c>
      <c r="E8416" s="19">
        <v>15.535666669999999</v>
      </c>
      <c r="F8416" s="24">
        <f t="shared" ref="F8416:F8479" si="169">(E8416 * 1.8) + 32</f>
        <v>59.964200005999999</v>
      </c>
    </row>
    <row r="8417" spans="2:6" hidden="1">
      <c r="B8417" s="15">
        <v>2008</v>
      </c>
      <c r="C8417" s="16">
        <v>4</v>
      </c>
      <c r="D8417" s="16" t="s">
        <v>85</v>
      </c>
      <c r="E8417" s="18">
        <v>18.7</v>
      </c>
      <c r="F8417" s="24">
        <f t="shared" si="169"/>
        <v>65.66</v>
      </c>
    </row>
    <row r="8418" spans="2:6" hidden="1">
      <c r="B8418" s="13">
        <v>2008</v>
      </c>
      <c r="C8418" s="14">
        <v>5</v>
      </c>
      <c r="D8418" s="14" t="s">
        <v>85</v>
      </c>
      <c r="E8418" s="19">
        <v>24.83433333</v>
      </c>
      <c r="F8418" s="24">
        <f t="shared" si="169"/>
        <v>76.701799993999998</v>
      </c>
    </row>
    <row r="8419" spans="2:6" hidden="1">
      <c r="B8419" s="15">
        <v>2008</v>
      </c>
      <c r="C8419" s="16">
        <v>6</v>
      </c>
      <c r="D8419" s="16" t="s">
        <v>85</v>
      </c>
      <c r="E8419" s="18">
        <v>28.831</v>
      </c>
      <c r="F8419" s="24">
        <f t="shared" si="169"/>
        <v>83.895800000000008</v>
      </c>
    </row>
    <row r="8420" spans="2:6" hidden="1">
      <c r="B8420" s="13">
        <v>2008</v>
      </c>
      <c r="C8420" s="14">
        <v>7</v>
      </c>
      <c r="D8420" s="14" t="s">
        <v>85</v>
      </c>
      <c r="E8420" s="19">
        <v>30.609000000000002</v>
      </c>
      <c r="F8420" s="24">
        <f t="shared" si="169"/>
        <v>87.09620000000001</v>
      </c>
    </row>
    <row r="8421" spans="2:6" hidden="1">
      <c r="B8421" s="15">
        <v>2008</v>
      </c>
      <c r="C8421" s="16">
        <v>8</v>
      </c>
      <c r="D8421" s="16" t="s">
        <v>85</v>
      </c>
      <c r="E8421" s="18">
        <v>28.687666669999999</v>
      </c>
      <c r="F8421" s="24">
        <f t="shared" si="169"/>
        <v>83.637800005999992</v>
      </c>
    </row>
    <row r="8422" spans="2:6" hidden="1">
      <c r="B8422" s="13">
        <v>2008</v>
      </c>
      <c r="C8422" s="14">
        <v>9</v>
      </c>
      <c r="D8422" s="14" t="s">
        <v>85</v>
      </c>
      <c r="E8422" s="19">
        <v>21.608333330000001</v>
      </c>
      <c r="F8422" s="24">
        <f t="shared" si="169"/>
        <v>70.894999994000003</v>
      </c>
    </row>
    <row r="8423" spans="2:6" hidden="1">
      <c r="B8423" s="15">
        <v>2008</v>
      </c>
      <c r="C8423" s="16">
        <v>10</v>
      </c>
      <c r="D8423" s="16" t="s">
        <v>85</v>
      </c>
      <c r="E8423" s="18">
        <v>14.68933333</v>
      </c>
      <c r="F8423" s="24">
        <f t="shared" si="169"/>
        <v>58.440799994000002</v>
      </c>
    </row>
    <row r="8424" spans="2:6" hidden="1">
      <c r="B8424" s="13">
        <v>2008</v>
      </c>
      <c r="C8424" s="14">
        <v>11</v>
      </c>
      <c r="D8424" s="14" t="s">
        <v>85</v>
      </c>
      <c r="E8424" s="19">
        <v>7.8840000000000003</v>
      </c>
      <c r="F8424" s="24">
        <f t="shared" si="169"/>
        <v>46.191200000000002</v>
      </c>
    </row>
    <row r="8425" spans="2:6" hidden="1">
      <c r="B8425" s="15">
        <v>2008</v>
      </c>
      <c r="C8425" s="16">
        <v>12</v>
      </c>
      <c r="D8425" s="16" t="s">
        <v>85</v>
      </c>
      <c r="E8425" s="18">
        <v>2.221333333</v>
      </c>
      <c r="F8425" s="24">
        <f t="shared" si="169"/>
        <v>35.9983999994</v>
      </c>
    </row>
    <row r="8426" spans="2:6" hidden="1">
      <c r="B8426" s="13">
        <v>2009</v>
      </c>
      <c r="C8426" s="14">
        <v>1</v>
      </c>
      <c r="D8426" s="14" t="s">
        <v>85</v>
      </c>
      <c r="E8426" s="19">
        <v>1.7833333330000001</v>
      </c>
      <c r="F8426" s="24">
        <f t="shared" si="169"/>
        <v>35.209999999399997</v>
      </c>
    </row>
    <row r="8427" spans="2:6" hidden="1">
      <c r="B8427" s="15">
        <v>2009</v>
      </c>
      <c r="C8427" s="16">
        <v>2</v>
      </c>
      <c r="D8427" s="16" t="s">
        <v>85</v>
      </c>
      <c r="E8427" s="18">
        <v>6.234</v>
      </c>
      <c r="F8427" s="24">
        <f t="shared" si="169"/>
        <v>43.221199999999996</v>
      </c>
    </row>
    <row r="8428" spans="2:6" hidden="1">
      <c r="B8428" s="13">
        <v>2009</v>
      </c>
      <c r="C8428" s="14">
        <v>3</v>
      </c>
      <c r="D8428" s="14" t="s">
        <v>85</v>
      </c>
      <c r="E8428" s="19">
        <v>11.954000000000001</v>
      </c>
      <c r="F8428" s="24">
        <f t="shared" si="169"/>
        <v>53.517200000000003</v>
      </c>
    </row>
    <row r="8429" spans="2:6" hidden="1">
      <c r="B8429" s="15">
        <v>2009</v>
      </c>
      <c r="C8429" s="16">
        <v>4</v>
      </c>
      <c r="D8429" s="16" t="s">
        <v>85</v>
      </c>
      <c r="E8429" s="18">
        <v>13.03466667</v>
      </c>
      <c r="F8429" s="24">
        <f t="shared" si="169"/>
        <v>55.462400005999996</v>
      </c>
    </row>
    <row r="8430" spans="2:6" hidden="1">
      <c r="B8430" s="13">
        <v>2009</v>
      </c>
      <c r="C8430" s="14">
        <v>5</v>
      </c>
      <c r="D8430" s="14" t="s">
        <v>85</v>
      </c>
      <c r="E8430" s="19">
        <v>23.18866667</v>
      </c>
      <c r="F8430" s="24">
        <f t="shared" si="169"/>
        <v>73.739600006000003</v>
      </c>
    </row>
    <row r="8431" spans="2:6" hidden="1">
      <c r="B8431" s="15">
        <v>2009</v>
      </c>
      <c r="C8431" s="16">
        <v>6</v>
      </c>
      <c r="D8431" s="16" t="s">
        <v>85</v>
      </c>
      <c r="E8431" s="18">
        <v>27.559333330000001</v>
      </c>
      <c r="F8431" s="24">
        <f t="shared" si="169"/>
        <v>81.606799993999999</v>
      </c>
    </row>
    <row r="8432" spans="2:6" hidden="1">
      <c r="B8432" s="13">
        <v>2009</v>
      </c>
      <c r="C8432" s="14">
        <v>7</v>
      </c>
      <c r="D8432" s="14" t="s">
        <v>85</v>
      </c>
      <c r="E8432" s="19">
        <v>29.888333329999998</v>
      </c>
      <c r="F8432" s="24">
        <f t="shared" si="169"/>
        <v>85.798999993999999</v>
      </c>
    </row>
    <row r="8433" spans="2:6" hidden="1">
      <c r="B8433" s="15">
        <v>2009</v>
      </c>
      <c r="C8433" s="16">
        <v>8</v>
      </c>
      <c r="D8433" s="16" t="s">
        <v>85</v>
      </c>
      <c r="E8433" s="18">
        <v>27.423999999999999</v>
      </c>
      <c r="F8433" s="24">
        <f t="shared" si="169"/>
        <v>81.363200000000006</v>
      </c>
    </row>
    <row r="8434" spans="2:6" hidden="1">
      <c r="B8434" s="13">
        <v>2009</v>
      </c>
      <c r="C8434" s="14">
        <v>9</v>
      </c>
      <c r="D8434" s="14" t="s">
        <v>85</v>
      </c>
      <c r="E8434" s="19">
        <v>21.888333329999998</v>
      </c>
      <c r="F8434" s="24">
        <f t="shared" si="169"/>
        <v>71.398999994000008</v>
      </c>
    </row>
    <row r="8435" spans="2:6" hidden="1">
      <c r="B8435" s="15">
        <v>2009</v>
      </c>
      <c r="C8435" s="16">
        <v>10</v>
      </c>
      <c r="D8435" s="16" t="s">
        <v>85</v>
      </c>
      <c r="E8435" s="18">
        <v>14.777333329999999</v>
      </c>
      <c r="F8435" s="24">
        <f t="shared" si="169"/>
        <v>58.599199994000003</v>
      </c>
    </row>
    <row r="8436" spans="2:6" hidden="1">
      <c r="B8436" s="13">
        <v>2009</v>
      </c>
      <c r="C8436" s="14">
        <v>11</v>
      </c>
      <c r="D8436" s="14" t="s">
        <v>85</v>
      </c>
      <c r="E8436" s="19">
        <v>8.0486666670000009</v>
      </c>
      <c r="F8436" s="24">
        <f t="shared" si="169"/>
        <v>46.487600000600004</v>
      </c>
    </row>
    <row r="8437" spans="2:6" hidden="1">
      <c r="B8437" s="15">
        <v>2009</v>
      </c>
      <c r="C8437" s="16">
        <v>12</v>
      </c>
      <c r="D8437" s="16" t="s">
        <v>85</v>
      </c>
      <c r="E8437" s="18">
        <v>4.1680000000000001</v>
      </c>
      <c r="F8437" s="24">
        <f t="shared" si="169"/>
        <v>39.502400000000002</v>
      </c>
    </row>
    <row r="8438" spans="2:6" hidden="1">
      <c r="B8438" s="13">
        <v>2010</v>
      </c>
      <c r="C8438" s="14">
        <v>1</v>
      </c>
      <c r="D8438" s="14" t="s">
        <v>85</v>
      </c>
      <c r="E8438" s="19">
        <v>3.5823333329999998</v>
      </c>
      <c r="F8438" s="24">
        <f t="shared" si="169"/>
        <v>38.448199999400003</v>
      </c>
    </row>
    <row r="8439" spans="2:6" hidden="1">
      <c r="B8439" s="15">
        <v>2010</v>
      </c>
      <c r="C8439" s="16">
        <v>2</v>
      </c>
      <c r="D8439" s="16" t="s">
        <v>85</v>
      </c>
      <c r="E8439" s="18">
        <v>1.8069999999999999</v>
      </c>
      <c r="F8439" s="24">
        <f t="shared" si="169"/>
        <v>35.252600000000001</v>
      </c>
    </row>
    <row r="8440" spans="2:6" hidden="1">
      <c r="B8440" s="13">
        <v>2010</v>
      </c>
      <c r="C8440" s="14">
        <v>3</v>
      </c>
      <c r="D8440" s="14" t="s">
        <v>85</v>
      </c>
      <c r="E8440" s="19">
        <v>11.091333329999999</v>
      </c>
      <c r="F8440" s="24">
        <f t="shared" si="169"/>
        <v>51.964399994000004</v>
      </c>
    </row>
    <row r="8441" spans="2:6" hidden="1">
      <c r="B8441" s="15">
        <v>2010</v>
      </c>
      <c r="C8441" s="16">
        <v>4</v>
      </c>
      <c r="D8441" s="16" t="s">
        <v>85</v>
      </c>
      <c r="E8441" s="18">
        <v>17.298333329999998</v>
      </c>
      <c r="F8441" s="24">
        <f t="shared" si="169"/>
        <v>63.136999993999993</v>
      </c>
    </row>
    <row r="8442" spans="2:6" hidden="1">
      <c r="B8442" s="13">
        <v>2010</v>
      </c>
      <c r="C8442" s="14">
        <v>5</v>
      </c>
      <c r="D8442" s="14" t="s">
        <v>85</v>
      </c>
      <c r="E8442" s="19">
        <v>23.416666670000001</v>
      </c>
      <c r="F8442" s="24">
        <f t="shared" si="169"/>
        <v>74.150000005999999</v>
      </c>
    </row>
    <row r="8443" spans="2:6" hidden="1">
      <c r="B8443" s="15">
        <v>2010</v>
      </c>
      <c r="C8443" s="16">
        <v>6</v>
      </c>
      <c r="D8443" s="16" t="s">
        <v>85</v>
      </c>
      <c r="E8443" s="18">
        <v>29.689</v>
      </c>
      <c r="F8443" s="24">
        <f t="shared" si="169"/>
        <v>85.440200000000004</v>
      </c>
    </row>
    <row r="8444" spans="2:6" hidden="1">
      <c r="B8444" s="13">
        <v>2010</v>
      </c>
      <c r="C8444" s="14">
        <v>7</v>
      </c>
      <c r="D8444" s="14" t="s">
        <v>85</v>
      </c>
      <c r="E8444" s="19">
        <v>30.265666670000002</v>
      </c>
      <c r="F8444" s="24">
        <f t="shared" si="169"/>
        <v>86.478200006000009</v>
      </c>
    </row>
    <row r="8445" spans="2:6" hidden="1">
      <c r="B8445" s="15">
        <v>2010</v>
      </c>
      <c r="C8445" s="16">
        <v>8</v>
      </c>
      <c r="D8445" s="16" t="s">
        <v>85</v>
      </c>
      <c r="E8445" s="18">
        <v>28.373000000000001</v>
      </c>
      <c r="F8445" s="24">
        <f t="shared" si="169"/>
        <v>83.071400000000011</v>
      </c>
    </row>
    <row r="8446" spans="2:6" hidden="1">
      <c r="B8446" s="13">
        <v>2010</v>
      </c>
      <c r="C8446" s="14">
        <v>9</v>
      </c>
      <c r="D8446" s="14" t="s">
        <v>85</v>
      </c>
      <c r="E8446" s="19">
        <v>21.61633333</v>
      </c>
      <c r="F8446" s="24">
        <f t="shared" si="169"/>
        <v>70.909399993999997</v>
      </c>
    </row>
    <row r="8447" spans="2:6" hidden="1">
      <c r="B8447" s="15">
        <v>2010</v>
      </c>
      <c r="C8447" s="16">
        <v>10</v>
      </c>
      <c r="D8447" s="16" t="s">
        <v>85</v>
      </c>
      <c r="E8447" s="18">
        <v>17.254333330000001</v>
      </c>
      <c r="F8447" s="24">
        <f t="shared" si="169"/>
        <v>63.057799994000007</v>
      </c>
    </row>
    <row r="8448" spans="2:6" hidden="1">
      <c r="B8448" s="13">
        <v>2010</v>
      </c>
      <c r="C8448" s="14">
        <v>11</v>
      </c>
      <c r="D8448" s="14" t="s">
        <v>85</v>
      </c>
      <c r="E8448" s="19">
        <v>9.4916666670000005</v>
      </c>
      <c r="F8448" s="24">
        <f t="shared" si="169"/>
        <v>49.085000000600004</v>
      </c>
    </row>
    <row r="8449" spans="2:6" hidden="1">
      <c r="B8449" s="15">
        <v>2010</v>
      </c>
      <c r="C8449" s="16">
        <v>12</v>
      </c>
      <c r="D8449" s="16" t="s">
        <v>85</v>
      </c>
      <c r="E8449" s="18">
        <v>4.0940000000000003</v>
      </c>
      <c r="F8449" s="24">
        <f t="shared" si="169"/>
        <v>39.369199999999999</v>
      </c>
    </row>
    <row r="8450" spans="2:6" hidden="1">
      <c r="B8450" s="13">
        <v>2011</v>
      </c>
      <c r="C8450" s="14">
        <v>1</v>
      </c>
      <c r="D8450" s="14" t="s">
        <v>85</v>
      </c>
      <c r="E8450" s="19">
        <v>0.99199999999999999</v>
      </c>
      <c r="F8450" s="24">
        <f t="shared" si="169"/>
        <v>33.785600000000002</v>
      </c>
    </row>
    <row r="8451" spans="2:6" hidden="1">
      <c r="B8451" s="15">
        <v>2011</v>
      </c>
      <c r="C8451" s="16">
        <v>2</v>
      </c>
      <c r="D8451" s="16" t="s">
        <v>85</v>
      </c>
      <c r="E8451" s="18">
        <v>1.3946666670000001</v>
      </c>
      <c r="F8451" s="24">
        <f t="shared" si="169"/>
        <v>34.510400000600001</v>
      </c>
    </row>
    <row r="8452" spans="2:6" hidden="1">
      <c r="B8452" s="13">
        <v>2011</v>
      </c>
      <c r="C8452" s="14">
        <v>3</v>
      </c>
      <c r="D8452" s="14" t="s">
        <v>85</v>
      </c>
      <c r="E8452" s="19">
        <v>9.145333333</v>
      </c>
      <c r="F8452" s="24">
        <f t="shared" si="169"/>
        <v>48.461599999400001</v>
      </c>
    </row>
    <row r="8453" spans="2:6" hidden="1">
      <c r="B8453" s="15">
        <v>2011</v>
      </c>
      <c r="C8453" s="16">
        <v>4</v>
      </c>
      <c r="D8453" s="16" t="s">
        <v>85</v>
      </c>
      <c r="E8453" s="18">
        <v>18.051666669999999</v>
      </c>
      <c r="F8453" s="24">
        <f t="shared" si="169"/>
        <v>64.493000006000003</v>
      </c>
    </row>
    <row r="8454" spans="2:6" hidden="1">
      <c r="B8454" s="13">
        <v>2011</v>
      </c>
      <c r="C8454" s="14">
        <v>5</v>
      </c>
      <c r="D8454" s="14" t="s">
        <v>85</v>
      </c>
      <c r="E8454" s="19">
        <v>24.730666670000002</v>
      </c>
      <c r="F8454" s="24">
        <f t="shared" si="169"/>
        <v>76.515200006000001</v>
      </c>
    </row>
    <row r="8455" spans="2:6" hidden="1">
      <c r="B8455" s="15">
        <v>2011</v>
      </c>
      <c r="C8455" s="16">
        <v>6</v>
      </c>
      <c r="D8455" s="16" t="s">
        <v>85</v>
      </c>
      <c r="E8455" s="18">
        <v>28.994666670000001</v>
      </c>
      <c r="F8455" s="24">
        <f t="shared" si="169"/>
        <v>84.190400006000004</v>
      </c>
    </row>
    <row r="8456" spans="2:6" hidden="1">
      <c r="B8456" s="13">
        <v>2011</v>
      </c>
      <c r="C8456" s="14">
        <v>7</v>
      </c>
      <c r="D8456" s="14" t="s">
        <v>85</v>
      </c>
      <c r="E8456" s="19">
        <v>30.294333330000001</v>
      </c>
      <c r="F8456" s="24">
        <f t="shared" si="169"/>
        <v>86.529799994000001</v>
      </c>
    </row>
    <row r="8457" spans="2:6" hidden="1">
      <c r="B8457" s="15">
        <v>2011</v>
      </c>
      <c r="C8457" s="16">
        <v>8</v>
      </c>
      <c r="D8457" s="16" t="s">
        <v>85</v>
      </c>
      <c r="E8457" s="18">
        <v>28.955666669999999</v>
      </c>
      <c r="F8457" s="24">
        <f t="shared" si="169"/>
        <v>84.120200006000005</v>
      </c>
    </row>
    <row r="8458" spans="2:6" hidden="1">
      <c r="B8458" s="13">
        <v>2011</v>
      </c>
      <c r="C8458" s="14">
        <v>9</v>
      </c>
      <c r="D8458" s="14" t="s">
        <v>85</v>
      </c>
      <c r="E8458" s="19">
        <v>22.56733333</v>
      </c>
      <c r="F8458" s="24">
        <f t="shared" si="169"/>
        <v>72.621199993999994</v>
      </c>
    </row>
    <row r="8459" spans="2:6" hidden="1">
      <c r="B8459" s="15">
        <v>2011</v>
      </c>
      <c r="C8459" s="16">
        <v>10</v>
      </c>
      <c r="D8459" s="16" t="s">
        <v>85</v>
      </c>
      <c r="E8459" s="18">
        <v>14.988666670000001</v>
      </c>
      <c r="F8459" s="24">
        <f t="shared" si="169"/>
        <v>58.979600005999998</v>
      </c>
    </row>
    <row r="8460" spans="2:6" hidden="1">
      <c r="B8460" s="13">
        <v>2011</v>
      </c>
      <c r="C8460" s="14">
        <v>11</v>
      </c>
      <c r="D8460" s="14" t="s">
        <v>85</v>
      </c>
      <c r="E8460" s="19">
        <v>4.2160000000000002</v>
      </c>
      <c r="F8460" s="24">
        <f t="shared" si="169"/>
        <v>39.588799999999999</v>
      </c>
    </row>
    <row r="8461" spans="2:6" hidden="1">
      <c r="B8461" s="15">
        <v>2011</v>
      </c>
      <c r="C8461" s="16">
        <v>12</v>
      </c>
      <c r="D8461" s="16" t="s">
        <v>85</v>
      </c>
      <c r="E8461" s="18">
        <v>-0.47299999999999998</v>
      </c>
      <c r="F8461" s="24">
        <f t="shared" si="169"/>
        <v>31.148600000000002</v>
      </c>
    </row>
    <row r="8462" spans="2:6" hidden="1">
      <c r="B8462" s="13">
        <v>2012</v>
      </c>
      <c r="C8462" s="14">
        <v>1</v>
      </c>
      <c r="D8462" s="14" t="s">
        <v>85</v>
      </c>
      <c r="E8462" s="19">
        <v>-0.85033333300000002</v>
      </c>
      <c r="F8462" s="24">
        <f t="shared" si="169"/>
        <v>30.4694000006</v>
      </c>
    </row>
    <row r="8463" spans="2:6" hidden="1">
      <c r="B8463" s="15">
        <v>2012</v>
      </c>
      <c r="C8463" s="16">
        <v>2</v>
      </c>
      <c r="D8463" s="16" t="s">
        <v>85</v>
      </c>
      <c r="E8463" s="18">
        <v>-1.079</v>
      </c>
      <c r="F8463" s="24">
        <f t="shared" si="169"/>
        <v>30.0578</v>
      </c>
    </row>
    <row r="8464" spans="2:6" hidden="1">
      <c r="B8464" s="13">
        <v>2012</v>
      </c>
      <c r="C8464" s="14">
        <v>3</v>
      </c>
      <c r="D8464" s="14" t="s">
        <v>85</v>
      </c>
      <c r="E8464" s="19">
        <v>7.992</v>
      </c>
      <c r="F8464" s="24">
        <f t="shared" si="169"/>
        <v>46.385599999999997</v>
      </c>
    </row>
    <row r="8465" spans="2:6" hidden="1">
      <c r="B8465" s="15">
        <v>2012</v>
      </c>
      <c r="C8465" s="16">
        <v>4</v>
      </c>
      <c r="D8465" s="16" t="s">
        <v>85</v>
      </c>
      <c r="E8465" s="18">
        <v>20.53166667</v>
      </c>
      <c r="F8465" s="24">
        <f t="shared" si="169"/>
        <v>68.957000006000001</v>
      </c>
    </row>
    <row r="8466" spans="2:6" hidden="1">
      <c r="B8466" s="13">
        <v>2012</v>
      </c>
      <c r="C8466" s="14">
        <v>5</v>
      </c>
      <c r="D8466" s="14" t="s">
        <v>85</v>
      </c>
      <c r="E8466" s="19">
        <v>24.229333329999999</v>
      </c>
      <c r="F8466" s="24">
        <f t="shared" si="169"/>
        <v>75.612799994</v>
      </c>
    </row>
    <row r="8467" spans="2:6" hidden="1">
      <c r="B8467" s="15">
        <v>2012</v>
      </c>
      <c r="C8467" s="16">
        <v>6</v>
      </c>
      <c r="D8467" s="16" t="s">
        <v>85</v>
      </c>
      <c r="E8467" s="18">
        <v>28.356999999999999</v>
      </c>
      <c r="F8467" s="24">
        <f t="shared" si="169"/>
        <v>83.042599999999993</v>
      </c>
    </row>
    <row r="8468" spans="2:6" hidden="1">
      <c r="B8468" s="13">
        <v>2012</v>
      </c>
      <c r="C8468" s="14">
        <v>7</v>
      </c>
      <c r="D8468" s="14" t="s">
        <v>85</v>
      </c>
      <c r="E8468" s="19">
        <v>30.170999999999999</v>
      </c>
      <c r="F8468" s="24">
        <f t="shared" si="169"/>
        <v>86.3078</v>
      </c>
    </row>
    <row r="8469" spans="2:6" hidden="1">
      <c r="B8469" s="15">
        <v>2012</v>
      </c>
      <c r="C8469" s="16">
        <v>8</v>
      </c>
      <c r="D8469" s="16" t="s">
        <v>85</v>
      </c>
      <c r="E8469" s="18">
        <v>28.701666670000002</v>
      </c>
      <c r="F8469" s="24">
        <f t="shared" si="169"/>
        <v>83.663000006000004</v>
      </c>
    </row>
    <row r="8470" spans="2:6" hidden="1">
      <c r="B8470" s="13">
        <v>2012</v>
      </c>
      <c r="C8470" s="14">
        <v>9</v>
      </c>
      <c r="D8470" s="14" t="s">
        <v>85</v>
      </c>
      <c r="E8470" s="19">
        <v>21.40366667</v>
      </c>
      <c r="F8470" s="24">
        <f t="shared" si="169"/>
        <v>70.526600005999995</v>
      </c>
    </row>
    <row r="8471" spans="2:6" hidden="1">
      <c r="B8471" s="15">
        <v>2012</v>
      </c>
      <c r="C8471" s="16">
        <v>10</v>
      </c>
      <c r="D8471" s="16" t="s">
        <v>85</v>
      </c>
      <c r="E8471" s="18">
        <v>16.050999999999998</v>
      </c>
      <c r="F8471" s="24">
        <f t="shared" si="169"/>
        <v>60.891799999999996</v>
      </c>
    </row>
    <row r="8472" spans="2:6" hidden="1">
      <c r="B8472" s="13">
        <v>2012</v>
      </c>
      <c r="C8472" s="14">
        <v>11</v>
      </c>
      <c r="D8472" s="14" t="s">
        <v>85</v>
      </c>
      <c r="E8472" s="19">
        <v>7.4703333330000001</v>
      </c>
      <c r="F8472" s="24">
        <f t="shared" si="169"/>
        <v>45.4465999994</v>
      </c>
    </row>
    <row r="8473" spans="2:6" hidden="1">
      <c r="B8473" s="15">
        <v>2012</v>
      </c>
      <c r="C8473" s="16">
        <v>12</v>
      </c>
      <c r="D8473" s="16" t="s">
        <v>85</v>
      </c>
      <c r="E8473" s="18">
        <v>-3.0666667000000002E-2</v>
      </c>
      <c r="F8473" s="24">
        <f t="shared" si="169"/>
        <v>31.944799999400001</v>
      </c>
    </row>
    <row r="8474" spans="2:6" hidden="1">
      <c r="B8474" s="13">
        <v>2013</v>
      </c>
      <c r="C8474" s="14">
        <v>1</v>
      </c>
      <c r="D8474" s="14" t="s">
        <v>85</v>
      </c>
      <c r="E8474" s="19">
        <v>3.9466666670000001</v>
      </c>
      <c r="F8474" s="24">
        <f t="shared" si="169"/>
        <v>39.104000000600003</v>
      </c>
    </row>
    <row r="8475" spans="2:6" hidden="1">
      <c r="B8475" s="15">
        <v>2013</v>
      </c>
      <c r="C8475" s="16">
        <v>2</v>
      </c>
      <c r="D8475" s="16" t="s">
        <v>85</v>
      </c>
      <c r="E8475" s="18">
        <v>5.6943333330000003</v>
      </c>
      <c r="F8475" s="24">
        <f t="shared" si="169"/>
        <v>42.249799999399997</v>
      </c>
    </row>
    <row r="8476" spans="2:6" hidden="1">
      <c r="B8476" s="13">
        <v>2013</v>
      </c>
      <c r="C8476" s="14">
        <v>3</v>
      </c>
      <c r="D8476" s="14" t="s">
        <v>85</v>
      </c>
      <c r="E8476" s="19">
        <v>11.37633333</v>
      </c>
      <c r="F8476" s="24">
        <f t="shared" si="169"/>
        <v>52.477399993999995</v>
      </c>
    </row>
    <row r="8477" spans="2:6" hidden="1">
      <c r="B8477" s="15">
        <v>2013</v>
      </c>
      <c r="C8477" s="16">
        <v>4</v>
      </c>
      <c r="D8477" s="16" t="s">
        <v>85</v>
      </c>
      <c r="E8477" s="18">
        <v>15.65066667</v>
      </c>
      <c r="F8477" s="24">
        <f t="shared" si="169"/>
        <v>60.171200005999999</v>
      </c>
    </row>
    <row r="8478" spans="2:6" hidden="1">
      <c r="B8478" s="13">
        <v>2013</v>
      </c>
      <c r="C8478" s="14">
        <v>5</v>
      </c>
      <c r="D8478" s="14" t="s">
        <v>85</v>
      </c>
      <c r="E8478" s="19">
        <v>23.004999999999999</v>
      </c>
      <c r="F8478" s="24">
        <f t="shared" si="169"/>
        <v>73.408999999999992</v>
      </c>
    </row>
    <row r="8479" spans="2:6" hidden="1">
      <c r="B8479" s="15">
        <v>2013</v>
      </c>
      <c r="C8479" s="16">
        <v>6</v>
      </c>
      <c r="D8479" s="16" t="s">
        <v>85</v>
      </c>
      <c r="E8479" s="18">
        <v>28.12833333</v>
      </c>
      <c r="F8479" s="24">
        <f t="shared" si="169"/>
        <v>82.630999994000007</v>
      </c>
    </row>
    <row r="8480" spans="2:6" hidden="1">
      <c r="B8480" s="13">
        <v>2013</v>
      </c>
      <c r="C8480" s="14">
        <v>7</v>
      </c>
      <c r="D8480" s="14" t="s">
        <v>85</v>
      </c>
      <c r="E8480" s="19">
        <v>30.024333330000001</v>
      </c>
      <c r="F8480" s="24">
        <f t="shared" ref="F8480:F8543" si="170">(E8480 * 1.8) + 32</f>
        <v>86.043799994000011</v>
      </c>
    </row>
    <row r="8481" spans="2:6" hidden="1">
      <c r="B8481" s="15">
        <v>2013</v>
      </c>
      <c r="C8481" s="16">
        <v>8</v>
      </c>
      <c r="D8481" s="16" t="s">
        <v>85</v>
      </c>
      <c r="E8481" s="18">
        <v>27.416666670000001</v>
      </c>
      <c r="F8481" s="24">
        <f t="shared" si="170"/>
        <v>81.350000006000002</v>
      </c>
    </row>
    <row r="8482" spans="2:6" hidden="1">
      <c r="B8482" s="13">
        <v>2000</v>
      </c>
      <c r="C8482" s="14">
        <v>2</v>
      </c>
      <c r="D8482" s="14" t="s">
        <v>86</v>
      </c>
      <c r="E8482" s="19">
        <v>11.944000000000001</v>
      </c>
      <c r="F8482" s="24">
        <f t="shared" si="170"/>
        <v>53.499200000000002</v>
      </c>
    </row>
    <row r="8483" spans="2:6" hidden="1">
      <c r="B8483" s="15">
        <v>2000</v>
      </c>
      <c r="C8483" s="16">
        <v>3</v>
      </c>
      <c r="D8483" s="16" t="s">
        <v>86</v>
      </c>
      <c r="E8483" s="18">
        <v>13.43711111</v>
      </c>
      <c r="F8483" s="24">
        <f t="shared" si="170"/>
        <v>56.186799997999998</v>
      </c>
    </row>
    <row r="8484" spans="2:6" hidden="1">
      <c r="B8484" s="13">
        <v>2000</v>
      </c>
      <c r="C8484" s="14">
        <v>4</v>
      </c>
      <c r="D8484" s="14" t="s">
        <v>86</v>
      </c>
      <c r="E8484" s="19">
        <v>19.084555559999998</v>
      </c>
      <c r="F8484" s="24">
        <f t="shared" si="170"/>
        <v>66.352200007999997</v>
      </c>
    </row>
    <row r="8485" spans="2:6" hidden="1">
      <c r="B8485" s="15">
        <v>2000</v>
      </c>
      <c r="C8485" s="16">
        <v>5</v>
      </c>
      <c r="D8485" s="16" t="s">
        <v>86</v>
      </c>
      <c r="E8485" s="18">
        <v>21.38177778</v>
      </c>
      <c r="F8485" s="24">
        <f t="shared" si="170"/>
        <v>70.487200004000002</v>
      </c>
    </row>
    <row r="8486" spans="2:6" hidden="1">
      <c r="B8486" s="13">
        <v>2000</v>
      </c>
      <c r="C8486" s="14">
        <v>6</v>
      </c>
      <c r="D8486" s="14" t="s">
        <v>86</v>
      </c>
      <c r="E8486" s="19">
        <v>25.214444440000001</v>
      </c>
      <c r="F8486" s="24">
        <f t="shared" si="170"/>
        <v>77.385999991999995</v>
      </c>
    </row>
    <row r="8487" spans="2:6" hidden="1">
      <c r="B8487" s="15">
        <v>2000</v>
      </c>
      <c r="C8487" s="16">
        <v>7</v>
      </c>
      <c r="D8487" s="16" t="s">
        <v>86</v>
      </c>
      <c r="E8487" s="18">
        <v>28.214555560000001</v>
      </c>
      <c r="F8487" s="24">
        <f t="shared" si="170"/>
        <v>82.786200008000009</v>
      </c>
    </row>
    <row r="8488" spans="2:6" hidden="1">
      <c r="B8488" s="13">
        <v>2000</v>
      </c>
      <c r="C8488" s="14">
        <v>8</v>
      </c>
      <c r="D8488" s="14" t="s">
        <v>86</v>
      </c>
      <c r="E8488" s="19">
        <v>27.09</v>
      </c>
      <c r="F8488" s="24">
        <f t="shared" si="170"/>
        <v>80.762</v>
      </c>
    </row>
    <row r="8489" spans="2:6" hidden="1">
      <c r="B8489" s="15">
        <v>2000</v>
      </c>
      <c r="C8489" s="16">
        <v>9</v>
      </c>
      <c r="D8489" s="16" t="s">
        <v>86</v>
      </c>
      <c r="E8489" s="18">
        <v>25.371111110000001</v>
      </c>
      <c r="F8489" s="24">
        <f t="shared" si="170"/>
        <v>77.667999997999999</v>
      </c>
    </row>
    <row r="8490" spans="2:6" hidden="1">
      <c r="B8490" s="13">
        <v>2000</v>
      </c>
      <c r="C8490" s="14">
        <v>10</v>
      </c>
      <c r="D8490" s="14" t="s">
        <v>86</v>
      </c>
      <c r="E8490" s="19">
        <v>21.346444439999999</v>
      </c>
      <c r="F8490" s="24">
        <f t="shared" si="170"/>
        <v>70.423599991999993</v>
      </c>
    </row>
    <row r="8491" spans="2:6" hidden="1">
      <c r="B8491" s="15">
        <v>2000</v>
      </c>
      <c r="C8491" s="16">
        <v>11</v>
      </c>
      <c r="D8491" s="16" t="s">
        <v>86</v>
      </c>
      <c r="E8491" s="18">
        <v>17.851111110000002</v>
      </c>
      <c r="F8491" s="24">
        <f t="shared" si="170"/>
        <v>64.131999997999998</v>
      </c>
    </row>
    <row r="8492" spans="2:6" hidden="1">
      <c r="B8492" s="13">
        <v>2000</v>
      </c>
      <c r="C8492" s="14">
        <v>12</v>
      </c>
      <c r="D8492" s="14" t="s">
        <v>86</v>
      </c>
      <c r="E8492" s="19">
        <v>13.769</v>
      </c>
      <c r="F8492" s="24">
        <f t="shared" si="170"/>
        <v>56.784199999999998</v>
      </c>
    </row>
    <row r="8493" spans="2:6" hidden="1">
      <c r="B8493" s="15">
        <v>2001</v>
      </c>
      <c r="C8493" s="16">
        <v>1</v>
      </c>
      <c r="D8493" s="16" t="s">
        <v>86</v>
      </c>
      <c r="E8493" s="18">
        <v>12.670888890000001</v>
      </c>
      <c r="F8493" s="24">
        <f t="shared" si="170"/>
        <v>54.807600002000001</v>
      </c>
    </row>
    <row r="8494" spans="2:6" hidden="1">
      <c r="B8494" s="13">
        <v>2001</v>
      </c>
      <c r="C8494" s="14">
        <v>2</v>
      </c>
      <c r="D8494" s="14" t="s">
        <v>86</v>
      </c>
      <c r="E8494" s="19">
        <v>12.864333329999999</v>
      </c>
      <c r="F8494" s="24">
        <f t="shared" si="170"/>
        <v>55.155799993999999</v>
      </c>
    </row>
    <row r="8495" spans="2:6" hidden="1">
      <c r="B8495" s="15">
        <v>2001</v>
      </c>
      <c r="C8495" s="16">
        <v>3</v>
      </c>
      <c r="D8495" s="16" t="s">
        <v>86</v>
      </c>
      <c r="E8495" s="18">
        <v>18.03833333</v>
      </c>
      <c r="F8495" s="24">
        <f t="shared" si="170"/>
        <v>64.468999994000001</v>
      </c>
    </row>
    <row r="8496" spans="2:6" hidden="1">
      <c r="B8496" s="13">
        <v>2001</v>
      </c>
      <c r="C8496" s="14">
        <v>4</v>
      </c>
      <c r="D8496" s="14" t="s">
        <v>86</v>
      </c>
      <c r="E8496" s="19">
        <v>19.308222220000001</v>
      </c>
      <c r="F8496" s="24">
        <f t="shared" si="170"/>
        <v>66.754799996000003</v>
      </c>
    </row>
    <row r="8497" spans="2:6" hidden="1">
      <c r="B8497" s="15">
        <v>2001</v>
      </c>
      <c r="C8497" s="16">
        <v>5</v>
      </c>
      <c r="D8497" s="16" t="s">
        <v>86</v>
      </c>
      <c r="E8497" s="18">
        <v>21.964555560000001</v>
      </c>
      <c r="F8497" s="24">
        <f t="shared" si="170"/>
        <v>71.536200008000009</v>
      </c>
    </row>
    <row r="8498" spans="2:6" hidden="1">
      <c r="B8498" s="13">
        <v>2001</v>
      </c>
      <c r="C8498" s="14">
        <v>6</v>
      </c>
      <c r="D8498" s="14" t="s">
        <v>86</v>
      </c>
      <c r="E8498" s="19">
        <v>25.095888890000001</v>
      </c>
      <c r="F8498" s="24">
        <f t="shared" si="170"/>
        <v>77.172600001999996</v>
      </c>
    </row>
    <row r="8499" spans="2:6" hidden="1">
      <c r="B8499" s="15">
        <v>2001</v>
      </c>
      <c r="C8499" s="16">
        <v>7</v>
      </c>
      <c r="D8499" s="16" t="s">
        <v>86</v>
      </c>
      <c r="E8499" s="18">
        <v>27.14911111</v>
      </c>
      <c r="F8499" s="24">
        <f t="shared" si="170"/>
        <v>80.868399998000001</v>
      </c>
    </row>
    <row r="8500" spans="2:6" hidden="1">
      <c r="B8500" s="13">
        <v>2001</v>
      </c>
      <c r="C8500" s="14">
        <v>8</v>
      </c>
      <c r="D8500" s="14" t="s">
        <v>86</v>
      </c>
      <c r="E8500" s="19">
        <v>27.553666669999998</v>
      </c>
      <c r="F8500" s="24">
        <f t="shared" si="170"/>
        <v>81.596600005999989</v>
      </c>
    </row>
    <row r="8501" spans="2:6" hidden="1">
      <c r="B8501" s="15">
        <v>2001</v>
      </c>
      <c r="C8501" s="16">
        <v>9</v>
      </c>
      <c r="D8501" s="16" t="s">
        <v>86</v>
      </c>
      <c r="E8501" s="18">
        <v>25.644111110000001</v>
      </c>
      <c r="F8501" s="24">
        <f t="shared" si="170"/>
        <v>78.159399997999998</v>
      </c>
    </row>
    <row r="8502" spans="2:6" hidden="1">
      <c r="B8502" s="13">
        <v>2001</v>
      </c>
      <c r="C8502" s="14">
        <v>10</v>
      </c>
      <c r="D8502" s="14" t="s">
        <v>86</v>
      </c>
      <c r="E8502" s="19">
        <v>22.624777779999999</v>
      </c>
      <c r="F8502" s="24">
        <f t="shared" si="170"/>
        <v>72.724600003999996</v>
      </c>
    </row>
    <row r="8503" spans="2:6" hidden="1">
      <c r="B8503" s="15">
        <v>2001</v>
      </c>
      <c r="C8503" s="16">
        <v>11</v>
      </c>
      <c r="D8503" s="16" t="s">
        <v>86</v>
      </c>
      <c r="E8503" s="18">
        <v>17.52411111</v>
      </c>
      <c r="F8503" s="24">
        <f t="shared" si="170"/>
        <v>63.543399997999998</v>
      </c>
    </row>
    <row r="8504" spans="2:6" hidden="1">
      <c r="B8504" s="13">
        <v>2001</v>
      </c>
      <c r="C8504" s="14">
        <v>12</v>
      </c>
      <c r="D8504" s="14" t="s">
        <v>86</v>
      </c>
      <c r="E8504" s="19">
        <v>13.777222220000001</v>
      </c>
      <c r="F8504" s="24">
        <f t="shared" si="170"/>
        <v>56.798999996000006</v>
      </c>
    </row>
    <row r="8505" spans="2:6" hidden="1">
      <c r="B8505" s="15">
        <v>2002</v>
      </c>
      <c r="C8505" s="16">
        <v>1</v>
      </c>
      <c r="D8505" s="16" t="s">
        <v>86</v>
      </c>
      <c r="E8505" s="18">
        <v>10.694777780000001</v>
      </c>
      <c r="F8505" s="24">
        <f t="shared" si="170"/>
        <v>51.250600004000006</v>
      </c>
    </row>
    <row r="8506" spans="2:6" hidden="1">
      <c r="B8506" s="13">
        <v>2002</v>
      </c>
      <c r="C8506" s="14">
        <v>2</v>
      </c>
      <c r="D8506" s="14" t="s">
        <v>86</v>
      </c>
      <c r="E8506" s="19">
        <v>14.278555559999999</v>
      </c>
      <c r="F8506" s="24">
        <f t="shared" si="170"/>
        <v>57.701400008</v>
      </c>
    </row>
    <row r="8507" spans="2:6" hidden="1">
      <c r="B8507" s="15">
        <v>2002</v>
      </c>
      <c r="C8507" s="16">
        <v>3</v>
      </c>
      <c r="D8507" s="16" t="s">
        <v>86</v>
      </c>
      <c r="E8507" s="18">
        <v>16.456666670000001</v>
      </c>
      <c r="F8507" s="24">
        <f t="shared" si="170"/>
        <v>61.622000006</v>
      </c>
    </row>
    <row r="8508" spans="2:6" hidden="1">
      <c r="B8508" s="13">
        <v>2002</v>
      </c>
      <c r="C8508" s="14">
        <v>4</v>
      </c>
      <c r="D8508" s="14" t="s">
        <v>86</v>
      </c>
      <c r="E8508" s="19">
        <v>17.502888890000001</v>
      </c>
      <c r="F8508" s="24">
        <f t="shared" si="170"/>
        <v>63.505200002000002</v>
      </c>
    </row>
    <row r="8509" spans="2:6" hidden="1">
      <c r="B8509" s="15">
        <v>2002</v>
      </c>
      <c r="C8509" s="16">
        <v>5</v>
      </c>
      <c r="D8509" s="16" t="s">
        <v>86</v>
      </c>
      <c r="E8509" s="18">
        <v>20.896333330000001</v>
      </c>
      <c r="F8509" s="24">
        <f t="shared" si="170"/>
        <v>69.613399994000005</v>
      </c>
    </row>
    <row r="8510" spans="2:6" hidden="1">
      <c r="B8510" s="13">
        <v>2002</v>
      </c>
      <c r="C8510" s="14">
        <v>6</v>
      </c>
      <c r="D8510" s="14" t="s">
        <v>86</v>
      </c>
      <c r="E8510" s="19">
        <v>24.78088889</v>
      </c>
      <c r="F8510" s="24">
        <f t="shared" si="170"/>
        <v>76.605600002000003</v>
      </c>
    </row>
    <row r="8511" spans="2:6" hidden="1">
      <c r="B8511" s="15">
        <v>2002</v>
      </c>
      <c r="C8511" s="16">
        <v>7</v>
      </c>
      <c r="D8511" s="16" t="s">
        <v>86</v>
      </c>
      <c r="E8511" s="18">
        <v>27.861777780000001</v>
      </c>
      <c r="F8511" s="24">
        <f t="shared" si="170"/>
        <v>82.151200004000003</v>
      </c>
    </row>
    <row r="8512" spans="2:6" hidden="1">
      <c r="B8512" s="13">
        <v>2002</v>
      </c>
      <c r="C8512" s="14">
        <v>8</v>
      </c>
      <c r="D8512" s="14" t="s">
        <v>86</v>
      </c>
      <c r="E8512" s="19">
        <v>27.338666669999999</v>
      </c>
      <c r="F8512" s="24">
        <f t="shared" si="170"/>
        <v>81.209600005999988</v>
      </c>
    </row>
    <row r="8513" spans="2:6" hidden="1">
      <c r="B8513" s="15">
        <v>2002</v>
      </c>
      <c r="C8513" s="16">
        <v>9</v>
      </c>
      <c r="D8513" s="16" t="s">
        <v>86</v>
      </c>
      <c r="E8513" s="18">
        <v>26.051666669999999</v>
      </c>
      <c r="F8513" s="24">
        <f t="shared" si="170"/>
        <v>78.893000005999994</v>
      </c>
    </row>
    <row r="8514" spans="2:6" hidden="1">
      <c r="B8514" s="13">
        <v>2002</v>
      </c>
      <c r="C8514" s="14">
        <v>10</v>
      </c>
      <c r="D8514" s="14" t="s">
        <v>86</v>
      </c>
      <c r="E8514" s="19">
        <v>23.528111110000001</v>
      </c>
      <c r="F8514" s="24">
        <f t="shared" si="170"/>
        <v>74.350599998000007</v>
      </c>
    </row>
    <row r="8515" spans="2:6" hidden="1">
      <c r="B8515" s="15">
        <v>2002</v>
      </c>
      <c r="C8515" s="16">
        <v>11</v>
      </c>
      <c r="D8515" s="16" t="s">
        <v>86</v>
      </c>
      <c r="E8515" s="18">
        <v>18.914000000000001</v>
      </c>
      <c r="F8515" s="24">
        <f t="shared" si="170"/>
        <v>66.045199999999994</v>
      </c>
    </row>
    <row r="8516" spans="2:6" hidden="1">
      <c r="B8516" s="13">
        <v>2002</v>
      </c>
      <c r="C8516" s="14">
        <v>12</v>
      </c>
      <c r="D8516" s="14" t="s">
        <v>86</v>
      </c>
      <c r="E8516" s="19">
        <v>13.618</v>
      </c>
      <c r="F8516" s="24">
        <f t="shared" si="170"/>
        <v>56.5124</v>
      </c>
    </row>
    <row r="8517" spans="2:6" hidden="1">
      <c r="B8517" s="15">
        <v>2003</v>
      </c>
      <c r="C8517" s="16">
        <v>1</v>
      </c>
      <c r="D8517" s="16" t="s">
        <v>86</v>
      </c>
      <c r="E8517" s="18">
        <v>13.663888890000001</v>
      </c>
      <c r="F8517" s="24">
        <f t="shared" si="170"/>
        <v>56.595000002000006</v>
      </c>
    </row>
    <row r="8518" spans="2:6" hidden="1">
      <c r="B8518" s="13">
        <v>2003</v>
      </c>
      <c r="C8518" s="14">
        <v>2</v>
      </c>
      <c r="D8518" s="14" t="s">
        <v>86</v>
      </c>
      <c r="E8518" s="19">
        <v>11.78822222</v>
      </c>
      <c r="F8518" s="24">
        <f t="shared" si="170"/>
        <v>53.218799996000001</v>
      </c>
    </row>
    <row r="8519" spans="2:6" hidden="1">
      <c r="B8519" s="15">
        <v>2003</v>
      </c>
      <c r="C8519" s="16">
        <v>3</v>
      </c>
      <c r="D8519" s="16" t="s">
        <v>86</v>
      </c>
      <c r="E8519" s="18">
        <v>13.054</v>
      </c>
      <c r="F8519" s="24">
        <f t="shared" si="170"/>
        <v>55.497199999999999</v>
      </c>
    </row>
    <row r="8520" spans="2:6" hidden="1">
      <c r="B8520" s="13">
        <v>2003</v>
      </c>
      <c r="C8520" s="14">
        <v>4</v>
      </c>
      <c r="D8520" s="14" t="s">
        <v>86</v>
      </c>
      <c r="E8520" s="19">
        <v>18.097666669999999</v>
      </c>
      <c r="F8520" s="24">
        <f t="shared" si="170"/>
        <v>64.575800006000009</v>
      </c>
    </row>
    <row r="8521" spans="2:6" hidden="1">
      <c r="B8521" s="15">
        <v>2003</v>
      </c>
      <c r="C8521" s="16">
        <v>5</v>
      </c>
      <c r="D8521" s="16" t="s">
        <v>86</v>
      </c>
      <c r="E8521" s="18">
        <v>24.007777780000001</v>
      </c>
      <c r="F8521" s="24">
        <f t="shared" si="170"/>
        <v>75.214000004000013</v>
      </c>
    </row>
    <row r="8522" spans="2:6" hidden="1">
      <c r="B8522" s="13">
        <v>2003</v>
      </c>
      <c r="C8522" s="14">
        <v>6</v>
      </c>
      <c r="D8522" s="14" t="s">
        <v>86</v>
      </c>
      <c r="E8522" s="19">
        <v>24.977666670000001</v>
      </c>
      <c r="F8522" s="24">
        <f t="shared" si="170"/>
        <v>76.959800005999995</v>
      </c>
    </row>
    <row r="8523" spans="2:6" hidden="1">
      <c r="B8523" s="15">
        <v>2003</v>
      </c>
      <c r="C8523" s="16">
        <v>7</v>
      </c>
      <c r="D8523" s="16" t="s">
        <v>86</v>
      </c>
      <c r="E8523" s="18">
        <v>26.89877778</v>
      </c>
      <c r="F8523" s="24">
        <f t="shared" si="170"/>
        <v>80.417800004</v>
      </c>
    </row>
    <row r="8524" spans="2:6" hidden="1">
      <c r="B8524" s="13">
        <v>2003</v>
      </c>
      <c r="C8524" s="14">
        <v>8</v>
      </c>
      <c r="D8524" s="14" t="s">
        <v>86</v>
      </c>
      <c r="E8524" s="19">
        <v>27.65477778</v>
      </c>
      <c r="F8524" s="24">
        <f t="shared" si="170"/>
        <v>81.778600003999998</v>
      </c>
    </row>
    <row r="8525" spans="2:6" hidden="1">
      <c r="B8525" s="15">
        <v>2003</v>
      </c>
      <c r="C8525" s="16">
        <v>9</v>
      </c>
      <c r="D8525" s="16" t="s">
        <v>86</v>
      </c>
      <c r="E8525" s="18">
        <v>25.16077778</v>
      </c>
      <c r="F8525" s="24">
        <f t="shared" si="170"/>
        <v>77.289400004000001</v>
      </c>
    </row>
    <row r="8526" spans="2:6" hidden="1">
      <c r="B8526" s="13">
        <v>2003</v>
      </c>
      <c r="C8526" s="14">
        <v>10</v>
      </c>
      <c r="D8526" s="14" t="s">
        <v>86</v>
      </c>
      <c r="E8526" s="19">
        <v>22.830555560000001</v>
      </c>
      <c r="F8526" s="24">
        <f t="shared" si="170"/>
        <v>73.095000008</v>
      </c>
    </row>
    <row r="8527" spans="2:6" hidden="1">
      <c r="B8527" s="15">
        <v>2003</v>
      </c>
      <c r="C8527" s="16">
        <v>11</v>
      </c>
      <c r="D8527" s="16" t="s">
        <v>86</v>
      </c>
      <c r="E8527" s="18">
        <v>18.387888889999999</v>
      </c>
      <c r="F8527" s="24">
        <f t="shared" si="170"/>
        <v>65.098200001999999</v>
      </c>
    </row>
    <row r="8528" spans="2:6" hidden="1">
      <c r="B8528" s="13">
        <v>2003</v>
      </c>
      <c r="C8528" s="14">
        <v>12</v>
      </c>
      <c r="D8528" s="14" t="s">
        <v>86</v>
      </c>
      <c r="E8528" s="19">
        <v>13.44455556</v>
      </c>
      <c r="F8528" s="24">
        <f t="shared" si="170"/>
        <v>56.200200007999996</v>
      </c>
    </row>
    <row r="8529" spans="2:6" hidden="1">
      <c r="B8529" s="15">
        <v>2004</v>
      </c>
      <c r="C8529" s="16">
        <v>1</v>
      </c>
      <c r="D8529" s="16" t="s">
        <v>86</v>
      </c>
      <c r="E8529" s="18">
        <v>12.04955556</v>
      </c>
      <c r="F8529" s="24">
        <f t="shared" si="170"/>
        <v>53.689200008</v>
      </c>
    </row>
    <row r="8530" spans="2:6" hidden="1">
      <c r="B8530" s="13">
        <v>2004</v>
      </c>
      <c r="C8530" s="14">
        <v>2</v>
      </c>
      <c r="D8530" s="14" t="s">
        <v>86</v>
      </c>
      <c r="E8530" s="19">
        <v>12.78788889</v>
      </c>
      <c r="F8530" s="24">
        <f t="shared" si="170"/>
        <v>55.018200002</v>
      </c>
    </row>
    <row r="8531" spans="2:6" hidden="1">
      <c r="B8531" s="15">
        <v>2004</v>
      </c>
      <c r="C8531" s="16">
        <v>3</v>
      </c>
      <c r="D8531" s="16" t="s">
        <v>86</v>
      </c>
      <c r="E8531" s="18">
        <v>16.36144444</v>
      </c>
      <c r="F8531" s="24">
        <f t="shared" si="170"/>
        <v>61.450599992000001</v>
      </c>
    </row>
    <row r="8532" spans="2:6" hidden="1">
      <c r="B8532" s="13">
        <v>2004</v>
      </c>
      <c r="C8532" s="14">
        <v>4</v>
      </c>
      <c r="D8532" s="14" t="s">
        <v>86</v>
      </c>
      <c r="E8532" s="19">
        <v>18.154555559999999</v>
      </c>
      <c r="F8532" s="24">
        <f t="shared" si="170"/>
        <v>64.678200008000005</v>
      </c>
    </row>
    <row r="8533" spans="2:6" hidden="1">
      <c r="B8533" s="15">
        <v>2004</v>
      </c>
      <c r="C8533" s="16">
        <v>5</v>
      </c>
      <c r="D8533" s="16" t="s">
        <v>86</v>
      </c>
      <c r="E8533" s="18">
        <v>21.402222219999999</v>
      </c>
      <c r="F8533" s="24">
        <f t="shared" si="170"/>
        <v>70.523999996000001</v>
      </c>
    </row>
    <row r="8534" spans="2:6" hidden="1">
      <c r="B8534" s="13">
        <v>2004</v>
      </c>
      <c r="C8534" s="14">
        <v>6</v>
      </c>
      <c r="D8534" s="14" t="s">
        <v>86</v>
      </c>
      <c r="E8534" s="19">
        <v>24.33433333</v>
      </c>
      <c r="F8534" s="24">
        <f t="shared" si="170"/>
        <v>75.801799993999992</v>
      </c>
    </row>
    <row r="8535" spans="2:6" hidden="1">
      <c r="B8535" s="15">
        <v>2004</v>
      </c>
      <c r="C8535" s="16">
        <v>7</v>
      </c>
      <c r="D8535" s="16" t="s">
        <v>86</v>
      </c>
      <c r="E8535" s="18">
        <v>27.152666669999999</v>
      </c>
      <c r="F8535" s="24">
        <f t="shared" si="170"/>
        <v>80.874800006000001</v>
      </c>
    </row>
    <row r="8536" spans="2:6" hidden="1">
      <c r="B8536" s="13">
        <v>2004</v>
      </c>
      <c r="C8536" s="14">
        <v>8</v>
      </c>
      <c r="D8536" s="14" t="s">
        <v>86</v>
      </c>
      <c r="E8536" s="19">
        <v>26.57155556</v>
      </c>
      <c r="F8536" s="24">
        <f t="shared" si="170"/>
        <v>79.828800008000002</v>
      </c>
    </row>
    <row r="8537" spans="2:6" hidden="1">
      <c r="B8537" s="15">
        <v>2004</v>
      </c>
      <c r="C8537" s="16">
        <v>9</v>
      </c>
      <c r="D8537" s="16" t="s">
        <v>86</v>
      </c>
      <c r="E8537" s="18">
        <v>25.487888890000001</v>
      </c>
      <c r="F8537" s="24">
        <f t="shared" si="170"/>
        <v>77.878200002</v>
      </c>
    </row>
    <row r="8538" spans="2:6" hidden="1">
      <c r="B8538" s="13">
        <v>2004</v>
      </c>
      <c r="C8538" s="14">
        <v>10</v>
      </c>
      <c r="D8538" s="14" t="s">
        <v>86</v>
      </c>
      <c r="E8538" s="19">
        <v>23.564555559999999</v>
      </c>
      <c r="F8538" s="24">
        <f t="shared" si="170"/>
        <v>74.416200008000004</v>
      </c>
    </row>
    <row r="8539" spans="2:6" hidden="1">
      <c r="B8539" s="15">
        <v>2004</v>
      </c>
      <c r="C8539" s="16">
        <v>11</v>
      </c>
      <c r="D8539" s="16" t="s">
        <v>86</v>
      </c>
      <c r="E8539" s="18">
        <v>18.386888890000002</v>
      </c>
      <c r="F8539" s="24">
        <f t="shared" si="170"/>
        <v>65.096400001999996</v>
      </c>
    </row>
    <row r="8540" spans="2:6" hidden="1">
      <c r="B8540" s="13">
        <v>2004</v>
      </c>
      <c r="C8540" s="14">
        <v>12</v>
      </c>
      <c r="D8540" s="14" t="s">
        <v>86</v>
      </c>
      <c r="E8540" s="19">
        <v>12.39988889</v>
      </c>
      <c r="F8540" s="24">
        <f t="shared" si="170"/>
        <v>54.319800002000001</v>
      </c>
    </row>
    <row r="8541" spans="2:6" hidden="1">
      <c r="B8541" s="15">
        <v>2005</v>
      </c>
      <c r="C8541" s="16">
        <v>1</v>
      </c>
      <c r="D8541" s="16" t="s">
        <v>86</v>
      </c>
      <c r="E8541" s="18">
        <v>12.38611111</v>
      </c>
      <c r="F8541" s="24">
        <f t="shared" si="170"/>
        <v>54.294999998000002</v>
      </c>
    </row>
    <row r="8542" spans="2:6" hidden="1">
      <c r="B8542" s="13">
        <v>2005</v>
      </c>
      <c r="C8542" s="14">
        <v>2</v>
      </c>
      <c r="D8542" s="14" t="s">
        <v>86</v>
      </c>
      <c r="E8542" s="19">
        <v>12.378666669999999</v>
      </c>
      <c r="F8542" s="24">
        <f t="shared" si="170"/>
        <v>54.281600005999998</v>
      </c>
    </row>
    <row r="8543" spans="2:6" hidden="1">
      <c r="B8543" s="15">
        <v>2005</v>
      </c>
      <c r="C8543" s="16">
        <v>3</v>
      </c>
      <c r="D8543" s="16" t="s">
        <v>86</v>
      </c>
      <c r="E8543" s="18">
        <v>15.44566667</v>
      </c>
      <c r="F8543" s="24">
        <f t="shared" si="170"/>
        <v>59.802200006</v>
      </c>
    </row>
    <row r="8544" spans="2:6" hidden="1">
      <c r="B8544" s="13">
        <v>2005</v>
      </c>
      <c r="C8544" s="14">
        <v>4</v>
      </c>
      <c r="D8544" s="14" t="s">
        <v>86</v>
      </c>
      <c r="E8544" s="19">
        <v>18.621111110000001</v>
      </c>
      <c r="F8544" s="24">
        <f t="shared" ref="F8544:F8607" si="171">(E8544 * 1.8) + 32</f>
        <v>65.517999997999993</v>
      </c>
    </row>
    <row r="8545" spans="2:6" hidden="1">
      <c r="B8545" s="15">
        <v>2005</v>
      </c>
      <c r="C8545" s="16">
        <v>5</v>
      </c>
      <c r="D8545" s="16" t="s">
        <v>86</v>
      </c>
      <c r="E8545" s="18">
        <v>21.119666670000001</v>
      </c>
      <c r="F8545" s="24">
        <f t="shared" si="171"/>
        <v>70.015400005999993</v>
      </c>
    </row>
    <row r="8546" spans="2:6" hidden="1">
      <c r="B8546" s="13">
        <v>2005</v>
      </c>
      <c r="C8546" s="14">
        <v>6</v>
      </c>
      <c r="D8546" s="14" t="s">
        <v>86</v>
      </c>
      <c r="E8546" s="19">
        <v>24.326222219999998</v>
      </c>
      <c r="F8546" s="24">
        <f t="shared" si="171"/>
        <v>75.787199995999998</v>
      </c>
    </row>
    <row r="8547" spans="2:6" hidden="1">
      <c r="B8547" s="15">
        <v>2005</v>
      </c>
      <c r="C8547" s="16">
        <v>7</v>
      </c>
      <c r="D8547" s="16" t="s">
        <v>86</v>
      </c>
      <c r="E8547" s="18">
        <v>27.002111110000001</v>
      </c>
      <c r="F8547" s="24">
        <f t="shared" si="171"/>
        <v>80.603799998</v>
      </c>
    </row>
    <row r="8548" spans="2:6" hidden="1">
      <c r="B8548" s="13">
        <v>2005</v>
      </c>
      <c r="C8548" s="14">
        <v>8</v>
      </c>
      <c r="D8548" s="14" t="s">
        <v>86</v>
      </c>
      <c r="E8548" s="19">
        <v>27.394888890000001</v>
      </c>
      <c r="F8548" s="24">
        <f t="shared" si="171"/>
        <v>81.310800002000008</v>
      </c>
    </row>
    <row r="8549" spans="2:6" hidden="1">
      <c r="B8549" s="15">
        <v>2005</v>
      </c>
      <c r="C8549" s="16">
        <v>9</v>
      </c>
      <c r="D8549" s="16" t="s">
        <v>86</v>
      </c>
      <c r="E8549" s="18">
        <v>25.747888889999999</v>
      </c>
      <c r="F8549" s="24">
        <f t="shared" si="171"/>
        <v>78.346200001999989</v>
      </c>
    </row>
    <row r="8550" spans="2:6" hidden="1">
      <c r="B8550" s="13">
        <v>2005</v>
      </c>
      <c r="C8550" s="14">
        <v>10</v>
      </c>
      <c r="D8550" s="14" t="s">
        <v>86</v>
      </c>
      <c r="E8550" s="19">
        <v>21.745666669999999</v>
      </c>
      <c r="F8550" s="24">
        <f t="shared" si="171"/>
        <v>71.142200005999996</v>
      </c>
    </row>
    <row r="8551" spans="2:6" hidden="1">
      <c r="B8551" s="15">
        <v>2005</v>
      </c>
      <c r="C8551" s="16">
        <v>11</v>
      </c>
      <c r="D8551" s="16" t="s">
        <v>86</v>
      </c>
      <c r="E8551" s="18">
        <v>17.038111109999999</v>
      </c>
      <c r="F8551" s="24">
        <f t="shared" si="171"/>
        <v>62.668599997999998</v>
      </c>
    </row>
    <row r="8552" spans="2:6" hidden="1">
      <c r="B8552" s="13">
        <v>2005</v>
      </c>
      <c r="C8552" s="14">
        <v>12</v>
      </c>
      <c r="D8552" s="14" t="s">
        <v>86</v>
      </c>
      <c r="E8552" s="19">
        <v>15.00377778</v>
      </c>
      <c r="F8552" s="24">
        <f t="shared" si="171"/>
        <v>59.006800003999999</v>
      </c>
    </row>
    <row r="8553" spans="2:6" hidden="1">
      <c r="B8553" s="15">
        <v>2006</v>
      </c>
      <c r="C8553" s="16">
        <v>1</v>
      </c>
      <c r="D8553" s="16" t="s">
        <v>86</v>
      </c>
      <c r="E8553" s="18">
        <v>11.99944444</v>
      </c>
      <c r="F8553" s="24">
        <f t="shared" si="171"/>
        <v>53.598999992000003</v>
      </c>
    </row>
    <row r="8554" spans="2:6" hidden="1">
      <c r="B8554" s="13">
        <v>2006</v>
      </c>
      <c r="C8554" s="14">
        <v>2</v>
      </c>
      <c r="D8554" s="14" t="s">
        <v>86</v>
      </c>
      <c r="E8554" s="19">
        <v>13.624111109999999</v>
      </c>
      <c r="F8554" s="24">
        <f t="shared" si="171"/>
        <v>56.523399998000002</v>
      </c>
    </row>
    <row r="8555" spans="2:6" hidden="1">
      <c r="B8555" s="15">
        <v>2006</v>
      </c>
      <c r="C8555" s="16">
        <v>3</v>
      </c>
      <c r="D8555" s="16" t="s">
        <v>86</v>
      </c>
      <c r="E8555" s="18">
        <v>15.510444440000001</v>
      </c>
      <c r="F8555" s="24">
        <f t="shared" si="171"/>
        <v>59.918799992000004</v>
      </c>
    </row>
    <row r="8556" spans="2:6" hidden="1">
      <c r="B8556" s="13">
        <v>2006</v>
      </c>
      <c r="C8556" s="14">
        <v>4</v>
      </c>
      <c r="D8556" s="14" t="s">
        <v>86</v>
      </c>
      <c r="E8556" s="19">
        <v>18.108000000000001</v>
      </c>
      <c r="F8556" s="24">
        <f t="shared" si="171"/>
        <v>64.594400000000007</v>
      </c>
    </row>
    <row r="8557" spans="2:6" hidden="1">
      <c r="B8557" s="15">
        <v>2006</v>
      </c>
      <c r="C8557" s="16">
        <v>5</v>
      </c>
      <c r="D8557" s="16" t="s">
        <v>86</v>
      </c>
      <c r="E8557" s="18">
        <v>21.694111110000001</v>
      </c>
      <c r="F8557" s="24">
        <f t="shared" si="171"/>
        <v>71.049399998000013</v>
      </c>
    </row>
    <row r="8558" spans="2:6" hidden="1">
      <c r="B8558" s="13">
        <v>2006</v>
      </c>
      <c r="C8558" s="14">
        <v>6</v>
      </c>
      <c r="D8558" s="14" t="s">
        <v>86</v>
      </c>
      <c r="E8558" s="19">
        <v>25.339555560000001</v>
      </c>
      <c r="F8558" s="24">
        <f t="shared" si="171"/>
        <v>77.611200007999997</v>
      </c>
    </row>
    <row r="8559" spans="2:6" hidden="1">
      <c r="B8559" s="15">
        <v>2006</v>
      </c>
      <c r="C8559" s="16">
        <v>7</v>
      </c>
      <c r="D8559" s="16" t="s">
        <v>86</v>
      </c>
      <c r="E8559" s="18">
        <v>26.420333329999998</v>
      </c>
      <c r="F8559" s="24">
        <f t="shared" si="171"/>
        <v>79.556599993999995</v>
      </c>
    </row>
    <row r="8560" spans="2:6" hidden="1">
      <c r="B8560" s="13">
        <v>2006</v>
      </c>
      <c r="C8560" s="14">
        <v>8</v>
      </c>
      <c r="D8560" s="14" t="s">
        <v>86</v>
      </c>
      <c r="E8560" s="19">
        <v>27.548999999999999</v>
      </c>
      <c r="F8560" s="24">
        <f t="shared" si="171"/>
        <v>81.588200000000001</v>
      </c>
    </row>
    <row r="8561" spans="2:6" hidden="1">
      <c r="B8561" s="15">
        <v>2006</v>
      </c>
      <c r="C8561" s="16">
        <v>9</v>
      </c>
      <c r="D8561" s="16" t="s">
        <v>86</v>
      </c>
      <c r="E8561" s="18">
        <v>26.153555560000001</v>
      </c>
      <c r="F8561" s="24">
        <f t="shared" si="171"/>
        <v>79.076400008000007</v>
      </c>
    </row>
    <row r="8562" spans="2:6" hidden="1">
      <c r="B8562" s="13">
        <v>2006</v>
      </c>
      <c r="C8562" s="14">
        <v>10</v>
      </c>
      <c r="D8562" s="14" t="s">
        <v>86</v>
      </c>
      <c r="E8562" s="19">
        <v>22.322888890000002</v>
      </c>
      <c r="F8562" s="24">
        <f t="shared" si="171"/>
        <v>72.181200001999997</v>
      </c>
    </row>
    <row r="8563" spans="2:6" hidden="1">
      <c r="B8563" s="15">
        <v>2006</v>
      </c>
      <c r="C8563" s="16">
        <v>11</v>
      </c>
      <c r="D8563" s="16" t="s">
        <v>86</v>
      </c>
      <c r="E8563" s="18">
        <v>16.504333330000001</v>
      </c>
      <c r="F8563" s="24">
        <f t="shared" si="171"/>
        <v>61.707799993999998</v>
      </c>
    </row>
    <row r="8564" spans="2:6" hidden="1">
      <c r="B8564" s="13">
        <v>2006</v>
      </c>
      <c r="C8564" s="14">
        <v>12</v>
      </c>
      <c r="D8564" s="14" t="s">
        <v>86</v>
      </c>
      <c r="E8564" s="19">
        <v>12.20877778</v>
      </c>
      <c r="F8564" s="24">
        <f t="shared" si="171"/>
        <v>53.975800004</v>
      </c>
    </row>
    <row r="8565" spans="2:6" hidden="1">
      <c r="B8565" s="15">
        <v>2007</v>
      </c>
      <c r="C8565" s="16">
        <v>1</v>
      </c>
      <c r="D8565" s="16" t="s">
        <v>86</v>
      </c>
      <c r="E8565" s="18">
        <v>11.60111111</v>
      </c>
      <c r="F8565" s="24">
        <f t="shared" si="171"/>
        <v>52.881999997999998</v>
      </c>
    </row>
    <row r="8566" spans="2:6" hidden="1">
      <c r="B8566" s="13">
        <v>2007</v>
      </c>
      <c r="C8566" s="14">
        <v>2</v>
      </c>
      <c r="D8566" s="14" t="s">
        <v>86</v>
      </c>
      <c r="E8566" s="19">
        <v>13.103444440000001</v>
      </c>
      <c r="F8566" s="24">
        <f t="shared" si="171"/>
        <v>55.586199992000004</v>
      </c>
    </row>
    <row r="8567" spans="2:6" hidden="1">
      <c r="B8567" s="15">
        <v>2007</v>
      </c>
      <c r="C8567" s="16">
        <v>3</v>
      </c>
      <c r="D8567" s="16" t="s">
        <v>86</v>
      </c>
      <c r="E8567" s="18">
        <v>14.686888890000001</v>
      </c>
      <c r="F8567" s="24">
        <f t="shared" si="171"/>
        <v>58.436400001999999</v>
      </c>
    </row>
    <row r="8568" spans="2:6" hidden="1">
      <c r="B8568" s="13">
        <v>2007</v>
      </c>
      <c r="C8568" s="14">
        <v>4</v>
      </c>
      <c r="D8568" s="14" t="s">
        <v>86</v>
      </c>
      <c r="E8568" s="19">
        <v>17.435111110000001</v>
      </c>
      <c r="F8568" s="24">
        <f t="shared" si="171"/>
        <v>63.383199998000002</v>
      </c>
    </row>
    <row r="8569" spans="2:6" hidden="1">
      <c r="B8569" s="15">
        <v>2007</v>
      </c>
      <c r="C8569" s="16">
        <v>5</v>
      </c>
      <c r="D8569" s="16" t="s">
        <v>86</v>
      </c>
      <c r="E8569" s="18">
        <v>23.05422222</v>
      </c>
      <c r="F8569" s="24">
        <f t="shared" si="171"/>
        <v>73.497599995999991</v>
      </c>
    </row>
    <row r="8570" spans="2:6" hidden="1">
      <c r="B8570" s="13">
        <v>2007</v>
      </c>
      <c r="C8570" s="14">
        <v>6</v>
      </c>
      <c r="D8570" s="14" t="s">
        <v>86</v>
      </c>
      <c r="E8570" s="19">
        <v>25.384222220000002</v>
      </c>
      <c r="F8570" s="24">
        <f t="shared" si="171"/>
        <v>77.691599996000008</v>
      </c>
    </row>
    <row r="8571" spans="2:6" hidden="1">
      <c r="B8571" s="15">
        <v>2007</v>
      </c>
      <c r="C8571" s="16">
        <v>7</v>
      </c>
      <c r="D8571" s="16" t="s">
        <v>86</v>
      </c>
      <c r="E8571" s="18">
        <v>27.543555560000001</v>
      </c>
      <c r="F8571" s="24">
        <f t="shared" si="171"/>
        <v>81.578400008000003</v>
      </c>
    </row>
    <row r="8572" spans="2:6" hidden="1">
      <c r="B8572" s="13">
        <v>2007</v>
      </c>
      <c r="C8572" s="14">
        <v>8</v>
      </c>
      <c r="D8572" s="14" t="s">
        <v>86</v>
      </c>
      <c r="E8572" s="19">
        <v>27.454666670000002</v>
      </c>
      <c r="F8572" s="24">
        <f t="shared" si="171"/>
        <v>81.418400006000013</v>
      </c>
    </row>
    <row r="8573" spans="2:6" hidden="1">
      <c r="B8573" s="15">
        <v>2007</v>
      </c>
      <c r="C8573" s="16">
        <v>9</v>
      </c>
      <c r="D8573" s="16" t="s">
        <v>86</v>
      </c>
      <c r="E8573" s="18">
        <v>25.814555559999999</v>
      </c>
      <c r="F8573" s="24">
        <f t="shared" si="171"/>
        <v>78.466200008000001</v>
      </c>
    </row>
    <row r="8574" spans="2:6" hidden="1">
      <c r="B8574" s="13">
        <v>2007</v>
      </c>
      <c r="C8574" s="14">
        <v>10</v>
      </c>
      <c r="D8574" s="14" t="s">
        <v>86</v>
      </c>
      <c r="E8574" s="19">
        <v>23.604444440000002</v>
      </c>
      <c r="F8574" s="24">
        <f t="shared" si="171"/>
        <v>74.487999991999999</v>
      </c>
    </row>
    <row r="8575" spans="2:6" hidden="1">
      <c r="B8575" s="15">
        <v>2007</v>
      </c>
      <c r="C8575" s="16">
        <v>11</v>
      </c>
      <c r="D8575" s="16" t="s">
        <v>86</v>
      </c>
      <c r="E8575" s="18">
        <v>18.371111110000001</v>
      </c>
      <c r="F8575" s="24">
        <f t="shared" si="171"/>
        <v>65.067999998000005</v>
      </c>
    </row>
    <row r="8576" spans="2:6" hidden="1">
      <c r="B8576" s="13">
        <v>2007</v>
      </c>
      <c r="C8576" s="14">
        <v>12</v>
      </c>
      <c r="D8576" s="14" t="s">
        <v>86</v>
      </c>
      <c r="E8576" s="19">
        <v>13.355555560000001</v>
      </c>
      <c r="F8576" s="24">
        <f t="shared" si="171"/>
        <v>56.040000008000007</v>
      </c>
    </row>
    <row r="8577" spans="2:6" hidden="1">
      <c r="B8577" s="15">
        <v>2008</v>
      </c>
      <c r="C8577" s="16">
        <v>1</v>
      </c>
      <c r="D8577" s="16" t="s">
        <v>86</v>
      </c>
      <c r="E8577" s="18">
        <v>9.7584444440000002</v>
      </c>
      <c r="F8577" s="24">
        <f t="shared" si="171"/>
        <v>49.565199999200004</v>
      </c>
    </row>
    <row r="8578" spans="2:6" hidden="1">
      <c r="B8578" s="13">
        <v>2008</v>
      </c>
      <c r="C8578" s="14">
        <v>2</v>
      </c>
      <c r="D8578" s="14" t="s">
        <v>86</v>
      </c>
      <c r="E8578" s="19">
        <v>12.05511111</v>
      </c>
      <c r="F8578" s="24">
        <f t="shared" si="171"/>
        <v>53.699199997999997</v>
      </c>
    </row>
    <row r="8579" spans="2:6" hidden="1">
      <c r="B8579" s="15">
        <v>2008</v>
      </c>
      <c r="C8579" s="16">
        <v>3</v>
      </c>
      <c r="D8579" s="16" t="s">
        <v>86</v>
      </c>
      <c r="E8579" s="18">
        <v>18.118111110000001</v>
      </c>
      <c r="F8579" s="24">
        <f t="shared" si="171"/>
        <v>64.612599998000007</v>
      </c>
    </row>
    <row r="8580" spans="2:6" hidden="1">
      <c r="B8580" s="13">
        <v>2008</v>
      </c>
      <c r="C8580" s="14">
        <v>4</v>
      </c>
      <c r="D8580" s="14" t="s">
        <v>86</v>
      </c>
      <c r="E8580" s="19">
        <v>19.934222219999999</v>
      </c>
      <c r="F8580" s="24">
        <f t="shared" si="171"/>
        <v>67.881599996000006</v>
      </c>
    </row>
    <row r="8581" spans="2:6" hidden="1">
      <c r="B8581" s="15">
        <v>2008</v>
      </c>
      <c r="C8581" s="16">
        <v>5</v>
      </c>
      <c r="D8581" s="16" t="s">
        <v>86</v>
      </c>
      <c r="E8581" s="18">
        <v>21.321666669999999</v>
      </c>
      <c r="F8581" s="24">
        <f t="shared" si="171"/>
        <v>70.379000005999998</v>
      </c>
    </row>
    <row r="8582" spans="2:6" hidden="1">
      <c r="B8582" s="13">
        <v>2008</v>
      </c>
      <c r="C8582" s="14">
        <v>6</v>
      </c>
      <c r="D8582" s="14" t="s">
        <v>86</v>
      </c>
      <c r="E8582" s="19">
        <v>25.95066667</v>
      </c>
      <c r="F8582" s="24">
        <f t="shared" si="171"/>
        <v>78.711200005999999</v>
      </c>
    </row>
    <row r="8583" spans="2:6" hidden="1">
      <c r="B8583" s="15">
        <v>2008</v>
      </c>
      <c r="C8583" s="16">
        <v>7</v>
      </c>
      <c r="D8583" s="16" t="s">
        <v>86</v>
      </c>
      <c r="E8583" s="18">
        <v>27.257666669999999</v>
      </c>
      <c r="F8583" s="24">
        <f t="shared" si="171"/>
        <v>81.063800006000008</v>
      </c>
    </row>
    <row r="8584" spans="2:6" hidden="1">
      <c r="B8584" s="13">
        <v>2008</v>
      </c>
      <c r="C8584" s="14">
        <v>8</v>
      </c>
      <c r="D8584" s="14" t="s">
        <v>86</v>
      </c>
      <c r="E8584" s="19">
        <v>27.980666670000002</v>
      </c>
      <c r="F8584" s="24">
        <f t="shared" si="171"/>
        <v>82.365200006000009</v>
      </c>
    </row>
    <row r="8585" spans="2:6" hidden="1">
      <c r="B8585" s="15">
        <v>2008</v>
      </c>
      <c r="C8585" s="16">
        <v>9</v>
      </c>
      <c r="D8585" s="16" t="s">
        <v>86</v>
      </c>
      <c r="E8585" s="18">
        <v>26.314</v>
      </c>
      <c r="F8585" s="24">
        <f t="shared" si="171"/>
        <v>79.365200000000002</v>
      </c>
    </row>
    <row r="8586" spans="2:6" hidden="1">
      <c r="B8586" s="13">
        <v>2008</v>
      </c>
      <c r="C8586" s="14">
        <v>10</v>
      </c>
      <c r="D8586" s="14" t="s">
        <v>86</v>
      </c>
      <c r="E8586" s="19">
        <v>22.060888890000001</v>
      </c>
      <c r="F8586" s="24">
        <f t="shared" si="171"/>
        <v>71.709600002000002</v>
      </c>
    </row>
    <row r="8587" spans="2:6" hidden="1">
      <c r="B8587" s="15">
        <v>2008</v>
      </c>
      <c r="C8587" s="16">
        <v>11</v>
      </c>
      <c r="D8587" s="16" t="s">
        <v>86</v>
      </c>
      <c r="E8587" s="18">
        <v>18.769777779999998</v>
      </c>
      <c r="F8587" s="24">
        <f t="shared" si="171"/>
        <v>65.785600004000003</v>
      </c>
    </row>
    <row r="8588" spans="2:6" hidden="1">
      <c r="B8588" s="13">
        <v>2008</v>
      </c>
      <c r="C8588" s="14">
        <v>12</v>
      </c>
      <c r="D8588" s="14" t="s">
        <v>86</v>
      </c>
      <c r="E8588" s="19">
        <v>14.631444439999999</v>
      </c>
      <c r="F8588" s="24">
        <f t="shared" si="171"/>
        <v>58.336599992000004</v>
      </c>
    </row>
    <row r="8589" spans="2:6" hidden="1">
      <c r="B8589" s="15">
        <v>2009</v>
      </c>
      <c r="C8589" s="16">
        <v>1</v>
      </c>
      <c r="D8589" s="16" t="s">
        <v>86</v>
      </c>
      <c r="E8589" s="18">
        <v>12.69122222</v>
      </c>
      <c r="F8589" s="24">
        <f t="shared" si="171"/>
        <v>54.844199996</v>
      </c>
    </row>
    <row r="8590" spans="2:6" hidden="1">
      <c r="B8590" s="13">
        <v>2009</v>
      </c>
      <c r="C8590" s="14">
        <v>2</v>
      </c>
      <c r="D8590" s="14" t="s">
        <v>86</v>
      </c>
      <c r="E8590" s="19">
        <v>13.43277778</v>
      </c>
      <c r="F8590" s="24">
        <f t="shared" si="171"/>
        <v>56.179000004000002</v>
      </c>
    </row>
    <row r="8591" spans="2:6" hidden="1">
      <c r="B8591" s="15">
        <v>2009</v>
      </c>
      <c r="C8591" s="16">
        <v>3</v>
      </c>
      <c r="D8591" s="16" t="s">
        <v>86</v>
      </c>
      <c r="E8591" s="18">
        <v>14.36722222</v>
      </c>
      <c r="F8591" s="24">
        <f t="shared" si="171"/>
        <v>57.860999996000004</v>
      </c>
    </row>
    <row r="8592" spans="2:6" hidden="1">
      <c r="B8592" s="13">
        <v>2009</v>
      </c>
      <c r="C8592" s="14">
        <v>4</v>
      </c>
      <c r="D8592" s="14" t="s">
        <v>86</v>
      </c>
      <c r="E8592" s="19">
        <v>18.230555559999999</v>
      </c>
      <c r="F8592" s="24">
        <f t="shared" si="171"/>
        <v>64.815000007999998</v>
      </c>
    </row>
    <row r="8593" spans="2:6" hidden="1">
      <c r="B8593" s="15">
        <v>2009</v>
      </c>
      <c r="C8593" s="16">
        <v>5</v>
      </c>
      <c r="D8593" s="16" t="s">
        <v>86</v>
      </c>
      <c r="E8593" s="18">
        <v>21.582555559999999</v>
      </c>
      <c r="F8593" s="24">
        <f t="shared" si="171"/>
        <v>70.848600008000005</v>
      </c>
    </row>
    <row r="8594" spans="2:6" hidden="1">
      <c r="B8594" s="13">
        <v>2009</v>
      </c>
      <c r="C8594" s="14">
        <v>6</v>
      </c>
      <c r="D8594" s="14" t="s">
        <v>86</v>
      </c>
      <c r="E8594" s="19">
        <v>26.00977778</v>
      </c>
      <c r="F8594" s="24">
        <f t="shared" si="171"/>
        <v>78.817600003999999</v>
      </c>
    </row>
    <row r="8595" spans="2:6" hidden="1">
      <c r="B8595" s="15">
        <v>2009</v>
      </c>
      <c r="C8595" s="16">
        <v>7</v>
      </c>
      <c r="D8595" s="16" t="s">
        <v>86</v>
      </c>
      <c r="E8595" s="18">
        <v>27.337444439999999</v>
      </c>
      <c r="F8595" s="24">
        <f t="shared" si="171"/>
        <v>81.207399992000006</v>
      </c>
    </row>
    <row r="8596" spans="2:6" hidden="1">
      <c r="B8596" s="13">
        <v>2009</v>
      </c>
      <c r="C8596" s="14">
        <v>8</v>
      </c>
      <c r="D8596" s="14" t="s">
        <v>86</v>
      </c>
      <c r="E8596" s="19">
        <v>27.30944444</v>
      </c>
      <c r="F8596" s="24">
        <f t="shared" si="171"/>
        <v>81.15699999200001</v>
      </c>
    </row>
    <row r="8597" spans="2:6" hidden="1">
      <c r="B8597" s="15">
        <v>2009</v>
      </c>
      <c r="C8597" s="16">
        <v>9</v>
      </c>
      <c r="D8597" s="16" t="s">
        <v>86</v>
      </c>
      <c r="E8597" s="18">
        <v>25.262222220000002</v>
      </c>
      <c r="F8597" s="24">
        <f t="shared" si="171"/>
        <v>77.471999995999994</v>
      </c>
    </row>
    <row r="8598" spans="2:6" hidden="1">
      <c r="B8598" s="13">
        <v>2009</v>
      </c>
      <c r="C8598" s="14">
        <v>10</v>
      </c>
      <c r="D8598" s="14" t="s">
        <v>86</v>
      </c>
      <c r="E8598" s="19">
        <v>24.219000000000001</v>
      </c>
      <c r="F8598" s="24">
        <f t="shared" si="171"/>
        <v>75.594200000000001</v>
      </c>
    </row>
    <row r="8599" spans="2:6" hidden="1">
      <c r="B8599" s="15">
        <v>2009</v>
      </c>
      <c r="C8599" s="16">
        <v>11</v>
      </c>
      <c r="D8599" s="16" t="s">
        <v>86</v>
      </c>
      <c r="E8599" s="18">
        <v>17.608555559999999</v>
      </c>
      <c r="F8599" s="24">
        <f t="shared" si="171"/>
        <v>63.695400008</v>
      </c>
    </row>
    <row r="8600" spans="2:6" hidden="1">
      <c r="B8600" s="13">
        <v>2009</v>
      </c>
      <c r="C8600" s="14">
        <v>12</v>
      </c>
      <c r="D8600" s="14" t="s">
        <v>86</v>
      </c>
      <c r="E8600" s="19">
        <v>15.125111110000001</v>
      </c>
      <c r="F8600" s="24">
        <f t="shared" si="171"/>
        <v>59.225199998000001</v>
      </c>
    </row>
    <row r="8601" spans="2:6" hidden="1">
      <c r="B8601" s="15">
        <v>2010</v>
      </c>
      <c r="C8601" s="16">
        <v>1</v>
      </c>
      <c r="D8601" s="16" t="s">
        <v>86</v>
      </c>
      <c r="E8601" s="18">
        <v>14.515111109999999</v>
      </c>
      <c r="F8601" s="24">
        <f t="shared" si="171"/>
        <v>58.127199997999995</v>
      </c>
    </row>
    <row r="8602" spans="2:6" hidden="1">
      <c r="B8602" s="13">
        <v>2010</v>
      </c>
      <c r="C8602" s="14">
        <v>2</v>
      </c>
      <c r="D8602" s="14" t="s">
        <v>86</v>
      </c>
      <c r="E8602" s="19">
        <v>15.18088889</v>
      </c>
      <c r="F8602" s="24">
        <f t="shared" si="171"/>
        <v>59.325600002000002</v>
      </c>
    </row>
    <row r="8603" spans="2:6" hidden="1">
      <c r="B8603" s="15">
        <v>2010</v>
      </c>
      <c r="C8603" s="16">
        <v>3</v>
      </c>
      <c r="D8603" s="16" t="s">
        <v>86</v>
      </c>
      <c r="E8603" s="18">
        <v>17.609666669999999</v>
      </c>
      <c r="F8603" s="24">
        <f t="shared" si="171"/>
        <v>63.697400005999995</v>
      </c>
    </row>
    <row r="8604" spans="2:6" hidden="1">
      <c r="B8604" s="13">
        <v>2010</v>
      </c>
      <c r="C8604" s="14">
        <v>4</v>
      </c>
      <c r="D8604" s="14" t="s">
        <v>86</v>
      </c>
      <c r="E8604" s="19">
        <v>19.31066667</v>
      </c>
      <c r="F8604" s="24">
        <f t="shared" si="171"/>
        <v>66.759200006</v>
      </c>
    </row>
    <row r="8605" spans="2:6" hidden="1">
      <c r="B8605" s="15">
        <v>2010</v>
      </c>
      <c r="C8605" s="16">
        <v>5</v>
      </c>
      <c r="D8605" s="16" t="s">
        <v>86</v>
      </c>
      <c r="E8605" s="18">
        <v>22.572555560000001</v>
      </c>
      <c r="F8605" s="24">
        <f t="shared" si="171"/>
        <v>72.630600008000002</v>
      </c>
    </row>
    <row r="8606" spans="2:6" hidden="1">
      <c r="B8606" s="13">
        <v>2010</v>
      </c>
      <c r="C8606" s="14">
        <v>6</v>
      </c>
      <c r="D8606" s="14" t="s">
        <v>86</v>
      </c>
      <c r="E8606" s="19">
        <v>25.704555559999999</v>
      </c>
      <c r="F8606" s="24">
        <f t="shared" si="171"/>
        <v>78.268200008000008</v>
      </c>
    </row>
    <row r="8607" spans="2:6" hidden="1">
      <c r="B8607" s="15">
        <v>2010</v>
      </c>
      <c r="C8607" s="16">
        <v>7</v>
      </c>
      <c r="D8607" s="16" t="s">
        <v>86</v>
      </c>
      <c r="E8607" s="18">
        <v>27.225222219999999</v>
      </c>
      <c r="F8607" s="24">
        <f t="shared" si="171"/>
        <v>81.005399995999994</v>
      </c>
    </row>
    <row r="8608" spans="2:6" hidden="1">
      <c r="B8608" s="13">
        <v>2010</v>
      </c>
      <c r="C8608" s="14">
        <v>8</v>
      </c>
      <c r="D8608" s="14" t="s">
        <v>86</v>
      </c>
      <c r="E8608" s="19">
        <v>29.23611111</v>
      </c>
      <c r="F8608" s="24">
        <f t="shared" ref="F8608:F8671" si="172">(E8608 * 1.8) + 32</f>
        <v>84.624999997999993</v>
      </c>
    </row>
    <row r="8609" spans="2:6" hidden="1">
      <c r="B8609" s="15">
        <v>2010</v>
      </c>
      <c r="C8609" s="16">
        <v>9</v>
      </c>
      <c r="D8609" s="16" t="s">
        <v>86</v>
      </c>
      <c r="E8609" s="18">
        <v>27.079888889999999</v>
      </c>
      <c r="F8609" s="24">
        <f t="shared" si="172"/>
        <v>80.743800002</v>
      </c>
    </row>
    <row r="8610" spans="2:6" hidden="1">
      <c r="B8610" s="13">
        <v>2010</v>
      </c>
      <c r="C8610" s="14">
        <v>10</v>
      </c>
      <c r="D8610" s="14" t="s">
        <v>86</v>
      </c>
      <c r="E8610" s="19">
        <v>24.662111110000001</v>
      </c>
      <c r="F8610" s="24">
        <f t="shared" si="172"/>
        <v>76.39179999800001</v>
      </c>
    </row>
    <row r="8611" spans="2:6" hidden="1">
      <c r="B8611" s="15">
        <v>2010</v>
      </c>
      <c r="C8611" s="16">
        <v>11</v>
      </c>
      <c r="D8611" s="16" t="s">
        <v>86</v>
      </c>
      <c r="E8611" s="18">
        <v>20.892555560000002</v>
      </c>
      <c r="F8611" s="24">
        <f t="shared" si="172"/>
        <v>69.606600008000001</v>
      </c>
    </row>
    <row r="8612" spans="2:6" hidden="1">
      <c r="B8612" s="13">
        <v>2010</v>
      </c>
      <c r="C8612" s="14">
        <v>12</v>
      </c>
      <c r="D8612" s="14" t="s">
        <v>86</v>
      </c>
      <c r="E8612" s="19">
        <v>15.49477778</v>
      </c>
      <c r="F8612" s="24">
        <f t="shared" si="172"/>
        <v>59.890600004</v>
      </c>
    </row>
    <row r="8613" spans="2:6" hidden="1">
      <c r="B8613" s="15">
        <v>2011</v>
      </c>
      <c r="C8613" s="16">
        <v>1</v>
      </c>
      <c r="D8613" s="16" t="s">
        <v>86</v>
      </c>
      <c r="E8613" s="18">
        <v>13.105555560000001</v>
      </c>
      <c r="F8613" s="24">
        <f t="shared" si="172"/>
        <v>55.590000008000004</v>
      </c>
    </row>
    <row r="8614" spans="2:6" hidden="1">
      <c r="B8614" s="13">
        <v>2011</v>
      </c>
      <c r="C8614" s="14">
        <v>2</v>
      </c>
      <c r="D8614" s="14" t="s">
        <v>86</v>
      </c>
      <c r="E8614" s="19">
        <v>13.56344444</v>
      </c>
      <c r="F8614" s="24">
        <f t="shared" si="172"/>
        <v>56.414199992</v>
      </c>
    </row>
    <row r="8615" spans="2:6" hidden="1">
      <c r="B8615" s="15">
        <v>2011</v>
      </c>
      <c r="C8615" s="16">
        <v>3</v>
      </c>
      <c r="D8615" s="16" t="s">
        <v>86</v>
      </c>
      <c r="E8615" s="18">
        <v>14.937777779999999</v>
      </c>
      <c r="F8615" s="24">
        <f t="shared" si="172"/>
        <v>58.888000003999998</v>
      </c>
    </row>
    <row r="8616" spans="2:6" hidden="1">
      <c r="B8616" s="13">
        <v>2011</v>
      </c>
      <c r="C8616" s="14">
        <v>4</v>
      </c>
      <c r="D8616" s="14" t="s">
        <v>86</v>
      </c>
      <c r="E8616" s="19">
        <v>17.915111110000002</v>
      </c>
      <c r="F8616" s="24">
        <f t="shared" si="172"/>
        <v>64.247199998000013</v>
      </c>
    </row>
    <row r="8617" spans="2:6" hidden="1">
      <c r="B8617" s="15">
        <v>2011</v>
      </c>
      <c r="C8617" s="16">
        <v>5</v>
      </c>
      <c r="D8617" s="16" t="s">
        <v>86</v>
      </c>
      <c r="E8617" s="18">
        <v>21.30722222</v>
      </c>
      <c r="F8617" s="24">
        <f t="shared" si="172"/>
        <v>70.352999995999994</v>
      </c>
    </row>
    <row r="8618" spans="2:6" hidden="1">
      <c r="B8618" s="13">
        <v>2011</v>
      </c>
      <c r="C8618" s="14">
        <v>6</v>
      </c>
      <c r="D8618" s="14" t="s">
        <v>86</v>
      </c>
      <c r="E8618" s="19">
        <v>24.302888889999998</v>
      </c>
      <c r="F8618" s="24">
        <f t="shared" si="172"/>
        <v>75.74520000199999</v>
      </c>
    </row>
    <row r="8619" spans="2:6" hidden="1">
      <c r="B8619" s="15">
        <v>2011</v>
      </c>
      <c r="C8619" s="16">
        <v>7</v>
      </c>
      <c r="D8619" s="16" t="s">
        <v>86</v>
      </c>
      <c r="E8619" s="18">
        <v>27.438888890000001</v>
      </c>
      <c r="F8619" s="24">
        <f t="shared" si="172"/>
        <v>81.390000001999994</v>
      </c>
    </row>
    <row r="8620" spans="2:6" hidden="1">
      <c r="B8620" s="13">
        <v>2011</v>
      </c>
      <c r="C8620" s="14">
        <v>8</v>
      </c>
      <c r="D8620" s="14" t="s">
        <v>86</v>
      </c>
      <c r="E8620" s="19">
        <v>27.232222220000001</v>
      </c>
      <c r="F8620" s="24">
        <f t="shared" si="172"/>
        <v>81.017999996</v>
      </c>
    </row>
    <row r="8621" spans="2:6" hidden="1">
      <c r="B8621" s="15">
        <v>2011</v>
      </c>
      <c r="C8621" s="16">
        <v>9</v>
      </c>
      <c r="D8621" s="16" t="s">
        <v>86</v>
      </c>
      <c r="E8621" s="18">
        <v>25.875111109999999</v>
      </c>
      <c r="F8621" s="24">
        <f t="shared" si="172"/>
        <v>78.575199998000002</v>
      </c>
    </row>
    <row r="8622" spans="2:6" hidden="1">
      <c r="B8622" s="13">
        <v>2011</v>
      </c>
      <c r="C8622" s="14">
        <v>10</v>
      </c>
      <c r="D8622" s="14" t="s">
        <v>86</v>
      </c>
      <c r="E8622" s="19">
        <v>22.064666670000001</v>
      </c>
      <c r="F8622" s="24">
        <f t="shared" si="172"/>
        <v>71.716400006000001</v>
      </c>
    </row>
    <row r="8623" spans="2:6" hidden="1">
      <c r="B8623" s="15">
        <v>2011</v>
      </c>
      <c r="C8623" s="16">
        <v>11</v>
      </c>
      <c r="D8623" s="16" t="s">
        <v>86</v>
      </c>
      <c r="E8623" s="18">
        <v>15.248222220000001</v>
      </c>
      <c r="F8623" s="24">
        <f t="shared" si="172"/>
        <v>59.446799996000003</v>
      </c>
    </row>
    <row r="8624" spans="2:6" hidden="1">
      <c r="B8624" s="13">
        <v>2011</v>
      </c>
      <c r="C8624" s="14">
        <v>12</v>
      </c>
      <c r="D8624" s="14" t="s">
        <v>86</v>
      </c>
      <c r="E8624" s="19">
        <v>13.20177778</v>
      </c>
      <c r="F8624" s="24">
        <f t="shared" si="172"/>
        <v>55.763200003999998</v>
      </c>
    </row>
    <row r="8625" spans="2:6" hidden="1">
      <c r="B8625" s="15">
        <v>2012</v>
      </c>
      <c r="C8625" s="16">
        <v>1</v>
      </c>
      <c r="D8625" s="16" t="s">
        <v>86</v>
      </c>
      <c r="E8625" s="18">
        <v>11.002000000000001</v>
      </c>
      <c r="F8625" s="24">
        <f t="shared" si="172"/>
        <v>51.803600000000003</v>
      </c>
    </row>
    <row r="8626" spans="2:6" hidden="1">
      <c r="B8626" s="13">
        <v>2012</v>
      </c>
      <c r="C8626" s="14">
        <v>2</v>
      </c>
      <c r="D8626" s="14" t="s">
        <v>86</v>
      </c>
      <c r="E8626" s="19">
        <v>11.77633333</v>
      </c>
      <c r="F8626" s="24">
        <f t="shared" si="172"/>
        <v>53.197399994000001</v>
      </c>
    </row>
    <row r="8627" spans="2:6" hidden="1">
      <c r="B8627" s="15">
        <v>2012</v>
      </c>
      <c r="C8627" s="16">
        <v>3</v>
      </c>
      <c r="D8627" s="16" t="s">
        <v>86</v>
      </c>
      <c r="E8627" s="18">
        <v>13.688333330000001</v>
      </c>
      <c r="F8627" s="24">
        <f t="shared" si="172"/>
        <v>56.638999994000002</v>
      </c>
    </row>
    <row r="8628" spans="2:6" hidden="1">
      <c r="B8628" s="13">
        <v>2012</v>
      </c>
      <c r="C8628" s="14">
        <v>4</v>
      </c>
      <c r="D8628" s="14" t="s">
        <v>86</v>
      </c>
      <c r="E8628" s="19">
        <v>19.103444440000001</v>
      </c>
      <c r="F8628" s="24">
        <f t="shared" si="172"/>
        <v>66.386199992000002</v>
      </c>
    </row>
    <row r="8629" spans="2:6" hidden="1">
      <c r="B8629" s="15">
        <v>2012</v>
      </c>
      <c r="C8629" s="16">
        <v>5</v>
      </c>
      <c r="D8629" s="16" t="s">
        <v>86</v>
      </c>
      <c r="E8629" s="18">
        <v>22.385777780000002</v>
      </c>
      <c r="F8629" s="24">
        <f t="shared" si="172"/>
        <v>72.294400004000011</v>
      </c>
    </row>
    <row r="8630" spans="2:6" hidden="1">
      <c r="B8630" s="13">
        <v>2012</v>
      </c>
      <c r="C8630" s="14">
        <v>6</v>
      </c>
      <c r="D8630" s="14" t="s">
        <v>86</v>
      </c>
      <c r="E8630" s="19">
        <v>25.775555560000001</v>
      </c>
      <c r="F8630" s="24">
        <f t="shared" si="172"/>
        <v>78.396000008000001</v>
      </c>
    </row>
    <row r="8631" spans="2:6" hidden="1">
      <c r="B8631" s="15">
        <v>2012</v>
      </c>
      <c r="C8631" s="16">
        <v>7</v>
      </c>
      <c r="D8631" s="16" t="s">
        <v>86</v>
      </c>
      <c r="E8631" s="18">
        <v>28.283333330000001</v>
      </c>
      <c r="F8631" s="24">
        <f t="shared" si="172"/>
        <v>82.909999994000003</v>
      </c>
    </row>
    <row r="8632" spans="2:6" hidden="1">
      <c r="B8632" s="13">
        <v>2012</v>
      </c>
      <c r="C8632" s="14">
        <v>8</v>
      </c>
      <c r="D8632" s="14" t="s">
        <v>86</v>
      </c>
      <c r="E8632" s="19">
        <v>27.919333330000001</v>
      </c>
      <c r="F8632" s="24">
        <f t="shared" si="172"/>
        <v>82.254799993999995</v>
      </c>
    </row>
    <row r="8633" spans="2:6" hidden="1">
      <c r="B8633" s="15">
        <v>2012</v>
      </c>
      <c r="C8633" s="16">
        <v>9</v>
      </c>
      <c r="D8633" s="16" t="s">
        <v>86</v>
      </c>
      <c r="E8633" s="18">
        <v>26.446999999999999</v>
      </c>
      <c r="F8633" s="24">
        <f t="shared" si="172"/>
        <v>79.604600000000005</v>
      </c>
    </row>
    <row r="8634" spans="2:6" hidden="1">
      <c r="B8634" s="13">
        <v>2012</v>
      </c>
      <c r="C8634" s="14">
        <v>10</v>
      </c>
      <c r="D8634" s="14" t="s">
        <v>86</v>
      </c>
      <c r="E8634" s="19">
        <v>23.895666670000001</v>
      </c>
      <c r="F8634" s="24">
        <f t="shared" si="172"/>
        <v>75.012200006</v>
      </c>
    </row>
    <row r="8635" spans="2:6" hidden="1">
      <c r="B8635" s="15">
        <v>2012</v>
      </c>
      <c r="C8635" s="16">
        <v>11</v>
      </c>
      <c r="D8635" s="16" t="s">
        <v>86</v>
      </c>
      <c r="E8635" s="18">
        <v>19.448888889999999</v>
      </c>
      <c r="F8635" s="24">
        <f t="shared" si="172"/>
        <v>67.008000002000003</v>
      </c>
    </row>
    <row r="8636" spans="2:6" hidden="1">
      <c r="B8636" s="13">
        <v>2012</v>
      </c>
      <c r="C8636" s="14">
        <v>12</v>
      </c>
      <c r="D8636" s="14" t="s">
        <v>86</v>
      </c>
      <c r="E8636" s="19">
        <v>14.48611111</v>
      </c>
      <c r="F8636" s="24">
        <f t="shared" si="172"/>
        <v>58.074999997999996</v>
      </c>
    </row>
    <row r="8637" spans="2:6" hidden="1">
      <c r="B8637" s="15">
        <v>2013</v>
      </c>
      <c r="C8637" s="16">
        <v>1</v>
      </c>
      <c r="D8637" s="16" t="s">
        <v>86</v>
      </c>
      <c r="E8637" s="18">
        <v>12.669</v>
      </c>
      <c r="F8637" s="24">
        <f t="shared" si="172"/>
        <v>54.804200000000002</v>
      </c>
    </row>
    <row r="8638" spans="2:6" hidden="1">
      <c r="B8638" s="13">
        <v>2013</v>
      </c>
      <c r="C8638" s="14">
        <v>2</v>
      </c>
      <c r="D8638" s="14" t="s">
        <v>86</v>
      </c>
      <c r="E8638" s="19">
        <v>14.167666669999999</v>
      </c>
      <c r="F8638" s="24">
        <f t="shared" si="172"/>
        <v>57.501800005999996</v>
      </c>
    </row>
    <row r="8639" spans="2:6" hidden="1">
      <c r="B8639" s="15">
        <v>2013</v>
      </c>
      <c r="C8639" s="16">
        <v>3</v>
      </c>
      <c r="D8639" s="16" t="s">
        <v>86</v>
      </c>
      <c r="E8639" s="18">
        <v>16.780333330000001</v>
      </c>
      <c r="F8639" s="24">
        <f t="shared" si="172"/>
        <v>62.204599994000006</v>
      </c>
    </row>
    <row r="8640" spans="2:6" hidden="1">
      <c r="B8640" s="13">
        <v>2013</v>
      </c>
      <c r="C8640" s="14">
        <v>4</v>
      </c>
      <c r="D8640" s="14" t="s">
        <v>86</v>
      </c>
      <c r="E8640" s="19">
        <v>18.28944444</v>
      </c>
      <c r="F8640" s="24">
        <f t="shared" si="172"/>
        <v>64.920999991999992</v>
      </c>
    </row>
    <row r="8641" spans="2:6" hidden="1">
      <c r="B8641" s="15">
        <v>2013</v>
      </c>
      <c r="C8641" s="16">
        <v>5</v>
      </c>
      <c r="D8641" s="16" t="s">
        <v>86</v>
      </c>
      <c r="E8641" s="18">
        <v>22.97777778</v>
      </c>
      <c r="F8641" s="24">
        <f t="shared" si="172"/>
        <v>73.360000004</v>
      </c>
    </row>
    <row r="8642" spans="2:6" hidden="1">
      <c r="B8642" s="13">
        <v>2013</v>
      </c>
      <c r="C8642" s="14">
        <v>6</v>
      </c>
      <c r="D8642" s="14" t="s">
        <v>86</v>
      </c>
      <c r="E8642" s="19">
        <v>24.880111110000001</v>
      </c>
      <c r="F8642" s="24">
        <f t="shared" si="172"/>
        <v>76.784199998000005</v>
      </c>
    </row>
    <row r="8643" spans="2:6" hidden="1">
      <c r="B8643" s="15">
        <v>2013</v>
      </c>
      <c r="C8643" s="16">
        <v>7</v>
      </c>
      <c r="D8643" s="16" t="s">
        <v>86</v>
      </c>
      <c r="E8643" s="18">
        <v>26.21722222</v>
      </c>
      <c r="F8643" s="24">
        <f t="shared" si="172"/>
        <v>79.190999996000002</v>
      </c>
    </row>
    <row r="8644" spans="2:6" hidden="1">
      <c r="B8644" s="13">
        <v>2013</v>
      </c>
      <c r="C8644" s="14">
        <v>8</v>
      </c>
      <c r="D8644" s="14" t="s">
        <v>86</v>
      </c>
      <c r="E8644" s="19">
        <v>27.12644444</v>
      </c>
      <c r="F8644" s="24">
        <f t="shared" si="172"/>
        <v>80.827599992000003</v>
      </c>
    </row>
    <row r="8645" spans="2:6" hidden="1">
      <c r="B8645" s="15">
        <v>2000</v>
      </c>
      <c r="C8645" s="16">
        <v>2</v>
      </c>
      <c r="D8645" s="16" t="s">
        <v>87</v>
      </c>
      <c r="E8645" s="18">
        <v>23.164999999999999</v>
      </c>
      <c r="F8645" s="24">
        <f t="shared" si="172"/>
        <v>73.697000000000003</v>
      </c>
    </row>
    <row r="8646" spans="2:6" hidden="1">
      <c r="B8646" s="13">
        <v>2000</v>
      </c>
      <c r="C8646" s="14">
        <v>3</v>
      </c>
      <c r="D8646" s="14" t="s">
        <v>87</v>
      </c>
      <c r="E8646" s="19">
        <v>24.565999999999999</v>
      </c>
      <c r="F8646" s="24">
        <f t="shared" si="172"/>
        <v>76.218800000000002</v>
      </c>
    </row>
    <row r="8647" spans="2:6" hidden="1">
      <c r="B8647" s="15">
        <v>2000</v>
      </c>
      <c r="C8647" s="16">
        <v>4</v>
      </c>
      <c r="D8647" s="16" t="s">
        <v>87</v>
      </c>
      <c r="E8647" s="18">
        <v>26.382999999999999</v>
      </c>
      <c r="F8647" s="24">
        <f t="shared" si="172"/>
        <v>79.489399999999989</v>
      </c>
    </row>
    <row r="8648" spans="2:6" hidden="1">
      <c r="B8648" s="13">
        <v>2000</v>
      </c>
      <c r="C8648" s="14">
        <v>5</v>
      </c>
      <c r="D8648" s="14" t="s">
        <v>87</v>
      </c>
      <c r="E8648" s="19">
        <v>27.297000000000001</v>
      </c>
      <c r="F8648" s="24">
        <f t="shared" si="172"/>
        <v>81.134600000000006</v>
      </c>
    </row>
    <row r="8649" spans="2:6" hidden="1">
      <c r="B8649" s="15">
        <v>2000</v>
      </c>
      <c r="C8649" s="16">
        <v>6</v>
      </c>
      <c r="D8649" s="16" t="s">
        <v>87</v>
      </c>
      <c r="E8649" s="18">
        <v>27.532</v>
      </c>
      <c r="F8649" s="24">
        <f t="shared" si="172"/>
        <v>81.557600000000008</v>
      </c>
    </row>
    <row r="8650" spans="2:6" hidden="1">
      <c r="B8650" s="13">
        <v>2000</v>
      </c>
      <c r="C8650" s="14">
        <v>7</v>
      </c>
      <c r="D8650" s="14" t="s">
        <v>87</v>
      </c>
      <c r="E8650" s="19">
        <v>27.02</v>
      </c>
      <c r="F8650" s="24">
        <f t="shared" si="172"/>
        <v>80.635999999999996</v>
      </c>
    </row>
    <row r="8651" spans="2:6" hidden="1">
      <c r="B8651" s="15">
        <v>2000</v>
      </c>
      <c r="C8651" s="16">
        <v>8</v>
      </c>
      <c r="D8651" s="16" t="s">
        <v>87</v>
      </c>
      <c r="E8651" s="18">
        <v>26.446999999999999</v>
      </c>
      <c r="F8651" s="24">
        <f t="shared" si="172"/>
        <v>79.604600000000005</v>
      </c>
    </row>
    <row r="8652" spans="2:6" hidden="1">
      <c r="B8652" s="13">
        <v>2000</v>
      </c>
      <c r="C8652" s="14">
        <v>9</v>
      </c>
      <c r="D8652" s="14" t="s">
        <v>87</v>
      </c>
      <c r="E8652" s="19">
        <v>25.413</v>
      </c>
      <c r="F8652" s="24">
        <f t="shared" si="172"/>
        <v>77.743400000000008</v>
      </c>
    </row>
    <row r="8653" spans="2:6" hidden="1">
      <c r="B8653" s="15">
        <v>2000</v>
      </c>
      <c r="C8653" s="16">
        <v>10</v>
      </c>
      <c r="D8653" s="16" t="s">
        <v>87</v>
      </c>
      <c r="E8653" s="18">
        <v>23.577999999999999</v>
      </c>
      <c r="F8653" s="24">
        <f t="shared" si="172"/>
        <v>74.440399999999997</v>
      </c>
    </row>
    <row r="8654" spans="2:6" hidden="1">
      <c r="B8654" s="13">
        <v>2000</v>
      </c>
      <c r="C8654" s="14">
        <v>11</v>
      </c>
      <c r="D8654" s="14" t="s">
        <v>87</v>
      </c>
      <c r="E8654" s="19">
        <v>22.687000000000001</v>
      </c>
      <c r="F8654" s="24">
        <f t="shared" si="172"/>
        <v>72.836600000000004</v>
      </c>
    </row>
    <row r="8655" spans="2:6" hidden="1">
      <c r="B8655" s="15">
        <v>2000</v>
      </c>
      <c r="C8655" s="16">
        <v>12</v>
      </c>
      <c r="D8655" s="16" t="s">
        <v>87</v>
      </c>
      <c r="E8655" s="18">
        <v>21.573</v>
      </c>
      <c r="F8655" s="24">
        <f t="shared" si="172"/>
        <v>70.831400000000002</v>
      </c>
    </row>
    <row r="8656" spans="2:6" hidden="1">
      <c r="B8656" s="13">
        <v>2001</v>
      </c>
      <c r="C8656" s="14">
        <v>1</v>
      </c>
      <c r="D8656" s="14" t="s">
        <v>87</v>
      </c>
      <c r="E8656" s="19">
        <v>20.78</v>
      </c>
      <c r="F8656" s="24">
        <f t="shared" si="172"/>
        <v>69.403999999999996</v>
      </c>
    </row>
    <row r="8657" spans="2:6" hidden="1">
      <c r="B8657" s="15">
        <v>2001</v>
      </c>
      <c r="C8657" s="16">
        <v>2</v>
      </c>
      <c r="D8657" s="16" t="s">
        <v>87</v>
      </c>
      <c r="E8657" s="18">
        <v>22.379000000000001</v>
      </c>
      <c r="F8657" s="24">
        <f t="shared" si="172"/>
        <v>72.282200000000003</v>
      </c>
    </row>
    <row r="8658" spans="2:6" hidden="1">
      <c r="B8658" s="13">
        <v>2001</v>
      </c>
      <c r="C8658" s="14">
        <v>3</v>
      </c>
      <c r="D8658" s="14" t="s">
        <v>87</v>
      </c>
      <c r="E8658" s="19">
        <v>24.556000000000001</v>
      </c>
      <c r="F8658" s="24">
        <f t="shared" si="172"/>
        <v>76.200800000000001</v>
      </c>
    </row>
    <row r="8659" spans="2:6" hidden="1">
      <c r="B8659" s="15">
        <v>2001</v>
      </c>
      <c r="C8659" s="16">
        <v>4</v>
      </c>
      <c r="D8659" s="16" t="s">
        <v>87</v>
      </c>
      <c r="E8659" s="18">
        <v>26.61</v>
      </c>
      <c r="F8659" s="24">
        <f t="shared" si="172"/>
        <v>79.897999999999996</v>
      </c>
    </row>
    <row r="8660" spans="2:6" hidden="1">
      <c r="B8660" s="13">
        <v>2001</v>
      </c>
      <c r="C8660" s="14">
        <v>5</v>
      </c>
      <c r="D8660" s="14" t="s">
        <v>87</v>
      </c>
      <c r="E8660" s="19">
        <v>26.914999999999999</v>
      </c>
      <c r="F8660" s="24">
        <f t="shared" si="172"/>
        <v>80.447000000000003</v>
      </c>
    </row>
    <row r="8661" spans="2:6" hidden="1">
      <c r="B8661" s="15">
        <v>2001</v>
      </c>
      <c r="C8661" s="16">
        <v>6</v>
      </c>
      <c r="D8661" s="16" t="s">
        <v>87</v>
      </c>
      <c r="E8661" s="18">
        <v>26.692</v>
      </c>
      <c r="F8661" s="24">
        <f t="shared" si="172"/>
        <v>80.045600000000007</v>
      </c>
    </row>
    <row r="8662" spans="2:6" hidden="1">
      <c r="B8662" s="13">
        <v>2001</v>
      </c>
      <c r="C8662" s="14">
        <v>7</v>
      </c>
      <c r="D8662" s="14" t="s">
        <v>87</v>
      </c>
      <c r="E8662" s="19">
        <v>25.949000000000002</v>
      </c>
      <c r="F8662" s="24">
        <f t="shared" si="172"/>
        <v>78.708200000000005</v>
      </c>
    </row>
    <row r="8663" spans="2:6" hidden="1">
      <c r="B8663" s="15">
        <v>2001</v>
      </c>
      <c r="C8663" s="16">
        <v>8</v>
      </c>
      <c r="D8663" s="16" t="s">
        <v>87</v>
      </c>
      <c r="E8663" s="18">
        <v>25.734999999999999</v>
      </c>
      <c r="F8663" s="24">
        <f t="shared" si="172"/>
        <v>78.323000000000008</v>
      </c>
    </row>
    <row r="8664" spans="2:6" hidden="1">
      <c r="B8664" s="13">
        <v>2001</v>
      </c>
      <c r="C8664" s="14">
        <v>9</v>
      </c>
      <c r="D8664" s="14" t="s">
        <v>87</v>
      </c>
      <c r="E8664" s="19">
        <v>25.724</v>
      </c>
      <c r="F8664" s="24">
        <f t="shared" si="172"/>
        <v>78.303200000000004</v>
      </c>
    </row>
    <row r="8665" spans="2:6" hidden="1">
      <c r="B8665" s="15">
        <v>2001</v>
      </c>
      <c r="C8665" s="16">
        <v>10</v>
      </c>
      <c r="D8665" s="16" t="s">
        <v>87</v>
      </c>
      <c r="E8665" s="18">
        <v>24.513000000000002</v>
      </c>
      <c r="F8665" s="24">
        <f t="shared" si="172"/>
        <v>76.123400000000004</v>
      </c>
    </row>
    <row r="8666" spans="2:6" hidden="1">
      <c r="B8666" s="13">
        <v>2001</v>
      </c>
      <c r="C8666" s="14">
        <v>11</v>
      </c>
      <c r="D8666" s="14" t="s">
        <v>87</v>
      </c>
      <c r="E8666" s="19">
        <v>22.866</v>
      </c>
      <c r="F8666" s="24">
        <f t="shared" si="172"/>
        <v>73.158799999999999</v>
      </c>
    </row>
    <row r="8667" spans="2:6" hidden="1">
      <c r="B8667" s="15">
        <v>2001</v>
      </c>
      <c r="C8667" s="16">
        <v>12</v>
      </c>
      <c r="D8667" s="16" t="s">
        <v>87</v>
      </c>
      <c r="E8667" s="18">
        <v>22.648</v>
      </c>
      <c r="F8667" s="24">
        <f t="shared" si="172"/>
        <v>72.766400000000004</v>
      </c>
    </row>
    <row r="8668" spans="2:6" hidden="1">
      <c r="B8668" s="13">
        <v>2002</v>
      </c>
      <c r="C8668" s="14">
        <v>1</v>
      </c>
      <c r="D8668" s="14" t="s">
        <v>87</v>
      </c>
      <c r="E8668" s="19">
        <v>20.878</v>
      </c>
      <c r="F8668" s="24">
        <f t="shared" si="172"/>
        <v>69.580399999999997</v>
      </c>
    </row>
    <row r="8669" spans="2:6" hidden="1">
      <c r="B8669" s="15">
        <v>2002</v>
      </c>
      <c r="C8669" s="16">
        <v>2</v>
      </c>
      <c r="D8669" s="16" t="s">
        <v>87</v>
      </c>
      <c r="E8669" s="18">
        <v>23.457000000000001</v>
      </c>
      <c r="F8669" s="24">
        <f t="shared" si="172"/>
        <v>74.2226</v>
      </c>
    </row>
    <row r="8670" spans="2:6" hidden="1">
      <c r="B8670" s="13">
        <v>2002</v>
      </c>
      <c r="C8670" s="14">
        <v>3</v>
      </c>
      <c r="D8670" s="14" t="s">
        <v>87</v>
      </c>
      <c r="E8670" s="19">
        <v>24.9</v>
      </c>
      <c r="F8670" s="24">
        <f t="shared" si="172"/>
        <v>76.819999999999993</v>
      </c>
    </row>
    <row r="8671" spans="2:6" hidden="1">
      <c r="B8671" s="15">
        <v>2002</v>
      </c>
      <c r="C8671" s="16">
        <v>4</v>
      </c>
      <c r="D8671" s="16" t="s">
        <v>87</v>
      </c>
      <c r="E8671" s="18">
        <v>25.643000000000001</v>
      </c>
      <c r="F8671" s="24">
        <f t="shared" si="172"/>
        <v>78.157399999999996</v>
      </c>
    </row>
    <row r="8672" spans="2:6" hidden="1">
      <c r="B8672" s="13">
        <v>2002</v>
      </c>
      <c r="C8672" s="14">
        <v>5</v>
      </c>
      <c r="D8672" s="14" t="s">
        <v>87</v>
      </c>
      <c r="E8672" s="19">
        <v>27.19</v>
      </c>
      <c r="F8672" s="24">
        <f t="shared" ref="F8672:F8735" si="173">(E8672 * 1.8) + 32</f>
        <v>80.942000000000007</v>
      </c>
    </row>
    <row r="8673" spans="2:6" hidden="1">
      <c r="B8673" s="15">
        <v>2002</v>
      </c>
      <c r="C8673" s="16">
        <v>6</v>
      </c>
      <c r="D8673" s="16" t="s">
        <v>87</v>
      </c>
      <c r="E8673" s="18">
        <v>27.21</v>
      </c>
      <c r="F8673" s="24">
        <f t="shared" si="173"/>
        <v>80.978000000000009</v>
      </c>
    </row>
    <row r="8674" spans="2:6" hidden="1">
      <c r="B8674" s="13">
        <v>2002</v>
      </c>
      <c r="C8674" s="14">
        <v>7</v>
      </c>
      <c r="D8674" s="14" t="s">
        <v>87</v>
      </c>
      <c r="E8674" s="19">
        <v>26.9</v>
      </c>
      <c r="F8674" s="24">
        <f t="shared" si="173"/>
        <v>80.42</v>
      </c>
    </row>
    <row r="8675" spans="2:6" hidden="1">
      <c r="B8675" s="15">
        <v>2002</v>
      </c>
      <c r="C8675" s="16">
        <v>8</v>
      </c>
      <c r="D8675" s="16" t="s">
        <v>87</v>
      </c>
      <c r="E8675" s="18">
        <v>26.437999999999999</v>
      </c>
      <c r="F8675" s="24">
        <f t="shared" si="173"/>
        <v>79.588400000000007</v>
      </c>
    </row>
    <row r="8676" spans="2:6" hidden="1">
      <c r="B8676" s="13">
        <v>2002</v>
      </c>
      <c r="C8676" s="14">
        <v>9</v>
      </c>
      <c r="D8676" s="14" t="s">
        <v>87</v>
      </c>
      <c r="E8676" s="19">
        <v>25.536999999999999</v>
      </c>
      <c r="F8676" s="24">
        <f t="shared" si="173"/>
        <v>77.9666</v>
      </c>
    </row>
    <row r="8677" spans="2:6" hidden="1">
      <c r="B8677" s="15">
        <v>2002</v>
      </c>
      <c r="C8677" s="16">
        <v>10</v>
      </c>
      <c r="D8677" s="16" t="s">
        <v>87</v>
      </c>
      <c r="E8677" s="18">
        <v>24.353000000000002</v>
      </c>
      <c r="F8677" s="24">
        <f t="shared" si="173"/>
        <v>75.835400000000007</v>
      </c>
    </row>
    <row r="8678" spans="2:6" hidden="1">
      <c r="B8678" s="13">
        <v>2002</v>
      </c>
      <c r="C8678" s="14">
        <v>11</v>
      </c>
      <c r="D8678" s="14" t="s">
        <v>87</v>
      </c>
      <c r="E8678" s="19">
        <v>23.95</v>
      </c>
      <c r="F8678" s="24">
        <f t="shared" si="173"/>
        <v>75.11</v>
      </c>
    </row>
    <row r="8679" spans="2:6" hidden="1">
      <c r="B8679" s="15">
        <v>2002</v>
      </c>
      <c r="C8679" s="16">
        <v>12</v>
      </c>
      <c r="D8679" s="16" t="s">
        <v>87</v>
      </c>
      <c r="E8679" s="18">
        <v>21.896999999999998</v>
      </c>
      <c r="F8679" s="24">
        <f t="shared" si="173"/>
        <v>71.414600000000007</v>
      </c>
    </row>
    <row r="8680" spans="2:6" hidden="1">
      <c r="B8680" s="13">
        <v>2003</v>
      </c>
      <c r="C8680" s="14">
        <v>1</v>
      </c>
      <c r="D8680" s="14" t="s">
        <v>87</v>
      </c>
      <c r="E8680" s="19">
        <v>21.959</v>
      </c>
      <c r="F8680" s="24">
        <f t="shared" si="173"/>
        <v>71.526200000000003</v>
      </c>
    </row>
    <row r="8681" spans="2:6" hidden="1">
      <c r="B8681" s="15">
        <v>2003</v>
      </c>
      <c r="C8681" s="16">
        <v>2</v>
      </c>
      <c r="D8681" s="16" t="s">
        <v>87</v>
      </c>
      <c r="E8681" s="18">
        <v>23.651</v>
      </c>
      <c r="F8681" s="24">
        <f t="shared" si="173"/>
        <v>74.571799999999996</v>
      </c>
    </row>
    <row r="8682" spans="2:6" hidden="1">
      <c r="B8682" s="13">
        <v>2003</v>
      </c>
      <c r="C8682" s="14">
        <v>3</v>
      </c>
      <c r="D8682" s="14" t="s">
        <v>87</v>
      </c>
      <c r="E8682" s="19">
        <v>24.943000000000001</v>
      </c>
      <c r="F8682" s="24">
        <f t="shared" si="173"/>
        <v>76.897400000000005</v>
      </c>
    </row>
    <row r="8683" spans="2:6" hidden="1">
      <c r="B8683" s="15">
        <v>2003</v>
      </c>
      <c r="C8683" s="16">
        <v>4</v>
      </c>
      <c r="D8683" s="16" t="s">
        <v>87</v>
      </c>
      <c r="E8683" s="18">
        <v>26.594999999999999</v>
      </c>
      <c r="F8683" s="24">
        <f t="shared" si="173"/>
        <v>79.871000000000009</v>
      </c>
    </row>
    <row r="8684" spans="2:6" hidden="1">
      <c r="B8684" s="13">
        <v>2003</v>
      </c>
      <c r="C8684" s="14">
        <v>5</v>
      </c>
      <c r="D8684" s="14" t="s">
        <v>87</v>
      </c>
      <c r="E8684" s="19">
        <v>28.001000000000001</v>
      </c>
      <c r="F8684" s="24">
        <f t="shared" si="173"/>
        <v>82.401800000000009</v>
      </c>
    </row>
    <row r="8685" spans="2:6" hidden="1">
      <c r="B8685" s="15">
        <v>2003</v>
      </c>
      <c r="C8685" s="16">
        <v>6</v>
      </c>
      <c r="D8685" s="16" t="s">
        <v>87</v>
      </c>
      <c r="E8685" s="18">
        <v>26.904</v>
      </c>
      <c r="F8685" s="24">
        <f t="shared" si="173"/>
        <v>80.427199999999999</v>
      </c>
    </row>
    <row r="8686" spans="2:6" hidden="1">
      <c r="B8686" s="13">
        <v>2003</v>
      </c>
      <c r="C8686" s="14">
        <v>7</v>
      </c>
      <c r="D8686" s="14" t="s">
        <v>87</v>
      </c>
      <c r="E8686" s="19">
        <v>26.132000000000001</v>
      </c>
      <c r="F8686" s="24">
        <f t="shared" si="173"/>
        <v>79.037599999999998</v>
      </c>
    </row>
    <row r="8687" spans="2:6" hidden="1">
      <c r="B8687" s="15">
        <v>2003</v>
      </c>
      <c r="C8687" s="16">
        <v>8</v>
      </c>
      <c r="D8687" s="16" t="s">
        <v>87</v>
      </c>
      <c r="E8687" s="18">
        <v>26.033999999999999</v>
      </c>
      <c r="F8687" s="24">
        <f t="shared" si="173"/>
        <v>78.861199999999997</v>
      </c>
    </row>
    <row r="8688" spans="2:6" hidden="1">
      <c r="B8688" s="13">
        <v>2003</v>
      </c>
      <c r="C8688" s="14">
        <v>9</v>
      </c>
      <c r="D8688" s="14" t="s">
        <v>87</v>
      </c>
      <c r="E8688" s="19">
        <v>25.45</v>
      </c>
      <c r="F8688" s="24">
        <f t="shared" si="173"/>
        <v>77.81</v>
      </c>
    </row>
    <row r="8689" spans="2:6" hidden="1">
      <c r="B8689" s="15">
        <v>2003</v>
      </c>
      <c r="C8689" s="16">
        <v>10</v>
      </c>
      <c r="D8689" s="16" t="s">
        <v>87</v>
      </c>
      <c r="E8689" s="18">
        <v>24.221</v>
      </c>
      <c r="F8689" s="24">
        <f t="shared" si="173"/>
        <v>75.597800000000007</v>
      </c>
    </row>
    <row r="8690" spans="2:6" hidden="1">
      <c r="B8690" s="13">
        <v>2003</v>
      </c>
      <c r="C8690" s="14">
        <v>11</v>
      </c>
      <c r="D8690" s="14" t="s">
        <v>87</v>
      </c>
      <c r="E8690" s="19">
        <v>23.661000000000001</v>
      </c>
      <c r="F8690" s="24">
        <f t="shared" si="173"/>
        <v>74.589799999999997</v>
      </c>
    </row>
    <row r="8691" spans="2:6" hidden="1">
      <c r="B8691" s="15">
        <v>2003</v>
      </c>
      <c r="C8691" s="16">
        <v>12</v>
      </c>
      <c r="D8691" s="16" t="s">
        <v>87</v>
      </c>
      <c r="E8691" s="18">
        <v>22.202999999999999</v>
      </c>
      <c r="F8691" s="24">
        <f t="shared" si="173"/>
        <v>71.965400000000002</v>
      </c>
    </row>
    <row r="8692" spans="2:6" hidden="1">
      <c r="B8692" s="13">
        <v>2004</v>
      </c>
      <c r="C8692" s="14">
        <v>1</v>
      </c>
      <c r="D8692" s="14" t="s">
        <v>87</v>
      </c>
      <c r="E8692" s="19">
        <v>22.033999999999999</v>
      </c>
      <c r="F8692" s="24">
        <f t="shared" si="173"/>
        <v>71.661200000000008</v>
      </c>
    </row>
    <row r="8693" spans="2:6" hidden="1">
      <c r="B8693" s="15">
        <v>2004</v>
      </c>
      <c r="C8693" s="16">
        <v>2</v>
      </c>
      <c r="D8693" s="16" t="s">
        <v>87</v>
      </c>
      <c r="E8693" s="18">
        <v>22.902000000000001</v>
      </c>
      <c r="F8693" s="24">
        <f t="shared" si="173"/>
        <v>73.223600000000005</v>
      </c>
    </row>
    <row r="8694" spans="2:6" hidden="1">
      <c r="B8694" s="13">
        <v>2004</v>
      </c>
      <c r="C8694" s="14">
        <v>3</v>
      </c>
      <c r="D8694" s="14" t="s">
        <v>87</v>
      </c>
      <c r="E8694" s="19">
        <v>24.945</v>
      </c>
      <c r="F8694" s="24">
        <f t="shared" si="173"/>
        <v>76.90100000000001</v>
      </c>
    </row>
    <row r="8695" spans="2:6" hidden="1">
      <c r="B8695" s="15">
        <v>2004</v>
      </c>
      <c r="C8695" s="16">
        <v>4</v>
      </c>
      <c r="D8695" s="16" t="s">
        <v>87</v>
      </c>
      <c r="E8695" s="18">
        <v>25.763999999999999</v>
      </c>
      <c r="F8695" s="24">
        <f t="shared" si="173"/>
        <v>78.375200000000007</v>
      </c>
    </row>
    <row r="8696" spans="2:6" hidden="1">
      <c r="B8696" s="13">
        <v>2004</v>
      </c>
      <c r="C8696" s="14">
        <v>5</v>
      </c>
      <c r="D8696" s="14" t="s">
        <v>87</v>
      </c>
      <c r="E8696" s="19">
        <v>27.309000000000001</v>
      </c>
      <c r="F8696" s="24">
        <f t="shared" si="173"/>
        <v>81.156200000000013</v>
      </c>
    </row>
    <row r="8697" spans="2:6" hidden="1">
      <c r="B8697" s="15">
        <v>2004</v>
      </c>
      <c r="C8697" s="16">
        <v>6</v>
      </c>
      <c r="D8697" s="16" t="s">
        <v>87</v>
      </c>
      <c r="E8697" s="18">
        <v>26.515999999999998</v>
      </c>
      <c r="F8697" s="24">
        <f t="shared" si="173"/>
        <v>79.728800000000007</v>
      </c>
    </row>
    <row r="8698" spans="2:6" hidden="1">
      <c r="B8698" s="13">
        <v>2004</v>
      </c>
      <c r="C8698" s="14">
        <v>7</v>
      </c>
      <c r="D8698" s="14" t="s">
        <v>87</v>
      </c>
      <c r="E8698" s="19">
        <v>26.899000000000001</v>
      </c>
      <c r="F8698" s="24">
        <f t="shared" si="173"/>
        <v>80.418200000000013</v>
      </c>
    </row>
    <row r="8699" spans="2:6" hidden="1">
      <c r="B8699" s="15">
        <v>2004</v>
      </c>
      <c r="C8699" s="16">
        <v>8</v>
      </c>
      <c r="D8699" s="16" t="s">
        <v>87</v>
      </c>
      <c r="E8699" s="18">
        <v>26.329000000000001</v>
      </c>
      <c r="F8699" s="24">
        <f t="shared" si="173"/>
        <v>79.392200000000003</v>
      </c>
    </row>
    <row r="8700" spans="2:6" hidden="1">
      <c r="B8700" s="13">
        <v>2004</v>
      </c>
      <c r="C8700" s="14">
        <v>9</v>
      </c>
      <c r="D8700" s="14" t="s">
        <v>87</v>
      </c>
      <c r="E8700" s="19">
        <v>25.696000000000002</v>
      </c>
      <c r="F8700" s="24">
        <f t="shared" si="173"/>
        <v>78.252800000000008</v>
      </c>
    </row>
    <row r="8701" spans="2:6" hidden="1">
      <c r="B8701" s="15">
        <v>2004</v>
      </c>
      <c r="C8701" s="16">
        <v>10</v>
      </c>
      <c r="D8701" s="16" t="s">
        <v>87</v>
      </c>
      <c r="E8701" s="18">
        <v>24.135000000000002</v>
      </c>
      <c r="F8701" s="24">
        <f t="shared" si="173"/>
        <v>75.443000000000012</v>
      </c>
    </row>
    <row r="8702" spans="2:6" hidden="1">
      <c r="B8702" s="13">
        <v>2004</v>
      </c>
      <c r="C8702" s="14">
        <v>11</v>
      </c>
      <c r="D8702" s="14" t="s">
        <v>87</v>
      </c>
      <c r="E8702" s="19">
        <v>23.521000000000001</v>
      </c>
      <c r="F8702" s="24">
        <f t="shared" si="173"/>
        <v>74.337800000000001</v>
      </c>
    </row>
    <row r="8703" spans="2:6" hidden="1">
      <c r="B8703" s="15">
        <v>2004</v>
      </c>
      <c r="C8703" s="16">
        <v>12</v>
      </c>
      <c r="D8703" s="16" t="s">
        <v>87</v>
      </c>
      <c r="E8703" s="18">
        <v>21.465</v>
      </c>
      <c r="F8703" s="24">
        <f t="shared" si="173"/>
        <v>70.637</v>
      </c>
    </row>
    <row r="8704" spans="2:6" hidden="1">
      <c r="B8704" s="13">
        <v>2005</v>
      </c>
      <c r="C8704" s="14">
        <v>1</v>
      </c>
      <c r="D8704" s="14" t="s">
        <v>87</v>
      </c>
      <c r="E8704" s="19">
        <v>20.901</v>
      </c>
      <c r="F8704" s="24">
        <f t="shared" si="173"/>
        <v>69.621800000000007</v>
      </c>
    </row>
    <row r="8705" spans="2:6" hidden="1">
      <c r="B8705" s="15">
        <v>2005</v>
      </c>
      <c r="C8705" s="16">
        <v>2</v>
      </c>
      <c r="D8705" s="16" t="s">
        <v>87</v>
      </c>
      <c r="E8705" s="18">
        <v>24.196000000000002</v>
      </c>
      <c r="F8705" s="24">
        <f t="shared" si="173"/>
        <v>75.552800000000005</v>
      </c>
    </row>
    <row r="8706" spans="2:6" hidden="1">
      <c r="B8706" s="13">
        <v>2005</v>
      </c>
      <c r="C8706" s="14">
        <v>3</v>
      </c>
      <c r="D8706" s="14" t="s">
        <v>87</v>
      </c>
      <c r="E8706" s="19">
        <v>25.228999999999999</v>
      </c>
      <c r="F8706" s="24">
        <f t="shared" si="173"/>
        <v>77.412199999999999</v>
      </c>
    </row>
    <row r="8707" spans="2:6" hidden="1">
      <c r="B8707" s="15">
        <v>2005</v>
      </c>
      <c r="C8707" s="16">
        <v>4</v>
      </c>
      <c r="D8707" s="16" t="s">
        <v>87</v>
      </c>
      <c r="E8707" s="18">
        <v>26.265000000000001</v>
      </c>
      <c r="F8707" s="24">
        <f t="shared" si="173"/>
        <v>79.277000000000001</v>
      </c>
    </row>
    <row r="8708" spans="2:6" hidden="1">
      <c r="B8708" s="13">
        <v>2005</v>
      </c>
      <c r="C8708" s="14">
        <v>5</v>
      </c>
      <c r="D8708" s="14" t="s">
        <v>87</v>
      </c>
      <c r="E8708" s="19">
        <v>26.356000000000002</v>
      </c>
      <c r="F8708" s="24">
        <f t="shared" si="173"/>
        <v>79.440799999999996</v>
      </c>
    </row>
    <row r="8709" spans="2:6" hidden="1">
      <c r="B8709" s="15">
        <v>2005</v>
      </c>
      <c r="C8709" s="16">
        <v>6</v>
      </c>
      <c r="D8709" s="16" t="s">
        <v>87</v>
      </c>
      <c r="E8709" s="18">
        <v>27.181999999999999</v>
      </c>
      <c r="F8709" s="24">
        <f t="shared" si="173"/>
        <v>80.927599999999998</v>
      </c>
    </row>
    <row r="8710" spans="2:6" hidden="1">
      <c r="B8710" s="13">
        <v>2005</v>
      </c>
      <c r="C8710" s="14">
        <v>7</v>
      </c>
      <c r="D8710" s="14" t="s">
        <v>87</v>
      </c>
      <c r="E8710" s="19">
        <v>26.297999999999998</v>
      </c>
      <c r="F8710" s="24">
        <f t="shared" si="173"/>
        <v>79.336399999999998</v>
      </c>
    </row>
    <row r="8711" spans="2:6" hidden="1">
      <c r="B8711" s="15">
        <v>2005</v>
      </c>
      <c r="C8711" s="16">
        <v>8</v>
      </c>
      <c r="D8711" s="16" t="s">
        <v>87</v>
      </c>
      <c r="E8711" s="18">
        <v>26.512</v>
      </c>
      <c r="F8711" s="24">
        <f t="shared" si="173"/>
        <v>79.721599999999995</v>
      </c>
    </row>
    <row r="8712" spans="2:6" hidden="1">
      <c r="B8712" s="13">
        <v>2005</v>
      </c>
      <c r="C8712" s="14">
        <v>9</v>
      </c>
      <c r="D8712" s="14" t="s">
        <v>87</v>
      </c>
      <c r="E8712" s="19">
        <v>25.669</v>
      </c>
      <c r="F8712" s="24">
        <f t="shared" si="173"/>
        <v>78.2042</v>
      </c>
    </row>
    <row r="8713" spans="2:6" hidden="1">
      <c r="B8713" s="15">
        <v>2005</v>
      </c>
      <c r="C8713" s="16">
        <v>10</v>
      </c>
      <c r="D8713" s="16" t="s">
        <v>87</v>
      </c>
      <c r="E8713" s="18">
        <v>24.312999999999999</v>
      </c>
      <c r="F8713" s="24">
        <f t="shared" si="173"/>
        <v>75.76339999999999</v>
      </c>
    </row>
    <row r="8714" spans="2:6" hidden="1">
      <c r="B8714" s="13">
        <v>2005</v>
      </c>
      <c r="C8714" s="14">
        <v>11</v>
      </c>
      <c r="D8714" s="14" t="s">
        <v>87</v>
      </c>
      <c r="E8714" s="19">
        <v>23.196999999999999</v>
      </c>
      <c r="F8714" s="24">
        <f t="shared" si="173"/>
        <v>73.754599999999996</v>
      </c>
    </row>
    <row r="8715" spans="2:6" hidden="1">
      <c r="B8715" s="15">
        <v>2005</v>
      </c>
      <c r="C8715" s="16">
        <v>12</v>
      </c>
      <c r="D8715" s="16" t="s">
        <v>87</v>
      </c>
      <c r="E8715" s="18">
        <v>22.059000000000001</v>
      </c>
      <c r="F8715" s="24">
        <f t="shared" si="173"/>
        <v>71.706199999999995</v>
      </c>
    </row>
    <row r="8716" spans="2:6" hidden="1">
      <c r="B8716" s="13">
        <v>2006</v>
      </c>
      <c r="C8716" s="14">
        <v>1</v>
      </c>
      <c r="D8716" s="14" t="s">
        <v>87</v>
      </c>
      <c r="E8716" s="19">
        <v>22.87</v>
      </c>
      <c r="F8716" s="24">
        <f t="shared" si="173"/>
        <v>73.165999999999997</v>
      </c>
    </row>
    <row r="8717" spans="2:6" hidden="1">
      <c r="B8717" s="15">
        <v>2006</v>
      </c>
      <c r="C8717" s="16">
        <v>2</v>
      </c>
      <c r="D8717" s="16" t="s">
        <v>87</v>
      </c>
      <c r="E8717" s="18">
        <v>23.658999999999999</v>
      </c>
      <c r="F8717" s="24">
        <f t="shared" si="173"/>
        <v>74.586199999999991</v>
      </c>
    </row>
    <row r="8718" spans="2:6" hidden="1">
      <c r="B8718" s="13">
        <v>2006</v>
      </c>
      <c r="C8718" s="14">
        <v>3</v>
      </c>
      <c r="D8718" s="14" t="s">
        <v>87</v>
      </c>
      <c r="E8718" s="19">
        <v>24.433</v>
      </c>
      <c r="F8718" s="24">
        <f t="shared" si="173"/>
        <v>75.979399999999998</v>
      </c>
    </row>
    <row r="8719" spans="2:6" hidden="1">
      <c r="B8719" s="15">
        <v>2006</v>
      </c>
      <c r="C8719" s="16">
        <v>4</v>
      </c>
      <c r="D8719" s="16" t="s">
        <v>87</v>
      </c>
      <c r="E8719" s="18">
        <v>25.343</v>
      </c>
      <c r="F8719" s="24">
        <f t="shared" si="173"/>
        <v>77.617400000000004</v>
      </c>
    </row>
    <row r="8720" spans="2:6" hidden="1">
      <c r="B8720" s="13">
        <v>2006</v>
      </c>
      <c r="C8720" s="14">
        <v>5</v>
      </c>
      <c r="D8720" s="14" t="s">
        <v>87</v>
      </c>
      <c r="E8720" s="19">
        <v>26.599</v>
      </c>
      <c r="F8720" s="24">
        <f t="shared" si="173"/>
        <v>79.878199999999993</v>
      </c>
    </row>
    <row r="8721" spans="2:6" hidden="1">
      <c r="B8721" s="15">
        <v>2006</v>
      </c>
      <c r="C8721" s="16">
        <v>6</v>
      </c>
      <c r="D8721" s="16" t="s">
        <v>87</v>
      </c>
      <c r="E8721" s="18">
        <v>27.085999999999999</v>
      </c>
      <c r="F8721" s="24">
        <f t="shared" si="173"/>
        <v>80.754799999999989</v>
      </c>
    </row>
    <row r="8722" spans="2:6" hidden="1">
      <c r="B8722" s="13">
        <v>2006</v>
      </c>
      <c r="C8722" s="14">
        <v>7</v>
      </c>
      <c r="D8722" s="14" t="s">
        <v>87</v>
      </c>
      <c r="E8722" s="19">
        <v>26.62</v>
      </c>
      <c r="F8722" s="24">
        <f t="shared" si="173"/>
        <v>79.915999999999997</v>
      </c>
    </row>
    <row r="8723" spans="2:6" hidden="1">
      <c r="B8723" s="15">
        <v>2006</v>
      </c>
      <c r="C8723" s="16">
        <v>8</v>
      </c>
      <c r="D8723" s="16" t="s">
        <v>87</v>
      </c>
      <c r="E8723" s="18">
        <v>25.914999999999999</v>
      </c>
      <c r="F8723" s="24">
        <f t="shared" si="173"/>
        <v>78.646999999999991</v>
      </c>
    </row>
    <row r="8724" spans="2:6" hidden="1">
      <c r="B8724" s="13">
        <v>2006</v>
      </c>
      <c r="C8724" s="14">
        <v>9</v>
      </c>
      <c r="D8724" s="14" t="s">
        <v>87</v>
      </c>
      <c r="E8724" s="19">
        <v>25.448</v>
      </c>
      <c r="F8724" s="24">
        <f t="shared" si="173"/>
        <v>77.806399999999996</v>
      </c>
    </row>
    <row r="8725" spans="2:6" hidden="1">
      <c r="B8725" s="15">
        <v>2006</v>
      </c>
      <c r="C8725" s="16">
        <v>10</v>
      </c>
      <c r="D8725" s="16" t="s">
        <v>87</v>
      </c>
      <c r="E8725" s="18">
        <v>24.228000000000002</v>
      </c>
      <c r="F8725" s="24">
        <f t="shared" si="173"/>
        <v>75.610399999999998</v>
      </c>
    </row>
    <row r="8726" spans="2:6" hidden="1">
      <c r="B8726" s="13">
        <v>2006</v>
      </c>
      <c r="C8726" s="14">
        <v>11</v>
      </c>
      <c r="D8726" s="14" t="s">
        <v>87</v>
      </c>
      <c r="E8726" s="19">
        <v>22.901</v>
      </c>
      <c r="F8726" s="24">
        <f t="shared" si="173"/>
        <v>73.221800000000002</v>
      </c>
    </row>
    <row r="8727" spans="2:6" hidden="1">
      <c r="B8727" s="15">
        <v>2006</v>
      </c>
      <c r="C8727" s="16">
        <v>12</v>
      </c>
      <c r="D8727" s="16" t="s">
        <v>87</v>
      </c>
      <c r="E8727" s="18">
        <v>21.271000000000001</v>
      </c>
      <c r="F8727" s="24">
        <f t="shared" si="173"/>
        <v>70.287800000000004</v>
      </c>
    </row>
    <row r="8728" spans="2:6" hidden="1">
      <c r="B8728" s="13">
        <v>2007</v>
      </c>
      <c r="C8728" s="14">
        <v>1</v>
      </c>
      <c r="D8728" s="14" t="s">
        <v>87</v>
      </c>
      <c r="E8728" s="19">
        <v>20.757000000000001</v>
      </c>
      <c r="F8728" s="24">
        <f t="shared" si="173"/>
        <v>69.3626</v>
      </c>
    </row>
    <row r="8729" spans="2:6" hidden="1">
      <c r="B8729" s="15">
        <v>2007</v>
      </c>
      <c r="C8729" s="16">
        <v>2</v>
      </c>
      <c r="D8729" s="16" t="s">
        <v>87</v>
      </c>
      <c r="E8729" s="18">
        <v>22.978000000000002</v>
      </c>
      <c r="F8729" s="24">
        <f t="shared" si="173"/>
        <v>73.360399999999998</v>
      </c>
    </row>
    <row r="8730" spans="2:6" hidden="1">
      <c r="B8730" s="13">
        <v>2007</v>
      </c>
      <c r="C8730" s="14">
        <v>3</v>
      </c>
      <c r="D8730" s="14" t="s">
        <v>87</v>
      </c>
      <c r="E8730" s="19">
        <v>25.018000000000001</v>
      </c>
      <c r="F8730" s="24">
        <f t="shared" si="173"/>
        <v>77.032399999999996</v>
      </c>
    </row>
    <row r="8731" spans="2:6" hidden="1">
      <c r="B8731" s="15">
        <v>2007</v>
      </c>
      <c r="C8731" s="16">
        <v>4</v>
      </c>
      <c r="D8731" s="16" t="s">
        <v>87</v>
      </c>
      <c r="E8731" s="18">
        <v>25.96</v>
      </c>
      <c r="F8731" s="24">
        <f t="shared" si="173"/>
        <v>78.728000000000009</v>
      </c>
    </row>
    <row r="8732" spans="2:6" hidden="1">
      <c r="B8732" s="13">
        <v>2007</v>
      </c>
      <c r="C8732" s="14">
        <v>5</v>
      </c>
      <c r="D8732" s="14" t="s">
        <v>87</v>
      </c>
      <c r="E8732" s="19">
        <v>28.062000000000001</v>
      </c>
      <c r="F8732" s="24">
        <f t="shared" si="173"/>
        <v>82.511600000000001</v>
      </c>
    </row>
    <row r="8733" spans="2:6" hidden="1">
      <c r="B8733" s="15">
        <v>2007</v>
      </c>
      <c r="C8733" s="16">
        <v>6</v>
      </c>
      <c r="D8733" s="16" t="s">
        <v>87</v>
      </c>
      <c r="E8733" s="18">
        <v>26.768000000000001</v>
      </c>
      <c r="F8733" s="24">
        <f t="shared" si="173"/>
        <v>80.182400000000001</v>
      </c>
    </row>
    <row r="8734" spans="2:6" hidden="1">
      <c r="B8734" s="13">
        <v>2007</v>
      </c>
      <c r="C8734" s="14">
        <v>7</v>
      </c>
      <c r="D8734" s="14" t="s">
        <v>87</v>
      </c>
      <c r="E8734" s="19">
        <v>25.495000000000001</v>
      </c>
      <c r="F8734" s="24">
        <f t="shared" si="173"/>
        <v>77.891000000000005</v>
      </c>
    </row>
    <row r="8735" spans="2:6" hidden="1">
      <c r="B8735" s="15">
        <v>2007</v>
      </c>
      <c r="C8735" s="16">
        <v>8</v>
      </c>
      <c r="D8735" s="16" t="s">
        <v>87</v>
      </c>
      <c r="E8735" s="18">
        <v>25.905000000000001</v>
      </c>
      <c r="F8735" s="24">
        <f t="shared" si="173"/>
        <v>78.629000000000005</v>
      </c>
    </row>
    <row r="8736" spans="2:6" hidden="1">
      <c r="B8736" s="13">
        <v>2007</v>
      </c>
      <c r="C8736" s="14">
        <v>9</v>
      </c>
      <c r="D8736" s="14" t="s">
        <v>87</v>
      </c>
      <c r="E8736" s="19">
        <v>25.774000000000001</v>
      </c>
      <c r="F8736" s="24">
        <f t="shared" ref="F8736:F8799" si="174">(E8736 * 1.8) + 32</f>
        <v>78.393200000000007</v>
      </c>
    </row>
    <row r="8737" spans="2:6" hidden="1">
      <c r="B8737" s="15">
        <v>2007</v>
      </c>
      <c r="C8737" s="16">
        <v>10</v>
      </c>
      <c r="D8737" s="16" t="s">
        <v>87</v>
      </c>
      <c r="E8737" s="18">
        <v>24.231999999999999</v>
      </c>
      <c r="F8737" s="24">
        <f t="shared" si="174"/>
        <v>75.61760000000001</v>
      </c>
    </row>
    <row r="8738" spans="2:6" hidden="1">
      <c r="B8738" s="13">
        <v>2007</v>
      </c>
      <c r="C8738" s="14">
        <v>11</v>
      </c>
      <c r="D8738" s="14" t="s">
        <v>87</v>
      </c>
      <c r="E8738" s="19">
        <v>23.855</v>
      </c>
      <c r="F8738" s="24">
        <f t="shared" si="174"/>
        <v>74.938999999999993</v>
      </c>
    </row>
    <row r="8739" spans="2:6" hidden="1">
      <c r="B8739" s="15">
        <v>2007</v>
      </c>
      <c r="C8739" s="16">
        <v>12</v>
      </c>
      <c r="D8739" s="16" t="s">
        <v>87</v>
      </c>
      <c r="E8739" s="18">
        <v>21.603999999999999</v>
      </c>
      <c r="F8739" s="24">
        <f t="shared" si="174"/>
        <v>70.887200000000007</v>
      </c>
    </row>
    <row r="8740" spans="2:6" hidden="1">
      <c r="B8740" s="13">
        <v>2008</v>
      </c>
      <c r="C8740" s="14">
        <v>1</v>
      </c>
      <c r="D8740" s="14" t="s">
        <v>87</v>
      </c>
      <c r="E8740" s="19">
        <v>21.489000000000001</v>
      </c>
      <c r="F8740" s="24">
        <f t="shared" si="174"/>
        <v>70.680199999999999</v>
      </c>
    </row>
    <row r="8741" spans="2:6" hidden="1">
      <c r="B8741" s="15">
        <v>2008</v>
      </c>
      <c r="C8741" s="16">
        <v>2</v>
      </c>
      <c r="D8741" s="16" t="s">
        <v>87</v>
      </c>
      <c r="E8741" s="18">
        <v>22.155000000000001</v>
      </c>
      <c r="F8741" s="24">
        <f t="shared" si="174"/>
        <v>71.879000000000005</v>
      </c>
    </row>
    <row r="8742" spans="2:6" hidden="1">
      <c r="B8742" s="13">
        <v>2008</v>
      </c>
      <c r="C8742" s="14">
        <v>3</v>
      </c>
      <c r="D8742" s="14" t="s">
        <v>87</v>
      </c>
      <c r="E8742" s="19">
        <v>25.321999999999999</v>
      </c>
      <c r="F8742" s="24">
        <f t="shared" si="174"/>
        <v>77.579599999999999</v>
      </c>
    </row>
    <row r="8743" spans="2:6" hidden="1">
      <c r="B8743" s="15">
        <v>2008</v>
      </c>
      <c r="C8743" s="16">
        <v>4</v>
      </c>
      <c r="D8743" s="16" t="s">
        <v>87</v>
      </c>
      <c r="E8743" s="18">
        <v>26.736999999999998</v>
      </c>
      <c r="F8743" s="24">
        <f t="shared" si="174"/>
        <v>80.126599999999996</v>
      </c>
    </row>
    <row r="8744" spans="2:6" hidden="1">
      <c r="B8744" s="13">
        <v>2008</v>
      </c>
      <c r="C8744" s="14">
        <v>5</v>
      </c>
      <c r="D8744" s="14" t="s">
        <v>87</v>
      </c>
      <c r="E8744" s="19">
        <v>26.347000000000001</v>
      </c>
      <c r="F8744" s="24">
        <f t="shared" si="174"/>
        <v>79.424599999999998</v>
      </c>
    </row>
    <row r="8745" spans="2:6" hidden="1">
      <c r="B8745" s="15">
        <v>2008</v>
      </c>
      <c r="C8745" s="16">
        <v>6</v>
      </c>
      <c r="D8745" s="16" t="s">
        <v>87</v>
      </c>
      <c r="E8745" s="18">
        <v>26.73</v>
      </c>
      <c r="F8745" s="24">
        <f t="shared" si="174"/>
        <v>80.114000000000004</v>
      </c>
    </row>
    <row r="8746" spans="2:6" hidden="1">
      <c r="B8746" s="13">
        <v>2008</v>
      </c>
      <c r="C8746" s="14">
        <v>7</v>
      </c>
      <c r="D8746" s="14" t="s">
        <v>87</v>
      </c>
      <c r="E8746" s="19">
        <v>26.806999999999999</v>
      </c>
      <c r="F8746" s="24">
        <f t="shared" si="174"/>
        <v>80.252600000000001</v>
      </c>
    </row>
    <row r="8747" spans="2:6" hidden="1">
      <c r="B8747" s="15">
        <v>2008</v>
      </c>
      <c r="C8747" s="16">
        <v>8</v>
      </c>
      <c r="D8747" s="16" t="s">
        <v>87</v>
      </c>
      <c r="E8747" s="18">
        <v>26.693000000000001</v>
      </c>
      <c r="F8747" s="24">
        <f t="shared" si="174"/>
        <v>80.04740000000001</v>
      </c>
    </row>
    <row r="8748" spans="2:6" hidden="1">
      <c r="B8748" s="13">
        <v>2008</v>
      </c>
      <c r="C8748" s="14">
        <v>9</v>
      </c>
      <c r="D8748" s="14" t="s">
        <v>87</v>
      </c>
      <c r="E8748" s="19">
        <v>25.916</v>
      </c>
      <c r="F8748" s="24">
        <f t="shared" si="174"/>
        <v>78.648799999999994</v>
      </c>
    </row>
    <row r="8749" spans="2:6" hidden="1">
      <c r="B8749" s="15">
        <v>2008</v>
      </c>
      <c r="C8749" s="16">
        <v>10</v>
      </c>
      <c r="D8749" s="16" t="s">
        <v>87</v>
      </c>
      <c r="E8749" s="18">
        <v>23.95</v>
      </c>
      <c r="F8749" s="24">
        <f t="shared" si="174"/>
        <v>75.11</v>
      </c>
    </row>
    <row r="8750" spans="2:6" hidden="1">
      <c r="B8750" s="13">
        <v>2008</v>
      </c>
      <c r="C8750" s="14">
        <v>11</v>
      </c>
      <c r="D8750" s="14" t="s">
        <v>87</v>
      </c>
      <c r="E8750" s="19">
        <v>23.358000000000001</v>
      </c>
      <c r="F8750" s="24">
        <f t="shared" si="174"/>
        <v>74.044399999999996</v>
      </c>
    </row>
    <row r="8751" spans="2:6" hidden="1">
      <c r="B8751" s="15">
        <v>2008</v>
      </c>
      <c r="C8751" s="16">
        <v>12</v>
      </c>
      <c r="D8751" s="16" t="s">
        <v>87</v>
      </c>
      <c r="E8751" s="18">
        <v>21.945</v>
      </c>
      <c r="F8751" s="24">
        <f t="shared" si="174"/>
        <v>71.501000000000005</v>
      </c>
    </row>
    <row r="8752" spans="2:6" hidden="1">
      <c r="B8752" s="13">
        <v>2009</v>
      </c>
      <c r="C8752" s="14">
        <v>1</v>
      </c>
      <c r="D8752" s="14" t="s">
        <v>87</v>
      </c>
      <c r="E8752" s="19">
        <v>21.805</v>
      </c>
      <c r="F8752" s="24">
        <f t="shared" si="174"/>
        <v>71.248999999999995</v>
      </c>
    </row>
    <row r="8753" spans="2:6" hidden="1">
      <c r="B8753" s="15">
        <v>2009</v>
      </c>
      <c r="C8753" s="16">
        <v>2</v>
      </c>
      <c r="D8753" s="16" t="s">
        <v>87</v>
      </c>
      <c r="E8753" s="18">
        <v>23.878</v>
      </c>
      <c r="F8753" s="24">
        <f t="shared" si="174"/>
        <v>74.980400000000003</v>
      </c>
    </row>
    <row r="8754" spans="2:6" hidden="1">
      <c r="B8754" s="13">
        <v>2009</v>
      </c>
      <c r="C8754" s="14">
        <v>3</v>
      </c>
      <c r="D8754" s="14" t="s">
        <v>87</v>
      </c>
      <c r="E8754" s="19">
        <v>24.780999999999999</v>
      </c>
      <c r="F8754" s="24">
        <f t="shared" si="174"/>
        <v>76.605800000000002</v>
      </c>
    </row>
    <row r="8755" spans="2:6" hidden="1">
      <c r="B8755" s="15">
        <v>2009</v>
      </c>
      <c r="C8755" s="16">
        <v>4</v>
      </c>
      <c r="D8755" s="16" t="s">
        <v>87</v>
      </c>
      <c r="E8755" s="18">
        <v>26.649000000000001</v>
      </c>
      <c r="F8755" s="24">
        <f t="shared" si="174"/>
        <v>79.968199999999996</v>
      </c>
    </row>
    <row r="8756" spans="2:6" hidden="1">
      <c r="B8756" s="13">
        <v>2009</v>
      </c>
      <c r="C8756" s="14">
        <v>5</v>
      </c>
      <c r="D8756" s="14" t="s">
        <v>87</v>
      </c>
      <c r="E8756" s="19">
        <v>27.321000000000002</v>
      </c>
      <c r="F8756" s="24">
        <f t="shared" si="174"/>
        <v>81.177800000000005</v>
      </c>
    </row>
    <row r="8757" spans="2:6" hidden="1">
      <c r="B8757" s="15">
        <v>2009</v>
      </c>
      <c r="C8757" s="16">
        <v>6</v>
      </c>
      <c r="D8757" s="16" t="s">
        <v>87</v>
      </c>
      <c r="E8757" s="18">
        <v>28.11</v>
      </c>
      <c r="F8757" s="24">
        <f t="shared" si="174"/>
        <v>82.597999999999999</v>
      </c>
    </row>
    <row r="8758" spans="2:6" hidden="1">
      <c r="B8758" s="13">
        <v>2009</v>
      </c>
      <c r="C8758" s="14">
        <v>7</v>
      </c>
      <c r="D8758" s="14" t="s">
        <v>87</v>
      </c>
      <c r="E8758" s="19">
        <v>27.01</v>
      </c>
      <c r="F8758" s="24">
        <f t="shared" si="174"/>
        <v>80.617999999999995</v>
      </c>
    </row>
    <row r="8759" spans="2:6" hidden="1">
      <c r="B8759" s="15">
        <v>2009</v>
      </c>
      <c r="C8759" s="16">
        <v>8</v>
      </c>
      <c r="D8759" s="16" t="s">
        <v>87</v>
      </c>
      <c r="E8759" s="18">
        <v>26.803000000000001</v>
      </c>
      <c r="F8759" s="24">
        <f t="shared" si="174"/>
        <v>80.245400000000004</v>
      </c>
    </row>
    <row r="8760" spans="2:6" hidden="1">
      <c r="B8760" s="13">
        <v>2009</v>
      </c>
      <c r="C8760" s="14">
        <v>9</v>
      </c>
      <c r="D8760" s="14" t="s">
        <v>87</v>
      </c>
      <c r="E8760" s="19">
        <v>26.361999999999998</v>
      </c>
      <c r="F8760" s="24">
        <f t="shared" si="174"/>
        <v>79.451599999999999</v>
      </c>
    </row>
    <row r="8761" spans="2:6" hidden="1">
      <c r="B8761" s="15">
        <v>2009</v>
      </c>
      <c r="C8761" s="16">
        <v>10</v>
      </c>
      <c r="D8761" s="16" t="s">
        <v>87</v>
      </c>
      <c r="E8761" s="18">
        <v>24.837</v>
      </c>
      <c r="F8761" s="24">
        <f t="shared" si="174"/>
        <v>76.706600000000009</v>
      </c>
    </row>
    <row r="8762" spans="2:6" hidden="1">
      <c r="B8762" s="13">
        <v>2009</v>
      </c>
      <c r="C8762" s="14">
        <v>11</v>
      </c>
      <c r="D8762" s="14" t="s">
        <v>87</v>
      </c>
      <c r="E8762" s="19">
        <v>23.64</v>
      </c>
      <c r="F8762" s="24">
        <f t="shared" si="174"/>
        <v>74.551999999999992</v>
      </c>
    </row>
    <row r="8763" spans="2:6" hidden="1">
      <c r="B8763" s="15">
        <v>2009</v>
      </c>
      <c r="C8763" s="16">
        <v>12</v>
      </c>
      <c r="D8763" s="16" t="s">
        <v>87</v>
      </c>
      <c r="E8763" s="18">
        <v>22.353000000000002</v>
      </c>
      <c r="F8763" s="24">
        <f t="shared" si="174"/>
        <v>72.235399999999998</v>
      </c>
    </row>
    <row r="8764" spans="2:6" hidden="1">
      <c r="B8764" s="13">
        <v>2010</v>
      </c>
      <c r="C8764" s="14">
        <v>1</v>
      </c>
      <c r="D8764" s="14" t="s">
        <v>87</v>
      </c>
      <c r="E8764" s="19">
        <v>22.398</v>
      </c>
      <c r="F8764" s="24">
        <f t="shared" si="174"/>
        <v>72.316400000000002</v>
      </c>
    </row>
    <row r="8765" spans="2:6" hidden="1">
      <c r="B8765" s="15">
        <v>2010</v>
      </c>
      <c r="C8765" s="16">
        <v>2</v>
      </c>
      <c r="D8765" s="16" t="s">
        <v>87</v>
      </c>
      <c r="E8765" s="18">
        <v>23.734999999999999</v>
      </c>
      <c r="F8765" s="24">
        <f t="shared" si="174"/>
        <v>74.722999999999999</v>
      </c>
    </row>
    <row r="8766" spans="2:6" hidden="1">
      <c r="B8766" s="13">
        <v>2010</v>
      </c>
      <c r="C8766" s="14">
        <v>3</v>
      </c>
      <c r="D8766" s="14" t="s">
        <v>87</v>
      </c>
      <c r="E8766" s="19">
        <v>25.350999999999999</v>
      </c>
      <c r="F8766" s="24">
        <f t="shared" si="174"/>
        <v>77.631799999999998</v>
      </c>
    </row>
    <row r="8767" spans="2:6" hidden="1">
      <c r="B8767" s="15">
        <v>2010</v>
      </c>
      <c r="C8767" s="16">
        <v>4</v>
      </c>
      <c r="D8767" s="16" t="s">
        <v>87</v>
      </c>
      <c r="E8767" s="18">
        <v>27.849</v>
      </c>
      <c r="F8767" s="24">
        <f t="shared" si="174"/>
        <v>82.128199999999993</v>
      </c>
    </row>
    <row r="8768" spans="2:6" hidden="1">
      <c r="B8768" s="13">
        <v>2010</v>
      </c>
      <c r="C8768" s="14">
        <v>5</v>
      </c>
      <c r="D8768" s="14" t="s">
        <v>87</v>
      </c>
      <c r="E8768" s="19">
        <v>27.276</v>
      </c>
      <c r="F8768" s="24">
        <f t="shared" si="174"/>
        <v>81.096800000000002</v>
      </c>
    </row>
    <row r="8769" spans="2:6" hidden="1">
      <c r="B8769" s="15">
        <v>2010</v>
      </c>
      <c r="C8769" s="16">
        <v>6</v>
      </c>
      <c r="D8769" s="16" t="s">
        <v>87</v>
      </c>
      <c r="E8769" s="18">
        <v>27.797000000000001</v>
      </c>
      <c r="F8769" s="24">
        <f t="shared" si="174"/>
        <v>82.034600000000012</v>
      </c>
    </row>
    <row r="8770" spans="2:6" hidden="1">
      <c r="B8770" s="13">
        <v>2010</v>
      </c>
      <c r="C8770" s="14">
        <v>7</v>
      </c>
      <c r="D8770" s="14" t="s">
        <v>87</v>
      </c>
      <c r="E8770" s="19">
        <v>26.356999999999999</v>
      </c>
      <c r="F8770" s="24">
        <f t="shared" si="174"/>
        <v>79.442599999999999</v>
      </c>
    </row>
    <row r="8771" spans="2:6" hidden="1">
      <c r="B8771" s="15">
        <v>2010</v>
      </c>
      <c r="C8771" s="16">
        <v>8</v>
      </c>
      <c r="D8771" s="16" t="s">
        <v>87</v>
      </c>
      <c r="E8771" s="18">
        <v>26.004000000000001</v>
      </c>
      <c r="F8771" s="24">
        <f t="shared" si="174"/>
        <v>78.807199999999995</v>
      </c>
    </row>
    <row r="8772" spans="2:6" hidden="1">
      <c r="B8772" s="13">
        <v>2010</v>
      </c>
      <c r="C8772" s="14">
        <v>9</v>
      </c>
      <c r="D8772" s="14" t="s">
        <v>87</v>
      </c>
      <c r="E8772" s="19">
        <v>25.513000000000002</v>
      </c>
      <c r="F8772" s="24">
        <f t="shared" si="174"/>
        <v>77.923400000000001</v>
      </c>
    </row>
    <row r="8773" spans="2:6" hidden="1">
      <c r="B8773" s="15">
        <v>2010</v>
      </c>
      <c r="C8773" s="16">
        <v>10</v>
      </c>
      <c r="D8773" s="16" t="s">
        <v>87</v>
      </c>
      <c r="E8773" s="18">
        <v>24.672999999999998</v>
      </c>
      <c r="F8773" s="24">
        <f t="shared" si="174"/>
        <v>76.4114</v>
      </c>
    </row>
    <row r="8774" spans="2:6" hidden="1">
      <c r="B8774" s="13">
        <v>2010</v>
      </c>
      <c r="C8774" s="14">
        <v>11</v>
      </c>
      <c r="D8774" s="14" t="s">
        <v>87</v>
      </c>
      <c r="E8774" s="19">
        <v>23.931000000000001</v>
      </c>
      <c r="F8774" s="24">
        <f t="shared" si="174"/>
        <v>75.075800000000001</v>
      </c>
    </row>
    <row r="8775" spans="2:6" hidden="1">
      <c r="B8775" s="15">
        <v>2010</v>
      </c>
      <c r="C8775" s="16">
        <v>12</v>
      </c>
      <c r="D8775" s="16" t="s">
        <v>87</v>
      </c>
      <c r="E8775" s="18">
        <v>21.791</v>
      </c>
      <c r="F8775" s="24">
        <f t="shared" si="174"/>
        <v>71.223800000000011</v>
      </c>
    </row>
    <row r="8776" spans="2:6" hidden="1">
      <c r="B8776" s="13">
        <v>2011</v>
      </c>
      <c r="C8776" s="14">
        <v>1</v>
      </c>
      <c r="D8776" s="14" t="s">
        <v>87</v>
      </c>
      <c r="E8776" s="19">
        <v>21.484999999999999</v>
      </c>
      <c r="F8776" s="24">
        <f t="shared" si="174"/>
        <v>70.673000000000002</v>
      </c>
    </row>
    <row r="8777" spans="2:6" hidden="1">
      <c r="B8777" s="15">
        <v>2011</v>
      </c>
      <c r="C8777" s="16">
        <v>2</v>
      </c>
      <c r="D8777" s="16" t="s">
        <v>87</v>
      </c>
      <c r="E8777" s="18">
        <v>23.97</v>
      </c>
      <c r="F8777" s="24">
        <f t="shared" si="174"/>
        <v>75.146000000000001</v>
      </c>
    </row>
    <row r="8778" spans="2:6" hidden="1">
      <c r="B8778" s="13">
        <v>2011</v>
      </c>
      <c r="C8778" s="14">
        <v>3</v>
      </c>
      <c r="D8778" s="14" t="s">
        <v>87</v>
      </c>
      <c r="E8778" s="19">
        <v>24.058</v>
      </c>
      <c r="F8778" s="24">
        <f t="shared" si="174"/>
        <v>75.304400000000001</v>
      </c>
    </row>
    <row r="8779" spans="2:6" hidden="1">
      <c r="B8779" s="15">
        <v>2011</v>
      </c>
      <c r="C8779" s="16">
        <v>4</v>
      </c>
      <c r="D8779" s="16" t="s">
        <v>87</v>
      </c>
      <c r="E8779" s="18">
        <v>26.204000000000001</v>
      </c>
      <c r="F8779" s="24">
        <f t="shared" si="174"/>
        <v>79.167200000000008</v>
      </c>
    </row>
    <row r="8780" spans="2:6" hidden="1">
      <c r="B8780" s="13">
        <v>2011</v>
      </c>
      <c r="C8780" s="14">
        <v>5</v>
      </c>
      <c r="D8780" s="14" t="s">
        <v>87</v>
      </c>
      <c r="E8780" s="19">
        <v>26.762</v>
      </c>
      <c r="F8780" s="24">
        <f t="shared" si="174"/>
        <v>80.171600000000012</v>
      </c>
    </row>
    <row r="8781" spans="2:6" hidden="1">
      <c r="B8781" s="15">
        <v>2011</v>
      </c>
      <c r="C8781" s="16">
        <v>6</v>
      </c>
      <c r="D8781" s="16" t="s">
        <v>87</v>
      </c>
      <c r="E8781" s="18">
        <v>27.417000000000002</v>
      </c>
      <c r="F8781" s="24">
        <f t="shared" si="174"/>
        <v>81.350600000000014</v>
      </c>
    </row>
    <row r="8782" spans="2:6" hidden="1">
      <c r="B8782" s="13">
        <v>2011</v>
      </c>
      <c r="C8782" s="14">
        <v>7</v>
      </c>
      <c r="D8782" s="14" t="s">
        <v>87</v>
      </c>
      <c r="E8782" s="19">
        <v>27.378</v>
      </c>
      <c r="F8782" s="24">
        <f t="shared" si="174"/>
        <v>81.2804</v>
      </c>
    </row>
    <row r="8783" spans="2:6" hidden="1">
      <c r="B8783" s="15">
        <v>2011</v>
      </c>
      <c r="C8783" s="16">
        <v>8</v>
      </c>
      <c r="D8783" s="16" t="s">
        <v>87</v>
      </c>
      <c r="E8783" s="18">
        <v>25.71</v>
      </c>
      <c r="F8783" s="24">
        <f t="shared" si="174"/>
        <v>78.278000000000006</v>
      </c>
    </row>
    <row r="8784" spans="2:6" hidden="1">
      <c r="B8784" s="13">
        <v>2011</v>
      </c>
      <c r="C8784" s="14">
        <v>9</v>
      </c>
      <c r="D8784" s="14" t="s">
        <v>87</v>
      </c>
      <c r="E8784" s="19">
        <v>25.835000000000001</v>
      </c>
      <c r="F8784" s="24">
        <f t="shared" si="174"/>
        <v>78.503</v>
      </c>
    </row>
    <row r="8785" spans="2:6" hidden="1">
      <c r="B8785" s="15">
        <v>2011</v>
      </c>
      <c r="C8785" s="16">
        <v>10</v>
      </c>
      <c r="D8785" s="16" t="s">
        <v>87</v>
      </c>
      <c r="E8785" s="18">
        <v>24.202999999999999</v>
      </c>
      <c r="F8785" s="24">
        <f t="shared" si="174"/>
        <v>75.565399999999997</v>
      </c>
    </row>
    <row r="8786" spans="2:6" hidden="1">
      <c r="B8786" s="13">
        <v>2011</v>
      </c>
      <c r="C8786" s="14">
        <v>11</v>
      </c>
      <c r="D8786" s="14" t="s">
        <v>87</v>
      </c>
      <c r="E8786" s="19">
        <v>22.699000000000002</v>
      </c>
      <c r="F8786" s="24">
        <f t="shared" si="174"/>
        <v>72.858200000000011</v>
      </c>
    </row>
    <row r="8787" spans="2:6" hidden="1">
      <c r="B8787" s="15">
        <v>2011</v>
      </c>
      <c r="C8787" s="16">
        <v>12</v>
      </c>
      <c r="D8787" s="16" t="s">
        <v>87</v>
      </c>
      <c r="E8787" s="18">
        <v>21.582000000000001</v>
      </c>
      <c r="F8787" s="24">
        <f t="shared" si="174"/>
        <v>70.8476</v>
      </c>
    </row>
    <row r="8788" spans="2:6" hidden="1">
      <c r="B8788" s="13">
        <v>2012</v>
      </c>
      <c r="C8788" s="14">
        <v>1</v>
      </c>
      <c r="D8788" s="14" t="s">
        <v>87</v>
      </c>
      <c r="E8788" s="19">
        <v>22.236999999999998</v>
      </c>
      <c r="F8788" s="24">
        <f t="shared" si="174"/>
        <v>72.026600000000002</v>
      </c>
    </row>
    <row r="8789" spans="2:6" hidden="1">
      <c r="B8789" s="15">
        <v>2012</v>
      </c>
      <c r="C8789" s="16">
        <v>2</v>
      </c>
      <c r="D8789" s="16" t="s">
        <v>87</v>
      </c>
      <c r="E8789" s="18">
        <v>23.895</v>
      </c>
      <c r="F8789" s="24">
        <f t="shared" si="174"/>
        <v>75.010999999999996</v>
      </c>
    </row>
    <row r="8790" spans="2:6" hidden="1">
      <c r="B8790" s="13">
        <v>2012</v>
      </c>
      <c r="C8790" s="14">
        <v>3</v>
      </c>
      <c r="D8790" s="14" t="s">
        <v>87</v>
      </c>
      <c r="E8790" s="19">
        <v>25.076000000000001</v>
      </c>
      <c r="F8790" s="24">
        <f t="shared" si="174"/>
        <v>77.136799999999994</v>
      </c>
    </row>
    <row r="8791" spans="2:6" hidden="1">
      <c r="B8791" s="15">
        <v>2012</v>
      </c>
      <c r="C8791" s="16">
        <v>4</v>
      </c>
      <c r="D8791" s="16" t="s">
        <v>87</v>
      </c>
      <c r="E8791" s="18">
        <v>24.786999999999999</v>
      </c>
      <c r="F8791" s="24">
        <f t="shared" si="174"/>
        <v>76.616600000000005</v>
      </c>
    </row>
    <row r="8792" spans="2:6" hidden="1">
      <c r="B8792" s="13">
        <v>2012</v>
      </c>
      <c r="C8792" s="14">
        <v>5</v>
      </c>
      <c r="D8792" s="14" t="s">
        <v>87</v>
      </c>
      <c r="E8792" s="19">
        <v>26.853999999999999</v>
      </c>
      <c r="F8792" s="24">
        <f t="shared" si="174"/>
        <v>80.337199999999996</v>
      </c>
    </row>
    <row r="8793" spans="2:6" hidden="1">
      <c r="B8793" s="15">
        <v>2012</v>
      </c>
      <c r="C8793" s="16">
        <v>6</v>
      </c>
      <c r="D8793" s="16" t="s">
        <v>87</v>
      </c>
      <c r="E8793" s="18">
        <v>28.146000000000001</v>
      </c>
      <c r="F8793" s="24">
        <f t="shared" si="174"/>
        <v>82.662800000000004</v>
      </c>
    </row>
    <row r="8794" spans="2:6" hidden="1">
      <c r="B8794" s="13">
        <v>2012</v>
      </c>
      <c r="C8794" s="14">
        <v>7</v>
      </c>
      <c r="D8794" s="14" t="s">
        <v>87</v>
      </c>
      <c r="E8794" s="19">
        <v>27.13</v>
      </c>
      <c r="F8794" s="24">
        <f t="shared" si="174"/>
        <v>80.834000000000003</v>
      </c>
    </row>
    <row r="8795" spans="2:6" hidden="1">
      <c r="B8795" s="15">
        <v>2012</v>
      </c>
      <c r="C8795" s="16">
        <v>8</v>
      </c>
      <c r="D8795" s="16" t="s">
        <v>87</v>
      </c>
      <c r="E8795" s="18">
        <v>26.745999999999999</v>
      </c>
      <c r="F8795" s="24">
        <f t="shared" si="174"/>
        <v>80.142799999999994</v>
      </c>
    </row>
    <row r="8796" spans="2:6" hidden="1">
      <c r="B8796" s="13">
        <v>2012</v>
      </c>
      <c r="C8796" s="14">
        <v>9</v>
      </c>
      <c r="D8796" s="14" t="s">
        <v>87</v>
      </c>
      <c r="E8796" s="19">
        <v>25.962</v>
      </c>
      <c r="F8796" s="24">
        <f t="shared" si="174"/>
        <v>78.7316</v>
      </c>
    </row>
    <row r="8797" spans="2:6" hidden="1">
      <c r="B8797" s="15">
        <v>2012</v>
      </c>
      <c r="C8797" s="16">
        <v>10</v>
      </c>
      <c r="D8797" s="16" t="s">
        <v>87</v>
      </c>
      <c r="E8797" s="18">
        <v>24.917999999999999</v>
      </c>
      <c r="F8797" s="24">
        <f t="shared" si="174"/>
        <v>76.852400000000003</v>
      </c>
    </row>
    <row r="8798" spans="2:6" hidden="1">
      <c r="B8798" s="13">
        <v>2012</v>
      </c>
      <c r="C8798" s="14">
        <v>11</v>
      </c>
      <c r="D8798" s="14" t="s">
        <v>87</v>
      </c>
      <c r="E8798" s="19">
        <v>23.49</v>
      </c>
      <c r="F8798" s="24">
        <f t="shared" si="174"/>
        <v>74.281999999999996</v>
      </c>
    </row>
    <row r="8799" spans="2:6" hidden="1">
      <c r="B8799" s="15">
        <v>2012</v>
      </c>
      <c r="C8799" s="16">
        <v>12</v>
      </c>
      <c r="D8799" s="16" t="s">
        <v>87</v>
      </c>
      <c r="E8799" s="18">
        <v>22.670999999999999</v>
      </c>
      <c r="F8799" s="24">
        <f t="shared" si="174"/>
        <v>72.8078</v>
      </c>
    </row>
    <row r="8800" spans="2:6" hidden="1">
      <c r="B8800" s="13">
        <v>2013</v>
      </c>
      <c r="C8800" s="14">
        <v>1</v>
      </c>
      <c r="D8800" s="14" t="s">
        <v>87</v>
      </c>
      <c r="E8800" s="19">
        <v>22.8</v>
      </c>
      <c r="F8800" s="24">
        <f t="shared" ref="F8800:F8863" si="175">(E8800 * 1.8) + 32</f>
        <v>73.039999999999992</v>
      </c>
    </row>
    <row r="8801" spans="2:6" hidden="1">
      <c r="B8801" s="15">
        <v>2013</v>
      </c>
      <c r="C8801" s="16">
        <v>2</v>
      </c>
      <c r="D8801" s="16" t="s">
        <v>87</v>
      </c>
      <c r="E8801" s="18">
        <v>24.318999999999999</v>
      </c>
      <c r="F8801" s="24">
        <f t="shared" si="175"/>
        <v>75.774200000000008</v>
      </c>
    </row>
    <row r="8802" spans="2:6" hidden="1">
      <c r="B8802" s="13">
        <v>2013</v>
      </c>
      <c r="C8802" s="14">
        <v>3</v>
      </c>
      <c r="D8802" s="14" t="s">
        <v>87</v>
      </c>
      <c r="E8802" s="19">
        <v>25.658999999999999</v>
      </c>
      <c r="F8802" s="24">
        <f t="shared" si="175"/>
        <v>78.186199999999999</v>
      </c>
    </row>
    <row r="8803" spans="2:6" hidden="1">
      <c r="B8803" s="15">
        <v>2013</v>
      </c>
      <c r="C8803" s="16">
        <v>4</v>
      </c>
      <c r="D8803" s="16" t="s">
        <v>87</v>
      </c>
      <c r="E8803" s="18">
        <v>26.256</v>
      </c>
      <c r="F8803" s="24">
        <f t="shared" si="175"/>
        <v>79.260800000000003</v>
      </c>
    </row>
    <row r="8804" spans="2:6" hidden="1">
      <c r="B8804" s="13">
        <v>2013</v>
      </c>
      <c r="C8804" s="14">
        <v>5</v>
      </c>
      <c r="D8804" s="14" t="s">
        <v>87</v>
      </c>
      <c r="E8804" s="19">
        <v>27.600999999999999</v>
      </c>
      <c r="F8804" s="24">
        <f t="shared" si="175"/>
        <v>81.68180000000001</v>
      </c>
    </row>
    <row r="8805" spans="2:6" hidden="1">
      <c r="B8805" s="15">
        <v>2013</v>
      </c>
      <c r="C8805" s="16">
        <v>6</v>
      </c>
      <c r="D8805" s="16" t="s">
        <v>87</v>
      </c>
      <c r="E8805" s="18">
        <v>27.013999999999999</v>
      </c>
      <c r="F8805" s="24">
        <f t="shared" si="175"/>
        <v>80.625200000000007</v>
      </c>
    </row>
    <row r="8806" spans="2:6" hidden="1">
      <c r="B8806" s="13">
        <v>2013</v>
      </c>
      <c r="C8806" s="14">
        <v>7</v>
      </c>
      <c r="D8806" s="14" t="s">
        <v>87</v>
      </c>
      <c r="E8806" s="19">
        <v>26.579000000000001</v>
      </c>
      <c r="F8806" s="24">
        <f t="shared" si="175"/>
        <v>79.842200000000005</v>
      </c>
    </row>
    <row r="8807" spans="2:6" hidden="1">
      <c r="B8807" s="15">
        <v>2013</v>
      </c>
      <c r="C8807" s="16">
        <v>8</v>
      </c>
      <c r="D8807" s="16" t="s">
        <v>87</v>
      </c>
      <c r="E8807" s="18">
        <v>26.692</v>
      </c>
      <c r="F8807" s="24">
        <f t="shared" si="175"/>
        <v>80.045600000000007</v>
      </c>
    </row>
    <row r="8808" spans="2:6" hidden="1">
      <c r="B8808" s="13">
        <v>2000</v>
      </c>
      <c r="C8808" s="14">
        <v>2</v>
      </c>
      <c r="D8808" s="14" t="s">
        <v>88</v>
      </c>
      <c r="E8808" s="19">
        <v>27.849</v>
      </c>
      <c r="F8808" s="24">
        <f t="shared" si="175"/>
        <v>82.128199999999993</v>
      </c>
    </row>
    <row r="8809" spans="2:6" hidden="1">
      <c r="B8809" s="15">
        <v>2000</v>
      </c>
      <c r="C8809" s="16">
        <v>3</v>
      </c>
      <c r="D8809" s="16" t="s">
        <v>88</v>
      </c>
      <c r="E8809" s="18">
        <v>26.8292</v>
      </c>
      <c r="F8809" s="24">
        <f t="shared" si="175"/>
        <v>80.292560000000009</v>
      </c>
    </row>
    <row r="8810" spans="2:6" hidden="1">
      <c r="B8810" s="13">
        <v>2000</v>
      </c>
      <c r="C8810" s="14">
        <v>4</v>
      </c>
      <c r="D8810" s="14" t="s">
        <v>88</v>
      </c>
      <c r="E8810" s="19">
        <v>24.3764</v>
      </c>
      <c r="F8810" s="24">
        <f t="shared" si="175"/>
        <v>75.877520000000004</v>
      </c>
    </row>
    <row r="8811" spans="2:6" hidden="1">
      <c r="B8811" s="15">
        <v>2000</v>
      </c>
      <c r="C8811" s="16">
        <v>5</v>
      </c>
      <c r="D8811" s="16" t="s">
        <v>88</v>
      </c>
      <c r="E8811" s="18">
        <v>19.376799999999999</v>
      </c>
      <c r="F8811" s="24">
        <f t="shared" si="175"/>
        <v>66.878240000000005</v>
      </c>
    </row>
    <row r="8812" spans="2:6" hidden="1">
      <c r="B8812" s="13">
        <v>2000</v>
      </c>
      <c r="C8812" s="14">
        <v>6</v>
      </c>
      <c r="D8812" s="14" t="s">
        <v>88</v>
      </c>
      <c r="E8812" s="19">
        <v>19.564599999999999</v>
      </c>
      <c r="F8812" s="24">
        <f t="shared" si="175"/>
        <v>67.216279999999998</v>
      </c>
    </row>
    <row r="8813" spans="2:6" hidden="1">
      <c r="B8813" s="15">
        <v>2000</v>
      </c>
      <c r="C8813" s="16">
        <v>7</v>
      </c>
      <c r="D8813" s="16" t="s">
        <v>88</v>
      </c>
      <c r="E8813" s="18">
        <v>14.118</v>
      </c>
      <c r="F8813" s="24">
        <f t="shared" si="175"/>
        <v>57.412400000000005</v>
      </c>
    </row>
    <row r="8814" spans="2:6" hidden="1">
      <c r="B8814" s="13">
        <v>2000</v>
      </c>
      <c r="C8814" s="14">
        <v>8</v>
      </c>
      <c r="D8814" s="14" t="s">
        <v>88</v>
      </c>
      <c r="E8814" s="19">
        <v>20.4696</v>
      </c>
      <c r="F8814" s="24">
        <f t="shared" si="175"/>
        <v>68.845280000000002</v>
      </c>
    </row>
    <row r="8815" spans="2:6" hidden="1">
      <c r="B8815" s="15">
        <v>2000</v>
      </c>
      <c r="C8815" s="16">
        <v>9</v>
      </c>
      <c r="D8815" s="16" t="s">
        <v>88</v>
      </c>
      <c r="E8815" s="18">
        <v>20.9512</v>
      </c>
      <c r="F8815" s="24">
        <f t="shared" si="175"/>
        <v>69.712160000000011</v>
      </c>
    </row>
    <row r="8816" spans="2:6" hidden="1">
      <c r="B8816" s="13">
        <v>2000</v>
      </c>
      <c r="C8816" s="14">
        <v>10</v>
      </c>
      <c r="D8816" s="14" t="s">
        <v>88</v>
      </c>
      <c r="E8816" s="19">
        <v>25.155200000000001</v>
      </c>
      <c r="F8816" s="24">
        <f t="shared" si="175"/>
        <v>77.279359999999997</v>
      </c>
    </row>
    <row r="8817" spans="2:6" hidden="1">
      <c r="B8817" s="15">
        <v>2000</v>
      </c>
      <c r="C8817" s="16">
        <v>11</v>
      </c>
      <c r="D8817" s="16" t="s">
        <v>88</v>
      </c>
      <c r="E8817" s="18">
        <v>25.162199999999999</v>
      </c>
      <c r="F8817" s="24">
        <f t="shared" si="175"/>
        <v>77.291959999999989</v>
      </c>
    </row>
    <row r="8818" spans="2:6" hidden="1">
      <c r="B8818" s="13">
        <v>2000</v>
      </c>
      <c r="C8818" s="14">
        <v>12</v>
      </c>
      <c r="D8818" s="14" t="s">
        <v>88</v>
      </c>
      <c r="E8818" s="19">
        <v>27.072600000000001</v>
      </c>
      <c r="F8818" s="24">
        <f t="shared" si="175"/>
        <v>80.730680000000007</v>
      </c>
    </row>
    <row r="8819" spans="2:6" hidden="1">
      <c r="B8819" s="15">
        <v>2001</v>
      </c>
      <c r="C8819" s="16">
        <v>1</v>
      </c>
      <c r="D8819" s="16" t="s">
        <v>88</v>
      </c>
      <c r="E8819" s="18">
        <v>28.3108</v>
      </c>
      <c r="F8819" s="24">
        <f t="shared" si="175"/>
        <v>82.959440000000001</v>
      </c>
    </row>
    <row r="8820" spans="2:6" hidden="1">
      <c r="B8820" s="13">
        <v>2001</v>
      </c>
      <c r="C8820" s="14">
        <v>2</v>
      </c>
      <c r="D8820" s="14" t="s">
        <v>88</v>
      </c>
      <c r="E8820" s="19">
        <v>27.453399999999998</v>
      </c>
      <c r="F8820" s="24">
        <f t="shared" si="175"/>
        <v>81.416120000000006</v>
      </c>
    </row>
    <row r="8821" spans="2:6" hidden="1">
      <c r="B8821" s="15">
        <v>2001</v>
      </c>
      <c r="C8821" s="16">
        <v>3</v>
      </c>
      <c r="D8821" s="16" t="s">
        <v>88</v>
      </c>
      <c r="E8821" s="18">
        <v>27.147600000000001</v>
      </c>
      <c r="F8821" s="24">
        <f t="shared" si="175"/>
        <v>80.865679999999998</v>
      </c>
    </row>
    <row r="8822" spans="2:6" hidden="1">
      <c r="B8822" s="13">
        <v>2001</v>
      </c>
      <c r="C8822" s="14">
        <v>4</v>
      </c>
      <c r="D8822" s="14" t="s">
        <v>88</v>
      </c>
      <c r="E8822" s="19">
        <v>24.543800000000001</v>
      </c>
      <c r="F8822" s="24">
        <f t="shared" si="175"/>
        <v>76.178840000000008</v>
      </c>
    </row>
    <row r="8823" spans="2:6" hidden="1">
      <c r="B8823" s="15">
        <v>2001</v>
      </c>
      <c r="C8823" s="16">
        <v>5</v>
      </c>
      <c r="D8823" s="16" t="s">
        <v>88</v>
      </c>
      <c r="E8823" s="18">
        <v>18.621400000000001</v>
      </c>
      <c r="F8823" s="24">
        <f t="shared" si="175"/>
        <v>65.518519999999995</v>
      </c>
    </row>
    <row r="8824" spans="2:6" hidden="1">
      <c r="B8824" s="13">
        <v>2001</v>
      </c>
      <c r="C8824" s="14">
        <v>6</v>
      </c>
      <c r="D8824" s="14" t="s">
        <v>88</v>
      </c>
      <c r="E8824" s="19">
        <v>18.4222</v>
      </c>
      <c r="F8824" s="24">
        <f t="shared" si="175"/>
        <v>65.159959999999998</v>
      </c>
    </row>
    <row r="8825" spans="2:6" hidden="1">
      <c r="B8825" s="15">
        <v>2001</v>
      </c>
      <c r="C8825" s="16">
        <v>7</v>
      </c>
      <c r="D8825" s="16" t="s">
        <v>88</v>
      </c>
      <c r="E8825" s="18">
        <v>20.035799999999998</v>
      </c>
      <c r="F8825" s="24">
        <f t="shared" si="175"/>
        <v>68.064439999999991</v>
      </c>
    </row>
    <row r="8826" spans="2:6" hidden="1">
      <c r="B8826" s="13">
        <v>2001</v>
      </c>
      <c r="C8826" s="14">
        <v>8</v>
      </c>
      <c r="D8826" s="14" t="s">
        <v>88</v>
      </c>
      <c r="E8826" s="19">
        <v>23.069199999999999</v>
      </c>
      <c r="F8826" s="24">
        <f t="shared" si="175"/>
        <v>73.524560000000008</v>
      </c>
    </row>
    <row r="8827" spans="2:6" hidden="1">
      <c r="B8827" s="15">
        <v>2001</v>
      </c>
      <c r="C8827" s="16">
        <v>9</v>
      </c>
      <c r="D8827" s="16" t="s">
        <v>88</v>
      </c>
      <c r="E8827" s="18">
        <v>22.332999999999998</v>
      </c>
      <c r="F8827" s="24">
        <f t="shared" si="175"/>
        <v>72.199399999999997</v>
      </c>
    </row>
    <row r="8828" spans="2:6" hidden="1">
      <c r="B8828" s="13">
        <v>2001</v>
      </c>
      <c r="C8828" s="14">
        <v>10</v>
      </c>
      <c r="D8828" s="14" t="s">
        <v>88</v>
      </c>
      <c r="E8828" s="19">
        <v>24.773199999999999</v>
      </c>
      <c r="F8828" s="24">
        <f t="shared" si="175"/>
        <v>76.591759999999994</v>
      </c>
    </row>
    <row r="8829" spans="2:6" hidden="1">
      <c r="B8829" s="15">
        <v>2001</v>
      </c>
      <c r="C8829" s="16">
        <v>11</v>
      </c>
      <c r="D8829" s="16" t="s">
        <v>88</v>
      </c>
      <c r="E8829" s="18">
        <v>26.264600000000002</v>
      </c>
      <c r="F8829" s="24">
        <f t="shared" si="175"/>
        <v>79.276280000000014</v>
      </c>
    </row>
    <row r="8830" spans="2:6" hidden="1">
      <c r="B8830" s="13">
        <v>2001</v>
      </c>
      <c r="C8830" s="14">
        <v>12</v>
      </c>
      <c r="D8830" s="14" t="s">
        <v>88</v>
      </c>
      <c r="E8830" s="19">
        <v>26.273</v>
      </c>
      <c r="F8830" s="24">
        <f t="shared" si="175"/>
        <v>79.29140000000001</v>
      </c>
    </row>
    <row r="8831" spans="2:6" hidden="1">
      <c r="B8831" s="15">
        <v>2002</v>
      </c>
      <c r="C8831" s="16">
        <v>1</v>
      </c>
      <c r="D8831" s="16" t="s">
        <v>88</v>
      </c>
      <c r="E8831" s="18">
        <v>27.619599999999998</v>
      </c>
      <c r="F8831" s="24">
        <f t="shared" si="175"/>
        <v>81.715280000000007</v>
      </c>
    </row>
    <row r="8832" spans="2:6" hidden="1">
      <c r="B8832" s="13">
        <v>2002</v>
      </c>
      <c r="C8832" s="14">
        <v>2</v>
      </c>
      <c r="D8832" s="14" t="s">
        <v>88</v>
      </c>
      <c r="E8832" s="19">
        <v>26.8386</v>
      </c>
      <c r="F8832" s="24">
        <f t="shared" si="175"/>
        <v>80.309480000000008</v>
      </c>
    </row>
    <row r="8833" spans="2:6" hidden="1">
      <c r="B8833" s="15">
        <v>2002</v>
      </c>
      <c r="C8833" s="16">
        <v>3</v>
      </c>
      <c r="D8833" s="16" t="s">
        <v>88</v>
      </c>
      <c r="E8833" s="18">
        <v>28.7454</v>
      </c>
      <c r="F8833" s="24">
        <f t="shared" si="175"/>
        <v>83.741720000000001</v>
      </c>
    </row>
    <row r="8834" spans="2:6" hidden="1">
      <c r="B8834" s="13">
        <v>2002</v>
      </c>
      <c r="C8834" s="14">
        <v>4</v>
      </c>
      <c r="D8834" s="14" t="s">
        <v>88</v>
      </c>
      <c r="E8834" s="19">
        <v>25.283799999999999</v>
      </c>
      <c r="F8834" s="24">
        <f t="shared" si="175"/>
        <v>77.510840000000002</v>
      </c>
    </row>
    <row r="8835" spans="2:6" hidden="1">
      <c r="B8835" s="15">
        <v>2002</v>
      </c>
      <c r="C8835" s="16">
        <v>5</v>
      </c>
      <c r="D8835" s="16" t="s">
        <v>88</v>
      </c>
      <c r="E8835" s="18">
        <v>22.194199999999999</v>
      </c>
      <c r="F8835" s="24">
        <f t="shared" si="175"/>
        <v>71.949559999999991</v>
      </c>
    </row>
    <row r="8836" spans="2:6" hidden="1">
      <c r="B8836" s="13">
        <v>2002</v>
      </c>
      <c r="C8836" s="14">
        <v>6</v>
      </c>
      <c r="D8836" s="14" t="s">
        <v>88</v>
      </c>
      <c r="E8836" s="19">
        <v>18.4998</v>
      </c>
      <c r="F8836" s="24">
        <f t="shared" si="175"/>
        <v>65.299640000000011</v>
      </c>
    </row>
    <row r="8837" spans="2:6" hidden="1">
      <c r="B8837" s="15">
        <v>2002</v>
      </c>
      <c r="C8837" s="16">
        <v>7</v>
      </c>
      <c r="D8837" s="16" t="s">
        <v>88</v>
      </c>
      <c r="E8837" s="18">
        <v>17.4194</v>
      </c>
      <c r="F8837" s="24">
        <f t="shared" si="175"/>
        <v>63.35492</v>
      </c>
    </row>
    <row r="8838" spans="2:6" hidden="1">
      <c r="B8838" s="13">
        <v>2002</v>
      </c>
      <c r="C8838" s="14">
        <v>8</v>
      </c>
      <c r="D8838" s="14" t="s">
        <v>88</v>
      </c>
      <c r="E8838" s="19">
        <v>21.790600000000001</v>
      </c>
      <c r="F8838" s="24">
        <f t="shared" si="175"/>
        <v>71.22308000000001</v>
      </c>
    </row>
    <row r="8839" spans="2:6" hidden="1">
      <c r="B8839" s="15">
        <v>2002</v>
      </c>
      <c r="C8839" s="16">
        <v>9</v>
      </c>
      <c r="D8839" s="16" t="s">
        <v>88</v>
      </c>
      <c r="E8839" s="18">
        <v>22.093399999999999</v>
      </c>
      <c r="F8839" s="24">
        <f t="shared" si="175"/>
        <v>71.768119999999996</v>
      </c>
    </row>
    <row r="8840" spans="2:6" hidden="1">
      <c r="B8840" s="13">
        <v>2002</v>
      </c>
      <c r="C8840" s="14">
        <v>10</v>
      </c>
      <c r="D8840" s="14" t="s">
        <v>88</v>
      </c>
      <c r="E8840" s="19">
        <v>26.437799999999999</v>
      </c>
      <c r="F8840" s="24">
        <f t="shared" si="175"/>
        <v>79.588040000000007</v>
      </c>
    </row>
    <row r="8841" spans="2:6" hidden="1">
      <c r="B8841" s="15">
        <v>2002</v>
      </c>
      <c r="C8841" s="16">
        <v>11</v>
      </c>
      <c r="D8841" s="16" t="s">
        <v>88</v>
      </c>
      <c r="E8841" s="18">
        <v>26.416</v>
      </c>
      <c r="F8841" s="24">
        <f t="shared" si="175"/>
        <v>79.5488</v>
      </c>
    </row>
    <row r="8842" spans="2:6" hidden="1">
      <c r="B8842" s="13">
        <v>2002</v>
      </c>
      <c r="C8842" s="14">
        <v>12</v>
      </c>
      <c r="D8842" s="14" t="s">
        <v>88</v>
      </c>
      <c r="E8842" s="19">
        <v>28.1934</v>
      </c>
      <c r="F8842" s="24">
        <f t="shared" si="175"/>
        <v>82.74812</v>
      </c>
    </row>
    <row r="8843" spans="2:6" hidden="1">
      <c r="B8843" s="15">
        <v>2003</v>
      </c>
      <c r="C8843" s="16">
        <v>1</v>
      </c>
      <c r="D8843" s="16" t="s">
        <v>88</v>
      </c>
      <c r="E8843" s="18">
        <v>27.939599999999999</v>
      </c>
      <c r="F8843" s="24">
        <f t="shared" si="175"/>
        <v>82.29128</v>
      </c>
    </row>
    <row r="8844" spans="2:6" hidden="1">
      <c r="B8844" s="13">
        <v>2003</v>
      </c>
      <c r="C8844" s="14">
        <v>2</v>
      </c>
      <c r="D8844" s="14" t="s">
        <v>88</v>
      </c>
      <c r="E8844" s="19">
        <v>27.601400000000002</v>
      </c>
      <c r="F8844" s="24">
        <f t="shared" si="175"/>
        <v>81.682520000000011</v>
      </c>
    </row>
    <row r="8845" spans="2:6" hidden="1">
      <c r="B8845" s="15">
        <v>2003</v>
      </c>
      <c r="C8845" s="16">
        <v>3</v>
      </c>
      <c r="D8845" s="16" t="s">
        <v>88</v>
      </c>
      <c r="E8845" s="18">
        <v>26.740600000000001</v>
      </c>
      <c r="F8845" s="24">
        <f t="shared" si="175"/>
        <v>80.133080000000007</v>
      </c>
    </row>
    <row r="8846" spans="2:6" hidden="1">
      <c r="B8846" s="13">
        <v>2003</v>
      </c>
      <c r="C8846" s="14">
        <v>4</v>
      </c>
      <c r="D8846" s="14" t="s">
        <v>88</v>
      </c>
      <c r="E8846" s="19">
        <v>23.492799999999999</v>
      </c>
      <c r="F8846" s="24">
        <f t="shared" si="175"/>
        <v>74.28703999999999</v>
      </c>
    </row>
    <row r="8847" spans="2:6" hidden="1">
      <c r="B8847" s="15">
        <v>2003</v>
      </c>
      <c r="C8847" s="16">
        <v>5</v>
      </c>
      <c r="D8847" s="16" t="s">
        <v>88</v>
      </c>
      <c r="E8847" s="18">
        <v>20.9252</v>
      </c>
      <c r="F8847" s="24">
        <f t="shared" si="175"/>
        <v>69.665359999999993</v>
      </c>
    </row>
    <row r="8848" spans="2:6" hidden="1">
      <c r="B8848" s="13">
        <v>2003</v>
      </c>
      <c r="C8848" s="14">
        <v>6</v>
      </c>
      <c r="D8848" s="14" t="s">
        <v>88</v>
      </c>
      <c r="E8848" s="19">
        <v>22.632999999999999</v>
      </c>
      <c r="F8848" s="24">
        <f t="shared" si="175"/>
        <v>72.739399999999989</v>
      </c>
    </row>
    <row r="8849" spans="2:6" hidden="1">
      <c r="B8849" s="15">
        <v>2003</v>
      </c>
      <c r="C8849" s="16">
        <v>7</v>
      </c>
      <c r="D8849" s="16" t="s">
        <v>88</v>
      </c>
      <c r="E8849" s="18">
        <v>18.968</v>
      </c>
      <c r="F8849" s="24">
        <f t="shared" si="175"/>
        <v>66.142400000000009</v>
      </c>
    </row>
    <row r="8850" spans="2:6" hidden="1">
      <c r="B8850" s="13">
        <v>2003</v>
      </c>
      <c r="C8850" s="14">
        <v>8</v>
      </c>
      <c r="D8850" s="14" t="s">
        <v>88</v>
      </c>
      <c r="E8850" s="19">
        <v>18.379799999999999</v>
      </c>
      <c r="F8850" s="24">
        <f t="shared" si="175"/>
        <v>65.083640000000003</v>
      </c>
    </row>
    <row r="8851" spans="2:6" hidden="1">
      <c r="B8851" s="15">
        <v>2003</v>
      </c>
      <c r="C8851" s="16">
        <v>9</v>
      </c>
      <c r="D8851" s="16" t="s">
        <v>88</v>
      </c>
      <c r="E8851" s="18">
        <v>22.055599999999998</v>
      </c>
      <c r="F8851" s="24">
        <f t="shared" si="175"/>
        <v>71.70008</v>
      </c>
    </row>
    <row r="8852" spans="2:6" hidden="1">
      <c r="B8852" s="13">
        <v>2003</v>
      </c>
      <c r="C8852" s="14">
        <v>10</v>
      </c>
      <c r="D8852" s="14" t="s">
        <v>88</v>
      </c>
      <c r="E8852" s="19">
        <v>24.965800000000002</v>
      </c>
      <c r="F8852" s="24">
        <f t="shared" si="175"/>
        <v>76.938440000000014</v>
      </c>
    </row>
    <row r="8853" spans="2:6" hidden="1">
      <c r="B8853" s="15">
        <v>2003</v>
      </c>
      <c r="C8853" s="16">
        <v>11</v>
      </c>
      <c r="D8853" s="16" t="s">
        <v>88</v>
      </c>
      <c r="E8853" s="18">
        <v>26.0642</v>
      </c>
      <c r="F8853" s="24">
        <f t="shared" si="175"/>
        <v>78.915559999999999</v>
      </c>
    </row>
    <row r="8854" spans="2:6" hidden="1">
      <c r="B8854" s="13">
        <v>2003</v>
      </c>
      <c r="C8854" s="14">
        <v>12</v>
      </c>
      <c r="D8854" s="14" t="s">
        <v>88</v>
      </c>
      <c r="E8854" s="19">
        <v>26.491800000000001</v>
      </c>
      <c r="F8854" s="24">
        <f t="shared" si="175"/>
        <v>79.685239999999993</v>
      </c>
    </row>
    <row r="8855" spans="2:6" hidden="1">
      <c r="B8855" s="15">
        <v>2004</v>
      </c>
      <c r="C8855" s="16">
        <v>1</v>
      </c>
      <c r="D8855" s="16" t="s">
        <v>88</v>
      </c>
      <c r="E8855" s="18">
        <v>28.4664</v>
      </c>
      <c r="F8855" s="24">
        <f t="shared" si="175"/>
        <v>83.239519999999999</v>
      </c>
    </row>
    <row r="8856" spans="2:6" hidden="1">
      <c r="B8856" s="13">
        <v>2004</v>
      </c>
      <c r="C8856" s="14">
        <v>2</v>
      </c>
      <c r="D8856" s="14" t="s">
        <v>88</v>
      </c>
      <c r="E8856" s="19">
        <v>27.316600000000001</v>
      </c>
      <c r="F8856" s="24">
        <f t="shared" si="175"/>
        <v>81.169880000000006</v>
      </c>
    </row>
    <row r="8857" spans="2:6" hidden="1">
      <c r="B8857" s="15">
        <v>2004</v>
      </c>
      <c r="C8857" s="16">
        <v>3</v>
      </c>
      <c r="D8857" s="16" t="s">
        <v>88</v>
      </c>
      <c r="E8857" s="18">
        <v>26.401800000000001</v>
      </c>
      <c r="F8857" s="24">
        <f t="shared" si="175"/>
        <v>79.523240000000001</v>
      </c>
    </row>
    <row r="8858" spans="2:6" hidden="1">
      <c r="B8858" s="13">
        <v>2004</v>
      </c>
      <c r="C8858" s="14">
        <v>4</v>
      </c>
      <c r="D8858" s="14" t="s">
        <v>88</v>
      </c>
      <c r="E8858" s="19">
        <v>25.519200000000001</v>
      </c>
      <c r="F8858" s="24">
        <f t="shared" si="175"/>
        <v>77.934560000000005</v>
      </c>
    </row>
    <row r="8859" spans="2:6" hidden="1">
      <c r="B8859" s="15">
        <v>2004</v>
      </c>
      <c r="C8859" s="16">
        <v>5</v>
      </c>
      <c r="D8859" s="16" t="s">
        <v>88</v>
      </c>
      <c r="E8859" s="18">
        <v>17.023199999999999</v>
      </c>
      <c r="F8859" s="24">
        <f t="shared" si="175"/>
        <v>62.641759999999998</v>
      </c>
    </row>
    <row r="8860" spans="2:6" hidden="1">
      <c r="B8860" s="13">
        <v>2004</v>
      </c>
      <c r="C8860" s="14">
        <v>6</v>
      </c>
      <c r="D8860" s="14" t="s">
        <v>88</v>
      </c>
      <c r="E8860" s="19">
        <v>19.4666</v>
      </c>
      <c r="F8860" s="24">
        <f t="shared" si="175"/>
        <v>67.039880000000011</v>
      </c>
    </row>
    <row r="8861" spans="2:6" hidden="1">
      <c r="B8861" s="15">
        <v>2004</v>
      </c>
      <c r="C8861" s="16">
        <v>7</v>
      </c>
      <c r="D8861" s="16" t="s">
        <v>88</v>
      </c>
      <c r="E8861" s="18">
        <v>18.319800000000001</v>
      </c>
      <c r="F8861" s="24">
        <f t="shared" si="175"/>
        <v>64.975639999999999</v>
      </c>
    </row>
    <row r="8862" spans="2:6" hidden="1">
      <c r="B8862" s="13">
        <v>2004</v>
      </c>
      <c r="C8862" s="14">
        <v>8</v>
      </c>
      <c r="D8862" s="14" t="s">
        <v>88</v>
      </c>
      <c r="E8862" s="19">
        <v>19.084800000000001</v>
      </c>
      <c r="F8862" s="24">
        <f t="shared" si="175"/>
        <v>66.352640000000008</v>
      </c>
    </row>
    <row r="8863" spans="2:6" hidden="1">
      <c r="B8863" s="15">
        <v>2004</v>
      </c>
      <c r="C8863" s="16">
        <v>9</v>
      </c>
      <c r="D8863" s="16" t="s">
        <v>88</v>
      </c>
      <c r="E8863" s="18">
        <v>22.5854</v>
      </c>
      <c r="F8863" s="24">
        <f t="shared" si="175"/>
        <v>72.653719999999993</v>
      </c>
    </row>
    <row r="8864" spans="2:6" hidden="1">
      <c r="B8864" s="13">
        <v>2004</v>
      </c>
      <c r="C8864" s="14">
        <v>10</v>
      </c>
      <c r="D8864" s="14" t="s">
        <v>88</v>
      </c>
      <c r="E8864" s="19">
        <v>24.157399999999999</v>
      </c>
      <c r="F8864" s="24">
        <f t="shared" ref="F8864:F8927" si="176">(E8864 * 1.8) + 32</f>
        <v>75.483319999999992</v>
      </c>
    </row>
    <row r="8865" spans="2:6" hidden="1">
      <c r="B8865" s="15">
        <v>2004</v>
      </c>
      <c r="C8865" s="16">
        <v>11</v>
      </c>
      <c r="D8865" s="16" t="s">
        <v>88</v>
      </c>
      <c r="E8865" s="18">
        <v>24.808599999999998</v>
      </c>
      <c r="F8865" s="24">
        <f t="shared" si="176"/>
        <v>76.655479999999997</v>
      </c>
    </row>
    <row r="8866" spans="2:6" hidden="1">
      <c r="B8866" s="13">
        <v>2004</v>
      </c>
      <c r="C8866" s="14">
        <v>12</v>
      </c>
      <c r="D8866" s="14" t="s">
        <v>88</v>
      </c>
      <c r="E8866" s="19">
        <v>26.900400000000001</v>
      </c>
      <c r="F8866" s="24">
        <f t="shared" si="176"/>
        <v>80.420720000000003</v>
      </c>
    </row>
    <row r="8867" spans="2:6" hidden="1">
      <c r="B8867" s="15">
        <v>2005</v>
      </c>
      <c r="C8867" s="16">
        <v>1</v>
      </c>
      <c r="D8867" s="16" t="s">
        <v>88</v>
      </c>
      <c r="E8867" s="18">
        <v>27.897600000000001</v>
      </c>
      <c r="F8867" s="24">
        <f t="shared" si="176"/>
        <v>82.215679999999992</v>
      </c>
    </row>
    <row r="8868" spans="2:6" hidden="1">
      <c r="B8868" s="13">
        <v>2005</v>
      </c>
      <c r="C8868" s="14">
        <v>2</v>
      </c>
      <c r="D8868" s="14" t="s">
        <v>88</v>
      </c>
      <c r="E8868" s="19">
        <v>27.480399999999999</v>
      </c>
      <c r="F8868" s="24">
        <f t="shared" si="176"/>
        <v>81.46472</v>
      </c>
    </row>
    <row r="8869" spans="2:6" hidden="1">
      <c r="B8869" s="15">
        <v>2005</v>
      </c>
      <c r="C8869" s="16">
        <v>3</v>
      </c>
      <c r="D8869" s="16" t="s">
        <v>88</v>
      </c>
      <c r="E8869" s="18">
        <v>27.474</v>
      </c>
      <c r="F8869" s="24">
        <f t="shared" si="176"/>
        <v>81.45320000000001</v>
      </c>
    </row>
    <row r="8870" spans="2:6" hidden="1">
      <c r="B8870" s="13">
        <v>2005</v>
      </c>
      <c r="C8870" s="14">
        <v>4</v>
      </c>
      <c r="D8870" s="14" t="s">
        <v>88</v>
      </c>
      <c r="E8870" s="19">
        <v>23.648599999999998</v>
      </c>
      <c r="F8870" s="24">
        <f t="shared" si="176"/>
        <v>74.567479999999989</v>
      </c>
    </row>
    <row r="8871" spans="2:6" hidden="1">
      <c r="B8871" s="15">
        <v>2005</v>
      </c>
      <c r="C8871" s="16">
        <v>5</v>
      </c>
      <c r="D8871" s="16" t="s">
        <v>88</v>
      </c>
      <c r="E8871" s="18">
        <v>21.866199999999999</v>
      </c>
      <c r="F8871" s="24">
        <f t="shared" si="176"/>
        <v>71.359160000000003</v>
      </c>
    </row>
    <row r="8872" spans="2:6" hidden="1">
      <c r="B8872" s="13">
        <v>2005</v>
      </c>
      <c r="C8872" s="14">
        <v>6</v>
      </c>
      <c r="D8872" s="14" t="s">
        <v>88</v>
      </c>
      <c r="E8872" s="19">
        <v>20.697800000000001</v>
      </c>
      <c r="F8872" s="24">
        <f t="shared" si="176"/>
        <v>69.256040000000013</v>
      </c>
    </row>
    <row r="8873" spans="2:6" hidden="1">
      <c r="B8873" s="15">
        <v>2005</v>
      </c>
      <c r="C8873" s="16">
        <v>7</v>
      </c>
      <c r="D8873" s="16" t="s">
        <v>88</v>
      </c>
      <c r="E8873" s="18">
        <v>17.794599999999999</v>
      </c>
      <c r="F8873" s="24">
        <f t="shared" si="176"/>
        <v>64.030280000000005</v>
      </c>
    </row>
    <row r="8874" spans="2:6" hidden="1">
      <c r="B8874" s="13">
        <v>2005</v>
      </c>
      <c r="C8874" s="14">
        <v>8</v>
      </c>
      <c r="D8874" s="14" t="s">
        <v>88</v>
      </c>
      <c r="E8874" s="19">
        <v>21.591000000000001</v>
      </c>
      <c r="F8874" s="24">
        <f t="shared" si="176"/>
        <v>70.863799999999998</v>
      </c>
    </row>
    <row r="8875" spans="2:6" hidden="1">
      <c r="B8875" s="15">
        <v>2005</v>
      </c>
      <c r="C8875" s="16">
        <v>9</v>
      </c>
      <c r="D8875" s="16" t="s">
        <v>88</v>
      </c>
      <c r="E8875" s="18">
        <v>17.990600000000001</v>
      </c>
      <c r="F8875" s="24">
        <f t="shared" si="176"/>
        <v>64.383080000000007</v>
      </c>
    </row>
    <row r="8876" spans="2:6" hidden="1">
      <c r="B8876" s="13">
        <v>2005</v>
      </c>
      <c r="C8876" s="14">
        <v>10</v>
      </c>
      <c r="D8876" s="14" t="s">
        <v>88</v>
      </c>
      <c r="E8876" s="19">
        <v>22.908799999999999</v>
      </c>
      <c r="F8876" s="24">
        <f t="shared" si="176"/>
        <v>73.235839999999996</v>
      </c>
    </row>
    <row r="8877" spans="2:6" hidden="1">
      <c r="B8877" s="15">
        <v>2005</v>
      </c>
      <c r="C8877" s="16">
        <v>11</v>
      </c>
      <c r="D8877" s="16" t="s">
        <v>88</v>
      </c>
      <c r="E8877" s="18">
        <v>25.816199999999998</v>
      </c>
      <c r="F8877" s="24">
        <f t="shared" si="176"/>
        <v>78.469159999999988</v>
      </c>
    </row>
    <row r="8878" spans="2:6" hidden="1">
      <c r="B8878" s="13">
        <v>2005</v>
      </c>
      <c r="C8878" s="14">
        <v>12</v>
      </c>
      <c r="D8878" s="14" t="s">
        <v>88</v>
      </c>
      <c r="E8878" s="19">
        <v>26.942399999999999</v>
      </c>
      <c r="F8878" s="24">
        <f t="shared" si="176"/>
        <v>80.496319999999997</v>
      </c>
    </row>
    <row r="8879" spans="2:6" hidden="1">
      <c r="B8879" s="15">
        <v>2006</v>
      </c>
      <c r="C8879" s="16">
        <v>1</v>
      </c>
      <c r="D8879" s="16" t="s">
        <v>88</v>
      </c>
      <c r="E8879" s="18">
        <v>28.5944</v>
      </c>
      <c r="F8879" s="24">
        <f t="shared" si="176"/>
        <v>83.469920000000002</v>
      </c>
    </row>
    <row r="8880" spans="2:6" hidden="1">
      <c r="B8880" s="13">
        <v>2006</v>
      </c>
      <c r="C8880" s="14">
        <v>2</v>
      </c>
      <c r="D8880" s="14" t="s">
        <v>88</v>
      </c>
      <c r="E8880" s="19">
        <v>27.829799999999999</v>
      </c>
      <c r="F8880" s="24">
        <f t="shared" si="176"/>
        <v>82.093639999999994</v>
      </c>
    </row>
    <row r="8881" spans="2:6" hidden="1">
      <c r="B8881" s="15">
        <v>2006</v>
      </c>
      <c r="C8881" s="16">
        <v>3</v>
      </c>
      <c r="D8881" s="16" t="s">
        <v>88</v>
      </c>
      <c r="E8881" s="18">
        <v>27.110399999999998</v>
      </c>
      <c r="F8881" s="24">
        <f t="shared" si="176"/>
        <v>80.798720000000003</v>
      </c>
    </row>
    <row r="8882" spans="2:6" hidden="1">
      <c r="B8882" s="13">
        <v>2006</v>
      </c>
      <c r="C8882" s="14">
        <v>4</v>
      </c>
      <c r="D8882" s="14" t="s">
        <v>88</v>
      </c>
      <c r="E8882" s="19">
        <v>23.665600000000001</v>
      </c>
      <c r="F8882" s="24">
        <f t="shared" si="176"/>
        <v>74.59808000000001</v>
      </c>
    </row>
    <row r="8883" spans="2:6" hidden="1">
      <c r="B8883" s="15">
        <v>2006</v>
      </c>
      <c r="C8883" s="16">
        <v>5</v>
      </c>
      <c r="D8883" s="16" t="s">
        <v>88</v>
      </c>
      <c r="E8883" s="18">
        <v>18.251000000000001</v>
      </c>
      <c r="F8883" s="24">
        <f t="shared" si="176"/>
        <v>64.851799999999997</v>
      </c>
    </row>
    <row r="8884" spans="2:6" hidden="1">
      <c r="B8884" s="13">
        <v>2006</v>
      </c>
      <c r="C8884" s="14">
        <v>6</v>
      </c>
      <c r="D8884" s="14" t="s">
        <v>88</v>
      </c>
      <c r="E8884" s="19">
        <v>19.923999999999999</v>
      </c>
      <c r="F8884" s="24">
        <f t="shared" si="176"/>
        <v>67.863200000000006</v>
      </c>
    </row>
    <row r="8885" spans="2:6" hidden="1">
      <c r="B8885" s="15">
        <v>2006</v>
      </c>
      <c r="C8885" s="16">
        <v>7</v>
      </c>
      <c r="D8885" s="16" t="s">
        <v>88</v>
      </c>
      <c r="E8885" s="18">
        <v>21.5426</v>
      </c>
      <c r="F8885" s="24">
        <f t="shared" si="176"/>
        <v>70.776679999999999</v>
      </c>
    </row>
    <row r="8886" spans="2:6" hidden="1">
      <c r="B8886" s="13">
        <v>2006</v>
      </c>
      <c r="C8886" s="14">
        <v>8</v>
      </c>
      <c r="D8886" s="14" t="s">
        <v>88</v>
      </c>
      <c r="E8886" s="19">
        <v>20.513999999999999</v>
      </c>
      <c r="F8886" s="24">
        <f t="shared" si="176"/>
        <v>68.92519999999999</v>
      </c>
    </row>
    <row r="8887" spans="2:6" hidden="1">
      <c r="B8887" s="15">
        <v>2006</v>
      </c>
      <c r="C8887" s="16">
        <v>9</v>
      </c>
      <c r="D8887" s="16" t="s">
        <v>88</v>
      </c>
      <c r="E8887" s="18">
        <v>21.5062</v>
      </c>
      <c r="F8887" s="24">
        <f t="shared" si="176"/>
        <v>70.711160000000007</v>
      </c>
    </row>
    <row r="8888" spans="2:6" hidden="1">
      <c r="B8888" s="13">
        <v>2006</v>
      </c>
      <c r="C8888" s="14">
        <v>10</v>
      </c>
      <c r="D8888" s="14" t="s">
        <v>88</v>
      </c>
      <c r="E8888" s="19">
        <v>25.8126</v>
      </c>
      <c r="F8888" s="24">
        <f t="shared" si="176"/>
        <v>78.462680000000006</v>
      </c>
    </row>
    <row r="8889" spans="2:6" hidden="1">
      <c r="B8889" s="15">
        <v>2006</v>
      </c>
      <c r="C8889" s="16">
        <v>11</v>
      </c>
      <c r="D8889" s="16" t="s">
        <v>88</v>
      </c>
      <c r="E8889" s="18">
        <v>25.728999999999999</v>
      </c>
      <c r="F8889" s="24">
        <f t="shared" si="176"/>
        <v>78.31219999999999</v>
      </c>
    </row>
    <row r="8890" spans="2:6" hidden="1">
      <c r="B8890" s="13">
        <v>2006</v>
      </c>
      <c r="C8890" s="14">
        <v>12</v>
      </c>
      <c r="D8890" s="14" t="s">
        <v>88</v>
      </c>
      <c r="E8890" s="19">
        <v>28.376999999999999</v>
      </c>
      <c r="F8890" s="24">
        <f t="shared" si="176"/>
        <v>83.078599999999994</v>
      </c>
    </row>
    <row r="8891" spans="2:6" hidden="1">
      <c r="B8891" s="15">
        <v>2007</v>
      </c>
      <c r="C8891" s="16">
        <v>1</v>
      </c>
      <c r="D8891" s="16" t="s">
        <v>88</v>
      </c>
      <c r="E8891" s="18">
        <v>27.894200000000001</v>
      </c>
      <c r="F8891" s="24">
        <f t="shared" si="176"/>
        <v>82.20956000000001</v>
      </c>
    </row>
    <row r="8892" spans="2:6" hidden="1">
      <c r="B8892" s="13">
        <v>2007</v>
      </c>
      <c r="C8892" s="14">
        <v>2</v>
      </c>
      <c r="D8892" s="14" t="s">
        <v>88</v>
      </c>
      <c r="E8892" s="19">
        <v>27.953399999999998</v>
      </c>
      <c r="F8892" s="24">
        <f t="shared" si="176"/>
        <v>82.316119999999998</v>
      </c>
    </row>
    <row r="8893" spans="2:6" hidden="1">
      <c r="B8893" s="15">
        <v>2007</v>
      </c>
      <c r="C8893" s="16">
        <v>3</v>
      </c>
      <c r="D8893" s="16" t="s">
        <v>88</v>
      </c>
      <c r="E8893" s="18">
        <v>27.4956</v>
      </c>
      <c r="F8893" s="24">
        <f t="shared" si="176"/>
        <v>81.492080000000001</v>
      </c>
    </row>
    <row r="8894" spans="2:6" hidden="1">
      <c r="B8894" s="13">
        <v>2007</v>
      </c>
      <c r="C8894" s="14">
        <v>4</v>
      </c>
      <c r="D8894" s="14" t="s">
        <v>88</v>
      </c>
      <c r="E8894" s="19">
        <v>24.643000000000001</v>
      </c>
      <c r="F8894" s="24">
        <f t="shared" si="176"/>
        <v>76.357400000000013</v>
      </c>
    </row>
    <row r="8895" spans="2:6" hidden="1">
      <c r="B8895" s="15">
        <v>2007</v>
      </c>
      <c r="C8895" s="16">
        <v>5</v>
      </c>
      <c r="D8895" s="16" t="s">
        <v>88</v>
      </c>
      <c r="E8895" s="18">
        <v>17.843399999999999</v>
      </c>
      <c r="F8895" s="24">
        <f t="shared" si="176"/>
        <v>64.118120000000005</v>
      </c>
    </row>
    <row r="8896" spans="2:6" hidden="1">
      <c r="B8896" s="13">
        <v>2007</v>
      </c>
      <c r="C8896" s="14">
        <v>6</v>
      </c>
      <c r="D8896" s="14" t="s">
        <v>88</v>
      </c>
      <c r="E8896" s="19">
        <v>18.901199999999999</v>
      </c>
      <c r="F8896" s="24">
        <f t="shared" si="176"/>
        <v>66.02216</v>
      </c>
    </row>
    <row r="8897" spans="2:6" hidden="1">
      <c r="B8897" s="15">
        <v>2007</v>
      </c>
      <c r="C8897" s="16">
        <v>7</v>
      </c>
      <c r="D8897" s="16" t="s">
        <v>88</v>
      </c>
      <c r="E8897" s="18">
        <v>16.015999999999998</v>
      </c>
      <c r="F8897" s="24">
        <f t="shared" si="176"/>
        <v>60.828800000000001</v>
      </c>
    </row>
    <row r="8898" spans="2:6" hidden="1">
      <c r="B8898" s="13">
        <v>2007</v>
      </c>
      <c r="C8898" s="14">
        <v>8</v>
      </c>
      <c r="D8898" s="14" t="s">
        <v>88</v>
      </c>
      <c r="E8898" s="19">
        <v>17.485800000000001</v>
      </c>
      <c r="F8898" s="24">
        <f t="shared" si="176"/>
        <v>63.474440000000001</v>
      </c>
    </row>
    <row r="8899" spans="2:6" hidden="1">
      <c r="B8899" s="15">
        <v>2007</v>
      </c>
      <c r="C8899" s="16">
        <v>9</v>
      </c>
      <c r="D8899" s="16" t="s">
        <v>88</v>
      </c>
      <c r="E8899" s="18">
        <v>24.292400000000001</v>
      </c>
      <c r="F8899" s="24">
        <f t="shared" si="176"/>
        <v>75.726320000000001</v>
      </c>
    </row>
    <row r="8900" spans="2:6" hidden="1">
      <c r="B8900" s="13">
        <v>2007</v>
      </c>
      <c r="C8900" s="14">
        <v>10</v>
      </c>
      <c r="D8900" s="14" t="s">
        <v>88</v>
      </c>
      <c r="E8900" s="19">
        <v>24.733799999999999</v>
      </c>
      <c r="F8900" s="24">
        <f t="shared" si="176"/>
        <v>76.520839999999993</v>
      </c>
    </row>
    <row r="8901" spans="2:6" hidden="1">
      <c r="B8901" s="15">
        <v>2007</v>
      </c>
      <c r="C8901" s="16">
        <v>11</v>
      </c>
      <c r="D8901" s="16" t="s">
        <v>88</v>
      </c>
      <c r="E8901" s="18">
        <v>25.045400000000001</v>
      </c>
      <c r="F8901" s="24">
        <f t="shared" si="176"/>
        <v>77.081720000000004</v>
      </c>
    </row>
    <row r="8902" spans="2:6" hidden="1">
      <c r="B8902" s="13">
        <v>2007</v>
      </c>
      <c r="C8902" s="14">
        <v>12</v>
      </c>
      <c r="D8902" s="14" t="s">
        <v>88</v>
      </c>
      <c r="E8902" s="19">
        <v>27.243400000000001</v>
      </c>
      <c r="F8902" s="24">
        <f t="shared" si="176"/>
        <v>81.038120000000006</v>
      </c>
    </row>
    <row r="8903" spans="2:6" hidden="1">
      <c r="B8903" s="15">
        <v>2008</v>
      </c>
      <c r="C8903" s="16">
        <v>1</v>
      </c>
      <c r="D8903" s="16" t="s">
        <v>88</v>
      </c>
      <c r="E8903" s="18">
        <v>27.570799999999998</v>
      </c>
      <c r="F8903" s="24">
        <f t="shared" si="176"/>
        <v>81.627440000000007</v>
      </c>
    </row>
    <row r="8904" spans="2:6" hidden="1">
      <c r="B8904" s="13">
        <v>2008</v>
      </c>
      <c r="C8904" s="14">
        <v>2</v>
      </c>
      <c r="D8904" s="14" t="s">
        <v>88</v>
      </c>
      <c r="E8904" s="19">
        <v>26.874600000000001</v>
      </c>
      <c r="F8904" s="24">
        <f t="shared" si="176"/>
        <v>80.374279999999999</v>
      </c>
    </row>
    <row r="8905" spans="2:6" hidden="1">
      <c r="B8905" s="15">
        <v>2008</v>
      </c>
      <c r="C8905" s="16">
        <v>3</v>
      </c>
      <c r="D8905" s="16" t="s">
        <v>88</v>
      </c>
      <c r="E8905" s="18">
        <v>26.334</v>
      </c>
      <c r="F8905" s="24">
        <f t="shared" si="176"/>
        <v>79.401200000000003</v>
      </c>
    </row>
    <row r="8906" spans="2:6" hidden="1">
      <c r="B8906" s="13">
        <v>2008</v>
      </c>
      <c r="C8906" s="14">
        <v>4</v>
      </c>
      <c r="D8906" s="14" t="s">
        <v>88</v>
      </c>
      <c r="E8906" s="19">
        <v>22.717600000000001</v>
      </c>
      <c r="F8906" s="24">
        <f t="shared" si="176"/>
        <v>72.891680000000008</v>
      </c>
    </row>
    <row r="8907" spans="2:6" hidden="1">
      <c r="B8907" s="15">
        <v>2008</v>
      </c>
      <c r="C8907" s="16">
        <v>5</v>
      </c>
      <c r="D8907" s="16" t="s">
        <v>88</v>
      </c>
      <c r="E8907" s="18">
        <v>19.529399999999999</v>
      </c>
      <c r="F8907" s="24">
        <f t="shared" si="176"/>
        <v>67.152919999999995</v>
      </c>
    </row>
    <row r="8908" spans="2:6" hidden="1">
      <c r="B8908" s="13">
        <v>2008</v>
      </c>
      <c r="C8908" s="14">
        <v>6</v>
      </c>
      <c r="D8908" s="14" t="s">
        <v>88</v>
      </c>
      <c r="E8908" s="19">
        <v>16.480399999999999</v>
      </c>
      <c r="F8908" s="24">
        <f t="shared" si="176"/>
        <v>61.664720000000003</v>
      </c>
    </row>
    <row r="8909" spans="2:6" hidden="1">
      <c r="B8909" s="15">
        <v>2008</v>
      </c>
      <c r="C8909" s="16">
        <v>7</v>
      </c>
      <c r="D8909" s="16" t="s">
        <v>88</v>
      </c>
      <c r="E8909" s="18">
        <v>22.052</v>
      </c>
      <c r="F8909" s="24">
        <f t="shared" si="176"/>
        <v>71.693600000000004</v>
      </c>
    </row>
    <row r="8910" spans="2:6" hidden="1">
      <c r="B8910" s="13">
        <v>2008</v>
      </c>
      <c r="C8910" s="14">
        <v>8</v>
      </c>
      <c r="D8910" s="14" t="s">
        <v>88</v>
      </c>
      <c r="E8910" s="19">
        <v>20.573399999999999</v>
      </c>
      <c r="F8910" s="24">
        <f t="shared" si="176"/>
        <v>69.032119999999992</v>
      </c>
    </row>
    <row r="8911" spans="2:6" hidden="1">
      <c r="B8911" s="15">
        <v>2008</v>
      </c>
      <c r="C8911" s="16">
        <v>9</v>
      </c>
      <c r="D8911" s="16" t="s">
        <v>88</v>
      </c>
      <c r="E8911" s="18">
        <v>20.026199999999999</v>
      </c>
      <c r="F8911" s="24">
        <f t="shared" si="176"/>
        <v>68.047159999999991</v>
      </c>
    </row>
    <row r="8912" spans="2:6" hidden="1">
      <c r="B8912" s="13">
        <v>2008</v>
      </c>
      <c r="C8912" s="14">
        <v>10</v>
      </c>
      <c r="D8912" s="14" t="s">
        <v>88</v>
      </c>
      <c r="E8912" s="19">
        <v>24.747800000000002</v>
      </c>
      <c r="F8912" s="24">
        <f t="shared" si="176"/>
        <v>76.546040000000005</v>
      </c>
    </row>
    <row r="8913" spans="2:6" hidden="1">
      <c r="B8913" s="15">
        <v>2008</v>
      </c>
      <c r="C8913" s="16">
        <v>11</v>
      </c>
      <c r="D8913" s="16" t="s">
        <v>88</v>
      </c>
      <c r="E8913" s="18">
        <v>26.601600000000001</v>
      </c>
      <c r="F8913" s="24">
        <f t="shared" si="176"/>
        <v>79.88288</v>
      </c>
    </row>
    <row r="8914" spans="2:6" hidden="1">
      <c r="B8914" s="13">
        <v>2008</v>
      </c>
      <c r="C8914" s="14">
        <v>12</v>
      </c>
      <c r="D8914" s="14" t="s">
        <v>88</v>
      </c>
      <c r="E8914" s="19">
        <v>28.215399999999999</v>
      </c>
      <c r="F8914" s="24">
        <f t="shared" si="176"/>
        <v>82.787720000000007</v>
      </c>
    </row>
    <row r="8915" spans="2:6" hidden="1">
      <c r="B8915" s="15">
        <v>2009</v>
      </c>
      <c r="C8915" s="16">
        <v>1</v>
      </c>
      <c r="D8915" s="16" t="s">
        <v>88</v>
      </c>
      <c r="E8915" s="18">
        <v>26.7684</v>
      </c>
      <c r="F8915" s="24">
        <f t="shared" si="176"/>
        <v>80.183120000000002</v>
      </c>
    </row>
    <row r="8916" spans="2:6" hidden="1">
      <c r="B8916" s="13">
        <v>2009</v>
      </c>
      <c r="C8916" s="14">
        <v>2</v>
      </c>
      <c r="D8916" s="14" t="s">
        <v>88</v>
      </c>
      <c r="E8916" s="19">
        <v>27.503799999999998</v>
      </c>
      <c r="F8916" s="24">
        <f t="shared" si="176"/>
        <v>81.506839999999997</v>
      </c>
    </row>
    <row r="8917" spans="2:6" hidden="1">
      <c r="B8917" s="15">
        <v>2009</v>
      </c>
      <c r="C8917" s="16">
        <v>3</v>
      </c>
      <c r="D8917" s="16" t="s">
        <v>88</v>
      </c>
      <c r="E8917" s="18">
        <v>27.7684</v>
      </c>
      <c r="F8917" s="24">
        <f t="shared" si="176"/>
        <v>81.98312</v>
      </c>
    </row>
    <row r="8918" spans="2:6" hidden="1">
      <c r="B8918" s="13">
        <v>2009</v>
      </c>
      <c r="C8918" s="14">
        <v>4</v>
      </c>
      <c r="D8918" s="14" t="s">
        <v>88</v>
      </c>
      <c r="E8918" s="19">
        <v>25.3872</v>
      </c>
      <c r="F8918" s="24">
        <f t="shared" si="176"/>
        <v>77.696960000000004</v>
      </c>
    </row>
    <row r="8919" spans="2:6" hidden="1">
      <c r="B8919" s="15">
        <v>2009</v>
      </c>
      <c r="C8919" s="16">
        <v>5</v>
      </c>
      <c r="D8919" s="16" t="s">
        <v>88</v>
      </c>
      <c r="E8919" s="18">
        <v>21.6996</v>
      </c>
      <c r="F8919" s="24">
        <f t="shared" si="176"/>
        <v>71.059280000000001</v>
      </c>
    </row>
    <row r="8920" spans="2:6" hidden="1">
      <c r="B8920" s="13">
        <v>2009</v>
      </c>
      <c r="C8920" s="14">
        <v>6</v>
      </c>
      <c r="D8920" s="14" t="s">
        <v>88</v>
      </c>
      <c r="E8920" s="19">
        <v>16.642399999999999</v>
      </c>
      <c r="F8920" s="24">
        <f t="shared" si="176"/>
        <v>61.956319999999998</v>
      </c>
    </row>
    <row r="8921" spans="2:6" hidden="1">
      <c r="B8921" s="15">
        <v>2009</v>
      </c>
      <c r="C8921" s="16">
        <v>7</v>
      </c>
      <c r="D8921" s="16" t="s">
        <v>88</v>
      </c>
      <c r="E8921" s="18">
        <v>16.0364</v>
      </c>
      <c r="F8921" s="24">
        <f t="shared" si="176"/>
        <v>60.865520000000004</v>
      </c>
    </row>
    <row r="8922" spans="2:6" hidden="1">
      <c r="B8922" s="13">
        <v>2009</v>
      </c>
      <c r="C8922" s="14">
        <v>8</v>
      </c>
      <c r="D8922" s="14" t="s">
        <v>88</v>
      </c>
      <c r="E8922" s="19">
        <v>19.974</v>
      </c>
      <c r="F8922" s="24">
        <f t="shared" si="176"/>
        <v>67.95320000000001</v>
      </c>
    </row>
    <row r="8923" spans="2:6" hidden="1">
      <c r="B8923" s="15">
        <v>2009</v>
      </c>
      <c r="C8923" s="16">
        <v>9</v>
      </c>
      <c r="D8923" s="16" t="s">
        <v>88</v>
      </c>
      <c r="E8923" s="18">
        <v>20.833600000000001</v>
      </c>
      <c r="F8923" s="24">
        <f t="shared" si="176"/>
        <v>69.50048000000001</v>
      </c>
    </row>
    <row r="8924" spans="2:6" hidden="1">
      <c r="B8924" s="13">
        <v>2009</v>
      </c>
      <c r="C8924" s="14">
        <v>10</v>
      </c>
      <c r="D8924" s="14" t="s">
        <v>88</v>
      </c>
      <c r="E8924" s="19">
        <v>24.4666</v>
      </c>
      <c r="F8924" s="24">
        <f t="shared" si="176"/>
        <v>76.039880000000011</v>
      </c>
    </row>
    <row r="8925" spans="2:6" hidden="1">
      <c r="B8925" s="15">
        <v>2009</v>
      </c>
      <c r="C8925" s="16">
        <v>11</v>
      </c>
      <c r="D8925" s="16" t="s">
        <v>88</v>
      </c>
      <c r="E8925" s="18">
        <v>28.9466</v>
      </c>
      <c r="F8925" s="24">
        <f t="shared" si="176"/>
        <v>84.103880000000004</v>
      </c>
    </row>
    <row r="8926" spans="2:6" hidden="1">
      <c r="B8926" s="13">
        <v>2009</v>
      </c>
      <c r="C8926" s="14">
        <v>12</v>
      </c>
      <c r="D8926" s="14" t="s">
        <v>88</v>
      </c>
      <c r="E8926" s="19">
        <v>27.4468</v>
      </c>
      <c r="F8926" s="24">
        <f t="shared" si="176"/>
        <v>81.404240000000001</v>
      </c>
    </row>
    <row r="8927" spans="2:6" hidden="1">
      <c r="B8927" s="15">
        <v>2010</v>
      </c>
      <c r="C8927" s="16">
        <v>1</v>
      </c>
      <c r="D8927" s="16" t="s">
        <v>88</v>
      </c>
      <c r="E8927" s="18">
        <v>28.282800000000002</v>
      </c>
      <c r="F8927" s="24">
        <f t="shared" si="176"/>
        <v>82.909040000000005</v>
      </c>
    </row>
    <row r="8928" spans="2:6" hidden="1">
      <c r="B8928" s="13">
        <v>2010</v>
      </c>
      <c r="C8928" s="14">
        <v>2</v>
      </c>
      <c r="D8928" s="14" t="s">
        <v>88</v>
      </c>
      <c r="E8928" s="19">
        <v>29.001999999999999</v>
      </c>
      <c r="F8928" s="24">
        <f t="shared" ref="F8928:F8991" si="177">(E8928 * 1.8) + 32</f>
        <v>84.203599999999994</v>
      </c>
    </row>
    <row r="8929" spans="2:6" hidden="1">
      <c r="B8929" s="15">
        <v>2010</v>
      </c>
      <c r="C8929" s="16">
        <v>3</v>
      </c>
      <c r="D8929" s="16" t="s">
        <v>88</v>
      </c>
      <c r="E8929" s="18">
        <v>27.254000000000001</v>
      </c>
      <c r="F8929" s="24">
        <f t="shared" si="177"/>
        <v>81.057199999999995</v>
      </c>
    </row>
    <row r="8930" spans="2:6" hidden="1">
      <c r="B8930" s="13">
        <v>2010</v>
      </c>
      <c r="C8930" s="14">
        <v>4</v>
      </c>
      <c r="D8930" s="14" t="s">
        <v>88</v>
      </c>
      <c r="E8930" s="19">
        <v>23.4876</v>
      </c>
      <c r="F8930" s="24">
        <f t="shared" si="177"/>
        <v>74.277680000000004</v>
      </c>
    </row>
    <row r="8931" spans="2:6" hidden="1">
      <c r="B8931" s="15">
        <v>2010</v>
      </c>
      <c r="C8931" s="16">
        <v>5</v>
      </c>
      <c r="D8931" s="16" t="s">
        <v>88</v>
      </c>
      <c r="E8931" s="18">
        <v>18.4086</v>
      </c>
      <c r="F8931" s="24">
        <f t="shared" si="177"/>
        <v>65.135480000000001</v>
      </c>
    </row>
    <row r="8932" spans="2:6" hidden="1">
      <c r="B8932" s="13">
        <v>2010</v>
      </c>
      <c r="C8932" s="14">
        <v>6</v>
      </c>
      <c r="D8932" s="14" t="s">
        <v>88</v>
      </c>
      <c r="E8932" s="19">
        <v>19.4818</v>
      </c>
      <c r="F8932" s="24">
        <f t="shared" si="177"/>
        <v>67.067239999999998</v>
      </c>
    </row>
    <row r="8933" spans="2:6" hidden="1">
      <c r="B8933" s="15">
        <v>2010</v>
      </c>
      <c r="C8933" s="16">
        <v>7</v>
      </c>
      <c r="D8933" s="16" t="s">
        <v>88</v>
      </c>
      <c r="E8933" s="18">
        <v>17.633199999999999</v>
      </c>
      <c r="F8933" s="24">
        <f t="shared" si="177"/>
        <v>63.739759999999997</v>
      </c>
    </row>
    <row r="8934" spans="2:6" hidden="1">
      <c r="B8934" s="13">
        <v>2010</v>
      </c>
      <c r="C8934" s="14">
        <v>8</v>
      </c>
      <c r="D8934" s="14" t="s">
        <v>88</v>
      </c>
      <c r="E8934" s="19">
        <v>19.2822</v>
      </c>
      <c r="F8934" s="24">
        <f t="shared" si="177"/>
        <v>66.70796</v>
      </c>
    </row>
    <row r="8935" spans="2:6" hidden="1">
      <c r="B8935" s="15">
        <v>2010</v>
      </c>
      <c r="C8935" s="16">
        <v>9</v>
      </c>
      <c r="D8935" s="16" t="s">
        <v>88</v>
      </c>
      <c r="E8935" s="18">
        <v>21.636199999999999</v>
      </c>
      <c r="F8935" s="24">
        <f t="shared" si="177"/>
        <v>70.945160000000001</v>
      </c>
    </row>
    <row r="8936" spans="2:6" hidden="1">
      <c r="B8936" s="13">
        <v>2010</v>
      </c>
      <c r="C8936" s="14">
        <v>10</v>
      </c>
      <c r="D8936" s="14" t="s">
        <v>88</v>
      </c>
      <c r="E8936" s="19">
        <v>22.470199999999998</v>
      </c>
      <c r="F8936" s="24">
        <f t="shared" si="177"/>
        <v>72.446359999999999</v>
      </c>
    </row>
    <row r="8937" spans="2:6" hidden="1">
      <c r="B8937" s="15">
        <v>2010</v>
      </c>
      <c r="C8937" s="16">
        <v>11</v>
      </c>
      <c r="D8937" s="16" t="s">
        <v>88</v>
      </c>
      <c r="E8937" s="18">
        <v>24.389800000000001</v>
      </c>
      <c r="F8937" s="24">
        <f t="shared" si="177"/>
        <v>75.90164</v>
      </c>
    </row>
    <row r="8938" spans="2:6" hidden="1">
      <c r="B8938" s="13">
        <v>2010</v>
      </c>
      <c r="C8938" s="14">
        <v>12</v>
      </c>
      <c r="D8938" s="14" t="s">
        <v>88</v>
      </c>
      <c r="E8938" s="19">
        <v>27.428599999999999</v>
      </c>
      <c r="F8938" s="24">
        <f t="shared" si="177"/>
        <v>81.371479999999991</v>
      </c>
    </row>
    <row r="8939" spans="2:6" hidden="1">
      <c r="B8939" s="15">
        <v>2011</v>
      </c>
      <c r="C8939" s="16">
        <v>1</v>
      </c>
      <c r="D8939" s="16" t="s">
        <v>88</v>
      </c>
      <c r="E8939" s="18">
        <v>28.170999999999999</v>
      </c>
      <c r="F8939" s="24">
        <f t="shared" si="177"/>
        <v>82.707799999999992</v>
      </c>
    </row>
    <row r="8940" spans="2:6" hidden="1">
      <c r="B8940" s="13">
        <v>2011</v>
      </c>
      <c r="C8940" s="14">
        <v>2</v>
      </c>
      <c r="D8940" s="14" t="s">
        <v>88</v>
      </c>
      <c r="E8940" s="19">
        <v>27.1706</v>
      </c>
      <c r="F8940" s="24">
        <f t="shared" si="177"/>
        <v>80.907080000000008</v>
      </c>
    </row>
    <row r="8941" spans="2:6" hidden="1">
      <c r="B8941" s="15">
        <v>2011</v>
      </c>
      <c r="C8941" s="16">
        <v>3</v>
      </c>
      <c r="D8941" s="16" t="s">
        <v>88</v>
      </c>
      <c r="E8941" s="18">
        <v>26.4438</v>
      </c>
      <c r="F8941" s="24">
        <f t="shared" si="177"/>
        <v>79.598839999999996</v>
      </c>
    </row>
    <row r="8942" spans="2:6" hidden="1">
      <c r="B8942" s="13">
        <v>2011</v>
      </c>
      <c r="C8942" s="14">
        <v>4</v>
      </c>
      <c r="D8942" s="14" t="s">
        <v>88</v>
      </c>
      <c r="E8942" s="19">
        <v>24.078800000000001</v>
      </c>
      <c r="F8942" s="24">
        <f t="shared" si="177"/>
        <v>75.341840000000005</v>
      </c>
    </row>
    <row r="8943" spans="2:6" hidden="1">
      <c r="B8943" s="15">
        <v>2011</v>
      </c>
      <c r="C8943" s="16">
        <v>5</v>
      </c>
      <c r="D8943" s="16" t="s">
        <v>88</v>
      </c>
      <c r="E8943" s="18">
        <v>20.38</v>
      </c>
      <c r="F8943" s="24">
        <f t="shared" si="177"/>
        <v>68.683999999999997</v>
      </c>
    </row>
    <row r="8944" spans="2:6" hidden="1">
      <c r="B8944" s="13">
        <v>2011</v>
      </c>
      <c r="C8944" s="14">
        <v>6</v>
      </c>
      <c r="D8944" s="14" t="s">
        <v>88</v>
      </c>
      <c r="E8944" s="19">
        <v>18.849599999999999</v>
      </c>
      <c r="F8944" s="24">
        <f t="shared" si="177"/>
        <v>65.929280000000006</v>
      </c>
    </row>
    <row r="8945" spans="2:6" hidden="1">
      <c r="B8945" s="15">
        <v>2011</v>
      </c>
      <c r="C8945" s="16">
        <v>7</v>
      </c>
      <c r="D8945" s="16" t="s">
        <v>88</v>
      </c>
      <c r="E8945" s="18">
        <v>18.2928</v>
      </c>
      <c r="F8945" s="24">
        <f t="shared" si="177"/>
        <v>64.927040000000005</v>
      </c>
    </row>
    <row r="8946" spans="2:6" hidden="1">
      <c r="B8946" s="13">
        <v>2011</v>
      </c>
      <c r="C8946" s="14">
        <v>8</v>
      </c>
      <c r="D8946" s="14" t="s">
        <v>88</v>
      </c>
      <c r="E8946" s="19">
        <v>19.587399999999999</v>
      </c>
      <c r="F8946" s="24">
        <f t="shared" si="177"/>
        <v>67.257319999999993</v>
      </c>
    </row>
    <row r="8947" spans="2:6" hidden="1">
      <c r="B8947" s="15">
        <v>2011</v>
      </c>
      <c r="C8947" s="16">
        <v>9</v>
      </c>
      <c r="D8947" s="16" t="s">
        <v>88</v>
      </c>
      <c r="E8947" s="18">
        <v>22.3658</v>
      </c>
      <c r="F8947" s="24">
        <f t="shared" si="177"/>
        <v>72.258440000000007</v>
      </c>
    </row>
    <row r="8948" spans="2:6" hidden="1">
      <c r="B8948" s="13">
        <v>2011</v>
      </c>
      <c r="C8948" s="14">
        <v>10</v>
      </c>
      <c r="D8948" s="14" t="s">
        <v>88</v>
      </c>
      <c r="E8948" s="19">
        <v>24.534400000000002</v>
      </c>
      <c r="F8948" s="24">
        <f t="shared" si="177"/>
        <v>76.161920000000009</v>
      </c>
    </row>
    <row r="8949" spans="2:6" hidden="1">
      <c r="B8949" s="15">
        <v>2011</v>
      </c>
      <c r="C8949" s="16">
        <v>11</v>
      </c>
      <c r="D8949" s="16" t="s">
        <v>88</v>
      </c>
      <c r="E8949" s="18">
        <v>25.731200000000001</v>
      </c>
      <c r="F8949" s="24">
        <f t="shared" si="177"/>
        <v>78.316159999999996</v>
      </c>
    </row>
    <row r="8950" spans="2:6" hidden="1">
      <c r="B8950" s="13">
        <v>2011</v>
      </c>
      <c r="C8950" s="14">
        <v>12</v>
      </c>
      <c r="D8950" s="14" t="s">
        <v>88</v>
      </c>
      <c r="E8950" s="19">
        <v>26.9726</v>
      </c>
      <c r="F8950" s="24">
        <f t="shared" si="177"/>
        <v>80.55068</v>
      </c>
    </row>
    <row r="8951" spans="2:6" hidden="1">
      <c r="B8951" s="15">
        <v>2012</v>
      </c>
      <c r="C8951" s="16">
        <v>1</v>
      </c>
      <c r="D8951" s="16" t="s">
        <v>88</v>
      </c>
      <c r="E8951" s="18">
        <v>28.481000000000002</v>
      </c>
      <c r="F8951" s="24">
        <f t="shared" si="177"/>
        <v>83.265800000000013</v>
      </c>
    </row>
    <row r="8952" spans="2:6" hidden="1">
      <c r="B8952" s="13">
        <v>2012</v>
      </c>
      <c r="C8952" s="14">
        <v>2</v>
      </c>
      <c r="D8952" s="14" t="s">
        <v>88</v>
      </c>
      <c r="E8952" s="19">
        <v>28.532599999999999</v>
      </c>
      <c r="F8952" s="24">
        <f t="shared" si="177"/>
        <v>83.358679999999993</v>
      </c>
    </row>
    <row r="8953" spans="2:6" hidden="1">
      <c r="B8953" s="15">
        <v>2012</v>
      </c>
      <c r="C8953" s="16">
        <v>3</v>
      </c>
      <c r="D8953" s="16" t="s">
        <v>88</v>
      </c>
      <c r="E8953" s="18">
        <v>25.964200000000002</v>
      </c>
      <c r="F8953" s="24">
        <f t="shared" si="177"/>
        <v>78.735560000000007</v>
      </c>
    </row>
    <row r="8954" spans="2:6" hidden="1">
      <c r="B8954" s="13">
        <v>2012</v>
      </c>
      <c r="C8954" s="14">
        <v>4</v>
      </c>
      <c r="D8954" s="14" t="s">
        <v>88</v>
      </c>
      <c r="E8954" s="19">
        <v>22.838000000000001</v>
      </c>
      <c r="F8954" s="24">
        <f t="shared" si="177"/>
        <v>73.108400000000003</v>
      </c>
    </row>
    <row r="8955" spans="2:6" hidden="1">
      <c r="B8955" s="15">
        <v>2012</v>
      </c>
      <c r="C8955" s="16">
        <v>5</v>
      </c>
      <c r="D8955" s="16" t="s">
        <v>88</v>
      </c>
      <c r="E8955" s="18">
        <v>20.9434</v>
      </c>
      <c r="F8955" s="24">
        <f t="shared" si="177"/>
        <v>69.698120000000003</v>
      </c>
    </row>
    <row r="8956" spans="2:6" hidden="1">
      <c r="B8956" s="13">
        <v>2012</v>
      </c>
      <c r="C8956" s="14">
        <v>6</v>
      </c>
      <c r="D8956" s="14" t="s">
        <v>88</v>
      </c>
      <c r="E8956" s="19">
        <v>18.542200000000001</v>
      </c>
      <c r="F8956" s="24">
        <f t="shared" si="177"/>
        <v>65.375960000000006</v>
      </c>
    </row>
    <row r="8957" spans="2:6" hidden="1">
      <c r="B8957" s="15">
        <v>2012</v>
      </c>
      <c r="C8957" s="16">
        <v>7</v>
      </c>
      <c r="D8957" s="16" t="s">
        <v>88</v>
      </c>
      <c r="E8957" s="18">
        <v>16.658999999999999</v>
      </c>
      <c r="F8957" s="24">
        <f t="shared" si="177"/>
        <v>61.986199999999997</v>
      </c>
    </row>
    <row r="8958" spans="2:6" hidden="1">
      <c r="B8958" s="13">
        <v>2012</v>
      </c>
      <c r="C8958" s="14">
        <v>8</v>
      </c>
      <c r="D8958" s="14" t="s">
        <v>88</v>
      </c>
      <c r="E8958" s="19">
        <v>21.9558</v>
      </c>
      <c r="F8958" s="24">
        <f t="shared" si="177"/>
        <v>71.520440000000008</v>
      </c>
    </row>
    <row r="8959" spans="2:6" hidden="1">
      <c r="B8959" s="15">
        <v>2012</v>
      </c>
      <c r="C8959" s="16">
        <v>9</v>
      </c>
      <c r="D8959" s="16" t="s">
        <v>88</v>
      </c>
      <c r="E8959" s="18">
        <v>23.7044</v>
      </c>
      <c r="F8959" s="24">
        <f t="shared" si="177"/>
        <v>74.667920000000009</v>
      </c>
    </row>
    <row r="8960" spans="2:6" hidden="1">
      <c r="B8960" s="13">
        <v>2012</v>
      </c>
      <c r="C8960" s="14">
        <v>10</v>
      </c>
      <c r="D8960" s="14" t="s">
        <v>88</v>
      </c>
      <c r="E8960" s="19">
        <v>26.043199999999999</v>
      </c>
      <c r="F8960" s="24">
        <f t="shared" si="177"/>
        <v>78.877759999999995</v>
      </c>
    </row>
    <row r="8961" spans="2:6" hidden="1">
      <c r="B8961" s="15">
        <v>2012</v>
      </c>
      <c r="C8961" s="16">
        <v>11</v>
      </c>
      <c r="D8961" s="16" t="s">
        <v>88</v>
      </c>
      <c r="E8961" s="18">
        <v>26.886600000000001</v>
      </c>
      <c r="F8961" s="24">
        <f t="shared" si="177"/>
        <v>80.395880000000005</v>
      </c>
    </row>
    <row r="8962" spans="2:6" hidden="1">
      <c r="B8962" s="13">
        <v>2012</v>
      </c>
      <c r="C8962" s="14">
        <v>12</v>
      </c>
      <c r="D8962" s="14" t="s">
        <v>88</v>
      </c>
      <c r="E8962" s="19">
        <v>28.851800000000001</v>
      </c>
      <c r="F8962" s="24">
        <f t="shared" si="177"/>
        <v>83.933240000000012</v>
      </c>
    </row>
    <row r="8963" spans="2:6" hidden="1">
      <c r="B8963" s="15">
        <v>2013</v>
      </c>
      <c r="C8963" s="16">
        <v>1</v>
      </c>
      <c r="D8963" s="16" t="s">
        <v>88</v>
      </c>
      <c r="E8963" s="18">
        <v>28.091799999999999</v>
      </c>
      <c r="F8963" s="24">
        <f t="shared" si="177"/>
        <v>82.565240000000003</v>
      </c>
    </row>
    <row r="8964" spans="2:6" hidden="1">
      <c r="B8964" s="13">
        <v>2013</v>
      </c>
      <c r="C8964" s="14">
        <v>2</v>
      </c>
      <c r="D8964" s="14" t="s">
        <v>88</v>
      </c>
      <c r="E8964" s="19">
        <v>27.617799999999999</v>
      </c>
      <c r="F8964" s="24">
        <f t="shared" si="177"/>
        <v>81.712040000000002</v>
      </c>
    </row>
    <row r="8965" spans="2:6" hidden="1">
      <c r="B8965" s="15">
        <v>2013</v>
      </c>
      <c r="C8965" s="16">
        <v>3</v>
      </c>
      <c r="D8965" s="16" t="s">
        <v>88</v>
      </c>
      <c r="E8965" s="18">
        <v>25.3368</v>
      </c>
      <c r="F8965" s="24">
        <f t="shared" si="177"/>
        <v>77.60624</v>
      </c>
    </row>
    <row r="8966" spans="2:6" hidden="1">
      <c r="B8966" s="13">
        <v>2013</v>
      </c>
      <c r="C8966" s="14">
        <v>4</v>
      </c>
      <c r="D8966" s="14" t="s">
        <v>88</v>
      </c>
      <c r="E8966" s="19">
        <v>23.303999999999998</v>
      </c>
      <c r="F8966" s="24">
        <f t="shared" si="177"/>
        <v>73.947199999999995</v>
      </c>
    </row>
    <row r="8967" spans="2:6" hidden="1">
      <c r="B8967" s="15">
        <v>2013</v>
      </c>
      <c r="C8967" s="16">
        <v>5</v>
      </c>
      <c r="D8967" s="16" t="s">
        <v>88</v>
      </c>
      <c r="E8967" s="18">
        <v>20.5122</v>
      </c>
      <c r="F8967" s="24">
        <f t="shared" si="177"/>
        <v>68.921959999999999</v>
      </c>
    </row>
    <row r="8968" spans="2:6" hidden="1">
      <c r="B8968" s="13">
        <v>2013</v>
      </c>
      <c r="C8968" s="14">
        <v>6</v>
      </c>
      <c r="D8968" s="14" t="s">
        <v>88</v>
      </c>
      <c r="E8968" s="19">
        <v>18.958400000000001</v>
      </c>
      <c r="F8968" s="24">
        <f t="shared" si="177"/>
        <v>66.12512000000001</v>
      </c>
    </row>
    <row r="8969" spans="2:6" hidden="1">
      <c r="B8969" s="15">
        <v>2013</v>
      </c>
      <c r="C8969" s="16">
        <v>7</v>
      </c>
      <c r="D8969" s="16" t="s">
        <v>88</v>
      </c>
      <c r="E8969" s="18">
        <v>18.542999999999999</v>
      </c>
      <c r="F8969" s="24">
        <f t="shared" si="177"/>
        <v>65.377399999999994</v>
      </c>
    </row>
    <row r="8970" spans="2:6" hidden="1">
      <c r="B8970" s="13">
        <v>2013</v>
      </c>
      <c r="C8970" s="14">
        <v>8</v>
      </c>
      <c r="D8970" s="14" t="s">
        <v>88</v>
      </c>
      <c r="E8970" s="19">
        <v>17.365600000000001</v>
      </c>
      <c r="F8970" s="24">
        <f t="shared" si="177"/>
        <v>63.258080000000007</v>
      </c>
    </row>
    <row r="8971" spans="2:6" hidden="1">
      <c r="B8971" s="15">
        <v>2000</v>
      </c>
      <c r="C8971" s="16">
        <v>2</v>
      </c>
      <c r="D8971" s="16" t="s">
        <v>89</v>
      </c>
      <c r="E8971" s="18">
        <v>9.0951428570000008</v>
      </c>
      <c r="F8971" s="24">
        <f t="shared" si="177"/>
        <v>48.371257142600001</v>
      </c>
    </row>
    <row r="8972" spans="2:6" hidden="1">
      <c r="B8972" s="13">
        <v>2000</v>
      </c>
      <c r="C8972" s="14">
        <v>3</v>
      </c>
      <c r="D8972" s="14" t="s">
        <v>89</v>
      </c>
      <c r="E8972" s="19">
        <v>10.840857140000001</v>
      </c>
      <c r="F8972" s="24">
        <f t="shared" si="177"/>
        <v>51.513542852</v>
      </c>
    </row>
    <row r="8973" spans="2:6" hidden="1">
      <c r="B8973" s="15">
        <v>2000</v>
      </c>
      <c r="C8973" s="16">
        <v>4</v>
      </c>
      <c r="D8973" s="16" t="s">
        <v>89</v>
      </c>
      <c r="E8973" s="18">
        <v>15.98514286</v>
      </c>
      <c r="F8973" s="24">
        <f t="shared" si="177"/>
        <v>60.773257147999999</v>
      </c>
    </row>
    <row r="8974" spans="2:6" hidden="1">
      <c r="B8974" s="13">
        <v>2000</v>
      </c>
      <c r="C8974" s="14">
        <v>5</v>
      </c>
      <c r="D8974" s="14" t="s">
        <v>89</v>
      </c>
      <c r="E8974" s="19">
        <v>20.027857139999998</v>
      </c>
      <c r="F8974" s="24">
        <f t="shared" si="177"/>
        <v>68.050142851999993</v>
      </c>
    </row>
    <row r="8975" spans="2:6" hidden="1">
      <c r="B8975" s="15">
        <v>2000</v>
      </c>
      <c r="C8975" s="16">
        <v>6</v>
      </c>
      <c r="D8975" s="16" t="s">
        <v>89</v>
      </c>
      <c r="E8975" s="18">
        <v>23.999285709999999</v>
      </c>
      <c r="F8975" s="24">
        <f t="shared" si="177"/>
        <v>75.198714277999997</v>
      </c>
    </row>
    <row r="8976" spans="2:6" hidden="1">
      <c r="B8976" s="13">
        <v>2000</v>
      </c>
      <c r="C8976" s="14">
        <v>7</v>
      </c>
      <c r="D8976" s="14" t="s">
        <v>89</v>
      </c>
      <c r="E8976" s="19">
        <v>27.001285710000001</v>
      </c>
      <c r="F8976" s="24">
        <f t="shared" si="177"/>
        <v>80.602314277999994</v>
      </c>
    </row>
    <row r="8977" spans="2:6" hidden="1">
      <c r="B8977" s="15">
        <v>2000</v>
      </c>
      <c r="C8977" s="16">
        <v>8</v>
      </c>
      <c r="D8977" s="16" t="s">
        <v>89</v>
      </c>
      <c r="E8977" s="18">
        <v>26.048285709999998</v>
      </c>
      <c r="F8977" s="24">
        <f t="shared" si="177"/>
        <v>78.886914278000006</v>
      </c>
    </row>
    <row r="8978" spans="2:6" hidden="1">
      <c r="B8978" s="13">
        <v>2000</v>
      </c>
      <c r="C8978" s="14">
        <v>9</v>
      </c>
      <c r="D8978" s="14" t="s">
        <v>89</v>
      </c>
      <c r="E8978" s="19">
        <v>22.760857139999999</v>
      </c>
      <c r="F8978" s="24">
        <f t="shared" si="177"/>
        <v>72.969542851999989</v>
      </c>
    </row>
    <row r="8979" spans="2:6" hidden="1">
      <c r="B8979" s="15">
        <v>2000</v>
      </c>
      <c r="C8979" s="16">
        <v>10</v>
      </c>
      <c r="D8979" s="16" t="s">
        <v>89</v>
      </c>
      <c r="E8979" s="18">
        <v>17.497857140000001</v>
      </c>
      <c r="F8979" s="24">
        <f t="shared" si="177"/>
        <v>63.496142852000006</v>
      </c>
    </row>
    <row r="8980" spans="2:6" hidden="1">
      <c r="B8980" s="13">
        <v>2000</v>
      </c>
      <c r="C8980" s="14">
        <v>11</v>
      </c>
      <c r="D8980" s="14" t="s">
        <v>89</v>
      </c>
      <c r="E8980" s="19">
        <v>15.77742857</v>
      </c>
      <c r="F8980" s="24">
        <f t="shared" si="177"/>
        <v>60.399371426000002</v>
      </c>
    </row>
    <row r="8981" spans="2:6" hidden="1">
      <c r="B8981" s="15">
        <v>2000</v>
      </c>
      <c r="C8981" s="16">
        <v>12</v>
      </c>
      <c r="D8981" s="16" t="s">
        <v>89</v>
      </c>
      <c r="E8981" s="18">
        <v>11.048571430000001</v>
      </c>
      <c r="F8981" s="24">
        <f t="shared" si="177"/>
        <v>51.887428573999998</v>
      </c>
    </row>
    <row r="8982" spans="2:6" hidden="1">
      <c r="B8982" s="13">
        <v>2001</v>
      </c>
      <c r="C8982" s="14">
        <v>1</v>
      </c>
      <c r="D8982" s="14" t="s">
        <v>89</v>
      </c>
      <c r="E8982" s="19">
        <v>10.353714289999999</v>
      </c>
      <c r="F8982" s="24">
        <f t="shared" si="177"/>
        <v>50.636685721999996</v>
      </c>
    </row>
    <row r="8983" spans="2:6" hidden="1">
      <c r="B8983" s="15">
        <v>2001</v>
      </c>
      <c r="C8983" s="16">
        <v>2</v>
      </c>
      <c r="D8983" s="16" t="s">
        <v>89</v>
      </c>
      <c r="E8983" s="18">
        <v>10.282</v>
      </c>
      <c r="F8983" s="24">
        <f t="shared" si="177"/>
        <v>50.507599999999996</v>
      </c>
    </row>
    <row r="8984" spans="2:6" hidden="1">
      <c r="B8984" s="13">
        <v>2001</v>
      </c>
      <c r="C8984" s="14">
        <v>3</v>
      </c>
      <c r="D8984" s="14" t="s">
        <v>89</v>
      </c>
      <c r="E8984" s="19">
        <v>15.101000000000001</v>
      </c>
      <c r="F8984" s="24">
        <f t="shared" si="177"/>
        <v>59.181800000000003</v>
      </c>
    </row>
    <row r="8985" spans="2:6" hidden="1">
      <c r="B8985" s="15">
        <v>2001</v>
      </c>
      <c r="C8985" s="16">
        <v>4</v>
      </c>
      <c r="D8985" s="16" t="s">
        <v>89</v>
      </c>
      <c r="E8985" s="18">
        <v>14.81985714</v>
      </c>
      <c r="F8985" s="24">
        <f t="shared" si="177"/>
        <v>58.675742851999999</v>
      </c>
    </row>
    <row r="8986" spans="2:6" hidden="1">
      <c r="B8986" s="13">
        <v>2001</v>
      </c>
      <c r="C8986" s="14">
        <v>5</v>
      </c>
      <c r="D8986" s="14" t="s">
        <v>89</v>
      </c>
      <c r="E8986" s="19">
        <v>19.557571429999999</v>
      </c>
      <c r="F8986" s="24">
        <f t="shared" si="177"/>
        <v>67.203628573999993</v>
      </c>
    </row>
    <row r="8987" spans="2:6" hidden="1">
      <c r="B8987" s="15">
        <v>2001</v>
      </c>
      <c r="C8987" s="16">
        <v>6</v>
      </c>
      <c r="D8987" s="16" t="s">
        <v>89</v>
      </c>
      <c r="E8987" s="18">
        <v>23.721571430000001</v>
      </c>
      <c r="F8987" s="24">
        <f t="shared" si="177"/>
        <v>74.698828574000004</v>
      </c>
    </row>
    <row r="8988" spans="2:6" hidden="1">
      <c r="B8988" s="13">
        <v>2001</v>
      </c>
      <c r="C8988" s="14">
        <v>7</v>
      </c>
      <c r="D8988" s="14" t="s">
        <v>89</v>
      </c>
      <c r="E8988" s="19">
        <v>27.155000000000001</v>
      </c>
      <c r="F8988" s="24">
        <f t="shared" si="177"/>
        <v>80.879000000000005</v>
      </c>
    </row>
    <row r="8989" spans="2:6" hidden="1">
      <c r="B8989" s="15">
        <v>2001</v>
      </c>
      <c r="C8989" s="16">
        <v>8</v>
      </c>
      <c r="D8989" s="16" t="s">
        <v>89</v>
      </c>
      <c r="E8989" s="18">
        <v>26.984714289999999</v>
      </c>
      <c r="F8989" s="24">
        <f t="shared" si="177"/>
        <v>80.57248572200001</v>
      </c>
    </row>
    <row r="8990" spans="2:6" hidden="1">
      <c r="B8990" s="13">
        <v>2001</v>
      </c>
      <c r="C8990" s="14">
        <v>9</v>
      </c>
      <c r="D8990" s="14" t="s">
        <v>89</v>
      </c>
      <c r="E8990" s="19">
        <v>23.509</v>
      </c>
      <c r="F8990" s="24">
        <f t="shared" si="177"/>
        <v>74.316200000000009</v>
      </c>
    </row>
    <row r="8991" spans="2:6" hidden="1">
      <c r="B8991" s="15">
        <v>2001</v>
      </c>
      <c r="C8991" s="16">
        <v>10</v>
      </c>
      <c r="D8991" s="16" t="s">
        <v>89</v>
      </c>
      <c r="E8991" s="18">
        <v>19.098285709999999</v>
      </c>
      <c r="F8991" s="24">
        <f t="shared" si="177"/>
        <v>66.376914278000001</v>
      </c>
    </row>
    <row r="8992" spans="2:6" hidden="1">
      <c r="B8992" s="13">
        <v>2001</v>
      </c>
      <c r="C8992" s="14">
        <v>11</v>
      </c>
      <c r="D8992" s="14" t="s">
        <v>89</v>
      </c>
      <c r="E8992" s="19">
        <v>13.25271429</v>
      </c>
      <c r="F8992" s="24">
        <f t="shared" ref="F8992:F9055" si="178">(E8992 * 1.8) + 32</f>
        <v>55.854885722000006</v>
      </c>
    </row>
    <row r="8993" spans="2:6" hidden="1">
      <c r="B8993" s="15">
        <v>2001</v>
      </c>
      <c r="C8993" s="16">
        <v>12</v>
      </c>
      <c r="D8993" s="16" t="s">
        <v>89</v>
      </c>
      <c r="E8993" s="18">
        <v>6.9740000000000002</v>
      </c>
      <c r="F8993" s="24">
        <f t="shared" si="178"/>
        <v>44.553200000000004</v>
      </c>
    </row>
    <row r="8994" spans="2:6" hidden="1">
      <c r="B8994" s="13">
        <v>2002</v>
      </c>
      <c r="C8994" s="14">
        <v>1</v>
      </c>
      <c r="D8994" s="14" t="s">
        <v>89</v>
      </c>
      <c r="E8994" s="19">
        <v>7.473142857</v>
      </c>
      <c r="F8994" s="24">
        <f t="shared" si="178"/>
        <v>45.451657142599998</v>
      </c>
    </row>
    <row r="8995" spans="2:6" hidden="1">
      <c r="B8995" s="15">
        <v>2002</v>
      </c>
      <c r="C8995" s="16">
        <v>2</v>
      </c>
      <c r="D8995" s="16" t="s">
        <v>89</v>
      </c>
      <c r="E8995" s="18">
        <v>11.640142859999999</v>
      </c>
      <c r="F8995" s="24">
        <f t="shared" si="178"/>
        <v>52.952257148000001</v>
      </c>
    </row>
    <row r="8996" spans="2:6" hidden="1">
      <c r="B8996" s="13">
        <v>2002</v>
      </c>
      <c r="C8996" s="14">
        <v>3</v>
      </c>
      <c r="D8996" s="14" t="s">
        <v>89</v>
      </c>
      <c r="E8996" s="19">
        <v>12.57271429</v>
      </c>
      <c r="F8996" s="24">
        <f t="shared" si="178"/>
        <v>54.630885722000002</v>
      </c>
    </row>
    <row r="8997" spans="2:6" hidden="1">
      <c r="B8997" s="15">
        <v>2002</v>
      </c>
      <c r="C8997" s="16">
        <v>4</v>
      </c>
      <c r="D8997" s="16" t="s">
        <v>89</v>
      </c>
      <c r="E8997" s="18">
        <v>14.04542857</v>
      </c>
      <c r="F8997" s="24">
        <f t="shared" si="178"/>
        <v>57.281771426000006</v>
      </c>
    </row>
    <row r="8998" spans="2:6" hidden="1">
      <c r="B8998" s="13">
        <v>2002</v>
      </c>
      <c r="C8998" s="14">
        <v>5</v>
      </c>
      <c r="D8998" s="14" t="s">
        <v>89</v>
      </c>
      <c r="E8998" s="19">
        <v>19.329142860000001</v>
      </c>
      <c r="F8998" s="24">
        <f t="shared" si="178"/>
        <v>66.792457148000011</v>
      </c>
    </row>
    <row r="8999" spans="2:6" hidden="1">
      <c r="B8999" s="15">
        <v>2002</v>
      </c>
      <c r="C8999" s="16">
        <v>6</v>
      </c>
      <c r="D8999" s="16" t="s">
        <v>89</v>
      </c>
      <c r="E8999" s="18">
        <v>24.410142860000001</v>
      </c>
      <c r="F8999" s="24">
        <f t="shared" si="178"/>
        <v>75.938257148000005</v>
      </c>
    </row>
    <row r="9000" spans="2:6" hidden="1">
      <c r="B9000" s="13">
        <v>2002</v>
      </c>
      <c r="C9000" s="14">
        <v>7</v>
      </c>
      <c r="D9000" s="14" t="s">
        <v>89</v>
      </c>
      <c r="E9000" s="19">
        <v>26.995571429999998</v>
      </c>
      <c r="F9000" s="24">
        <f t="shared" si="178"/>
        <v>80.592028573999997</v>
      </c>
    </row>
    <row r="9001" spans="2:6" hidden="1">
      <c r="B9001" s="15">
        <v>2002</v>
      </c>
      <c r="C9001" s="16">
        <v>8</v>
      </c>
      <c r="D9001" s="16" t="s">
        <v>89</v>
      </c>
      <c r="E9001" s="18">
        <v>25.886285709999999</v>
      </c>
      <c r="F9001" s="24">
        <f t="shared" si="178"/>
        <v>78.595314277999989</v>
      </c>
    </row>
    <row r="9002" spans="2:6" hidden="1">
      <c r="B9002" s="13">
        <v>2002</v>
      </c>
      <c r="C9002" s="14">
        <v>9</v>
      </c>
      <c r="D9002" s="14" t="s">
        <v>89</v>
      </c>
      <c r="E9002" s="19">
        <v>22.007000000000001</v>
      </c>
      <c r="F9002" s="24">
        <f t="shared" si="178"/>
        <v>71.6126</v>
      </c>
    </row>
    <row r="9003" spans="2:6" hidden="1">
      <c r="B9003" s="15">
        <v>2002</v>
      </c>
      <c r="C9003" s="16">
        <v>10</v>
      </c>
      <c r="D9003" s="16" t="s">
        <v>89</v>
      </c>
      <c r="E9003" s="18">
        <v>18.204000000000001</v>
      </c>
      <c r="F9003" s="24">
        <f t="shared" si="178"/>
        <v>64.767200000000003</v>
      </c>
    </row>
    <row r="9004" spans="2:6" hidden="1">
      <c r="B9004" s="13">
        <v>2002</v>
      </c>
      <c r="C9004" s="14">
        <v>11</v>
      </c>
      <c r="D9004" s="14" t="s">
        <v>89</v>
      </c>
      <c r="E9004" s="19">
        <v>14.740571429999999</v>
      </c>
      <c r="F9004" s="24">
        <f t="shared" si="178"/>
        <v>58.533028573999999</v>
      </c>
    </row>
    <row r="9005" spans="2:6" hidden="1">
      <c r="B9005" s="15">
        <v>2002</v>
      </c>
      <c r="C9005" s="16">
        <v>12</v>
      </c>
      <c r="D9005" s="16" t="s">
        <v>89</v>
      </c>
      <c r="E9005" s="18">
        <v>9.7361428570000008</v>
      </c>
      <c r="F9005" s="24">
        <f t="shared" si="178"/>
        <v>49.525057142600005</v>
      </c>
    </row>
    <row r="9006" spans="2:6" hidden="1">
      <c r="B9006" s="13">
        <v>2003</v>
      </c>
      <c r="C9006" s="14">
        <v>1</v>
      </c>
      <c r="D9006" s="14" t="s">
        <v>89</v>
      </c>
      <c r="E9006" s="19">
        <v>10.99128571</v>
      </c>
      <c r="F9006" s="24">
        <f t="shared" si="178"/>
        <v>51.784314277999997</v>
      </c>
    </row>
    <row r="9007" spans="2:6" hidden="1">
      <c r="B9007" s="15">
        <v>2003</v>
      </c>
      <c r="C9007" s="16">
        <v>2</v>
      </c>
      <c r="D9007" s="16" t="s">
        <v>89</v>
      </c>
      <c r="E9007" s="18">
        <v>5.8102857139999999</v>
      </c>
      <c r="F9007" s="24">
        <f t="shared" si="178"/>
        <v>42.458514285199996</v>
      </c>
    </row>
    <row r="9008" spans="2:6" hidden="1">
      <c r="B9008" s="13">
        <v>2003</v>
      </c>
      <c r="C9008" s="14">
        <v>3</v>
      </c>
      <c r="D9008" s="14" t="s">
        <v>89</v>
      </c>
      <c r="E9008" s="19">
        <v>9.363428571</v>
      </c>
      <c r="F9008" s="24">
        <f t="shared" si="178"/>
        <v>48.854171427799997</v>
      </c>
    </row>
    <row r="9009" spans="2:6" hidden="1">
      <c r="B9009" s="15">
        <v>2003</v>
      </c>
      <c r="C9009" s="16">
        <v>4</v>
      </c>
      <c r="D9009" s="16" t="s">
        <v>89</v>
      </c>
      <c r="E9009" s="18">
        <v>12.83114286</v>
      </c>
      <c r="F9009" s="24">
        <f t="shared" si="178"/>
        <v>55.096057148</v>
      </c>
    </row>
    <row r="9010" spans="2:6" hidden="1">
      <c r="B9010" s="13">
        <v>2003</v>
      </c>
      <c r="C9010" s="14">
        <v>5</v>
      </c>
      <c r="D9010" s="14" t="s">
        <v>89</v>
      </c>
      <c r="E9010" s="19">
        <v>20.66885714</v>
      </c>
      <c r="F9010" s="24">
        <f t="shared" si="178"/>
        <v>69.203942852000011</v>
      </c>
    </row>
    <row r="9011" spans="2:6" hidden="1">
      <c r="B9011" s="15">
        <v>2003</v>
      </c>
      <c r="C9011" s="16">
        <v>6</v>
      </c>
      <c r="D9011" s="16" t="s">
        <v>89</v>
      </c>
      <c r="E9011" s="18">
        <v>25.068714289999999</v>
      </c>
      <c r="F9011" s="24">
        <f t="shared" si="178"/>
        <v>77.123685722000005</v>
      </c>
    </row>
    <row r="9012" spans="2:6" hidden="1">
      <c r="B9012" s="13">
        <v>2003</v>
      </c>
      <c r="C9012" s="14">
        <v>7</v>
      </c>
      <c r="D9012" s="14" t="s">
        <v>89</v>
      </c>
      <c r="E9012" s="19">
        <v>26.757142859999998</v>
      </c>
      <c r="F9012" s="24">
        <f t="shared" si="178"/>
        <v>80.162857148000001</v>
      </c>
    </row>
    <row r="9013" spans="2:6" hidden="1">
      <c r="B9013" s="15">
        <v>2003</v>
      </c>
      <c r="C9013" s="16">
        <v>8</v>
      </c>
      <c r="D9013" s="16" t="s">
        <v>89</v>
      </c>
      <c r="E9013" s="18">
        <v>26.992857140000002</v>
      </c>
      <c r="F9013" s="24">
        <f t="shared" si="178"/>
        <v>80.587142851999999</v>
      </c>
    </row>
    <row r="9014" spans="2:6" hidden="1">
      <c r="B9014" s="13">
        <v>2003</v>
      </c>
      <c r="C9014" s="14">
        <v>9</v>
      </c>
      <c r="D9014" s="14" t="s">
        <v>89</v>
      </c>
      <c r="E9014" s="19">
        <v>22.06657143</v>
      </c>
      <c r="F9014" s="24">
        <f t="shared" si="178"/>
        <v>71.71982857399999</v>
      </c>
    </row>
    <row r="9015" spans="2:6" hidden="1">
      <c r="B9015" s="15">
        <v>2003</v>
      </c>
      <c r="C9015" s="16">
        <v>10</v>
      </c>
      <c r="D9015" s="16" t="s">
        <v>89</v>
      </c>
      <c r="E9015" s="18">
        <v>19.139285709999999</v>
      </c>
      <c r="F9015" s="24">
        <f t="shared" si="178"/>
        <v>66.450714277999992</v>
      </c>
    </row>
    <row r="9016" spans="2:6" hidden="1">
      <c r="B9016" s="13">
        <v>2003</v>
      </c>
      <c r="C9016" s="14">
        <v>11</v>
      </c>
      <c r="D9016" s="14" t="s">
        <v>89</v>
      </c>
      <c r="E9016" s="19">
        <v>14.47557143</v>
      </c>
      <c r="F9016" s="24">
        <f t="shared" si="178"/>
        <v>58.056028574000003</v>
      </c>
    </row>
    <row r="9017" spans="2:6" hidden="1">
      <c r="B9017" s="15">
        <v>2003</v>
      </c>
      <c r="C9017" s="16">
        <v>12</v>
      </c>
      <c r="D9017" s="16" t="s">
        <v>89</v>
      </c>
      <c r="E9017" s="18">
        <v>9.8448571430000005</v>
      </c>
      <c r="F9017" s="24">
        <f t="shared" si="178"/>
        <v>49.720742857399998</v>
      </c>
    </row>
    <row r="9018" spans="2:6" hidden="1">
      <c r="B9018" s="13">
        <v>2004</v>
      </c>
      <c r="C9018" s="14">
        <v>1</v>
      </c>
      <c r="D9018" s="14" t="s">
        <v>89</v>
      </c>
      <c r="E9018" s="19">
        <v>7.7872857140000002</v>
      </c>
      <c r="F9018" s="24">
        <f t="shared" si="178"/>
        <v>46.017114285200002</v>
      </c>
    </row>
    <row r="9019" spans="2:6" hidden="1">
      <c r="B9019" s="15">
        <v>2004</v>
      </c>
      <c r="C9019" s="16">
        <v>2</v>
      </c>
      <c r="D9019" s="16" t="s">
        <v>89</v>
      </c>
      <c r="E9019" s="18">
        <v>9.3588571429999998</v>
      </c>
      <c r="F9019" s="24">
        <f t="shared" si="178"/>
        <v>48.845942857400004</v>
      </c>
    </row>
    <row r="9020" spans="2:6" hidden="1">
      <c r="B9020" s="13">
        <v>2004</v>
      </c>
      <c r="C9020" s="14">
        <v>3</v>
      </c>
      <c r="D9020" s="14" t="s">
        <v>89</v>
      </c>
      <c r="E9020" s="19">
        <v>11.893285710000001</v>
      </c>
      <c r="F9020" s="24">
        <f t="shared" si="178"/>
        <v>53.407914278000007</v>
      </c>
    </row>
    <row r="9021" spans="2:6" hidden="1">
      <c r="B9021" s="15">
        <v>2004</v>
      </c>
      <c r="C9021" s="16">
        <v>4</v>
      </c>
      <c r="D9021" s="16" t="s">
        <v>89</v>
      </c>
      <c r="E9021" s="18">
        <v>14.85314286</v>
      </c>
      <c r="F9021" s="24">
        <f t="shared" si="178"/>
        <v>58.735657148000001</v>
      </c>
    </row>
    <row r="9022" spans="2:6" hidden="1">
      <c r="B9022" s="13">
        <v>2004</v>
      </c>
      <c r="C9022" s="14">
        <v>5</v>
      </c>
      <c r="D9022" s="14" t="s">
        <v>89</v>
      </c>
      <c r="E9022" s="19">
        <v>18.2</v>
      </c>
      <c r="F9022" s="24">
        <f t="shared" si="178"/>
        <v>64.759999999999991</v>
      </c>
    </row>
    <row r="9023" spans="2:6" hidden="1">
      <c r="B9023" s="15">
        <v>2004</v>
      </c>
      <c r="C9023" s="16">
        <v>6</v>
      </c>
      <c r="D9023" s="16" t="s">
        <v>89</v>
      </c>
      <c r="E9023" s="18">
        <v>23.56128571</v>
      </c>
      <c r="F9023" s="24">
        <f t="shared" si="178"/>
        <v>74.410314278000001</v>
      </c>
    </row>
    <row r="9024" spans="2:6" hidden="1">
      <c r="B9024" s="13">
        <v>2004</v>
      </c>
      <c r="C9024" s="14">
        <v>7</v>
      </c>
      <c r="D9024" s="14" t="s">
        <v>89</v>
      </c>
      <c r="E9024" s="19">
        <v>26.04042857</v>
      </c>
      <c r="F9024" s="24">
        <f t="shared" si="178"/>
        <v>78.872771426</v>
      </c>
    </row>
    <row r="9025" spans="2:6" hidden="1">
      <c r="B9025" s="15">
        <v>2004</v>
      </c>
      <c r="C9025" s="16">
        <v>8</v>
      </c>
      <c r="D9025" s="16" t="s">
        <v>89</v>
      </c>
      <c r="E9025" s="18">
        <v>25.86342857</v>
      </c>
      <c r="F9025" s="24">
        <f t="shared" si="178"/>
        <v>78.554171426000011</v>
      </c>
    </row>
    <row r="9026" spans="2:6" hidden="1">
      <c r="B9026" s="13">
        <v>2004</v>
      </c>
      <c r="C9026" s="14">
        <v>9</v>
      </c>
      <c r="D9026" s="14" t="s">
        <v>89</v>
      </c>
      <c r="E9026" s="19">
        <v>22.364999999999998</v>
      </c>
      <c r="F9026" s="24">
        <f t="shared" si="178"/>
        <v>72.257000000000005</v>
      </c>
    </row>
    <row r="9027" spans="2:6" hidden="1">
      <c r="B9027" s="15">
        <v>2004</v>
      </c>
      <c r="C9027" s="16">
        <v>10</v>
      </c>
      <c r="D9027" s="16" t="s">
        <v>89</v>
      </c>
      <c r="E9027" s="18">
        <v>19.521000000000001</v>
      </c>
      <c r="F9027" s="24">
        <f t="shared" si="178"/>
        <v>67.137799999999999</v>
      </c>
    </row>
    <row r="9028" spans="2:6" hidden="1">
      <c r="B9028" s="13">
        <v>2004</v>
      </c>
      <c r="C9028" s="14">
        <v>11</v>
      </c>
      <c r="D9028" s="14" t="s">
        <v>89</v>
      </c>
      <c r="E9028" s="19">
        <v>14.079285710000001</v>
      </c>
      <c r="F9028" s="24">
        <f t="shared" si="178"/>
        <v>57.342714278000003</v>
      </c>
    </row>
    <row r="9029" spans="2:6" hidden="1">
      <c r="B9029" s="15">
        <v>2004</v>
      </c>
      <c r="C9029" s="16">
        <v>12</v>
      </c>
      <c r="D9029" s="16" t="s">
        <v>89</v>
      </c>
      <c r="E9029" s="18">
        <v>11.095285710000001</v>
      </c>
      <c r="F9029" s="24">
        <f t="shared" si="178"/>
        <v>51.971514278000001</v>
      </c>
    </row>
    <row r="9030" spans="2:6" hidden="1">
      <c r="B9030" s="13">
        <v>2005</v>
      </c>
      <c r="C9030" s="14">
        <v>1</v>
      </c>
      <c r="D9030" s="14" t="s">
        <v>89</v>
      </c>
      <c r="E9030" s="19">
        <v>9.0427142860000007</v>
      </c>
      <c r="F9030" s="24">
        <f t="shared" si="178"/>
        <v>48.276885714800002</v>
      </c>
    </row>
    <row r="9031" spans="2:6" hidden="1">
      <c r="B9031" s="15">
        <v>2005</v>
      </c>
      <c r="C9031" s="16">
        <v>2</v>
      </c>
      <c r="D9031" s="16" t="s">
        <v>89</v>
      </c>
      <c r="E9031" s="18">
        <v>7.9835714290000004</v>
      </c>
      <c r="F9031" s="24">
        <f t="shared" si="178"/>
        <v>46.370428572199998</v>
      </c>
    </row>
    <row r="9032" spans="2:6" hidden="1">
      <c r="B9032" s="13">
        <v>2005</v>
      </c>
      <c r="C9032" s="14">
        <v>3</v>
      </c>
      <c r="D9032" s="14" t="s">
        <v>89</v>
      </c>
      <c r="E9032" s="19">
        <v>11.63828571</v>
      </c>
      <c r="F9032" s="24">
        <f t="shared" si="178"/>
        <v>52.948914278000004</v>
      </c>
    </row>
    <row r="9033" spans="2:6" hidden="1">
      <c r="B9033" s="15">
        <v>2005</v>
      </c>
      <c r="C9033" s="16">
        <v>4</v>
      </c>
      <c r="D9033" s="16" t="s">
        <v>89</v>
      </c>
      <c r="E9033" s="18">
        <v>14.635571430000001</v>
      </c>
      <c r="F9033" s="24">
        <f t="shared" si="178"/>
        <v>58.344028574000006</v>
      </c>
    </row>
    <row r="9034" spans="2:6" hidden="1">
      <c r="B9034" s="13">
        <v>2005</v>
      </c>
      <c r="C9034" s="14">
        <v>5</v>
      </c>
      <c r="D9034" s="14" t="s">
        <v>89</v>
      </c>
      <c r="E9034" s="19">
        <v>19.884857140000001</v>
      </c>
      <c r="F9034" s="24">
        <f t="shared" si="178"/>
        <v>67.792742852000003</v>
      </c>
    </row>
    <row r="9035" spans="2:6" hidden="1">
      <c r="B9035" s="15">
        <v>2005</v>
      </c>
      <c r="C9035" s="16">
        <v>6</v>
      </c>
      <c r="D9035" s="16" t="s">
        <v>89</v>
      </c>
      <c r="E9035" s="18">
        <v>23.077142859999999</v>
      </c>
      <c r="F9035" s="24">
        <f t="shared" si="178"/>
        <v>73.538857148000005</v>
      </c>
    </row>
    <row r="9036" spans="2:6" hidden="1">
      <c r="B9036" s="13">
        <v>2005</v>
      </c>
      <c r="C9036" s="14">
        <v>7</v>
      </c>
      <c r="D9036" s="14" t="s">
        <v>89</v>
      </c>
      <c r="E9036" s="19">
        <v>26.449285710000002</v>
      </c>
      <c r="F9036" s="24">
        <f t="shared" si="178"/>
        <v>79.608714278000008</v>
      </c>
    </row>
    <row r="9037" spans="2:6" hidden="1">
      <c r="B9037" s="15">
        <v>2005</v>
      </c>
      <c r="C9037" s="16">
        <v>8</v>
      </c>
      <c r="D9037" s="16" t="s">
        <v>89</v>
      </c>
      <c r="E9037" s="18">
        <v>26.292142859999998</v>
      </c>
      <c r="F9037" s="24">
        <f t="shared" si="178"/>
        <v>79.325857147999997</v>
      </c>
    </row>
    <row r="9038" spans="2:6" hidden="1">
      <c r="B9038" s="13">
        <v>2005</v>
      </c>
      <c r="C9038" s="14">
        <v>9</v>
      </c>
      <c r="D9038" s="14" t="s">
        <v>89</v>
      </c>
      <c r="E9038" s="19">
        <v>22.89514286</v>
      </c>
      <c r="F9038" s="24">
        <f t="shared" si="178"/>
        <v>73.211257148000001</v>
      </c>
    </row>
    <row r="9039" spans="2:6" hidden="1">
      <c r="B9039" s="15">
        <v>2005</v>
      </c>
      <c r="C9039" s="16">
        <v>10</v>
      </c>
      <c r="D9039" s="16" t="s">
        <v>89</v>
      </c>
      <c r="E9039" s="18">
        <v>17.09557143</v>
      </c>
      <c r="F9039" s="24">
        <f t="shared" si="178"/>
        <v>62.772028574000004</v>
      </c>
    </row>
    <row r="9040" spans="2:6" hidden="1">
      <c r="B9040" s="13">
        <v>2005</v>
      </c>
      <c r="C9040" s="14">
        <v>11</v>
      </c>
      <c r="D9040" s="14" t="s">
        <v>89</v>
      </c>
      <c r="E9040" s="19">
        <v>12.62014286</v>
      </c>
      <c r="F9040" s="24">
        <f t="shared" si="178"/>
        <v>54.716257147999997</v>
      </c>
    </row>
    <row r="9041" spans="2:6" hidden="1">
      <c r="B9041" s="15">
        <v>2005</v>
      </c>
      <c r="C9041" s="16">
        <v>12</v>
      </c>
      <c r="D9041" s="16" t="s">
        <v>89</v>
      </c>
      <c r="E9041" s="18">
        <v>10.688285710000001</v>
      </c>
      <c r="F9041" s="24">
        <f t="shared" si="178"/>
        <v>51.238914278000003</v>
      </c>
    </row>
    <row r="9042" spans="2:6" hidden="1">
      <c r="B9042" s="13">
        <v>2006</v>
      </c>
      <c r="C9042" s="14">
        <v>1</v>
      </c>
      <c r="D9042" s="14" t="s">
        <v>89</v>
      </c>
      <c r="E9042" s="19">
        <v>6.7048571429999999</v>
      </c>
      <c r="F9042" s="24">
        <f t="shared" si="178"/>
        <v>44.068742857399997</v>
      </c>
    </row>
    <row r="9043" spans="2:6" hidden="1">
      <c r="B9043" s="15">
        <v>2006</v>
      </c>
      <c r="C9043" s="16">
        <v>2</v>
      </c>
      <c r="D9043" s="16" t="s">
        <v>89</v>
      </c>
      <c r="E9043" s="18">
        <v>8.848857143</v>
      </c>
      <c r="F9043" s="24">
        <f t="shared" si="178"/>
        <v>47.927942857399998</v>
      </c>
    </row>
    <row r="9044" spans="2:6" hidden="1">
      <c r="B9044" s="13">
        <v>2006</v>
      </c>
      <c r="C9044" s="14">
        <v>3</v>
      </c>
      <c r="D9044" s="14" t="s">
        <v>89</v>
      </c>
      <c r="E9044" s="19">
        <v>11.70228571</v>
      </c>
      <c r="F9044" s="24">
        <f t="shared" si="178"/>
        <v>53.064114278000005</v>
      </c>
    </row>
    <row r="9045" spans="2:6" hidden="1">
      <c r="B9045" s="15">
        <v>2006</v>
      </c>
      <c r="C9045" s="16">
        <v>4</v>
      </c>
      <c r="D9045" s="16" t="s">
        <v>89</v>
      </c>
      <c r="E9045" s="18">
        <v>15.432857139999999</v>
      </c>
      <c r="F9045" s="24">
        <f t="shared" si="178"/>
        <v>59.779142852</v>
      </c>
    </row>
    <row r="9046" spans="2:6" hidden="1">
      <c r="B9046" s="13">
        <v>2006</v>
      </c>
      <c r="C9046" s="14">
        <v>5</v>
      </c>
      <c r="D9046" s="14" t="s">
        <v>89</v>
      </c>
      <c r="E9046" s="19">
        <v>19.725428569999998</v>
      </c>
      <c r="F9046" s="24">
        <f t="shared" si="178"/>
        <v>67.505771425999995</v>
      </c>
    </row>
    <row r="9047" spans="2:6" hidden="1">
      <c r="B9047" s="15">
        <v>2006</v>
      </c>
      <c r="C9047" s="16">
        <v>6</v>
      </c>
      <c r="D9047" s="16" t="s">
        <v>89</v>
      </c>
      <c r="E9047" s="18">
        <v>23.837</v>
      </c>
      <c r="F9047" s="24">
        <f t="shared" si="178"/>
        <v>74.906599999999997</v>
      </c>
    </row>
    <row r="9048" spans="2:6" hidden="1">
      <c r="B9048" s="13">
        <v>2006</v>
      </c>
      <c r="C9048" s="14">
        <v>7</v>
      </c>
      <c r="D9048" s="14" t="s">
        <v>89</v>
      </c>
      <c r="E9048" s="19">
        <v>25.486857140000001</v>
      </c>
      <c r="F9048" s="24">
        <f t="shared" si="178"/>
        <v>77.876342851999993</v>
      </c>
    </row>
    <row r="9049" spans="2:6" hidden="1">
      <c r="B9049" s="15">
        <v>2006</v>
      </c>
      <c r="C9049" s="16">
        <v>8</v>
      </c>
      <c r="D9049" s="16" t="s">
        <v>89</v>
      </c>
      <c r="E9049" s="18">
        <v>27.361857140000001</v>
      </c>
      <c r="F9049" s="24">
        <f t="shared" si="178"/>
        <v>81.251342851999993</v>
      </c>
    </row>
    <row r="9050" spans="2:6" hidden="1">
      <c r="B9050" s="13">
        <v>2006</v>
      </c>
      <c r="C9050" s="14">
        <v>9</v>
      </c>
      <c r="D9050" s="14" t="s">
        <v>89</v>
      </c>
      <c r="E9050" s="19">
        <v>22.504000000000001</v>
      </c>
      <c r="F9050" s="24">
        <f t="shared" si="178"/>
        <v>72.507200000000012</v>
      </c>
    </row>
    <row r="9051" spans="2:6" hidden="1">
      <c r="B9051" s="15">
        <v>2006</v>
      </c>
      <c r="C9051" s="16">
        <v>10</v>
      </c>
      <c r="D9051" s="16" t="s">
        <v>89</v>
      </c>
      <c r="E9051" s="18">
        <v>18.021857140000002</v>
      </c>
      <c r="F9051" s="24">
        <f t="shared" si="178"/>
        <v>64.43934285200001</v>
      </c>
    </row>
    <row r="9052" spans="2:6" hidden="1">
      <c r="B9052" s="13">
        <v>2006</v>
      </c>
      <c r="C9052" s="14">
        <v>11</v>
      </c>
      <c r="D9052" s="14" t="s">
        <v>89</v>
      </c>
      <c r="E9052" s="19">
        <v>12.443714290000001</v>
      </c>
      <c r="F9052" s="24">
        <f t="shared" si="178"/>
        <v>54.398685722000003</v>
      </c>
    </row>
    <row r="9053" spans="2:6" hidden="1">
      <c r="B9053" s="15">
        <v>2006</v>
      </c>
      <c r="C9053" s="16">
        <v>12</v>
      </c>
      <c r="D9053" s="16" t="s">
        <v>89</v>
      </c>
      <c r="E9053" s="18">
        <v>9.5897142859999995</v>
      </c>
      <c r="F9053" s="24">
        <f t="shared" si="178"/>
        <v>49.261485714800003</v>
      </c>
    </row>
    <row r="9054" spans="2:6" hidden="1">
      <c r="B9054" s="13">
        <v>2007</v>
      </c>
      <c r="C9054" s="14">
        <v>1</v>
      </c>
      <c r="D9054" s="14" t="s">
        <v>89</v>
      </c>
      <c r="E9054" s="19">
        <v>10.593714289999999</v>
      </c>
      <c r="F9054" s="24">
        <f t="shared" si="178"/>
        <v>51.068685721999998</v>
      </c>
    </row>
    <row r="9055" spans="2:6" hidden="1">
      <c r="B9055" s="15">
        <v>2007</v>
      </c>
      <c r="C9055" s="16">
        <v>2</v>
      </c>
      <c r="D9055" s="16" t="s">
        <v>89</v>
      </c>
      <c r="E9055" s="18">
        <v>9.8941428570000003</v>
      </c>
      <c r="F9055" s="24">
        <f t="shared" si="178"/>
        <v>49.809457142599996</v>
      </c>
    </row>
    <row r="9056" spans="2:6" hidden="1">
      <c r="B9056" s="13">
        <v>2007</v>
      </c>
      <c r="C9056" s="14">
        <v>3</v>
      </c>
      <c r="D9056" s="14" t="s">
        <v>89</v>
      </c>
      <c r="E9056" s="19">
        <v>12.310428569999999</v>
      </c>
      <c r="F9056" s="24">
        <f t="shared" ref="F9056:F9119" si="179">(E9056 * 1.8) + 32</f>
        <v>54.158771426000001</v>
      </c>
    </row>
    <row r="9057" spans="2:6" hidden="1">
      <c r="B9057" s="15">
        <v>2007</v>
      </c>
      <c r="C9057" s="16">
        <v>4</v>
      </c>
      <c r="D9057" s="16" t="s">
        <v>89</v>
      </c>
      <c r="E9057" s="18">
        <v>14.98142857</v>
      </c>
      <c r="F9057" s="24">
        <f t="shared" si="179"/>
        <v>58.966571426000002</v>
      </c>
    </row>
    <row r="9058" spans="2:6" hidden="1">
      <c r="B9058" s="13">
        <v>2007</v>
      </c>
      <c r="C9058" s="14">
        <v>5</v>
      </c>
      <c r="D9058" s="14" t="s">
        <v>89</v>
      </c>
      <c r="E9058" s="19">
        <v>20.22957143</v>
      </c>
      <c r="F9058" s="24">
        <f t="shared" si="179"/>
        <v>68.413228574000001</v>
      </c>
    </row>
    <row r="9059" spans="2:6" hidden="1">
      <c r="B9059" s="15">
        <v>2007</v>
      </c>
      <c r="C9059" s="16">
        <v>6</v>
      </c>
      <c r="D9059" s="16" t="s">
        <v>89</v>
      </c>
      <c r="E9059" s="18">
        <v>25.589285709999999</v>
      </c>
      <c r="F9059" s="24">
        <f t="shared" si="179"/>
        <v>78.060714278000006</v>
      </c>
    </row>
    <row r="9060" spans="2:6" hidden="1">
      <c r="B9060" s="13">
        <v>2007</v>
      </c>
      <c r="C9060" s="14">
        <v>7</v>
      </c>
      <c r="D9060" s="14" t="s">
        <v>89</v>
      </c>
      <c r="E9060" s="19">
        <v>27.932857139999999</v>
      </c>
      <c r="F9060" s="24">
        <f t="shared" si="179"/>
        <v>82.279142852000007</v>
      </c>
    </row>
    <row r="9061" spans="2:6" hidden="1">
      <c r="B9061" s="15">
        <v>2007</v>
      </c>
      <c r="C9061" s="16">
        <v>8</v>
      </c>
      <c r="D9061" s="16" t="s">
        <v>89</v>
      </c>
      <c r="E9061" s="18">
        <v>27.156428569999999</v>
      </c>
      <c r="F9061" s="24">
        <f t="shared" si="179"/>
        <v>80.881571425999994</v>
      </c>
    </row>
    <row r="9062" spans="2:6" hidden="1">
      <c r="B9062" s="13">
        <v>2007</v>
      </c>
      <c r="C9062" s="14">
        <v>9</v>
      </c>
      <c r="D9062" s="14" t="s">
        <v>89</v>
      </c>
      <c r="E9062" s="19">
        <v>22.410571430000001</v>
      </c>
      <c r="F9062" s="24">
        <f t="shared" si="179"/>
        <v>72.339028573999997</v>
      </c>
    </row>
    <row r="9063" spans="2:6" hidden="1">
      <c r="B9063" s="15">
        <v>2007</v>
      </c>
      <c r="C9063" s="16">
        <v>10</v>
      </c>
      <c r="D9063" s="16" t="s">
        <v>89</v>
      </c>
      <c r="E9063" s="18">
        <v>18.374428569999999</v>
      </c>
      <c r="F9063" s="24">
        <f t="shared" si="179"/>
        <v>65.073971426</v>
      </c>
    </row>
    <row r="9064" spans="2:6" hidden="1">
      <c r="B9064" s="13">
        <v>2007</v>
      </c>
      <c r="C9064" s="14">
        <v>11</v>
      </c>
      <c r="D9064" s="14" t="s">
        <v>89</v>
      </c>
      <c r="E9064" s="19">
        <v>13.43971429</v>
      </c>
      <c r="F9064" s="24">
        <f t="shared" si="179"/>
        <v>56.191485721999996</v>
      </c>
    </row>
    <row r="9065" spans="2:6" hidden="1">
      <c r="B9065" s="15">
        <v>2007</v>
      </c>
      <c r="C9065" s="16">
        <v>12</v>
      </c>
      <c r="D9065" s="16" t="s">
        <v>89</v>
      </c>
      <c r="E9065" s="18">
        <v>9.0401428569999993</v>
      </c>
      <c r="F9065" s="24">
        <f t="shared" si="179"/>
        <v>48.272257142599997</v>
      </c>
    </row>
    <row r="9066" spans="2:6" hidden="1">
      <c r="B9066" s="13">
        <v>2008</v>
      </c>
      <c r="C9066" s="14">
        <v>1</v>
      </c>
      <c r="D9066" s="14" t="s">
        <v>89</v>
      </c>
      <c r="E9066" s="19">
        <v>8.3471428569999997</v>
      </c>
      <c r="F9066" s="24">
        <f t="shared" si="179"/>
        <v>47.024857142599998</v>
      </c>
    </row>
    <row r="9067" spans="2:6" hidden="1">
      <c r="B9067" s="15">
        <v>2008</v>
      </c>
      <c r="C9067" s="16">
        <v>2</v>
      </c>
      <c r="D9067" s="16" t="s">
        <v>89</v>
      </c>
      <c r="E9067" s="18">
        <v>8.8989999999999991</v>
      </c>
      <c r="F9067" s="24">
        <f t="shared" si="179"/>
        <v>48.0182</v>
      </c>
    </row>
    <row r="9068" spans="2:6" hidden="1">
      <c r="B9068" s="13">
        <v>2008</v>
      </c>
      <c r="C9068" s="14">
        <v>3</v>
      </c>
      <c r="D9068" s="14" t="s">
        <v>89</v>
      </c>
      <c r="E9068" s="19">
        <v>13.659428569999999</v>
      </c>
      <c r="F9068" s="24">
        <f t="shared" si="179"/>
        <v>56.586971425999998</v>
      </c>
    </row>
    <row r="9069" spans="2:6" hidden="1">
      <c r="B9069" s="15">
        <v>2008</v>
      </c>
      <c r="C9069" s="16">
        <v>4</v>
      </c>
      <c r="D9069" s="16" t="s">
        <v>89</v>
      </c>
      <c r="E9069" s="18">
        <v>15.80171429</v>
      </c>
      <c r="F9069" s="24">
        <f t="shared" si="179"/>
        <v>60.443085721999999</v>
      </c>
    </row>
    <row r="9070" spans="2:6" hidden="1">
      <c r="B9070" s="13">
        <v>2008</v>
      </c>
      <c r="C9070" s="14">
        <v>5</v>
      </c>
      <c r="D9070" s="14" t="s">
        <v>89</v>
      </c>
      <c r="E9070" s="19">
        <v>19.789142859999998</v>
      </c>
      <c r="F9070" s="24">
        <f t="shared" si="179"/>
        <v>67.620457148</v>
      </c>
    </row>
    <row r="9071" spans="2:6" hidden="1">
      <c r="B9071" s="15">
        <v>2008</v>
      </c>
      <c r="C9071" s="16">
        <v>6</v>
      </c>
      <c r="D9071" s="16" t="s">
        <v>89</v>
      </c>
      <c r="E9071" s="18">
        <v>24.903142859999999</v>
      </c>
      <c r="F9071" s="24">
        <f t="shared" si="179"/>
        <v>76.825657148000005</v>
      </c>
    </row>
    <row r="9072" spans="2:6" hidden="1">
      <c r="B9072" s="13">
        <v>2008</v>
      </c>
      <c r="C9072" s="14">
        <v>7</v>
      </c>
      <c r="D9072" s="14" t="s">
        <v>89</v>
      </c>
      <c r="E9072" s="19">
        <v>26.71828571</v>
      </c>
      <c r="F9072" s="24">
        <f t="shared" si="179"/>
        <v>80.092914277999995</v>
      </c>
    </row>
    <row r="9073" spans="2:6" hidden="1">
      <c r="B9073" s="15">
        <v>2008</v>
      </c>
      <c r="C9073" s="16">
        <v>8</v>
      </c>
      <c r="D9073" s="16" t="s">
        <v>89</v>
      </c>
      <c r="E9073" s="18">
        <v>27.148714290000001</v>
      </c>
      <c r="F9073" s="24">
        <f t="shared" si="179"/>
        <v>80.867685722000004</v>
      </c>
    </row>
    <row r="9074" spans="2:6" hidden="1">
      <c r="B9074" s="13">
        <v>2008</v>
      </c>
      <c r="C9074" s="14">
        <v>9</v>
      </c>
      <c r="D9074" s="14" t="s">
        <v>89</v>
      </c>
      <c r="E9074" s="19">
        <v>22.26185714</v>
      </c>
      <c r="F9074" s="24">
        <f t="shared" si="179"/>
        <v>72.071342852000001</v>
      </c>
    </row>
    <row r="9075" spans="2:6" hidden="1">
      <c r="B9075" s="15">
        <v>2008</v>
      </c>
      <c r="C9075" s="16">
        <v>10</v>
      </c>
      <c r="D9075" s="16" t="s">
        <v>89</v>
      </c>
      <c r="E9075" s="18">
        <v>18.183714290000001</v>
      </c>
      <c r="F9075" s="24">
        <f t="shared" si="179"/>
        <v>64.730685722000004</v>
      </c>
    </row>
    <row r="9076" spans="2:6" hidden="1">
      <c r="B9076" s="13">
        <v>2008</v>
      </c>
      <c r="C9076" s="14">
        <v>11</v>
      </c>
      <c r="D9076" s="14" t="s">
        <v>89</v>
      </c>
      <c r="E9076" s="19">
        <v>14.928285710000001</v>
      </c>
      <c r="F9076" s="24">
        <f t="shared" si="179"/>
        <v>58.870914278000001</v>
      </c>
    </row>
    <row r="9077" spans="2:6" hidden="1">
      <c r="B9077" s="15">
        <v>2008</v>
      </c>
      <c r="C9077" s="16">
        <v>12</v>
      </c>
      <c r="D9077" s="16" t="s">
        <v>89</v>
      </c>
      <c r="E9077" s="18">
        <v>10.833571429999999</v>
      </c>
      <c r="F9077" s="24">
        <f t="shared" si="179"/>
        <v>51.500428573999997</v>
      </c>
    </row>
    <row r="9078" spans="2:6" hidden="1">
      <c r="B9078" s="13">
        <v>2009</v>
      </c>
      <c r="C9078" s="14">
        <v>1</v>
      </c>
      <c r="D9078" s="14" t="s">
        <v>89</v>
      </c>
      <c r="E9078" s="19">
        <v>10.01628571</v>
      </c>
      <c r="F9078" s="24">
        <f t="shared" si="179"/>
        <v>50.029314278000001</v>
      </c>
    </row>
    <row r="9079" spans="2:6" hidden="1">
      <c r="B9079" s="15">
        <v>2009</v>
      </c>
      <c r="C9079" s="16">
        <v>2</v>
      </c>
      <c r="D9079" s="16" t="s">
        <v>89</v>
      </c>
      <c r="E9079" s="18">
        <v>8.9348571430000003</v>
      </c>
      <c r="F9079" s="24">
        <f t="shared" si="179"/>
        <v>48.0827428574</v>
      </c>
    </row>
    <row r="9080" spans="2:6" hidden="1">
      <c r="B9080" s="13">
        <v>2009</v>
      </c>
      <c r="C9080" s="14">
        <v>3</v>
      </c>
      <c r="D9080" s="14" t="s">
        <v>89</v>
      </c>
      <c r="E9080" s="19">
        <v>11.34271429</v>
      </c>
      <c r="F9080" s="24">
        <f t="shared" si="179"/>
        <v>52.416885722000004</v>
      </c>
    </row>
    <row r="9081" spans="2:6" hidden="1">
      <c r="B9081" s="15">
        <v>2009</v>
      </c>
      <c r="C9081" s="16">
        <v>4</v>
      </c>
      <c r="D9081" s="16" t="s">
        <v>89</v>
      </c>
      <c r="E9081" s="18">
        <v>14.724142860000001</v>
      </c>
      <c r="F9081" s="24">
        <f t="shared" si="179"/>
        <v>58.503457148000003</v>
      </c>
    </row>
    <row r="9082" spans="2:6" hidden="1">
      <c r="B9082" s="13">
        <v>2009</v>
      </c>
      <c r="C9082" s="14">
        <v>5</v>
      </c>
      <c r="D9082" s="14" t="s">
        <v>89</v>
      </c>
      <c r="E9082" s="19">
        <v>20.196000000000002</v>
      </c>
      <c r="F9082" s="24">
        <f t="shared" si="179"/>
        <v>68.352800000000002</v>
      </c>
    </row>
    <row r="9083" spans="2:6" hidden="1">
      <c r="B9083" s="15">
        <v>2009</v>
      </c>
      <c r="C9083" s="16">
        <v>6</v>
      </c>
      <c r="D9083" s="16" t="s">
        <v>89</v>
      </c>
      <c r="E9083" s="18">
        <v>24.371428569999999</v>
      </c>
      <c r="F9083" s="24">
        <f t="shared" si="179"/>
        <v>75.868571426000003</v>
      </c>
    </row>
    <row r="9084" spans="2:6" hidden="1">
      <c r="B9084" s="13">
        <v>2009</v>
      </c>
      <c r="C9084" s="14">
        <v>7</v>
      </c>
      <c r="D9084" s="14" t="s">
        <v>89</v>
      </c>
      <c r="E9084" s="19">
        <v>27.066428569999999</v>
      </c>
      <c r="F9084" s="24">
        <f t="shared" si="179"/>
        <v>80.719571426000002</v>
      </c>
    </row>
    <row r="9085" spans="2:6" hidden="1">
      <c r="B9085" s="15">
        <v>2009</v>
      </c>
      <c r="C9085" s="16">
        <v>8</v>
      </c>
      <c r="D9085" s="16" t="s">
        <v>89</v>
      </c>
      <c r="E9085" s="18">
        <v>26.041857140000001</v>
      </c>
      <c r="F9085" s="24">
        <f t="shared" si="179"/>
        <v>78.875342852000003</v>
      </c>
    </row>
    <row r="9086" spans="2:6" hidden="1">
      <c r="B9086" s="13">
        <v>2009</v>
      </c>
      <c r="C9086" s="14">
        <v>9</v>
      </c>
      <c r="D9086" s="14" t="s">
        <v>89</v>
      </c>
      <c r="E9086" s="19">
        <v>22.159142859999999</v>
      </c>
      <c r="F9086" s="24">
        <f t="shared" si="179"/>
        <v>71.886457148000005</v>
      </c>
    </row>
    <row r="9087" spans="2:6" hidden="1">
      <c r="B9087" s="15">
        <v>2009</v>
      </c>
      <c r="C9087" s="16">
        <v>10</v>
      </c>
      <c r="D9087" s="16" t="s">
        <v>89</v>
      </c>
      <c r="E9087" s="18">
        <v>18.63942857</v>
      </c>
      <c r="F9087" s="24">
        <f t="shared" si="179"/>
        <v>65.550971426000004</v>
      </c>
    </row>
    <row r="9088" spans="2:6" hidden="1">
      <c r="B9088" s="13">
        <v>2009</v>
      </c>
      <c r="C9088" s="14">
        <v>11</v>
      </c>
      <c r="D9088" s="14" t="s">
        <v>89</v>
      </c>
      <c r="E9088" s="19">
        <v>14.28485714</v>
      </c>
      <c r="F9088" s="24">
        <f t="shared" si="179"/>
        <v>57.712742852000005</v>
      </c>
    </row>
    <row r="9089" spans="2:6" hidden="1">
      <c r="B9089" s="15">
        <v>2009</v>
      </c>
      <c r="C9089" s="16">
        <v>12</v>
      </c>
      <c r="D9089" s="16" t="s">
        <v>89</v>
      </c>
      <c r="E9089" s="18">
        <v>12.471</v>
      </c>
      <c r="F9089" s="24">
        <f t="shared" si="179"/>
        <v>54.447800000000001</v>
      </c>
    </row>
    <row r="9090" spans="2:6" hidden="1">
      <c r="B9090" s="13">
        <v>2010</v>
      </c>
      <c r="C9090" s="14">
        <v>1</v>
      </c>
      <c r="D9090" s="14" t="s">
        <v>89</v>
      </c>
      <c r="E9090" s="19">
        <v>9.7062857139999998</v>
      </c>
      <c r="F9090" s="24">
        <f t="shared" si="179"/>
        <v>49.471314285200002</v>
      </c>
    </row>
    <row r="9091" spans="2:6" hidden="1">
      <c r="B9091" s="15">
        <v>2010</v>
      </c>
      <c r="C9091" s="16">
        <v>2</v>
      </c>
      <c r="D9091" s="16" t="s">
        <v>89</v>
      </c>
      <c r="E9091" s="18">
        <v>11.232714290000001</v>
      </c>
      <c r="F9091" s="24">
        <f t="shared" si="179"/>
        <v>52.218885722000003</v>
      </c>
    </row>
    <row r="9092" spans="2:6" hidden="1">
      <c r="B9092" s="13">
        <v>2010</v>
      </c>
      <c r="C9092" s="14">
        <v>3</v>
      </c>
      <c r="D9092" s="14" t="s">
        <v>89</v>
      </c>
      <c r="E9092" s="19">
        <v>12.53357143</v>
      </c>
      <c r="F9092" s="24">
        <f t="shared" si="179"/>
        <v>54.560428573999999</v>
      </c>
    </row>
    <row r="9093" spans="2:6" hidden="1">
      <c r="B9093" s="15">
        <v>2010</v>
      </c>
      <c r="C9093" s="16">
        <v>4</v>
      </c>
      <c r="D9093" s="16" t="s">
        <v>89</v>
      </c>
      <c r="E9093" s="18">
        <v>15.801</v>
      </c>
      <c r="F9093" s="24">
        <f t="shared" si="179"/>
        <v>60.441800000000001</v>
      </c>
    </row>
    <row r="9094" spans="2:6" hidden="1">
      <c r="B9094" s="13">
        <v>2010</v>
      </c>
      <c r="C9094" s="14">
        <v>5</v>
      </c>
      <c r="D9094" s="14" t="s">
        <v>89</v>
      </c>
      <c r="E9094" s="19">
        <v>20.463142860000001</v>
      </c>
      <c r="F9094" s="24">
        <f t="shared" si="179"/>
        <v>68.833657148</v>
      </c>
    </row>
    <row r="9095" spans="2:6" hidden="1">
      <c r="B9095" s="15">
        <v>2010</v>
      </c>
      <c r="C9095" s="16">
        <v>6</v>
      </c>
      <c r="D9095" s="16" t="s">
        <v>89</v>
      </c>
      <c r="E9095" s="18">
        <v>24.030428570000002</v>
      </c>
      <c r="F9095" s="24">
        <f t="shared" si="179"/>
        <v>75.254771426000005</v>
      </c>
    </row>
    <row r="9096" spans="2:6" hidden="1">
      <c r="B9096" s="13">
        <v>2010</v>
      </c>
      <c r="C9096" s="14">
        <v>7</v>
      </c>
      <c r="D9096" s="14" t="s">
        <v>89</v>
      </c>
      <c r="E9096" s="19">
        <v>26.746428569999999</v>
      </c>
      <c r="F9096" s="24">
        <f t="shared" si="179"/>
        <v>80.143571425999994</v>
      </c>
    </row>
    <row r="9097" spans="2:6" hidden="1">
      <c r="B9097" s="15">
        <v>2010</v>
      </c>
      <c r="C9097" s="16">
        <v>8</v>
      </c>
      <c r="D9097" s="16" t="s">
        <v>89</v>
      </c>
      <c r="E9097" s="18">
        <v>28.11871429</v>
      </c>
      <c r="F9097" s="24">
        <f t="shared" si="179"/>
        <v>82.613685722</v>
      </c>
    </row>
    <row r="9098" spans="2:6" hidden="1">
      <c r="B9098" s="13">
        <v>2010</v>
      </c>
      <c r="C9098" s="14">
        <v>9</v>
      </c>
      <c r="D9098" s="14" t="s">
        <v>89</v>
      </c>
      <c r="E9098" s="19">
        <v>23.18885714</v>
      </c>
      <c r="F9098" s="24">
        <f t="shared" si="179"/>
        <v>73.739942851999999</v>
      </c>
    </row>
    <row r="9099" spans="2:6" hidden="1">
      <c r="B9099" s="15">
        <v>2010</v>
      </c>
      <c r="C9099" s="16">
        <v>10</v>
      </c>
      <c r="D9099" s="16" t="s">
        <v>89</v>
      </c>
      <c r="E9099" s="18">
        <v>17.430571430000001</v>
      </c>
      <c r="F9099" s="24">
        <f t="shared" si="179"/>
        <v>63.375028573999998</v>
      </c>
    </row>
    <row r="9100" spans="2:6" hidden="1">
      <c r="B9100" s="13">
        <v>2010</v>
      </c>
      <c r="C9100" s="14">
        <v>11</v>
      </c>
      <c r="D9100" s="14" t="s">
        <v>89</v>
      </c>
      <c r="E9100" s="19">
        <v>16.727714290000002</v>
      </c>
      <c r="F9100" s="24">
        <f t="shared" si="179"/>
        <v>62.109885722000001</v>
      </c>
    </row>
    <row r="9101" spans="2:6" hidden="1">
      <c r="B9101" s="15">
        <v>2010</v>
      </c>
      <c r="C9101" s="16">
        <v>12</v>
      </c>
      <c r="D9101" s="16" t="s">
        <v>89</v>
      </c>
      <c r="E9101" s="18">
        <v>11.64585714</v>
      </c>
      <c r="F9101" s="24">
        <f t="shared" si="179"/>
        <v>52.962542851999999</v>
      </c>
    </row>
    <row r="9102" spans="2:6" hidden="1">
      <c r="B9102" s="13">
        <v>2011</v>
      </c>
      <c r="C9102" s="14">
        <v>1</v>
      </c>
      <c r="D9102" s="14" t="s">
        <v>89</v>
      </c>
      <c r="E9102" s="19">
        <v>9.1514285710000003</v>
      </c>
      <c r="F9102" s="24">
        <f t="shared" si="179"/>
        <v>48.472571427800005</v>
      </c>
    </row>
    <row r="9103" spans="2:6" hidden="1">
      <c r="B9103" s="15">
        <v>2011</v>
      </c>
      <c r="C9103" s="16">
        <v>2</v>
      </c>
      <c r="D9103" s="16" t="s">
        <v>89</v>
      </c>
      <c r="E9103" s="18">
        <v>9.5987142859999999</v>
      </c>
      <c r="F9103" s="24">
        <f t="shared" si="179"/>
        <v>49.2776857148</v>
      </c>
    </row>
    <row r="9104" spans="2:6" hidden="1">
      <c r="B9104" s="13">
        <v>2011</v>
      </c>
      <c r="C9104" s="14">
        <v>3</v>
      </c>
      <c r="D9104" s="14" t="s">
        <v>89</v>
      </c>
      <c r="E9104" s="19">
        <v>11.070857139999999</v>
      </c>
      <c r="F9104" s="24">
        <f t="shared" si="179"/>
        <v>51.927542852000002</v>
      </c>
    </row>
    <row r="9105" spans="2:6" hidden="1">
      <c r="B9105" s="15">
        <v>2011</v>
      </c>
      <c r="C9105" s="16">
        <v>4</v>
      </c>
      <c r="D9105" s="16" t="s">
        <v>89</v>
      </c>
      <c r="E9105" s="18">
        <v>13.80514286</v>
      </c>
      <c r="F9105" s="24">
        <f t="shared" si="179"/>
        <v>56.849257148</v>
      </c>
    </row>
    <row r="9106" spans="2:6" hidden="1">
      <c r="B9106" s="13">
        <v>2011</v>
      </c>
      <c r="C9106" s="14">
        <v>5</v>
      </c>
      <c r="D9106" s="14" t="s">
        <v>89</v>
      </c>
      <c r="E9106" s="19">
        <v>18.478999999999999</v>
      </c>
      <c r="F9106" s="24">
        <f t="shared" si="179"/>
        <v>65.262200000000007</v>
      </c>
    </row>
    <row r="9107" spans="2:6" hidden="1">
      <c r="B9107" s="15">
        <v>2011</v>
      </c>
      <c r="C9107" s="16">
        <v>6</v>
      </c>
      <c r="D9107" s="16" t="s">
        <v>89</v>
      </c>
      <c r="E9107" s="18">
        <v>23.637</v>
      </c>
      <c r="F9107" s="24">
        <f t="shared" si="179"/>
        <v>74.546600000000012</v>
      </c>
    </row>
    <row r="9108" spans="2:6" hidden="1">
      <c r="B9108" s="13">
        <v>2011</v>
      </c>
      <c r="C9108" s="14">
        <v>7</v>
      </c>
      <c r="D9108" s="14" t="s">
        <v>89</v>
      </c>
      <c r="E9108" s="19">
        <v>27.128571430000001</v>
      </c>
      <c r="F9108" s="24">
        <f t="shared" si="179"/>
        <v>80.831428574</v>
      </c>
    </row>
    <row r="9109" spans="2:6" hidden="1">
      <c r="B9109" s="15">
        <v>2011</v>
      </c>
      <c r="C9109" s="16">
        <v>8</v>
      </c>
      <c r="D9109" s="16" t="s">
        <v>89</v>
      </c>
      <c r="E9109" s="18">
        <v>26.277285710000001</v>
      </c>
      <c r="F9109" s="24">
        <f t="shared" si="179"/>
        <v>79.299114278000005</v>
      </c>
    </row>
    <row r="9110" spans="2:6" hidden="1">
      <c r="B9110" s="13">
        <v>2011</v>
      </c>
      <c r="C9110" s="14">
        <v>9</v>
      </c>
      <c r="D9110" s="14" t="s">
        <v>89</v>
      </c>
      <c r="E9110" s="19">
        <v>24.20014286</v>
      </c>
      <c r="F9110" s="24">
        <f t="shared" si="179"/>
        <v>75.560257148000005</v>
      </c>
    </row>
    <row r="9111" spans="2:6" hidden="1">
      <c r="B9111" s="15">
        <v>2011</v>
      </c>
      <c r="C9111" s="16">
        <v>10</v>
      </c>
      <c r="D9111" s="16" t="s">
        <v>89</v>
      </c>
      <c r="E9111" s="18">
        <v>16.201000000000001</v>
      </c>
      <c r="F9111" s="24">
        <f t="shared" si="179"/>
        <v>61.161799999999999</v>
      </c>
    </row>
    <row r="9112" spans="2:6" hidden="1">
      <c r="B9112" s="13">
        <v>2011</v>
      </c>
      <c r="C9112" s="14">
        <v>11</v>
      </c>
      <c r="D9112" s="14" t="s">
        <v>89</v>
      </c>
      <c r="E9112" s="19">
        <v>11.17342857</v>
      </c>
      <c r="F9112" s="24">
        <f t="shared" si="179"/>
        <v>52.112171426000003</v>
      </c>
    </row>
    <row r="9113" spans="2:6" hidden="1">
      <c r="B9113" s="15">
        <v>2011</v>
      </c>
      <c r="C9113" s="16">
        <v>12</v>
      </c>
      <c r="D9113" s="16" t="s">
        <v>89</v>
      </c>
      <c r="E9113" s="18">
        <v>10.246571429999999</v>
      </c>
      <c r="F9113" s="24">
        <f t="shared" si="179"/>
        <v>50.443828574000001</v>
      </c>
    </row>
    <row r="9114" spans="2:6" hidden="1">
      <c r="B9114" s="13">
        <v>2012</v>
      </c>
      <c r="C9114" s="14">
        <v>1</v>
      </c>
      <c r="D9114" s="14" t="s">
        <v>89</v>
      </c>
      <c r="E9114" s="19">
        <v>6.6281428570000003</v>
      </c>
      <c r="F9114" s="24">
        <f t="shared" si="179"/>
        <v>43.930657142599998</v>
      </c>
    </row>
    <row r="9115" spans="2:6" hidden="1">
      <c r="B9115" s="15">
        <v>2012</v>
      </c>
      <c r="C9115" s="16">
        <v>2</v>
      </c>
      <c r="D9115" s="16" t="s">
        <v>89</v>
      </c>
      <c r="E9115" s="18">
        <v>7.6619999999999999</v>
      </c>
      <c r="F9115" s="24">
        <f t="shared" si="179"/>
        <v>45.791600000000003</v>
      </c>
    </row>
    <row r="9116" spans="2:6" hidden="1">
      <c r="B9116" s="13">
        <v>2012</v>
      </c>
      <c r="C9116" s="14">
        <v>3</v>
      </c>
      <c r="D9116" s="14" t="s">
        <v>89</v>
      </c>
      <c r="E9116" s="19">
        <v>11.55228571</v>
      </c>
      <c r="F9116" s="24">
        <f t="shared" si="179"/>
        <v>52.794114277999995</v>
      </c>
    </row>
    <row r="9117" spans="2:6" hidden="1">
      <c r="B9117" s="15">
        <v>2012</v>
      </c>
      <c r="C9117" s="16">
        <v>4</v>
      </c>
      <c r="D9117" s="16" t="s">
        <v>89</v>
      </c>
      <c r="E9117" s="18">
        <v>15.93628571</v>
      </c>
      <c r="F9117" s="24">
        <f t="shared" si="179"/>
        <v>60.685314278</v>
      </c>
    </row>
    <row r="9118" spans="2:6" hidden="1">
      <c r="B9118" s="13">
        <v>2012</v>
      </c>
      <c r="C9118" s="14">
        <v>5</v>
      </c>
      <c r="D9118" s="14" t="s">
        <v>89</v>
      </c>
      <c r="E9118" s="19">
        <v>19.739857140000002</v>
      </c>
      <c r="F9118" s="24">
        <f t="shared" si="179"/>
        <v>67.531742852000008</v>
      </c>
    </row>
    <row r="9119" spans="2:6" hidden="1">
      <c r="B9119" s="15">
        <v>2012</v>
      </c>
      <c r="C9119" s="16">
        <v>6</v>
      </c>
      <c r="D9119" s="16" t="s">
        <v>89</v>
      </c>
      <c r="E9119" s="18">
        <v>24.977714290000002</v>
      </c>
      <c r="F9119" s="24">
        <f t="shared" si="179"/>
        <v>76.959885721999996</v>
      </c>
    </row>
    <row r="9120" spans="2:6" hidden="1">
      <c r="B9120" s="13">
        <v>2012</v>
      </c>
      <c r="C9120" s="14">
        <v>7</v>
      </c>
      <c r="D9120" s="14" t="s">
        <v>89</v>
      </c>
      <c r="E9120" s="19">
        <v>28.469142860000002</v>
      </c>
      <c r="F9120" s="24">
        <f t="shared" ref="F9120:F9183" si="180">(E9120 * 1.8) + 32</f>
        <v>83.244457148000009</v>
      </c>
    </row>
    <row r="9121" spans="2:6" hidden="1">
      <c r="B9121" s="15">
        <v>2012</v>
      </c>
      <c r="C9121" s="16">
        <v>8</v>
      </c>
      <c r="D9121" s="16" t="s">
        <v>89</v>
      </c>
      <c r="E9121" s="18">
        <v>27.888000000000002</v>
      </c>
      <c r="F9121" s="24">
        <f t="shared" si="180"/>
        <v>82.198400000000007</v>
      </c>
    </row>
    <row r="9122" spans="2:6" hidden="1">
      <c r="B9122" s="13">
        <v>2012</v>
      </c>
      <c r="C9122" s="14">
        <v>9</v>
      </c>
      <c r="D9122" s="14" t="s">
        <v>89</v>
      </c>
      <c r="E9122" s="19">
        <v>23.877142859999999</v>
      </c>
      <c r="F9122" s="24">
        <f t="shared" si="180"/>
        <v>74.978857148000003</v>
      </c>
    </row>
    <row r="9123" spans="2:6" hidden="1">
      <c r="B9123" s="15">
        <v>2012</v>
      </c>
      <c r="C9123" s="16">
        <v>10</v>
      </c>
      <c r="D9123" s="16" t="s">
        <v>89</v>
      </c>
      <c r="E9123" s="18">
        <v>20.442142860000001</v>
      </c>
      <c r="F9123" s="24">
        <f t="shared" si="180"/>
        <v>68.79585714800001</v>
      </c>
    </row>
    <row r="9124" spans="2:6" hidden="1">
      <c r="B9124" s="13">
        <v>2012</v>
      </c>
      <c r="C9124" s="14">
        <v>11</v>
      </c>
      <c r="D9124" s="14" t="s">
        <v>89</v>
      </c>
      <c r="E9124" s="19">
        <v>15.667714289999999</v>
      </c>
      <c r="F9124" s="24">
        <f t="shared" si="180"/>
        <v>60.201885722</v>
      </c>
    </row>
    <row r="9125" spans="2:6" hidden="1">
      <c r="B9125" s="15">
        <v>2012</v>
      </c>
      <c r="C9125" s="16">
        <v>12</v>
      </c>
      <c r="D9125" s="16" t="s">
        <v>89</v>
      </c>
      <c r="E9125" s="18">
        <v>9.6240000000000006</v>
      </c>
      <c r="F9125" s="24">
        <f t="shared" si="180"/>
        <v>49.3232</v>
      </c>
    </row>
    <row r="9126" spans="2:6" hidden="1">
      <c r="B9126" s="13">
        <v>2013</v>
      </c>
      <c r="C9126" s="14">
        <v>1</v>
      </c>
      <c r="D9126" s="14" t="s">
        <v>89</v>
      </c>
      <c r="E9126" s="19">
        <v>9.3872857140000008</v>
      </c>
      <c r="F9126" s="24">
        <f t="shared" si="180"/>
        <v>48.897114285200004</v>
      </c>
    </row>
    <row r="9127" spans="2:6" hidden="1">
      <c r="B9127" s="15">
        <v>2013</v>
      </c>
      <c r="C9127" s="16">
        <v>2</v>
      </c>
      <c r="D9127" s="16" t="s">
        <v>89</v>
      </c>
      <c r="E9127" s="18">
        <v>10.67585714</v>
      </c>
      <c r="F9127" s="24">
        <f t="shared" si="180"/>
        <v>51.216542852000003</v>
      </c>
    </row>
    <row r="9128" spans="2:6" hidden="1">
      <c r="B9128" s="13">
        <v>2013</v>
      </c>
      <c r="C9128" s="14">
        <v>3</v>
      </c>
      <c r="D9128" s="14" t="s">
        <v>89</v>
      </c>
      <c r="E9128" s="19">
        <v>12.71085714</v>
      </c>
      <c r="F9128" s="24">
        <f t="shared" si="180"/>
        <v>54.879542852</v>
      </c>
    </row>
    <row r="9129" spans="2:6" hidden="1">
      <c r="B9129" s="15">
        <v>2013</v>
      </c>
      <c r="C9129" s="16">
        <v>4</v>
      </c>
      <c r="D9129" s="16" t="s">
        <v>89</v>
      </c>
      <c r="E9129" s="18">
        <v>16.31971429</v>
      </c>
      <c r="F9129" s="24">
        <f t="shared" si="180"/>
        <v>61.375485722000001</v>
      </c>
    </row>
    <row r="9130" spans="2:6" hidden="1">
      <c r="B9130" s="13">
        <v>2013</v>
      </c>
      <c r="C9130" s="14">
        <v>5</v>
      </c>
      <c r="D9130" s="14" t="s">
        <v>89</v>
      </c>
      <c r="E9130" s="19">
        <v>21.512428570000001</v>
      </c>
      <c r="F9130" s="24">
        <f t="shared" si="180"/>
        <v>70.722371425999995</v>
      </c>
    </row>
    <row r="9131" spans="2:6" hidden="1">
      <c r="B9131" s="15">
        <v>2013</v>
      </c>
      <c r="C9131" s="16">
        <v>6</v>
      </c>
      <c r="D9131" s="16" t="s">
        <v>89</v>
      </c>
      <c r="E9131" s="18">
        <v>24.001285710000001</v>
      </c>
      <c r="F9131" s="24">
        <f t="shared" si="180"/>
        <v>75.202314278000003</v>
      </c>
    </row>
    <row r="9132" spans="2:6" hidden="1">
      <c r="B9132" s="13">
        <v>2013</v>
      </c>
      <c r="C9132" s="14">
        <v>7</v>
      </c>
      <c r="D9132" s="14" t="s">
        <v>89</v>
      </c>
      <c r="E9132" s="19">
        <v>26.273</v>
      </c>
      <c r="F9132" s="24">
        <f t="shared" si="180"/>
        <v>79.29140000000001</v>
      </c>
    </row>
    <row r="9133" spans="2:6" hidden="1">
      <c r="B9133" s="15">
        <v>2013</v>
      </c>
      <c r="C9133" s="16">
        <v>8</v>
      </c>
      <c r="D9133" s="16" t="s">
        <v>89</v>
      </c>
      <c r="E9133" s="18">
        <v>27.167571429999999</v>
      </c>
      <c r="F9133" s="24">
        <f t="shared" si="180"/>
        <v>80.901628574</v>
      </c>
    </row>
    <row r="9134" spans="2:6" hidden="1">
      <c r="B9134" s="13">
        <v>2000</v>
      </c>
      <c r="C9134" s="14">
        <v>2</v>
      </c>
      <c r="D9134" s="14" t="s">
        <v>90</v>
      </c>
      <c r="E9134" s="19">
        <v>17.578888890000002</v>
      </c>
      <c r="F9134" s="24">
        <f t="shared" si="180"/>
        <v>63.642000002000003</v>
      </c>
    </row>
    <row r="9135" spans="2:6" hidden="1">
      <c r="B9135" s="15">
        <v>2000</v>
      </c>
      <c r="C9135" s="16">
        <v>3</v>
      </c>
      <c r="D9135" s="16" t="s">
        <v>90</v>
      </c>
      <c r="E9135" s="18">
        <v>16.140888889999999</v>
      </c>
      <c r="F9135" s="24">
        <f t="shared" si="180"/>
        <v>61.053600001999996</v>
      </c>
    </row>
    <row r="9136" spans="2:6" hidden="1">
      <c r="B9136" s="13">
        <v>2000</v>
      </c>
      <c r="C9136" s="14">
        <v>4</v>
      </c>
      <c r="D9136" s="14" t="s">
        <v>90</v>
      </c>
      <c r="E9136" s="19">
        <v>14.63211111</v>
      </c>
      <c r="F9136" s="24">
        <f t="shared" si="180"/>
        <v>58.337799998000001</v>
      </c>
    </row>
    <row r="9137" spans="2:6" hidden="1">
      <c r="B9137" s="15">
        <v>2000</v>
      </c>
      <c r="C9137" s="16">
        <v>5</v>
      </c>
      <c r="D9137" s="16" t="s">
        <v>90</v>
      </c>
      <c r="E9137" s="18">
        <v>12.989333329999999</v>
      </c>
      <c r="F9137" s="24">
        <f t="shared" si="180"/>
        <v>55.380799994</v>
      </c>
    </row>
    <row r="9138" spans="2:6" hidden="1">
      <c r="B9138" s="13">
        <v>2000</v>
      </c>
      <c r="C9138" s="14">
        <v>6</v>
      </c>
      <c r="D9138" s="14" t="s">
        <v>90</v>
      </c>
      <c r="E9138" s="19">
        <v>10.90622222</v>
      </c>
      <c r="F9138" s="24">
        <f t="shared" si="180"/>
        <v>51.631199995999999</v>
      </c>
    </row>
    <row r="9139" spans="2:6" hidden="1">
      <c r="B9139" s="15">
        <v>2000</v>
      </c>
      <c r="C9139" s="16">
        <v>7</v>
      </c>
      <c r="D9139" s="16" t="s">
        <v>90</v>
      </c>
      <c r="E9139" s="18">
        <v>10.91244444</v>
      </c>
      <c r="F9139" s="24">
        <f t="shared" si="180"/>
        <v>51.642399992000001</v>
      </c>
    </row>
    <row r="9140" spans="2:6" hidden="1">
      <c r="B9140" s="13">
        <v>2000</v>
      </c>
      <c r="C9140" s="14">
        <v>8</v>
      </c>
      <c r="D9140" s="14" t="s">
        <v>90</v>
      </c>
      <c r="E9140" s="19">
        <v>10.07433333</v>
      </c>
      <c r="F9140" s="24">
        <f t="shared" si="180"/>
        <v>50.133799994</v>
      </c>
    </row>
    <row r="9141" spans="2:6" hidden="1">
      <c r="B9141" s="15">
        <v>2000</v>
      </c>
      <c r="C9141" s="16">
        <v>9</v>
      </c>
      <c r="D9141" s="16" t="s">
        <v>90</v>
      </c>
      <c r="E9141" s="18">
        <v>11.575222220000001</v>
      </c>
      <c r="F9141" s="24">
        <f t="shared" si="180"/>
        <v>52.835399996000007</v>
      </c>
    </row>
    <row r="9142" spans="2:6" hidden="1">
      <c r="B9142" s="13">
        <v>2000</v>
      </c>
      <c r="C9142" s="14">
        <v>10</v>
      </c>
      <c r="D9142" s="14" t="s">
        <v>90</v>
      </c>
      <c r="E9142" s="19">
        <v>12.837222219999999</v>
      </c>
      <c r="F9142" s="24">
        <f t="shared" si="180"/>
        <v>55.106999995999999</v>
      </c>
    </row>
    <row r="9143" spans="2:6" hidden="1">
      <c r="B9143" s="15">
        <v>2000</v>
      </c>
      <c r="C9143" s="16">
        <v>11</v>
      </c>
      <c r="D9143" s="16" t="s">
        <v>90</v>
      </c>
      <c r="E9143" s="18">
        <v>12.730333330000001</v>
      </c>
      <c r="F9143" s="24">
        <f t="shared" si="180"/>
        <v>54.914599994</v>
      </c>
    </row>
    <row r="9144" spans="2:6" hidden="1">
      <c r="B9144" s="13">
        <v>2000</v>
      </c>
      <c r="C9144" s="14">
        <v>12</v>
      </c>
      <c r="D9144" s="14" t="s">
        <v>90</v>
      </c>
      <c r="E9144" s="19">
        <v>16.744222220000001</v>
      </c>
      <c r="F9144" s="24">
        <f t="shared" si="180"/>
        <v>62.139599996000001</v>
      </c>
    </row>
    <row r="9145" spans="2:6" hidden="1">
      <c r="B9145" s="15">
        <v>2001</v>
      </c>
      <c r="C9145" s="16">
        <v>1</v>
      </c>
      <c r="D9145" s="16" t="s">
        <v>90</v>
      </c>
      <c r="E9145" s="18">
        <v>16.533777780000001</v>
      </c>
      <c r="F9145" s="24">
        <f t="shared" si="180"/>
        <v>61.760800004000004</v>
      </c>
    </row>
    <row r="9146" spans="2:6" hidden="1">
      <c r="B9146" s="13">
        <v>2001</v>
      </c>
      <c r="C9146" s="14">
        <v>2</v>
      </c>
      <c r="D9146" s="14" t="s">
        <v>90</v>
      </c>
      <c r="E9146" s="19">
        <v>18.230888889999999</v>
      </c>
      <c r="F9146" s="24">
        <f t="shared" si="180"/>
        <v>64.815600001999996</v>
      </c>
    </row>
    <row r="9147" spans="2:6" hidden="1">
      <c r="B9147" s="15">
        <v>2001</v>
      </c>
      <c r="C9147" s="16">
        <v>3</v>
      </c>
      <c r="D9147" s="16" t="s">
        <v>90</v>
      </c>
      <c r="E9147" s="18">
        <v>16.438555560000001</v>
      </c>
      <c r="F9147" s="24">
        <f t="shared" si="180"/>
        <v>61.589400007999998</v>
      </c>
    </row>
    <row r="9148" spans="2:6" hidden="1">
      <c r="B9148" s="13">
        <v>2001</v>
      </c>
      <c r="C9148" s="14">
        <v>4</v>
      </c>
      <c r="D9148" s="14" t="s">
        <v>90</v>
      </c>
      <c r="E9148" s="19">
        <v>14.380555559999999</v>
      </c>
      <c r="F9148" s="24">
        <f t="shared" si="180"/>
        <v>57.885000007999999</v>
      </c>
    </row>
    <row r="9149" spans="2:6" hidden="1">
      <c r="B9149" s="15">
        <v>2001</v>
      </c>
      <c r="C9149" s="16">
        <v>5</v>
      </c>
      <c r="D9149" s="16" t="s">
        <v>90</v>
      </c>
      <c r="E9149" s="18">
        <v>12.85633333</v>
      </c>
      <c r="F9149" s="24">
        <f t="shared" si="180"/>
        <v>55.141399993999997</v>
      </c>
    </row>
    <row r="9150" spans="2:6" hidden="1">
      <c r="B9150" s="13">
        <v>2001</v>
      </c>
      <c r="C9150" s="14">
        <v>6</v>
      </c>
      <c r="D9150" s="14" t="s">
        <v>90</v>
      </c>
      <c r="E9150" s="19">
        <v>10.179888890000001</v>
      </c>
      <c r="F9150" s="24">
        <f t="shared" si="180"/>
        <v>50.323800001999999</v>
      </c>
    </row>
    <row r="9151" spans="2:6" hidden="1">
      <c r="B9151" s="15">
        <v>2001</v>
      </c>
      <c r="C9151" s="16">
        <v>7</v>
      </c>
      <c r="D9151" s="16" t="s">
        <v>90</v>
      </c>
      <c r="E9151" s="18">
        <v>8.5640000000000001</v>
      </c>
      <c r="F9151" s="24">
        <f t="shared" si="180"/>
        <v>47.415199999999999</v>
      </c>
    </row>
    <row r="9152" spans="2:6" hidden="1">
      <c r="B9152" s="13">
        <v>2001</v>
      </c>
      <c r="C9152" s="14">
        <v>8</v>
      </c>
      <c r="D9152" s="14" t="s">
        <v>90</v>
      </c>
      <c r="E9152" s="19">
        <v>10.577666669999999</v>
      </c>
      <c r="F9152" s="24">
        <f t="shared" si="180"/>
        <v>51.039800006</v>
      </c>
    </row>
    <row r="9153" spans="2:6" hidden="1">
      <c r="B9153" s="15">
        <v>2001</v>
      </c>
      <c r="C9153" s="16">
        <v>9</v>
      </c>
      <c r="D9153" s="16" t="s">
        <v>90</v>
      </c>
      <c r="E9153" s="18">
        <v>11.935444439999999</v>
      </c>
      <c r="F9153" s="24">
        <f t="shared" si="180"/>
        <v>53.483799992000002</v>
      </c>
    </row>
    <row r="9154" spans="2:6" hidden="1">
      <c r="B9154" s="13">
        <v>2001</v>
      </c>
      <c r="C9154" s="14">
        <v>10</v>
      </c>
      <c r="D9154" s="14" t="s">
        <v>90</v>
      </c>
      <c r="E9154" s="19">
        <v>13.841333329999999</v>
      </c>
      <c r="F9154" s="24">
        <f t="shared" si="180"/>
        <v>56.914399994</v>
      </c>
    </row>
    <row r="9155" spans="2:6" hidden="1">
      <c r="B9155" s="15">
        <v>2001</v>
      </c>
      <c r="C9155" s="16">
        <v>11</v>
      </c>
      <c r="D9155" s="16" t="s">
        <v>90</v>
      </c>
      <c r="E9155" s="18">
        <v>14.664</v>
      </c>
      <c r="F9155" s="24">
        <f t="shared" si="180"/>
        <v>58.395200000000003</v>
      </c>
    </row>
    <row r="9156" spans="2:6" hidden="1">
      <c r="B9156" s="13">
        <v>2001</v>
      </c>
      <c r="C9156" s="14">
        <v>12</v>
      </c>
      <c r="D9156" s="14" t="s">
        <v>90</v>
      </c>
      <c r="E9156" s="19">
        <v>16.806000000000001</v>
      </c>
      <c r="F9156" s="24">
        <f t="shared" si="180"/>
        <v>62.250799999999998</v>
      </c>
    </row>
    <row r="9157" spans="2:6" hidden="1">
      <c r="B9157" s="15">
        <v>2002</v>
      </c>
      <c r="C9157" s="16">
        <v>1</v>
      </c>
      <c r="D9157" s="16" t="s">
        <v>90</v>
      </c>
      <c r="E9157" s="18">
        <v>17.275777779999999</v>
      </c>
      <c r="F9157" s="24">
        <f t="shared" si="180"/>
        <v>63.096400004000003</v>
      </c>
    </row>
    <row r="9158" spans="2:6" hidden="1">
      <c r="B9158" s="13">
        <v>2002</v>
      </c>
      <c r="C9158" s="14">
        <v>2</v>
      </c>
      <c r="D9158" s="14" t="s">
        <v>90</v>
      </c>
      <c r="E9158" s="19">
        <v>16.801777779999998</v>
      </c>
      <c r="F9158" s="24">
        <f t="shared" si="180"/>
        <v>62.243200004000002</v>
      </c>
    </row>
    <row r="9159" spans="2:6" hidden="1">
      <c r="B9159" s="15">
        <v>2002</v>
      </c>
      <c r="C9159" s="16">
        <v>3</v>
      </c>
      <c r="D9159" s="16" t="s">
        <v>90</v>
      </c>
      <c r="E9159" s="18">
        <v>16.782222220000001</v>
      </c>
      <c r="F9159" s="24">
        <f t="shared" si="180"/>
        <v>62.207999995999998</v>
      </c>
    </row>
    <row r="9160" spans="2:6" hidden="1">
      <c r="B9160" s="13">
        <v>2002</v>
      </c>
      <c r="C9160" s="14">
        <v>4</v>
      </c>
      <c r="D9160" s="14" t="s">
        <v>90</v>
      </c>
      <c r="E9160" s="19">
        <v>13.83411111</v>
      </c>
      <c r="F9160" s="24">
        <f t="shared" si="180"/>
        <v>56.901399998000002</v>
      </c>
    </row>
    <row r="9161" spans="2:6" hidden="1">
      <c r="B9161" s="15">
        <v>2002</v>
      </c>
      <c r="C9161" s="16">
        <v>5</v>
      </c>
      <c r="D9161" s="16" t="s">
        <v>90</v>
      </c>
      <c r="E9161" s="18">
        <v>12.706777779999999</v>
      </c>
      <c r="F9161" s="24">
        <f t="shared" si="180"/>
        <v>54.872200004</v>
      </c>
    </row>
    <row r="9162" spans="2:6" hidden="1">
      <c r="B9162" s="13">
        <v>2002</v>
      </c>
      <c r="C9162" s="14">
        <v>6</v>
      </c>
      <c r="D9162" s="14" t="s">
        <v>90</v>
      </c>
      <c r="E9162" s="19">
        <v>11.878666669999999</v>
      </c>
      <c r="F9162" s="24">
        <f t="shared" si="180"/>
        <v>53.381600005999999</v>
      </c>
    </row>
    <row r="9163" spans="2:6" hidden="1">
      <c r="B9163" s="15">
        <v>2002</v>
      </c>
      <c r="C9163" s="16">
        <v>7</v>
      </c>
      <c r="D9163" s="16" t="s">
        <v>90</v>
      </c>
      <c r="E9163" s="18">
        <v>9.7431111109999993</v>
      </c>
      <c r="F9163" s="24">
        <f t="shared" si="180"/>
        <v>49.537599999799994</v>
      </c>
    </row>
    <row r="9164" spans="2:6" hidden="1">
      <c r="B9164" s="13">
        <v>2002</v>
      </c>
      <c r="C9164" s="14">
        <v>8</v>
      </c>
      <c r="D9164" s="14" t="s">
        <v>90</v>
      </c>
      <c r="E9164" s="19">
        <v>10.27222222</v>
      </c>
      <c r="F9164" s="24">
        <f t="shared" si="180"/>
        <v>50.489999996000002</v>
      </c>
    </row>
    <row r="9165" spans="2:6" hidden="1">
      <c r="B9165" s="15">
        <v>2002</v>
      </c>
      <c r="C9165" s="16">
        <v>9</v>
      </c>
      <c r="D9165" s="16" t="s">
        <v>90</v>
      </c>
      <c r="E9165" s="18">
        <v>11.895666670000001</v>
      </c>
      <c r="F9165" s="24">
        <f t="shared" si="180"/>
        <v>53.412200006000006</v>
      </c>
    </row>
    <row r="9166" spans="2:6" hidden="1">
      <c r="B9166" s="13">
        <v>2002</v>
      </c>
      <c r="C9166" s="14">
        <v>10</v>
      </c>
      <c r="D9166" s="14" t="s">
        <v>90</v>
      </c>
      <c r="E9166" s="19">
        <v>11.510222219999999</v>
      </c>
      <c r="F9166" s="24">
        <f t="shared" si="180"/>
        <v>52.718399996000002</v>
      </c>
    </row>
    <row r="9167" spans="2:6" hidden="1">
      <c r="B9167" s="15">
        <v>2002</v>
      </c>
      <c r="C9167" s="16">
        <v>11</v>
      </c>
      <c r="D9167" s="16" t="s">
        <v>90</v>
      </c>
      <c r="E9167" s="18">
        <v>13.21066667</v>
      </c>
      <c r="F9167" s="24">
        <f t="shared" si="180"/>
        <v>55.779200005999996</v>
      </c>
    </row>
    <row r="9168" spans="2:6" hidden="1">
      <c r="B9168" s="13">
        <v>2002</v>
      </c>
      <c r="C9168" s="14">
        <v>12</v>
      </c>
      <c r="D9168" s="14" t="s">
        <v>90</v>
      </c>
      <c r="E9168" s="19">
        <v>15.749888889999999</v>
      </c>
      <c r="F9168" s="24">
        <f t="shared" si="180"/>
        <v>60.349800001999995</v>
      </c>
    </row>
    <row r="9169" spans="2:6" hidden="1">
      <c r="B9169" s="15">
        <v>2003</v>
      </c>
      <c r="C9169" s="16">
        <v>1</v>
      </c>
      <c r="D9169" s="16" t="s">
        <v>90</v>
      </c>
      <c r="E9169" s="18">
        <v>16.85311111</v>
      </c>
      <c r="F9169" s="24">
        <f t="shared" si="180"/>
        <v>62.335599998000006</v>
      </c>
    </row>
    <row r="9170" spans="2:6" hidden="1">
      <c r="B9170" s="13">
        <v>2003</v>
      </c>
      <c r="C9170" s="14">
        <v>2</v>
      </c>
      <c r="D9170" s="14" t="s">
        <v>90</v>
      </c>
      <c r="E9170" s="19">
        <v>17.06477778</v>
      </c>
      <c r="F9170" s="24">
        <f t="shared" si="180"/>
        <v>62.716600004</v>
      </c>
    </row>
    <row r="9171" spans="2:6" hidden="1">
      <c r="B9171" s="15">
        <v>2003</v>
      </c>
      <c r="C9171" s="16">
        <v>3</v>
      </c>
      <c r="D9171" s="16" t="s">
        <v>90</v>
      </c>
      <c r="E9171" s="18">
        <v>16.942666670000001</v>
      </c>
      <c r="F9171" s="24">
        <f t="shared" si="180"/>
        <v>62.496800006000001</v>
      </c>
    </row>
    <row r="9172" spans="2:6" hidden="1">
      <c r="B9172" s="13">
        <v>2003</v>
      </c>
      <c r="C9172" s="14">
        <v>4</v>
      </c>
      <c r="D9172" s="14" t="s">
        <v>90</v>
      </c>
      <c r="E9172" s="19">
        <v>13.919888889999999</v>
      </c>
      <c r="F9172" s="24">
        <f t="shared" si="180"/>
        <v>57.055800001999998</v>
      </c>
    </row>
    <row r="9173" spans="2:6" hidden="1">
      <c r="B9173" s="15">
        <v>2003</v>
      </c>
      <c r="C9173" s="16">
        <v>5</v>
      </c>
      <c r="D9173" s="16" t="s">
        <v>90</v>
      </c>
      <c r="E9173" s="18">
        <v>12.83622222</v>
      </c>
      <c r="F9173" s="24">
        <f t="shared" si="180"/>
        <v>55.105199995999996</v>
      </c>
    </row>
    <row r="9174" spans="2:6" hidden="1">
      <c r="B9174" s="13">
        <v>2003</v>
      </c>
      <c r="C9174" s="14">
        <v>6</v>
      </c>
      <c r="D9174" s="14" t="s">
        <v>90</v>
      </c>
      <c r="E9174" s="19">
        <v>11.804555560000001</v>
      </c>
      <c r="F9174" s="24">
        <f t="shared" si="180"/>
        <v>53.248200007999998</v>
      </c>
    </row>
    <row r="9175" spans="2:6" hidden="1">
      <c r="B9175" s="15">
        <v>2003</v>
      </c>
      <c r="C9175" s="16">
        <v>7</v>
      </c>
      <c r="D9175" s="16" t="s">
        <v>90</v>
      </c>
      <c r="E9175" s="18">
        <v>8.6911111109999997</v>
      </c>
      <c r="F9175" s="24">
        <f t="shared" si="180"/>
        <v>47.643999999800002</v>
      </c>
    </row>
    <row r="9176" spans="2:6" hidden="1">
      <c r="B9176" s="13">
        <v>2003</v>
      </c>
      <c r="C9176" s="14">
        <v>8</v>
      </c>
      <c r="D9176" s="14" t="s">
        <v>90</v>
      </c>
      <c r="E9176" s="19">
        <v>9.9731111109999997</v>
      </c>
      <c r="F9176" s="24">
        <f t="shared" si="180"/>
        <v>49.951599999799996</v>
      </c>
    </row>
    <row r="9177" spans="2:6" hidden="1">
      <c r="B9177" s="15">
        <v>2003</v>
      </c>
      <c r="C9177" s="16">
        <v>9</v>
      </c>
      <c r="D9177" s="16" t="s">
        <v>90</v>
      </c>
      <c r="E9177" s="18">
        <v>11.52444444</v>
      </c>
      <c r="F9177" s="24">
        <f t="shared" si="180"/>
        <v>52.743999991999999</v>
      </c>
    </row>
    <row r="9178" spans="2:6" hidden="1">
      <c r="B9178" s="13">
        <v>2003</v>
      </c>
      <c r="C9178" s="14">
        <v>10</v>
      </c>
      <c r="D9178" s="14" t="s">
        <v>90</v>
      </c>
      <c r="E9178" s="19">
        <v>11.997111110000001</v>
      </c>
      <c r="F9178" s="24">
        <f t="shared" si="180"/>
        <v>53.594799997999999</v>
      </c>
    </row>
    <row r="9179" spans="2:6" hidden="1">
      <c r="B9179" s="15">
        <v>2003</v>
      </c>
      <c r="C9179" s="16">
        <v>11</v>
      </c>
      <c r="D9179" s="16" t="s">
        <v>90</v>
      </c>
      <c r="E9179" s="18">
        <v>13.63255556</v>
      </c>
      <c r="F9179" s="24">
        <f t="shared" si="180"/>
        <v>56.538600008000003</v>
      </c>
    </row>
    <row r="9180" spans="2:6" hidden="1">
      <c r="B9180" s="13">
        <v>2003</v>
      </c>
      <c r="C9180" s="14">
        <v>12</v>
      </c>
      <c r="D9180" s="14" t="s">
        <v>90</v>
      </c>
      <c r="E9180" s="19">
        <v>16.385666669999999</v>
      </c>
      <c r="F9180" s="24">
        <f t="shared" si="180"/>
        <v>61.494200006</v>
      </c>
    </row>
    <row r="9181" spans="2:6" hidden="1">
      <c r="B9181" s="15">
        <v>2004</v>
      </c>
      <c r="C9181" s="16">
        <v>1</v>
      </c>
      <c r="D9181" s="16" t="s">
        <v>90</v>
      </c>
      <c r="E9181" s="18">
        <v>18.21166667</v>
      </c>
      <c r="F9181" s="24">
        <f t="shared" si="180"/>
        <v>64.781000005999999</v>
      </c>
    </row>
    <row r="9182" spans="2:6" hidden="1">
      <c r="B9182" s="13">
        <v>2004</v>
      </c>
      <c r="C9182" s="14">
        <v>2</v>
      </c>
      <c r="D9182" s="14" t="s">
        <v>90</v>
      </c>
      <c r="E9182" s="19">
        <v>16.704111109999999</v>
      </c>
      <c r="F9182" s="24">
        <f t="shared" si="180"/>
        <v>62.067399997999999</v>
      </c>
    </row>
    <row r="9183" spans="2:6" hidden="1">
      <c r="B9183" s="15">
        <v>2004</v>
      </c>
      <c r="C9183" s="16">
        <v>3</v>
      </c>
      <c r="D9183" s="16" t="s">
        <v>90</v>
      </c>
      <c r="E9183" s="18">
        <v>15.07622222</v>
      </c>
      <c r="F9183" s="24">
        <f t="shared" si="180"/>
        <v>59.137199996</v>
      </c>
    </row>
    <row r="9184" spans="2:6" hidden="1">
      <c r="B9184" s="13">
        <v>2004</v>
      </c>
      <c r="C9184" s="14">
        <v>4</v>
      </c>
      <c r="D9184" s="14" t="s">
        <v>90</v>
      </c>
      <c r="E9184" s="19">
        <v>12.98433333</v>
      </c>
      <c r="F9184" s="24">
        <f t="shared" ref="F9184:F9247" si="181">(E9184 * 1.8) + 32</f>
        <v>55.371799994</v>
      </c>
    </row>
    <row r="9185" spans="2:6" hidden="1">
      <c r="B9185" s="15">
        <v>2004</v>
      </c>
      <c r="C9185" s="16">
        <v>5</v>
      </c>
      <c r="D9185" s="16" t="s">
        <v>90</v>
      </c>
      <c r="E9185" s="18">
        <v>12.56066667</v>
      </c>
      <c r="F9185" s="24">
        <f t="shared" si="181"/>
        <v>54.609200006000002</v>
      </c>
    </row>
    <row r="9186" spans="2:6" hidden="1">
      <c r="B9186" s="13">
        <v>2004</v>
      </c>
      <c r="C9186" s="14">
        <v>6</v>
      </c>
      <c r="D9186" s="14" t="s">
        <v>90</v>
      </c>
      <c r="E9186" s="19">
        <v>11.031333330000001</v>
      </c>
      <c r="F9186" s="24">
        <f t="shared" si="181"/>
        <v>51.856399994</v>
      </c>
    </row>
    <row r="9187" spans="2:6" hidden="1">
      <c r="B9187" s="15">
        <v>2004</v>
      </c>
      <c r="C9187" s="16">
        <v>7</v>
      </c>
      <c r="D9187" s="16" t="s">
        <v>90</v>
      </c>
      <c r="E9187" s="18">
        <v>8.8273333330000003</v>
      </c>
      <c r="F9187" s="24">
        <f t="shared" si="181"/>
        <v>47.889199999399999</v>
      </c>
    </row>
    <row r="9188" spans="2:6" hidden="1">
      <c r="B9188" s="13">
        <v>2004</v>
      </c>
      <c r="C9188" s="14">
        <v>8</v>
      </c>
      <c r="D9188" s="14" t="s">
        <v>90</v>
      </c>
      <c r="E9188" s="19">
        <v>8.9447777780000006</v>
      </c>
      <c r="F9188" s="24">
        <f t="shared" si="181"/>
        <v>48.1006000004</v>
      </c>
    </row>
    <row r="9189" spans="2:6" hidden="1">
      <c r="B9189" s="15">
        <v>2004</v>
      </c>
      <c r="C9189" s="16">
        <v>9</v>
      </c>
      <c r="D9189" s="16" t="s">
        <v>90</v>
      </c>
      <c r="E9189" s="18">
        <v>10.63244444</v>
      </c>
      <c r="F9189" s="24">
        <f t="shared" si="181"/>
        <v>51.138399992000004</v>
      </c>
    </row>
    <row r="9190" spans="2:6" hidden="1">
      <c r="B9190" s="13">
        <v>2004</v>
      </c>
      <c r="C9190" s="14">
        <v>10</v>
      </c>
      <c r="D9190" s="14" t="s">
        <v>90</v>
      </c>
      <c r="E9190" s="19">
        <v>12.36277778</v>
      </c>
      <c r="F9190" s="24">
        <f t="shared" si="181"/>
        <v>54.253000004</v>
      </c>
    </row>
    <row r="9191" spans="2:6" hidden="1">
      <c r="B9191" s="15">
        <v>2004</v>
      </c>
      <c r="C9191" s="16">
        <v>11</v>
      </c>
      <c r="D9191" s="16" t="s">
        <v>90</v>
      </c>
      <c r="E9191" s="18">
        <v>14.50144444</v>
      </c>
      <c r="F9191" s="24">
        <f t="shared" si="181"/>
        <v>58.102599992000002</v>
      </c>
    </row>
    <row r="9192" spans="2:6" hidden="1">
      <c r="B9192" s="13">
        <v>2004</v>
      </c>
      <c r="C9192" s="14">
        <v>12</v>
      </c>
      <c r="D9192" s="14" t="s">
        <v>90</v>
      </c>
      <c r="E9192" s="19">
        <v>13.85522222</v>
      </c>
      <c r="F9192" s="24">
        <f t="shared" si="181"/>
        <v>56.939399995999999</v>
      </c>
    </row>
    <row r="9193" spans="2:6" hidden="1">
      <c r="B9193" s="15">
        <v>2005</v>
      </c>
      <c r="C9193" s="16">
        <v>1</v>
      </c>
      <c r="D9193" s="16" t="s">
        <v>90</v>
      </c>
      <c r="E9193" s="18">
        <v>17.045333329999998</v>
      </c>
      <c r="F9193" s="24">
        <f t="shared" si="181"/>
        <v>62.681599993999995</v>
      </c>
    </row>
    <row r="9194" spans="2:6" hidden="1">
      <c r="B9194" s="13">
        <v>2005</v>
      </c>
      <c r="C9194" s="14">
        <v>2</v>
      </c>
      <c r="D9194" s="14" t="s">
        <v>90</v>
      </c>
      <c r="E9194" s="19">
        <v>18.60766667</v>
      </c>
      <c r="F9194" s="24">
        <f t="shared" si="181"/>
        <v>65.493800006000001</v>
      </c>
    </row>
    <row r="9195" spans="2:6" hidden="1">
      <c r="B9195" s="15">
        <v>2005</v>
      </c>
      <c r="C9195" s="16">
        <v>3</v>
      </c>
      <c r="D9195" s="16" t="s">
        <v>90</v>
      </c>
      <c r="E9195" s="18">
        <v>16.933666670000001</v>
      </c>
      <c r="F9195" s="24">
        <f t="shared" si="181"/>
        <v>62.480600006000003</v>
      </c>
    </row>
    <row r="9196" spans="2:6" hidden="1">
      <c r="B9196" s="13">
        <v>2005</v>
      </c>
      <c r="C9196" s="14">
        <v>4</v>
      </c>
      <c r="D9196" s="14" t="s">
        <v>90</v>
      </c>
      <c r="E9196" s="19">
        <v>13.773222219999999</v>
      </c>
      <c r="F9196" s="24">
        <f t="shared" si="181"/>
        <v>56.791799995999995</v>
      </c>
    </row>
    <row r="9197" spans="2:6" hidden="1">
      <c r="B9197" s="15">
        <v>2005</v>
      </c>
      <c r="C9197" s="16">
        <v>5</v>
      </c>
      <c r="D9197" s="16" t="s">
        <v>90</v>
      </c>
      <c r="E9197" s="18">
        <v>12.92788889</v>
      </c>
      <c r="F9197" s="24">
        <f t="shared" si="181"/>
        <v>55.270200001999996</v>
      </c>
    </row>
    <row r="9198" spans="2:6" hidden="1">
      <c r="B9198" s="13">
        <v>2005</v>
      </c>
      <c r="C9198" s="14">
        <v>6</v>
      </c>
      <c r="D9198" s="14" t="s">
        <v>90</v>
      </c>
      <c r="E9198" s="19">
        <v>9.9328888890000009</v>
      </c>
      <c r="F9198" s="24">
        <f t="shared" si="181"/>
        <v>49.879200000200001</v>
      </c>
    </row>
    <row r="9199" spans="2:6" hidden="1">
      <c r="B9199" s="15">
        <v>2005</v>
      </c>
      <c r="C9199" s="16">
        <v>7</v>
      </c>
      <c r="D9199" s="16" t="s">
        <v>90</v>
      </c>
      <c r="E9199" s="18">
        <v>10.609222219999999</v>
      </c>
      <c r="F9199" s="24">
        <f t="shared" si="181"/>
        <v>51.096599995999995</v>
      </c>
    </row>
    <row r="9200" spans="2:6" hidden="1">
      <c r="B9200" s="13">
        <v>2005</v>
      </c>
      <c r="C9200" s="14">
        <v>8</v>
      </c>
      <c r="D9200" s="14" t="s">
        <v>90</v>
      </c>
      <c r="E9200" s="19">
        <v>10.482777779999999</v>
      </c>
      <c r="F9200" s="24">
        <f t="shared" si="181"/>
        <v>50.869000004</v>
      </c>
    </row>
    <row r="9201" spans="2:6" hidden="1">
      <c r="B9201" s="15">
        <v>2005</v>
      </c>
      <c r="C9201" s="16">
        <v>9</v>
      </c>
      <c r="D9201" s="16" t="s">
        <v>90</v>
      </c>
      <c r="E9201" s="18">
        <v>11.99944444</v>
      </c>
      <c r="F9201" s="24">
        <f t="shared" si="181"/>
        <v>53.598999992000003</v>
      </c>
    </row>
    <row r="9202" spans="2:6" hidden="1">
      <c r="B9202" s="13">
        <v>2005</v>
      </c>
      <c r="C9202" s="14">
        <v>10</v>
      </c>
      <c r="D9202" s="14" t="s">
        <v>90</v>
      </c>
      <c r="E9202" s="19">
        <v>12.63466667</v>
      </c>
      <c r="F9202" s="24">
        <f t="shared" si="181"/>
        <v>54.742400005999997</v>
      </c>
    </row>
    <row r="9203" spans="2:6" hidden="1">
      <c r="B9203" s="15">
        <v>2005</v>
      </c>
      <c r="C9203" s="16">
        <v>11</v>
      </c>
      <c r="D9203" s="16" t="s">
        <v>90</v>
      </c>
      <c r="E9203" s="18">
        <v>14.25488889</v>
      </c>
      <c r="F9203" s="24">
        <f t="shared" si="181"/>
        <v>57.658800002</v>
      </c>
    </row>
    <row r="9204" spans="2:6" hidden="1">
      <c r="B9204" s="13">
        <v>2005</v>
      </c>
      <c r="C9204" s="14">
        <v>12</v>
      </c>
      <c r="D9204" s="14" t="s">
        <v>90</v>
      </c>
      <c r="E9204" s="19">
        <v>17.368333329999999</v>
      </c>
      <c r="F9204" s="24">
        <f t="shared" si="181"/>
        <v>63.262999993999998</v>
      </c>
    </row>
    <row r="9205" spans="2:6" hidden="1">
      <c r="B9205" s="15">
        <v>2006</v>
      </c>
      <c r="C9205" s="16">
        <v>1</v>
      </c>
      <c r="D9205" s="16" t="s">
        <v>90</v>
      </c>
      <c r="E9205" s="18">
        <v>17.48722222</v>
      </c>
      <c r="F9205" s="24">
        <f t="shared" si="181"/>
        <v>63.476999996000004</v>
      </c>
    </row>
    <row r="9206" spans="2:6" hidden="1">
      <c r="B9206" s="13">
        <v>2006</v>
      </c>
      <c r="C9206" s="14">
        <v>2</v>
      </c>
      <c r="D9206" s="14" t="s">
        <v>90</v>
      </c>
      <c r="E9206" s="19">
        <v>17.707999999999998</v>
      </c>
      <c r="F9206" s="24">
        <f t="shared" si="181"/>
        <v>63.874399999999994</v>
      </c>
    </row>
    <row r="9207" spans="2:6" hidden="1">
      <c r="B9207" s="15">
        <v>2006</v>
      </c>
      <c r="C9207" s="16">
        <v>3</v>
      </c>
      <c r="D9207" s="16" t="s">
        <v>90</v>
      </c>
      <c r="E9207" s="18">
        <v>15.55833333</v>
      </c>
      <c r="F9207" s="24">
        <f t="shared" si="181"/>
        <v>60.004999994000002</v>
      </c>
    </row>
    <row r="9208" spans="2:6" hidden="1">
      <c r="B9208" s="13">
        <v>2006</v>
      </c>
      <c r="C9208" s="14">
        <v>4</v>
      </c>
      <c r="D9208" s="14" t="s">
        <v>90</v>
      </c>
      <c r="E9208" s="19">
        <v>15.37166667</v>
      </c>
      <c r="F9208" s="24">
        <f t="shared" si="181"/>
        <v>59.669000006000005</v>
      </c>
    </row>
    <row r="9209" spans="2:6" hidden="1">
      <c r="B9209" s="15">
        <v>2006</v>
      </c>
      <c r="C9209" s="16">
        <v>5</v>
      </c>
      <c r="D9209" s="16" t="s">
        <v>90</v>
      </c>
      <c r="E9209" s="18">
        <v>12.188555559999999</v>
      </c>
      <c r="F9209" s="24">
        <f t="shared" si="181"/>
        <v>53.939400008</v>
      </c>
    </row>
    <row r="9210" spans="2:6" hidden="1">
      <c r="B9210" s="13">
        <v>2006</v>
      </c>
      <c r="C9210" s="14">
        <v>6</v>
      </c>
      <c r="D9210" s="14" t="s">
        <v>90</v>
      </c>
      <c r="E9210" s="19">
        <v>8.7668888890000005</v>
      </c>
      <c r="F9210" s="24">
        <f t="shared" si="181"/>
        <v>47.780400000200004</v>
      </c>
    </row>
    <row r="9211" spans="2:6" hidden="1">
      <c r="B9211" s="15">
        <v>2006</v>
      </c>
      <c r="C9211" s="16">
        <v>7</v>
      </c>
      <c r="D9211" s="16" t="s">
        <v>90</v>
      </c>
      <c r="E9211" s="18">
        <v>9.6808888890000002</v>
      </c>
      <c r="F9211" s="24">
        <f t="shared" si="181"/>
        <v>49.425600000199999</v>
      </c>
    </row>
    <row r="9212" spans="2:6" hidden="1">
      <c r="B9212" s="13">
        <v>2006</v>
      </c>
      <c r="C9212" s="14">
        <v>8</v>
      </c>
      <c r="D9212" s="14" t="s">
        <v>90</v>
      </c>
      <c r="E9212" s="19">
        <v>9.8765555559999996</v>
      </c>
      <c r="F9212" s="24">
        <f t="shared" si="181"/>
        <v>49.777800000799999</v>
      </c>
    </row>
    <row r="9213" spans="2:6" hidden="1">
      <c r="B9213" s="15">
        <v>2006</v>
      </c>
      <c r="C9213" s="16">
        <v>9</v>
      </c>
      <c r="D9213" s="16" t="s">
        <v>90</v>
      </c>
      <c r="E9213" s="18">
        <v>12.26822222</v>
      </c>
      <c r="F9213" s="24">
        <f t="shared" si="181"/>
        <v>54.082799996000006</v>
      </c>
    </row>
    <row r="9214" spans="2:6" hidden="1">
      <c r="B9214" s="13">
        <v>2006</v>
      </c>
      <c r="C9214" s="14">
        <v>10</v>
      </c>
      <c r="D9214" s="14" t="s">
        <v>90</v>
      </c>
      <c r="E9214" s="19">
        <v>12.223777780000001</v>
      </c>
      <c r="F9214" s="24">
        <f t="shared" si="181"/>
        <v>54.002800004000001</v>
      </c>
    </row>
    <row r="9215" spans="2:6" hidden="1">
      <c r="B9215" s="15">
        <v>2006</v>
      </c>
      <c r="C9215" s="16">
        <v>11</v>
      </c>
      <c r="D9215" s="16" t="s">
        <v>90</v>
      </c>
      <c r="E9215" s="18">
        <v>14.073444439999999</v>
      </c>
      <c r="F9215" s="24">
        <f t="shared" si="181"/>
        <v>57.332199992</v>
      </c>
    </row>
    <row r="9216" spans="2:6" hidden="1">
      <c r="B9216" s="13">
        <v>2006</v>
      </c>
      <c r="C9216" s="14">
        <v>12</v>
      </c>
      <c r="D9216" s="14" t="s">
        <v>90</v>
      </c>
      <c r="E9216" s="19">
        <v>13.972666670000001</v>
      </c>
      <c r="F9216" s="24">
        <f t="shared" si="181"/>
        <v>57.150800005999997</v>
      </c>
    </row>
    <row r="9217" spans="2:6" hidden="1">
      <c r="B9217" s="15">
        <v>2007</v>
      </c>
      <c r="C9217" s="16">
        <v>1</v>
      </c>
      <c r="D9217" s="16" t="s">
        <v>90</v>
      </c>
      <c r="E9217" s="18">
        <v>16.988555560000002</v>
      </c>
      <c r="F9217" s="24">
        <f t="shared" si="181"/>
        <v>62.579400008000007</v>
      </c>
    </row>
    <row r="9218" spans="2:6" hidden="1">
      <c r="B9218" s="13">
        <v>2007</v>
      </c>
      <c r="C9218" s="14">
        <v>2</v>
      </c>
      <c r="D9218" s="14" t="s">
        <v>90</v>
      </c>
      <c r="E9218" s="19">
        <v>17.44088889</v>
      </c>
      <c r="F9218" s="24">
        <f t="shared" si="181"/>
        <v>63.393600001999999</v>
      </c>
    </row>
    <row r="9219" spans="2:6" hidden="1">
      <c r="B9219" s="15">
        <v>2007</v>
      </c>
      <c r="C9219" s="16">
        <v>3</v>
      </c>
      <c r="D9219" s="16" t="s">
        <v>90</v>
      </c>
      <c r="E9219" s="18">
        <v>17.35055556</v>
      </c>
      <c r="F9219" s="24">
        <f t="shared" si="181"/>
        <v>63.231000008000002</v>
      </c>
    </row>
    <row r="9220" spans="2:6" hidden="1">
      <c r="B9220" s="13">
        <v>2007</v>
      </c>
      <c r="C9220" s="14">
        <v>4</v>
      </c>
      <c r="D9220" s="14" t="s">
        <v>90</v>
      </c>
      <c r="E9220" s="19">
        <v>13.760444440000001</v>
      </c>
      <c r="F9220" s="24">
        <f t="shared" si="181"/>
        <v>56.768799991999998</v>
      </c>
    </row>
    <row r="9221" spans="2:6" hidden="1">
      <c r="B9221" s="15">
        <v>2007</v>
      </c>
      <c r="C9221" s="16">
        <v>5</v>
      </c>
      <c r="D9221" s="16" t="s">
        <v>90</v>
      </c>
      <c r="E9221" s="18">
        <v>13.641999999999999</v>
      </c>
      <c r="F9221" s="24">
        <f t="shared" si="181"/>
        <v>56.555599999999998</v>
      </c>
    </row>
    <row r="9222" spans="2:6" hidden="1">
      <c r="B9222" s="13">
        <v>2007</v>
      </c>
      <c r="C9222" s="14">
        <v>6</v>
      </c>
      <c r="D9222" s="14" t="s">
        <v>90</v>
      </c>
      <c r="E9222" s="19">
        <v>10.15844444</v>
      </c>
      <c r="F9222" s="24">
        <f t="shared" si="181"/>
        <v>50.285199992000003</v>
      </c>
    </row>
    <row r="9223" spans="2:6" hidden="1">
      <c r="B9223" s="15">
        <v>2007</v>
      </c>
      <c r="C9223" s="16">
        <v>7</v>
      </c>
      <c r="D9223" s="16" t="s">
        <v>90</v>
      </c>
      <c r="E9223" s="18">
        <v>9.8472222219999992</v>
      </c>
      <c r="F9223" s="24">
        <f t="shared" si="181"/>
        <v>49.724999999600001</v>
      </c>
    </row>
    <row r="9224" spans="2:6" hidden="1">
      <c r="B9224" s="13">
        <v>2007</v>
      </c>
      <c r="C9224" s="14">
        <v>8</v>
      </c>
      <c r="D9224" s="14" t="s">
        <v>90</v>
      </c>
      <c r="E9224" s="19">
        <v>10.45877778</v>
      </c>
      <c r="F9224" s="24">
        <f t="shared" si="181"/>
        <v>50.825800004000001</v>
      </c>
    </row>
    <row r="9225" spans="2:6" hidden="1">
      <c r="B9225" s="15">
        <v>2007</v>
      </c>
      <c r="C9225" s="16">
        <v>9</v>
      </c>
      <c r="D9225" s="16" t="s">
        <v>90</v>
      </c>
      <c r="E9225" s="18">
        <v>11.511777779999999</v>
      </c>
      <c r="F9225" s="24">
        <f t="shared" si="181"/>
        <v>52.721200003999996</v>
      </c>
    </row>
    <row r="9226" spans="2:6" hidden="1">
      <c r="B9226" s="13">
        <v>2007</v>
      </c>
      <c r="C9226" s="14">
        <v>10</v>
      </c>
      <c r="D9226" s="14" t="s">
        <v>90</v>
      </c>
      <c r="E9226" s="19">
        <v>12.31022222</v>
      </c>
      <c r="F9226" s="24">
        <f t="shared" si="181"/>
        <v>54.158399996</v>
      </c>
    </row>
    <row r="9227" spans="2:6" hidden="1">
      <c r="B9227" s="15">
        <v>2007</v>
      </c>
      <c r="C9227" s="16">
        <v>11</v>
      </c>
      <c r="D9227" s="16" t="s">
        <v>90</v>
      </c>
      <c r="E9227" s="18">
        <v>13.905333329999999</v>
      </c>
      <c r="F9227" s="24">
        <f t="shared" si="181"/>
        <v>57.029599993999994</v>
      </c>
    </row>
    <row r="9228" spans="2:6" hidden="1">
      <c r="B9228" s="13">
        <v>2007</v>
      </c>
      <c r="C9228" s="14">
        <v>12</v>
      </c>
      <c r="D9228" s="14" t="s">
        <v>90</v>
      </c>
      <c r="E9228" s="19">
        <v>16.433222220000001</v>
      </c>
      <c r="F9228" s="24">
        <f t="shared" si="181"/>
        <v>61.579799996000006</v>
      </c>
    </row>
    <row r="9229" spans="2:6" hidden="1">
      <c r="B9229" s="15">
        <v>2008</v>
      </c>
      <c r="C9229" s="16">
        <v>1</v>
      </c>
      <c r="D9229" s="16" t="s">
        <v>90</v>
      </c>
      <c r="E9229" s="18">
        <v>18.391444440000001</v>
      </c>
      <c r="F9229" s="24">
        <f t="shared" si="181"/>
        <v>65.104599992000004</v>
      </c>
    </row>
    <row r="9230" spans="2:6" hidden="1">
      <c r="B9230" s="13">
        <v>2008</v>
      </c>
      <c r="C9230" s="14">
        <v>2</v>
      </c>
      <c r="D9230" s="14" t="s">
        <v>90</v>
      </c>
      <c r="E9230" s="19">
        <v>17.869111109999999</v>
      </c>
      <c r="F9230" s="24">
        <f t="shared" si="181"/>
        <v>64.164399997999993</v>
      </c>
    </row>
    <row r="9231" spans="2:6" hidden="1">
      <c r="B9231" s="15">
        <v>2008</v>
      </c>
      <c r="C9231" s="16">
        <v>3</v>
      </c>
      <c r="D9231" s="16" t="s">
        <v>90</v>
      </c>
      <c r="E9231" s="18">
        <v>17.174444439999998</v>
      </c>
      <c r="F9231" s="24">
        <f t="shared" si="181"/>
        <v>62.913999992000001</v>
      </c>
    </row>
    <row r="9232" spans="2:6" hidden="1">
      <c r="B9232" s="13">
        <v>2008</v>
      </c>
      <c r="C9232" s="14">
        <v>4</v>
      </c>
      <c r="D9232" s="14" t="s">
        <v>90</v>
      </c>
      <c r="E9232" s="19">
        <v>14.62722222</v>
      </c>
      <c r="F9232" s="24">
        <f t="shared" si="181"/>
        <v>58.328999996</v>
      </c>
    </row>
    <row r="9233" spans="2:6" hidden="1">
      <c r="B9233" s="15">
        <v>2008</v>
      </c>
      <c r="C9233" s="16">
        <v>5</v>
      </c>
      <c r="D9233" s="16" t="s">
        <v>90</v>
      </c>
      <c r="E9233" s="18">
        <v>10.997666669999999</v>
      </c>
      <c r="F9233" s="24">
        <f t="shared" si="181"/>
        <v>51.795800006</v>
      </c>
    </row>
    <row r="9234" spans="2:6" hidden="1">
      <c r="B9234" s="13">
        <v>2008</v>
      </c>
      <c r="C9234" s="14">
        <v>6</v>
      </c>
      <c r="D9234" s="14" t="s">
        <v>90</v>
      </c>
      <c r="E9234" s="19">
        <v>10.82077778</v>
      </c>
      <c r="F9234" s="24">
        <f t="shared" si="181"/>
        <v>51.477400004000003</v>
      </c>
    </row>
    <row r="9235" spans="2:6" hidden="1">
      <c r="B9235" s="15">
        <v>2008</v>
      </c>
      <c r="C9235" s="16">
        <v>7</v>
      </c>
      <c r="D9235" s="16" t="s">
        <v>90</v>
      </c>
      <c r="E9235" s="18">
        <v>10.01844444</v>
      </c>
      <c r="F9235" s="24">
        <f t="shared" si="181"/>
        <v>50.033199992</v>
      </c>
    </row>
    <row r="9236" spans="2:6" hidden="1">
      <c r="B9236" s="13">
        <v>2008</v>
      </c>
      <c r="C9236" s="14">
        <v>8</v>
      </c>
      <c r="D9236" s="14" t="s">
        <v>90</v>
      </c>
      <c r="E9236" s="19">
        <v>9.7343333330000004</v>
      </c>
      <c r="F9236" s="24">
        <f t="shared" si="181"/>
        <v>49.521799999400002</v>
      </c>
    </row>
    <row r="9237" spans="2:6" hidden="1">
      <c r="B9237" s="15">
        <v>2008</v>
      </c>
      <c r="C9237" s="16">
        <v>9</v>
      </c>
      <c r="D9237" s="16" t="s">
        <v>90</v>
      </c>
      <c r="E9237" s="18">
        <v>11.752888889999999</v>
      </c>
      <c r="F9237" s="24">
        <f t="shared" si="181"/>
        <v>53.155200002000001</v>
      </c>
    </row>
    <row r="9238" spans="2:6" hidden="1">
      <c r="B9238" s="13">
        <v>2008</v>
      </c>
      <c r="C9238" s="14">
        <v>10</v>
      </c>
      <c r="D9238" s="14" t="s">
        <v>90</v>
      </c>
      <c r="E9238" s="19">
        <v>12.470777780000001</v>
      </c>
      <c r="F9238" s="24">
        <f t="shared" si="181"/>
        <v>54.447400004000002</v>
      </c>
    </row>
    <row r="9239" spans="2:6" hidden="1">
      <c r="B9239" s="15">
        <v>2008</v>
      </c>
      <c r="C9239" s="16">
        <v>11</v>
      </c>
      <c r="D9239" s="16" t="s">
        <v>90</v>
      </c>
      <c r="E9239" s="18">
        <v>14.460333329999999</v>
      </c>
      <c r="F9239" s="24">
        <f t="shared" si="181"/>
        <v>58.028599994000004</v>
      </c>
    </row>
    <row r="9240" spans="2:6" hidden="1">
      <c r="B9240" s="13">
        <v>2008</v>
      </c>
      <c r="C9240" s="14">
        <v>12</v>
      </c>
      <c r="D9240" s="14" t="s">
        <v>90</v>
      </c>
      <c r="E9240" s="19">
        <v>16.166555559999999</v>
      </c>
      <c r="F9240" s="24">
        <f t="shared" si="181"/>
        <v>61.099800008000003</v>
      </c>
    </row>
    <row r="9241" spans="2:6" hidden="1">
      <c r="B9241" s="15">
        <v>2009</v>
      </c>
      <c r="C9241" s="16">
        <v>1</v>
      </c>
      <c r="D9241" s="16" t="s">
        <v>90</v>
      </c>
      <c r="E9241" s="18">
        <v>17.84377778</v>
      </c>
      <c r="F9241" s="24">
        <f t="shared" si="181"/>
        <v>64.118800004000008</v>
      </c>
    </row>
    <row r="9242" spans="2:6" hidden="1">
      <c r="B9242" s="13">
        <v>2009</v>
      </c>
      <c r="C9242" s="14">
        <v>2</v>
      </c>
      <c r="D9242" s="14" t="s">
        <v>90</v>
      </c>
      <c r="E9242" s="19">
        <v>17.95255556</v>
      </c>
      <c r="F9242" s="24">
        <f t="shared" si="181"/>
        <v>64.314600007999999</v>
      </c>
    </row>
    <row r="9243" spans="2:6" hidden="1">
      <c r="B9243" s="15">
        <v>2009</v>
      </c>
      <c r="C9243" s="16">
        <v>3</v>
      </c>
      <c r="D9243" s="16" t="s">
        <v>90</v>
      </c>
      <c r="E9243" s="18">
        <v>16.032222220000001</v>
      </c>
      <c r="F9243" s="24">
        <f t="shared" si="181"/>
        <v>60.857999996000004</v>
      </c>
    </row>
    <row r="9244" spans="2:6" hidden="1">
      <c r="B9244" s="13">
        <v>2009</v>
      </c>
      <c r="C9244" s="14">
        <v>4</v>
      </c>
      <c r="D9244" s="14" t="s">
        <v>90</v>
      </c>
      <c r="E9244" s="19">
        <v>14.16211111</v>
      </c>
      <c r="F9244" s="24">
        <f t="shared" si="181"/>
        <v>57.491799998000005</v>
      </c>
    </row>
    <row r="9245" spans="2:6" hidden="1">
      <c r="B9245" s="15">
        <v>2009</v>
      </c>
      <c r="C9245" s="16">
        <v>5</v>
      </c>
      <c r="D9245" s="16" t="s">
        <v>90</v>
      </c>
      <c r="E9245" s="18">
        <v>10.57488889</v>
      </c>
      <c r="F9245" s="24">
        <f t="shared" si="181"/>
        <v>51.034800001999997</v>
      </c>
    </row>
    <row r="9246" spans="2:6" hidden="1">
      <c r="B9246" s="13">
        <v>2009</v>
      </c>
      <c r="C9246" s="14">
        <v>6</v>
      </c>
      <c r="D9246" s="14" t="s">
        <v>90</v>
      </c>
      <c r="E9246" s="19">
        <v>9.0578888890000009</v>
      </c>
      <c r="F9246" s="24">
        <f t="shared" si="181"/>
        <v>48.304200000199998</v>
      </c>
    </row>
    <row r="9247" spans="2:6" hidden="1">
      <c r="B9247" s="15">
        <v>2009</v>
      </c>
      <c r="C9247" s="16">
        <v>7</v>
      </c>
      <c r="D9247" s="16" t="s">
        <v>90</v>
      </c>
      <c r="E9247" s="18">
        <v>9.1346666669999994</v>
      </c>
      <c r="F9247" s="24">
        <f t="shared" si="181"/>
        <v>48.442400000600003</v>
      </c>
    </row>
    <row r="9248" spans="2:6" hidden="1">
      <c r="B9248" s="13">
        <v>2009</v>
      </c>
      <c r="C9248" s="14">
        <v>8</v>
      </c>
      <c r="D9248" s="14" t="s">
        <v>90</v>
      </c>
      <c r="E9248" s="19">
        <v>11.264222220000001</v>
      </c>
      <c r="F9248" s="24">
        <f t="shared" ref="F9248:F9311" si="182">(E9248 * 1.8) + 32</f>
        <v>52.275599995999997</v>
      </c>
    </row>
    <row r="9249" spans="2:6" hidden="1">
      <c r="B9249" s="15">
        <v>2009</v>
      </c>
      <c r="C9249" s="16">
        <v>9</v>
      </c>
      <c r="D9249" s="16" t="s">
        <v>90</v>
      </c>
      <c r="E9249" s="18">
        <v>11.503888890000001</v>
      </c>
      <c r="F9249" s="24">
        <f t="shared" si="182"/>
        <v>52.707000002000001</v>
      </c>
    </row>
    <row r="9250" spans="2:6" hidden="1">
      <c r="B9250" s="13">
        <v>2009</v>
      </c>
      <c r="C9250" s="14">
        <v>10</v>
      </c>
      <c r="D9250" s="14" t="s">
        <v>90</v>
      </c>
      <c r="E9250" s="19">
        <v>11.330888890000001</v>
      </c>
      <c r="F9250" s="24">
        <f t="shared" si="182"/>
        <v>52.395600002000002</v>
      </c>
    </row>
    <row r="9251" spans="2:6" hidden="1">
      <c r="B9251" s="15">
        <v>2009</v>
      </c>
      <c r="C9251" s="16">
        <v>11</v>
      </c>
      <c r="D9251" s="16" t="s">
        <v>90</v>
      </c>
      <c r="E9251" s="18">
        <v>14.02333333</v>
      </c>
      <c r="F9251" s="24">
        <f t="shared" si="182"/>
        <v>57.241999993999997</v>
      </c>
    </row>
    <row r="9252" spans="2:6" hidden="1">
      <c r="B9252" s="13">
        <v>2009</v>
      </c>
      <c r="C9252" s="14">
        <v>12</v>
      </c>
      <c r="D9252" s="14" t="s">
        <v>90</v>
      </c>
      <c r="E9252" s="19">
        <v>15.678333329999999</v>
      </c>
      <c r="F9252" s="24">
        <f t="shared" si="182"/>
        <v>60.220999993999996</v>
      </c>
    </row>
    <row r="9253" spans="2:6" hidden="1">
      <c r="B9253" s="15">
        <v>2010</v>
      </c>
      <c r="C9253" s="16">
        <v>1</v>
      </c>
      <c r="D9253" s="16" t="s">
        <v>90</v>
      </c>
      <c r="E9253" s="18">
        <v>17.015555559999999</v>
      </c>
      <c r="F9253" s="24">
        <f t="shared" si="182"/>
        <v>62.628000008000001</v>
      </c>
    </row>
    <row r="9254" spans="2:6" hidden="1">
      <c r="B9254" s="13">
        <v>2010</v>
      </c>
      <c r="C9254" s="14">
        <v>2</v>
      </c>
      <c r="D9254" s="14" t="s">
        <v>90</v>
      </c>
      <c r="E9254" s="19">
        <v>18.523111109999999</v>
      </c>
      <c r="F9254" s="24">
        <f t="shared" si="182"/>
        <v>65.341599997999992</v>
      </c>
    </row>
    <row r="9255" spans="2:6" hidden="1">
      <c r="B9255" s="15">
        <v>2010</v>
      </c>
      <c r="C9255" s="16">
        <v>3</v>
      </c>
      <c r="D9255" s="16" t="s">
        <v>90</v>
      </c>
      <c r="E9255" s="18">
        <v>16.732777779999999</v>
      </c>
      <c r="F9255" s="24">
        <f t="shared" si="182"/>
        <v>62.119000004</v>
      </c>
    </row>
    <row r="9256" spans="2:6" hidden="1">
      <c r="B9256" s="13">
        <v>2010</v>
      </c>
      <c r="C9256" s="14">
        <v>4</v>
      </c>
      <c r="D9256" s="14" t="s">
        <v>90</v>
      </c>
      <c r="E9256" s="19">
        <v>14.819777780000001</v>
      </c>
      <c r="F9256" s="24">
        <f t="shared" si="182"/>
        <v>58.675600004000003</v>
      </c>
    </row>
    <row r="9257" spans="2:6" hidden="1">
      <c r="B9257" s="15">
        <v>2010</v>
      </c>
      <c r="C9257" s="16">
        <v>5</v>
      </c>
      <c r="D9257" s="16" t="s">
        <v>90</v>
      </c>
      <c r="E9257" s="18">
        <v>12.571666670000001</v>
      </c>
      <c r="F9257" s="24">
        <f t="shared" si="182"/>
        <v>54.629000005999998</v>
      </c>
    </row>
    <row r="9258" spans="2:6" hidden="1">
      <c r="B9258" s="13">
        <v>2010</v>
      </c>
      <c r="C9258" s="14">
        <v>6</v>
      </c>
      <c r="D9258" s="14" t="s">
        <v>90</v>
      </c>
      <c r="E9258" s="19">
        <v>10.368111109999999</v>
      </c>
      <c r="F9258" s="24">
        <f t="shared" si="182"/>
        <v>50.662599997999997</v>
      </c>
    </row>
    <row r="9259" spans="2:6" hidden="1">
      <c r="B9259" s="15">
        <v>2010</v>
      </c>
      <c r="C9259" s="16">
        <v>7</v>
      </c>
      <c r="D9259" s="16" t="s">
        <v>90</v>
      </c>
      <c r="E9259" s="18">
        <v>9.1337777780000007</v>
      </c>
      <c r="F9259" s="24">
        <f t="shared" si="182"/>
        <v>48.440800000400003</v>
      </c>
    </row>
    <row r="9260" spans="2:6" hidden="1">
      <c r="B9260" s="13">
        <v>2010</v>
      </c>
      <c r="C9260" s="14">
        <v>8</v>
      </c>
      <c r="D9260" s="14" t="s">
        <v>90</v>
      </c>
      <c r="E9260" s="19">
        <v>10.744</v>
      </c>
      <c r="F9260" s="24">
        <f t="shared" si="182"/>
        <v>51.339200000000005</v>
      </c>
    </row>
    <row r="9261" spans="2:6" hidden="1">
      <c r="B9261" s="15">
        <v>2010</v>
      </c>
      <c r="C9261" s="16">
        <v>9</v>
      </c>
      <c r="D9261" s="16" t="s">
        <v>90</v>
      </c>
      <c r="E9261" s="18">
        <v>11.85822222</v>
      </c>
      <c r="F9261" s="24">
        <f t="shared" si="182"/>
        <v>53.344799995999999</v>
      </c>
    </row>
    <row r="9262" spans="2:6" hidden="1">
      <c r="B9262" s="13">
        <v>2010</v>
      </c>
      <c r="C9262" s="14">
        <v>10</v>
      </c>
      <c r="D9262" s="14" t="s">
        <v>90</v>
      </c>
      <c r="E9262" s="19">
        <v>12.22177778</v>
      </c>
      <c r="F9262" s="24">
        <f t="shared" si="182"/>
        <v>53.999200004000002</v>
      </c>
    </row>
    <row r="9263" spans="2:6" hidden="1">
      <c r="B9263" s="15">
        <v>2010</v>
      </c>
      <c r="C9263" s="16">
        <v>11</v>
      </c>
      <c r="D9263" s="16" t="s">
        <v>90</v>
      </c>
      <c r="E9263" s="18">
        <v>14.938111109999999</v>
      </c>
      <c r="F9263" s="24">
        <f t="shared" si="182"/>
        <v>58.888599998000004</v>
      </c>
    </row>
    <row r="9264" spans="2:6" hidden="1">
      <c r="B9264" s="13">
        <v>2010</v>
      </c>
      <c r="C9264" s="14">
        <v>12</v>
      </c>
      <c r="D9264" s="14" t="s">
        <v>90</v>
      </c>
      <c r="E9264" s="19">
        <v>17.405222219999999</v>
      </c>
      <c r="F9264" s="24">
        <f t="shared" si="182"/>
        <v>63.329399995999999</v>
      </c>
    </row>
    <row r="9265" spans="2:6" hidden="1">
      <c r="B9265" s="15">
        <v>2011</v>
      </c>
      <c r="C9265" s="16">
        <v>1</v>
      </c>
      <c r="D9265" s="16" t="s">
        <v>90</v>
      </c>
      <c r="E9265" s="18">
        <v>17.900555560000001</v>
      </c>
      <c r="F9265" s="24">
        <f t="shared" si="182"/>
        <v>64.221000008000004</v>
      </c>
    </row>
    <row r="9266" spans="2:6" hidden="1">
      <c r="B9266" s="13">
        <v>2011</v>
      </c>
      <c r="C9266" s="14">
        <v>2</v>
      </c>
      <c r="D9266" s="14" t="s">
        <v>90</v>
      </c>
      <c r="E9266" s="19">
        <v>18.504666669999999</v>
      </c>
      <c r="F9266" s="24">
        <f t="shared" si="182"/>
        <v>65.308400005999999</v>
      </c>
    </row>
    <row r="9267" spans="2:6" hidden="1">
      <c r="B9267" s="15">
        <v>2011</v>
      </c>
      <c r="C9267" s="16">
        <v>3</v>
      </c>
      <c r="D9267" s="16" t="s">
        <v>90</v>
      </c>
      <c r="E9267" s="18">
        <v>16.682111110000001</v>
      </c>
      <c r="F9267" s="24">
        <f t="shared" si="182"/>
        <v>62.027799998000006</v>
      </c>
    </row>
    <row r="9268" spans="2:6" hidden="1">
      <c r="B9268" s="13">
        <v>2011</v>
      </c>
      <c r="C9268" s="14">
        <v>4</v>
      </c>
      <c r="D9268" s="14" t="s">
        <v>90</v>
      </c>
      <c r="E9268" s="19">
        <v>14.08822222</v>
      </c>
      <c r="F9268" s="24">
        <f t="shared" si="182"/>
        <v>57.358799996000002</v>
      </c>
    </row>
    <row r="9269" spans="2:6" hidden="1">
      <c r="B9269" s="15">
        <v>2011</v>
      </c>
      <c r="C9269" s="16">
        <v>5</v>
      </c>
      <c r="D9269" s="16" t="s">
        <v>90</v>
      </c>
      <c r="E9269" s="18">
        <v>13.900555560000001</v>
      </c>
      <c r="F9269" s="24">
        <f t="shared" si="182"/>
        <v>57.021000008000001</v>
      </c>
    </row>
    <row r="9270" spans="2:6" hidden="1">
      <c r="B9270" s="13">
        <v>2011</v>
      </c>
      <c r="C9270" s="14">
        <v>6</v>
      </c>
      <c r="D9270" s="14" t="s">
        <v>90</v>
      </c>
      <c r="E9270" s="19">
        <v>11.354777779999999</v>
      </c>
      <c r="F9270" s="24">
        <f t="shared" si="182"/>
        <v>52.438600003999994</v>
      </c>
    </row>
    <row r="9271" spans="2:6" hidden="1">
      <c r="B9271" s="15">
        <v>2011</v>
      </c>
      <c r="C9271" s="16">
        <v>7</v>
      </c>
      <c r="D9271" s="16" t="s">
        <v>90</v>
      </c>
      <c r="E9271" s="18">
        <v>9.6301111109999997</v>
      </c>
      <c r="F9271" s="24">
        <f t="shared" si="182"/>
        <v>49.334199999799999</v>
      </c>
    </row>
    <row r="9272" spans="2:6" hidden="1">
      <c r="B9272" s="13">
        <v>2011</v>
      </c>
      <c r="C9272" s="14">
        <v>8</v>
      </c>
      <c r="D9272" s="14" t="s">
        <v>90</v>
      </c>
      <c r="E9272" s="19">
        <v>9.3844444439999997</v>
      </c>
      <c r="F9272" s="24">
        <f t="shared" si="182"/>
        <v>48.891999999199996</v>
      </c>
    </row>
    <row r="9273" spans="2:6" hidden="1">
      <c r="B9273" s="15">
        <v>2011</v>
      </c>
      <c r="C9273" s="16">
        <v>9</v>
      </c>
      <c r="D9273" s="16" t="s">
        <v>90</v>
      </c>
      <c r="E9273" s="18">
        <v>10.616666670000001</v>
      </c>
      <c r="F9273" s="24">
        <f t="shared" si="182"/>
        <v>51.110000006000007</v>
      </c>
    </row>
    <row r="9274" spans="2:6" hidden="1">
      <c r="B9274" s="13">
        <v>2011</v>
      </c>
      <c r="C9274" s="14">
        <v>10</v>
      </c>
      <c r="D9274" s="14" t="s">
        <v>90</v>
      </c>
      <c r="E9274" s="19">
        <v>12.93044444</v>
      </c>
      <c r="F9274" s="24">
        <f t="shared" si="182"/>
        <v>55.274799991999998</v>
      </c>
    </row>
    <row r="9275" spans="2:6" hidden="1">
      <c r="B9275" s="15">
        <v>2011</v>
      </c>
      <c r="C9275" s="16">
        <v>11</v>
      </c>
      <c r="D9275" s="16" t="s">
        <v>90</v>
      </c>
      <c r="E9275" s="18">
        <v>14.133777780000001</v>
      </c>
      <c r="F9275" s="24">
        <f t="shared" si="182"/>
        <v>57.440800004000003</v>
      </c>
    </row>
    <row r="9276" spans="2:6" hidden="1">
      <c r="B9276" s="13">
        <v>2011</v>
      </c>
      <c r="C9276" s="14">
        <v>12</v>
      </c>
      <c r="D9276" s="14" t="s">
        <v>90</v>
      </c>
      <c r="E9276" s="19">
        <v>16.07077778</v>
      </c>
      <c r="F9276" s="24">
        <f t="shared" si="182"/>
        <v>60.927400004000006</v>
      </c>
    </row>
    <row r="9277" spans="2:6" hidden="1">
      <c r="B9277" s="15">
        <v>2012</v>
      </c>
      <c r="C9277" s="16">
        <v>1</v>
      </c>
      <c r="D9277" s="16" t="s">
        <v>90</v>
      </c>
      <c r="E9277" s="18">
        <v>16.75266667</v>
      </c>
      <c r="F9277" s="24">
        <f t="shared" si="182"/>
        <v>62.154800006000002</v>
      </c>
    </row>
    <row r="9278" spans="2:6" hidden="1">
      <c r="B9278" s="13">
        <v>2012</v>
      </c>
      <c r="C9278" s="14">
        <v>2</v>
      </c>
      <c r="D9278" s="14" t="s">
        <v>90</v>
      </c>
      <c r="E9278" s="19">
        <v>17.006222220000001</v>
      </c>
      <c r="F9278" s="24">
        <f t="shared" si="182"/>
        <v>62.611199996000003</v>
      </c>
    </row>
    <row r="9279" spans="2:6" hidden="1">
      <c r="B9279" s="15">
        <v>2012</v>
      </c>
      <c r="C9279" s="16">
        <v>3</v>
      </c>
      <c r="D9279" s="16" t="s">
        <v>90</v>
      </c>
      <c r="E9279" s="18">
        <v>15.47955556</v>
      </c>
      <c r="F9279" s="24">
        <f t="shared" si="182"/>
        <v>59.863200008</v>
      </c>
    </row>
    <row r="9280" spans="2:6" hidden="1">
      <c r="B9280" s="13">
        <v>2012</v>
      </c>
      <c r="C9280" s="14">
        <v>4</v>
      </c>
      <c r="D9280" s="14" t="s">
        <v>90</v>
      </c>
      <c r="E9280" s="19">
        <v>14.402777779999999</v>
      </c>
      <c r="F9280" s="24">
        <f t="shared" si="182"/>
        <v>57.925000003999997</v>
      </c>
    </row>
    <row r="9281" spans="2:6" hidden="1">
      <c r="B9281" s="15">
        <v>2012</v>
      </c>
      <c r="C9281" s="16">
        <v>5</v>
      </c>
      <c r="D9281" s="16" t="s">
        <v>90</v>
      </c>
      <c r="E9281" s="18">
        <v>11.58844444</v>
      </c>
      <c r="F9281" s="24">
        <f t="shared" si="182"/>
        <v>52.859199992000001</v>
      </c>
    </row>
    <row r="9282" spans="2:6" hidden="1">
      <c r="B9282" s="13">
        <v>2012</v>
      </c>
      <c r="C9282" s="14">
        <v>6</v>
      </c>
      <c r="D9282" s="14" t="s">
        <v>90</v>
      </c>
      <c r="E9282" s="19">
        <v>9.5735555560000005</v>
      </c>
      <c r="F9282" s="24">
        <f t="shared" si="182"/>
        <v>49.232400000799998</v>
      </c>
    </row>
    <row r="9283" spans="2:6" hidden="1">
      <c r="B9283" s="15">
        <v>2012</v>
      </c>
      <c r="C9283" s="16">
        <v>7</v>
      </c>
      <c r="D9283" s="16" t="s">
        <v>90</v>
      </c>
      <c r="E9283" s="18">
        <v>9.522777778</v>
      </c>
      <c r="F9283" s="24">
        <f t="shared" si="182"/>
        <v>49.141000000399998</v>
      </c>
    </row>
    <row r="9284" spans="2:6" hidden="1">
      <c r="B9284" s="13">
        <v>2012</v>
      </c>
      <c r="C9284" s="14">
        <v>8</v>
      </c>
      <c r="D9284" s="14" t="s">
        <v>90</v>
      </c>
      <c r="E9284" s="19">
        <v>10.38255556</v>
      </c>
      <c r="F9284" s="24">
        <f t="shared" si="182"/>
        <v>50.688600008000002</v>
      </c>
    </row>
    <row r="9285" spans="2:6" hidden="1">
      <c r="B9285" s="15">
        <v>2012</v>
      </c>
      <c r="C9285" s="16">
        <v>9</v>
      </c>
      <c r="D9285" s="16" t="s">
        <v>90</v>
      </c>
      <c r="E9285" s="18">
        <v>11.371888889999999</v>
      </c>
      <c r="F9285" s="24">
        <f t="shared" si="182"/>
        <v>52.469400002</v>
      </c>
    </row>
    <row r="9286" spans="2:6" hidden="1">
      <c r="B9286" s="13">
        <v>2012</v>
      </c>
      <c r="C9286" s="14">
        <v>10</v>
      </c>
      <c r="D9286" s="14" t="s">
        <v>90</v>
      </c>
      <c r="E9286" s="19">
        <v>12.20933333</v>
      </c>
      <c r="F9286" s="24">
        <f t="shared" si="182"/>
        <v>53.976799994000004</v>
      </c>
    </row>
    <row r="9287" spans="2:6" hidden="1">
      <c r="B9287" s="15">
        <v>2012</v>
      </c>
      <c r="C9287" s="16">
        <v>11</v>
      </c>
      <c r="D9287" s="16" t="s">
        <v>90</v>
      </c>
      <c r="E9287" s="18">
        <v>13.083</v>
      </c>
      <c r="F9287" s="24">
        <f t="shared" si="182"/>
        <v>55.549400000000006</v>
      </c>
    </row>
    <row r="9288" spans="2:6" hidden="1">
      <c r="B9288" s="13">
        <v>2012</v>
      </c>
      <c r="C9288" s="14">
        <v>12</v>
      </c>
      <c r="D9288" s="14" t="s">
        <v>90</v>
      </c>
      <c r="E9288" s="19">
        <v>16.903777779999999</v>
      </c>
      <c r="F9288" s="24">
        <f t="shared" si="182"/>
        <v>62.426800004</v>
      </c>
    </row>
    <row r="9289" spans="2:6" hidden="1">
      <c r="B9289" s="15">
        <v>2013</v>
      </c>
      <c r="C9289" s="16">
        <v>1</v>
      </c>
      <c r="D9289" s="16" t="s">
        <v>90</v>
      </c>
      <c r="E9289" s="18">
        <v>17.445555559999999</v>
      </c>
      <c r="F9289" s="24">
        <f t="shared" si="182"/>
        <v>63.402000008000002</v>
      </c>
    </row>
    <row r="9290" spans="2:6" hidden="1">
      <c r="B9290" s="13">
        <v>2013</v>
      </c>
      <c r="C9290" s="14">
        <v>2</v>
      </c>
      <c r="D9290" s="14" t="s">
        <v>90</v>
      </c>
      <c r="E9290" s="19">
        <v>17.327777780000002</v>
      </c>
      <c r="F9290" s="24">
        <f t="shared" si="182"/>
        <v>63.190000004000005</v>
      </c>
    </row>
    <row r="9291" spans="2:6" hidden="1">
      <c r="B9291" s="15">
        <v>2013</v>
      </c>
      <c r="C9291" s="16">
        <v>3</v>
      </c>
      <c r="D9291" s="16" t="s">
        <v>90</v>
      </c>
      <c r="E9291" s="18">
        <v>17.011222220000001</v>
      </c>
      <c r="F9291" s="24">
        <f t="shared" si="182"/>
        <v>62.620199995999997</v>
      </c>
    </row>
    <row r="9292" spans="2:6" hidden="1">
      <c r="B9292" s="13">
        <v>2013</v>
      </c>
      <c r="C9292" s="14">
        <v>4</v>
      </c>
      <c r="D9292" s="14" t="s">
        <v>90</v>
      </c>
      <c r="E9292" s="19">
        <v>15.16511111</v>
      </c>
      <c r="F9292" s="24">
        <f t="shared" si="182"/>
        <v>59.297199997999996</v>
      </c>
    </row>
    <row r="9293" spans="2:6" hidden="1">
      <c r="B9293" s="15">
        <v>2013</v>
      </c>
      <c r="C9293" s="16">
        <v>5</v>
      </c>
      <c r="D9293" s="16" t="s">
        <v>90</v>
      </c>
      <c r="E9293" s="18">
        <v>12.283777779999999</v>
      </c>
      <c r="F9293" s="24">
        <f t="shared" si="182"/>
        <v>54.110800003999998</v>
      </c>
    </row>
    <row r="9294" spans="2:6" hidden="1">
      <c r="B9294" s="13">
        <v>2013</v>
      </c>
      <c r="C9294" s="14">
        <v>6</v>
      </c>
      <c r="D9294" s="14" t="s">
        <v>90</v>
      </c>
      <c r="E9294" s="19">
        <v>10.15477778</v>
      </c>
      <c r="F9294" s="24">
        <f t="shared" si="182"/>
        <v>50.278600003999998</v>
      </c>
    </row>
    <row r="9295" spans="2:6" hidden="1">
      <c r="B9295" s="15">
        <v>2013</v>
      </c>
      <c r="C9295" s="16">
        <v>7</v>
      </c>
      <c r="D9295" s="16" t="s">
        <v>90</v>
      </c>
      <c r="E9295" s="18">
        <v>9.8416666670000001</v>
      </c>
      <c r="F9295" s="24">
        <f t="shared" si="182"/>
        <v>49.7150000006</v>
      </c>
    </row>
    <row r="9296" spans="2:6" hidden="1">
      <c r="B9296" s="13">
        <v>2013</v>
      </c>
      <c r="C9296" s="14">
        <v>8</v>
      </c>
      <c r="D9296" s="14" t="s">
        <v>90</v>
      </c>
      <c r="E9296" s="19">
        <v>11.163888890000001</v>
      </c>
      <c r="F9296" s="24">
        <f t="shared" si="182"/>
        <v>52.095000002000006</v>
      </c>
    </row>
    <row r="9297" spans="2:6" hidden="1">
      <c r="B9297" s="15">
        <v>2000</v>
      </c>
      <c r="C9297" s="16">
        <v>2</v>
      </c>
      <c r="D9297" s="16" t="s">
        <v>91</v>
      </c>
      <c r="E9297" s="18">
        <v>21.7775</v>
      </c>
      <c r="F9297" s="24">
        <f t="shared" si="182"/>
        <v>71.1995</v>
      </c>
    </row>
    <row r="9298" spans="2:6" hidden="1">
      <c r="B9298" s="13">
        <v>2000</v>
      </c>
      <c r="C9298" s="14">
        <v>3</v>
      </c>
      <c r="D9298" s="14" t="s">
        <v>91</v>
      </c>
      <c r="E9298" s="19">
        <v>24.003</v>
      </c>
      <c r="F9298" s="24">
        <f t="shared" si="182"/>
        <v>75.205399999999997</v>
      </c>
    </row>
    <row r="9299" spans="2:6" hidden="1">
      <c r="B9299" s="15">
        <v>2000</v>
      </c>
      <c r="C9299" s="16">
        <v>4</v>
      </c>
      <c r="D9299" s="16" t="s">
        <v>91</v>
      </c>
      <c r="E9299" s="18">
        <v>26.187799999999999</v>
      </c>
      <c r="F9299" s="24">
        <f t="shared" si="182"/>
        <v>79.13803999999999</v>
      </c>
    </row>
    <row r="9300" spans="2:6" hidden="1">
      <c r="B9300" s="13">
        <v>2000</v>
      </c>
      <c r="C9300" s="14">
        <v>5</v>
      </c>
      <c r="D9300" s="14" t="s">
        <v>91</v>
      </c>
      <c r="E9300" s="19">
        <v>27.18793333</v>
      </c>
      <c r="F9300" s="24">
        <f t="shared" si="182"/>
        <v>80.938279993999998</v>
      </c>
    </row>
    <row r="9301" spans="2:6" hidden="1">
      <c r="B9301" s="15">
        <v>2000</v>
      </c>
      <c r="C9301" s="16">
        <v>6</v>
      </c>
      <c r="D9301" s="16" t="s">
        <v>91</v>
      </c>
      <c r="E9301" s="18">
        <v>27.316233329999999</v>
      </c>
      <c r="F9301" s="24">
        <f t="shared" si="182"/>
        <v>81.169219994000002</v>
      </c>
    </row>
    <row r="9302" spans="2:6" hidden="1">
      <c r="B9302" s="13">
        <v>2000</v>
      </c>
      <c r="C9302" s="14">
        <v>7</v>
      </c>
      <c r="D9302" s="14" t="s">
        <v>91</v>
      </c>
      <c r="E9302" s="19">
        <v>27.55203333</v>
      </c>
      <c r="F9302" s="24">
        <f t="shared" si="182"/>
        <v>81.593659994000006</v>
      </c>
    </row>
    <row r="9303" spans="2:6" hidden="1">
      <c r="B9303" s="15">
        <v>2000</v>
      </c>
      <c r="C9303" s="16">
        <v>8</v>
      </c>
      <c r="D9303" s="16" t="s">
        <v>91</v>
      </c>
      <c r="E9303" s="18">
        <v>27.526633329999999</v>
      </c>
      <c r="F9303" s="24">
        <f t="shared" si="182"/>
        <v>81.547939993999989</v>
      </c>
    </row>
    <row r="9304" spans="2:6" hidden="1">
      <c r="B9304" s="13">
        <v>2000</v>
      </c>
      <c r="C9304" s="14">
        <v>9</v>
      </c>
      <c r="D9304" s="14" t="s">
        <v>91</v>
      </c>
      <c r="E9304" s="19">
        <v>26.6557</v>
      </c>
      <c r="F9304" s="24">
        <f t="shared" si="182"/>
        <v>79.980260000000001</v>
      </c>
    </row>
    <row r="9305" spans="2:6" hidden="1">
      <c r="B9305" s="15">
        <v>2000</v>
      </c>
      <c r="C9305" s="16">
        <v>10</v>
      </c>
      <c r="D9305" s="16" t="s">
        <v>91</v>
      </c>
      <c r="E9305" s="18">
        <v>25.265466669999999</v>
      </c>
      <c r="F9305" s="24">
        <f t="shared" si="182"/>
        <v>77.477840006000008</v>
      </c>
    </row>
    <row r="9306" spans="2:6" hidden="1">
      <c r="B9306" s="13">
        <v>2000</v>
      </c>
      <c r="C9306" s="14">
        <v>11</v>
      </c>
      <c r="D9306" s="14" t="s">
        <v>91</v>
      </c>
      <c r="E9306" s="19">
        <v>23.763333329999998</v>
      </c>
      <c r="F9306" s="24">
        <f t="shared" si="182"/>
        <v>74.773999994000008</v>
      </c>
    </row>
    <row r="9307" spans="2:6" hidden="1">
      <c r="B9307" s="15">
        <v>2000</v>
      </c>
      <c r="C9307" s="16">
        <v>12</v>
      </c>
      <c r="D9307" s="16" t="s">
        <v>91</v>
      </c>
      <c r="E9307" s="18">
        <v>22.836833330000001</v>
      </c>
      <c r="F9307" s="24">
        <f t="shared" si="182"/>
        <v>73.106299994000011</v>
      </c>
    </row>
    <row r="9308" spans="2:6" hidden="1">
      <c r="B9308" s="13">
        <v>2001</v>
      </c>
      <c r="C9308" s="14">
        <v>1</v>
      </c>
      <c r="D9308" s="14" t="s">
        <v>91</v>
      </c>
      <c r="E9308" s="19">
        <v>22.450366670000001</v>
      </c>
      <c r="F9308" s="24">
        <f t="shared" si="182"/>
        <v>72.410660006000001</v>
      </c>
    </row>
    <row r="9309" spans="2:6" hidden="1">
      <c r="B9309" s="15">
        <v>2001</v>
      </c>
      <c r="C9309" s="16">
        <v>2</v>
      </c>
      <c r="D9309" s="16" t="s">
        <v>91</v>
      </c>
      <c r="E9309" s="18">
        <v>22.287733329999998</v>
      </c>
      <c r="F9309" s="24">
        <f t="shared" si="182"/>
        <v>72.117919994000005</v>
      </c>
    </row>
    <row r="9310" spans="2:6" hidden="1">
      <c r="B9310" s="13">
        <v>2001</v>
      </c>
      <c r="C9310" s="14">
        <v>3</v>
      </c>
      <c r="D9310" s="14" t="s">
        <v>91</v>
      </c>
      <c r="E9310" s="19">
        <v>24.477366669999999</v>
      </c>
      <c r="F9310" s="24">
        <f t="shared" si="182"/>
        <v>76.059260005999988</v>
      </c>
    </row>
    <row r="9311" spans="2:6" hidden="1">
      <c r="B9311" s="15">
        <v>2001</v>
      </c>
      <c r="C9311" s="16">
        <v>4</v>
      </c>
      <c r="D9311" s="16" t="s">
        <v>91</v>
      </c>
      <c r="E9311" s="18">
        <v>26.62786667</v>
      </c>
      <c r="F9311" s="24">
        <f t="shared" si="182"/>
        <v>79.930160005999994</v>
      </c>
    </row>
    <row r="9312" spans="2:6" hidden="1">
      <c r="B9312" s="13">
        <v>2001</v>
      </c>
      <c r="C9312" s="14">
        <v>5</v>
      </c>
      <c r="D9312" s="14" t="s">
        <v>91</v>
      </c>
      <c r="E9312" s="19">
        <v>27.337700000000002</v>
      </c>
      <c r="F9312" s="24">
        <f t="shared" ref="F9312:F9375" si="183">(E9312 * 1.8) + 32</f>
        <v>81.207860000000011</v>
      </c>
    </row>
    <row r="9313" spans="2:6" hidden="1">
      <c r="B9313" s="15">
        <v>2001</v>
      </c>
      <c r="C9313" s="16">
        <v>6</v>
      </c>
      <c r="D9313" s="16" t="s">
        <v>91</v>
      </c>
      <c r="E9313" s="18">
        <v>27.502300000000002</v>
      </c>
      <c r="F9313" s="24">
        <f t="shared" si="183"/>
        <v>81.504140000000007</v>
      </c>
    </row>
    <row r="9314" spans="2:6" hidden="1">
      <c r="B9314" s="13">
        <v>2001</v>
      </c>
      <c r="C9314" s="14">
        <v>7</v>
      </c>
      <c r="D9314" s="14" t="s">
        <v>91</v>
      </c>
      <c r="E9314" s="19">
        <v>28.008400000000002</v>
      </c>
      <c r="F9314" s="24">
        <f t="shared" si="183"/>
        <v>82.415120000000002</v>
      </c>
    </row>
    <row r="9315" spans="2:6" hidden="1">
      <c r="B9315" s="15">
        <v>2001</v>
      </c>
      <c r="C9315" s="16">
        <v>8</v>
      </c>
      <c r="D9315" s="16" t="s">
        <v>91</v>
      </c>
      <c r="E9315" s="18">
        <v>27.3645</v>
      </c>
      <c r="F9315" s="24">
        <f t="shared" si="183"/>
        <v>81.256100000000004</v>
      </c>
    </row>
    <row r="9316" spans="2:6" hidden="1">
      <c r="B9316" s="13">
        <v>2001</v>
      </c>
      <c r="C9316" s="14">
        <v>9</v>
      </c>
      <c r="D9316" s="14" t="s">
        <v>91</v>
      </c>
      <c r="E9316" s="19">
        <v>27.1828</v>
      </c>
      <c r="F9316" s="24">
        <f t="shared" si="183"/>
        <v>80.929040000000001</v>
      </c>
    </row>
    <row r="9317" spans="2:6" hidden="1">
      <c r="B9317" s="15">
        <v>2001</v>
      </c>
      <c r="C9317" s="16">
        <v>10</v>
      </c>
      <c r="D9317" s="16" t="s">
        <v>91</v>
      </c>
      <c r="E9317" s="18">
        <v>25.8873</v>
      </c>
      <c r="F9317" s="24">
        <f t="shared" si="183"/>
        <v>78.597139999999996</v>
      </c>
    </row>
    <row r="9318" spans="2:6" hidden="1">
      <c r="B9318" s="13">
        <v>2001</v>
      </c>
      <c r="C9318" s="14">
        <v>11</v>
      </c>
      <c r="D9318" s="14" t="s">
        <v>91</v>
      </c>
      <c r="E9318" s="19">
        <v>23.3811</v>
      </c>
      <c r="F9318" s="24">
        <f t="shared" si="183"/>
        <v>74.085980000000006</v>
      </c>
    </row>
    <row r="9319" spans="2:6" hidden="1">
      <c r="B9319" s="15">
        <v>2001</v>
      </c>
      <c r="C9319" s="16">
        <v>12</v>
      </c>
      <c r="D9319" s="16" t="s">
        <v>91</v>
      </c>
      <c r="E9319" s="18">
        <v>22.004233330000002</v>
      </c>
      <c r="F9319" s="24">
        <f t="shared" si="183"/>
        <v>71.607619994000004</v>
      </c>
    </row>
    <row r="9320" spans="2:6" hidden="1">
      <c r="B9320" s="13">
        <v>2002</v>
      </c>
      <c r="C9320" s="14">
        <v>1</v>
      </c>
      <c r="D9320" s="14" t="s">
        <v>91</v>
      </c>
      <c r="E9320" s="19">
        <v>21.741299999999999</v>
      </c>
      <c r="F9320" s="24">
        <f t="shared" si="183"/>
        <v>71.134340000000009</v>
      </c>
    </row>
    <row r="9321" spans="2:6" hidden="1">
      <c r="B9321" s="15">
        <v>2002</v>
      </c>
      <c r="C9321" s="16">
        <v>2</v>
      </c>
      <c r="D9321" s="16" t="s">
        <v>91</v>
      </c>
      <c r="E9321" s="18">
        <v>22.796900000000001</v>
      </c>
      <c r="F9321" s="24">
        <f t="shared" si="183"/>
        <v>73.034420000000011</v>
      </c>
    </row>
    <row r="9322" spans="2:6" hidden="1">
      <c r="B9322" s="13">
        <v>2002</v>
      </c>
      <c r="C9322" s="14">
        <v>3</v>
      </c>
      <c r="D9322" s="14" t="s">
        <v>91</v>
      </c>
      <c r="E9322" s="19">
        <v>24.896899999999999</v>
      </c>
      <c r="F9322" s="24">
        <f t="shared" si="183"/>
        <v>76.814419999999998</v>
      </c>
    </row>
    <row r="9323" spans="2:6" hidden="1">
      <c r="B9323" s="15">
        <v>2002</v>
      </c>
      <c r="C9323" s="16">
        <v>4</v>
      </c>
      <c r="D9323" s="16" t="s">
        <v>91</v>
      </c>
      <c r="E9323" s="18">
        <v>27.044366669999999</v>
      </c>
      <c r="F9323" s="24">
        <f t="shared" si="183"/>
        <v>80.679860005999998</v>
      </c>
    </row>
    <row r="9324" spans="2:6" hidden="1">
      <c r="B9324" s="13">
        <v>2002</v>
      </c>
      <c r="C9324" s="14">
        <v>5</v>
      </c>
      <c r="D9324" s="14" t="s">
        <v>91</v>
      </c>
      <c r="E9324" s="19">
        <v>28.096133330000001</v>
      </c>
      <c r="F9324" s="24">
        <f t="shared" si="183"/>
        <v>82.573039993999998</v>
      </c>
    </row>
    <row r="9325" spans="2:6" hidden="1">
      <c r="B9325" s="15">
        <v>2002</v>
      </c>
      <c r="C9325" s="16">
        <v>6</v>
      </c>
      <c r="D9325" s="16" t="s">
        <v>91</v>
      </c>
      <c r="E9325" s="18">
        <v>28.169233330000001</v>
      </c>
      <c r="F9325" s="24">
        <f t="shared" si="183"/>
        <v>82.704619994000012</v>
      </c>
    </row>
    <row r="9326" spans="2:6" hidden="1">
      <c r="B9326" s="13">
        <v>2002</v>
      </c>
      <c r="C9326" s="14">
        <v>7</v>
      </c>
      <c r="D9326" s="14" t="s">
        <v>91</v>
      </c>
      <c r="E9326" s="19">
        <v>28.22923333</v>
      </c>
      <c r="F9326" s="24">
        <f t="shared" si="183"/>
        <v>82.812619994000002</v>
      </c>
    </row>
    <row r="9327" spans="2:6" hidden="1">
      <c r="B9327" s="15">
        <v>2002</v>
      </c>
      <c r="C9327" s="16">
        <v>8</v>
      </c>
      <c r="D9327" s="16" t="s">
        <v>91</v>
      </c>
      <c r="E9327" s="18">
        <v>27.129666669999999</v>
      </c>
      <c r="F9327" s="24">
        <f t="shared" si="183"/>
        <v>80.833400006000005</v>
      </c>
    </row>
    <row r="9328" spans="2:6" hidden="1">
      <c r="B9328" s="13">
        <v>2002</v>
      </c>
      <c r="C9328" s="14">
        <v>9</v>
      </c>
      <c r="D9328" s="14" t="s">
        <v>91</v>
      </c>
      <c r="E9328" s="19">
        <v>26.514633329999999</v>
      </c>
      <c r="F9328" s="24">
        <f t="shared" si="183"/>
        <v>79.726339994</v>
      </c>
    </row>
    <row r="9329" spans="2:6" hidden="1">
      <c r="B9329" s="15">
        <v>2002</v>
      </c>
      <c r="C9329" s="16">
        <v>10</v>
      </c>
      <c r="D9329" s="16" t="s">
        <v>91</v>
      </c>
      <c r="E9329" s="18">
        <v>25.64116667</v>
      </c>
      <c r="F9329" s="24">
        <f t="shared" si="183"/>
        <v>78.154100005999993</v>
      </c>
    </row>
    <row r="9330" spans="2:6" hidden="1">
      <c r="B9330" s="13">
        <v>2002</v>
      </c>
      <c r="C9330" s="14">
        <v>11</v>
      </c>
      <c r="D9330" s="14" t="s">
        <v>91</v>
      </c>
      <c r="E9330" s="19">
        <v>24.133400000000002</v>
      </c>
      <c r="F9330" s="24">
        <f t="shared" si="183"/>
        <v>75.440120000000007</v>
      </c>
    </row>
    <row r="9331" spans="2:6" hidden="1">
      <c r="B9331" s="15">
        <v>2002</v>
      </c>
      <c r="C9331" s="16">
        <v>12</v>
      </c>
      <c r="D9331" s="16" t="s">
        <v>91</v>
      </c>
      <c r="E9331" s="18">
        <v>23.1572</v>
      </c>
      <c r="F9331" s="24">
        <f t="shared" si="183"/>
        <v>73.682960000000008</v>
      </c>
    </row>
    <row r="9332" spans="2:6" hidden="1">
      <c r="B9332" s="13">
        <v>2003</v>
      </c>
      <c r="C9332" s="14">
        <v>1</v>
      </c>
      <c r="D9332" s="14" t="s">
        <v>91</v>
      </c>
      <c r="E9332" s="19">
        <v>21.2912</v>
      </c>
      <c r="F9332" s="24">
        <f t="shared" si="183"/>
        <v>70.324160000000006</v>
      </c>
    </row>
    <row r="9333" spans="2:6" hidden="1">
      <c r="B9333" s="15">
        <v>2003</v>
      </c>
      <c r="C9333" s="16">
        <v>2</v>
      </c>
      <c r="D9333" s="16" t="s">
        <v>91</v>
      </c>
      <c r="E9333" s="18">
        <v>23.709733329999999</v>
      </c>
      <c r="F9333" s="24">
        <f t="shared" si="183"/>
        <v>74.677519993999994</v>
      </c>
    </row>
    <row r="9334" spans="2:6" hidden="1">
      <c r="B9334" s="13">
        <v>2003</v>
      </c>
      <c r="C9334" s="14">
        <v>3</v>
      </c>
      <c r="D9334" s="14" t="s">
        <v>91</v>
      </c>
      <c r="E9334" s="19">
        <v>24.82833333</v>
      </c>
      <c r="F9334" s="24">
        <f t="shared" si="183"/>
        <v>76.690999994000009</v>
      </c>
    </row>
    <row r="9335" spans="2:6" hidden="1">
      <c r="B9335" s="15">
        <v>2003</v>
      </c>
      <c r="C9335" s="16">
        <v>4</v>
      </c>
      <c r="D9335" s="16" t="s">
        <v>91</v>
      </c>
      <c r="E9335" s="18">
        <v>27.239866670000001</v>
      </c>
      <c r="F9335" s="24">
        <f t="shared" si="183"/>
        <v>81.031760006000013</v>
      </c>
    </row>
    <row r="9336" spans="2:6" hidden="1">
      <c r="B9336" s="13">
        <v>2003</v>
      </c>
      <c r="C9336" s="14">
        <v>5</v>
      </c>
      <c r="D9336" s="14" t="s">
        <v>91</v>
      </c>
      <c r="E9336" s="19">
        <v>27.895600000000002</v>
      </c>
      <c r="F9336" s="24">
        <f t="shared" si="183"/>
        <v>82.212080000000014</v>
      </c>
    </row>
    <row r="9337" spans="2:6" hidden="1">
      <c r="B9337" s="15">
        <v>2003</v>
      </c>
      <c r="C9337" s="16">
        <v>6</v>
      </c>
      <c r="D9337" s="16" t="s">
        <v>91</v>
      </c>
      <c r="E9337" s="18">
        <v>28.300766670000002</v>
      </c>
      <c r="F9337" s="24">
        <f t="shared" si="183"/>
        <v>82.941380006000003</v>
      </c>
    </row>
    <row r="9338" spans="2:6" hidden="1">
      <c r="B9338" s="13">
        <v>2003</v>
      </c>
      <c r="C9338" s="14">
        <v>7</v>
      </c>
      <c r="D9338" s="14" t="s">
        <v>91</v>
      </c>
      <c r="E9338" s="19">
        <v>27.8552</v>
      </c>
      <c r="F9338" s="24">
        <f t="shared" si="183"/>
        <v>82.139360000000011</v>
      </c>
    </row>
    <row r="9339" spans="2:6" hidden="1">
      <c r="B9339" s="15">
        <v>2003</v>
      </c>
      <c r="C9339" s="16">
        <v>8</v>
      </c>
      <c r="D9339" s="16" t="s">
        <v>91</v>
      </c>
      <c r="E9339" s="18">
        <v>27.767666670000001</v>
      </c>
      <c r="F9339" s="24">
        <f t="shared" si="183"/>
        <v>81.981800006</v>
      </c>
    </row>
    <row r="9340" spans="2:6" hidden="1">
      <c r="B9340" s="13">
        <v>2003</v>
      </c>
      <c r="C9340" s="14">
        <v>9</v>
      </c>
      <c r="D9340" s="14" t="s">
        <v>91</v>
      </c>
      <c r="E9340" s="19">
        <v>26.771766670000002</v>
      </c>
      <c r="F9340" s="24">
        <f t="shared" si="183"/>
        <v>80.189180006000001</v>
      </c>
    </row>
    <row r="9341" spans="2:6" hidden="1">
      <c r="B9341" s="15">
        <v>2003</v>
      </c>
      <c r="C9341" s="16">
        <v>10</v>
      </c>
      <c r="D9341" s="16" t="s">
        <v>91</v>
      </c>
      <c r="E9341" s="18">
        <v>25.5989</v>
      </c>
      <c r="F9341" s="24">
        <f t="shared" si="183"/>
        <v>78.078020000000009</v>
      </c>
    </row>
    <row r="9342" spans="2:6" hidden="1">
      <c r="B9342" s="13">
        <v>2003</v>
      </c>
      <c r="C9342" s="14">
        <v>11</v>
      </c>
      <c r="D9342" s="14" t="s">
        <v>91</v>
      </c>
      <c r="E9342" s="19">
        <v>24.803133330000001</v>
      </c>
      <c r="F9342" s="24">
        <f t="shared" si="183"/>
        <v>76.645639994000007</v>
      </c>
    </row>
    <row r="9343" spans="2:6" hidden="1">
      <c r="B9343" s="15">
        <v>2003</v>
      </c>
      <c r="C9343" s="16">
        <v>12</v>
      </c>
      <c r="D9343" s="16" t="s">
        <v>91</v>
      </c>
      <c r="E9343" s="18">
        <v>21.763833330000001</v>
      </c>
      <c r="F9343" s="24">
        <f t="shared" si="183"/>
        <v>71.174899994</v>
      </c>
    </row>
    <row r="9344" spans="2:6" hidden="1">
      <c r="B9344" s="13">
        <v>2004</v>
      </c>
      <c r="C9344" s="14">
        <v>1</v>
      </c>
      <c r="D9344" s="14" t="s">
        <v>91</v>
      </c>
      <c r="E9344" s="19">
        <v>21.784099999999999</v>
      </c>
      <c r="F9344" s="24">
        <f t="shared" si="183"/>
        <v>71.211379999999991</v>
      </c>
    </row>
    <row r="9345" spans="2:6" hidden="1">
      <c r="B9345" s="15">
        <v>2004</v>
      </c>
      <c r="C9345" s="16">
        <v>2</v>
      </c>
      <c r="D9345" s="16" t="s">
        <v>91</v>
      </c>
      <c r="E9345" s="18">
        <v>22.093833329999999</v>
      </c>
      <c r="F9345" s="24">
        <f t="shared" si="183"/>
        <v>71.768899994000009</v>
      </c>
    </row>
    <row r="9346" spans="2:6" hidden="1">
      <c r="B9346" s="13">
        <v>2004</v>
      </c>
      <c r="C9346" s="14">
        <v>3</v>
      </c>
      <c r="D9346" s="14" t="s">
        <v>91</v>
      </c>
      <c r="E9346" s="19">
        <v>24.277799999999999</v>
      </c>
      <c r="F9346" s="24">
        <f t="shared" si="183"/>
        <v>75.700040000000001</v>
      </c>
    </row>
    <row r="9347" spans="2:6" hidden="1">
      <c r="B9347" s="15">
        <v>2004</v>
      </c>
      <c r="C9347" s="16">
        <v>4</v>
      </c>
      <c r="D9347" s="16" t="s">
        <v>91</v>
      </c>
      <c r="E9347" s="18">
        <v>26.53103333</v>
      </c>
      <c r="F9347" s="24">
        <f t="shared" si="183"/>
        <v>79.755859993999991</v>
      </c>
    </row>
    <row r="9348" spans="2:6" hidden="1">
      <c r="B9348" s="13">
        <v>2004</v>
      </c>
      <c r="C9348" s="14">
        <v>5</v>
      </c>
      <c r="D9348" s="14" t="s">
        <v>91</v>
      </c>
      <c r="E9348" s="19">
        <v>27.38976667</v>
      </c>
      <c r="F9348" s="24">
        <f t="shared" si="183"/>
        <v>81.301580005999995</v>
      </c>
    </row>
    <row r="9349" spans="2:6" hidden="1">
      <c r="B9349" s="15">
        <v>2004</v>
      </c>
      <c r="C9349" s="16">
        <v>6</v>
      </c>
      <c r="D9349" s="16" t="s">
        <v>91</v>
      </c>
      <c r="E9349" s="18">
        <v>27.753133330000001</v>
      </c>
      <c r="F9349" s="24">
        <f t="shared" si="183"/>
        <v>81.955639993999995</v>
      </c>
    </row>
    <row r="9350" spans="2:6" hidden="1">
      <c r="B9350" s="13">
        <v>2004</v>
      </c>
      <c r="C9350" s="14">
        <v>7</v>
      </c>
      <c r="D9350" s="14" t="s">
        <v>91</v>
      </c>
      <c r="E9350" s="19">
        <v>27.3931</v>
      </c>
      <c r="F9350" s="24">
        <f t="shared" si="183"/>
        <v>81.307580000000002</v>
      </c>
    </row>
    <row r="9351" spans="2:6" hidden="1">
      <c r="B9351" s="15">
        <v>2004</v>
      </c>
      <c r="C9351" s="16">
        <v>8</v>
      </c>
      <c r="D9351" s="16" t="s">
        <v>91</v>
      </c>
      <c r="E9351" s="18">
        <v>27.574733330000001</v>
      </c>
      <c r="F9351" s="24">
        <f t="shared" si="183"/>
        <v>81.634519994000001</v>
      </c>
    </row>
    <row r="9352" spans="2:6" hidden="1">
      <c r="B9352" s="13">
        <v>2004</v>
      </c>
      <c r="C9352" s="14">
        <v>9</v>
      </c>
      <c r="D9352" s="14" t="s">
        <v>91</v>
      </c>
      <c r="E9352" s="19">
        <v>26.9116</v>
      </c>
      <c r="F9352" s="24">
        <f t="shared" si="183"/>
        <v>80.440879999999993</v>
      </c>
    </row>
    <row r="9353" spans="2:6" hidden="1">
      <c r="B9353" s="15">
        <v>2004</v>
      </c>
      <c r="C9353" s="16">
        <v>10</v>
      </c>
      <c r="D9353" s="16" t="s">
        <v>91</v>
      </c>
      <c r="E9353" s="18">
        <v>25.22836667</v>
      </c>
      <c r="F9353" s="24">
        <f t="shared" si="183"/>
        <v>77.411060006</v>
      </c>
    </row>
    <row r="9354" spans="2:6" hidden="1">
      <c r="B9354" s="13">
        <v>2004</v>
      </c>
      <c r="C9354" s="14">
        <v>11</v>
      </c>
      <c r="D9354" s="14" t="s">
        <v>91</v>
      </c>
      <c r="E9354" s="19">
        <v>24.538599999999999</v>
      </c>
      <c r="F9354" s="24">
        <f t="shared" si="183"/>
        <v>76.169479999999993</v>
      </c>
    </row>
    <row r="9355" spans="2:6" hidden="1">
      <c r="B9355" s="15">
        <v>2004</v>
      </c>
      <c r="C9355" s="16">
        <v>12</v>
      </c>
      <c r="D9355" s="16" t="s">
        <v>91</v>
      </c>
      <c r="E9355" s="18">
        <v>21.941099999999999</v>
      </c>
      <c r="F9355" s="24">
        <f t="shared" si="183"/>
        <v>71.493979999999993</v>
      </c>
    </row>
    <row r="9356" spans="2:6" hidden="1">
      <c r="B9356" s="13">
        <v>2005</v>
      </c>
      <c r="C9356" s="14">
        <v>1</v>
      </c>
      <c r="D9356" s="14" t="s">
        <v>91</v>
      </c>
      <c r="E9356" s="19">
        <v>21.091000000000001</v>
      </c>
      <c r="F9356" s="24">
        <f t="shared" si="183"/>
        <v>69.963800000000006</v>
      </c>
    </row>
    <row r="9357" spans="2:6" hidden="1">
      <c r="B9357" s="15">
        <v>2005</v>
      </c>
      <c r="C9357" s="16">
        <v>2</v>
      </c>
      <c r="D9357" s="16" t="s">
        <v>91</v>
      </c>
      <c r="E9357" s="18">
        <v>22.937799999999999</v>
      </c>
      <c r="F9357" s="24">
        <f t="shared" si="183"/>
        <v>73.288039999999995</v>
      </c>
    </row>
    <row r="9358" spans="2:6" hidden="1">
      <c r="B9358" s="13">
        <v>2005</v>
      </c>
      <c r="C9358" s="14">
        <v>3</v>
      </c>
      <c r="D9358" s="14" t="s">
        <v>91</v>
      </c>
      <c r="E9358" s="19">
        <v>23.530133330000002</v>
      </c>
      <c r="F9358" s="24">
        <f t="shared" si="183"/>
        <v>74.354239994000011</v>
      </c>
    </row>
    <row r="9359" spans="2:6" hidden="1">
      <c r="B9359" s="15">
        <v>2005</v>
      </c>
      <c r="C9359" s="16">
        <v>4</v>
      </c>
      <c r="D9359" s="16" t="s">
        <v>91</v>
      </c>
      <c r="E9359" s="18">
        <v>26.31956667</v>
      </c>
      <c r="F9359" s="24">
        <f t="shared" si="183"/>
        <v>79.375220006000006</v>
      </c>
    </row>
    <row r="9360" spans="2:6" hidden="1">
      <c r="B9360" s="13">
        <v>2005</v>
      </c>
      <c r="C9360" s="14">
        <v>5</v>
      </c>
      <c r="D9360" s="14" t="s">
        <v>91</v>
      </c>
      <c r="E9360" s="19">
        <v>28.566433329999999</v>
      </c>
      <c r="F9360" s="24">
        <f t="shared" si="183"/>
        <v>83.419579994000003</v>
      </c>
    </row>
    <row r="9361" spans="2:6" hidden="1">
      <c r="B9361" s="15">
        <v>2005</v>
      </c>
      <c r="C9361" s="16">
        <v>6</v>
      </c>
      <c r="D9361" s="16" t="s">
        <v>91</v>
      </c>
      <c r="E9361" s="18">
        <v>28.59493333</v>
      </c>
      <c r="F9361" s="24">
        <f t="shared" si="183"/>
        <v>83.470879994000001</v>
      </c>
    </row>
    <row r="9362" spans="2:6" hidden="1">
      <c r="B9362" s="13">
        <v>2005</v>
      </c>
      <c r="C9362" s="14">
        <v>7</v>
      </c>
      <c r="D9362" s="14" t="s">
        <v>91</v>
      </c>
      <c r="E9362" s="19">
        <v>27.668366670000001</v>
      </c>
      <c r="F9362" s="24">
        <f t="shared" si="183"/>
        <v>81.80306000600001</v>
      </c>
    </row>
    <row r="9363" spans="2:6" hidden="1">
      <c r="B9363" s="15">
        <v>2005</v>
      </c>
      <c r="C9363" s="16">
        <v>8</v>
      </c>
      <c r="D9363" s="16" t="s">
        <v>91</v>
      </c>
      <c r="E9363" s="18">
        <v>27.647099999999998</v>
      </c>
      <c r="F9363" s="24">
        <f t="shared" si="183"/>
        <v>81.764780000000002</v>
      </c>
    </row>
    <row r="9364" spans="2:6" hidden="1">
      <c r="B9364" s="13">
        <v>2005</v>
      </c>
      <c r="C9364" s="14">
        <v>9</v>
      </c>
      <c r="D9364" s="14" t="s">
        <v>91</v>
      </c>
      <c r="E9364" s="19">
        <v>27.129866669999998</v>
      </c>
      <c r="F9364" s="24">
        <f t="shared" si="183"/>
        <v>80.833760006000006</v>
      </c>
    </row>
    <row r="9365" spans="2:6" hidden="1">
      <c r="B9365" s="15">
        <v>2005</v>
      </c>
      <c r="C9365" s="16">
        <v>10</v>
      </c>
      <c r="D9365" s="16" t="s">
        <v>91</v>
      </c>
      <c r="E9365" s="18">
        <v>25.8796</v>
      </c>
      <c r="F9365" s="24">
        <f t="shared" si="183"/>
        <v>78.583280000000002</v>
      </c>
    </row>
    <row r="9366" spans="2:6" hidden="1">
      <c r="B9366" s="13">
        <v>2005</v>
      </c>
      <c r="C9366" s="14">
        <v>11</v>
      </c>
      <c r="D9366" s="14" t="s">
        <v>91</v>
      </c>
      <c r="E9366" s="19">
        <v>24.71553333</v>
      </c>
      <c r="F9366" s="24">
        <f t="shared" si="183"/>
        <v>76.487959993999993</v>
      </c>
    </row>
    <row r="9367" spans="2:6" hidden="1">
      <c r="B9367" s="15">
        <v>2005</v>
      </c>
      <c r="C9367" s="16">
        <v>12</v>
      </c>
      <c r="D9367" s="16" t="s">
        <v>91</v>
      </c>
      <c r="E9367" s="18">
        <v>21.382566669999999</v>
      </c>
      <c r="F9367" s="24">
        <f t="shared" si="183"/>
        <v>70.488620005999991</v>
      </c>
    </row>
    <row r="9368" spans="2:6" hidden="1">
      <c r="B9368" s="13">
        <v>2006</v>
      </c>
      <c r="C9368" s="14">
        <v>1</v>
      </c>
      <c r="D9368" s="14" t="s">
        <v>91</v>
      </c>
      <c r="E9368" s="19">
        <v>22.007133329999998</v>
      </c>
      <c r="F9368" s="24">
        <f t="shared" si="183"/>
        <v>71.612839993999998</v>
      </c>
    </row>
    <row r="9369" spans="2:6" hidden="1">
      <c r="B9369" s="15">
        <v>2006</v>
      </c>
      <c r="C9369" s="16">
        <v>2</v>
      </c>
      <c r="D9369" s="16" t="s">
        <v>91</v>
      </c>
      <c r="E9369" s="18">
        <v>22.999300000000002</v>
      </c>
      <c r="F9369" s="24">
        <f t="shared" si="183"/>
        <v>73.398740000000004</v>
      </c>
    </row>
    <row r="9370" spans="2:6" hidden="1">
      <c r="B9370" s="13">
        <v>2006</v>
      </c>
      <c r="C9370" s="14">
        <v>3</v>
      </c>
      <c r="D9370" s="14" t="s">
        <v>91</v>
      </c>
      <c r="E9370" s="19">
        <v>24.384033330000001</v>
      </c>
      <c r="F9370" s="24">
        <f t="shared" si="183"/>
        <v>75.891259993999995</v>
      </c>
    </row>
    <row r="9371" spans="2:6" hidden="1">
      <c r="B9371" s="15">
        <v>2006</v>
      </c>
      <c r="C9371" s="16">
        <v>4</v>
      </c>
      <c r="D9371" s="16" t="s">
        <v>91</v>
      </c>
      <c r="E9371" s="18">
        <v>26.741666670000001</v>
      </c>
      <c r="F9371" s="24">
        <f t="shared" si="183"/>
        <v>80.135000006000013</v>
      </c>
    </row>
    <row r="9372" spans="2:6" hidden="1">
      <c r="B9372" s="13">
        <v>2006</v>
      </c>
      <c r="C9372" s="14">
        <v>5</v>
      </c>
      <c r="D9372" s="14" t="s">
        <v>91</v>
      </c>
      <c r="E9372" s="19">
        <v>27.49123333</v>
      </c>
      <c r="F9372" s="24">
        <f t="shared" si="183"/>
        <v>81.484219994</v>
      </c>
    </row>
    <row r="9373" spans="2:6" hidden="1">
      <c r="B9373" s="15">
        <v>2006</v>
      </c>
      <c r="C9373" s="16">
        <v>6</v>
      </c>
      <c r="D9373" s="16" t="s">
        <v>91</v>
      </c>
      <c r="E9373" s="18">
        <v>28.192466670000002</v>
      </c>
      <c r="F9373" s="24">
        <f t="shared" si="183"/>
        <v>82.746440006</v>
      </c>
    </row>
    <row r="9374" spans="2:6" hidden="1">
      <c r="B9374" s="13">
        <v>2006</v>
      </c>
      <c r="C9374" s="14">
        <v>7</v>
      </c>
      <c r="D9374" s="14" t="s">
        <v>91</v>
      </c>
      <c r="E9374" s="19">
        <v>27.889366670000001</v>
      </c>
      <c r="F9374" s="24">
        <f t="shared" si="183"/>
        <v>82.200860005999999</v>
      </c>
    </row>
    <row r="9375" spans="2:6" hidden="1">
      <c r="B9375" s="15">
        <v>2006</v>
      </c>
      <c r="C9375" s="16">
        <v>8</v>
      </c>
      <c r="D9375" s="16" t="s">
        <v>91</v>
      </c>
      <c r="E9375" s="18">
        <v>27.209266670000002</v>
      </c>
      <c r="F9375" s="24">
        <f t="shared" si="183"/>
        <v>80.976680006000009</v>
      </c>
    </row>
    <row r="9376" spans="2:6" hidden="1">
      <c r="B9376" s="13">
        <v>2006</v>
      </c>
      <c r="C9376" s="14">
        <v>9</v>
      </c>
      <c r="D9376" s="14" t="s">
        <v>91</v>
      </c>
      <c r="E9376" s="19">
        <v>26.777466669999999</v>
      </c>
      <c r="F9376" s="24">
        <f t="shared" ref="F9376:F9439" si="184">(E9376 * 1.8) + 32</f>
        <v>80.199440006000003</v>
      </c>
    </row>
    <row r="9377" spans="2:6" hidden="1">
      <c r="B9377" s="15">
        <v>2006</v>
      </c>
      <c r="C9377" s="16">
        <v>10</v>
      </c>
      <c r="D9377" s="16" t="s">
        <v>91</v>
      </c>
      <c r="E9377" s="18">
        <v>26.281966669999999</v>
      </c>
      <c r="F9377" s="24">
        <f t="shared" si="184"/>
        <v>79.307540005999996</v>
      </c>
    </row>
    <row r="9378" spans="2:6" hidden="1">
      <c r="B9378" s="13">
        <v>2006</v>
      </c>
      <c r="C9378" s="14">
        <v>11</v>
      </c>
      <c r="D9378" s="14" t="s">
        <v>91</v>
      </c>
      <c r="E9378" s="19">
        <v>25.59503333</v>
      </c>
      <c r="F9378" s="24">
        <f t="shared" si="184"/>
        <v>78.071059993999995</v>
      </c>
    </row>
    <row r="9379" spans="2:6" hidden="1">
      <c r="B9379" s="15">
        <v>2006</v>
      </c>
      <c r="C9379" s="16">
        <v>12</v>
      </c>
      <c r="D9379" s="16" t="s">
        <v>91</v>
      </c>
      <c r="E9379" s="18">
        <v>22.57886667</v>
      </c>
      <c r="F9379" s="24">
        <f t="shared" si="184"/>
        <v>72.641960006000005</v>
      </c>
    </row>
    <row r="9380" spans="2:6" hidden="1">
      <c r="B9380" s="13">
        <v>2007</v>
      </c>
      <c r="C9380" s="14">
        <v>1</v>
      </c>
      <c r="D9380" s="14" t="s">
        <v>91</v>
      </c>
      <c r="E9380" s="19">
        <v>21.475966669999998</v>
      </c>
      <c r="F9380" s="24">
        <f t="shared" si="184"/>
        <v>70.656740006000007</v>
      </c>
    </row>
    <row r="9381" spans="2:6" hidden="1">
      <c r="B9381" s="15">
        <v>2007</v>
      </c>
      <c r="C9381" s="16">
        <v>2</v>
      </c>
      <c r="D9381" s="16" t="s">
        <v>91</v>
      </c>
      <c r="E9381" s="18">
        <v>23.89223333</v>
      </c>
      <c r="F9381" s="24">
        <f t="shared" si="184"/>
        <v>75.006019993999999</v>
      </c>
    </row>
    <row r="9382" spans="2:6" hidden="1">
      <c r="B9382" s="13">
        <v>2007</v>
      </c>
      <c r="C9382" s="14">
        <v>3</v>
      </c>
      <c r="D9382" s="14" t="s">
        <v>91</v>
      </c>
      <c r="E9382" s="19">
        <v>24.934566669999999</v>
      </c>
      <c r="F9382" s="24">
        <f t="shared" si="184"/>
        <v>76.882220005999997</v>
      </c>
    </row>
    <row r="9383" spans="2:6" hidden="1">
      <c r="B9383" s="15">
        <v>2007</v>
      </c>
      <c r="C9383" s="16">
        <v>4</v>
      </c>
      <c r="D9383" s="16" t="s">
        <v>91</v>
      </c>
      <c r="E9383" s="18">
        <v>26.041833329999999</v>
      </c>
      <c r="F9383" s="24">
        <f t="shared" si="184"/>
        <v>78.875299994000002</v>
      </c>
    </row>
    <row r="9384" spans="2:6" hidden="1">
      <c r="B9384" s="13">
        <v>2007</v>
      </c>
      <c r="C9384" s="14">
        <v>5</v>
      </c>
      <c r="D9384" s="14" t="s">
        <v>91</v>
      </c>
      <c r="E9384" s="19">
        <v>27.275966669999999</v>
      </c>
      <c r="F9384" s="24">
        <f t="shared" si="184"/>
        <v>81.096740006000005</v>
      </c>
    </row>
    <row r="9385" spans="2:6" hidden="1">
      <c r="B9385" s="15">
        <v>2007</v>
      </c>
      <c r="C9385" s="16">
        <v>6</v>
      </c>
      <c r="D9385" s="16" t="s">
        <v>91</v>
      </c>
      <c r="E9385" s="18">
        <v>28.418299999999999</v>
      </c>
      <c r="F9385" s="24">
        <f t="shared" si="184"/>
        <v>83.152940000000001</v>
      </c>
    </row>
    <row r="9386" spans="2:6" hidden="1">
      <c r="B9386" s="13">
        <v>2007</v>
      </c>
      <c r="C9386" s="14">
        <v>7</v>
      </c>
      <c r="D9386" s="14" t="s">
        <v>91</v>
      </c>
      <c r="E9386" s="19">
        <v>27.944400000000002</v>
      </c>
      <c r="F9386" s="24">
        <f t="shared" si="184"/>
        <v>82.299920000000014</v>
      </c>
    </row>
    <row r="9387" spans="2:6" hidden="1">
      <c r="B9387" s="15">
        <v>2007</v>
      </c>
      <c r="C9387" s="16">
        <v>8</v>
      </c>
      <c r="D9387" s="16" t="s">
        <v>91</v>
      </c>
      <c r="E9387" s="18">
        <v>27.40496667</v>
      </c>
      <c r="F9387" s="24">
        <f t="shared" si="184"/>
        <v>81.32894000600001</v>
      </c>
    </row>
    <row r="9388" spans="2:6" hidden="1">
      <c r="B9388" s="13">
        <v>2007</v>
      </c>
      <c r="C9388" s="14">
        <v>9</v>
      </c>
      <c r="D9388" s="14" t="s">
        <v>91</v>
      </c>
      <c r="E9388" s="19">
        <v>26.796566670000001</v>
      </c>
      <c r="F9388" s="24">
        <f t="shared" si="184"/>
        <v>80.233820006000002</v>
      </c>
    </row>
    <row r="9389" spans="2:6" hidden="1">
      <c r="B9389" s="15">
        <v>2007</v>
      </c>
      <c r="C9389" s="16">
        <v>10</v>
      </c>
      <c r="D9389" s="16" t="s">
        <v>91</v>
      </c>
      <c r="E9389" s="18">
        <v>25.491099999999999</v>
      </c>
      <c r="F9389" s="24">
        <f t="shared" si="184"/>
        <v>77.883980000000008</v>
      </c>
    </row>
    <row r="9390" spans="2:6" hidden="1">
      <c r="B9390" s="13">
        <v>2007</v>
      </c>
      <c r="C9390" s="14">
        <v>11</v>
      </c>
      <c r="D9390" s="14" t="s">
        <v>91</v>
      </c>
      <c r="E9390" s="19">
        <v>23.181899999999999</v>
      </c>
      <c r="F9390" s="24">
        <f t="shared" si="184"/>
        <v>73.727419999999995</v>
      </c>
    </row>
    <row r="9391" spans="2:6" hidden="1">
      <c r="B9391" s="15">
        <v>2007</v>
      </c>
      <c r="C9391" s="16">
        <v>12</v>
      </c>
      <c r="D9391" s="16" t="s">
        <v>91</v>
      </c>
      <c r="E9391" s="18">
        <v>23.1951</v>
      </c>
      <c r="F9391" s="24">
        <f t="shared" si="184"/>
        <v>73.751180000000005</v>
      </c>
    </row>
    <row r="9392" spans="2:6" hidden="1">
      <c r="B9392" s="13">
        <v>2008</v>
      </c>
      <c r="C9392" s="14">
        <v>1</v>
      </c>
      <c r="D9392" s="14" t="s">
        <v>91</v>
      </c>
      <c r="E9392" s="19">
        <v>21.157133330000001</v>
      </c>
      <c r="F9392" s="24">
        <f t="shared" si="184"/>
        <v>70.082839994000011</v>
      </c>
    </row>
    <row r="9393" spans="2:6" hidden="1">
      <c r="B9393" s="15">
        <v>2008</v>
      </c>
      <c r="C9393" s="16">
        <v>2</v>
      </c>
      <c r="D9393" s="16" t="s">
        <v>91</v>
      </c>
      <c r="E9393" s="18">
        <v>20.475100000000001</v>
      </c>
      <c r="F9393" s="24">
        <f t="shared" si="184"/>
        <v>68.855180000000004</v>
      </c>
    </row>
    <row r="9394" spans="2:6" hidden="1">
      <c r="B9394" s="13">
        <v>2008</v>
      </c>
      <c r="C9394" s="14">
        <v>3</v>
      </c>
      <c r="D9394" s="14" t="s">
        <v>91</v>
      </c>
      <c r="E9394" s="19">
        <v>24.070166669999999</v>
      </c>
      <c r="F9394" s="24">
        <f t="shared" si="184"/>
        <v>75.326300005999997</v>
      </c>
    </row>
    <row r="9395" spans="2:6" hidden="1">
      <c r="B9395" s="15">
        <v>2008</v>
      </c>
      <c r="C9395" s="16">
        <v>4</v>
      </c>
      <c r="D9395" s="16" t="s">
        <v>91</v>
      </c>
      <c r="E9395" s="18">
        <v>26.449566669999999</v>
      </c>
      <c r="F9395" s="24">
        <f t="shared" si="184"/>
        <v>79.609220006000001</v>
      </c>
    </row>
    <row r="9396" spans="2:6" hidden="1">
      <c r="B9396" s="13">
        <v>2008</v>
      </c>
      <c r="C9396" s="14">
        <v>5</v>
      </c>
      <c r="D9396" s="14" t="s">
        <v>91</v>
      </c>
      <c r="E9396" s="19">
        <v>26.936699999999998</v>
      </c>
      <c r="F9396" s="24">
        <f t="shared" si="184"/>
        <v>80.486059999999995</v>
      </c>
    </row>
    <row r="9397" spans="2:6" hidden="1">
      <c r="B9397" s="15">
        <v>2008</v>
      </c>
      <c r="C9397" s="16">
        <v>6</v>
      </c>
      <c r="D9397" s="16" t="s">
        <v>91</v>
      </c>
      <c r="E9397" s="18">
        <v>27.613733329999999</v>
      </c>
      <c r="F9397" s="24">
        <f t="shared" si="184"/>
        <v>81.704719994000001</v>
      </c>
    </row>
    <row r="9398" spans="2:6" hidden="1">
      <c r="B9398" s="13">
        <v>2008</v>
      </c>
      <c r="C9398" s="14">
        <v>7</v>
      </c>
      <c r="D9398" s="14" t="s">
        <v>91</v>
      </c>
      <c r="E9398" s="19">
        <v>27.745666669999999</v>
      </c>
      <c r="F9398" s="24">
        <f t="shared" si="184"/>
        <v>81.942200006000007</v>
      </c>
    </row>
    <row r="9399" spans="2:6" hidden="1">
      <c r="B9399" s="15">
        <v>2008</v>
      </c>
      <c r="C9399" s="16">
        <v>8</v>
      </c>
      <c r="D9399" s="16" t="s">
        <v>91</v>
      </c>
      <c r="E9399" s="18">
        <v>27.321333330000002</v>
      </c>
      <c r="F9399" s="24">
        <f t="shared" si="184"/>
        <v>81.178399994000003</v>
      </c>
    </row>
    <row r="9400" spans="2:6" hidden="1">
      <c r="B9400" s="13">
        <v>2008</v>
      </c>
      <c r="C9400" s="14">
        <v>9</v>
      </c>
      <c r="D9400" s="14" t="s">
        <v>91</v>
      </c>
      <c r="E9400" s="19">
        <v>26.8446</v>
      </c>
      <c r="F9400" s="24">
        <f t="shared" si="184"/>
        <v>80.320279999999997</v>
      </c>
    </row>
    <row r="9401" spans="2:6" hidden="1">
      <c r="B9401" s="15">
        <v>2008</v>
      </c>
      <c r="C9401" s="16">
        <v>10</v>
      </c>
      <c r="D9401" s="16" t="s">
        <v>91</v>
      </c>
      <c r="E9401" s="18">
        <v>26.114100000000001</v>
      </c>
      <c r="F9401" s="24">
        <f t="shared" si="184"/>
        <v>79.005380000000002</v>
      </c>
    </row>
    <row r="9402" spans="2:6" hidden="1">
      <c r="B9402" s="13">
        <v>2008</v>
      </c>
      <c r="C9402" s="14">
        <v>11</v>
      </c>
      <c r="D9402" s="14" t="s">
        <v>91</v>
      </c>
      <c r="E9402" s="19">
        <v>23.78533333</v>
      </c>
      <c r="F9402" s="24">
        <f t="shared" si="184"/>
        <v>74.813599994</v>
      </c>
    </row>
    <row r="9403" spans="2:6" hidden="1">
      <c r="B9403" s="15">
        <v>2008</v>
      </c>
      <c r="C9403" s="16">
        <v>12</v>
      </c>
      <c r="D9403" s="16" t="s">
        <v>91</v>
      </c>
      <c r="E9403" s="18">
        <v>21.821966669999998</v>
      </c>
      <c r="F9403" s="24">
        <f t="shared" si="184"/>
        <v>71.279540005999991</v>
      </c>
    </row>
    <row r="9404" spans="2:6" hidden="1">
      <c r="B9404" s="13">
        <v>2009</v>
      </c>
      <c r="C9404" s="14">
        <v>1</v>
      </c>
      <c r="D9404" s="14" t="s">
        <v>91</v>
      </c>
      <c r="E9404" s="19">
        <v>20.41746667</v>
      </c>
      <c r="F9404" s="24">
        <f t="shared" si="184"/>
        <v>68.751440005999996</v>
      </c>
    </row>
    <row r="9405" spans="2:6" hidden="1">
      <c r="B9405" s="15">
        <v>2009</v>
      </c>
      <c r="C9405" s="16">
        <v>2</v>
      </c>
      <c r="D9405" s="16" t="s">
        <v>91</v>
      </c>
      <c r="E9405" s="18">
        <v>24.293366670000001</v>
      </c>
      <c r="F9405" s="24">
        <f t="shared" si="184"/>
        <v>75.728060005999993</v>
      </c>
    </row>
    <row r="9406" spans="2:6" hidden="1">
      <c r="B9406" s="13">
        <v>2009</v>
      </c>
      <c r="C9406" s="14">
        <v>3</v>
      </c>
      <c r="D9406" s="14" t="s">
        <v>91</v>
      </c>
      <c r="E9406" s="19">
        <v>24.957366669999999</v>
      </c>
      <c r="F9406" s="24">
        <f t="shared" si="184"/>
        <v>76.923260005999992</v>
      </c>
    </row>
    <row r="9407" spans="2:6" hidden="1">
      <c r="B9407" s="15">
        <v>2009</v>
      </c>
      <c r="C9407" s="16">
        <v>4</v>
      </c>
      <c r="D9407" s="16" t="s">
        <v>91</v>
      </c>
      <c r="E9407" s="18">
        <v>26.311066669999999</v>
      </c>
      <c r="F9407" s="24">
        <f t="shared" si="184"/>
        <v>79.359920005999996</v>
      </c>
    </row>
    <row r="9408" spans="2:6" hidden="1">
      <c r="B9408" s="13">
        <v>2009</v>
      </c>
      <c r="C9408" s="14">
        <v>5</v>
      </c>
      <c r="D9408" s="14" t="s">
        <v>91</v>
      </c>
      <c r="E9408" s="19">
        <v>26.919699999999999</v>
      </c>
      <c r="F9408" s="24">
        <f t="shared" si="184"/>
        <v>80.455460000000002</v>
      </c>
    </row>
    <row r="9409" spans="2:6" hidden="1">
      <c r="B9409" s="15">
        <v>2009</v>
      </c>
      <c r="C9409" s="16">
        <v>6</v>
      </c>
      <c r="D9409" s="16" t="s">
        <v>91</v>
      </c>
      <c r="E9409" s="18">
        <v>28.44403333</v>
      </c>
      <c r="F9409" s="24">
        <f t="shared" si="184"/>
        <v>83.199259994000002</v>
      </c>
    </row>
    <row r="9410" spans="2:6" hidden="1">
      <c r="B9410" s="13">
        <v>2009</v>
      </c>
      <c r="C9410" s="14">
        <v>7</v>
      </c>
      <c r="D9410" s="14" t="s">
        <v>91</v>
      </c>
      <c r="E9410" s="19">
        <v>27.742000000000001</v>
      </c>
      <c r="F9410" s="24">
        <f t="shared" si="184"/>
        <v>81.935599999999994</v>
      </c>
    </row>
    <row r="9411" spans="2:6" hidden="1">
      <c r="B9411" s="15">
        <v>2009</v>
      </c>
      <c r="C9411" s="16">
        <v>8</v>
      </c>
      <c r="D9411" s="16" t="s">
        <v>91</v>
      </c>
      <c r="E9411" s="18">
        <v>28.090666670000001</v>
      </c>
      <c r="F9411" s="24">
        <f t="shared" si="184"/>
        <v>82.563200006000002</v>
      </c>
    </row>
    <row r="9412" spans="2:6" hidden="1">
      <c r="B9412" s="13">
        <v>2009</v>
      </c>
      <c r="C9412" s="14">
        <v>9</v>
      </c>
      <c r="D9412" s="14" t="s">
        <v>91</v>
      </c>
      <c r="E9412" s="19">
        <v>27.138866669999999</v>
      </c>
      <c r="F9412" s="24">
        <f t="shared" si="184"/>
        <v>80.849960006000003</v>
      </c>
    </row>
    <row r="9413" spans="2:6" hidden="1">
      <c r="B9413" s="15">
        <v>2009</v>
      </c>
      <c r="C9413" s="16">
        <v>10</v>
      </c>
      <c r="D9413" s="16" t="s">
        <v>91</v>
      </c>
      <c r="E9413" s="18">
        <v>26.018766670000002</v>
      </c>
      <c r="F9413" s="24">
        <f t="shared" si="184"/>
        <v>78.833780006000012</v>
      </c>
    </row>
    <row r="9414" spans="2:6" hidden="1">
      <c r="B9414" s="13">
        <v>2009</v>
      </c>
      <c r="C9414" s="14">
        <v>11</v>
      </c>
      <c r="D9414" s="14" t="s">
        <v>91</v>
      </c>
      <c r="E9414" s="19">
        <v>24.104166670000001</v>
      </c>
      <c r="F9414" s="24">
        <f t="shared" si="184"/>
        <v>75.38750000600001</v>
      </c>
    </row>
    <row r="9415" spans="2:6" hidden="1">
      <c r="B9415" s="15">
        <v>2009</v>
      </c>
      <c r="C9415" s="16">
        <v>12</v>
      </c>
      <c r="D9415" s="16" t="s">
        <v>91</v>
      </c>
      <c r="E9415" s="18">
        <v>22.963233330000001</v>
      </c>
      <c r="F9415" s="24">
        <f t="shared" si="184"/>
        <v>73.33381999400001</v>
      </c>
    </row>
    <row r="9416" spans="2:6" hidden="1">
      <c r="B9416" s="13">
        <v>2010</v>
      </c>
      <c r="C9416" s="14">
        <v>1</v>
      </c>
      <c r="D9416" s="14" t="s">
        <v>91</v>
      </c>
      <c r="E9416" s="19">
        <v>22.559899999999999</v>
      </c>
      <c r="F9416" s="24">
        <f t="shared" si="184"/>
        <v>72.607820000000004</v>
      </c>
    </row>
    <row r="9417" spans="2:6" hidden="1">
      <c r="B9417" s="15">
        <v>2010</v>
      </c>
      <c r="C9417" s="16">
        <v>2</v>
      </c>
      <c r="D9417" s="16" t="s">
        <v>91</v>
      </c>
      <c r="E9417" s="18">
        <v>24.27996667</v>
      </c>
      <c r="F9417" s="24">
        <f t="shared" si="184"/>
        <v>75.70394000600001</v>
      </c>
    </row>
    <row r="9418" spans="2:6" hidden="1">
      <c r="B9418" s="13">
        <v>2010</v>
      </c>
      <c r="C9418" s="14">
        <v>3</v>
      </c>
      <c r="D9418" s="14" t="s">
        <v>91</v>
      </c>
      <c r="E9418" s="19">
        <v>25.253933329999999</v>
      </c>
      <c r="F9418" s="24">
        <f t="shared" si="184"/>
        <v>77.457079993999997</v>
      </c>
    </row>
    <row r="9419" spans="2:6" hidden="1">
      <c r="B9419" s="15">
        <v>2010</v>
      </c>
      <c r="C9419" s="16">
        <v>4</v>
      </c>
      <c r="D9419" s="16" t="s">
        <v>91</v>
      </c>
      <c r="E9419" s="18">
        <v>26.609966669999999</v>
      </c>
      <c r="F9419" s="24">
        <f t="shared" si="184"/>
        <v>79.897940005999999</v>
      </c>
    </row>
    <row r="9420" spans="2:6" hidden="1">
      <c r="B9420" s="13">
        <v>2010</v>
      </c>
      <c r="C9420" s="14">
        <v>5</v>
      </c>
      <c r="D9420" s="14" t="s">
        <v>91</v>
      </c>
      <c r="E9420" s="19">
        <v>29.035133330000001</v>
      </c>
      <c r="F9420" s="24">
        <f t="shared" si="184"/>
        <v>84.263239994000003</v>
      </c>
    </row>
    <row r="9421" spans="2:6" hidden="1">
      <c r="B9421" s="15">
        <v>2010</v>
      </c>
      <c r="C9421" s="16">
        <v>6</v>
      </c>
      <c r="D9421" s="16" t="s">
        <v>91</v>
      </c>
      <c r="E9421" s="18">
        <v>28.745433330000001</v>
      </c>
      <c r="F9421" s="24">
        <f t="shared" si="184"/>
        <v>83.741779994000012</v>
      </c>
    </row>
    <row r="9422" spans="2:6" hidden="1">
      <c r="B9422" s="13">
        <v>2010</v>
      </c>
      <c r="C9422" s="14">
        <v>7</v>
      </c>
      <c r="D9422" s="14" t="s">
        <v>91</v>
      </c>
      <c r="E9422" s="19">
        <v>28.2469</v>
      </c>
      <c r="F9422" s="24">
        <f t="shared" si="184"/>
        <v>82.84442</v>
      </c>
    </row>
    <row r="9423" spans="2:6" hidden="1">
      <c r="B9423" s="15">
        <v>2010</v>
      </c>
      <c r="C9423" s="16">
        <v>8</v>
      </c>
      <c r="D9423" s="16" t="s">
        <v>91</v>
      </c>
      <c r="E9423" s="18">
        <v>27.404266669999998</v>
      </c>
      <c r="F9423" s="24">
        <f t="shared" si="184"/>
        <v>81.327680006000008</v>
      </c>
    </row>
    <row r="9424" spans="2:6" hidden="1">
      <c r="B9424" s="13">
        <v>2010</v>
      </c>
      <c r="C9424" s="14">
        <v>9</v>
      </c>
      <c r="D9424" s="14" t="s">
        <v>91</v>
      </c>
      <c r="E9424" s="19">
        <v>27.395800000000001</v>
      </c>
      <c r="F9424" s="24">
        <f t="shared" si="184"/>
        <v>81.312440000000009</v>
      </c>
    </row>
    <row r="9425" spans="2:6" hidden="1">
      <c r="B9425" s="15">
        <v>2010</v>
      </c>
      <c r="C9425" s="16">
        <v>10</v>
      </c>
      <c r="D9425" s="16" t="s">
        <v>91</v>
      </c>
      <c r="E9425" s="18">
        <v>25.261700000000001</v>
      </c>
      <c r="F9425" s="24">
        <f t="shared" si="184"/>
        <v>77.471059999999994</v>
      </c>
    </row>
    <row r="9426" spans="2:6" hidden="1">
      <c r="B9426" s="13">
        <v>2010</v>
      </c>
      <c r="C9426" s="14">
        <v>11</v>
      </c>
      <c r="D9426" s="14" t="s">
        <v>91</v>
      </c>
      <c r="E9426" s="19">
        <v>23.908533330000001</v>
      </c>
      <c r="F9426" s="24">
        <f t="shared" si="184"/>
        <v>75.035359994000004</v>
      </c>
    </row>
    <row r="9427" spans="2:6" hidden="1">
      <c r="B9427" s="15">
        <v>2010</v>
      </c>
      <c r="C9427" s="16">
        <v>12</v>
      </c>
      <c r="D9427" s="16" t="s">
        <v>91</v>
      </c>
      <c r="E9427" s="18">
        <v>22.645733329999999</v>
      </c>
      <c r="F9427" s="24">
        <f t="shared" si="184"/>
        <v>72.762319993999995</v>
      </c>
    </row>
    <row r="9428" spans="2:6" hidden="1">
      <c r="B9428" s="13">
        <v>2011</v>
      </c>
      <c r="C9428" s="14">
        <v>1</v>
      </c>
      <c r="D9428" s="14" t="s">
        <v>91</v>
      </c>
      <c r="E9428" s="19">
        <v>19.990633330000001</v>
      </c>
      <c r="F9428" s="24">
        <f t="shared" si="184"/>
        <v>67.983139993999998</v>
      </c>
    </row>
    <row r="9429" spans="2:6" hidden="1">
      <c r="B9429" s="15">
        <v>2011</v>
      </c>
      <c r="C9429" s="16">
        <v>2</v>
      </c>
      <c r="D9429" s="16" t="s">
        <v>91</v>
      </c>
      <c r="E9429" s="18">
        <v>22.24656667</v>
      </c>
      <c r="F9429" s="24">
        <f t="shared" si="184"/>
        <v>72.043820006000004</v>
      </c>
    </row>
    <row r="9430" spans="2:6" hidden="1">
      <c r="B9430" s="13">
        <v>2011</v>
      </c>
      <c r="C9430" s="14">
        <v>3</v>
      </c>
      <c r="D9430" s="14" t="s">
        <v>91</v>
      </c>
      <c r="E9430" s="19">
        <v>22.492566669999999</v>
      </c>
      <c r="F9430" s="24">
        <f t="shared" si="184"/>
        <v>72.486620005999995</v>
      </c>
    </row>
    <row r="9431" spans="2:6" hidden="1">
      <c r="B9431" s="15">
        <v>2011</v>
      </c>
      <c r="C9431" s="16">
        <v>4</v>
      </c>
      <c r="D9431" s="16" t="s">
        <v>91</v>
      </c>
      <c r="E9431" s="18">
        <v>25.355499999999999</v>
      </c>
      <c r="F9431" s="24">
        <f t="shared" si="184"/>
        <v>77.639899999999997</v>
      </c>
    </row>
    <row r="9432" spans="2:6" hidden="1">
      <c r="B9432" s="13">
        <v>2011</v>
      </c>
      <c r="C9432" s="14">
        <v>5</v>
      </c>
      <c r="D9432" s="14" t="s">
        <v>91</v>
      </c>
      <c r="E9432" s="19">
        <v>27.380800000000001</v>
      </c>
      <c r="F9432" s="24">
        <f t="shared" si="184"/>
        <v>81.285439999999994</v>
      </c>
    </row>
    <row r="9433" spans="2:6" hidden="1">
      <c r="B9433" s="15">
        <v>2011</v>
      </c>
      <c r="C9433" s="16">
        <v>6</v>
      </c>
      <c r="D9433" s="16" t="s">
        <v>91</v>
      </c>
      <c r="E9433" s="18">
        <v>28.0306</v>
      </c>
      <c r="F9433" s="24">
        <f t="shared" si="184"/>
        <v>82.455080000000009</v>
      </c>
    </row>
    <row r="9434" spans="2:6" hidden="1">
      <c r="B9434" s="13">
        <v>2011</v>
      </c>
      <c r="C9434" s="14">
        <v>7</v>
      </c>
      <c r="D9434" s="14" t="s">
        <v>91</v>
      </c>
      <c r="E9434" s="19">
        <v>27.86986667</v>
      </c>
      <c r="F9434" s="24">
        <f t="shared" si="184"/>
        <v>82.165760005999999</v>
      </c>
    </row>
    <row r="9435" spans="2:6" hidden="1">
      <c r="B9435" s="15">
        <v>2011</v>
      </c>
      <c r="C9435" s="16">
        <v>8</v>
      </c>
      <c r="D9435" s="16" t="s">
        <v>91</v>
      </c>
      <c r="E9435" s="18">
        <v>27.651499999999999</v>
      </c>
      <c r="F9435" s="24">
        <f t="shared" si="184"/>
        <v>81.7727</v>
      </c>
    </row>
    <row r="9436" spans="2:6" hidden="1">
      <c r="B9436" s="13">
        <v>2011</v>
      </c>
      <c r="C9436" s="14">
        <v>9</v>
      </c>
      <c r="D9436" s="14" t="s">
        <v>91</v>
      </c>
      <c r="E9436" s="19">
        <v>26.75783333</v>
      </c>
      <c r="F9436" s="24">
        <f t="shared" si="184"/>
        <v>80.164099993999997</v>
      </c>
    </row>
    <row r="9437" spans="2:6" hidden="1">
      <c r="B9437" s="15">
        <v>2011</v>
      </c>
      <c r="C9437" s="16">
        <v>10</v>
      </c>
      <c r="D9437" s="16" t="s">
        <v>91</v>
      </c>
      <c r="E9437" s="18">
        <v>25.365233329999999</v>
      </c>
      <c r="F9437" s="24">
        <f t="shared" si="184"/>
        <v>77.657419994000009</v>
      </c>
    </row>
    <row r="9438" spans="2:6" hidden="1">
      <c r="B9438" s="13">
        <v>2011</v>
      </c>
      <c r="C9438" s="14">
        <v>11</v>
      </c>
      <c r="D9438" s="14" t="s">
        <v>91</v>
      </c>
      <c r="E9438" s="19">
        <v>24.95913333</v>
      </c>
      <c r="F9438" s="24">
        <f t="shared" si="184"/>
        <v>76.926439993999992</v>
      </c>
    </row>
    <row r="9439" spans="2:6" hidden="1">
      <c r="B9439" s="15">
        <v>2011</v>
      </c>
      <c r="C9439" s="16">
        <v>12</v>
      </c>
      <c r="D9439" s="16" t="s">
        <v>91</v>
      </c>
      <c r="E9439" s="18">
        <v>21.569600000000001</v>
      </c>
      <c r="F9439" s="24">
        <f t="shared" si="184"/>
        <v>70.825280000000006</v>
      </c>
    </row>
    <row r="9440" spans="2:6" hidden="1">
      <c r="B9440" s="13">
        <v>2012</v>
      </c>
      <c r="C9440" s="14">
        <v>1</v>
      </c>
      <c r="D9440" s="14" t="s">
        <v>91</v>
      </c>
      <c r="E9440" s="19">
        <v>21.164333330000002</v>
      </c>
      <c r="F9440" s="24">
        <f t="shared" ref="F9440:F9503" si="185">(E9440 * 1.8) + 32</f>
        <v>70.095799994000004</v>
      </c>
    </row>
    <row r="9441" spans="2:6" hidden="1">
      <c r="B9441" s="15">
        <v>2012</v>
      </c>
      <c r="C9441" s="16">
        <v>2</v>
      </c>
      <c r="D9441" s="16" t="s">
        <v>91</v>
      </c>
      <c r="E9441" s="18">
        <v>22.325366670000001</v>
      </c>
      <c r="F9441" s="24">
        <f t="shared" si="185"/>
        <v>72.185660006000006</v>
      </c>
    </row>
    <row r="9442" spans="2:6" hidden="1">
      <c r="B9442" s="13">
        <v>2012</v>
      </c>
      <c r="C9442" s="14">
        <v>3</v>
      </c>
      <c r="D9442" s="14" t="s">
        <v>91</v>
      </c>
      <c r="E9442" s="19">
        <v>24.503566670000001</v>
      </c>
      <c r="F9442" s="24">
        <f t="shared" si="185"/>
        <v>76.106420006000008</v>
      </c>
    </row>
    <row r="9443" spans="2:6" hidden="1">
      <c r="B9443" s="15">
        <v>2012</v>
      </c>
      <c r="C9443" s="16">
        <v>4</v>
      </c>
      <c r="D9443" s="16" t="s">
        <v>91</v>
      </c>
      <c r="E9443" s="18">
        <v>26.830066670000001</v>
      </c>
      <c r="F9443" s="24">
        <f t="shared" si="185"/>
        <v>80.294120006</v>
      </c>
    </row>
    <row r="9444" spans="2:6" hidden="1">
      <c r="B9444" s="13">
        <v>2012</v>
      </c>
      <c r="C9444" s="14">
        <v>5</v>
      </c>
      <c r="D9444" s="14" t="s">
        <v>91</v>
      </c>
      <c r="E9444" s="19">
        <v>28.046933330000002</v>
      </c>
      <c r="F9444" s="24">
        <f t="shared" si="185"/>
        <v>82.484479993999997</v>
      </c>
    </row>
    <row r="9445" spans="2:6" hidden="1">
      <c r="B9445" s="15">
        <v>2012</v>
      </c>
      <c r="C9445" s="16">
        <v>6</v>
      </c>
      <c r="D9445" s="16" t="s">
        <v>91</v>
      </c>
      <c r="E9445" s="18">
        <v>28.346866670000001</v>
      </c>
      <c r="F9445" s="24">
        <f t="shared" si="185"/>
        <v>83.024360005999995</v>
      </c>
    </row>
    <row r="9446" spans="2:6" hidden="1">
      <c r="B9446" s="13">
        <v>2012</v>
      </c>
      <c r="C9446" s="14">
        <v>7</v>
      </c>
      <c r="D9446" s="14" t="s">
        <v>91</v>
      </c>
      <c r="E9446" s="19">
        <v>28.043433329999999</v>
      </c>
      <c r="F9446" s="24">
        <f t="shared" si="185"/>
        <v>82.478179994000001</v>
      </c>
    </row>
    <row r="9447" spans="2:6" hidden="1">
      <c r="B9447" s="15">
        <v>2012</v>
      </c>
      <c r="C9447" s="16">
        <v>8</v>
      </c>
      <c r="D9447" s="16" t="s">
        <v>91</v>
      </c>
      <c r="E9447" s="18">
        <v>28.056000000000001</v>
      </c>
      <c r="F9447" s="24">
        <f t="shared" si="185"/>
        <v>82.500799999999998</v>
      </c>
    </row>
    <row r="9448" spans="2:6" hidden="1">
      <c r="B9448" s="13">
        <v>2012</v>
      </c>
      <c r="C9448" s="14">
        <v>9</v>
      </c>
      <c r="D9448" s="14" t="s">
        <v>91</v>
      </c>
      <c r="E9448" s="19">
        <v>26.91823333</v>
      </c>
      <c r="F9448" s="24">
        <f t="shared" si="185"/>
        <v>80.452819994000009</v>
      </c>
    </row>
    <row r="9449" spans="2:6" hidden="1">
      <c r="B9449" s="15">
        <v>2012</v>
      </c>
      <c r="C9449" s="16">
        <v>10</v>
      </c>
      <c r="D9449" s="16" t="s">
        <v>91</v>
      </c>
      <c r="E9449" s="18">
        <v>26.16126667</v>
      </c>
      <c r="F9449" s="24">
        <f t="shared" si="185"/>
        <v>79.090280006</v>
      </c>
    </row>
    <row r="9450" spans="2:6" hidden="1">
      <c r="B9450" s="13">
        <v>2012</v>
      </c>
      <c r="C9450" s="14">
        <v>11</v>
      </c>
      <c r="D9450" s="14" t="s">
        <v>91</v>
      </c>
      <c r="E9450" s="19">
        <v>25.520833329999999</v>
      </c>
      <c r="F9450" s="24">
        <f t="shared" si="185"/>
        <v>77.937499994000007</v>
      </c>
    </row>
    <row r="9451" spans="2:6" hidden="1">
      <c r="B9451" s="15">
        <v>2012</v>
      </c>
      <c r="C9451" s="16">
        <v>12</v>
      </c>
      <c r="D9451" s="16" t="s">
        <v>91</v>
      </c>
      <c r="E9451" s="18">
        <v>23.7469</v>
      </c>
      <c r="F9451" s="24">
        <f t="shared" si="185"/>
        <v>74.744419999999991</v>
      </c>
    </row>
    <row r="9452" spans="2:6" hidden="1">
      <c r="B9452" s="13">
        <v>2013</v>
      </c>
      <c r="C9452" s="14">
        <v>1</v>
      </c>
      <c r="D9452" s="14" t="s">
        <v>91</v>
      </c>
      <c r="E9452" s="19">
        <v>21.801733330000001</v>
      </c>
      <c r="F9452" s="24">
        <f t="shared" si="185"/>
        <v>71.243119994000011</v>
      </c>
    </row>
    <row r="9453" spans="2:6" hidden="1">
      <c r="B9453" s="15">
        <v>2013</v>
      </c>
      <c r="C9453" s="16">
        <v>2</v>
      </c>
      <c r="D9453" s="16" t="s">
        <v>91</v>
      </c>
      <c r="E9453" s="18">
        <v>23.901533329999999</v>
      </c>
      <c r="F9453" s="24">
        <f t="shared" si="185"/>
        <v>75.022759993999998</v>
      </c>
    </row>
    <row r="9454" spans="2:6" hidden="1">
      <c r="B9454" s="13">
        <v>2013</v>
      </c>
      <c r="C9454" s="14">
        <v>3</v>
      </c>
      <c r="D9454" s="14" t="s">
        <v>91</v>
      </c>
      <c r="E9454" s="19">
        <v>25.614133330000001</v>
      </c>
      <c r="F9454" s="24">
        <f t="shared" si="185"/>
        <v>78.105439993999994</v>
      </c>
    </row>
    <row r="9455" spans="2:6" hidden="1">
      <c r="B9455" s="15">
        <v>2013</v>
      </c>
      <c r="C9455" s="16">
        <v>4</v>
      </c>
      <c r="D9455" s="16" t="s">
        <v>91</v>
      </c>
      <c r="E9455" s="18">
        <v>26.81293333</v>
      </c>
      <c r="F9455" s="24">
        <f t="shared" si="185"/>
        <v>80.263279994000001</v>
      </c>
    </row>
    <row r="9456" spans="2:6" hidden="1">
      <c r="B9456" s="13">
        <v>2013</v>
      </c>
      <c r="C9456" s="14">
        <v>5</v>
      </c>
      <c r="D9456" s="14" t="s">
        <v>91</v>
      </c>
      <c r="E9456" s="19">
        <v>28.265999999999998</v>
      </c>
      <c r="F9456" s="24">
        <f t="shared" si="185"/>
        <v>82.878799999999998</v>
      </c>
    </row>
    <row r="9457" spans="2:6" hidden="1">
      <c r="B9457" s="15">
        <v>2013</v>
      </c>
      <c r="C9457" s="16">
        <v>6</v>
      </c>
      <c r="D9457" s="16" t="s">
        <v>91</v>
      </c>
      <c r="E9457" s="18">
        <v>28.24366667</v>
      </c>
      <c r="F9457" s="24">
        <f t="shared" si="185"/>
        <v>82.838600006000007</v>
      </c>
    </row>
    <row r="9458" spans="2:6" hidden="1">
      <c r="B9458" s="13">
        <v>2013</v>
      </c>
      <c r="C9458" s="14">
        <v>7</v>
      </c>
      <c r="D9458" s="14" t="s">
        <v>91</v>
      </c>
      <c r="E9458" s="19">
        <v>27.736433330000001</v>
      </c>
      <c r="F9458" s="24">
        <f t="shared" si="185"/>
        <v>81.925579994000003</v>
      </c>
    </row>
    <row r="9459" spans="2:6" hidden="1">
      <c r="B9459" s="15">
        <v>2013</v>
      </c>
      <c r="C9459" s="16">
        <v>8</v>
      </c>
      <c r="D9459" s="16" t="s">
        <v>91</v>
      </c>
      <c r="E9459" s="18">
        <v>27.649433330000001</v>
      </c>
      <c r="F9459" s="24">
        <f t="shared" si="185"/>
        <v>81.768979994000006</v>
      </c>
    </row>
    <row r="9460" spans="2:6" hidden="1">
      <c r="B9460" s="13">
        <v>2000</v>
      </c>
      <c r="C9460" s="14">
        <v>2</v>
      </c>
      <c r="D9460" s="14" t="s">
        <v>92</v>
      </c>
      <c r="E9460" s="19">
        <v>24.794799999999999</v>
      </c>
      <c r="F9460" s="24">
        <f t="shared" si="185"/>
        <v>76.63064</v>
      </c>
    </row>
    <row r="9461" spans="2:6" hidden="1">
      <c r="B9461" s="15">
        <v>2000</v>
      </c>
      <c r="C9461" s="16">
        <v>3</v>
      </c>
      <c r="D9461" s="16" t="s">
        <v>92</v>
      </c>
      <c r="E9461" s="18">
        <v>26.807066670000001</v>
      </c>
      <c r="F9461" s="24">
        <f t="shared" si="185"/>
        <v>80.252720006000004</v>
      </c>
    </row>
    <row r="9462" spans="2:6" hidden="1">
      <c r="B9462" s="13">
        <v>2000</v>
      </c>
      <c r="C9462" s="14">
        <v>4</v>
      </c>
      <c r="D9462" s="14" t="s">
        <v>92</v>
      </c>
      <c r="E9462" s="19">
        <v>27.105</v>
      </c>
      <c r="F9462" s="24">
        <f t="shared" si="185"/>
        <v>80.789000000000001</v>
      </c>
    </row>
    <row r="9463" spans="2:6" hidden="1">
      <c r="B9463" s="15">
        <v>2000</v>
      </c>
      <c r="C9463" s="16">
        <v>5</v>
      </c>
      <c r="D9463" s="16" t="s">
        <v>92</v>
      </c>
      <c r="E9463" s="18">
        <v>26.573</v>
      </c>
      <c r="F9463" s="24">
        <f t="shared" si="185"/>
        <v>79.831400000000002</v>
      </c>
    </row>
    <row r="9464" spans="2:6" hidden="1">
      <c r="B9464" s="13">
        <v>2000</v>
      </c>
      <c r="C9464" s="14">
        <v>6</v>
      </c>
      <c r="D9464" s="14" t="s">
        <v>92</v>
      </c>
      <c r="E9464" s="19">
        <v>24.964400000000001</v>
      </c>
      <c r="F9464" s="24">
        <f t="shared" si="185"/>
        <v>76.93592000000001</v>
      </c>
    </row>
    <row r="9465" spans="2:6" hidden="1">
      <c r="B9465" s="15">
        <v>2000</v>
      </c>
      <c r="C9465" s="16">
        <v>7</v>
      </c>
      <c r="D9465" s="16" t="s">
        <v>92</v>
      </c>
      <c r="E9465" s="18">
        <v>23.821200000000001</v>
      </c>
      <c r="F9465" s="24">
        <f t="shared" si="185"/>
        <v>74.878160000000008</v>
      </c>
    </row>
    <row r="9466" spans="2:6" hidden="1">
      <c r="B9466" s="13">
        <v>2000</v>
      </c>
      <c r="C9466" s="14">
        <v>8</v>
      </c>
      <c r="D9466" s="14" t="s">
        <v>92</v>
      </c>
      <c r="E9466" s="19">
        <v>23.544466669999998</v>
      </c>
      <c r="F9466" s="24">
        <f t="shared" si="185"/>
        <v>74.380040006000002</v>
      </c>
    </row>
    <row r="9467" spans="2:6" hidden="1">
      <c r="B9467" s="15">
        <v>2000</v>
      </c>
      <c r="C9467" s="16">
        <v>9</v>
      </c>
      <c r="D9467" s="16" t="s">
        <v>92</v>
      </c>
      <c r="E9467" s="18">
        <v>23.912199999999999</v>
      </c>
      <c r="F9467" s="24">
        <f t="shared" si="185"/>
        <v>75.041959999999989</v>
      </c>
    </row>
    <row r="9468" spans="2:6" hidden="1">
      <c r="B9468" s="13">
        <v>2000</v>
      </c>
      <c r="C9468" s="14">
        <v>10</v>
      </c>
      <c r="D9468" s="14" t="s">
        <v>92</v>
      </c>
      <c r="E9468" s="19">
        <v>24.639933330000002</v>
      </c>
      <c r="F9468" s="24">
        <f t="shared" si="185"/>
        <v>76.351879994000001</v>
      </c>
    </row>
    <row r="9469" spans="2:6" hidden="1">
      <c r="B9469" s="15">
        <v>2000</v>
      </c>
      <c r="C9469" s="16">
        <v>11</v>
      </c>
      <c r="D9469" s="16" t="s">
        <v>92</v>
      </c>
      <c r="E9469" s="18">
        <v>24.64426667</v>
      </c>
      <c r="F9469" s="24">
        <f t="shared" si="185"/>
        <v>76.359680006000005</v>
      </c>
    </row>
    <row r="9470" spans="2:6" hidden="1">
      <c r="B9470" s="13">
        <v>2000</v>
      </c>
      <c r="C9470" s="14">
        <v>12</v>
      </c>
      <c r="D9470" s="14" t="s">
        <v>92</v>
      </c>
      <c r="E9470" s="19">
        <v>23.506799999999998</v>
      </c>
      <c r="F9470" s="24">
        <f t="shared" si="185"/>
        <v>74.312240000000003</v>
      </c>
    </row>
    <row r="9471" spans="2:6" hidden="1">
      <c r="B9471" s="15">
        <v>2001</v>
      </c>
      <c r="C9471" s="16">
        <v>1</v>
      </c>
      <c r="D9471" s="16" t="s">
        <v>92</v>
      </c>
      <c r="E9471" s="18">
        <v>23.323599999999999</v>
      </c>
      <c r="F9471" s="24">
        <f t="shared" si="185"/>
        <v>73.98248000000001</v>
      </c>
    </row>
    <row r="9472" spans="2:6" hidden="1">
      <c r="B9472" s="13">
        <v>2001</v>
      </c>
      <c r="C9472" s="14">
        <v>2</v>
      </c>
      <c r="D9472" s="14" t="s">
        <v>92</v>
      </c>
      <c r="E9472" s="19">
        <v>25.39353333</v>
      </c>
      <c r="F9472" s="24">
        <f t="shared" si="185"/>
        <v>77.708359994000006</v>
      </c>
    </row>
    <row r="9473" spans="2:6" hidden="1">
      <c r="B9473" s="15">
        <v>2001</v>
      </c>
      <c r="C9473" s="16">
        <v>3</v>
      </c>
      <c r="D9473" s="16" t="s">
        <v>92</v>
      </c>
      <c r="E9473" s="18">
        <v>26.550266669999999</v>
      </c>
      <c r="F9473" s="24">
        <f t="shared" si="185"/>
        <v>79.790480005999996</v>
      </c>
    </row>
    <row r="9474" spans="2:6" hidden="1">
      <c r="B9474" s="13">
        <v>2001</v>
      </c>
      <c r="C9474" s="14">
        <v>4</v>
      </c>
      <c r="D9474" s="14" t="s">
        <v>92</v>
      </c>
      <c r="E9474" s="19">
        <v>27.282266669999998</v>
      </c>
      <c r="F9474" s="24">
        <f t="shared" si="185"/>
        <v>81.108080005999994</v>
      </c>
    </row>
    <row r="9475" spans="2:6" hidden="1">
      <c r="B9475" s="15">
        <v>2001</v>
      </c>
      <c r="C9475" s="16">
        <v>5</v>
      </c>
      <c r="D9475" s="16" t="s">
        <v>92</v>
      </c>
      <c r="E9475" s="18">
        <v>26.731066670000001</v>
      </c>
      <c r="F9475" s="24">
        <f t="shared" si="185"/>
        <v>80.11592000600001</v>
      </c>
    </row>
    <row r="9476" spans="2:6" hidden="1">
      <c r="B9476" s="13">
        <v>2001</v>
      </c>
      <c r="C9476" s="14">
        <v>6</v>
      </c>
      <c r="D9476" s="14" t="s">
        <v>92</v>
      </c>
      <c r="E9476" s="19">
        <v>24.972999999999999</v>
      </c>
      <c r="F9476" s="24">
        <f t="shared" si="185"/>
        <v>76.951400000000007</v>
      </c>
    </row>
    <row r="9477" spans="2:6" hidden="1">
      <c r="B9477" s="15">
        <v>2001</v>
      </c>
      <c r="C9477" s="16">
        <v>7</v>
      </c>
      <c r="D9477" s="16" t="s">
        <v>92</v>
      </c>
      <c r="E9477" s="18">
        <v>23.92713333</v>
      </c>
      <c r="F9477" s="24">
        <f t="shared" si="185"/>
        <v>75.068839994000001</v>
      </c>
    </row>
    <row r="9478" spans="2:6" hidden="1">
      <c r="B9478" s="13">
        <v>2001</v>
      </c>
      <c r="C9478" s="14">
        <v>8</v>
      </c>
      <c r="D9478" s="14" t="s">
        <v>92</v>
      </c>
      <c r="E9478" s="19">
        <v>23.27933333</v>
      </c>
      <c r="F9478" s="24">
        <f t="shared" si="185"/>
        <v>73.902799993999992</v>
      </c>
    </row>
    <row r="9479" spans="2:6" hidden="1">
      <c r="B9479" s="15">
        <v>2001</v>
      </c>
      <c r="C9479" s="16">
        <v>9</v>
      </c>
      <c r="D9479" s="16" t="s">
        <v>92</v>
      </c>
      <c r="E9479" s="18">
        <v>23.859333329999998</v>
      </c>
      <c r="F9479" s="24">
        <f t="shared" si="185"/>
        <v>74.946799994000003</v>
      </c>
    </row>
    <row r="9480" spans="2:6" hidden="1">
      <c r="B9480" s="13">
        <v>2001</v>
      </c>
      <c r="C9480" s="14">
        <v>10</v>
      </c>
      <c r="D9480" s="14" t="s">
        <v>92</v>
      </c>
      <c r="E9480" s="19">
        <v>24.504000000000001</v>
      </c>
      <c r="F9480" s="24">
        <f t="shared" si="185"/>
        <v>76.107200000000006</v>
      </c>
    </row>
    <row r="9481" spans="2:6" hidden="1">
      <c r="B9481" s="15">
        <v>2001</v>
      </c>
      <c r="C9481" s="16">
        <v>11</v>
      </c>
      <c r="D9481" s="16" t="s">
        <v>92</v>
      </c>
      <c r="E9481" s="18">
        <v>25.019066670000001</v>
      </c>
      <c r="F9481" s="24">
        <f t="shared" si="185"/>
        <v>77.034320006000002</v>
      </c>
    </row>
    <row r="9482" spans="2:6" hidden="1">
      <c r="B9482" s="13">
        <v>2001</v>
      </c>
      <c r="C9482" s="14">
        <v>12</v>
      </c>
      <c r="D9482" s="14" t="s">
        <v>92</v>
      </c>
      <c r="E9482" s="19">
        <v>24.526</v>
      </c>
      <c r="F9482" s="24">
        <f t="shared" si="185"/>
        <v>76.146799999999999</v>
      </c>
    </row>
    <row r="9483" spans="2:6" hidden="1">
      <c r="B9483" s="15">
        <v>2002</v>
      </c>
      <c r="C9483" s="16">
        <v>1</v>
      </c>
      <c r="D9483" s="16" t="s">
        <v>92</v>
      </c>
      <c r="E9483" s="18">
        <v>23.23426667</v>
      </c>
      <c r="F9483" s="24">
        <f t="shared" si="185"/>
        <v>73.821680006000008</v>
      </c>
    </row>
    <row r="9484" spans="2:6" hidden="1">
      <c r="B9484" s="13">
        <v>2002</v>
      </c>
      <c r="C9484" s="14">
        <v>2</v>
      </c>
      <c r="D9484" s="14" t="s">
        <v>92</v>
      </c>
      <c r="E9484" s="19">
        <v>25.501466669999999</v>
      </c>
      <c r="F9484" s="24">
        <f t="shared" si="185"/>
        <v>77.902640005999999</v>
      </c>
    </row>
    <row r="9485" spans="2:6" hidden="1">
      <c r="B9485" s="15">
        <v>2002</v>
      </c>
      <c r="C9485" s="16">
        <v>3</v>
      </c>
      <c r="D9485" s="16" t="s">
        <v>92</v>
      </c>
      <c r="E9485" s="18">
        <v>27.258400000000002</v>
      </c>
      <c r="F9485" s="24">
        <f t="shared" si="185"/>
        <v>81.065120000000007</v>
      </c>
    </row>
    <row r="9486" spans="2:6" hidden="1">
      <c r="B9486" s="13">
        <v>2002</v>
      </c>
      <c r="C9486" s="14">
        <v>4</v>
      </c>
      <c r="D9486" s="14" t="s">
        <v>92</v>
      </c>
      <c r="E9486" s="19">
        <v>27.663599999999999</v>
      </c>
      <c r="F9486" s="24">
        <f t="shared" si="185"/>
        <v>81.794479999999993</v>
      </c>
    </row>
    <row r="9487" spans="2:6" hidden="1">
      <c r="B9487" s="15">
        <v>2002</v>
      </c>
      <c r="C9487" s="16">
        <v>5</v>
      </c>
      <c r="D9487" s="16" t="s">
        <v>92</v>
      </c>
      <c r="E9487" s="18">
        <v>27.516066670000001</v>
      </c>
      <c r="F9487" s="24">
        <f t="shared" si="185"/>
        <v>81.528920005999993</v>
      </c>
    </row>
    <row r="9488" spans="2:6" hidden="1">
      <c r="B9488" s="13">
        <v>2002</v>
      </c>
      <c r="C9488" s="14">
        <v>6</v>
      </c>
      <c r="D9488" s="14" t="s">
        <v>92</v>
      </c>
      <c r="E9488" s="19">
        <v>25.659199999999998</v>
      </c>
      <c r="F9488" s="24">
        <f t="shared" si="185"/>
        <v>78.18656</v>
      </c>
    </row>
    <row r="9489" spans="2:6" hidden="1">
      <c r="B9489" s="15">
        <v>2002</v>
      </c>
      <c r="C9489" s="16">
        <v>7</v>
      </c>
      <c r="D9489" s="16" t="s">
        <v>92</v>
      </c>
      <c r="E9489" s="18">
        <v>24.522200000000002</v>
      </c>
      <c r="F9489" s="24">
        <f t="shared" si="185"/>
        <v>76.139960000000002</v>
      </c>
    </row>
    <row r="9490" spans="2:6" hidden="1">
      <c r="B9490" s="13">
        <v>2002</v>
      </c>
      <c r="C9490" s="14">
        <v>8</v>
      </c>
      <c r="D9490" s="14" t="s">
        <v>92</v>
      </c>
      <c r="E9490" s="19">
        <v>23.985466670000001</v>
      </c>
      <c r="F9490" s="24">
        <f t="shared" si="185"/>
        <v>75.173840006000006</v>
      </c>
    </row>
    <row r="9491" spans="2:6" hidden="1">
      <c r="B9491" s="15">
        <v>2002</v>
      </c>
      <c r="C9491" s="16">
        <v>9</v>
      </c>
      <c r="D9491" s="16" t="s">
        <v>92</v>
      </c>
      <c r="E9491" s="18">
        <v>24.424933330000002</v>
      </c>
      <c r="F9491" s="24">
        <f t="shared" si="185"/>
        <v>75.964879994</v>
      </c>
    </row>
    <row r="9492" spans="2:6" hidden="1">
      <c r="B9492" s="13">
        <v>2002</v>
      </c>
      <c r="C9492" s="14">
        <v>10</v>
      </c>
      <c r="D9492" s="14" t="s">
        <v>92</v>
      </c>
      <c r="E9492" s="19">
        <v>24.238533329999999</v>
      </c>
      <c r="F9492" s="24">
        <f t="shared" si="185"/>
        <v>75.629359993999998</v>
      </c>
    </row>
    <row r="9493" spans="2:6" hidden="1">
      <c r="B9493" s="15">
        <v>2002</v>
      </c>
      <c r="C9493" s="16">
        <v>11</v>
      </c>
      <c r="D9493" s="16" t="s">
        <v>92</v>
      </c>
      <c r="E9493" s="18">
        <v>25.040266670000001</v>
      </c>
      <c r="F9493" s="24">
        <f t="shared" si="185"/>
        <v>77.072480006000006</v>
      </c>
    </row>
    <row r="9494" spans="2:6" hidden="1">
      <c r="B9494" s="13">
        <v>2002</v>
      </c>
      <c r="C9494" s="14">
        <v>12</v>
      </c>
      <c r="D9494" s="14" t="s">
        <v>92</v>
      </c>
      <c r="E9494" s="19">
        <v>24.206199999999999</v>
      </c>
      <c r="F9494" s="24">
        <f t="shared" si="185"/>
        <v>75.571159999999992</v>
      </c>
    </row>
    <row r="9495" spans="2:6" hidden="1">
      <c r="B9495" s="15">
        <v>2003</v>
      </c>
      <c r="C9495" s="16">
        <v>1</v>
      </c>
      <c r="D9495" s="16" t="s">
        <v>92</v>
      </c>
      <c r="E9495" s="18">
        <v>24.40826667</v>
      </c>
      <c r="F9495" s="24">
        <f t="shared" si="185"/>
        <v>75.934880006</v>
      </c>
    </row>
    <row r="9496" spans="2:6" hidden="1">
      <c r="B9496" s="13">
        <v>2003</v>
      </c>
      <c r="C9496" s="14">
        <v>2</v>
      </c>
      <c r="D9496" s="14" t="s">
        <v>92</v>
      </c>
      <c r="E9496" s="19">
        <v>26.5136</v>
      </c>
      <c r="F9496" s="24">
        <f t="shared" si="185"/>
        <v>79.72448</v>
      </c>
    </row>
    <row r="9497" spans="2:6" hidden="1">
      <c r="B9497" s="15">
        <v>2003</v>
      </c>
      <c r="C9497" s="16">
        <v>3</v>
      </c>
      <c r="D9497" s="16" t="s">
        <v>92</v>
      </c>
      <c r="E9497" s="18">
        <v>26.866266670000002</v>
      </c>
      <c r="F9497" s="24">
        <f t="shared" si="185"/>
        <v>80.359280006000006</v>
      </c>
    </row>
    <row r="9498" spans="2:6" hidden="1">
      <c r="B9498" s="13">
        <v>2003</v>
      </c>
      <c r="C9498" s="14">
        <v>4</v>
      </c>
      <c r="D9498" s="14" t="s">
        <v>92</v>
      </c>
      <c r="E9498" s="19">
        <v>27.288</v>
      </c>
      <c r="F9498" s="24">
        <f t="shared" si="185"/>
        <v>81.118400000000008</v>
      </c>
    </row>
    <row r="9499" spans="2:6" hidden="1">
      <c r="B9499" s="15">
        <v>2003</v>
      </c>
      <c r="C9499" s="16">
        <v>5</v>
      </c>
      <c r="D9499" s="16" t="s">
        <v>92</v>
      </c>
      <c r="E9499" s="18">
        <v>27.001666669999999</v>
      </c>
      <c r="F9499" s="24">
        <f t="shared" si="185"/>
        <v>80.603000006000002</v>
      </c>
    </row>
    <row r="9500" spans="2:6" hidden="1">
      <c r="B9500" s="13">
        <v>2003</v>
      </c>
      <c r="C9500" s="14">
        <v>6</v>
      </c>
      <c r="D9500" s="14" t="s">
        <v>92</v>
      </c>
      <c r="E9500" s="19">
        <v>24.726600000000001</v>
      </c>
      <c r="F9500" s="24">
        <f t="shared" si="185"/>
        <v>76.50788</v>
      </c>
    </row>
    <row r="9501" spans="2:6" hidden="1">
      <c r="B9501" s="15">
        <v>2003</v>
      </c>
      <c r="C9501" s="16">
        <v>7</v>
      </c>
      <c r="D9501" s="16" t="s">
        <v>92</v>
      </c>
      <c r="E9501" s="18">
        <v>24.304600000000001</v>
      </c>
      <c r="F9501" s="24">
        <f t="shared" si="185"/>
        <v>75.748279999999994</v>
      </c>
    </row>
    <row r="9502" spans="2:6" hidden="1">
      <c r="B9502" s="13">
        <v>2003</v>
      </c>
      <c r="C9502" s="14">
        <v>8</v>
      </c>
      <c r="D9502" s="14" t="s">
        <v>92</v>
      </c>
      <c r="E9502" s="19">
        <v>24.016999999999999</v>
      </c>
      <c r="F9502" s="24">
        <f t="shared" si="185"/>
        <v>75.23060000000001</v>
      </c>
    </row>
    <row r="9503" spans="2:6" hidden="1">
      <c r="B9503" s="15">
        <v>2003</v>
      </c>
      <c r="C9503" s="16">
        <v>9</v>
      </c>
      <c r="D9503" s="16" t="s">
        <v>92</v>
      </c>
      <c r="E9503" s="18">
        <v>24.367266669999999</v>
      </c>
      <c r="F9503" s="24">
        <f t="shared" si="185"/>
        <v>75.861080006000009</v>
      </c>
    </row>
    <row r="9504" spans="2:6" hidden="1">
      <c r="B9504" s="13">
        <v>2003</v>
      </c>
      <c r="C9504" s="14">
        <v>10</v>
      </c>
      <c r="D9504" s="14" t="s">
        <v>92</v>
      </c>
      <c r="E9504" s="19">
        <v>25.198</v>
      </c>
      <c r="F9504" s="24">
        <f t="shared" ref="F9504:F9567" si="186">(E9504 * 1.8) + 32</f>
        <v>77.356400000000008</v>
      </c>
    </row>
    <row r="9505" spans="2:6" hidden="1">
      <c r="B9505" s="15">
        <v>2003</v>
      </c>
      <c r="C9505" s="16">
        <v>11</v>
      </c>
      <c r="D9505" s="16" t="s">
        <v>92</v>
      </c>
      <c r="E9505" s="18">
        <v>25.1874</v>
      </c>
      <c r="F9505" s="24">
        <f t="shared" si="186"/>
        <v>77.337320000000005</v>
      </c>
    </row>
    <row r="9506" spans="2:6" hidden="1">
      <c r="B9506" s="13">
        <v>2003</v>
      </c>
      <c r="C9506" s="14">
        <v>12</v>
      </c>
      <c r="D9506" s="14" t="s">
        <v>92</v>
      </c>
      <c r="E9506" s="19">
        <v>23.742599999999999</v>
      </c>
      <c r="F9506" s="24">
        <f t="shared" si="186"/>
        <v>74.736680000000007</v>
      </c>
    </row>
    <row r="9507" spans="2:6" hidden="1">
      <c r="B9507" s="15">
        <v>2004</v>
      </c>
      <c r="C9507" s="16">
        <v>1</v>
      </c>
      <c r="D9507" s="16" t="s">
        <v>92</v>
      </c>
      <c r="E9507" s="18">
        <v>24.787466670000001</v>
      </c>
      <c r="F9507" s="24">
        <f t="shared" si="186"/>
        <v>76.61744000600001</v>
      </c>
    </row>
    <row r="9508" spans="2:6" hidden="1">
      <c r="B9508" s="13">
        <v>2004</v>
      </c>
      <c r="C9508" s="14">
        <v>2</v>
      </c>
      <c r="D9508" s="14" t="s">
        <v>92</v>
      </c>
      <c r="E9508" s="19">
        <v>25.79293333</v>
      </c>
      <c r="F9508" s="24">
        <f t="shared" si="186"/>
        <v>78.427279994000003</v>
      </c>
    </row>
    <row r="9509" spans="2:6" hidden="1">
      <c r="B9509" s="15">
        <v>2004</v>
      </c>
      <c r="C9509" s="16">
        <v>3</v>
      </c>
      <c r="D9509" s="16" t="s">
        <v>92</v>
      </c>
      <c r="E9509" s="18">
        <v>27.446200000000001</v>
      </c>
      <c r="F9509" s="24">
        <f t="shared" si="186"/>
        <v>81.40316</v>
      </c>
    </row>
    <row r="9510" spans="2:6" hidden="1">
      <c r="B9510" s="13">
        <v>2004</v>
      </c>
      <c r="C9510" s="14">
        <v>4</v>
      </c>
      <c r="D9510" s="14" t="s">
        <v>92</v>
      </c>
      <c r="E9510" s="19">
        <v>27.654066669999999</v>
      </c>
      <c r="F9510" s="24">
        <f t="shared" si="186"/>
        <v>81.777320005999997</v>
      </c>
    </row>
    <row r="9511" spans="2:6" hidden="1">
      <c r="B9511" s="15">
        <v>2004</v>
      </c>
      <c r="C9511" s="16">
        <v>5</v>
      </c>
      <c r="D9511" s="16" t="s">
        <v>92</v>
      </c>
      <c r="E9511" s="18">
        <v>26.500733329999999</v>
      </c>
      <c r="F9511" s="24">
        <f t="shared" si="186"/>
        <v>79.701319994000002</v>
      </c>
    </row>
    <row r="9512" spans="2:6" hidden="1">
      <c r="B9512" s="13">
        <v>2004</v>
      </c>
      <c r="C9512" s="14">
        <v>6</v>
      </c>
      <c r="D9512" s="14" t="s">
        <v>92</v>
      </c>
      <c r="E9512" s="19">
        <v>24.885866669999999</v>
      </c>
      <c r="F9512" s="24">
        <f t="shared" si="186"/>
        <v>76.794560005999998</v>
      </c>
    </row>
    <row r="9513" spans="2:6" hidden="1">
      <c r="B9513" s="15">
        <v>2004</v>
      </c>
      <c r="C9513" s="16">
        <v>7</v>
      </c>
      <c r="D9513" s="16" t="s">
        <v>92</v>
      </c>
      <c r="E9513" s="18">
        <v>24.2456</v>
      </c>
      <c r="F9513" s="24">
        <f t="shared" si="186"/>
        <v>75.642079999999993</v>
      </c>
    </row>
    <row r="9514" spans="2:6" hidden="1">
      <c r="B9514" s="13">
        <v>2004</v>
      </c>
      <c r="C9514" s="14">
        <v>8</v>
      </c>
      <c r="D9514" s="14" t="s">
        <v>92</v>
      </c>
      <c r="E9514" s="19">
        <v>24.169599999999999</v>
      </c>
      <c r="F9514" s="24">
        <f t="shared" si="186"/>
        <v>75.505279999999999</v>
      </c>
    </row>
    <row r="9515" spans="2:6" hidden="1">
      <c r="B9515" s="15">
        <v>2004</v>
      </c>
      <c r="C9515" s="16">
        <v>9</v>
      </c>
      <c r="D9515" s="16" t="s">
        <v>92</v>
      </c>
      <c r="E9515" s="18">
        <v>24.534066670000001</v>
      </c>
      <c r="F9515" s="24">
        <f t="shared" si="186"/>
        <v>76.161320006000011</v>
      </c>
    </row>
    <row r="9516" spans="2:6" hidden="1">
      <c r="B9516" s="13">
        <v>2004</v>
      </c>
      <c r="C9516" s="14">
        <v>10</v>
      </c>
      <c r="D9516" s="14" t="s">
        <v>92</v>
      </c>
      <c r="E9516" s="19">
        <v>25.370999999999999</v>
      </c>
      <c r="F9516" s="24">
        <f t="shared" si="186"/>
        <v>77.6678</v>
      </c>
    </row>
    <row r="9517" spans="2:6" hidden="1">
      <c r="B9517" s="15">
        <v>2004</v>
      </c>
      <c r="C9517" s="16">
        <v>11</v>
      </c>
      <c r="D9517" s="16" t="s">
        <v>92</v>
      </c>
      <c r="E9517" s="18">
        <v>25.637666670000002</v>
      </c>
      <c r="F9517" s="24">
        <f t="shared" si="186"/>
        <v>78.147800006000011</v>
      </c>
    </row>
    <row r="9518" spans="2:6" hidden="1">
      <c r="B9518" s="13">
        <v>2004</v>
      </c>
      <c r="C9518" s="14">
        <v>12</v>
      </c>
      <c r="D9518" s="14" t="s">
        <v>92</v>
      </c>
      <c r="E9518" s="19">
        <v>24.670666669999999</v>
      </c>
      <c r="F9518" s="24">
        <f t="shared" si="186"/>
        <v>76.407200005999997</v>
      </c>
    </row>
    <row r="9519" spans="2:6" hidden="1">
      <c r="B9519" s="15">
        <v>2005</v>
      </c>
      <c r="C9519" s="16">
        <v>1</v>
      </c>
      <c r="D9519" s="16" t="s">
        <v>92</v>
      </c>
      <c r="E9519" s="18">
        <v>23.968066669999999</v>
      </c>
      <c r="F9519" s="24">
        <f t="shared" si="186"/>
        <v>75.142520005999998</v>
      </c>
    </row>
    <row r="9520" spans="2:6" hidden="1">
      <c r="B9520" s="13">
        <v>2005</v>
      </c>
      <c r="C9520" s="14">
        <v>2</v>
      </c>
      <c r="D9520" s="14" t="s">
        <v>92</v>
      </c>
      <c r="E9520" s="19">
        <v>27.478333330000002</v>
      </c>
      <c r="F9520" s="24">
        <f t="shared" si="186"/>
        <v>81.460999994000005</v>
      </c>
    </row>
    <row r="9521" spans="2:6" hidden="1">
      <c r="B9521" s="15">
        <v>2005</v>
      </c>
      <c r="C9521" s="16">
        <v>3</v>
      </c>
      <c r="D9521" s="16" t="s">
        <v>92</v>
      </c>
      <c r="E9521" s="18">
        <v>28.040933330000001</v>
      </c>
      <c r="F9521" s="24">
        <f t="shared" si="186"/>
        <v>82.473679994000008</v>
      </c>
    </row>
    <row r="9522" spans="2:6" hidden="1">
      <c r="B9522" s="13">
        <v>2005</v>
      </c>
      <c r="C9522" s="14">
        <v>4</v>
      </c>
      <c r="D9522" s="14" t="s">
        <v>92</v>
      </c>
      <c r="E9522" s="19">
        <v>27.948599999999999</v>
      </c>
      <c r="F9522" s="24">
        <f t="shared" si="186"/>
        <v>82.307479999999998</v>
      </c>
    </row>
    <row r="9523" spans="2:6" hidden="1">
      <c r="B9523" s="15">
        <v>2005</v>
      </c>
      <c r="C9523" s="16">
        <v>5</v>
      </c>
      <c r="D9523" s="16" t="s">
        <v>92</v>
      </c>
      <c r="E9523" s="18">
        <v>26.495266669999999</v>
      </c>
      <c r="F9523" s="24">
        <f t="shared" si="186"/>
        <v>79.691480006000006</v>
      </c>
    </row>
    <row r="9524" spans="2:6" hidden="1">
      <c r="B9524" s="13">
        <v>2005</v>
      </c>
      <c r="C9524" s="14">
        <v>6</v>
      </c>
      <c r="D9524" s="14" t="s">
        <v>92</v>
      </c>
      <c r="E9524" s="19">
        <v>25.114266669999999</v>
      </c>
      <c r="F9524" s="24">
        <f t="shared" si="186"/>
        <v>77.205680005999994</v>
      </c>
    </row>
    <row r="9525" spans="2:6" hidden="1">
      <c r="B9525" s="15">
        <v>2005</v>
      </c>
      <c r="C9525" s="16">
        <v>7</v>
      </c>
      <c r="D9525" s="16" t="s">
        <v>92</v>
      </c>
      <c r="E9525" s="18">
        <v>23.611666670000002</v>
      </c>
      <c r="F9525" s="24">
        <f t="shared" si="186"/>
        <v>74.501000005999998</v>
      </c>
    </row>
    <row r="9526" spans="2:6" hidden="1">
      <c r="B9526" s="13">
        <v>2005</v>
      </c>
      <c r="C9526" s="14">
        <v>8</v>
      </c>
      <c r="D9526" s="14" t="s">
        <v>92</v>
      </c>
      <c r="E9526" s="19">
        <v>23.710133330000001</v>
      </c>
      <c r="F9526" s="24">
        <f t="shared" si="186"/>
        <v>74.678239993999995</v>
      </c>
    </row>
    <row r="9527" spans="2:6" hidden="1">
      <c r="B9527" s="15">
        <v>2005</v>
      </c>
      <c r="C9527" s="16">
        <v>9</v>
      </c>
      <c r="D9527" s="16" t="s">
        <v>92</v>
      </c>
      <c r="E9527" s="18">
        <v>24.59353333</v>
      </c>
      <c r="F9527" s="24">
        <f t="shared" si="186"/>
        <v>76.268359994000008</v>
      </c>
    </row>
    <row r="9528" spans="2:6" hidden="1">
      <c r="B9528" s="13">
        <v>2005</v>
      </c>
      <c r="C9528" s="14">
        <v>10</v>
      </c>
      <c r="D9528" s="14" t="s">
        <v>92</v>
      </c>
      <c r="E9528" s="19">
        <v>24.823599999999999</v>
      </c>
      <c r="F9528" s="24">
        <f t="shared" si="186"/>
        <v>76.682479999999998</v>
      </c>
    </row>
    <row r="9529" spans="2:6" hidden="1">
      <c r="B9529" s="15">
        <v>2005</v>
      </c>
      <c r="C9529" s="16">
        <v>11</v>
      </c>
      <c r="D9529" s="16" t="s">
        <v>92</v>
      </c>
      <c r="E9529" s="18">
        <v>25.766400000000001</v>
      </c>
      <c r="F9529" s="24">
        <f t="shared" si="186"/>
        <v>78.379519999999999</v>
      </c>
    </row>
    <row r="9530" spans="2:6" hidden="1">
      <c r="B9530" s="13">
        <v>2005</v>
      </c>
      <c r="C9530" s="14">
        <v>12</v>
      </c>
      <c r="D9530" s="14" t="s">
        <v>92</v>
      </c>
      <c r="E9530" s="19">
        <v>24.954000000000001</v>
      </c>
      <c r="F9530" s="24">
        <f t="shared" si="186"/>
        <v>76.917200000000008</v>
      </c>
    </row>
    <row r="9531" spans="2:6" hidden="1">
      <c r="B9531" s="15">
        <v>2006</v>
      </c>
      <c r="C9531" s="16">
        <v>1</v>
      </c>
      <c r="D9531" s="16" t="s">
        <v>92</v>
      </c>
      <c r="E9531" s="18">
        <v>26.118400000000001</v>
      </c>
      <c r="F9531" s="24">
        <f t="shared" si="186"/>
        <v>79.013120000000001</v>
      </c>
    </row>
    <row r="9532" spans="2:6" hidden="1">
      <c r="B9532" s="13">
        <v>2006</v>
      </c>
      <c r="C9532" s="14">
        <v>2</v>
      </c>
      <c r="D9532" s="14" t="s">
        <v>92</v>
      </c>
      <c r="E9532" s="19">
        <v>27.088799999999999</v>
      </c>
      <c r="F9532" s="24">
        <f t="shared" si="186"/>
        <v>80.759839999999997</v>
      </c>
    </row>
    <row r="9533" spans="2:6" hidden="1">
      <c r="B9533" s="15">
        <v>2006</v>
      </c>
      <c r="C9533" s="16">
        <v>3</v>
      </c>
      <c r="D9533" s="16" t="s">
        <v>92</v>
      </c>
      <c r="E9533" s="18">
        <v>27.391999999999999</v>
      </c>
      <c r="F9533" s="24">
        <f t="shared" si="186"/>
        <v>81.305599999999998</v>
      </c>
    </row>
    <row r="9534" spans="2:6" hidden="1">
      <c r="B9534" s="13">
        <v>2006</v>
      </c>
      <c r="C9534" s="14">
        <v>4</v>
      </c>
      <c r="D9534" s="14" t="s">
        <v>92</v>
      </c>
      <c r="E9534" s="19">
        <v>27.165066670000002</v>
      </c>
      <c r="F9534" s="24">
        <f t="shared" si="186"/>
        <v>80.897120005999994</v>
      </c>
    </row>
    <row r="9535" spans="2:6" hidden="1">
      <c r="B9535" s="15">
        <v>2006</v>
      </c>
      <c r="C9535" s="16">
        <v>5</v>
      </c>
      <c r="D9535" s="16" t="s">
        <v>92</v>
      </c>
      <c r="E9535" s="18">
        <v>26.178133330000001</v>
      </c>
      <c r="F9535" s="24">
        <f t="shared" si="186"/>
        <v>79.120639994000001</v>
      </c>
    </row>
    <row r="9536" spans="2:6" hidden="1">
      <c r="B9536" s="13">
        <v>2006</v>
      </c>
      <c r="C9536" s="14">
        <v>6</v>
      </c>
      <c r="D9536" s="14" t="s">
        <v>92</v>
      </c>
      <c r="E9536" s="19">
        <v>25.735199999999999</v>
      </c>
      <c r="F9536" s="24">
        <f t="shared" si="186"/>
        <v>78.323360000000008</v>
      </c>
    </row>
    <row r="9537" spans="2:6" hidden="1">
      <c r="B9537" s="15">
        <v>2006</v>
      </c>
      <c r="C9537" s="16">
        <v>7</v>
      </c>
      <c r="D9537" s="16" t="s">
        <v>92</v>
      </c>
      <c r="E9537" s="18">
        <v>24.687999999999999</v>
      </c>
      <c r="F9537" s="24">
        <f t="shared" si="186"/>
        <v>76.438400000000001</v>
      </c>
    </row>
    <row r="9538" spans="2:6" hidden="1">
      <c r="B9538" s="13">
        <v>2006</v>
      </c>
      <c r="C9538" s="14">
        <v>8</v>
      </c>
      <c r="D9538" s="14" t="s">
        <v>92</v>
      </c>
      <c r="E9538" s="19">
        <v>24.153400000000001</v>
      </c>
      <c r="F9538" s="24">
        <f t="shared" si="186"/>
        <v>75.476120000000009</v>
      </c>
    </row>
    <row r="9539" spans="2:6" hidden="1">
      <c r="B9539" s="15">
        <v>2006</v>
      </c>
      <c r="C9539" s="16">
        <v>9</v>
      </c>
      <c r="D9539" s="16" t="s">
        <v>92</v>
      </c>
      <c r="E9539" s="18">
        <v>24.34493333</v>
      </c>
      <c r="F9539" s="24">
        <f t="shared" si="186"/>
        <v>75.820879993999995</v>
      </c>
    </row>
    <row r="9540" spans="2:6" hidden="1">
      <c r="B9540" s="13">
        <v>2006</v>
      </c>
      <c r="C9540" s="14">
        <v>10</v>
      </c>
      <c r="D9540" s="14" t="s">
        <v>92</v>
      </c>
      <c r="E9540" s="19">
        <v>25.206066669999998</v>
      </c>
      <c r="F9540" s="24">
        <f t="shared" si="186"/>
        <v>77.370920006000006</v>
      </c>
    </row>
    <row r="9541" spans="2:6" hidden="1">
      <c r="B9541" s="15">
        <v>2006</v>
      </c>
      <c r="C9541" s="16">
        <v>11</v>
      </c>
      <c r="D9541" s="16" t="s">
        <v>92</v>
      </c>
      <c r="E9541" s="18">
        <v>24.79066667</v>
      </c>
      <c r="F9541" s="24">
        <f t="shared" si="186"/>
        <v>76.623200006000005</v>
      </c>
    </row>
    <row r="9542" spans="2:6" hidden="1">
      <c r="B9542" s="13">
        <v>2006</v>
      </c>
      <c r="C9542" s="14">
        <v>12</v>
      </c>
      <c r="D9542" s="14" t="s">
        <v>92</v>
      </c>
      <c r="E9542" s="19">
        <v>23.954999999999998</v>
      </c>
      <c r="F9542" s="24">
        <f t="shared" si="186"/>
        <v>75.119</v>
      </c>
    </row>
    <row r="9543" spans="2:6" hidden="1">
      <c r="B9543" s="15">
        <v>2007</v>
      </c>
      <c r="C9543" s="16">
        <v>1</v>
      </c>
      <c r="D9543" s="16" t="s">
        <v>92</v>
      </c>
      <c r="E9543" s="18">
        <v>23.721133330000001</v>
      </c>
      <c r="F9543" s="24">
        <f t="shared" si="186"/>
        <v>74.698039993999998</v>
      </c>
    </row>
    <row r="9544" spans="2:6" hidden="1">
      <c r="B9544" s="13">
        <v>2007</v>
      </c>
      <c r="C9544" s="14">
        <v>2</v>
      </c>
      <c r="D9544" s="14" t="s">
        <v>92</v>
      </c>
      <c r="E9544" s="19">
        <v>26.758733329999998</v>
      </c>
      <c r="F9544" s="24">
        <f t="shared" si="186"/>
        <v>80.165719994</v>
      </c>
    </row>
    <row r="9545" spans="2:6" hidden="1">
      <c r="B9545" s="15">
        <v>2007</v>
      </c>
      <c r="C9545" s="16">
        <v>3</v>
      </c>
      <c r="D9545" s="16" t="s">
        <v>92</v>
      </c>
      <c r="E9545" s="18">
        <v>27.855</v>
      </c>
      <c r="F9545" s="24">
        <f t="shared" si="186"/>
        <v>82.13900000000001</v>
      </c>
    </row>
    <row r="9546" spans="2:6" hidden="1">
      <c r="B9546" s="13">
        <v>2007</v>
      </c>
      <c r="C9546" s="14">
        <v>4</v>
      </c>
      <c r="D9546" s="14" t="s">
        <v>92</v>
      </c>
      <c r="E9546" s="19">
        <v>27.687666669999999</v>
      </c>
      <c r="F9546" s="24">
        <f t="shared" si="186"/>
        <v>81.837800006000009</v>
      </c>
    </row>
    <row r="9547" spans="2:6" hidden="1">
      <c r="B9547" s="15">
        <v>2007</v>
      </c>
      <c r="C9547" s="16">
        <v>5</v>
      </c>
      <c r="D9547" s="16" t="s">
        <v>92</v>
      </c>
      <c r="E9547" s="18">
        <v>27.032266669999998</v>
      </c>
      <c r="F9547" s="24">
        <f t="shared" si="186"/>
        <v>80.658080006000006</v>
      </c>
    </row>
    <row r="9548" spans="2:6" hidden="1">
      <c r="B9548" s="13">
        <v>2007</v>
      </c>
      <c r="C9548" s="14">
        <v>6</v>
      </c>
      <c r="D9548" s="14" t="s">
        <v>92</v>
      </c>
      <c r="E9548" s="19">
        <v>24.938600000000001</v>
      </c>
      <c r="F9548" s="24">
        <f t="shared" si="186"/>
        <v>76.889480000000006</v>
      </c>
    </row>
    <row r="9549" spans="2:6" hidden="1">
      <c r="B9549" s="15">
        <v>2007</v>
      </c>
      <c r="C9549" s="16">
        <v>7</v>
      </c>
      <c r="D9549" s="16" t="s">
        <v>92</v>
      </c>
      <c r="E9549" s="18">
        <v>24.531533329999998</v>
      </c>
      <c r="F9549" s="24">
        <f t="shared" si="186"/>
        <v>76.156759993999998</v>
      </c>
    </row>
    <row r="9550" spans="2:6" hidden="1">
      <c r="B9550" s="13">
        <v>2007</v>
      </c>
      <c r="C9550" s="14">
        <v>8</v>
      </c>
      <c r="D9550" s="14" t="s">
        <v>92</v>
      </c>
      <c r="E9550" s="19">
        <v>24.11</v>
      </c>
      <c r="F9550" s="24">
        <f t="shared" si="186"/>
        <v>75.397999999999996</v>
      </c>
    </row>
    <row r="9551" spans="2:6" hidden="1">
      <c r="B9551" s="15">
        <v>2007</v>
      </c>
      <c r="C9551" s="16">
        <v>9</v>
      </c>
      <c r="D9551" s="16" t="s">
        <v>92</v>
      </c>
      <c r="E9551" s="18">
        <v>24.471</v>
      </c>
      <c r="F9551" s="24">
        <f t="shared" si="186"/>
        <v>76.047799999999995</v>
      </c>
    </row>
    <row r="9552" spans="2:6" hidden="1">
      <c r="B9552" s="13">
        <v>2007</v>
      </c>
      <c r="C9552" s="14">
        <v>10</v>
      </c>
      <c r="D9552" s="14" t="s">
        <v>92</v>
      </c>
      <c r="E9552" s="19">
        <v>24.825466670000001</v>
      </c>
      <c r="F9552" s="24">
        <f t="shared" si="186"/>
        <v>76.685840006000006</v>
      </c>
    </row>
    <row r="9553" spans="2:6" hidden="1">
      <c r="B9553" s="15">
        <v>2007</v>
      </c>
      <c r="C9553" s="16">
        <v>11</v>
      </c>
      <c r="D9553" s="16" t="s">
        <v>92</v>
      </c>
      <c r="E9553" s="18">
        <v>25.32513333</v>
      </c>
      <c r="F9553" s="24">
        <f t="shared" si="186"/>
        <v>77.585239994000005</v>
      </c>
    </row>
    <row r="9554" spans="2:6" hidden="1">
      <c r="B9554" s="13">
        <v>2007</v>
      </c>
      <c r="C9554" s="14">
        <v>12</v>
      </c>
      <c r="D9554" s="14" t="s">
        <v>92</v>
      </c>
      <c r="E9554" s="19">
        <v>24.614333330000001</v>
      </c>
      <c r="F9554" s="24">
        <f t="shared" si="186"/>
        <v>76.305799994000012</v>
      </c>
    </row>
    <row r="9555" spans="2:6" hidden="1">
      <c r="B9555" s="15">
        <v>2008</v>
      </c>
      <c r="C9555" s="16">
        <v>1</v>
      </c>
      <c r="D9555" s="16" t="s">
        <v>92</v>
      </c>
      <c r="E9555" s="18">
        <v>24.0166</v>
      </c>
      <c r="F9555" s="24">
        <f t="shared" si="186"/>
        <v>75.229880000000009</v>
      </c>
    </row>
    <row r="9556" spans="2:6" hidden="1">
      <c r="B9556" s="13">
        <v>2008</v>
      </c>
      <c r="C9556" s="14">
        <v>2</v>
      </c>
      <c r="D9556" s="14" t="s">
        <v>92</v>
      </c>
      <c r="E9556" s="19">
        <v>25.178799999999999</v>
      </c>
      <c r="F9556" s="24">
        <f t="shared" si="186"/>
        <v>77.321840000000009</v>
      </c>
    </row>
    <row r="9557" spans="2:6" hidden="1">
      <c r="B9557" s="15">
        <v>2008</v>
      </c>
      <c r="C9557" s="16">
        <v>3</v>
      </c>
      <c r="D9557" s="16" t="s">
        <v>92</v>
      </c>
      <c r="E9557" s="18">
        <v>27.001666669999999</v>
      </c>
      <c r="F9557" s="24">
        <f t="shared" si="186"/>
        <v>80.603000006000002</v>
      </c>
    </row>
    <row r="9558" spans="2:6" hidden="1">
      <c r="B9558" s="13">
        <v>2008</v>
      </c>
      <c r="C9558" s="14">
        <v>4</v>
      </c>
      <c r="D9558" s="14" t="s">
        <v>92</v>
      </c>
      <c r="E9558" s="19">
        <v>26.748000000000001</v>
      </c>
      <c r="F9558" s="24">
        <f t="shared" si="186"/>
        <v>80.1464</v>
      </c>
    </row>
    <row r="9559" spans="2:6" hidden="1">
      <c r="B9559" s="15">
        <v>2008</v>
      </c>
      <c r="C9559" s="16">
        <v>5</v>
      </c>
      <c r="D9559" s="16" t="s">
        <v>92</v>
      </c>
      <c r="E9559" s="18">
        <v>26.6114</v>
      </c>
      <c r="F9559" s="24">
        <f t="shared" si="186"/>
        <v>79.90052</v>
      </c>
    </row>
    <row r="9560" spans="2:6" hidden="1">
      <c r="B9560" s="13">
        <v>2008</v>
      </c>
      <c r="C9560" s="14">
        <v>6</v>
      </c>
      <c r="D9560" s="14" t="s">
        <v>92</v>
      </c>
      <c r="E9560" s="19">
        <v>25.509933329999999</v>
      </c>
      <c r="F9560" s="24">
        <f t="shared" si="186"/>
        <v>77.917879994000003</v>
      </c>
    </row>
    <row r="9561" spans="2:6" hidden="1">
      <c r="B9561" s="15">
        <v>2008</v>
      </c>
      <c r="C9561" s="16">
        <v>7</v>
      </c>
      <c r="D9561" s="16" t="s">
        <v>92</v>
      </c>
      <c r="E9561" s="18">
        <v>24.48906667</v>
      </c>
      <c r="F9561" s="24">
        <f t="shared" si="186"/>
        <v>76.080320005999994</v>
      </c>
    </row>
    <row r="9562" spans="2:6" hidden="1">
      <c r="B9562" s="13">
        <v>2008</v>
      </c>
      <c r="C9562" s="14">
        <v>8</v>
      </c>
      <c r="D9562" s="14" t="s">
        <v>92</v>
      </c>
      <c r="E9562" s="19">
        <v>24.156133329999999</v>
      </c>
      <c r="F9562" s="24">
        <f t="shared" si="186"/>
        <v>75.481039994</v>
      </c>
    </row>
    <row r="9563" spans="2:6" hidden="1">
      <c r="B9563" s="15">
        <v>2008</v>
      </c>
      <c r="C9563" s="16">
        <v>9</v>
      </c>
      <c r="D9563" s="16" t="s">
        <v>92</v>
      </c>
      <c r="E9563" s="18">
        <v>24.729399999999998</v>
      </c>
      <c r="F9563" s="24">
        <f t="shared" si="186"/>
        <v>76.512920000000008</v>
      </c>
    </row>
    <row r="9564" spans="2:6" hidden="1">
      <c r="B9564" s="13">
        <v>2008</v>
      </c>
      <c r="C9564" s="14">
        <v>10</v>
      </c>
      <c r="D9564" s="14" t="s">
        <v>92</v>
      </c>
      <c r="E9564" s="19">
        <v>25.34813333</v>
      </c>
      <c r="F9564" s="24">
        <f t="shared" si="186"/>
        <v>77.626639994000001</v>
      </c>
    </row>
    <row r="9565" spans="2:6" hidden="1">
      <c r="B9565" s="15">
        <v>2008</v>
      </c>
      <c r="C9565" s="16">
        <v>11</v>
      </c>
      <c r="D9565" s="16" t="s">
        <v>92</v>
      </c>
      <c r="E9565" s="18">
        <v>25.613666670000001</v>
      </c>
      <c r="F9565" s="24">
        <f t="shared" si="186"/>
        <v>78.104600005999998</v>
      </c>
    </row>
    <row r="9566" spans="2:6" hidden="1">
      <c r="B9566" s="13">
        <v>2008</v>
      </c>
      <c r="C9566" s="14">
        <v>12</v>
      </c>
      <c r="D9566" s="14" t="s">
        <v>92</v>
      </c>
      <c r="E9566" s="19">
        <v>24.813733330000002</v>
      </c>
      <c r="F9566" s="24">
        <f t="shared" si="186"/>
        <v>76.664719993999995</v>
      </c>
    </row>
    <row r="9567" spans="2:6" hidden="1">
      <c r="B9567" s="15">
        <v>2009</v>
      </c>
      <c r="C9567" s="16">
        <v>1</v>
      </c>
      <c r="D9567" s="16" t="s">
        <v>92</v>
      </c>
      <c r="E9567" s="18">
        <v>25.278266670000001</v>
      </c>
      <c r="F9567" s="24">
        <f t="shared" si="186"/>
        <v>77.500880006000003</v>
      </c>
    </row>
    <row r="9568" spans="2:6" hidden="1">
      <c r="B9568" s="13">
        <v>2009</v>
      </c>
      <c r="C9568" s="14">
        <v>2</v>
      </c>
      <c r="D9568" s="14" t="s">
        <v>92</v>
      </c>
      <c r="E9568" s="19">
        <v>26.641400000000001</v>
      </c>
      <c r="F9568" s="24">
        <f t="shared" ref="F9568:F9631" si="187">(E9568 * 1.8) + 32</f>
        <v>79.954520000000002</v>
      </c>
    </row>
    <row r="9569" spans="2:6" hidden="1">
      <c r="B9569" s="15">
        <v>2009</v>
      </c>
      <c r="C9569" s="16">
        <v>3</v>
      </c>
      <c r="D9569" s="16" t="s">
        <v>92</v>
      </c>
      <c r="E9569" s="18">
        <v>27.739666669999998</v>
      </c>
      <c r="F9569" s="24">
        <f t="shared" si="187"/>
        <v>81.93140000599999</v>
      </c>
    </row>
    <row r="9570" spans="2:6" hidden="1">
      <c r="B9570" s="13">
        <v>2009</v>
      </c>
      <c r="C9570" s="14">
        <v>4</v>
      </c>
      <c r="D9570" s="14" t="s">
        <v>92</v>
      </c>
      <c r="E9570" s="19">
        <v>27.355399999999999</v>
      </c>
      <c r="F9570" s="24">
        <f t="shared" si="187"/>
        <v>81.239720000000005</v>
      </c>
    </row>
    <row r="9571" spans="2:6" hidden="1">
      <c r="B9571" s="15">
        <v>2009</v>
      </c>
      <c r="C9571" s="16">
        <v>5</v>
      </c>
      <c r="D9571" s="16" t="s">
        <v>92</v>
      </c>
      <c r="E9571" s="18">
        <v>26.637466669999998</v>
      </c>
      <c r="F9571" s="24">
        <f t="shared" si="187"/>
        <v>79.947440005999994</v>
      </c>
    </row>
    <row r="9572" spans="2:6" hidden="1">
      <c r="B9572" s="13">
        <v>2009</v>
      </c>
      <c r="C9572" s="14">
        <v>6</v>
      </c>
      <c r="D9572" s="14" t="s">
        <v>92</v>
      </c>
      <c r="E9572" s="19">
        <v>25.714266670000001</v>
      </c>
      <c r="F9572" s="24">
        <f t="shared" si="187"/>
        <v>78.285680006000007</v>
      </c>
    </row>
    <row r="9573" spans="2:6" hidden="1">
      <c r="B9573" s="15">
        <v>2009</v>
      </c>
      <c r="C9573" s="16">
        <v>7</v>
      </c>
      <c r="D9573" s="16" t="s">
        <v>92</v>
      </c>
      <c r="E9573" s="18">
        <v>24.84886667</v>
      </c>
      <c r="F9573" s="24">
        <f t="shared" si="187"/>
        <v>76.727960006000004</v>
      </c>
    </row>
    <row r="9574" spans="2:6" hidden="1">
      <c r="B9574" s="13">
        <v>2009</v>
      </c>
      <c r="C9574" s="14">
        <v>8</v>
      </c>
      <c r="D9574" s="14" t="s">
        <v>92</v>
      </c>
      <c r="E9574" s="19">
        <v>24.263133329999999</v>
      </c>
      <c r="F9574" s="24">
        <f t="shared" si="187"/>
        <v>75.673639993999998</v>
      </c>
    </row>
    <row r="9575" spans="2:6" hidden="1">
      <c r="B9575" s="15">
        <v>2009</v>
      </c>
      <c r="C9575" s="16">
        <v>9</v>
      </c>
      <c r="D9575" s="16" t="s">
        <v>92</v>
      </c>
      <c r="E9575" s="18">
        <v>24.952133329999999</v>
      </c>
      <c r="F9575" s="24">
        <f t="shared" si="187"/>
        <v>76.913839994</v>
      </c>
    </row>
    <row r="9576" spans="2:6" hidden="1">
      <c r="B9576" s="13">
        <v>2009</v>
      </c>
      <c r="C9576" s="14">
        <v>10</v>
      </c>
      <c r="D9576" s="14" t="s">
        <v>92</v>
      </c>
      <c r="E9576" s="19">
        <v>24.984533330000001</v>
      </c>
      <c r="F9576" s="24">
        <f t="shared" si="187"/>
        <v>76.972159994000009</v>
      </c>
    </row>
    <row r="9577" spans="2:6" hidden="1">
      <c r="B9577" s="15">
        <v>2009</v>
      </c>
      <c r="C9577" s="16">
        <v>11</v>
      </c>
      <c r="D9577" s="16" t="s">
        <v>92</v>
      </c>
      <c r="E9577" s="18">
        <v>25.039466669999999</v>
      </c>
      <c r="F9577" s="24">
        <f t="shared" si="187"/>
        <v>77.071040006000004</v>
      </c>
    </row>
    <row r="9578" spans="2:6" hidden="1">
      <c r="B9578" s="13">
        <v>2009</v>
      </c>
      <c r="C9578" s="14">
        <v>12</v>
      </c>
      <c r="D9578" s="14" t="s">
        <v>92</v>
      </c>
      <c r="E9578" s="19">
        <v>24.847799999999999</v>
      </c>
      <c r="F9578" s="24">
        <f t="shared" si="187"/>
        <v>76.726039999999998</v>
      </c>
    </row>
    <row r="9579" spans="2:6" hidden="1">
      <c r="B9579" s="15">
        <v>2010</v>
      </c>
      <c r="C9579" s="16">
        <v>1</v>
      </c>
      <c r="D9579" s="16" t="s">
        <v>92</v>
      </c>
      <c r="E9579" s="18">
        <v>25.439933329999999</v>
      </c>
      <c r="F9579" s="24">
        <f t="shared" si="187"/>
        <v>77.791879993999999</v>
      </c>
    </row>
    <row r="9580" spans="2:6" hidden="1">
      <c r="B9580" s="13">
        <v>2010</v>
      </c>
      <c r="C9580" s="14">
        <v>2</v>
      </c>
      <c r="D9580" s="14" t="s">
        <v>92</v>
      </c>
      <c r="E9580" s="19">
        <v>27.169666670000002</v>
      </c>
      <c r="F9580" s="24">
        <f t="shared" si="187"/>
        <v>80.905400006000008</v>
      </c>
    </row>
    <row r="9581" spans="2:6" hidden="1">
      <c r="B9581" s="15">
        <v>2010</v>
      </c>
      <c r="C9581" s="16">
        <v>3</v>
      </c>
      <c r="D9581" s="16" t="s">
        <v>92</v>
      </c>
      <c r="E9581" s="18">
        <v>27.720066670000001</v>
      </c>
      <c r="F9581" s="24">
        <f t="shared" si="187"/>
        <v>81.896120006000004</v>
      </c>
    </row>
    <row r="9582" spans="2:6" hidden="1">
      <c r="B9582" s="13">
        <v>2010</v>
      </c>
      <c r="C9582" s="14">
        <v>4</v>
      </c>
      <c r="D9582" s="14" t="s">
        <v>92</v>
      </c>
      <c r="E9582" s="19">
        <v>28.42253333</v>
      </c>
      <c r="F9582" s="24">
        <f t="shared" si="187"/>
        <v>83.16055999400001</v>
      </c>
    </row>
    <row r="9583" spans="2:6" hidden="1">
      <c r="B9583" s="15">
        <v>2010</v>
      </c>
      <c r="C9583" s="16">
        <v>5</v>
      </c>
      <c r="D9583" s="16" t="s">
        <v>92</v>
      </c>
      <c r="E9583" s="18">
        <v>27.420400000000001</v>
      </c>
      <c r="F9583" s="24">
        <f t="shared" si="187"/>
        <v>81.356719999999996</v>
      </c>
    </row>
    <row r="9584" spans="2:6" hidden="1">
      <c r="B9584" s="13">
        <v>2010</v>
      </c>
      <c r="C9584" s="14">
        <v>6</v>
      </c>
      <c r="D9584" s="14" t="s">
        <v>92</v>
      </c>
      <c r="E9584" s="19">
        <v>25.604266670000001</v>
      </c>
      <c r="F9584" s="24">
        <f t="shared" si="187"/>
        <v>78.087680005999999</v>
      </c>
    </row>
    <row r="9585" spans="2:6" hidden="1">
      <c r="B9585" s="15">
        <v>2010</v>
      </c>
      <c r="C9585" s="16">
        <v>7</v>
      </c>
      <c r="D9585" s="16" t="s">
        <v>92</v>
      </c>
      <c r="E9585" s="18">
        <v>24.313800000000001</v>
      </c>
      <c r="F9585" s="24">
        <f t="shared" si="187"/>
        <v>75.764839999999992</v>
      </c>
    </row>
    <row r="9586" spans="2:6" hidden="1">
      <c r="B9586" s="13">
        <v>2010</v>
      </c>
      <c r="C9586" s="14">
        <v>8</v>
      </c>
      <c r="D9586" s="14" t="s">
        <v>92</v>
      </c>
      <c r="E9586" s="19">
        <v>24.232399999999998</v>
      </c>
      <c r="F9586" s="24">
        <f t="shared" si="187"/>
        <v>75.618319999999997</v>
      </c>
    </row>
    <row r="9587" spans="2:6" hidden="1">
      <c r="B9587" s="15">
        <v>2010</v>
      </c>
      <c r="C9587" s="16">
        <v>9</v>
      </c>
      <c r="D9587" s="16" t="s">
        <v>92</v>
      </c>
      <c r="E9587" s="18">
        <v>24.304266670000001</v>
      </c>
      <c r="F9587" s="24">
        <f t="shared" si="187"/>
        <v>75.747680005999996</v>
      </c>
    </row>
    <row r="9588" spans="2:6" hidden="1">
      <c r="B9588" s="13">
        <v>2010</v>
      </c>
      <c r="C9588" s="14">
        <v>10</v>
      </c>
      <c r="D9588" s="14" t="s">
        <v>92</v>
      </c>
      <c r="E9588" s="19">
        <v>25.035733329999999</v>
      </c>
      <c r="F9588" s="24">
        <f t="shared" si="187"/>
        <v>77.064319994000002</v>
      </c>
    </row>
    <row r="9589" spans="2:6" hidden="1">
      <c r="B9589" s="15">
        <v>2010</v>
      </c>
      <c r="C9589" s="16">
        <v>11</v>
      </c>
      <c r="D9589" s="16" t="s">
        <v>92</v>
      </c>
      <c r="E9589" s="18">
        <v>25.360399999999998</v>
      </c>
      <c r="F9589" s="24">
        <f t="shared" si="187"/>
        <v>77.648719999999997</v>
      </c>
    </row>
    <row r="9590" spans="2:6" hidden="1">
      <c r="B9590" s="13">
        <v>2010</v>
      </c>
      <c r="C9590" s="14">
        <v>12</v>
      </c>
      <c r="D9590" s="14" t="s">
        <v>92</v>
      </c>
      <c r="E9590" s="19">
        <v>24.14073333</v>
      </c>
      <c r="F9590" s="24">
        <f t="shared" si="187"/>
        <v>75.453319993999997</v>
      </c>
    </row>
    <row r="9591" spans="2:6" hidden="1">
      <c r="B9591" s="15">
        <v>2011</v>
      </c>
      <c r="C9591" s="16">
        <v>1</v>
      </c>
      <c r="D9591" s="16" t="s">
        <v>92</v>
      </c>
      <c r="E9591" s="18">
        <v>23.490066670000001</v>
      </c>
      <c r="F9591" s="24">
        <f t="shared" si="187"/>
        <v>74.282120006</v>
      </c>
    </row>
    <row r="9592" spans="2:6" hidden="1">
      <c r="B9592" s="13">
        <v>2011</v>
      </c>
      <c r="C9592" s="14">
        <v>2</v>
      </c>
      <c r="D9592" s="14" t="s">
        <v>92</v>
      </c>
      <c r="E9592" s="19">
        <v>26.23953333</v>
      </c>
      <c r="F9592" s="24">
        <f t="shared" si="187"/>
        <v>79.231159993999995</v>
      </c>
    </row>
    <row r="9593" spans="2:6" hidden="1">
      <c r="B9593" s="15">
        <v>2011</v>
      </c>
      <c r="C9593" s="16">
        <v>3</v>
      </c>
      <c r="D9593" s="16" t="s">
        <v>92</v>
      </c>
      <c r="E9593" s="18">
        <v>27.764800000000001</v>
      </c>
      <c r="F9593" s="24">
        <f t="shared" si="187"/>
        <v>81.976640000000003</v>
      </c>
    </row>
    <row r="9594" spans="2:6" hidden="1">
      <c r="B9594" s="13">
        <v>2011</v>
      </c>
      <c r="C9594" s="14">
        <v>4</v>
      </c>
      <c r="D9594" s="14" t="s">
        <v>92</v>
      </c>
      <c r="E9594" s="19">
        <v>27.3796</v>
      </c>
      <c r="F9594" s="24">
        <f t="shared" si="187"/>
        <v>81.283279999999991</v>
      </c>
    </row>
    <row r="9595" spans="2:6" hidden="1">
      <c r="B9595" s="15">
        <v>2011</v>
      </c>
      <c r="C9595" s="16">
        <v>5</v>
      </c>
      <c r="D9595" s="16" t="s">
        <v>92</v>
      </c>
      <c r="E9595" s="18">
        <v>26.9316</v>
      </c>
      <c r="F9595" s="24">
        <f t="shared" si="187"/>
        <v>80.476879999999994</v>
      </c>
    </row>
    <row r="9596" spans="2:6" hidden="1">
      <c r="B9596" s="13">
        <v>2011</v>
      </c>
      <c r="C9596" s="14">
        <v>6</v>
      </c>
      <c r="D9596" s="14" t="s">
        <v>92</v>
      </c>
      <c r="E9596" s="19">
        <v>25.459733329999999</v>
      </c>
      <c r="F9596" s="24">
        <f t="shared" si="187"/>
        <v>77.827519993999999</v>
      </c>
    </row>
    <row r="9597" spans="2:6" hidden="1">
      <c r="B9597" s="15">
        <v>2011</v>
      </c>
      <c r="C9597" s="16">
        <v>7</v>
      </c>
      <c r="D9597" s="16" t="s">
        <v>92</v>
      </c>
      <c r="E9597" s="18">
        <v>24.362133329999999</v>
      </c>
      <c r="F9597" s="24">
        <f t="shared" si="187"/>
        <v>75.851839994000002</v>
      </c>
    </row>
    <row r="9598" spans="2:6" hidden="1">
      <c r="B9598" s="13">
        <v>2011</v>
      </c>
      <c r="C9598" s="14">
        <v>8</v>
      </c>
      <c r="D9598" s="14" t="s">
        <v>92</v>
      </c>
      <c r="E9598" s="19">
        <v>23.922799999999999</v>
      </c>
      <c r="F9598" s="24">
        <f t="shared" si="187"/>
        <v>75.061039999999991</v>
      </c>
    </row>
    <row r="9599" spans="2:6" hidden="1">
      <c r="B9599" s="15">
        <v>2011</v>
      </c>
      <c r="C9599" s="16">
        <v>9</v>
      </c>
      <c r="D9599" s="16" t="s">
        <v>92</v>
      </c>
      <c r="E9599" s="18">
        <v>24.17713333</v>
      </c>
      <c r="F9599" s="24">
        <f t="shared" si="187"/>
        <v>75.518839994000004</v>
      </c>
    </row>
    <row r="9600" spans="2:6" hidden="1">
      <c r="B9600" s="13">
        <v>2011</v>
      </c>
      <c r="C9600" s="14">
        <v>10</v>
      </c>
      <c r="D9600" s="14" t="s">
        <v>92</v>
      </c>
      <c r="E9600" s="19">
        <v>24.730933329999999</v>
      </c>
      <c r="F9600" s="24">
        <f t="shared" si="187"/>
        <v>76.51567999400001</v>
      </c>
    </row>
    <row r="9601" spans="2:6" hidden="1">
      <c r="B9601" s="15">
        <v>2011</v>
      </c>
      <c r="C9601" s="16">
        <v>11</v>
      </c>
      <c r="D9601" s="16" t="s">
        <v>92</v>
      </c>
      <c r="E9601" s="18">
        <v>24.775266670000001</v>
      </c>
      <c r="F9601" s="24">
        <f t="shared" si="187"/>
        <v>76.595480006000003</v>
      </c>
    </row>
    <row r="9602" spans="2:6" hidden="1">
      <c r="B9602" s="13">
        <v>2011</v>
      </c>
      <c r="C9602" s="14">
        <v>12</v>
      </c>
      <c r="D9602" s="14" t="s">
        <v>92</v>
      </c>
      <c r="E9602" s="19">
        <v>23.939866670000001</v>
      </c>
      <c r="F9602" s="24">
        <f t="shared" si="187"/>
        <v>75.091760006000001</v>
      </c>
    </row>
    <row r="9603" spans="2:6" hidden="1">
      <c r="B9603" s="15">
        <v>2012</v>
      </c>
      <c r="C9603" s="16">
        <v>1</v>
      </c>
      <c r="D9603" s="16" t="s">
        <v>92</v>
      </c>
      <c r="E9603" s="18">
        <v>24.314866670000001</v>
      </c>
      <c r="F9603" s="24">
        <f t="shared" si="187"/>
        <v>75.766760005999998</v>
      </c>
    </row>
    <row r="9604" spans="2:6" hidden="1">
      <c r="B9604" s="13">
        <v>2012</v>
      </c>
      <c r="C9604" s="14">
        <v>2</v>
      </c>
      <c r="D9604" s="14" t="s">
        <v>92</v>
      </c>
      <c r="E9604" s="19">
        <v>26.28486667</v>
      </c>
      <c r="F9604" s="24">
        <f t="shared" si="187"/>
        <v>79.312760005999991</v>
      </c>
    </row>
    <row r="9605" spans="2:6" hidden="1">
      <c r="B9605" s="15">
        <v>2012</v>
      </c>
      <c r="C9605" s="16">
        <v>3</v>
      </c>
      <c r="D9605" s="16" t="s">
        <v>92</v>
      </c>
      <c r="E9605" s="18">
        <v>27.504533330000001</v>
      </c>
      <c r="F9605" s="24">
        <f t="shared" si="187"/>
        <v>81.50815999400001</v>
      </c>
    </row>
    <row r="9606" spans="2:6" hidden="1">
      <c r="B9606" s="13">
        <v>2012</v>
      </c>
      <c r="C9606" s="14">
        <v>4</v>
      </c>
      <c r="D9606" s="14" t="s">
        <v>92</v>
      </c>
      <c r="E9606" s="19">
        <v>27.637799999999999</v>
      </c>
      <c r="F9606" s="24">
        <f t="shared" si="187"/>
        <v>81.748040000000003</v>
      </c>
    </row>
    <row r="9607" spans="2:6" hidden="1">
      <c r="B9607" s="15">
        <v>2012</v>
      </c>
      <c r="C9607" s="16">
        <v>5</v>
      </c>
      <c r="D9607" s="16" t="s">
        <v>92</v>
      </c>
      <c r="E9607" s="18">
        <v>26.15873333</v>
      </c>
      <c r="F9607" s="24">
        <f t="shared" si="187"/>
        <v>79.085719994000002</v>
      </c>
    </row>
    <row r="9608" spans="2:6" hidden="1">
      <c r="B9608" s="13">
        <v>2012</v>
      </c>
      <c r="C9608" s="14">
        <v>6</v>
      </c>
      <c r="D9608" s="14" t="s">
        <v>92</v>
      </c>
      <c r="E9608" s="19">
        <v>24.911466669999999</v>
      </c>
      <c r="F9608" s="24">
        <f t="shared" si="187"/>
        <v>76.840640006000001</v>
      </c>
    </row>
    <row r="9609" spans="2:6" hidden="1">
      <c r="B9609" s="15">
        <v>2012</v>
      </c>
      <c r="C9609" s="16">
        <v>7</v>
      </c>
      <c r="D9609" s="16" t="s">
        <v>92</v>
      </c>
      <c r="E9609" s="18">
        <v>23.74026667</v>
      </c>
      <c r="F9609" s="24">
        <f t="shared" si="187"/>
        <v>74.732480006000003</v>
      </c>
    </row>
    <row r="9610" spans="2:6" hidden="1">
      <c r="B9610" s="13">
        <v>2012</v>
      </c>
      <c r="C9610" s="14">
        <v>8</v>
      </c>
      <c r="D9610" s="14" t="s">
        <v>92</v>
      </c>
      <c r="E9610" s="19">
        <v>23.829866670000001</v>
      </c>
      <c r="F9610" s="24">
        <f t="shared" si="187"/>
        <v>74.893760006000008</v>
      </c>
    </row>
    <row r="9611" spans="2:6" hidden="1">
      <c r="B9611" s="15">
        <v>2012</v>
      </c>
      <c r="C9611" s="16">
        <v>9</v>
      </c>
      <c r="D9611" s="16" t="s">
        <v>92</v>
      </c>
      <c r="E9611" s="18">
        <v>24.077333329999998</v>
      </c>
      <c r="F9611" s="24">
        <f t="shared" si="187"/>
        <v>75.339199993999998</v>
      </c>
    </row>
    <row r="9612" spans="2:6" hidden="1">
      <c r="B9612" s="13">
        <v>2012</v>
      </c>
      <c r="C9612" s="14">
        <v>10</v>
      </c>
      <c r="D9612" s="14" t="s">
        <v>92</v>
      </c>
      <c r="E9612" s="19">
        <v>24.32973333</v>
      </c>
      <c r="F9612" s="24">
        <f t="shared" si="187"/>
        <v>75.793519994000008</v>
      </c>
    </row>
    <row r="9613" spans="2:6" hidden="1">
      <c r="B9613" s="15">
        <v>2012</v>
      </c>
      <c r="C9613" s="16">
        <v>11</v>
      </c>
      <c r="D9613" s="16" t="s">
        <v>92</v>
      </c>
      <c r="E9613" s="18">
        <v>25.149533330000001</v>
      </c>
      <c r="F9613" s="24">
        <f t="shared" si="187"/>
        <v>77.269159994000006</v>
      </c>
    </row>
    <row r="9614" spans="2:6" hidden="1">
      <c r="B9614" s="13">
        <v>2012</v>
      </c>
      <c r="C9614" s="14">
        <v>12</v>
      </c>
      <c r="D9614" s="14" t="s">
        <v>92</v>
      </c>
      <c r="E9614" s="19">
        <v>24.508400000000002</v>
      </c>
      <c r="F9614" s="24">
        <f t="shared" si="187"/>
        <v>76.115120000000005</v>
      </c>
    </row>
    <row r="9615" spans="2:6" hidden="1">
      <c r="B9615" s="15">
        <v>2013</v>
      </c>
      <c r="C9615" s="16">
        <v>1</v>
      </c>
      <c r="D9615" s="16" t="s">
        <v>92</v>
      </c>
      <c r="E9615" s="18">
        <v>25.284333329999999</v>
      </c>
      <c r="F9615" s="24">
        <f t="shared" si="187"/>
        <v>77.511799994</v>
      </c>
    </row>
    <row r="9616" spans="2:6" hidden="1">
      <c r="B9616" s="13">
        <v>2013</v>
      </c>
      <c r="C9616" s="14">
        <v>2</v>
      </c>
      <c r="D9616" s="14" t="s">
        <v>92</v>
      </c>
      <c r="E9616" s="19">
        <v>26.617333330000001</v>
      </c>
      <c r="F9616" s="24">
        <f t="shared" si="187"/>
        <v>79.911199994</v>
      </c>
    </row>
    <row r="9617" spans="2:6" hidden="1">
      <c r="B9617" s="15">
        <v>2013</v>
      </c>
      <c r="C9617" s="16">
        <v>3</v>
      </c>
      <c r="D9617" s="16" t="s">
        <v>92</v>
      </c>
      <c r="E9617" s="18">
        <v>27.283333330000001</v>
      </c>
      <c r="F9617" s="24">
        <f t="shared" si="187"/>
        <v>81.109999994000006</v>
      </c>
    </row>
    <row r="9618" spans="2:6" hidden="1">
      <c r="B9618" s="13">
        <v>2013</v>
      </c>
      <c r="C9618" s="14">
        <v>4</v>
      </c>
      <c r="D9618" s="14" t="s">
        <v>92</v>
      </c>
      <c r="E9618" s="19">
        <v>26.918333329999999</v>
      </c>
      <c r="F9618" s="24">
        <f t="shared" si="187"/>
        <v>80.45299999400001</v>
      </c>
    </row>
    <row r="9619" spans="2:6" hidden="1">
      <c r="B9619" s="15">
        <v>2013</v>
      </c>
      <c r="C9619" s="16">
        <v>5</v>
      </c>
      <c r="D9619" s="16" t="s">
        <v>92</v>
      </c>
      <c r="E9619" s="18">
        <v>26.14126667</v>
      </c>
      <c r="F9619" s="24">
        <f t="shared" si="187"/>
        <v>79.054280005999999</v>
      </c>
    </row>
    <row r="9620" spans="2:6" hidden="1">
      <c r="B9620" s="13">
        <v>2013</v>
      </c>
      <c r="C9620" s="14">
        <v>6</v>
      </c>
      <c r="D9620" s="14" t="s">
        <v>92</v>
      </c>
      <c r="E9620" s="19">
        <v>25.221466670000002</v>
      </c>
      <c r="F9620" s="24">
        <f t="shared" si="187"/>
        <v>77.398640005999994</v>
      </c>
    </row>
    <row r="9621" spans="2:6" hidden="1">
      <c r="B9621" s="15">
        <v>2013</v>
      </c>
      <c r="C9621" s="16">
        <v>7</v>
      </c>
      <c r="D9621" s="16" t="s">
        <v>92</v>
      </c>
      <c r="E9621" s="18">
        <v>24.37626667</v>
      </c>
      <c r="F9621" s="24">
        <f t="shared" si="187"/>
        <v>75.877280006000007</v>
      </c>
    </row>
    <row r="9622" spans="2:6" hidden="1">
      <c r="B9622" s="13">
        <v>2013</v>
      </c>
      <c r="C9622" s="14">
        <v>8</v>
      </c>
      <c r="D9622" s="14" t="s">
        <v>92</v>
      </c>
      <c r="E9622" s="19">
        <v>23.561933329999999</v>
      </c>
      <c r="F9622" s="24">
        <f t="shared" si="187"/>
        <v>74.41147999399999</v>
      </c>
    </row>
    <row r="9623" spans="2:6" hidden="1">
      <c r="B9623" s="15">
        <v>2000</v>
      </c>
      <c r="C9623" s="16">
        <v>2</v>
      </c>
      <c r="D9623" s="16" t="s">
        <v>93</v>
      </c>
      <c r="E9623" s="18">
        <v>9.0389999999999997</v>
      </c>
      <c r="F9623" s="24">
        <f t="shared" si="187"/>
        <v>48.270200000000003</v>
      </c>
    </row>
    <row r="9624" spans="2:6" hidden="1">
      <c r="B9624" s="13">
        <v>2000</v>
      </c>
      <c r="C9624" s="14">
        <v>3</v>
      </c>
      <c r="D9624" s="14" t="s">
        <v>93</v>
      </c>
      <c r="E9624" s="19">
        <v>12.749750000000001</v>
      </c>
      <c r="F9624" s="24">
        <f t="shared" si="187"/>
        <v>54.949550000000002</v>
      </c>
    </row>
    <row r="9625" spans="2:6" hidden="1">
      <c r="B9625" s="15">
        <v>2000</v>
      </c>
      <c r="C9625" s="16">
        <v>4</v>
      </c>
      <c r="D9625" s="16" t="s">
        <v>93</v>
      </c>
      <c r="E9625" s="18">
        <v>21.242249999999999</v>
      </c>
      <c r="F9625" s="24">
        <f t="shared" si="187"/>
        <v>70.236050000000006</v>
      </c>
    </row>
    <row r="9626" spans="2:6" hidden="1">
      <c r="B9626" s="13">
        <v>2000</v>
      </c>
      <c r="C9626" s="14">
        <v>5</v>
      </c>
      <c r="D9626" s="14" t="s">
        <v>93</v>
      </c>
      <c r="E9626" s="19">
        <v>26.5105</v>
      </c>
      <c r="F9626" s="24">
        <f t="shared" si="187"/>
        <v>79.718900000000005</v>
      </c>
    </row>
    <row r="9627" spans="2:6" hidden="1">
      <c r="B9627" s="15">
        <v>2000</v>
      </c>
      <c r="C9627" s="16">
        <v>6</v>
      </c>
      <c r="D9627" s="16" t="s">
        <v>93</v>
      </c>
      <c r="E9627" s="18">
        <v>31.939</v>
      </c>
      <c r="F9627" s="24">
        <f t="shared" si="187"/>
        <v>89.490200000000002</v>
      </c>
    </row>
    <row r="9628" spans="2:6" hidden="1">
      <c r="B9628" s="13">
        <v>2000</v>
      </c>
      <c r="C9628" s="14">
        <v>7</v>
      </c>
      <c r="D9628" s="14" t="s">
        <v>93</v>
      </c>
      <c r="E9628" s="19">
        <v>36.872250000000001</v>
      </c>
      <c r="F9628" s="24">
        <f t="shared" si="187"/>
        <v>98.370050000000006</v>
      </c>
    </row>
    <row r="9629" spans="2:6" hidden="1">
      <c r="B9629" s="15">
        <v>2000</v>
      </c>
      <c r="C9629" s="16">
        <v>8</v>
      </c>
      <c r="D9629" s="16" t="s">
        <v>93</v>
      </c>
      <c r="E9629" s="18">
        <v>34.540999999999997</v>
      </c>
      <c r="F9629" s="24">
        <f t="shared" si="187"/>
        <v>94.1738</v>
      </c>
    </row>
    <row r="9630" spans="2:6" hidden="1">
      <c r="B9630" s="13">
        <v>2000</v>
      </c>
      <c r="C9630" s="14">
        <v>9</v>
      </c>
      <c r="D9630" s="14" t="s">
        <v>93</v>
      </c>
      <c r="E9630" s="19">
        <v>29.042249999999999</v>
      </c>
      <c r="F9630" s="24">
        <f t="shared" si="187"/>
        <v>84.276049999999998</v>
      </c>
    </row>
    <row r="9631" spans="2:6" hidden="1">
      <c r="B9631" s="15">
        <v>2000</v>
      </c>
      <c r="C9631" s="16">
        <v>10</v>
      </c>
      <c r="D9631" s="16" t="s">
        <v>93</v>
      </c>
      <c r="E9631" s="18">
        <v>21.004000000000001</v>
      </c>
      <c r="F9631" s="24">
        <f t="shared" si="187"/>
        <v>69.807199999999995</v>
      </c>
    </row>
    <row r="9632" spans="2:6" hidden="1">
      <c r="B9632" s="13">
        <v>2000</v>
      </c>
      <c r="C9632" s="14">
        <v>11</v>
      </c>
      <c r="D9632" s="14" t="s">
        <v>93</v>
      </c>
      <c r="E9632" s="19">
        <v>14.1365</v>
      </c>
      <c r="F9632" s="24">
        <f t="shared" ref="F9632:F9695" si="188">(E9632 * 1.8) + 32</f>
        <v>57.445700000000002</v>
      </c>
    </row>
    <row r="9633" spans="2:6" hidden="1">
      <c r="B9633" s="15">
        <v>2000</v>
      </c>
      <c r="C9633" s="16">
        <v>12</v>
      </c>
      <c r="D9633" s="16" t="s">
        <v>93</v>
      </c>
      <c r="E9633" s="18">
        <v>9.4957499999999992</v>
      </c>
      <c r="F9633" s="24">
        <f t="shared" si="188"/>
        <v>49.092349999999996</v>
      </c>
    </row>
    <row r="9634" spans="2:6" hidden="1">
      <c r="B9634" s="13">
        <v>2001</v>
      </c>
      <c r="C9634" s="14">
        <v>1</v>
      </c>
      <c r="D9634" s="14" t="s">
        <v>93</v>
      </c>
      <c r="E9634" s="19">
        <v>8.2645</v>
      </c>
      <c r="F9634" s="24">
        <f t="shared" si="188"/>
        <v>46.876100000000001</v>
      </c>
    </row>
    <row r="9635" spans="2:6" hidden="1">
      <c r="B9635" s="15">
        <v>2001</v>
      </c>
      <c r="C9635" s="16">
        <v>2</v>
      </c>
      <c r="D9635" s="16" t="s">
        <v>93</v>
      </c>
      <c r="E9635" s="18">
        <v>10.32325</v>
      </c>
      <c r="F9635" s="24">
        <f t="shared" si="188"/>
        <v>50.581850000000003</v>
      </c>
    </row>
    <row r="9636" spans="2:6" hidden="1">
      <c r="B9636" s="13">
        <v>2001</v>
      </c>
      <c r="C9636" s="14">
        <v>3</v>
      </c>
      <c r="D9636" s="14" t="s">
        <v>93</v>
      </c>
      <c r="E9636" s="19">
        <v>16.452500000000001</v>
      </c>
      <c r="F9636" s="24">
        <f t="shared" si="188"/>
        <v>61.614500000000007</v>
      </c>
    </row>
    <row r="9637" spans="2:6" hidden="1">
      <c r="B9637" s="15">
        <v>2001</v>
      </c>
      <c r="C9637" s="16">
        <v>4</v>
      </c>
      <c r="D9637" s="16" t="s">
        <v>93</v>
      </c>
      <c r="E9637" s="18">
        <v>20.35275</v>
      </c>
      <c r="F9637" s="24">
        <f t="shared" si="188"/>
        <v>68.634950000000003</v>
      </c>
    </row>
    <row r="9638" spans="2:6" hidden="1">
      <c r="B9638" s="13">
        <v>2001</v>
      </c>
      <c r="C9638" s="14">
        <v>5</v>
      </c>
      <c r="D9638" s="14" t="s">
        <v>93</v>
      </c>
      <c r="E9638" s="19">
        <v>25.038499999999999</v>
      </c>
      <c r="F9638" s="24">
        <f t="shared" si="188"/>
        <v>77.069299999999998</v>
      </c>
    </row>
    <row r="9639" spans="2:6" hidden="1">
      <c r="B9639" s="15">
        <v>2001</v>
      </c>
      <c r="C9639" s="16">
        <v>6</v>
      </c>
      <c r="D9639" s="16" t="s">
        <v>93</v>
      </c>
      <c r="E9639" s="18">
        <v>32.3645</v>
      </c>
      <c r="F9639" s="24">
        <f t="shared" si="188"/>
        <v>90.256100000000004</v>
      </c>
    </row>
    <row r="9640" spans="2:6" hidden="1">
      <c r="B9640" s="13">
        <v>2001</v>
      </c>
      <c r="C9640" s="14">
        <v>7</v>
      </c>
      <c r="D9640" s="14" t="s">
        <v>93</v>
      </c>
      <c r="E9640" s="19">
        <v>35.037500000000001</v>
      </c>
      <c r="F9640" s="24">
        <f t="shared" si="188"/>
        <v>95.067499999999995</v>
      </c>
    </row>
    <row r="9641" spans="2:6" hidden="1">
      <c r="B9641" s="15">
        <v>2001</v>
      </c>
      <c r="C9641" s="16">
        <v>8</v>
      </c>
      <c r="D9641" s="16" t="s">
        <v>93</v>
      </c>
      <c r="E9641" s="18">
        <v>34.926000000000002</v>
      </c>
      <c r="F9641" s="24">
        <f t="shared" si="188"/>
        <v>94.866800000000012</v>
      </c>
    </row>
    <row r="9642" spans="2:6" hidden="1">
      <c r="B9642" s="13">
        <v>2001</v>
      </c>
      <c r="C9642" s="14">
        <v>9</v>
      </c>
      <c r="D9642" s="14" t="s">
        <v>93</v>
      </c>
      <c r="E9642" s="19">
        <v>30.231249999999999</v>
      </c>
      <c r="F9642" s="24">
        <f t="shared" si="188"/>
        <v>86.416249999999991</v>
      </c>
    </row>
    <row r="9643" spans="2:6" hidden="1">
      <c r="B9643" s="15">
        <v>2001</v>
      </c>
      <c r="C9643" s="16">
        <v>10</v>
      </c>
      <c r="D9643" s="16" t="s">
        <v>93</v>
      </c>
      <c r="E9643" s="18">
        <v>22.626000000000001</v>
      </c>
      <c r="F9643" s="24">
        <f t="shared" si="188"/>
        <v>72.726799999999997</v>
      </c>
    </row>
    <row r="9644" spans="2:6" hidden="1">
      <c r="B9644" s="13">
        <v>2001</v>
      </c>
      <c r="C9644" s="14">
        <v>11</v>
      </c>
      <c r="D9644" s="14" t="s">
        <v>93</v>
      </c>
      <c r="E9644" s="19">
        <v>13.85425</v>
      </c>
      <c r="F9644" s="24">
        <f t="shared" si="188"/>
        <v>56.937650000000005</v>
      </c>
    </row>
    <row r="9645" spans="2:6" hidden="1">
      <c r="B9645" s="15">
        <v>2001</v>
      </c>
      <c r="C9645" s="16">
        <v>12</v>
      </c>
      <c r="D9645" s="16" t="s">
        <v>93</v>
      </c>
      <c r="E9645" s="18">
        <v>11.05775</v>
      </c>
      <c r="F9645" s="24">
        <f t="shared" si="188"/>
        <v>51.903950000000002</v>
      </c>
    </row>
    <row r="9646" spans="2:6" hidden="1">
      <c r="B9646" s="13">
        <v>2002</v>
      </c>
      <c r="C9646" s="14">
        <v>1</v>
      </c>
      <c r="D9646" s="14" t="s">
        <v>93</v>
      </c>
      <c r="E9646" s="19">
        <v>6.9775</v>
      </c>
      <c r="F9646" s="24">
        <f t="shared" si="188"/>
        <v>44.5595</v>
      </c>
    </row>
    <row r="9647" spans="2:6" hidden="1">
      <c r="B9647" s="15">
        <v>2002</v>
      </c>
      <c r="C9647" s="16">
        <v>2</v>
      </c>
      <c r="D9647" s="16" t="s">
        <v>93</v>
      </c>
      <c r="E9647" s="18">
        <v>10.884</v>
      </c>
      <c r="F9647" s="24">
        <f t="shared" si="188"/>
        <v>51.591200000000001</v>
      </c>
    </row>
    <row r="9648" spans="2:6" hidden="1">
      <c r="B9648" s="13">
        <v>2002</v>
      </c>
      <c r="C9648" s="14">
        <v>3</v>
      </c>
      <c r="D9648" s="14" t="s">
        <v>93</v>
      </c>
      <c r="E9648" s="19">
        <v>15.355</v>
      </c>
      <c r="F9648" s="24">
        <f t="shared" si="188"/>
        <v>59.639000000000003</v>
      </c>
    </row>
    <row r="9649" spans="2:6" hidden="1">
      <c r="B9649" s="15">
        <v>2002</v>
      </c>
      <c r="C9649" s="16">
        <v>4</v>
      </c>
      <c r="D9649" s="16" t="s">
        <v>93</v>
      </c>
      <c r="E9649" s="18">
        <v>18.050750000000001</v>
      </c>
      <c r="F9649" s="24">
        <f t="shared" si="188"/>
        <v>64.491350000000011</v>
      </c>
    </row>
    <row r="9650" spans="2:6" hidden="1">
      <c r="B9650" s="13">
        <v>2002</v>
      </c>
      <c r="C9650" s="14">
        <v>5</v>
      </c>
      <c r="D9650" s="14" t="s">
        <v>93</v>
      </c>
      <c r="E9650" s="19">
        <v>25.058499999999999</v>
      </c>
      <c r="F9650" s="24">
        <f t="shared" si="188"/>
        <v>77.1053</v>
      </c>
    </row>
    <row r="9651" spans="2:6" hidden="1">
      <c r="B9651" s="15">
        <v>2002</v>
      </c>
      <c r="C9651" s="16">
        <v>6</v>
      </c>
      <c r="D9651" s="16" t="s">
        <v>93</v>
      </c>
      <c r="E9651" s="18">
        <v>31.750499999999999</v>
      </c>
      <c r="F9651" s="24">
        <f t="shared" si="188"/>
        <v>89.150900000000007</v>
      </c>
    </row>
    <row r="9652" spans="2:6" hidden="1">
      <c r="B9652" s="13">
        <v>2002</v>
      </c>
      <c r="C9652" s="14">
        <v>7</v>
      </c>
      <c r="D9652" s="14" t="s">
        <v>93</v>
      </c>
      <c r="E9652" s="19">
        <v>35.261499999999998</v>
      </c>
      <c r="F9652" s="24">
        <f t="shared" si="188"/>
        <v>95.470699999999994</v>
      </c>
    </row>
    <row r="9653" spans="2:6" hidden="1">
      <c r="B9653" s="15">
        <v>2002</v>
      </c>
      <c r="C9653" s="16">
        <v>8</v>
      </c>
      <c r="D9653" s="16" t="s">
        <v>93</v>
      </c>
      <c r="E9653" s="18">
        <v>32.987499999999997</v>
      </c>
      <c r="F9653" s="24">
        <f t="shared" si="188"/>
        <v>91.377499999999998</v>
      </c>
    </row>
    <row r="9654" spans="2:6" hidden="1">
      <c r="B9654" s="13">
        <v>2002</v>
      </c>
      <c r="C9654" s="14">
        <v>9</v>
      </c>
      <c r="D9654" s="14" t="s">
        <v>93</v>
      </c>
      <c r="E9654" s="19">
        <v>29.802</v>
      </c>
      <c r="F9654" s="24">
        <f t="shared" si="188"/>
        <v>85.643599999999992</v>
      </c>
    </row>
    <row r="9655" spans="2:6" hidden="1">
      <c r="B9655" s="15">
        <v>2002</v>
      </c>
      <c r="C9655" s="16">
        <v>10</v>
      </c>
      <c r="D9655" s="16" t="s">
        <v>93</v>
      </c>
      <c r="E9655" s="18">
        <v>24.10125</v>
      </c>
      <c r="F9655" s="24">
        <f t="shared" si="188"/>
        <v>75.382249999999999</v>
      </c>
    </row>
    <row r="9656" spans="2:6" hidden="1">
      <c r="B9656" s="13">
        <v>2002</v>
      </c>
      <c r="C9656" s="14">
        <v>11</v>
      </c>
      <c r="D9656" s="14" t="s">
        <v>93</v>
      </c>
      <c r="E9656" s="19">
        <v>14.912750000000001</v>
      </c>
      <c r="F9656" s="24">
        <f t="shared" si="188"/>
        <v>58.842950000000002</v>
      </c>
    </row>
    <row r="9657" spans="2:6" hidden="1">
      <c r="B9657" s="15">
        <v>2002</v>
      </c>
      <c r="C9657" s="16">
        <v>12</v>
      </c>
      <c r="D9657" s="16" t="s">
        <v>93</v>
      </c>
      <c r="E9657" s="18">
        <v>7.0567500000000001</v>
      </c>
      <c r="F9657" s="24">
        <f t="shared" si="188"/>
        <v>44.702150000000003</v>
      </c>
    </row>
    <row r="9658" spans="2:6" hidden="1">
      <c r="B9658" s="13">
        <v>2003</v>
      </c>
      <c r="C9658" s="14">
        <v>1</v>
      </c>
      <c r="D9658" s="14" t="s">
        <v>93</v>
      </c>
      <c r="E9658" s="19">
        <v>8.9410000000000007</v>
      </c>
      <c r="F9658" s="24">
        <f t="shared" si="188"/>
        <v>48.093800000000002</v>
      </c>
    </row>
    <row r="9659" spans="2:6" hidden="1">
      <c r="B9659" s="15">
        <v>2003</v>
      </c>
      <c r="C9659" s="16">
        <v>2</v>
      </c>
      <c r="D9659" s="16" t="s">
        <v>93</v>
      </c>
      <c r="E9659" s="18">
        <v>9.5942500000000006</v>
      </c>
      <c r="F9659" s="24">
        <f t="shared" si="188"/>
        <v>49.269649999999999</v>
      </c>
    </row>
    <row r="9660" spans="2:6" hidden="1">
      <c r="B9660" s="13">
        <v>2003</v>
      </c>
      <c r="C9660" s="14">
        <v>3</v>
      </c>
      <c r="D9660" s="14" t="s">
        <v>93</v>
      </c>
      <c r="E9660" s="19">
        <v>12.023</v>
      </c>
      <c r="F9660" s="24">
        <f t="shared" si="188"/>
        <v>53.641400000000004</v>
      </c>
    </row>
    <row r="9661" spans="2:6" hidden="1">
      <c r="B9661" s="15">
        <v>2003</v>
      </c>
      <c r="C9661" s="16">
        <v>4</v>
      </c>
      <c r="D9661" s="16" t="s">
        <v>93</v>
      </c>
      <c r="E9661" s="18">
        <v>18.715250000000001</v>
      </c>
      <c r="F9661" s="24">
        <f t="shared" si="188"/>
        <v>65.687450000000013</v>
      </c>
    </row>
    <row r="9662" spans="2:6" hidden="1">
      <c r="B9662" s="13">
        <v>2003</v>
      </c>
      <c r="C9662" s="14">
        <v>5</v>
      </c>
      <c r="D9662" s="14" t="s">
        <v>93</v>
      </c>
      <c r="E9662" s="19">
        <v>26.625</v>
      </c>
      <c r="F9662" s="24">
        <f t="shared" si="188"/>
        <v>79.925000000000011</v>
      </c>
    </row>
    <row r="9663" spans="2:6" hidden="1">
      <c r="B9663" s="15">
        <v>2003</v>
      </c>
      <c r="C9663" s="16">
        <v>6</v>
      </c>
      <c r="D9663" s="16" t="s">
        <v>93</v>
      </c>
      <c r="E9663" s="18">
        <v>31.414249999999999</v>
      </c>
      <c r="F9663" s="24">
        <f t="shared" si="188"/>
        <v>88.545649999999995</v>
      </c>
    </row>
    <row r="9664" spans="2:6" hidden="1">
      <c r="B9664" s="13">
        <v>2003</v>
      </c>
      <c r="C9664" s="14">
        <v>7</v>
      </c>
      <c r="D9664" s="14" t="s">
        <v>93</v>
      </c>
      <c r="E9664" s="19">
        <v>34.626249999999999</v>
      </c>
      <c r="F9664" s="24">
        <f t="shared" si="188"/>
        <v>94.327249999999992</v>
      </c>
    </row>
    <row r="9665" spans="2:6" hidden="1">
      <c r="B9665" s="15">
        <v>2003</v>
      </c>
      <c r="C9665" s="16">
        <v>8</v>
      </c>
      <c r="D9665" s="16" t="s">
        <v>93</v>
      </c>
      <c r="E9665" s="18">
        <v>34.938749999999999</v>
      </c>
      <c r="F9665" s="24">
        <f t="shared" si="188"/>
        <v>94.889749999999992</v>
      </c>
    </row>
    <row r="9666" spans="2:6" hidden="1">
      <c r="B9666" s="13">
        <v>2003</v>
      </c>
      <c r="C9666" s="14">
        <v>9</v>
      </c>
      <c r="D9666" s="14" t="s">
        <v>93</v>
      </c>
      <c r="E9666" s="19">
        <v>29.141249999999999</v>
      </c>
      <c r="F9666" s="24">
        <f t="shared" si="188"/>
        <v>84.454250000000002</v>
      </c>
    </row>
    <row r="9667" spans="2:6" hidden="1">
      <c r="B9667" s="15">
        <v>2003</v>
      </c>
      <c r="C9667" s="16">
        <v>10</v>
      </c>
      <c r="D9667" s="16" t="s">
        <v>93</v>
      </c>
      <c r="E9667" s="18">
        <v>24.29</v>
      </c>
      <c r="F9667" s="24">
        <f t="shared" si="188"/>
        <v>75.722000000000008</v>
      </c>
    </row>
    <row r="9668" spans="2:6" hidden="1">
      <c r="B9668" s="13">
        <v>2003</v>
      </c>
      <c r="C9668" s="14">
        <v>11</v>
      </c>
      <c r="D9668" s="14" t="s">
        <v>93</v>
      </c>
      <c r="E9668" s="19">
        <v>13.994249999999999</v>
      </c>
      <c r="F9668" s="24">
        <f t="shared" si="188"/>
        <v>57.18965</v>
      </c>
    </row>
    <row r="9669" spans="2:6" hidden="1">
      <c r="B9669" s="15">
        <v>2003</v>
      </c>
      <c r="C9669" s="16">
        <v>12</v>
      </c>
      <c r="D9669" s="16" t="s">
        <v>93</v>
      </c>
      <c r="E9669" s="18">
        <v>9.0647500000000001</v>
      </c>
      <c r="F9669" s="24">
        <f t="shared" si="188"/>
        <v>48.316549999999999</v>
      </c>
    </row>
    <row r="9670" spans="2:6" hidden="1">
      <c r="B9670" s="13">
        <v>2004</v>
      </c>
      <c r="C9670" s="14">
        <v>1</v>
      </c>
      <c r="D9670" s="14" t="s">
        <v>93</v>
      </c>
      <c r="E9670" s="19">
        <v>9.2837499999999995</v>
      </c>
      <c r="F9670" s="24">
        <f t="shared" si="188"/>
        <v>48.710750000000004</v>
      </c>
    </row>
    <row r="9671" spans="2:6" hidden="1">
      <c r="B9671" s="15">
        <v>2004</v>
      </c>
      <c r="C9671" s="16">
        <v>2</v>
      </c>
      <c r="D9671" s="16" t="s">
        <v>93</v>
      </c>
      <c r="E9671" s="18">
        <v>10.1065</v>
      </c>
      <c r="F9671" s="24">
        <f t="shared" si="188"/>
        <v>50.191699999999997</v>
      </c>
    </row>
    <row r="9672" spans="2:6" hidden="1">
      <c r="B9672" s="13">
        <v>2004</v>
      </c>
      <c r="C9672" s="14">
        <v>3</v>
      </c>
      <c r="D9672" s="14" t="s">
        <v>93</v>
      </c>
      <c r="E9672" s="19">
        <v>15.876250000000001</v>
      </c>
      <c r="F9672" s="24">
        <f t="shared" si="188"/>
        <v>60.577250000000006</v>
      </c>
    </row>
    <row r="9673" spans="2:6" hidden="1">
      <c r="B9673" s="15">
        <v>2004</v>
      </c>
      <c r="C9673" s="16">
        <v>4</v>
      </c>
      <c r="D9673" s="16" t="s">
        <v>93</v>
      </c>
      <c r="E9673" s="18">
        <v>18.213000000000001</v>
      </c>
      <c r="F9673" s="24">
        <f t="shared" si="188"/>
        <v>64.7834</v>
      </c>
    </row>
    <row r="9674" spans="2:6" hidden="1">
      <c r="B9674" s="13">
        <v>2004</v>
      </c>
      <c r="C9674" s="14">
        <v>5</v>
      </c>
      <c r="D9674" s="14" t="s">
        <v>93</v>
      </c>
      <c r="E9674" s="19">
        <v>24.871749999999999</v>
      </c>
      <c r="F9674" s="24">
        <f t="shared" si="188"/>
        <v>76.769149999999996</v>
      </c>
    </row>
    <row r="9675" spans="2:6" hidden="1">
      <c r="B9675" s="15">
        <v>2004</v>
      </c>
      <c r="C9675" s="16">
        <v>6</v>
      </c>
      <c r="D9675" s="16" t="s">
        <v>93</v>
      </c>
      <c r="E9675" s="18">
        <v>31.646249999999998</v>
      </c>
      <c r="F9675" s="24">
        <f t="shared" si="188"/>
        <v>88.963249999999988</v>
      </c>
    </row>
    <row r="9676" spans="2:6" hidden="1">
      <c r="B9676" s="13">
        <v>2004</v>
      </c>
      <c r="C9676" s="14">
        <v>7</v>
      </c>
      <c r="D9676" s="14" t="s">
        <v>93</v>
      </c>
      <c r="E9676" s="19">
        <v>34.15925</v>
      </c>
      <c r="F9676" s="24">
        <f t="shared" si="188"/>
        <v>93.486649999999997</v>
      </c>
    </row>
    <row r="9677" spans="2:6" hidden="1">
      <c r="B9677" s="15">
        <v>2004</v>
      </c>
      <c r="C9677" s="16">
        <v>8</v>
      </c>
      <c r="D9677" s="16" t="s">
        <v>93</v>
      </c>
      <c r="E9677" s="18">
        <v>33.52225</v>
      </c>
      <c r="F9677" s="24">
        <f t="shared" si="188"/>
        <v>92.340049999999991</v>
      </c>
    </row>
    <row r="9678" spans="2:6" hidden="1">
      <c r="B9678" s="13">
        <v>2004</v>
      </c>
      <c r="C9678" s="14">
        <v>9</v>
      </c>
      <c r="D9678" s="14" t="s">
        <v>93</v>
      </c>
      <c r="E9678" s="19">
        <v>29.490500000000001</v>
      </c>
      <c r="F9678" s="24">
        <f t="shared" si="188"/>
        <v>85.082899999999995</v>
      </c>
    </row>
    <row r="9679" spans="2:6" hidden="1">
      <c r="B9679" s="15">
        <v>2004</v>
      </c>
      <c r="C9679" s="16">
        <v>10</v>
      </c>
      <c r="D9679" s="16" t="s">
        <v>93</v>
      </c>
      <c r="E9679" s="18">
        <v>23.66375</v>
      </c>
      <c r="F9679" s="24">
        <f t="shared" si="188"/>
        <v>74.594750000000005</v>
      </c>
    </row>
    <row r="9680" spans="2:6" hidden="1">
      <c r="B9680" s="13">
        <v>2004</v>
      </c>
      <c r="C9680" s="14">
        <v>11</v>
      </c>
      <c r="D9680" s="14" t="s">
        <v>93</v>
      </c>
      <c r="E9680" s="19">
        <v>14.137</v>
      </c>
      <c r="F9680" s="24">
        <f t="shared" si="188"/>
        <v>57.446600000000004</v>
      </c>
    </row>
    <row r="9681" spans="2:6" hidden="1">
      <c r="B9681" s="15">
        <v>2004</v>
      </c>
      <c r="C9681" s="16">
        <v>12</v>
      </c>
      <c r="D9681" s="16" t="s">
        <v>93</v>
      </c>
      <c r="E9681" s="18">
        <v>6.1725000000000003</v>
      </c>
      <c r="F9681" s="24">
        <f t="shared" si="188"/>
        <v>43.110500000000002</v>
      </c>
    </row>
    <row r="9682" spans="2:6" hidden="1">
      <c r="B9682" s="13">
        <v>2005</v>
      </c>
      <c r="C9682" s="14">
        <v>1</v>
      </c>
      <c r="D9682" s="14" t="s">
        <v>93</v>
      </c>
      <c r="E9682" s="19">
        <v>7.0594999999999999</v>
      </c>
      <c r="F9682" s="24">
        <f t="shared" si="188"/>
        <v>44.707099999999997</v>
      </c>
    </row>
    <row r="9683" spans="2:6" hidden="1">
      <c r="B9683" s="15">
        <v>2005</v>
      </c>
      <c r="C9683" s="16">
        <v>2</v>
      </c>
      <c r="D9683" s="16" t="s">
        <v>93</v>
      </c>
      <c r="E9683" s="18">
        <v>8.0197500000000002</v>
      </c>
      <c r="F9683" s="24">
        <f t="shared" si="188"/>
        <v>46.435549999999999</v>
      </c>
    </row>
    <row r="9684" spans="2:6" hidden="1">
      <c r="B9684" s="13">
        <v>2005</v>
      </c>
      <c r="C9684" s="14">
        <v>3</v>
      </c>
      <c r="D9684" s="14" t="s">
        <v>93</v>
      </c>
      <c r="E9684" s="19">
        <v>13.761749999999999</v>
      </c>
      <c r="F9684" s="24">
        <f t="shared" si="188"/>
        <v>56.771149999999999</v>
      </c>
    </row>
    <row r="9685" spans="2:6" hidden="1">
      <c r="B9685" s="15">
        <v>2005</v>
      </c>
      <c r="C9685" s="16">
        <v>4</v>
      </c>
      <c r="D9685" s="16" t="s">
        <v>93</v>
      </c>
      <c r="E9685" s="18">
        <v>20.28425</v>
      </c>
      <c r="F9685" s="24">
        <f t="shared" si="188"/>
        <v>68.511650000000003</v>
      </c>
    </row>
    <row r="9686" spans="2:6" hidden="1">
      <c r="B9686" s="13">
        <v>2005</v>
      </c>
      <c r="C9686" s="14">
        <v>5</v>
      </c>
      <c r="D9686" s="14" t="s">
        <v>93</v>
      </c>
      <c r="E9686" s="19">
        <v>25.38475</v>
      </c>
      <c r="F9686" s="24">
        <f t="shared" si="188"/>
        <v>77.692550000000011</v>
      </c>
    </row>
    <row r="9687" spans="2:6" hidden="1">
      <c r="B9687" s="15">
        <v>2005</v>
      </c>
      <c r="C9687" s="16">
        <v>6</v>
      </c>
      <c r="D9687" s="16" t="s">
        <v>93</v>
      </c>
      <c r="E9687" s="18">
        <v>31.05875</v>
      </c>
      <c r="F9687" s="24">
        <f t="shared" si="188"/>
        <v>87.905749999999998</v>
      </c>
    </row>
    <row r="9688" spans="2:6" hidden="1">
      <c r="B9688" s="13">
        <v>2005</v>
      </c>
      <c r="C9688" s="14">
        <v>7</v>
      </c>
      <c r="D9688" s="14" t="s">
        <v>93</v>
      </c>
      <c r="E9688" s="19">
        <v>35.336750000000002</v>
      </c>
      <c r="F9688" s="24">
        <f t="shared" si="188"/>
        <v>95.606150000000014</v>
      </c>
    </row>
    <row r="9689" spans="2:6" hidden="1">
      <c r="B9689" s="15">
        <v>2005</v>
      </c>
      <c r="C9689" s="16">
        <v>8</v>
      </c>
      <c r="D9689" s="16" t="s">
        <v>93</v>
      </c>
      <c r="E9689" s="18">
        <v>34.148000000000003</v>
      </c>
      <c r="F9689" s="24">
        <f t="shared" si="188"/>
        <v>93.466400000000007</v>
      </c>
    </row>
    <row r="9690" spans="2:6" hidden="1">
      <c r="B9690" s="13">
        <v>2005</v>
      </c>
      <c r="C9690" s="14">
        <v>9</v>
      </c>
      <c r="D9690" s="14" t="s">
        <v>93</v>
      </c>
      <c r="E9690" s="19">
        <v>28.617000000000001</v>
      </c>
      <c r="F9690" s="24">
        <f t="shared" si="188"/>
        <v>83.510600000000011</v>
      </c>
    </row>
    <row r="9691" spans="2:6" hidden="1">
      <c r="B9691" s="15">
        <v>2005</v>
      </c>
      <c r="C9691" s="16">
        <v>10</v>
      </c>
      <c r="D9691" s="16" t="s">
        <v>93</v>
      </c>
      <c r="E9691" s="18">
        <v>21.757249999999999</v>
      </c>
      <c r="F9691" s="24">
        <f t="shared" si="188"/>
        <v>71.163049999999998</v>
      </c>
    </row>
    <row r="9692" spans="2:6" hidden="1">
      <c r="B9692" s="13">
        <v>2005</v>
      </c>
      <c r="C9692" s="14">
        <v>11</v>
      </c>
      <c r="D9692" s="14" t="s">
        <v>93</v>
      </c>
      <c r="E9692" s="19">
        <v>13.44</v>
      </c>
      <c r="F9692" s="24">
        <f t="shared" si="188"/>
        <v>56.192</v>
      </c>
    </row>
    <row r="9693" spans="2:6" hidden="1">
      <c r="B9693" s="15">
        <v>2005</v>
      </c>
      <c r="C9693" s="16">
        <v>12</v>
      </c>
      <c r="D9693" s="16" t="s">
        <v>93</v>
      </c>
      <c r="E9693" s="18">
        <v>11.496</v>
      </c>
      <c r="F9693" s="24">
        <f t="shared" si="188"/>
        <v>52.692800000000005</v>
      </c>
    </row>
    <row r="9694" spans="2:6" hidden="1">
      <c r="B9694" s="13">
        <v>2006</v>
      </c>
      <c r="C9694" s="14">
        <v>1</v>
      </c>
      <c r="D9694" s="14" t="s">
        <v>93</v>
      </c>
      <c r="E9694" s="19">
        <v>6.9747500000000002</v>
      </c>
      <c r="F9694" s="24">
        <f t="shared" si="188"/>
        <v>44.554549999999999</v>
      </c>
    </row>
    <row r="9695" spans="2:6" hidden="1">
      <c r="B9695" s="15">
        <v>2006</v>
      </c>
      <c r="C9695" s="16">
        <v>2</v>
      </c>
      <c r="D9695" s="16" t="s">
        <v>93</v>
      </c>
      <c r="E9695" s="18">
        <v>10.35825</v>
      </c>
      <c r="F9695" s="24">
        <f t="shared" si="188"/>
        <v>50.644850000000005</v>
      </c>
    </row>
    <row r="9696" spans="2:6" hidden="1">
      <c r="B9696" s="13">
        <v>2006</v>
      </c>
      <c r="C9696" s="14">
        <v>3</v>
      </c>
      <c r="D9696" s="14" t="s">
        <v>93</v>
      </c>
      <c r="E9696" s="19">
        <v>15.090999999999999</v>
      </c>
      <c r="F9696" s="24">
        <f t="shared" ref="F9696:F9759" si="189">(E9696 * 1.8) + 32</f>
        <v>59.163799999999995</v>
      </c>
    </row>
    <row r="9697" spans="2:6" hidden="1">
      <c r="B9697" s="15">
        <v>2006</v>
      </c>
      <c r="C9697" s="16">
        <v>4</v>
      </c>
      <c r="D9697" s="16" t="s">
        <v>93</v>
      </c>
      <c r="E9697" s="18">
        <v>19.40475</v>
      </c>
      <c r="F9697" s="24">
        <f t="shared" si="189"/>
        <v>66.928550000000001</v>
      </c>
    </row>
    <row r="9698" spans="2:6" hidden="1">
      <c r="B9698" s="13">
        <v>2006</v>
      </c>
      <c r="C9698" s="14">
        <v>5</v>
      </c>
      <c r="D9698" s="14" t="s">
        <v>93</v>
      </c>
      <c r="E9698" s="19">
        <v>26.500499999999999</v>
      </c>
      <c r="F9698" s="24">
        <f t="shared" si="189"/>
        <v>79.70089999999999</v>
      </c>
    </row>
    <row r="9699" spans="2:6" hidden="1">
      <c r="B9699" s="15">
        <v>2006</v>
      </c>
      <c r="C9699" s="16">
        <v>6</v>
      </c>
      <c r="D9699" s="16" t="s">
        <v>93</v>
      </c>
      <c r="E9699" s="18">
        <v>33.484000000000002</v>
      </c>
      <c r="F9699" s="24">
        <f t="shared" si="189"/>
        <v>92.271200000000007</v>
      </c>
    </row>
    <row r="9700" spans="2:6" hidden="1">
      <c r="B9700" s="13">
        <v>2006</v>
      </c>
      <c r="C9700" s="14">
        <v>7</v>
      </c>
      <c r="D9700" s="14" t="s">
        <v>93</v>
      </c>
      <c r="E9700" s="19">
        <v>34.454250000000002</v>
      </c>
      <c r="F9700" s="24">
        <f t="shared" si="189"/>
        <v>94.017650000000003</v>
      </c>
    </row>
    <row r="9701" spans="2:6" hidden="1">
      <c r="B9701" s="15">
        <v>2006</v>
      </c>
      <c r="C9701" s="16">
        <v>8</v>
      </c>
      <c r="D9701" s="16" t="s">
        <v>93</v>
      </c>
      <c r="E9701" s="18">
        <v>35.750999999999998</v>
      </c>
      <c r="F9701" s="24">
        <f t="shared" si="189"/>
        <v>96.351799999999997</v>
      </c>
    </row>
    <row r="9702" spans="2:6" hidden="1">
      <c r="B9702" s="13">
        <v>2006</v>
      </c>
      <c r="C9702" s="14">
        <v>9</v>
      </c>
      <c r="D9702" s="14" t="s">
        <v>93</v>
      </c>
      <c r="E9702" s="19">
        <v>28.953749999999999</v>
      </c>
      <c r="F9702" s="24">
        <f t="shared" si="189"/>
        <v>84.116749999999996</v>
      </c>
    </row>
    <row r="9703" spans="2:6" hidden="1">
      <c r="B9703" s="15">
        <v>2006</v>
      </c>
      <c r="C9703" s="16">
        <v>10</v>
      </c>
      <c r="D9703" s="16" t="s">
        <v>93</v>
      </c>
      <c r="E9703" s="18">
        <v>22.989249999999998</v>
      </c>
      <c r="F9703" s="24">
        <f t="shared" si="189"/>
        <v>73.380650000000003</v>
      </c>
    </row>
    <row r="9704" spans="2:6" hidden="1">
      <c r="B9704" s="13">
        <v>2006</v>
      </c>
      <c r="C9704" s="14">
        <v>11</v>
      </c>
      <c r="D9704" s="14" t="s">
        <v>93</v>
      </c>
      <c r="E9704" s="19">
        <v>12.264250000000001</v>
      </c>
      <c r="F9704" s="24">
        <f t="shared" si="189"/>
        <v>54.075650000000003</v>
      </c>
    </row>
    <row r="9705" spans="2:6" hidden="1">
      <c r="B9705" s="15">
        <v>2006</v>
      </c>
      <c r="C9705" s="16">
        <v>12</v>
      </c>
      <c r="D9705" s="16" t="s">
        <v>93</v>
      </c>
      <c r="E9705" s="18">
        <v>6.2969999999999997</v>
      </c>
      <c r="F9705" s="24">
        <f t="shared" si="189"/>
        <v>43.334600000000002</v>
      </c>
    </row>
    <row r="9706" spans="2:6" hidden="1">
      <c r="B9706" s="13">
        <v>2007</v>
      </c>
      <c r="C9706" s="14">
        <v>1</v>
      </c>
      <c r="D9706" s="14" t="s">
        <v>93</v>
      </c>
      <c r="E9706" s="19">
        <v>5.6340000000000003</v>
      </c>
      <c r="F9706" s="24">
        <f t="shared" si="189"/>
        <v>42.141199999999998</v>
      </c>
    </row>
    <row r="9707" spans="2:6" hidden="1">
      <c r="B9707" s="15">
        <v>2007</v>
      </c>
      <c r="C9707" s="16">
        <v>2</v>
      </c>
      <c r="D9707" s="16" t="s">
        <v>93</v>
      </c>
      <c r="E9707" s="18">
        <v>9.7729999999999997</v>
      </c>
      <c r="F9707" s="24">
        <f t="shared" si="189"/>
        <v>49.5914</v>
      </c>
    </row>
    <row r="9708" spans="2:6" hidden="1">
      <c r="B9708" s="13">
        <v>2007</v>
      </c>
      <c r="C9708" s="14">
        <v>3</v>
      </c>
      <c r="D9708" s="14" t="s">
        <v>93</v>
      </c>
      <c r="E9708" s="19">
        <v>13.3575</v>
      </c>
      <c r="F9708" s="24">
        <f t="shared" si="189"/>
        <v>56.043500000000002</v>
      </c>
    </row>
    <row r="9709" spans="2:6" hidden="1">
      <c r="B9709" s="15">
        <v>2007</v>
      </c>
      <c r="C9709" s="16">
        <v>4</v>
      </c>
      <c r="D9709" s="16" t="s">
        <v>93</v>
      </c>
      <c r="E9709" s="18">
        <v>17.1815</v>
      </c>
      <c r="F9709" s="24">
        <f t="shared" si="189"/>
        <v>62.926699999999997</v>
      </c>
    </row>
    <row r="9710" spans="2:6" hidden="1">
      <c r="B9710" s="13">
        <v>2007</v>
      </c>
      <c r="C9710" s="14">
        <v>5</v>
      </c>
      <c r="D9710" s="14" t="s">
        <v>93</v>
      </c>
      <c r="E9710" s="19">
        <v>27.8</v>
      </c>
      <c r="F9710" s="24">
        <f t="shared" si="189"/>
        <v>82.039999999999992</v>
      </c>
    </row>
    <row r="9711" spans="2:6" hidden="1">
      <c r="B9711" s="15">
        <v>2007</v>
      </c>
      <c r="C9711" s="16">
        <v>6</v>
      </c>
      <c r="D9711" s="16" t="s">
        <v>93</v>
      </c>
      <c r="E9711" s="18">
        <v>32.515999999999998</v>
      </c>
      <c r="F9711" s="24">
        <f t="shared" si="189"/>
        <v>90.52879999999999</v>
      </c>
    </row>
    <row r="9712" spans="2:6" hidden="1">
      <c r="B9712" s="13">
        <v>2007</v>
      </c>
      <c r="C9712" s="14">
        <v>7</v>
      </c>
      <c r="D9712" s="14" t="s">
        <v>93</v>
      </c>
      <c r="E9712" s="19">
        <v>35.086500000000001</v>
      </c>
      <c r="F9712" s="24">
        <f t="shared" si="189"/>
        <v>95.155699999999996</v>
      </c>
    </row>
    <row r="9713" spans="2:6" hidden="1">
      <c r="B9713" s="15">
        <v>2007</v>
      </c>
      <c r="C9713" s="16">
        <v>8</v>
      </c>
      <c r="D9713" s="16" t="s">
        <v>93</v>
      </c>
      <c r="E9713" s="18">
        <v>34.448</v>
      </c>
      <c r="F9713" s="24">
        <f t="shared" si="189"/>
        <v>94.006399999999999</v>
      </c>
    </row>
    <row r="9714" spans="2:6" hidden="1">
      <c r="B9714" s="13">
        <v>2007</v>
      </c>
      <c r="C9714" s="14">
        <v>9</v>
      </c>
      <c r="D9714" s="14" t="s">
        <v>93</v>
      </c>
      <c r="E9714" s="19">
        <v>30.389500000000002</v>
      </c>
      <c r="F9714" s="24">
        <f t="shared" si="189"/>
        <v>86.701099999999997</v>
      </c>
    </row>
    <row r="9715" spans="2:6" hidden="1">
      <c r="B9715" s="15">
        <v>2007</v>
      </c>
      <c r="C9715" s="16">
        <v>10</v>
      </c>
      <c r="D9715" s="16" t="s">
        <v>93</v>
      </c>
      <c r="E9715" s="18">
        <v>23.758500000000002</v>
      </c>
      <c r="F9715" s="24">
        <f t="shared" si="189"/>
        <v>74.765299999999996</v>
      </c>
    </row>
    <row r="9716" spans="2:6" hidden="1">
      <c r="B9716" s="13">
        <v>2007</v>
      </c>
      <c r="C9716" s="14">
        <v>11</v>
      </c>
      <c r="D9716" s="14" t="s">
        <v>93</v>
      </c>
      <c r="E9716" s="19">
        <v>14.725</v>
      </c>
      <c r="F9716" s="24">
        <f t="shared" si="189"/>
        <v>58.504999999999995</v>
      </c>
    </row>
    <row r="9717" spans="2:6" hidden="1">
      <c r="B9717" s="15">
        <v>2007</v>
      </c>
      <c r="C9717" s="16">
        <v>12</v>
      </c>
      <c r="D9717" s="16" t="s">
        <v>93</v>
      </c>
      <c r="E9717" s="18">
        <v>8.2117500000000003</v>
      </c>
      <c r="F9717" s="24">
        <f t="shared" si="189"/>
        <v>46.781149999999997</v>
      </c>
    </row>
    <row r="9718" spans="2:6" hidden="1">
      <c r="B9718" s="13">
        <v>2008</v>
      </c>
      <c r="C9718" s="14">
        <v>1</v>
      </c>
      <c r="D9718" s="14" t="s">
        <v>93</v>
      </c>
      <c r="E9718" s="19">
        <v>3.6752500000000001</v>
      </c>
      <c r="F9718" s="24">
        <f t="shared" si="189"/>
        <v>38.615450000000003</v>
      </c>
    </row>
    <row r="9719" spans="2:6" hidden="1">
      <c r="B9719" s="15">
        <v>2008</v>
      </c>
      <c r="C9719" s="16">
        <v>2</v>
      </c>
      <c r="D9719" s="16" t="s">
        <v>93</v>
      </c>
      <c r="E9719" s="18">
        <v>8.3627500000000001</v>
      </c>
      <c r="F9719" s="24">
        <f t="shared" si="189"/>
        <v>47.052950000000003</v>
      </c>
    </row>
    <row r="9720" spans="2:6" hidden="1">
      <c r="B9720" s="13">
        <v>2008</v>
      </c>
      <c r="C9720" s="14">
        <v>3</v>
      </c>
      <c r="D9720" s="14" t="s">
        <v>93</v>
      </c>
      <c r="E9720" s="19">
        <v>17.774249999999999</v>
      </c>
      <c r="F9720" s="24">
        <f t="shared" si="189"/>
        <v>63.993650000000002</v>
      </c>
    </row>
    <row r="9721" spans="2:6" hidden="1">
      <c r="B9721" s="15">
        <v>2008</v>
      </c>
      <c r="C9721" s="16">
        <v>4</v>
      </c>
      <c r="D9721" s="16" t="s">
        <v>93</v>
      </c>
      <c r="E9721" s="18">
        <v>22.364999999999998</v>
      </c>
      <c r="F9721" s="24">
        <f t="shared" si="189"/>
        <v>72.257000000000005</v>
      </c>
    </row>
    <row r="9722" spans="2:6" hidden="1">
      <c r="B9722" s="13">
        <v>2008</v>
      </c>
      <c r="C9722" s="14">
        <v>5</v>
      </c>
      <c r="D9722" s="14" t="s">
        <v>93</v>
      </c>
      <c r="E9722" s="19">
        <v>25.875250000000001</v>
      </c>
      <c r="F9722" s="24">
        <f t="shared" si="189"/>
        <v>78.575450000000004</v>
      </c>
    </row>
    <row r="9723" spans="2:6" hidden="1">
      <c r="B9723" s="15">
        <v>2008</v>
      </c>
      <c r="C9723" s="16">
        <v>6</v>
      </c>
      <c r="D9723" s="16" t="s">
        <v>93</v>
      </c>
      <c r="E9723" s="18">
        <v>32.350250000000003</v>
      </c>
      <c r="F9723" s="24">
        <f t="shared" si="189"/>
        <v>90.230450000000005</v>
      </c>
    </row>
    <row r="9724" spans="2:6" hidden="1">
      <c r="B9724" s="13">
        <v>2008</v>
      </c>
      <c r="C9724" s="14">
        <v>7</v>
      </c>
      <c r="D9724" s="14" t="s">
        <v>93</v>
      </c>
      <c r="E9724" s="19">
        <v>35.106250000000003</v>
      </c>
      <c r="F9724" s="24">
        <f t="shared" si="189"/>
        <v>95.191249999999997</v>
      </c>
    </row>
    <row r="9725" spans="2:6" hidden="1">
      <c r="B9725" s="15">
        <v>2008</v>
      </c>
      <c r="C9725" s="16">
        <v>8</v>
      </c>
      <c r="D9725" s="16" t="s">
        <v>93</v>
      </c>
      <c r="E9725" s="18">
        <v>35.411999999999999</v>
      </c>
      <c r="F9725" s="24">
        <f t="shared" si="189"/>
        <v>95.741600000000005</v>
      </c>
    </row>
    <row r="9726" spans="2:6" hidden="1">
      <c r="B9726" s="13">
        <v>2008</v>
      </c>
      <c r="C9726" s="14">
        <v>9</v>
      </c>
      <c r="D9726" s="14" t="s">
        <v>93</v>
      </c>
      <c r="E9726" s="19">
        <v>30.252749999999999</v>
      </c>
      <c r="F9726" s="24">
        <f t="shared" si="189"/>
        <v>86.454949999999997</v>
      </c>
    </row>
    <row r="9727" spans="2:6" hidden="1">
      <c r="B9727" s="15">
        <v>2008</v>
      </c>
      <c r="C9727" s="16">
        <v>10</v>
      </c>
      <c r="D9727" s="16" t="s">
        <v>93</v>
      </c>
      <c r="E9727" s="18">
        <v>22.257000000000001</v>
      </c>
      <c r="F9727" s="24">
        <f t="shared" si="189"/>
        <v>72.062600000000003</v>
      </c>
    </row>
    <row r="9728" spans="2:6" hidden="1">
      <c r="B9728" s="13">
        <v>2008</v>
      </c>
      <c r="C9728" s="14">
        <v>11</v>
      </c>
      <c r="D9728" s="14" t="s">
        <v>93</v>
      </c>
      <c r="E9728" s="19">
        <v>14.53875</v>
      </c>
      <c r="F9728" s="24">
        <f t="shared" si="189"/>
        <v>58.169750000000001</v>
      </c>
    </row>
    <row r="9729" spans="2:6" hidden="1">
      <c r="B9729" s="15">
        <v>2008</v>
      </c>
      <c r="C9729" s="16">
        <v>12</v>
      </c>
      <c r="D9729" s="16" t="s">
        <v>93</v>
      </c>
      <c r="E9729" s="18">
        <v>8.4442500000000003</v>
      </c>
      <c r="F9729" s="24">
        <f t="shared" si="189"/>
        <v>47.199649999999998</v>
      </c>
    </row>
    <row r="9730" spans="2:6" hidden="1">
      <c r="B9730" s="13">
        <v>2009</v>
      </c>
      <c r="C9730" s="14">
        <v>1</v>
      </c>
      <c r="D9730" s="14" t="s">
        <v>93</v>
      </c>
      <c r="E9730" s="19">
        <v>6.569</v>
      </c>
      <c r="F9730" s="24">
        <f t="shared" si="189"/>
        <v>43.824199999999998</v>
      </c>
    </row>
    <row r="9731" spans="2:6" hidden="1">
      <c r="B9731" s="15">
        <v>2009</v>
      </c>
      <c r="C9731" s="16">
        <v>2</v>
      </c>
      <c r="D9731" s="16" t="s">
        <v>93</v>
      </c>
      <c r="E9731" s="18">
        <v>11.653499999999999</v>
      </c>
      <c r="F9731" s="24">
        <f t="shared" si="189"/>
        <v>52.976299999999995</v>
      </c>
    </row>
    <row r="9732" spans="2:6" hidden="1">
      <c r="B9732" s="13">
        <v>2009</v>
      </c>
      <c r="C9732" s="14">
        <v>3</v>
      </c>
      <c r="D9732" s="14" t="s">
        <v>93</v>
      </c>
      <c r="E9732" s="19">
        <v>14.093249999999999</v>
      </c>
      <c r="F9732" s="24">
        <f t="shared" si="189"/>
        <v>57.367850000000004</v>
      </c>
    </row>
    <row r="9733" spans="2:6" hidden="1">
      <c r="B9733" s="15">
        <v>2009</v>
      </c>
      <c r="C9733" s="16">
        <v>4</v>
      </c>
      <c r="D9733" s="16" t="s">
        <v>93</v>
      </c>
      <c r="E9733" s="18">
        <v>18.41225</v>
      </c>
      <c r="F9733" s="24">
        <f t="shared" si="189"/>
        <v>65.142050000000012</v>
      </c>
    </row>
    <row r="9734" spans="2:6" hidden="1">
      <c r="B9734" s="13">
        <v>2009</v>
      </c>
      <c r="C9734" s="14">
        <v>5</v>
      </c>
      <c r="D9734" s="14" t="s">
        <v>93</v>
      </c>
      <c r="E9734" s="19">
        <v>26.564250000000001</v>
      </c>
      <c r="F9734" s="24">
        <f t="shared" si="189"/>
        <v>79.815650000000005</v>
      </c>
    </row>
    <row r="9735" spans="2:6" hidden="1">
      <c r="B9735" s="15">
        <v>2009</v>
      </c>
      <c r="C9735" s="16">
        <v>6</v>
      </c>
      <c r="D9735" s="16" t="s">
        <v>93</v>
      </c>
      <c r="E9735" s="18">
        <v>32.593499999999999</v>
      </c>
      <c r="F9735" s="24">
        <f t="shared" si="189"/>
        <v>90.668300000000002</v>
      </c>
    </row>
    <row r="9736" spans="2:6" hidden="1">
      <c r="B9736" s="13">
        <v>2009</v>
      </c>
      <c r="C9736" s="14">
        <v>7</v>
      </c>
      <c r="D9736" s="14" t="s">
        <v>93</v>
      </c>
      <c r="E9736" s="19">
        <v>34.384500000000003</v>
      </c>
      <c r="F9736" s="24">
        <f t="shared" si="189"/>
        <v>93.892099999999999</v>
      </c>
    </row>
    <row r="9737" spans="2:6" hidden="1">
      <c r="B9737" s="15">
        <v>2009</v>
      </c>
      <c r="C9737" s="16">
        <v>8</v>
      </c>
      <c r="D9737" s="16" t="s">
        <v>93</v>
      </c>
      <c r="E9737" s="18">
        <v>33.54</v>
      </c>
      <c r="F9737" s="24">
        <f t="shared" si="189"/>
        <v>92.372</v>
      </c>
    </row>
    <row r="9738" spans="2:6" hidden="1">
      <c r="B9738" s="13">
        <v>2009</v>
      </c>
      <c r="C9738" s="14">
        <v>9</v>
      </c>
      <c r="D9738" s="14" t="s">
        <v>93</v>
      </c>
      <c r="E9738" s="19">
        <v>27.78275</v>
      </c>
      <c r="F9738" s="24">
        <f t="shared" si="189"/>
        <v>82.008949999999999</v>
      </c>
    </row>
    <row r="9739" spans="2:6" hidden="1">
      <c r="B9739" s="15">
        <v>2009</v>
      </c>
      <c r="C9739" s="16">
        <v>10</v>
      </c>
      <c r="D9739" s="16" t="s">
        <v>93</v>
      </c>
      <c r="E9739" s="18">
        <v>23.254999999999999</v>
      </c>
      <c r="F9739" s="24">
        <f t="shared" si="189"/>
        <v>73.859000000000009</v>
      </c>
    </row>
    <row r="9740" spans="2:6" hidden="1">
      <c r="B9740" s="13">
        <v>2009</v>
      </c>
      <c r="C9740" s="14">
        <v>11</v>
      </c>
      <c r="D9740" s="14" t="s">
        <v>93</v>
      </c>
      <c r="E9740" s="19">
        <v>14.087249999999999</v>
      </c>
      <c r="F9740" s="24">
        <f t="shared" si="189"/>
        <v>57.357050000000001</v>
      </c>
    </row>
    <row r="9741" spans="2:6" hidden="1">
      <c r="B9741" s="15">
        <v>2009</v>
      </c>
      <c r="C9741" s="16">
        <v>12</v>
      </c>
      <c r="D9741" s="16" t="s">
        <v>93</v>
      </c>
      <c r="E9741" s="18">
        <v>11.031499999999999</v>
      </c>
      <c r="F9741" s="24">
        <f t="shared" si="189"/>
        <v>51.856700000000004</v>
      </c>
    </row>
    <row r="9742" spans="2:6" hidden="1">
      <c r="B9742" s="13">
        <v>2010</v>
      </c>
      <c r="C9742" s="14">
        <v>1</v>
      </c>
      <c r="D9742" s="14" t="s">
        <v>93</v>
      </c>
      <c r="E9742" s="19">
        <v>10.804</v>
      </c>
      <c r="F9742" s="24">
        <f t="shared" si="189"/>
        <v>51.447200000000002</v>
      </c>
    </row>
    <row r="9743" spans="2:6" hidden="1">
      <c r="B9743" s="15">
        <v>2010</v>
      </c>
      <c r="C9743" s="16">
        <v>2</v>
      </c>
      <c r="D9743" s="16" t="s">
        <v>93</v>
      </c>
      <c r="E9743" s="18">
        <v>11.695</v>
      </c>
      <c r="F9743" s="24">
        <f t="shared" si="189"/>
        <v>53.051000000000002</v>
      </c>
    </row>
    <row r="9744" spans="2:6" hidden="1">
      <c r="B9744" s="13">
        <v>2010</v>
      </c>
      <c r="C9744" s="14">
        <v>3</v>
      </c>
      <c r="D9744" s="14" t="s">
        <v>93</v>
      </c>
      <c r="E9744" s="19">
        <v>16.3765</v>
      </c>
      <c r="F9744" s="24">
        <f t="shared" si="189"/>
        <v>61.477699999999999</v>
      </c>
    </row>
    <row r="9745" spans="2:6" hidden="1">
      <c r="B9745" s="15">
        <v>2010</v>
      </c>
      <c r="C9745" s="16">
        <v>4</v>
      </c>
      <c r="D9745" s="16" t="s">
        <v>93</v>
      </c>
      <c r="E9745" s="18">
        <v>19.768000000000001</v>
      </c>
      <c r="F9745" s="24">
        <f t="shared" si="189"/>
        <v>67.582400000000007</v>
      </c>
    </row>
    <row r="9746" spans="2:6" hidden="1">
      <c r="B9746" s="13">
        <v>2010</v>
      </c>
      <c r="C9746" s="14">
        <v>5</v>
      </c>
      <c r="D9746" s="14" t="s">
        <v>93</v>
      </c>
      <c r="E9746" s="19">
        <v>26.639250000000001</v>
      </c>
      <c r="F9746" s="24">
        <f t="shared" si="189"/>
        <v>79.950649999999996</v>
      </c>
    </row>
    <row r="9747" spans="2:6" hidden="1">
      <c r="B9747" s="15">
        <v>2010</v>
      </c>
      <c r="C9747" s="16">
        <v>6</v>
      </c>
      <c r="D9747" s="16" t="s">
        <v>93</v>
      </c>
      <c r="E9747" s="18">
        <v>33.22625</v>
      </c>
      <c r="F9747" s="24">
        <f t="shared" si="189"/>
        <v>91.80725000000001</v>
      </c>
    </row>
    <row r="9748" spans="2:6" hidden="1">
      <c r="B9748" s="13">
        <v>2010</v>
      </c>
      <c r="C9748" s="14">
        <v>7</v>
      </c>
      <c r="D9748" s="14" t="s">
        <v>93</v>
      </c>
      <c r="E9748" s="19">
        <v>36.512500000000003</v>
      </c>
      <c r="F9748" s="24">
        <f t="shared" si="189"/>
        <v>97.722500000000011</v>
      </c>
    </row>
    <row r="9749" spans="2:6" hidden="1">
      <c r="B9749" s="15">
        <v>2010</v>
      </c>
      <c r="C9749" s="16">
        <v>8</v>
      </c>
      <c r="D9749" s="16" t="s">
        <v>93</v>
      </c>
      <c r="E9749" s="18">
        <v>36.287999999999997</v>
      </c>
      <c r="F9749" s="24">
        <f t="shared" si="189"/>
        <v>97.318399999999997</v>
      </c>
    </row>
    <row r="9750" spans="2:6" hidden="1">
      <c r="B9750" s="13">
        <v>2010</v>
      </c>
      <c r="C9750" s="14">
        <v>9</v>
      </c>
      <c r="D9750" s="14" t="s">
        <v>93</v>
      </c>
      <c r="E9750" s="19">
        <v>31.588249999999999</v>
      </c>
      <c r="F9750" s="24">
        <f t="shared" si="189"/>
        <v>88.85884999999999</v>
      </c>
    </row>
    <row r="9751" spans="2:6" hidden="1">
      <c r="B9751" s="15">
        <v>2010</v>
      </c>
      <c r="C9751" s="16">
        <v>10</v>
      </c>
      <c r="D9751" s="16" t="s">
        <v>93</v>
      </c>
      <c r="E9751" s="18">
        <v>24.12425</v>
      </c>
      <c r="F9751" s="24">
        <f t="shared" si="189"/>
        <v>75.423650000000009</v>
      </c>
    </row>
    <row r="9752" spans="2:6" hidden="1">
      <c r="B9752" s="13">
        <v>2010</v>
      </c>
      <c r="C9752" s="14">
        <v>11</v>
      </c>
      <c r="D9752" s="14" t="s">
        <v>93</v>
      </c>
      <c r="E9752" s="19">
        <v>16.240500000000001</v>
      </c>
      <c r="F9752" s="24">
        <f t="shared" si="189"/>
        <v>61.232900000000001</v>
      </c>
    </row>
    <row r="9753" spans="2:6" hidden="1">
      <c r="B9753" s="15">
        <v>2010</v>
      </c>
      <c r="C9753" s="16">
        <v>12</v>
      </c>
      <c r="D9753" s="16" t="s">
        <v>93</v>
      </c>
      <c r="E9753" s="18">
        <v>10.982250000000001</v>
      </c>
      <c r="F9753" s="24">
        <f t="shared" si="189"/>
        <v>51.768050000000002</v>
      </c>
    </row>
    <row r="9754" spans="2:6" hidden="1">
      <c r="B9754" s="13">
        <v>2011</v>
      </c>
      <c r="C9754" s="14">
        <v>1</v>
      </c>
      <c r="D9754" s="14" t="s">
        <v>93</v>
      </c>
      <c r="E9754" s="19">
        <v>7.6027500000000003</v>
      </c>
      <c r="F9754" s="24">
        <f t="shared" si="189"/>
        <v>45.684950000000001</v>
      </c>
    </row>
    <row r="9755" spans="2:6" hidden="1">
      <c r="B9755" s="15">
        <v>2011</v>
      </c>
      <c r="C9755" s="16">
        <v>2</v>
      </c>
      <c r="D9755" s="16" t="s">
        <v>93</v>
      </c>
      <c r="E9755" s="18">
        <v>9.6944999999999997</v>
      </c>
      <c r="F9755" s="24">
        <f t="shared" si="189"/>
        <v>49.450099999999999</v>
      </c>
    </row>
    <row r="9756" spans="2:6" hidden="1">
      <c r="B9756" s="13">
        <v>2011</v>
      </c>
      <c r="C9756" s="14">
        <v>3</v>
      </c>
      <c r="D9756" s="14" t="s">
        <v>93</v>
      </c>
      <c r="E9756" s="19">
        <v>14.17975</v>
      </c>
      <c r="F9756" s="24">
        <f t="shared" si="189"/>
        <v>57.52355</v>
      </c>
    </row>
    <row r="9757" spans="2:6" hidden="1">
      <c r="B9757" s="15">
        <v>2011</v>
      </c>
      <c r="C9757" s="16">
        <v>4</v>
      </c>
      <c r="D9757" s="16" t="s">
        <v>93</v>
      </c>
      <c r="E9757" s="18">
        <v>19.227</v>
      </c>
      <c r="F9757" s="24">
        <f t="shared" si="189"/>
        <v>66.608599999999996</v>
      </c>
    </row>
    <row r="9758" spans="2:6" hidden="1">
      <c r="B9758" s="13">
        <v>2011</v>
      </c>
      <c r="C9758" s="14">
        <v>5</v>
      </c>
      <c r="D9758" s="14" t="s">
        <v>93</v>
      </c>
      <c r="E9758" s="19">
        <v>25.472999999999999</v>
      </c>
      <c r="F9758" s="24">
        <f t="shared" si="189"/>
        <v>77.851399999999998</v>
      </c>
    </row>
    <row r="9759" spans="2:6" hidden="1">
      <c r="B9759" s="15">
        <v>2011</v>
      </c>
      <c r="C9759" s="16">
        <v>6</v>
      </c>
      <c r="D9759" s="16" t="s">
        <v>93</v>
      </c>
      <c r="E9759" s="18">
        <v>32.326999999999998</v>
      </c>
      <c r="F9759" s="24">
        <f t="shared" si="189"/>
        <v>90.188600000000008</v>
      </c>
    </row>
    <row r="9760" spans="2:6" hidden="1">
      <c r="B9760" s="13">
        <v>2011</v>
      </c>
      <c r="C9760" s="14">
        <v>7</v>
      </c>
      <c r="D9760" s="14" t="s">
        <v>93</v>
      </c>
      <c r="E9760" s="19">
        <v>35.691499999999998</v>
      </c>
      <c r="F9760" s="24">
        <f t="shared" ref="F9760:F9823" si="190">(E9760 * 1.8) + 32</f>
        <v>96.244699999999995</v>
      </c>
    </row>
    <row r="9761" spans="2:6" hidden="1">
      <c r="B9761" s="15">
        <v>2011</v>
      </c>
      <c r="C9761" s="16">
        <v>8</v>
      </c>
      <c r="D9761" s="16" t="s">
        <v>93</v>
      </c>
      <c r="E9761" s="18">
        <v>34.411000000000001</v>
      </c>
      <c r="F9761" s="24">
        <f t="shared" si="190"/>
        <v>93.939800000000005</v>
      </c>
    </row>
    <row r="9762" spans="2:6" hidden="1">
      <c r="B9762" s="13">
        <v>2011</v>
      </c>
      <c r="C9762" s="14">
        <v>9</v>
      </c>
      <c r="D9762" s="14" t="s">
        <v>93</v>
      </c>
      <c r="E9762" s="19">
        <v>29.503499999999999</v>
      </c>
      <c r="F9762" s="24">
        <f t="shared" si="190"/>
        <v>85.106300000000005</v>
      </c>
    </row>
    <row r="9763" spans="2:6" hidden="1">
      <c r="B9763" s="15">
        <v>2011</v>
      </c>
      <c r="C9763" s="16">
        <v>10</v>
      </c>
      <c r="D9763" s="16" t="s">
        <v>93</v>
      </c>
      <c r="E9763" s="18">
        <v>21.158000000000001</v>
      </c>
      <c r="F9763" s="24">
        <f t="shared" si="190"/>
        <v>70.084400000000002</v>
      </c>
    </row>
    <row r="9764" spans="2:6" hidden="1">
      <c r="B9764" s="13">
        <v>2011</v>
      </c>
      <c r="C9764" s="14">
        <v>11</v>
      </c>
      <c r="D9764" s="14" t="s">
        <v>93</v>
      </c>
      <c r="E9764" s="19">
        <v>11.06625</v>
      </c>
      <c r="F9764" s="24">
        <f t="shared" si="190"/>
        <v>51.919250000000005</v>
      </c>
    </row>
    <row r="9765" spans="2:6" hidden="1">
      <c r="B9765" s="15">
        <v>2011</v>
      </c>
      <c r="C9765" s="16">
        <v>12</v>
      </c>
      <c r="D9765" s="16" t="s">
        <v>93</v>
      </c>
      <c r="E9765" s="18">
        <v>8.0214999999999996</v>
      </c>
      <c r="F9765" s="24">
        <f t="shared" si="190"/>
        <v>46.438699999999997</v>
      </c>
    </row>
    <row r="9766" spans="2:6" hidden="1">
      <c r="B9766" s="13">
        <v>2012</v>
      </c>
      <c r="C9766" s="14">
        <v>1</v>
      </c>
      <c r="D9766" s="14" t="s">
        <v>93</v>
      </c>
      <c r="E9766" s="19">
        <v>7.3127500000000003</v>
      </c>
      <c r="F9766" s="24">
        <f t="shared" si="190"/>
        <v>45.162950000000002</v>
      </c>
    </row>
    <row r="9767" spans="2:6" hidden="1">
      <c r="B9767" s="15">
        <v>2012</v>
      </c>
      <c r="C9767" s="16">
        <v>2</v>
      </c>
      <c r="D9767" s="16" t="s">
        <v>93</v>
      </c>
      <c r="E9767" s="18">
        <v>8.7825000000000006</v>
      </c>
      <c r="F9767" s="24">
        <f t="shared" si="190"/>
        <v>47.808500000000002</v>
      </c>
    </row>
    <row r="9768" spans="2:6" hidden="1">
      <c r="B9768" s="13">
        <v>2012</v>
      </c>
      <c r="C9768" s="14">
        <v>3</v>
      </c>
      <c r="D9768" s="14" t="s">
        <v>93</v>
      </c>
      <c r="E9768" s="19">
        <v>11.476000000000001</v>
      </c>
      <c r="F9768" s="24">
        <f t="shared" si="190"/>
        <v>52.656800000000004</v>
      </c>
    </row>
    <row r="9769" spans="2:6" hidden="1">
      <c r="B9769" s="15">
        <v>2012</v>
      </c>
      <c r="C9769" s="16">
        <v>4</v>
      </c>
      <c r="D9769" s="16" t="s">
        <v>93</v>
      </c>
      <c r="E9769" s="18">
        <v>21.425750000000001</v>
      </c>
      <c r="F9769" s="24">
        <f t="shared" si="190"/>
        <v>70.56635</v>
      </c>
    </row>
    <row r="9770" spans="2:6" hidden="1">
      <c r="B9770" s="13">
        <v>2012</v>
      </c>
      <c r="C9770" s="14">
        <v>5</v>
      </c>
      <c r="D9770" s="14" t="s">
        <v>93</v>
      </c>
      <c r="E9770" s="19">
        <v>27.3965</v>
      </c>
      <c r="F9770" s="24">
        <f t="shared" si="190"/>
        <v>81.313699999999997</v>
      </c>
    </row>
    <row r="9771" spans="2:6" hidden="1">
      <c r="B9771" s="15">
        <v>2012</v>
      </c>
      <c r="C9771" s="16">
        <v>6</v>
      </c>
      <c r="D9771" s="16" t="s">
        <v>93</v>
      </c>
      <c r="E9771" s="18">
        <v>33.288499999999999</v>
      </c>
      <c r="F9771" s="24">
        <f t="shared" si="190"/>
        <v>91.919299999999993</v>
      </c>
    </row>
    <row r="9772" spans="2:6" hidden="1">
      <c r="B9772" s="13">
        <v>2012</v>
      </c>
      <c r="C9772" s="14">
        <v>7</v>
      </c>
      <c r="D9772" s="14" t="s">
        <v>93</v>
      </c>
      <c r="E9772" s="19">
        <v>35.429250000000003</v>
      </c>
      <c r="F9772" s="24">
        <f t="shared" si="190"/>
        <v>95.772649999999999</v>
      </c>
    </row>
    <row r="9773" spans="2:6" hidden="1">
      <c r="B9773" s="15">
        <v>2012</v>
      </c>
      <c r="C9773" s="16">
        <v>8</v>
      </c>
      <c r="D9773" s="16" t="s">
        <v>93</v>
      </c>
      <c r="E9773" s="18">
        <v>34.905999999999999</v>
      </c>
      <c r="F9773" s="24">
        <f t="shared" si="190"/>
        <v>94.830799999999996</v>
      </c>
    </row>
    <row r="9774" spans="2:6" hidden="1">
      <c r="B9774" s="13">
        <v>2012</v>
      </c>
      <c r="C9774" s="14">
        <v>9</v>
      </c>
      <c r="D9774" s="14" t="s">
        <v>93</v>
      </c>
      <c r="E9774" s="19">
        <v>30.167999999999999</v>
      </c>
      <c r="F9774" s="24">
        <f t="shared" si="190"/>
        <v>86.302400000000006</v>
      </c>
    </row>
    <row r="9775" spans="2:6" hidden="1">
      <c r="B9775" s="15">
        <v>2012</v>
      </c>
      <c r="C9775" s="16">
        <v>10</v>
      </c>
      <c r="D9775" s="16" t="s">
        <v>93</v>
      </c>
      <c r="E9775" s="18">
        <v>23.33775</v>
      </c>
      <c r="F9775" s="24">
        <f t="shared" si="190"/>
        <v>74.007949999999994</v>
      </c>
    </row>
    <row r="9776" spans="2:6" hidden="1">
      <c r="B9776" s="13">
        <v>2012</v>
      </c>
      <c r="C9776" s="14">
        <v>11</v>
      </c>
      <c r="D9776" s="14" t="s">
        <v>93</v>
      </c>
      <c r="E9776" s="19">
        <v>16.184750000000001</v>
      </c>
      <c r="F9776" s="24">
        <f t="shared" si="190"/>
        <v>61.132550000000002</v>
      </c>
    </row>
    <row r="9777" spans="2:6" hidden="1">
      <c r="B9777" s="15">
        <v>2012</v>
      </c>
      <c r="C9777" s="16">
        <v>12</v>
      </c>
      <c r="D9777" s="16" t="s">
        <v>93</v>
      </c>
      <c r="E9777" s="18">
        <v>9.6259999999999994</v>
      </c>
      <c r="F9777" s="24">
        <f t="shared" si="190"/>
        <v>49.326799999999999</v>
      </c>
    </row>
    <row r="9778" spans="2:6" hidden="1">
      <c r="B9778" s="13">
        <v>2013</v>
      </c>
      <c r="C9778" s="14">
        <v>1</v>
      </c>
      <c r="D9778" s="14" t="s">
        <v>93</v>
      </c>
      <c r="E9778" s="19">
        <v>8.5337499999999995</v>
      </c>
      <c r="F9778" s="24">
        <f t="shared" si="190"/>
        <v>47.360749999999996</v>
      </c>
    </row>
    <row r="9779" spans="2:6" hidden="1">
      <c r="B9779" s="15">
        <v>2013</v>
      </c>
      <c r="C9779" s="16">
        <v>2</v>
      </c>
      <c r="D9779" s="16" t="s">
        <v>93</v>
      </c>
      <c r="E9779" s="18">
        <v>12.0075</v>
      </c>
      <c r="F9779" s="24">
        <f t="shared" si="190"/>
        <v>53.613500000000002</v>
      </c>
    </row>
    <row r="9780" spans="2:6" hidden="1">
      <c r="B9780" s="13">
        <v>2013</v>
      </c>
      <c r="C9780" s="14">
        <v>3</v>
      </c>
      <c r="D9780" s="14" t="s">
        <v>93</v>
      </c>
      <c r="E9780" s="19">
        <v>14.651</v>
      </c>
      <c r="F9780" s="24">
        <f t="shared" si="190"/>
        <v>58.3718</v>
      </c>
    </row>
    <row r="9781" spans="2:6" hidden="1">
      <c r="B9781" s="15">
        <v>2013</v>
      </c>
      <c r="C9781" s="16">
        <v>4</v>
      </c>
      <c r="D9781" s="16" t="s">
        <v>93</v>
      </c>
      <c r="E9781" s="18">
        <v>19.895</v>
      </c>
      <c r="F9781" s="24">
        <f t="shared" si="190"/>
        <v>67.811000000000007</v>
      </c>
    </row>
    <row r="9782" spans="2:6" hidden="1">
      <c r="B9782" s="13">
        <v>2013</v>
      </c>
      <c r="C9782" s="14">
        <v>5</v>
      </c>
      <c r="D9782" s="14" t="s">
        <v>93</v>
      </c>
      <c r="E9782" s="19">
        <v>25.5395</v>
      </c>
      <c r="F9782" s="24">
        <f t="shared" si="190"/>
        <v>77.971100000000007</v>
      </c>
    </row>
    <row r="9783" spans="2:6" hidden="1">
      <c r="B9783" s="15">
        <v>2013</v>
      </c>
      <c r="C9783" s="16">
        <v>6</v>
      </c>
      <c r="D9783" s="16" t="s">
        <v>93</v>
      </c>
      <c r="E9783" s="18">
        <v>31.61825</v>
      </c>
      <c r="F9783" s="24">
        <f t="shared" si="190"/>
        <v>88.912849999999992</v>
      </c>
    </row>
    <row r="9784" spans="2:6" hidden="1">
      <c r="B9784" s="13">
        <v>2013</v>
      </c>
      <c r="C9784" s="14">
        <v>7</v>
      </c>
      <c r="D9784" s="14" t="s">
        <v>93</v>
      </c>
      <c r="E9784" s="19">
        <v>34.904000000000003</v>
      </c>
      <c r="F9784" s="24">
        <f t="shared" si="190"/>
        <v>94.827200000000005</v>
      </c>
    </row>
    <row r="9785" spans="2:6" hidden="1">
      <c r="B9785" s="15">
        <v>2013</v>
      </c>
      <c r="C9785" s="16">
        <v>8</v>
      </c>
      <c r="D9785" s="16" t="s">
        <v>93</v>
      </c>
      <c r="E9785" s="18">
        <v>33.762</v>
      </c>
      <c r="F9785" s="24">
        <f t="shared" si="190"/>
        <v>92.771600000000007</v>
      </c>
    </row>
    <row r="9786" spans="2:6" hidden="1">
      <c r="B9786" s="13">
        <v>2000</v>
      </c>
      <c r="C9786" s="14">
        <v>2</v>
      </c>
      <c r="D9786" s="14" t="s">
        <v>94</v>
      </c>
      <c r="E9786" s="19">
        <v>2.8977499999999998</v>
      </c>
      <c r="F9786" s="24">
        <f t="shared" si="190"/>
        <v>37.215949999999999</v>
      </c>
    </row>
    <row r="9787" spans="2:6" hidden="1">
      <c r="B9787" s="15">
        <v>2000</v>
      </c>
      <c r="C9787" s="16">
        <v>3</v>
      </c>
      <c r="D9787" s="16" t="s">
        <v>94</v>
      </c>
      <c r="E9787" s="18">
        <v>8.9541249999999994</v>
      </c>
      <c r="F9787" s="24">
        <f t="shared" si="190"/>
        <v>48.117424999999997</v>
      </c>
    </row>
    <row r="9788" spans="2:6" hidden="1">
      <c r="B9788" s="13">
        <v>2000</v>
      </c>
      <c r="C9788" s="14">
        <v>4</v>
      </c>
      <c r="D9788" s="14" t="s">
        <v>94</v>
      </c>
      <c r="E9788" s="19">
        <v>17.861999999999998</v>
      </c>
      <c r="F9788" s="24">
        <f t="shared" si="190"/>
        <v>64.151600000000002</v>
      </c>
    </row>
    <row r="9789" spans="2:6" hidden="1">
      <c r="B9789" s="15">
        <v>2000</v>
      </c>
      <c r="C9789" s="16">
        <v>5</v>
      </c>
      <c r="D9789" s="16" t="s">
        <v>94</v>
      </c>
      <c r="E9789" s="18">
        <v>24.064125000000001</v>
      </c>
      <c r="F9789" s="24">
        <f t="shared" si="190"/>
        <v>75.315425000000005</v>
      </c>
    </row>
    <row r="9790" spans="2:6" hidden="1">
      <c r="B9790" s="13">
        <v>2000</v>
      </c>
      <c r="C9790" s="14">
        <v>6</v>
      </c>
      <c r="D9790" s="14" t="s">
        <v>94</v>
      </c>
      <c r="E9790" s="19">
        <v>25.237749999999998</v>
      </c>
      <c r="F9790" s="24">
        <f t="shared" si="190"/>
        <v>77.427949999999996</v>
      </c>
    </row>
    <row r="9791" spans="2:6" hidden="1">
      <c r="B9791" s="15">
        <v>2000</v>
      </c>
      <c r="C9791" s="16">
        <v>7</v>
      </c>
      <c r="D9791" s="16" t="s">
        <v>94</v>
      </c>
      <c r="E9791" s="18">
        <v>26.496625000000002</v>
      </c>
      <c r="F9791" s="24">
        <f t="shared" si="190"/>
        <v>79.693925000000007</v>
      </c>
    </row>
    <row r="9792" spans="2:6" hidden="1">
      <c r="B9792" s="13">
        <v>2000</v>
      </c>
      <c r="C9792" s="14">
        <v>8</v>
      </c>
      <c r="D9792" s="14" t="s">
        <v>94</v>
      </c>
      <c r="E9792" s="19">
        <v>25.738</v>
      </c>
      <c r="F9792" s="24">
        <f t="shared" si="190"/>
        <v>78.328400000000002</v>
      </c>
    </row>
    <row r="9793" spans="2:6" hidden="1">
      <c r="B9793" s="15">
        <v>2000</v>
      </c>
      <c r="C9793" s="16">
        <v>9</v>
      </c>
      <c r="D9793" s="16" t="s">
        <v>94</v>
      </c>
      <c r="E9793" s="18">
        <v>21.761375000000001</v>
      </c>
      <c r="F9793" s="24">
        <f t="shared" si="190"/>
        <v>71.17047500000001</v>
      </c>
    </row>
    <row r="9794" spans="2:6" hidden="1">
      <c r="B9794" s="13">
        <v>2000</v>
      </c>
      <c r="C9794" s="14">
        <v>10</v>
      </c>
      <c r="D9794" s="14" t="s">
        <v>94</v>
      </c>
      <c r="E9794" s="19">
        <v>15.671250000000001</v>
      </c>
      <c r="F9794" s="24">
        <f t="shared" si="190"/>
        <v>60.208250000000007</v>
      </c>
    </row>
    <row r="9795" spans="2:6" hidden="1">
      <c r="B9795" s="15">
        <v>2000</v>
      </c>
      <c r="C9795" s="16">
        <v>11</v>
      </c>
      <c r="D9795" s="16" t="s">
        <v>94</v>
      </c>
      <c r="E9795" s="18">
        <v>8.5487500000000001</v>
      </c>
      <c r="F9795" s="24">
        <f t="shared" si="190"/>
        <v>47.387749999999997</v>
      </c>
    </row>
    <row r="9796" spans="2:6" hidden="1">
      <c r="B9796" s="13">
        <v>2000</v>
      </c>
      <c r="C9796" s="14">
        <v>12</v>
      </c>
      <c r="D9796" s="14" t="s">
        <v>94</v>
      </c>
      <c r="E9796" s="19">
        <v>4.4829999999999997</v>
      </c>
      <c r="F9796" s="24">
        <f t="shared" si="190"/>
        <v>40.069400000000002</v>
      </c>
    </row>
    <row r="9797" spans="2:6" hidden="1">
      <c r="B9797" s="15">
        <v>2001</v>
      </c>
      <c r="C9797" s="16">
        <v>1</v>
      </c>
      <c r="D9797" s="16" t="s">
        <v>94</v>
      </c>
      <c r="E9797" s="18">
        <v>0.94587500000000002</v>
      </c>
      <c r="F9797" s="24">
        <f t="shared" si="190"/>
        <v>33.702575000000003</v>
      </c>
    </row>
    <row r="9798" spans="2:6" hidden="1">
      <c r="B9798" s="13">
        <v>2001</v>
      </c>
      <c r="C9798" s="14">
        <v>2</v>
      </c>
      <c r="D9798" s="14" t="s">
        <v>94</v>
      </c>
      <c r="E9798" s="19">
        <v>4.4751250000000002</v>
      </c>
      <c r="F9798" s="24">
        <f t="shared" si="190"/>
        <v>40.055225</v>
      </c>
    </row>
    <row r="9799" spans="2:6" hidden="1">
      <c r="B9799" s="15">
        <v>2001</v>
      </c>
      <c r="C9799" s="16">
        <v>3</v>
      </c>
      <c r="D9799" s="16" t="s">
        <v>94</v>
      </c>
      <c r="E9799" s="18">
        <v>10.311249999999999</v>
      </c>
      <c r="F9799" s="24">
        <f t="shared" si="190"/>
        <v>50.560249999999996</v>
      </c>
    </row>
    <row r="9800" spans="2:6" hidden="1">
      <c r="B9800" s="13">
        <v>2001</v>
      </c>
      <c r="C9800" s="14">
        <v>4</v>
      </c>
      <c r="D9800" s="14" t="s">
        <v>94</v>
      </c>
      <c r="E9800" s="19">
        <v>16.576250000000002</v>
      </c>
      <c r="F9800" s="24">
        <f t="shared" si="190"/>
        <v>61.837250000000004</v>
      </c>
    </row>
    <row r="9801" spans="2:6" hidden="1">
      <c r="B9801" s="15">
        <v>2001</v>
      </c>
      <c r="C9801" s="16">
        <v>5</v>
      </c>
      <c r="D9801" s="16" t="s">
        <v>94</v>
      </c>
      <c r="E9801" s="18">
        <v>23.643000000000001</v>
      </c>
      <c r="F9801" s="24">
        <f t="shared" si="190"/>
        <v>74.557400000000001</v>
      </c>
    </row>
    <row r="9802" spans="2:6" hidden="1">
      <c r="B9802" s="13">
        <v>2001</v>
      </c>
      <c r="C9802" s="14">
        <v>6</v>
      </c>
      <c r="D9802" s="14" t="s">
        <v>94</v>
      </c>
      <c r="E9802" s="19">
        <v>26.102374999999999</v>
      </c>
      <c r="F9802" s="24">
        <f t="shared" si="190"/>
        <v>78.984274999999997</v>
      </c>
    </row>
    <row r="9803" spans="2:6" hidden="1">
      <c r="B9803" s="15">
        <v>2001</v>
      </c>
      <c r="C9803" s="16">
        <v>7</v>
      </c>
      <c r="D9803" s="16" t="s">
        <v>94</v>
      </c>
      <c r="E9803" s="18">
        <v>26.681750000000001</v>
      </c>
      <c r="F9803" s="24">
        <f t="shared" si="190"/>
        <v>80.027150000000006</v>
      </c>
    </row>
    <row r="9804" spans="2:6" hidden="1">
      <c r="B9804" s="13">
        <v>2001</v>
      </c>
      <c r="C9804" s="14">
        <v>8</v>
      </c>
      <c r="D9804" s="14" t="s">
        <v>94</v>
      </c>
      <c r="E9804" s="19">
        <v>25.395875</v>
      </c>
      <c r="F9804" s="24">
        <f t="shared" si="190"/>
        <v>77.712575000000001</v>
      </c>
    </row>
    <row r="9805" spans="2:6" hidden="1">
      <c r="B9805" s="15">
        <v>2001</v>
      </c>
      <c r="C9805" s="16">
        <v>9</v>
      </c>
      <c r="D9805" s="16" t="s">
        <v>94</v>
      </c>
      <c r="E9805" s="18">
        <v>20.869875</v>
      </c>
      <c r="F9805" s="24">
        <f t="shared" si="190"/>
        <v>69.565775000000002</v>
      </c>
    </row>
    <row r="9806" spans="2:6" hidden="1">
      <c r="B9806" s="13">
        <v>2001</v>
      </c>
      <c r="C9806" s="14">
        <v>10</v>
      </c>
      <c r="D9806" s="14" t="s">
        <v>94</v>
      </c>
      <c r="E9806" s="19">
        <v>15.62725</v>
      </c>
      <c r="F9806" s="24">
        <f t="shared" si="190"/>
        <v>60.129049999999999</v>
      </c>
    </row>
    <row r="9807" spans="2:6" hidden="1">
      <c r="B9807" s="15">
        <v>2001</v>
      </c>
      <c r="C9807" s="16">
        <v>11</v>
      </c>
      <c r="D9807" s="16" t="s">
        <v>94</v>
      </c>
      <c r="E9807" s="18">
        <v>9.9689999999999994</v>
      </c>
      <c r="F9807" s="24">
        <f t="shared" si="190"/>
        <v>49.944199999999995</v>
      </c>
    </row>
    <row r="9808" spans="2:6" hidden="1">
      <c r="B9808" s="13">
        <v>2001</v>
      </c>
      <c r="C9808" s="14">
        <v>12</v>
      </c>
      <c r="D9808" s="14" t="s">
        <v>94</v>
      </c>
      <c r="E9808" s="19">
        <v>5.25075</v>
      </c>
      <c r="F9808" s="24">
        <f t="shared" si="190"/>
        <v>41.451349999999998</v>
      </c>
    </row>
    <row r="9809" spans="2:6" hidden="1">
      <c r="B9809" s="15">
        <v>2002</v>
      </c>
      <c r="C9809" s="16">
        <v>1</v>
      </c>
      <c r="D9809" s="16" t="s">
        <v>94</v>
      </c>
      <c r="E9809" s="18">
        <v>2.55375</v>
      </c>
      <c r="F9809" s="24">
        <f t="shared" si="190"/>
        <v>36.59675</v>
      </c>
    </row>
    <row r="9810" spans="2:6" hidden="1">
      <c r="B9810" s="13">
        <v>2002</v>
      </c>
      <c r="C9810" s="14">
        <v>2</v>
      </c>
      <c r="D9810" s="14" t="s">
        <v>94</v>
      </c>
      <c r="E9810" s="19">
        <v>4.2673750000000004</v>
      </c>
      <c r="F9810" s="24">
        <f t="shared" si="190"/>
        <v>39.681274999999999</v>
      </c>
    </row>
    <row r="9811" spans="2:6" hidden="1">
      <c r="B9811" s="15">
        <v>2002</v>
      </c>
      <c r="C9811" s="16">
        <v>3</v>
      </c>
      <c r="D9811" s="16" t="s">
        <v>94</v>
      </c>
      <c r="E9811" s="18">
        <v>10.884499999999999</v>
      </c>
      <c r="F9811" s="24">
        <f t="shared" si="190"/>
        <v>51.592100000000002</v>
      </c>
    </row>
    <row r="9812" spans="2:6" hidden="1">
      <c r="B9812" s="13">
        <v>2002</v>
      </c>
      <c r="C9812" s="14">
        <v>4</v>
      </c>
      <c r="D9812" s="14" t="s">
        <v>94</v>
      </c>
      <c r="E9812" s="19">
        <v>15.572749999999999</v>
      </c>
      <c r="F9812" s="24">
        <f t="shared" si="190"/>
        <v>60.030950000000004</v>
      </c>
    </row>
    <row r="9813" spans="2:6" hidden="1">
      <c r="B9813" s="15">
        <v>2002</v>
      </c>
      <c r="C9813" s="16">
        <v>5</v>
      </c>
      <c r="D9813" s="16" t="s">
        <v>94</v>
      </c>
      <c r="E9813" s="18">
        <v>21.542375</v>
      </c>
      <c r="F9813" s="24">
        <f t="shared" si="190"/>
        <v>70.776274999999998</v>
      </c>
    </row>
    <row r="9814" spans="2:6" hidden="1">
      <c r="B9814" s="13">
        <v>2002</v>
      </c>
      <c r="C9814" s="14">
        <v>6</v>
      </c>
      <c r="D9814" s="14" t="s">
        <v>94</v>
      </c>
      <c r="E9814" s="19">
        <v>25.865749999999998</v>
      </c>
      <c r="F9814" s="24">
        <f t="shared" si="190"/>
        <v>78.55834999999999</v>
      </c>
    </row>
    <row r="9815" spans="2:6" hidden="1">
      <c r="B9815" s="15">
        <v>2002</v>
      </c>
      <c r="C9815" s="16">
        <v>7</v>
      </c>
      <c r="D9815" s="16" t="s">
        <v>94</v>
      </c>
      <c r="E9815" s="18">
        <v>26.822125</v>
      </c>
      <c r="F9815" s="24">
        <f t="shared" si="190"/>
        <v>80.279825000000002</v>
      </c>
    </row>
    <row r="9816" spans="2:6" hidden="1">
      <c r="B9816" s="13">
        <v>2002</v>
      </c>
      <c r="C9816" s="14">
        <v>8</v>
      </c>
      <c r="D9816" s="14" t="s">
        <v>94</v>
      </c>
      <c r="E9816" s="19">
        <v>26.142499999999998</v>
      </c>
      <c r="F9816" s="24">
        <f t="shared" si="190"/>
        <v>79.0565</v>
      </c>
    </row>
    <row r="9817" spans="2:6" hidden="1">
      <c r="B9817" s="15">
        <v>2002</v>
      </c>
      <c r="C9817" s="16">
        <v>9</v>
      </c>
      <c r="D9817" s="16" t="s">
        <v>94</v>
      </c>
      <c r="E9817" s="18">
        <v>20.649374999999999</v>
      </c>
      <c r="F9817" s="24">
        <f t="shared" si="190"/>
        <v>69.168875</v>
      </c>
    </row>
    <row r="9818" spans="2:6" hidden="1">
      <c r="B9818" s="13">
        <v>2002</v>
      </c>
      <c r="C9818" s="14">
        <v>10</v>
      </c>
      <c r="D9818" s="14" t="s">
        <v>94</v>
      </c>
      <c r="E9818" s="19">
        <v>16.733000000000001</v>
      </c>
      <c r="F9818" s="24">
        <f t="shared" si="190"/>
        <v>62.119399999999999</v>
      </c>
    </row>
    <row r="9819" spans="2:6" hidden="1">
      <c r="B9819" s="15">
        <v>2002</v>
      </c>
      <c r="C9819" s="16">
        <v>11</v>
      </c>
      <c r="D9819" s="16" t="s">
        <v>94</v>
      </c>
      <c r="E9819" s="18">
        <v>9.6150000000000002</v>
      </c>
      <c r="F9819" s="24">
        <f t="shared" si="190"/>
        <v>49.307000000000002</v>
      </c>
    </row>
    <row r="9820" spans="2:6" hidden="1">
      <c r="B9820" s="13">
        <v>2002</v>
      </c>
      <c r="C9820" s="14">
        <v>12</v>
      </c>
      <c r="D9820" s="14" t="s">
        <v>94</v>
      </c>
      <c r="E9820" s="19">
        <v>2.9158750000000002</v>
      </c>
      <c r="F9820" s="24">
        <f t="shared" si="190"/>
        <v>37.248575000000002</v>
      </c>
    </row>
    <row r="9821" spans="2:6" hidden="1">
      <c r="B9821" s="15">
        <v>2003</v>
      </c>
      <c r="C9821" s="16">
        <v>1</v>
      </c>
      <c r="D9821" s="16" t="s">
        <v>94</v>
      </c>
      <c r="E9821" s="18">
        <v>3.3559999999999999</v>
      </c>
      <c r="F9821" s="24">
        <f t="shared" si="190"/>
        <v>38.040799999999997</v>
      </c>
    </row>
    <row r="9822" spans="2:6" hidden="1">
      <c r="B9822" s="13">
        <v>2003</v>
      </c>
      <c r="C9822" s="14">
        <v>2</v>
      </c>
      <c r="D9822" s="14" t="s">
        <v>94</v>
      </c>
      <c r="E9822" s="19">
        <v>4.3172499999999996</v>
      </c>
      <c r="F9822" s="24">
        <f t="shared" si="190"/>
        <v>39.771050000000002</v>
      </c>
    </row>
    <row r="9823" spans="2:6" hidden="1">
      <c r="B9823" s="15">
        <v>2003</v>
      </c>
      <c r="C9823" s="16">
        <v>3</v>
      </c>
      <c r="D9823" s="16" t="s">
        <v>94</v>
      </c>
      <c r="E9823" s="18">
        <v>8.7068750000000001</v>
      </c>
      <c r="F9823" s="24">
        <f t="shared" si="190"/>
        <v>47.672375000000002</v>
      </c>
    </row>
    <row r="9824" spans="2:6" hidden="1">
      <c r="B9824" s="13">
        <v>2003</v>
      </c>
      <c r="C9824" s="14">
        <v>4</v>
      </c>
      <c r="D9824" s="14" t="s">
        <v>94</v>
      </c>
      <c r="E9824" s="19">
        <v>15.06025</v>
      </c>
      <c r="F9824" s="24">
        <f t="shared" ref="F9824:F9887" si="191">(E9824 * 1.8) + 32</f>
        <v>59.108450000000005</v>
      </c>
    </row>
    <row r="9825" spans="2:6" hidden="1">
      <c r="B9825" s="15">
        <v>2003</v>
      </c>
      <c r="C9825" s="16">
        <v>5</v>
      </c>
      <c r="D9825" s="16" t="s">
        <v>94</v>
      </c>
      <c r="E9825" s="18">
        <v>18.741125</v>
      </c>
      <c r="F9825" s="24">
        <f t="shared" si="191"/>
        <v>65.734025000000003</v>
      </c>
    </row>
    <row r="9826" spans="2:6" hidden="1">
      <c r="B9826" s="13">
        <v>2003</v>
      </c>
      <c r="C9826" s="14">
        <v>6</v>
      </c>
      <c r="D9826" s="14" t="s">
        <v>94</v>
      </c>
      <c r="E9826" s="19">
        <v>25.167249999999999</v>
      </c>
      <c r="F9826" s="24">
        <f t="shared" si="191"/>
        <v>77.301050000000004</v>
      </c>
    </row>
    <row r="9827" spans="2:6" hidden="1">
      <c r="B9827" s="15">
        <v>2003</v>
      </c>
      <c r="C9827" s="16">
        <v>7</v>
      </c>
      <c r="D9827" s="16" t="s">
        <v>94</v>
      </c>
      <c r="E9827" s="18">
        <v>27.065750000000001</v>
      </c>
      <c r="F9827" s="24">
        <f t="shared" si="191"/>
        <v>80.718350000000001</v>
      </c>
    </row>
    <row r="9828" spans="2:6" hidden="1">
      <c r="B9828" s="13">
        <v>2003</v>
      </c>
      <c r="C9828" s="14">
        <v>8</v>
      </c>
      <c r="D9828" s="14" t="s">
        <v>94</v>
      </c>
      <c r="E9828" s="19">
        <v>25.416625</v>
      </c>
      <c r="F9828" s="24">
        <f t="shared" si="191"/>
        <v>77.74992499999999</v>
      </c>
    </row>
    <row r="9829" spans="2:6" hidden="1">
      <c r="B9829" s="15">
        <v>2003</v>
      </c>
      <c r="C9829" s="16">
        <v>9</v>
      </c>
      <c r="D9829" s="16" t="s">
        <v>94</v>
      </c>
      <c r="E9829" s="18">
        <v>21.331250000000001</v>
      </c>
      <c r="F9829" s="24">
        <f t="shared" si="191"/>
        <v>70.396250000000009</v>
      </c>
    </row>
    <row r="9830" spans="2:6" hidden="1">
      <c r="B9830" s="13">
        <v>2003</v>
      </c>
      <c r="C9830" s="14">
        <v>10</v>
      </c>
      <c r="D9830" s="14" t="s">
        <v>94</v>
      </c>
      <c r="E9830" s="19">
        <v>15.394500000000001</v>
      </c>
      <c r="F9830" s="24">
        <f t="shared" si="191"/>
        <v>59.710099999999997</v>
      </c>
    </row>
    <row r="9831" spans="2:6" hidden="1">
      <c r="B9831" s="15">
        <v>2003</v>
      </c>
      <c r="C9831" s="16">
        <v>11</v>
      </c>
      <c r="D9831" s="16" t="s">
        <v>94</v>
      </c>
      <c r="E9831" s="18">
        <v>7.9152500000000003</v>
      </c>
      <c r="F9831" s="24">
        <f t="shared" si="191"/>
        <v>46.247450000000001</v>
      </c>
    </row>
    <row r="9832" spans="2:6" hidden="1">
      <c r="B9832" s="13">
        <v>2003</v>
      </c>
      <c r="C9832" s="14">
        <v>12</v>
      </c>
      <c r="D9832" s="14" t="s">
        <v>94</v>
      </c>
      <c r="E9832" s="19">
        <v>3.68825</v>
      </c>
      <c r="F9832" s="24">
        <f t="shared" si="191"/>
        <v>38.638849999999998</v>
      </c>
    </row>
    <row r="9833" spans="2:6" hidden="1">
      <c r="B9833" s="15">
        <v>2004</v>
      </c>
      <c r="C9833" s="16">
        <v>1</v>
      </c>
      <c r="D9833" s="16" t="s">
        <v>94</v>
      </c>
      <c r="E9833" s="18">
        <v>3.3423750000000001</v>
      </c>
      <c r="F9833" s="24">
        <f t="shared" si="191"/>
        <v>38.016275</v>
      </c>
    </row>
    <row r="9834" spans="2:6" hidden="1">
      <c r="B9834" s="13">
        <v>2004</v>
      </c>
      <c r="C9834" s="14">
        <v>2</v>
      </c>
      <c r="D9834" s="14" t="s">
        <v>94</v>
      </c>
      <c r="E9834" s="19">
        <v>6.2491250000000003</v>
      </c>
      <c r="F9834" s="24">
        <f t="shared" si="191"/>
        <v>43.248424999999997</v>
      </c>
    </row>
    <row r="9835" spans="2:6" hidden="1">
      <c r="B9835" s="15">
        <v>2004</v>
      </c>
      <c r="C9835" s="16">
        <v>3</v>
      </c>
      <c r="D9835" s="16" t="s">
        <v>94</v>
      </c>
      <c r="E9835" s="18">
        <v>12.49675</v>
      </c>
      <c r="F9835" s="24">
        <f t="shared" si="191"/>
        <v>54.494150000000005</v>
      </c>
    </row>
    <row r="9836" spans="2:6" hidden="1">
      <c r="B9836" s="13">
        <v>2004</v>
      </c>
      <c r="C9836" s="14">
        <v>4</v>
      </c>
      <c r="D9836" s="14" t="s">
        <v>94</v>
      </c>
      <c r="E9836" s="19">
        <v>16.125624999999999</v>
      </c>
      <c r="F9836" s="24">
        <f t="shared" si="191"/>
        <v>61.026125</v>
      </c>
    </row>
    <row r="9837" spans="2:6" hidden="1">
      <c r="B9837" s="15">
        <v>2004</v>
      </c>
      <c r="C9837" s="16">
        <v>5</v>
      </c>
      <c r="D9837" s="16" t="s">
        <v>94</v>
      </c>
      <c r="E9837" s="18">
        <v>21.509</v>
      </c>
      <c r="F9837" s="24">
        <f t="shared" si="191"/>
        <v>70.716200000000001</v>
      </c>
    </row>
    <row r="9838" spans="2:6" hidden="1">
      <c r="B9838" s="13">
        <v>2004</v>
      </c>
      <c r="C9838" s="14">
        <v>6</v>
      </c>
      <c r="D9838" s="14" t="s">
        <v>94</v>
      </c>
      <c r="E9838" s="19">
        <v>25.500875000000001</v>
      </c>
      <c r="F9838" s="24">
        <f t="shared" si="191"/>
        <v>77.901575000000008</v>
      </c>
    </row>
    <row r="9839" spans="2:6" hidden="1">
      <c r="B9839" s="15">
        <v>2004</v>
      </c>
      <c r="C9839" s="16">
        <v>7</v>
      </c>
      <c r="D9839" s="16" t="s">
        <v>94</v>
      </c>
      <c r="E9839" s="18">
        <v>26.591875000000002</v>
      </c>
      <c r="F9839" s="24">
        <f t="shared" si="191"/>
        <v>79.865375</v>
      </c>
    </row>
    <row r="9840" spans="2:6" hidden="1">
      <c r="B9840" s="13">
        <v>2004</v>
      </c>
      <c r="C9840" s="14">
        <v>8</v>
      </c>
      <c r="D9840" s="14" t="s">
        <v>94</v>
      </c>
      <c r="E9840" s="19">
        <v>25.639749999999999</v>
      </c>
      <c r="F9840" s="24">
        <f t="shared" si="191"/>
        <v>78.15155</v>
      </c>
    </row>
    <row r="9841" spans="2:6" hidden="1">
      <c r="B9841" s="15">
        <v>2004</v>
      </c>
      <c r="C9841" s="16">
        <v>9</v>
      </c>
      <c r="D9841" s="16" t="s">
        <v>94</v>
      </c>
      <c r="E9841" s="18">
        <v>21.836874999999999</v>
      </c>
      <c r="F9841" s="24">
        <f t="shared" si="191"/>
        <v>71.306375000000003</v>
      </c>
    </row>
    <row r="9842" spans="2:6" hidden="1">
      <c r="B9842" s="13">
        <v>2004</v>
      </c>
      <c r="C9842" s="14">
        <v>10</v>
      </c>
      <c r="D9842" s="14" t="s">
        <v>94</v>
      </c>
      <c r="E9842" s="19">
        <v>13.405875</v>
      </c>
      <c r="F9842" s="24">
        <f t="shared" si="191"/>
        <v>56.130575</v>
      </c>
    </row>
    <row r="9843" spans="2:6" hidden="1">
      <c r="B9843" s="15">
        <v>2004</v>
      </c>
      <c r="C9843" s="16">
        <v>11</v>
      </c>
      <c r="D9843" s="16" t="s">
        <v>94</v>
      </c>
      <c r="E9843" s="18">
        <v>10.612</v>
      </c>
      <c r="F9843" s="24">
        <f t="shared" si="191"/>
        <v>51.101600000000005</v>
      </c>
    </row>
    <row r="9844" spans="2:6" hidden="1">
      <c r="B9844" s="13">
        <v>2004</v>
      </c>
      <c r="C9844" s="14">
        <v>12</v>
      </c>
      <c r="D9844" s="14" t="s">
        <v>94</v>
      </c>
      <c r="E9844" s="19">
        <v>3.948375</v>
      </c>
      <c r="F9844" s="24">
        <f t="shared" si="191"/>
        <v>39.107075000000002</v>
      </c>
    </row>
    <row r="9845" spans="2:6" hidden="1">
      <c r="B9845" s="15">
        <v>2005</v>
      </c>
      <c r="C9845" s="16">
        <v>1</v>
      </c>
      <c r="D9845" s="16" t="s">
        <v>94</v>
      </c>
      <c r="E9845" s="18">
        <v>0.80812499999999998</v>
      </c>
      <c r="F9845" s="24">
        <f t="shared" si="191"/>
        <v>33.454625</v>
      </c>
    </row>
    <row r="9846" spans="2:6" hidden="1">
      <c r="B9846" s="13">
        <v>2005</v>
      </c>
      <c r="C9846" s="14">
        <v>2</v>
      </c>
      <c r="D9846" s="14" t="s">
        <v>94</v>
      </c>
      <c r="E9846" s="19">
        <v>1.9177500000000001</v>
      </c>
      <c r="F9846" s="24">
        <f t="shared" si="191"/>
        <v>35.451949999999997</v>
      </c>
    </row>
    <row r="9847" spans="2:6" hidden="1">
      <c r="B9847" s="15">
        <v>2005</v>
      </c>
      <c r="C9847" s="16">
        <v>3</v>
      </c>
      <c r="D9847" s="16" t="s">
        <v>94</v>
      </c>
      <c r="E9847" s="18">
        <v>10.243874999999999</v>
      </c>
      <c r="F9847" s="24">
        <f t="shared" si="191"/>
        <v>50.438974999999999</v>
      </c>
    </row>
    <row r="9848" spans="2:6" hidden="1">
      <c r="B9848" s="13">
        <v>2005</v>
      </c>
      <c r="C9848" s="14">
        <v>4</v>
      </c>
      <c r="D9848" s="14" t="s">
        <v>94</v>
      </c>
      <c r="E9848" s="19">
        <v>14.819125</v>
      </c>
      <c r="F9848" s="24">
        <f t="shared" si="191"/>
        <v>58.674424999999999</v>
      </c>
    </row>
    <row r="9849" spans="2:6" hidden="1">
      <c r="B9849" s="15">
        <v>2005</v>
      </c>
      <c r="C9849" s="16">
        <v>5</v>
      </c>
      <c r="D9849" s="16" t="s">
        <v>94</v>
      </c>
      <c r="E9849" s="18">
        <v>18.344874999999998</v>
      </c>
      <c r="F9849" s="24">
        <f t="shared" si="191"/>
        <v>65.020775</v>
      </c>
    </row>
    <row r="9850" spans="2:6" hidden="1">
      <c r="B9850" s="13">
        <v>2005</v>
      </c>
      <c r="C9850" s="14">
        <v>6</v>
      </c>
      <c r="D9850" s="14" t="s">
        <v>94</v>
      </c>
      <c r="E9850" s="19">
        <v>25.251625000000001</v>
      </c>
      <c r="F9850" s="24">
        <f t="shared" si="191"/>
        <v>77.452924999999993</v>
      </c>
    </row>
    <row r="9851" spans="2:6" hidden="1">
      <c r="B9851" s="15">
        <v>2005</v>
      </c>
      <c r="C9851" s="16">
        <v>7</v>
      </c>
      <c r="D9851" s="16" t="s">
        <v>94</v>
      </c>
      <c r="E9851" s="18">
        <v>27.015625</v>
      </c>
      <c r="F9851" s="24">
        <f t="shared" si="191"/>
        <v>80.628125000000011</v>
      </c>
    </row>
    <row r="9852" spans="2:6" hidden="1">
      <c r="B9852" s="13">
        <v>2005</v>
      </c>
      <c r="C9852" s="14">
        <v>8</v>
      </c>
      <c r="D9852" s="14" t="s">
        <v>94</v>
      </c>
      <c r="E9852" s="19">
        <v>25.361374999999999</v>
      </c>
      <c r="F9852" s="24">
        <f t="shared" si="191"/>
        <v>77.650475</v>
      </c>
    </row>
    <row r="9853" spans="2:6" hidden="1">
      <c r="B9853" s="15">
        <v>2005</v>
      </c>
      <c r="C9853" s="16">
        <v>9</v>
      </c>
      <c r="D9853" s="16" t="s">
        <v>94</v>
      </c>
      <c r="E9853" s="18">
        <v>22.640875000000001</v>
      </c>
      <c r="F9853" s="24">
        <f t="shared" si="191"/>
        <v>72.753575000000012</v>
      </c>
    </row>
    <row r="9854" spans="2:6" hidden="1">
      <c r="B9854" s="13">
        <v>2005</v>
      </c>
      <c r="C9854" s="14">
        <v>10</v>
      </c>
      <c r="D9854" s="14" t="s">
        <v>94</v>
      </c>
      <c r="E9854" s="19">
        <v>15.768875</v>
      </c>
      <c r="F9854" s="24">
        <f t="shared" si="191"/>
        <v>60.383975</v>
      </c>
    </row>
    <row r="9855" spans="2:6" hidden="1">
      <c r="B9855" s="15">
        <v>2005</v>
      </c>
      <c r="C9855" s="16">
        <v>11</v>
      </c>
      <c r="D9855" s="16" t="s">
        <v>94</v>
      </c>
      <c r="E9855" s="18">
        <v>8.3078749999999992</v>
      </c>
      <c r="F9855" s="24">
        <f t="shared" si="191"/>
        <v>46.954174999999999</v>
      </c>
    </row>
    <row r="9856" spans="2:6" hidden="1">
      <c r="B9856" s="13">
        <v>2005</v>
      </c>
      <c r="C9856" s="14">
        <v>12</v>
      </c>
      <c r="D9856" s="14" t="s">
        <v>94</v>
      </c>
      <c r="E9856" s="19">
        <v>4.421875</v>
      </c>
      <c r="F9856" s="24">
        <f t="shared" si="191"/>
        <v>39.959375000000001</v>
      </c>
    </row>
    <row r="9857" spans="2:6" hidden="1">
      <c r="B9857" s="15">
        <v>2006</v>
      </c>
      <c r="C9857" s="16">
        <v>1</v>
      </c>
      <c r="D9857" s="16" t="s">
        <v>94</v>
      </c>
      <c r="E9857" s="18">
        <v>0.11799999999999999</v>
      </c>
      <c r="F9857" s="24">
        <f t="shared" si="191"/>
        <v>32.212400000000002</v>
      </c>
    </row>
    <row r="9858" spans="2:6" hidden="1">
      <c r="B9858" s="13">
        <v>2006</v>
      </c>
      <c r="C9858" s="14">
        <v>2</v>
      </c>
      <c r="D9858" s="14" t="s">
        <v>94</v>
      </c>
      <c r="E9858" s="19">
        <v>7.5542499999999997</v>
      </c>
      <c r="F9858" s="24">
        <f t="shared" si="191"/>
        <v>45.597650000000002</v>
      </c>
    </row>
    <row r="9859" spans="2:6" hidden="1">
      <c r="B9859" s="15">
        <v>2006</v>
      </c>
      <c r="C9859" s="16">
        <v>3</v>
      </c>
      <c r="D9859" s="16" t="s">
        <v>94</v>
      </c>
      <c r="E9859" s="18">
        <v>10.08675</v>
      </c>
      <c r="F9859" s="24">
        <f t="shared" si="191"/>
        <v>50.156149999999997</v>
      </c>
    </row>
    <row r="9860" spans="2:6" hidden="1">
      <c r="B9860" s="13">
        <v>2006</v>
      </c>
      <c r="C9860" s="14">
        <v>4</v>
      </c>
      <c r="D9860" s="14" t="s">
        <v>94</v>
      </c>
      <c r="E9860" s="19">
        <v>14.919750000000001</v>
      </c>
      <c r="F9860" s="24">
        <f t="shared" si="191"/>
        <v>58.855550000000001</v>
      </c>
    </row>
    <row r="9861" spans="2:6" hidden="1">
      <c r="B9861" s="15">
        <v>2006</v>
      </c>
      <c r="C9861" s="16">
        <v>5</v>
      </c>
      <c r="D9861" s="16" t="s">
        <v>94</v>
      </c>
      <c r="E9861" s="18">
        <v>24.302499999999998</v>
      </c>
      <c r="F9861" s="24">
        <f t="shared" si="191"/>
        <v>75.744499999999988</v>
      </c>
    </row>
    <row r="9862" spans="2:6" hidden="1">
      <c r="B9862" s="13">
        <v>2006</v>
      </c>
      <c r="C9862" s="14">
        <v>6</v>
      </c>
      <c r="D9862" s="14" t="s">
        <v>94</v>
      </c>
      <c r="E9862" s="19">
        <v>25.423749999999998</v>
      </c>
      <c r="F9862" s="24">
        <f t="shared" si="191"/>
        <v>77.762749999999997</v>
      </c>
    </row>
    <row r="9863" spans="2:6" hidden="1">
      <c r="B9863" s="15">
        <v>2006</v>
      </c>
      <c r="C9863" s="16">
        <v>7</v>
      </c>
      <c r="D9863" s="16" t="s">
        <v>94</v>
      </c>
      <c r="E9863" s="18">
        <v>27.426874999999999</v>
      </c>
      <c r="F9863" s="24">
        <f t="shared" si="191"/>
        <v>81.368375</v>
      </c>
    </row>
    <row r="9864" spans="2:6" hidden="1">
      <c r="B9864" s="13">
        <v>2006</v>
      </c>
      <c r="C9864" s="14">
        <v>8</v>
      </c>
      <c r="D9864" s="14" t="s">
        <v>94</v>
      </c>
      <c r="E9864" s="19">
        <v>25.304749999999999</v>
      </c>
      <c r="F9864" s="24">
        <f t="shared" si="191"/>
        <v>77.548550000000006</v>
      </c>
    </row>
    <row r="9865" spans="2:6" hidden="1">
      <c r="B9865" s="15">
        <v>2006</v>
      </c>
      <c r="C9865" s="16">
        <v>9</v>
      </c>
      <c r="D9865" s="16" t="s">
        <v>94</v>
      </c>
      <c r="E9865" s="18">
        <v>21.0535</v>
      </c>
      <c r="F9865" s="24">
        <f t="shared" si="191"/>
        <v>69.896299999999997</v>
      </c>
    </row>
    <row r="9866" spans="2:6" hidden="1">
      <c r="B9866" s="13">
        <v>2006</v>
      </c>
      <c r="C9866" s="14">
        <v>10</v>
      </c>
      <c r="D9866" s="14" t="s">
        <v>94</v>
      </c>
      <c r="E9866" s="19">
        <v>17.433375000000002</v>
      </c>
      <c r="F9866" s="24">
        <f t="shared" si="191"/>
        <v>63.380075000000005</v>
      </c>
    </row>
    <row r="9867" spans="2:6" hidden="1">
      <c r="B9867" s="15">
        <v>2006</v>
      </c>
      <c r="C9867" s="16">
        <v>11</v>
      </c>
      <c r="D9867" s="16" t="s">
        <v>94</v>
      </c>
      <c r="E9867" s="18">
        <v>9.2178749999999994</v>
      </c>
      <c r="F9867" s="24">
        <f t="shared" si="191"/>
        <v>48.592174999999997</v>
      </c>
    </row>
    <row r="9868" spans="2:6" hidden="1">
      <c r="B9868" s="13">
        <v>2006</v>
      </c>
      <c r="C9868" s="14">
        <v>12</v>
      </c>
      <c r="D9868" s="14" t="s">
        <v>94</v>
      </c>
      <c r="E9868" s="19">
        <v>1.1140000000000001</v>
      </c>
      <c r="F9868" s="24">
        <f t="shared" si="191"/>
        <v>34.005200000000002</v>
      </c>
    </row>
    <row r="9869" spans="2:6" hidden="1">
      <c r="B9869" s="15">
        <v>2007</v>
      </c>
      <c r="C9869" s="16">
        <v>1</v>
      </c>
      <c r="D9869" s="16" t="s">
        <v>94</v>
      </c>
      <c r="E9869" s="18">
        <v>1.328875</v>
      </c>
      <c r="F9869" s="24">
        <f t="shared" si="191"/>
        <v>34.391975000000002</v>
      </c>
    </row>
    <row r="9870" spans="2:6" hidden="1">
      <c r="B9870" s="13">
        <v>2007</v>
      </c>
      <c r="C9870" s="14">
        <v>2</v>
      </c>
      <c r="D9870" s="14" t="s">
        <v>94</v>
      </c>
      <c r="E9870" s="19">
        <v>4.8516250000000003</v>
      </c>
      <c r="F9870" s="24">
        <f t="shared" si="191"/>
        <v>40.732925000000002</v>
      </c>
    </row>
    <row r="9871" spans="2:6" hidden="1">
      <c r="B9871" s="15">
        <v>2007</v>
      </c>
      <c r="C9871" s="16">
        <v>3</v>
      </c>
      <c r="D9871" s="16" t="s">
        <v>94</v>
      </c>
      <c r="E9871" s="18">
        <v>8.5630000000000006</v>
      </c>
      <c r="F9871" s="24">
        <f t="shared" si="191"/>
        <v>47.413400000000003</v>
      </c>
    </row>
    <row r="9872" spans="2:6" hidden="1">
      <c r="B9872" s="13">
        <v>2007</v>
      </c>
      <c r="C9872" s="14">
        <v>4</v>
      </c>
      <c r="D9872" s="14" t="s">
        <v>94</v>
      </c>
      <c r="E9872" s="19">
        <v>17.948499999999999</v>
      </c>
      <c r="F9872" s="24">
        <f t="shared" si="191"/>
        <v>64.307299999999998</v>
      </c>
    </row>
    <row r="9873" spans="2:6" hidden="1">
      <c r="B9873" s="15">
        <v>2007</v>
      </c>
      <c r="C9873" s="16">
        <v>5</v>
      </c>
      <c r="D9873" s="16" t="s">
        <v>94</v>
      </c>
      <c r="E9873" s="18">
        <v>21.559625</v>
      </c>
      <c r="F9873" s="24">
        <f t="shared" si="191"/>
        <v>70.807324999999992</v>
      </c>
    </row>
    <row r="9874" spans="2:6" hidden="1">
      <c r="B9874" s="13">
        <v>2007</v>
      </c>
      <c r="C9874" s="14">
        <v>6</v>
      </c>
      <c r="D9874" s="14" t="s">
        <v>94</v>
      </c>
      <c r="E9874" s="19">
        <v>25.571750000000002</v>
      </c>
      <c r="F9874" s="24">
        <f t="shared" si="191"/>
        <v>78.029150000000001</v>
      </c>
    </row>
    <row r="9875" spans="2:6" hidden="1">
      <c r="B9875" s="15">
        <v>2007</v>
      </c>
      <c r="C9875" s="16">
        <v>7</v>
      </c>
      <c r="D9875" s="16" t="s">
        <v>94</v>
      </c>
      <c r="E9875" s="18">
        <v>26.531500000000001</v>
      </c>
      <c r="F9875" s="24">
        <f t="shared" si="191"/>
        <v>79.756699999999995</v>
      </c>
    </row>
    <row r="9876" spans="2:6" hidden="1">
      <c r="B9876" s="13">
        <v>2007</v>
      </c>
      <c r="C9876" s="14">
        <v>8</v>
      </c>
      <c r="D9876" s="14" t="s">
        <v>94</v>
      </c>
      <c r="E9876" s="19">
        <v>25.435749999999999</v>
      </c>
      <c r="F9876" s="24">
        <f t="shared" si="191"/>
        <v>77.784349999999989</v>
      </c>
    </row>
    <row r="9877" spans="2:6" hidden="1">
      <c r="B9877" s="15">
        <v>2007</v>
      </c>
      <c r="C9877" s="16">
        <v>9</v>
      </c>
      <c r="D9877" s="16" t="s">
        <v>94</v>
      </c>
      <c r="E9877" s="18">
        <v>21.344999999999999</v>
      </c>
      <c r="F9877" s="24">
        <f t="shared" si="191"/>
        <v>70.420999999999992</v>
      </c>
    </row>
    <row r="9878" spans="2:6" hidden="1">
      <c r="B9878" s="13">
        <v>2007</v>
      </c>
      <c r="C9878" s="14">
        <v>10</v>
      </c>
      <c r="D9878" s="14" t="s">
        <v>94</v>
      </c>
      <c r="E9878" s="19">
        <v>13.541499999999999</v>
      </c>
      <c r="F9878" s="24">
        <f t="shared" si="191"/>
        <v>56.374700000000004</v>
      </c>
    </row>
    <row r="9879" spans="2:6" hidden="1">
      <c r="B9879" s="15">
        <v>2007</v>
      </c>
      <c r="C9879" s="16">
        <v>11</v>
      </c>
      <c r="D9879" s="16" t="s">
        <v>94</v>
      </c>
      <c r="E9879" s="18">
        <v>10.175750000000001</v>
      </c>
      <c r="F9879" s="24">
        <f t="shared" si="191"/>
        <v>50.31635</v>
      </c>
    </row>
    <row r="9880" spans="2:6" hidden="1">
      <c r="B9880" s="13">
        <v>2007</v>
      </c>
      <c r="C9880" s="14">
        <v>12</v>
      </c>
      <c r="D9880" s="14" t="s">
        <v>94</v>
      </c>
      <c r="E9880" s="19">
        <v>2.7080000000000002</v>
      </c>
      <c r="F9880" s="24">
        <f t="shared" si="191"/>
        <v>36.874400000000001</v>
      </c>
    </row>
    <row r="9881" spans="2:6" hidden="1">
      <c r="B9881" s="15">
        <v>2008</v>
      </c>
      <c r="C9881" s="16">
        <v>1</v>
      </c>
      <c r="D9881" s="16" t="s">
        <v>94</v>
      </c>
      <c r="E9881" s="18">
        <v>-3.1934999999999998</v>
      </c>
      <c r="F9881" s="24">
        <f t="shared" si="191"/>
        <v>26.2517</v>
      </c>
    </row>
    <row r="9882" spans="2:6" hidden="1">
      <c r="B9882" s="13">
        <v>2008</v>
      </c>
      <c r="C9882" s="14">
        <v>2</v>
      </c>
      <c r="D9882" s="14" t="s">
        <v>94</v>
      </c>
      <c r="E9882" s="19">
        <v>2.0383749999999998</v>
      </c>
      <c r="F9882" s="24">
        <f t="shared" si="191"/>
        <v>35.669074999999999</v>
      </c>
    </row>
    <row r="9883" spans="2:6" hidden="1">
      <c r="B9883" s="15">
        <v>2008</v>
      </c>
      <c r="C9883" s="16">
        <v>3</v>
      </c>
      <c r="D9883" s="16" t="s">
        <v>94</v>
      </c>
      <c r="E9883" s="18">
        <v>13.108750000000001</v>
      </c>
      <c r="F9883" s="24">
        <f t="shared" si="191"/>
        <v>55.595750000000002</v>
      </c>
    </row>
    <row r="9884" spans="2:6" hidden="1">
      <c r="B9884" s="13">
        <v>2008</v>
      </c>
      <c r="C9884" s="14">
        <v>4</v>
      </c>
      <c r="D9884" s="14" t="s">
        <v>94</v>
      </c>
      <c r="E9884" s="19">
        <v>15.616</v>
      </c>
      <c r="F9884" s="24">
        <f t="shared" si="191"/>
        <v>60.108800000000002</v>
      </c>
    </row>
    <row r="9885" spans="2:6" hidden="1">
      <c r="B9885" s="15">
        <v>2008</v>
      </c>
      <c r="C9885" s="16">
        <v>5</v>
      </c>
      <c r="D9885" s="16" t="s">
        <v>94</v>
      </c>
      <c r="E9885" s="18">
        <v>22.620374999999999</v>
      </c>
      <c r="F9885" s="24">
        <f t="shared" si="191"/>
        <v>72.716675000000009</v>
      </c>
    </row>
    <row r="9886" spans="2:6" hidden="1">
      <c r="B9886" s="13">
        <v>2008</v>
      </c>
      <c r="C9886" s="14">
        <v>6</v>
      </c>
      <c r="D9886" s="14" t="s">
        <v>94</v>
      </c>
      <c r="E9886" s="19">
        <v>26.886500000000002</v>
      </c>
      <c r="F9886" s="24">
        <f t="shared" si="191"/>
        <v>80.395700000000005</v>
      </c>
    </row>
    <row r="9887" spans="2:6" hidden="1">
      <c r="B9887" s="15">
        <v>2008</v>
      </c>
      <c r="C9887" s="16">
        <v>7</v>
      </c>
      <c r="D9887" s="16" t="s">
        <v>94</v>
      </c>
      <c r="E9887" s="18">
        <v>27.15175</v>
      </c>
      <c r="F9887" s="24">
        <f t="shared" si="191"/>
        <v>80.87315000000001</v>
      </c>
    </row>
    <row r="9888" spans="2:6" hidden="1">
      <c r="B9888" s="13">
        <v>2008</v>
      </c>
      <c r="C9888" s="14">
        <v>8</v>
      </c>
      <c r="D9888" s="14" t="s">
        <v>94</v>
      </c>
      <c r="E9888" s="19">
        <v>25.184750000000001</v>
      </c>
      <c r="F9888" s="24">
        <f t="shared" ref="F9888:F9951" si="192">(E9888 * 1.8) + 32</f>
        <v>77.332549999999998</v>
      </c>
    </row>
    <row r="9889" spans="2:6" hidden="1">
      <c r="B9889" s="15">
        <v>2008</v>
      </c>
      <c r="C9889" s="16">
        <v>9</v>
      </c>
      <c r="D9889" s="16" t="s">
        <v>94</v>
      </c>
      <c r="E9889" s="18">
        <v>21.392375000000001</v>
      </c>
      <c r="F9889" s="24">
        <f t="shared" si="192"/>
        <v>70.506275000000002</v>
      </c>
    </row>
    <row r="9890" spans="2:6" hidden="1">
      <c r="B9890" s="13">
        <v>2008</v>
      </c>
      <c r="C9890" s="14">
        <v>10</v>
      </c>
      <c r="D9890" s="14" t="s">
        <v>94</v>
      </c>
      <c r="E9890" s="19">
        <v>16.231999999999999</v>
      </c>
      <c r="F9890" s="24">
        <f t="shared" si="192"/>
        <v>61.217600000000004</v>
      </c>
    </row>
    <row r="9891" spans="2:6" hidden="1">
      <c r="B9891" s="15">
        <v>2008</v>
      </c>
      <c r="C9891" s="16">
        <v>11</v>
      </c>
      <c r="D9891" s="16" t="s">
        <v>94</v>
      </c>
      <c r="E9891" s="18">
        <v>8.4653749999999999</v>
      </c>
      <c r="F9891" s="24">
        <f t="shared" si="192"/>
        <v>47.237674999999996</v>
      </c>
    </row>
    <row r="9892" spans="2:6" hidden="1">
      <c r="B9892" s="13">
        <v>2008</v>
      </c>
      <c r="C9892" s="14">
        <v>12</v>
      </c>
      <c r="D9892" s="14" t="s">
        <v>94</v>
      </c>
      <c r="E9892" s="19">
        <v>4.3631250000000001</v>
      </c>
      <c r="F9892" s="24">
        <f t="shared" si="192"/>
        <v>39.853625000000001</v>
      </c>
    </row>
    <row r="9893" spans="2:6" hidden="1">
      <c r="B9893" s="15">
        <v>2009</v>
      </c>
      <c r="C9893" s="16">
        <v>1</v>
      </c>
      <c r="D9893" s="16" t="s">
        <v>94</v>
      </c>
      <c r="E9893" s="18">
        <v>2.6481249999999998</v>
      </c>
      <c r="F9893" s="24">
        <f t="shared" si="192"/>
        <v>36.766624999999998</v>
      </c>
    </row>
    <row r="9894" spans="2:6" hidden="1">
      <c r="B9894" s="13">
        <v>2009</v>
      </c>
      <c r="C9894" s="14">
        <v>2</v>
      </c>
      <c r="D9894" s="14" t="s">
        <v>94</v>
      </c>
      <c r="E9894" s="19">
        <v>5.3067500000000001</v>
      </c>
      <c r="F9894" s="24">
        <f t="shared" si="192"/>
        <v>41.552149999999997</v>
      </c>
    </row>
    <row r="9895" spans="2:6" hidden="1">
      <c r="B9895" s="15">
        <v>2009</v>
      </c>
      <c r="C9895" s="16">
        <v>3</v>
      </c>
      <c r="D9895" s="16" t="s">
        <v>94</v>
      </c>
      <c r="E9895" s="18">
        <v>10.532</v>
      </c>
      <c r="F9895" s="24">
        <f t="shared" si="192"/>
        <v>50.957599999999999</v>
      </c>
    </row>
    <row r="9896" spans="2:6" hidden="1">
      <c r="B9896" s="13">
        <v>2009</v>
      </c>
      <c r="C9896" s="14">
        <v>4</v>
      </c>
      <c r="D9896" s="14" t="s">
        <v>94</v>
      </c>
      <c r="E9896" s="19">
        <v>13.2515</v>
      </c>
      <c r="F9896" s="24">
        <f t="shared" si="192"/>
        <v>55.852699999999999</v>
      </c>
    </row>
    <row r="9897" spans="2:6" hidden="1">
      <c r="B9897" s="15">
        <v>2009</v>
      </c>
      <c r="C9897" s="16">
        <v>5</v>
      </c>
      <c r="D9897" s="16" t="s">
        <v>94</v>
      </c>
      <c r="E9897" s="18">
        <v>21.120750000000001</v>
      </c>
      <c r="F9897" s="24">
        <f t="shared" si="192"/>
        <v>70.017349999999993</v>
      </c>
    </row>
    <row r="9898" spans="2:6" hidden="1">
      <c r="B9898" s="13">
        <v>2009</v>
      </c>
      <c r="C9898" s="14">
        <v>6</v>
      </c>
      <c r="D9898" s="14" t="s">
        <v>94</v>
      </c>
      <c r="E9898" s="19">
        <v>23.082374999999999</v>
      </c>
      <c r="F9898" s="24">
        <f t="shared" si="192"/>
        <v>73.54827499999999</v>
      </c>
    </row>
    <row r="9899" spans="2:6" hidden="1">
      <c r="B9899" s="15">
        <v>2009</v>
      </c>
      <c r="C9899" s="16">
        <v>7</v>
      </c>
      <c r="D9899" s="16" t="s">
        <v>94</v>
      </c>
      <c r="E9899" s="18">
        <v>27.183125</v>
      </c>
      <c r="F9899" s="24">
        <f t="shared" si="192"/>
        <v>80.929625000000001</v>
      </c>
    </row>
    <row r="9900" spans="2:6" hidden="1">
      <c r="B9900" s="13">
        <v>2009</v>
      </c>
      <c r="C9900" s="14">
        <v>8</v>
      </c>
      <c r="D9900" s="14" t="s">
        <v>94</v>
      </c>
      <c r="E9900" s="19">
        <v>26.580500000000001</v>
      </c>
      <c r="F9900" s="24">
        <f t="shared" si="192"/>
        <v>79.844899999999996</v>
      </c>
    </row>
    <row r="9901" spans="2:6" hidden="1">
      <c r="B9901" s="15">
        <v>2009</v>
      </c>
      <c r="C9901" s="16">
        <v>9</v>
      </c>
      <c r="D9901" s="16" t="s">
        <v>94</v>
      </c>
      <c r="E9901" s="18">
        <v>21.952000000000002</v>
      </c>
      <c r="F9901" s="24">
        <f t="shared" si="192"/>
        <v>71.513599999999997</v>
      </c>
    </row>
    <row r="9902" spans="2:6" hidden="1">
      <c r="B9902" s="13">
        <v>2009</v>
      </c>
      <c r="C9902" s="14">
        <v>10</v>
      </c>
      <c r="D9902" s="14" t="s">
        <v>94</v>
      </c>
      <c r="E9902" s="19">
        <v>14.2455</v>
      </c>
      <c r="F9902" s="24">
        <f t="shared" si="192"/>
        <v>57.6419</v>
      </c>
    </row>
    <row r="9903" spans="2:6" hidden="1">
      <c r="B9903" s="15">
        <v>2009</v>
      </c>
      <c r="C9903" s="16">
        <v>11</v>
      </c>
      <c r="D9903" s="16" t="s">
        <v>94</v>
      </c>
      <c r="E9903" s="18">
        <v>8.3663749999999997</v>
      </c>
      <c r="F9903" s="24">
        <f t="shared" si="192"/>
        <v>47.059474999999999</v>
      </c>
    </row>
    <row r="9904" spans="2:6" hidden="1">
      <c r="B9904" s="13">
        <v>2009</v>
      </c>
      <c r="C9904" s="14">
        <v>12</v>
      </c>
      <c r="D9904" s="14" t="s">
        <v>94</v>
      </c>
      <c r="E9904" s="19">
        <v>3.7885</v>
      </c>
      <c r="F9904" s="24">
        <f t="shared" si="192"/>
        <v>38.819299999999998</v>
      </c>
    </row>
    <row r="9905" spans="2:6" hidden="1">
      <c r="B9905" s="15">
        <v>2010</v>
      </c>
      <c r="C9905" s="16">
        <v>1</v>
      </c>
      <c r="D9905" s="16" t="s">
        <v>94</v>
      </c>
      <c r="E9905" s="18">
        <v>4.4444999999999997</v>
      </c>
      <c r="F9905" s="24">
        <f t="shared" si="192"/>
        <v>40.000100000000003</v>
      </c>
    </row>
    <row r="9906" spans="2:6" hidden="1">
      <c r="B9906" s="13">
        <v>2010</v>
      </c>
      <c r="C9906" s="14">
        <v>2</v>
      </c>
      <c r="D9906" s="14" t="s">
        <v>94</v>
      </c>
      <c r="E9906" s="19">
        <v>4.1822499999999998</v>
      </c>
      <c r="F9906" s="24">
        <f t="shared" si="192"/>
        <v>39.52805</v>
      </c>
    </row>
    <row r="9907" spans="2:6" hidden="1">
      <c r="B9907" s="15">
        <v>2010</v>
      </c>
      <c r="C9907" s="16">
        <v>3</v>
      </c>
      <c r="D9907" s="16" t="s">
        <v>94</v>
      </c>
      <c r="E9907" s="18">
        <v>12.948625</v>
      </c>
      <c r="F9907" s="24">
        <f t="shared" si="192"/>
        <v>55.307524999999998</v>
      </c>
    </row>
    <row r="9908" spans="2:6" hidden="1">
      <c r="B9908" s="13">
        <v>2010</v>
      </c>
      <c r="C9908" s="14">
        <v>4</v>
      </c>
      <c r="D9908" s="14" t="s">
        <v>94</v>
      </c>
      <c r="E9908" s="19">
        <v>17.21425</v>
      </c>
      <c r="F9908" s="24">
        <f t="shared" si="192"/>
        <v>62.98565</v>
      </c>
    </row>
    <row r="9909" spans="2:6" hidden="1">
      <c r="B9909" s="15">
        <v>2010</v>
      </c>
      <c r="C9909" s="16">
        <v>5</v>
      </c>
      <c r="D9909" s="16" t="s">
        <v>94</v>
      </c>
      <c r="E9909" s="18">
        <v>21.169625</v>
      </c>
      <c r="F9909" s="24">
        <f t="shared" si="192"/>
        <v>70.105324999999993</v>
      </c>
    </row>
    <row r="9910" spans="2:6" hidden="1">
      <c r="B9910" s="13">
        <v>2010</v>
      </c>
      <c r="C9910" s="14">
        <v>6</v>
      </c>
      <c r="D9910" s="14" t="s">
        <v>94</v>
      </c>
      <c r="E9910" s="19">
        <v>24.568750000000001</v>
      </c>
      <c r="F9910" s="24">
        <f t="shared" si="192"/>
        <v>76.223749999999995</v>
      </c>
    </row>
    <row r="9911" spans="2:6" hidden="1">
      <c r="B9911" s="15">
        <v>2010</v>
      </c>
      <c r="C9911" s="16">
        <v>7</v>
      </c>
      <c r="D9911" s="16" t="s">
        <v>94</v>
      </c>
      <c r="E9911" s="18">
        <v>26.610375000000001</v>
      </c>
      <c r="F9911" s="24">
        <f t="shared" si="192"/>
        <v>79.898674999999997</v>
      </c>
    </row>
    <row r="9912" spans="2:6" hidden="1">
      <c r="B9912" s="13">
        <v>2010</v>
      </c>
      <c r="C9912" s="14">
        <v>8</v>
      </c>
      <c r="D9912" s="14" t="s">
        <v>94</v>
      </c>
      <c r="E9912" s="19">
        <v>24.863499999999998</v>
      </c>
      <c r="F9912" s="24">
        <f t="shared" si="192"/>
        <v>76.754300000000001</v>
      </c>
    </row>
    <row r="9913" spans="2:6" hidden="1">
      <c r="B9913" s="15">
        <v>2010</v>
      </c>
      <c r="C9913" s="16">
        <v>9</v>
      </c>
      <c r="D9913" s="16" t="s">
        <v>94</v>
      </c>
      <c r="E9913" s="18">
        <v>20.25375</v>
      </c>
      <c r="F9913" s="24">
        <f t="shared" si="192"/>
        <v>68.45675</v>
      </c>
    </row>
    <row r="9914" spans="2:6" hidden="1">
      <c r="B9914" s="13">
        <v>2010</v>
      </c>
      <c r="C9914" s="14">
        <v>10</v>
      </c>
      <c r="D9914" s="14" t="s">
        <v>94</v>
      </c>
      <c r="E9914" s="19">
        <v>16.833874999999999</v>
      </c>
      <c r="F9914" s="24">
        <f t="shared" si="192"/>
        <v>62.300974999999994</v>
      </c>
    </row>
    <row r="9915" spans="2:6" hidden="1">
      <c r="B9915" s="15">
        <v>2010</v>
      </c>
      <c r="C9915" s="16">
        <v>11</v>
      </c>
      <c r="D9915" s="16" t="s">
        <v>94</v>
      </c>
      <c r="E9915" s="18">
        <v>8.8264999999999993</v>
      </c>
      <c r="F9915" s="24">
        <f t="shared" si="192"/>
        <v>47.887699999999995</v>
      </c>
    </row>
    <row r="9916" spans="2:6" hidden="1">
      <c r="B9916" s="13">
        <v>2010</v>
      </c>
      <c r="C9916" s="14">
        <v>12</v>
      </c>
      <c r="D9916" s="14" t="s">
        <v>94</v>
      </c>
      <c r="E9916" s="19">
        <v>3.2911250000000001</v>
      </c>
      <c r="F9916" s="24">
        <f t="shared" si="192"/>
        <v>37.924025</v>
      </c>
    </row>
    <row r="9917" spans="2:6" hidden="1">
      <c r="B9917" s="15">
        <v>2011</v>
      </c>
      <c r="C9917" s="16">
        <v>1</v>
      </c>
      <c r="D9917" s="16" t="s">
        <v>94</v>
      </c>
      <c r="E9917" s="18">
        <v>2.12</v>
      </c>
      <c r="F9917" s="24">
        <f t="shared" si="192"/>
        <v>35.816000000000003</v>
      </c>
    </row>
    <row r="9918" spans="2:6" hidden="1">
      <c r="B9918" s="13">
        <v>2011</v>
      </c>
      <c r="C9918" s="14">
        <v>2</v>
      </c>
      <c r="D9918" s="14" t="s">
        <v>94</v>
      </c>
      <c r="E9918" s="19">
        <v>3.062875</v>
      </c>
      <c r="F9918" s="24">
        <f t="shared" si="192"/>
        <v>37.513175000000004</v>
      </c>
    </row>
    <row r="9919" spans="2:6" hidden="1">
      <c r="B9919" s="15">
        <v>2011</v>
      </c>
      <c r="C9919" s="16">
        <v>3</v>
      </c>
      <c r="D9919" s="16" t="s">
        <v>94</v>
      </c>
      <c r="E9919" s="18">
        <v>10.026624999999999</v>
      </c>
      <c r="F9919" s="24">
        <f t="shared" si="192"/>
        <v>50.047924999999999</v>
      </c>
    </row>
    <row r="9920" spans="2:6" hidden="1">
      <c r="B9920" s="13">
        <v>2011</v>
      </c>
      <c r="C9920" s="14">
        <v>4</v>
      </c>
      <c r="D9920" s="14" t="s">
        <v>94</v>
      </c>
      <c r="E9920" s="19">
        <v>15.68125</v>
      </c>
      <c r="F9920" s="24">
        <f t="shared" si="192"/>
        <v>60.22625</v>
      </c>
    </row>
    <row r="9921" spans="2:6" hidden="1">
      <c r="B9921" s="15">
        <v>2011</v>
      </c>
      <c r="C9921" s="16">
        <v>5</v>
      </c>
      <c r="D9921" s="16" t="s">
        <v>94</v>
      </c>
      <c r="E9921" s="18">
        <v>23.781624999999998</v>
      </c>
      <c r="F9921" s="24">
        <f t="shared" si="192"/>
        <v>74.806925000000007</v>
      </c>
    </row>
    <row r="9922" spans="2:6" hidden="1">
      <c r="B9922" s="13">
        <v>2011</v>
      </c>
      <c r="C9922" s="14">
        <v>6</v>
      </c>
      <c r="D9922" s="14" t="s">
        <v>94</v>
      </c>
      <c r="E9922" s="19">
        <v>27.256625</v>
      </c>
      <c r="F9922" s="24">
        <f t="shared" si="192"/>
        <v>81.061925000000002</v>
      </c>
    </row>
    <row r="9923" spans="2:6" hidden="1">
      <c r="B9923" s="15">
        <v>2011</v>
      </c>
      <c r="C9923" s="16">
        <v>7</v>
      </c>
      <c r="D9923" s="16" t="s">
        <v>94</v>
      </c>
      <c r="E9923" s="18">
        <v>26.967375000000001</v>
      </c>
      <c r="F9923" s="24">
        <f t="shared" si="192"/>
        <v>80.541274999999999</v>
      </c>
    </row>
    <row r="9924" spans="2:6" hidden="1">
      <c r="B9924" s="13">
        <v>2011</v>
      </c>
      <c r="C9924" s="14">
        <v>8</v>
      </c>
      <c r="D9924" s="14" t="s">
        <v>94</v>
      </c>
      <c r="E9924" s="19">
        <v>26.334250000000001</v>
      </c>
      <c r="F9924" s="24">
        <f t="shared" si="192"/>
        <v>79.401650000000004</v>
      </c>
    </row>
    <row r="9925" spans="2:6" hidden="1">
      <c r="B9925" s="15">
        <v>2011</v>
      </c>
      <c r="C9925" s="16">
        <v>9</v>
      </c>
      <c r="D9925" s="16" t="s">
        <v>94</v>
      </c>
      <c r="E9925" s="18">
        <v>21.665125</v>
      </c>
      <c r="F9925" s="24">
        <f t="shared" si="192"/>
        <v>70.997225</v>
      </c>
    </row>
    <row r="9926" spans="2:6" hidden="1">
      <c r="B9926" s="13">
        <v>2011</v>
      </c>
      <c r="C9926" s="14">
        <v>10</v>
      </c>
      <c r="D9926" s="14" t="s">
        <v>94</v>
      </c>
      <c r="E9926" s="19">
        <v>15.331</v>
      </c>
      <c r="F9926" s="24">
        <f t="shared" si="192"/>
        <v>59.595799999999997</v>
      </c>
    </row>
    <row r="9927" spans="2:6" hidden="1">
      <c r="B9927" s="15">
        <v>2011</v>
      </c>
      <c r="C9927" s="16">
        <v>11</v>
      </c>
      <c r="D9927" s="16" t="s">
        <v>94</v>
      </c>
      <c r="E9927" s="18">
        <v>9.4124999999999996</v>
      </c>
      <c r="F9927" s="24">
        <f t="shared" si="192"/>
        <v>48.942499999999995</v>
      </c>
    </row>
    <row r="9928" spans="2:6" hidden="1">
      <c r="B9928" s="13">
        <v>2011</v>
      </c>
      <c r="C9928" s="14">
        <v>12</v>
      </c>
      <c r="D9928" s="14" t="s">
        <v>94</v>
      </c>
      <c r="E9928" s="19">
        <v>2.1716250000000001</v>
      </c>
      <c r="F9928" s="24">
        <f t="shared" si="192"/>
        <v>35.908925000000004</v>
      </c>
    </row>
    <row r="9929" spans="2:6" hidden="1">
      <c r="B9929" s="15">
        <v>2012</v>
      </c>
      <c r="C9929" s="16">
        <v>1</v>
      </c>
      <c r="D9929" s="16" t="s">
        <v>94</v>
      </c>
      <c r="E9929" s="18">
        <v>-0.27400000000000002</v>
      </c>
      <c r="F9929" s="24">
        <f t="shared" si="192"/>
        <v>31.506799999999998</v>
      </c>
    </row>
    <row r="9930" spans="2:6" hidden="1">
      <c r="B9930" s="13">
        <v>2012</v>
      </c>
      <c r="C9930" s="14">
        <v>2</v>
      </c>
      <c r="D9930" s="14" t="s">
        <v>94</v>
      </c>
      <c r="E9930" s="19">
        <v>0.17424999999999999</v>
      </c>
      <c r="F9930" s="24">
        <f t="shared" si="192"/>
        <v>32.313650000000003</v>
      </c>
    </row>
    <row r="9931" spans="2:6" hidden="1">
      <c r="B9931" s="15">
        <v>2012</v>
      </c>
      <c r="C9931" s="16">
        <v>3</v>
      </c>
      <c r="D9931" s="16" t="s">
        <v>94</v>
      </c>
      <c r="E9931" s="18">
        <v>8.3155000000000001</v>
      </c>
      <c r="F9931" s="24">
        <f t="shared" si="192"/>
        <v>46.9679</v>
      </c>
    </row>
    <row r="9932" spans="2:6" hidden="1">
      <c r="B9932" s="13">
        <v>2012</v>
      </c>
      <c r="C9932" s="14">
        <v>4</v>
      </c>
      <c r="D9932" s="14" t="s">
        <v>94</v>
      </c>
      <c r="E9932" s="19">
        <v>15.58475</v>
      </c>
      <c r="F9932" s="24">
        <f t="shared" si="192"/>
        <v>60.052549999999997</v>
      </c>
    </row>
    <row r="9933" spans="2:6" hidden="1">
      <c r="B9933" s="15">
        <v>2012</v>
      </c>
      <c r="C9933" s="16">
        <v>5</v>
      </c>
      <c r="D9933" s="16" t="s">
        <v>94</v>
      </c>
      <c r="E9933" s="18">
        <v>20.267499999999998</v>
      </c>
      <c r="F9933" s="24">
        <f t="shared" si="192"/>
        <v>68.481499999999997</v>
      </c>
    </row>
    <row r="9934" spans="2:6" hidden="1">
      <c r="B9934" s="13">
        <v>2012</v>
      </c>
      <c r="C9934" s="14">
        <v>6</v>
      </c>
      <c r="D9934" s="14" t="s">
        <v>94</v>
      </c>
      <c r="E9934" s="19">
        <v>24.776875</v>
      </c>
      <c r="F9934" s="24">
        <f t="shared" si="192"/>
        <v>76.598375000000004</v>
      </c>
    </row>
    <row r="9935" spans="2:6" hidden="1">
      <c r="B9935" s="15">
        <v>2012</v>
      </c>
      <c r="C9935" s="16">
        <v>7</v>
      </c>
      <c r="D9935" s="16" t="s">
        <v>94</v>
      </c>
      <c r="E9935" s="18">
        <v>27.566875</v>
      </c>
      <c r="F9935" s="24">
        <f t="shared" si="192"/>
        <v>81.620374999999996</v>
      </c>
    </row>
    <row r="9936" spans="2:6" hidden="1">
      <c r="B9936" s="13">
        <v>2012</v>
      </c>
      <c r="C9936" s="14">
        <v>8</v>
      </c>
      <c r="D9936" s="14" t="s">
        <v>94</v>
      </c>
      <c r="E9936" s="19">
        <v>25.857875</v>
      </c>
      <c r="F9936" s="24">
        <f t="shared" si="192"/>
        <v>78.544174999999996</v>
      </c>
    </row>
    <row r="9937" spans="2:6" hidden="1">
      <c r="B9937" s="15">
        <v>2012</v>
      </c>
      <c r="C9937" s="16">
        <v>9</v>
      </c>
      <c r="D9937" s="16" t="s">
        <v>94</v>
      </c>
      <c r="E9937" s="18">
        <v>20.630125</v>
      </c>
      <c r="F9937" s="24">
        <f t="shared" si="192"/>
        <v>69.134225000000001</v>
      </c>
    </row>
    <row r="9938" spans="2:6" hidden="1">
      <c r="B9938" s="13">
        <v>2012</v>
      </c>
      <c r="C9938" s="14">
        <v>10</v>
      </c>
      <c r="D9938" s="14" t="s">
        <v>94</v>
      </c>
      <c r="E9938" s="19">
        <v>14.957375000000001</v>
      </c>
      <c r="F9938" s="24">
        <f t="shared" si="192"/>
        <v>58.923275000000004</v>
      </c>
    </row>
    <row r="9939" spans="2:6" hidden="1">
      <c r="B9939" s="15">
        <v>2012</v>
      </c>
      <c r="C9939" s="16">
        <v>11</v>
      </c>
      <c r="D9939" s="16" t="s">
        <v>94</v>
      </c>
      <c r="E9939" s="18">
        <v>8.7792499999999993</v>
      </c>
      <c r="F9939" s="24">
        <f t="shared" si="192"/>
        <v>47.80265</v>
      </c>
    </row>
    <row r="9940" spans="2:6" hidden="1">
      <c r="B9940" s="13">
        <v>2012</v>
      </c>
      <c r="C9940" s="14">
        <v>12</v>
      </c>
      <c r="D9940" s="14" t="s">
        <v>94</v>
      </c>
      <c r="E9940" s="19">
        <v>3.1934999999999998</v>
      </c>
      <c r="F9940" s="24">
        <f t="shared" si="192"/>
        <v>37.7483</v>
      </c>
    </row>
    <row r="9941" spans="2:6" hidden="1">
      <c r="B9941" s="15">
        <v>2013</v>
      </c>
      <c r="C9941" s="16">
        <v>1</v>
      </c>
      <c r="D9941" s="16" t="s">
        <v>94</v>
      </c>
      <c r="E9941" s="18">
        <v>1.8740000000000001</v>
      </c>
      <c r="F9941" s="24">
        <f t="shared" si="192"/>
        <v>35.373199999999997</v>
      </c>
    </row>
    <row r="9942" spans="2:6" hidden="1">
      <c r="B9942" s="13">
        <v>2013</v>
      </c>
      <c r="C9942" s="14">
        <v>2</v>
      </c>
      <c r="D9942" s="14" t="s">
        <v>94</v>
      </c>
      <c r="E9942" s="19">
        <v>4.0962500000000004</v>
      </c>
      <c r="F9942" s="24">
        <f t="shared" si="192"/>
        <v>39.373249999999999</v>
      </c>
    </row>
    <row r="9943" spans="2:6" hidden="1">
      <c r="B9943" s="15">
        <v>2013</v>
      </c>
      <c r="C9943" s="16">
        <v>3</v>
      </c>
      <c r="D9943" s="16" t="s">
        <v>94</v>
      </c>
      <c r="E9943" s="18">
        <v>7.9493749999999999</v>
      </c>
      <c r="F9943" s="24">
        <f t="shared" si="192"/>
        <v>46.308875</v>
      </c>
    </row>
    <row r="9944" spans="2:6" hidden="1">
      <c r="B9944" s="13">
        <v>2013</v>
      </c>
      <c r="C9944" s="14">
        <v>4</v>
      </c>
      <c r="D9944" s="14" t="s">
        <v>94</v>
      </c>
      <c r="E9944" s="19">
        <v>14.568250000000001</v>
      </c>
      <c r="F9944" s="24">
        <f t="shared" si="192"/>
        <v>58.222850000000001</v>
      </c>
    </row>
    <row r="9945" spans="2:6" hidden="1">
      <c r="B9945" s="15">
        <v>2013</v>
      </c>
      <c r="C9945" s="16">
        <v>5</v>
      </c>
      <c r="D9945" s="16" t="s">
        <v>94</v>
      </c>
      <c r="E9945" s="18">
        <v>20.976500000000001</v>
      </c>
      <c r="F9945" s="24">
        <f t="shared" si="192"/>
        <v>69.7577</v>
      </c>
    </row>
    <row r="9946" spans="2:6" hidden="1">
      <c r="B9946" s="13">
        <v>2013</v>
      </c>
      <c r="C9946" s="14">
        <v>6</v>
      </c>
      <c r="D9946" s="14" t="s">
        <v>94</v>
      </c>
      <c r="E9946" s="19">
        <v>26.044499999999999</v>
      </c>
      <c r="F9946" s="24">
        <f t="shared" si="192"/>
        <v>78.880099999999999</v>
      </c>
    </row>
    <row r="9947" spans="2:6" hidden="1">
      <c r="B9947" s="15">
        <v>2013</v>
      </c>
      <c r="C9947" s="16">
        <v>7</v>
      </c>
      <c r="D9947" s="16" t="s">
        <v>94</v>
      </c>
      <c r="E9947" s="18">
        <v>27.246749999999999</v>
      </c>
      <c r="F9947" s="24">
        <f t="shared" si="192"/>
        <v>81.044150000000002</v>
      </c>
    </row>
    <row r="9948" spans="2:6" hidden="1">
      <c r="B9948" s="13">
        <v>2013</v>
      </c>
      <c r="C9948" s="14">
        <v>8</v>
      </c>
      <c r="D9948" s="14" t="s">
        <v>94</v>
      </c>
      <c r="E9948" s="19">
        <v>25.238125</v>
      </c>
      <c r="F9948" s="24">
        <f t="shared" si="192"/>
        <v>77.428625000000011</v>
      </c>
    </row>
    <row r="9949" spans="2:6" hidden="1">
      <c r="B9949" s="15">
        <v>2000</v>
      </c>
      <c r="C9949" s="16">
        <v>2</v>
      </c>
      <c r="D9949" s="16" t="s">
        <v>95</v>
      </c>
      <c r="E9949" s="18">
        <v>22.671031249999999</v>
      </c>
      <c r="F9949" s="24">
        <f t="shared" si="192"/>
        <v>72.80785625</v>
      </c>
    </row>
    <row r="9950" spans="2:6" hidden="1">
      <c r="B9950" s="13">
        <v>2000</v>
      </c>
      <c r="C9950" s="14">
        <v>3</v>
      </c>
      <c r="D9950" s="14" t="s">
        <v>95</v>
      </c>
      <c r="E9950" s="19">
        <v>20.269781250000001</v>
      </c>
      <c r="F9950" s="24">
        <f t="shared" si="192"/>
        <v>68.485606250000004</v>
      </c>
    </row>
    <row r="9951" spans="2:6" hidden="1">
      <c r="B9951" s="15">
        <v>2000</v>
      </c>
      <c r="C9951" s="16">
        <v>4</v>
      </c>
      <c r="D9951" s="16" t="s">
        <v>95</v>
      </c>
      <c r="E9951" s="18">
        <v>17.893000000000001</v>
      </c>
      <c r="F9951" s="24">
        <f t="shared" si="192"/>
        <v>64.207400000000007</v>
      </c>
    </row>
    <row r="9952" spans="2:6" hidden="1">
      <c r="B9952" s="13">
        <v>2000</v>
      </c>
      <c r="C9952" s="14">
        <v>5</v>
      </c>
      <c r="D9952" s="14" t="s">
        <v>95</v>
      </c>
      <c r="E9952" s="19">
        <v>13.152687500000001</v>
      </c>
      <c r="F9952" s="24">
        <f t="shared" ref="F9952:F10015" si="193">(E9952 * 1.8) + 32</f>
        <v>55.674837500000002</v>
      </c>
    </row>
    <row r="9953" spans="2:6" hidden="1">
      <c r="B9953" s="15">
        <v>2000</v>
      </c>
      <c r="C9953" s="16">
        <v>6</v>
      </c>
      <c r="D9953" s="16" t="s">
        <v>95</v>
      </c>
      <c r="E9953" s="18">
        <v>11.39296875</v>
      </c>
      <c r="F9953" s="24">
        <f t="shared" si="193"/>
        <v>52.507343750000004</v>
      </c>
    </row>
    <row r="9954" spans="2:6" hidden="1">
      <c r="B9954" s="13">
        <v>2000</v>
      </c>
      <c r="C9954" s="14">
        <v>7</v>
      </c>
      <c r="D9954" s="14" t="s">
        <v>95</v>
      </c>
      <c r="E9954" s="19">
        <v>8.4646249999999998</v>
      </c>
      <c r="F9954" s="24">
        <f t="shared" si="193"/>
        <v>47.236325000000001</v>
      </c>
    </row>
    <row r="9955" spans="2:6" hidden="1">
      <c r="B9955" s="15">
        <v>2000</v>
      </c>
      <c r="C9955" s="16">
        <v>8</v>
      </c>
      <c r="D9955" s="16" t="s">
        <v>95</v>
      </c>
      <c r="E9955" s="18">
        <v>12.2994375</v>
      </c>
      <c r="F9955" s="24">
        <f t="shared" si="193"/>
        <v>54.138987499999999</v>
      </c>
    </row>
    <row r="9956" spans="2:6" hidden="1">
      <c r="B9956" s="13">
        <v>2000</v>
      </c>
      <c r="C9956" s="14">
        <v>9</v>
      </c>
      <c r="D9956" s="14" t="s">
        <v>95</v>
      </c>
      <c r="E9956" s="19">
        <v>14.271750000000001</v>
      </c>
      <c r="F9956" s="24">
        <f t="shared" si="193"/>
        <v>57.689149999999998</v>
      </c>
    </row>
    <row r="9957" spans="2:6" hidden="1">
      <c r="B9957" s="15">
        <v>2000</v>
      </c>
      <c r="C9957" s="16">
        <v>10</v>
      </c>
      <c r="D9957" s="16" t="s">
        <v>95</v>
      </c>
      <c r="E9957" s="18">
        <v>18.239156250000001</v>
      </c>
      <c r="F9957" s="24">
        <f t="shared" si="193"/>
        <v>64.830481250000005</v>
      </c>
    </row>
    <row r="9958" spans="2:6" hidden="1">
      <c r="B9958" s="13">
        <v>2000</v>
      </c>
      <c r="C9958" s="14">
        <v>11</v>
      </c>
      <c r="D9958" s="14" t="s">
        <v>95</v>
      </c>
      <c r="E9958" s="19">
        <v>19.59509375</v>
      </c>
      <c r="F9958" s="24">
        <f t="shared" si="193"/>
        <v>67.271168750000001</v>
      </c>
    </row>
    <row r="9959" spans="2:6" hidden="1">
      <c r="B9959" s="15">
        <v>2000</v>
      </c>
      <c r="C9959" s="16">
        <v>12</v>
      </c>
      <c r="D9959" s="16" t="s">
        <v>95</v>
      </c>
      <c r="E9959" s="18">
        <v>22.868874999999999</v>
      </c>
      <c r="F9959" s="24">
        <f t="shared" si="193"/>
        <v>73.163974999999994</v>
      </c>
    </row>
    <row r="9960" spans="2:6" hidden="1">
      <c r="B9960" s="13">
        <v>2001</v>
      </c>
      <c r="C9960" s="14">
        <v>1</v>
      </c>
      <c r="D9960" s="14" t="s">
        <v>95</v>
      </c>
      <c r="E9960" s="19">
        <v>24.185906249999999</v>
      </c>
      <c r="F9960" s="24">
        <f t="shared" si="193"/>
        <v>75.53463124999999</v>
      </c>
    </row>
    <row r="9961" spans="2:6" hidden="1">
      <c r="B9961" s="15">
        <v>2001</v>
      </c>
      <c r="C9961" s="16">
        <v>2</v>
      </c>
      <c r="D9961" s="16" t="s">
        <v>95</v>
      </c>
      <c r="E9961" s="18">
        <v>24.65834375</v>
      </c>
      <c r="F9961" s="24">
        <f t="shared" si="193"/>
        <v>76.38501875</v>
      </c>
    </row>
    <row r="9962" spans="2:6" hidden="1">
      <c r="B9962" s="13">
        <v>2001</v>
      </c>
      <c r="C9962" s="14">
        <v>3</v>
      </c>
      <c r="D9962" s="14" t="s">
        <v>95</v>
      </c>
      <c r="E9962" s="19">
        <v>21.899437500000001</v>
      </c>
      <c r="F9962" s="24">
        <f t="shared" si="193"/>
        <v>71.4189875</v>
      </c>
    </row>
    <row r="9963" spans="2:6" hidden="1">
      <c r="B9963" s="15">
        <v>2001</v>
      </c>
      <c r="C9963" s="16">
        <v>4</v>
      </c>
      <c r="D9963" s="16" t="s">
        <v>95</v>
      </c>
      <c r="E9963" s="18">
        <v>17.145781249999999</v>
      </c>
      <c r="F9963" s="24">
        <f t="shared" si="193"/>
        <v>62.862406249999999</v>
      </c>
    </row>
    <row r="9964" spans="2:6" hidden="1">
      <c r="B9964" s="13">
        <v>2001</v>
      </c>
      <c r="C9964" s="14">
        <v>5</v>
      </c>
      <c r="D9964" s="14" t="s">
        <v>95</v>
      </c>
      <c r="E9964" s="19">
        <v>12.864062499999999</v>
      </c>
      <c r="F9964" s="24">
        <f t="shared" si="193"/>
        <v>55.155312500000001</v>
      </c>
    </row>
    <row r="9965" spans="2:6" hidden="1">
      <c r="B9965" s="15">
        <v>2001</v>
      </c>
      <c r="C9965" s="16">
        <v>6</v>
      </c>
      <c r="D9965" s="16" t="s">
        <v>95</v>
      </c>
      <c r="E9965" s="18">
        <v>11.341843750000001</v>
      </c>
      <c r="F9965" s="24">
        <f t="shared" si="193"/>
        <v>52.415318749999997</v>
      </c>
    </row>
    <row r="9966" spans="2:6" hidden="1">
      <c r="B9966" s="13">
        <v>2001</v>
      </c>
      <c r="C9966" s="14">
        <v>7</v>
      </c>
      <c r="D9966" s="14" t="s">
        <v>95</v>
      </c>
      <c r="E9966" s="19">
        <v>10.767906249999999</v>
      </c>
      <c r="F9966" s="24">
        <f t="shared" si="193"/>
        <v>51.382231250000004</v>
      </c>
    </row>
    <row r="9967" spans="2:6" hidden="1">
      <c r="B9967" s="15">
        <v>2001</v>
      </c>
      <c r="C9967" s="16">
        <v>8</v>
      </c>
      <c r="D9967" s="16" t="s">
        <v>95</v>
      </c>
      <c r="E9967" s="18">
        <v>14.39725</v>
      </c>
      <c r="F9967" s="24">
        <f t="shared" si="193"/>
        <v>57.915050000000001</v>
      </c>
    </row>
    <row r="9968" spans="2:6" hidden="1">
      <c r="B9968" s="13">
        <v>2001</v>
      </c>
      <c r="C9968" s="14">
        <v>9</v>
      </c>
      <c r="D9968" s="14" t="s">
        <v>95</v>
      </c>
      <c r="E9968" s="19">
        <v>14.52221875</v>
      </c>
      <c r="F9968" s="24">
        <f t="shared" si="193"/>
        <v>58.139993750000002</v>
      </c>
    </row>
    <row r="9969" spans="2:6" hidden="1">
      <c r="B9969" s="15">
        <v>2001</v>
      </c>
      <c r="C9969" s="16">
        <v>10</v>
      </c>
      <c r="D9969" s="16" t="s">
        <v>95</v>
      </c>
      <c r="E9969" s="18">
        <v>18.473812500000001</v>
      </c>
      <c r="F9969" s="24">
        <f t="shared" si="193"/>
        <v>65.252862500000006</v>
      </c>
    </row>
    <row r="9970" spans="2:6" hidden="1">
      <c r="B9970" s="13">
        <v>2001</v>
      </c>
      <c r="C9970" s="14">
        <v>11</v>
      </c>
      <c r="D9970" s="14" t="s">
        <v>95</v>
      </c>
      <c r="E9970" s="19">
        <v>20.519562499999999</v>
      </c>
      <c r="F9970" s="24">
        <f t="shared" si="193"/>
        <v>68.935212500000006</v>
      </c>
    </row>
    <row r="9971" spans="2:6" hidden="1">
      <c r="B9971" s="15">
        <v>2001</v>
      </c>
      <c r="C9971" s="16">
        <v>12</v>
      </c>
      <c r="D9971" s="16" t="s">
        <v>95</v>
      </c>
      <c r="E9971" s="18">
        <v>22.9743125</v>
      </c>
      <c r="F9971" s="24">
        <f t="shared" si="193"/>
        <v>73.353762500000002</v>
      </c>
    </row>
    <row r="9972" spans="2:6" hidden="1">
      <c r="B9972" s="13">
        <v>2002</v>
      </c>
      <c r="C9972" s="14">
        <v>1</v>
      </c>
      <c r="D9972" s="14" t="s">
        <v>95</v>
      </c>
      <c r="E9972" s="19">
        <v>23.64753125</v>
      </c>
      <c r="F9972" s="24">
        <f t="shared" si="193"/>
        <v>74.56555625</v>
      </c>
    </row>
    <row r="9973" spans="2:6" hidden="1">
      <c r="B9973" s="15">
        <v>2002</v>
      </c>
      <c r="C9973" s="16">
        <v>2</v>
      </c>
      <c r="D9973" s="16" t="s">
        <v>95</v>
      </c>
      <c r="E9973" s="18">
        <v>22.63190625</v>
      </c>
      <c r="F9973" s="24">
        <f t="shared" si="193"/>
        <v>72.73743125</v>
      </c>
    </row>
    <row r="9974" spans="2:6" hidden="1">
      <c r="B9974" s="13">
        <v>2002</v>
      </c>
      <c r="C9974" s="14">
        <v>3</v>
      </c>
      <c r="D9974" s="14" t="s">
        <v>95</v>
      </c>
      <c r="E9974" s="19">
        <v>21.816781249999998</v>
      </c>
      <c r="F9974" s="24">
        <f t="shared" si="193"/>
        <v>71.270206250000001</v>
      </c>
    </row>
    <row r="9975" spans="2:6" hidden="1">
      <c r="B9975" s="15">
        <v>2002</v>
      </c>
      <c r="C9975" s="16">
        <v>4</v>
      </c>
      <c r="D9975" s="16" t="s">
        <v>95</v>
      </c>
      <c r="E9975" s="18">
        <v>16.758906249999999</v>
      </c>
      <c r="F9975" s="24">
        <f t="shared" si="193"/>
        <v>62.166031250000003</v>
      </c>
    </row>
    <row r="9976" spans="2:6" hidden="1">
      <c r="B9976" s="13">
        <v>2002</v>
      </c>
      <c r="C9976" s="14">
        <v>5</v>
      </c>
      <c r="D9976" s="14" t="s">
        <v>95</v>
      </c>
      <c r="E9976" s="19">
        <v>14.898687499999999</v>
      </c>
      <c r="F9976" s="24">
        <f t="shared" si="193"/>
        <v>58.817637500000004</v>
      </c>
    </row>
    <row r="9977" spans="2:6" hidden="1">
      <c r="B9977" s="15">
        <v>2002</v>
      </c>
      <c r="C9977" s="16">
        <v>6</v>
      </c>
      <c r="D9977" s="16" t="s">
        <v>95</v>
      </c>
      <c r="E9977" s="18">
        <v>9.5295625000000008</v>
      </c>
      <c r="F9977" s="24">
        <f t="shared" si="193"/>
        <v>49.153212500000002</v>
      </c>
    </row>
    <row r="9978" spans="2:6" hidden="1">
      <c r="B9978" s="13">
        <v>2002</v>
      </c>
      <c r="C9978" s="14">
        <v>7</v>
      </c>
      <c r="D9978" s="14" t="s">
        <v>95</v>
      </c>
      <c r="E9978" s="19">
        <v>10.40375</v>
      </c>
      <c r="F9978" s="24">
        <f t="shared" si="193"/>
        <v>50.726750000000003</v>
      </c>
    </row>
    <row r="9979" spans="2:6" hidden="1">
      <c r="B9979" s="15">
        <v>2002</v>
      </c>
      <c r="C9979" s="16">
        <v>8</v>
      </c>
      <c r="D9979" s="16" t="s">
        <v>95</v>
      </c>
      <c r="E9979" s="18">
        <v>13.549906249999999</v>
      </c>
      <c r="F9979" s="24">
        <f t="shared" si="193"/>
        <v>56.38983125</v>
      </c>
    </row>
    <row r="9980" spans="2:6" hidden="1">
      <c r="B9980" s="13">
        <v>2002</v>
      </c>
      <c r="C9980" s="14">
        <v>9</v>
      </c>
      <c r="D9980" s="14" t="s">
        <v>95</v>
      </c>
      <c r="E9980" s="19">
        <v>15.20665625</v>
      </c>
      <c r="F9980" s="24">
        <f t="shared" si="193"/>
        <v>59.371981250000005</v>
      </c>
    </row>
    <row r="9981" spans="2:6" hidden="1">
      <c r="B9981" s="15">
        <v>2002</v>
      </c>
      <c r="C9981" s="16">
        <v>10</v>
      </c>
      <c r="D9981" s="16" t="s">
        <v>95</v>
      </c>
      <c r="E9981" s="18">
        <v>19.3709375</v>
      </c>
      <c r="F9981" s="24">
        <f t="shared" si="193"/>
        <v>66.867687500000002</v>
      </c>
    </row>
    <row r="9982" spans="2:6" hidden="1">
      <c r="B9982" s="13">
        <v>2002</v>
      </c>
      <c r="C9982" s="14">
        <v>11</v>
      </c>
      <c r="D9982" s="14" t="s">
        <v>95</v>
      </c>
      <c r="E9982" s="19">
        <v>21.30590625</v>
      </c>
      <c r="F9982" s="24">
        <f t="shared" si="193"/>
        <v>70.350631249999992</v>
      </c>
    </row>
    <row r="9983" spans="2:6" hidden="1">
      <c r="B9983" s="15">
        <v>2002</v>
      </c>
      <c r="C9983" s="16">
        <v>12</v>
      </c>
      <c r="D9983" s="16" t="s">
        <v>95</v>
      </c>
      <c r="E9983" s="18">
        <v>22.566781249999998</v>
      </c>
      <c r="F9983" s="24">
        <f t="shared" si="193"/>
        <v>72.620206249999995</v>
      </c>
    </row>
    <row r="9984" spans="2:6" hidden="1">
      <c r="B9984" s="13">
        <v>2003</v>
      </c>
      <c r="C9984" s="14">
        <v>1</v>
      </c>
      <c r="D9984" s="14" t="s">
        <v>95</v>
      </c>
      <c r="E9984" s="19">
        <v>24.497875000000001</v>
      </c>
      <c r="F9984" s="24">
        <f t="shared" si="193"/>
        <v>76.096175000000002</v>
      </c>
    </row>
    <row r="9985" spans="2:6" hidden="1">
      <c r="B9985" s="15">
        <v>2003</v>
      </c>
      <c r="C9985" s="16">
        <v>2</v>
      </c>
      <c r="D9985" s="16" t="s">
        <v>95</v>
      </c>
      <c r="E9985" s="18">
        <v>23.283999999999999</v>
      </c>
      <c r="F9985" s="24">
        <f t="shared" si="193"/>
        <v>73.911200000000008</v>
      </c>
    </row>
    <row r="9986" spans="2:6" hidden="1">
      <c r="B9986" s="13">
        <v>2003</v>
      </c>
      <c r="C9986" s="14">
        <v>3</v>
      </c>
      <c r="D9986" s="14" t="s">
        <v>95</v>
      </c>
      <c r="E9986" s="19">
        <v>21.66378125</v>
      </c>
      <c r="F9986" s="24">
        <f t="shared" si="193"/>
        <v>70.994806250000011</v>
      </c>
    </row>
    <row r="9987" spans="2:6" hidden="1">
      <c r="B9987" s="15">
        <v>2003</v>
      </c>
      <c r="C9987" s="16">
        <v>4</v>
      </c>
      <c r="D9987" s="16" t="s">
        <v>95</v>
      </c>
      <c r="E9987" s="18">
        <v>16.824999999999999</v>
      </c>
      <c r="F9987" s="24">
        <f t="shared" si="193"/>
        <v>62.284999999999997</v>
      </c>
    </row>
    <row r="9988" spans="2:6" hidden="1">
      <c r="B9988" s="13">
        <v>2003</v>
      </c>
      <c r="C9988" s="14">
        <v>5</v>
      </c>
      <c r="D9988" s="14" t="s">
        <v>95</v>
      </c>
      <c r="E9988" s="19">
        <v>14.2440625</v>
      </c>
      <c r="F9988" s="24">
        <f t="shared" si="193"/>
        <v>57.639312500000003</v>
      </c>
    </row>
    <row r="9989" spans="2:6" hidden="1">
      <c r="B9989" s="15">
        <v>2003</v>
      </c>
      <c r="C9989" s="16">
        <v>6</v>
      </c>
      <c r="D9989" s="16" t="s">
        <v>95</v>
      </c>
      <c r="E9989" s="18">
        <v>13.076499999999999</v>
      </c>
      <c r="F9989" s="24">
        <f t="shared" si="193"/>
        <v>55.537700000000001</v>
      </c>
    </row>
    <row r="9990" spans="2:6" hidden="1">
      <c r="B9990" s="13">
        <v>2003</v>
      </c>
      <c r="C9990" s="14">
        <v>7</v>
      </c>
      <c r="D9990" s="14" t="s">
        <v>95</v>
      </c>
      <c r="E9990" s="19">
        <v>10.46453125</v>
      </c>
      <c r="F9990" s="24">
        <f t="shared" si="193"/>
        <v>50.836156250000002</v>
      </c>
    </row>
    <row r="9991" spans="2:6" hidden="1">
      <c r="B9991" s="15">
        <v>2003</v>
      </c>
      <c r="C9991" s="16">
        <v>8</v>
      </c>
      <c r="D9991" s="16" t="s">
        <v>95</v>
      </c>
      <c r="E9991" s="18">
        <v>11.565625000000001</v>
      </c>
      <c r="F9991" s="24">
        <f t="shared" si="193"/>
        <v>52.818125000000002</v>
      </c>
    </row>
    <row r="9992" spans="2:6" hidden="1">
      <c r="B9992" s="13">
        <v>2003</v>
      </c>
      <c r="C9992" s="14">
        <v>9</v>
      </c>
      <c r="D9992" s="14" t="s">
        <v>95</v>
      </c>
      <c r="E9992" s="19">
        <v>15.604687500000001</v>
      </c>
      <c r="F9992" s="24">
        <f t="shared" si="193"/>
        <v>60.088437499999998</v>
      </c>
    </row>
    <row r="9993" spans="2:6" hidden="1">
      <c r="B9993" s="15">
        <v>2003</v>
      </c>
      <c r="C9993" s="16">
        <v>10</v>
      </c>
      <c r="D9993" s="16" t="s">
        <v>95</v>
      </c>
      <c r="E9993" s="18">
        <v>19.580656250000001</v>
      </c>
      <c r="F9993" s="24">
        <f t="shared" si="193"/>
        <v>67.245181250000002</v>
      </c>
    </row>
    <row r="9994" spans="2:6" hidden="1">
      <c r="B9994" s="13">
        <v>2003</v>
      </c>
      <c r="C9994" s="14">
        <v>11</v>
      </c>
      <c r="D9994" s="14" t="s">
        <v>95</v>
      </c>
      <c r="E9994" s="19">
        <v>21.6535625</v>
      </c>
      <c r="F9994" s="24">
        <f t="shared" si="193"/>
        <v>70.976412500000009</v>
      </c>
    </row>
    <row r="9995" spans="2:6" hidden="1">
      <c r="B9995" s="15">
        <v>2003</v>
      </c>
      <c r="C9995" s="16">
        <v>12</v>
      </c>
      <c r="D9995" s="16" t="s">
        <v>95</v>
      </c>
      <c r="E9995" s="18">
        <v>22.001374999999999</v>
      </c>
      <c r="F9995" s="24">
        <f t="shared" si="193"/>
        <v>71.602474999999998</v>
      </c>
    </row>
    <row r="9996" spans="2:6" hidden="1">
      <c r="B9996" s="13">
        <v>2004</v>
      </c>
      <c r="C9996" s="14">
        <v>1</v>
      </c>
      <c r="D9996" s="14" t="s">
        <v>95</v>
      </c>
      <c r="E9996" s="19">
        <v>25.088281250000001</v>
      </c>
      <c r="F9996" s="24">
        <f t="shared" si="193"/>
        <v>77.158906250000001</v>
      </c>
    </row>
    <row r="9997" spans="2:6" hidden="1">
      <c r="B9997" s="15">
        <v>2004</v>
      </c>
      <c r="C9997" s="16">
        <v>2</v>
      </c>
      <c r="D9997" s="16" t="s">
        <v>95</v>
      </c>
      <c r="E9997" s="18">
        <v>22.662624999999998</v>
      </c>
      <c r="F9997" s="24">
        <f t="shared" si="193"/>
        <v>72.79272499999999</v>
      </c>
    </row>
    <row r="9998" spans="2:6" hidden="1">
      <c r="B9998" s="13">
        <v>2004</v>
      </c>
      <c r="C9998" s="14">
        <v>3</v>
      </c>
      <c r="D9998" s="14" t="s">
        <v>95</v>
      </c>
      <c r="E9998" s="19">
        <v>22.320625</v>
      </c>
      <c r="F9998" s="24">
        <f t="shared" si="193"/>
        <v>72.177125000000004</v>
      </c>
    </row>
    <row r="9999" spans="2:6" hidden="1">
      <c r="B9999" s="15">
        <v>2004</v>
      </c>
      <c r="C9999" s="16">
        <v>4</v>
      </c>
      <c r="D9999" s="16" t="s">
        <v>95</v>
      </c>
      <c r="E9999" s="18">
        <v>18.14259375</v>
      </c>
      <c r="F9999" s="24">
        <f t="shared" si="193"/>
        <v>64.656668749999994</v>
      </c>
    </row>
    <row r="10000" spans="2:6" hidden="1">
      <c r="B10000" s="13">
        <v>2004</v>
      </c>
      <c r="C10000" s="14">
        <v>5</v>
      </c>
      <c r="D10000" s="14" t="s">
        <v>95</v>
      </c>
      <c r="E10000" s="19">
        <v>11.239812499999999</v>
      </c>
      <c r="F10000" s="24">
        <f t="shared" si="193"/>
        <v>52.231662499999999</v>
      </c>
    </row>
    <row r="10001" spans="2:6" hidden="1">
      <c r="B10001" s="15">
        <v>2004</v>
      </c>
      <c r="C10001" s="16">
        <v>6</v>
      </c>
      <c r="D10001" s="16" t="s">
        <v>95</v>
      </c>
      <c r="E10001" s="18">
        <v>11.65671875</v>
      </c>
      <c r="F10001" s="24">
        <f t="shared" si="193"/>
        <v>52.982093750000004</v>
      </c>
    </row>
    <row r="10002" spans="2:6" hidden="1">
      <c r="B10002" s="13">
        <v>2004</v>
      </c>
      <c r="C10002" s="14">
        <v>7</v>
      </c>
      <c r="D10002" s="14" t="s">
        <v>95</v>
      </c>
      <c r="E10002" s="19">
        <v>10.782781249999999</v>
      </c>
      <c r="F10002" s="24">
        <f t="shared" si="193"/>
        <v>51.409006250000004</v>
      </c>
    </row>
    <row r="10003" spans="2:6" hidden="1">
      <c r="B10003" s="15">
        <v>2004</v>
      </c>
      <c r="C10003" s="16">
        <v>8</v>
      </c>
      <c r="D10003" s="16" t="s">
        <v>95</v>
      </c>
      <c r="E10003" s="18">
        <v>12.57265625</v>
      </c>
      <c r="F10003" s="24">
        <f t="shared" si="193"/>
        <v>54.630781249999998</v>
      </c>
    </row>
    <row r="10004" spans="2:6" hidden="1">
      <c r="B10004" s="13">
        <v>2004</v>
      </c>
      <c r="C10004" s="14">
        <v>9</v>
      </c>
      <c r="D10004" s="14" t="s">
        <v>95</v>
      </c>
      <c r="E10004" s="19">
        <v>16.11253125</v>
      </c>
      <c r="F10004" s="24">
        <f t="shared" si="193"/>
        <v>61.002556249999998</v>
      </c>
    </row>
    <row r="10005" spans="2:6" hidden="1">
      <c r="B10005" s="15">
        <v>2004</v>
      </c>
      <c r="C10005" s="16">
        <v>10</v>
      </c>
      <c r="D10005" s="16" t="s">
        <v>95</v>
      </c>
      <c r="E10005" s="18">
        <v>18.2303125</v>
      </c>
      <c r="F10005" s="24">
        <f t="shared" si="193"/>
        <v>64.814562499999994</v>
      </c>
    </row>
    <row r="10006" spans="2:6" hidden="1">
      <c r="B10006" s="13">
        <v>2004</v>
      </c>
      <c r="C10006" s="14">
        <v>11</v>
      </c>
      <c r="D10006" s="14" t="s">
        <v>95</v>
      </c>
      <c r="E10006" s="19">
        <v>20.288406250000001</v>
      </c>
      <c r="F10006" s="24">
        <f t="shared" si="193"/>
        <v>68.519131250000001</v>
      </c>
    </row>
    <row r="10007" spans="2:6" hidden="1">
      <c r="B10007" s="15">
        <v>2004</v>
      </c>
      <c r="C10007" s="16">
        <v>12</v>
      </c>
      <c r="D10007" s="16" t="s">
        <v>95</v>
      </c>
      <c r="E10007" s="18">
        <v>23.24578125</v>
      </c>
      <c r="F10007" s="24">
        <f t="shared" si="193"/>
        <v>73.84240625000001</v>
      </c>
    </row>
    <row r="10008" spans="2:6" hidden="1">
      <c r="B10008" s="13">
        <v>2005</v>
      </c>
      <c r="C10008" s="14">
        <v>1</v>
      </c>
      <c r="D10008" s="14" t="s">
        <v>95</v>
      </c>
      <c r="E10008" s="19">
        <v>24.408562499999999</v>
      </c>
      <c r="F10008" s="24">
        <f t="shared" si="193"/>
        <v>75.935412499999998</v>
      </c>
    </row>
    <row r="10009" spans="2:6" hidden="1">
      <c r="B10009" s="15">
        <v>2005</v>
      </c>
      <c r="C10009" s="16">
        <v>2</v>
      </c>
      <c r="D10009" s="16" t="s">
        <v>95</v>
      </c>
      <c r="E10009" s="18">
        <v>23.52540625</v>
      </c>
      <c r="F10009" s="24">
        <f t="shared" si="193"/>
        <v>74.34573125</v>
      </c>
    </row>
    <row r="10010" spans="2:6" hidden="1">
      <c r="B10010" s="13">
        <v>2005</v>
      </c>
      <c r="C10010" s="14">
        <v>3</v>
      </c>
      <c r="D10010" s="14" t="s">
        <v>95</v>
      </c>
      <c r="E10010" s="19">
        <v>20.923281249999999</v>
      </c>
      <c r="F10010" s="24">
        <f t="shared" si="193"/>
        <v>69.661906250000001</v>
      </c>
    </row>
    <row r="10011" spans="2:6" hidden="1">
      <c r="B10011" s="15">
        <v>2005</v>
      </c>
      <c r="C10011" s="16">
        <v>4</v>
      </c>
      <c r="D10011" s="16" t="s">
        <v>95</v>
      </c>
      <c r="E10011" s="18">
        <v>16.028781250000002</v>
      </c>
      <c r="F10011" s="24">
        <f t="shared" si="193"/>
        <v>60.851806250000003</v>
      </c>
    </row>
    <row r="10012" spans="2:6" hidden="1">
      <c r="B10012" s="13">
        <v>2005</v>
      </c>
      <c r="C10012" s="14">
        <v>5</v>
      </c>
      <c r="D10012" s="14" t="s">
        <v>95</v>
      </c>
      <c r="E10012" s="19">
        <v>13.818250000000001</v>
      </c>
      <c r="F10012" s="24">
        <f t="shared" si="193"/>
        <v>56.87285</v>
      </c>
    </row>
    <row r="10013" spans="2:6" hidden="1">
      <c r="B10013" s="15">
        <v>2005</v>
      </c>
      <c r="C10013" s="16">
        <v>6</v>
      </c>
      <c r="D10013" s="16" t="s">
        <v>95</v>
      </c>
      <c r="E10013" s="18">
        <v>12.295093749999999</v>
      </c>
      <c r="F10013" s="24">
        <f t="shared" si="193"/>
        <v>54.131168750000001</v>
      </c>
    </row>
    <row r="10014" spans="2:6" hidden="1">
      <c r="B10014" s="13">
        <v>2005</v>
      </c>
      <c r="C10014" s="14">
        <v>7</v>
      </c>
      <c r="D10014" s="14" t="s">
        <v>95</v>
      </c>
      <c r="E10014" s="19">
        <v>10.926656250000001</v>
      </c>
      <c r="F10014" s="24">
        <f t="shared" si="193"/>
        <v>51.667981249999997</v>
      </c>
    </row>
    <row r="10015" spans="2:6" hidden="1">
      <c r="B10015" s="15">
        <v>2005</v>
      </c>
      <c r="C10015" s="16">
        <v>8</v>
      </c>
      <c r="D10015" s="16" t="s">
        <v>95</v>
      </c>
      <c r="E10015" s="18">
        <v>12.605625</v>
      </c>
      <c r="F10015" s="24">
        <f t="shared" si="193"/>
        <v>54.690125000000002</v>
      </c>
    </row>
    <row r="10016" spans="2:6" hidden="1">
      <c r="B10016" s="13">
        <v>2005</v>
      </c>
      <c r="C10016" s="14">
        <v>9</v>
      </c>
      <c r="D10016" s="14" t="s">
        <v>95</v>
      </c>
      <c r="E10016" s="19">
        <v>13.5085</v>
      </c>
      <c r="F10016" s="24">
        <f t="shared" ref="F10016:F10079" si="194">(E10016 * 1.8) + 32</f>
        <v>56.315300000000001</v>
      </c>
    </row>
    <row r="10017" spans="2:6" hidden="1">
      <c r="B10017" s="15">
        <v>2005</v>
      </c>
      <c r="C10017" s="16">
        <v>10</v>
      </c>
      <c r="D10017" s="16" t="s">
        <v>95</v>
      </c>
      <c r="E10017" s="18">
        <v>17.265593750000001</v>
      </c>
      <c r="F10017" s="24">
        <f t="shared" si="194"/>
        <v>63.07806875</v>
      </c>
    </row>
    <row r="10018" spans="2:6" hidden="1">
      <c r="B10018" s="13">
        <v>2005</v>
      </c>
      <c r="C10018" s="14">
        <v>11</v>
      </c>
      <c r="D10018" s="14" t="s">
        <v>95</v>
      </c>
      <c r="E10018" s="19">
        <v>21.862500000000001</v>
      </c>
      <c r="F10018" s="24">
        <f t="shared" si="194"/>
        <v>71.352499999999992</v>
      </c>
    </row>
    <row r="10019" spans="2:6" hidden="1">
      <c r="B10019" s="15">
        <v>2005</v>
      </c>
      <c r="C10019" s="16">
        <v>12</v>
      </c>
      <c r="D10019" s="16" t="s">
        <v>95</v>
      </c>
      <c r="E10019" s="18">
        <v>22.572093750000001</v>
      </c>
      <c r="F10019" s="24">
        <f t="shared" si="194"/>
        <v>72.629768750000011</v>
      </c>
    </row>
    <row r="10020" spans="2:6" hidden="1">
      <c r="B10020" s="13">
        <v>2006</v>
      </c>
      <c r="C10020" s="14">
        <v>1</v>
      </c>
      <c r="D10020" s="14" t="s">
        <v>95</v>
      </c>
      <c r="E10020" s="19">
        <v>24.672406250000002</v>
      </c>
      <c r="F10020" s="24">
        <f t="shared" si="194"/>
        <v>76.410331250000013</v>
      </c>
    </row>
    <row r="10021" spans="2:6" hidden="1">
      <c r="B10021" s="15">
        <v>2006</v>
      </c>
      <c r="C10021" s="16">
        <v>2</v>
      </c>
      <c r="D10021" s="16" t="s">
        <v>95</v>
      </c>
      <c r="E10021" s="18">
        <v>23.399843749999999</v>
      </c>
      <c r="F10021" s="24">
        <f t="shared" si="194"/>
        <v>74.119718750000004</v>
      </c>
    </row>
    <row r="10022" spans="2:6" hidden="1">
      <c r="B10022" s="13">
        <v>2006</v>
      </c>
      <c r="C10022" s="14">
        <v>3</v>
      </c>
      <c r="D10022" s="14" t="s">
        <v>95</v>
      </c>
      <c r="E10022" s="19">
        <v>20.854968750000001</v>
      </c>
      <c r="F10022" s="24">
        <f t="shared" si="194"/>
        <v>69.538943750000001</v>
      </c>
    </row>
    <row r="10023" spans="2:6" hidden="1">
      <c r="B10023" s="15">
        <v>2006</v>
      </c>
      <c r="C10023" s="16">
        <v>4</v>
      </c>
      <c r="D10023" s="16" t="s">
        <v>95</v>
      </c>
      <c r="E10023" s="18">
        <v>17.741187499999999</v>
      </c>
      <c r="F10023" s="24">
        <f t="shared" si="194"/>
        <v>63.934137499999999</v>
      </c>
    </row>
    <row r="10024" spans="2:6" hidden="1">
      <c r="B10024" s="13">
        <v>2006</v>
      </c>
      <c r="C10024" s="14">
        <v>5</v>
      </c>
      <c r="D10024" s="14" t="s">
        <v>95</v>
      </c>
      <c r="E10024" s="19">
        <v>12.47709375</v>
      </c>
      <c r="F10024" s="24">
        <f t="shared" si="194"/>
        <v>54.458768750000004</v>
      </c>
    </row>
    <row r="10025" spans="2:6" hidden="1">
      <c r="B10025" s="15">
        <v>2006</v>
      </c>
      <c r="C10025" s="16">
        <v>6</v>
      </c>
      <c r="D10025" s="16" t="s">
        <v>95</v>
      </c>
      <c r="E10025" s="18">
        <v>12.152468750000001</v>
      </c>
      <c r="F10025" s="24">
        <f t="shared" si="194"/>
        <v>53.874443749999998</v>
      </c>
    </row>
    <row r="10026" spans="2:6" hidden="1">
      <c r="B10026" s="13">
        <v>2006</v>
      </c>
      <c r="C10026" s="14">
        <v>7</v>
      </c>
      <c r="D10026" s="14" t="s">
        <v>95</v>
      </c>
      <c r="E10026" s="19">
        <v>12.82978125</v>
      </c>
      <c r="F10026" s="24">
        <f t="shared" si="194"/>
        <v>55.093606250000001</v>
      </c>
    </row>
    <row r="10027" spans="2:6" hidden="1">
      <c r="B10027" s="15">
        <v>2006</v>
      </c>
      <c r="C10027" s="16">
        <v>8</v>
      </c>
      <c r="D10027" s="16" t="s">
        <v>95</v>
      </c>
      <c r="E10027" s="18">
        <v>12.271750000000001</v>
      </c>
      <c r="F10027" s="24">
        <f t="shared" si="194"/>
        <v>54.089150000000004</v>
      </c>
    </row>
    <row r="10028" spans="2:6" hidden="1">
      <c r="B10028" s="13">
        <v>2006</v>
      </c>
      <c r="C10028" s="14">
        <v>9</v>
      </c>
      <c r="D10028" s="14" t="s">
        <v>95</v>
      </c>
      <c r="E10028" s="19">
        <v>15.219125</v>
      </c>
      <c r="F10028" s="24">
        <f t="shared" si="194"/>
        <v>59.394424999999998</v>
      </c>
    </row>
    <row r="10029" spans="2:6" hidden="1">
      <c r="B10029" s="15">
        <v>2006</v>
      </c>
      <c r="C10029" s="16">
        <v>10</v>
      </c>
      <c r="D10029" s="16" t="s">
        <v>95</v>
      </c>
      <c r="E10029" s="18">
        <v>19.61296875</v>
      </c>
      <c r="F10029" s="24">
        <f t="shared" si="194"/>
        <v>67.30334375000001</v>
      </c>
    </row>
    <row r="10030" spans="2:6" hidden="1">
      <c r="B10030" s="13">
        <v>2006</v>
      </c>
      <c r="C10030" s="14">
        <v>11</v>
      </c>
      <c r="D10030" s="14" t="s">
        <v>95</v>
      </c>
      <c r="E10030" s="19">
        <v>21.002156249999999</v>
      </c>
      <c r="F10030" s="24">
        <f t="shared" si="194"/>
        <v>69.803881249999989</v>
      </c>
    </row>
    <row r="10031" spans="2:6" hidden="1">
      <c r="B10031" s="15">
        <v>2006</v>
      </c>
      <c r="C10031" s="16">
        <v>12</v>
      </c>
      <c r="D10031" s="16" t="s">
        <v>95</v>
      </c>
      <c r="E10031" s="18">
        <v>23.810749999999999</v>
      </c>
      <c r="F10031" s="24">
        <f t="shared" si="194"/>
        <v>74.859350000000006</v>
      </c>
    </row>
    <row r="10032" spans="2:6" hidden="1">
      <c r="B10032" s="13">
        <v>2007</v>
      </c>
      <c r="C10032" s="14">
        <v>1</v>
      </c>
      <c r="D10032" s="14" t="s">
        <v>95</v>
      </c>
      <c r="E10032" s="19">
        <v>23.84946875</v>
      </c>
      <c r="F10032" s="24">
        <f t="shared" si="194"/>
        <v>74.929043750000005</v>
      </c>
    </row>
    <row r="10033" spans="2:6" hidden="1">
      <c r="B10033" s="15">
        <v>2007</v>
      </c>
      <c r="C10033" s="16">
        <v>2</v>
      </c>
      <c r="D10033" s="16" t="s">
        <v>95</v>
      </c>
      <c r="E10033" s="18">
        <v>23.190281250000002</v>
      </c>
      <c r="F10033" s="24">
        <f t="shared" si="194"/>
        <v>73.742506250000005</v>
      </c>
    </row>
    <row r="10034" spans="2:6" hidden="1">
      <c r="B10034" s="13">
        <v>2007</v>
      </c>
      <c r="C10034" s="14">
        <v>3</v>
      </c>
      <c r="D10034" s="14" t="s">
        <v>95</v>
      </c>
      <c r="E10034" s="19">
        <v>20.8933125</v>
      </c>
      <c r="F10034" s="24">
        <f t="shared" si="194"/>
        <v>69.607962499999999</v>
      </c>
    </row>
    <row r="10035" spans="2:6" hidden="1">
      <c r="B10035" s="15">
        <v>2007</v>
      </c>
      <c r="C10035" s="16">
        <v>4</v>
      </c>
      <c r="D10035" s="16" t="s">
        <v>95</v>
      </c>
      <c r="E10035" s="18">
        <v>17.892343749999998</v>
      </c>
      <c r="F10035" s="24">
        <f t="shared" si="194"/>
        <v>64.206218750000005</v>
      </c>
    </row>
    <row r="10036" spans="2:6" hidden="1">
      <c r="B10036" s="13">
        <v>2007</v>
      </c>
      <c r="C10036" s="14">
        <v>5</v>
      </c>
      <c r="D10036" s="14" t="s">
        <v>95</v>
      </c>
      <c r="E10036" s="19">
        <v>11.2455</v>
      </c>
      <c r="F10036" s="24">
        <f t="shared" si="194"/>
        <v>52.241900000000001</v>
      </c>
    </row>
    <row r="10037" spans="2:6" hidden="1">
      <c r="B10037" s="15">
        <v>2007</v>
      </c>
      <c r="C10037" s="16">
        <v>6</v>
      </c>
      <c r="D10037" s="16" t="s">
        <v>95</v>
      </c>
      <c r="E10037" s="18">
        <v>9.7479999999999993</v>
      </c>
      <c r="F10037" s="24">
        <f t="shared" si="194"/>
        <v>49.546399999999998</v>
      </c>
    </row>
    <row r="10038" spans="2:6" hidden="1">
      <c r="B10038" s="13">
        <v>2007</v>
      </c>
      <c r="C10038" s="14">
        <v>7</v>
      </c>
      <c r="D10038" s="14" t="s">
        <v>95</v>
      </c>
      <c r="E10038" s="19">
        <v>8.2247812499999995</v>
      </c>
      <c r="F10038" s="24">
        <f t="shared" si="194"/>
        <v>46.804606249999999</v>
      </c>
    </row>
    <row r="10039" spans="2:6" hidden="1">
      <c r="B10039" s="15">
        <v>2007</v>
      </c>
      <c r="C10039" s="16">
        <v>8</v>
      </c>
      <c r="D10039" s="16" t="s">
        <v>95</v>
      </c>
      <c r="E10039" s="18">
        <v>9.2997812500000006</v>
      </c>
      <c r="F10039" s="24">
        <f t="shared" si="194"/>
        <v>48.739606250000001</v>
      </c>
    </row>
    <row r="10040" spans="2:6" hidden="1">
      <c r="B10040" s="13">
        <v>2007</v>
      </c>
      <c r="C10040" s="14">
        <v>9</v>
      </c>
      <c r="D10040" s="14" t="s">
        <v>95</v>
      </c>
      <c r="E10040" s="19">
        <v>16.063343750000001</v>
      </c>
      <c r="F10040" s="24">
        <f t="shared" si="194"/>
        <v>60.914018750000004</v>
      </c>
    </row>
    <row r="10041" spans="2:6" hidden="1">
      <c r="B10041" s="15">
        <v>2007</v>
      </c>
      <c r="C10041" s="16">
        <v>10</v>
      </c>
      <c r="D10041" s="16" t="s">
        <v>95</v>
      </c>
      <c r="E10041" s="18">
        <v>19.013406249999999</v>
      </c>
      <c r="F10041" s="24">
        <f t="shared" si="194"/>
        <v>66.224131249999999</v>
      </c>
    </row>
    <row r="10042" spans="2:6" hidden="1">
      <c r="B10042" s="13">
        <v>2007</v>
      </c>
      <c r="C10042" s="14">
        <v>11</v>
      </c>
      <c r="D10042" s="14" t="s">
        <v>95</v>
      </c>
      <c r="E10042" s="19">
        <v>20.3455625</v>
      </c>
      <c r="F10042" s="24">
        <f t="shared" si="194"/>
        <v>68.622012500000011</v>
      </c>
    </row>
    <row r="10043" spans="2:6" hidden="1">
      <c r="B10043" s="15">
        <v>2007</v>
      </c>
      <c r="C10043" s="16">
        <v>12</v>
      </c>
      <c r="D10043" s="16" t="s">
        <v>95</v>
      </c>
      <c r="E10043" s="18">
        <v>23.26834375</v>
      </c>
      <c r="F10043" s="24">
        <f t="shared" si="194"/>
        <v>73.883018749999991</v>
      </c>
    </row>
    <row r="10044" spans="2:6" hidden="1">
      <c r="B10044" s="13">
        <v>2008</v>
      </c>
      <c r="C10044" s="14">
        <v>1</v>
      </c>
      <c r="D10044" s="14" t="s">
        <v>95</v>
      </c>
      <c r="E10044" s="19">
        <v>24.214468750000002</v>
      </c>
      <c r="F10044" s="24">
        <f t="shared" si="194"/>
        <v>75.586043750000002</v>
      </c>
    </row>
    <row r="10045" spans="2:6" hidden="1">
      <c r="B10045" s="15">
        <v>2008</v>
      </c>
      <c r="C10045" s="16">
        <v>2</v>
      </c>
      <c r="D10045" s="16" t="s">
        <v>95</v>
      </c>
      <c r="E10045" s="18">
        <v>23.352437500000001</v>
      </c>
      <c r="F10045" s="24">
        <f t="shared" si="194"/>
        <v>74.034387500000008</v>
      </c>
    </row>
    <row r="10046" spans="2:6" hidden="1">
      <c r="B10046" s="13">
        <v>2008</v>
      </c>
      <c r="C10046" s="14">
        <v>3</v>
      </c>
      <c r="D10046" s="14" t="s">
        <v>95</v>
      </c>
      <c r="E10046" s="19">
        <v>21.173625000000001</v>
      </c>
      <c r="F10046" s="24">
        <f t="shared" si="194"/>
        <v>70.112525000000005</v>
      </c>
    </row>
    <row r="10047" spans="2:6" hidden="1">
      <c r="B10047" s="15">
        <v>2008</v>
      </c>
      <c r="C10047" s="16">
        <v>4</v>
      </c>
      <c r="D10047" s="16" t="s">
        <v>95</v>
      </c>
      <c r="E10047" s="18">
        <v>16.888093749999999</v>
      </c>
      <c r="F10047" s="24">
        <f t="shared" si="194"/>
        <v>62.398568749999995</v>
      </c>
    </row>
    <row r="10048" spans="2:6" hidden="1">
      <c r="B10048" s="13">
        <v>2008</v>
      </c>
      <c r="C10048" s="14">
        <v>5</v>
      </c>
      <c r="D10048" s="14" t="s">
        <v>95</v>
      </c>
      <c r="E10048" s="19">
        <v>13.4238125</v>
      </c>
      <c r="F10048" s="24">
        <f t="shared" si="194"/>
        <v>56.162862500000003</v>
      </c>
    </row>
    <row r="10049" spans="2:6" hidden="1">
      <c r="B10049" s="15">
        <v>2008</v>
      </c>
      <c r="C10049" s="16">
        <v>6</v>
      </c>
      <c r="D10049" s="16" t="s">
        <v>95</v>
      </c>
      <c r="E10049" s="18">
        <v>9.4423750000000002</v>
      </c>
      <c r="F10049" s="24">
        <f t="shared" si="194"/>
        <v>48.996274999999997</v>
      </c>
    </row>
    <row r="10050" spans="2:6" hidden="1">
      <c r="B10050" s="13">
        <v>2008</v>
      </c>
      <c r="C10050" s="14">
        <v>7</v>
      </c>
      <c r="D10050" s="14" t="s">
        <v>95</v>
      </c>
      <c r="E10050" s="19">
        <v>12.8010625</v>
      </c>
      <c r="F10050" s="24">
        <f t="shared" si="194"/>
        <v>55.041912500000002</v>
      </c>
    </row>
    <row r="10051" spans="2:6" hidden="1">
      <c r="B10051" s="15">
        <v>2008</v>
      </c>
      <c r="C10051" s="16">
        <v>8</v>
      </c>
      <c r="D10051" s="16" t="s">
        <v>95</v>
      </c>
      <c r="E10051" s="18">
        <v>12.444812499999999</v>
      </c>
      <c r="F10051" s="24">
        <f t="shared" si="194"/>
        <v>54.400662499999996</v>
      </c>
    </row>
    <row r="10052" spans="2:6" hidden="1">
      <c r="B10052" s="13">
        <v>2008</v>
      </c>
      <c r="C10052" s="14">
        <v>9</v>
      </c>
      <c r="D10052" s="14" t="s">
        <v>95</v>
      </c>
      <c r="E10052" s="19">
        <v>14.54259375</v>
      </c>
      <c r="F10052" s="24">
        <f t="shared" si="194"/>
        <v>58.176668750000005</v>
      </c>
    </row>
    <row r="10053" spans="2:6" hidden="1">
      <c r="B10053" s="15">
        <v>2008</v>
      </c>
      <c r="C10053" s="16">
        <v>10</v>
      </c>
      <c r="D10053" s="16" t="s">
        <v>95</v>
      </c>
      <c r="E10053" s="18">
        <v>18.469406249999999</v>
      </c>
      <c r="F10053" s="24">
        <f t="shared" si="194"/>
        <v>65.244931250000008</v>
      </c>
    </row>
    <row r="10054" spans="2:6" hidden="1">
      <c r="B10054" s="13">
        <v>2008</v>
      </c>
      <c r="C10054" s="14">
        <v>11</v>
      </c>
      <c r="D10054" s="14" t="s">
        <v>95</v>
      </c>
      <c r="E10054" s="19">
        <v>22.885312500000001</v>
      </c>
      <c r="F10054" s="24">
        <f t="shared" si="194"/>
        <v>73.193562500000013</v>
      </c>
    </row>
    <row r="10055" spans="2:6" hidden="1">
      <c r="B10055" s="15">
        <v>2008</v>
      </c>
      <c r="C10055" s="16">
        <v>12</v>
      </c>
      <c r="D10055" s="16" t="s">
        <v>95</v>
      </c>
      <c r="E10055" s="18">
        <v>23.7726875</v>
      </c>
      <c r="F10055" s="24">
        <f t="shared" si="194"/>
        <v>74.790837500000009</v>
      </c>
    </row>
    <row r="10056" spans="2:6" hidden="1">
      <c r="B10056" s="13">
        <v>2009</v>
      </c>
      <c r="C10056" s="14">
        <v>1</v>
      </c>
      <c r="D10056" s="14" t="s">
        <v>95</v>
      </c>
      <c r="E10056" s="19">
        <v>24.01353125</v>
      </c>
      <c r="F10056" s="24">
        <f t="shared" si="194"/>
        <v>75.22435625</v>
      </c>
    </row>
    <row r="10057" spans="2:6" hidden="1">
      <c r="B10057" s="15">
        <v>2009</v>
      </c>
      <c r="C10057" s="16">
        <v>2</v>
      </c>
      <c r="D10057" s="16" t="s">
        <v>95</v>
      </c>
      <c r="E10057" s="18">
        <v>23.607656250000002</v>
      </c>
      <c r="F10057" s="24">
        <f t="shared" si="194"/>
        <v>74.493781250000012</v>
      </c>
    </row>
    <row r="10058" spans="2:6" hidden="1">
      <c r="B10058" s="13">
        <v>2009</v>
      </c>
      <c r="C10058" s="14">
        <v>3</v>
      </c>
      <c r="D10058" s="14" t="s">
        <v>95</v>
      </c>
      <c r="E10058" s="19">
        <v>22.605062499999999</v>
      </c>
      <c r="F10058" s="24">
        <f t="shared" si="194"/>
        <v>72.689112499999993</v>
      </c>
    </row>
    <row r="10059" spans="2:6" hidden="1">
      <c r="B10059" s="15">
        <v>2009</v>
      </c>
      <c r="C10059" s="16">
        <v>4</v>
      </c>
      <c r="D10059" s="16" t="s">
        <v>95</v>
      </c>
      <c r="E10059" s="18">
        <v>19.272343750000001</v>
      </c>
      <c r="F10059" s="24">
        <f t="shared" si="194"/>
        <v>66.69021875</v>
      </c>
    </row>
    <row r="10060" spans="2:6" hidden="1">
      <c r="B10060" s="13">
        <v>2009</v>
      </c>
      <c r="C10060" s="14">
        <v>5</v>
      </c>
      <c r="D10060" s="14" t="s">
        <v>95</v>
      </c>
      <c r="E10060" s="19">
        <v>14.785281250000001</v>
      </c>
      <c r="F10060" s="24">
        <f t="shared" si="194"/>
        <v>58.61350625</v>
      </c>
    </row>
    <row r="10061" spans="2:6" hidden="1">
      <c r="B10061" s="15">
        <v>2009</v>
      </c>
      <c r="C10061" s="16">
        <v>6</v>
      </c>
      <c r="D10061" s="16" t="s">
        <v>95</v>
      </c>
      <c r="E10061" s="18">
        <v>10.236531250000001</v>
      </c>
      <c r="F10061" s="24">
        <f t="shared" si="194"/>
        <v>50.425756250000006</v>
      </c>
    </row>
    <row r="10062" spans="2:6" hidden="1">
      <c r="B10062" s="13">
        <v>2009</v>
      </c>
      <c r="C10062" s="14">
        <v>7</v>
      </c>
      <c r="D10062" s="14" t="s">
        <v>95</v>
      </c>
      <c r="E10062" s="19">
        <v>9.1654374999999995</v>
      </c>
      <c r="F10062" s="24">
        <f t="shared" si="194"/>
        <v>48.497787500000001</v>
      </c>
    </row>
    <row r="10063" spans="2:6" hidden="1">
      <c r="B10063" s="15">
        <v>2009</v>
      </c>
      <c r="C10063" s="16">
        <v>8</v>
      </c>
      <c r="D10063" s="16" t="s">
        <v>95</v>
      </c>
      <c r="E10063" s="18">
        <v>14.230375</v>
      </c>
      <c r="F10063" s="24">
        <f t="shared" si="194"/>
        <v>57.614675000000005</v>
      </c>
    </row>
    <row r="10064" spans="2:6" hidden="1">
      <c r="B10064" s="13">
        <v>2009</v>
      </c>
      <c r="C10064" s="14">
        <v>9</v>
      </c>
      <c r="D10064" s="14" t="s">
        <v>95</v>
      </c>
      <c r="E10064" s="19">
        <v>13.69275</v>
      </c>
      <c r="F10064" s="24">
        <f t="shared" si="194"/>
        <v>56.646950000000004</v>
      </c>
    </row>
    <row r="10065" spans="2:6" hidden="1">
      <c r="B10065" s="15">
        <v>2009</v>
      </c>
      <c r="C10065" s="16">
        <v>10</v>
      </c>
      <c r="D10065" s="16" t="s">
        <v>95</v>
      </c>
      <c r="E10065" s="18">
        <v>18.677656249999998</v>
      </c>
      <c r="F10065" s="24">
        <f t="shared" si="194"/>
        <v>65.619781249999988</v>
      </c>
    </row>
    <row r="10066" spans="2:6" hidden="1">
      <c r="B10066" s="13">
        <v>2009</v>
      </c>
      <c r="C10066" s="14">
        <v>11</v>
      </c>
      <c r="D10066" s="14" t="s">
        <v>95</v>
      </c>
      <c r="E10066" s="19">
        <v>21.953218750000001</v>
      </c>
      <c r="F10066" s="24">
        <f t="shared" si="194"/>
        <v>71.51579375</v>
      </c>
    </row>
    <row r="10067" spans="2:6" hidden="1">
      <c r="B10067" s="15">
        <v>2009</v>
      </c>
      <c r="C10067" s="16">
        <v>12</v>
      </c>
      <c r="D10067" s="16" t="s">
        <v>95</v>
      </c>
      <c r="E10067" s="18">
        <v>22.577999999999999</v>
      </c>
      <c r="F10067" s="24">
        <f t="shared" si="194"/>
        <v>72.6404</v>
      </c>
    </row>
    <row r="10068" spans="2:6" hidden="1">
      <c r="B10068" s="13">
        <v>2010</v>
      </c>
      <c r="C10068" s="14">
        <v>1</v>
      </c>
      <c r="D10068" s="14" t="s">
        <v>95</v>
      </c>
      <c r="E10068" s="19">
        <v>24.8426875</v>
      </c>
      <c r="F10068" s="24">
        <f t="shared" si="194"/>
        <v>76.716837499999997</v>
      </c>
    </row>
    <row r="10069" spans="2:6" hidden="1">
      <c r="B10069" s="15">
        <v>2010</v>
      </c>
      <c r="C10069" s="16">
        <v>2</v>
      </c>
      <c r="D10069" s="16" t="s">
        <v>95</v>
      </c>
      <c r="E10069" s="18">
        <v>23.5710625</v>
      </c>
      <c r="F10069" s="24">
        <f t="shared" si="194"/>
        <v>74.427912499999991</v>
      </c>
    </row>
    <row r="10070" spans="2:6" hidden="1">
      <c r="B10070" s="13">
        <v>2010</v>
      </c>
      <c r="C10070" s="14">
        <v>3</v>
      </c>
      <c r="D10070" s="14" t="s">
        <v>95</v>
      </c>
      <c r="E10070" s="19">
        <v>22.332000000000001</v>
      </c>
      <c r="F10070" s="24">
        <f t="shared" si="194"/>
        <v>72.197599999999994</v>
      </c>
    </row>
    <row r="10071" spans="2:6" hidden="1">
      <c r="B10071" s="15">
        <v>2010</v>
      </c>
      <c r="C10071" s="16">
        <v>4</v>
      </c>
      <c r="D10071" s="16" t="s">
        <v>95</v>
      </c>
      <c r="E10071" s="18">
        <v>16.590562500000001</v>
      </c>
      <c r="F10071" s="24">
        <f t="shared" si="194"/>
        <v>61.863012500000004</v>
      </c>
    </row>
    <row r="10072" spans="2:6" hidden="1">
      <c r="B10072" s="13">
        <v>2010</v>
      </c>
      <c r="C10072" s="14">
        <v>5</v>
      </c>
      <c r="D10072" s="14" t="s">
        <v>95</v>
      </c>
      <c r="E10072" s="19">
        <v>13.117374999999999</v>
      </c>
      <c r="F10072" s="24">
        <f t="shared" si="194"/>
        <v>55.611274999999999</v>
      </c>
    </row>
    <row r="10073" spans="2:6" hidden="1">
      <c r="B10073" s="15">
        <v>2010</v>
      </c>
      <c r="C10073" s="16">
        <v>6</v>
      </c>
      <c r="D10073" s="16" t="s">
        <v>95</v>
      </c>
      <c r="E10073" s="18">
        <v>11.14721875</v>
      </c>
      <c r="F10073" s="24">
        <f t="shared" si="194"/>
        <v>52.064993749999999</v>
      </c>
    </row>
    <row r="10074" spans="2:6" hidden="1">
      <c r="B10074" s="13">
        <v>2010</v>
      </c>
      <c r="C10074" s="14">
        <v>7</v>
      </c>
      <c r="D10074" s="14" t="s">
        <v>95</v>
      </c>
      <c r="E10074" s="19">
        <v>9.2595937500000005</v>
      </c>
      <c r="F10074" s="24">
        <f t="shared" si="194"/>
        <v>48.667268750000005</v>
      </c>
    </row>
    <row r="10075" spans="2:6" hidden="1">
      <c r="B10075" s="15">
        <v>2010</v>
      </c>
      <c r="C10075" s="16">
        <v>8</v>
      </c>
      <c r="D10075" s="16" t="s">
        <v>95</v>
      </c>
      <c r="E10075" s="18">
        <v>11.275437500000001</v>
      </c>
      <c r="F10075" s="24">
        <f t="shared" si="194"/>
        <v>52.295787500000003</v>
      </c>
    </row>
    <row r="10076" spans="2:6" hidden="1">
      <c r="B10076" s="13">
        <v>2010</v>
      </c>
      <c r="C10076" s="14">
        <v>9</v>
      </c>
      <c r="D10076" s="14" t="s">
        <v>95</v>
      </c>
      <c r="E10076" s="19">
        <v>15.018531250000001</v>
      </c>
      <c r="F10076" s="24">
        <f t="shared" si="194"/>
        <v>59.033356249999997</v>
      </c>
    </row>
    <row r="10077" spans="2:6" hidden="1">
      <c r="B10077" s="15">
        <v>2010</v>
      </c>
      <c r="C10077" s="16">
        <v>10</v>
      </c>
      <c r="D10077" s="16" t="s">
        <v>95</v>
      </c>
      <c r="E10077" s="18">
        <v>17.5390625</v>
      </c>
      <c r="F10077" s="24">
        <f t="shared" si="194"/>
        <v>63.5703125</v>
      </c>
    </row>
    <row r="10078" spans="2:6" hidden="1">
      <c r="B10078" s="13">
        <v>2010</v>
      </c>
      <c r="C10078" s="14">
        <v>11</v>
      </c>
      <c r="D10078" s="14" t="s">
        <v>95</v>
      </c>
      <c r="E10078" s="19">
        <v>20.669593750000001</v>
      </c>
      <c r="F10078" s="24">
        <f t="shared" si="194"/>
        <v>69.205268750000002</v>
      </c>
    </row>
    <row r="10079" spans="2:6" hidden="1">
      <c r="B10079" s="15">
        <v>2010</v>
      </c>
      <c r="C10079" s="16">
        <v>12</v>
      </c>
      <c r="D10079" s="16" t="s">
        <v>95</v>
      </c>
      <c r="E10079" s="18">
        <v>23.567531249999998</v>
      </c>
      <c r="F10079" s="24">
        <f t="shared" si="194"/>
        <v>74.421556249999995</v>
      </c>
    </row>
    <row r="10080" spans="2:6" hidden="1">
      <c r="B10080" s="13">
        <v>2011</v>
      </c>
      <c r="C10080" s="14">
        <v>1</v>
      </c>
      <c r="D10080" s="14" t="s">
        <v>95</v>
      </c>
      <c r="E10080" s="19">
        <v>24.46634375</v>
      </c>
      <c r="F10080" s="24">
        <f t="shared" ref="F10080:F10143" si="195">(E10080 * 1.8) + 32</f>
        <v>76.03941875000001</v>
      </c>
    </row>
    <row r="10081" spans="2:6" hidden="1">
      <c r="B10081" s="15">
        <v>2011</v>
      </c>
      <c r="C10081" s="16">
        <v>2</v>
      </c>
      <c r="D10081" s="16" t="s">
        <v>95</v>
      </c>
      <c r="E10081" s="18">
        <v>22.741531250000001</v>
      </c>
      <c r="F10081" s="24">
        <f t="shared" si="195"/>
        <v>72.934756250000007</v>
      </c>
    </row>
    <row r="10082" spans="2:6" hidden="1">
      <c r="B10082" s="13">
        <v>2011</v>
      </c>
      <c r="C10082" s="14">
        <v>3</v>
      </c>
      <c r="D10082" s="14" t="s">
        <v>95</v>
      </c>
      <c r="E10082" s="19">
        <v>20.869062499999998</v>
      </c>
      <c r="F10082" s="24">
        <f t="shared" si="195"/>
        <v>69.5643125</v>
      </c>
    </row>
    <row r="10083" spans="2:6" hidden="1">
      <c r="B10083" s="15">
        <v>2011</v>
      </c>
      <c r="C10083" s="16">
        <v>4</v>
      </c>
      <c r="D10083" s="16" t="s">
        <v>95</v>
      </c>
      <c r="E10083" s="18">
        <v>17.770250000000001</v>
      </c>
      <c r="F10083" s="24">
        <f t="shared" si="195"/>
        <v>63.986450000000005</v>
      </c>
    </row>
    <row r="10084" spans="2:6" hidden="1">
      <c r="B10084" s="13">
        <v>2011</v>
      </c>
      <c r="C10084" s="14">
        <v>5</v>
      </c>
      <c r="D10084" s="14" t="s">
        <v>95</v>
      </c>
      <c r="E10084" s="19">
        <v>13.79</v>
      </c>
      <c r="F10084" s="24">
        <f t="shared" si="195"/>
        <v>56.822000000000003</v>
      </c>
    </row>
    <row r="10085" spans="2:6" hidden="1">
      <c r="B10085" s="15">
        <v>2011</v>
      </c>
      <c r="C10085" s="16">
        <v>6</v>
      </c>
      <c r="D10085" s="16" t="s">
        <v>95</v>
      </c>
      <c r="E10085" s="18">
        <v>10.564125000000001</v>
      </c>
      <c r="F10085" s="24">
        <f t="shared" si="195"/>
        <v>51.015425</v>
      </c>
    </row>
    <row r="10086" spans="2:6" hidden="1">
      <c r="B10086" s="13">
        <v>2011</v>
      </c>
      <c r="C10086" s="14">
        <v>7</v>
      </c>
      <c r="D10086" s="14" t="s">
        <v>95</v>
      </c>
      <c r="E10086" s="19">
        <v>9.8930624999999992</v>
      </c>
      <c r="F10086" s="24">
        <f t="shared" si="195"/>
        <v>49.807512500000001</v>
      </c>
    </row>
    <row r="10087" spans="2:6" hidden="1">
      <c r="B10087" s="15">
        <v>2011</v>
      </c>
      <c r="C10087" s="16">
        <v>8</v>
      </c>
      <c r="D10087" s="16" t="s">
        <v>95</v>
      </c>
      <c r="E10087" s="18">
        <v>11.523562500000001</v>
      </c>
      <c r="F10087" s="24">
        <f t="shared" si="195"/>
        <v>52.7424125</v>
      </c>
    </row>
    <row r="10088" spans="2:6" hidden="1">
      <c r="B10088" s="13">
        <v>2011</v>
      </c>
      <c r="C10088" s="14">
        <v>9</v>
      </c>
      <c r="D10088" s="14" t="s">
        <v>95</v>
      </c>
      <c r="E10088" s="19">
        <v>16.324406249999999</v>
      </c>
      <c r="F10088" s="24">
        <f t="shared" si="195"/>
        <v>61.383931250000003</v>
      </c>
    </row>
    <row r="10089" spans="2:6" hidden="1">
      <c r="B10089" s="15">
        <v>2011</v>
      </c>
      <c r="C10089" s="16">
        <v>10</v>
      </c>
      <c r="D10089" s="16" t="s">
        <v>95</v>
      </c>
      <c r="E10089" s="18">
        <v>17.7378125</v>
      </c>
      <c r="F10089" s="24">
        <f t="shared" si="195"/>
        <v>63.928062500000003</v>
      </c>
    </row>
    <row r="10090" spans="2:6" hidden="1">
      <c r="B10090" s="13">
        <v>2011</v>
      </c>
      <c r="C10090" s="14">
        <v>11</v>
      </c>
      <c r="D10090" s="14" t="s">
        <v>95</v>
      </c>
      <c r="E10090" s="19">
        <v>22.238031249999999</v>
      </c>
      <c r="F10090" s="24">
        <f t="shared" si="195"/>
        <v>72.028456250000005</v>
      </c>
    </row>
    <row r="10091" spans="2:6" hidden="1">
      <c r="B10091" s="15">
        <v>2011</v>
      </c>
      <c r="C10091" s="16">
        <v>12</v>
      </c>
      <c r="D10091" s="16" t="s">
        <v>95</v>
      </c>
      <c r="E10091" s="18">
        <v>23.470968750000001</v>
      </c>
      <c r="F10091" s="24">
        <f t="shared" si="195"/>
        <v>74.247743750000012</v>
      </c>
    </row>
    <row r="10092" spans="2:6" hidden="1">
      <c r="B10092" s="13">
        <v>2012</v>
      </c>
      <c r="C10092" s="14">
        <v>1</v>
      </c>
      <c r="D10092" s="14" t="s">
        <v>95</v>
      </c>
      <c r="E10092" s="19">
        <v>25.459562500000001</v>
      </c>
      <c r="F10092" s="24">
        <f t="shared" si="195"/>
        <v>77.827212500000002</v>
      </c>
    </row>
    <row r="10093" spans="2:6" hidden="1">
      <c r="B10093" s="15">
        <v>2012</v>
      </c>
      <c r="C10093" s="16">
        <v>2</v>
      </c>
      <c r="D10093" s="16" t="s">
        <v>95</v>
      </c>
      <c r="E10093" s="18">
        <v>24.102875000000001</v>
      </c>
      <c r="F10093" s="24">
        <f t="shared" si="195"/>
        <v>75.385175000000004</v>
      </c>
    </row>
    <row r="10094" spans="2:6" hidden="1">
      <c r="B10094" s="13">
        <v>2012</v>
      </c>
      <c r="C10094" s="14">
        <v>3</v>
      </c>
      <c r="D10094" s="14" t="s">
        <v>95</v>
      </c>
      <c r="E10094" s="19">
        <v>21.589781250000001</v>
      </c>
      <c r="F10094" s="24">
        <f t="shared" si="195"/>
        <v>70.861606249999994</v>
      </c>
    </row>
    <row r="10095" spans="2:6" hidden="1">
      <c r="B10095" s="15">
        <v>2012</v>
      </c>
      <c r="C10095" s="16">
        <v>4</v>
      </c>
      <c r="D10095" s="16" t="s">
        <v>95</v>
      </c>
      <c r="E10095" s="18">
        <v>17.109437499999999</v>
      </c>
      <c r="F10095" s="24">
        <f t="shared" si="195"/>
        <v>62.7969875</v>
      </c>
    </row>
    <row r="10096" spans="2:6" hidden="1">
      <c r="B10096" s="13">
        <v>2012</v>
      </c>
      <c r="C10096" s="14">
        <v>5</v>
      </c>
      <c r="D10096" s="14" t="s">
        <v>95</v>
      </c>
      <c r="E10096" s="19">
        <v>15.102</v>
      </c>
      <c r="F10096" s="24">
        <f t="shared" si="195"/>
        <v>59.183599999999998</v>
      </c>
    </row>
    <row r="10097" spans="2:6" hidden="1">
      <c r="B10097" s="15">
        <v>2012</v>
      </c>
      <c r="C10097" s="16">
        <v>6</v>
      </c>
      <c r="D10097" s="16" t="s">
        <v>95</v>
      </c>
      <c r="E10097" s="18">
        <v>10.742312500000001</v>
      </c>
      <c r="F10097" s="24">
        <f t="shared" si="195"/>
        <v>51.3361625</v>
      </c>
    </row>
    <row r="10098" spans="2:6" hidden="1">
      <c r="B10098" s="13">
        <v>2012</v>
      </c>
      <c r="C10098" s="14">
        <v>7</v>
      </c>
      <c r="D10098" s="14" t="s">
        <v>95</v>
      </c>
      <c r="E10098" s="19">
        <v>9.0018750000000001</v>
      </c>
      <c r="F10098" s="24">
        <f t="shared" si="195"/>
        <v>48.203375000000001</v>
      </c>
    </row>
    <row r="10099" spans="2:6" hidden="1">
      <c r="B10099" s="15">
        <v>2012</v>
      </c>
      <c r="C10099" s="16">
        <v>8</v>
      </c>
      <c r="D10099" s="16" t="s">
        <v>95</v>
      </c>
      <c r="E10099" s="18">
        <v>13.32459375</v>
      </c>
      <c r="F10099" s="24">
        <f t="shared" si="195"/>
        <v>55.984268749999998</v>
      </c>
    </row>
    <row r="10100" spans="2:6" hidden="1">
      <c r="B10100" s="13">
        <v>2012</v>
      </c>
      <c r="C10100" s="14">
        <v>9</v>
      </c>
      <c r="D10100" s="14" t="s">
        <v>95</v>
      </c>
      <c r="E10100" s="19">
        <v>16.287468749999999</v>
      </c>
      <c r="F10100" s="24">
        <f t="shared" si="195"/>
        <v>61.317443749999995</v>
      </c>
    </row>
    <row r="10101" spans="2:6" hidden="1">
      <c r="B10101" s="15">
        <v>2012</v>
      </c>
      <c r="C10101" s="16">
        <v>10</v>
      </c>
      <c r="D10101" s="16" t="s">
        <v>95</v>
      </c>
      <c r="E10101" s="18">
        <v>18.65609375</v>
      </c>
      <c r="F10101" s="24">
        <f t="shared" si="195"/>
        <v>65.580968750000011</v>
      </c>
    </row>
    <row r="10102" spans="2:6" hidden="1">
      <c r="B10102" s="13">
        <v>2012</v>
      </c>
      <c r="C10102" s="14">
        <v>11</v>
      </c>
      <c r="D10102" s="14" t="s">
        <v>95</v>
      </c>
      <c r="E10102" s="19">
        <v>22.066312499999999</v>
      </c>
      <c r="F10102" s="24">
        <f t="shared" si="195"/>
        <v>71.719362499999988</v>
      </c>
    </row>
    <row r="10103" spans="2:6" hidden="1">
      <c r="B10103" s="15">
        <v>2012</v>
      </c>
      <c r="C10103" s="16">
        <v>12</v>
      </c>
      <c r="D10103" s="16" t="s">
        <v>95</v>
      </c>
      <c r="E10103" s="18">
        <v>23.67321875</v>
      </c>
      <c r="F10103" s="24">
        <f t="shared" si="195"/>
        <v>74.611793750000004</v>
      </c>
    </row>
    <row r="10104" spans="2:6" hidden="1">
      <c r="B10104" s="13">
        <v>2013</v>
      </c>
      <c r="C10104" s="14">
        <v>1</v>
      </c>
      <c r="D10104" s="14" t="s">
        <v>95</v>
      </c>
      <c r="E10104" s="19">
        <v>24.425687499999999</v>
      </c>
      <c r="F10104" s="24">
        <f t="shared" si="195"/>
        <v>75.966237500000005</v>
      </c>
    </row>
    <row r="10105" spans="2:6" hidden="1">
      <c r="B10105" s="15">
        <v>2013</v>
      </c>
      <c r="C10105" s="16">
        <v>2</v>
      </c>
      <c r="D10105" s="16" t="s">
        <v>95</v>
      </c>
      <c r="E10105" s="18">
        <v>23.368500000000001</v>
      </c>
      <c r="F10105" s="24">
        <f t="shared" si="195"/>
        <v>74.063299999999998</v>
      </c>
    </row>
    <row r="10106" spans="2:6" hidden="1">
      <c r="B10106" s="13">
        <v>2013</v>
      </c>
      <c r="C10106" s="14">
        <v>3</v>
      </c>
      <c r="D10106" s="14" t="s">
        <v>95</v>
      </c>
      <c r="E10106" s="19">
        <v>19.568937500000001</v>
      </c>
      <c r="F10106" s="24">
        <f t="shared" si="195"/>
        <v>67.224087499999996</v>
      </c>
    </row>
    <row r="10107" spans="2:6" hidden="1">
      <c r="B10107" s="15">
        <v>2013</v>
      </c>
      <c r="C10107" s="16">
        <v>4</v>
      </c>
      <c r="D10107" s="16" t="s">
        <v>95</v>
      </c>
      <c r="E10107" s="18">
        <v>18.04403125</v>
      </c>
      <c r="F10107" s="24">
        <f t="shared" si="195"/>
        <v>64.479256249999992</v>
      </c>
    </row>
    <row r="10108" spans="2:6" hidden="1">
      <c r="B10108" s="13">
        <v>2013</v>
      </c>
      <c r="C10108" s="14">
        <v>5</v>
      </c>
      <c r="D10108" s="14" t="s">
        <v>95</v>
      </c>
      <c r="E10108" s="19">
        <v>13.9653125</v>
      </c>
      <c r="F10108" s="24">
        <f t="shared" si="195"/>
        <v>57.137562500000001</v>
      </c>
    </row>
    <row r="10109" spans="2:6" hidden="1">
      <c r="B10109" s="15">
        <v>2013</v>
      </c>
      <c r="C10109" s="16">
        <v>6</v>
      </c>
      <c r="D10109" s="16" t="s">
        <v>95</v>
      </c>
      <c r="E10109" s="18">
        <v>11.72890625</v>
      </c>
      <c r="F10109" s="24">
        <f t="shared" si="195"/>
        <v>53.112031250000001</v>
      </c>
    </row>
    <row r="10110" spans="2:6" hidden="1">
      <c r="B10110" s="13">
        <v>2013</v>
      </c>
      <c r="C10110" s="14">
        <v>7</v>
      </c>
      <c r="D10110" s="14" t="s">
        <v>95</v>
      </c>
      <c r="E10110" s="19">
        <v>10.6015625</v>
      </c>
      <c r="F10110" s="24">
        <f t="shared" si="195"/>
        <v>51.082812500000003</v>
      </c>
    </row>
    <row r="10111" spans="2:6" hidden="1">
      <c r="B10111" s="15">
        <v>2013</v>
      </c>
      <c r="C10111" s="16">
        <v>8</v>
      </c>
      <c r="D10111" s="16" t="s">
        <v>95</v>
      </c>
      <c r="E10111" s="18">
        <v>11.386312500000001</v>
      </c>
      <c r="F10111" s="24">
        <f t="shared" si="195"/>
        <v>52.495362499999999</v>
      </c>
    </row>
    <row r="10112" spans="2:6" hidden="1">
      <c r="B10112" s="13">
        <v>2000</v>
      </c>
      <c r="C10112" s="14">
        <v>2</v>
      </c>
      <c r="D10112" s="14" t="s">
        <v>96</v>
      </c>
      <c r="E10112" s="19">
        <v>2.9889999999999999</v>
      </c>
      <c r="F10112" s="24">
        <f t="shared" si="195"/>
        <v>37.380200000000002</v>
      </c>
    </row>
    <row r="10113" spans="2:6" hidden="1">
      <c r="B10113" s="15">
        <v>2000</v>
      </c>
      <c r="C10113" s="16">
        <v>3</v>
      </c>
      <c r="D10113" s="16" t="s">
        <v>96</v>
      </c>
      <c r="E10113" s="18">
        <v>4.87</v>
      </c>
      <c r="F10113" s="24">
        <f t="shared" si="195"/>
        <v>40.765999999999998</v>
      </c>
    </row>
    <row r="10114" spans="2:6" hidden="1">
      <c r="B10114" s="13">
        <v>2000</v>
      </c>
      <c r="C10114" s="14">
        <v>4</v>
      </c>
      <c r="D10114" s="14" t="s">
        <v>96</v>
      </c>
      <c r="E10114" s="19">
        <v>13.523999999999999</v>
      </c>
      <c r="F10114" s="24">
        <f t="shared" si="195"/>
        <v>56.343199999999996</v>
      </c>
    </row>
    <row r="10115" spans="2:6" hidden="1">
      <c r="B10115" s="15">
        <v>2000</v>
      </c>
      <c r="C10115" s="16">
        <v>5</v>
      </c>
      <c r="D10115" s="16" t="s">
        <v>96</v>
      </c>
      <c r="E10115" s="18">
        <v>15.272</v>
      </c>
      <c r="F10115" s="24">
        <f t="shared" si="195"/>
        <v>59.489599999999996</v>
      </c>
    </row>
    <row r="10116" spans="2:6" hidden="1">
      <c r="B10116" s="13">
        <v>2000</v>
      </c>
      <c r="C10116" s="14">
        <v>6</v>
      </c>
      <c r="D10116" s="14" t="s">
        <v>96</v>
      </c>
      <c r="E10116" s="19">
        <v>20.856999999999999</v>
      </c>
      <c r="F10116" s="24">
        <f t="shared" si="195"/>
        <v>69.542599999999993</v>
      </c>
    </row>
    <row r="10117" spans="2:6" hidden="1">
      <c r="B10117" s="15">
        <v>2000</v>
      </c>
      <c r="C10117" s="16">
        <v>7</v>
      </c>
      <c r="D10117" s="16" t="s">
        <v>96</v>
      </c>
      <c r="E10117" s="18">
        <v>25.640999999999998</v>
      </c>
      <c r="F10117" s="24">
        <f t="shared" si="195"/>
        <v>78.15379999999999</v>
      </c>
    </row>
    <row r="10118" spans="2:6" hidden="1">
      <c r="B10118" s="13">
        <v>2000</v>
      </c>
      <c r="C10118" s="14">
        <v>8</v>
      </c>
      <c r="D10118" s="14" t="s">
        <v>96</v>
      </c>
      <c r="E10118" s="19">
        <v>25.074999999999999</v>
      </c>
      <c r="F10118" s="24">
        <f t="shared" si="195"/>
        <v>77.134999999999991</v>
      </c>
    </row>
    <row r="10119" spans="2:6" hidden="1">
      <c r="B10119" s="15">
        <v>2000</v>
      </c>
      <c r="C10119" s="16">
        <v>9</v>
      </c>
      <c r="D10119" s="16" t="s">
        <v>96</v>
      </c>
      <c r="E10119" s="18">
        <v>19.423999999999999</v>
      </c>
      <c r="F10119" s="24">
        <f t="shared" si="195"/>
        <v>66.963200000000001</v>
      </c>
    </row>
    <row r="10120" spans="2:6" hidden="1">
      <c r="B10120" s="13">
        <v>2000</v>
      </c>
      <c r="C10120" s="14">
        <v>10</v>
      </c>
      <c r="D10120" s="14" t="s">
        <v>96</v>
      </c>
      <c r="E10120" s="19">
        <v>11.535</v>
      </c>
      <c r="F10120" s="24">
        <f t="shared" si="195"/>
        <v>52.763000000000005</v>
      </c>
    </row>
    <row r="10121" spans="2:6" hidden="1">
      <c r="B10121" s="15">
        <v>2000</v>
      </c>
      <c r="C10121" s="16">
        <v>11</v>
      </c>
      <c r="D10121" s="16" t="s">
        <v>96</v>
      </c>
      <c r="E10121" s="18">
        <v>6.8639999999999999</v>
      </c>
      <c r="F10121" s="24">
        <f t="shared" si="195"/>
        <v>44.355199999999996</v>
      </c>
    </row>
    <row r="10122" spans="2:6" hidden="1">
      <c r="B10122" s="13">
        <v>2000</v>
      </c>
      <c r="C10122" s="14">
        <v>12</v>
      </c>
      <c r="D10122" s="14" t="s">
        <v>96</v>
      </c>
      <c r="E10122" s="19">
        <v>4.16</v>
      </c>
      <c r="F10122" s="24">
        <f t="shared" si="195"/>
        <v>39.488</v>
      </c>
    </row>
    <row r="10123" spans="2:6" hidden="1">
      <c r="B10123" s="15">
        <v>2001</v>
      </c>
      <c r="C10123" s="16">
        <v>1</v>
      </c>
      <c r="D10123" s="16" t="s">
        <v>96</v>
      </c>
      <c r="E10123" s="18">
        <v>1.548</v>
      </c>
      <c r="F10123" s="24">
        <f t="shared" si="195"/>
        <v>34.7864</v>
      </c>
    </row>
    <row r="10124" spans="2:6" hidden="1">
      <c r="B10124" s="13">
        <v>2001</v>
      </c>
      <c r="C10124" s="14">
        <v>2</v>
      </c>
      <c r="D10124" s="14" t="s">
        <v>96</v>
      </c>
      <c r="E10124" s="19">
        <v>3.7639999999999998</v>
      </c>
      <c r="F10124" s="24">
        <f t="shared" si="195"/>
        <v>38.775199999999998</v>
      </c>
    </row>
    <row r="10125" spans="2:6" hidden="1">
      <c r="B10125" s="15">
        <v>2001</v>
      </c>
      <c r="C10125" s="16">
        <v>3</v>
      </c>
      <c r="D10125" s="16" t="s">
        <v>96</v>
      </c>
      <c r="E10125" s="18">
        <v>7.6859999999999999</v>
      </c>
      <c r="F10125" s="24">
        <f t="shared" si="195"/>
        <v>45.834800000000001</v>
      </c>
    </row>
    <row r="10126" spans="2:6" hidden="1">
      <c r="B10126" s="13">
        <v>2001</v>
      </c>
      <c r="C10126" s="14">
        <v>4</v>
      </c>
      <c r="D10126" s="14" t="s">
        <v>96</v>
      </c>
      <c r="E10126" s="19">
        <v>11.448</v>
      </c>
      <c r="F10126" s="24">
        <f t="shared" si="195"/>
        <v>52.606400000000001</v>
      </c>
    </row>
    <row r="10127" spans="2:6" hidden="1">
      <c r="B10127" s="15">
        <v>2001</v>
      </c>
      <c r="C10127" s="16">
        <v>5</v>
      </c>
      <c r="D10127" s="16" t="s">
        <v>96</v>
      </c>
      <c r="E10127" s="18">
        <v>16.276</v>
      </c>
      <c r="F10127" s="24">
        <f t="shared" si="195"/>
        <v>61.296800000000005</v>
      </c>
    </row>
    <row r="10128" spans="2:6" hidden="1">
      <c r="B10128" s="13">
        <v>2001</v>
      </c>
      <c r="C10128" s="14">
        <v>6</v>
      </c>
      <c r="D10128" s="14" t="s">
        <v>96</v>
      </c>
      <c r="E10128" s="19">
        <v>21.44</v>
      </c>
      <c r="F10128" s="24">
        <f t="shared" si="195"/>
        <v>70.592000000000013</v>
      </c>
    </row>
    <row r="10129" spans="2:6" hidden="1">
      <c r="B10129" s="15">
        <v>2001</v>
      </c>
      <c r="C10129" s="16">
        <v>7</v>
      </c>
      <c r="D10129" s="16" t="s">
        <v>96</v>
      </c>
      <c r="E10129" s="18">
        <v>24.893000000000001</v>
      </c>
      <c r="F10129" s="24">
        <f t="shared" si="195"/>
        <v>76.807400000000001</v>
      </c>
    </row>
    <row r="10130" spans="2:6" hidden="1">
      <c r="B10130" s="13">
        <v>2001</v>
      </c>
      <c r="C10130" s="14">
        <v>8</v>
      </c>
      <c r="D10130" s="14" t="s">
        <v>96</v>
      </c>
      <c r="E10130" s="19">
        <v>24.396000000000001</v>
      </c>
      <c r="F10130" s="24">
        <f t="shared" si="195"/>
        <v>75.912800000000004</v>
      </c>
    </row>
    <row r="10131" spans="2:6" hidden="1">
      <c r="B10131" s="15">
        <v>2001</v>
      </c>
      <c r="C10131" s="16">
        <v>9</v>
      </c>
      <c r="D10131" s="16" t="s">
        <v>96</v>
      </c>
      <c r="E10131" s="18">
        <v>19.756</v>
      </c>
      <c r="F10131" s="24">
        <f t="shared" si="195"/>
        <v>67.5608</v>
      </c>
    </row>
    <row r="10132" spans="2:6" hidden="1">
      <c r="B10132" s="13">
        <v>2001</v>
      </c>
      <c r="C10132" s="14">
        <v>10</v>
      </c>
      <c r="D10132" s="14" t="s">
        <v>96</v>
      </c>
      <c r="E10132" s="19">
        <v>12.167999999999999</v>
      </c>
      <c r="F10132" s="24">
        <f t="shared" si="195"/>
        <v>53.9024</v>
      </c>
    </row>
    <row r="10133" spans="2:6" hidden="1">
      <c r="B10133" s="15">
        <v>2001</v>
      </c>
      <c r="C10133" s="16">
        <v>11</v>
      </c>
      <c r="D10133" s="16" t="s">
        <v>96</v>
      </c>
      <c r="E10133" s="18">
        <v>8.4619999999999997</v>
      </c>
      <c r="F10133" s="24">
        <f t="shared" si="195"/>
        <v>47.2316</v>
      </c>
    </row>
    <row r="10134" spans="2:6" hidden="1">
      <c r="B10134" s="13">
        <v>2001</v>
      </c>
      <c r="C10134" s="14">
        <v>12</v>
      </c>
      <c r="D10134" s="14" t="s">
        <v>96</v>
      </c>
      <c r="E10134" s="19">
        <v>3.7749999999999999</v>
      </c>
      <c r="F10134" s="24">
        <f t="shared" si="195"/>
        <v>38.795000000000002</v>
      </c>
    </row>
    <row r="10135" spans="2:6" hidden="1">
      <c r="B10135" s="15">
        <v>2002</v>
      </c>
      <c r="C10135" s="16">
        <v>1</v>
      </c>
      <c r="D10135" s="16" t="s">
        <v>96</v>
      </c>
      <c r="E10135" s="18">
        <v>1.3080000000000001</v>
      </c>
      <c r="F10135" s="24">
        <f t="shared" si="195"/>
        <v>34.354399999999998</v>
      </c>
    </row>
    <row r="10136" spans="2:6" hidden="1">
      <c r="B10136" s="13">
        <v>2002</v>
      </c>
      <c r="C10136" s="14">
        <v>2</v>
      </c>
      <c r="D10136" s="14" t="s">
        <v>96</v>
      </c>
      <c r="E10136" s="19">
        <v>4.7949999999999999</v>
      </c>
      <c r="F10136" s="24">
        <f t="shared" si="195"/>
        <v>40.631</v>
      </c>
    </row>
    <row r="10137" spans="2:6" hidden="1">
      <c r="B10137" s="15">
        <v>2002</v>
      </c>
      <c r="C10137" s="16">
        <v>3</v>
      </c>
      <c r="D10137" s="16" t="s">
        <v>96</v>
      </c>
      <c r="E10137" s="18">
        <v>7.9160000000000004</v>
      </c>
      <c r="F10137" s="24">
        <f t="shared" si="195"/>
        <v>46.248800000000003</v>
      </c>
    </row>
    <row r="10138" spans="2:6" hidden="1">
      <c r="B10138" s="13">
        <v>2002</v>
      </c>
      <c r="C10138" s="14">
        <v>4</v>
      </c>
      <c r="D10138" s="14" t="s">
        <v>96</v>
      </c>
      <c r="E10138" s="19">
        <v>8.8490000000000002</v>
      </c>
      <c r="F10138" s="24">
        <f t="shared" si="195"/>
        <v>47.928200000000004</v>
      </c>
    </row>
    <row r="10139" spans="2:6" hidden="1">
      <c r="B10139" s="15">
        <v>2002</v>
      </c>
      <c r="C10139" s="16">
        <v>5</v>
      </c>
      <c r="D10139" s="16" t="s">
        <v>96</v>
      </c>
      <c r="E10139" s="18">
        <v>14.273999999999999</v>
      </c>
      <c r="F10139" s="24">
        <f t="shared" si="195"/>
        <v>57.693199999999997</v>
      </c>
    </row>
    <row r="10140" spans="2:6" hidden="1">
      <c r="B10140" s="13">
        <v>2002</v>
      </c>
      <c r="C10140" s="14">
        <v>6</v>
      </c>
      <c r="D10140" s="14" t="s">
        <v>96</v>
      </c>
      <c r="E10140" s="19">
        <v>20.29</v>
      </c>
      <c r="F10140" s="24">
        <f t="shared" si="195"/>
        <v>68.521999999999991</v>
      </c>
    </row>
    <row r="10141" spans="2:6" hidden="1">
      <c r="B10141" s="15">
        <v>2002</v>
      </c>
      <c r="C10141" s="16">
        <v>7</v>
      </c>
      <c r="D10141" s="16" t="s">
        <v>96</v>
      </c>
      <c r="E10141" s="18">
        <v>25.236999999999998</v>
      </c>
      <c r="F10141" s="24">
        <f t="shared" si="195"/>
        <v>77.426600000000008</v>
      </c>
    </row>
    <row r="10142" spans="2:6" hidden="1">
      <c r="B10142" s="13">
        <v>2002</v>
      </c>
      <c r="C10142" s="14">
        <v>8</v>
      </c>
      <c r="D10142" s="14" t="s">
        <v>96</v>
      </c>
      <c r="E10142" s="19">
        <v>23.622</v>
      </c>
      <c r="F10142" s="24">
        <f t="shared" si="195"/>
        <v>74.519599999999997</v>
      </c>
    </row>
    <row r="10143" spans="2:6" hidden="1">
      <c r="B10143" s="15">
        <v>2002</v>
      </c>
      <c r="C10143" s="16">
        <v>9</v>
      </c>
      <c r="D10143" s="16" t="s">
        <v>96</v>
      </c>
      <c r="E10143" s="18">
        <v>21.027999999999999</v>
      </c>
      <c r="F10143" s="24">
        <f t="shared" si="195"/>
        <v>69.850400000000008</v>
      </c>
    </row>
    <row r="10144" spans="2:6" hidden="1">
      <c r="B10144" s="13">
        <v>2002</v>
      </c>
      <c r="C10144" s="14">
        <v>10</v>
      </c>
      <c r="D10144" s="14" t="s">
        <v>96</v>
      </c>
      <c r="E10144" s="19">
        <v>15.340999999999999</v>
      </c>
      <c r="F10144" s="24">
        <f t="shared" ref="F10144:F10207" si="196">(E10144 * 1.8) + 32</f>
        <v>59.613799999999998</v>
      </c>
    </row>
    <row r="10145" spans="2:6" hidden="1">
      <c r="B10145" s="15">
        <v>2002</v>
      </c>
      <c r="C10145" s="16">
        <v>11</v>
      </c>
      <c r="D10145" s="16" t="s">
        <v>96</v>
      </c>
      <c r="E10145" s="18">
        <v>9.1129999999999995</v>
      </c>
      <c r="F10145" s="24">
        <f t="shared" si="196"/>
        <v>48.403400000000005</v>
      </c>
    </row>
    <row r="10146" spans="2:6" hidden="1">
      <c r="B10146" s="13">
        <v>2002</v>
      </c>
      <c r="C10146" s="14">
        <v>12</v>
      </c>
      <c r="D10146" s="14" t="s">
        <v>96</v>
      </c>
      <c r="E10146" s="19">
        <v>-2.3849999999999998</v>
      </c>
      <c r="F10146" s="24">
        <f t="shared" si="196"/>
        <v>27.707000000000001</v>
      </c>
    </row>
    <row r="10147" spans="2:6" hidden="1">
      <c r="B10147" s="15">
        <v>2003</v>
      </c>
      <c r="C10147" s="16">
        <v>1</v>
      </c>
      <c r="D10147" s="16" t="s">
        <v>96</v>
      </c>
      <c r="E10147" s="18">
        <v>2.1869999999999998</v>
      </c>
      <c r="F10147" s="24">
        <f t="shared" si="196"/>
        <v>35.936599999999999</v>
      </c>
    </row>
    <row r="10148" spans="2:6" hidden="1">
      <c r="B10148" s="13">
        <v>2003</v>
      </c>
      <c r="C10148" s="14">
        <v>2</v>
      </c>
      <c r="D10148" s="14" t="s">
        <v>96</v>
      </c>
      <c r="E10148" s="19">
        <v>0.78700000000000003</v>
      </c>
      <c r="F10148" s="24">
        <f t="shared" si="196"/>
        <v>33.416600000000003</v>
      </c>
    </row>
    <row r="10149" spans="2:6" hidden="1">
      <c r="B10149" s="15">
        <v>2003</v>
      </c>
      <c r="C10149" s="16">
        <v>3</v>
      </c>
      <c r="D10149" s="16" t="s">
        <v>96</v>
      </c>
      <c r="E10149" s="18">
        <v>2.375</v>
      </c>
      <c r="F10149" s="24">
        <f t="shared" si="196"/>
        <v>36.274999999999999</v>
      </c>
    </row>
    <row r="10150" spans="2:6" hidden="1">
      <c r="B10150" s="13">
        <v>2003</v>
      </c>
      <c r="C10150" s="14">
        <v>4</v>
      </c>
      <c r="D10150" s="14" t="s">
        <v>96</v>
      </c>
      <c r="E10150" s="19">
        <v>7.9029999999999996</v>
      </c>
      <c r="F10150" s="24">
        <f t="shared" si="196"/>
        <v>46.2254</v>
      </c>
    </row>
    <row r="10151" spans="2:6" hidden="1">
      <c r="B10151" s="15">
        <v>2003</v>
      </c>
      <c r="C10151" s="16">
        <v>5</v>
      </c>
      <c r="D10151" s="16" t="s">
        <v>96</v>
      </c>
      <c r="E10151" s="18">
        <v>16.222999999999999</v>
      </c>
      <c r="F10151" s="24">
        <f t="shared" si="196"/>
        <v>61.2014</v>
      </c>
    </row>
    <row r="10152" spans="2:6" hidden="1">
      <c r="B10152" s="13">
        <v>2003</v>
      </c>
      <c r="C10152" s="14">
        <v>6</v>
      </c>
      <c r="D10152" s="14" t="s">
        <v>96</v>
      </c>
      <c r="E10152" s="19">
        <v>19.321999999999999</v>
      </c>
      <c r="F10152" s="24">
        <f t="shared" si="196"/>
        <v>66.779600000000002</v>
      </c>
    </row>
    <row r="10153" spans="2:6" hidden="1">
      <c r="B10153" s="15">
        <v>2003</v>
      </c>
      <c r="C10153" s="16">
        <v>7</v>
      </c>
      <c r="D10153" s="16" t="s">
        <v>96</v>
      </c>
      <c r="E10153" s="18">
        <v>23.498000000000001</v>
      </c>
      <c r="F10153" s="24">
        <f t="shared" si="196"/>
        <v>74.296400000000006</v>
      </c>
    </row>
    <row r="10154" spans="2:6" hidden="1">
      <c r="B10154" s="13">
        <v>2003</v>
      </c>
      <c r="C10154" s="14">
        <v>8</v>
      </c>
      <c r="D10154" s="14" t="s">
        <v>96</v>
      </c>
      <c r="E10154" s="19">
        <v>24.484000000000002</v>
      </c>
      <c r="F10154" s="24">
        <f t="shared" si="196"/>
        <v>76.071200000000005</v>
      </c>
    </row>
    <row r="10155" spans="2:6" hidden="1">
      <c r="B10155" s="15">
        <v>2003</v>
      </c>
      <c r="C10155" s="16">
        <v>9</v>
      </c>
      <c r="D10155" s="16" t="s">
        <v>96</v>
      </c>
      <c r="E10155" s="18">
        <v>18.664000000000001</v>
      </c>
      <c r="F10155" s="24">
        <f t="shared" si="196"/>
        <v>65.595200000000006</v>
      </c>
    </row>
    <row r="10156" spans="2:6" hidden="1">
      <c r="B10156" s="13">
        <v>2003</v>
      </c>
      <c r="C10156" s="14">
        <v>10</v>
      </c>
      <c r="D10156" s="14" t="s">
        <v>96</v>
      </c>
      <c r="E10156" s="19">
        <v>15.218</v>
      </c>
      <c r="F10156" s="24">
        <f t="shared" si="196"/>
        <v>59.392400000000002</v>
      </c>
    </row>
    <row r="10157" spans="2:6" hidden="1">
      <c r="B10157" s="15">
        <v>2003</v>
      </c>
      <c r="C10157" s="16">
        <v>11</v>
      </c>
      <c r="D10157" s="16" t="s">
        <v>96</v>
      </c>
      <c r="E10157" s="18">
        <v>7.4050000000000002</v>
      </c>
      <c r="F10157" s="24">
        <f t="shared" si="196"/>
        <v>45.329000000000001</v>
      </c>
    </row>
    <row r="10158" spans="2:6" hidden="1">
      <c r="B10158" s="13">
        <v>2003</v>
      </c>
      <c r="C10158" s="14">
        <v>12</v>
      </c>
      <c r="D10158" s="14" t="s">
        <v>96</v>
      </c>
      <c r="E10158" s="19">
        <v>3.7120000000000002</v>
      </c>
      <c r="F10158" s="24">
        <f t="shared" si="196"/>
        <v>38.681600000000003</v>
      </c>
    </row>
    <row r="10159" spans="2:6" hidden="1">
      <c r="B10159" s="15">
        <v>2004</v>
      </c>
      <c r="C10159" s="16">
        <v>1</v>
      </c>
      <c r="D10159" s="16" t="s">
        <v>96</v>
      </c>
      <c r="E10159" s="18">
        <v>3.5619999999999998</v>
      </c>
      <c r="F10159" s="24">
        <f t="shared" si="196"/>
        <v>38.4116</v>
      </c>
    </row>
    <row r="10160" spans="2:6" hidden="1">
      <c r="B10160" s="13">
        <v>2004</v>
      </c>
      <c r="C10160" s="14">
        <v>2</v>
      </c>
      <c r="D10160" s="14" t="s">
        <v>96</v>
      </c>
      <c r="E10160" s="19">
        <v>4.2130000000000001</v>
      </c>
      <c r="F10160" s="24">
        <f t="shared" si="196"/>
        <v>39.583399999999997</v>
      </c>
    </row>
    <row r="10161" spans="2:6" hidden="1">
      <c r="B10161" s="15">
        <v>2004</v>
      </c>
      <c r="C10161" s="16">
        <v>3</v>
      </c>
      <c r="D10161" s="16" t="s">
        <v>96</v>
      </c>
      <c r="E10161" s="18">
        <v>6.8949999999999996</v>
      </c>
      <c r="F10161" s="24">
        <f t="shared" si="196"/>
        <v>44.411000000000001</v>
      </c>
    </row>
    <row r="10162" spans="2:6" hidden="1">
      <c r="B10162" s="13">
        <v>2004</v>
      </c>
      <c r="C10162" s="14">
        <v>4</v>
      </c>
      <c r="D10162" s="14" t="s">
        <v>96</v>
      </c>
      <c r="E10162" s="19">
        <v>9.5820000000000007</v>
      </c>
      <c r="F10162" s="24">
        <f t="shared" si="196"/>
        <v>49.247600000000006</v>
      </c>
    </row>
    <row r="10163" spans="2:6" hidden="1">
      <c r="B10163" s="15">
        <v>2004</v>
      </c>
      <c r="C10163" s="16">
        <v>5</v>
      </c>
      <c r="D10163" s="16" t="s">
        <v>96</v>
      </c>
      <c r="E10163" s="18">
        <v>15.885999999999999</v>
      </c>
      <c r="F10163" s="24">
        <f t="shared" si="196"/>
        <v>60.594799999999999</v>
      </c>
    </row>
    <row r="10164" spans="2:6" hidden="1">
      <c r="B10164" s="13">
        <v>2004</v>
      </c>
      <c r="C10164" s="14">
        <v>6</v>
      </c>
      <c r="D10164" s="14" t="s">
        <v>96</v>
      </c>
      <c r="E10164" s="19">
        <v>21.283000000000001</v>
      </c>
      <c r="F10164" s="24">
        <f t="shared" si="196"/>
        <v>70.309400000000011</v>
      </c>
    </row>
    <row r="10165" spans="2:6" hidden="1">
      <c r="B10165" s="15">
        <v>2004</v>
      </c>
      <c r="C10165" s="16">
        <v>7</v>
      </c>
      <c r="D10165" s="16" t="s">
        <v>96</v>
      </c>
      <c r="E10165" s="18">
        <v>22.899000000000001</v>
      </c>
      <c r="F10165" s="24">
        <f t="shared" si="196"/>
        <v>73.218199999999996</v>
      </c>
    </row>
    <row r="10166" spans="2:6" hidden="1">
      <c r="B10166" s="13">
        <v>2004</v>
      </c>
      <c r="C10166" s="14">
        <v>8</v>
      </c>
      <c r="D10166" s="14" t="s">
        <v>96</v>
      </c>
      <c r="E10166" s="19">
        <v>24.949000000000002</v>
      </c>
      <c r="F10166" s="24">
        <f t="shared" si="196"/>
        <v>76.908199999999994</v>
      </c>
    </row>
    <row r="10167" spans="2:6" hidden="1">
      <c r="B10167" s="15">
        <v>2004</v>
      </c>
      <c r="C10167" s="16">
        <v>9</v>
      </c>
      <c r="D10167" s="16" t="s">
        <v>96</v>
      </c>
      <c r="E10167" s="18">
        <v>19.62</v>
      </c>
      <c r="F10167" s="24">
        <f t="shared" si="196"/>
        <v>67.316000000000003</v>
      </c>
    </row>
    <row r="10168" spans="2:6" hidden="1">
      <c r="B10168" s="13">
        <v>2004</v>
      </c>
      <c r="C10168" s="14">
        <v>10</v>
      </c>
      <c r="D10168" s="14" t="s">
        <v>96</v>
      </c>
      <c r="E10168" s="19">
        <v>13.398999999999999</v>
      </c>
      <c r="F10168" s="24">
        <f t="shared" si="196"/>
        <v>56.118200000000002</v>
      </c>
    </row>
    <row r="10169" spans="2:6" hidden="1">
      <c r="B10169" s="15">
        <v>2004</v>
      </c>
      <c r="C10169" s="16">
        <v>11</v>
      </c>
      <c r="D10169" s="16" t="s">
        <v>96</v>
      </c>
      <c r="E10169" s="18">
        <v>8.5239999999999991</v>
      </c>
      <c r="F10169" s="24">
        <f t="shared" si="196"/>
        <v>47.343199999999996</v>
      </c>
    </row>
    <row r="10170" spans="2:6" hidden="1">
      <c r="B10170" s="13">
        <v>2004</v>
      </c>
      <c r="C10170" s="14">
        <v>12</v>
      </c>
      <c r="D10170" s="14" t="s">
        <v>96</v>
      </c>
      <c r="E10170" s="19">
        <v>2.2549999999999999</v>
      </c>
      <c r="F10170" s="24">
        <f t="shared" si="196"/>
        <v>36.058999999999997</v>
      </c>
    </row>
    <row r="10171" spans="2:6" hidden="1">
      <c r="B10171" s="15">
        <v>2005</v>
      </c>
      <c r="C10171" s="16">
        <v>1</v>
      </c>
      <c r="D10171" s="16" t="s">
        <v>96</v>
      </c>
      <c r="E10171" s="18">
        <v>2.5630000000000002</v>
      </c>
      <c r="F10171" s="24">
        <f t="shared" si="196"/>
        <v>36.613399999999999</v>
      </c>
    </row>
    <row r="10172" spans="2:6" hidden="1">
      <c r="B10172" s="13">
        <v>2005</v>
      </c>
      <c r="C10172" s="14">
        <v>2</v>
      </c>
      <c r="D10172" s="14" t="s">
        <v>96</v>
      </c>
      <c r="E10172" s="19">
        <v>0.52500000000000002</v>
      </c>
      <c r="F10172" s="24">
        <f t="shared" si="196"/>
        <v>32.945</v>
      </c>
    </row>
    <row r="10173" spans="2:6" hidden="1">
      <c r="B10173" s="15">
        <v>2005</v>
      </c>
      <c r="C10173" s="16">
        <v>3</v>
      </c>
      <c r="D10173" s="16" t="s">
        <v>96</v>
      </c>
      <c r="E10173" s="18">
        <v>5.1429999999999998</v>
      </c>
      <c r="F10173" s="24">
        <f t="shared" si="196"/>
        <v>41.257400000000004</v>
      </c>
    </row>
    <row r="10174" spans="2:6" hidden="1">
      <c r="B10174" s="13">
        <v>2005</v>
      </c>
      <c r="C10174" s="14">
        <v>4</v>
      </c>
      <c r="D10174" s="14" t="s">
        <v>96</v>
      </c>
      <c r="E10174" s="19">
        <v>10.95</v>
      </c>
      <c r="F10174" s="24">
        <f t="shared" si="196"/>
        <v>51.71</v>
      </c>
    </row>
    <row r="10175" spans="2:6" hidden="1">
      <c r="B10175" s="15">
        <v>2005</v>
      </c>
      <c r="C10175" s="16">
        <v>5</v>
      </c>
      <c r="D10175" s="16" t="s">
        <v>96</v>
      </c>
      <c r="E10175" s="18">
        <v>17.036000000000001</v>
      </c>
      <c r="F10175" s="24">
        <f t="shared" si="196"/>
        <v>62.6648</v>
      </c>
    </row>
    <row r="10176" spans="2:6" hidden="1">
      <c r="B10176" s="13">
        <v>2005</v>
      </c>
      <c r="C10176" s="14">
        <v>6</v>
      </c>
      <c r="D10176" s="14" t="s">
        <v>96</v>
      </c>
      <c r="E10176" s="19">
        <v>20.82</v>
      </c>
      <c r="F10176" s="24">
        <f t="shared" si="196"/>
        <v>69.475999999999999</v>
      </c>
    </row>
    <row r="10177" spans="2:6" hidden="1">
      <c r="B10177" s="15">
        <v>2005</v>
      </c>
      <c r="C10177" s="16">
        <v>7</v>
      </c>
      <c r="D10177" s="16" t="s">
        <v>96</v>
      </c>
      <c r="E10177" s="18">
        <v>25.587</v>
      </c>
      <c r="F10177" s="24">
        <f t="shared" si="196"/>
        <v>78.056600000000003</v>
      </c>
    </row>
    <row r="10178" spans="2:6" hidden="1">
      <c r="B10178" s="13">
        <v>2005</v>
      </c>
      <c r="C10178" s="14">
        <v>8</v>
      </c>
      <c r="D10178" s="14" t="s">
        <v>96</v>
      </c>
      <c r="E10178" s="19">
        <v>24.023</v>
      </c>
      <c r="F10178" s="24">
        <f t="shared" si="196"/>
        <v>75.241399999999999</v>
      </c>
    </row>
    <row r="10179" spans="2:6" hidden="1">
      <c r="B10179" s="15">
        <v>2005</v>
      </c>
      <c r="C10179" s="16">
        <v>9</v>
      </c>
      <c r="D10179" s="16" t="s">
        <v>96</v>
      </c>
      <c r="E10179" s="18">
        <v>20.414999999999999</v>
      </c>
      <c r="F10179" s="24">
        <f t="shared" si="196"/>
        <v>68.747</v>
      </c>
    </row>
    <row r="10180" spans="2:6" hidden="1">
      <c r="B10180" s="13">
        <v>2005</v>
      </c>
      <c r="C10180" s="14">
        <v>10</v>
      </c>
      <c r="D10180" s="14" t="s">
        <v>96</v>
      </c>
      <c r="E10180" s="19">
        <v>13.471</v>
      </c>
      <c r="F10180" s="24">
        <f t="shared" si="196"/>
        <v>56.247799999999998</v>
      </c>
    </row>
    <row r="10181" spans="2:6" hidden="1">
      <c r="B10181" s="15">
        <v>2005</v>
      </c>
      <c r="C10181" s="16">
        <v>11</v>
      </c>
      <c r="D10181" s="16" t="s">
        <v>96</v>
      </c>
      <c r="E10181" s="18">
        <v>8.3309999999999995</v>
      </c>
      <c r="F10181" s="24">
        <f t="shared" si="196"/>
        <v>46.995800000000003</v>
      </c>
    </row>
    <row r="10182" spans="2:6" hidden="1">
      <c r="B10182" s="13">
        <v>2005</v>
      </c>
      <c r="C10182" s="14">
        <v>12</v>
      </c>
      <c r="D10182" s="14" t="s">
        <v>96</v>
      </c>
      <c r="E10182" s="19">
        <v>5.7409999999999997</v>
      </c>
      <c r="F10182" s="24">
        <f t="shared" si="196"/>
        <v>42.333799999999997</v>
      </c>
    </row>
    <row r="10183" spans="2:6" hidden="1">
      <c r="B10183" s="15">
        <v>2006</v>
      </c>
      <c r="C10183" s="16">
        <v>1</v>
      </c>
      <c r="D10183" s="16" t="s">
        <v>96</v>
      </c>
      <c r="E10183" s="18">
        <v>-1.4059999999999999</v>
      </c>
      <c r="F10183" s="24">
        <f t="shared" si="196"/>
        <v>29.469200000000001</v>
      </c>
    </row>
    <row r="10184" spans="2:6" hidden="1">
      <c r="B10184" s="13">
        <v>2006</v>
      </c>
      <c r="C10184" s="14">
        <v>2</v>
      </c>
      <c r="D10184" s="14" t="s">
        <v>96</v>
      </c>
      <c r="E10184" s="19">
        <v>2.0430000000000001</v>
      </c>
      <c r="F10184" s="24">
        <f t="shared" si="196"/>
        <v>35.677399999999999</v>
      </c>
    </row>
    <row r="10185" spans="2:6" hidden="1">
      <c r="B10185" s="15">
        <v>2006</v>
      </c>
      <c r="C10185" s="16">
        <v>3</v>
      </c>
      <c r="D10185" s="16" t="s">
        <v>96</v>
      </c>
      <c r="E10185" s="18">
        <v>6.3630000000000004</v>
      </c>
      <c r="F10185" s="24">
        <f t="shared" si="196"/>
        <v>43.453400000000002</v>
      </c>
    </row>
    <row r="10186" spans="2:6" hidden="1">
      <c r="B10186" s="13">
        <v>2006</v>
      </c>
      <c r="C10186" s="14">
        <v>4</v>
      </c>
      <c r="D10186" s="14" t="s">
        <v>96</v>
      </c>
      <c r="E10186" s="19">
        <v>10.724</v>
      </c>
      <c r="F10186" s="24">
        <f t="shared" si="196"/>
        <v>51.303200000000004</v>
      </c>
    </row>
    <row r="10187" spans="2:6" hidden="1">
      <c r="B10187" s="15">
        <v>2006</v>
      </c>
      <c r="C10187" s="16">
        <v>5</v>
      </c>
      <c r="D10187" s="16" t="s">
        <v>96</v>
      </c>
      <c r="E10187" s="18">
        <v>15.476000000000001</v>
      </c>
      <c r="F10187" s="24">
        <f t="shared" si="196"/>
        <v>59.856800000000007</v>
      </c>
    </row>
    <row r="10188" spans="2:6" hidden="1">
      <c r="B10188" s="13">
        <v>2006</v>
      </c>
      <c r="C10188" s="14">
        <v>6</v>
      </c>
      <c r="D10188" s="14" t="s">
        <v>96</v>
      </c>
      <c r="E10188" s="19">
        <v>24.169</v>
      </c>
      <c r="F10188" s="24">
        <f t="shared" si="196"/>
        <v>75.504199999999997</v>
      </c>
    </row>
    <row r="10189" spans="2:6" hidden="1">
      <c r="B10189" s="15">
        <v>2006</v>
      </c>
      <c r="C10189" s="16">
        <v>7</v>
      </c>
      <c r="D10189" s="16" t="s">
        <v>96</v>
      </c>
      <c r="E10189" s="18">
        <v>24.103000000000002</v>
      </c>
      <c r="F10189" s="24">
        <f t="shared" si="196"/>
        <v>75.385400000000004</v>
      </c>
    </row>
    <row r="10190" spans="2:6" hidden="1">
      <c r="B10190" s="13">
        <v>2006</v>
      </c>
      <c r="C10190" s="14">
        <v>8</v>
      </c>
      <c r="D10190" s="14" t="s">
        <v>96</v>
      </c>
      <c r="E10190" s="19">
        <v>26.510999999999999</v>
      </c>
      <c r="F10190" s="24">
        <f t="shared" si="196"/>
        <v>79.719799999999992</v>
      </c>
    </row>
    <row r="10191" spans="2:6" hidden="1">
      <c r="B10191" s="15">
        <v>2006</v>
      </c>
      <c r="C10191" s="16">
        <v>9</v>
      </c>
      <c r="D10191" s="16" t="s">
        <v>96</v>
      </c>
      <c r="E10191" s="18">
        <v>19.588999999999999</v>
      </c>
      <c r="F10191" s="24">
        <f t="shared" si="196"/>
        <v>67.260199999999998</v>
      </c>
    </row>
    <row r="10192" spans="2:6" hidden="1">
      <c r="B10192" s="13">
        <v>2006</v>
      </c>
      <c r="C10192" s="14">
        <v>10</v>
      </c>
      <c r="D10192" s="14" t="s">
        <v>96</v>
      </c>
      <c r="E10192" s="19">
        <v>15.03</v>
      </c>
      <c r="F10192" s="24">
        <f t="shared" si="196"/>
        <v>59.054000000000002</v>
      </c>
    </row>
    <row r="10193" spans="2:6" hidden="1">
      <c r="B10193" s="15">
        <v>2006</v>
      </c>
      <c r="C10193" s="16">
        <v>11</v>
      </c>
      <c r="D10193" s="16" t="s">
        <v>96</v>
      </c>
      <c r="E10193" s="18">
        <v>7.3920000000000003</v>
      </c>
      <c r="F10193" s="24">
        <f t="shared" si="196"/>
        <v>45.305599999999998</v>
      </c>
    </row>
    <row r="10194" spans="2:6" hidden="1">
      <c r="B10194" s="13">
        <v>2006</v>
      </c>
      <c r="C10194" s="14">
        <v>12</v>
      </c>
      <c r="D10194" s="14" t="s">
        <v>96</v>
      </c>
      <c r="E10194" s="19">
        <v>1.901</v>
      </c>
      <c r="F10194" s="24">
        <f t="shared" si="196"/>
        <v>35.421799999999998</v>
      </c>
    </row>
    <row r="10195" spans="2:6" hidden="1">
      <c r="B10195" s="15">
        <v>2007</v>
      </c>
      <c r="C10195" s="16">
        <v>1</v>
      </c>
      <c r="D10195" s="16" t="s">
        <v>96</v>
      </c>
      <c r="E10195" s="18">
        <v>2.883</v>
      </c>
      <c r="F10195" s="24">
        <f t="shared" si="196"/>
        <v>37.189399999999999</v>
      </c>
    </row>
    <row r="10196" spans="2:6" hidden="1">
      <c r="B10196" s="13">
        <v>2007</v>
      </c>
      <c r="C10196" s="14">
        <v>2</v>
      </c>
      <c r="D10196" s="14" t="s">
        <v>96</v>
      </c>
      <c r="E10196" s="19">
        <v>1.9339999999999999</v>
      </c>
      <c r="F10196" s="24">
        <f t="shared" si="196"/>
        <v>35.481200000000001</v>
      </c>
    </row>
    <row r="10197" spans="2:6" hidden="1">
      <c r="B10197" s="15">
        <v>2007</v>
      </c>
      <c r="C10197" s="16">
        <v>3</v>
      </c>
      <c r="D10197" s="16" t="s">
        <v>96</v>
      </c>
      <c r="E10197" s="18">
        <v>4.6020000000000003</v>
      </c>
      <c r="F10197" s="24">
        <f t="shared" si="196"/>
        <v>40.2836</v>
      </c>
    </row>
    <row r="10198" spans="2:6" hidden="1">
      <c r="B10198" s="13">
        <v>2007</v>
      </c>
      <c r="C10198" s="14">
        <v>4</v>
      </c>
      <c r="D10198" s="14" t="s">
        <v>96</v>
      </c>
      <c r="E10198" s="19">
        <v>8.6750000000000007</v>
      </c>
      <c r="F10198" s="24">
        <f t="shared" si="196"/>
        <v>47.615000000000002</v>
      </c>
    </row>
    <row r="10199" spans="2:6" hidden="1">
      <c r="B10199" s="15">
        <v>2007</v>
      </c>
      <c r="C10199" s="16">
        <v>5</v>
      </c>
      <c r="D10199" s="16" t="s">
        <v>96</v>
      </c>
      <c r="E10199" s="18">
        <v>17.553999999999998</v>
      </c>
      <c r="F10199" s="24">
        <f t="shared" si="196"/>
        <v>63.597200000000001</v>
      </c>
    </row>
    <row r="10200" spans="2:6" hidden="1">
      <c r="B10200" s="13">
        <v>2007</v>
      </c>
      <c r="C10200" s="14">
        <v>6</v>
      </c>
      <c r="D10200" s="14" t="s">
        <v>96</v>
      </c>
      <c r="E10200" s="19">
        <v>21.72</v>
      </c>
      <c r="F10200" s="24">
        <f t="shared" si="196"/>
        <v>71.096000000000004</v>
      </c>
    </row>
    <row r="10201" spans="2:6" hidden="1">
      <c r="B10201" s="15">
        <v>2007</v>
      </c>
      <c r="C10201" s="16">
        <v>7</v>
      </c>
      <c r="D10201" s="16" t="s">
        <v>96</v>
      </c>
      <c r="E10201" s="18">
        <v>24.007000000000001</v>
      </c>
      <c r="F10201" s="24">
        <f t="shared" si="196"/>
        <v>75.212600000000009</v>
      </c>
    </row>
    <row r="10202" spans="2:6" hidden="1">
      <c r="B10202" s="13">
        <v>2007</v>
      </c>
      <c r="C10202" s="14">
        <v>8</v>
      </c>
      <c r="D10202" s="14" t="s">
        <v>96</v>
      </c>
      <c r="E10202" s="19">
        <v>25.562999999999999</v>
      </c>
      <c r="F10202" s="24">
        <f t="shared" si="196"/>
        <v>78.01339999999999</v>
      </c>
    </row>
    <row r="10203" spans="2:6" hidden="1">
      <c r="B10203" s="15">
        <v>2007</v>
      </c>
      <c r="C10203" s="16">
        <v>9</v>
      </c>
      <c r="D10203" s="16" t="s">
        <v>96</v>
      </c>
      <c r="E10203" s="18">
        <v>21.254999999999999</v>
      </c>
      <c r="F10203" s="24">
        <f t="shared" si="196"/>
        <v>70.259</v>
      </c>
    </row>
    <row r="10204" spans="2:6" hidden="1">
      <c r="B10204" s="13">
        <v>2007</v>
      </c>
      <c r="C10204" s="14">
        <v>10</v>
      </c>
      <c r="D10204" s="14" t="s">
        <v>96</v>
      </c>
      <c r="E10204" s="19">
        <v>14.590999999999999</v>
      </c>
      <c r="F10204" s="24">
        <f t="shared" si="196"/>
        <v>58.263800000000003</v>
      </c>
    </row>
    <row r="10205" spans="2:6" hidden="1">
      <c r="B10205" s="15">
        <v>2007</v>
      </c>
      <c r="C10205" s="16">
        <v>11</v>
      </c>
      <c r="D10205" s="16" t="s">
        <v>96</v>
      </c>
      <c r="E10205" s="18">
        <v>6.9989999999999997</v>
      </c>
      <c r="F10205" s="24">
        <f t="shared" si="196"/>
        <v>44.598199999999999</v>
      </c>
    </row>
    <row r="10206" spans="2:6" hidden="1">
      <c r="B10206" s="13">
        <v>2007</v>
      </c>
      <c r="C10206" s="14">
        <v>12</v>
      </c>
      <c r="D10206" s="14" t="s">
        <v>96</v>
      </c>
      <c r="E10206" s="19">
        <v>3.169</v>
      </c>
      <c r="F10206" s="24">
        <f t="shared" si="196"/>
        <v>37.7042</v>
      </c>
    </row>
    <row r="10207" spans="2:6" hidden="1">
      <c r="B10207" s="15">
        <v>2008</v>
      </c>
      <c r="C10207" s="16">
        <v>1</v>
      </c>
      <c r="D10207" s="16" t="s">
        <v>96</v>
      </c>
      <c r="E10207" s="18">
        <v>-4.1050000000000004</v>
      </c>
      <c r="F10207" s="24">
        <f t="shared" si="196"/>
        <v>24.610999999999997</v>
      </c>
    </row>
    <row r="10208" spans="2:6" hidden="1">
      <c r="B10208" s="13">
        <v>2008</v>
      </c>
      <c r="C10208" s="14">
        <v>2</v>
      </c>
      <c r="D10208" s="14" t="s">
        <v>96</v>
      </c>
      <c r="E10208" s="19">
        <v>0.48699999999999999</v>
      </c>
      <c r="F10208" s="24">
        <f t="shared" ref="F10208:F10271" si="197">(E10208 * 1.8) + 32</f>
        <v>32.876600000000003</v>
      </c>
    </row>
    <row r="10209" spans="2:6" hidden="1">
      <c r="B10209" s="15">
        <v>2008</v>
      </c>
      <c r="C10209" s="16">
        <v>3</v>
      </c>
      <c r="D10209" s="16" t="s">
        <v>96</v>
      </c>
      <c r="E10209" s="18">
        <v>9.2940000000000005</v>
      </c>
      <c r="F10209" s="24">
        <f t="shared" si="197"/>
        <v>48.729200000000006</v>
      </c>
    </row>
    <row r="10210" spans="2:6" hidden="1">
      <c r="B10210" s="13">
        <v>2008</v>
      </c>
      <c r="C10210" s="14">
        <v>4</v>
      </c>
      <c r="D10210" s="14" t="s">
        <v>96</v>
      </c>
      <c r="E10210" s="19">
        <v>12.750999999999999</v>
      </c>
      <c r="F10210" s="24">
        <f t="shared" si="197"/>
        <v>54.951799999999999</v>
      </c>
    </row>
    <row r="10211" spans="2:6" hidden="1">
      <c r="B10211" s="15">
        <v>2008</v>
      </c>
      <c r="C10211" s="16">
        <v>5</v>
      </c>
      <c r="D10211" s="16" t="s">
        <v>96</v>
      </c>
      <c r="E10211" s="18">
        <v>15.862</v>
      </c>
      <c r="F10211" s="24">
        <f t="shared" si="197"/>
        <v>60.551600000000001</v>
      </c>
    </row>
    <row r="10212" spans="2:6" hidden="1">
      <c r="B10212" s="13">
        <v>2008</v>
      </c>
      <c r="C10212" s="14">
        <v>6</v>
      </c>
      <c r="D10212" s="14" t="s">
        <v>96</v>
      </c>
      <c r="E10212" s="19">
        <v>20.634</v>
      </c>
      <c r="F10212" s="24">
        <f t="shared" si="197"/>
        <v>69.141199999999998</v>
      </c>
    </row>
    <row r="10213" spans="2:6" hidden="1">
      <c r="B10213" s="15">
        <v>2008</v>
      </c>
      <c r="C10213" s="16">
        <v>7</v>
      </c>
      <c r="D10213" s="16" t="s">
        <v>96</v>
      </c>
      <c r="E10213" s="18">
        <v>24.920999999999999</v>
      </c>
      <c r="F10213" s="24">
        <f t="shared" si="197"/>
        <v>76.857799999999997</v>
      </c>
    </row>
    <row r="10214" spans="2:6" hidden="1">
      <c r="B10214" s="13">
        <v>2008</v>
      </c>
      <c r="C10214" s="14">
        <v>8</v>
      </c>
      <c r="D10214" s="14" t="s">
        <v>96</v>
      </c>
      <c r="E10214" s="19">
        <v>25.094000000000001</v>
      </c>
      <c r="F10214" s="24">
        <f t="shared" si="197"/>
        <v>77.169200000000004</v>
      </c>
    </row>
    <row r="10215" spans="2:6" hidden="1">
      <c r="B10215" s="15">
        <v>2008</v>
      </c>
      <c r="C10215" s="16">
        <v>9</v>
      </c>
      <c r="D10215" s="16" t="s">
        <v>96</v>
      </c>
      <c r="E10215" s="18">
        <v>19.216000000000001</v>
      </c>
      <c r="F10215" s="24">
        <f t="shared" si="197"/>
        <v>66.588800000000006</v>
      </c>
    </row>
    <row r="10216" spans="2:6" hidden="1">
      <c r="B10216" s="13">
        <v>2008</v>
      </c>
      <c r="C10216" s="14">
        <v>10</v>
      </c>
      <c r="D10216" s="14" t="s">
        <v>96</v>
      </c>
      <c r="E10216" s="19">
        <v>13.297000000000001</v>
      </c>
      <c r="F10216" s="24">
        <f t="shared" si="197"/>
        <v>55.934600000000003</v>
      </c>
    </row>
    <row r="10217" spans="2:6" hidden="1">
      <c r="B10217" s="15">
        <v>2008</v>
      </c>
      <c r="C10217" s="16">
        <v>11</v>
      </c>
      <c r="D10217" s="16" t="s">
        <v>96</v>
      </c>
      <c r="E10217" s="18">
        <v>8.3629999999999995</v>
      </c>
      <c r="F10217" s="24">
        <f t="shared" si="197"/>
        <v>47.053399999999996</v>
      </c>
    </row>
    <row r="10218" spans="2:6" hidden="1">
      <c r="B10218" s="13">
        <v>2008</v>
      </c>
      <c r="C10218" s="14">
        <v>12</v>
      </c>
      <c r="D10218" s="14" t="s">
        <v>96</v>
      </c>
      <c r="E10218" s="19">
        <v>1.786</v>
      </c>
      <c r="F10218" s="24">
        <f t="shared" si="197"/>
        <v>35.214799999999997</v>
      </c>
    </row>
    <row r="10219" spans="2:6" hidden="1">
      <c r="B10219" s="15">
        <v>2009</v>
      </c>
      <c r="C10219" s="16">
        <v>1</v>
      </c>
      <c r="D10219" s="16" t="s">
        <v>96</v>
      </c>
      <c r="E10219" s="18">
        <v>0.82</v>
      </c>
      <c r="F10219" s="24">
        <f t="shared" si="197"/>
        <v>33.475999999999999</v>
      </c>
    </row>
    <row r="10220" spans="2:6" hidden="1">
      <c r="B10220" s="13">
        <v>2009</v>
      </c>
      <c r="C10220" s="14">
        <v>2</v>
      </c>
      <c r="D10220" s="14" t="s">
        <v>96</v>
      </c>
      <c r="E10220" s="19">
        <v>3.8690000000000002</v>
      </c>
      <c r="F10220" s="24">
        <f t="shared" si="197"/>
        <v>38.964199999999998</v>
      </c>
    </row>
    <row r="10221" spans="2:6" hidden="1">
      <c r="B10221" s="15">
        <v>2009</v>
      </c>
      <c r="C10221" s="16">
        <v>3</v>
      </c>
      <c r="D10221" s="16" t="s">
        <v>96</v>
      </c>
      <c r="E10221" s="18">
        <v>6.4619999999999997</v>
      </c>
      <c r="F10221" s="24">
        <f t="shared" si="197"/>
        <v>43.631599999999999</v>
      </c>
    </row>
    <row r="10222" spans="2:6" hidden="1">
      <c r="B10222" s="13">
        <v>2009</v>
      </c>
      <c r="C10222" s="14">
        <v>4</v>
      </c>
      <c r="D10222" s="14" t="s">
        <v>96</v>
      </c>
      <c r="E10222" s="19">
        <v>7.7539999999999996</v>
      </c>
      <c r="F10222" s="24">
        <f t="shared" si="197"/>
        <v>45.9572</v>
      </c>
    </row>
    <row r="10223" spans="2:6" hidden="1">
      <c r="B10223" s="15">
        <v>2009</v>
      </c>
      <c r="C10223" s="16">
        <v>5</v>
      </c>
      <c r="D10223" s="16" t="s">
        <v>96</v>
      </c>
      <c r="E10223" s="18">
        <v>16.036000000000001</v>
      </c>
      <c r="F10223" s="24">
        <f t="shared" si="197"/>
        <v>60.864800000000002</v>
      </c>
    </row>
    <row r="10224" spans="2:6" hidden="1">
      <c r="B10224" s="13">
        <v>2009</v>
      </c>
      <c r="C10224" s="14">
        <v>6</v>
      </c>
      <c r="D10224" s="14" t="s">
        <v>96</v>
      </c>
      <c r="E10224" s="19">
        <v>22.334</v>
      </c>
      <c r="F10224" s="24">
        <f t="shared" si="197"/>
        <v>72.2012</v>
      </c>
    </row>
    <row r="10225" spans="2:6" hidden="1">
      <c r="B10225" s="15">
        <v>2009</v>
      </c>
      <c r="C10225" s="16">
        <v>7</v>
      </c>
      <c r="D10225" s="16" t="s">
        <v>96</v>
      </c>
      <c r="E10225" s="18">
        <v>25.466999999999999</v>
      </c>
      <c r="F10225" s="24">
        <f t="shared" si="197"/>
        <v>77.840599999999995</v>
      </c>
    </row>
    <row r="10226" spans="2:6" hidden="1">
      <c r="B10226" s="13">
        <v>2009</v>
      </c>
      <c r="C10226" s="14">
        <v>8</v>
      </c>
      <c r="D10226" s="14" t="s">
        <v>96</v>
      </c>
      <c r="E10226" s="19">
        <v>21.923999999999999</v>
      </c>
      <c r="F10226" s="24">
        <f t="shared" si="197"/>
        <v>71.463200000000001</v>
      </c>
    </row>
    <row r="10227" spans="2:6" hidden="1">
      <c r="B10227" s="15">
        <v>2009</v>
      </c>
      <c r="C10227" s="16">
        <v>9</v>
      </c>
      <c r="D10227" s="16" t="s">
        <v>96</v>
      </c>
      <c r="E10227" s="18">
        <v>18.225000000000001</v>
      </c>
      <c r="F10227" s="24">
        <f t="shared" si="197"/>
        <v>64.805000000000007</v>
      </c>
    </row>
    <row r="10228" spans="2:6" hidden="1">
      <c r="B10228" s="13">
        <v>2009</v>
      </c>
      <c r="C10228" s="14">
        <v>10</v>
      </c>
      <c r="D10228" s="14" t="s">
        <v>96</v>
      </c>
      <c r="E10228" s="19">
        <v>15.013</v>
      </c>
      <c r="F10228" s="24">
        <f t="shared" si="197"/>
        <v>59.023399999999995</v>
      </c>
    </row>
    <row r="10229" spans="2:6" hidden="1">
      <c r="B10229" s="15">
        <v>2009</v>
      </c>
      <c r="C10229" s="16">
        <v>11</v>
      </c>
      <c r="D10229" s="16" t="s">
        <v>96</v>
      </c>
      <c r="E10229" s="18">
        <v>8.8580000000000005</v>
      </c>
      <c r="F10229" s="24">
        <f t="shared" si="197"/>
        <v>47.944400000000002</v>
      </c>
    </row>
    <row r="10230" spans="2:6" hidden="1">
      <c r="B10230" s="13">
        <v>2009</v>
      </c>
      <c r="C10230" s="14">
        <v>12</v>
      </c>
      <c r="D10230" s="14" t="s">
        <v>96</v>
      </c>
      <c r="E10230" s="19">
        <v>4.383</v>
      </c>
      <c r="F10230" s="24">
        <f t="shared" si="197"/>
        <v>39.889400000000002</v>
      </c>
    </row>
    <row r="10231" spans="2:6" hidden="1">
      <c r="B10231" s="15">
        <v>2010</v>
      </c>
      <c r="C10231" s="16">
        <v>1</v>
      </c>
      <c r="D10231" s="16" t="s">
        <v>96</v>
      </c>
      <c r="E10231" s="18">
        <v>2.4169999999999998</v>
      </c>
      <c r="F10231" s="24">
        <f t="shared" si="197"/>
        <v>36.3506</v>
      </c>
    </row>
    <row r="10232" spans="2:6" hidden="1">
      <c r="B10232" s="13">
        <v>2010</v>
      </c>
      <c r="C10232" s="14">
        <v>2</v>
      </c>
      <c r="D10232" s="14" t="s">
        <v>96</v>
      </c>
      <c r="E10232" s="19">
        <v>1.9470000000000001</v>
      </c>
      <c r="F10232" s="24">
        <f t="shared" si="197"/>
        <v>35.504600000000003</v>
      </c>
    </row>
    <row r="10233" spans="2:6" hidden="1">
      <c r="B10233" s="15">
        <v>2010</v>
      </c>
      <c r="C10233" s="16">
        <v>3</v>
      </c>
      <c r="D10233" s="16" t="s">
        <v>96</v>
      </c>
      <c r="E10233" s="18">
        <v>5.8659999999999997</v>
      </c>
      <c r="F10233" s="24">
        <f t="shared" si="197"/>
        <v>42.558799999999998</v>
      </c>
    </row>
    <row r="10234" spans="2:6" hidden="1">
      <c r="B10234" s="13">
        <v>2010</v>
      </c>
      <c r="C10234" s="14">
        <v>4</v>
      </c>
      <c r="D10234" s="14" t="s">
        <v>96</v>
      </c>
      <c r="E10234" s="19">
        <v>9.9109999999999996</v>
      </c>
      <c r="F10234" s="24">
        <f t="shared" si="197"/>
        <v>49.839799999999997</v>
      </c>
    </row>
    <row r="10235" spans="2:6" hidden="1">
      <c r="B10235" s="15">
        <v>2010</v>
      </c>
      <c r="C10235" s="16">
        <v>5</v>
      </c>
      <c r="D10235" s="16" t="s">
        <v>96</v>
      </c>
      <c r="E10235" s="18">
        <v>16.658000000000001</v>
      </c>
      <c r="F10235" s="24">
        <f t="shared" si="197"/>
        <v>61.984400000000008</v>
      </c>
    </row>
    <row r="10236" spans="2:6" hidden="1">
      <c r="B10236" s="13">
        <v>2010</v>
      </c>
      <c r="C10236" s="14">
        <v>6</v>
      </c>
      <c r="D10236" s="14" t="s">
        <v>96</v>
      </c>
      <c r="E10236" s="19">
        <v>24.555</v>
      </c>
      <c r="F10236" s="24">
        <f t="shared" si="197"/>
        <v>76.198999999999998</v>
      </c>
    </row>
    <row r="10237" spans="2:6" hidden="1">
      <c r="B10237" s="15">
        <v>2010</v>
      </c>
      <c r="C10237" s="16">
        <v>7</v>
      </c>
      <c r="D10237" s="16" t="s">
        <v>96</v>
      </c>
      <c r="E10237" s="18">
        <v>27</v>
      </c>
      <c r="F10237" s="24">
        <f t="shared" si="197"/>
        <v>80.599999999999994</v>
      </c>
    </row>
    <row r="10238" spans="2:6" hidden="1">
      <c r="B10238" s="13">
        <v>2010</v>
      </c>
      <c r="C10238" s="14">
        <v>8</v>
      </c>
      <c r="D10238" s="14" t="s">
        <v>96</v>
      </c>
      <c r="E10238" s="19">
        <v>26.094000000000001</v>
      </c>
      <c r="F10238" s="24">
        <f t="shared" si="197"/>
        <v>78.969200000000001</v>
      </c>
    </row>
    <row r="10239" spans="2:6" hidden="1">
      <c r="B10239" s="15">
        <v>2010</v>
      </c>
      <c r="C10239" s="16">
        <v>9</v>
      </c>
      <c r="D10239" s="16" t="s">
        <v>96</v>
      </c>
      <c r="E10239" s="18">
        <v>20.684999999999999</v>
      </c>
      <c r="F10239" s="24">
        <f t="shared" si="197"/>
        <v>69.233000000000004</v>
      </c>
    </row>
    <row r="10240" spans="2:6" hidden="1">
      <c r="B10240" s="13">
        <v>2010</v>
      </c>
      <c r="C10240" s="14">
        <v>10</v>
      </c>
      <c r="D10240" s="14" t="s">
        <v>96</v>
      </c>
      <c r="E10240" s="19">
        <v>13.617000000000001</v>
      </c>
      <c r="F10240" s="24">
        <f t="shared" si="197"/>
        <v>56.510600000000004</v>
      </c>
    </row>
    <row r="10241" spans="2:6" hidden="1">
      <c r="B10241" s="15">
        <v>2010</v>
      </c>
      <c r="C10241" s="16">
        <v>11</v>
      </c>
      <c r="D10241" s="16" t="s">
        <v>96</v>
      </c>
      <c r="E10241" s="18">
        <v>10.151999999999999</v>
      </c>
      <c r="F10241" s="24">
        <f t="shared" si="197"/>
        <v>50.273600000000002</v>
      </c>
    </row>
    <row r="10242" spans="2:6" hidden="1">
      <c r="B10242" s="13">
        <v>2010</v>
      </c>
      <c r="C10242" s="14">
        <v>12</v>
      </c>
      <c r="D10242" s="14" t="s">
        <v>96</v>
      </c>
      <c r="E10242" s="19">
        <v>7.2610000000000001</v>
      </c>
      <c r="F10242" s="24">
        <f t="shared" si="197"/>
        <v>45.069800000000001</v>
      </c>
    </row>
    <row r="10243" spans="2:6" hidden="1">
      <c r="B10243" s="15">
        <v>2011</v>
      </c>
      <c r="C10243" s="16">
        <v>1</v>
      </c>
      <c r="D10243" s="16" t="s">
        <v>96</v>
      </c>
      <c r="E10243" s="18">
        <v>2.1019999999999999</v>
      </c>
      <c r="F10243" s="24">
        <f t="shared" si="197"/>
        <v>35.7836</v>
      </c>
    </row>
    <row r="10244" spans="2:6" hidden="1">
      <c r="B10244" s="13">
        <v>2011</v>
      </c>
      <c r="C10244" s="14">
        <v>2</v>
      </c>
      <c r="D10244" s="14" t="s">
        <v>96</v>
      </c>
      <c r="E10244" s="19">
        <v>0.20300000000000001</v>
      </c>
      <c r="F10244" s="24">
        <f t="shared" si="197"/>
        <v>32.365400000000001</v>
      </c>
    </row>
    <row r="10245" spans="2:6" hidden="1">
      <c r="B10245" s="15">
        <v>2011</v>
      </c>
      <c r="C10245" s="16">
        <v>3</v>
      </c>
      <c r="D10245" s="16" t="s">
        <v>96</v>
      </c>
      <c r="E10245" s="18">
        <v>4.4779999999999998</v>
      </c>
      <c r="F10245" s="24">
        <f t="shared" si="197"/>
        <v>40.060400000000001</v>
      </c>
    </row>
    <row r="10246" spans="2:6" hidden="1">
      <c r="B10246" s="13">
        <v>2011</v>
      </c>
      <c r="C10246" s="14">
        <v>4</v>
      </c>
      <c r="D10246" s="14" t="s">
        <v>96</v>
      </c>
      <c r="E10246" s="19">
        <v>8.89</v>
      </c>
      <c r="F10246" s="24">
        <f t="shared" si="197"/>
        <v>48.002000000000002</v>
      </c>
    </row>
    <row r="10247" spans="2:6" hidden="1">
      <c r="B10247" s="15">
        <v>2011</v>
      </c>
      <c r="C10247" s="16">
        <v>5</v>
      </c>
      <c r="D10247" s="16" t="s">
        <v>96</v>
      </c>
      <c r="E10247" s="18">
        <v>16.468</v>
      </c>
      <c r="F10247" s="24">
        <f t="shared" si="197"/>
        <v>61.642400000000002</v>
      </c>
    </row>
    <row r="10248" spans="2:6" hidden="1">
      <c r="B10248" s="13">
        <v>2011</v>
      </c>
      <c r="C10248" s="14">
        <v>6</v>
      </c>
      <c r="D10248" s="14" t="s">
        <v>96</v>
      </c>
      <c r="E10248" s="19">
        <v>22.036999999999999</v>
      </c>
      <c r="F10248" s="24">
        <f t="shared" si="197"/>
        <v>71.666600000000003</v>
      </c>
    </row>
    <row r="10249" spans="2:6" hidden="1">
      <c r="B10249" s="15">
        <v>2011</v>
      </c>
      <c r="C10249" s="16">
        <v>7</v>
      </c>
      <c r="D10249" s="16" t="s">
        <v>96</v>
      </c>
      <c r="E10249" s="18">
        <v>26.884</v>
      </c>
      <c r="F10249" s="24">
        <f t="shared" si="197"/>
        <v>80.391199999999998</v>
      </c>
    </row>
    <row r="10250" spans="2:6" hidden="1">
      <c r="B10250" s="13">
        <v>2011</v>
      </c>
      <c r="C10250" s="14">
        <v>8</v>
      </c>
      <c r="D10250" s="14" t="s">
        <v>96</v>
      </c>
      <c r="E10250" s="19">
        <v>23.527999999999999</v>
      </c>
      <c r="F10250" s="24">
        <f t="shared" si="197"/>
        <v>74.350400000000008</v>
      </c>
    </row>
    <row r="10251" spans="2:6" hidden="1">
      <c r="B10251" s="15">
        <v>2011</v>
      </c>
      <c r="C10251" s="16">
        <v>9</v>
      </c>
      <c r="D10251" s="16" t="s">
        <v>96</v>
      </c>
      <c r="E10251" s="18">
        <v>18.75</v>
      </c>
      <c r="F10251" s="24">
        <f t="shared" si="197"/>
        <v>65.75</v>
      </c>
    </row>
    <row r="10252" spans="2:6" hidden="1">
      <c r="B10252" s="13">
        <v>2011</v>
      </c>
      <c r="C10252" s="14">
        <v>10</v>
      </c>
      <c r="D10252" s="14" t="s">
        <v>96</v>
      </c>
      <c r="E10252" s="19">
        <v>12.385</v>
      </c>
      <c r="F10252" s="24">
        <f t="shared" si="197"/>
        <v>54.292999999999999</v>
      </c>
    </row>
    <row r="10253" spans="2:6" hidden="1">
      <c r="B10253" s="15">
        <v>2011</v>
      </c>
      <c r="C10253" s="16">
        <v>11</v>
      </c>
      <c r="D10253" s="16" t="s">
        <v>96</v>
      </c>
      <c r="E10253" s="18">
        <v>2.8290000000000002</v>
      </c>
      <c r="F10253" s="24">
        <f t="shared" si="197"/>
        <v>37.092199999999998</v>
      </c>
    </row>
    <row r="10254" spans="2:6" hidden="1">
      <c r="B10254" s="13">
        <v>2011</v>
      </c>
      <c r="C10254" s="14">
        <v>12</v>
      </c>
      <c r="D10254" s="14" t="s">
        <v>96</v>
      </c>
      <c r="E10254" s="19">
        <v>2.9470000000000001</v>
      </c>
      <c r="F10254" s="24">
        <f t="shared" si="197"/>
        <v>37.304600000000001</v>
      </c>
    </row>
    <row r="10255" spans="2:6" hidden="1">
      <c r="B10255" s="15">
        <v>2012</v>
      </c>
      <c r="C10255" s="16">
        <v>1</v>
      </c>
      <c r="D10255" s="16" t="s">
        <v>96</v>
      </c>
      <c r="E10255" s="18">
        <v>9.6000000000000002E-2</v>
      </c>
      <c r="F10255" s="24">
        <f t="shared" si="197"/>
        <v>32.172800000000002</v>
      </c>
    </row>
    <row r="10256" spans="2:6" hidden="1">
      <c r="B10256" s="13">
        <v>2012</v>
      </c>
      <c r="C10256" s="14">
        <v>2</v>
      </c>
      <c r="D10256" s="14" t="s">
        <v>96</v>
      </c>
      <c r="E10256" s="19">
        <v>-2.423</v>
      </c>
      <c r="F10256" s="24">
        <f t="shared" si="197"/>
        <v>27.6386</v>
      </c>
    </row>
    <row r="10257" spans="2:6" hidden="1">
      <c r="B10257" s="15">
        <v>2012</v>
      </c>
      <c r="C10257" s="16">
        <v>3</v>
      </c>
      <c r="D10257" s="16" t="s">
        <v>96</v>
      </c>
      <c r="E10257" s="18">
        <v>3.0840000000000001</v>
      </c>
      <c r="F10257" s="24">
        <f t="shared" si="197"/>
        <v>37.551200000000001</v>
      </c>
    </row>
    <row r="10258" spans="2:6" hidden="1">
      <c r="B10258" s="13">
        <v>2012</v>
      </c>
      <c r="C10258" s="14">
        <v>4</v>
      </c>
      <c r="D10258" s="14" t="s">
        <v>96</v>
      </c>
      <c r="E10258" s="19">
        <v>13.984</v>
      </c>
      <c r="F10258" s="24">
        <f t="shared" si="197"/>
        <v>57.171199999999999</v>
      </c>
    </row>
    <row r="10259" spans="2:6" hidden="1">
      <c r="B10259" s="15">
        <v>2012</v>
      </c>
      <c r="C10259" s="16">
        <v>5</v>
      </c>
      <c r="D10259" s="16" t="s">
        <v>96</v>
      </c>
      <c r="E10259" s="18">
        <v>19.088999999999999</v>
      </c>
      <c r="F10259" s="24">
        <f t="shared" si="197"/>
        <v>66.360199999999992</v>
      </c>
    </row>
    <row r="10260" spans="2:6" hidden="1">
      <c r="B10260" s="13">
        <v>2012</v>
      </c>
      <c r="C10260" s="14">
        <v>6</v>
      </c>
      <c r="D10260" s="14" t="s">
        <v>96</v>
      </c>
      <c r="E10260" s="19">
        <v>23.181999999999999</v>
      </c>
      <c r="F10260" s="24">
        <f t="shared" si="197"/>
        <v>73.727599999999995</v>
      </c>
    </row>
    <row r="10261" spans="2:6" hidden="1">
      <c r="B10261" s="15">
        <v>2012</v>
      </c>
      <c r="C10261" s="16">
        <v>7</v>
      </c>
      <c r="D10261" s="16" t="s">
        <v>96</v>
      </c>
      <c r="E10261" s="18">
        <v>24.626000000000001</v>
      </c>
      <c r="F10261" s="24">
        <f t="shared" si="197"/>
        <v>76.326800000000006</v>
      </c>
    </row>
    <row r="10262" spans="2:6" hidden="1">
      <c r="B10262" s="13">
        <v>2012</v>
      </c>
      <c r="C10262" s="14">
        <v>8</v>
      </c>
      <c r="D10262" s="14" t="s">
        <v>96</v>
      </c>
      <c r="E10262" s="19">
        <v>25.62</v>
      </c>
      <c r="F10262" s="24">
        <f t="shared" si="197"/>
        <v>78.116</v>
      </c>
    </row>
    <row r="10263" spans="2:6" hidden="1">
      <c r="B10263" s="15">
        <v>2012</v>
      </c>
      <c r="C10263" s="16">
        <v>9</v>
      </c>
      <c r="D10263" s="16" t="s">
        <v>96</v>
      </c>
      <c r="E10263" s="18">
        <v>19.957999999999998</v>
      </c>
      <c r="F10263" s="24">
        <f t="shared" si="197"/>
        <v>67.924399999999991</v>
      </c>
    </row>
    <row r="10264" spans="2:6" hidden="1">
      <c r="B10264" s="13">
        <v>2012</v>
      </c>
      <c r="C10264" s="14">
        <v>10</v>
      </c>
      <c r="D10264" s="14" t="s">
        <v>96</v>
      </c>
      <c r="E10264" s="19">
        <v>16.053000000000001</v>
      </c>
      <c r="F10264" s="24">
        <f t="shared" si="197"/>
        <v>60.895400000000002</v>
      </c>
    </row>
    <row r="10265" spans="2:6" hidden="1">
      <c r="B10265" s="15">
        <v>2012</v>
      </c>
      <c r="C10265" s="16">
        <v>11</v>
      </c>
      <c r="D10265" s="16" t="s">
        <v>96</v>
      </c>
      <c r="E10265" s="18">
        <v>9.5310000000000006</v>
      </c>
      <c r="F10265" s="24">
        <f t="shared" si="197"/>
        <v>49.155799999999999</v>
      </c>
    </row>
    <row r="10266" spans="2:6" hidden="1">
      <c r="B10266" s="13">
        <v>2012</v>
      </c>
      <c r="C10266" s="14">
        <v>12</v>
      </c>
      <c r="D10266" s="14" t="s">
        <v>96</v>
      </c>
      <c r="E10266" s="19">
        <v>3.1589999999999998</v>
      </c>
      <c r="F10266" s="24">
        <f t="shared" si="197"/>
        <v>37.686199999999999</v>
      </c>
    </row>
    <row r="10267" spans="2:6" hidden="1">
      <c r="B10267" s="15">
        <v>2013</v>
      </c>
      <c r="C10267" s="16">
        <v>1</v>
      </c>
      <c r="D10267" s="16" t="s">
        <v>96</v>
      </c>
      <c r="E10267" s="18">
        <v>3.3580000000000001</v>
      </c>
      <c r="F10267" s="24">
        <f t="shared" si="197"/>
        <v>38.044400000000003</v>
      </c>
    </row>
    <row r="10268" spans="2:6" hidden="1">
      <c r="B10268" s="13">
        <v>2013</v>
      </c>
      <c r="C10268" s="14">
        <v>2</v>
      </c>
      <c r="D10268" s="14" t="s">
        <v>96</v>
      </c>
      <c r="E10268" s="19">
        <v>4.6399999999999997</v>
      </c>
      <c r="F10268" s="24">
        <f t="shared" si="197"/>
        <v>40.352000000000004</v>
      </c>
    </row>
    <row r="10269" spans="2:6" hidden="1">
      <c r="B10269" s="15">
        <v>2013</v>
      </c>
      <c r="C10269" s="16">
        <v>3</v>
      </c>
      <c r="D10269" s="16" t="s">
        <v>96</v>
      </c>
      <c r="E10269" s="18">
        <v>6.8079999999999998</v>
      </c>
      <c r="F10269" s="24">
        <f t="shared" si="197"/>
        <v>44.254400000000004</v>
      </c>
    </row>
    <row r="10270" spans="2:6" hidden="1">
      <c r="B10270" s="13">
        <v>2013</v>
      </c>
      <c r="C10270" s="14">
        <v>4</v>
      </c>
      <c r="D10270" s="14" t="s">
        <v>96</v>
      </c>
      <c r="E10270" s="19">
        <v>11.154</v>
      </c>
      <c r="F10270" s="24">
        <f t="shared" si="197"/>
        <v>52.077200000000005</v>
      </c>
    </row>
    <row r="10271" spans="2:6" hidden="1">
      <c r="B10271" s="15">
        <v>2013</v>
      </c>
      <c r="C10271" s="16">
        <v>5</v>
      </c>
      <c r="D10271" s="16" t="s">
        <v>96</v>
      </c>
      <c r="E10271" s="18">
        <v>17.381</v>
      </c>
      <c r="F10271" s="24">
        <f t="shared" si="197"/>
        <v>63.285800000000002</v>
      </c>
    </row>
    <row r="10272" spans="2:6" hidden="1">
      <c r="B10272" s="13">
        <v>2013</v>
      </c>
      <c r="C10272" s="14">
        <v>6</v>
      </c>
      <c r="D10272" s="14" t="s">
        <v>96</v>
      </c>
      <c r="E10272" s="19">
        <v>22.012</v>
      </c>
      <c r="F10272" s="24">
        <f t="shared" ref="F10272:F10335" si="198">(E10272 * 1.8) + 32</f>
        <v>71.621600000000001</v>
      </c>
    </row>
    <row r="10273" spans="2:6" hidden="1">
      <c r="B10273" s="15">
        <v>2013</v>
      </c>
      <c r="C10273" s="16">
        <v>7</v>
      </c>
      <c r="D10273" s="16" t="s">
        <v>96</v>
      </c>
      <c r="E10273" s="18">
        <v>24.478999999999999</v>
      </c>
      <c r="F10273" s="24">
        <f t="shared" si="198"/>
        <v>76.06219999999999</v>
      </c>
    </row>
    <row r="10274" spans="2:6" hidden="1">
      <c r="B10274" s="13">
        <v>2013</v>
      </c>
      <c r="C10274" s="14">
        <v>8</v>
      </c>
      <c r="D10274" s="14" t="s">
        <v>96</v>
      </c>
      <c r="E10274" s="19">
        <v>23.152000000000001</v>
      </c>
      <c r="F10274" s="24">
        <f t="shared" si="198"/>
        <v>73.673599999999993</v>
      </c>
    </row>
    <row r="10275" spans="2:6" hidden="1">
      <c r="B10275" s="15">
        <v>2000</v>
      </c>
      <c r="C10275" s="16">
        <v>2</v>
      </c>
      <c r="D10275" s="16" t="s">
        <v>97</v>
      </c>
      <c r="E10275" s="18">
        <v>0.71266666700000003</v>
      </c>
      <c r="F10275" s="24">
        <f t="shared" si="198"/>
        <v>33.282800000599998</v>
      </c>
    </row>
    <row r="10276" spans="2:6" hidden="1">
      <c r="B10276" s="13">
        <v>2000</v>
      </c>
      <c r="C10276" s="14">
        <v>3</v>
      </c>
      <c r="D10276" s="14" t="s">
        <v>97</v>
      </c>
      <c r="E10276" s="19">
        <v>3.75</v>
      </c>
      <c r="F10276" s="24">
        <f t="shared" si="198"/>
        <v>38.75</v>
      </c>
    </row>
    <row r="10277" spans="2:6" hidden="1">
      <c r="B10277" s="15">
        <v>2000</v>
      </c>
      <c r="C10277" s="16">
        <v>4</v>
      </c>
      <c r="D10277" s="16" t="s">
        <v>97</v>
      </c>
      <c r="E10277" s="18">
        <v>12.835333329999999</v>
      </c>
      <c r="F10277" s="24">
        <f t="shared" si="198"/>
        <v>55.103599994</v>
      </c>
    </row>
    <row r="10278" spans="2:6" hidden="1">
      <c r="B10278" s="13">
        <v>2000</v>
      </c>
      <c r="C10278" s="14">
        <v>5</v>
      </c>
      <c r="D10278" s="14" t="s">
        <v>97</v>
      </c>
      <c r="E10278" s="19">
        <v>16.52</v>
      </c>
      <c r="F10278" s="24">
        <f t="shared" si="198"/>
        <v>61.736000000000004</v>
      </c>
    </row>
    <row r="10279" spans="2:6" hidden="1">
      <c r="B10279" s="15">
        <v>2000</v>
      </c>
      <c r="C10279" s="16">
        <v>6</v>
      </c>
      <c r="D10279" s="16" t="s">
        <v>97</v>
      </c>
      <c r="E10279" s="18">
        <v>19.315999999999999</v>
      </c>
      <c r="F10279" s="24">
        <f t="shared" si="198"/>
        <v>66.768799999999999</v>
      </c>
    </row>
    <row r="10280" spans="2:6" hidden="1">
      <c r="B10280" s="13">
        <v>2000</v>
      </c>
      <c r="C10280" s="14">
        <v>7</v>
      </c>
      <c r="D10280" s="14" t="s">
        <v>97</v>
      </c>
      <c r="E10280" s="19">
        <v>20.949000000000002</v>
      </c>
      <c r="F10280" s="24">
        <f t="shared" si="198"/>
        <v>69.708200000000005</v>
      </c>
    </row>
    <row r="10281" spans="2:6" hidden="1">
      <c r="B10281" s="15">
        <v>2000</v>
      </c>
      <c r="C10281" s="16">
        <v>8</v>
      </c>
      <c r="D10281" s="16" t="s">
        <v>97</v>
      </c>
      <c r="E10281" s="18">
        <v>22.007999999999999</v>
      </c>
      <c r="F10281" s="24">
        <f t="shared" si="198"/>
        <v>71.614399999999989</v>
      </c>
    </row>
    <row r="10282" spans="2:6" hidden="1">
      <c r="B10282" s="13">
        <v>2000</v>
      </c>
      <c r="C10282" s="14">
        <v>9</v>
      </c>
      <c r="D10282" s="14" t="s">
        <v>97</v>
      </c>
      <c r="E10282" s="19">
        <v>14.445</v>
      </c>
      <c r="F10282" s="24">
        <f t="shared" si="198"/>
        <v>58.001000000000005</v>
      </c>
    </row>
    <row r="10283" spans="2:6" hidden="1">
      <c r="B10283" s="15">
        <v>2000</v>
      </c>
      <c r="C10283" s="16">
        <v>10</v>
      </c>
      <c r="D10283" s="16" t="s">
        <v>97</v>
      </c>
      <c r="E10283" s="18">
        <v>10.056333329999999</v>
      </c>
      <c r="F10283" s="24">
        <f t="shared" si="198"/>
        <v>50.101399993999998</v>
      </c>
    </row>
    <row r="10284" spans="2:6" hidden="1">
      <c r="B10284" s="13">
        <v>2000</v>
      </c>
      <c r="C10284" s="14">
        <v>11</v>
      </c>
      <c r="D10284" s="14" t="s">
        <v>97</v>
      </c>
      <c r="E10284" s="19">
        <v>7.4463333330000001</v>
      </c>
      <c r="F10284" s="24">
        <f t="shared" si="198"/>
        <v>45.403399999400001</v>
      </c>
    </row>
    <row r="10285" spans="2:6" hidden="1">
      <c r="B10285" s="15">
        <v>2000</v>
      </c>
      <c r="C10285" s="16">
        <v>12</v>
      </c>
      <c r="D10285" s="16" t="s">
        <v>97</v>
      </c>
      <c r="E10285" s="18">
        <v>1.605</v>
      </c>
      <c r="F10285" s="24">
        <f t="shared" si="198"/>
        <v>34.889000000000003</v>
      </c>
    </row>
    <row r="10286" spans="2:6" hidden="1">
      <c r="B10286" s="13">
        <v>2001</v>
      </c>
      <c r="C10286" s="14">
        <v>1</v>
      </c>
      <c r="D10286" s="14" t="s">
        <v>97</v>
      </c>
      <c r="E10286" s="19">
        <v>-0.45700000000000002</v>
      </c>
      <c r="F10286" s="24">
        <f t="shared" si="198"/>
        <v>31.177399999999999</v>
      </c>
    </row>
    <row r="10287" spans="2:6" hidden="1">
      <c r="B10287" s="15">
        <v>2001</v>
      </c>
      <c r="C10287" s="16">
        <v>2</v>
      </c>
      <c r="D10287" s="16" t="s">
        <v>97</v>
      </c>
      <c r="E10287" s="18">
        <v>-0.40966666699999998</v>
      </c>
      <c r="F10287" s="24">
        <f t="shared" si="198"/>
        <v>31.262599999399999</v>
      </c>
    </row>
    <row r="10288" spans="2:6" hidden="1">
      <c r="B10288" s="13">
        <v>2001</v>
      </c>
      <c r="C10288" s="14">
        <v>3</v>
      </c>
      <c r="D10288" s="14" t="s">
        <v>97</v>
      </c>
      <c r="E10288" s="19">
        <v>5.3936666669999997</v>
      </c>
      <c r="F10288" s="24">
        <f t="shared" si="198"/>
        <v>41.708600000600001</v>
      </c>
    </row>
    <row r="10289" spans="2:6" hidden="1">
      <c r="B10289" s="15">
        <v>2001</v>
      </c>
      <c r="C10289" s="16">
        <v>4</v>
      </c>
      <c r="D10289" s="16" t="s">
        <v>97</v>
      </c>
      <c r="E10289" s="18">
        <v>10.674666670000001</v>
      </c>
      <c r="F10289" s="24">
        <f t="shared" si="198"/>
        <v>51.214400006000005</v>
      </c>
    </row>
    <row r="10290" spans="2:6" hidden="1">
      <c r="B10290" s="13">
        <v>2001</v>
      </c>
      <c r="C10290" s="14">
        <v>5</v>
      </c>
      <c r="D10290" s="14" t="s">
        <v>97</v>
      </c>
      <c r="E10290" s="19">
        <v>14.79066667</v>
      </c>
      <c r="F10290" s="24">
        <f t="shared" si="198"/>
        <v>58.623200006000005</v>
      </c>
    </row>
    <row r="10291" spans="2:6" hidden="1">
      <c r="B10291" s="15">
        <v>2001</v>
      </c>
      <c r="C10291" s="16">
        <v>6</v>
      </c>
      <c r="D10291" s="16" t="s">
        <v>97</v>
      </c>
      <c r="E10291" s="18">
        <v>17.588000000000001</v>
      </c>
      <c r="F10291" s="24">
        <f t="shared" si="198"/>
        <v>63.6584</v>
      </c>
    </row>
    <row r="10292" spans="2:6" hidden="1">
      <c r="B10292" s="13">
        <v>2001</v>
      </c>
      <c r="C10292" s="14">
        <v>7</v>
      </c>
      <c r="D10292" s="14" t="s">
        <v>97</v>
      </c>
      <c r="E10292" s="19">
        <v>24.011333329999999</v>
      </c>
      <c r="F10292" s="24">
        <f t="shared" si="198"/>
        <v>75.22039999399999</v>
      </c>
    </row>
    <row r="10293" spans="2:6" hidden="1">
      <c r="B10293" s="15">
        <v>2001</v>
      </c>
      <c r="C10293" s="16">
        <v>8</v>
      </c>
      <c r="D10293" s="16" t="s">
        <v>97</v>
      </c>
      <c r="E10293" s="18">
        <v>22.51733333</v>
      </c>
      <c r="F10293" s="24">
        <f t="shared" si="198"/>
        <v>72.531199993999991</v>
      </c>
    </row>
    <row r="10294" spans="2:6" hidden="1">
      <c r="B10294" s="13">
        <v>2001</v>
      </c>
      <c r="C10294" s="14">
        <v>9</v>
      </c>
      <c r="D10294" s="14" t="s">
        <v>97</v>
      </c>
      <c r="E10294" s="19">
        <v>15.732333329999999</v>
      </c>
      <c r="F10294" s="24">
        <f t="shared" si="198"/>
        <v>60.318199993999997</v>
      </c>
    </row>
    <row r="10295" spans="2:6" hidden="1">
      <c r="B10295" s="15">
        <v>2001</v>
      </c>
      <c r="C10295" s="16">
        <v>10</v>
      </c>
      <c r="D10295" s="16" t="s">
        <v>97</v>
      </c>
      <c r="E10295" s="18">
        <v>11.095000000000001</v>
      </c>
      <c r="F10295" s="24">
        <f t="shared" si="198"/>
        <v>51.971000000000004</v>
      </c>
    </row>
    <row r="10296" spans="2:6" hidden="1">
      <c r="B10296" s="13">
        <v>2001</v>
      </c>
      <c r="C10296" s="14">
        <v>11</v>
      </c>
      <c r="D10296" s="14" t="s">
        <v>97</v>
      </c>
      <c r="E10296" s="19">
        <v>2.7519999999999998</v>
      </c>
      <c r="F10296" s="24">
        <f t="shared" si="198"/>
        <v>36.953600000000002</v>
      </c>
    </row>
    <row r="10297" spans="2:6" hidden="1">
      <c r="B10297" s="15">
        <v>2001</v>
      </c>
      <c r="C10297" s="16">
        <v>12</v>
      </c>
      <c r="D10297" s="16" t="s">
        <v>97</v>
      </c>
      <c r="E10297" s="18">
        <v>-6.5253333329999998</v>
      </c>
      <c r="F10297" s="24">
        <f t="shared" si="198"/>
        <v>20.2544000006</v>
      </c>
    </row>
    <row r="10298" spans="2:6" hidden="1">
      <c r="B10298" s="13">
        <v>2002</v>
      </c>
      <c r="C10298" s="14">
        <v>1</v>
      </c>
      <c r="D10298" s="14" t="s">
        <v>97</v>
      </c>
      <c r="E10298" s="19">
        <v>-2.7363333330000001</v>
      </c>
      <c r="F10298" s="24">
        <f t="shared" si="198"/>
        <v>27.0746000006</v>
      </c>
    </row>
    <row r="10299" spans="2:6" hidden="1">
      <c r="B10299" s="15">
        <v>2002</v>
      </c>
      <c r="C10299" s="16">
        <v>2</v>
      </c>
      <c r="D10299" s="16" t="s">
        <v>97</v>
      </c>
      <c r="E10299" s="18">
        <v>4.0333333329999999</v>
      </c>
      <c r="F10299" s="24">
        <f t="shared" si="198"/>
        <v>39.259999999400002</v>
      </c>
    </row>
    <row r="10300" spans="2:6" hidden="1">
      <c r="B10300" s="13">
        <v>2002</v>
      </c>
      <c r="C10300" s="14">
        <v>3</v>
      </c>
      <c r="D10300" s="14" t="s">
        <v>97</v>
      </c>
      <c r="E10300" s="19">
        <v>6.5339999999999998</v>
      </c>
      <c r="F10300" s="24">
        <f t="shared" si="198"/>
        <v>43.761200000000002</v>
      </c>
    </row>
    <row r="10301" spans="2:6" hidden="1">
      <c r="B10301" s="15">
        <v>2002</v>
      </c>
      <c r="C10301" s="16">
        <v>4</v>
      </c>
      <c r="D10301" s="16" t="s">
        <v>97</v>
      </c>
      <c r="E10301" s="18">
        <v>9.6969999999999992</v>
      </c>
      <c r="F10301" s="24">
        <f t="shared" si="198"/>
        <v>49.454599999999999</v>
      </c>
    </row>
    <row r="10302" spans="2:6" hidden="1">
      <c r="B10302" s="13">
        <v>2002</v>
      </c>
      <c r="C10302" s="14">
        <v>5</v>
      </c>
      <c r="D10302" s="14" t="s">
        <v>97</v>
      </c>
      <c r="E10302" s="19">
        <v>17.34566667</v>
      </c>
      <c r="F10302" s="24">
        <f t="shared" si="198"/>
        <v>63.222200006000001</v>
      </c>
    </row>
    <row r="10303" spans="2:6" hidden="1">
      <c r="B10303" s="15">
        <v>2002</v>
      </c>
      <c r="C10303" s="16">
        <v>6</v>
      </c>
      <c r="D10303" s="16" t="s">
        <v>97</v>
      </c>
      <c r="E10303" s="18">
        <v>19.611000000000001</v>
      </c>
      <c r="F10303" s="24">
        <f t="shared" si="198"/>
        <v>67.299800000000005</v>
      </c>
    </row>
    <row r="10304" spans="2:6" hidden="1">
      <c r="B10304" s="13">
        <v>2002</v>
      </c>
      <c r="C10304" s="14">
        <v>7</v>
      </c>
      <c r="D10304" s="14" t="s">
        <v>97</v>
      </c>
      <c r="E10304" s="19">
        <v>24.094333330000001</v>
      </c>
      <c r="F10304" s="24">
        <f t="shared" si="198"/>
        <v>75.369799994000005</v>
      </c>
    </row>
    <row r="10305" spans="2:6" hidden="1">
      <c r="B10305" s="15">
        <v>2002</v>
      </c>
      <c r="C10305" s="16">
        <v>8</v>
      </c>
      <c r="D10305" s="16" t="s">
        <v>97</v>
      </c>
      <c r="E10305" s="18">
        <v>20.948</v>
      </c>
      <c r="F10305" s="24">
        <f t="shared" si="198"/>
        <v>69.706400000000002</v>
      </c>
    </row>
    <row r="10306" spans="2:6" hidden="1">
      <c r="B10306" s="13">
        <v>2002</v>
      </c>
      <c r="C10306" s="14">
        <v>9</v>
      </c>
      <c r="D10306" s="14" t="s">
        <v>97</v>
      </c>
      <c r="E10306" s="19">
        <v>16.023</v>
      </c>
      <c r="F10306" s="24">
        <f t="shared" si="198"/>
        <v>60.8414</v>
      </c>
    </row>
    <row r="10307" spans="2:6" hidden="1">
      <c r="B10307" s="15">
        <v>2002</v>
      </c>
      <c r="C10307" s="16">
        <v>10</v>
      </c>
      <c r="D10307" s="16" t="s">
        <v>97</v>
      </c>
      <c r="E10307" s="18">
        <v>9.1549999999999994</v>
      </c>
      <c r="F10307" s="24">
        <f t="shared" si="198"/>
        <v>48.478999999999999</v>
      </c>
    </row>
    <row r="10308" spans="2:6" hidden="1">
      <c r="B10308" s="13">
        <v>2002</v>
      </c>
      <c r="C10308" s="14">
        <v>11</v>
      </c>
      <c r="D10308" s="14" t="s">
        <v>97</v>
      </c>
      <c r="E10308" s="19">
        <v>5.7436666670000003</v>
      </c>
      <c r="F10308" s="24">
        <f t="shared" si="198"/>
        <v>42.338600000600003</v>
      </c>
    </row>
    <row r="10309" spans="2:6" hidden="1">
      <c r="B10309" s="15">
        <v>2002</v>
      </c>
      <c r="C10309" s="16">
        <v>12</v>
      </c>
      <c r="D10309" s="16" t="s">
        <v>97</v>
      </c>
      <c r="E10309" s="18">
        <v>-7.0986666669999998</v>
      </c>
      <c r="F10309" s="24">
        <f t="shared" si="198"/>
        <v>19.2223999994</v>
      </c>
    </row>
    <row r="10310" spans="2:6" hidden="1">
      <c r="B10310" s="13">
        <v>2003</v>
      </c>
      <c r="C10310" s="14">
        <v>1</v>
      </c>
      <c r="D10310" s="14" t="s">
        <v>97</v>
      </c>
      <c r="E10310" s="19">
        <v>-3.600666667</v>
      </c>
      <c r="F10310" s="24">
        <f t="shared" si="198"/>
        <v>25.518799999399999</v>
      </c>
    </row>
    <row r="10311" spans="2:6" hidden="1">
      <c r="B10311" s="15">
        <v>2003</v>
      </c>
      <c r="C10311" s="16">
        <v>2</v>
      </c>
      <c r="D10311" s="16" t="s">
        <v>97</v>
      </c>
      <c r="E10311" s="18">
        <v>-6.4893333330000003</v>
      </c>
      <c r="F10311" s="24">
        <f t="shared" si="198"/>
        <v>20.319200000599999</v>
      </c>
    </row>
    <row r="10312" spans="2:6" hidden="1">
      <c r="B10312" s="13">
        <v>2003</v>
      </c>
      <c r="C10312" s="14">
        <v>3</v>
      </c>
      <c r="D10312" s="14" t="s">
        <v>97</v>
      </c>
      <c r="E10312" s="19">
        <v>0.51</v>
      </c>
      <c r="F10312" s="24">
        <f t="shared" si="198"/>
        <v>32.917999999999999</v>
      </c>
    </row>
    <row r="10313" spans="2:6" hidden="1">
      <c r="B10313" s="15">
        <v>2003</v>
      </c>
      <c r="C10313" s="16">
        <v>4</v>
      </c>
      <c r="D10313" s="16" t="s">
        <v>97</v>
      </c>
      <c r="E10313" s="18">
        <v>8.1180000000000003</v>
      </c>
      <c r="F10313" s="24">
        <f t="shared" si="198"/>
        <v>46.612400000000001</v>
      </c>
    </row>
    <row r="10314" spans="2:6" hidden="1">
      <c r="B10314" s="13">
        <v>2003</v>
      </c>
      <c r="C10314" s="14">
        <v>5</v>
      </c>
      <c r="D10314" s="14" t="s">
        <v>97</v>
      </c>
      <c r="E10314" s="19">
        <v>20.001666669999999</v>
      </c>
      <c r="F10314" s="24">
        <f t="shared" si="198"/>
        <v>68.003000006000008</v>
      </c>
    </row>
    <row r="10315" spans="2:6" hidden="1">
      <c r="B10315" s="15">
        <v>2003</v>
      </c>
      <c r="C10315" s="16">
        <v>6</v>
      </c>
      <c r="D10315" s="16" t="s">
        <v>97</v>
      </c>
      <c r="E10315" s="18">
        <v>20.20633333</v>
      </c>
      <c r="F10315" s="24">
        <f t="shared" si="198"/>
        <v>68.371399994000001</v>
      </c>
    </row>
    <row r="10316" spans="2:6" hidden="1">
      <c r="B10316" s="13">
        <v>2003</v>
      </c>
      <c r="C10316" s="14">
        <v>7</v>
      </c>
      <c r="D10316" s="14" t="s">
        <v>97</v>
      </c>
      <c r="E10316" s="19">
        <v>21.242333330000001</v>
      </c>
      <c r="F10316" s="24">
        <f t="shared" si="198"/>
        <v>70.236199994000003</v>
      </c>
    </row>
    <row r="10317" spans="2:6" hidden="1">
      <c r="B10317" s="15">
        <v>2003</v>
      </c>
      <c r="C10317" s="16">
        <v>8</v>
      </c>
      <c r="D10317" s="16" t="s">
        <v>97</v>
      </c>
      <c r="E10317" s="18">
        <v>21.707333330000001</v>
      </c>
      <c r="F10317" s="24">
        <f t="shared" si="198"/>
        <v>71.073199993999992</v>
      </c>
    </row>
    <row r="10318" spans="2:6" hidden="1">
      <c r="B10318" s="13">
        <v>2003</v>
      </c>
      <c r="C10318" s="14">
        <v>9</v>
      </c>
      <c r="D10318" s="14" t="s">
        <v>97</v>
      </c>
      <c r="E10318" s="19">
        <v>15.285</v>
      </c>
      <c r="F10318" s="24">
        <f t="shared" si="198"/>
        <v>59.513000000000005</v>
      </c>
    </row>
    <row r="10319" spans="2:6" hidden="1">
      <c r="B10319" s="15">
        <v>2003</v>
      </c>
      <c r="C10319" s="16">
        <v>10</v>
      </c>
      <c r="D10319" s="16" t="s">
        <v>97</v>
      </c>
      <c r="E10319" s="18">
        <v>8.5766666669999996</v>
      </c>
      <c r="F10319" s="24">
        <f t="shared" si="198"/>
        <v>47.438000000599999</v>
      </c>
    </row>
    <row r="10320" spans="2:6" hidden="1">
      <c r="B10320" s="13">
        <v>2003</v>
      </c>
      <c r="C10320" s="14">
        <v>11</v>
      </c>
      <c r="D10320" s="14" t="s">
        <v>97</v>
      </c>
      <c r="E10320" s="19">
        <v>5.0306666670000002</v>
      </c>
      <c r="F10320" s="24">
        <f t="shared" si="198"/>
        <v>41.055200000600003</v>
      </c>
    </row>
    <row r="10321" spans="2:6" hidden="1">
      <c r="B10321" s="15">
        <v>2003</v>
      </c>
      <c r="C10321" s="16">
        <v>12</v>
      </c>
      <c r="D10321" s="16" t="s">
        <v>97</v>
      </c>
      <c r="E10321" s="18">
        <v>-0.36199999999999999</v>
      </c>
      <c r="F10321" s="24">
        <f t="shared" si="198"/>
        <v>31.348400000000002</v>
      </c>
    </row>
    <row r="10322" spans="2:6" hidden="1">
      <c r="B10322" s="13">
        <v>2004</v>
      </c>
      <c r="C10322" s="14">
        <v>1</v>
      </c>
      <c r="D10322" s="14" t="s">
        <v>97</v>
      </c>
      <c r="E10322" s="19">
        <v>-4.4416666669999998</v>
      </c>
      <c r="F10322" s="24">
        <f t="shared" si="198"/>
        <v>24.004999999399999</v>
      </c>
    </row>
    <row r="10323" spans="2:6" hidden="1">
      <c r="B10323" s="15">
        <v>2004</v>
      </c>
      <c r="C10323" s="16">
        <v>2</v>
      </c>
      <c r="D10323" s="16" t="s">
        <v>97</v>
      </c>
      <c r="E10323" s="18">
        <v>-1.231666667</v>
      </c>
      <c r="F10323" s="24">
        <f t="shared" si="198"/>
        <v>29.782999999400001</v>
      </c>
    </row>
    <row r="10324" spans="2:6" hidden="1">
      <c r="B10324" s="13">
        <v>2004</v>
      </c>
      <c r="C10324" s="14">
        <v>3</v>
      </c>
      <c r="D10324" s="14" t="s">
        <v>97</v>
      </c>
      <c r="E10324" s="19">
        <v>5.008</v>
      </c>
      <c r="F10324" s="24">
        <f t="shared" si="198"/>
        <v>41.014400000000002</v>
      </c>
    </row>
    <row r="10325" spans="2:6" hidden="1">
      <c r="B10325" s="15">
        <v>2004</v>
      </c>
      <c r="C10325" s="16">
        <v>4</v>
      </c>
      <c r="D10325" s="16" t="s">
        <v>97</v>
      </c>
      <c r="E10325" s="18">
        <v>10.01933333</v>
      </c>
      <c r="F10325" s="24">
        <f t="shared" si="198"/>
        <v>50.034799993999997</v>
      </c>
    </row>
    <row r="10326" spans="2:6" hidden="1">
      <c r="B10326" s="13">
        <v>2004</v>
      </c>
      <c r="C10326" s="14">
        <v>5</v>
      </c>
      <c r="D10326" s="14" t="s">
        <v>97</v>
      </c>
      <c r="E10326" s="19">
        <v>14.467000000000001</v>
      </c>
      <c r="F10326" s="24">
        <f t="shared" si="198"/>
        <v>58.040599999999998</v>
      </c>
    </row>
    <row r="10327" spans="2:6" hidden="1">
      <c r="B10327" s="15">
        <v>2004</v>
      </c>
      <c r="C10327" s="16">
        <v>6</v>
      </c>
      <c r="D10327" s="16" t="s">
        <v>97</v>
      </c>
      <c r="E10327" s="18">
        <v>18.600666669999999</v>
      </c>
      <c r="F10327" s="24">
        <f t="shared" si="198"/>
        <v>65.481200005999995</v>
      </c>
    </row>
    <row r="10328" spans="2:6" hidden="1">
      <c r="B10328" s="13">
        <v>2004</v>
      </c>
      <c r="C10328" s="14">
        <v>7</v>
      </c>
      <c r="D10328" s="14" t="s">
        <v>97</v>
      </c>
      <c r="E10328" s="19">
        <v>21.146333330000001</v>
      </c>
      <c r="F10328" s="24">
        <f t="shared" si="198"/>
        <v>70.063399994000008</v>
      </c>
    </row>
    <row r="10329" spans="2:6" hidden="1">
      <c r="B10329" s="15">
        <v>2004</v>
      </c>
      <c r="C10329" s="16">
        <v>8</v>
      </c>
      <c r="D10329" s="16" t="s">
        <v>97</v>
      </c>
      <c r="E10329" s="18">
        <v>20.29633333</v>
      </c>
      <c r="F10329" s="24">
        <f t="shared" si="198"/>
        <v>68.533399994000007</v>
      </c>
    </row>
    <row r="10330" spans="2:6" hidden="1">
      <c r="B10330" s="13">
        <v>2004</v>
      </c>
      <c r="C10330" s="14">
        <v>9</v>
      </c>
      <c r="D10330" s="14" t="s">
        <v>97</v>
      </c>
      <c r="E10330" s="19">
        <v>15.489000000000001</v>
      </c>
      <c r="F10330" s="24">
        <f t="shared" si="198"/>
        <v>59.880200000000002</v>
      </c>
    </row>
    <row r="10331" spans="2:6" hidden="1">
      <c r="B10331" s="15">
        <v>2004</v>
      </c>
      <c r="C10331" s="16">
        <v>10</v>
      </c>
      <c r="D10331" s="16" t="s">
        <v>97</v>
      </c>
      <c r="E10331" s="18">
        <v>10.701333330000001</v>
      </c>
      <c r="F10331" s="24">
        <f t="shared" si="198"/>
        <v>51.262399994000006</v>
      </c>
    </row>
    <row r="10332" spans="2:6" hidden="1">
      <c r="B10332" s="13">
        <v>2004</v>
      </c>
      <c r="C10332" s="14">
        <v>11</v>
      </c>
      <c r="D10332" s="14" t="s">
        <v>97</v>
      </c>
      <c r="E10332" s="19">
        <v>4.7160000000000002</v>
      </c>
      <c r="F10332" s="24">
        <f t="shared" si="198"/>
        <v>40.488799999999998</v>
      </c>
    </row>
    <row r="10333" spans="2:6" hidden="1">
      <c r="B10333" s="15">
        <v>2004</v>
      </c>
      <c r="C10333" s="16">
        <v>12</v>
      </c>
      <c r="D10333" s="16" t="s">
        <v>97</v>
      </c>
      <c r="E10333" s="18">
        <v>1.0253333330000001</v>
      </c>
      <c r="F10333" s="24">
        <f t="shared" si="198"/>
        <v>33.845599999400001</v>
      </c>
    </row>
    <row r="10334" spans="2:6" hidden="1">
      <c r="B10334" s="13">
        <v>2005</v>
      </c>
      <c r="C10334" s="14">
        <v>1</v>
      </c>
      <c r="D10334" s="14" t="s">
        <v>97</v>
      </c>
      <c r="E10334" s="19">
        <v>2.5000000000000001E-2</v>
      </c>
      <c r="F10334" s="24">
        <f t="shared" si="198"/>
        <v>32.045000000000002</v>
      </c>
    </row>
    <row r="10335" spans="2:6" hidden="1">
      <c r="B10335" s="15">
        <v>2005</v>
      </c>
      <c r="C10335" s="16">
        <v>2</v>
      </c>
      <c r="D10335" s="16" t="s">
        <v>97</v>
      </c>
      <c r="E10335" s="18">
        <v>-3.7370000000000001</v>
      </c>
      <c r="F10335" s="24">
        <f t="shared" si="198"/>
        <v>25.273399999999999</v>
      </c>
    </row>
    <row r="10336" spans="2:6" hidden="1">
      <c r="B10336" s="13">
        <v>2005</v>
      </c>
      <c r="C10336" s="14">
        <v>3</v>
      </c>
      <c r="D10336" s="14" t="s">
        <v>97</v>
      </c>
      <c r="E10336" s="19">
        <v>1.2716666670000001</v>
      </c>
      <c r="F10336" s="24">
        <f t="shared" ref="F10336:F10399" si="199">(E10336 * 1.8) + 32</f>
        <v>34.289000000599998</v>
      </c>
    </row>
    <row r="10337" spans="2:6" hidden="1">
      <c r="B10337" s="15">
        <v>2005</v>
      </c>
      <c r="C10337" s="16">
        <v>4</v>
      </c>
      <c r="D10337" s="16" t="s">
        <v>97</v>
      </c>
      <c r="E10337" s="18">
        <v>9.9373333329999998</v>
      </c>
      <c r="F10337" s="24">
        <f t="shared" si="199"/>
        <v>49.887199999399996</v>
      </c>
    </row>
    <row r="10338" spans="2:6" hidden="1">
      <c r="B10338" s="13">
        <v>2005</v>
      </c>
      <c r="C10338" s="14">
        <v>5</v>
      </c>
      <c r="D10338" s="14" t="s">
        <v>97</v>
      </c>
      <c r="E10338" s="19">
        <v>16.350000000000001</v>
      </c>
      <c r="F10338" s="24">
        <f t="shared" si="199"/>
        <v>61.430000000000007</v>
      </c>
    </row>
    <row r="10339" spans="2:6" hidden="1">
      <c r="B10339" s="15">
        <v>2005</v>
      </c>
      <c r="C10339" s="16">
        <v>6</v>
      </c>
      <c r="D10339" s="16" t="s">
        <v>97</v>
      </c>
      <c r="E10339" s="18">
        <v>18.192</v>
      </c>
      <c r="F10339" s="24">
        <f t="shared" si="199"/>
        <v>64.745599999999996</v>
      </c>
    </row>
    <row r="10340" spans="2:6" hidden="1">
      <c r="B10340" s="13">
        <v>2005</v>
      </c>
      <c r="C10340" s="14">
        <v>7</v>
      </c>
      <c r="D10340" s="14" t="s">
        <v>97</v>
      </c>
      <c r="E10340" s="19">
        <v>21.732333329999999</v>
      </c>
      <c r="F10340" s="24">
        <f t="shared" si="199"/>
        <v>71.118199994000008</v>
      </c>
    </row>
    <row r="10341" spans="2:6" hidden="1">
      <c r="B10341" s="15">
        <v>2005</v>
      </c>
      <c r="C10341" s="16">
        <v>8</v>
      </c>
      <c r="D10341" s="16" t="s">
        <v>97</v>
      </c>
      <c r="E10341" s="18">
        <v>20.971</v>
      </c>
      <c r="F10341" s="24">
        <f t="shared" si="199"/>
        <v>69.747799999999998</v>
      </c>
    </row>
    <row r="10342" spans="2:6" hidden="1">
      <c r="B10342" s="13">
        <v>2005</v>
      </c>
      <c r="C10342" s="14">
        <v>9</v>
      </c>
      <c r="D10342" s="14" t="s">
        <v>97</v>
      </c>
      <c r="E10342" s="19">
        <v>17.120333330000001</v>
      </c>
      <c r="F10342" s="24">
        <f t="shared" si="199"/>
        <v>62.816599994000001</v>
      </c>
    </row>
    <row r="10343" spans="2:6" hidden="1">
      <c r="B10343" s="15">
        <v>2005</v>
      </c>
      <c r="C10343" s="16">
        <v>10</v>
      </c>
      <c r="D10343" s="16" t="s">
        <v>97</v>
      </c>
      <c r="E10343" s="18">
        <v>9.8406666670000007</v>
      </c>
      <c r="F10343" s="24">
        <f t="shared" si="199"/>
        <v>49.713200000599997</v>
      </c>
    </row>
    <row r="10344" spans="2:6" hidden="1">
      <c r="B10344" s="13">
        <v>2005</v>
      </c>
      <c r="C10344" s="14">
        <v>11</v>
      </c>
      <c r="D10344" s="14" t="s">
        <v>97</v>
      </c>
      <c r="E10344" s="19">
        <v>3.5013333329999998</v>
      </c>
      <c r="F10344" s="24">
        <f t="shared" si="199"/>
        <v>38.302399999400002</v>
      </c>
    </row>
    <row r="10345" spans="2:6" hidden="1">
      <c r="B10345" s="15">
        <v>2005</v>
      </c>
      <c r="C10345" s="16">
        <v>12</v>
      </c>
      <c r="D10345" s="16" t="s">
        <v>97</v>
      </c>
      <c r="E10345" s="18">
        <v>0.33033333300000001</v>
      </c>
      <c r="F10345" s="24">
        <f t="shared" si="199"/>
        <v>32.594599999400003</v>
      </c>
    </row>
    <row r="10346" spans="2:6" hidden="1">
      <c r="B10346" s="13">
        <v>2006</v>
      </c>
      <c r="C10346" s="14">
        <v>1</v>
      </c>
      <c r="D10346" s="14" t="s">
        <v>97</v>
      </c>
      <c r="E10346" s="19">
        <v>-7.4453333329999998</v>
      </c>
      <c r="F10346" s="24">
        <f t="shared" si="199"/>
        <v>18.598400000600002</v>
      </c>
    </row>
    <row r="10347" spans="2:6" hidden="1">
      <c r="B10347" s="15">
        <v>2006</v>
      </c>
      <c r="C10347" s="16">
        <v>2</v>
      </c>
      <c r="D10347" s="16" t="s">
        <v>97</v>
      </c>
      <c r="E10347" s="18">
        <v>-4.0896666670000004</v>
      </c>
      <c r="F10347" s="24">
        <f t="shared" si="199"/>
        <v>24.6385999994</v>
      </c>
    </row>
    <row r="10348" spans="2:6" hidden="1">
      <c r="B10348" s="13">
        <v>2006</v>
      </c>
      <c r="C10348" s="14">
        <v>3</v>
      </c>
      <c r="D10348" s="14" t="s">
        <v>97</v>
      </c>
      <c r="E10348" s="19">
        <v>1.731666667</v>
      </c>
      <c r="F10348" s="24">
        <f t="shared" si="199"/>
        <v>35.117000000600001</v>
      </c>
    </row>
    <row r="10349" spans="2:6" hidden="1">
      <c r="B10349" s="15">
        <v>2006</v>
      </c>
      <c r="C10349" s="16">
        <v>4</v>
      </c>
      <c r="D10349" s="16" t="s">
        <v>97</v>
      </c>
      <c r="E10349" s="18">
        <v>10.164666670000001</v>
      </c>
      <c r="F10349" s="24">
        <f t="shared" si="199"/>
        <v>50.296400005999999</v>
      </c>
    </row>
    <row r="10350" spans="2:6" hidden="1">
      <c r="B10350" s="13">
        <v>2006</v>
      </c>
      <c r="C10350" s="14">
        <v>5</v>
      </c>
      <c r="D10350" s="14" t="s">
        <v>97</v>
      </c>
      <c r="E10350" s="19">
        <v>14.967333330000001</v>
      </c>
      <c r="F10350" s="24">
        <f t="shared" si="199"/>
        <v>58.941199994000002</v>
      </c>
    </row>
    <row r="10351" spans="2:6" hidden="1">
      <c r="B10351" s="15">
        <v>2006</v>
      </c>
      <c r="C10351" s="16">
        <v>6</v>
      </c>
      <c r="D10351" s="16" t="s">
        <v>97</v>
      </c>
      <c r="E10351" s="18">
        <v>19.121333329999999</v>
      </c>
      <c r="F10351" s="24">
        <f t="shared" si="199"/>
        <v>66.418399993999998</v>
      </c>
    </row>
    <row r="10352" spans="2:6" hidden="1">
      <c r="B10352" s="13">
        <v>2006</v>
      </c>
      <c r="C10352" s="14">
        <v>7</v>
      </c>
      <c r="D10352" s="14" t="s">
        <v>97</v>
      </c>
      <c r="E10352" s="19">
        <v>21.355666670000002</v>
      </c>
      <c r="F10352" s="24">
        <f t="shared" si="199"/>
        <v>70.440200005999998</v>
      </c>
    </row>
    <row r="10353" spans="2:6" hidden="1">
      <c r="B10353" s="15">
        <v>2006</v>
      </c>
      <c r="C10353" s="16">
        <v>8</v>
      </c>
      <c r="D10353" s="16" t="s">
        <v>97</v>
      </c>
      <c r="E10353" s="18">
        <v>21.259</v>
      </c>
      <c r="F10353" s="24">
        <f t="shared" si="199"/>
        <v>70.266199999999998</v>
      </c>
    </row>
    <row r="10354" spans="2:6" hidden="1">
      <c r="B10354" s="13">
        <v>2006</v>
      </c>
      <c r="C10354" s="14">
        <v>9</v>
      </c>
      <c r="D10354" s="14" t="s">
        <v>97</v>
      </c>
      <c r="E10354" s="19">
        <v>16.77566667</v>
      </c>
      <c r="F10354" s="24">
        <f t="shared" si="199"/>
        <v>62.196200005999998</v>
      </c>
    </row>
    <row r="10355" spans="2:6" hidden="1">
      <c r="B10355" s="15">
        <v>2006</v>
      </c>
      <c r="C10355" s="16">
        <v>10</v>
      </c>
      <c r="D10355" s="16" t="s">
        <v>97</v>
      </c>
      <c r="E10355" s="18">
        <v>10.882</v>
      </c>
      <c r="F10355" s="24">
        <f t="shared" si="199"/>
        <v>51.587599999999995</v>
      </c>
    </row>
    <row r="10356" spans="2:6" hidden="1">
      <c r="B10356" s="13">
        <v>2006</v>
      </c>
      <c r="C10356" s="14">
        <v>11</v>
      </c>
      <c r="D10356" s="14" t="s">
        <v>97</v>
      </c>
      <c r="E10356" s="19">
        <v>5.2433333329999998</v>
      </c>
      <c r="F10356" s="24">
        <f t="shared" si="199"/>
        <v>41.437999999399999</v>
      </c>
    </row>
    <row r="10357" spans="2:6" hidden="1">
      <c r="B10357" s="15">
        <v>2006</v>
      </c>
      <c r="C10357" s="16">
        <v>12</v>
      </c>
      <c r="D10357" s="16" t="s">
        <v>97</v>
      </c>
      <c r="E10357" s="18">
        <v>1.9690000000000001</v>
      </c>
      <c r="F10357" s="24">
        <f t="shared" si="199"/>
        <v>35.544200000000004</v>
      </c>
    </row>
    <row r="10358" spans="2:6" hidden="1">
      <c r="B10358" s="13">
        <v>2007</v>
      </c>
      <c r="C10358" s="14">
        <v>1</v>
      </c>
      <c r="D10358" s="14" t="s">
        <v>97</v>
      </c>
      <c r="E10358" s="19">
        <v>2.8679999999999999</v>
      </c>
      <c r="F10358" s="24">
        <f t="shared" si="199"/>
        <v>37.162399999999998</v>
      </c>
    </row>
    <row r="10359" spans="2:6" hidden="1">
      <c r="B10359" s="15">
        <v>2007</v>
      </c>
      <c r="C10359" s="16">
        <v>2</v>
      </c>
      <c r="D10359" s="16" t="s">
        <v>97</v>
      </c>
      <c r="E10359" s="18">
        <v>-0.450333333</v>
      </c>
      <c r="F10359" s="24">
        <f t="shared" si="199"/>
        <v>31.189400000599999</v>
      </c>
    </row>
    <row r="10360" spans="2:6" hidden="1">
      <c r="B10360" s="13">
        <v>2007</v>
      </c>
      <c r="C10360" s="14">
        <v>3</v>
      </c>
      <c r="D10360" s="14" t="s">
        <v>97</v>
      </c>
      <c r="E10360" s="19">
        <v>6.3286666670000002</v>
      </c>
      <c r="F10360" s="24">
        <f t="shared" si="199"/>
        <v>43.3916000006</v>
      </c>
    </row>
    <row r="10361" spans="2:6" hidden="1">
      <c r="B10361" s="15">
        <v>2007</v>
      </c>
      <c r="C10361" s="16">
        <v>4</v>
      </c>
      <c r="D10361" s="16" t="s">
        <v>97</v>
      </c>
      <c r="E10361" s="18">
        <v>9.6106666670000003</v>
      </c>
      <c r="F10361" s="24">
        <f t="shared" si="199"/>
        <v>49.299200000600003</v>
      </c>
    </row>
    <row r="10362" spans="2:6" hidden="1">
      <c r="B10362" s="13">
        <v>2007</v>
      </c>
      <c r="C10362" s="14">
        <v>5</v>
      </c>
      <c r="D10362" s="14" t="s">
        <v>97</v>
      </c>
      <c r="E10362" s="19">
        <v>18.66866667</v>
      </c>
      <c r="F10362" s="24">
        <f t="shared" si="199"/>
        <v>65.603600005999994</v>
      </c>
    </row>
    <row r="10363" spans="2:6" hidden="1">
      <c r="B10363" s="15">
        <v>2007</v>
      </c>
      <c r="C10363" s="16">
        <v>6</v>
      </c>
      <c r="D10363" s="16" t="s">
        <v>97</v>
      </c>
      <c r="E10363" s="18">
        <v>22.239333330000001</v>
      </c>
      <c r="F10363" s="24">
        <f t="shared" si="199"/>
        <v>72.030799994000006</v>
      </c>
    </row>
    <row r="10364" spans="2:6" hidden="1">
      <c r="B10364" s="13">
        <v>2007</v>
      </c>
      <c r="C10364" s="14">
        <v>7</v>
      </c>
      <c r="D10364" s="14" t="s">
        <v>97</v>
      </c>
      <c r="E10364" s="19">
        <v>24.425333330000001</v>
      </c>
      <c r="F10364" s="24">
        <f t="shared" si="199"/>
        <v>75.965599994000002</v>
      </c>
    </row>
    <row r="10365" spans="2:6" hidden="1">
      <c r="B10365" s="15">
        <v>2007</v>
      </c>
      <c r="C10365" s="16">
        <v>8</v>
      </c>
      <c r="D10365" s="16" t="s">
        <v>97</v>
      </c>
      <c r="E10365" s="18">
        <v>22.81066667</v>
      </c>
      <c r="F10365" s="24">
        <f t="shared" si="199"/>
        <v>73.059200005999998</v>
      </c>
    </row>
    <row r="10366" spans="2:6" hidden="1">
      <c r="B10366" s="13">
        <v>2007</v>
      </c>
      <c r="C10366" s="14">
        <v>9</v>
      </c>
      <c r="D10366" s="14" t="s">
        <v>97</v>
      </c>
      <c r="E10366" s="19">
        <v>15.805</v>
      </c>
      <c r="F10366" s="24">
        <f t="shared" si="199"/>
        <v>60.448999999999998</v>
      </c>
    </row>
    <row r="10367" spans="2:6" hidden="1">
      <c r="B10367" s="15">
        <v>2007</v>
      </c>
      <c r="C10367" s="16">
        <v>10</v>
      </c>
      <c r="D10367" s="16" t="s">
        <v>97</v>
      </c>
      <c r="E10367" s="18">
        <v>10.36233333</v>
      </c>
      <c r="F10367" s="24">
        <f t="shared" si="199"/>
        <v>50.652199994</v>
      </c>
    </row>
    <row r="10368" spans="2:6" hidden="1">
      <c r="B10368" s="13">
        <v>2007</v>
      </c>
      <c r="C10368" s="14">
        <v>11</v>
      </c>
      <c r="D10368" s="14" t="s">
        <v>97</v>
      </c>
      <c r="E10368" s="19">
        <v>2.2853333330000001</v>
      </c>
      <c r="F10368" s="24">
        <f t="shared" si="199"/>
        <v>36.113599999400002</v>
      </c>
    </row>
    <row r="10369" spans="2:6" hidden="1">
      <c r="B10369" s="15">
        <v>2007</v>
      </c>
      <c r="C10369" s="16">
        <v>12</v>
      </c>
      <c r="D10369" s="16" t="s">
        <v>97</v>
      </c>
      <c r="E10369" s="18">
        <v>-1.0373333330000001</v>
      </c>
      <c r="F10369" s="24">
        <f t="shared" si="199"/>
        <v>30.1328000006</v>
      </c>
    </row>
    <row r="10370" spans="2:6" hidden="1">
      <c r="B10370" s="13">
        <v>2008</v>
      </c>
      <c r="C10370" s="14">
        <v>1</v>
      </c>
      <c r="D10370" s="14" t="s">
        <v>97</v>
      </c>
      <c r="E10370" s="19">
        <v>-2.4623333330000001</v>
      </c>
      <c r="F10370" s="24">
        <f t="shared" si="199"/>
        <v>27.567800000599998</v>
      </c>
    </row>
    <row r="10371" spans="2:6" hidden="1">
      <c r="B10371" s="15">
        <v>2008</v>
      </c>
      <c r="C10371" s="16">
        <v>2</v>
      </c>
      <c r="D10371" s="16" t="s">
        <v>97</v>
      </c>
      <c r="E10371" s="18">
        <v>1.153</v>
      </c>
      <c r="F10371" s="24">
        <f t="shared" si="199"/>
        <v>34.075400000000002</v>
      </c>
    </row>
    <row r="10372" spans="2:6" hidden="1">
      <c r="B10372" s="13">
        <v>2008</v>
      </c>
      <c r="C10372" s="14">
        <v>3</v>
      </c>
      <c r="D10372" s="14" t="s">
        <v>97</v>
      </c>
      <c r="E10372" s="19">
        <v>6.1036666669999997</v>
      </c>
      <c r="F10372" s="24">
        <f t="shared" si="199"/>
        <v>42.986600000599999</v>
      </c>
    </row>
    <row r="10373" spans="2:6" hidden="1">
      <c r="B10373" s="15">
        <v>2008</v>
      </c>
      <c r="C10373" s="16">
        <v>4</v>
      </c>
      <c r="D10373" s="16" t="s">
        <v>97</v>
      </c>
      <c r="E10373" s="18">
        <v>10.42433333</v>
      </c>
      <c r="F10373" s="24">
        <f t="shared" si="199"/>
        <v>50.763799993999996</v>
      </c>
    </row>
    <row r="10374" spans="2:6" hidden="1">
      <c r="B10374" s="13">
        <v>2008</v>
      </c>
      <c r="C10374" s="14">
        <v>5</v>
      </c>
      <c r="D10374" s="14" t="s">
        <v>97</v>
      </c>
      <c r="E10374" s="19">
        <v>15.21166667</v>
      </c>
      <c r="F10374" s="24">
        <f t="shared" si="199"/>
        <v>59.381000006000001</v>
      </c>
    </row>
    <row r="10375" spans="2:6" hidden="1">
      <c r="B10375" s="15">
        <v>2008</v>
      </c>
      <c r="C10375" s="16">
        <v>6</v>
      </c>
      <c r="D10375" s="16" t="s">
        <v>97</v>
      </c>
      <c r="E10375" s="18">
        <v>20.09633333</v>
      </c>
      <c r="F10375" s="24">
        <f t="shared" si="199"/>
        <v>68.173399993999993</v>
      </c>
    </row>
    <row r="10376" spans="2:6" hidden="1">
      <c r="B10376" s="13">
        <v>2008</v>
      </c>
      <c r="C10376" s="14">
        <v>7</v>
      </c>
      <c r="D10376" s="14" t="s">
        <v>97</v>
      </c>
      <c r="E10376" s="19">
        <v>21.289000000000001</v>
      </c>
      <c r="F10376" s="24">
        <f t="shared" si="199"/>
        <v>70.3202</v>
      </c>
    </row>
    <row r="10377" spans="2:6" hidden="1">
      <c r="B10377" s="15">
        <v>2008</v>
      </c>
      <c r="C10377" s="16">
        <v>8</v>
      </c>
      <c r="D10377" s="16" t="s">
        <v>97</v>
      </c>
      <c r="E10377" s="18">
        <v>22.455666669999999</v>
      </c>
      <c r="F10377" s="24">
        <f t="shared" si="199"/>
        <v>72.420200006000002</v>
      </c>
    </row>
    <row r="10378" spans="2:6" hidden="1">
      <c r="B10378" s="13">
        <v>2008</v>
      </c>
      <c r="C10378" s="14">
        <v>9</v>
      </c>
      <c r="D10378" s="14" t="s">
        <v>97</v>
      </c>
      <c r="E10378" s="19">
        <v>14.846</v>
      </c>
      <c r="F10378" s="24">
        <f t="shared" si="199"/>
        <v>58.722799999999999</v>
      </c>
    </row>
    <row r="10379" spans="2:6" hidden="1">
      <c r="B10379" s="15">
        <v>2008</v>
      </c>
      <c r="C10379" s="16">
        <v>10</v>
      </c>
      <c r="D10379" s="16" t="s">
        <v>97</v>
      </c>
      <c r="E10379" s="18">
        <v>11.30533333</v>
      </c>
      <c r="F10379" s="24">
        <f t="shared" si="199"/>
        <v>52.349599994000002</v>
      </c>
    </row>
    <row r="10380" spans="2:6" hidden="1">
      <c r="B10380" s="13">
        <v>2008</v>
      </c>
      <c r="C10380" s="14">
        <v>11</v>
      </c>
      <c r="D10380" s="14" t="s">
        <v>97</v>
      </c>
      <c r="E10380" s="19">
        <v>4.8046666670000002</v>
      </c>
      <c r="F10380" s="24">
        <f t="shared" si="199"/>
        <v>40.648400000599999</v>
      </c>
    </row>
    <row r="10381" spans="2:6" hidden="1">
      <c r="B10381" s="15">
        <v>2008</v>
      </c>
      <c r="C10381" s="16">
        <v>12</v>
      </c>
      <c r="D10381" s="16" t="s">
        <v>97</v>
      </c>
      <c r="E10381" s="18">
        <v>0.70466666700000002</v>
      </c>
      <c r="F10381" s="24">
        <f t="shared" si="199"/>
        <v>33.268400000600003</v>
      </c>
    </row>
    <row r="10382" spans="2:6" hidden="1">
      <c r="B10382" s="13">
        <v>2009</v>
      </c>
      <c r="C10382" s="14">
        <v>1</v>
      </c>
      <c r="D10382" s="14" t="s">
        <v>97</v>
      </c>
      <c r="E10382" s="19">
        <v>-2.2246666670000002</v>
      </c>
      <c r="F10382" s="24">
        <f t="shared" si="199"/>
        <v>27.9955999994</v>
      </c>
    </row>
    <row r="10383" spans="2:6" hidden="1">
      <c r="B10383" s="15">
        <v>2009</v>
      </c>
      <c r="C10383" s="16">
        <v>2</v>
      </c>
      <c r="D10383" s="16" t="s">
        <v>97</v>
      </c>
      <c r="E10383" s="18">
        <v>0.47866666699999999</v>
      </c>
      <c r="F10383" s="24">
        <f t="shared" si="199"/>
        <v>32.861600000599999</v>
      </c>
    </row>
    <row r="10384" spans="2:6" hidden="1">
      <c r="B10384" s="13">
        <v>2009</v>
      </c>
      <c r="C10384" s="14">
        <v>3</v>
      </c>
      <c r="D10384" s="14" t="s">
        <v>97</v>
      </c>
      <c r="E10384" s="19">
        <v>3.3239999999999998</v>
      </c>
      <c r="F10384" s="24">
        <f t="shared" si="199"/>
        <v>37.983199999999997</v>
      </c>
    </row>
    <row r="10385" spans="2:6" hidden="1">
      <c r="B10385" s="15">
        <v>2009</v>
      </c>
      <c r="C10385" s="16">
        <v>4</v>
      </c>
      <c r="D10385" s="16" t="s">
        <v>97</v>
      </c>
      <c r="E10385" s="18">
        <v>11.05833333</v>
      </c>
      <c r="F10385" s="24">
        <f t="shared" si="199"/>
        <v>51.904999994000001</v>
      </c>
    </row>
    <row r="10386" spans="2:6" hidden="1">
      <c r="B10386" s="13">
        <v>2009</v>
      </c>
      <c r="C10386" s="14">
        <v>5</v>
      </c>
      <c r="D10386" s="14" t="s">
        <v>97</v>
      </c>
      <c r="E10386" s="19">
        <v>15.94033333</v>
      </c>
      <c r="F10386" s="24">
        <f t="shared" si="199"/>
        <v>60.692599993999998</v>
      </c>
    </row>
    <row r="10387" spans="2:6" hidden="1">
      <c r="B10387" s="15">
        <v>2009</v>
      </c>
      <c r="C10387" s="16">
        <v>6</v>
      </c>
      <c r="D10387" s="16" t="s">
        <v>97</v>
      </c>
      <c r="E10387" s="18">
        <v>20.824999999999999</v>
      </c>
      <c r="F10387" s="24">
        <f t="shared" si="199"/>
        <v>69.484999999999999</v>
      </c>
    </row>
    <row r="10388" spans="2:6" hidden="1">
      <c r="B10388" s="13">
        <v>2009</v>
      </c>
      <c r="C10388" s="14">
        <v>7</v>
      </c>
      <c r="D10388" s="14" t="s">
        <v>97</v>
      </c>
      <c r="E10388" s="19">
        <v>22.890999999999998</v>
      </c>
      <c r="F10388" s="24">
        <f t="shared" si="199"/>
        <v>73.203800000000001</v>
      </c>
    </row>
    <row r="10389" spans="2:6" hidden="1">
      <c r="B10389" s="15">
        <v>2009</v>
      </c>
      <c r="C10389" s="16">
        <v>8</v>
      </c>
      <c r="D10389" s="16" t="s">
        <v>97</v>
      </c>
      <c r="E10389" s="18">
        <v>21.07033333</v>
      </c>
      <c r="F10389" s="24">
        <f t="shared" si="199"/>
        <v>69.926599994</v>
      </c>
    </row>
    <row r="10390" spans="2:6" hidden="1">
      <c r="B10390" s="13">
        <v>2009</v>
      </c>
      <c r="C10390" s="14">
        <v>9</v>
      </c>
      <c r="D10390" s="14" t="s">
        <v>97</v>
      </c>
      <c r="E10390" s="19">
        <v>17.468</v>
      </c>
      <c r="F10390" s="24">
        <f t="shared" si="199"/>
        <v>63.442399999999999</v>
      </c>
    </row>
    <row r="10391" spans="2:6" hidden="1">
      <c r="B10391" s="15">
        <v>2009</v>
      </c>
      <c r="C10391" s="16">
        <v>10</v>
      </c>
      <c r="D10391" s="16" t="s">
        <v>97</v>
      </c>
      <c r="E10391" s="18">
        <v>10.714</v>
      </c>
      <c r="F10391" s="24">
        <f t="shared" si="199"/>
        <v>51.285200000000003</v>
      </c>
    </row>
    <row r="10392" spans="2:6" hidden="1">
      <c r="B10392" s="13">
        <v>2009</v>
      </c>
      <c r="C10392" s="14">
        <v>11</v>
      </c>
      <c r="D10392" s="14" t="s">
        <v>97</v>
      </c>
      <c r="E10392" s="19">
        <v>5.8703333329999996</v>
      </c>
      <c r="F10392" s="24">
        <f t="shared" si="199"/>
        <v>42.566599999399998</v>
      </c>
    </row>
    <row r="10393" spans="2:6" hidden="1">
      <c r="B10393" s="15">
        <v>2009</v>
      </c>
      <c r="C10393" s="16">
        <v>12</v>
      </c>
      <c r="D10393" s="16" t="s">
        <v>97</v>
      </c>
      <c r="E10393" s="18">
        <v>-1.4866666669999999</v>
      </c>
      <c r="F10393" s="24">
        <f t="shared" si="199"/>
        <v>29.323999999400002</v>
      </c>
    </row>
    <row r="10394" spans="2:6" hidden="1">
      <c r="B10394" s="13">
        <v>2010</v>
      </c>
      <c r="C10394" s="14">
        <v>1</v>
      </c>
      <c r="D10394" s="14" t="s">
        <v>97</v>
      </c>
      <c r="E10394" s="19">
        <v>-6.1779999999999999</v>
      </c>
      <c r="F10394" s="24">
        <f t="shared" si="199"/>
        <v>20.8796</v>
      </c>
    </row>
    <row r="10395" spans="2:6" hidden="1">
      <c r="B10395" s="15">
        <v>2010</v>
      </c>
      <c r="C10395" s="16">
        <v>2</v>
      </c>
      <c r="D10395" s="16" t="s">
        <v>97</v>
      </c>
      <c r="E10395" s="18">
        <v>-1.7490000000000001</v>
      </c>
      <c r="F10395" s="24">
        <f t="shared" si="199"/>
        <v>28.851800000000001</v>
      </c>
    </row>
    <row r="10396" spans="2:6" hidden="1">
      <c r="B10396" s="13">
        <v>2010</v>
      </c>
      <c r="C10396" s="14">
        <v>3</v>
      </c>
      <c r="D10396" s="14" t="s">
        <v>97</v>
      </c>
      <c r="E10396" s="19">
        <v>3.206</v>
      </c>
      <c r="F10396" s="24">
        <f t="shared" si="199"/>
        <v>37.770800000000001</v>
      </c>
    </row>
    <row r="10397" spans="2:6" hidden="1">
      <c r="B10397" s="15">
        <v>2010</v>
      </c>
      <c r="C10397" s="16">
        <v>4</v>
      </c>
      <c r="D10397" s="16" t="s">
        <v>97</v>
      </c>
      <c r="E10397" s="18">
        <v>10.23666667</v>
      </c>
      <c r="F10397" s="24">
        <f t="shared" si="199"/>
        <v>50.426000005999995</v>
      </c>
    </row>
    <row r="10398" spans="2:6" hidden="1">
      <c r="B10398" s="13">
        <v>2010</v>
      </c>
      <c r="C10398" s="14">
        <v>5</v>
      </c>
      <c r="D10398" s="14" t="s">
        <v>97</v>
      </c>
      <c r="E10398" s="19">
        <v>16.773</v>
      </c>
      <c r="F10398" s="24">
        <f t="shared" si="199"/>
        <v>62.191400000000002</v>
      </c>
    </row>
    <row r="10399" spans="2:6" hidden="1">
      <c r="B10399" s="15">
        <v>2010</v>
      </c>
      <c r="C10399" s="16">
        <v>6</v>
      </c>
      <c r="D10399" s="16" t="s">
        <v>97</v>
      </c>
      <c r="E10399" s="18">
        <v>20.664999999999999</v>
      </c>
      <c r="F10399" s="24">
        <f t="shared" si="199"/>
        <v>69.197000000000003</v>
      </c>
    </row>
    <row r="10400" spans="2:6" hidden="1">
      <c r="B10400" s="13">
        <v>2010</v>
      </c>
      <c r="C10400" s="14">
        <v>7</v>
      </c>
      <c r="D10400" s="14" t="s">
        <v>97</v>
      </c>
      <c r="E10400" s="19">
        <v>23.082999999999998</v>
      </c>
      <c r="F10400" s="24">
        <f t="shared" ref="F10400:F10463" si="200">(E10400 * 1.8) + 32</f>
        <v>73.549399999999991</v>
      </c>
    </row>
    <row r="10401" spans="2:6" hidden="1">
      <c r="B10401" s="15">
        <v>2010</v>
      </c>
      <c r="C10401" s="16">
        <v>8</v>
      </c>
      <c r="D10401" s="16" t="s">
        <v>97</v>
      </c>
      <c r="E10401" s="18">
        <v>24.19766667</v>
      </c>
      <c r="F10401" s="24">
        <f t="shared" si="200"/>
        <v>75.555800005999998</v>
      </c>
    </row>
    <row r="10402" spans="2:6" hidden="1">
      <c r="B10402" s="13">
        <v>2010</v>
      </c>
      <c r="C10402" s="14">
        <v>9</v>
      </c>
      <c r="D10402" s="14" t="s">
        <v>97</v>
      </c>
      <c r="E10402" s="19">
        <v>15.86766667</v>
      </c>
      <c r="F10402" s="24">
        <f t="shared" si="200"/>
        <v>60.561800005999999</v>
      </c>
    </row>
    <row r="10403" spans="2:6" hidden="1">
      <c r="B10403" s="15">
        <v>2010</v>
      </c>
      <c r="C10403" s="16">
        <v>10</v>
      </c>
      <c r="D10403" s="16" t="s">
        <v>97</v>
      </c>
      <c r="E10403" s="18">
        <v>7.0140000000000002</v>
      </c>
      <c r="F10403" s="24">
        <f t="shared" si="200"/>
        <v>44.6252</v>
      </c>
    </row>
    <row r="10404" spans="2:6" hidden="1">
      <c r="B10404" s="13">
        <v>2010</v>
      </c>
      <c r="C10404" s="14">
        <v>11</v>
      </c>
      <c r="D10404" s="14" t="s">
        <v>97</v>
      </c>
      <c r="E10404" s="19">
        <v>9.3746666669999996</v>
      </c>
      <c r="F10404" s="24">
        <f t="shared" si="200"/>
        <v>48.874400000600005</v>
      </c>
    </row>
    <row r="10405" spans="2:6" hidden="1">
      <c r="B10405" s="15">
        <v>2010</v>
      </c>
      <c r="C10405" s="16">
        <v>12</v>
      </c>
      <c r="D10405" s="16" t="s">
        <v>97</v>
      </c>
      <c r="E10405" s="18">
        <v>-2.7233333329999998</v>
      </c>
      <c r="F10405" s="24">
        <f t="shared" si="200"/>
        <v>27.098000000599999</v>
      </c>
    </row>
    <row r="10406" spans="2:6" hidden="1">
      <c r="B10406" s="13">
        <v>2011</v>
      </c>
      <c r="C10406" s="14">
        <v>1</v>
      </c>
      <c r="D10406" s="14" t="s">
        <v>97</v>
      </c>
      <c r="E10406" s="19">
        <v>-2.854666667</v>
      </c>
      <c r="F10406" s="24">
        <f t="shared" si="200"/>
        <v>26.861599999399999</v>
      </c>
    </row>
    <row r="10407" spans="2:6" hidden="1">
      <c r="B10407" s="15">
        <v>2011</v>
      </c>
      <c r="C10407" s="16">
        <v>2</v>
      </c>
      <c r="D10407" s="16" t="s">
        <v>97</v>
      </c>
      <c r="E10407" s="18">
        <v>-3.8180000000000001</v>
      </c>
      <c r="F10407" s="24">
        <f t="shared" si="200"/>
        <v>25.127600000000001</v>
      </c>
    </row>
    <row r="10408" spans="2:6" hidden="1">
      <c r="B10408" s="13">
        <v>2011</v>
      </c>
      <c r="C10408" s="14">
        <v>3</v>
      </c>
      <c r="D10408" s="14" t="s">
        <v>97</v>
      </c>
      <c r="E10408" s="19">
        <v>2.6583333329999999</v>
      </c>
      <c r="F10408" s="24">
        <f t="shared" si="200"/>
        <v>36.7849999994</v>
      </c>
    </row>
    <row r="10409" spans="2:6" hidden="1">
      <c r="B10409" s="15">
        <v>2011</v>
      </c>
      <c r="C10409" s="16">
        <v>4</v>
      </c>
      <c r="D10409" s="16" t="s">
        <v>97</v>
      </c>
      <c r="E10409" s="18">
        <v>9.609</v>
      </c>
      <c r="F10409" s="24">
        <f t="shared" si="200"/>
        <v>49.296199999999999</v>
      </c>
    </row>
    <row r="10410" spans="2:6" hidden="1">
      <c r="B10410" s="13">
        <v>2011</v>
      </c>
      <c r="C10410" s="14">
        <v>5</v>
      </c>
      <c r="D10410" s="14" t="s">
        <v>97</v>
      </c>
      <c r="E10410" s="19">
        <v>16.355666670000002</v>
      </c>
      <c r="F10410" s="24">
        <f t="shared" si="200"/>
        <v>61.440200006000005</v>
      </c>
    </row>
    <row r="10411" spans="2:6" hidden="1">
      <c r="B10411" s="15">
        <v>2011</v>
      </c>
      <c r="C10411" s="16">
        <v>6</v>
      </c>
      <c r="D10411" s="16" t="s">
        <v>97</v>
      </c>
      <c r="E10411" s="18">
        <v>20.214333329999999</v>
      </c>
      <c r="F10411" s="24">
        <f t="shared" si="200"/>
        <v>68.385799993999996</v>
      </c>
    </row>
    <row r="10412" spans="2:6" hidden="1">
      <c r="B10412" s="13">
        <v>2011</v>
      </c>
      <c r="C10412" s="14">
        <v>7</v>
      </c>
      <c r="D10412" s="14" t="s">
        <v>97</v>
      </c>
      <c r="E10412" s="19">
        <v>22.454333330000001</v>
      </c>
      <c r="F10412" s="24">
        <f t="shared" si="200"/>
        <v>72.417799994000006</v>
      </c>
    </row>
    <row r="10413" spans="2:6" hidden="1">
      <c r="B10413" s="15">
        <v>2011</v>
      </c>
      <c r="C10413" s="16">
        <v>8</v>
      </c>
      <c r="D10413" s="16" t="s">
        <v>97</v>
      </c>
      <c r="E10413" s="18">
        <v>21.021000000000001</v>
      </c>
      <c r="F10413" s="24">
        <f t="shared" si="200"/>
        <v>69.837800000000001</v>
      </c>
    </row>
    <row r="10414" spans="2:6" hidden="1">
      <c r="B10414" s="13">
        <v>2011</v>
      </c>
      <c r="C10414" s="14">
        <v>9</v>
      </c>
      <c r="D10414" s="14" t="s">
        <v>97</v>
      </c>
      <c r="E10414" s="19">
        <v>17.84266667</v>
      </c>
      <c r="F10414" s="24">
        <f t="shared" si="200"/>
        <v>64.116800006000005</v>
      </c>
    </row>
    <row r="10415" spans="2:6" hidden="1">
      <c r="B10415" s="15">
        <v>2011</v>
      </c>
      <c r="C10415" s="16">
        <v>10</v>
      </c>
      <c r="D10415" s="16" t="s">
        <v>97</v>
      </c>
      <c r="E10415" s="18">
        <v>8.3733333329999997</v>
      </c>
      <c r="F10415" s="24">
        <f t="shared" si="200"/>
        <v>47.071999999399999</v>
      </c>
    </row>
    <row r="10416" spans="2:6" hidden="1">
      <c r="B10416" s="13">
        <v>2011</v>
      </c>
      <c r="C10416" s="14">
        <v>11</v>
      </c>
      <c r="D10416" s="14" t="s">
        <v>97</v>
      </c>
      <c r="E10416" s="19">
        <v>2.1993333329999998</v>
      </c>
      <c r="F10416" s="24">
        <f t="shared" si="200"/>
        <v>35.9587999994</v>
      </c>
    </row>
    <row r="10417" spans="2:6" hidden="1">
      <c r="B10417" s="15">
        <v>2011</v>
      </c>
      <c r="C10417" s="16">
        <v>12</v>
      </c>
      <c r="D10417" s="16" t="s">
        <v>97</v>
      </c>
      <c r="E10417" s="18">
        <v>2.0026666670000002</v>
      </c>
      <c r="F10417" s="24">
        <f t="shared" si="200"/>
        <v>35.604800000600001</v>
      </c>
    </row>
    <row r="10418" spans="2:6" hidden="1">
      <c r="B10418" s="13">
        <v>2012</v>
      </c>
      <c r="C10418" s="14">
        <v>1</v>
      </c>
      <c r="D10418" s="14" t="s">
        <v>97</v>
      </c>
      <c r="E10418" s="19">
        <v>-3.2876666669999999</v>
      </c>
      <c r="F10418" s="24">
        <f t="shared" si="200"/>
        <v>26.0821999994</v>
      </c>
    </row>
    <row r="10419" spans="2:6" hidden="1">
      <c r="B10419" s="15">
        <v>2012</v>
      </c>
      <c r="C10419" s="16">
        <v>2</v>
      </c>
      <c r="D10419" s="16" t="s">
        <v>97</v>
      </c>
      <c r="E10419" s="18">
        <v>-8.7326666670000002</v>
      </c>
      <c r="F10419" s="24">
        <f t="shared" si="200"/>
        <v>16.281199999400002</v>
      </c>
    </row>
    <row r="10420" spans="2:6" hidden="1">
      <c r="B10420" s="13">
        <v>2012</v>
      </c>
      <c r="C10420" s="14">
        <v>3</v>
      </c>
      <c r="D10420" s="14" t="s">
        <v>97</v>
      </c>
      <c r="E10420" s="19">
        <v>3.552666667</v>
      </c>
      <c r="F10420" s="24">
        <f t="shared" si="200"/>
        <v>38.3948000006</v>
      </c>
    </row>
    <row r="10421" spans="2:6" hidden="1">
      <c r="B10421" s="15">
        <v>2012</v>
      </c>
      <c r="C10421" s="16">
        <v>4</v>
      </c>
      <c r="D10421" s="16" t="s">
        <v>97</v>
      </c>
      <c r="E10421" s="18">
        <v>12.220333330000001</v>
      </c>
      <c r="F10421" s="24">
        <f t="shared" si="200"/>
        <v>53.996599994</v>
      </c>
    </row>
    <row r="10422" spans="2:6" hidden="1">
      <c r="B10422" s="13">
        <v>2012</v>
      </c>
      <c r="C10422" s="14">
        <v>5</v>
      </c>
      <c r="D10422" s="14" t="s">
        <v>97</v>
      </c>
      <c r="E10422" s="19">
        <v>18.393000000000001</v>
      </c>
      <c r="F10422" s="24">
        <f t="shared" si="200"/>
        <v>65.107400000000013</v>
      </c>
    </row>
    <row r="10423" spans="2:6" hidden="1">
      <c r="B10423" s="15">
        <v>2012</v>
      </c>
      <c r="C10423" s="16">
        <v>6</v>
      </c>
      <c r="D10423" s="16" t="s">
        <v>97</v>
      </c>
      <c r="E10423" s="18">
        <v>22.119666670000001</v>
      </c>
      <c r="F10423" s="24">
        <f t="shared" si="200"/>
        <v>71.815400006000004</v>
      </c>
    </row>
    <row r="10424" spans="2:6" hidden="1">
      <c r="B10424" s="13">
        <v>2012</v>
      </c>
      <c r="C10424" s="14">
        <v>7</v>
      </c>
      <c r="D10424" s="14" t="s">
        <v>97</v>
      </c>
      <c r="E10424" s="19">
        <v>25.02566667</v>
      </c>
      <c r="F10424" s="24">
        <f t="shared" si="200"/>
        <v>77.046200005999992</v>
      </c>
    </row>
    <row r="10425" spans="2:6" hidden="1">
      <c r="B10425" s="15">
        <v>2012</v>
      </c>
      <c r="C10425" s="16">
        <v>8</v>
      </c>
      <c r="D10425" s="16" t="s">
        <v>97</v>
      </c>
      <c r="E10425" s="18">
        <v>22.43333333</v>
      </c>
      <c r="F10425" s="24">
        <f t="shared" si="200"/>
        <v>72.379999994000002</v>
      </c>
    </row>
    <row r="10426" spans="2:6" hidden="1">
      <c r="B10426" s="13">
        <v>2012</v>
      </c>
      <c r="C10426" s="14">
        <v>9</v>
      </c>
      <c r="D10426" s="14" t="s">
        <v>97</v>
      </c>
      <c r="E10426" s="19">
        <v>18.231999999999999</v>
      </c>
      <c r="F10426" s="24">
        <f t="shared" si="200"/>
        <v>64.817599999999999</v>
      </c>
    </row>
    <row r="10427" spans="2:6" hidden="1">
      <c r="B10427" s="15">
        <v>2012</v>
      </c>
      <c r="C10427" s="16">
        <v>10</v>
      </c>
      <c r="D10427" s="16" t="s">
        <v>97</v>
      </c>
      <c r="E10427" s="18">
        <v>12.05133333</v>
      </c>
      <c r="F10427" s="24">
        <f t="shared" si="200"/>
        <v>53.692399993999999</v>
      </c>
    </row>
    <row r="10428" spans="2:6" hidden="1">
      <c r="B10428" s="13">
        <v>2012</v>
      </c>
      <c r="C10428" s="14">
        <v>11</v>
      </c>
      <c r="D10428" s="14" t="s">
        <v>97</v>
      </c>
      <c r="E10428" s="19">
        <v>5.7359999999999998</v>
      </c>
      <c r="F10428" s="24">
        <f t="shared" si="200"/>
        <v>42.324799999999996</v>
      </c>
    </row>
    <row r="10429" spans="2:6" hidden="1">
      <c r="B10429" s="15">
        <v>2012</v>
      </c>
      <c r="C10429" s="16">
        <v>12</v>
      </c>
      <c r="D10429" s="16" t="s">
        <v>97</v>
      </c>
      <c r="E10429" s="18">
        <v>-3.5343333330000002</v>
      </c>
      <c r="F10429" s="24">
        <f t="shared" si="200"/>
        <v>25.638200000600001</v>
      </c>
    </row>
    <row r="10430" spans="2:6" hidden="1">
      <c r="B10430" s="13">
        <v>2013</v>
      </c>
      <c r="C10430" s="14">
        <v>1</v>
      </c>
      <c r="D10430" s="14" t="s">
        <v>97</v>
      </c>
      <c r="E10430" s="19">
        <v>-2.923333333</v>
      </c>
      <c r="F10430" s="24">
        <f t="shared" si="200"/>
        <v>26.7380000006</v>
      </c>
    </row>
    <row r="10431" spans="2:6" hidden="1">
      <c r="B10431" s="15">
        <v>2013</v>
      </c>
      <c r="C10431" s="16">
        <v>2</v>
      </c>
      <c r="D10431" s="16" t="s">
        <v>97</v>
      </c>
      <c r="E10431" s="18">
        <v>0.83699999999999997</v>
      </c>
      <c r="F10431" s="24">
        <f t="shared" si="200"/>
        <v>33.506599999999999</v>
      </c>
    </row>
    <row r="10432" spans="2:6" hidden="1">
      <c r="B10432" s="13">
        <v>2013</v>
      </c>
      <c r="C10432" s="14">
        <v>3</v>
      </c>
      <c r="D10432" s="14" t="s">
        <v>97</v>
      </c>
      <c r="E10432" s="19">
        <v>1.6583333330000001</v>
      </c>
      <c r="F10432" s="24">
        <f t="shared" si="200"/>
        <v>34.984999999400003</v>
      </c>
    </row>
    <row r="10433" spans="2:6" hidden="1">
      <c r="B10433" s="15">
        <v>2013</v>
      </c>
      <c r="C10433" s="16">
        <v>4</v>
      </c>
      <c r="D10433" s="16" t="s">
        <v>97</v>
      </c>
      <c r="E10433" s="18">
        <v>11.45633333</v>
      </c>
      <c r="F10433" s="24">
        <f t="shared" si="200"/>
        <v>52.621399994000001</v>
      </c>
    </row>
    <row r="10434" spans="2:6" hidden="1">
      <c r="B10434" s="13">
        <v>2013</v>
      </c>
      <c r="C10434" s="14">
        <v>5</v>
      </c>
      <c r="D10434" s="14" t="s">
        <v>97</v>
      </c>
      <c r="E10434" s="19">
        <v>18.684999999999999</v>
      </c>
      <c r="F10434" s="24">
        <f t="shared" si="200"/>
        <v>65.632999999999996</v>
      </c>
    </row>
    <row r="10435" spans="2:6" hidden="1">
      <c r="B10435" s="15">
        <v>2013</v>
      </c>
      <c r="C10435" s="16">
        <v>6</v>
      </c>
      <c r="D10435" s="16" t="s">
        <v>97</v>
      </c>
      <c r="E10435" s="18">
        <v>20.99666667</v>
      </c>
      <c r="F10435" s="24">
        <f t="shared" si="200"/>
        <v>69.794000006000005</v>
      </c>
    </row>
    <row r="10436" spans="2:6" hidden="1">
      <c r="B10436" s="13">
        <v>2013</v>
      </c>
      <c r="C10436" s="14">
        <v>7</v>
      </c>
      <c r="D10436" s="14" t="s">
        <v>97</v>
      </c>
      <c r="E10436" s="19">
        <v>21.34266667</v>
      </c>
      <c r="F10436" s="24">
        <f t="shared" si="200"/>
        <v>70.416800006000003</v>
      </c>
    </row>
    <row r="10437" spans="2:6" hidden="1">
      <c r="B10437" s="15">
        <v>2013</v>
      </c>
      <c r="C10437" s="16">
        <v>8</v>
      </c>
      <c r="D10437" s="16" t="s">
        <v>97</v>
      </c>
      <c r="E10437" s="18">
        <v>21.713000000000001</v>
      </c>
      <c r="F10437" s="24">
        <f t="shared" si="200"/>
        <v>71.083400000000012</v>
      </c>
    </row>
    <row r="10438" spans="2:6" hidden="1">
      <c r="B10438" s="13">
        <v>2000</v>
      </c>
      <c r="C10438" s="14">
        <v>2</v>
      </c>
      <c r="D10438" s="14" t="s">
        <v>98</v>
      </c>
      <c r="E10438" s="19">
        <v>25.505333329999999</v>
      </c>
      <c r="F10438" s="24">
        <f t="shared" si="200"/>
        <v>77.90959999399999</v>
      </c>
    </row>
    <row r="10439" spans="2:6" hidden="1">
      <c r="B10439" s="15">
        <v>2000</v>
      </c>
      <c r="C10439" s="16">
        <v>3</v>
      </c>
      <c r="D10439" s="16" t="s">
        <v>98</v>
      </c>
      <c r="E10439" s="18">
        <v>29.446666669999999</v>
      </c>
      <c r="F10439" s="24">
        <f t="shared" si="200"/>
        <v>85.004000005999998</v>
      </c>
    </row>
    <row r="10440" spans="2:6" hidden="1">
      <c r="B10440" s="13">
        <v>2000</v>
      </c>
      <c r="C10440" s="14">
        <v>4</v>
      </c>
      <c r="D10440" s="14" t="s">
        <v>98</v>
      </c>
      <c r="E10440" s="19">
        <v>31.79633333</v>
      </c>
      <c r="F10440" s="24">
        <f t="shared" si="200"/>
        <v>89.233399993999996</v>
      </c>
    </row>
    <row r="10441" spans="2:6" hidden="1">
      <c r="B10441" s="15">
        <v>2000</v>
      </c>
      <c r="C10441" s="16">
        <v>5</v>
      </c>
      <c r="D10441" s="16" t="s">
        <v>98</v>
      </c>
      <c r="E10441" s="18">
        <v>31.31</v>
      </c>
      <c r="F10441" s="24">
        <f t="shared" si="200"/>
        <v>88.358000000000004</v>
      </c>
    </row>
    <row r="10442" spans="2:6" hidden="1">
      <c r="B10442" s="13">
        <v>2000</v>
      </c>
      <c r="C10442" s="14">
        <v>6</v>
      </c>
      <c r="D10442" s="14" t="s">
        <v>98</v>
      </c>
      <c r="E10442" s="19">
        <v>29.452000000000002</v>
      </c>
      <c r="F10442" s="24">
        <f t="shared" si="200"/>
        <v>85.013599999999997</v>
      </c>
    </row>
    <row r="10443" spans="2:6" hidden="1">
      <c r="B10443" s="15">
        <v>2000</v>
      </c>
      <c r="C10443" s="16">
        <v>7</v>
      </c>
      <c r="D10443" s="16" t="s">
        <v>98</v>
      </c>
      <c r="E10443" s="18">
        <v>27.889333329999999</v>
      </c>
      <c r="F10443" s="24">
        <f t="shared" si="200"/>
        <v>82.200799993999993</v>
      </c>
    </row>
    <row r="10444" spans="2:6" hidden="1">
      <c r="B10444" s="13">
        <v>2000</v>
      </c>
      <c r="C10444" s="14">
        <v>8</v>
      </c>
      <c r="D10444" s="14" t="s">
        <v>98</v>
      </c>
      <c r="E10444" s="19">
        <v>27.221666670000001</v>
      </c>
      <c r="F10444" s="24">
        <f t="shared" si="200"/>
        <v>80.999000006000003</v>
      </c>
    </row>
    <row r="10445" spans="2:6" hidden="1">
      <c r="B10445" s="15">
        <v>2000</v>
      </c>
      <c r="C10445" s="16">
        <v>9</v>
      </c>
      <c r="D10445" s="16" t="s">
        <v>98</v>
      </c>
      <c r="E10445" s="18">
        <v>27.874333329999999</v>
      </c>
      <c r="F10445" s="24">
        <f t="shared" si="200"/>
        <v>82.173799994000007</v>
      </c>
    </row>
    <row r="10446" spans="2:6" hidden="1">
      <c r="B10446" s="13">
        <v>2000</v>
      </c>
      <c r="C10446" s="14">
        <v>10</v>
      </c>
      <c r="D10446" s="14" t="s">
        <v>98</v>
      </c>
      <c r="E10446" s="19">
        <v>28.109333329999998</v>
      </c>
      <c r="F10446" s="24">
        <f t="shared" si="200"/>
        <v>82.596799994000008</v>
      </c>
    </row>
    <row r="10447" spans="2:6" hidden="1">
      <c r="B10447" s="15">
        <v>2000</v>
      </c>
      <c r="C10447" s="16">
        <v>11</v>
      </c>
      <c r="D10447" s="16" t="s">
        <v>98</v>
      </c>
      <c r="E10447" s="18">
        <v>27.271333330000001</v>
      </c>
      <c r="F10447" s="24">
        <f t="shared" si="200"/>
        <v>81.088399994</v>
      </c>
    </row>
    <row r="10448" spans="2:6" hidden="1">
      <c r="B10448" s="13">
        <v>2000</v>
      </c>
      <c r="C10448" s="14">
        <v>12</v>
      </c>
      <c r="D10448" s="14" t="s">
        <v>98</v>
      </c>
      <c r="E10448" s="19">
        <v>24.735666670000001</v>
      </c>
      <c r="F10448" s="24">
        <f t="shared" si="200"/>
        <v>76.524200006000001</v>
      </c>
    </row>
    <row r="10449" spans="2:6" hidden="1">
      <c r="B10449" s="15">
        <v>2001</v>
      </c>
      <c r="C10449" s="16">
        <v>1</v>
      </c>
      <c r="D10449" s="16" t="s">
        <v>98</v>
      </c>
      <c r="E10449" s="18">
        <v>24.770666670000001</v>
      </c>
      <c r="F10449" s="24">
        <f t="shared" si="200"/>
        <v>76.587200006000003</v>
      </c>
    </row>
    <row r="10450" spans="2:6" hidden="1">
      <c r="B10450" s="13">
        <v>2001</v>
      </c>
      <c r="C10450" s="14">
        <v>2</v>
      </c>
      <c r="D10450" s="14" t="s">
        <v>98</v>
      </c>
      <c r="E10450" s="19">
        <v>26.154</v>
      </c>
      <c r="F10450" s="24">
        <f t="shared" si="200"/>
        <v>79.077200000000005</v>
      </c>
    </row>
    <row r="10451" spans="2:6" hidden="1">
      <c r="B10451" s="15">
        <v>2001</v>
      </c>
      <c r="C10451" s="16">
        <v>3</v>
      </c>
      <c r="D10451" s="16" t="s">
        <v>98</v>
      </c>
      <c r="E10451" s="18">
        <v>30.306000000000001</v>
      </c>
      <c r="F10451" s="24">
        <f t="shared" si="200"/>
        <v>86.55080000000001</v>
      </c>
    </row>
    <row r="10452" spans="2:6" hidden="1">
      <c r="B10452" s="13">
        <v>2001</v>
      </c>
      <c r="C10452" s="14">
        <v>4</v>
      </c>
      <c r="D10452" s="14" t="s">
        <v>98</v>
      </c>
      <c r="E10452" s="19">
        <v>31.100999999999999</v>
      </c>
      <c r="F10452" s="24">
        <f t="shared" si="200"/>
        <v>87.981799999999993</v>
      </c>
    </row>
    <row r="10453" spans="2:6" hidden="1">
      <c r="B10453" s="15">
        <v>2001</v>
      </c>
      <c r="C10453" s="16">
        <v>5</v>
      </c>
      <c r="D10453" s="16" t="s">
        <v>98</v>
      </c>
      <c r="E10453" s="18">
        <v>31.99133333</v>
      </c>
      <c r="F10453" s="24">
        <f t="shared" si="200"/>
        <v>89.584399993999995</v>
      </c>
    </row>
    <row r="10454" spans="2:6" hidden="1">
      <c r="B10454" s="13">
        <v>2001</v>
      </c>
      <c r="C10454" s="14">
        <v>6</v>
      </c>
      <c r="D10454" s="14" t="s">
        <v>98</v>
      </c>
      <c r="E10454" s="19">
        <v>29.416333330000001</v>
      </c>
      <c r="F10454" s="24">
        <f t="shared" si="200"/>
        <v>84.949399994000004</v>
      </c>
    </row>
    <row r="10455" spans="2:6" hidden="1">
      <c r="B10455" s="15">
        <v>2001</v>
      </c>
      <c r="C10455" s="16">
        <v>7</v>
      </c>
      <c r="D10455" s="16" t="s">
        <v>98</v>
      </c>
      <c r="E10455" s="18">
        <v>27.914333330000002</v>
      </c>
      <c r="F10455" s="24">
        <f t="shared" si="200"/>
        <v>82.245799994000009</v>
      </c>
    </row>
    <row r="10456" spans="2:6" hidden="1">
      <c r="B10456" s="13">
        <v>2001</v>
      </c>
      <c r="C10456" s="14">
        <v>8</v>
      </c>
      <c r="D10456" s="14" t="s">
        <v>98</v>
      </c>
      <c r="E10456" s="19">
        <v>27.358000000000001</v>
      </c>
      <c r="F10456" s="24">
        <f t="shared" si="200"/>
        <v>81.244399999999999</v>
      </c>
    </row>
    <row r="10457" spans="2:6" hidden="1">
      <c r="B10457" s="15">
        <v>2001</v>
      </c>
      <c r="C10457" s="16">
        <v>9</v>
      </c>
      <c r="D10457" s="16" t="s">
        <v>98</v>
      </c>
      <c r="E10457" s="18">
        <v>27.887</v>
      </c>
      <c r="F10457" s="24">
        <f t="shared" si="200"/>
        <v>82.196600000000004</v>
      </c>
    </row>
    <row r="10458" spans="2:6" hidden="1">
      <c r="B10458" s="13">
        <v>2001</v>
      </c>
      <c r="C10458" s="14">
        <v>10</v>
      </c>
      <c r="D10458" s="14" t="s">
        <v>98</v>
      </c>
      <c r="E10458" s="19">
        <v>28.840666670000001</v>
      </c>
      <c r="F10458" s="24">
        <f t="shared" si="200"/>
        <v>83.913200006000011</v>
      </c>
    </row>
    <row r="10459" spans="2:6" hidden="1">
      <c r="B10459" s="15">
        <v>2001</v>
      </c>
      <c r="C10459" s="16">
        <v>11</v>
      </c>
      <c r="D10459" s="16" t="s">
        <v>98</v>
      </c>
      <c r="E10459" s="18">
        <v>27.59566667</v>
      </c>
      <c r="F10459" s="24">
        <f t="shared" si="200"/>
        <v>81.672200005999997</v>
      </c>
    </row>
    <row r="10460" spans="2:6" hidden="1">
      <c r="B10460" s="13">
        <v>2001</v>
      </c>
      <c r="C10460" s="14">
        <v>12</v>
      </c>
      <c r="D10460" s="14" t="s">
        <v>98</v>
      </c>
      <c r="E10460" s="19">
        <v>26.604333329999999</v>
      </c>
      <c r="F10460" s="24">
        <f t="shared" si="200"/>
        <v>79.887799994000005</v>
      </c>
    </row>
    <row r="10461" spans="2:6" hidden="1">
      <c r="B10461" s="15">
        <v>2002</v>
      </c>
      <c r="C10461" s="16">
        <v>1</v>
      </c>
      <c r="D10461" s="16" t="s">
        <v>98</v>
      </c>
      <c r="E10461" s="18">
        <v>24.869</v>
      </c>
      <c r="F10461" s="24">
        <f t="shared" si="200"/>
        <v>76.764200000000002</v>
      </c>
    </row>
    <row r="10462" spans="2:6" hidden="1">
      <c r="B10462" s="13">
        <v>2002</v>
      </c>
      <c r="C10462" s="14">
        <v>2</v>
      </c>
      <c r="D10462" s="14" t="s">
        <v>98</v>
      </c>
      <c r="E10462" s="19">
        <v>26.692666670000001</v>
      </c>
      <c r="F10462" s="24">
        <f t="shared" si="200"/>
        <v>80.046800006000012</v>
      </c>
    </row>
    <row r="10463" spans="2:6" hidden="1">
      <c r="B10463" s="15">
        <v>2002</v>
      </c>
      <c r="C10463" s="16">
        <v>3</v>
      </c>
      <c r="D10463" s="16" t="s">
        <v>98</v>
      </c>
      <c r="E10463" s="18">
        <v>30.411666669999999</v>
      </c>
      <c r="F10463" s="24">
        <f t="shared" si="200"/>
        <v>86.741000006000007</v>
      </c>
    </row>
    <row r="10464" spans="2:6" hidden="1">
      <c r="B10464" s="13">
        <v>2002</v>
      </c>
      <c r="C10464" s="14">
        <v>4</v>
      </c>
      <c r="D10464" s="14" t="s">
        <v>98</v>
      </c>
      <c r="E10464" s="19">
        <v>31.420333329999998</v>
      </c>
      <c r="F10464" s="24">
        <f t="shared" ref="F10464:F10527" si="201">(E10464 * 1.8) + 32</f>
        <v>88.556599993999995</v>
      </c>
    </row>
    <row r="10465" spans="2:6" hidden="1">
      <c r="B10465" s="15">
        <v>2002</v>
      </c>
      <c r="C10465" s="16">
        <v>5</v>
      </c>
      <c r="D10465" s="16" t="s">
        <v>98</v>
      </c>
      <c r="E10465" s="18">
        <v>32.49</v>
      </c>
      <c r="F10465" s="24">
        <f t="shared" si="201"/>
        <v>90.481999999999999</v>
      </c>
    </row>
    <row r="10466" spans="2:6" hidden="1">
      <c r="B10466" s="13">
        <v>2002</v>
      </c>
      <c r="C10466" s="14">
        <v>6</v>
      </c>
      <c r="D10466" s="14" t="s">
        <v>98</v>
      </c>
      <c r="E10466" s="19">
        <v>30.460999999999999</v>
      </c>
      <c r="F10466" s="24">
        <f t="shared" si="201"/>
        <v>86.829800000000006</v>
      </c>
    </row>
    <row r="10467" spans="2:6" hidden="1">
      <c r="B10467" s="15">
        <v>2002</v>
      </c>
      <c r="C10467" s="16">
        <v>7</v>
      </c>
      <c r="D10467" s="16" t="s">
        <v>98</v>
      </c>
      <c r="E10467" s="18">
        <v>28.924666670000001</v>
      </c>
      <c r="F10467" s="24">
        <f t="shared" si="201"/>
        <v>84.064400006</v>
      </c>
    </row>
    <row r="10468" spans="2:6" hidden="1">
      <c r="B10468" s="13">
        <v>2002</v>
      </c>
      <c r="C10468" s="14">
        <v>8</v>
      </c>
      <c r="D10468" s="14" t="s">
        <v>98</v>
      </c>
      <c r="E10468" s="19">
        <v>27.824000000000002</v>
      </c>
      <c r="F10468" s="24">
        <f t="shared" si="201"/>
        <v>82.083200000000005</v>
      </c>
    </row>
    <row r="10469" spans="2:6" hidden="1">
      <c r="B10469" s="15">
        <v>2002</v>
      </c>
      <c r="C10469" s="16">
        <v>9</v>
      </c>
      <c r="D10469" s="16" t="s">
        <v>98</v>
      </c>
      <c r="E10469" s="18">
        <v>28.594999999999999</v>
      </c>
      <c r="F10469" s="24">
        <f t="shared" si="201"/>
        <v>83.471000000000004</v>
      </c>
    </row>
    <row r="10470" spans="2:6" hidden="1">
      <c r="B10470" s="13">
        <v>2002</v>
      </c>
      <c r="C10470" s="14">
        <v>10</v>
      </c>
      <c r="D10470" s="14" t="s">
        <v>98</v>
      </c>
      <c r="E10470" s="19">
        <v>28.687666669999999</v>
      </c>
      <c r="F10470" s="24">
        <f t="shared" si="201"/>
        <v>83.637800005999992</v>
      </c>
    </row>
    <row r="10471" spans="2:6" hidden="1">
      <c r="B10471" s="15">
        <v>2002</v>
      </c>
      <c r="C10471" s="16">
        <v>11</v>
      </c>
      <c r="D10471" s="16" t="s">
        <v>98</v>
      </c>
      <c r="E10471" s="18">
        <v>28.103999999999999</v>
      </c>
      <c r="F10471" s="24">
        <f t="shared" si="201"/>
        <v>82.587199999999996</v>
      </c>
    </row>
    <row r="10472" spans="2:6" hidden="1">
      <c r="B10472" s="13">
        <v>2002</v>
      </c>
      <c r="C10472" s="14">
        <v>12</v>
      </c>
      <c r="D10472" s="14" t="s">
        <v>98</v>
      </c>
      <c r="E10472" s="19">
        <v>25.899333330000001</v>
      </c>
      <c r="F10472" s="24">
        <f t="shared" si="201"/>
        <v>78.618799994</v>
      </c>
    </row>
    <row r="10473" spans="2:6" hidden="1">
      <c r="B10473" s="15">
        <v>2003</v>
      </c>
      <c r="C10473" s="16">
        <v>1</v>
      </c>
      <c r="D10473" s="16" t="s">
        <v>98</v>
      </c>
      <c r="E10473" s="18">
        <v>25.155999999999999</v>
      </c>
      <c r="F10473" s="24">
        <f t="shared" si="201"/>
        <v>77.280799999999999</v>
      </c>
    </row>
    <row r="10474" spans="2:6" hidden="1">
      <c r="B10474" s="13">
        <v>2003</v>
      </c>
      <c r="C10474" s="14">
        <v>2</v>
      </c>
      <c r="D10474" s="14" t="s">
        <v>98</v>
      </c>
      <c r="E10474" s="19">
        <v>28.731333329999998</v>
      </c>
      <c r="F10474" s="24">
        <f t="shared" si="201"/>
        <v>83.716399994</v>
      </c>
    </row>
    <row r="10475" spans="2:6" hidden="1">
      <c r="B10475" s="15">
        <v>2003</v>
      </c>
      <c r="C10475" s="16">
        <v>3</v>
      </c>
      <c r="D10475" s="16" t="s">
        <v>98</v>
      </c>
      <c r="E10475" s="18">
        <v>30.294666670000002</v>
      </c>
      <c r="F10475" s="24">
        <f t="shared" si="201"/>
        <v>86.530400006000008</v>
      </c>
    </row>
    <row r="10476" spans="2:6" hidden="1">
      <c r="B10476" s="13">
        <v>2003</v>
      </c>
      <c r="C10476" s="14">
        <v>4</v>
      </c>
      <c r="D10476" s="14" t="s">
        <v>98</v>
      </c>
      <c r="E10476" s="19">
        <v>32.023000000000003</v>
      </c>
      <c r="F10476" s="24">
        <f t="shared" si="201"/>
        <v>89.641400000000004</v>
      </c>
    </row>
    <row r="10477" spans="2:6" hidden="1">
      <c r="B10477" s="15">
        <v>2003</v>
      </c>
      <c r="C10477" s="16">
        <v>5</v>
      </c>
      <c r="D10477" s="16" t="s">
        <v>98</v>
      </c>
      <c r="E10477" s="18">
        <v>32.21</v>
      </c>
      <c r="F10477" s="24">
        <f t="shared" si="201"/>
        <v>89.978000000000009</v>
      </c>
    </row>
    <row r="10478" spans="2:6" hidden="1">
      <c r="B10478" s="13">
        <v>2003</v>
      </c>
      <c r="C10478" s="14">
        <v>6</v>
      </c>
      <c r="D10478" s="14" t="s">
        <v>98</v>
      </c>
      <c r="E10478" s="19">
        <v>29.344000000000001</v>
      </c>
      <c r="F10478" s="24">
        <f t="shared" si="201"/>
        <v>84.819199999999995</v>
      </c>
    </row>
    <row r="10479" spans="2:6" hidden="1">
      <c r="B10479" s="15">
        <v>2003</v>
      </c>
      <c r="C10479" s="16">
        <v>7</v>
      </c>
      <c r="D10479" s="16" t="s">
        <v>98</v>
      </c>
      <c r="E10479" s="18">
        <v>27.876000000000001</v>
      </c>
      <c r="F10479" s="24">
        <f t="shared" si="201"/>
        <v>82.1768</v>
      </c>
    </row>
    <row r="10480" spans="2:6" hidden="1">
      <c r="B10480" s="13">
        <v>2003</v>
      </c>
      <c r="C10480" s="14">
        <v>8</v>
      </c>
      <c r="D10480" s="14" t="s">
        <v>98</v>
      </c>
      <c r="E10480" s="19">
        <v>27.128</v>
      </c>
      <c r="F10480" s="24">
        <f t="shared" si="201"/>
        <v>80.830399999999997</v>
      </c>
    </row>
    <row r="10481" spans="2:6" hidden="1">
      <c r="B10481" s="15">
        <v>2003</v>
      </c>
      <c r="C10481" s="16">
        <v>9</v>
      </c>
      <c r="D10481" s="16" t="s">
        <v>98</v>
      </c>
      <c r="E10481" s="18">
        <v>27.31966667</v>
      </c>
      <c r="F10481" s="24">
        <f t="shared" si="201"/>
        <v>81.175400006000004</v>
      </c>
    </row>
    <row r="10482" spans="2:6" hidden="1">
      <c r="B10482" s="13">
        <v>2003</v>
      </c>
      <c r="C10482" s="14">
        <v>10</v>
      </c>
      <c r="D10482" s="14" t="s">
        <v>98</v>
      </c>
      <c r="E10482" s="19">
        <v>29.06966667</v>
      </c>
      <c r="F10482" s="24">
        <f t="shared" si="201"/>
        <v>84.325400005999995</v>
      </c>
    </row>
    <row r="10483" spans="2:6" hidden="1">
      <c r="B10483" s="15">
        <v>2003</v>
      </c>
      <c r="C10483" s="16">
        <v>11</v>
      </c>
      <c r="D10483" s="16" t="s">
        <v>98</v>
      </c>
      <c r="E10483" s="18">
        <v>28.114000000000001</v>
      </c>
      <c r="F10483" s="24">
        <f t="shared" si="201"/>
        <v>82.605199999999996</v>
      </c>
    </row>
    <row r="10484" spans="2:6" hidden="1">
      <c r="B10484" s="13">
        <v>2003</v>
      </c>
      <c r="C10484" s="14">
        <v>12</v>
      </c>
      <c r="D10484" s="14" t="s">
        <v>98</v>
      </c>
      <c r="E10484" s="19">
        <v>25.146999999999998</v>
      </c>
      <c r="F10484" s="24">
        <f t="shared" si="201"/>
        <v>77.264600000000002</v>
      </c>
    </row>
    <row r="10485" spans="2:6" hidden="1">
      <c r="B10485" s="15">
        <v>2004</v>
      </c>
      <c r="C10485" s="16">
        <v>1</v>
      </c>
      <c r="D10485" s="16" t="s">
        <v>98</v>
      </c>
      <c r="E10485" s="18">
        <v>25.213333330000001</v>
      </c>
      <c r="F10485" s="24">
        <f t="shared" si="201"/>
        <v>77.383999993999993</v>
      </c>
    </row>
    <row r="10486" spans="2:6" hidden="1">
      <c r="B10486" s="13">
        <v>2004</v>
      </c>
      <c r="C10486" s="14">
        <v>2</v>
      </c>
      <c r="D10486" s="14" t="s">
        <v>98</v>
      </c>
      <c r="E10486" s="19">
        <v>27.888999999999999</v>
      </c>
      <c r="F10486" s="24">
        <f t="shared" si="201"/>
        <v>82.200199999999995</v>
      </c>
    </row>
    <row r="10487" spans="2:6" hidden="1">
      <c r="B10487" s="15">
        <v>2004</v>
      </c>
      <c r="C10487" s="16">
        <v>3</v>
      </c>
      <c r="D10487" s="16" t="s">
        <v>98</v>
      </c>
      <c r="E10487" s="18">
        <v>29.80233333</v>
      </c>
      <c r="F10487" s="24">
        <f t="shared" si="201"/>
        <v>85.64419999399999</v>
      </c>
    </row>
    <row r="10488" spans="2:6" hidden="1">
      <c r="B10488" s="13">
        <v>2004</v>
      </c>
      <c r="C10488" s="14">
        <v>4</v>
      </c>
      <c r="D10488" s="14" t="s">
        <v>98</v>
      </c>
      <c r="E10488" s="19">
        <v>31.336333329999999</v>
      </c>
      <c r="F10488" s="24">
        <f t="shared" si="201"/>
        <v>88.405399993999993</v>
      </c>
    </row>
    <row r="10489" spans="2:6" hidden="1">
      <c r="B10489" s="15">
        <v>2004</v>
      </c>
      <c r="C10489" s="16">
        <v>5</v>
      </c>
      <c r="D10489" s="16" t="s">
        <v>98</v>
      </c>
      <c r="E10489" s="18">
        <v>31.834</v>
      </c>
      <c r="F10489" s="24">
        <f t="shared" si="201"/>
        <v>89.301199999999994</v>
      </c>
    </row>
    <row r="10490" spans="2:6" hidden="1">
      <c r="B10490" s="13">
        <v>2004</v>
      </c>
      <c r="C10490" s="14">
        <v>6</v>
      </c>
      <c r="D10490" s="14" t="s">
        <v>98</v>
      </c>
      <c r="E10490" s="19">
        <v>30.094999999999999</v>
      </c>
      <c r="F10490" s="24">
        <f t="shared" si="201"/>
        <v>86.170999999999992</v>
      </c>
    </row>
    <row r="10491" spans="2:6" hidden="1">
      <c r="B10491" s="15">
        <v>2004</v>
      </c>
      <c r="C10491" s="16">
        <v>7</v>
      </c>
      <c r="D10491" s="16" t="s">
        <v>98</v>
      </c>
      <c r="E10491" s="18">
        <v>27.669666670000002</v>
      </c>
      <c r="F10491" s="24">
        <f t="shared" si="201"/>
        <v>81.805400006000013</v>
      </c>
    </row>
    <row r="10492" spans="2:6" hidden="1">
      <c r="B10492" s="13">
        <v>2004</v>
      </c>
      <c r="C10492" s="14">
        <v>8</v>
      </c>
      <c r="D10492" s="14" t="s">
        <v>98</v>
      </c>
      <c r="E10492" s="19">
        <v>27.56</v>
      </c>
      <c r="F10492" s="24">
        <f t="shared" si="201"/>
        <v>81.608000000000004</v>
      </c>
    </row>
    <row r="10493" spans="2:6" hidden="1">
      <c r="B10493" s="15">
        <v>2004</v>
      </c>
      <c r="C10493" s="16">
        <v>9</v>
      </c>
      <c r="D10493" s="16" t="s">
        <v>98</v>
      </c>
      <c r="E10493" s="18">
        <v>28.283333330000001</v>
      </c>
      <c r="F10493" s="24">
        <f t="shared" si="201"/>
        <v>82.909999994000003</v>
      </c>
    </row>
    <row r="10494" spans="2:6" hidden="1">
      <c r="B10494" s="13">
        <v>2004</v>
      </c>
      <c r="C10494" s="14">
        <v>10</v>
      </c>
      <c r="D10494" s="14" t="s">
        <v>98</v>
      </c>
      <c r="E10494" s="19">
        <v>29.431999999999999</v>
      </c>
      <c r="F10494" s="24">
        <f t="shared" si="201"/>
        <v>84.977599999999995</v>
      </c>
    </row>
    <row r="10495" spans="2:6" hidden="1">
      <c r="B10495" s="15">
        <v>2004</v>
      </c>
      <c r="C10495" s="16">
        <v>11</v>
      </c>
      <c r="D10495" s="16" t="s">
        <v>98</v>
      </c>
      <c r="E10495" s="18">
        <v>28.145</v>
      </c>
      <c r="F10495" s="24">
        <f t="shared" si="201"/>
        <v>82.661000000000001</v>
      </c>
    </row>
    <row r="10496" spans="2:6" hidden="1">
      <c r="B10496" s="13">
        <v>2004</v>
      </c>
      <c r="C10496" s="14">
        <v>12</v>
      </c>
      <c r="D10496" s="14" t="s">
        <v>98</v>
      </c>
      <c r="E10496" s="19">
        <v>26.870666669999999</v>
      </c>
      <c r="F10496" s="24">
        <f t="shared" si="201"/>
        <v>80.36720000599999</v>
      </c>
    </row>
    <row r="10497" spans="2:6" hidden="1">
      <c r="B10497" s="15">
        <v>2005</v>
      </c>
      <c r="C10497" s="16">
        <v>1</v>
      </c>
      <c r="D10497" s="16" t="s">
        <v>98</v>
      </c>
      <c r="E10497" s="18">
        <v>24.49433333</v>
      </c>
      <c r="F10497" s="24">
        <f t="shared" si="201"/>
        <v>76.089799994000003</v>
      </c>
    </row>
    <row r="10498" spans="2:6" hidden="1">
      <c r="B10498" s="13">
        <v>2005</v>
      </c>
      <c r="C10498" s="14">
        <v>2</v>
      </c>
      <c r="D10498" s="14" t="s">
        <v>98</v>
      </c>
      <c r="E10498" s="19">
        <v>28.573</v>
      </c>
      <c r="F10498" s="24">
        <f t="shared" si="201"/>
        <v>83.431399999999996</v>
      </c>
    </row>
    <row r="10499" spans="2:6" hidden="1">
      <c r="B10499" s="15">
        <v>2005</v>
      </c>
      <c r="C10499" s="16">
        <v>3</v>
      </c>
      <c r="D10499" s="16" t="s">
        <v>98</v>
      </c>
      <c r="E10499" s="18">
        <v>31.155666669999999</v>
      </c>
      <c r="F10499" s="24">
        <f t="shared" si="201"/>
        <v>88.080200005999998</v>
      </c>
    </row>
    <row r="10500" spans="2:6" hidden="1">
      <c r="B10500" s="13">
        <v>2005</v>
      </c>
      <c r="C10500" s="14">
        <v>4</v>
      </c>
      <c r="D10500" s="14" t="s">
        <v>98</v>
      </c>
      <c r="E10500" s="19">
        <v>32.103666670000003</v>
      </c>
      <c r="F10500" s="24">
        <f t="shared" si="201"/>
        <v>89.786600006000015</v>
      </c>
    </row>
    <row r="10501" spans="2:6" hidden="1">
      <c r="B10501" s="15">
        <v>2005</v>
      </c>
      <c r="C10501" s="16">
        <v>5</v>
      </c>
      <c r="D10501" s="16" t="s">
        <v>98</v>
      </c>
      <c r="E10501" s="18">
        <v>31.643666670000002</v>
      </c>
      <c r="F10501" s="24">
        <f t="shared" si="201"/>
        <v>88.958600006000012</v>
      </c>
    </row>
    <row r="10502" spans="2:6" hidden="1">
      <c r="B10502" s="13">
        <v>2005</v>
      </c>
      <c r="C10502" s="14">
        <v>6</v>
      </c>
      <c r="D10502" s="14" t="s">
        <v>98</v>
      </c>
      <c r="E10502" s="19">
        <v>29.737333329999998</v>
      </c>
      <c r="F10502" s="24">
        <f t="shared" si="201"/>
        <v>85.527199994</v>
      </c>
    </row>
    <row r="10503" spans="2:6" hidden="1">
      <c r="B10503" s="15">
        <v>2005</v>
      </c>
      <c r="C10503" s="16">
        <v>7</v>
      </c>
      <c r="D10503" s="16" t="s">
        <v>98</v>
      </c>
      <c r="E10503" s="18">
        <v>28.09033333</v>
      </c>
      <c r="F10503" s="24">
        <f t="shared" si="201"/>
        <v>82.56259999400001</v>
      </c>
    </row>
    <row r="10504" spans="2:6" hidden="1">
      <c r="B10504" s="13">
        <v>2005</v>
      </c>
      <c r="C10504" s="14">
        <v>8</v>
      </c>
      <c r="D10504" s="14" t="s">
        <v>98</v>
      </c>
      <c r="E10504" s="19">
        <v>27.669</v>
      </c>
      <c r="F10504" s="24">
        <f t="shared" si="201"/>
        <v>81.804200000000009</v>
      </c>
    </row>
    <row r="10505" spans="2:6" hidden="1">
      <c r="B10505" s="15">
        <v>2005</v>
      </c>
      <c r="C10505" s="16">
        <v>9</v>
      </c>
      <c r="D10505" s="16" t="s">
        <v>98</v>
      </c>
      <c r="E10505" s="18">
        <v>28.256</v>
      </c>
      <c r="F10505" s="24">
        <f t="shared" si="201"/>
        <v>82.860800000000012</v>
      </c>
    </row>
    <row r="10506" spans="2:6" hidden="1">
      <c r="B10506" s="13">
        <v>2005</v>
      </c>
      <c r="C10506" s="14">
        <v>10</v>
      </c>
      <c r="D10506" s="14" t="s">
        <v>98</v>
      </c>
      <c r="E10506" s="19">
        <v>29.257999999999999</v>
      </c>
      <c r="F10506" s="24">
        <f t="shared" si="201"/>
        <v>84.664400000000001</v>
      </c>
    </row>
    <row r="10507" spans="2:6" hidden="1">
      <c r="B10507" s="15">
        <v>2005</v>
      </c>
      <c r="C10507" s="16">
        <v>11</v>
      </c>
      <c r="D10507" s="16" t="s">
        <v>98</v>
      </c>
      <c r="E10507" s="18">
        <v>28.2</v>
      </c>
      <c r="F10507" s="24">
        <f t="shared" si="201"/>
        <v>82.759999999999991</v>
      </c>
    </row>
    <row r="10508" spans="2:6" hidden="1">
      <c r="B10508" s="13">
        <v>2005</v>
      </c>
      <c r="C10508" s="14">
        <v>12</v>
      </c>
      <c r="D10508" s="14" t="s">
        <v>98</v>
      </c>
      <c r="E10508" s="19">
        <v>26.308666670000001</v>
      </c>
      <c r="F10508" s="24">
        <f t="shared" si="201"/>
        <v>79.355600006000003</v>
      </c>
    </row>
    <row r="10509" spans="2:6" hidden="1">
      <c r="B10509" s="15">
        <v>2006</v>
      </c>
      <c r="C10509" s="16">
        <v>1</v>
      </c>
      <c r="D10509" s="16" t="s">
        <v>98</v>
      </c>
      <c r="E10509" s="18">
        <v>25.189666670000001</v>
      </c>
      <c r="F10509" s="24">
        <f t="shared" si="201"/>
        <v>77.341400006000001</v>
      </c>
    </row>
    <row r="10510" spans="2:6" hidden="1">
      <c r="B10510" s="13">
        <v>2006</v>
      </c>
      <c r="C10510" s="14">
        <v>2</v>
      </c>
      <c r="D10510" s="14" t="s">
        <v>98</v>
      </c>
      <c r="E10510" s="19">
        <v>26.893666670000002</v>
      </c>
      <c r="F10510" s="24">
        <f t="shared" si="201"/>
        <v>80.408600006</v>
      </c>
    </row>
    <row r="10511" spans="2:6" hidden="1">
      <c r="B10511" s="15">
        <v>2006</v>
      </c>
      <c r="C10511" s="16">
        <v>3</v>
      </c>
      <c r="D10511" s="16" t="s">
        <v>98</v>
      </c>
      <c r="E10511" s="18">
        <v>29.972666669999999</v>
      </c>
      <c r="F10511" s="24">
        <f t="shared" si="201"/>
        <v>85.950800006000009</v>
      </c>
    </row>
    <row r="10512" spans="2:6" hidden="1">
      <c r="B10512" s="13">
        <v>2006</v>
      </c>
      <c r="C10512" s="14">
        <v>4</v>
      </c>
      <c r="D10512" s="14" t="s">
        <v>98</v>
      </c>
      <c r="E10512" s="19">
        <v>31.684999999999999</v>
      </c>
      <c r="F10512" s="24">
        <f t="shared" si="201"/>
        <v>89.033000000000001</v>
      </c>
    </row>
    <row r="10513" spans="2:6" hidden="1">
      <c r="B10513" s="15">
        <v>2006</v>
      </c>
      <c r="C10513" s="16">
        <v>5</v>
      </c>
      <c r="D10513" s="16" t="s">
        <v>98</v>
      </c>
      <c r="E10513" s="18">
        <v>31.356666669999999</v>
      </c>
      <c r="F10513" s="24">
        <f t="shared" si="201"/>
        <v>88.442000006000001</v>
      </c>
    </row>
    <row r="10514" spans="2:6" hidden="1">
      <c r="B10514" s="13">
        <v>2006</v>
      </c>
      <c r="C10514" s="14">
        <v>6</v>
      </c>
      <c r="D10514" s="14" t="s">
        <v>98</v>
      </c>
      <c r="E10514" s="19">
        <v>30.25</v>
      </c>
      <c r="F10514" s="24">
        <f t="shared" si="201"/>
        <v>86.45</v>
      </c>
    </row>
    <row r="10515" spans="2:6" hidden="1">
      <c r="B10515" s="15">
        <v>2006</v>
      </c>
      <c r="C10515" s="16">
        <v>7</v>
      </c>
      <c r="D10515" s="16" t="s">
        <v>98</v>
      </c>
      <c r="E10515" s="18">
        <v>28.85466667</v>
      </c>
      <c r="F10515" s="24">
        <f t="shared" si="201"/>
        <v>83.938400005999995</v>
      </c>
    </row>
    <row r="10516" spans="2:6" hidden="1">
      <c r="B10516" s="13">
        <v>2006</v>
      </c>
      <c r="C10516" s="14">
        <v>8</v>
      </c>
      <c r="D10516" s="14" t="s">
        <v>98</v>
      </c>
      <c r="E10516" s="19">
        <v>27.675333330000001</v>
      </c>
      <c r="F10516" s="24">
        <f t="shared" si="201"/>
        <v>81.815599993999996</v>
      </c>
    </row>
    <row r="10517" spans="2:6" hidden="1">
      <c r="B10517" s="15">
        <v>2006</v>
      </c>
      <c r="C10517" s="16">
        <v>9</v>
      </c>
      <c r="D10517" s="16" t="s">
        <v>98</v>
      </c>
      <c r="E10517" s="18">
        <v>27.521000000000001</v>
      </c>
      <c r="F10517" s="24">
        <f t="shared" si="201"/>
        <v>81.537800000000004</v>
      </c>
    </row>
    <row r="10518" spans="2:6" hidden="1">
      <c r="B10518" s="13">
        <v>2006</v>
      </c>
      <c r="C10518" s="14">
        <v>10</v>
      </c>
      <c r="D10518" s="14" t="s">
        <v>98</v>
      </c>
      <c r="E10518" s="19">
        <v>28.531333329999999</v>
      </c>
      <c r="F10518" s="24">
        <f t="shared" si="201"/>
        <v>83.356399994</v>
      </c>
    </row>
    <row r="10519" spans="2:6" hidden="1">
      <c r="B10519" s="15">
        <v>2006</v>
      </c>
      <c r="C10519" s="16">
        <v>11</v>
      </c>
      <c r="D10519" s="16" t="s">
        <v>98</v>
      </c>
      <c r="E10519" s="18">
        <v>27.332999999999998</v>
      </c>
      <c r="F10519" s="24">
        <f t="shared" si="201"/>
        <v>81.199399999999997</v>
      </c>
    </row>
    <row r="10520" spans="2:6" hidden="1">
      <c r="B10520" s="13">
        <v>2006</v>
      </c>
      <c r="C10520" s="14">
        <v>12</v>
      </c>
      <c r="D10520" s="14" t="s">
        <v>98</v>
      </c>
      <c r="E10520" s="19">
        <v>24.361999999999998</v>
      </c>
      <c r="F10520" s="24">
        <f t="shared" si="201"/>
        <v>75.851599999999991</v>
      </c>
    </row>
    <row r="10521" spans="2:6" hidden="1">
      <c r="B10521" s="15">
        <v>2007</v>
      </c>
      <c r="C10521" s="16">
        <v>1</v>
      </c>
      <c r="D10521" s="16" t="s">
        <v>98</v>
      </c>
      <c r="E10521" s="18">
        <v>24.457333330000001</v>
      </c>
      <c r="F10521" s="24">
        <f t="shared" si="201"/>
        <v>76.023199994000009</v>
      </c>
    </row>
    <row r="10522" spans="2:6" hidden="1">
      <c r="B10522" s="13">
        <v>2007</v>
      </c>
      <c r="C10522" s="14">
        <v>2</v>
      </c>
      <c r="D10522" s="14" t="s">
        <v>98</v>
      </c>
      <c r="E10522" s="19">
        <v>27.372</v>
      </c>
      <c r="F10522" s="24">
        <f t="shared" si="201"/>
        <v>81.269599999999997</v>
      </c>
    </row>
    <row r="10523" spans="2:6" hidden="1">
      <c r="B10523" s="15">
        <v>2007</v>
      </c>
      <c r="C10523" s="16">
        <v>3</v>
      </c>
      <c r="D10523" s="16" t="s">
        <v>98</v>
      </c>
      <c r="E10523" s="18">
        <v>29.850333330000002</v>
      </c>
      <c r="F10523" s="24">
        <f t="shared" si="201"/>
        <v>85.730599994000002</v>
      </c>
    </row>
    <row r="10524" spans="2:6" hidden="1">
      <c r="B10524" s="13">
        <v>2007</v>
      </c>
      <c r="C10524" s="14">
        <v>4</v>
      </c>
      <c r="D10524" s="14" t="s">
        <v>98</v>
      </c>
      <c r="E10524" s="19">
        <v>31.841000000000001</v>
      </c>
      <c r="F10524" s="24">
        <f t="shared" si="201"/>
        <v>89.313800000000001</v>
      </c>
    </row>
    <row r="10525" spans="2:6" hidden="1">
      <c r="B10525" s="15">
        <v>2007</v>
      </c>
      <c r="C10525" s="16">
        <v>5</v>
      </c>
      <c r="D10525" s="16" t="s">
        <v>98</v>
      </c>
      <c r="E10525" s="18">
        <v>32.118000000000002</v>
      </c>
      <c r="F10525" s="24">
        <f t="shared" si="201"/>
        <v>89.812399999999997</v>
      </c>
    </row>
    <row r="10526" spans="2:6" hidden="1">
      <c r="B10526" s="13">
        <v>2007</v>
      </c>
      <c r="C10526" s="14">
        <v>6</v>
      </c>
      <c r="D10526" s="14" t="s">
        <v>98</v>
      </c>
      <c r="E10526" s="19">
        <v>31.032</v>
      </c>
      <c r="F10526" s="24">
        <f t="shared" si="201"/>
        <v>87.857599999999991</v>
      </c>
    </row>
    <row r="10527" spans="2:6" hidden="1">
      <c r="B10527" s="15">
        <v>2007</v>
      </c>
      <c r="C10527" s="16">
        <v>7</v>
      </c>
      <c r="D10527" s="16" t="s">
        <v>98</v>
      </c>
      <c r="E10527" s="18">
        <v>28.609333329999998</v>
      </c>
      <c r="F10527" s="24">
        <f t="shared" si="201"/>
        <v>83.496799994</v>
      </c>
    </row>
    <row r="10528" spans="2:6" hidden="1">
      <c r="B10528" s="13">
        <v>2007</v>
      </c>
      <c r="C10528" s="14">
        <v>8</v>
      </c>
      <c r="D10528" s="14" t="s">
        <v>98</v>
      </c>
      <c r="E10528" s="19">
        <v>27.422666670000002</v>
      </c>
      <c r="F10528" s="24">
        <f t="shared" ref="F10528:F10591" si="202">(E10528 * 1.8) + 32</f>
        <v>81.360800006000005</v>
      </c>
    </row>
    <row r="10529" spans="2:6" hidden="1">
      <c r="B10529" s="15">
        <v>2007</v>
      </c>
      <c r="C10529" s="16">
        <v>9</v>
      </c>
      <c r="D10529" s="16" t="s">
        <v>98</v>
      </c>
      <c r="E10529" s="18">
        <v>27.866</v>
      </c>
      <c r="F10529" s="24">
        <f t="shared" si="202"/>
        <v>82.158799999999999</v>
      </c>
    </row>
    <row r="10530" spans="2:6" hidden="1">
      <c r="B10530" s="13">
        <v>2007</v>
      </c>
      <c r="C10530" s="14">
        <v>10</v>
      </c>
      <c r="D10530" s="14" t="s">
        <v>98</v>
      </c>
      <c r="E10530" s="19">
        <v>28.740333329999999</v>
      </c>
      <c r="F10530" s="24">
        <f t="shared" si="202"/>
        <v>83.732599993999997</v>
      </c>
    </row>
    <row r="10531" spans="2:6" hidden="1">
      <c r="B10531" s="15">
        <v>2007</v>
      </c>
      <c r="C10531" s="16">
        <v>11</v>
      </c>
      <c r="D10531" s="16" t="s">
        <v>98</v>
      </c>
      <c r="E10531" s="18">
        <v>28.042666669999999</v>
      </c>
      <c r="F10531" s="24">
        <f t="shared" si="202"/>
        <v>82.476800005999991</v>
      </c>
    </row>
    <row r="10532" spans="2:6" hidden="1">
      <c r="B10532" s="13">
        <v>2007</v>
      </c>
      <c r="C10532" s="14">
        <v>12</v>
      </c>
      <c r="D10532" s="14" t="s">
        <v>98</v>
      </c>
      <c r="E10532" s="19">
        <v>24.852666670000001</v>
      </c>
      <c r="F10532" s="24">
        <f t="shared" si="202"/>
        <v>76.734800006</v>
      </c>
    </row>
    <row r="10533" spans="2:6" hidden="1">
      <c r="B10533" s="15">
        <v>2008</v>
      </c>
      <c r="C10533" s="16">
        <v>1</v>
      </c>
      <c r="D10533" s="16" t="s">
        <v>98</v>
      </c>
      <c r="E10533" s="18">
        <v>22.864666669999998</v>
      </c>
      <c r="F10533" s="24">
        <f t="shared" si="202"/>
        <v>73.156400005999998</v>
      </c>
    </row>
    <row r="10534" spans="2:6" hidden="1">
      <c r="B10534" s="13">
        <v>2008</v>
      </c>
      <c r="C10534" s="14">
        <v>2</v>
      </c>
      <c r="D10534" s="14" t="s">
        <v>98</v>
      </c>
      <c r="E10534" s="19">
        <v>27.153333329999999</v>
      </c>
      <c r="F10534" s="24">
        <f t="shared" si="202"/>
        <v>80.875999993999997</v>
      </c>
    </row>
    <row r="10535" spans="2:6" hidden="1">
      <c r="B10535" s="15">
        <v>2008</v>
      </c>
      <c r="C10535" s="16">
        <v>3</v>
      </c>
      <c r="D10535" s="16" t="s">
        <v>98</v>
      </c>
      <c r="E10535" s="18">
        <v>30.236000000000001</v>
      </c>
      <c r="F10535" s="24">
        <f t="shared" si="202"/>
        <v>86.424800000000005</v>
      </c>
    </row>
    <row r="10536" spans="2:6" hidden="1">
      <c r="B10536" s="13">
        <v>2008</v>
      </c>
      <c r="C10536" s="14">
        <v>4</v>
      </c>
      <c r="D10536" s="14" t="s">
        <v>98</v>
      </c>
      <c r="E10536" s="19">
        <v>31.242999999999999</v>
      </c>
      <c r="F10536" s="24">
        <f t="shared" si="202"/>
        <v>88.237400000000008</v>
      </c>
    </row>
    <row r="10537" spans="2:6" hidden="1">
      <c r="B10537" s="15">
        <v>2008</v>
      </c>
      <c r="C10537" s="16">
        <v>5</v>
      </c>
      <c r="D10537" s="16" t="s">
        <v>98</v>
      </c>
      <c r="E10537" s="18">
        <v>31.594999999999999</v>
      </c>
      <c r="F10537" s="24">
        <f t="shared" si="202"/>
        <v>88.871000000000009</v>
      </c>
    </row>
    <row r="10538" spans="2:6" hidden="1">
      <c r="B10538" s="13">
        <v>2008</v>
      </c>
      <c r="C10538" s="14">
        <v>6</v>
      </c>
      <c r="D10538" s="14" t="s">
        <v>98</v>
      </c>
      <c r="E10538" s="19">
        <v>30.122</v>
      </c>
      <c r="F10538" s="24">
        <f t="shared" si="202"/>
        <v>86.2196</v>
      </c>
    </row>
    <row r="10539" spans="2:6" hidden="1">
      <c r="B10539" s="15">
        <v>2008</v>
      </c>
      <c r="C10539" s="16">
        <v>7</v>
      </c>
      <c r="D10539" s="16" t="s">
        <v>98</v>
      </c>
      <c r="E10539" s="18">
        <v>28.158333330000001</v>
      </c>
      <c r="F10539" s="24">
        <f t="shared" si="202"/>
        <v>82.684999994000009</v>
      </c>
    </row>
    <row r="10540" spans="2:6" hidden="1">
      <c r="B10540" s="13">
        <v>2008</v>
      </c>
      <c r="C10540" s="14">
        <v>8</v>
      </c>
      <c r="D10540" s="14" t="s">
        <v>98</v>
      </c>
      <c r="E10540" s="19">
        <v>27.418333329999999</v>
      </c>
      <c r="F10540" s="24">
        <f t="shared" si="202"/>
        <v>81.352999994000001</v>
      </c>
    </row>
    <row r="10541" spans="2:6" hidden="1">
      <c r="B10541" s="15">
        <v>2008</v>
      </c>
      <c r="C10541" s="16">
        <v>9</v>
      </c>
      <c r="D10541" s="16" t="s">
        <v>98</v>
      </c>
      <c r="E10541" s="18">
        <v>28.07266667</v>
      </c>
      <c r="F10541" s="24">
        <f t="shared" si="202"/>
        <v>82.530800005999993</v>
      </c>
    </row>
    <row r="10542" spans="2:6" hidden="1">
      <c r="B10542" s="13">
        <v>2008</v>
      </c>
      <c r="C10542" s="14">
        <v>10</v>
      </c>
      <c r="D10542" s="14" t="s">
        <v>98</v>
      </c>
      <c r="E10542" s="19">
        <v>28.506</v>
      </c>
      <c r="F10542" s="24">
        <f t="shared" si="202"/>
        <v>83.3108</v>
      </c>
    </row>
    <row r="10543" spans="2:6" hidden="1">
      <c r="B10543" s="15">
        <v>2008</v>
      </c>
      <c r="C10543" s="16">
        <v>11</v>
      </c>
      <c r="D10543" s="16" t="s">
        <v>98</v>
      </c>
      <c r="E10543" s="18">
        <v>27.504333330000001</v>
      </c>
      <c r="F10543" s="24">
        <f t="shared" si="202"/>
        <v>81.50779999400001</v>
      </c>
    </row>
    <row r="10544" spans="2:6" hidden="1">
      <c r="B10544" s="13">
        <v>2008</v>
      </c>
      <c r="C10544" s="14">
        <v>12</v>
      </c>
      <c r="D10544" s="14" t="s">
        <v>98</v>
      </c>
      <c r="E10544" s="19">
        <v>25.447333329999999</v>
      </c>
      <c r="F10544" s="24">
        <f t="shared" si="202"/>
        <v>77.805199993999992</v>
      </c>
    </row>
    <row r="10545" spans="2:6" hidden="1">
      <c r="B10545" s="15">
        <v>2009</v>
      </c>
      <c r="C10545" s="16">
        <v>1</v>
      </c>
      <c r="D10545" s="16" t="s">
        <v>98</v>
      </c>
      <c r="E10545" s="18">
        <v>23.399000000000001</v>
      </c>
      <c r="F10545" s="24">
        <f t="shared" si="202"/>
        <v>74.118200000000002</v>
      </c>
    </row>
    <row r="10546" spans="2:6" hidden="1">
      <c r="B10546" s="13">
        <v>2009</v>
      </c>
      <c r="C10546" s="14">
        <v>2</v>
      </c>
      <c r="D10546" s="14" t="s">
        <v>98</v>
      </c>
      <c r="E10546" s="19">
        <v>28.341000000000001</v>
      </c>
      <c r="F10546" s="24">
        <f t="shared" si="202"/>
        <v>83.013800000000003</v>
      </c>
    </row>
    <row r="10547" spans="2:6" hidden="1">
      <c r="B10547" s="15">
        <v>2009</v>
      </c>
      <c r="C10547" s="16">
        <v>3</v>
      </c>
      <c r="D10547" s="16" t="s">
        <v>98</v>
      </c>
      <c r="E10547" s="18">
        <v>30.957999999999998</v>
      </c>
      <c r="F10547" s="24">
        <f t="shared" si="202"/>
        <v>87.724400000000003</v>
      </c>
    </row>
    <row r="10548" spans="2:6" hidden="1">
      <c r="B10548" s="13">
        <v>2009</v>
      </c>
      <c r="C10548" s="14">
        <v>4</v>
      </c>
      <c r="D10548" s="14" t="s">
        <v>98</v>
      </c>
      <c r="E10548" s="19">
        <v>31.689666670000001</v>
      </c>
      <c r="F10548" s="24">
        <f t="shared" si="202"/>
        <v>89.041400006000003</v>
      </c>
    </row>
    <row r="10549" spans="2:6" hidden="1">
      <c r="B10549" s="15">
        <v>2009</v>
      </c>
      <c r="C10549" s="16">
        <v>5</v>
      </c>
      <c r="D10549" s="16" t="s">
        <v>98</v>
      </c>
      <c r="E10549" s="18">
        <v>31.930666670000001</v>
      </c>
      <c r="F10549" s="24">
        <f t="shared" si="202"/>
        <v>89.475200005999994</v>
      </c>
    </row>
    <row r="10550" spans="2:6" hidden="1">
      <c r="B10550" s="13">
        <v>2009</v>
      </c>
      <c r="C10550" s="14">
        <v>6</v>
      </c>
      <c r="D10550" s="14" t="s">
        <v>98</v>
      </c>
      <c r="E10550" s="19">
        <v>30.541</v>
      </c>
      <c r="F10550" s="24">
        <f t="shared" si="202"/>
        <v>86.973800000000011</v>
      </c>
    </row>
    <row r="10551" spans="2:6" hidden="1">
      <c r="B10551" s="15">
        <v>2009</v>
      </c>
      <c r="C10551" s="16">
        <v>7</v>
      </c>
      <c r="D10551" s="16" t="s">
        <v>98</v>
      </c>
      <c r="E10551" s="18">
        <v>28.753666670000001</v>
      </c>
      <c r="F10551" s="24">
        <f t="shared" si="202"/>
        <v>83.756600006000014</v>
      </c>
    </row>
    <row r="10552" spans="2:6" hidden="1">
      <c r="B10552" s="13">
        <v>2009</v>
      </c>
      <c r="C10552" s="14">
        <v>8</v>
      </c>
      <c r="D10552" s="14" t="s">
        <v>98</v>
      </c>
      <c r="E10552" s="19">
        <v>27.565000000000001</v>
      </c>
      <c r="F10552" s="24">
        <f t="shared" si="202"/>
        <v>81.617000000000004</v>
      </c>
    </row>
    <row r="10553" spans="2:6" hidden="1">
      <c r="B10553" s="15">
        <v>2009</v>
      </c>
      <c r="C10553" s="16">
        <v>9</v>
      </c>
      <c r="D10553" s="16" t="s">
        <v>98</v>
      </c>
      <c r="E10553" s="18">
        <v>27.794666670000002</v>
      </c>
      <c r="F10553" s="24">
        <f t="shared" si="202"/>
        <v>82.030400006000008</v>
      </c>
    </row>
    <row r="10554" spans="2:6" hidden="1">
      <c r="B10554" s="13">
        <v>2009</v>
      </c>
      <c r="C10554" s="14">
        <v>10</v>
      </c>
      <c r="D10554" s="14" t="s">
        <v>98</v>
      </c>
      <c r="E10554" s="19">
        <v>28.51466667</v>
      </c>
      <c r="F10554" s="24">
        <f t="shared" si="202"/>
        <v>83.326400006</v>
      </c>
    </row>
    <row r="10555" spans="2:6" hidden="1">
      <c r="B10555" s="15">
        <v>2009</v>
      </c>
      <c r="C10555" s="16">
        <v>11</v>
      </c>
      <c r="D10555" s="16" t="s">
        <v>98</v>
      </c>
      <c r="E10555" s="18">
        <v>26.957666669999998</v>
      </c>
      <c r="F10555" s="24">
        <f t="shared" si="202"/>
        <v>80.523800005999988</v>
      </c>
    </row>
    <row r="10556" spans="2:6" hidden="1">
      <c r="B10556" s="13">
        <v>2009</v>
      </c>
      <c r="C10556" s="14">
        <v>12</v>
      </c>
      <c r="D10556" s="14" t="s">
        <v>98</v>
      </c>
      <c r="E10556" s="19">
        <v>26.07833333</v>
      </c>
      <c r="F10556" s="24">
        <f t="shared" si="202"/>
        <v>78.940999994000009</v>
      </c>
    </row>
    <row r="10557" spans="2:6" hidden="1">
      <c r="B10557" s="15">
        <v>2010</v>
      </c>
      <c r="C10557" s="16">
        <v>1</v>
      </c>
      <c r="D10557" s="16" t="s">
        <v>98</v>
      </c>
      <c r="E10557" s="18">
        <v>25.79666667</v>
      </c>
      <c r="F10557" s="24">
        <f t="shared" si="202"/>
        <v>78.434000006000005</v>
      </c>
    </row>
    <row r="10558" spans="2:6" hidden="1">
      <c r="B10558" s="13">
        <v>2010</v>
      </c>
      <c r="C10558" s="14">
        <v>2</v>
      </c>
      <c r="D10558" s="14" t="s">
        <v>98</v>
      </c>
      <c r="E10558" s="19">
        <v>29.682333329999999</v>
      </c>
      <c r="F10558" s="24">
        <f t="shared" si="202"/>
        <v>85.428199993999996</v>
      </c>
    </row>
    <row r="10559" spans="2:6" hidden="1">
      <c r="B10559" s="15">
        <v>2010</v>
      </c>
      <c r="C10559" s="16">
        <v>3</v>
      </c>
      <c r="D10559" s="16" t="s">
        <v>98</v>
      </c>
      <c r="E10559" s="18">
        <v>31.138666669999999</v>
      </c>
      <c r="F10559" s="24">
        <f t="shared" si="202"/>
        <v>88.049600005999991</v>
      </c>
    </row>
    <row r="10560" spans="2:6" hidden="1">
      <c r="B10560" s="13">
        <v>2010</v>
      </c>
      <c r="C10560" s="14">
        <v>4</v>
      </c>
      <c r="D10560" s="14" t="s">
        <v>98</v>
      </c>
      <c r="E10560" s="19">
        <v>32.625666670000001</v>
      </c>
      <c r="F10560" s="24">
        <f t="shared" si="202"/>
        <v>90.726200005999999</v>
      </c>
    </row>
    <row r="10561" spans="2:6" hidden="1">
      <c r="B10561" s="15">
        <v>2010</v>
      </c>
      <c r="C10561" s="16">
        <v>5</v>
      </c>
      <c r="D10561" s="16" t="s">
        <v>98</v>
      </c>
      <c r="E10561" s="18">
        <v>32.003</v>
      </c>
      <c r="F10561" s="24">
        <f t="shared" si="202"/>
        <v>89.605400000000003</v>
      </c>
    </row>
    <row r="10562" spans="2:6" hidden="1">
      <c r="B10562" s="13">
        <v>2010</v>
      </c>
      <c r="C10562" s="14">
        <v>6</v>
      </c>
      <c r="D10562" s="14" t="s">
        <v>98</v>
      </c>
      <c r="E10562" s="19">
        <v>30.24366667</v>
      </c>
      <c r="F10562" s="24">
        <f t="shared" si="202"/>
        <v>86.438600006000001</v>
      </c>
    </row>
    <row r="10563" spans="2:6" hidden="1">
      <c r="B10563" s="15">
        <v>2010</v>
      </c>
      <c r="C10563" s="16">
        <v>7</v>
      </c>
      <c r="D10563" s="16" t="s">
        <v>98</v>
      </c>
      <c r="E10563" s="18">
        <v>28.414333330000002</v>
      </c>
      <c r="F10563" s="24">
        <f t="shared" si="202"/>
        <v>83.145799994000001</v>
      </c>
    </row>
    <row r="10564" spans="2:6" hidden="1">
      <c r="B10564" s="13">
        <v>2010</v>
      </c>
      <c r="C10564" s="14">
        <v>8</v>
      </c>
      <c r="D10564" s="14" t="s">
        <v>98</v>
      </c>
      <c r="E10564" s="19">
        <v>27.375666670000001</v>
      </c>
      <c r="F10564" s="24">
        <f t="shared" si="202"/>
        <v>81.27620000600001</v>
      </c>
    </row>
    <row r="10565" spans="2:6" hidden="1">
      <c r="B10565" s="15">
        <v>2010</v>
      </c>
      <c r="C10565" s="16">
        <v>9</v>
      </c>
      <c r="D10565" s="16" t="s">
        <v>98</v>
      </c>
      <c r="E10565" s="18">
        <v>27.264333329999999</v>
      </c>
      <c r="F10565" s="24">
        <f t="shared" si="202"/>
        <v>81.075799993999993</v>
      </c>
    </row>
    <row r="10566" spans="2:6" hidden="1">
      <c r="B10566" s="13">
        <v>2010</v>
      </c>
      <c r="C10566" s="14">
        <v>10</v>
      </c>
      <c r="D10566" s="14" t="s">
        <v>98</v>
      </c>
      <c r="E10566" s="19">
        <v>28.37233333</v>
      </c>
      <c r="F10566" s="24">
        <f t="shared" si="202"/>
        <v>83.070199994000006</v>
      </c>
    </row>
    <row r="10567" spans="2:6" hidden="1">
      <c r="B10567" s="15">
        <v>2010</v>
      </c>
      <c r="C10567" s="16">
        <v>11</v>
      </c>
      <c r="D10567" s="16" t="s">
        <v>98</v>
      </c>
      <c r="E10567" s="18">
        <v>27.946999999999999</v>
      </c>
      <c r="F10567" s="24">
        <f t="shared" si="202"/>
        <v>82.304599999999994</v>
      </c>
    </row>
    <row r="10568" spans="2:6" hidden="1">
      <c r="B10568" s="13">
        <v>2010</v>
      </c>
      <c r="C10568" s="14">
        <v>12</v>
      </c>
      <c r="D10568" s="14" t="s">
        <v>98</v>
      </c>
      <c r="E10568" s="19">
        <v>25.733333330000001</v>
      </c>
      <c r="F10568" s="24">
        <f t="shared" si="202"/>
        <v>78.319999994</v>
      </c>
    </row>
    <row r="10569" spans="2:6" hidden="1">
      <c r="B10569" s="15">
        <v>2011</v>
      </c>
      <c r="C10569" s="16">
        <v>1</v>
      </c>
      <c r="D10569" s="16" t="s">
        <v>98</v>
      </c>
      <c r="E10569" s="18">
        <v>25.235666670000001</v>
      </c>
      <c r="F10569" s="24">
        <f t="shared" si="202"/>
        <v>77.424200006000007</v>
      </c>
    </row>
    <row r="10570" spans="2:6" hidden="1">
      <c r="B10570" s="13">
        <v>2011</v>
      </c>
      <c r="C10570" s="14">
        <v>2</v>
      </c>
      <c r="D10570" s="14" t="s">
        <v>98</v>
      </c>
      <c r="E10570" s="19">
        <v>26.401666670000001</v>
      </c>
      <c r="F10570" s="24">
        <f t="shared" si="202"/>
        <v>79.523000006000004</v>
      </c>
    </row>
    <row r="10571" spans="2:6" hidden="1">
      <c r="B10571" s="15">
        <v>2011</v>
      </c>
      <c r="C10571" s="16">
        <v>3</v>
      </c>
      <c r="D10571" s="16" t="s">
        <v>98</v>
      </c>
      <c r="E10571" s="18">
        <v>31.178000000000001</v>
      </c>
      <c r="F10571" s="24">
        <f t="shared" si="202"/>
        <v>88.120400000000004</v>
      </c>
    </row>
    <row r="10572" spans="2:6" hidden="1">
      <c r="B10572" s="13">
        <v>2011</v>
      </c>
      <c r="C10572" s="14">
        <v>4</v>
      </c>
      <c r="D10572" s="14" t="s">
        <v>98</v>
      </c>
      <c r="E10572" s="19">
        <v>31.415333329999999</v>
      </c>
      <c r="F10572" s="24">
        <f t="shared" si="202"/>
        <v>88.547599993999995</v>
      </c>
    </row>
    <row r="10573" spans="2:6" hidden="1">
      <c r="B10573" s="15">
        <v>2011</v>
      </c>
      <c r="C10573" s="16">
        <v>5</v>
      </c>
      <c r="D10573" s="16" t="s">
        <v>98</v>
      </c>
      <c r="E10573" s="18">
        <v>31.762</v>
      </c>
      <c r="F10573" s="24">
        <f t="shared" si="202"/>
        <v>89.171600000000012</v>
      </c>
    </row>
    <row r="10574" spans="2:6" hidden="1">
      <c r="B10574" s="13">
        <v>2011</v>
      </c>
      <c r="C10574" s="14">
        <v>6</v>
      </c>
      <c r="D10574" s="14" t="s">
        <v>98</v>
      </c>
      <c r="E10574" s="19">
        <v>30.334666670000001</v>
      </c>
      <c r="F10574" s="24">
        <f t="shared" si="202"/>
        <v>86.602400006000011</v>
      </c>
    </row>
    <row r="10575" spans="2:6" hidden="1">
      <c r="B10575" s="15">
        <v>2011</v>
      </c>
      <c r="C10575" s="16">
        <v>7</v>
      </c>
      <c r="D10575" s="16" t="s">
        <v>98</v>
      </c>
      <c r="E10575" s="18">
        <v>28.518333330000001</v>
      </c>
      <c r="F10575" s="24">
        <f t="shared" si="202"/>
        <v>83.332999994000005</v>
      </c>
    </row>
    <row r="10576" spans="2:6" hidden="1">
      <c r="B10576" s="13">
        <v>2011</v>
      </c>
      <c r="C10576" s="14">
        <v>8</v>
      </c>
      <c r="D10576" s="14" t="s">
        <v>98</v>
      </c>
      <c r="E10576" s="19">
        <v>27.710333330000001</v>
      </c>
      <c r="F10576" s="24">
        <f t="shared" si="202"/>
        <v>81.878599994000012</v>
      </c>
    </row>
    <row r="10577" spans="2:6" hidden="1">
      <c r="B10577" s="15">
        <v>2011</v>
      </c>
      <c r="C10577" s="16">
        <v>9</v>
      </c>
      <c r="D10577" s="16" t="s">
        <v>98</v>
      </c>
      <c r="E10577" s="18">
        <v>28.170666669999999</v>
      </c>
      <c r="F10577" s="24">
        <f t="shared" si="202"/>
        <v>82.707200005999994</v>
      </c>
    </row>
    <row r="10578" spans="2:6" hidden="1">
      <c r="B10578" s="13">
        <v>2011</v>
      </c>
      <c r="C10578" s="14">
        <v>10</v>
      </c>
      <c r="D10578" s="14" t="s">
        <v>98</v>
      </c>
      <c r="E10578" s="19">
        <v>29.00266667</v>
      </c>
      <c r="F10578" s="24">
        <f t="shared" si="202"/>
        <v>84.204800005999999</v>
      </c>
    </row>
    <row r="10579" spans="2:6" hidden="1">
      <c r="B10579" s="15">
        <v>2011</v>
      </c>
      <c r="C10579" s="16">
        <v>11</v>
      </c>
      <c r="D10579" s="16" t="s">
        <v>98</v>
      </c>
      <c r="E10579" s="18">
        <v>28.02633333</v>
      </c>
      <c r="F10579" s="24">
        <f t="shared" si="202"/>
        <v>82.447399993999994</v>
      </c>
    </row>
    <row r="10580" spans="2:6" hidden="1">
      <c r="B10580" s="13">
        <v>2011</v>
      </c>
      <c r="C10580" s="14">
        <v>12</v>
      </c>
      <c r="D10580" s="14" t="s">
        <v>98</v>
      </c>
      <c r="E10580" s="19">
        <v>24.327333329999998</v>
      </c>
      <c r="F10580" s="24">
        <f t="shared" si="202"/>
        <v>75.789199994000001</v>
      </c>
    </row>
    <row r="10581" spans="2:6" hidden="1">
      <c r="B10581" s="15">
        <v>2012</v>
      </c>
      <c r="C10581" s="16">
        <v>1</v>
      </c>
      <c r="D10581" s="16" t="s">
        <v>98</v>
      </c>
      <c r="E10581" s="18">
        <v>23.876666669999999</v>
      </c>
      <c r="F10581" s="24">
        <f t="shared" si="202"/>
        <v>74.978000006000002</v>
      </c>
    </row>
    <row r="10582" spans="2:6" hidden="1">
      <c r="B10582" s="13">
        <v>2012</v>
      </c>
      <c r="C10582" s="14">
        <v>2</v>
      </c>
      <c r="D10582" s="14" t="s">
        <v>98</v>
      </c>
      <c r="E10582" s="19">
        <v>26.423999999999999</v>
      </c>
      <c r="F10582" s="24">
        <f t="shared" si="202"/>
        <v>79.563199999999995</v>
      </c>
    </row>
    <row r="10583" spans="2:6" hidden="1">
      <c r="B10583" s="15">
        <v>2012</v>
      </c>
      <c r="C10583" s="16">
        <v>3</v>
      </c>
      <c r="D10583" s="16" t="s">
        <v>98</v>
      </c>
      <c r="E10583" s="18">
        <v>29.441333329999999</v>
      </c>
      <c r="F10583" s="24">
        <f t="shared" si="202"/>
        <v>84.994399993999991</v>
      </c>
    </row>
    <row r="10584" spans="2:6" hidden="1">
      <c r="B10584" s="13">
        <v>2012</v>
      </c>
      <c r="C10584" s="14">
        <v>4</v>
      </c>
      <c r="D10584" s="14" t="s">
        <v>98</v>
      </c>
      <c r="E10584" s="19">
        <v>31.135000000000002</v>
      </c>
      <c r="F10584" s="24">
        <f t="shared" si="202"/>
        <v>88.043000000000006</v>
      </c>
    </row>
    <row r="10585" spans="2:6" hidden="1">
      <c r="B10585" s="15">
        <v>2012</v>
      </c>
      <c r="C10585" s="16">
        <v>5</v>
      </c>
      <c r="D10585" s="16" t="s">
        <v>98</v>
      </c>
      <c r="E10585" s="18">
        <v>31.52933333</v>
      </c>
      <c r="F10585" s="24">
        <f t="shared" si="202"/>
        <v>88.752799994</v>
      </c>
    </row>
    <row r="10586" spans="2:6" hidden="1">
      <c r="B10586" s="13">
        <v>2012</v>
      </c>
      <c r="C10586" s="14">
        <v>6</v>
      </c>
      <c r="D10586" s="14" t="s">
        <v>98</v>
      </c>
      <c r="E10586" s="19">
        <v>29.611000000000001</v>
      </c>
      <c r="F10586" s="24">
        <f t="shared" si="202"/>
        <v>85.299800000000005</v>
      </c>
    </row>
    <row r="10587" spans="2:6" hidden="1">
      <c r="B10587" s="15">
        <v>2012</v>
      </c>
      <c r="C10587" s="16">
        <v>7</v>
      </c>
      <c r="D10587" s="16" t="s">
        <v>98</v>
      </c>
      <c r="E10587" s="18">
        <v>28.242000000000001</v>
      </c>
      <c r="F10587" s="24">
        <f t="shared" si="202"/>
        <v>82.835599999999999</v>
      </c>
    </row>
    <row r="10588" spans="2:6" hidden="1">
      <c r="B10588" s="13">
        <v>2012</v>
      </c>
      <c r="C10588" s="14">
        <v>8</v>
      </c>
      <c r="D10588" s="14" t="s">
        <v>98</v>
      </c>
      <c r="E10588" s="19">
        <v>27.175333330000001</v>
      </c>
      <c r="F10588" s="24">
        <f t="shared" si="202"/>
        <v>80.915599994000004</v>
      </c>
    </row>
    <row r="10589" spans="2:6" hidden="1">
      <c r="B10589" s="15">
        <v>2012</v>
      </c>
      <c r="C10589" s="16">
        <v>9</v>
      </c>
      <c r="D10589" s="16" t="s">
        <v>98</v>
      </c>
      <c r="E10589" s="18">
        <v>27.263999999999999</v>
      </c>
      <c r="F10589" s="24">
        <f t="shared" si="202"/>
        <v>81.075199999999995</v>
      </c>
    </row>
    <row r="10590" spans="2:6" hidden="1">
      <c r="B10590" s="13">
        <v>2012</v>
      </c>
      <c r="C10590" s="14">
        <v>10</v>
      </c>
      <c r="D10590" s="14" t="s">
        <v>98</v>
      </c>
      <c r="E10590" s="19">
        <v>27.594333330000001</v>
      </c>
      <c r="F10590" s="24">
        <f t="shared" si="202"/>
        <v>81.669799994000002</v>
      </c>
    </row>
    <row r="10591" spans="2:6" hidden="1">
      <c r="B10591" s="15">
        <v>2012</v>
      </c>
      <c r="C10591" s="16">
        <v>11</v>
      </c>
      <c r="D10591" s="16" t="s">
        <v>98</v>
      </c>
      <c r="E10591" s="18">
        <v>28.511333329999999</v>
      </c>
      <c r="F10591" s="24">
        <f t="shared" si="202"/>
        <v>83.320399993999999</v>
      </c>
    </row>
    <row r="10592" spans="2:6" hidden="1">
      <c r="B10592" s="13">
        <v>2012</v>
      </c>
      <c r="C10592" s="14">
        <v>12</v>
      </c>
      <c r="D10592" s="14" t="s">
        <v>98</v>
      </c>
      <c r="E10592" s="19">
        <v>25.14833333</v>
      </c>
      <c r="F10592" s="24">
        <f t="shared" ref="F10592:F10655" si="203">(E10592 * 1.8) + 32</f>
        <v>77.266999994000003</v>
      </c>
    </row>
    <row r="10593" spans="2:6" hidden="1">
      <c r="B10593" s="15">
        <v>2013</v>
      </c>
      <c r="C10593" s="16">
        <v>1</v>
      </c>
      <c r="D10593" s="16" t="s">
        <v>98</v>
      </c>
      <c r="E10593" s="18">
        <v>24.535666670000001</v>
      </c>
      <c r="F10593" s="24">
        <f t="shared" si="203"/>
        <v>76.164200006000002</v>
      </c>
    </row>
    <row r="10594" spans="2:6" hidden="1">
      <c r="B10594" s="13">
        <v>2013</v>
      </c>
      <c r="C10594" s="14">
        <v>2</v>
      </c>
      <c r="D10594" s="14" t="s">
        <v>98</v>
      </c>
      <c r="E10594" s="19">
        <v>27.083333329999999</v>
      </c>
      <c r="F10594" s="24">
        <f t="shared" si="203"/>
        <v>80.749999994000007</v>
      </c>
    </row>
    <row r="10595" spans="2:6" hidden="1">
      <c r="B10595" s="15">
        <v>2013</v>
      </c>
      <c r="C10595" s="16">
        <v>3</v>
      </c>
      <c r="D10595" s="16" t="s">
        <v>98</v>
      </c>
      <c r="E10595" s="18">
        <v>31.12233333</v>
      </c>
      <c r="F10595" s="24">
        <f t="shared" si="203"/>
        <v>88.020199993999995</v>
      </c>
    </row>
    <row r="10596" spans="2:6" hidden="1">
      <c r="B10596" s="13">
        <v>2013</v>
      </c>
      <c r="C10596" s="14">
        <v>4</v>
      </c>
      <c r="D10596" s="14" t="s">
        <v>98</v>
      </c>
      <c r="E10596" s="19">
        <v>31.15366667</v>
      </c>
      <c r="F10596" s="24">
        <f t="shared" si="203"/>
        <v>88.076600006000007</v>
      </c>
    </row>
    <row r="10597" spans="2:6" hidden="1">
      <c r="B10597" s="15">
        <v>2013</v>
      </c>
      <c r="C10597" s="16">
        <v>5</v>
      </c>
      <c r="D10597" s="16" t="s">
        <v>98</v>
      </c>
      <c r="E10597" s="18">
        <v>31.481000000000002</v>
      </c>
      <c r="F10597" s="24">
        <f t="shared" si="203"/>
        <v>88.665800000000004</v>
      </c>
    </row>
    <row r="10598" spans="2:6" hidden="1">
      <c r="B10598" s="13">
        <v>2013</v>
      </c>
      <c r="C10598" s="14">
        <v>6</v>
      </c>
      <c r="D10598" s="14" t="s">
        <v>98</v>
      </c>
      <c r="E10598" s="19">
        <v>30.268999999999998</v>
      </c>
      <c r="F10598" s="24">
        <f t="shared" si="203"/>
        <v>86.484200000000001</v>
      </c>
    </row>
    <row r="10599" spans="2:6" hidden="1">
      <c r="B10599" s="15">
        <v>2013</v>
      </c>
      <c r="C10599" s="16">
        <v>7</v>
      </c>
      <c r="D10599" s="16" t="s">
        <v>98</v>
      </c>
      <c r="E10599" s="18">
        <v>28.536666669999999</v>
      </c>
      <c r="F10599" s="24">
        <f t="shared" si="203"/>
        <v>83.366000006000007</v>
      </c>
    </row>
    <row r="10600" spans="2:6" hidden="1">
      <c r="B10600" s="13">
        <v>2013</v>
      </c>
      <c r="C10600" s="14">
        <v>8</v>
      </c>
      <c r="D10600" s="14" t="s">
        <v>98</v>
      </c>
      <c r="E10600" s="19">
        <v>27.218</v>
      </c>
      <c r="F10600" s="24">
        <f t="shared" si="203"/>
        <v>80.992400000000004</v>
      </c>
    </row>
    <row r="10601" spans="2:6" hidden="1">
      <c r="B10601" s="15">
        <v>2000</v>
      </c>
      <c r="C10601" s="16">
        <v>2</v>
      </c>
      <c r="D10601" s="16" t="s">
        <v>99</v>
      </c>
      <c r="E10601" s="18">
        <v>23.883260870000001</v>
      </c>
      <c r="F10601" s="24">
        <f t="shared" si="203"/>
        <v>74.98986956600001</v>
      </c>
    </row>
    <row r="10602" spans="2:6" hidden="1">
      <c r="B10602" s="13">
        <v>2000</v>
      </c>
      <c r="C10602" s="14">
        <v>3</v>
      </c>
      <c r="D10602" s="14" t="s">
        <v>99</v>
      </c>
      <c r="E10602" s="19">
        <v>24.275652170000001</v>
      </c>
      <c r="F10602" s="24">
        <f t="shared" si="203"/>
        <v>75.696173906000013</v>
      </c>
    </row>
    <row r="10603" spans="2:6" hidden="1">
      <c r="B10603" s="15">
        <v>2000</v>
      </c>
      <c r="C10603" s="16">
        <v>4</v>
      </c>
      <c r="D10603" s="16" t="s">
        <v>99</v>
      </c>
      <c r="E10603" s="18">
        <v>24.184000000000001</v>
      </c>
      <c r="F10603" s="24">
        <f t="shared" si="203"/>
        <v>75.531200000000013</v>
      </c>
    </row>
    <row r="10604" spans="2:6" hidden="1">
      <c r="B10604" s="13">
        <v>2000</v>
      </c>
      <c r="C10604" s="14">
        <v>5</v>
      </c>
      <c r="D10604" s="14" t="s">
        <v>99</v>
      </c>
      <c r="E10604" s="19">
        <v>24.124521739999999</v>
      </c>
      <c r="F10604" s="24">
        <f t="shared" si="203"/>
        <v>75.424139131999993</v>
      </c>
    </row>
    <row r="10605" spans="2:6" hidden="1">
      <c r="B10605" s="15">
        <v>2000</v>
      </c>
      <c r="C10605" s="16">
        <v>6</v>
      </c>
      <c r="D10605" s="16" t="s">
        <v>99</v>
      </c>
      <c r="E10605" s="18">
        <v>23.18352174</v>
      </c>
      <c r="F10605" s="24">
        <f t="shared" si="203"/>
        <v>73.730339131999997</v>
      </c>
    </row>
    <row r="10606" spans="2:6" hidden="1">
      <c r="B10606" s="13">
        <v>2000</v>
      </c>
      <c r="C10606" s="14">
        <v>7</v>
      </c>
      <c r="D10606" s="14" t="s">
        <v>99</v>
      </c>
      <c r="E10606" s="19">
        <v>22.4566087</v>
      </c>
      <c r="F10606" s="24">
        <f t="shared" si="203"/>
        <v>72.421895660000004</v>
      </c>
    </row>
    <row r="10607" spans="2:6" hidden="1">
      <c r="B10607" s="15">
        <v>2000</v>
      </c>
      <c r="C10607" s="16">
        <v>8</v>
      </c>
      <c r="D10607" s="16" t="s">
        <v>99</v>
      </c>
      <c r="E10607" s="18">
        <v>23.212695650000001</v>
      </c>
      <c r="F10607" s="24">
        <f t="shared" si="203"/>
        <v>73.782852170000012</v>
      </c>
    </row>
    <row r="10608" spans="2:6" hidden="1">
      <c r="B10608" s="13">
        <v>2000</v>
      </c>
      <c r="C10608" s="14">
        <v>9</v>
      </c>
      <c r="D10608" s="14" t="s">
        <v>99</v>
      </c>
      <c r="E10608" s="19">
        <v>24.206217389999999</v>
      </c>
      <c r="F10608" s="24">
        <f t="shared" si="203"/>
        <v>75.571191302000003</v>
      </c>
    </row>
    <row r="10609" spans="2:6" hidden="1">
      <c r="B10609" s="15">
        <v>2000</v>
      </c>
      <c r="C10609" s="16">
        <v>10</v>
      </c>
      <c r="D10609" s="16" t="s">
        <v>99</v>
      </c>
      <c r="E10609" s="18">
        <v>23.856000000000002</v>
      </c>
      <c r="F10609" s="24">
        <f t="shared" si="203"/>
        <v>74.940799999999996</v>
      </c>
    </row>
    <row r="10610" spans="2:6" hidden="1">
      <c r="B10610" s="13">
        <v>2000</v>
      </c>
      <c r="C10610" s="14">
        <v>11</v>
      </c>
      <c r="D10610" s="14" t="s">
        <v>99</v>
      </c>
      <c r="E10610" s="19">
        <v>23.705434780000001</v>
      </c>
      <c r="F10610" s="24">
        <f t="shared" si="203"/>
        <v>74.669782604000005</v>
      </c>
    </row>
    <row r="10611" spans="2:6" hidden="1">
      <c r="B10611" s="15">
        <v>2000</v>
      </c>
      <c r="C10611" s="16">
        <v>12</v>
      </c>
      <c r="D10611" s="16" t="s">
        <v>99</v>
      </c>
      <c r="E10611" s="18">
        <v>23.276739129999999</v>
      </c>
      <c r="F10611" s="24">
        <f t="shared" si="203"/>
        <v>73.898130433999995</v>
      </c>
    </row>
    <row r="10612" spans="2:6" hidden="1">
      <c r="B10612" s="13">
        <v>2001</v>
      </c>
      <c r="C10612" s="14">
        <v>1</v>
      </c>
      <c r="D10612" s="14" t="s">
        <v>99</v>
      </c>
      <c r="E10612" s="19">
        <v>22.894173909999999</v>
      </c>
      <c r="F10612" s="24">
        <f t="shared" si="203"/>
        <v>73.209513037999997</v>
      </c>
    </row>
    <row r="10613" spans="2:6" hidden="1">
      <c r="B10613" s="15">
        <v>2001</v>
      </c>
      <c r="C10613" s="16">
        <v>2</v>
      </c>
      <c r="D10613" s="16" t="s">
        <v>99</v>
      </c>
      <c r="E10613" s="18">
        <v>24.147869570000001</v>
      </c>
      <c r="F10613" s="24">
        <f t="shared" si="203"/>
        <v>75.466165226000001</v>
      </c>
    </row>
    <row r="10614" spans="2:6" hidden="1">
      <c r="B10614" s="13">
        <v>2001</v>
      </c>
      <c r="C10614" s="14">
        <v>3</v>
      </c>
      <c r="D10614" s="14" t="s">
        <v>99</v>
      </c>
      <c r="E10614" s="19">
        <v>24.031956520000001</v>
      </c>
      <c r="F10614" s="24">
        <f t="shared" si="203"/>
        <v>75.257521736000001</v>
      </c>
    </row>
    <row r="10615" spans="2:6" hidden="1">
      <c r="B10615" s="15">
        <v>2001</v>
      </c>
      <c r="C10615" s="16">
        <v>4</v>
      </c>
      <c r="D10615" s="16" t="s">
        <v>99</v>
      </c>
      <c r="E10615" s="18">
        <v>24.29578261</v>
      </c>
      <c r="F10615" s="24">
        <f t="shared" si="203"/>
        <v>75.732408698</v>
      </c>
    </row>
    <row r="10616" spans="2:6" hidden="1">
      <c r="B10616" s="13">
        <v>2001</v>
      </c>
      <c r="C10616" s="14">
        <v>5</v>
      </c>
      <c r="D10616" s="14" t="s">
        <v>99</v>
      </c>
      <c r="E10616" s="19">
        <v>24.228608699999999</v>
      </c>
      <c r="F10616" s="24">
        <f t="shared" si="203"/>
        <v>75.611495660000003</v>
      </c>
    </row>
    <row r="10617" spans="2:6" hidden="1">
      <c r="B10617" s="15">
        <v>2001</v>
      </c>
      <c r="C10617" s="16">
        <v>6</v>
      </c>
      <c r="D10617" s="16" t="s">
        <v>99</v>
      </c>
      <c r="E10617" s="18">
        <v>23.325347829999998</v>
      </c>
      <c r="F10617" s="24">
        <f t="shared" si="203"/>
        <v>73.985626093999997</v>
      </c>
    </row>
    <row r="10618" spans="2:6" hidden="1">
      <c r="B10618" s="13">
        <v>2001</v>
      </c>
      <c r="C10618" s="14">
        <v>7</v>
      </c>
      <c r="D10618" s="14" t="s">
        <v>99</v>
      </c>
      <c r="E10618" s="19">
        <v>22.339826089999999</v>
      </c>
      <c r="F10618" s="24">
        <f t="shared" si="203"/>
        <v>72.211686962000002</v>
      </c>
    </row>
    <row r="10619" spans="2:6" hidden="1">
      <c r="B10619" s="15">
        <v>2001</v>
      </c>
      <c r="C10619" s="16">
        <v>8</v>
      </c>
      <c r="D10619" s="16" t="s">
        <v>99</v>
      </c>
      <c r="E10619" s="18">
        <v>23.369347829999999</v>
      </c>
      <c r="F10619" s="24">
        <f t="shared" si="203"/>
        <v>74.064826093999997</v>
      </c>
    </row>
    <row r="10620" spans="2:6" hidden="1">
      <c r="B10620" s="13">
        <v>2001</v>
      </c>
      <c r="C10620" s="14">
        <v>9</v>
      </c>
      <c r="D10620" s="14" t="s">
        <v>99</v>
      </c>
      <c r="E10620" s="19">
        <v>24.301695649999999</v>
      </c>
      <c r="F10620" s="24">
        <f t="shared" si="203"/>
        <v>75.743052169999999</v>
      </c>
    </row>
    <row r="10621" spans="2:6" hidden="1">
      <c r="B10621" s="15">
        <v>2001</v>
      </c>
      <c r="C10621" s="16">
        <v>10</v>
      </c>
      <c r="D10621" s="16" t="s">
        <v>99</v>
      </c>
      <c r="E10621" s="18">
        <v>23.62356522</v>
      </c>
      <c r="F10621" s="24">
        <f t="shared" si="203"/>
        <v>74.522417396000009</v>
      </c>
    </row>
    <row r="10622" spans="2:6" hidden="1">
      <c r="B10622" s="13">
        <v>2001</v>
      </c>
      <c r="C10622" s="14">
        <v>11</v>
      </c>
      <c r="D10622" s="14" t="s">
        <v>99</v>
      </c>
      <c r="E10622" s="19">
        <v>23.606999999999999</v>
      </c>
      <c r="F10622" s="24">
        <f t="shared" si="203"/>
        <v>74.49260000000001</v>
      </c>
    </row>
    <row r="10623" spans="2:6" hidden="1">
      <c r="B10623" s="15">
        <v>2001</v>
      </c>
      <c r="C10623" s="16">
        <v>12</v>
      </c>
      <c r="D10623" s="16" t="s">
        <v>99</v>
      </c>
      <c r="E10623" s="18">
        <v>24.103478259999999</v>
      </c>
      <c r="F10623" s="24">
        <f t="shared" si="203"/>
        <v>75.386260867999994</v>
      </c>
    </row>
    <row r="10624" spans="2:6" hidden="1">
      <c r="B10624" s="13">
        <v>2002</v>
      </c>
      <c r="C10624" s="14">
        <v>1</v>
      </c>
      <c r="D10624" s="14" t="s">
        <v>99</v>
      </c>
      <c r="E10624" s="19">
        <v>23.69717391</v>
      </c>
      <c r="F10624" s="24">
        <f t="shared" si="203"/>
        <v>74.654913038000004</v>
      </c>
    </row>
    <row r="10625" spans="2:6" hidden="1">
      <c r="B10625" s="15">
        <v>2002</v>
      </c>
      <c r="C10625" s="16">
        <v>2</v>
      </c>
      <c r="D10625" s="16" t="s">
        <v>99</v>
      </c>
      <c r="E10625" s="18">
        <v>24.867478259999999</v>
      </c>
      <c r="F10625" s="24">
        <f t="shared" si="203"/>
        <v>76.761460868</v>
      </c>
    </row>
    <row r="10626" spans="2:6" hidden="1">
      <c r="B10626" s="13">
        <v>2002</v>
      </c>
      <c r="C10626" s="14">
        <v>3</v>
      </c>
      <c r="D10626" s="14" t="s">
        <v>99</v>
      </c>
      <c r="E10626" s="19">
        <v>24.440913040000002</v>
      </c>
      <c r="F10626" s="24">
        <f t="shared" si="203"/>
        <v>75.993643472000002</v>
      </c>
    </row>
    <row r="10627" spans="2:6" hidden="1">
      <c r="B10627" s="15">
        <v>2002</v>
      </c>
      <c r="C10627" s="16">
        <v>4</v>
      </c>
      <c r="D10627" s="16" t="s">
        <v>99</v>
      </c>
      <c r="E10627" s="18">
        <v>24.473869570000002</v>
      </c>
      <c r="F10627" s="24">
        <f t="shared" si="203"/>
        <v>76.052965225999998</v>
      </c>
    </row>
    <row r="10628" spans="2:6" hidden="1">
      <c r="B10628" s="13">
        <v>2002</v>
      </c>
      <c r="C10628" s="14">
        <v>5</v>
      </c>
      <c r="D10628" s="14" t="s">
        <v>99</v>
      </c>
      <c r="E10628" s="19">
        <v>24.936652169999999</v>
      </c>
      <c r="F10628" s="24">
        <f t="shared" si="203"/>
        <v>76.885973906000004</v>
      </c>
    </row>
    <row r="10629" spans="2:6" hidden="1">
      <c r="B10629" s="15">
        <v>2002</v>
      </c>
      <c r="C10629" s="16">
        <v>6</v>
      </c>
      <c r="D10629" s="16" t="s">
        <v>99</v>
      </c>
      <c r="E10629" s="18">
        <v>23.393478259999998</v>
      </c>
      <c r="F10629" s="24">
        <f t="shared" si="203"/>
        <v>74.108260868000002</v>
      </c>
    </row>
    <row r="10630" spans="2:6" hidden="1">
      <c r="B10630" s="13">
        <v>2002</v>
      </c>
      <c r="C10630" s="14">
        <v>7</v>
      </c>
      <c r="D10630" s="14" t="s">
        <v>99</v>
      </c>
      <c r="E10630" s="19">
        <v>23.710695650000002</v>
      </c>
      <c r="F10630" s="24">
        <f t="shared" si="203"/>
        <v>74.679252170000012</v>
      </c>
    </row>
    <row r="10631" spans="2:6" hidden="1">
      <c r="B10631" s="15">
        <v>2002</v>
      </c>
      <c r="C10631" s="16">
        <v>8</v>
      </c>
      <c r="D10631" s="16" t="s">
        <v>99</v>
      </c>
      <c r="E10631" s="18">
        <v>23.61069565</v>
      </c>
      <c r="F10631" s="24">
        <f t="shared" si="203"/>
        <v>74.499252170000005</v>
      </c>
    </row>
    <row r="10632" spans="2:6" hidden="1">
      <c r="B10632" s="13">
        <v>2002</v>
      </c>
      <c r="C10632" s="14">
        <v>9</v>
      </c>
      <c r="D10632" s="14" t="s">
        <v>99</v>
      </c>
      <c r="E10632" s="19">
        <v>24.191739129999998</v>
      </c>
      <c r="F10632" s="24">
        <f t="shared" si="203"/>
        <v>75.545130434000001</v>
      </c>
    </row>
    <row r="10633" spans="2:6" hidden="1">
      <c r="B10633" s="15">
        <v>2002</v>
      </c>
      <c r="C10633" s="16">
        <v>10</v>
      </c>
      <c r="D10633" s="16" t="s">
        <v>99</v>
      </c>
      <c r="E10633" s="18">
        <v>23.932304349999999</v>
      </c>
      <c r="F10633" s="24">
        <f t="shared" si="203"/>
        <v>75.078147830000006</v>
      </c>
    </row>
    <row r="10634" spans="2:6" hidden="1">
      <c r="B10634" s="13">
        <v>2002</v>
      </c>
      <c r="C10634" s="14">
        <v>11</v>
      </c>
      <c r="D10634" s="14" t="s">
        <v>99</v>
      </c>
      <c r="E10634" s="19">
        <v>23.71769565</v>
      </c>
      <c r="F10634" s="24">
        <f t="shared" si="203"/>
        <v>74.691852170000004</v>
      </c>
    </row>
    <row r="10635" spans="2:6" hidden="1">
      <c r="B10635" s="15">
        <v>2002</v>
      </c>
      <c r="C10635" s="16">
        <v>12</v>
      </c>
      <c r="D10635" s="16" t="s">
        <v>99</v>
      </c>
      <c r="E10635" s="18">
        <v>23.37065217</v>
      </c>
      <c r="F10635" s="24">
        <f t="shared" si="203"/>
        <v>74.067173905999994</v>
      </c>
    </row>
    <row r="10636" spans="2:6" hidden="1">
      <c r="B10636" s="13">
        <v>2003</v>
      </c>
      <c r="C10636" s="14">
        <v>1</v>
      </c>
      <c r="D10636" s="14" t="s">
        <v>99</v>
      </c>
      <c r="E10636" s="19">
        <v>23.772130430000001</v>
      </c>
      <c r="F10636" s="24">
        <f t="shared" si="203"/>
        <v>74.789834773999999</v>
      </c>
    </row>
    <row r="10637" spans="2:6" hidden="1">
      <c r="B10637" s="15">
        <v>2003</v>
      </c>
      <c r="C10637" s="16">
        <v>2</v>
      </c>
      <c r="D10637" s="16" t="s">
        <v>99</v>
      </c>
      <c r="E10637" s="18">
        <v>24.592521739999999</v>
      </c>
      <c r="F10637" s="24">
        <f t="shared" si="203"/>
        <v>76.266539131999991</v>
      </c>
    </row>
    <row r="10638" spans="2:6" hidden="1">
      <c r="B10638" s="13">
        <v>2003</v>
      </c>
      <c r="C10638" s="14">
        <v>3</v>
      </c>
      <c r="D10638" s="14" t="s">
        <v>99</v>
      </c>
      <c r="E10638" s="19">
        <v>24.587347829999999</v>
      </c>
      <c r="F10638" s="24">
        <f t="shared" si="203"/>
        <v>76.257226094000004</v>
      </c>
    </row>
    <row r="10639" spans="2:6" hidden="1">
      <c r="B10639" s="15">
        <v>2003</v>
      </c>
      <c r="C10639" s="16">
        <v>4</v>
      </c>
      <c r="D10639" s="16" t="s">
        <v>99</v>
      </c>
      <c r="E10639" s="18">
        <v>24.352956519999999</v>
      </c>
      <c r="F10639" s="24">
        <f t="shared" si="203"/>
        <v>75.835321735999997</v>
      </c>
    </row>
    <row r="10640" spans="2:6" hidden="1">
      <c r="B10640" s="13">
        <v>2003</v>
      </c>
      <c r="C10640" s="14">
        <v>5</v>
      </c>
      <c r="D10640" s="14" t="s">
        <v>99</v>
      </c>
      <c r="E10640" s="19">
        <v>24.357565220000001</v>
      </c>
      <c r="F10640" s="24">
        <f t="shared" si="203"/>
        <v>75.843617396000013</v>
      </c>
    </row>
    <row r="10641" spans="2:6" hidden="1">
      <c r="B10641" s="15">
        <v>2003</v>
      </c>
      <c r="C10641" s="16">
        <v>6</v>
      </c>
      <c r="D10641" s="16" t="s">
        <v>99</v>
      </c>
      <c r="E10641" s="18">
        <v>23.513347830000001</v>
      </c>
      <c r="F10641" s="24">
        <f t="shared" si="203"/>
        <v>74.324026094000004</v>
      </c>
    </row>
    <row r="10642" spans="2:6" hidden="1">
      <c r="B10642" s="13">
        <v>2003</v>
      </c>
      <c r="C10642" s="14">
        <v>7</v>
      </c>
      <c r="D10642" s="14" t="s">
        <v>99</v>
      </c>
      <c r="E10642" s="19">
        <v>22.957826090000001</v>
      </c>
      <c r="F10642" s="24">
        <f t="shared" si="203"/>
        <v>73.324086961999996</v>
      </c>
    </row>
    <row r="10643" spans="2:6" hidden="1">
      <c r="B10643" s="15">
        <v>2003</v>
      </c>
      <c r="C10643" s="16">
        <v>8</v>
      </c>
      <c r="D10643" s="16" t="s">
        <v>99</v>
      </c>
      <c r="E10643" s="18">
        <v>23.524260869999999</v>
      </c>
      <c r="F10643" s="24">
        <f t="shared" si="203"/>
        <v>74.343669566000003</v>
      </c>
    </row>
    <row r="10644" spans="2:6" hidden="1">
      <c r="B10644" s="13">
        <v>2003</v>
      </c>
      <c r="C10644" s="14">
        <v>9</v>
      </c>
      <c r="D10644" s="14" t="s">
        <v>99</v>
      </c>
      <c r="E10644" s="19">
        <v>24.51491304</v>
      </c>
      <c r="F10644" s="24">
        <f t="shared" si="203"/>
        <v>76.12684347199999</v>
      </c>
    </row>
    <row r="10645" spans="2:6" hidden="1">
      <c r="B10645" s="15">
        <v>2003</v>
      </c>
      <c r="C10645" s="16">
        <v>10</v>
      </c>
      <c r="D10645" s="16" t="s">
        <v>99</v>
      </c>
      <c r="E10645" s="18">
        <v>24.47347826</v>
      </c>
      <c r="F10645" s="24">
        <f t="shared" si="203"/>
        <v>76.052260868000005</v>
      </c>
    </row>
    <row r="10646" spans="2:6" hidden="1">
      <c r="B10646" s="13">
        <v>2003</v>
      </c>
      <c r="C10646" s="14">
        <v>11</v>
      </c>
      <c r="D10646" s="14" t="s">
        <v>99</v>
      </c>
      <c r="E10646" s="19">
        <v>24.31430435</v>
      </c>
      <c r="F10646" s="24">
        <f t="shared" si="203"/>
        <v>75.765747830000009</v>
      </c>
    </row>
    <row r="10647" spans="2:6" hidden="1">
      <c r="B10647" s="15">
        <v>2003</v>
      </c>
      <c r="C10647" s="16">
        <v>12</v>
      </c>
      <c r="D10647" s="16" t="s">
        <v>99</v>
      </c>
      <c r="E10647" s="18">
        <v>23.61982609</v>
      </c>
      <c r="F10647" s="24">
        <f t="shared" si="203"/>
        <v>74.515686962000004</v>
      </c>
    </row>
    <row r="10648" spans="2:6" hidden="1">
      <c r="B10648" s="13">
        <v>2004</v>
      </c>
      <c r="C10648" s="14">
        <v>1</v>
      </c>
      <c r="D10648" s="14" t="s">
        <v>99</v>
      </c>
      <c r="E10648" s="19">
        <v>24.02808696</v>
      </c>
      <c r="F10648" s="24">
        <f t="shared" si="203"/>
        <v>75.250556528000004</v>
      </c>
    </row>
    <row r="10649" spans="2:6" hidden="1">
      <c r="B10649" s="15">
        <v>2004</v>
      </c>
      <c r="C10649" s="16">
        <v>2</v>
      </c>
      <c r="D10649" s="16" t="s">
        <v>99</v>
      </c>
      <c r="E10649" s="18">
        <v>24.33926087</v>
      </c>
      <c r="F10649" s="24">
        <f t="shared" si="203"/>
        <v>75.810669566000001</v>
      </c>
    </row>
    <row r="10650" spans="2:6" hidden="1">
      <c r="B10650" s="13">
        <v>2004</v>
      </c>
      <c r="C10650" s="14">
        <v>3</v>
      </c>
      <c r="D10650" s="14" t="s">
        <v>99</v>
      </c>
      <c r="E10650" s="19">
        <v>25.037347830000002</v>
      </c>
      <c r="F10650" s="24">
        <f t="shared" si="203"/>
        <v>77.067226094000006</v>
      </c>
    </row>
    <row r="10651" spans="2:6" hidden="1">
      <c r="B10651" s="15">
        <v>2004</v>
      </c>
      <c r="C10651" s="16">
        <v>4</v>
      </c>
      <c r="D10651" s="16" t="s">
        <v>99</v>
      </c>
      <c r="E10651" s="18">
        <v>24.17130435</v>
      </c>
      <c r="F10651" s="24">
        <f t="shared" si="203"/>
        <v>75.508347829999991</v>
      </c>
    </row>
    <row r="10652" spans="2:6" hidden="1">
      <c r="B10652" s="13">
        <v>2004</v>
      </c>
      <c r="C10652" s="14">
        <v>5</v>
      </c>
      <c r="D10652" s="14" t="s">
        <v>99</v>
      </c>
      <c r="E10652" s="19">
        <v>23.74513043</v>
      </c>
      <c r="F10652" s="24">
        <f t="shared" si="203"/>
        <v>74.741234773999992</v>
      </c>
    </row>
    <row r="10653" spans="2:6" hidden="1">
      <c r="B10653" s="15">
        <v>2004</v>
      </c>
      <c r="C10653" s="16">
        <v>6</v>
      </c>
      <c r="D10653" s="16" t="s">
        <v>99</v>
      </c>
      <c r="E10653" s="18">
        <v>23.073130429999999</v>
      </c>
      <c r="F10653" s="24">
        <f t="shared" si="203"/>
        <v>73.531634773999997</v>
      </c>
    </row>
    <row r="10654" spans="2:6" hidden="1">
      <c r="B10654" s="13">
        <v>2004</v>
      </c>
      <c r="C10654" s="14">
        <v>7</v>
      </c>
      <c r="D10654" s="14" t="s">
        <v>99</v>
      </c>
      <c r="E10654" s="19">
        <v>22.958521739999998</v>
      </c>
      <c r="F10654" s="24">
        <f t="shared" si="203"/>
        <v>73.325339131999996</v>
      </c>
    </row>
    <row r="10655" spans="2:6" hidden="1">
      <c r="B10655" s="15">
        <v>2004</v>
      </c>
      <c r="C10655" s="16">
        <v>8</v>
      </c>
      <c r="D10655" s="16" t="s">
        <v>99</v>
      </c>
      <c r="E10655" s="18">
        <v>24.101260870000001</v>
      </c>
      <c r="F10655" s="24">
        <f t="shared" si="203"/>
        <v>75.382269566000005</v>
      </c>
    </row>
    <row r="10656" spans="2:6" hidden="1">
      <c r="B10656" s="13">
        <v>2004</v>
      </c>
      <c r="C10656" s="14">
        <v>9</v>
      </c>
      <c r="D10656" s="14" t="s">
        <v>99</v>
      </c>
      <c r="E10656" s="19">
        <v>24.09278261</v>
      </c>
      <c r="F10656" s="24">
        <f t="shared" ref="F10656:F10719" si="204">(E10656 * 1.8) + 32</f>
        <v>75.367008698000006</v>
      </c>
    </row>
    <row r="10657" spans="2:6" hidden="1">
      <c r="B10657" s="15">
        <v>2004</v>
      </c>
      <c r="C10657" s="16">
        <v>10</v>
      </c>
      <c r="D10657" s="16" t="s">
        <v>99</v>
      </c>
      <c r="E10657" s="18">
        <v>24.440391300000002</v>
      </c>
      <c r="F10657" s="24">
        <f t="shared" si="204"/>
        <v>75.992704340000003</v>
      </c>
    </row>
    <row r="10658" spans="2:6" hidden="1">
      <c r="B10658" s="13">
        <v>2004</v>
      </c>
      <c r="C10658" s="14">
        <v>11</v>
      </c>
      <c r="D10658" s="14" t="s">
        <v>99</v>
      </c>
      <c r="E10658" s="19">
        <v>24.166347829999999</v>
      </c>
      <c r="F10658" s="24">
        <f t="shared" si="204"/>
        <v>75.499426094</v>
      </c>
    </row>
    <row r="10659" spans="2:6" hidden="1">
      <c r="B10659" s="15">
        <v>2004</v>
      </c>
      <c r="C10659" s="16">
        <v>12</v>
      </c>
      <c r="D10659" s="16" t="s">
        <v>99</v>
      </c>
      <c r="E10659" s="18">
        <v>23.815521740000001</v>
      </c>
      <c r="F10659" s="24">
        <f t="shared" si="204"/>
        <v>74.867939132000004</v>
      </c>
    </row>
    <row r="10660" spans="2:6" hidden="1">
      <c r="B10660" s="13">
        <v>2005</v>
      </c>
      <c r="C10660" s="14">
        <v>1</v>
      </c>
      <c r="D10660" s="14" t="s">
        <v>99</v>
      </c>
      <c r="E10660" s="19">
        <v>24.164913039999998</v>
      </c>
      <c r="F10660" s="24">
        <f t="shared" si="204"/>
        <v>75.496843471999995</v>
      </c>
    </row>
    <row r="10661" spans="2:6" hidden="1">
      <c r="B10661" s="15">
        <v>2005</v>
      </c>
      <c r="C10661" s="16">
        <v>2</v>
      </c>
      <c r="D10661" s="16" t="s">
        <v>99</v>
      </c>
      <c r="E10661" s="18">
        <v>25.52578261</v>
      </c>
      <c r="F10661" s="24">
        <f t="shared" si="204"/>
        <v>77.946408697999999</v>
      </c>
    </row>
    <row r="10662" spans="2:6" hidden="1">
      <c r="B10662" s="13">
        <v>2005</v>
      </c>
      <c r="C10662" s="14">
        <v>3</v>
      </c>
      <c r="D10662" s="14" t="s">
        <v>99</v>
      </c>
      <c r="E10662" s="19">
        <v>25.237826089999999</v>
      </c>
      <c r="F10662" s="24">
        <f t="shared" si="204"/>
        <v>77.428086962000009</v>
      </c>
    </row>
    <row r="10663" spans="2:6" hidden="1">
      <c r="B10663" s="15">
        <v>2005</v>
      </c>
      <c r="C10663" s="16">
        <v>4</v>
      </c>
      <c r="D10663" s="16" t="s">
        <v>99</v>
      </c>
      <c r="E10663" s="18">
        <v>25.32352174</v>
      </c>
      <c r="F10663" s="24">
        <f t="shared" si="204"/>
        <v>77.582339132000001</v>
      </c>
    </row>
    <row r="10664" spans="2:6" hidden="1">
      <c r="B10664" s="13">
        <v>2005</v>
      </c>
      <c r="C10664" s="14">
        <v>5</v>
      </c>
      <c r="D10664" s="14" t="s">
        <v>99</v>
      </c>
      <c r="E10664" s="19">
        <v>24.414086959999999</v>
      </c>
      <c r="F10664" s="24">
        <f t="shared" si="204"/>
        <v>75.945356527999991</v>
      </c>
    </row>
    <row r="10665" spans="2:6" hidden="1">
      <c r="B10665" s="15">
        <v>2005</v>
      </c>
      <c r="C10665" s="16">
        <v>6</v>
      </c>
      <c r="D10665" s="16" t="s">
        <v>99</v>
      </c>
      <c r="E10665" s="18">
        <v>23.693173909999999</v>
      </c>
      <c r="F10665" s="24">
        <f t="shared" si="204"/>
        <v>74.647713038000006</v>
      </c>
    </row>
    <row r="10666" spans="2:6" hidden="1">
      <c r="B10666" s="13">
        <v>2005</v>
      </c>
      <c r="C10666" s="14">
        <v>7</v>
      </c>
      <c r="D10666" s="14" t="s">
        <v>99</v>
      </c>
      <c r="E10666" s="19">
        <v>22.969000000000001</v>
      </c>
      <c r="F10666" s="24">
        <f t="shared" si="204"/>
        <v>73.344200000000001</v>
      </c>
    </row>
    <row r="10667" spans="2:6" hidden="1">
      <c r="B10667" s="15">
        <v>2005</v>
      </c>
      <c r="C10667" s="16">
        <v>8</v>
      </c>
      <c r="D10667" s="16" t="s">
        <v>99</v>
      </c>
      <c r="E10667" s="18">
        <v>24.089521739999999</v>
      </c>
      <c r="F10667" s="24">
        <f t="shared" si="204"/>
        <v>75.361139132000005</v>
      </c>
    </row>
    <row r="10668" spans="2:6" hidden="1">
      <c r="B10668" s="13">
        <v>2005</v>
      </c>
      <c r="C10668" s="14">
        <v>9</v>
      </c>
      <c r="D10668" s="14" t="s">
        <v>99</v>
      </c>
      <c r="E10668" s="19">
        <v>24.062173909999999</v>
      </c>
      <c r="F10668" s="24">
        <f t="shared" si="204"/>
        <v>75.311913038</v>
      </c>
    </row>
    <row r="10669" spans="2:6" hidden="1">
      <c r="B10669" s="15">
        <v>2005</v>
      </c>
      <c r="C10669" s="16">
        <v>10</v>
      </c>
      <c r="D10669" s="16" t="s">
        <v>99</v>
      </c>
      <c r="E10669" s="18">
        <v>24.414608699999999</v>
      </c>
      <c r="F10669" s="24">
        <f t="shared" si="204"/>
        <v>75.946295660000004</v>
      </c>
    </row>
    <row r="10670" spans="2:6" hidden="1">
      <c r="B10670" s="13">
        <v>2005</v>
      </c>
      <c r="C10670" s="14">
        <v>11</v>
      </c>
      <c r="D10670" s="14" t="s">
        <v>99</v>
      </c>
      <c r="E10670" s="19">
        <v>24.794565219999999</v>
      </c>
      <c r="F10670" s="24">
        <f t="shared" si="204"/>
        <v>76.630217396000006</v>
      </c>
    </row>
    <row r="10671" spans="2:6" hidden="1">
      <c r="B10671" s="15">
        <v>2005</v>
      </c>
      <c r="C10671" s="16">
        <v>12</v>
      </c>
      <c r="D10671" s="16" t="s">
        <v>99</v>
      </c>
      <c r="E10671" s="18">
        <v>24.142347829999999</v>
      </c>
      <c r="F10671" s="24">
        <f t="shared" si="204"/>
        <v>75.456226094000002</v>
      </c>
    </row>
    <row r="10672" spans="2:6" hidden="1">
      <c r="B10672" s="13">
        <v>2006</v>
      </c>
      <c r="C10672" s="14">
        <v>1</v>
      </c>
      <c r="D10672" s="14" t="s">
        <v>99</v>
      </c>
      <c r="E10672" s="19">
        <v>24.140521740000001</v>
      </c>
      <c r="F10672" s="24">
        <f t="shared" si="204"/>
        <v>75.452939132000012</v>
      </c>
    </row>
    <row r="10673" spans="2:6" hidden="1">
      <c r="B10673" s="15">
        <v>2006</v>
      </c>
      <c r="C10673" s="16">
        <v>2</v>
      </c>
      <c r="D10673" s="16" t="s">
        <v>99</v>
      </c>
      <c r="E10673" s="18">
        <v>24.683739129999999</v>
      </c>
      <c r="F10673" s="24">
        <f t="shared" si="204"/>
        <v>76.430730433999997</v>
      </c>
    </row>
    <row r="10674" spans="2:6" hidden="1">
      <c r="B10674" s="13">
        <v>2006</v>
      </c>
      <c r="C10674" s="14">
        <v>3</v>
      </c>
      <c r="D10674" s="14" t="s">
        <v>99</v>
      </c>
      <c r="E10674" s="19">
        <v>24.40543478</v>
      </c>
      <c r="F10674" s="24">
        <f t="shared" si="204"/>
        <v>75.929782603999996</v>
      </c>
    </row>
    <row r="10675" spans="2:6" hidden="1">
      <c r="B10675" s="15">
        <v>2006</v>
      </c>
      <c r="C10675" s="16">
        <v>4</v>
      </c>
      <c r="D10675" s="16" t="s">
        <v>99</v>
      </c>
      <c r="E10675" s="18">
        <v>24.273217389999999</v>
      </c>
      <c r="F10675" s="24">
        <f t="shared" si="204"/>
        <v>75.691791301999999</v>
      </c>
    </row>
    <row r="10676" spans="2:6" hidden="1">
      <c r="B10676" s="13">
        <v>2006</v>
      </c>
      <c r="C10676" s="14">
        <v>5</v>
      </c>
      <c r="D10676" s="14" t="s">
        <v>99</v>
      </c>
      <c r="E10676" s="19">
        <v>23.670304349999999</v>
      </c>
      <c r="F10676" s="24">
        <f t="shared" si="204"/>
        <v>74.606547829999997</v>
      </c>
    </row>
    <row r="10677" spans="2:6" hidden="1">
      <c r="B10677" s="15">
        <v>2006</v>
      </c>
      <c r="C10677" s="16">
        <v>6</v>
      </c>
      <c r="D10677" s="16" t="s">
        <v>99</v>
      </c>
      <c r="E10677" s="18">
        <v>23.56947826</v>
      </c>
      <c r="F10677" s="24">
        <f t="shared" si="204"/>
        <v>74.425060868000003</v>
      </c>
    </row>
    <row r="10678" spans="2:6" hidden="1">
      <c r="B10678" s="13">
        <v>2006</v>
      </c>
      <c r="C10678" s="14">
        <v>7</v>
      </c>
      <c r="D10678" s="14" t="s">
        <v>99</v>
      </c>
      <c r="E10678" s="19">
        <v>23.252565220000001</v>
      </c>
      <c r="F10678" s="24">
        <f t="shared" si="204"/>
        <v>73.854617396000009</v>
      </c>
    </row>
    <row r="10679" spans="2:6" hidden="1">
      <c r="B10679" s="15">
        <v>2006</v>
      </c>
      <c r="C10679" s="16">
        <v>8</v>
      </c>
      <c r="D10679" s="16" t="s">
        <v>99</v>
      </c>
      <c r="E10679" s="18">
        <v>23.6743913</v>
      </c>
      <c r="F10679" s="24">
        <f t="shared" si="204"/>
        <v>74.613904340000005</v>
      </c>
    </row>
    <row r="10680" spans="2:6" hidden="1">
      <c r="B10680" s="13">
        <v>2006</v>
      </c>
      <c r="C10680" s="14">
        <v>9</v>
      </c>
      <c r="D10680" s="14" t="s">
        <v>99</v>
      </c>
      <c r="E10680" s="19">
        <v>24.069913039999999</v>
      </c>
      <c r="F10680" s="24">
        <f t="shared" si="204"/>
        <v>75.325843472000003</v>
      </c>
    </row>
    <row r="10681" spans="2:6" hidden="1">
      <c r="B10681" s="15">
        <v>2006</v>
      </c>
      <c r="C10681" s="16">
        <v>10</v>
      </c>
      <c r="D10681" s="16" t="s">
        <v>99</v>
      </c>
      <c r="E10681" s="18">
        <v>24.680434779999999</v>
      </c>
      <c r="F10681" s="24">
        <f t="shared" si="204"/>
        <v>76.424782604000001</v>
      </c>
    </row>
    <row r="10682" spans="2:6" hidden="1">
      <c r="B10682" s="13">
        <v>2006</v>
      </c>
      <c r="C10682" s="14">
        <v>11</v>
      </c>
      <c r="D10682" s="14" t="s">
        <v>99</v>
      </c>
      <c r="E10682" s="19">
        <v>23.881304350000001</v>
      </c>
      <c r="F10682" s="24">
        <f t="shared" si="204"/>
        <v>74.98634783</v>
      </c>
    </row>
    <row r="10683" spans="2:6" hidden="1">
      <c r="B10683" s="15">
        <v>2006</v>
      </c>
      <c r="C10683" s="16">
        <v>12</v>
      </c>
      <c r="D10683" s="16" t="s">
        <v>99</v>
      </c>
      <c r="E10683" s="18">
        <v>23.471260869999998</v>
      </c>
      <c r="F10683" s="24">
        <f t="shared" si="204"/>
        <v>74.248269566000005</v>
      </c>
    </row>
    <row r="10684" spans="2:6" hidden="1">
      <c r="B10684" s="13">
        <v>2007</v>
      </c>
      <c r="C10684" s="14">
        <v>1</v>
      </c>
      <c r="D10684" s="14" t="s">
        <v>99</v>
      </c>
      <c r="E10684" s="19">
        <v>23.851521739999999</v>
      </c>
      <c r="F10684" s="24">
        <f t="shared" si="204"/>
        <v>74.932739131999995</v>
      </c>
    </row>
    <row r="10685" spans="2:6" hidden="1">
      <c r="B10685" s="15">
        <v>2007</v>
      </c>
      <c r="C10685" s="16">
        <v>2</v>
      </c>
      <c r="D10685" s="16" t="s">
        <v>99</v>
      </c>
      <c r="E10685" s="18">
        <v>24.257217390000001</v>
      </c>
      <c r="F10685" s="24">
        <f t="shared" si="204"/>
        <v>75.662991301999995</v>
      </c>
    </row>
    <row r="10686" spans="2:6" hidden="1">
      <c r="B10686" s="13">
        <v>2007</v>
      </c>
      <c r="C10686" s="14">
        <v>3</v>
      </c>
      <c r="D10686" s="14" t="s">
        <v>99</v>
      </c>
      <c r="E10686" s="19">
        <v>24.9</v>
      </c>
      <c r="F10686" s="24">
        <f t="shared" si="204"/>
        <v>76.819999999999993</v>
      </c>
    </row>
    <row r="10687" spans="2:6" hidden="1">
      <c r="B10687" s="15">
        <v>2007</v>
      </c>
      <c r="C10687" s="16">
        <v>4</v>
      </c>
      <c r="D10687" s="16" t="s">
        <v>99</v>
      </c>
      <c r="E10687" s="18">
        <v>24.5176087</v>
      </c>
      <c r="F10687" s="24">
        <f t="shared" si="204"/>
        <v>76.131695659999991</v>
      </c>
    </row>
    <row r="10688" spans="2:6" hidden="1">
      <c r="B10688" s="13">
        <v>2007</v>
      </c>
      <c r="C10688" s="14">
        <v>5</v>
      </c>
      <c r="D10688" s="14" t="s">
        <v>99</v>
      </c>
      <c r="E10688" s="19">
        <v>24.53708696</v>
      </c>
      <c r="F10688" s="24">
        <f t="shared" si="204"/>
        <v>76.166756528000008</v>
      </c>
    </row>
    <row r="10689" spans="2:6" hidden="1">
      <c r="B10689" s="15">
        <v>2007</v>
      </c>
      <c r="C10689" s="16">
        <v>6</v>
      </c>
      <c r="D10689" s="16" t="s">
        <v>99</v>
      </c>
      <c r="E10689" s="18">
        <v>22.762652169999999</v>
      </c>
      <c r="F10689" s="24">
        <f t="shared" si="204"/>
        <v>72.972773906</v>
      </c>
    </row>
    <row r="10690" spans="2:6" hidden="1">
      <c r="B10690" s="13">
        <v>2007</v>
      </c>
      <c r="C10690" s="14">
        <v>7</v>
      </c>
      <c r="D10690" s="14" t="s">
        <v>99</v>
      </c>
      <c r="E10690" s="19">
        <v>22.81369565</v>
      </c>
      <c r="F10690" s="24">
        <f t="shared" si="204"/>
        <v>73.064652170000002</v>
      </c>
    </row>
    <row r="10691" spans="2:6" hidden="1">
      <c r="B10691" s="15">
        <v>2007</v>
      </c>
      <c r="C10691" s="16">
        <v>8</v>
      </c>
      <c r="D10691" s="16" t="s">
        <v>99</v>
      </c>
      <c r="E10691" s="18">
        <v>23.303695650000002</v>
      </c>
      <c r="F10691" s="24">
        <f t="shared" si="204"/>
        <v>73.946652170000007</v>
      </c>
    </row>
    <row r="10692" spans="2:6" hidden="1">
      <c r="B10692" s="13">
        <v>2007</v>
      </c>
      <c r="C10692" s="14">
        <v>9</v>
      </c>
      <c r="D10692" s="14" t="s">
        <v>99</v>
      </c>
      <c r="E10692" s="19">
        <v>24.04826087</v>
      </c>
      <c r="F10692" s="24">
        <f t="shared" si="204"/>
        <v>75.286869566000007</v>
      </c>
    </row>
    <row r="10693" spans="2:6" hidden="1">
      <c r="B10693" s="15">
        <v>2007</v>
      </c>
      <c r="C10693" s="16">
        <v>10</v>
      </c>
      <c r="D10693" s="16" t="s">
        <v>99</v>
      </c>
      <c r="E10693" s="18">
        <v>23.682956520000001</v>
      </c>
      <c r="F10693" s="24">
        <f t="shared" si="204"/>
        <v>74.629321736000009</v>
      </c>
    </row>
    <row r="10694" spans="2:6" hidden="1">
      <c r="B10694" s="13">
        <v>2007</v>
      </c>
      <c r="C10694" s="14">
        <v>11</v>
      </c>
      <c r="D10694" s="14" t="s">
        <v>99</v>
      </c>
      <c r="E10694" s="19">
        <v>23.666434779999999</v>
      </c>
      <c r="F10694" s="24">
        <f t="shared" si="204"/>
        <v>74.599582604000005</v>
      </c>
    </row>
    <row r="10695" spans="2:6" hidden="1">
      <c r="B10695" s="15">
        <v>2007</v>
      </c>
      <c r="C10695" s="16">
        <v>12</v>
      </c>
      <c r="D10695" s="16" t="s">
        <v>99</v>
      </c>
      <c r="E10695" s="18">
        <v>23.445043479999999</v>
      </c>
      <c r="F10695" s="24">
        <f t="shared" si="204"/>
        <v>74.201078263999989</v>
      </c>
    </row>
    <row r="10696" spans="2:6" hidden="1">
      <c r="B10696" s="13">
        <v>2008</v>
      </c>
      <c r="C10696" s="14">
        <v>1</v>
      </c>
      <c r="D10696" s="14" t="s">
        <v>99</v>
      </c>
      <c r="E10696" s="19">
        <v>23.720391299999999</v>
      </c>
      <c r="F10696" s="24">
        <f t="shared" si="204"/>
        <v>74.696704339999997</v>
      </c>
    </row>
    <row r="10697" spans="2:6" hidden="1">
      <c r="B10697" s="15">
        <v>2008</v>
      </c>
      <c r="C10697" s="16">
        <v>2</v>
      </c>
      <c r="D10697" s="16" t="s">
        <v>99</v>
      </c>
      <c r="E10697" s="18">
        <v>23.950652170000001</v>
      </c>
      <c r="F10697" s="24">
        <f t="shared" si="204"/>
        <v>75.111173906000005</v>
      </c>
    </row>
    <row r="10698" spans="2:6" hidden="1">
      <c r="B10698" s="13">
        <v>2008</v>
      </c>
      <c r="C10698" s="14">
        <v>3</v>
      </c>
      <c r="D10698" s="14" t="s">
        <v>99</v>
      </c>
      <c r="E10698" s="19">
        <v>23.89334783</v>
      </c>
      <c r="F10698" s="24">
        <f t="shared" si="204"/>
        <v>75.008026094000002</v>
      </c>
    </row>
    <row r="10699" spans="2:6" hidden="1">
      <c r="B10699" s="15">
        <v>2008</v>
      </c>
      <c r="C10699" s="16">
        <v>4</v>
      </c>
      <c r="D10699" s="16" t="s">
        <v>99</v>
      </c>
      <c r="E10699" s="18">
        <v>24.066304349999999</v>
      </c>
      <c r="F10699" s="24">
        <f t="shared" si="204"/>
        <v>75.319347829999998</v>
      </c>
    </row>
    <row r="10700" spans="2:6" hidden="1">
      <c r="B10700" s="13">
        <v>2008</v>
      </c>
      <c r="C10700" s="14">
        <v>5</v>
      </c>
      <c r="D10700" s="14" t="s">
        <v>99</v>
      </c>
      <c r="E10700" s="19">
        <v>24.38213043</v>
      </c>
      <c r="F10700" s="24">
        <f t="shared" si="204"/>
        <v>75.887834773999998</v>
      </c>
    </row>
    <row r="10701" spans="2:6" hidden="1">
      <c r="B10701" s="15">
        <v>2008</v>
      </c>
      <c r="C10701" s="16">
        <v>6</v>
      </c>
      <c r="D10701" s="16" t="s">
        <v>99</v>
      </c>
      <c r="E10701" s="18">
        <v>22.795956520000001</v>
      </c>
      <c r="F10701" s="24">
        <f t="shared" si="204"/>
        <v>73.032721735999999</v>
      </c>
    </row>
    <row r="10702" spans="2:6" hidden="1">
      <c r="B10702" s="13">
        <v>2008</v>
      </c>
      <c r="C10702" s="14">
        <v>7</v>
      </c>
      <c r="D10702" s="14" t="s">
        <v>99</v>
      </c>
      <c r="E10702" s="19">
        <v>22.585391300000001</v>
      </c>
      <c r="F10702" s="24">
        <f t="shared" si="204"/>
        <v>72.653704340000004</v>
      </c>
    </row>
    <row r="10703" spans="2:6" hidden="1">
      <c r="B10703" s="15">
        <v>2008</v>
      </c>
      <c r="C10703" s="16">
        <v>8</v>
      </c>
      <c r="D10703" s="16" t="s">
        <v>99</v>
      </c>
      <c r="E10703" s="18">
        <v>23.408304350000002</v>
      </c>
      <c r="F10703" s="24">
        <f t="shared" si="204"/>
        <v>74.134947830000002</v>
      </c>
    </row>
    <row r="10704" spans="2:6" hidden="1">
      <c r="B10704" s="13">
        <v>2008</v>
      </c>
      <c r="C10704" s="14">
        <v>9</v>
      </c>
      <c r="D10704" s="14" t="s">
        <v>99</v>
      </c>
      <c r="E10704" s="19">
        <v>24.274173909999998</v>
      </c>
      <c r="F10704" s="24">
        <f t="shared" si="204"/>
        <v>75.693513037999992</v>
      </c>
    </row>
    <row r="10705" spans="2:6" hidden="1">
      <c r="B10705" s="15">
        <v>2008</v>
      </c>
      <c r="C10705" s="16">
        <v>10</v>
      </c>
      <c r="D10705" s="16" t="s">
        <v>99</v>
      </c>
      <c r="E10705" s="18">
        <v>24.29443478</v>
      </c>
      <c r="F10705" s="24">
        <f t="shared" si="204"/>
        <v>75.729982604</v>
      </c>
    </row>
    <row r="10706" spans="2:6" hidden="1">
      <c r="B10706" s="13">
        <v>2008</v>
      </c>
      <c r="C10706" s="14">
        <v>11</v>
      </c>
      <c r="D10706" s="14" t="s">
        <v>99</v>
      </c>
      <c r="E10706" s="19">
        <v>24.216217390000001</v>
      </c>
      <c r="F10706" s="24">
        <f t="shared" si="204"/>
        <v>75.589191302000003</v>
      </c>
    </row>
    <row r="10707" spans="2:6" hidden="1">
      <c r="B10707" s="15">
        <v>2008</v>
      </c>
      <c r="C10707" s="16">
        <v>12</v>
      </c>
      <c r="D10707" s="16" t="s">
        <v>99</v>
      </c>
      <c r="E10707" s="18">
        <v>23.71686957</v>
      </c>
      <c r="F10707" s="24">
        <f t="shared" si="204"/>
        <v>74.690365226000011</v>
      </c>
    </row>
    <row r="10708" spans="2:6" hidden="1">
      <c r="B10708" s="13">
        <v>2009</v>
      </c>
      <c r="C10708" s="14">
        <v>1</v>
      </c>
      <c r="D10708" s="14" t="s">
        <v>99</v>
      </c>
      <c r="E10708" s="19">
        <v>23.710260869999999</v>
      </c>
      <c r="F10708" s="24">
        <f t="shared" si="204"/>
        <v>74.67846956599999</v>
      </c>
    </row>
    <row r="10709" spans="2:6" hidden="1">
      <c r="B10709" s="15">
        <v>2009</v>
      </c>
      <c r="C10709" s="16">
        <v>2</v>
      </c>
      <c r="D10709" s="16" t="s">
        <v>99</v>
      </c>
      <c r="E10709" s="18">
        <v>23.86786957</v>
      </c>
      <c r="F10709" s="24">
        <f t="shared" si="204"/>
        <v>74.962165225999996</v>
      </c>
    </row>
    <row r="10710" spans="2:6" hidden="1">
      <c r="B10710" s="13">
        <v>2009</v>
      </c>
      <c r="C10710" s="14">
        <v>3</v>
      </c>
      <c r="D10710" s="14" t="s">
        <v>99</v>
      </c>
      <c r="E10710" s="19">
        <v>24.536086959999999</v>
      </c>
      <c r="F10710" s="24">
        <f t="shared" si="204"/>
        <v>76.164956528000005</v>
      </c>
    </row>
    <row r="10711" spans="2:6" hidden="1">
      <c r="B10711" s="15">
        <v>2009</v>
      </c>
      <c r="C10711" s="16">
        <v>4</v>
      </c>
      <c r="D10711" s="16" t="s">
        <v>99</v>
      </c>
      <c r="E10711" s="18">
        <v>23.753608700000001</v>
      </c>
      <c r="F10711" s="24">
        <f t="shared" si="204"/>
        <v>74.756495660000013</v>
      </c>
    </row>
    <row r="10712" spans="2:6" hidden="1">
      <c r="B10712" s="13">
        <v>2009</v>
      </c>
      <c r="C10712" s="14">
        <v>5</v>
      </c>
      <c r="D10712" s="14" t="s">
        <v>99</v>
      </c>
      <c r="E10712" s="19">
        <v>24.392043480000002</v>
      </c>
      <c r="F10712" s="24">
        <f t="shared" si="204"/>
        <v>75.905678264000002</v>
      </c>
    </row>
    <row r="10713" spans="2:6" hidden="1">
      <c r="B10713" s="15">
        <v>2009</v>
      </c>
      <c r="C10713" s="16">
        <v>6</v>
      </c>
      <c r="D10713" s="16" t="s">
        <v>99</v>
      </c>
      <c r="E10713" s="18">
        <v>23.961956520000001</v>
      </c>
      <c r="F10713" s="24">
        <f t="shared" si="204"/>
        <v>75.131521735999996</v>
      </c>
    </row>
    <row r="10714" spans="2:6" hidden="1">
      <c r="B10714" s="13">
        <v>2009</v>
      </c>
      <c r="C10714" s="14">
        <v>7</v>
      </c>
      <c r="D10714" s="14" t="s">
        <v>99</v>
      </c>
      <c r="E10714" s="19">
        <v>22.748913040000001</v>
      </c>
      <c r="F10714" s="24">
        <f t="shared" si="204"/>
        <v>72.948043471999995</v>
      </c>
    </row>
    <row r="10715" spans="2:6" hidden="1">
      <c r="B10715" s="15">
        <v>2009</v>
      </c>
      <c r="C10715" s="16">
        <v>8</v>
      </c>
      <c r="D10715" s="16" t="s">
        <v>99</v>
      </c>
      <c r="E10715" s="18">
        <v>23.536739130000001</v>
      </c>
      <c r="F10715" s="24">
        <f t="shared" si="204"/>
        <v>74.366130434000013</v>
      </c>
    </row>
    <row r="10716" spans="2:6" hidden="1">
      <c r="B10716" s="13">
        <v>2009</v>
      </c>
      <c r="C10716" s="14">
        <v>9</v>
      </c>
      <c r="D10716" s="14" t="s">
        <v>99</v>
      </c>
      <c r="E10716" s="19">
        <v>24.53108696</v>
      </c>
      <c r="F10716" s="24">
        <f t="shared" si="204"/>
        <v>76.15595652799999</v>
      </c>
    </row>
    <row r="10717" spans="2:6" hidden="1">
      <c r="B10717" s="15">
        <v>2009</v>
      </c>
      <c r="C10717" s="16">
        <v>10</v>
      </c>
      <c r="D10717" s="16" t="s">
        <v>99</v>
      </c>
      <c r="E10717" s="18">
        <v>24.333652170000001</v>
      </c>
      <c r="F10717" s="24">
        <f t="shared" si="204"/>
        <v>75.800573906000011</v>
      </c>
    </row>
    <row r="10718" spans="2:6" hidden="1">
      <c r="B10718" s="13">
        <v>2009</v>
      </c>
      <c r="C10718" s="14">
        <v>11</v>
      </c>
      <c r="D10718" s="14" t="s">
        <v>99</v>
      </c>
      <c r="E10718" s="19">
        <v>23.98</v>
      </c>
      <c r="F10718" s="24">
        <f t="shared" si="204"/>
        <v>75.164000000000001</v>
      </c>
    </row>
    <row r="10719" spans="2:6" hidden="1">
      <c r="B10719" s="15">
        <v>2009</v>
      </c>
      <c r="C10719" s="16">
        <v>12</v>
      </c>
      <c r="D10719" s="16" t="s">
        <v>99</v>
      </c>
      <c r="E10719" s="18">
        <v>23.815478259999999</v>
      </c>
      <c r="F10719" s="24">
        <f t="shared" si="204"/>
        <v>74.867860868000008</v>
      </c>
    </row>
    <row r="10720" spans="2:6" hidden="1">
      <c r="B10720" s="13">
        <v>2010</v>
      </c>
      <c r="C10720" s="14">
        <v>1</v>
      </c>
      <c r="D10720" s="14" t="s">
        <v>99</v>
      </c>
      <c r="E10720" s="19">
        <v>24.531217389999998</v>
      </c>
      <c r="F10720" s="24">
        <f t="shared" ref="F10720:F10783" si="205">(E10720 * 1.8) + 32</f>
        <v>76.156191301999996</v>
      </c>
    </row>
    <row r="10721" spans="2:6" hidden="1">
      <c r="B10721" s="15">
        <v>2010</v>
      </c>
      <c r="C10721" s="16">
        <v>2</v>
      </c>
      <c r="D10721" s="16" t="s">
        <v>99</v>
      </c>
      <c r="E10721" s="18">
        <v>24.976521739999999</v>
      </c>
      <c r="F10721" s="24">
        <f t="shared" si="205"/>
        <v>76.957739132</v>
      </c>
    </row>
    <row r="10722" spans="2:6" hidden="1">
      <c r="B10722" s="13">
        <v>2010</v>
      </c>
      <c r="C10722" s="14">
        <v>3</v>
      </c>
      <c r="D10722" s="14" t="s">
        <v>99</v>
      </c>
      <c r="E10722" s="19">
        <v>24.885999999999999</v>
      </c>
      <c r="F10722" s="24">
        <f t="shared" si="205"/>
        <v>76.794800000000009</v>
      </c>
    </row>
    <row r="10723" spans="2:6" hidden="1">
      <c r="B10723" s="15">
        <v>2010</v>
      </c>
      <c r="C10723" s="16">
        <v>4</v>
      </c>
      <c r="D10723" s="16" t="s">
        <v>99</v>
      </c>
      <c r="E10723" s="18">
        <v>25.03304348</v>
      </c>
      <c r="F10723" s="24">
        <f t="shared" si="205"/>
        <v>77.059478264000006</v>
      </c>
    </row>
    <row r="10724" spans="2:6" hidden="1">
      <c r="B10724" s="13">
        <v>2010</v>
      </c>
      <c r="C10724" s="14">
        <v>5</v>
      </c>
      <c r="D10724" s="14" t="s">
        <v>99</v>
      </c>
      <c r="E10724" s="19">
        <v>24.99573913</v>
      </c>
      <c r="F10724" s="24">
        <f t="shared" si="205"/>
        <v>76.992330433999996</v>
      </c>
    </row>
    <row r="10725" spans="2:6" hidden="1">
      <c r="B10725" s="15">
        <v>2010</v>
      </c>
      <c r="C10725" s="16">
        <v>6</v>
      </c>
      <c r="D10725" s="16" t="s">
        <v>99</v>
      </c>
      <c r="E10725" s="18">
        <v>23.567043479999999</v>
      </c>
      <c r="F10725" s="24">
        <f t="shared" si="205"/>
        <v>74.420678264000003</v>
      </c>
    </row>
    <row r="10726" spans="2:6" hidden="1">
      <c r="B10726" s="13">
        <v>2010</v>
      </c>
      <c r="C10726" s="14">
        <v>7</v>
      </c>
      <c r="D10726" s="14" t="s">
        <v>99</v>
      </c>
      <c r="E10726" s="19">
        <v>23.08408696</v>
      </c>
      <c r="F10726" s="24">
        <f t="shared" si="205"/>
        <v>73.551356527999999</v>
      </c>
    </row>
    <row r="10727" spans="2:6" hidden="1">
      <c r="B10727" s="15">
        <v>2010</v>
      </c>
      <c r="C10727" s="16">
        <v>8</v>
      </c>
      <c r="D10727" s="16" t="s">
        <v>99</v>
      </c>
      <c r="E10727" s="18">
        <v>23.693217390000001</v>
      </c>
      <c r="F10727" s="24">
        <f t="shared" si="205"/>
        <v>74.647791302000002</v>
      </c>
    </row>
    <row r="10728" spans="2:6" hidden="1">
      <c r="B10728" s="13">
        <v>2010</v>
      </c>
      <c r="C10728" s="14">
        <v>9</v>
      </c>
      <c r="D10728" s="14" t="s">
        <v>99</v>
      </c>
      <c r="E10728" s="19">
        <v>24.10491304</v>
      </c>
      <c r="F10728" s="24">
        <f t="shared" si="205"/>
        <v>75.388843471999991</v>
      </c>
    </row>
    <row r="10729" spans="2:6" hidden="1">
      <c r="B10729" s="15">
        <v>2010</v>
      </c>
      <c r="C10729" s="16">
        <v>10</v>
      </c>
      <c r="D10729" s="16" t="s">
        <v>99</v>
      </c>
      <c r="E10729" s="18">
        <v>24.327434780000001</v>
      </c>
      <c r="F10729" s="24">
        <f t="shared" si="205"/>
        <v>75.789382603999996</v>
      </c>
    </row>
    <row r="10730" spans="2:6" hidden="1">
      <c r="B10730" s="13">
        <v>2010</v>
      </c>
      <c r="C10730" s="14">
        <v>11</v>
      </c>
      <c r="D10730" s="14" t="s">
        <v>99</v>
      </c>
      <c r="E10730" s="19">
        <v>23.888086959999999</v>
      </c>
      <c r="F10730" s="24">
        <f t="shared" si="205"/>
        <v>74.998556527999995</v>
      </c>
    </row>
    <row r="10731" spans="2:6" hidden="1">
      <c r="B10731" s="15">
        <v>2010</v>
      </c>
      <c r="C10731" s="16">
        <v>12</v>
      </c>
      <c r="D10731" s="16" t="s">
        <v>99</v>
      </c>
      <c r="E10731" s="18">
        <v>23.280826090000001</v>
      </c>
      <c r="F10731" s="24">
        <f t="shared" si="205"/>
        <v>73.905486961999998</v>
      </c>
    </row>
    <row r="10732" spans="2:6" hidden="1">
      <c r="B10732" s="13">
        <v>2011</v>
      </c>
      <c r="C10732" s="14">
        <v>1</v>
      </c>
      <c r="D10732" s="14" t="s">
        <v>99</v>
      </c>
      <c r="E10732" s="19">
        <v>23.146826090000001</v>
      </c>
      <c r="F10732" s="24">
        <f t="shared" si="205"/>
        <v>73.664286962000006</v>
      </c>
    </row>
    <row r="10733" spans="2:6" hidden="1">
      <c r="B10733" s="15">
        <v>2011</v>
      </c>
      <c r="C10733" s="16">
        <v>2</v>
      </c>
      <c r="D10733" s="16" t="s">
        <v>99</v>
      </c>
      <c r="E10733" s="18">
        <v>24.059826090000001</v>
      </c>
      <c r="F10733" s="24">
        <f t="shared" si="205"/>
        <v>75.307686962000005</v>
      </c>
    </row>
    <row r="10734" spans="2:6" hidden="1">
      <c r="B10734" s="13">
        <v>2011</v>
      </c>
      <c r="C10734" s="14">
        <v>3</v>
      </c>
      <c r="D10734" s="14" t="s">
        <v>99</v>
      </c>
      <c r="E10734" s="19">
        <v>24.169304350000001</v>
      </c>
      <c r="F10734" s="24">
        <f t="shared" si="205"/>
        <v>75.504747829999999</v>
      </c>
    </row>
    <row r="10735" spans="2:6" hidden="1">
      <c r="B10735" s="15">
        <v>2011</v>
      </c>
      <c r="C10735" s="16">
        <v>4</v>
      </c>
      <c r="D10735" s="16" t="s">
        <v>99</v>
      </c>
      <c r="E10735" s="18">
        <v>24.159304349999999</v>
      </c>
      <c r="F10735" s="24">
        <f t="shared" si="205"/>
        <v>75.486747829999999</v>
      </c>
    </row>
    <row r="10736" spans="2:6" hidden="1">
      <c r="B10736" s="13">
        <v>2011</v>
      </c>
      <c r="C10736" s="14">
        <v>5</v>
      </c>
      <c r="D10736" s="14" t="s">
        <v>99</v>
      </c>
      <c r="E10736" s="19">
        <v>24.366565219999998</v>
      </c>
      <c r="F10736" s="24">
        <f t="shared" si="205"/>
        <v>75.859817395999997</v>
      </c>
    </row>
    <row r="10737" spans="2:6" hidden="1">
      <c r="B10737" s="15">
        <v>2011</v>
      </c>
      <c r="C10737" s="16">
        <v>6</v>
      </c>
      <c r="D10737" s="16" t="s">
        <v>99</v>
      </c>
      <c r="E10737" s="18">
        <v>23.46086957</v>
      </c>
      <c r="F10737" s="24">
        <f t="shared" si="205"/>
        <v>74.229565226000005</v>
      </c>
    </row>
    <row r="10738" spans="2:6" hidden="1">
      <c r="B10738" s="13">
        <v>2011</v>
      </c>
      <c r="C10738" s="14">
        <v>7</v>
      </c>
      <c r="D10738" s="14" t="s">
        <v>99</v>
      </c>
      <c r="E10738" s="19">
        <v>22.71904348</v>
      </c>
      <c r="F10738" s="24">
        <f t="shared" si="205"/>
        <v>72.894278264000008</v>
      </c>
    </row>
    <row r="10739" spans="2:6" hidden="1">
      <c r="B10739" s="15">
        <v>2011</v>
      </c>
      <c r="C10739" s="16">
        <v>8</v>
      </c>
      <c r="D10739" s="16" t="s">
        <v>99</v>
      </c>
      <c r="E10739" s="18">
        <v>23.12552174</v>
      </c>
      <c r="F10739" s="24">
        <f t="shared" si="205"/>
        <v>73.625939131999999</v>
      </c>
    </row>
    <row r="10740" spans="2:6" hidden="1">
      <c r="B10740" s="13">
        <v>2011</v>
      </c>
      <c r="C10740" s="14">
        <v>9</v>
      </c>
      <c r="D10740" s="14" t="s">
        <v>99</v>
      </c>
      <c r="E10740" s="19">
        <v>23.66934783</v>
      </c>
      <c r="F10740" s="24">
        <f t="shared" si="205"/>
        <v>74.604826094000003</v>
      </c>
    </row>
    <row r="10741" spans="2:6" hidden="1">
      <c r="B10741" s="15">
        <v>2011</v>
      </c>
      <c r="C10741" s="16">
        <v>10</v>
      </c>
      <c r="D10741" s="16" t="s">
        <v>99</v>
      </c>
      <c r="E10741" s="18">
        <v>23.62043478</v>
      </c>
      <c r="F10741" s="24">
        <f t="shared" si="205"/>
        <v>74.516782603999999</v>
      </c>
    </row>
    <row r="10742" spans="2:6" hidden="1">
      <c r="B10742" s="13">
        <v>2011</v>
      </c>
      <c r="C10742" s="14">
        <v>11</v>
      </c>
      <c r="D10742" s="14" t="s">
        <v>99</v>
      </c>
      <c r="E10742" s="19">
        <v>23.53643478</v>
      </c>
      <c r="F10742" s="24">
        <f t="shared" si="205"/>
        <v>74.365582603999997</v>
      </c>
    </row>
    <row r="10743" spans="2:6" hidden="1">
      <c r="B10743" s="15">
        <v>2011</v>
      </c>
      <c r="C10743" s="16">
        <v>12</v>
      </c>
      <c r="D10743" s="16" t="s">
        <v>99</v>
      </c>
      <c r="E10743" s="18">
        <v>23.302565220000002</v>
      </c>
      <c r="F10743" s="24">
        <f t="shared" si="205"/>
        <v>73.944617396000012</v>
      </c>
    </row>
    <row r="10744" spans="2:6" hidden="1">
      <c r="B10744" s="13">
        <v>2012</v>
      </c>
      <c r="C10744" s="14">
        <v>1</v>
      </c>
      <c r="D10744" s="14" t="s">
        <v>99</v>
      </c>
      <c r="E10744" s="19">
        <v>23.66073913</v>
      </c>
      <c r="F10744" s="24">
        <f t="shared" si="205"/>
        <v>74.589330434000004</v>
      </c>
    </row>
    <row r="10745" spans="2:6" hidden="1">
      <c r="B10745" s="15">
        <v>2012</v>
      </c>
      <c r="C10745" s="16">
        <v>2</v>
      </c>
      <c r="D10745" s="16" t="s">
        <v>99</v>
      </c>
      <c r="E10745" s="18">
        <v>23.769391299999999</v>
      </c>
      <c r="F10745" s="24">
        <f t="shared" si="205"/>
        <v>74.784904339999997</v>
      </c>
    </row>
    <row r="10746" spans="2:6" hidden="1">
      <c r="B10746" s="13">
        <v>2012</v>
      </c>
      <c r="C10746" s="14">
        <v>3</v>
      </c>
      <c r="D10746" s="14" t="s">
        <v>99</v>
      </c>
      <c r="E10746" s="19">
        <v>24.56047826</v>
      </c>
      <c r="F10746" s="24">
        <f t="shared" si="205"/>
        <v>76.208860868000002</v>
      </c>
    </row>
    <row r="10747" spans="2:6" hidden="1">
      <c r="B10747" s="15">
        <v>2012</v>
      </c>
      <c r="C10747" s="16">
        <v>4</v>
      </c>
      <c r="D10747" s="16" t="s">
        <v>99</v>
      </c>
      <c r="E10747" s="18">
        <v>23.89043478</v>
      </c>
      <c r="F10747" s="24">
        <f t="shared" si="205"/>
        <v>75.002782604000004</v>
      </c>
    </row>
    <row r="10748" spans="2:6" hidden="1">
      <c r="B10748" s="13">
        <v>2012</v>
      </c>
      <c r="C10748" s="14">
        <v>5</v>
      </c>
      <c r="D10748" s="14" t="s">
        <v>99</v>
      </c>
      <c r="E10748" s="19">
        <v>23.629304350000002</v>
      </c>
      <c r="F10748" s="24">
        <f t="shared" si="205"/>
        <v>74.532747830000005</v>
      </c>
    </row>
    <row r="10749" spans="2:6" hidden="1">
      <c r="B10749" s="15">
        <v>2012</v>
      </c>
      <c r="C10749" s="16">
        <v>6</v>
      </c>
      <c r="D10749" s="16" t="s">
        <v>99</v>
      </c>
      <c r="E10749" s="18">
        <v>23.013826089999998</v>
      </c>
      <c r="F10749" s="24">
        <f t="shared" si="205"/>
        <v>73.424886961999988</v>
      </c>
    </row>
    <row r="10750" spans="2:6" hidden="1">
      <c r="B10750" s="13">
        <v>2012</v>
      </c>
      <c r="C10750" s="14">
        <v>7</v>
      </c>
      <c r="D10750" s="14" t="s">
        <v>99</v>
      </c>
      <c r="E10750" s="19">
        <v>22.489652169999999</v>
      </c>
      <c r="F10750" s="24">
        <f t="shared" si="205"/>
        <v>72.481373906000002</v>
      </c>
    </row>
    <row r="10751" spans="2:6" hidden="1">
      <c r="B10751" s="15">
        <v>2012</v>
      </c>
      <c r="C10751" s="16">
        <v>8</v>
      </c>
      <c r="D10751" s="16" t="s">
        <v>99</v>
      </c>
      <c r="E10751" s="18">
        <v>23.545000000000002</v>
      </c>
      <c r="F10751" s="24">
        <f t="shared" si="205"/>
        <v>74.381</v>
      </c>
    </row>
    <row r="10752" spans="2:6" hidden="1">
      <c r="B10752" s="13">
        <v>2012</v>
      </c>
      <c r="C10752" s="14">
        <v>9</v>
      </c>
      <c r="D10752" s="14" t="s">
        <v>99</v>
      </c>
      <c r="E10752" s="19">
        <v>24.09621739</v>
      </c>
      <c r="F10752" s="24">
        <f t="shared" si="205"/>
        <v>75.373191302000009</v>
      </c>
    </row>
    <row r="10753" spans="2:6" hidden="1">
      <c r="B10753" s="15">
        <v>2012</v>
      </c>
      <c r="C10753" s="16">
        <v>10</v>
      </c>
      <c r="D10753" s="16" t="s">
        <v>99</v>
      </c>
      <c r="E10753" s="18">
        <v>23.77404348</v>
      </c>
      <c r="F10753" s="24">
        <f t="shared" si="205"/>
        <v>74.793278264000008</v>
      </c>
    </row>
    <row r="10754" spans="2:6" hidden="1">
      <c r="B10754" s="13">
        <v>2012</v>
      </c>
      <c r="C10754" s="14">
        <v>11</v>
      </c>
      <c r="D10754" s="14" t="s">
        <v>99</v>
      </c>
      <c r="E10754" s="19">
        <v>24.117478259999999</v>
      </c>
      <c r="F10754" s="24">
        <f t="shared" si="205"/>
        <v>75.411460868000006</v>
      </c>
    </row>
    <row r="10755" spans="2:6" hidden="1">
      <c r="B10755" s="15">
        <v>2012</v>
      </c>
      <c r="C10755" s="16">
        <v>12</v>
      </c>
      <c r="D10755" s="16" t="s">
        <v>99</v>
      </c>
      <c r="E10755" s="18">
        <v>23.631086960000001</v>
      </c>
      <c r="F10755" s="24">
        <f t="shared" si="205"/>
        <v>74.535956528</v>
      </c>
    </row>
    <row r="10756" spans="2:6" hidden="1">
      <c r="B10756" s="13">
        <v>2013</v>
      </c>
      <c r="C10756" s="14">
        <v>1</v>
      </c>
      <c r="D10756" s="14" t="s">
        <v>99</v>
      </c>
      <c r="E10756" s="19">
        <v>24.450739129999999</v>
      </c>
      <c r="F10756" s="24">
        <f t="shared" si="205"/>
        <v>76.011330434000001</v>
      </c>
    </row>
    <row r="10757" spans="2:6" hidden="1">
      <c r="B10757" s="15">
        <v>2013</v>
      </c>
      <c r="C10757" s="16">
        <v>2</v>
      </c>
      <c r="D10757" s="16" t="s">
        <v>99</v>
      </c>
      <c r="E10757" s="18">
        <v>24.800782609999999</v>
      </c>
      <c r="F10757" s="24">
        <f t="shared" si="205"/>
        <v>76.641408697999992</v>
      </c>
    </row>
    <row r="10758" spans="2:6" hidden="1">
      <c r="B10758" s="13">
        <v>2013</v>
      </c>
      <c r="C10758" s="14">
        <v>3</v>
      </c>
      <c r="D10758" s="14" t="s">
        <v>99</v>
      </c>
      <c r="E10758" s="19">
        <v>24.62313043</v>
      </c>
      <c r="F10758" s="24">
        <f t="shared" si="205"/>
        <v>76.321634774000003</v>
      </c>
    </row>
    <row r="10759" spans="2:6" hidden="1">
      <c r="B10759" s="15">
        <v>2013</v>
      </c>
      <c r="C10759" s="16">
        <v>4</v>
      </c>
      <c r="D10759" s="16" t="s">
        <v>99</v>
      </c>
      <c r="E10759" s="18">
        <v>24.00321739</v>
      </c>
      <c r="F10759" s="24">
        <f t="shared" si="205"/>
        <v>75.205791301999994</v>
      </c>
    </row>
    <row r="10760" spans="2:6" hidden="1">
      <c r="B10760" s="13">
        <v>2013</v>
      </c>
      <c r="C10760" s="14">
        <v>5</v>
      </c>
      <c r="D10760" s="14" t="s">
        <v>99</v>
      </c>
      <c r="E10760" s="19">
        <v>23.999652170000001</v>
      </c>
      <c r="F10760" s="24">
        <f t="shared" si="205"/>
        <v>75.199373906000005</v>
      </c>
    </row>
    <row r="10761" spans="2:6" hidden="1">
      <c r="B10761" s="15">
        <v>2013</v>
      </c>
      <c r="C10761" s="16">
        <v>6</v>
      </c>
      <c r="D10761" s="16" t="s">
        <v>99</v>
      </c>
      <c r="E10761" s="18">
        <v>23.414478259999999</v>
      </c>
      <c r="F10761" s="24">
        <f t="shared" si="205"/>
        <v>74.146060868000006</v>
      </c>
    </row>
    <row r="10762" spans="2:6" hidden="1">
      <c r="B10762" s="13">
        <v>2013</v>
      </c>
      <c r="C10762" s="14">
        <v>7</v>
      </c>
      <c r="D10762" s="14" t="s">
        <v>99</v>
      </c>
      <c r="E10762" s="19">
        <v>22.806086959999998</v>
      </c>
      <c r="F10762" s="24">
        <f t="shared" si="205"/>
        <v>73.050956528</v>
      </c>
    </row>
    <row r="10763" spans="2:6" hidden="1">
      <c r="B10763" s="15">
        <v>2013</v>
      </c>
      <c r="C10763" s="16">
        <v>8</v>
      </c>
      <c r="D10763" s="16" t="s">
        <v>99</v>
      </c>
      <c r="E10763" s="18">
        <v>23.655521740000001</v>
      </c>
      <c r="F10763" s="24">
        <f t="shared" si="205"/>
        <v>74.579939131999993</v>
      </c>
    </row>
    <row r="10764" spans="2:6" hidden="1">
      <c r="B10764" s="13">
        <v>2000</v>
      </c>
      <c r="C10764" s="14">
        <v>2</v>
      </c>
      <c r="D10764" s="14" t="s">
        <v>100</v>
      </c>
      <c r="E10764" s="19">
        <v>25.848380949999999</v>
      </c>
      <c r="F10764" s="24">
        <f t="shared" si="205"/>
        <v>78.527085709999994</v>
      </c>
    </row>
    <row r="10765" spans="2:6" hidden="1">
      <c r="B10765" s="15">
        <v>2000</v>
      </c>
      <c r="C10765" s="16">
        <v>3</v>
      </c>
      <c r="D10765" s="16" t="s">
        <v>100</v>
      </c>
      <c r="E10765" s="18">
        <v>28.095428569999999</v>
      </c>
      <c r="F10765" s="24">
        <f t="shared" si="205"/>
        <v>82.571771425999998</v>
      </c>
    </row>
    <row r="10766" spans="2:6" hidden="1">
      <c r="B10766" s="13">
        <v>2000</v>
      </c>
      <c r="C10766" s="14">
        <v>4</v>
      </c>
      <c r="D10766" s="14" t="s">
        <v>100</v>
      </c>
      <c r="E10766" s="19">
        <v>28.498238099999998</v>
      </c>
      <c r="F10766" s="24">
        <f t="shared" si="205"/>
        <v>83.296828579999996</v>
      </c>
    </row>
    <row r="10767" spans="2:6" hidden="1">
      <c r="B10767" s="15">
        <v>2000</v>
      </c>
      <c r="C10767" s="16">
        <v>5</v>
      </c>
      <c r="D10767" s="16" t="s">
        <v>100</v>
      </c>
      <c r="E10767" s="18">
        <v>28.390809520000001</v>
      </c>
      <c r="F10767" s="24">
        <f t="shared" si="205"/>
        <v>83.103457136000003</v>
      </c>
    </row>
    <row r="10768" spans="2:6" hidden="1">
      <c r="B10768" s="13">
        <v>2000</v>
      </c>
      <c r="C10768" s="14">
        <v>6</v>
      </c>
      <c r="D10768" s="14" t="s">
        <v>100</v>
      </c>
      <c r="E10768" s="19">
        <v>27.745809520000002</v>
      </c>
      <c r="F10768" s="24">
        <f t="shared" si="205"/>
        <v>81.942457136000002</v>
      </c>
    </row>
    <row r="10769" spans="2:6" hidden="1">
      <c r="B10769" s="15">
        <v>2000</v>
      </c>
      <c r="C10769" s="16">
        <v>7</v>
      </c>
      <c r="D10769" s="16" t="s">
        <v>100</v>
      </c>
      <c r="E10769" s="18">
        <v>27.670761899999999</v>
      </c>
      <c r="F10769" s="24">
        <f t="shared" si="205"/>
        <v>81.807371419999996</v>
      </c>
    </row>
    <row r="10770" spans="2:6" hidden="1">
      <c r="B10770" s="13">
        <v>2000</v>
      </c>
      <c r="C10770" s="14">
        <v>8</v>
      </c>
      <c r="D10770" s="14" t="s">
        <v>100</v>
      </c>
      <c r="E10770" s="19">
        <v>27.766285709999998</v>
      </c>
      <c r="F10770" s="24">
        <f t="shared" si="205"/>
        <v>81.979314278000004</v>
      </c>
    </row>
    <row r="10771" spans="2:6" hidden="1">
      <c r="B10771" s="15">
        <v>2000</v>
      </c>
      <c r="C10771" s="16">
        <v>9</v>
      </c>
      <c r="D10771" s="16" t="s">
        <v>100</v>
      </c>
      <c r="E10771" s="18">
        <v>27.154904760000001</v>
      </c>
      <c r="F10771" s="24">
        <f t="shared" si="205"/>
        <v>80.878828568000003</v>
      </c>
    </row>
    <row r="10772" spans="2:6" hidden="1">
      <c r="B10772" s="13">
        <v>2000</v>
      </c>
      <c r="C10772" s="14">
        <v>10</v>
      </c>
      <c r="D10772" s="14" t="s">
        <v>100</v>
      </c>
      <c r="E10772" s="19">
        <v>26.922809520000001</v>
      </c>
      <c r="F10772" s="24">
        <f t="shared" si="205"/>
        <v>80.461057135999994</v>
      </c>
    </row>
    <row r="10773" spans="2:6" hidden="1">
      <c r="B10773" s="15">
        <v>2000</v>
      </c>
      <c r="C10773" s="16">
        <v>11</v>
      </c>
      <c r="D10773" s="16" t="s">
        <v>100</v>
      </c>
      <c r="E10773" s="18">
        <v>25.47619048</v>
      </c>
      <c r="F10773" s="24">
        <f t="shared" si="205"/>
        <v>77.857142863999997</v>
      </c>
    </row>
    <row r="10774" spans="2:6" hidden="1">
      <c r="B10774" s="13">
        <v>2000</v>
      </c>
      <c r="C10774" s="14">
        <v>12</v>
      </c>
      <c r="D10774" s="14" t="s">
        <v>100</v>
      </c>
      <c r="E10774" s="19">
        <v>25.56952381</v>
      </c>
      <c r="F10774" s="24">
        <f t="shared" si="205"/>
        <v>78.025142858000009</v>
      </c>
    </row>
    <row r="10775" spans="2:6" hidden="1">
      <c r="B10775" s="15">
        <v>2001</v>
      </c>
      <c r="C10775" s="16">
        <v>1</v>
      </c>
      <c r="D10775" s="16" t="s">
        <v>100</v>
      </c>
      <c r="E10775" s="18">
        <v>26.172904760000002</v>
      </c>
      <c r="F10775" s="24">
        <f t="shared" si="205"/>
        <v>79.111228568000001</v>
      </c>
    </row>
    <row r="10776" spans="2:6" hidden="1">
      <c r="B10776" s="13">
        <v>2001</v>
      </c>
      <c r="C10776" s="14">
        <v>2</v>
      </c>
      <c r="D10776" s="14" t="s">
        <v>100</v>
      </c>
      <c r="E10776" s="19">
        <v>27.128952380000001</v>
      </c>
      <c r="F10776" s="24">
        <f t="shared" si="205"/>
        <v>80.832114283999999</v>
      </c>
    </row>
    <row r="10777" spans="2:6" hidden="1">
      <c r="B10777" s="15">
        <v>2001</v>
      </c>
      <c r="C10777" s="16">
        <v>3</v>
      </c>
      <c r="D10777" s="16" t="s">
        <v>100</v>
      </c>
      <c r="E10777" s="18">
        <v>27.750476190000001</v>
      </c>
      <c r="F10777" s="24">
        <f t="shared" si="205"/>
        <v>81.950857142000004</v>
      </c>
    </row>
    <row r="10778" spans="2:6" hidden="1">
      <c r="B10778" s="13">
        <v>2001</v>
      </c>
      <c r="C10778" s="14">
        <v>4</v>
      </c>
      <c r="D10778" s="14" t="s">
        <v>100</v>
      </c>
      <c r="E10778" s="19">
        <v>30.410190480000001</v>
      </c>
      <c r="F10778" s="24">
        <f t="shared" si="205"/>
        <v>86.738342864000003</v>
      </c>
    </row>
    <row r="10779" spans="2:6" hidden="1">
      <c r="B10779" s="15">
        <v>2001</v>
      </c>
      <c r="C10779" s="16">
        <v>5</v>
      </c>
      <c r="D10779" s="16" t="s">
        <v>100</v>
      </c>
      <c r="E10779" s="18">
        <v>28.407809520000001</v>
      </c>
      <c r="F10779" s="24">
        <f t="shared" si="205"/>
        <v>83.134057135999996</v>
      </c>
    </row>
    <row r="10780" spans="2:6" hidden="1">
      <c r="B10780" s="13">
        <v>2001</v>
      </c>
      <c r="C10780" s="14">
        <v>6</v>
      </c>
      <c r="D10780" s="14" t="s">
        <v>100</v>
      </c>
      <c r="E10780" s="19">
        <v>28.124428569999999</v>
      </c>
      <c r="F10780" s="24">
        <f t="shared" si="205"/>
        <v>82.623971425999997</v>
      </c>
    </row>
    <row r="10781" spans="2:6" hidden="1">
      <c r="B10781" s="15">
        <v>2001</v>
      </c>
      <c r="C10781" s="16">
        <v>7</v>
      </c>
      <c r="D10781" s="16" t="s">
        <v>100</v>
      </c>
      <c r="E10781" s="18">
        <v>28.121571429999999</v>
      </c>
      <c r="F10781" s="24">
        <f t="shared" si="205"/>
        <v>82.618828573999991</v>
      </c>
    </row>
    <row r="10782" spans="2:6" hidden="1">
      <c r="B10782" s="13">
        <v>2001</v>
      </c>
      <c r="C10782" s="14">
        <v>8</v>
      </c>
      <c r="D10782" s="14" t="s">
        <v>100</v>
      </c>
      <c r="E10782" s="19">
        <v>27.885809519999999</v>
      </c>
      <c r="F10782" s="24">
        <f t="shared" si="205"/>
        <v>82.194457135999997</v>
      </c>
    </row>
    <row r="10783" spans="2:6" hidden="1">
      <c r="B10783" s="15">
        <v>2001</v>
      </c>
      <c r="C10783" s="16">
        <v>9</v>
      </c>
      <c r="D10783" s="16" t="s">
        <v>100</v>
      </c>
      <c r="E10783" s="18">
        <v>27.792476189999999</v>
      </c>
      <c r="F10783" s="24">
        <f t="shared" si="205"/>
        <v>82.026457141999998</v>
      </c>
    </row>
    <row r="10784" spans="2:6" hidden="1">
      <c r="B10784" s="13">
        <v>2001</v>
      </c>
      <c r="C10784" s="14">
        <v>10</v>
      </c>
      <c r="D10784" s="14" t="s">
        <v>100</v>
      </c>
      <c r="E10784" s="19">
        <v>26.975333330000002</v>
      </c>
      <c r="F10784" s="24">
        <f t="shared" ref="F10784:F10847" si="206">(E10784 * 1.8) + 32</f>
        <v>80.555599994000005</v>
      </c>
    </row>
    <row r="10785" spans="2:6" hidden="1">
      <c r="B10785" s="15">
        <v>2001</v>
      </c>
      <c r="C10785" s="16">
        <v>11</v>
      </c>
      <c r="D10785" s="16" t="s">
        <v>100</v>
      </c>
      <c r="E10785" s="18">
        <v>24.737333329999998</v>
      </c>
      <c r="F10785" s="24">
        <f t="shared" si="206"/>
        <v>76.527199994</v>
      </c>
    </row>
    <row r="10786" spans="2:6" hidden="1">
      <c r="B10786" s="13">
        <v>2001</v>
      </c>
      <c r="C10786" s="14">
        <v>12</v>
      </c>
      <c r="D10786" s="14" t="s">
        <v>100</v>
      </c>
      <c r="E10786" s="19">
        <v>24.910761900000001</v>
      </c>
      <c r="F10786" s="24">
        <f t="shared" si="206"/>
        <v>76.839371419999992</v>
      </c>
    </row>
    <row r="10787" spans="2:6" hidden="1">
      <c r="B10787" s="15">
        <v>2002</v>
      </c>
      <c r="C10787" s="16">
        <v>1</v>
      </c>
      <c r="D10787" s="16" t="s">
        <v>100</v>
      </c>
      <c r="E10787" s="18">
        <v>24.760428569999998</v>
      </c>
      <c r="F10787" s="24">
        <f t="shared" si="206"/>
        <v>76.568771425999998</v>
      </c>
    </row>
    <row r="10788" spans="2:6" hidden="1">
      <c r="B10788" s="13">
        <v>2002</v>
      </c>
      <c r="C10788" s="14">
        <v>2</v>
      </c>
      <c r="D10788" s="14" t="s">
        <v>100</v>
      </c>
      <c r="E10788" s="19">
        <v>27.071476189999998</v>
      </c>
      <c r="F10788" s="24">
        <f t="shared" si="206"/>
        <v>80.728657142000003</v>
      </c>
    </row>
    <row r="10789" spans="2:6" hidden="1">
      <c r="B10789" s="15">
        <v>2002</v>
      </c>
      <c r="C10789" s="16">
        <v>3</v>
      </c>
      <c r="D10789" s="16" t="s">
        <v>100</v>
      </c>
      <c r="E10789" s="18">
        <v>28.550142860000001</v>
      </c>
      <c r="F10789" s="24">
        <f t="shared" si="206"/>
        <v>83.390257148000003</v>
      </c>
    </row>
    <row r="10790" spans="2:6" hidden="1">
      <c r="B10790" s="13">
        <v>2002</v>
      </c>
      <c r="C10790" s="14">
        <v>4</v>
      </c>
      <c r="D10790" s="14" t="s">
        <v>100</v>
      </c>
      <c r="E10790" s="19">
        <v>29.687619049999999</v>
      </c>
      <c r="F10790" s="24">
        <f t="shared" si="206"/>
        <v>85.437714290000002</v>
      </c>
    </row>
    <row r="10791" spans="2:6" hidden="1">
      <c r="B10791" s="15">
        <v>2002</v>
      </c>
      <c r="C10791" s="16">
        <v>5</v>
      </c>
      <c r="D10791" s="16" t="s">
        <v>100</v>
      </c>
      <c r="E10791" s="18">
        <v>28.667571429999999</v>
      </c>
      <c r="F10791" s="24">
        <f t="shared" si="206"/>
        <v>83.601628573999989</v>
      </c>
    </row>
    <row r="10792" spans="2:6" hidden="1">
      <c r="B10792" s="13">
        <v>2002</v>
      </c>
      <c r="C10792" s="14">
        <v>6</v>
      </c>
      <c r="D10792" s="14" t="s">
        <v>100</v>
      </c>
      <c r="E10792" s="19">
        <v>28.640666670000002</v>
      </c>
      <c r="F10792" s="24">
        <f t="shared" si="206"/>
        <v>83.553200005999997</v>
      </c>
    </row>
    <row r="10793" spans="2:6" hidden="1">
      <c r="B10793" s="15">
        <v>2002</v>
      </c>
      <c r="C10793" s="16">
        <v>7</v>
      </c>
      <c r="D10793" s="16" t="s">
        <v>100</v>
      </c>
      <c r="E10793" s="18">
        <v>28.37804762</v>
      </c>
      <c r="F10793" s="24">
        <f t="shared" si="206"/>
        <v>83.080485715999998</v>
      </c>
    </row>
    <row r="10794" spans="2:6" hidden="1">
      <c r="B10794" s="13">
        <v>2002</v>
      </c>
      <c r="C10794" s="14">
        <v>8</v>
      </c>
      <c r="D10794" s="14" t="s">
        <v>100</v>
      </c>
      <c r="E10794" s="19">
        <v>27.477238100000001</v>
      </c>
      <c r="F10794" s="24">
        <f t="shared" si="206"/>
        <v>81.459028579999995</v>
      </c>
    </row>
    <row r="10795" spans="2:6" hidden="1">
      <c r="B10795" s="15">
        <v>2002</v>
      </c>
      <c r="C10795" s="16">
        <v>9</v>
      </c>
      <c r="D10795" s="16" t="s">
        <v>100</v>
      </c>
      <c r="E10795" s="18">
        <v>27.237095239999999</v>
      </c>
      <c r="F10795" s="24">
        <f t="shared" si="206"/>
        <v>81.026771432000004</v>
      </c>
    </row>
    <row r="10796" spans="2:6" hidden="1">
      <c r="B10796" s="13">
        <v>2002</v>
      </c>
      <c r="C10796" s="14">
        <v>10</v>
      </c>
      <c r="D10796" s="14" t="s">
        <v>100</v>
      </c>
      <c r="E10796" s="19">
        <v>27.275476189999999</v>
      </c>
      <c r="F10796" s="24">
        <f t="shared" si="206"/>
        <v>81.095857142</v>
      </c>
    </row>
    <row r="10797" spans="2:6" hidden="1">
      <c r="B10797" s="15">
        <v>2002</v>
      </c>
      <c r="C10797" s="16">
        <v>11</v>
      </c>
      <c r="D10797" s="16" t="s">
        <v>100</v>
      </c>
      <c r="E10797" s="18">
        <v>26.37795238</v>
      </c>
      <c r="F10797" s="24">
        <f t="shared" si="206"/>
        <v>79.480314284000002</v>
      </c>
    </row>
    <row r="10798" spans="2:6" hidden="1">
      <c r="B10798" s="13">
        <v>2002</v>
      </c>
      <c r="C10798" s="14">
        <v>12</v>
      </c>
      <c r="D10798" s="14" t="s">
        <v>100</v>
      </c>
      <c r="E10798" s="19">
        <v>26.116904760000001</v>
      </c>
      <c r="F10798" s="24">
        <f t="shared" si="206"/>
        <v>79.010428568000009</v>
      </c>
    </row>
    <row r="10799" spans="2:6" hidden="1">
      <c r="B10799" s="15">
        <v>2003</v>
      </c>
      <c r="C10799" s="16">
        <v>1</v>
      </c>
      <c r="D10799" s="16" t="s">
        <v>100</v>
      </c>
      <c r="E10799" s="18">
        <v>24.66028571</v>
      </c>
      <c r="F10799" s="24">
        <f t="shared" si="206"/>
        <v>76.388514278000002</v>
      </c>
    </row>
    <row r="10800" spans="2:6" hidden="1">
      <c r="B10800" s="13">
        <v>2003</v>
      </c>
      <c r="C10800" s="14">
        <v>2</v>
      </c>
      <c r="D10800" s="14" t="s">
        <v>100</v>
      </c>
      <c r="E10800" s="19">
        <v>27.024142860000001</v>
      </c>
      <c r="F10800" s="24">
        <f t="shared" si="206"/>
        <v>80.64345714800001</v>
      </c>
    </row>
    <row r="10801" spans="2:6" hidden="1">
      <c r="B10801" s="15">
        <v>2003</v>
      </c>
      <c r="C10801" s="16">
        <v>3</v>
      </c>
      <c r="D10801" s="16" t="s">
        <v>100</v>
      </c>
      <c r="E10801" s="18">
        <v>27.997571430000001</v>
      </c>
      <c r="F10801" s="24">
        <f t="shared" si="206"/>
        <v>82.395628574</v>
      </c>
    </row>
    <row r="10802" spans="2:6" hidden="1">
      <c r="B10802" s="13">
        <v>2003</v>
      </c>
      <c r="C10802" s="14">
        <v>4</v>
      </c>
      <c r="D10802" s="14" t="s">
        <v>100</v>
      </c>
      <c r="E10802" s="19">
        <v>29.7907619</v>
      </c>
      <c r="F10802" s="24">
        <f t="shared" si="206"/>
        <v>85.623371419999998</v>
      </c>
    </row>
    <row r="10803" spans="2:6" hidden="1">
      <c r="B10803" s="15">
        <v>2003</v>
      </c>
      <c r="C10803" s="16">
        <v>5</v>
      </c>
      <c r="D10803" s="16" t="s">
        <v>100</v>
      </c>
      <c r="E10803" s="18">
        <v>29.332095240000001</v>
      </c>
      <c r="F10803" s="24">
        <f t="shared" si="206"/>
        <v>84.797771432000005</v>
      </c>
    </row>
    <row r="10804" spans="2:6" hidden="1">
      <c r="B10804" s="13">
        <v>2003</v>
      </c>
      <c r="C10804" s="14">
        <v>6</v>
      </c>
      <c r="D10804" s="14" t="s">
        <v>100</v>
      </c>
      <c r="E10804" s="19">
        <v>28.36309524</v>
      </c>
      <c r="F10804" s="24">
        <f t="shared" si="206"/>
        <v>83.053571431999998</v>
      </c>
    </row>
    <row r="10805" spans="2:6" hidden="1">
      <c r="B10805" s="15">
        <v>2003</v>
      </c>
      <c r="C10805" s="16">
        <v>7</v>
      </c>
      <c r="D10805" s="16" t="s">
        <v>100</v>
      </c>
      <c r="E10805" s="18">
        <v>27.791523810000001</v>
      </c>
      <c r="F10805" s="24">
        <f t="shared" si="206"/>
        <v>82.024742857999996</v>
      </c>
    </row>
    <row r="10806" spans="2:6" hidden="1">
      <c r="B10806" s="13">
        <v>2003</v>
      </c>
      <c r="C10806" s="14">
        <v>8</v>
      </c>
      <c r="D10806" s="14" t="s">
        <v>100</v>
      </c>
      <c r="E10806" s="19">
        <v>27.99452381</v>
      </c>
      <c r="F10806" s="24">
        <f t="shared" si="206"/>
        <v>82.390142858000004</v>
      </c>
    </row>
    <row r="10807" spans="2:6" hidden="1">
      <c r="B10807" s="15">
        <v>2003</v>
      </c>
      <c r="C10807" s="16">
        <v>9</v>
      </c>
      <c r="D10807" s="16" t="s">
        <v>100</v>
      </c>
      <c r="E10807" s="18">
        <v>27.312142860000002</v>
      </c>
      <c r="F10807" s="24">
        <f t="shared" si="206"/>
        <v>81.161857147999996</v>
      </c>
    </row>
    <row r="10808" spans="2:6" hidden="1">
      <c r="B10808" s="13">
        <v>2003</v>
      </c>
      <c r="C10808" s="14">
        <v>10</v>
      </c>
      <c r="D10808" s="14" t="s">
        <v>100</v>
      </c>
      <c r="E10808" s="19">
        <v>26.99138095</v>
      </c>
      <c r="F10808" s="24">
        <f t="shared" si="206"/>
        <v>80.584485709999996</v>
      </c>
    </row>
    <row r="10809" spans="2:6" hidden="1">
      <c r="B10809" s="15">
        <v>2003</v>
      </c>
      <c r="C10809" s="16">
        <v>11</v>
      </c>
      <c r="D10809" s="16" t="s">
        <v>100</v>
      </c>
      <c r="E10809" s="18">
        <v>26.771666669999998</v>
      </c>
      <c r="F10809" s="24">
        <f t="shared" si="206"/>
        <v>80.189000006000001</v>
      </c>
    </row>
    <row r="10810" spans="2:6" hidden="1">
      <c r="B10810" s="13">
        <v>2003</v>
      </c>
      <c r="C10810" s="14">
        <v>12</v>
      </c>
      <c r="D10810" s="14" t="s">
        <v>100</v>
      </c>
      <c r="E10810" s="19">
        <v>24.13019048</v>
      </c>
      <c r="F10810" s="24">
        <f t="shared" si="206"/>
        <v>75.434342864000001</v>
      </c>
    </row>
    <row r="10811" spans="2:6" hidden="1">
      <c r="B10811" s="15">
        <v>2004</v>
      </c>
      <c r="C10811" s="16">
        <v>1</v>
      </c>
      <c r="D10811" s="16" t="s">
        <v>100</v>
      </c>
      <c r="E10811" s="18">
        <v>25.256571430000001</v>
      </c>
      <c r="F10811" s="24">
        <f t="shared" si="206"/>
        <v>77.461828574000009</v>
      </c>
    </row>
    <row r="10812" spans="2:6" hidden="1">
      <c r="B10812" s="13">
        <v>2004</v>
      </c>
      <c r="C10812" s="14">
        <v>2</v>
      </c>
      <c r="D10812" s="14" t="s">
        <v>100</v>
      </c>
      <c r="E10812" s="19">
        <v>25.835238100000002</v>
      </c>
      <c r="F10812" s="24">
        <f t="shared" si="206"/>
        <v>78.503428580000005</v>
      </c>
    </row>
    <row r="10813" spans="2:6" hidden="1">
      <c r="B10813" s="15">
        <v>2004</v>
      </c>
      <c r="C10813" s="16">
        <v>3</v>
      </c>
      <c r="D10813" s="16" t="s">
        <v>100</v>
      </c>
      <c r="E10813" s="18">
        <v>28.96242857</v>
      </c>
      <c r="F10813" s="24">
        <f t="shared" si="206"/>
        <v>84.132371425999992</v>
      </c>
    </row>
    <row r="10814" spans="2:6" hidden="1">
      <c r="B10814" s="13">
        <v>2004</v>
      </c>
      <c r="C10814" s="14">
        <v>4</v>
      </c>
      <c r="D10814" s="14" t="s">
        <v>100</v>
      </c>
      <c r="E10814" s="19">
        <v>29.98852381</v>
      </c>
      <c r="F10814" s="24">
        <f t="shared" si="206"/>
        <v>85.979342857999995</v>
      </c>
    </row>
    <row r="10815" spans="2:6" hidden="1">
      <c r="B10815" s="15">
        <v>2004</v>
      </c>
      <c r="C10815" s="16">
        <v>5</v>
      </c>
      <c r="D10815" s="16" t="s">
        <v>100</v>
      </c>
      <c r="E10815" s="18">
        <v>28.696380950000002</v>
      </c>
      <c r="F10815" s="24">
        <f t="shared" si="206"/>
        <v>83.653485710000012</v>
      </c>
    </row>
    <row r="10816" spans="2:6" hidden="1">
      <c r="B10816" s="13">
        <v>2004</v>
      </c>
      <c r="C10816" s="14">
        <v>6</v>
      </c>
      <c r="D10816" s="14" t="s">
        <v>100</v>
      </c>
      <c r="E10816" s="19">
        <v>27.922380950000001</v>
      </c>
      <c r="F10816" s="24">
        <f t="shared" si="206"/>
        <v>82.260285710000005</v>
      </c>
    </row>
    <row r="10817" spans="2:6" hidden="1">
      <c r="B10817" s="15">
        <v>2004</v>
      </c>
      <c r="C10817" s="16">
        <v>7</v>
      </c>
      <c r="D10817" s="16" t="s">
        <v>100</v>
      </c>
      <c r="E10817" s="18">
        <v>27.769666669999999</v>
      </c>
      <c r="F10817" s="24">
        <f t="shared" si="206"/>
        <v>81.985400005999992</v>
      </c>
    </row>
    <row r="10818" spans="2:6" hidden="1">
      <c r="B10818" s="13">
        <v>2004</v>
      </c>
      <c r="C10818" s="14">
        <v>8</v>
      </c>
      <c r="D10818" s="14" t="s">
        <v>100</v>
      </c>
      <c r="E10818" s="19">
        <v>27.842047619999999</v>
      </c>
      <c r="F10818" s="24">
        <f t="shared" si="206"/>
        <v>82.115685716000002</v>
      </c>
    </row>
    <row r="10819" spans="2:6" hidden="1">
      <c r="B10819" s="15">
        <v>2004</v>
      </c>
      <c r="C10819" s="16">
        <v>9</v>
      </c>
      <c r="D10819" s="16" t="s">
        <v>100</v>
      </c>
      <c r="E10819" s="18">
        <v>27.29633333</v>
      </c>
      <c r="F10819" s="24">
        <f t="shared" si="206"/>
        <v>81.133399994000001</v>
      </c>
    </row>
    <row r="10820" spans="2:6" hidden="1">
      <c r="B10820" s="13">
        <v>2004</v>
      </c>
      <c r="C10820" s="14">
        <v>10</v>
      </c>
      <c r="D10820" s="14" t="s">
        <v>100</v>
      </c>
      <c r="E10820" s="19">
        <v>26.929619049999999</v>
      </c>
      <c r="F10820" s="24">
        <f t="shared" si="206"/>
        <v>80.47331428999999</v>
      </c>
    </row>
    <row r="10821" spans="2:6" hidden="1">
      <c r="B10821" s="15">
        <v>2004</v>
      </c>
      <c r="C10821" s="16">
        <v>11</v>
      </c>
      <c r="D10821" s="16" t="s">
        <v>100</v>
      </c>
      <c r="E10821" s="18">
        <v>26.841142860000001</v>
      </c>
      <c r="F10821" s="24">
        <f t="shared" si="206"/>
        <v>80.314057148000003</v>
      </c>
    </row>
    <row r="10822" spans="2:6" hidden="1">
      <c r="B10822" s="13">
        <v>2004</v>
      </c>
      <c r="C10822" s="14">
        <v>12</v>
      </c>
      <c r="D10822" s="14" t="s">
        <v>100</v>
      </c>
      <c r="E10822" s="19">
        <v>24.051238099999999</v>
      </c>
      <c r="F10822" s="24">
        <f t="shared" si="206"/>
        <v>75.29222858</v>
      </c>
    </row>
    <row r="10823" spans="2:6" hidden="1">
      <c r="B10823" s="15">
        <v>2005</v>
      </c>
      <c r="C10823" s="16">
        <v>1</v>
      </c>
      <c r="D10823" s="16" t="s">
        <v>100</v>
      </c>
      <c r="E10823" s="18">
        <v>24.82509524</v>
      </c>
      <c r="F10823" s="24">
        <f t="shared" si="206"/>
        <v>76.685171432000004</v>
      </c>
    </row>
    <row r="10824" spans="2:6" hidden="1">
      <c r="B10824" s="13">
        <v>2005</v>
      </c>
      <c r="C10824" s="14">
        <v>2</v>
      </c>
      <c r="D10824" s="14" t="s">
        <v>100</v>
      </c>
      <c r="E10824" s="19">
        <v>27.852571430000001</v>
      </c>
      <c r="F10824" s="24">
        <f t="shared" si="206"/>
        <v>82.134628574000004</v>
      </c>
    </row>
    <row r="10825" spans="2:6" hidden="1">
      <c r="B10825" s="15">
        <v>2005</v>
      </c>
      <c r="C10825" s="16">
        <v>3</v>
      </c>
      <c r="D10825" s="16" t="s">
        <v>100</v>
      </c>
      <c r="E10825" s="18">
        <v>28.297095240000001</v>
      </c>
      <c r="F10825" s="24">
        <f t="shared" si="206"/>
        <v>82.934771432000005</v>
      </c>
    </row>
    <row r="10826" spans="2:6" hidden="1">
      <c r="B10826" s="13">
        <v>2005</v>
      </c>
      <c r="C10826" s="14">
        <v>4</v>
      </c>
      <c r="D10826" s="14" t="s">
        <v>100</v>
      </c>
      <c r="E10826" s="19">
        <v>29.723285709999999</v>
      </c>
      <c r="F10826" s="24">
        <f t="shared" si="206"/>
        <v>85.501914278000001</v>
      </c>
    </row>
    <row r="10827" spans="2:6" hidden="1">
      <c r="B10827" s="15">
        <v>2005</v>
      </c>
      <c r="C10827" s="16">
        <v>5</v>
      </c>
      <c r="D10827" s="16" t="s">
        <v>100</v>
      </c>
      <c r="E10827" s="18">
        <v>29.600666669999999</v>
      </c>
      <c r="F10827" s="24">
        <f t="shared" si="206"/>
        <v>85.281200006000006</v>
      </c>
    </row>
    <row r="10828" spans="2:6" hidden="1">
      <c r="B10828" s="13">
        <v>2005</v>
      </c>
      <c r="C10828" s="14">
        <v>6</v>
      </c>
      <c r="D10828" s="14" t="s">
        <v>100</v>
      </c>
      <c r="E10828" s="19">
        <v>28.736380950000001</v>
      </c>
      <c r="F10828" s="24">
        <f t="shared" si="206"/>
        <v>83.725485710000001</v>
      </c>
    </row>
    <row r="10829" spans="2:6" hidden="1">
      <c r="B10829" s="15">
        <v>2005</v>
      </c>
      <c r="C10829" s="16">
        <v>7</v>
      </c>
      <c r="D10829" s="16" t="s">
        <v>100</v>
      </c>
      <c r="E10829" s="18">
        <v>28.061809520000001</v>
      </c>
      <c r="F10829" s="24">
        <f t="shared" si="206"/>
        <v>82.511257136000012</v>
      </c>
    </row>
    <row r="10830" spans="2:6" hidden="1">
      <c r="B10830" s="13">
        <v>2005</v>
      </c>
      <c r="C10830" s="14">
        <v>8</v>
      </c>
      <c r="D10830" s="14" t="s">
        <v>100</v>
      </c>
      <c r="E10830" s="19">
        <v>27.86047619</v>
      </c>
      <c r="F10830" s="24">
        <f t="shared" si="206"/>
        <v>82.148857141999997</v>
      </c>
    </row>
    <row r="10831" spans="2:6" hidden="1">
      <c r="B10831" s="15">
        <v>2005</v>
      </c>
      <c r="C10831" s="16">
        <v>9</v>
      </c>
      <c r="D10831" s="16" t="s">
        <v>100</v>
      </c>
      <c r="E10831" s="18">
        <v>27.48290476</v>
      </c>
      <c r="F10831" s="24">
        <f t="shared" si="206"/>
        <v>81.469228568000005</v>
      </c>
    </row>
    <row r="10832" spans="2:6" hidden="1">
      <c r="B10832" s="13">
        <v>2005</v>
      </c>
      <c r="C10832" s="14">
        <v>10</v>
      </c>
      <c r="D10832" s="14" t="s">
        <v>100</v>
      </c>
      <c r="E10832" s="19">
        <v>27.163904760000001</v>
      </c>
      <c r="F10832" s="24">
        <f t="shared" si="206"/>
        <v>80.895028568000001</v>
      </c>
    </row>
    <row r="10833" spans="2:6" hidden="1">
      <c r="B10833" s="15">
        <v>2005</v>
      </c>
      <c r="C10833" s="16">
        <v>11</v>
      </c>
      <c r="D10833" s="16" t="s">
        <v>100</v>
      </c>
      <c r="E10833" s="18">
        <v>26.339095239999999</v>
      </c>
      <c r="F10833" s="24">
        <f t="shared" si="206"/>
        <v>79.410371432000005</v>
      </c>
    </row>
    <row r="10834" spans="2:6" hidden="1">
      <c r="B10834" s="13">
        <v>2005</v>
      </c>
      <c r="C10834" s="14">
        <v>12</v>
      </c>
      <c r="D10834" s="14" t="s">
        <v>100</v>
      </c>
      <c r="E10834" s="19">
        <v>24.184142860000001</v>
      </c>
      <c r="F10834" s="24">
        <f t="shared" si="206"/>
        <v>75.531457148000001</v>
      </c>
    </row>
    <row r="10835" spans="2:6" hidden="1">
      <c r="B10835" s="15">
        <v>2006</v>
      </c>
      <c r="C10835" s="16">
        <v>1</v>
      </c>
      <c r="D10835" s="16" t="s">
        <v>100</v>
      </c>
      <c r="E10835" s="18">
        <v>25.13966667</v>
      </c>
      <c r="F10835" s="24">
        <f t="shared" si="206"/>
        <v>77.251400006000011</v>
      </c>
    </row>
    <row r="10836" spans="2:6" hidden="1">
      <c r="B10836" s="13">
        <v>2006</v>
      </c>
      <c r="C10836" s="14">
        <v>2</v>
      </c>
      <c r="D10836" s="14" t="s">
        <v>100</v>
      </c>
      <c r="E10836" s="19">
        <v>27.2417619</v>
      </c>
      <c r="F10836" s="24">
        <f t="shared" si="206"/>
        <v>81.035171420000012</v>
      </c>
    </row>
    <row r="10837" spans="2:6" hidden="1">
      <c r="B10837" s="15">
        <v>2006</v>
      </c>
      <c r="C10837" s="16">
        <v>3</v>
      </c>
      <c r="D10837" s="16" t="s">
        <v>100</v>
      </c>
      <c r="E10837" s="18">
        <v>28.90109524</v>
      </c>
      <c r="F10837" s="24">
        <f t="shared" si="206"/>
        <v>84.021971432000001</v>
      </c>
    </row>
    <row r="10838" spans="2:6" hidden="1">
      <c r="B10838" s="13">
        <v>2006</v>
      </c>
      <c r="C10838" s="14">
        <v>4</v>
      </c>
      <c r="D10838" s="14" t="s">
        <v>100</v>
      </c>
      <c r="E10838" s="19">
        <v>29.143619050000002</v>
      </c>
      <c r="F10838" s="24">
        <f t="shared" si="206"/>
        <v>84.458514290000011</v>
      </c>
    </row>
    <row r="10839" spans="2:6" hidden="1">
      <c r="B10839" s="15">
        <v>2006</v>
      </c>
      <c r="C10839" s="16">
        <v>5</v>
      </c>
      <c r="D10839" s="16" t="s">
        <v>100</v>
      </c>
      <c r="E10839" s="18">
        <v>28.321952379999999</v>
      </c>
      <c r="F10839" s="24">
        <f t="shared" si="206"/>
        <v>82.979514284000004</v>
      </c>
    </row>
    <row r="10840" spans="2:6" hidden="1">
      <c r="B10840" s="13">
        <v>2006</v>
      </c>
      <c r="C10840" s="14">
        <v>6</v>
      </c>
      <c r="D10840" s="14" t="s">
        <v>100</v>
      </c>
      <c r="E10840" s="19">
        <v>28.43347619</v>
      </c>
      <c r="F10840" s="24">
        <f t="shared" si="206"/>
        <v>83.180257142000002</v>
      </c>
    </row>
    <row r="10841" spans="2:6" hidden="1">
      <c r="B10841" s="15">
        <v>2006</v>
      </c>
      <c r="C10841" s="16">
        <v>7</v>
      </c>
      <c r="D10841" s="16" t="s">
        <v>100</v>
      </c>
      <c r="E10841" s="18">
        <v>27.926380949999999</v>
      </c>
      <c r="F10841" s="24">
        <f t="shared" si="206"/>
        <v>82.267485709999988</v>
      </c>
    </row>
    <row r="10842" spans="2:6" hidden="1">
      <c r="B10842" s="13">
        <v>2006</v>
      </c>
      <c r="C10842" s="14">
        <v>8</v>
      </c>
      <c r="D10842" s="14" t="s">
        <v>100</v>
      </c>
      <c r="E10842" s="19">
        <v>27.621761899999999</v>
      </c>
      <c r="F10842" s="24">
        <f t="shared" si="206"/>
        <v>81.719171420000009</v>
      </c>
    </row>
    <row r="10843" spans="2:6" hidden="1">
      <c r="B10843" s="15">
        <v>2006</v>
      </c>
      <c r="C10843" s="16">
        <v>9</v>
      </c>
      <c r="D10843" s="16" t="s">
        <v>100</v>
      </c>
      <c r="E10843" s="18">
        <v>27.495619049999998</v>
      </c>
      <c r="F10843" s="24">
        <f t="shared" si="206"/>
        <v>81.492114289999989</v>
      </c>
    </row>
    <row r="10844" spans="2:6" hidden="1">
      <c r="B10844" s="13">
        <v>2006</v>
      </c>
      <c r="C10844" s="14">
        <v>10</v>
      </c>
      <c r="D10844" s="14" t="s">
        <v>100</v>
      </c>
      <c r="E10844" s="19">
        <v>27.204952380000002</v>
      </c>
      <c r="F10844" s="24">
        <f t="shared" si="206"/>
        <v>80.968914284000007</v>
      </c>
    </row>
    <row r="10845" spans="2:6" hidden="1">
      <c r="B10845" s="15">
        <v>2006</v>
      </c>
      <c r="C10845" s="16">
        <v>11</v>
      </c>
      <c r="D10845" s="16" t="s">
        <v>100</v>
      </c>
      <c r="E10845" s="18">
        <v>27.1747619</v>
      </c>
      <c r="F10845" s="24">
        <f t="shared" si="206"/>
        <v>80.914571420000001</v>
      </c>
    </row>
    <row r="10846" spans="2:6" hidden="1">
      <c r="B10846" s="13">
        <v>2006</v>
      </c>
      <c r="C10846" s="14">
        <v>12</v>
      </c>
      <c r="D10846" s="14" t="s">
        <v>100</v>
      </c>
      <c r="E10846" s="19">
        <v>24.794666670000002</v>
      </c>
      <c r="F10846" s="24">
        <f t="shared" si="206"/>
        <v>76.630400006000002</v>
      </c>
    </row>
    <row r="10847" spans="2:6" hidden="1">
      <c r="B10847" s="15">
        <v>2007</v>
      </c>
      <c r="C10847" s="16">
        <v>1</v>
      </c>
      <c r="D10847" s="16" t="s">
        <v>100</v>
      </c>
      <c r="E10847" s="18">
        <v>24.938761899999999</v>
      </c>
      <c r="F10847" s="24">
        <f t="shared" si="206"/>
        <v>76.889771420000002</v>
      </c>
    </row>
    <row r="10848" spans="2:6" hidden="1">
      <c r="B10848" s="13">
        <v>2007</v>
      </c>
      <c r="C10848" s="14">
        <v>2</v>
      </c>
      <c r="D10848" s="14" t="s">
        <v>100</v>
      </c>
      <c r="E10848" s="19">
        <v>26.623904759999999</v>
      </c>
      <c r="F10848" s="24">
        <f t="shared" ref="F10848:F10911" si="207">(E10848 * 1.8) + 32</f>
        <v>79.923028568000007</v>
      </c>
    </row>
    <row r="10849" spans="2:6" hidden="1">
      <c r="B10849" s="15">
        <v>2007</v>
      </c>
      <c r="C10849" s="16">
        <v>3</v>
      </c>
      <c r="D10849" s="16" t="s">
        <v>100</v>
      </c>
      <c r="E10849" s="18">
        <v>29.158285710000001</v>
      </c>
      <c r="F10849" s="24">
        <f t="shared" si="207"/>
        <v>84.484914278000005</v>
      </c>
    </row>
    <row r="10850" spans="2:6" hidden="1">
      <c r="B10850" s="13">
        <v>2007</v>
      </c>
      <c r="C10850" s="14">
        <v>4</v>
      </c>
      <c r="D10850" s="14" t="s">
        <v>100</v>
      </c>
      <c r="E10850" s="19">
        <v>29.413190480000001</v>
      </c>
      <c r="F10850" s="24">
        <f t="shared" si="207"/>
        <v>84.943742864000001</v>
      </c>
    </row>
    <row r="10851" spans="2:6" hidden="1">
      <c r="B10851" s="15">
        <v>2007</v>
      </c>
      <c r="C10851" s="16">
        <v>5</v>
      </c>
      <c r="D10851" s="16" t="s">
        <v>100</v>
      </c>
      <c r="E10851" s="18">
        <v>28.234476189999999</v>
      </c>
      <c r="F10851" s="24">
        <f t="shared" si="207"/>
        <v>82.822057142000006</v>
      </c>
    </row>
    <row r="10852" spans="2:6" hidden="1">
      <c r="B10852" s="13">
        <v>2007</v>
      </c>
      <c r="C10852" s="14">
        <v>6</v>
      </c>
      <c r="D10852" s="14" t="s">
        <v>100</v>
      </c>
      <c r="E10852" s="19">
        <v>28.77347619</v>
      </c>
      <c r="F10852" s="24">
        <f t="shared" si="207"/>
        <v>83.792257142000011</v>
      </c>
    </row>
    <row r="10853" spans="2:6" hidden="1">
      <c r="B10853" s="15">
        <v>2007</v>
      </c>
      <c r="C10853" s="16">
        <v>7</v>
      </c>
      <c r="D10853" s="16" t="s">
        <v>100</v>
      </c>
      <c r="E10853" s="18">
        <v>27.930619050000001</v>
      </c>
      <c r="F10853" s="24">
        <f t="shared" si="207"/>
        <v>82.275114290000005</v>
      </c>
    </row>
    <row r="10854" spans="2:6" hidden="1">
      <c r="B10854" s="13">
        <v>2007</v>
      </c>
      <c r="C10854" s="14">
        <v>8</v>
      </c>
      <c r="D10854" s="14" t="s">
        <v>100</v>
      </c>
      <c r="E10854" s="19">
        <v>28.007190479999998</v>
      </c>
      <c r="F10854" s="24">
        <f t="shared" si="207"/>
        <v>82.412942864000001</v>
      </c>
    </row>
    <row r="10855" spans="2:6" hidden="1">
      <c r="B10855" s="15">
        <v>2007</v>
      </c>
      <c r="C10855" s="16">
        <v>9</v>
      </c>
      <c r="D10855" s="16" t="s">
        <v>100</v>
      </c>
      <c r="E10855" s="18">
        <v>27.692904760000001</v>
      </c>
      <c r="F10855" s="24">
        <f t="shared" si="207"/>
        <v>81.847228568000006</v>
      </c>
    </row>
    <row r="10856" spans="2:6" hidden="1">
      <c r="B10856" s="13">
        <v>2007</v>
      </c>
      <c r="C10856" s="14">
        <v>10</v>
      </c>
      <c r="D10856" s="14" t="s">
        <v>100</v>
      </c>
      <c r="E10856" s="19">
        <v>26.629714289999999</v>
      </c>
      <c r="F10856" s="24">
        <f t="shared" si="207"/>
        <v>79.933485722</v>
      </c>
    </row>
    <row r="10857" spans="2:6" hidden="1">
      <c r="B10857" s="15">
        <v>2007</v>
      </c>
      <c r="C10857" s="16">
        <v>11</v>
      </c>
      <c r="D10857" s="16" t="s">
        <v>100</v>
      </c>
      <c r="E10857" s="18">
        <v>25.050571430000002</v>
      </c>
      <c r="F10857" s="24">
        <f t="shared" si="207"/>
        <v>77.091028574000006</v>
      </c>
    </row>
    <row r="10858" spans="2:6" hidden="1">
      <c r="B10858" s="13">
        <v>2007</v>
      </c>
      <c r="C10858" s="14">
        <v>12</v>
      </c>
      <c r="D10858" s="14" t="s">
        <v>100</v>
      </c>
      <c r="E10858" s="19">
        <v>25.573904760000001</v>
      </c>
      <c r="F10858" s="24">
        <f t="shared" si="207"/>
        <v>78.033028568000006</v>
      </c>
    </row>
    <row r="10859" spans="2:6" hidden="1">
      <c r="B10859" s="15">
        <v>2008</v>
      </c>
      <c r="C10859" s="16">
        <v>1</v>
      </c>
      <c r="D10859" s="16" t="s">
        <v>100</v>
      </c>
      <c r="E10859" s="18">
        <v>25.08428571</v>
      </c>
      <c r="F10859" s="24">
        <f t="shared" si="207"/>
        <v>77.151714278</v>
      </c>
    </row>
    <row r="10860" spans="2:6" hidden="1">
      <c r="B10860" s="13">
        <v>2008</v>
      </c>
      <c r="C10860" s="14">
        <v>2</v>
      </c>
      <c r="D10860" s="14" t="s">
        <v>100</v>
      </c>
      <c r="E10860" s="19">
        <v>25.794809520000001</v>
      </c>
      <c r="F10860" s="24">
        <f t="shared" si="207"/>
        <v>78.430657136000008</v>
      </c>
    </row>
    <row r="10861" spans="2:6" hidden="1">
      <c r="B10861" s="15">
        <v>2008</v>
      </c>
      <c r="C10861" s="16">
        <v>3</v>
      </c>
      <c r="D10861" s="16" t="s">
        <v>100</v>
      </c>
      <c r="E10861" s="18">
        <v>28.131142860000001</v>
      </c>
      <c r="F10861" s="24">
        <f t="shared" si="207"/>
        <v>82.636057147999992</v>
      </c>
    </row>
    <row r="10862" spans="2:6" hidden="1">
      <c r="B10862" s="13">
        <v>2008</v>
      </c>
      <c r="C10862" s="14">
        <v>4</v>
      </c>
      <c r="D10862" s="14" t="s">
        <v>100</v>
      </c>
      <c r="E10862" s="19">
        <v>28.989619050000002</v>
      </c>
      <c r="F10862" s="24">
        <f t="shared" si="207"/>
        <v>84.181314290000003</v>
      </c>
    </row>
    <row r="10863" spans="2:6" hidden="1">
      <c r="B10863" s="15">
        <v>2008</v>
      </c>
      <c r="C10863" s="16">
        <v>5</v>
      </c>
      <c r="D10863" s="16" t="s">
        <v>100</v>
      </c>
      <c r="E10863" s="18">
        <v>28.117857140000002</v>
      </c>
      <c r="F10863" s="24">
        <f t="shared" si="207"/>
        <v>82.612142852000005</v>
      </c>
    </row>
    <row r="10864" spans="2:6" hidden="1">
      <c r="B10864" s="13">
        <v>2008</v>
      </c>
      <c r="C10864" s="14">
        <v>6</v>
      </c>
      <c r="D10864" s="14" t="s">
        <v>100</v>
      </c>
      <c r="E10864" s="19">
        <v>28.144380949999999</v>
      </c>
      <c r="F10864" s="24">
        <f t="shared" si="207"/>
        <v>82.659885709999998</v>
      </c>
    </row>
    <row r="10865" spans="2:6" hidden="1">
      <c r="B10865" s="15">
        <v>2008</v>
      </c>
      <c r="C10865" s="16">
        <v>7</v>
      </c>
      <c r="D10865" s="16" t="s">
        <v>100</v>
      </c>
      <c r="E10865" s="18">
        <v>27.797476190000001</v>
      </c>
      <c r="F10865" s="24">
        <f t="shared" si="207"/>
        <v>82.035457142000013</v>
      </c>
    </row>
    <row r="10866" spans="2:6" hidden="1">
      <c r="B10866" s="13">
        <v>2008</v>
      </c>
      <c r="C10866" s="14">
        <v>8</v>
      </c>
      <c r="D10866" s="14" t="s">
        <v>100</v>
      </c>
      <c r="E10866" s="19">
        <v>27.874523809999999</v>
      </c>
      <c r="F10866" s="24">
        <f t="shared" si="207"/>
        <v>82.17414285800001</v>
      </c>
    </row>
    <row r="10867" spans="2:6" hidden="1">
      <c r="B10867" s="15">
        <v>2008</v>
      </c>
      <c r="C10867" s="16">
        <v>9</v>
      </c>
      <c r="D10867" s="16" t="s">
        <v>100</v>
      </c>
      <c r="E10867" s="18">
        <v>27.411000000000001</v>
      </c>
      <c r="F10867" s="24">
        <f t="shared" si="207"/>
        <v>81.339799999999997</v>
      </c>
    </row>
    <row r="10868" spans="2:6" hidden="1">
      <c r="B10868" s="13">
        <v>2008</v>
      </c>
      <c r="C10868" s="14">
        <v>10</v>
      </c>
      <c r="D10868" s="14" t="s">
        <v>100</v>
      </c>
      <c r="E10868" s="19">
        <v>27.255095239999999</v>
      </c>
      <c r="F10868" s="24">
        <f t="shared" si="207"/>
        <v>81.059171431999999</v>
      </c>
    </row>
    <row r="10869" spans="2:6" hidden="1">
      <c r="B10869" s="15">
        <v>2008</v>
      </c>
      <c r="C10869" s="16">
        <v>11</v>
      </c>
      <c r="D10869" s="16" t="s">
        <v>100</v>
      </c>
      <c r="E10869" s="18">
        <v>25.44180952</v>
      </c>
      <c r="F10869" s="24">
        <f t="shared" si="207"/>
        <v>77.795257136000004</v>
      </c>
    </row>
    <row r="10870" spans="2:6" hidden="1">
      <c r="B10870" s="13">
        <v>2008</v>
      </c>
      <c r="C10870" s="14">
        <v>12</v>
      </c>
      <c r="D10870" s="14" t="s">
        <v>100</v>
      </c>
      <c r="E10870" s="19">
        <v>23.649380950000001</v>
      </c>
      <c r="F10870" s="24">
        <f t="shared" si="207"/>
        <v>74.568885710000004</v>
      </c>
    </row>
    <row r="10871" spans="2:6" hidden="1">
      <c r="B10871" s="15">
        <v>2009</v>
      </c>
      <c r="C10871" s="16">
        <v>1</v>
      </c>
      <c r="D10871" s="16" t="s">
        <v>100</v>
      </c>
      <c r="E10871" s="18">
        <v>23.214095239999999</v>
      </c>
      <c r="F10871" s="24">
        <f t="shared" si="207"/>
        <v>73.785371432000005</v>
      </c>
    </row>
    <row r="10872" spans="2:6" hidden="1">
      <c r="B10872" s="13">
        <v>2009</v>
      </c>
      <c r="C10872" s="14">
        <v>2</v>
      </c>
      <c r="D10872" s="14" t="s">
        <v>100</v>
      </c>
      <c r="E10872" s="19">
        <v>27.286619049999999</v>
      </c>
      <c r="F10872" s="24">
        <f t="shared" si="207"/>
        <v>81.115914290000006</v>
      </c>
    </row>
    <row r="10873" spans="2:6" hidden="1">
      <c r="B10873" s="15">
        <v>2009</v>
      </c>
      <c r="C10873" s="16">
        <v>3</v>
      </c>
      <c r="D10873" s="16" t="s">
        <v>100</v>
      </c>
      <c r="E10873" s="18">
        <v>28.33747619</v>
      </c>
      <c r="F10873" s="24">
        <f t="shared" si="207"/>
        <v>83.007457141999993</v>
      </c>
    </row>
    <row r="10874" spans="2:6" hidden="1">
      <c r="B10874" s="13">
        <v>2009</v>
      </c>
      <c r="C10874" s="14">
        <v>4</v>
      </c>
      <c r="D10874" s="14" t="s">
        <v>100</v>
      </c>
      <c r="E10874" s="19">
        <v>29.32557143</v>
      </c>
      <c r="F10874" s="24">
        <f t="shared" si="207"/>
        <v>84.786028573999999</v>
      </c>
    </row>
    <row r="10875" spans="2:6" hidden="1">
      <c r="B10875" s="15">
        <v>2009</v>
      </c>
      <c r="C10875" s="16">
        <v>5</v>
      </c>
      <c r="D10875" s="16" t="s">
        <v>100</v>
      </c>
      <c r="E10875" s="18">
        <v>28.49738095</v>
      </c>
      <c r="F10875" s="24">
        <f t="shared" si="207"/>
        <v>83.295285710000002</v>
      </c>
    </row>
    <row r="10876" spans="2:6" hidden="1">
      <c r="B10876" s="13">
        <v>2009</v>
      </c>
      <c r="C10876" s="14">
        <v>6</v>
      </c>
      <c r="D10876" s="14" t="s">
        <v>100</v>
      </c>
      <c r="E10876" s="19">
        <v>28.461095239999999</v>
      </c>
      <c r="F10876" s="24">
        <f t="shared" si="207"/>
        <v>83.229971431999999</v>
      </c>
    </row>
    <row r="10877" spans="2:6" hidden="1">
      <c r="B10877" s="15">
        <v>2009</v>
      </c>
      <c r="C10877" s="16">
        <v>7</v>
      </c>
      <c r="D10877" s="16" t="s">
        <v>100</v>
      </c>
      <c r="E10877" s="18">
        <v>28.014714290000001</v>
      </c>
      <c r="F10877" s="24">
        <f t="shared" si="207"/>
        <v>82.426485721999995</v>
      </c>
    </row>
    <row r="10878" spans="2:6" hidden="1">
      <c r="B10878" s="13">
        <v>2009</v>
      </c>
      <c r="C10878" s="14">
        <v>8</v>
      </c>
      <c r="D10878" s="14" t="s">
        <v>100</v>
      </c>
      <c r="E10878" s="19">
        <v>28.393000000000001</v>
      </c>
      <c r="F10878" s="24">
        <f t="shared" si="207"/>
        <v>83.107400000000013</v>
      </c>
    </row>
    <row r="10879" spans="2:6" hidden="1">
      <c r="B10879" s="15">
        <v>2009</v>
      </c>
      <c r="C10879" s="16">
        <v>9</v>
      </c>
      <c r="D10879" s="16" t="s">
        <v>100</v>
      </c>
      <c r="E10879" s="18">
        <v>27.878761900000001</v>
      </c>
      <c r="F10879" s="24">
        <f t="shared" si="207"/>
        <v>82.181771420000004</v>
      </c>
    </row>
    <row r="10880" spans="2:6" hidden="1">
      <c r="B10880" s="13">
        <v>2009</v>
      </c>
      <c r="C10880" s="14">
        <v>10</v>
      </c>
      <c r="D10880" s="14" t="s">
        <v>100</v>
      </c>
      <c r="E10880" s="19">
        <v>27.307333329999999</v>
      </c>
      <c r="F10880" s="24">
        <f t="shared" si="207"/>
        <v>81.153199994000005</v>
      </c>
    </row>
    <row r="10881" spans="2:6" hidden="1">
      <c r="B10881" s="15">
        <v>2009</v>
      </c>
      <c r="C10881" s="16">
        <v>11</v>
      </c>
      <c r="D10881" s="16" t="s">
        <v>100</v>
      </c>
      <c r="E10881" s="18">
        <v>26.041333330000001</v>
      </c>
      <c r="F10881" s="24">
        <f t="shared" si="207"/>
        <v>78.874399994000001</v>
      </c>
    </row>
    <row r="10882" spans="2:6" hidden="1">
      <c r="B10882" s="13">
        <v>2009</v>
      </c>
      <c r="C10882" s="14">
        <v>12</v>
      </c>
      <c r="D10882" s="14" t="s">
        <v>100</v>
      </c>
      <c r="E10882" s="19">
        <v>25.315000000000001</v>
      </c>
      <c r="F10882" s="24">
        <f t="shared" si="207"/>
        <v>77.567000000000007</v>
      </c>
    </row>
    <row r="10883" spans="2:6" hidden="1">
      <c r="B10883" s="15">
        <v>2010</v>
      </c>
      <c r="C10883" s="16">
        <v>1</v>
      </c>
      <c r="D10883" s="16" t="s">
        <v>100</v>
      </c>
      <c r="E10883" s="18">
        <v>25.943904759999999</v>
      </c>
      <c r="F10883" s="24">
        <f t="shared" si="207"/>
        <v>78.699028567999989</v>
      </c>
    </row>
    <row r="10884" spans="2:6" hidden="1">
      <c r="B10884" s="13">
        <v>2010</v>
      </c>
      <c r="C10884" s="14">
        <v>2</v>
      </c>
      <c r="D10884" s="14" t="s">
        <v>100</v>
      </c>
      <c r="E10884" s="19">
        <v>27.962904760000001</v>
      </c>
      <c r="F10884" s="24">
        <f t="shared" si="207"/>
        <v>82.33322856800001</v>
      </c>
    </row>
    <row r="10885" spans="2:6" hidden="1">
      <c r="B10885" s="15">
        <v>2010</v>
      </c>
      <c r="C10885" s="16">
        <v>3</v>
      </c>
      <c r="D10885" s="16" t="s">
        <v>100</v>
      </c>
      <c r="E10885" s="18">
        <v>29.20061905</v>
      </c>
      <c r="F10885" s="24">
        <f t="shared" si="207"/>
        <v>84.561114290000006</v>
      </c>
    </row>
    <row r="10886" spans="2:6" hidden="1">
      <c r="B10886" s="13">
        <v>2010</v>
      </c>
      <c r="C10886" s="14">
        <v>4</v>
      </c>
      <c r="D10886" s="14" t="s">
        <v>100</v>
      </c>
      <c r="E10886" s="19">
        <v>30.749476189999999</v>
      </c>
      <c r="F10886" s="24">
        <f t="shared" si="207"/>
        <v>87.349057141999992</v>
      </c>
    </row>
    <row r="10887" spans="2:6" hidden="1">
      <c r="B10887" s="15">
        <v>2010</v>
      </c>
      <c r="C10887" s="16">
        <v>5</v>
      </c>
      <c r="D10887" s="16" t="s">
        <v>100</v>
      </c>
      <c r="E10887" s="18">
        <v>30.652619049999998</v>
      </c>
      <c r="F10887" s="24">
        <f t="shared" si="207"/>
        <v>87.174714289999997</v>
      </c>
    </row>
    <row r="10888" spans="2:6" hidden="1">
      <c r="B10888" s="13">
        <v>2010</v>
      </c>
      <c r="C10888" s="14">
        <v>6</v>
      </c>
      <c r="D10888" s="14" t="s">
        <v>100</v>
      </c>
      <c r="E10888" s="19">
        <v>29.526714290000001</v>
      </c>
      <c r="F10888" s="24">
        <f t="shared" si="207"/>
        <v>85.148085722000005</v>
      </c>
    </row>
    <row r="10889" spans="2:6" hidden="1">
      <c r="B10889" s="15">
        <v>2010</v>
      </c>
      <c r="C10889" s="16">
        <v>7</v>
      </c>
      <c r="D10889" s="16" t="s">
        <v>100</v>
      </c>
      <c r="E10889" s="18">
        <v>28.577476189999999</v>
      </c>
      <c r="F10889" s="24">
        <f t="shared" si="207"/>
        <v>83.439457142000009</v>
      </c>
    </row>
    <row r="10890" spans="2:6" hidden="1">
      <c r="B10890" s="13">
        <v>2010</v>
      </c>
      <c r="C10890" s="14">
        <v>8</v>
      </c>
      <c r="D10890" s="14" t="s">
        <v>100</v>
      </c>
      <c r="E10890" s="19">
        <v>27.77866667</v>
      </c>
      <c r="F10890" s="24">
        <f t="shared" si="207"/>
        <v>82.001600006000004</v>
      </c>
    </row>
    <row r="10891" spans="2:6" hidden="1">
      <c r="B10891" s="15">
        <v>2010</v>
      </c>
      <c r="C10891" s="16">
        <v>9</v>
      </c>
      <c r="D10891" s="16" t="s">
        <v>100</v>
      </c>
      <c r="E10891" s="18">
        <v>27.974142860000001</v>
      </c>
      <c r="F10891" s="24">
        <f t="shared" si="207"/>
        <v>82.353457148000004</v>
      </c>
    </row>
    <row r="10892" spans="2:6" hidden="1">
      <c r="B10892" s="13">
        <v>2010</v>
      </c>
      <c r="C10892" s="14">
        <v>10</v>
      </c>
      <c r="D10892" s="14" t="s">
        <v>100</v>
      </c>
      <c r="E10892" s="19">
        <v>26.77028571</v>
      </c>
      <c r="F10892" s="24">
        <f t="shared" si="207"/>
        <v>80.186514278000004</v>
      </c>
    </row>
    <row r="10893" spans="2:6" hidden="1">
      <c r="B10893" s="15">
        <v>2010</v>
      </c>
      <c r="C10893" s="16">
        <v>11</v>
      </c>
      <c r="D10893" s="16" t="s">
        <v>100</v>
      </c>
      <c r="E10893" s="18">
        <v>26.158952379999999</v>
      </c>
      <c r="F10893" s="24">
        <f t="shared" si="207"/>
        <v>79.08611428399999</v>
      </c>
    </row>
    <row r="10894" spans="2:6" hidden="1">
      <c r="B10894" s="13">
        <v>2010</v>
      </c>
      <c r="C10894" s="14">
        <v>12</v>
      </c>
      <c r="D10894" s="14" t="s">
        <v>100</v>
      </c>
      <c r="E10894" s="19">
        <v>25.285476190000001</v>
      </c>
      <c r="F10894" s="24">
        <f t="shared" si="207"/>
        <v>77.513857142000006</v>
      </c>
    </row>
    <row r="10895" spans="2:6" hidden="1">
      <c r="B10895" s="15">
        <v>2011</v>
      </c>
      <c r="C10895" s="16">
        <v>1</v>
      </c>
      <c r="D10895" s="16" t="s">
        <v>100</v>
      </c>
      <c r="E10895" s="18">
        <v>24.530476190000002</v>
      </c>
      <c r="F10895" s="24">
        <f t="shared" si="207"/>
        <v>76.154857141999997</v>
      </c>
    </row>
    <row r="10896" spans="2:6" hidden="1">
      <c r="B10896" s="13">
        <v>2011</v>
      </c>
      <c r="C10896" s="14">
        <v>2</v>
      </c>
      <c r="D10896" s="14" t="s">
        <v>100</v>
      </c>
      <c r="E10896" s="19">
        <v>26.83185714</v>
      </c>
      <c r="F10896" s="24">
        <f t="shared" si="207"/>
        <v>80.297342852</v>
      </c>
    </row>
    <row r="10897" spans="2:6" hidden="1">
      <c r="B10897" s="15">
        <v>2011</v>
      </c>
      <c r="C10897" s="16">
        <v>3</v>
      </c>
      <c r="D10897" s="16" t="s">
        <v>100</v>
      </c>
      <c r="E10897" s="18">
        <v>26.31666667</v>
      </c>
      <c r="F10897" s="24">
        <f t="shared" si="207"/>
        <v>79.370000005999998</v>
      </c>
    </row>
    <row r="10898" spans="2:6" hidden="1">
      <c r="B10898" s="13">
        <v>2011</v>
      </c>
      <c r="C10898" s="14">
        <v>4</v>
      </c>
      <c r="D10898" s="14" t="s">
        <v>100</v>
      </c>
      <c r="E10898" s="19">
        <v>28.422714289999998</v>
      </c>
      <c r="F10898" s="24">
        <f t="shared" si="207"/>
        <v>83.160885721999989</v>
      </c>
    </row>
    <row r="10899" spans="2:6" hidden="1">
      <c r="B10899" s="15">
        <v>2011</v>
      </c>
      <c r="C10899" s="16">
        <v>5</v>
      </c>
      <c r="D10899" s="16" t="s">
        <v>100</v>
      </c>
      <c r="E10899" s="18">
        <v>28.728142859999998</v>
      </c>
      <c r="F10899" s="24">
        <f t="shared" si="207"/>
        <v>83.710657147999996</v>
      </c>
    </row>
    <row r="10900" spans="2:6" hidden="1">
      <c r="B10900" s="13">
        <v>2011</v>
      </c>
      <c r="C10900" s="14">
        <v>6</v>
      </c>
      <c r="D10900" s="14" t="s">
        <v>100</v>
      </c>
      <c r="E10900" s="19">
        <v>28.388619049999999</v>
      </c>
      <c r="F10900" s="24">
        <f t="shared" si="207"/>
        <v>83.099514290000002</v>
      </c>
    </row>
    <row r="10901" spans="2:6" hidden="1">
      <c r="B10901" s="15">
        <v>2011</v>
      </c>
      <c r="C10901" s="16">
        <v>7</v>
      </c>
      <c r="D10901" s="16" t="s">
        <v>100</v>
      </c>
      <c r="E10901" s="18">
        <v>28.028095239999999</v>
      </c>
      <c r="F10901" s="24">
        <f t="shared" si="207"/>
        <v>82.450571432000004</v>
      </c>
    </row>
    <row r="10902" spans="2:6" hidden="1">
      <c r="B10902" s="13">
        <v>2011</v>
      </c>
      <c r="C10902" s="14">
        <v>8</v>
      </c>
      <c r="D10902" s="14" t="s">
        <v>100</v>
      </c>
      <c r="E10902" s="19">
        <v>27.716523810000002</v>
      </c>
      <c r="F10902" s="24">
        <f t="shared" si="207"/>
        <v>81.889742858000005</v>
      </c>
    </row>
    <row r="10903" spans="2:6" hidden="1">
      <c r="B10903" s="15">
        <v>2011</v>
      </c>
      <c r="C10903" s="16">
        <v>9</v>
      </c>
      <c r="D10903" s="16" t="s">
        <v>100</v>
      </c>
      <c r="E10903" s="18">
        <v>27.458238099999999</v>
      </c>
      <c r="F10903" s="24">
        <f t="shared" si="207"/>
        <v>81.424828579999996</v>
      </c>
    </row>
    <row r="10904" spans="2:6" hidden="1">
      <c r="B10904" s="13">
        <v>2011</v>
      </c>
      <c r="C10904" s="14">
        <v>10</v>
      </c>
      <c r="D10904" s="14" t="s">
        <v>100</v>
      </c>
      <c r="E10904" s="19">
        <v>26.904952380000001</v>
      </c>
      <c r="F10904" s="24">
        <f t="shared" si="207"/>
        <v>80.428914284000001</v>
      </c>
    </row>
    <row r="10905" spans="2:6" hidden="1">
      <c r="B10905" s="15">
        <v>2011</v>
      </c>
      <c r="C10905" s="16">
        <v>11</v>
      </c>
      <c r="D10905" s="16" t="s">
        <v>100</v>
      </c>
      <c r="E10905" s="18">
        <v>26.756523810000001</v>
      </c>
      <c r="F10905" s="24">
        <f t="shared" si="207"/>
        <v>80.161742857999997</v>
      </c>
    </row>
    <row r="10906" spans="2:6" hidden="1">
      <c r="B10906" s="13">
        <v>2011</v>
      </c>
      <c r="C10906" s="14">
        <v>12</v>
      </c>
      <c r="D10906" s="14" t="s">
        <v>100</v>
      </c>
      <c r="E10906" s="19">
        <v>24.364809520000001</v>
      </c>
      <c r="F10906" s="24">
        <f t="shared" si="207"/>
        <v>75.856657135999995</v>
      </c>
    </row>
    <row r="10907" spans="2:6" hidden="1">
      <c r="B10907" s="15">
        <v>2012</v>
      </c>
      <c r="C10907" s="16">
        <v>1</v>
      </c>
      <c r="D10907" s="16" t="s">
        <v>100</v>
      </c>
      <c r="E10907" s="18">
        <v>25.844000000000001</v>
      </c>
      <c r="F10907" s="24">
        <f t="shared" si="207"/>
        <v>78.519200000000012</v>
      </c>
    </row>
    <row r="10908" spans="2:6" hidden="1">
      <c r="B10908" s="13">
        <v>2012</v>
      </c>
      <c r="C10908" s="14">
        <v>2</v>
      </c>
      <c r="D10908" s="14" t="s">
        <v>100</v>
      </c>
      <c r="E10908" s="19">
        <v>27.429619049999999</v>
      </c>
      <c r="F10908" s="24">
        <f t="shared" si="207"/>
        <v>81.373314289999996</v>
      </c>
    </row>
    <row r="10909" spans="2:6" hidden="1">
      <c r="B10909" s="15">
        <v>2012</v>
      </c>
      <c r="C10909" s="16">
        <v>3</v>
      </c>
      <c r="D10909" s="16" t="s">
        <v>100</v>
      </c>
      <c r="E10909" s="18">
        <v>28.826666670000002</v>
      </c>
      <c r="F10909" s="24">
        <f t="shared" si="207"/>
        <v>83.888000005999999</v>
      </c>
    </row>
    <row r="10910" spans="2:6" hidden="1">
      <c r="B10910" s="13">
        <v>2012</v>
      </c>
      <c r="C10910" s="14">
        <v>4</v>
      </c>
      <c r="D10910" s="14" t="s">
        <v>100</v>
      </c>
      <c r="E10910" s="19">
        <v>29.596523810000001</v>
      </c>
      <c r="F10910" s="24">
        <f t="shared" si="207"/>
        <v>85.273742858000006</v>
      </c>
    </row>
    <row r="10911" spans="2:6" hidden="1">
      <c r="B10911" s="15">
        <v>2012</v>
      </c>
      <c r="C10911" s="16">
        <v>5</v>
      </c>
      <c r="D10911" s="16" t="s">
        <v>100</v>
      </c>
      <c r="E10911" s="18">
        <v>29.061904760000001</v>
      </c>
      <c r="F10911" s="24">
        <f t="shared" si="207"/>
        <v>84.311428567999997</v>
      </c>
    </row>
    <row r="10912" spans="2:6" hidden="1">
      <c r="B10912" s="13">
        <v>2012</v>
      </c>
      <c r="C10912" s="14">
        <v>6</v>
      </c>
      <c r="D10912" s="14" t="s">
        <v>100</v>
      </c>
      <c r="E10912" s="19">
        <v>28.740095239999999</v>
      </c>
      <c r="F10912" s="24">
        <f t="shared" ref="F10912:F10975" si="208">(E10912 * 1.8) + 32</f>
        <v>83.732171432000001</v>
      </c>
    </row>
    <row r="10913" spans="2:6" hidden="1">
      <c r="B10913" s="15">
        <v>2012</v>
      </c>
      <c r="C10913" s="16">
        <v>7</v>
      </c>
      <c r="D10913" s="16" t="s">
        <v>100</v>
      </c>
      <c r="E10913" s="18">
        <v>28.13371429</v>
      </c>
      <c r="F10913" s="24">
        <f t="shared" si="208"/>
        <v>82.640685722000001</v>
      </c>
    </row>
    <row r="10914" spans="2:6" hidden="1">
      <c r="B10914" s="13">
        <v>2012</v>
      </c>
      <c r="C10914" s="14">
        <v>8</v>
      </c>
      <c r="D10914" s="14" t="s">
        <v>100</v>
      </c>
      <c r="E10914" s="19">
        <v>28.211619049999999</v>
      </c>
      <c r="F10914" s="24">
        <f t="shared" si="208"/>
        <v>82.780914289999998</v>
      </c>
    </row>
    <row r="10915" spans="2:6" hidden="1">
      <c r="B10915" s="15">
        <v>2012</v>
      </c>
      <c r="C10915" s="16">
        <v>9</v>
      </c>
      <c r="D10915" s="16" t="s">
        <v>100</v>
      </c>
      <c r="E10915" s="18">
        <v>27.742000000000001</v>
      </c>
      <c r="F10915" s="24">
        <f t="shared" si="208"/>
        <v>81.935599999999994</v>
      </c>
    </row>
    <row r="10916" spans="2:6" hidden="1">
      <c r="B10916" s="13">
        <v>2012</v>
      </c>
      <c r="C10916" s="14">
        <v>10</v>
      </c>
      <c r="D10916" s="14" t="s">
        <v>100</v>
      </c>
      <c r="E10916" s="19">
        <v>27.713238100000002</v>
      </c>
      <c r="F10916" s="24">
        <f t="shared" si="208"/>
        <v>81.883828579999999</v>
      </c>
    </row>
    <row r="10917" spans="2:6" hidden="1">
      <c r="B10917" s="15">
        <v>2012</v>
      </c>
      <c r="C10917" s="16">
        <v>11</v>
      </c>
      <c r="D10917" s="16" t="s">
        <v>100</v>
      </c>
      <c r="E10917" s="18">
        <v>27.74447619</v>
      </c>
      <c r="F10917" s="24">
        <f t="shared" si="208"/>
        <v>81.940057142000001</v>
      </c>
    </row>
    <row r="10918" spans="2:6" hidden="1">
      <c r="B10918" s="13">
        <v>2012</v>
      </c>
      <c r="C10918" s="14">
        <v>12</v>
      </c>
      <c r="D10918" s="14" t="s">
        <v>100</v>
      </c>
      <c r="E10918" s="19">
        <v>26.658761899999998</v>
      </c>
      <c r="F10918" s="24">
        <f t="shared" si="208"/>
        <v>79.985771419999992</v>
      </c>
    </row>
    <row r="10919" spans="2:6" hidden="1">
      <c r="B10919" s="15">
        <v>2013</v>
      </c>
      <c r="C10919" s="16">
        <v>1</v>
      </c>
      <c r="D10919" s="16" t="s">
        <v>100</v>
      </c>
      <c r="E10919" s="18">
        <v>25.68609524</v>
      </c>
      <c r="F10919" s="24">
        <f t="shared" si="208"/>
        <v>78.234971432000009</v>
      </c>
    </row>
    <row r="10920" spans="2:6" hidden="1">
      <c r="B10920" s="13">
        <v>2013</v>
      </c>
      <c r="C10920" s="14">
        <v>2</v>
      </c>
      <c r="D10920" s="14" t="s">
        <v>100</v>
      </c>
      <c r="E10920" s="19">
        <v>28.042857139999999</v>
      </c>
      <c r="F10920" s="24">
        <f t="shared" si="208"/>
        <v>82.477142852</v>
      </c>
    </row>
    <row r="10921" spans="2:6" hidden="1">
      <c r="B10921" s="15">
        <v>2013</v>
      </c>
      <c r="C10921" s="16">
        <v>3</v>
      </c>
      <c r="D10921" s="16" t="s">
        <v>100</v>
      </c>
      <c r="E10921" s="18">
        <v>29.34557143</v>
      </c>
      <c r="F10921" s="24">
        <f t="shared" si="208"/>
        <v>84.822028574000001</v>
      </c>
    </row>
    <row r="10922" spans="2:6" hidden="1">
      <c r="B10922" s="13">
        <v>2013</v>
      </c>
      <c r="C10922" s="14">
        <v>4</v>
      </c>
      <c r="D10922" s="14" t="s">
        <v>100</v>
      </c>
      <c r="E10922" s="19">
        <v>30.268238100000001</v>
      </c>
      <c r="F10922" s="24">
        <f t="shared" si="208"/>
        <v>86.482828580000003</v>
      </c>
    </row>
    <row r="10923" spans="2:6" hidden="1">
      <c r="B10923" s="15">
        <v>2013</v>
      </c>
      <c r="C10923" s="16">
        <v>5</v>
      </c>
      <c r="D10923" s="16" t="s">
        <v>100</v>
      </c>
      <c r="E10923" s="18">
        <v>30.166523810000001</v>
      </c>
      <c r="F10923" s="24">
        <f t="shared" si="208"/>
        <v>86.299742858000002</v>
      </c>
    </row>
    <row r="10924" spans="2:6" hidden="1">
      <c r="B10924" s="13">
        <v>2013</v>
      </c>
      <c r="C10924" s="14">
        <v>6</v>
      </c>
      <c r="D10924" s="14" t="s">
        <v>100</v>
      </c>
      <c r="E10924" s="19">
        <v>28.672047620000001</v>
      </c>
      <c r="F10924" s="24">
        <f t="shared" si="208"/>
        <v>83.609685716000001</v>
      </c>
    </row>
    <row r="10925" spans="2:6" hidden="1">
      <c r="B10925" s="15">
        <v>2013</v>
      </c>
      <c r="C10925" s="16">
        <v>7</v>
      </c>
      <c r="D10925" s="16" t="s">
        <v>100</v>
      </c>
      <c r="E10925" s="18">
        <v>27.949476189999999</v>
      </c>
      <c r="F10925" s="24">
        <f t="shared" si="208"/>
        <v>82.309057142</v>
      </c>
    </row>
    <row r="10926" spans="2:6" hidden="1">
      <c r="B10926" s="13">
        <v>2013</v>
      </c>
      <c r="C10926" s="14">
        <v>8</v>
      </c>
      <c r="D10926" s="14" t="s">
        <v>100</v>
      </c>
      <c r="E10926" s="19">
        <v>28.04080952</v>
      </c>
      <c r="F10926" s="24">
        <f t="shared" si="208"/>
        <v>82.473457136000007</v>
      </c>
    </row>
    <row r="10927" spans="2:6" hidden="1">
      <c r="B10927" s="15">
        <v>2000</v>
      </c>
      <c r="C10927" s="16">
        <v>2</v>
      </c>
      <c r="D10927" s="16" t="s">
        <v>101</v>
      </c>
      <c r="E10927" s="18">
        <v>26.067</v>
      </c>
      <c r="F10927" s="24">
        <f t="shared" si="208"/>
        <v>78.920600000000007</v>
      </c>
    </row>
    <row r="10928" spans="2:6" hidden="1">
      <c r="B10928" s="13">
        <v>2000</v>
      </c>
      <c r="C10928" s="14">
        <v>3</v>
      </c>
      <c r="D10928" s="14" t="s">
        <v>101</v>
      </c>
      <c r="E10928" s="19">
        <v>27.141999999999999</v>
      </c>
      <c r="F10928" s="24">
        <f t="shared" si="208"/>
        <v>80.85560000000001</v>
      </c>
    </row>
    <row r="10929" spans="2:6" hidden="1">
      <c r="B10929" s="15">
        <v>2000</v>
      </c>
      <c r="C10929" s="16">
        <v>4</v>
      </c>
      <c r="D10929" s="16" t="s">
        <v>101</v>
      </c>
      <c r="E10929" s="18">
        <v>26.475000000000001</v>
      </c>
      <c r="F10929" s="24">
        <f t="shared" si="208"/>
        <v>79.655000000000001</v>
      </c>
    </row>
    <row r="10930" spans="2:6" hidden="1">
      <c r="B10930" s="13">
        <v>2000</v>
      </c>
      <c r="C10930" s="14">
        <v>5</v>
      </c>
      <c r="D10930" s="14" t="s">
        <v>101</v>
      </c>
      <c r="E10930" s="19">
        <v>26.277000000000001</v>
      </c>
      <c r="F10930" s="24">
        <f t="shared" si="208"/>
        <v>79.298599999999993</v>
      </c>
    </row>
    <row r="10931" spans="2:6" hidden="1">
      <c r="B10931" s="15">
        <v>2000</v>
      </c>
      <c r="C10931" s="16">
        <v>6</v>
      </c>
      <c r="D10931" s="16" t="s">
        <v>101</v>
      </c>
      <c r="E10931" s="18">
        <v>25.131</v>
      </c>
      <c r="F10931" s="24">
        <f t="shared" si="208"/>
        <v>77.235800000000012</v>
      </c>
    </row>
    <row r="10932" spans="2:6" hidden="1">
      <c r="B10932" s="13">
        <v>2000</v>
      </c>
      <c r="C10932" s="14">
        <v>7</v>
      </c>
      <c r="D10932" s="14" t="s">
        <v>101</v>
      </c>
      <c r="E10932" s="19">
        <v>24.465</v>
      </c>
      <c r="F10932" s="24">
        <f t="shared" si="208"/>
        <v>76.037000000000006</v>
      </c>
    </row>
    <row r="10933" spans="2:6" hidden="1">
      <c r="B10933" s="15">
        <v>2000</v>
      </c>
      <c r="C10933" s="16">
        <v>8</v>
      </c>
      <c r="D10933" s="16" t="s">
        <v>101</v>
      </c>
      <c r="E10933" s="18">
        <v>24.571999999999999</v>
      </c>
      <c r="F10933" s="24">
        <f t="shared" si="208"/>
        <v>76.229600000000005</v>
      </c>
    </row>
    <row r="10934" spans="2:6" hidden="1">
      <c r="B10934" s="13">
        <v>2000</v>
      </c>
      <c r="C10934" s="14">
        <v>9</v>
      </c>
      <c r="D10934" s="14" t="s">
        <v>101</v>
      </c>
      <c r="E10934" s="19">
        <v>24.664000000000001</v>
      </c>
      <c r="F10934" s="24">
        <f t="shared" si="208"/>
        <v>76.395200000000003</v>
      </c>
    </row>
    <row r="10935" spans="2:6" hidden="1">
      <c r="B10935" s="15">
        <v>2000</v>
      </c>
      <c r="C10935" s="16">
        <v>10</v>
      </c>
      <c r="D10935" s="16" t="s">
        <v>101</v>
      </c>
      <c r="E10935" s="18">
        <v>24.687000000000001</v>
      </c>
      <c r="F10935" s="24">
        <f t="shared" si="208"/>
        <v>76.436599999999999</v>
      </c>
    </row>
    <row r="10936" spans="2:6" hidden="1">
      <c r="B10936" s="13">
        <v>2000</v>
      </c>
      <c r="C10936" s="14">
        <v>11</v>
      </c>
      <c r="D10936" s="14" t="s">
        <v>101</v>
      </c>
      <c r="E10936" s="19">
        <v>25.672999999999998</v>
      </c>
      <c r="F10936" s="24">
        <f t="shared" si="208"/>
        <v>78.211399999999998</v>
      </c>
    </row>
    <row r="10937" spans="2:6" hidden="1">
      <c r="B10937" s="15">
        <v>2000</v>
      </c>
      <c r="C10937" s="16">
        <v>12</v>
      </c>
      <c r="D10937" s="16" t="s">
        <v>101</v>
      </c>
      <c r="E10937" s="18">
        <v>24.363</v>
      </c>
      <c r="F10937" s="24">
        <f t="shared" si="208"/>
        <v>75.853399999999993</v>
      </c>
    </row>
    <row r="10938" spans="2:6" hidden="1">
      <c r="B10938" s="13">
        <v>2001</v>
      </c>
      <c r="C10938" s="14">
        <v>1</v>
      </c>
      <c r="D10938" s="14" t="s">
        <v>101</v>
      </c>
      <c r="E10938" s="19">
        <v>23.556999999999999</v>
      </c>
      <c r="F10938" s="24">
        <f t="shared" si="208"/>
        <v>74.402600000000007</v>
      </c>
    </row>
    <row r="10939" spans="2:6" hidden="1">
      <c r="B10939" s="15">
        <v>2001</v>
      </c>
      <c r="C10939" s="16">
        <v>2</v>
      </c>
      <c r="D10939" s="16" t="s">
        <v>101</v>
      </c>
      <c r="E10939" s="18">
        <v>26.395</v>
      </c>
      <c r="F10939" s="24">
        <f t="shared" si="208"/>
        <v>79.510999999999996</v>
      </c>
    </row>
    <row r="10940" spans="2:6" hidden="1">
      <c r="B10940" s="13">
        <v>2001</v>
      </c>
      <c r="C10940" s="14">
        <v>3</v>
      </c>
      <c r="D10940" s="14" t="s">
        <v>101</v>
      </c>
      <c r="E10940" s="19">
        <v>26.231999999999999</v>
      </c>
      <c r="F10940" s="24">
        <f t="shared" si="208"/>
        <v>79.217600000000004</v>
      </c>
    </row>
    <row r="10941" spans="2:6" hidden="1">
      <c r="B10941" s="15">
        <v>2001</v>
      </c>
      <c r="C10941" s="16">
        <v>4</v>
      </c>
      <c r="D10941" s="16" t="s">
        <v>101</v>
      </c>
      <c r="E10941" s="18">
        <v>26.327000000000002</v>
      </c>
      <c r="F10941" s="24">
        <f t="shared" si="208"/>
        <v>79.388599999999997</v>
      </c>
    </row>
    <row r="10942" spans="2:6" hidden="1">
      <c r="B10942" s="13">
        <v>2001</v>
      </c>
      <c r="C10942" s="14">
        <v>5</v>
      </c>
      <c r="D10942" s="14" t="s">
        <v>101</v>
      </c>
      <c r="E10942" s="19">
        <v>26.207999999999998</v>
      </c>
      <c r="F10942" s="24">
        <f t="shared" si="208"/>
        <v>79.174399999999991</v>
      </c>
    </row>
    <row r="10943" spans="2:6" hidden="1">
      <c r="B10943" s="15">
        <v>2001</v>
      </c>
      <c r="C10943" s="16">
        <v>6</v>
      </c>
      <c r="D10943" s="16" t="s">
        <v>101</v>
      </c>
      <c r="E10943" s="18">
        <v>25.215</v>
      </c>
      <c r="F10943" s="24">
        <f t="shared" si="208"/>
        <v>77.387</v>
      </c>
    </row>
    <row r="10944" spans="2:6" hidden="1">
      <c r="B10944" s="13">
        <v>2001</v>
      </c>
      <c r="C10944" s="14">
        <v>7</v>
      </c>
      <c r="D10944" s="14" t="s">
        <v>101</v>
      </c>
      <c r="E10944" s="19">
        <v>24.779</v>
      </c>
      <c r="F10944" s="24">
        <f t="shared" si="208"/>
        <v>76.602200000000011</v>
      </c>
    </row>
    <row r="10945" spans="2:6" hidden="1">
      <c r="B10945" s="15">
        <v>2001</v>
      </c>
      <c r="C10945" s="16">
        <v>8</v>
      </c>
      <c r="D10945" s="16" t="s">
        <v>101</v>
      </c>
      <c r="E10945" s="18">
        <v>24.818999999999999</v>
      </c>
      <c r="F10945" s="24">
        <f t="shared" si="208"/>
        <v>76.674199999999999</v>
      </c>
    </row>
    <row r="10946" spans="2:6" hidden="1">
      <c r="B10946" s="13">
        <v>2001</v>
      </c>
      <c r="C10946" s="14">
        <v>9</v>
      </c>
      <c r="D10946" s="14" t="s">
        <v>101</v>
      </c>
      <c r="E10946" s="19">
        <v>24.835999999999999</v>
      </c>
      <c r="F10946" s="24">
        <f t="shared" si="208"/>
        <v>76.704800000000006</v>
      </c>
    </row>
    <row r="10947" spans="2:6" hidden="1">
      <c r="B10947" s="15">
        <v>2001</v>
      </c>
      <c r="C10947" s="16">
        <v>10</v>
      </c>
      <c r="D10947" s="16" t="s">
        <v>101</v>
      </c>
      <c r="E10947" s="18">
        <v>24.666</v>
      </c>
      <c r="F10947" s="24">
        <f t="shared" si="208"/>
        <v>76.398799999999994</v>
      </c>
    </row>
    <row r="10948" spans="2:6" hidden="1">
      <c r="B10948" s="13">
        <v>2001</v>
      </c>
      <c r="C10948" s="14">
        <v>11</v>
      </c>
      <c r="D10948" s="14" t="s">
        <v>101</v>
      </c>
      <c r="E10948" s="19">
        <v>24.744</v>
      </c>
      <c r="F10948" s="24">
        <f t="shared" si="208"/>
        <v>76.539199999999994</v>
      </c>
    </row>
    <row r="10949" spans="2:6" hidden="1">
      <c r="B10949" s="15">
        <v>2001</v>
      </c>
      <c r="C10949" s="16">
        <v>12</v>
      </c>
      <c r="D10949" s="16" t="s">
        <v>101</v>
      </c>
      <c r="E10949" s="18">
        <v>25.526</v>
      </c>
      <c r="F10949" s="24">
        <f t="shared" si="208"/>
        <v>77.946799999999996</v>
      </c>
    </row>
    <row r="10950" spans="2:6" hidden="1">
      <c r="B10950" s="13">
        <v>2002</v>
      </c>
      <c r="C10950" s="14">
        <v>1</v>
      </c>
      <c r="D10950" s="14" t="s">
        <v>101</v>
      </c>
      <c r="E10950" s="19">
        <v>23.643999999999998</v>
      </c>
      <c r="F10950" s="24">
        <f t="shared" si="208"/>
        <v>74.559200000000004</v>
      </c>
    </row>
    <row r="10951" spans="2:6" hidden="1">
      <c r="B10951" s="15">
        <v>2002</v>
      </c>
      <c r="C10951" s="16">
        <v>2</v>
      </c>
      <c r="D10951" s="16" t="s">
        <v>101</v>
      </c>
      <c r="E10951" s="18">
        <v>26.687999999999999</v>
      </c>
      <c r="F10951" s="24">
        <f t="shared" si="208"/>
        <v>80.038399999999996</v>
      </c>
    </row>
    <row r="10952" spans="2:6" hidden="1">
      <c r="B10952" s="13">
        <v>2002</v>
      </c>
      <c r="C10952" s="14">
        <v>3</v>
      </c>
      <c r="D10952" s="14" t="s">
        <v>101</v>
      </c>
      <c r="E10952" s="19">
        <v>26.821999999999999</v>
      </c>
      <c r="F10952" s="24">
        <f t="shared" si="208"/>
        <v>80.279600000000002</v>
      </c>
    </row>
    <row r="10953" spans="2:6" hidden="1">
      <c r="B10953" s="15">
        <v>2002</v>
      </c>
      <c r="C10953" s="16">
        <v>4</v>
      </c>
      <c r="D10953" s="16" t="s">
        <v>101</v>
      </c>
      <c r="E10953" s="18">
        <v>26.594000000000001</v>
      </c>
      <c r="F10953" s="24">
        <f t="shared" si="208"/>
        <v>79.869200000000006</v>
      </c>
    </row>
    <row r="10954" spans="2:6" hidden="1">
      <c r="B10954" s="13">
        <v>2002</v>
      </c>
      <c r="C10954" s="14">
        <v>5</v>
      </c>
      <c r="D10954" s="14" t="s">
        <v>101</v>
      </c>
      <c r="E10954" s="19">
        <v>27.141999999999999</v>
      </c>
      <c r="F10954" s="24">
        <f t="shared" si="208"/>
        <v>80.85560000000001</v>
      </c>
    </row>
    <row r="10955" spans="2:6" hidden="1">
      <c r="B10955" s="15">
        <v>2002</v>
      </c>
      <c r="C10955" s="16">
        <v>6</v>
      </c>
      <c r="D10955" s="16" t="s">
        <v>101</v>
      </c>
      <c r="E10955" s="18">
        <v>25.666</v>
      </c>
      <c r="F10955" s="24">
        <f t="shared" si="208"/>
        <v>78.198800000000006</v>
      </c>
    </row>
    <row r="10956" spans="2:6" hidden="1">
      <c r="B10956" s="13">
        <v>2002</v>
      </c>
      <c r="C10956" s="14">
        <v>7</v>
      </c>
      <c r="D10956" s="14" t="s">
        <v>101</v>
      </c>
      <c r="E10956" s="19">
        <v>25.311</v>
      </c>
      <c r="F10956" s="24">
        <f t="shared" si="208"/>
        <v>77.559799999999996</v>
      </c>
    </row>
    <row r="10957" spans="2:6" hidden="1">
      <c r="B10957" s="15">
        <v>2002</v>
      </c>
      <c r="C10957" s="16">
        <v>8</v>
      </c>
      <c r="D10957" s="16" t="s">
        <v>101</v>
      </c>
      <c r="E10957" s="18">
        <v>24.798999999999999</v>
      </c>
      <c r="F10957" s="24">
        <f t="shared" si="208"/>
        <v>76.638199999999998</v>
      </c>
    </row>
    <row r="10958" spans="2:6" hidden="1">
      <c r="B10958" s="13">
        <v>2002</v>
      </c>
      <c r="C10958" s="14">
        <v>9</v>
      </c>
      <c r="D10958" s="14" t="s">
        <v>101</v>
      </c>
      <c r="E10958" s="19">
        <v>24.978000000000002</v>
      </c>
      <c r="F10958" s="24">
        <f t="shared" si="208"/>
        <v>76.960400000000007</v>
      </c>
    </row>
    <row r="10959" spans="2:6" hidden="1">
      <c r="B10959" s="15">
        <v>2002</v>
      </c>
      <c r="C10959" s="16">
        <v>10</v>
      </c>
      <c r="D10959" s="16" t="s">
        <v>101</v>
      </c>
      <c r="E10959" s="18">
        <v>24.234000000000002</v>
      </c>
      <c r="F10959" s="24">
        <f t="shared" si="208"/>
        <v>75.621200000000002</v>
      </c>
    </row>
    <row r="10960" spans="2:6" hidden="1">
      <c r="B10960" s="13">
        <v>2002</v>
      </c>
      <c r="C10960" s="14">
        <v>11</v>
      </c>
      <c r="D10960" s="14" t="s">
        <v>101</v>
      </c>
      <c r="E10960" s="19">
        <v>24.984000000000002</v>
      </c>
      <c r="F10960" s="24">
        <f t="shared" si="208"/>
        <v>76.97120000000001</v>
      </c>
    </row>
    <row r="10961" spans="2:6" hidden="1">
      <c r="B10961" s="15">
        <v>2002</v>
      </c>
      <c r="C10961" s="16">
        <v>12</v>
      </c>
      <c r="D10961" s="16" t="s">
        <v>101</v>
      </c>
      <c r="E10961" s="18">
        <v>24.390999999999998</v>
      </c>
      <c r="F10961" s="24">
        <f t="shared" si="208"/>
        <v>75.90379999999999</v>
      </c>
    </row>
    <row r="10962" spans="2:6" hidden="1">
      <c r="B10962" s="13">
        <v>2003</v>
      </c>
      <c r="C10962" s="14">
        <v>1</v>
      </c>
      <c r="D10962" s="14" t="s">
        <v>101</v>
      </c>
      <c r="E10962" s="19">
        <v>25.172999999999998</v>
      </c>
      <c r="F10962" s="24">
        <f t="shared" si="208"/>
        <v>77.311399999999992</v>
      </c>
    </row>
    <row r="10963" spans="2:6" hidden="1">
      <c r="B10963" s="15">
        <v>2003</v>
      </c>
      <c r="C10963" s="16">
        <v>2</v>
      </c>
      <c r="D10963" s="16" t="s">
        <v>101</v>
      </c>
      <c r="E10963" s="18">
        <v>27.172000000000001</v>
      </c>
      <c r="F10963" s="24">
        <f t="shared" si="208"/>
        <v>80.909600000000012</v>
      </c>
    </row>
    <row r="10964" spans="2:6" hidden="1">
      <c r="B10964" s="13">
        <v>2003</v>
      </c>
      <c r="C10964" s="14">
        <v>3</v>
      </c>
      <c r="D10964" s="14" t="s">
        <v>101</v>
      </c>
      <c r="E10964" s="19">
        <v>26.978999999999999</v>
      </c>
      <c r="F10964" s="24">
        <f t="shared" si="208"/>
        <v>80.56219999999999</v>
      </c>
    </row>
    <row r="10965" spans="2:6" hidden="1">
      <c r="B10965" s="15">
        <v>2003</v>
      </c>
      <c r="C10965" s="16">
        <v>4</v>
      </c>
      <c r="D10965" s="16" t="s">
        <v>101</v>
      </c>
      <c r="E10965" s="18">
        <v>26.37</v>
      </c>
      <c r="F10965" s="24">
        <f t="shared" si="208"/>
        <v>79.466000000000008</v>
      </c>
    </row>
    <row r="10966" spans="2:6" hidden="1">
      <c r="B10966" s="13">
        <v>2003</v>
      </c>
      <c r="C10966" s="14">
        <v>5</v>
      </c>
      <c r="D10966" s="14" t="s">
        <v>101</v>
      </c>
      <c r="E10966" s="19">
        <v>26.628</v>
      </c>
      <c r="F10966" s="24">
        <f t="shared" si="208"/>
        <v>79.930399999999992</v>
      </c>
    </row>
    <row r="10967" spans="2:6" hidden="1">
      <c r="B10967" s="15">
        <v>2003</v>
      </c>
      <c r="C10967" s="16">
        <v>6</v>
      </c>
      <c r="D10967" s="16" t="s">
        <v>101</v>
      </c>
      <c r="E10967" s="18">
        <v>25.052</v>
      </c>
      <c r="F10967" s="24">
        <f t="shared" si="208"/>
        <v>77.093600000000009</v>
      </c>
    </row>
    <row r="10968" spans="2:6" hidden="1">
      <c r="B10968" s="13">
        <v>2003</v>
      </c>
      <c r="C10968" s="14">
        <v>7</v>
      </c>
      <c r="D10968" s="14" t="s">
        <v>101</v>
      </c>
      <c r="E10968" s="19">
        <v>24.725000000000001</v>
      </c>
      <c r="F10968" s="24">
        <f t="shared" si="208"/>
        <v>76.504999999999995</v>
      </c>
    </row>
    <row r="10969" spans="2:6" hidden="1">
      <c r="B10969" s="15">
        <v>2003</v>
      </c>
      <c r="C10969" s="16">
        <v>8</v>
      </c>
      <c r="D10969" s="16" t="s">
        <v>101</v>
      </c>
      <c r="E10969" s="18">
        <v>25.062999999999999</v>
      </c>
      <c r="F10969" s="24">
        <f t="shared" si="208"/>
        <v>77.113399999999999</v>
      </c>
    </row>
    <row r="10970" spans="2:6" hidden="1">
      <c r="B10970" s="13">
        <v>2003</v>
      </c>
      <c r="C10970" s="14">
        <v>9</v>
      </c>
      <c r="D10970" s="14" t="s">
        <v>101</v>
      </c>
      <c r="E10970" s="19">
        <v>24.733000000000001</v>
      </c>
      <c r="F10970" s="24">
        <f t="shared" si="208"/>
        <v>76.519400000000005</v>
      </c>
    </row>
    <row r="10971" spans="2:6" hidden="1">
      <c r="B10971" s="15">
        <v>2003</v>
      </c>
      <c r="C10971" s="16">
        <v>10</v>
      </c>
      <c r="D10971" s="16" t="s">
        <v>101</v>
      </c>
      <c r="E10971" s="18">
        <v>24.768999999999998</v>
      </c>
      <c r="F10971" s="24">
        <f t="shared" si="208"/>
        <v>76.584199999999996</v>
      </c>
    </row>
    <row r="10972" spans="2:6" hidden="1">
      <c r="B10972" s="13">
        <v>2003</v>
      </c>
      <c r="C10972" s="14">
        <v>11</v>
      </c>
      <c r="D10972" s="14" t="s">
        <v>101</v>
      </c>
      <c r="E10972" s="19">
        <v>25.228000000000002</v>
      </c>
      <c r="F10972" s="24">
        <f t="shared" si="208"/>
        <v>77.41040000000001</v>
      </c>
    </row>
    <row r="10973" spans="2:6" hidden="1">
      <c r="B10973" s="15">
        <v>2003</v>
      </c>
      <c r="C10973" s="16">
        <v>12</v>
      </c>
      <c r="D10973" s="16" t="s">
        <v>101</v>
      </c>
      <c r="E10973" s="18">
        <v>24.428000000000001</v>
      </c>
      <c r="F10973" s="24">
        <f t="shared" si="208"/>
        <v>75.970400000000012</v>
      </c>
    </row>
    <row r="10974" spans="2:6" hidden="1">
      <c r="B10974" s="13">
        <v>2004</v>
      </c>
      <c r="C10974" s="14">
        <v>1</v>
      </c>
      <c r="D10974" s="14" t="s">
        <v>101</v>
      </c>
      <c r="E10974" s="19">
        <v>25.225999999999999</v>
      </c>
      <c r="F10974" s="24">
        <f t="shared" si="208"/>
        <v>77.406800000000004</v>
      </c>
    </row>
    <row r="10975" spans="2:6" hidden="1">
      <c r="B10975" s="15">
        <v>2004</v>
      </c>
      <c r="C10975" s="16">
        <v>2</v>
      </c>
      <c r="D10975" s="16" t="s">
        <v>101</v>
      </c>
      <c r="E10975" s="18">
        <v>26.276</v>
      </c>
      <c r="F10975" s="24">
        <f t="shared" si="208"/>
        <v>79.29679999999999</v>
      </c>
    </row>
    <row r="10976" spans="2:6" hidden="1">
      <c r="B10976" s="13">
        <v>2004</v>
      </c>
      <c r="C10976" s="14">
        <v>3</v>
      </c>
      <c r="D10976" s="14" t="s">
        <v>101</v>
      </c>
      <c r="E10976" s="19">
        <v>27.692</v>
      </c>
      <c r="F10976" s="24">
        <f t="shared" ref="F10976:F11039" si="209">(E10976 * 1.8) + 32</f>
        <v>81.845600000000005</v>
      </c>
    </row>
    <row r="10977" spans="2:6" hidden="1">
      <c r="B10977" s="15">
        <v>2004</v>
      </c>
      <c r="C10977" s="16">
        <v>4</v>
      </c>
      <c r="D10977" s="16" t="s">
        <v>101</v>
      </c>
      <c r="E10977" s="18">
        <v>26.745999999999999</v>
      </c>
      <c r="F10977" s="24">
        <f t="shared" si="209"/>
        <v>80.142799999999994</v>
      </c>
    </row>
    <row r="10978" spans="2:6" hidden="1">
      <c r="B10978" s="13">
        <v>2004</v>
      </c>
      <c r="C10978" s="14">
        <v>5</v>
      </c>
      <c r="D10978" s="14" t="s">
        <v>101</v>
      </c>
      <c r="E10978" s="19">
        <v>26.187000000000001</v>
      </c>
      <c r="F10978" s="24">
        <f t="shared" si="209"/>
        <v>79.136600000000001</v>
      </c>
    </row>
    <row r="10979" spans="2:6" hidden="1">
      <c r="B10979" s="15">
        <v>2004</v>
      </c>
      <c r="C10979" s="16">
        <v>6</v>
      </c>
      <c r="D10979" s="16" t="s">
        <v>101</v>
      </c>
      <c r="E10979" s="18">
        <v>25.09</v>
      </c>
      <c r="F10979" s="24">
        <f t="shared" si="209"/>
        <v>77.162000000000006</v>
      </c>
    </row>
    <row r="10980" spans="2:6" hidden="1">
      <c r="B10980" s="13">
        <v>2004</v>
      </c>
      <c r="C10980" s="14">
        <v>7</v>
      </c>
      <c r="D10980" s="14" t="s">
        <v>101</v>
      </c>
      <c r="E10980" s="19">
        <v>24.960999999999999</v>
      </c>
      <c r="F10980" s="24">
        <f t="shared" si="209"/>
        <v>76.9298</v>
      </c>
    </row>
    <row r="10981" spans="2:6" hidden="1">
      <c r="B10981" s="15">
        <v>2004</v>
      </c>
      <c r="C10981" s="16">
        <v>8</v>
      </c>
      <c r="D10981" s="16" t="s">
        <v>101</v>
      </c>
      <c r="E10981" s="18">
        <v>25.021000000000001</v>
      </c>
      <c r="F10981" s="24">
        <f t="shared" si="209"/>
        <v>77.037800000000004</v>
      </c>
    </row>
    <row r="10982" spans="2:6" hidden="1">
      <c r="B10982" s="13">
        <v>2004</v>
      </c>
      <c r="C10982" s="14">
        <v>9</v>
      </c>
      <c r="D10982" s="14" t="s">
        <v>101</v>
      </c>
      <c r="E10982" s="19">
        <v>25.077000000000002</v>
      </c>
      <c r="F10982" s="24">
        <f t="shared" si="209"/>
        <v>77.138599999999997</v>
      </c>
    </row>
    <row r="10983" spans="2:6" hidden="1">
      <c r="B10983" s="15">
        <v>2004</v>
      </c>
      <c r="C10983" s="16">
        <v>10</v>
      </c>
      <c r="D10983" s="16" t="s">
        <v>101</v>
      </c>
      <c r="E10983" s="18">
        <v>25.183</v>
      </c>
      <c r="F10983" s="24">
        <f t="shared" si="209"/>
        <v>77.329399999999993</v>
      </c>
    </row>
    <row r="10984" spans="2:6" hidden="1">
      <c r="B10984" s="13">
        <v>2004</v>
      </c>
      <c r="C10984" s="14">
        <v>11</v>
      </c>
      <c r="D10984" s="14" t="s">
        <v>101</v>
      </c>
      <c r="E10984" s="19">
        <v>25.481000000000002</v>
      </c>
      <c r="F10984" s="24">
        <f t="shared" si="209"/>
        <v>77.865800000000007</v>
      </c>
    </row>
    <row r="10985" spans="2:6" hidden="1">
      <c r="B10985" s="15">
        <v>2004</v>
      </c>
      <c r="C10985" s="16">
        <v>12</v>
      </c>
      <c r="D10985" s="16" t="s">
        <v>101</v>
      </c>
      <c r="E10985" s="18">
        <v>25.047000000000001</v>
      </c>
      <c r="F10985" s="24">
        <f t="shared" si="209"/>
        <v>77.084599999999995</v>
      </c>
    </row>
    <row r="10986" spans="2:6" hidden="1">
      <c r="B10986" s="13">
        <v>2005</v>
      </c>
      <c r="C10986" s="14">
        <v>1</v>
      </c>
      <c r="D10986" s="14" t="s">
        <v>101</v>
      </c>
      <c r="E10986" s="19">
        <v>24.864000000000001</v>
      </c>
      <c r="F10986" s="24">
        <f t="shared" si="209"/>
        <v>76.755200000000002</v>
      </c>
    </row>
    <row r="10987" spans="2:6" hidden="1">
      <c r="B10987" s="15">
        <v>2005</v>
      </c>
      <c r="C10987" s="16">
        <v>2</v>
      </c>
      <c r="D10987" s="16" t="s">
        <v>101</v>
      </c>
      <c r="E10987" s="18">
        <v>28.553999999999998</v>
      </c>
      <c r="F10987" s="24">
        <f t="shared" si="209"/>
        <v>83.397199999999998</v>
      </c>
    </row>
    <row r="10988" spans="2:6" hidden="1">
      <c r="B10988" s="13">
        <v>2005</v>
      </c>
      <c r="C10988" s="14">
        <v>3</v>
      </c>
      <c r="D10988" s="14" t="s">
        <v>101</v>
      </c>
      <c r="E10988" s="19">
        <v>27.658000000000001</v>
      </c>
      <c r="F10988" s="24">
        <f t="shared" si="209"/>
        <v>81.784400000000005</v>
      </c>
    </row>
    <row r="10989" spans="2:6" hidden="1">
      <c r="B10989" s="15">
        <v>2005</v>
      </c>
      <c r="C10989" s="16">
        <v>4</v>
      </c>
      <c r="D10989" s="16" t="s">
        <v>101</v>
      </c>
      <c r="E10989" s="18">
        <v>26.984000000000002</v>
      </c>
      <c r="F10989" s="24">
        <f t="shared" si="209"/>
        <v>80.571200000000005</v>
      </c>
    </row>
    <row r="10990" spans="2:6" hidden="1">
      <c r="B10990" s="13">
        <v>2005</v>
      </c>
      <c r="C10990" s="14">
        <v>5</v>
      </c>
      <c r="D10990" s="14" t="s">
        <v>101</v>
      </c>
      <c r="E10990" s="19">
        <v>26.013000000000002</v>
      </c>
      <c r="F10990" s="24">
        <f t="shared" si="209"/>
        <v>78.823400000000007</v>
      </c>
    </row>
    <row r="10991" spans="2:6" hidden="1">
      <c r="B10991" s="15">
        <v>2005</v>
      </c>
      <c r="C10991" s="16">
        <v>6</v>
      </c>
      <c r="D10991" s="16" t="s">
        <v>101</v>
      </c>
      <c r="E10991" s="18">
        <v>25.187999999999999</v>
      </c>
      <c r="F10991" s="24">
        <f t="shared" si="209"/>
        <v>77.338400000000007</v>
      </c>
    </row>
    <row r="10992" spans="2:6" hidden="1">
      <c r="B10992" s="13">
        <v>2005</v>
      </c>
      <c r="C10992" s="14">
        <v>7</v>
      </c>
      <c r="D10992" s="14" t="s">
        <v>101</v>
      </c>
      <c r="E10992" s="19">
        <v>24.635999999999999</v>
      </c>
      <c r="F10992" s="24">
        <f t="shared" si="209"/>
        <v>76.344799999999992</v>
      </c>
    </row>
    <row r="10993" spans="2:6" hidden="1">
      <c r="B10993" s="15">
        <v>2005</v>
      </c>
      <c r="C10993" s="16">
        <v>8</v>
      </c>
      <c r="D10993" s="16" t="s">
        <v>101</v>
      </c>
      <c r="E10993" s="18">
        <v>25.2</v>
      </c>
      <c r="F10993" s="24">
        <f t="shared" si="209"/>
        <v>77.36</v>
      </c>
    </row>
    <row r="10994" spans="2:6" hidden="1">
      <c r="B10994" s="13">
        <v>2005</v>
      </c>
      <c r="C10994" s="14">
        <v>9</v>
      </c>
      <c r="D10994" s="14" t="s">
        <v>101</v>
      </c>
      <c r="E10994" s="19">
        <v>25.472999999999999</v>
      </c>
      <c r="F10994" s="24">
        <f t="shared" si="209"/>
        <v>77.851399999999998</v>
      </c>
    </row>
    <row r="10995" spans="2:6" hidden="1">
      <c r="B10995" s="15">
        <v>2005</v>
      </c>
      <c r="C10995" s="16">
        <v>10</v>
      </c>
      <c r="D10995" s="16" t="s">
        <v>101</v>
      </c>
      <c r="E10995" s="18">
        <v>24.809000000000001</v>
      </c>
      <c r="F10995" s="24">
        <f t="shared" si="209"/>
        <v>76.656200000000013</v>
      </c>
    </row>
    <row r="10996" spans="2:6" hidden="1">
      <c r="B10996" s="13">
        <v>2005</v>
      </c>
      <c r="C10996" s="14">
        <v>11</v>
      </c>
      <c r="D10996" s="14" t="s">
        <v>101</v>
      </c>
      <c r="E10996" s="19">
        <v>26.026</v>
      </c>
      <c r="F10996" s="24">
        <f t="shared" si="209"/>
        <v>78.846800000000002</v>
      </c>
    </row>
    <row r="10997" spans="2:6" hidden="1">
      <c r="B10997" s="15">
        <v>2005</v>
      </c>
      <c r="C10997" s="16">
        <v>12</v>
      </c>
      <c r="D10997" s="16" t="s">
        <v>101</v>
      </c>
      <c r="E10997" s="18">
        <v>25.596</v>
      </c>
      <c r="F10997" s="24">
        <f t="shared" si="209"/>
        <v>78.072800000000001</v>
      </c>
    </row>
    <row r="10998" spans="2:6" hidden="1">
      <c r="B10998" s="13">
        <v>2006</v>
      </c>
      <c r="C10998" s="14">
        <v>1</v>
      </c>
      <c r="D10998" s="14" t="s">
        <v>101</v>
      </c>
      <c r="E10998" s="19">
        <v>26.373999999999999</v>
      </c>
      <c r="F10998" s="24">
        <f t="shared" si="209"/>
        <v>79.473199999999991</v>
      </c>
    </row>
    <row r="10999" spans="2:6" hidden="1">
      <c r="B10999" s="15">
        <v>2006</v>
      </c>
      <c r="C10999" s="16">
        <v>2</v>
      </c>
      <c r="D10999" s="16" t="s">
        <v>101</v>
      </c>
      <c r="E10999" s="18">
        <v>27.48</v>
      </c>
      <c r="F10999" s="24">
        <f t="shared" si="209"/>
        <v>81.463999999999999</v>
      </c>
    </row>
    <row r="11000" spans="2:6" hidden="1">
      <c r="B11000" s="13">
        <v>2006</v>
      </c>
      <c r="C11000" s="14">
        <v>3</v>
      </c>
      <c r="D11000" s="14" t="s">
        <v>101</v>
      </c>
      <c r="E11000" s="19">
        <v>27.327000000000002</v>
      </c>
      <c r="F11000" s="24">
        <f t="shared" si="209"/>
        <v>81.188600000000008</v>
      </c>
    </row>
    <row r="11001" spans="2:6" hidden="1">
      <c r="B11001" s="15">
        <v>2006</v>
      </c>
      <c r="C11001" s="16">
        <v>4</v>
      </c>
      <c r="D11001" s="16" t="s">
        <v>101</v>
      </c>
      <c r="E11001" s="18">
        <v>27.004999999999999</v>
      </c>
      <c r="F11001" s="24">
        <f t="shared" si="209"/>
        <v>80.609000000000009</v>
      </c>
    </row>
    <row r="11002" spans="2:6" hidden="1">
      <c r="B11002" s="13">
        <v>2006</v>
      </c>
      <c r="C11002" s="14">
        <v>5</v>
      </c>
      <c r="D11002" s="14" t="s">
        <v>101</v>
      </c>
      <c r="E11002" s="19">
        <v>25.651</v>
      </c>
      <c r="F11002" s="24">
        <f t="shared" si="209"/>
        <v>78.17179999999999</v>
      </c>
    </row>
    <row r="11003" spans="2:6" hidden="1">
      <c r="B11003" s="15">
        <v>2006</v>
      </c>
      <c r="C11003" s="16">
        <v>6</v>
      </c>
      <c r="D11003" s="16" t="s">
        <v>101</v>
      </c>
      <c r="E11003" s="18">
        <v>25.881</v>
      </c>
      <c r="F11003" s="24">
        <f t="shared" si="209"/>
        <v>78.585800000000006</v>
      </c>
    </row>
    <row r="11004" spans="2:6" hidden="1">
      <c r="B11004" s="13">
        <v>2006</v>
      </c>
      <c r="C11004" s="14">
        <v>7</v>
      </c>
      <c r="D11004" s="14" t="s">
        <v>101</v>
      </c>
      <c r="E11004" s="19">
        <v>25.1</v>
      </c>
      <c r="F11004" s="24">
        <f t="shared" si="209"/>
        <v>77.180000000000007</v>
      </c>
    </row>
    <row r="11005" spans="2:6" hidden="1">
      <c r="B11005" s="15">
        <v>2006</v>
      </c>
      <c r="C11005" s="16">
        <v>8</v>
      </c>
      <c r="D11005" s="16" t="s">
        <v>101</v>
      </c>
      <c r="E11005" s="18">
        <v>25.395</v>
      </c>
      <c r="F11005" s="24">
        <f t="shared" si="209"/>
        <v>77.710999999999999</v>
      </c>
    </row>
    <row r="11006" spans="2:6" hidden="1">
      <c r="B11006" s="13">
        <v>2006</v>
      </c>
      <c r="C11006" s="14">
        <v>9</v>
      </c>
      <c r="D11006" s="14" t="s">
        <v>101</v>
      </c>
      <c r="E11006" s="19">
        <v>24.986999999999998</v>
      </c>
      <c r="F11006" s="24">
        <f t="shared" si="209"/>
        <v>76.976599999999991</v>
      </c>
    </row>
    <row r="11007" spans="2:6" hidden="1">
      <c r="B11007" s="15">
        <v>2006</v>
      </c>
      <c r="C11007" s="16">
        <v>10</v>
      </c>
      <c r="D11007" s="16" t="s">
        <v>101</v>
      </c>
      <c r="E11007" s="18">
        <v>25.119</v>
      </c>
      <c r="F11007" s="24">
        <f t="shared" si="209"/>
        <v>77.214200000000005</v>
      </c>
    </row>
    <row r="11008" spans="2:6" hidden="1">
      <c r="B11008" s="13">
        <v>2006</v>
      </c>
      <c r="C11008" s="14">
        <v>11</v>
      </c>
      <c r="D11008" s="14" t="s">
        <v>101</v>
      </c>
      <c r="E11008" s="19">
        <v>25.355</v>
      </c>
      <c r="F11008" s="24">
        <f t="shared" si="209"/>
        <v>77.63900000000001</v>
      </c>
    </row>
    <row r="11009" spans="2:6" hidden="1">
      <c r="B11009" s="15">
        <v>2006</v>
      </c>
      <c r="C11009" s="16">
        <v>12</v>
      </c>
      <c r="D11009" s="16" t="s">
        <v>101</v>
      </c>
      <c r="E11009" s="18">
        <v>24.526</v>
      </c>
      <c r="F11009" s="24">
        <f t="shared" si="209"/>
        <v>76.146799999999999</v>
      </c>
    </row>
    <row r="11010" spans="2:6" hidden="1">
      <c r="B11010" s="13">
        <v>2007</v>
      </c>
      <c r="C11010" s="14">
        <v>1</v>
      </c>
      <c r="D11010" s="14" t="s">
        <v>101</v>
      </c>
      <c r="E11010" s="19">
        <v>24.702000000000002</v>
      </c>
      <c r="F11010" s="24">
        <f t="shared" si="209"/>
        <v>76.463600000000014</v>
      </c>
    </row>
    <row r="11011" spans="2:6" hidden="1">
      <c r="B11011" s="15">
        <v>2007</v>
      </c>
      <c r="C11011" s="16">
        <v>2</v>
      </c>
      <c r="D11011" s="16" t="s">
        <v>101</v>
      </c>
      <c r="E11011" s="18">
        <v>26.965</v>
      </c>
      <c r="F11011" s="24">
        <f t="shared" si="209"/>
        <v>80.537000000000006</v>
      </c>
    </row>
    <row r="11012" spans="2:6" hidden="1">
      <c r="B11012" s="13">
        <v>2007</v>
      </c>
      <c r="C11012" s="14">
        <v>3</v>
      </c>
      <c r="D11012" s="14" t="s">
        <v>101</v>
      </c>
      <c r="E11012" s="19">
        <v>28.285</v>
      </c>
      <c r="F11012" s="24">
        <f t="shared" si="209"/>
        <v>82.913000000000011</v>
      </c>
    </row>
    <row r="11013" spans="2:6" hidden="1">
      <c r="B11013" s="15">
        <v>2007</v>
      </c>
      <c r="C11013" s="16">
        <v>4</v>
      </c>
      <c r="D11013" s="16" t="s">
        <v>101</v>
      </c>
      <c r="E11013" s="18">
        <v>27.445</v>
      </c>
      <c r="F11013" s="24">
        <f t="shared" si="209"/>
        <v>81.40100000000001</v>
      </c>
    </row>
    <row r="11014" spans="2:6" hidden="1">
      <c r="B11014" s="13">
        <v>2007</v>
      </c>
      <c r="C11014" s="14">
        <v>5</v>
      </c>
      <c r="D11014" s="14" t="s">
        <v>101</v>
      </c>
      <c r="E11014" s="19">
        <v>27.231000000000002</v>
      </c>
      <c r="F11014" s="24">
        <f t="shared" si="209"/>
        <v>81.015800000000013</v>
      </c>
    </row>
    <row r="11015" spans="2:6" hidden="1">
      <c r="B11015" s="15">
        <v>2007</v>
      </c>
      <c r="C11015" s="16">
        <v>6</v>
      </c>
      <c r="D11015" s="16" t="s">
        <v>101</v>
      </c>
      <c r="E11015" s="18">
        <v>25.577999999999999</v>
      </c>
      <c r="F11015" s="24">
        <f t="shared" si="209"/>
        <v>78.040400000000005</v>
      </c>
    </row>
    <row r="11016" spans="2:6" hidden="1">
      <c r="B11016" s="13">
        <v>2007</v>
      </c>
      <c r="C11016" s="14">
        <v>7</v>
      </c>
      <c r="D11016" s="14" t="s">
        <v>101</v>
      </c>
      <c r="E11016" s="19">
        <v>25.308</v>
      </c>
      <c r="F11016" s="24">
        <f t="shared" si="209"/>
        <v>77.554400000000001</v>
      </c>
    </row>
    <row r="11017" spans="2:6" hidden="1">
      <c r="B11017" s="15">
        <v>2007</v>
      </c>
      <c r="C11017" s="16">
        <v>8</v>
      </c>
      <c r="D11017" s="16" t="s">
        <v>101</v>
      </c>
      <c r="E11017" s="18">
        <v>25.097999999999999</v>
      </c>
      <c r="F11017" s="24">
        <f t="shared" si="209"/>
        <v>77.176400000000001</v>
      </c>
    </row>
    <row r="11018" spans="2:6" hidden="1">
      <c r="B11018" s="13">
        <v>2007</v>
      </c>
      <c r="C11018" s="14">
        <v>9</v>
      </c>
      <c r="D11018" s="14" t="s">
        <v>101</v>
      </c>
      <c r="E11018" s="19">
        <v>25.003</v>
      </c>
      <c r="F11018" s="24">
        <f t="shared" si="209"/>
        <v>77.005400000000009</v>
      </c>
    </row>
    <row r="11019" spans="2:6" hidden="1">
      <c r="B11019" s="15">
        <v>2007</v>
      </c>
      <c r="C11019" s="16">
        <v>10</v>
      </c>
      <c r="D11019" s="16" t="s">
        <v>101</v>
      </c>
      <c r="E11019" s="18">
        <v>24.768999999999998</v>
      </c>
      <c r="F11019" s="24">
        <f t="shared" si="209"/>
        <v>76.584199999999996</v>
      </c>
    </row>
    <row r="11020" spans="2:6" hidden="1">
      <c r="B11020" s="13">
        <v>2007</v>
      </c>
      <c r="C11020" s="14">
        <v>11</v>
      </c>
      <c r="D11020" s="14" t="s">
        <v>101</v>
      </c>
      <c r="E11020" s="19">
        <v>25.251000000000001</v>
      </c>
      <c r="F11020" s="24">
        <f t="shared" si="209"/>
        <v>77.451800000000006</v>
      </c>
    </row>
    <row r="11021" spans="2:6" hidden="1">
      <c r="B11021" s="15">
        <v>2007</v>
      </c>
      <c r="C11021" s="16">
        <v>12</v>
      </c>
      <c r="D11021" s="16" t="s">
        <v>101</v>
      </c>
      <c r="E11021" s="18">
        <v>24.962</v>
      </c>
      <c r="F11021" s="24">
        <f t="shared" si="209"/>
        <v>76.931600000000003</v>
      </c>
    </row>
    <row r="11022" spans="2:6" hidden="1">
      <c r="B11022" s="13">
        <v>2008</v>
      </c>
      <c r="C11022" s="14">
        <v>1</v>
      </c>
      <c r="D11022" s="14" t="s">
        <v>101</v>
      </c>
      <c r="E11022" s="19">
        <v>25.274999999999999</v>
      </c>
      <c r="F11022" s="24">
        <f t="shared" si="209"/>
        <v>77.495000000000005</v>
      </c>
    </row>
    <row r="11023" spans="2:6" hidden="1">
      <c r="B11023" s="15">
        <v>2008</v>
      </c>
      <c r="C11023" s="16">
        <v>2</v>
      </c>
      <c r="D11023" s="16" t="s">
        <v>101</v>
      </c>
      <c r="E11023" s="18">
        <v>26.085999999999999</v>
      </c>
      <c r="F11023" s="24">
        <f t="shared" si="209"/>
        <v>78.954800000000006</v>
      </c>
    </row>
    <row r="11024" spans="2:6" hidden="1">
      <c r="B11024" s="13">
        <v>2008</v>
      </c>
      <c r="C11024" s="14">
        <v>3</v>
      </c>
      <c r="D11024" s="14" t="s">
        <v>101</v>
      </c>
      <c r="E11024" s="19">
        <v>27.413</v>
      </c>
      <c r="F11024" s="24">
        <f t="shared" si="209"/>
        <v>81.343400000000003</v>
      </c>
    </row>
    <row r="11025" spans="2:6" hidden="1">
      <c r="B11025" s="15">
        <v>2008</v>
      </c>
      <c r="C11025" s="16">
        <v>4</v>
      </c>
      <c r="D11025" s="16" t="s">
        <v>101</v>
      </c>
      <c r="E11025" s="18">
        <v>26.033999999999999</v>
      </c>
      <c r="F11025" s="24">
        <f t="shared" si="209"/>
        <v>78.861199999999997</v>
      </c>
    </row>
    <row r="11026" spans="2:6" hidden="1">
      <c r="B11026" s="13">
        <v>2008</v>
      </c>
      <c r="C11026" s="14">
        <v>5</v>
      </c>
      <c r="D11026" s="14" t="s">
        <v>101</v>
      </c>
      <c r="E11026" s="19">
        <v>25.975000000000001</v>
      </c>
      <c r="F11026" s="24">
        <f t="shared" si="209"/>
        <v>78.754999999999995</v>
      </c>
    </row>
    <row r="11027" spans="2:6" hidden="1">
      <c r="B11027" s="15">
        <v>2008</v>
      </c>
      <c r="C11027" s="16">
        <v>6</v>
      </c>
      <c r="D11027" s="16" t="s">
        <v>101</v>
      </c>
      <c r="E11027" s="18">
        <v>25.567</v>
      </c>
      <c r="F11027" s="24">
        <f t="shared" si="209"/>
        <v>78.020600000000002</v>
      </c>
    </row>
    <row r="11028" spans="2:6" hidden="1">
      <c r="B11028" s="13">
        <v>2008</v>
      </c>
      <c r="C11028" s="14">
        <v>7</v>
      </c>
      <c r="D11028" s="14" t="s">
        <v>101</v>
      </c>
      <c r="E11028" s="19">
        <v>24.966999999999999</v>
      </c>
      <c r="F11028" s="24">
        <f t="shared" si="209"/>
        <v>76.940599999999989</v>
      </c>
    </row>
    <row r="11029" spans="2:6" hidden="1">
      <c r="B11029" s="15">
        <v>2008</v>
      </c>
      <c r="C11029" s="16">
        <v>8</v>
      </c>
      <c r="D11029" s="16" t="s">
        <v>101</v>
      </c>
      <c r="E11029" s="18">
        <v>25.039000000000001</v>
      </c>
      <c r="F11029" s="24">
        <f t="shared" si="209"/>
        <v>77.0702</v>
      </c>
    </row>
    <row r="11030" spans="2:6" hidden="1">
      <c r="B11030" s="13">
        <v>2008</v>
      </c>
      <c r="C11030" s="14">
        <v>9</v>
      </c>
      <c r="D11030" s="14" t="s">
        <v>101</v>
      </c>
      <c r="E11030" s="19">
        <v>25.417000000000002</v>
      </c>
      <c r="F11030" s="24">
        <f t="shared" si="209"/>
        <v>77.750600000000006</v>
      </c>
    </row>
    <row r="11031" spans="2:6" hidden="1">
      <c r="B11031" s="15">
        <v>2008</v>
      </c>
      <c r="C11031" s="16">
        <v>10</v>
      </c>
      <c r="D11031" s="16" t="s">
        <v>101</v>
      </c>
      <c r="E11031" s="18">
        <v>25.576000000000001</v>
      </c>
      <c r="F11031" s="24">
        <f t="shared" si="209"/>
        <v>78.036799999999999</v>
      </c>
    </row>
    <row r="11032" spans="2:6" hidden="1">
      <c r="B11032" s="13">
        <v>2008</v>
      </c>
      <c r="C11032" s="14">
        <v>11</v>
      </c>
      <c r="D11032" s="14" t="s">
        <v>101</v>
      </c>
      <c r="E11032" s="19">
        <v>26.079000000000001</v>
      </c>
      <c r="F11032" s="24">
        <f t="shared" si="209"/>
        <v>78.9422</v>
      </c>
    </row>
    <row r="11033" spans="2:6" hidden="1">
      <c r="B11033" s="15">
        <v>2008</v>
      </c>
      <c r="C11033" s="16">
        <v>12</v>
      </c>
      <c r="D11033" s="16" t="s">
        <v>101</v>
      </c>
      <c r="E11033" s="18">
        <v>25.67</v>
      </c>
      <c r="F11033" s="24">
        <f t="shared" si="209"/>
        <v>78.206000000000003</v>
      </c>
    </row>
    <row r="11034" spans="2:6" hidden="1">
      <c r="B11034" s="13">
        <v>2009</v>
      </c>
      <c r="C11034" s="14">
        <v>1</v>
      </c>
      <c r="D11034" s="14" t="s">
        <v>101</v>
      </c>
      <c r="E11034" s="19">
        <v>25.914000000000001</v>
      </c>
      <c r="F11034" s="24">
        <f t="shared" si="209"/>
        <v>78.645200000000003</v>
      </c>
    </row>
    <row r="11035" spans="2:6" hidden="1">
      <c r="B11035" s="15">
        <v>2009</v>
      </c>
      <c r="C11035" s="16">
        <v>2</v>
      </c>
      <c r="D11035" s="16" t="s">
        <v>101</v>
      </c>
      <c r="E11035" s="18">
        <v>27.210999999999999</v>
      </c>
      <c r="F11035" s="24">
        <f t="shared" si="209"/>
        <v>80.979799999999997</v>
      </c>
    </row>
    <row r="11036" spans="2:6" hidden="1">
      <c r="B11036" s="13">
        <v>2009</v>
      </c>
      <c r="C11036" s="14">
        <v>3</v>
      </c>
      <c r="D11036" s="14" t="s">
        <v>101</v>
      </c>
      <c r="E11036" s="19">
        <v>27.84</v>
      </c>
      <c r="F11036" s="24">
        <f t="shared" si="209"/>
        <v>82.111999999999995</v>
      </c>
    </row>
    <row r="11037" spans="2:6" hidden="1">
      <c r="B11037" s="15">
        <v>2009</v>
      </c>
      <c r="C11037" s="16">
        <v>4</v>
      </c>
      <c r="D11037" s="16" t="s">
        <v>101</v>
      </c>
      <c r="E11037" s="18">
        <v>26.588000000000001</v>
      </c>
      <c r="F11037" s="24">
        <f t="shared" si="209"/>
        <v>79.858400000000003</v>
      </c>
    </row>
    <row r="11038" spans="2:6" hidden="1">
      <c r="B11038" s="13">
        <v>2009</v>
      </c>
      <c r="C11038" s="14">
        <v>5</v>
      </c>
      <c r="D11038" s="14" t="s">
        <v>101</v>
      </c>
      <c r="E11038" s="19">
        <v>26.946999999999999</v>
      </c>
      <c r="F11038" s="24">
        <f t="shared" si="209"/>
        <v>80.504599999999996</v>
      </c>
    </row>
    <row r="11039" spans="2:6" hidden="1">
      <c r="B11039" s="15">
        <v>2009</v>
      </c>
      <c r="C11039" s="16">
        <v>6</v>
      </c>
      <c r="D11039" s="16" t="s">
        <v>101</v>
      </c>
      <c r="E11039" s="18">
        <v>26.617999999999999</v>
      </c>
      <c r="F11039" s="24">
        <f t="shared" si="209"/>
        <v>79.912399999999991</v>
      </c>
    </row>
    <row r="11040" spans="2:6" hidden="1">
      <c r="B11040" s="13">
        <v>2009</v>
      </c>
      <c r="C11040" s="14">
        <v>7</v>
      </c>
      <c r="D11040" s="14" t="s">
        <v>101</v>
      </c>
      <c r="E11040" s="19">
        <v>25.504000000000001</v>
      </c>
      <c r="F11040" s="24">
        <f t="shared" ref="F11040:F11103" si="210">(E11040 * 1.8) + 32</f>
        <v>77.907200000000003</v>
      </c>
    </row>
    <row r="11041" spans="2:6" hidden="1">
      <c r="B11041" s="15">
        <v>2009</v>
      </c>
      <c r="C11041" s="16">
        <v>8</v>
      </c>
      <c r="D11041" s="16" t="s">
        <v>101</v>
      </c>
      <c r="E11041" s="18">
        <v>25.555</v>
      </c>
      <c r="F11041" s="24">
        <f t="shared" si="210"/>
        <v>77.998999999999995</v>
      </c>
    </row>
    <row r="11042" spans="2:6" hidden="1">
      <c r="B11042" s="13">
        <v>2009</v>
      </c>
      <c r="C11042" s="14">
        <v>9</v>
      </c>
      <c r="D11042" s="14" t="s">
        <v>101</v>
      </c>
      <c r="E11042" s="19">
        <v>25.734999999999999</v>
      </c>
      <c r="F11042" s="24">
        <f t="shared" si="210"/>
        <v>78.323000000000008</v>
      </c>
    </row>
    <row r="11043" spans="2:6" hidden="1">
      <c r="B11043" s="15">
        <v>2009</v>
      </c>
      <c r="C11043" s="16">
        <v>10</v>
      </c>
      <c r="D11043" s="16" t="s">
        <v>101</v>
      </c>
      <c r="E11043" s="18">
        <v>25.198</v>
      </c>
      <c r="F11043" s="24">
        <f t="shared" si="210"/>
        <v>77.356400000000008</v>
      </c>
    </row>
    <row r="11044" spans="2:6" hidden="1">
      <c r="B11044" s="13">
        <v>2009</v>
      </c>
      <c r="C11044" s="14">
        <v>11</v>
      </c>
      <c r="D11044" s="14" t="s">
        <v>101</v>
      </c>
      <c r="E11044" s="19">
        <v>25.567</v>
      </c>
      <c r="F11044" s="24">
        <f t="shared" si="210"/>
        <v>78.020600000000002</v>
      </c>
    </row>
    <row r="11045" spans="2:6" hidden="1">
      <c r="B11045" s="15">
        <v>2009</v>
      </c>
      <c r="C11045" s="16">
        <v>12</v>
      </c>
      <c r="D11045" s="16" t="s">
        <v>101</v>
      </c>
      <c r="E11045" s="18">
        <v>25.355</v>
      </c>
      <c r="F11045" s="24">
        <f t="shared" si="210"/>
        <v>77.63900000000001</v>
      </c>
    </row>
    <row r="11046" spans="2:6" hidden="1">
      <c r="B11046" s="13">
        <v>2010</v>
      </c>
      <c r="C11046" s="14">
        <v>1</v>
      </c>
      <c r="D11046" s="14" t="s">
        <v>101</v>
      </c>
      <c r="E11046" s="19">
        <v>26.213999999999999</v>
      </c>
      <c r="F11046" s="24">
        <f t="shared" si="210"/>
        <v>79.185200000000009</v>
      </c>
    </row>
    <row r="11047" spans="2:6" hidden="1">
      <c r="B11047" s="15">
        <v>2010</v>
      </c>
      <c r="C11047" s="16">
        <v>2</v>
      </c>
      <c r="D11047" s="16" t="s">
        <v>101</v>
      </c>
      <c r="E11047" s="18">
        <v>27.975999999999999</v>
      </c>
      <c r="F11047" s="24">
        <f t="shared" si="210"/>
        <v>82.356799999999993</v>
      </c>
    </row>
    <row r="11048" spans="2:6" hidden="1">
      <c r="B11048" s="13">
        <v>2010</v>
      </c>
      <c r="C11048" s="14">
        <v>3</v>
      </c>
      <c r="D11048" s="14" t="s">
        <v>101</v>
      </c>
      <c r="E11048" s="19">
        <v>27.707000000000001</v>
      </c>
      <c r="F11048" s="24">
        <f t="shared" si="210"/>
        <v>81.872600000000006</v>
      </c>
    </row>
    <row r="11049" spans="2:6" hidden="1">
      <c r="B11049" s="15">
        <v>2010</v>
      </c>
      <c r="C11049" s="16">
        <v>4</v>
      </c>
      <c r="D11049" s="16" t="s">
        <v>101</v>
      </c>
      <c r="E11049" s="18">
        <v>28.251999999999999</v>
      </c>
      <c r="F11049" s="24">
        <f t="shared" si="210"/>
        <v>82.8536</v>
      </c>
    </row>
    <row r="11050" spans="2:6" hidden="1">
      <c r="B11050" s="13">
        <v>2010</v>
      </c>
      <c r="C11050" s="14">
        <v>5</v>
      </c>
      <c r="D11050" s="14" t="s">
        <v>101</v>
      </c>
      <c r="E11050" s="19">
        <v>27.202000000000002</v>
      </c>
      <c r="F11050" s="24">
        <f t="shared" si="210"/>
        <v>80.963600000000014</v>
      </c>
    </row>
    <row r="11051" spans="2:6" hidden="1">
      <c r="B11051" s="15">
        <v>2010</v>
      </c>
      <c r="C11051" s="16">
        <v>6</v>
      </c>
      <c r="D11051" s="16" t="s">
        <v>101</v>
      </c>
      <c r="E11051" s="18">
        <v>25.9</v>
      </c>
      <c r="F11051" s="24">
        <f t="shared" si="210"/>
        <v>78.62</v>
      </c>
    </row>
    <row r="11052" spans="2:6" hidden="1">
      <c r="B11052" s="13">
        <v>2010</v>
      </c>
      <c r="C11052" s="14">
        <v>7</v>
      </c>
      <c r="D11052" s="14" t="s">
        <v>101</v>
      </c>
      <c r="E11052" s="19">
        <v>25.076000000000001</v>
      </c>
      <c r="F11052" s="24">
        <f t="shared" si="210"/>
        <v>77.136799999999994</v>
      </c>
    </row>
    <row r="11053" spans="2:6" hidden="1">
      <c r="B11053" s="15">
        <v>2010</v>
      </c>
      <c r="C11053" s="16">
        <v>8</v>
      </c>
      <c r="D11053" s="16" t="s">
        <v>101</v>
      </c>
      <c r="E11053" s="18">
        <v>25.373999999999999</v>
      </c>
      <c r="F11053" s="24">
        <f t="shared" si="210"/>
        <v>77.673200000000008</v>
      </c>
    </row>
    <row r="11054" spans="2:6" hidden="1">
      <c r="B11054" s="13">
        <v>2010</v>
      </c>
      <c r="C11054" s="14">
        <v>9</v>
      </c>
      <c r="D11054" s="14" t="s">
        <v>101</v>
      </c>
      <c r="E11054" s="19">
        <v>24.780999999999999</v>
      </c>
      <c r="F11054" s="24">
        <f t="shared" si="210"/>
        <v>76.605800000000002</v>
      </c>
    </row>
    <row r="11055" spans="2:6" hidden="1">
      <c r="B11055" s="15">
        <v>2010</v>
      </c>
      <c r="C11055" s="16">
        <v>10</v>
      </c>
      <c r="D11055" s="16" t="s">
        <v>101</v>
      </c>
      <c r="E11055" s="18">
        <v>24.914000000000001</v>
      </c>
      <c r="F11055" s="24">
        <f t="shared" si="210"/>
        <v>76.845200000000006</v>
      </c>
    </row>
    <row r="11056" spans="2:6" hidden="1">
      <c r="B11056" s="13">
        <v>2010</v>
      </c>
      <c r="C11056" s="14">
        <v>11</v>
      </c>
      <c r="D11056" s="14" t="s">
        <v>101</v>
      </c>
      <c r="E11056" s="19">
        <v>24.885999999999999</v>
      </c>
      <c r="F11056" s="24">
        <f t="shared" si="210"/>
        <v>76.794800000000009</v>
      </c>
    </row>
    <row r="11057" spans="2:6" hidden="1">
      <c r="B11057" s="15">
        <v>2010</v>
      </c>
      <c r="C11057" s="16">
        <v>12</v>
      </c>
      <c r="D11057" s="16" t="s">
        <v>101</v>
      </c>
      <c r="E11057" s="18">
        <v>24.477</v>
      </c>
      <c r="F11057" s="24">
        <f t="shared" si="210"/>
        <v>76.058599999999998</v>
      </c>
    </row>
    <row r="11058" spans="2:6" hidden="1">
      <c r="B11058" s="13">
        <v>2011</v>
      </c>
      <c r="C11058" s="14">
        <v>1</v>
      </c>
      <c r="D11058" s="14" t="s">
        <v>101</v>
      </c>
      <c r="E11058" s="19">
        <v>23.375</v>
      </c>
      <c r="F11058" s="24">
        <f t="shared" si="210"/>
        <v>74.075000000000003</v>
      </c>
    </row>
    <row r="11059" spans="2:6" hidden="1">
      <c r="B11059" s="15">
        <v>2011</v>
      </c>
      <c r="C11059" s="16">
        <v>2</v>
      </c>
      <c r="D11059" s="16" t="s">
        <v>101</v>
      </c>
      <c r="E11059" s="18">
        <v>26.561</v>
      </c>
      <c r="F11059" s="24">
        <f t="shared" si="210"/>
        <v>79.809799999999996</v>
      </c>
    </row>
    <row r="11060" spans="2:6" hidden="1">
      <c r="B11060" s="13">
        <v>2011</v>
      </c>
      <c r="C11060" s="14">
        <v>3</v>
      </c>
      <c r="D11060" s="14" t="s">
        <v>101</v>
      </c>
      <c r="E11060" s="19">
        <v>27.420999999999999</v>
      </c>
      <c r="F11060" s="24">
        <f t="shared" si="210"/>
        <v>81.357799999999997</v>
      </c>
    </row>
    <row r="11061" spans="2:6" hidden="1">
      <c r="B11061" s="15">
        <v>2011</v>
      </c>
      <c r="C11061" s="16">
        <v>4</v>
      </c>
      <c r="D11061" s="16" t="s">
        <v>101</v>
      </c>
      <c r="E11061" s="18">
        <v>26.696999999999999</v>
      </c>
      <c r="F11061" s="24">
        <f t="shared" si="210"/>
        <v>80.054599999999994</v>
      </c>
    </row>
    <row r="11062" spans="2:6" hidden="1">
      <c r="B11062" s="13">
        <v>2011</v>
      </c>
      <c r="C11062" s="14">
        <v>5</v>
      </c>
      <c r="D11062" s="14" t="s">
        <v>101</v>
      </c>
      <c r="E11062" s="19">
        <v>26.788</v>
      </c>
      <c r="F11062" s="24">
        <f t="shared" si="210"/>
        <v>80.218400000000003</v>
      </c>
    </row>
    <row r="11063" spans="2:6" hidden="1">
      <c r="B11063" s="15">
        <v>2011</v>
      </c>
      <c r="C11063" s="16">
        <v>6</v>
      </c>
      <c r="D11063" s="16" t="s">
        <v>101</v>
      </c>
      <c r="E11063" s="18">
        <v>25.49</v>
      </c>
      <c r="F11063" s="24">
        <f t="shared" si="210"/>
        <v>77.882000000000005</v>
      </c>
    </row>
    <row r="11064" spans="2:6" hidden="1">
      <c r="B11064" s="13">
        <v>2011</v>
      </c>
      <c r="C11064" s="14">
        <v>7</v>
      </c>
      <c r="D11064" s="14" t="s">
        <v>101</v>
      </c>
      <c r="E11064" s="19">
        <v>24.966999999999999</v>
      </c>
      <c r="F11064" s="24">
        <f t="shared" si="210"/>
        <v>76.940599999999989</v>
      </c>
    </row>
    <row r="11065" spans="2:6" hidden="1">
      <c r="B11065" s="15">
        <v>2011</v>
      </c>
      <c r="C11065" s="16">
        <v>8</v>
      </c>
      <c r="D11065" s="16" t="s">
        <v>101</v>
      </c>
      <c r="E11065" s="18">
        <v>24.702999999999999</v>
      </c>
      <c r="F11065" s="24">
        <f t="shared" si="210"/>
        <v>76.465400000000002</v>
      </c>
    </row>
    <row r="11066" spans="2:6" hidden="1">
      <c r="B11066" s="13">
        <v>2011</v>
      </c>
      <c r="C11066" s="14">
        <v>9</v>
      </c>
      <c r="D11066" s="14" t="s">
        <v>101</v>
      </c>
      <c r="E11066" s="19">
        <v>24.506</v>
      </c>
      <c r="F11066" s="24">
        <f t="shared" si="210"/>
        <v>76.110800000000012</v>
      </c>
    </row>
    <row r="11067" spans="2:6" hidden="1">
      <c r="B11067" s="15">
        <v>2011</v>
      </c>
      <c r="C11067" s="16">
        <v>10</v>
      </c>
      <c r="D11067" s="16" t="s">
        <v>101</v>
      </c>
      <c r="E11067" s="18">
        <v>24.074999999999999</v>
      </c>
      <c r="F11067" s="24">
        <f t="shared" si="210"/>
        <v>75.335000000000008</v>
      </c>
    </row>
    <row r="11068" spans="2:6" hidden="1">
      <c r="B11068" s="13">
        <v>2011</v>
      </c>
      <c r="C11068" s="14">
        <v>11</v>
      </c>
      <c r="D11068" s="14" t="s">
        <v>101</v>
      </c>
      <c r="E11068" s="19">
        <v>24.504000000000001</v>
      </c>
      <c r="F11068" s="24">
        <f t="shared" si="210"/>
        <v>76.107200000000006</v>
      </c>
    </row>
    <row r="11069" spans="2:6" hidden="1">
      <c r="B11069" s="15">
        <v>2011</v>
      </c>
      <c r="C11069" s="16">
        <v>12</v>
      </c>
      <c r="D11069" s="16" t="s">
        <v>101</v>
      </c>
      <c r="E11069" s="18">
        <v>23.702000000000002</v>
      </c>
      <c r="F11069" s="24">
        <f t="shared" si="210"/>
        <v>74.663600000000002</v>
      </c>
    </row>
    <row r="11070" spans="2:6" hidden="1">
      <c r="B11070" s="13">
        <v>2012</v>
      </c>
      <c r="C11070" s="14">
        <v>1</v>
      </c>
      <c r="D11070" s="14" t="s">
        <v>101</v>
      </c>
      <c r="E11070" s="19">
        <v>24.151</v>
      </c>
      <c r="F11070" s="24">
        <f t="shared" si="210"/>
        <v>75.471800000000002</v>
      </c>
    </row>
    <row r="11071" spans="2:6" hidden="1">
      <c r="B11071" s="15">
        <v>2012</v>
      </c>
      <c r="C11071" s="16">
        <v>2</v>
      </c>
      <c r="D11071" s="16" t="s">
        <v>101</v>
      </c>
      <c r="E11071" s="18">
        <v>26.395</v>
      </c>
      <c r="F11071" s="24">
        <f t="shared" si="210"/>
        <v>79.510999999999996</v>
      </c>
    </row>
    <row r="11072" spans="2:6" hidden="1">
      <c r="B11072" s="13">
        <v>2012</v>
      </c>
      <c r="C11072" s="14">
        <v>3</v>
      </c>
      <c r="D11072" s="14" t="s">
        <v>101</v>
      </c>
      <c r="E11072" s="19">
        <v>27.003</v>
      </c>
      <c r="F11072" s="24">
        <f t="shared" si="210"/>
        <v>80.605400000000003</v>
      </c>
    </row>
    <row r="11073" spans="2:6" hidden="1">
      <c r="B11073" s="15">
        <v>2012</v>
      </c>
      <c r="C11073" s="16">
        <v>4</v>
      </c>
      <c r="D11073" s="16" t="s">
        <v>101</v>
      </c>
      <c r="E11073" s="18">
        <v>26.614000000000001</v>
      </c>
      <c r="F11073" s="24">
        <f t="shared" si="210"/>
        <v>79.905200000000008</v>
      </c>
    </row>
    <row r="11074" spans="2:6" hidden="1">
      <c r="B11074" s="13">
        <v>2012</v>
      </c>
      <c r="C11074" s="14">
        <v>5</v>
      </c>
      <c r="D11074" s="14" t="s">
        <v>101</v>
      </c>
      <c r="E11074" s="19">
        <v>25.654</v>
      </c>
      <c r="F11074" s="24">
        <f t="shared" si="210"/>
        <v>78.177199999999999</v>
      </c>
    </row>
    <row r="11075" spans="2:6" hidden="1">
      <c r="B11075" s="15">
        <v>2012</v>
      </c>
      <c r="C11075" s="16">
        <v>6</v>
      </c>
      <c r="D11075" s="16" t="s">
        <v>101</v>
      </c>
      <c r="E11075" s="18">
        <v>25.062000000000001</v>
      </c>
      <c r="F11075" s="24">
        <f t="shared" si="210"/>
        <v>77.11160000000001</v>
      </c>
    </row>
    <row r="11076" spans="2:6" hidden="1">
      <c r="B11076" s="13">
        <v>2012</v>
      </c>
      <c r="C11076" s="14">
        <v>7</v>
      </c>
      <c r="D11076" s="14" t="s">
        <v>101</v>
      </c>
      <c r="E11076" s="19">
        <v>24.47</v>
      </c>
      <c r="F11076" s="24">
        <f t="shared" si="210"/>
        <v>76.045999999999992</v>
      </c>
    </row>
    <row r="11077" spans="2:6" hidden="1">
      <c r="B11077" s="15">
        <v>2012</v>
      </c>
      <c r="C11077" s="16">
        <v>8</v>
      </c>
      <c r="D11077" s="16" t="s">
        <v>101</v>
      </c>
      <c r="E11077" s="18">
        <v>24.917999999999999</v>
      </c>
      <c r="F11077" s="24">
        <f t="shared" si="210"/>
        <v>76.852400000000003</v>
      </c>
    </row>
    <row r="11078" spans="2:6" hidden="1">
      <c r="B11078" s="13">
        <v>2012</v>
      </c>
      <c r="C11078" s="14">
        <v>9</v>
      </c>
      <c r="D11078" s="14" t="s">
        <v>101</v>
      </c>
      <c r="E11078" s="19">
        <v>24.616</v>
      </c>
      <c r="F11078" s="24">
        <f t="shared" si="210"/>
        <v>76.308799999999991</v>
      </c>
    </row>
    <row r="11079" spans="2:6" hidden="1">
      <c r="B11079" s="15">
        <v>2012</v>
      </c>
      <c r="C11079" s="16">
        <v>10</v>
      </c>
      <c r="D11079" s="16" t="s">
        <v>101</v>
      </c>
      <c r="E11079" s="18">
        <v>24.29</v>
      </c>
      <c r="F11079" s="24">
        <f t="shared" si="210"/>
        <v>75.722000000000008</v>
      </c>
    </row>
    <row r="11080" spans="2:6" hidden="1">
      <c r="B11080" s="13">
        <v>2012</v>
      </c>
      <c r="C11080" s="14">
        <v>11</v>
      </c>
      <c r="D11080" s="14" t="s">
        <v>101</v>
      </c>
      <c r="E11080" s="19">
        <v>25.346</v>
      </c>
      <c r="F11080" s="24">
        <f t="shared" si="210"/>
        <v>77.622799999999998</v>
      </c>
    </row>
    <row r="11081" spans="2:6" hidden="1">
      <c r="B11081" s="15">
        <v>2012</v>
      </c>
      <c r="C11081" s="16">
        <v>12</v>
      </c>
      <c r="D11081" s="16" t="s">
        <v>101</v>
      </c>
      <c r="E11081" s="18">
        <v>24.806000000000001</v>
      </c>
      <c r="F11081" s="24">
        <f t="shared" si="210"/>
        <v>76.650800000000004</v>
      </c>
    </row>
    <row r="11082" spans="2:6" hidden="1">
      <c r="B11082" s="13">
        <v>2013</v>
      </c>
      <c r="C11082" s="14">
        <v>1</v>
      </c>
      <c r="D11082" s="14" t="s">
        <v>101</v>
      </c>
      <c r="E11082" s="19">
        <v>26.199000000000002</v>
      </c>
      <c r="F11082" s="24">
        <f t="shared" si="210"/>
        <v>79.158199999999994</v>
      </c>
    </row>
    <row r="11083" spans="2:6" hidden="1">
      <c r="B11083" s="15">
        <v>2013</v>
      </c>
      <c r="C11083" s="16">
        <v>2</v>
      </c>
      <c r="D11083" s="16" t="s">
        <v>101</v>
      </c>
      <c r="E11083" s="18">
        <v>26.690999999999999</v>
      </c>
      <c r="F11083" s="24">
        <f t="shared" si="210"/>
        <v>80.043800000000005</v>
      </c>
    </row>
    <row r="11084" spans="2:6" hidden="1">
      <c r="B11084" s="13">
        <v>2013</v>
      </c>
      <c r="C11084" s="14">
        <v>3</v>
      </c>
      <c r="D11084" s="14" t="s">
        <v>101</v>
      </c>
      <c r="E11084" s="19">
        <v>26.725000000000001</v>
      </c>
      <c r="F11084" s="24">
        <f t="shared" si="210"/>
        <v>80.105000000000004</v>
      </c>
    </row>
    <row r="11085" spans="2:6" hidden="1">
      <c r="B11085" s="15">
        <v>2013</v>
      </c>
      <c r="C11085" s="16">
        <v>4</v>
      </c>
      <c r="D11085" s="16" t="s">
        <v>101</v>
      </c>
      <c r="E11085" s="18">
        <v>25.811</v>
      </c>
      <c r="F11085" s="24">
        <f t="shared" si="210"/>
        <v>78.459800000000001</v>
      </c>
    </row>
    <row r="11086" spans="2:6" hidden="1">
      <c r="B11086" s="13">
        <v>2013</v>
      </c>
      <c r="C11086" s="14">
        <v>5</v>
      </c>
      <c r="D11086" s="14" t="s">
        <v>101</v>
      </c>
      <c r="E11086" s="19">
        <v>25.474</v>
      </c>
      <c r="F11086" s="24">
        <f t="shared" si="210"/>
        <v>77.853200000000001</v>
      </c>
    </row>
    <row r="11087" spans="2:6" hidden="1">
      <c r="B11087" s="15">
        <v>2013</v>
      </c>
      <c r="C11087" s="16">
        <v>6</v>
      </c>
      <c r="D11087" s="16" t="s">
        <v>101</v>
      </c>
      <c r="E11087" s="18">
        <v>25.529</v>
      </c>
      <c r="F11087" s="24">
        <f t="shared" si="210"/>
        <v>77.952200000000005</v>
      </c>
    </row>
    <row r="11088" spans="2:6" hidden="1">
      <c r="B11088" s="13">
        <v>2013</v>
      </c>
      <c r="C11088" s="14">
        <v>7</v>
      </c>
      <c r="D11088" s="14" t="s">
        <v>101</v>
      </c>
      <c r="E11088" s="19">
        <v>24.559000000000001</v>
      </c>
      <c r="F11088" s="24">
        <f t="shared" si="210"/>
        <v>76.206199999999995</v>
      </c>
    </row>
    <row r="11089" spans="2:6" hidden="1">
      <c r="B11089" s="15">
        <v>2013</v>
      </c>
      <c r="C11089" s="16">
        <v>8</v>
      </c>
      <c r="D11089" s="16" t="s">
        <v>101</v>
      </c>
      <c r="E11089" s="18">
        <v>24.527000000000001</v>
      </c>
      <c r="F11089" s="24">
        <f t="shared" si="210"/>
        <v>76.148600000000002</v>
      </c>
    </row>
    <row r="11090" spans="2:6" hidden="1">
      <c r="B11090" s="13">
        <v>2000</v>
      </c>
      <c r="C11090" s="14">
        <v>2</v>
      </c>
      <c r="D11090" s="14" t="s">
        <v>102</v>
      </c>
      <c r="E11090" s="19">
        <v>3.0102000000000002</v>
      </c>
      <c r="F11090" s="24">
        <f t="shared" si="210"/>
        <v>37.41836</v>
      </c>
    </row>
    <row r="11091" spans="2:6" hidden="1">
      <c r="B11091" s="15">
        <v>2000</v>
      </c>
      <c r="C11091" s="16">
        <v>3</v>
      </c>
      <c r="D11091" s="16" t="s">
        <v>102</v>
      </c>
      <c r="E11091" s="18">
        <v>6.1932</v>
      </c>
      <c r="F11091" s="24">
        <f t="shared" si="210"/>
        <v>43.147759999999998</v>
      </c>
    </row>
    <row r="11092" spans="2:6" hidden="1">
      <c r="B11092" s="13">
        <v>2000</v>
      </c>
      <c r="C11092" s="14">
        <v>4</v>
      </c>
      <c r="D11092" s="14" t="s">
        <v>102</v>
      </c>
      <c r="E11092" s="19">
        <v>12.6114</v>
      </c>
      <c r="F11092" s="24">
        <f t="shared" si="210"/>
        <v>54.700519999999997</v>
      </c>
    </row>
    <row r="11093" spans="2:6" hidden="1">
      <c r="B11093" s="15">
        <v>2000</v>
      </c>
      <c r="C11093" s="16">
        <v>5</v>
      </c>
      <c r="D11093" s="16" t="s">
        <v>102</v>
      </c>
      <c r="E11093" s="18">
        <v>17.081</v>
      </c>
      <c r="F11093" s="24">
        <f t="shared" si="210"/>
        <v>62.745800000000003</v>
      </c>
    </row>
    <row r="11094" spans="2:6" hidden="1">
      <c r="B11094" s="13">
        <v>2000</v>
      </c>
      <c r="C11094" s="14">
        <v>6</v>
      </c>
      <c r="D11094" s="14" t="s">
        <v>102</v>
      </c>
      <c r="E11094" s="19">
        <v>20.369599999999998</v>
      </c>
      <c r="F11094" s="24">
        <f t="shared" si="210"/>
        <v>68.665279999999996</v>
      </c>
    </row>
    <row r="11095" spans="2:6" hidden="1">
      <c r="B11095" s="15">
        <v>2000</v>
      </c>
      <c r="C11095" s="16">
        <v>7</v>
      </c>
      <c r="D11095" s="16" t="s">
        <v>102</v>
      </c>
      <c r="E11095" s="18">
        <v>20.6996</v>
      </c>
      <c r="F11095" s="24">
        <f t="shared" si="210"/>
        <v>69.259280000000004</v>
      </c>
    </row>
    <row r="11096" spans="2:6" hidden="1">
      <c r="B11096" s="13">
        <v>2000</v>
      </c>
      <c r="C11096" s="14">
        <v>8</v>
      </c>
      <c r="D11096" s="14" t="s">
        <v>102</v>
      </c>
      <c r="E11096" s="19">
        <v>22.515599999999999</v>
      </c>
      <c r="F11096" s="24">
        <f t="shared" si="210"/>
        <v>72.528080000000003</v>
      </c>
    </row>
    <row r="11097" spans="2:6" hidden="1">
      <c r="B11097" s="15">
        <v>2000</v>
      </c>
      <c r="C11097" s="16">
        <v>9</v>
      </c>
      <c r="D11097" s="16" t="s">
        <v>102</v>
      </c>
      <c r="E11097" s="18">
        <v>16.308</v>
      </c>
      <c r="F11097" s="24">
        <f t="shared" si="210"/>
        <v>61.354399999999998</v>
      </c>
    </row>
    <row r="11098" spans="2:6" hidden="1">
      <c r="B11098" s="13">
        <v>2000</v>
      </c>
      <c r="C11098" s="14">
        <v>10</v>
      </c>
      <c r="D11098" s="14" t="s">
        <v>102</v>
      </c>
      <c r="E11098" s="19">
        <v>13.194800000000001</v>
      </c>
      <c r="F11098" s="24">
        <f t="shared" si="210"/>
        <v>55.750640000000004</v>
      </c>
    </row>
    <row r="11099" spans="2:6" hidden="1">
      <c r="B11099" s="15">
        <v>2000</v>
      </c>
      <c r="C11099" s="16">
        <v>11</v>
      </c>
      <c r="D11099" s="16" t="s">
        <v>102</v>
      </c>
      <c r="E11099" s="18">
        <v>10.089399999999999</v>
      </c>
      <c r="F11099" s="24">
        <f t="shared" si="210"/>
        <v>50.160920000000004</v>
      </c>
    </row>
    <row r="11100" spans="2:6" hidden="1">
      <c r="B11100" s="13">
        <v>2000</v>
      </c>
      <c r="C11100" s="14">
        <v>12</v>
      </c>
      <c r="D11100" s="14" t="s">
        <v>102</v>
      </c>
      <c r="E11100" s="19">
        <v>4.3356000000000003</v>
      </c>
      <c r="F11100" s="24">
        <f t="shared" si="210"/>
        <v>39.804079999999999</v>
      </c>
    </row>
    <row r="11101" spans="2:6" hidden="1">
      <c r="B11101" s="15">
        <v>2001</v>
      </c>
      <c r="C11101" s="16">
        <v>1</v>
      </c>
      <c r="D11101" s="16" t="s">
        <v>102</v>
      </c>
      <c r="E11101" s="18">
        <v>3.8530000000000002</v>
      </c>
      <c r="F11101" s="24">
        <f t="shared" si="210"/>
        <v>38.935400000000001</v>
      </c>
    </row>
    <row r="11102" spans="2:6" hidden="1">
      <c r="B11102" s="13">
        <v>2001</v>
      </c>
      <c r="C11102" s="14">
        <v>2</v>
      </c>
      <c r="D11102" s="14" t="s">
        <v>102</v>
      </c>
      <c r="E11102" s="19">
        <v>3.9982000000000002</v>
      </c>
      <c r="F11102" s="24">
        <f t="shared" si="210"/>
        <v>39.196759999999998</v>
      </c>
    </row>
    <row r="11103" spans="2:6" hidden="1">
      <c r="B11103" s="15">
        <v>2001</v>
      </c>
      <c r="C11103" s="16">
        <v>3</v>
      </c>
      <c r="D11103" s="16" t="s">
        <v>102</v>
      </c>
      <c r="E11103" s="18">
        <v>9.8057999999999996</v>
      </c>
      <c r="F11103" s="24">
        <f t="shared" si="210"/>
        <v>49.650440000000003</v>
      </c>
    </row>
    <row r="11104" spans="2:6" hidden="1">
      <c r="B11104" s="13">
        <v>2001</v>
      </c>
      <c r="C11104" s="14">
        <v>4</v>
      </c>
      <c r="D11104" s="14" t="s">
        <v>102</v>
      </c>
      <c r="E11104" s="19">
        <v>9.4277999999999995</v>
      </c>
      <c r="F11104" s="24">
        <f t="shared" ref="F11104:F11167" si="211">(E11104 * 1.8) + 32</f>
        <v>48.970039999999997</v>
      </c>
    </row>
    <row r="11105" spans="2:6" hidden="1">
      <c r="B11105" s="15">
        <v>2001</v>
      </c>
      <c r="C11105" s="16">
        <v>5</v>
      </c>
      <c r="D11105" s="16" t="s">
        <v>102</v>
      </c>
      <c r="E11105" s="18">
        <v>16.338000000000001</v>
      </c>
      <c r="F11105" s="24">
        <f t="shared" si="211"/>
        <v>61.4084</v>
      </c>
    </row>
    <row r="11106" spans="2:6" hidden="1">
      <c r="B11106" s="13">
        <v>2001</v>
      </c>
      <c r="C11106" s="14">
        <v>6</v>
      </c>
      <c r="D11106" s="14" t="s">
        <v>102</v>
      </c>
      <c r="E11106" s="19">
        <v>17.456199999999999</v>
      </c>
      <c r="F11106" s="24">
        <f t="shared" si="211"/>
        <v>63.42116</v>
      </c>
    </row>
    <row r="11107" spans="2:6" hidden="1">
      <c r="B11107" s="15">
        <v>2001</v>
      </c>
      <c r="C11107" s="16">
        <v>7</v>
      </c>
      <c r="D11107" s="16" t="s">
        <v>102</v>
      </c>
      <c r="E11107" s="18">
        <v>21.252600000000001</v>
      </c>
      <c r="F11107" s="24">
        <f t="shared" si="211"/>
        <v>70.254680000000008</v>
      </c>
    </row>
    <row r="11108" spans="2:6" hidden="1">
      <c r="B11108" s="13">
        <v>2001</v>
      </c>
      <c r="C11108" s="14">
        <v>8</v>
      </c>
      <c r="D11108" s="14" t="s">
        <v>102</v>
      </c>
      <c r="E11108" s="19">
        <v>22.347200000000001</v>
      </c>
      <c r="F11108" s="24">
        <f t="shared" si="211"/>
        <v>72.22496000000001</v>
      </c>
    </row>
    <row r="11109" spans="2:6" hidden="1">
      <c r="B11109" s="15">
        <v>2001</v>
      </c>
      <c r="C11109" s="16">
        <v>9</v>
      </c>
      <c r="D11109" s="16" t="s">
        <v>102</v>
      </c>
      <c r="E11109" s="18">
        <v>14.527200000000001</v>
      </c>
      <c r="F11109" s="24">
        <f t="shared" si="211"/>
        <v>58.148960000000002</v>
      </c>
    </row>
    <row r="11110" spans="2:6" hidden="1">
      <c r="B11110" s="13">
        <v>2001</v>
      </c>
      <c r="C11110" s="14">
        <v>10</v>
      </c>
      <c r="D11110" s="14" t="s">
        <v>102</v>
      </c>
      <c r="E11110" s="19">
        <v>13.930199999999999</v>
      </c>
      <c r="F11110" s="24">
        <f t="shared" si="211"/>
        <v>57.074359999999999</v>
      </c>
    </row>
    <row r="11111" spans="2:6" hidden="1">
      <c r="B11111" s="15">
        <v>2001</v>
      </c>
      <c r="C11111" s="16">
        <v>11</v>
      </c>
      <c r="D11111" s="16" t="s">
        <v>102</v>
      </c>
      <c r="E11111" s="18">
        <v>4.9722</v>
      </c>
      <c r="F11111" s="24">
        <f t="shared" si="211"/>
        <v>40.949960000000004</v>
      </c>
    </row>
    <row r="11112" spans="2:6" hidden="1">
      <c r="B11112" s="13">
        <v>2001</v>
      </c>
      <c r="C11112" s="14">
        <v>12</v>
      </c>
      <c r="D11112" s="14" t="s">
        <v>102</v>
      </c>
      <c r="E11112" s="19">
        <v>-1.494</v>
      </c>
      <c r="F11112" s="24">
        <f t="shared" si="211"/>
        <v>29.3108</v>
      </c>
    </row>
    <row r="11113" spans="2:6" hidden="1">
      <c r="B11113" s="15">
        <v>2002</v>
      </c>
      <c r="C11113" s="16">
        <v>1</v>
      </c>
      <c r="D11113" s="16" t="s">
        <v>102</v>
      </c>
      <c r="E11113" s="18">
        <v>0.106</v>
      </c>
      <c r="F11113" s="24">
        <f t="shared" si="211"/>
        <v>32.190800000000003</v>
      </c>
    </row>
    <row r="11114" spans="2:6" hidden="1">
      <c r="B11114" s="13">
        <v>2002</v>
      </c>
      <c r="C11114" s="14">
        <v>2</v>
      </c>
      <c r="D11114" s="14" t="s">
        <v>102</v>
      </c>
      <c r="E11114" s="19">
        <v>5.952</v>
      </c>
      <c r="F11114" s="24">
        <f t="shared" si="211"/>
        <v>42.7136</v>
      </c>
    </row>
    <row r="11115" spans="2:6" hidden="1">
      <c r="B11115" s="15">
        <v>2002</v>
      </c>
      <c r="C11115" s="16">
        <v>3</v>
      </c>
      <c r="D11115" s="16" t="s">
        <v>102</v>
      </c>
      <c r="E11115" s="18">
        <v>8.5370000000000008</v>
      </c>
      <c r="F11115" s="24">
        <f t="shared" si="211"/>
        <v>47.366600000000005</v>
      </c>
    </row>
    <row r="11116" spans="2:6" hidden="1">
      <c r="B11116" s="13">
        <v>2002</v>
      </c>
      <c r="C11116" s="14">
        <v>4</v>
      </c>
      <c r="D11116" s="14" t="s">
        <v>102</v>
      </c>
      <c r="E11116" s="19">
        <v>10.1586</v>
      </c>
      <c r="F11116" s="24">
        <f t="shared" si="211"/>
        <v>50.28548</v>
      </c>
    </row>
    <row r="11117" spans="2:6" hidden="1">
      <c r="B11117" s="15">
        <v>2002</v>
      </c>
      <c r="C11117" s="16">
        <v>5</v>
      </c>
      <c r="D11117" s="16" t="s">
        <v>102</v>
      </c>
      <c r="E11117" s="18">
        <v>16.354399999999998</v>
      </c>
      <c r="F11117" s="24">
        <f t="shared" si="211"/>
        <v>61.437919999999998</v>
      </c>
    </row>
    <row r="11118" spans="2:6" hidden="1">
      <c r="B11118" s="13">
        <v>2002</v>
      </c>
      <c r="C11118" s="14">
        <v>6</v>
      </c>
      <c r="D11118" s="14" t="s">
        <v>102</v>
      </c>
      <c r="E11118" s="19">
        <v>20.318200000000001</v>
      </c>
      <c r="F11118" s="24">
        <f t="shared" si="211"/>
        <v>68.572760000000002</v>
      </c>
    </row>
    <row r="11119" spans="2:6" hidden="1">
      <c r="B11119" s="15">
        <v>2002</v>
      </c>
      <c r="C11119" s="16">
        <v>7</v>
      </c>
      <c r="D11119" s="16" t="s">
        <v>102</v>
      </c>
      <c r="E11119" s="18">
        <v>21.442399999999999</v>
      </c>
      <c r="F11119" s="24">
        <f t="shared" si="211"/>
        <v>70.596319999999992</v>
      </c>
    </row>
    <row r="11120" spans="2:6" hidden="1">
      <c r="B11120" s="13">
        <v>2002</v>
      </c>
      <c r="C11120" s="14">
        <v>8</v>
      </c>
      <c r="D11120" s="14" t="s">
        <v>102</v>
      </c>
      <c r="E11120" s="19">
        <v>19.9132</v>
      </c>
      <c r="F11120" s="24">
        <f t="shared" si="211"/>
        <v>67.843760000000003</v>
      </c>
    </row>
    <row r="11121" spans="2:6" hidden="1">
      <c r="B11121" s="15">
        <v>2002</v>
      </c>
      <c r="C11121" s="16">
        <v>9</v>
      </c>
      <c r="D11121" s="16" t="s">
        <v>102</v>
      </c>
      <c r="E11121" s="18">
        <v>15.195</v>
      </c>
      <c r="F11121" s="24">
        <f t="shared" si="211"/>
        <v>59.350999999999999</v>
      </c>
    </row>
    <row r="11122" spans="2:6" hidden="1">
      <c r="B11122" s="13">
        <v>2002</v>
      </c>
      <c r="C11122" s="14">
        <v>10</v>
      </c>
      <c r="D11122" s="14" t="s">
        <v>102</v>
      </c>
      <c r="E11122" s="19">
        <v>11.705399999999999</v>
      </c>
      <c r="F11122" s="24">
        <f t="shared" si="211"/>
        <v>53.069720000000004</v>
      </c>
    </row>
    <row r="11123" spans="2:6" hidden="1">
      <c r="B11123" s="15">
        <v>2002</v>
      </c>
      <c r="C11123" s="16">
        <v>11</v>
      </c>
      <c r="D11123" s="16" t="s">
        <v>102</v>
      </c>
      <c r="E11123" s="18">
        <v>9.6386000000000003</v>
      </c>
      <c r="F11123" s="24">
        <f t="shared" si="211"/>
        <v>49.34948</v>
      </c>
    </row>
    <row r="11124" spans="2:6" hidden="1">
      <c r="B11124" s="13">
        <v>2002</v>
      </c>
      <c r="C11124" s="14">
        <v>12</v>
      </c>
      <c r="D11124" s="14" t="s">
        <v>102</v>
      </c>
      <c r="E11124" s="19">
        <v>2.9782000000000002</v>
      </c>
      <c r="F11124" s="24">
        <f t="shared" si="211"/>
        <v>37.360759999999999</v>
      </c>
    </row>
    <row r="11125" spans="2:6" hidden="1">
      <c r="B11125" s="15">
        <v>2003</v>
      </c>
      <c r="C11125" s="16">
        <v>1</v>
      </c>
      <c r="D11125" s="16" t="s">
        <v>102</v>
      </c>
      <c r="E11125" s="18">
        <v>1.1053999999999999</v>
      </c>
      <c r="F11125" s="24">
        <f t="shared" si="211"/>
        <v>33.989719999999998</v>
      </c>
    </row>
    <row r="11126" spans="2:6" hidden="1">
      <c r="B11126" s="13">
        <v>2003</v>
      </c>
      <c r="C11126" s="14">
        <v>2</v>
      </c>
      <c r="D11126" s="14" t="s">
        <v>102</v>
      </c>
      <c r="E11126" s="19">
        <v>-1.6215999999999999</v>
      </c>
      <c r="F11126" s="24">
        <f t="shared" si="211"/>
        <v>29.081119999999999</v>
      </c>
    </row>
    <row r="11127" spans="2:6" hidden="1">
      <c r="B11127" s="15">
        <v>2003</v>
      </c>
      <c r="C11127" s="16">
        <v>3</v>
      </c>
      <c r="D11127" s="16" t="s">
        <v>102</v>
      </c>
      <c r="E11127" s="18">
        <v>5.9340000000000002</v>
      </c>
      <c r="F11127" s="24">
        <f t="shared" si="211"/>
        <v>42.681200000000004</v>
      </c>
    </row>
    <row r="11128" spans="2:6" hidden="1">
      <c r="B11128" s="13">
        <v>2003</v>
      </c>
      <c r="C11128" s="14">
        <v>4</v>
      </c>
      <c r="D11128" s="14" t="s">
        <v>102</v>
      </c>
      <c r="E11128" s="19">
        <v>9.5296000000000003</v>
      </c>
      <c r="F11128" s="24">
        <f t="shared" si="211"/>
        <v>49.153280000000002</v>
      </c>
    </row>
    <row r="11129" spans="2:6" hidden="1">
      <c r="B11129" s="15">
        <v>2003</v>
      </c>
      <c r="C11129" s="16">
        <v>5</v>
      </c>
      <c r="D11129" s="16" t="s">
        <v>102</v>
      </c>
      <c r="E11129" s="18">
        <v>18.016400000000001</v>
      </c>
      <c r="F11129" s="24">
        <f t="shared" si="211"/>
        <v>64.429519999999997</v>
      </c>
    </row>
    <row r="11130" spans="2:6" hidden="1">
      <c r="B11130" s="13">
        <v>2003</v>
      </c>
      <c r="C11130" s="14">
        <v>6</v>
      </c>
      <c r="D11130" s="14" t="s">
        <v>102</v>
      </c>
      <c r="E11130" s="19">
        <v>22.356000000000002</v>
      </c>
      <c r="F11130" s="24">
        <f t="shared" si="211"/>
        <v>72.240800000000007</v>
      </c>
    </row>
    <row r="11131" spans="2:6" hidden="1">
      <c r="B11131" s="15">
        <v>2003</v>
      </c>
      <c r="C11131" s="16">
        <v>7</v>
      </c>
      <c r="D11131" s="16" t="s">
        <v>102</v>
      </c>
      <c r="E11131" s="18">
        <v>22.0914</v>
      </c>
      <c r="F11131" s="24">
        <f t="shared" si="211"/>
        <v>71.764520000000005</v>
      </c>
    </row>
    <row r="11132" spans="2:6" hidden="1">
      <c r="B11132" s="13">
        <v>2003</v>
      </c>
      <c r="C11132" s="14">
        <v>8</v>
      </c>
      <c r="D11132" s="14" t="s">
        <v>102</v>
      </c>
      <c r="E11132" s="19">
        <v>23.834399999999999</v>
      </c>
      <c r="F11132" s="24">
        <f t="shared" si="211"/>
        <v>74.90191999999999</v>
      </c>
    </row>
    <row r="11133" spans="2:6" hidden="1">
      <c r="B11133" s="15">
        <v>2003</v>
      </c>
      <c r="C11133" s="16">
        <v>9</v>
      </c>
      <c r="D11133" s="16" t="s">
        <v>102</v>
      </c>
      <c r="E11133" s="18">
        <v>16.164200000000001</v>
      </c>
      <c r="F11133" s="24">
        <f t="shared" si="211"/>
        <v>61.095560000000006</v>
      </c>
    </row>
    <row r="11134" spans="2:6" hidden="1">
      <c r="B11134" s="13">
        <v>2003</v>
      </c>
      <c r="C11134" s="14">
        <v>10</v>
      </c>
      <c r="D11134" s="14" t="s">
        <v>102</v>
      </c>
      <c r="E11134" s="19">
        <v>10.1366</v>
      </c>
      <c r="F11134" s="24">
        <f t="shared" si="211"/>
        <v>50.24588</v>
      </c>
    </row>
    <row r="11135" spans="2:6" hidden="1">
      <c r="B11135" s="15">
        <v>2003</v>
      </c>
      <c r="C11135" s="16">
        <v>11</v>
      </c>
      <c r="D11135" s="16" t="s">
        <v>102</v>
      </c>
      <c r="E11135" s="18">
        <v>8.4263999999999992</v>
      </c>
      <c r="F11135" s="24">
        <f t="shared" si="211"/>
        <v>47.167519999999996</v>
      </c>
    </row>
    <row r="11136" spans="2:6" hidden="1">
      <c r="B11136" s="13">
        <v>2003</v>
      </c>
      <c r="C11136" s="14">
        <v>12</v>
      </c>
      <c r="D11136" s="14" t="s">
        <v>102</v>
      </c>
      <c r="E11136" s="19">
        <v>2.3132000000000001</v>
      </c>
      <c r="F11136" s="24">
        <f t="shared" si="211"/>
        <v>36.163760000000003</v>
      </c>
    </row>
    <row r="11137" spans="2:6" hidden="1">
      <c r="B11137" s="15">
        <v>2004</v>
      </c>
      <c r="C11137" s="16">
        <v>1</v>
      </c>
      <c r="D11137" s="16" t="s">
        <v>102</v>
      </c>
      <c r="E11137" s="18">
        <v>2.5600000000000001E-2</v>
      </c>
      <c r="F11137" s="24">
        <f t="shared" si="211"/>
        <v>32.046080000000003</v>
      </c>
    </row>
    <row r="11138" spans="2:6" hidden="1">
      <c r="B11138" s="13">
        <v>2004</v>
      </c>
      <c r="C11138" s="14">
        <v>2</v>
      </c>
      <c r="D11138" s="14" t="s">
        <v>102</v>
      </c>
      <c r="E11138" s="19">
        <v>2.6903999999999999</v>
      </c>
      <c r="F11138" s="24">
        <f t="shared" si="211"/>
        <v>36.84272</v>
      </c>
    </row>
    <row r="11139" spans="2:6" hidden="1">
      <c r="B11139" s="15">
        <v>2004</v>
      </c>
      <c r="C11139" s="16">
        <v>3</v>
      </c>
      <c r="D11139" s="16" t="s">
        <v>102</v>
      </c>
      <c r="E11139" s="18">
        <v>5.6109999999999998</v>
      </c>
      <c r="F11139" s="24">
        <f t="shared" si="211"/>
        <v>42.099800000000002</v>
      </c>
    </row>
    <row r="11140" spans="2:6" hidden="1">
      <c r="B11140" s="13">
        <v>2004</v>
      </c>
      <c r="C11140" s="14">
        <v>4</v>
      </c>
      <c r="D11140" s="14" t="s">
        <v>102</v>
      </c>
      <c r="E11140" s="19">
        <v>10.844200000000001</v>
      </c>
      <c r="F11140" s="24">
        <f t="shared" si="211"/>
        <v>51.519559999999998</v>
      </c>
    </row>
    <row r="11141" spans="2:6" hidden="1">
      <c r="B11141" s="15">
        <v>2004</v>
      </c>
      <c r="C11141" s="16">
        <v>5</v>
      </c>
      <c r="D11141" s="16" t="s">
        <v>102</v>
      </c>
      <c r="E11141" s="18">
        <v>13.080399999999999</v>
      </c>
      <c r="F11141" s="24">
        <f t="shared" si="211"/>
        <v>55.544719999999998</v>
      </c>
    </row>
    <row r="11142" spans="2:6" hidden="1">
      <c r="B11142" s="13">
        <v>2004</v>
      </c>
      <c r="C11142" s="14">
        <v>6</v>
      </c>
      <c r="D11142" s="14" t="s">
        <v>102</v>
      </c>
      <c r="E11142" s="19">
        <v>18.3384</v>
      </c>
      <c r="F11142" s="24">
        <f t="shared" si="211"/>
        <v>65.009119999999996</v>
      </c>
    </row>
    <row r="11143" spans="2:6" hidden="1">
      <c r="B11143" s="15">
        <v>2004</v>
      </c>
      <c r="C11143" s="16">
        <v>7</v>
      </c>
      <c r="D11143" s="16" t="s">
        <v>102</v>
      </c>
      <c r="E11143" s="18">
        <v>21.073</v>
      </c>
      <c r="F11143" s="24">
        <f t="shared" si="211"/>
        <v>69.931399999999996</v>
      </c>
    </row>
    <row r="11144" spans="2:6" hidden="1">
      <c r="B11144" s="13">
        <v>2004</v>
      </c>
      <c r="C11144" s="14">
        <v>8</v>
      </c>
      <c r="D11144" s="14" t="s">
        <v>102</v>
      </c>
      <c r="E11144" s="19">
        <v>20.391200000000001</v>
      </c>
      <c r="F11144" s="24">
        <f t="shared" si="211"/>
        <v>68.704160000000002</v>
      </c>
    </row>
    <row r="11145" spans="2:6" hidden="1">
      <c r="B11145" s="15">
        <v>2004</v>
      </c>
      <c r="C11145" s="16">
        <v>9</v>
      </c>
      <c r="D11145" s="16" t="s">
        <v>102</v>
      </c>
      <c r="E11145" s="18">
        <v>16.299800000000001</v>
      </c>
      <c r="F11145" s="24">
        <f t="shared" si="211"/>
        <v>61.339640000000003</v>
      </c>
    </row>
    <row r="11146" spans="2:6" hidden="1">
      <c r="B11146" s="13">
        <v>2004</v>
      </c>
      <c r="C11146" s="14">
        <v>10</v>
      </c>
      <c r="D11146" s="14" t="s">
        <v>102</v>
      </c>
      <c r="E11146" s="19">
        <v>13.8302</v>
      </c>
      <c r="F11146" s="24">
        <f t="shared" si="211"/>
        <v>56.894359999999999</v>
      </c>
    </row>
    <row r="11147" spans="2:6" hidden="1">
      <c r="B11147" s="15">
        <v>2004</v>
      </c>
      <c r="C11147" s="16">
        <v>11</v>
      </c>
      <c r="D11147" s="16" t="s">
        <v>102</v>
      </c>
      <c r="E11147" s="18">
        <v>6.2602000000000002</v>
      </c>
      <c r="F11147" s="24">
        <f t="shared" si="211"/>
        <v>43.268360000000001</v>
      </c>
    </row>
    <row r="11148" spans="2:6" hidden="1">
      <c r="B11148" s="13">
        <v>2004</v>
      </c>
      <c r="C11148" s="14">
        <v>12</v>
      </c>
      <c r="D11148" s="14" t="s">
        <v>102</v>
      </c>
      <c r="E11148" s="19">
        <v>3.7385999999999999</v>
      </c>
      <c r="F11148" s="24">
        <f t="shared" si="211"/>
        <v>38.729480000000002</v>
      </c>
    </row>
    <row r="11149" spans="2:6" hidden="1">
      <c r="B11149" s="15">
        <v>2005</v>
      </c>
      <c r="C11149" s="16">
        <v>1</v>
      </c>
      <c r="D11149" s="16" t="s">
        <v>102</v>
      </c>
      <c r="E11149" s="18">
        <v>0.42520000000000002</v>
      </c>
      <c r="F11149" s="24">
        <f t="shared" si="211"/>
        <v>32.765360000000001</v>
      </c>
    </row>
    <row r="11150" spans="2:6" hidden="1">
      <c r="B11150" s="13">
        <v>2005</v>
      </c>
      <c r="C11150" s="14">
        <v>2</v>
      </c>
      <c r="D11150" s="14" t="s">
        <v>102</v>
      </c>
      <c r="E11150" s="19">
        <v>-1.2942</v>
      </c>
      <c r="F11150" s="24">
        <f t="shared" si="211"/>
        <v>29.670439999999999</v>
      </c>
    </row>
    <row r="11151" spans="2:6" hidden="1">
      <c r="B11151" s="15">
        <v>2005</v>
      </c>
      <c r="C11151" s="16">
        <v>3</v>
      </c>
      <c r="D11151" s="16" t="s">
        <v>102</v>
      </c>
      <c r="E11151" s="18">
        <v>4.4142000000000001</v>
      </c>
      <c r="F11151" s="24">
        <f t="shared" si="211"/>
        <v>39.94556</v>
      </c>
    </row>
    <row r="11152" spans="2:6" hidden="1">
      <c r="B11152" s="13">
        <v>2005</v>
      </c>
      <c r="C11152" s="14">
        <v>4</v>
      </c>
      <c r="D11152" s="14" t="s">
        <v>102</v>
      </c>
      <c r="E11152" s="19">
        <v>10.0914</v>
      </c>
      <c r="F11152" s="24">
        <f t="shared" si="211"/>
        <v>50.164519999999996</v>
      </c>
    </row>
    <row r="11153" spans="2:6" hidden="1">
      <c r="B11153" s="15">
        <v>2005</v>
      </c>
      <c r="C11153" s="16">
        <v>5</v>
      </c>
      <c r="D11153" s="16" t="s">
        <v>102</v>
      </c>
      <c r="E11153" s="18">
        <v>15.6646</v>
      </c>
      <c r="F11153" s="24">
        <f t="shared" si="211"/>
        <v>60.196280000000002</v>
      </c>
    </row>
    <row r="11154" spans="2:6" hidden="1">
      <c r="B11154" s="13">
        <v>2005</v>
      </c>
      <c r="C11154" s="14">
        <v>6</v>
      </c>
      <c r="D11154" s="14" t="s">
        <v>102</v>
      </c>
      <c r="E11154" s="19">
        <v>18.32</v>
      </c>
      <c r="F11154" s="24">
        <f t="shared" si="211"/>
        <v>64.975999999999999</v>
      </c>
    </row>
    <row r="11155" spans="2:6" hidden="1">
      <c r="B11155" s="15">
        <v>2005</v>
      </c>
      <c r="C11155" s="16">
        <v>7</v>
      </c>
      <c r="D11155" s="16" t="s">
        <v>102</v>
      </c>
      <c r="E11155" s="18">
        <v>20.905799999999999</v>
      </c>
      <c r="F11155" s="24">
        <f t="shared" si="211"/>
        <v>69.630439999999993</v>
      </c>
    </row>
    <row r="11156" spans="2:6" hidden="1">
      <c r="B11156" s="13">
        <v>2005</v>
      </c>
      <c r="C11156" s="14">
        <v>8</v>
      </c>
      <c r="D11156" s="14" t="s">
        <v>102</v>
      </c>
      <c r="E11156" s="19">
        <v>18.882200000000001</v>
      </c>
      <c r="F11156" s="24">
        <f t="shared" si="211"/>
        <v>65.987960000000001</v>
      </c>
    </row>
    <row r="11157" spans="2:6" hidden="1">
      <c r="B11157" s="15">
        <v>2005</v>
      </c>
      <c r="C11157" s="16">
        <v>9</v>
      </c>
      <c r="D11157" s="16" t="s">
        <v>102</v>
      </c>
      <c r="E11157" s="18">
        <v>16.713999999999999</v>
      </c>
      <c r="F11157" s="24">
        <f t="shared" si="211"/>
        <v>62.0852</v>
      </c>
    </row>
    <row r="11158" spans="2:6" hidden="1">
      <c r="B11158" s="13">
        <v>2005</v>
      </c>
      <c r="C11158" s="14">
        <v>10</v>
      </c>
      <c r="D11158" s="14" t="s">
        <v>102</v>
      </c>
      <c r="E11158" s="19">
        <v>11.542199999999999</v>
      </c>
      <c r="F11158" s="24">
        <f t="shared" si="211"/>
        <v>52.775959999999998</v>
      </c>
    </row>
    <row r="11159" spans="2:6" hidden="1">
      <c r="B11159" s="15">
        <v>2005</v>
      </c>
      <c r="C11159" s="16">
        <v>11</v>
      </c>
      <c r="D11159" s="16" t="s">
        <v>102</v>
      </c>
      <c r="E11159" s="18">
        <v>6.0278</v>
      </c>
      <c r="F11159" s="24">
        <f t="shared" si="211"/>
        <v>42.85004</v>
      </c>
    </row>
    <row r="11160" spans="2:6" hidden="1">
      <c r="B11160" s="13">
        <v>2005</v>
      </c>
      <c r="C11160" s="14">
        <v>12</v>
      </c>
      <c r="D11160" s="14" t="s">
        <v>102</v>
      </c>
      <c r="E11160" s="19">
        <v>2.056</v>
      </c>
      <c r="F11160" s="24">
        <f t="shared" si="211"/>
        <v>35.700800000000001</v>
      </c>
    </row>
    <row r="11161" spans="2:6" hidden="1">
      <c r="B11161" s="15">
        <v>2006</v>
      </c>
      <c r="C11161" s="16">
        <v>1</v>
      </c>
      <c r="D11161" s="16" t="s">
        <v>102</v>
      </c>
      <c r="E11161" s="18">
        <v>-0.63480000000000003</v>
      </c>
      <c r="F11161" s="24">
        <f t="shared" si="211"/>
        <v>30.85736</v>
      </c>
    </row>
    <row r="11162" spans="2:6" hidden="1">
      <c r="B11162" s="13">
        <v>2006</v>
      </c>
      <c r="C11162" s="14">
        <v>2</v>
      </c>
      <c r="D11162" s="14" t="s">
        <v>102</v>
      </c>
      <c r="E11162" s="19">
        <v>1.8395999999999999</v>
      </c>
      <c r="F11162" s="24">
        <f t="shared" si="211"/>
        <v>35.311279999999996</v>
      </c>
    </row>
    <row r="11163" spans="2:6" hidden="1">
      <c r="B11163" s="15">
        <v>2006</v>
      </c>
      <c r="C11163" s="16">
        <v>3</v>
      </c>
      <c r="D11163" s="16" t="s">
        <v>102</v>
      </c>
      <c r="E11163" s="18">
        <v>4.9584000000000001</v>
      </c>
      <c r="F11163" s="24">
        <f t="shared" si="211"/>
        <v>40.92512</v>
      </c>
    </row>
    <row r="11164" spans="2:6" hidden="1">
      <c r="B11164" s="13">
        <v>2006</v>
      </c>
      <c r="C11164" s="14">
        <v>4</v>
      </c>
      <c r="D11164" s="14" t="s">
        <v>102</v>
      </c>
      <c r="E11164" s="19">
        <v>11.182600000000001</v>
      </c>
      <c r="F11164" s="24">
        <f t="shared" si="211"/>
        <v>52.128680000000003</v>
      </c>
    </row>
    <row r="11165" spans="2:6" hidden="1">
      <c r="B11165" s="15">
        <v>2006</v>
      </c>
      <c r="C11165" s="16">
        <v>5</v>
      </c>
      <c r="D11165" s="16" t="s">
        <v>102</v>
      </c>
      <c r="E11165" s="18">
        <v>15.2174</v>
      </c>
      <c r="F11165" s="24">
        <f t="shared" si="211"/>
        <v>59.39132</v>
      </c>
    </row>
    <row r="11166" spans="2:6" hidden="1">
      <c r="B11166" s="13">
        <v>2006</v>
      </c>
      <c r="C11166" s="14">
        <v>6</v>
      </c>
      <c r="D11166" s="14" t="s">
        <v>102</v>
      </c>
      <c r="E11166" s="19">
        <v>18.3916</v>
      </c>
      <c r="F11166" s="24">
        <f t="shared" si="211"/>
        <v>65.104880000000009</v>
      </c>
    </row>
    <row r="11167" spans="2:6" hidden="1">
      <c r="B11167" s="15">
        <v>2006</v>
      </c>
      <c r="C11167" s="16">
        <v>7</v>
      </c>
      <c r="D11167" s="16" t="s">
        <v>102</v>
      </c>
      <c r="E11167" s="18">
        <v>21.901800000000001</v>
      </c>
      <c r="F11167" s="24">
        <f t="shared" si="211"/>
        <v>71.423240000000007</v>
      </c>
    </row>
    <row r="11168" spans="2:6" hidden="1">
      <c r="B11168" s="13">
        <v>2006</v>
      </c>
      <c r="C11168" s="14">
        <v>8</v>
      </c>
      <c r="D11168" s="14" t="s">
        <v>102</v>
      </c>
      <c r="E11168" s="19">
        <v>19.1374</v>
      </c>
      <c r="F11168" s="24">
        <f t="shared" ref="F11168:F11231" si="212">(E11168 * 1.8) + 32</f>
        <v>66.447319999999991</v>
      </c>
    </row>
    <row r="11169" spans="2:6" hidden="1">
      <c r="B11169" s="15">
        <v>2006</v>
      </c>
      <c r="C11169" s="16">
        <v>9</v>
      </c>
      <c r="D11169" s="16" t="s">
        <v>102</v>
      </c>
      <c r="E11169" s="18">
        <v>17.202400000000001</v>
      </c>
      <c r="F11169" s="24">
        <f t="shared" si="212"/>
        <v>62.964320000000001</v>
      </c>
    </row>
    <row r="11170" spans="2:6" hidden="1">
      <c r="B11170" s="13">
        <v>2006</v>
      </c>
      <c r="C11170" s="14">
        <v>10</v>
      </c>
      <c r="D11170" s="14" t="s">
        <v>102</v>
      </c>
      <c r="E11170" s="19">
        <v>13.309200000000001</v>
      </c>
      <c r="F11170" s="24">
        <f t="shared" si="212"/>
        <v>55.956560000000003</v>
      </c>
    </row>
    <row r="11171" spans="2:6" hidden="1">
      <c r="B11171" s="15">
        <v>2006</v>
      </c>
      <c r="C11171" s="16">
        <v>11</v>
      </c>
      <c r="D11171" s="16" t="s">
        <v>102</v>
      </c>
      <c r="E11171" s="18">
        <v>6.8456000000000001</v>
      </c>
      <c r="F11171" s="24">
        <f t="shared" si="212"/>
        <v>44.32208</v>
      </c>
    </row>
    <row r="11172" spans="2:6" hidden="1">
      <c r="B11172" s="13">
        <v>2006</v>
      </c>
      <c r="C11172" s="14">
        <v>12</v>
      </c>
      <c r="D11172" s="14" t="s">
        <v>102</v>
      </c>
      <c r="E11172" s="19">
        <v>3.3048000000000002</v>
      </c>
      <c r="F11172" s="24">
        <f t="shared" si="212"/>
        <v>37.948639999999997</v>
      </c>
    </row>
    <row r="11173" spans="2:6" hidden="1">
      <c r="B11173" s="15">
        <v>2007</v>
      </c>
      <c r="C11173" s="16">
        <v>1</v>
      </c>
      <c r="D11173" s="16" t="s">
        <v>102</v>
      </c>
      <c r="E11173" s="18">
        <v>4.9420000000000002</v>
      </c>
      <c r="F11173" s="24">
        <f t="shared" si="212"/>
        <v>40.895600000000002</v>
      </c>
    </row>
    <row r="11174" spans="2:6" hidden="1">
      <c r="B11174" s="13">
        <v>2007</v>
      </c>
      <c r="C11174" s="14">
        <v>2</v>
      </c>
      <c r="D11174" s="14" t="s">
        <v>102</v>
      </c>
      <c r="E11174" s="19">
        <v>5.9214000000000002</v>
      </c>
      <c r="F11174" s="24">
        <f t="shared" si="212"/>
        <v>42.658520000000003</v>
      </c>
    </row>
    <row r="11175" spans="2:6" hidden="1">
      <c r="B11175" s="15">
        <v>2007</v>
      </c>
      <c r="C11175" s="16">
        <v>3</v>
      </c>
      <c r="D11175" s="16" t="s">
        <v>102</v>
      </c>
      <c r="E11175" s="18">
        <v>8.0115999999999996</v>
      </c>
      <c r="F11175" s="24">
        <f t="shared" si="212"/>
        <v>46.420879999999997</v>
      </c>
    </row>
    <row r="11176" spans="2:6" hidden="1">
      <c r="B11176" s="13">
        <v>2007</v>
      </c>
      <c r="C11176" s="14">
        <v>4</v>
      </c>
      <c r="D11176" s="14" t="s">
        <v>102</v>
      </c>
      <c r="E11176" s="19">
        <v>12.5694</v>
      </c>
      <c r="F11176" s="24">
        <f t="shared" si="212"/>
        <v>54.624920000000003</v>
      </c>
    </row>
    <row r="11177" spans="2:6" hidden="1">
      <c r="B11177" s="15">
        <v>2007</v>
      </c>
      <c r="C11177" s="16">
        <v>5</v>
      </c>
      <c r="D11177" s="16" t="s">
        <v>102</v>
      </c>
      <c r="E11177" s="18">
        <v>16.681000000000001</v>
      </c>
      <c r="F11177" s="24">
        <f t="shared" si="212"/>
        <v>62.025800000000004</v>
      </c>
    </row>
    <row r="11178" spans="2:6" hidden="1">
      <c r="B11178" s="13">
        <v>2007</v>
      </c>
      <c r="C11178" s="14">
        <v>6</v>
      </c>
      <c r="D11178" s="14" t="s">
        <v>102</v>
      </c>
      <c r="E11178" s="19">
        <v>20.737200000000001</v>
      </c>
      <c r="F11178" s="24">
        <f t="shared" si="212"/>
        <v>69.326960000000014</v>
      </c>
    </row>
    <row r="11179" spans="2:6" hidden="1">
      <c r="B11179" s="15">
        <v>2007</v>
      </c>
      <c r="C11179" s="16">
        <v>7</v>
      </c>
      <c r="D11179" s="16" t="s">
        <v>102</v>
      </c>
      <c r="E11179" s="18">
        <v>22.9742</v>
      </c>
      <c r="F11179" s="24">
        <f t="shared" si="212"/>
        <v>73.353560000000002</v>
      </c>
    </row>
    <row r="11180" spans="2:6" hidden="1">
      <c r="B11180" s="13">
        <v>2007</v>
      </c>
      <c r="C11180" s="14">
        <v>8</v>
      </c>
      <c r="D11180" s="14" t="s">
        <v>102</v>
      </c>
      <c r="E11180" s="19">
        <v>21.7424</v>
      </c>
      <c r="F11180" s="24">
        <f t="shared" si="212"/>
        <v>71.136319999999998</v>
      </c>
    </row>
    <row r="11181" spans="2:6" hidden="1">
      <c r="B11181" s="15">
        <v>2007</v>
      </c>
      <c r="C11181" s="16">
        <v>9</v>
      </c>
      <c r="D11181" s="16" t="s">
        <v>102</v>
      </c>
      <c r="E11181" s="18">
        <v>14.632400000000001</v>
      </c>
      <c r="F11181" s="24">
        <f t="shared" si="212"/>
        <v>58.338320000000003</v>
      </c>
    </row>
    <row r="11182" spans="2:6" hidden="1">
      <c r="B11182" s="13">
        <v>2007</v>
      </c>
      <c r="C11182" s="14">
        <v>10</v>
      </c>
      <c r="D11182" s="14" t="s">
        <v>102</v>
      </c>
      <c r="E11182" s="19">
        <v>10.369199999999999</v>
      </c>
      <c r="F11182" s="24">
        <f t="shared" si="212"/>
        <v>50.664559999999994</v>
      </c>
    </row>
    <row r="11183" spans="2:6" hidden="1">
      <c r="B11183" s="15">
        <v>2007</v>
      </c>
      <c r="C11183" s="16">
        <v>11</v>
      </c>
      <c r="D11183" s="16" t="s">
        <v>102</v>
      </c>
      <c r="E11183" s="18">
        <v>4.4686000000000003</v>
      </c>
      <c r="F11183" s="24">
        <f t="shared" si="212"/>
        <v>40.043480000000002</v>
      </c>
    </row>
    <row r="11184" spans="2:6" hidden="1">
      <c r="B11184" s="13">
        <v>2007</v>
      </c>
      <c r="C11184" s="14">
        <v>12</v>
      </c>
      <c r="D11184" s="14" t="s">
        <v>102</v>
      </c>
      <c r="E11184" s="19">
        <v>0.68640000000000001</v>
      </c>
      <c r="F11184" s="24">
        <f t="shared" si="212"/>
        <v>33.235520000000001</v>
      </c>
    </row>
    <row r="11185" spans="2:6" hidden="1">
      <c r="B11185" s="15">
        <v>2008</v>
      </c>
      <c r="C11185" s="16">
        <v>1</v>
      </c>
      <c r="D11185" s="16" t="s">
        <v>102</v>
      </c>
      <c r="E11185" s="18">
        <v>2.7688000000000001</v>
      </c>
      <c r="F11185" s="24">
        <f t="shared" si="212"/>
        <v>36.983840000000001</v>
      </c>
    </row>
    <row r="11186" spans="2:6" hidden="1">
      <c r="B11186" s="13">
        <v>2008</v>
      </c>
      <c r="C11186" s="14">
        <v>2</v>
      </c>
      <c r="D11186" s="14" t="s">
        <v>102</v>
      </c>
      <c r="E11186" s="19">
        <v>4.508</v>
      </c>
      <c r="F11186" s="24">
        <f t="shared" si="212"/>
        <v>40.114400000000003</v>
      </c>
    </row>
    <row r="11187" spans="2:6" hidden="1">
      <c r="B11187" s="15">
        <v>2008</v>
      </c>
      <c r="C11187" s="16">
        <v>3</v>
      </c>
      <c r="D11187" s="16" t="s">
        <v>102</v>
      </c>
      <c r="E11187" s="18">
        <v>7.0004</v>
      </c>
      <c r="F11187" s="24">
        <f t="shared" si="212"/>
        <v>44.600720000000003</v>
      </c>
    </row>
    <row r="11188" spans="2:6" hidden="1">
      <c r="B11188" s="13">
        <v>2008</v>
      </c>
      <c r="C11188" s="14">
        <v>4</v>
      </c>
      <c r="D11188" s="14" t="s">
        <v>102</v>
      </c>
      <c r="E11188" s="19">
        <v>10.8528</v>
      </c>
      <c r="F11188" s="24">
        <f t="shared" si="212"/>
        <v>51.535040000000002</v>
      </c>
    </row>
    <row r="11189" spans="2:6" hidden="1">
      <c r="B11189" s="15">
        <v>2008</v>
      </c>
      <c r="C11189" s="16">
        <v>5</v>
      </c>
      <c r="D11189" s="16" t="s">
        <v>102</v>
      </c>
      <c r="E11189" s="18">
        <v>16.255199999999999</v>
      </c>
      <c r="F11189" s="24">
        <f t="shared" si="212"/>
        <v>61.259360000000001</v>
      </c>
    </row>
    <row r="11190" spans="2:6" hidden="1">
      <c r="B11190" s="13">
        <v>2008</v>
      </c>
      <c r="C11190" s="14">
        <v>6</v>
      </c>
      <c r="D11190" s="14" t="s">
        <v>102</v>
      </c>
      <c r="E11190" s="19">
        <v>19.889399999999998</v>
      </c>
      <c r="F11190" s="24">
        <f t="shared" si="212"/>
        <v>67.800919999999991</v>
      </c>
    </row>
    <row r="11191" spans="2:6" hidden="1">
      <c r="B11191" s="15">
        <v>2008</v>
      </c>
      <c r="C11191" s="16">
        <v>7</v>
      </c>
      <c r="D11191" s="16" t="s">
        <v>102</v>
      </c>
      <c r="E11191" s="18">
        <v>21.320799999999998</v>
      </c>
      <c r="F11191" s="24">
        <f t="shared" si="212"/>
        <v>70.377440000000007</v>
      </c>
    </row>
    <row r="11192" spans="2:6" hidden="1">
      <c r="B11192" s="13">
        <v>2008</v>
      </c>
      <c r="C11192" s="14">
        <v>8</v>
      </c>
      <c r="D11192" s="14" t="s">
        <v>102</v>
      </c>
      <c r="E11192" s="19">
        <v>21.8996</v>
      </c>
      <c r="F11192" s="24">
        <f t="shared" si="212"/>
        <v>71.419280000000001</v>
      </c>
    </row>
    <row r="11193" spans="2:6" hidden="1">
      <c r="B11193" s="15">
        <v>2008</v>
      </c>
      <c r="C11193" s="16">
        <v>9</v>
      </c>
      <c r="D11193" s="16" t="s">
        <v>102</v>
      </c>
      <c r="E11193" s="18">
        <v>15.381600000000001</v>
      </c>
      <c r="F11193" s="24">
        <f t="shared" si="212"/>
        <v>59.686880000000002</v>
      </c>
    </row>
    <row r="11194" spans="2:6" hidden="1">
      <c r="B11194" s="13">
        <v>2008</v>
      </c>
      <c r="C11194" s="14">
        <v>10</v>
      </c>
      <c r="D11194" s="14" t="s">
        <v>102</v>
      </c>
      <c r="E11194" s="19">
        <v>12.831799999999999</v>
      </c>
      <c r="F11194" s="24">
        <f t="shared" si="212"/>
        <v>55.097239999999999</v>
      </c>
    </row>
    <row r="11195" spans="2:6" hidden="1">
      <c r="B11195" s="15">
        <v>2008</v>
      </c>
      <c r="C11195" s="16">
        <v>11</v>
      </c>
      <c r="D11195" s="16" t="s">
        <v>102</v>
      </c>
      <c r="E11195" s="18">
        <v>8.0079999999999991</v>
      </c>
      <c r="F11195" s="24">
        <f t="shared" si="212"/>
        <v>46.414400000000001</v>
      </c>
    </row>
    <row r="11196" spans="2:6" hidden="1">
      <c r="B11196" s="13">
        <v>2008</v>
      </c>
      <c r="C11196" s="14">
        <v>12</v>
      </c>
      <c r="D11196" s="14" t="s">
        <v>102</v>
      </c>
      <c r="E11196" s="19">
        <v>4.0716000000000001</v>
      </c>
      <c r="F11196" s="24">
        <f t="shared" si="212"/>
        <v>39.328879999999998</v>
      </c>
    </row>
    <row r="11197" spans="2:6" hidden="1">
      <c r="B11197" s="15">
        <v>2009</v>
      </c>
      <c r="C11197" s="16">
        <v>1</v>
      </c>
      <c r="D11197" s="16" t="s">
        <v>102</v>
      </c>
      <c r="E11197" s="18">
        <v>0.70840000000000003</v>
      </c>
      <c r="F11197" s="24">
        <f t="shared" si="212"/>
        <v>33.275120000000001</v>
      </c>
    </row>
    <row r="11198" spans="2:6" hidden="1">
      <c r="B11198" s="13">
        <v>2009</v>
      </c>
      <c r="C11198" s="14">
        <v>2</v>
      </c>
      <c r="D11198" s="14" t="s">
        <v>102</v>
      </c>
      <c r="E11198" s="19">
        <v>2.048</v>
      </c>
      <c r="F11198" s="24">
        <f t="shared" si="212"/>
        <v>35.686399999999999</v>
      </c>
    </row>
    <row r="11199" spans="2:6" hidden="1">
      <c r="B11199" s="15">
        <v>2009</v>
      </c>
      <c r="C11199" s="16">
        <v>3</v>
      </c>
      <c r="D11199" s="16" t="s">
        <v>102</v>
      </c>
      <c r="E11199" s="18">
        <v>6.0852000000000004</v>
      </c>
      <c r="F11199" s="24">
        <f t="shared" si="212"/>
        <v>42.953360000000004</v>
      </c>
    </row>
    <row r="11200" spans="2:6" hidden="1">
      <c r="B11200" s="13">
        <v>2009</v>
      </c>
      <c r="C11200" s="14">
        <v>4</v>
      </c>
      <c r="D11200" s="14" t="s">
        <v>102</v>
      </c>
      <c r="E11200" s="19">
        <v>12.384</v>
      </c>
      <c r="F11200" s="24">
        <f t="shared" si="212"/>
        <v>54.291200000000003</v>
      </c>
    </row>
    <row r="11201" spans="2:6" hidden="1">
      <c r="B11201" s="15">
        <v>2009</v>
      </c>
      <c r="C11201" s="16">
        <v>5</v>
      </c>
      <c r="D11201" s="16" t="s">
        <v>102</v>
      </c>
      <c r="E11201" s="18">
        <v>17.32</v>
      </c>
      <c r="F11201" s="24">
        <f t="shared" si="212"/>
        <v>63.176000000000002</v>
      </c>
    </row>
    <row r="11202" spans="2:6" hidden="1">
      <c r="B11202" s="13">
        <v>2009</v>
      </c>
      <c r="C11202" s="14">
        <v>6</v>
      </c>
      <c r="D11202" s="14" t="s">
        <v>102</v>
      </c>
      <c r="E11202" s="19">
        <v>18.304400000000001</v>
      </c>
      <c r="F11202" s="24">
        <f t="shared" si="212"/>
        <v>64.947920000000011</v>
      </c>
    </row>
    <row r="11203" spans="2:6" hidden="1">
      <c r="B11203" s="15">
        <v>2009</v>
      </c>
      <c r="C11203" s="16">
        <v>7</v>
      </c>
      <c r="D11203" s="16" t="s">
        <v>102</v>
      </c>
      <c r="E11203" s="18">
        <v>22.079599999999999</v>
      </c>
      <c r="F11203" s="24">
        <f t="shared" si="212"/>
        <v>71.743279999999999</v>
      </c>
    </row>
    <row r="11204" spans="2:6" hidden="1">
      <c r="B11204" s="13">
        <v>2009</v>
      </c>
      <c r="C11204" s="14">
        <v>8</v>
      </c>
      <c r="D11204" s="14" t="s">
        <v>102</v>
      </c>
      <c r="E11204" s="19">
        <v>22.243400000000001</v>
      </c>
      <c r="F11204" s="24">
        <f t="shared" si="212"/>
        <v>72.038120000000006</v>
      </c>
    </row>
    <row r="11205" spans="2:6" hidden="1">
      <c r="B11205" s="15">
        <v>2009</v>
      </c>
      <c r="C11205" s="16">
        <v>9</v>
      </c>
      <c r="D11205" s="16" t="s">
        <v>102</v>
      </c>
      <c r="E11205" s="18">
        <v>18.290199999999999</v>
      </c>
      <c r="F11205" s="24">
        <f t="shared" si="212"/>
        <v>64.922359999999998</v>
      </c>
    </row>
    <row r="11206" spans="2:6" hidden="1">
      <c r="B11206" s="13">
        <v>2009</v>
      </c>
      <c r="C11206" s="14">
        <v>10</v>
      </c>
      <c r="D11206" s="14" t="s">
        <v>102</v>
      </c>
      <c r="E11206" s="19">
        <v>11.046200000000001</v>
      </c>
      <c r="F11206" s="24">
        <f t="shared" si="212"/>
        <v>51.883160000000004</v>
      </c>
    </row>
    <row r="11207" spans="2:6" hidden="1">
      <c r="B11207" s="15">
        <v>2009</v>
      </c>
      <c r="C11207" s="16">
        <v>11</v>
      </c>
      <c r="D11207" s="16" t="s">
        <v>102</v>
      </c>
      <c r="E11207" s="18">
        <v>8.0457999999999998</v>
      </c>
      <c r="F11207" s="24">
        <f t="shared" si="212"/>
        <v>46.482439999999997</v>
      </c>
    </row>
    <row r="11208" spans="2:6" hidden="1">
      <c r="B11208" s="13">
        <v>2009</v>
      </c>
      <c r="C11208" s="14">
        <v>12</v>
      </c>
      <c r="D11208" s="14" t="s">
        <v>102</v>
      </c>
      <c r="E11208" s="19">
        <v>3.8496000000000001</v>
      </c>
      <c r="F11208" s="24">
        <f t="shared" si="212"/>
        <v>38.929279999999999</v>
      </c>
    </row>
    <row r="11209" spans="2:6" hidden="1">
      <c r="B11209" s="15">
        <v>2010</v>
      </c>
      <c r="C11209" s="16">
        <v>1</v>
      </c>
      <c r="D11209" s="16" t="s">
        <v>102</v>
      </c>
      <c r="E11209" s="18">
        <v>0.81699999999999995</v>
      </c>
      <c r="F11209" s="24">
        <f t="shared" si="212"/>
        <v>33.470599999999997</v>
      </c>
    </row>
    <row r="11210" spans="2:6" hidden="1">
      <c r="B11210" s="13">
        <v>2010</v>
      </c>
      <c r="C11210" s="14">
        <v>2</v>
      </c>
      <c r="D11210" s="14" t="s">
        <v>102</v>
      </c>
      <c r="E11210" s="19">
        <v>2.5598000000000001</v>
      </c>
      <c r="F11210" s="24">
        <f t="shared" si="212"/>
        <v>36.607640000000004</v>
      </c>
    </row>
    <row r="11211" spans="2:6" hidden="1">
      <c r="B11211" s="15">
        <v>2010</v>
      </c>
      <c r="C11211" s="16">
        <v>3</v>
      </c>
      <c r="D11211" s="16" t="s">
        <v>102</v>
      </c>
      <c r="E11211" s="18">
        <v>6.3192000000000004</v>
      </c>
      <c r="F11211" s="24">
        <f t="shared" si="212"/>
        <v>43.374560000000002</v>
      </c>
    </row>
    <row r="11212" spans="2:6" hidden="1">
      <c r="B11212" s="13">
        <v>2010</v>
      </c>
      <c r="C11212" s="14">
        <v>4</v>
      </c>
      <c r="D11212" s="14" t="s">
        <v>102</v>
      </c>
      <c r="E11212" s="19">
        <v>11.123200000000001</v>
      </c>
      <c r="F11212" s="24">
        <f t="shared" si="212"/>
        <v>52.02176</v>
      </c>
    </row>
    <row r="11213" spans="2:6" hidden="1">
      <c r="B11213" s="15">
        <v>2010</v>
      </c>
      <c r="C11213" s="16">
        <v>5</v>
      </c>
      <c r="D11213" s="16" t="s">
        <v>102</v>
      </c>
      <c r="E11213" s="18">
        <v>14.980399999999999</v>
      </c>
      <c r="F11213" s="24">
        <f t="shared" si="212"/>
        <v>58.96472</v>
      </c>
    </row>
    <row r="11214" spans="2:6" hidden="1">
      <c r="B11214" s="13">
        <v>2010</v>
      </c>
      <c r="C11214" s="14">
        <v>6</v>
      </c>
      <c r="D11214" s="14" t="s">
        <v>102</v>
      </c>
      <c r="E11214" s="19">
        <v>19.0794</v>
      </c>
      <c r="F11214" s="24">
        <f t="shared" si="212"/>
        <v>66.342919999999992</v>
      </c>
    </row>
    <row r="11215" spans="2:6" hidden="1">
      <c r="B11215" s="15">
        <v>2010</v>
      </c>
      <c r="C11215" s="16">
        <v>7</v>
      </c>
      <c r="D11215" s="16" t="s">
        <v>102</v>
      </c>
      <c r="E11215" s="18">
        <v>22.151</v>
      </c>
      <c r="F11215" s="24">
        <f t="shared" si="212"/>
        <v>71.871800000000007</v>
      </c>
    </row>
    <row r="11216" spans="2:6" hidden="1">
      <c r="B11216" s="13">
        <v>2010</v>
      </c>
      <c r="C11216" s="14">
        <v>8</v>
      </c>
      <c r="D11216" s="14" t="s">
        <v>102</v>
      </c>
      <c r="E11216" s="19">
        <v>21.703399999999998</v>
      </c>
      <c r="F11216" s="24">
        <f t="shared" si="212"/>
        <v>71.066119999999998</v>
      </c>
    </row>
    <row r="11217" spans="2:6" hidden="1">
      <c r="B11217" s="15">
        <v>2010</v>
      </c>
      <c r="C11217" s="16">
        <v>9</v>
      </c>
      <c r="D11217" s="16" t="s">
        <v>102</v>
      </c>
      <c r="E11217" s="18">
        <v>15.819800000000001</v>
      </c>
      <c r="F11217" s="24">
        <f t="shared" si="212"/>
        <v>60.475639999999999</v>
      </c>
    </row>
    <row r="11218" spans="2:6" hidden="1">
      <c r="B11218" s="13">
        <v>2010</v>
      </c>
      <c r="C11218" s="14">
        <v>10</v>
      </c>
      <c r="D11218" s="14" t="s">
        <v>102</v>
      </c>
      <c r="E11218" s="19">
        <v>9.7721999999999998</v>
      </c>
      <c r="F11218" s="24">
        <f t="shared" si="212"/>
        <v>49.589960000000005</v>
      </c>
    </row>
    <row r="11219" spans="2:6" hidden="1">
      <c r="B11219" s="15">
        <v>2010</v>
      </c>
      <c r="C11219" s="16">
        <v>11</v>
      </c>
      <c r="D11219" s="16" t="s">
        <v>102</v>
      </c>
      <c r="E11219" s="18">
        <v>9.4323999999999995</v>
      </c>
      <c r="F11219" s="24">
        <f t="shared" si="212"/>
        <v>48.978319999999997</v>
      </c>
    </row>
    <row r="11220" spans="2:6" hidden="1">
      <c r="B11220" s="13">
        <v>2010</v>
      </c>
      <c r="C11220" s="14">
        <v>12</v>
      </c>
      <c r="D11220" s="14" t="s">
        <v>102</v>
      </c>
      <c r="E11220" s="19">
        <v>2.1356000000000002</v>
      </c>
      <c r="F11220" s="24">
        <f t="shared" si="212"/>
        <v>35.844079999999998</v>
      </c>
    </row>
    <row r="11221" spans="2:6" hidden="1">
      <c r="B11221" s="15">
        <v>2011</v>
      </c>
      <c r="C11221" s="16">
        <v>1</v>
      </c>
      <c r="D11221" s="16" t="s">
        <v>102</v>
      </c>
      <c r="E11221" s="18">
        <v>1.4219999999999999</v>
      </c>
      <c r="F11221" s="24">
        <f t="shared" si="212"/>
        <v>34.559600000000003</v>
      </c>
    </row>
    <row r="11222" spans="2:6" hidden="1">
      <c r="B11222" s="13">
        <v>2011</v>
      </c>
      <c r="C11222" s="14">
        <v>2</v>
      </c>
      <c r="D11222" s="14" t="s">
        <v>102</v>
      </c>
      <c r="E11222" s="19">
        <v>2.1918000000000002</v>
      </c>
      <c r="F11222" s="24">
        <f t="shared" si="212"/>
        <v>35.945239999999998</v>
      </c>
    </row>
    <row r="11223" spans="2:6" hidden="1">
      <c r="B11223" s="15">
        <v>2011</v>
      </c>
      <c r="C11223" s="16">
        <v>3</v>
      </c>
      <c r="D11223" s="16" t="s">
        <v>102</v>
      </c>
      <c r="E11223" s="18">
        <v>6.3832000000000004</v>
      </c>
      <c r="F11223" s="24">
        <f t="shared" si="212"/>
        <v>43.489760000000004</v>
      </c>
    </row>
    <row r="11224" spans="2:6" hidden="1">
      <c r="B11224" s="13">
        <v>2011</v>
      </c>
      <c r="C11224" s="14">
        <v>4</v>
      </c>
      <c r="D11224" s="14" t="s">
        <v>102</v>
      </c>
      <c r="E11224" s="19">
        <v>12.106400000000001</v>
      </c>
      <c r="F11224" s="24">
        <f t="shared" si="212"/>
        <v>53.791520000000006</v>
      </c>
    </row>
    <row r="11225" spans="2:6" hidden="1">
      <c r="B11225" s="15">
        <v>2011</v>
      </c>
      <c r="C11225" s="16">
        <v>5</v>
      </c>
      <c r="D11225" s="16" t="s">
        <v>102</v>
      </c>
      <c r="E11225" s="18">
        <v>15.363</v>
      </c>
      <c r="F11225" s="24">
        <f t="shared" si="212"/>
        <v>59.653400000000005</v>
      </c>
    </row>
    <row r="11226" spans="2:6" hidden="1">
      <c r="B11226" s="13">
        <v>2011</v>
      </c>
      <c r="C11226" s="14">
        <v>6</v>
      </c>
      <c r="D11226" s="14" t="s">
        <v>102</v>
      </c>
      <c r="E11226" s="19">
        <v>19.9694</v>
      </c>
      <c r="F11226" s="24">
        <f t="shared" si="212"/>
        <v>67.944919999999996</v>
      </c>
    </row>
    <row r="11227" spans="2:6" hidden="1">
      <c r="B11227" s="15">
        <v>2011</v>
      </c>
      <c r="C11227" s="16">
        <v>7</v>
      </c>
      <c r="D11227" s="16" t="s">
        <v>102</v>
      </c>
      <c r="E11227" s="18">
        <v>21.347999999999999</v>
      </c>
      <c r="F11227" s="24">
        <f t="shared" si="212"/>
        <v>70.426400000000001</v>
      </c>
    </row>
    <row r="11228" spans="2:6" hidden="1">
      <c r="B11228" s="13">
        <v>2011</v>
      </c>
      <c r="C11228" s="14">
        <v>8</v>
      </c>
      <c r="D11228" s="14" t="s">
        <v>102</v>
      </c>
      <c r="E11228" s="19">
        <v>22.6052</v>
      </c>
      <c r="F11228" s="24">
        <f t="shared" si="212"/>
        <v>72.689359999999994</v>
      </c>
    </row>
    <row r="11229" spans="2:6" hidden="1">
      <c r="B11229" s="15">
        <v>2011</v>
      </c>
      <c r="C11229" s="16">
        <v>9</v>
      </c>
      <c r="D11229" s="16" t="s">
        <v>102</v>
      </c>
      <c r="E11229" s="18">
        <v>20.300599999999999</v>
      </c>
      <c r="F11229" s="24">
        <f t="shared" si="212"/>
        <v>68.541079999999994</v>
      </c>
    </row>
    <row r="11230" spans="2:6" hidden="1">
      <c r="B11230" s="13">
        <v>2011</v>
      </c>
      <c r="C11230" s="14">
        <v>10</v>
      </c>
      <c r="D11230" s="14" t="s">
        <v>102</v>
      </c>
      <c r="E11230" s="19">
        <v>11.1092</v>
      </c>
      <c r="F11230" s="24">
        <f t="shared" si="212"/>
        <v>51.996560000000002</v>
      </c>
    </row>
    <row r="11231" spans="2:6" hidden="1">
      <c r="B11231" s="15">
        <v>2011</v>
      </c>
      <c r="C11231" s="16">
        <v>11</v>
      </c>
      <c r="D11231" s="16" t="s">
        <v>102</v>
      </c>
      <c r="E11231" s="18">
        <v>5.2624000000000004</v>
      </c>
      <c r="F11231" s="24">
        <f t="shared" si="212"/>
        <v>41.472320000000003</v>
      </c>
    </row>
    <row r="11232" spans="2:6" hidden="1">
      <c r="B11232" s="13">
        <v>2011</v>
      </c>
      <c r="C11232" s="14">
        <v>12</v>
      </c>
      <c r="D11232" s="14" t="s">
        <v>102</v>
      </c>
      <c r="E11232" s="19">
        <v>3.7315999999999998</v>
      </c>
      <c r="F11232" s="24">
        <f t="shared" ref="F11232:F11295" si="213">(E11232 * 1.8) + 32</f>
        <v>38.716880000000003</v>
      </c>
    </row>
    <row r="11233" spans="2:6" hidden="1">
      <c r="B11233" s="15">
        <v>2012</v>
      </c>
      <c r="C11233" s="16">
        <v>1</v>
      </c>
      <c r="D11233" s="16" t="s">
        <v>102</v>
      </c>
      <c r="E11233" s="18">
        <v>0.93140000000000001</v>
      </c>
      <c r="F11233" s="24">
        <f t="shared" si="213"/>
        <v>33.676519999999996</v>
      </c>
    </row>
    <row r="11234" spans="2:6" hidden="1">
      <c r="B11234" s="13">
        <v>2012</v>
      </c>
      <c r="C11234" s="14">
        <v>2</v>
      </c>
      <c r="D11234" s="14" t="s">
        <v>102</v>
      </c>
      <c r="E11234" s="19">
        <v>-2.5135999999999998</v>
      </c>
      <c r="F11234" s="24">
        <f t="shared" si="213"/>
        <v>27.475519999999999</v>
      </c>
    </row>
    <row r="11235" spans="2:6" hidden="1">
      <c r="B11235" s="15">
        <v>2012</v>
      </c>
      <c r="C11235" s="16">
        <v>3</v>
      </c>
      <c r="D11235" s="16" t="s">
        <v>102</v>
      </c>
      <c r="E11235" s="18">
        <v>8.7324000000000002</v>
      </c>
      <c r="F11235" s="24">
        <f t="shared" si="213"/>
        <v>47.718319999999999</v>
      </c>
    </row>
    <row r="11236" spans="2:6" hidden="1">
      <c r="B11236" s="13">
        <v>2012</v>
      </c>
      <c r="C11236" s="14">
        <v>4</v>
      </c>
      <c r="D11236" s="14" t="s">
        <v>102</v>
      </c>
      <c r="E11236" s="19">
        <v>10.873799999999999</v>
      </c>
      <c r="F11236" s="24">
        <f t="shared" si="213"/>
        <v>51.572839999999999</v>
      </c>
    </row>
    <row r="11237" spans="2:6" hidden="1">
      <c r="B11237" s="15">
        <v>2012</v>
      </c>
      <c r="C11237" s="16">
        <v>5</v>
      </c>
      <c r="D11237" s="16" t="s">
        <v>102</v>
      </c>
      <c r="E11237" s="18">
        <v>15.0786</v>
      </c>
      <c r="F11237" s="24">
        <f t="shared" si="213"/>
        <v>59.141480000000001</v>
      </c>
    </row>
    <row r="11238" spans="2:6" hidden="1">
      <c r="B11238" s="13">
        <v>2012</v>
      </c>
      <c r="C11238" s="14">
        <v>6</v>
      </c>
      <c r="D11238" s="14" t="s">
        <v>102</v>
      </c>
      <c r="E11238" s="19">
        <v>21.526399999999999</v>
      </c>
      <c r="F11238" s="24">
        <f t="shared" si="213"/>
        <v>70.747520000000009</v>
      </c>
    </row>
    <row r="11239" spans="2:6" hidden="1">
      <c r="B11239" s="15">
        <v>2012</v>
      </c>
      <c r="C11239" s="16">
        <v>7</v>
      </c>
      <c r="D11239" s="16" t="s">
        <v>102</v>
      </c>
      <c r="E11239" s="18">
        <v>23.891999999999999</v>
      </c>
      <c r="F11239" s="24">
        <f t="shared" si="213"/>
        <v>75.005600000000001</v>
      </c>
    </row>
    <row r="11240" spans="2:6" hidden="1">
      <c r="B11240" s="13">
        <v>2012</v>
      </c>
      <c r="C11240" s="14">
        <v>8</v>
      </c>
      <c r="D11240" s="14" t="s">
        <v>102</v>
      </c>
      <c r="E11240" s="19">
        <v>23.561</v>
      </c>
      <c r="F11240" s="24">
        <f t="shared" si="213"/>
        <v>74.409800000000004</v>
      </c>
    </row>
    <row r="11241" spans="2:6" hidden="1">
      <c r="B11241" s="15">
        <v>2012</v>
      </c>
      <c r="C11241" s="16">
        <v>9</v>
      </c>
      <c r="D11241" s="16" t="s">
        <v>102</v>
      </c>
      <c r="E11241" s="18">
        <v>18.6372</v>
      </c>
      <c r="F11241" s="24">
        <f t="shared" si="213"/>
        <v>65.546959999999999</v>
      </c>
    </row>
    <row r="11242" spans="2:6" hidden="1">
      <c r="B11242" s="13">
        <v>2012</v>
      </c>
      <c r="C11242" s="14">
        <v>10</v>
      </c>
      <c r="D11242" s="14" t="s">
        <v>102</v>
      </c>
      <c r="E11242" s="19">
        <v>13.012600000000001</v>
      </c>
      <c r="F11242" s="24">
        <f t="shared" si="213"/>
        <v>55.42268</v>
      </c>
    </row>
    <row r="11243" spans="2:6" hidden="1">
      <c r="B11243" s="15">
        <v>2012</v>
      </c>
      <c r="C11243" s="16">
        <v>11</v>
      </c>
      <c r="D11243" s="16" t="s">
        <v>102</v>
      </c>
      <c r="E11243" s="18">
        <v>9.6143999999999998</v>
      </c>
      <c r="F11243" s="24">
        <f t="shared" si="213"/>
        <v>49.30592</v>
      </c>
    </row>
    <row r="11244" spans="2:6" hidden="1">
      <c r="B11244" s="13">
        <v>2012</v>
      </c>
      <c r="C11244" s="14">
        <v>12</v>
      </c>
      <c r="D11244" s="14" t="s">
        <v>102</v>
      </c>
      <c r="E11244" s="19">
        <v>1.5671999999999999</v>
      </c>
      <c r="F11244" s="24">
        <f t="shared" si="213"/>
        <v>34.820959999999999</v>
      </c>
    </row>
    <row r="11245" spans="2:6" hidden="1">
      <c r="B11245" s="15">
        <v>2013</v>
      </c>
      <c r="C11245" s="16">
        <v>1</v>
      </c>
      <c r="D11245" s="16" t="s">
        <v>102</v>
      </c>
      <c r="E11245" s="18">
        <v>2.4156</v>
      </c>
      <c r="F11245" s="24">
        <f t="shared" si="213"/>
        <v>36.348080000000003</v>
      </c>
    </row>
    <row r="11246" spans="2:6" hidden="1">
      <c r="B11246" s="13">
        <v>2013</v>
      </c>
      <c r="C11246" s="14">
        <v>2</v>
      </c>
      <c r="D11246" s="14" t="s">
        <v>102</v>
      </c>
      <c r="E11246" s="19">
        <v>3.0608</v>
      </c>
      <c r="F11246" s="24">
        <f t="shared" si="213"/>
        <v>37.509439999999998</v>
      </c>
    </row>
    <row r="11247" spans="2:6" hidden="1">
      <c r="B11247" s="15">
        <v>2013</v>
      </c>
      <c r="C11247" s="16">
        <v>3</v>
      </c>
      <c r="D11247" s="16" t="s">
        <v>102</v>
      </c>
      <c r="E11247" s="18">
        <v>5.6555999999999997</v>
      </c>
      <c r="F11247" s="24">
        <f t="shared" si="213"/>
        <v>42.180080000000004</v>
      </c>
    </row>
    <row r="11248" spans="2:6" hidden="1">
      <c r="B11248" s="13">
        <v>2013</v>
      </c>
      <c r="C11248" s="14">
        <v>4</v>
      </c>
      <c r="D11248" s="14" t="s">
        <v>102</v>
      </c>
      <c r="E11248" s="19">
        <v>12.364800000000001</v>
      </c>
      <c r="F11248" s="24">
        <f t="shared" si="213"/>
        <v>54.256640000000004</v>
      </c>
    </row>
    <row r="11249" spans="2:6" hidden="1">
      <c r="B11249" s="15">
        <v>2013</v>
      </c>
      <c r="C11249" s="16">
        <v>5</v>
      </c>
      <c r="D11249" s="16" t="s">
        <v>102</v>
      </c>
      <c r="E11249" s="18">
        <v>15.7332</v>
      </c>
      <c r="F11249" s="24">
        <f t="shared" si="213"/>
        <v>60.319760000000002</v>
      </c>
    </row>
    <row r="11250" spans="2:6" hidden="1">
      <c r="B11250" s="13">
        <v>2013</v>
      </c>
      <c r="C11250" s="14">
        <v>6</v>
      </c>
      <c r="D11250" s="14" t="s">
        <v>102</v>
      </c>
      <c r="E11250" s="19">
        <v>19.026800000000001</v>
      </c>
      <c r="F11250" s="24">
        <f t="shared" si="213"/>
        <v>66.24824000000001</v>
      </c>
    </row>
    <row r="11251" spans="2:6" hidden="1">
      <c r="B11251" s="15">
        <v>2013</v>
      </c>
      <c r="C11251" s="16">
        <v>7</v>
      </c>
      <c r="D11251" s="16" t="s">
        <v>102</v>
      </c>
      <c r="E11251" s="18">
        <v>22.043199999999999</v>
      </c>
      <c r="F11251" s="24">
        <f t="shared" si="213"/>
        <v>71.677760000000006</v>
      </c>
    </row>
    <row r="11252" spans="2:6" hidden="1">
      <c r="B11252" s="13">
        <v>2013</v>
      </c>
      <c r="C11252" s="14">
        <v>8</v>
      </c>
      <c r="D11252" s="14" t="s">
        <v>102</v>
      </c>
      <c r="E11252" s="19">
        <v>22.729800000000001</v>
      </c>
      <c r="F11252" s="24">
        <f t="shared" si="213"/>
        <v>72.913640000000001</v>
      </c>
    </row>
    <row r="11253" spans="2:6" hidden="1">
      <c r="B11253" s="15">
        <v>2000</v>
      </c>
      <c r="C11253" s="16">
        <v>2</v>
      </c>
      <c r="D11253" s="16" t="s">
        <v>103</v>
      </c>
      <c r="E11253" s="18">
        <v>20.074631579999998</v>
      </c>
      <c r="F11253" s="24">
        <f t="shared" si="213"/>
        <v>68.134336843999989</v>
      </c>
    </row>
    <row r="11254" spans="2:6" hidden="1">
      <c r="B11254" s="13">
        <v>2000</v>
      </c>
      <c r="C11254" s="14">
        <v>3</v>
      </c>
      <c r="D11254" s="14" t="s">
        <v>103</v>
      </c>
      <c r="E11254" s="19">
        <v>25.151473679999999</v>
      </c>
      <c r="F11254" s="24">
        <f t="shared" si="213"/>
        <v>77.272652623999988</v>
      </c>
    </row>
    <row r="11255" spans="2:6" hidden="1">
      <c r="B11255" s="15">
        <v>2000</v>
      </c>
      <c r="C11255" s="16">
        <v>4</v>
      </c>
      <c r="D11255" s="16" t="s">
        <v>103</v>
      </c>
      <c r="E11255" s="18">
        <v>27.920578949999999</v>
      </c>
      <c r="F11255" s="24">
        <f t="shared" si="213"/>
        <v>82.25704211</v>
      </c>
    </row>
    <row r="11256" spans="2:6" hidden="1">
      <c r="B11256" s="13">
        <v>2000</v>
      </c>
      <c r="C11256" s="14">
        <v>5</v>
      </c>
      <c r="D11256" s="14" t="s">
        <v>103</v>
      </c>
      <c r="E11256" s="19">
        <v>28.245315789999999</v>
      </c>
      <c r="F11256" s="24">
        <f t="shared" si="213"/>
        <v>82.841568421999995</v>
      </c>
    </row>
    <row r="11257" spans="2:6" hidden="1">
      <c r="B11257" s="15">
        <v>2000</v>
      </c>
      <c r="C11257" s="16">
        <v>6</v>
      </c>
      <c r="D11257" s="16" t="s">
        <v>103</v>
      </c>
      <c r="E11257" s="18">
        <v>28.77705263</v>
      </c>
      <c r="F11257" s="24">
        <f t="shared" si="213"/>
        <v>83.798694734000009</v>
      </c>
    </row>
    <row r="11258" spans="2:6" hidden="1">
      <c r="B11258" s="13">
        <v>2000</v>
      </c>
      <c r="C11258" s="14">
        <v>7</v>
      </c>
      <c r="D11258" s="14" t="s">
        <v>103</v>
      </c>
      <c r="E11258" s="19">
        <v>28.721473679999999</v>
      </c>
      <c r="F11258" s="24">
        <f t="shared" si="213"/>
        <v>83.698652624000005</v>
      </c>
    </row>
    <row r="11259" spans="2:6" hidden="1">
      <c r="B11259" s="15">
        <v>2000</v>
      </c>
      <c r="C11259" s="16">
        <v>8</v>
      </c>
      <c r="D11259" s="16" t="s">
        <v>103</v>
      </c>
      <c r="E11259" s="18">
        <v>29.024894740000001</v>
      </c>
      <c r="F11259" s="24">
        <f t="shared" si="213"/>
        <v>84.244810532000002</v>
      </c>
    </row>
    <row r="11260" spans="2:6" hidden="1">
      <c r="B11260" s="13">
        <v>2000</v>
      </c>
      <c r="C11260" s="14">
        <v>9</v>
      </c>
      <c r="D11260" s="14" t="s">
        <v>103</v>
      </c>
      <c r="E11260" s="19">
        <v>28.243368419999999</v>
      </c>
      <c r="F11260" s="24">
        <f t="shared" si="213"/>
        <v>82.838063156000004</v>
      </c>
    </row>
    <row r="11261" spans="2:6" hidden="1">
      <c r="B11261" s="15">
        <v>2000</v>
      </c>
      <c r="C11261" s="16">
        <v>10</v>
      </c>
      <c r="D11261" s="16" t="s">
        <v>103</v>
      </c>
      <c r="E11261" s="18">
        <v>27.330842109999999</v>
      </c>
      <c r="F11261" s="24">
        <f t="shared" si="213"/>
        <v>81.195515798000002</v>
      </c>
    </row>
    <row r="11262" spans="2:6" hidden="1">
      <c r="B11262" s="13">
        <v>2000</v>
      </c>
      <c r="C11262" s="14">
        <v>11</v>
      </c>
      <c r="D11262" s="14" t="s">
        <v>103</v>
      </c>
      <c r="E11262" s="19">
        <v>24.015789470000001</v>
      </c>
      <c r="F11262" s="24">
        <f t="shared" si="213"/>
        <v>75.228421045999994</v>
      </c>
    </row>
    <row r="11263" spans="2:6" hidden="1">
      <c r="B11263" s="15">
        <v>2000</v>
      </c>
      <c r="C11263" s="16">
        <v>12</v>
      </c>
      <c r="D11263" s="16" t="s">
        <v>103</v>
      </c>
      <c r="E11263" s="18">
        <v>19.31442105</v>
      </c>
      <c r="F11263" s="24">
        <f t="shared" si="213"/>
        <v>66.76595789000001</v>
      </c>
    </row>
    <row r="11264" spans="2:6" hidden="1">
      <c r="B11264" s="13">
        <v>2001</v>
      </c>
      <c r="C11264" s="14">
        <v>1</v>
      </c>
      <c r="D11264" s="14" t="s">
        <v>103</v>
      </c>
      <c r="E11264" s="19">
        <v>17.527157890000002</v>
      </c>
      <c r="F11264" s="24">
        <f t="shared" si="213"/>
        <v>63.548884202000004</v>
      </c>
    </row>
    <row r="11265" spans="2:6" hidden="1">
      <c r="B11265" s="15">
        <v>2001</v>
      </c>
      <c r="C11265" s="16">
        <v>2</v>
      </c>
      <c r="D11265" s="16" t="s">
        <v>103</v>
      </c>
      <c r="E11265" s="18">
        <v>21.50257895</v>
      </c>
      <c r="F11265" s="24">
        <f t="shared" si="213"/>
        <v>70.704642110000009</v>
      </c>
    </row>
    <row r="11266" spans="2:6" hidden="1">
      <c r="B11266" s="13">
        <v>2001</v>
      </c>
      <c r="C11266" s="14">
        <v>3</v>
      </c>
      <c r="D11266" s="14" t="s">
        <v>103</v>
      </c>
      <c r="E11266" s="19">
        <v>25.594210530000002</v>
      </c>
      <c r="F11266" s="24">
        <f t="shared" si="213"/>
        <v>78.069578954000008</v>
      </c>
    </row>
    <row r="11267" spans="2:6" hidden="1">
      <c r="B11267" s="15">
        <v>2001</v>
      </c>
      <c r="C11267" s="16">
        <v>4</v>
      </c>
      <c r="D11267" s="16" t="s">
        <v>103</v>
      </c>
      <c r="E11267" s="18">
        <v>28.37931579</v>
      </c>
      <c r="F11267" s="24">
        <f t="shared" si="213"/>
        <v>83.082768422000001</v>
      </c>
    </row>
    <row r="11268" spans="2:6" hidden="1">
      <c r="B11268" s="13">
        <v>2001</v>
      </c>
      <c r="C11268" s="14">
        <v>5</v>
      </c>
      <c r="D11268" s="14" t="s">
        <v>103</v>
      </c>
      <c r="E11268" s="19">
        <v>27.906947370000001</v>
      </c>
      <c r="F11268" s="24">
        <f t="shared" si="213"/>
        <v>82.232505266000004</v>
      </c>
    </row>
    <row r="11269" spans="2:6" hidden="1">
      <c r="B11269" s="15">
        <v>2001</v>
      </c>
      <c r="C11269" s="16">
        <v>6</v>
      </c>
      <c r="D11269" s="16" t="s">
        <v>103</v>
      </c>
      <c r="E11269" s="18">
        <v>27.921526320000002</v>
      </c>
      <c r="F11269" s="24">
        <f t="shared" si="213"/>
        <v>82.258747376000002</v>
      </c>
    </row>
    <row r="11270" spans="2:6" hidden="1">
      <c r="B11270" s="13">
        <v>2001</v>
      </c>
      <c r="C11270" s="14">
        <v>7</v>
      </c>
      <c r="D11270" s="14" t="s">
        <v>103</v>
      </c>
      <c r="E11270" s="19">
        <v>28.610105260000001</v>
      </c>
      <c r="F11270" s="24">
        <f t="shared" si="213"/>
        <v>83.498189467999993</v>
      </c>
    </row>
    <row r="11271" spans="2:6" hidden="1">
      <c r="B11271" s="15">
        <v>2001</v>
      </c>
      <c r="C11271" s="16">
        <v>8</v>
      </c>
      <c r="D11271" s="16" t="s">
        <v>103</v>
      </c>
      <c r="E11271" s="18">
        <v>29.275421049999999</v>
      </c>
      <c r="F11271" s="24">
        <f t="shared" si="213"/>
        <v>84.695757889999996</v>
      </c>
    </row>
    <row r="11272" spans="2:6" hidden="1">
      <c r="B11272" s="13">
        <v>2001</v>
      </c>
      <c r="C11272" s="14">
        <v>9</v>
      </c>
      <c r="D11272" s="14" t="s">
        <v>103</v>
      </c>
      <c r="E11272" s="19">
        <v>28.824000000000002</v>
      </c>
      <c r="F11272" s="24">
        <f t="shared" si="213"/>
        <v>83.883200000000002</v>
      </c>
    </row>
    <row r="11273" spans="2:6" hidden="1">
      <c r="B11273" s="15">
        <v>2001</v>
      </c>
      <c r="C11273" s="16">
        <v>10</v>
      </c>
      <c r="D11273" s="16" t="s">
        <v>103</v>
      </c>
      <c r="E11273" s="18">
        <v>27.194631579999999</v>
      </c>
      <c r="F11273" s="24">
        <f t="shared" si="213"/>
        <v>80.950336843999992</v>
      </c>
    </row>
    <row r="11274" spans="2:6" hidden="1">
      <c r="B11274" s="13">
        <v>2001</v>
      </c>
      <c r="C11274" s="14">
        <v>11</v>
      </c>
      <c r="D11274" s="14" t="s">
        <v>103</v>
      </c>
      <c r="E11274" s="19">
        <v>24.28305263</v>
      </c>
      <c r="F11274" s="24">
        <f t="shared" si="213"/>
        <v>75.709494734000003</v>
      </c>
    </row>
    <row r="11275" spans="2:6" hidden="1">
      <c r="B11275" s="15">
        <v>2001</v>
      </c>
      <c r="C11275" s="16">
        <v>12</v>
      </c>
      <c r="D11275" s="16" t="s">
        <v>103</v>
      </c>
      <c r="E11275" s="18">
        <v>19.359368419999999</v>
      </c>
      <c r="F11275" s="24">
        <f t="shared" si="213"/>
        <v>66.846863155999998</v>
      </c>
    </row>
    <row r="11276" spans="2:6" hidden="1">
      <c r="B11276" s="13">
        <v>2002</v>
      </c>
      <c r="C11276" s="14">
        <v>1</v>
      </c>
      <c r="D11276" s="14" t="s">
        <v>103</v>
      </c>
      <c r="E11276" s="19">
        <v>18.70747368</v>
      </c>
      <c r="F11276" s="24">
        <f t="shared" si="213"/>
        <v>65.673452623999992</v>
      </c>
    </row>
    <row r="11277" spans="2:6" hidden="1">
      <c r="B11277" s="15">
        <v>2002</v>
      </c>
      <c r="C11277" s="16">
        <v>2</v>
      </c>
      <c r="D11277" s="16" t="s">
        <v>103</v>
      </c>
      <c r="E11277" s="18">
        <v>21.600631580000002</v>
      </c>
      <c r="F11277" s="24">
        <f t="shared" si="213"/>
        <v>70.881136843999997</v>
      </c>
    </row>
    <row r="11278" spans="2:6" hidden="1">
      <c r="B11278" s="13">
        <v>2002</v>
      </c>
      <c r="C11278" s="14">
        <v>3</v>
      </c>
      <c r="D11278" s="14" t="s">
        <v>103</v>
      </c>
      <c r="E11278" s="19">
        <v>25.793947370000001</v>
      </c>
      <c r="F11278" s="24">
        <f t="shared" si="213"/>
        <v>78.429105265999993</v>
      </c>
    </row>
    <row r="11279" spans="2:6" hidden="1">
      <c r="B11279" s="15">
        <v>2002</v>
      </c>
      <c r="C11279" s="16">
        <v>4</v>
      </c>
      <c r="D11279" s="16" t="s">
        <v>103</v>
      </c>
      <c r="E11279" s="18">
        <v>27.54636842</v>
      </c>
      <c r="F11279" s="24">
        <f t="shared" si="213"/>
        <v>81.583463155999993</v>
      </c>
    </row>
    <row r="11280" spans="2:6" hidden="1">
      <c r="B11280" s="13">
        <v>2002</v>
      </c>
      <c r="C11280" s="14">
        <v>5</v>
      </c>
      <c r="D11280" s="14" t="s">
        <v>103</v>
      </c>
      <c r="E11280" s="19">
        <v>28.213789469999998</v>
      </c>
      <c r="F11280" s="24">
        <f t="shared" si="213"/>
        <v>82.78482104599999</v>
      </c>
    </row>
    <row r="11281" spans="2:6" hidden="1">
      <c r="B11281" s="15">
        <v>2002</v>
      </c>
      <c r="C11281" s="16">
        <v>6</v>
      </c>
      <c r="D11281" s="16" t="s">
        <v>103</v>
      </c>
      <c r="E11281" s="18">
        <v>28.573578950000002</v>
      </c>
      <c r="F11281" s="24">
        <f t="shared" si="213"/>
        <v>83.432442110000011</v>
      </c>
    </row>
    <row r="11282" spans="2:6" hidden="1">
      <c r="B11282" s="13">
        <v>2002</v>
      </c>
      <c r="C11282" s="14">
        <v>7</v>
      </c>
      <c r="D11282" s="14" t="s">
        <v>103</v>
      </c>
      <c r="E11282" s="19">
        <v>28.71778947</v>
      </c>
      <c r="F11282" s="24">
        <f t="shared" si="213"/>
        <v>83.692021046000008</v>
      </c>
    </row>
    <row r="11283" spans="2:6" hidden="1">
      <c r="B11283" s="15">
        <v>2002</v>
      </c>
      <c r="C11283" s="16">
        <v>8</v>
      </c>
      <c r="D11283" s="16" t="s">
        <v>103</v>
      </c>
      <c r="E11283" s="18">
        <v>28.664789469999999</v>
      </c>
      <c r="F11283" s="24">
        <f t="shared" si="213"/>
        <v>83.596621045999996</v>
      </c>
    </row>
    <row r="11284" spans="2:6" hidden="1">
      <c r="B11284" s="13">
        <v>2002</v>
      </c>
      <c r="C11284" s="14">
        <v>9</v>
      </c>
      <c r="D11284" s="14" t="s">
        <v>103</v>
      </c>
      <c r="E11284" s="19">
        <v>28.521210530000001</v>
      </c>
      <c r="F11284" s="24">
        <f t="shared" si="213"/>
        <v>83.338178954</v>
      </c>
    </row>
    <row r="11285" spans="2:6" hidden="1">
      <c r="B11285" s="15">
        <v>2002</v>
      </c>
      <c r="C11285" s="16">
        <v>10</v>
      </c>
      <c r="D11285" s="16" t="s">
        <v>103</v>
      </c>
      <c r="E11285" s="18">
        <v>27.032684209999999</v>
      </c>
      <c r="F11285" s="24">
        <f t="shared" si="213"/>
        <v>80.65883157799999</v>
      </c>
    </row>
    <row r="11286" spans="2:6" hidden="1">
      <c r="B11286" s="13">
        <v>2002</v>
      </c>
      <c r="C11286" s="14">
        <v>11</v>
      </c>
      <c r="D11286" s="14" t="s">
        <v>103</v>
      </c>
      <c r="E11286" s="19">
        <v>23.734263160000001</v>
      </c>
      <c r="F11286" s="24">
        <f t="shared" si="213"/>
        <v>74.72167368800001</v>
      </c>
    </row>
    <row r="11287" spans="2:6" hidden="1">
      <c r="B11287" s="15">
        <v>2002</v>
      </c>
      <c r="C11287" s="16">
        <v>12</v>
      </c>
      <c r="D11287" s="16" t="s">
        <v>103</v>
      </c>
      <c r="E11287" s="18">
        <v>20.096947369999999</v>
      </c>
      <c r="F11287" s="24">
        <f t="shared" si="213"/>
        <v>68.174505265999997</v>
      </c>
    </row>
    <row r="11288" spans="2:6" hidden="1">
      <c r="B11288" s="13">
        <v>2003</v>
      </c>
      <c r="C11288" s="14">
        <v>1</v>
      </c>
      <c r="D11288" s="14" t="s">
        <v>103</v>
      </c>
      <c r="E11288" s="19">
        <v>17.240526320000001</v>
      </c>
      <c r="F11288" s="24">
        <f t="shared" si="213"/>
        <v>63.032947376000003</v>
      </c>
    </row>
    <row r="11289" spans="2:6" hidden="1">
      <c r="B11289" s="15">
        <v>2003</v>
      </c>
      <c r="C11289" s="16">
        <v>2</v>
      </c>
      <c r="D11289" s="16" t="s">
        <v>103</v>
      </c>
      <c r="E11289" s="18">
        <v>21.703052629999998</v>
      </c>
      <c r="F11289" s="24">
        <f t="shared" si="213"/>
        <v>71.065494733999998</v>
      </c>
    </row>
    <row r="11290" spans="2:6" hidden="1">
      <c r="B11290" s="13">
        <v>2003</v>
      </c>
      <c r="C11290" s="14">
        <v>3</v>
      </c>
      <c r="D11290" s="14" t="s">
        <v>103</v>
      </c>
      <c r="E11290" s="19">
        <v>24.433368420000001</v>
      </c>
      <c r="F11290" s="24">
        <f t="shared" si="213"/>
        <v>75.980063156</v>
      </c>
    </row>
    <row r="11291" spans="2:6" hidden="1">
      <c r="B11291" s="15">
        <v>2003</v>
      </c>
      <c r="C11291" s="16">
        <v>4</v>
      </c>
      <c r="D11291" s="16" t="s">
        <v>103</v>
      </c>
      <c r="E11291" s="18">
        <v>28.347684210000001</v>
      </c>
      <c r="F11291" s="24">
        <f t="shared" si="213"/>
        <v>83.025831578000009</v>
      </c>
    </row>
    <row r="11292" spans="2:6" hidden="1">
      <c r="B11292" s="13">
        <v>2003</v>
      </c>
      <c r="C11292" s="14">
        <v>5</v>
      </c>
      <c r="D11292" s="14" t="s">
        <v>103</v>
      </c>
      <c r="E11292" s="19">
        <v>28.858473679999999</v>
      </c>
      <c r="F11292" s="24">
        <f t="shared" si="213"/>
        <v>83.945252624000005</v>
      </c>
    </row>
    <row r="11293" spans="2:6" hidden="1">
      <c r="B11293" s="15">
        <v>2003</v>
      </c>
      <c r="C11293" s="16">
        <v>6</v>
      </c>
      <c r="D11293" s="16" t="s">
        <v>103</v>
      </c>
      <c r="E11293" s="18">
        <v>28.285052629999999</v>
      </c>
      <c r="F11293" s="24">
        <f t="shared" si="213"/>
        <v>82.913094733999998</v>
      </c>
    </row>
    <row r="11294" spans="2:6" hidden="1">
      <c r="B11294" s="13">
        <v>2003</v>
      </c>
      <c r="C11294" s="14">
        <v>7</v>
      </c>
      <c r="D11294" s="14" t="s">
        <v>103</v>
      </c>
      <c r="E11294" s="19">
        <v>28.841105259999999</v>
      </c>
      <c r="F11294" s="24">
        <f t="shared" si="213"/>
        <v>83.913989467999997</v>
      </c>
    </row>
    <row r="11295" spans="2:6" hidden="1">
      <c r="B11295" s="15">
        <v>2003</v>
      </c>
      <c r="C11295" s="16">
        <v>8</v>
      </c>
      <c r="D11295" s="16" t="s">
        <v>103</v>
      </c>
      <c r="E11295" s="18">
        <v>29.083842109999999</v>
      </c>
      <c r="F11295" s="24">
        <f t="shared" si="213"/>
        <v>84.350915798000003</v>
      </c>
    </row>
    <row r="11296" spans="2:6" hidden="1">
      <c r="B11296" s="13">
        <v>2003</v>
      </c>
      <c r="C11296" s="14">
        <v>9</v>
      </c>
      <c r="D11296" s="14" t="s">
        <v>103</v>
      </c>
      <c r="E11296" s="19">
        <v>28.656157889999999</v>
      </c>
      <c r="F11296" s="24">
        <f t="shared" ref="F11296:F11359" si="214">(E11296 * 1.8) + 32</f>
        <v>83.581084202</v>
      </c>
    </row>
    <row r="11297" spans="2:6" hidden="1">
      <c r="B11297" s="15">
        <v>2003</v>
      </c>
      <c r="C11297" s="16">
        <v>10</v>
      </c>
      <c r="D11297" s="16" t="s">
        <v>103</v>
      </c>
      <c r="E11297" s="18">
        <v>27.12368421</v>
      </c>
      <c r="F11297" s="24">
        <f t="shared" si="214"/>
        <v>80.822631577999999</v>
      </c>
    </row>
    <row r="11298" spans="2:6" hidden="1">
      <c r="B11298" s="13">
        <v>2003</v>
      </c>
      <c r="C11298" s="14">
        <v>11</v>
      </c>
      <c r="D11298" s="14" t="s">
        <v>103</v>
      </c>
      <c r="E11298" s="19">
        <v>23.596526319999999</v>
      </c>
      <c r="F11298" s="24">
        <f t="shared" si="214"/>
        <v>74.473747376000006</v>
      </c>
    </row>
    <row r="11299" spans="2:6" hidden="1">
      <c r="B11299" s="15">
        <v>2003</v>
      </c>
      <c r="C11299" s="16">
        <v>12</v>
      </c>
      <c r="D11299" s="16" t="s">
        <v>103</v>
      </c>
      <c r="E11299" s="18">
        <v>19.660789470000001</v>
      </c>
      <c r="F11299" s="24">
        <f t="shared" si="214"/>
        <v>67.389421045999995</v>
      </c>
    </row>
    <row r="11300" spans="2:6" hidden="1">
      <c r="B11300" s="13">
        <v>2004</v>
      </c>
      <c r="C11300" s="14">
        <v>1</v>
      </c>
      <c r="D11300" s="14" t="s">
        <v>103</v>
      </c>
      <c r="E11300" s="19">
        <v>17.966631580000001</v>
      </c>
      <c r="F11300" s="24">
        <f t="shared" si="214"/>
        <v>64.339936843999993</v>
      </c>
    </row>
    <row r="11301" spans="2:6" hidden="1">
      <c r="B11301" s="15">
        <v>2004</v>
      </c>
      <c r="C11301" s="16">
        <v>2</v>
      </c>
      <c r="D11301" s="16" t="s">
        <v>103</v>
      </c>
      <c r="E11301" s="18">
        <v>21.412052630000002</v>
      </c>
      <c r="F11301" s="24">
        <f t="shared" si="214"/>
        <v>70.541694734000004</v>
      </c>
    </row>
    <row r="11302" spans="2:6" hidden="1">
      <c r="B11302" s="13">
        <v>2004</v>
      </c>
      <c r="C11302" s="14">
        <v>3</v>
      </c>
      <c r="D11302" s="14" t="s">
        <v>103</v>
      </c>
      <c r="E11302" s="19">
        <v>27.108736839999999</v>
      </c>
      <c r="F11302" s="24">
        <f t="shared" si="214"/>
        <v>80.795726311999999</v>
      </c>
    </row>
    <row r="11303" spans="2:6" hidden="1">
      <c r="B11303" s="15">
        <v>2004</v>
      </c>
      <c r="C11303" s="16">
        <v>4</v>
      </c>
      <c r="D11303" s="16" t="s">
        <v>103</v>
      </c>
      <c r="E11303" s="18">
        <v>27.284210529999999</v>
      </c>
      <c r="F11303" s="24">
        <f t="shared" si="214"/>
        <v>81.111578954000009</v>
      </c>
    </row>
    <row r="11304" spans="2:6" hidden="1">
      <c r="B11304" s="13">
        <v>2004</v>
      </c>
      <c r="C11304" s="14">
        <v>5</v>
      </c>
      <c r="D11304" s="14" t="s">
        <v>103</v>
      </c>
      <c r="E11304" s="19">
        <v>29.841789469999998</v>
      </c>
      <c r="F11304" s="24">
        <f t="shared" si="214"/>
        <v>85.715221045999996</v>
      </c>
    </row>
    <row r="11305" spans="2:6" hidden="1">
      <c r="B11305" s="15">
        <v>2004</v>
      </c>
      <c r="C11305" s="16">
        <v>6</v>
      </c>
      <c r="D11305" s="16" t="s">
        <v>103</v>
      </c>
      <c r="E11305" s="18">
        <v>28.691157889999999</v>
      </c>
      <c r="F11305" s="24">
        <f t="shared" si="214"/>
        <v>83.644084202000002</v>
      </c>
    </row>
    <row r="11306" spans="2:6" hidden="1">
      <c r="B11306" s="13">
        <v>2004</v>
      </c>
      <c r="C11306" s="14">
        <v>7</v>
      </c>
      <c r="D11306" s="14" t="s">
        <v>103</v>
      </c>
      <c r="E11306" s="19">
        <v>28.19542105</v>
      </c>
      <c r="F11306" s="24">
        <f t="shared" si="214"/>
        <v>82.751757889999993</v>
      </c>
    </row>
    <row r="11307" spans="2:6" hidden="1">
      <c r="B11307" s="15">
        <v>2004</v>
      </c>
      <c r="C11307" s="16">
        <v>8</v>
      </c>
      <c r="D11307" s="16" t="s">
        <v>103</v>
      </c>
      <c r="E11307" s="18">
        <v>29.089894739999998</v>
      </c>
      <c r="F11307" s="24">
        <f t="shared" si="214"/>
        <v>84.361810531999993</v>
      </c>
    </row>
    <row r="11308" spans="2:6" hidden="1">
      <c r="B11308" s="13">
        <v>2004</v>
      </c>
      <c r="C11308" s="14">
        <v>9</v>
      </c>
      <c r="D11308" s="14" t="s">
        <v>103</v>
      </c>
      <c r="E11308" s="19">
        <v>28.140526319999999</v>
      </c>
      <c r="F11308" s="24">
        <f t="shared" si="214"/>
        <v>82.652947376</v>
      </c>
    </row>
    <row r="11309" spans="2:6" hidden="1">
      <c r="B11309" s="15">
        <v>2004</v>
      </c>
      <c r="C11309" s="16">
        <v>10</v>
      </c>
      <c r="D11309" s="16" t="s">
        <v>103</v>
      </c>
      <c r="E11309" s="18">
        <v>26.212736840000002</v>
      </c>
      <c r="F11309" s="24">
        <f t="shared" si="214"/>
        <v>79.182926312000006</v>
      </c>
    </row>
    <row r="11310" spans="2:6" hidden="1">
      <c r="B11310" s="13">
        <v>2004</v>
      </c>
      <c r="C11310" s="14">
        <v>11</v>
      </c>
      <c r="D11310" s="14" t="s">
        <v>103</v>
      </c>
      <c r="E11310" s="19">
        <v>23.285105260000002</v>
      </c>
      <c r="F11310" s="24">
        <f t="shared" si="214"/>
        <v>73.913189468000013</v>
      </c>
    </row>
    <row r="11311" spans="2:6" hidden="1">
      <c r="B11311" s="15">
        <v>2004</v>
      </c>
      <c r="C11311" s="16">
        <v>12</v>
      </c>
      <c r="D11311" s="16" t="s">
        <v>103</v>
      </c>
      <c r="E11311" s="18">
        <v>20.31894737</v>
      </c>
      <c r="F11311" s="24">
        <f t="shared" si="214"/>
        <v>68.574105266000004</v>
      </c>
    </row>
    <row r="11312" spans="2:6" hidden="1">
      <c r="B11312" s="13">
        <v>2005</v>
      </c>
      <c r="C11312" s="14">
        <v>1</v>
      </c>
      <c r="D11312" s="14" t="s">
        <v>103</v>
      </c>
      <c r="E11312" s="19">
        <v>18.594578949999999</v>
      </c>
      <c r="F11312" s="24">
        <f t="shared" si="214"/>
        <v>65.470242110000001</v>
      </c>
    </row>
    <row r="11313" spans="2:6" hidden="1">
      <c r="B11313" s="15">
        <v>2005</v>
      </c>
      <c r="C11313" s="16">
        <v>2</v>
      </c>
      <c r="D11313" s="16" t="s">
        <v>103</v>
      </c>
      <c r="E11313" s="18">
        <v>22.39389474</v>
      </c>
      <c r="F11313" s="24">
        <f t="shared" si="214"/>
        <v>72.309010532000002</v>
      </c>
    </row>
    <row r="11314" spans="2:6" hidden="1">
      <c r="B11314" s="13">
        <v>2005</v>
      </c>
      <c r="C11314" s="14">
        <v>3</v>
      </c>
      <c r="D11314" s="14" t="s">
        <v>103</v>
      </c>
      <c r="E11314" s="19">
        <v>26.19736842</v>
      </c>
      <c r="F11314" s="24">
        <f t="shared" si="214"/>
        <v>79.155263156000004</v>
      </c>
    </row>
    <row r="11315" spans="2:6" hidden="1">
      <c r="B11315" s="15">
        <v>2005</v>
      </c>
      <c r="C11315" s="16">
        <v>4</v>
      </c>
      <c r="D11315" s="16" t="s">
        <v>103</v>
      </c>
      <c r="E11315" s="18">
        <v>28.091736839999999</v>
      </c>
      <c r="F11315" s="24">
        <f t="shared" si="214"/>
        <v>82.56512631199999</v>
      </c>
    </row>
    <row r="11316" spans="2:6" hidden="1">
      <c r="B11316" s="13">
        <v>2005</v>
      </c>
      <c r="C11316" s="14">
        <v>5</v>
      </c>
      <c r="D11316" s="14" t="s">
        <v>103</v>
      </c>
      <c r="E11316" s="19">
        <v>28.420210529999999</v>
      </c>
      <c r="F11316" s="24">
        <f t="shared" si="214"/>
        <v>83.15637895399999</v>
      </c>
    </row>
    <row r="11317" spans="2:6" hidden="1">
      <c r="B11317" s="15">
        <v>2005</v>
      </c>
      <c r="C11317" s="16">
        <v>6</v>
      </c>
      <c r="D11317" s="16" t="s">
        <v>103</v>
      </c>
      <c r="E11317" s="18">
        <v>29.633052630000002</v>
      </c>
      <c r="F11317" s="24">
        <f t="shared" si="214"/>
        <v>85.339494733999999</v>
      </c>
    </row>
    <row r="11318" spans="2:6" hidden="1">
      <c r="B11318" s="13">
        <v>2005</v>
      </c>
      <c r="C11318" s="14">
        <v>7</v>
      </c>
      <c r="D11318" s="14" t="s">
        <v>103</v>
      </c>
      <c r="E11318" s="19">
        <v>28.321210529999998</v>
      </c>
      <c r="F11318" s="24">
        <f t="shared" si="214"/>
        <v>82.978178954000001</v>
      </c>
    </row>
    <row r="11319" spans="2:6" hidden="1">
      <c r="B11319" s="15">
        <v>2005</v>
      </c>
      <c r="C11319" s="16">
        <v>8</v>
      </c>
      <c r="D11319" s="16" t="s">
        <v>103</v>
      </c>
      <c r="E11319" s="18">
        <v>28.807684210000001</v>
      </c>
      <c r="F11319" s="24">
        <f t="shared" si="214"/>
        <v>83.853831578000012</v>
      </c>
    </row>
    <row r="11320" spans="2:6" hidden="1">
      <c r="B11320" s="13">
        <v>2005</v>
      </c>
      <c r="C11320" s="14">
        <v>9</v>
      </c>
      <c r="D11320" s="14" t="s">
        <v>103</v>
      </c>
      <c r="E11320" s="19">
        <v>28.915684209999998</v>
      </c>
      <c r="F11320" s="24">
        <f t="shared" si="214"/>
        <v>84.048231577999999</v>
      </c>
    </row>
    <row r="11321" spans="2:6" hidden="1">
      <c r="B11321" s="15">
        <v>2005</v>
      </c>
      <c r="C11321" s="16">
        <v>10</v>
      </c>
      <c r="D11321" s="16" t="s">
        <v>103</v>
      </c>
      <c r="E11321" s="18">
        <v>26.574842109999999</v>
      </c>
      <c r="F11321" s="24">
        <f t="shared" si="214"/>
        <v>79.834715797999991</v>
      </c>
    </row>
    <row r="11322" spans="2:6" hidden="1">
      <c r="B11322" s="13">
        <v>2005</v>
      </c>
      <c r="C11322" s="14">
        <v>11</v>
      </c>
      <c r="D11322" s="14" t="s">
        <v>103</v>
      </c>
      <c r="E11322" s="19">
        <v>23.059578949999999</v>
      </c>
      <c r="F11322" s="24">
        <f t="shared" si="214"/>
        <v>73.507242109999993</v>
      </c>
    </row>
    <row r="11323" spans="2:6" hidden="1">
      <c r="B11323" s="15">
        <v>2005</v>
      </c>
      <c r="C11323" s="16">
        <v>12</v>
      </c>
      <c r="D11323" s="16" t="s">
        <v>103</v>
      </c>
      <c r="E11323" s="18">
        <v>19.81852632</v>
      </c>
      <c r="F11323" s="24">
        <f t="shared" si="214"/>
        <v>67.673347376000009</v>
      </c>
    </row>
    <row r="11324" spans="2:6" hidden="1">
      <c r="B11324" s="13">
        <v>2006</v>
      </c>
      <c r="C11324" s="14">
        <v>1</v>
      </c>
      <c r="D11324" s="14" t="s">
        <v>103</v>
      </c>
      <c r="E11324" s="19">
        <v>18.61705263</v>
      </c>
      <c r="F11324" s="24">
        <f t="shared" si="214"/>
        <v>65.510694733999998</v>
      </c>
    </row>
    <row r="11325" spans="2:6" hidden="1">
      <c r="B11325" s="15">
        <v>2006</v>
      </c>
      <c r="C11325" s="16">
        <v>2</v>
      </c>
      <c r="D11325" s="16" t="s">
        <v>103</v>
      </c>
      <c r="E11325" s="18">
        <v>24.02857895</v>
      </c>
      <c r="F11325" s="24">
        <f t="shared" si="214"/>
        <v>75.251442109999999</v>
      </c>
    </row>
    <row r="11326" spans="2:6" hidden="1">
      <c r="B11326" s="13">
        <v>2006</v>
      </c>
      <c r="C11326" s="14">
        <v>3</v>
      </c>
      <c r="D11326" s="14" t="s">
        <v>103</v>
      </c>
      <c r="E11326" s="19">
        <v>26.489842110000001</v>
      </c>
      <c r="F11326" s="24">
        <f t="shared" si="214"/>
        <v>79.681715797999999</v>
      </c>
    </row>
    <row r="11327" spans="2:6" hidden="1">
      <c r="B11327" s="15">
        <v>2006</v>
      </c>
      <c r="C11327" s="16">
        <v>4</v>
      </c>
      <c r="D11327" s="16" t="s">
        <v>103</v>
      </c>
      <c r="E11327" s="18">
        <v>28.094894740000001</v>
      </c>
      <c r="F11327" s="24">
        <f t="shared" si="214"/>
        <v>82.570810531999996</v>
      </c>
    </row>
    <row r="11328" spans="2:6" hidden="1">
      <c r="B11328" s="13">
        <v>2006</v>
      </c>
      <c r="C11328" s="14">
        <v>5</v>
      </c>
      <c r="D11328" s="14" t="s">
        <v>103</v>
      </c>
      <c r="E11328" s="19">
        <v>28.752052630000001</v>
      </c>
      <c r="F11328" s="24">
        <f t="shared" si="214"/>
        <v>83.753694734000007</v>
      </c>
    </row>
    <row r="11329" spans="2:6" hidden="1">
      <c r="B11329" s="15">
        <v>2006</v>
      </c>
      <c r="C11329" s="16">
        <v>6</v>
      </c>
      <c r="D11329" s="16" t="s">
        <v>103</v>
      </c>
      <c r="E11329" s="18">
        <v>28.636421049999999</v>
      </c>
      <c r="F11329" s="24">
        <f t="shared" si="214"/>
        <v>83.545557889999998</v>
      </c>
    </row>
    <row r="11330" spans="2:6" hidden="1">
      <c r="B11330" s="13">
        <v>2006</v>
      </c>
      <c r="C11330" s="14">
        <v>7</v>
      </c>
      <c r="D11330" s="14" t="s">
        <v>103</v>
      </c>
      <c r="E11330" s="19">
        <v>29.15252632</v>
      </c>
      <c r="F11330" s="24">
        <f t="shared" si="214"/>
        <v>84.474547376000004</v>
      </c>
    </row>
    <row r="11331" spans="2:6" hidden="1">
      <c r="B11331" s="15">
        <v>2006</v>
      </c>
      <c r="C11331" s="16">
        <v>8</v>
      </c>
      <c r="D11331" s="16" t="s">
        <v>103</v>
      </c>
      <c r="E11331" s="18">
        <v>28.998000000000001</v>
      </c>
      <c r="F11331" s="24">
        <f t="shared" si="214"/>
        <v>84.196400000000011</v>
      </c>
    </row>
    <row r="11332" spans="2:6" hidden="1">
      <c r="B11332" s="13">
        <v>2006</v>
      </c>
      <c r="C11332" s="14">
        <v>9</v>
      </c>
      <c r="D11332" s="14" t="s">
        <v>103</v>
      </c>
      <c r="E11332" s="19">
        <v>28.668736840000001</v>
      </c>
      <c r="F11332" s="24">
        <f t="shared" si="214"/>
        <v>83.603726312000006</v>
      </c>
    </row>
    <row r="11333" spans="2:6" hidden="1">
      <c r="B11333" s="15">
        <v>2006</v>
      </c>
      <c r="C11333" s="16">
        <v>10</v>
      </c>
      <c r="D11333" s="16" t="s">
        <v>103</v>
      </c>
      <c r="E11333" s="18">
        <v>27.460894740000001</v>
      </c>
      <c r="F11333" s="24">
        <f t="shared" si="214"/>
        <v>81.429610531999998</v>
      </c>
    </row>
    <row r="11334" spans="2:6" hidden="1">
      <c r="B11334" s="13">
        <v>2006</v>
      </c>
      <c r="C11334" s="14">
        <v>11</v>
      </c>
      <c r="D11334" s="14" t="s">
        <v>103</v>
      </c>
      <c r="E11334" s="19">
        <v>23.60778947</v>
      </c>
      <c r="F11334" s="24">
        <f t="shared" si="214"/>
        <v>74.494021046</v>
      </c>
    </row>
    <row r="11335" spans="2:6" hidden="1">
      <c r="B11335" s="15">
        <v>2006</v>
      </c>
      <c r="C11335" s="16">
        <v>12</v>
      </c>
      <c r="D11335" s="16" t="s">
        <v>103</v>
      </c>
      <c r="E11335" s="18">
        <v>19.797315789999999</v>
      </c>
      <c r="F11335" s="24">
        <f t="shared" si="214"/>
        <v>67.635168421999992</v>
      </c>
    </row>
    <row r="11336" spans="2:6" hidden="1">
      <c r="B11336" s="13">
        <v>2007</v>
      </c>
      <c r="C11336" s="14">
        <v>1</v>
      </c>
      <c r="D11336" s="14" t="s">
        <v>103</v>
      </c>
      <c r="E11336" s="19">
        <v>17.96710526</v>
      </c>
      <c r="F11336" s="24">
        <f t="shared" si="214"/>
        <v>64.340789467999997</v>
      </c>
    </row>
    <row r="11337" spans="2:6" hidden="1">
      <c r="B11337" s="15">
        <v>2007</v>
      </c>
      <c r="C11337" s="16">
        <v>2</v>
      </c>
      <c r="D11337" s="16" t="s">
        <v>103</v>
      </c>
      <c r="E11337" s="18">
        <v>20.712052629999999</v>
      </c>
      <c r="F11337" s="24">
        <f t="shared" si="214"/>
        <v>69.281694733999998</v>
      </c>
    </row>
    <row r="11338" spans="2:6" hidden="1">
      <c r="B11338" s="13">
        <v>2007</v>
      </c>
      <c r="C11338" s="14">
        <v>3</v>
      </c>
      <c r="D11338" s="14" t="s">
        <v>103</v>
      </c>
      <c r="E11338" s="19">
        <v>25.179842109999999</v>
      </c>
      <c r="F11338" s="24">
        <f t="shared" si="214"/>
        <v>77.323715797999995</v>
      </c>
    </row>
    <row r="11339" spans="2:6" hidden="1">
      <c r="B11339" s="15">
        <v>2007</v>
      </c>
      <c r="C11339" s="16">
        <v>4</v>
      </c>
      <c r="D11339" s="16" t="s">
        <v>103</v>
      </c>
      <c r="E11339" s="18">
        <v>28.317842110000001</v>
      </c>
      <c r="F11339" s="24">
        <f t="shared" si="214"/>
        <v>82.972115798000004</v>
      </c>
    </row>
    <row r="11340" spans="2:6" hidden="1">
      <c r="B11340" s="13">
        <v>2007</v>
      </c>
      <c r="C11340" s="14">
        <v>5</v>
      </c>
      <c r="D11340" s="14" t="s">
        <v>103</v>
      </c>
      <c r="E11340" s="19">
        <v>29.451789470000001</v>
      </c>
      <c r="F11340" s="24">
        <f t="shared" si="214"/>
        <v>85.013221046000012</v>
      </c>
    </row>
    <row r="11341" spans="2:6" hidden="1">
      <c r="B11341" s="15">
        <v>2007</v>
      </c>
      <c r="C11341" s="16">
        <v>6</v>
      </c>
      <c r="D11341" s="16" t="s">
        <v>103</v>
      </c>
      <c r="E11341" s="18">
        <v>28.783578949999999</v>
      </c>
      <c r="F11341" s="24">
        <f t="shared" si="214"/>
        <v>83.810442109999997</v>
      </c>
    </row>
    <row r="11342" spans="2:6" hidden="1">
      <c r="B11342" s="13">
        <v>2007</v>
      </c>
      <c r="C11342" s="14">
        <v>7</v>
      </c>
      <c r="D11342" s="14" t="s">
        <v>103</v>
      </c>
      <c r="E11342" s="19">
        <v>28.24978947</v>
      </c>
      <c r="F11342" s="24">
        <f t="shared" si="214"/>
        <v>82.84962104600001</v>
      </c>
    </row>
    <row r="11343" spans="2:6" hidden="1">
      <c r="B11343" s="15">
        <v>2007</v>
      </c>
      <c r="C11343" s="16">
        <v>8</v>
      </c>
      <c r="D11343" s="16" t="s">
        <v>103</v>
      </c>
      <c r="E11343" s="18">
        <v>29.426368419999999</v>
      </c>
      <c r="F11343" s="24">
        <f t="shared" si="214"/>
        <v>84.967463156000008</v>
      </c>
    </row>
    <row r="11344" spans="2:6" hidden="1">
      <c r="B11344" s="13">
        <v>2007</v>
      </c>
      <c r="C11344" s="14">
        <v>9</v>
      </c>
      <c r="D11344" s="14" t="s">
        <v>103</v>
      </c>
      <c r="E11344" s="19">
        <v>28.578315790000001</v>
      </c>
      <c r="F11344" s="24">
        <f t="shared" si="214"/>
        <v>83.440968421999997</v>
      </c>
    </row>
    <row r="11345" spans="2:6" hidden="1">
      <c r="B11345" s="15">
        <v>2007</v>
      </c>
      <c r="C11345" s="16">
        <v>10</v>
      </c>
      <c r="D11345" s="16" t="s">
        <v>103</v>
      </c>
      <c r="E11345" s="18">
        <v>27.056631580000001</v>
      </c>
      <c r="F11345" s="24">
        <f t="shared" si="214"/>
        <v>80.701936844000002</v>
      </c>
    </row>
    <row r="11346" spans="2:6" hidden="1">
      <c r="B11346" s="13">
        <v>2007</v>
      </c>
      <c r="C11346" s="14">
        <v>11</v>
      </c>
      <c r="D11346" s="14" t="s">
        <v>103</v>
      </c>
      <c r="E11346" s="19">
        <v>23.973631579999999</v>
      </c>
      <c r="F11346" s="24">
        <f t="shared" si="214"/>
        <v>75.152536843999997</v>
      </c>
    </row>
    <row r="11347" spans="2:6" hidden="1">
      <c r="B11347" s="15">
        <v>2007</v>
      </c>
      <c r="C11347" s="16">
        <v>12</v>
      </c>
      <c r="D11347" s="16" t="s">
        <v>103</v>
      </c>
      <c r="E11347" s="18">
        <v>19.32278947</v>
      </c>
      <c r="F11347" s="24">
        <f t="shared" si="214"/>
        <v>66.781021046000006</v>
      </c>
    </row>
    <row r="11348" spans="2:6" hidden="1">
      <c r="B11348" s="13">
        <v>2008</v>
      </c>
      <c r="C11348" s="14">
        <v>1</v>
      </c>
      <c r="D11348" s="14" t="s">
        <v>103</v>
      </c>
      <c r="E11348" s="19">
        <v>18.384736839999999</v>
      </c>
      <c r="F11348" s="24">
        <f t="shared" si="214"/>
        <v>65.09252631199999</v>
      </c>
    </row>
    <row r="11349" spans="2:6" hidden="1">
      <c r="B11349" s="15">
        <v>2008</v>
      </c>
      <c r="C11349" s="16">
        <v>2</v>
      </c>
      <c r="D11349" s="16" t="s">
        <v>103</v>
      </c>
      <c r="E11349" s="18">
        <v>19.90547368</v>
      </c>
      <c r="F11349" s="24">
        <f t="shared" si="214"/>
        <v>67.829852624000011</v>
      </c>
    </row>
    <row r="11350" spans="2:6" hidden="1">
      <c r="B11350" s="13">
        <v>2008</v>
      </c>
      <c r="C11350" s="14">
        <v>3</v>
      </c>
      <c r="D11350" s="14" t="s">
        <v>103</v>
      </c>
      <c r="E11350" s="19">
        <v>26.243894740000002</v>
      </c>
      <c r="F11350" s="24">
        <f t="shared" si="214"/>
        <v>79.239010532000009</v>
      </c>
    </row>
    <row r="11351" spans="2:6" hidden="1">
      <c r="B11351" s="15">
        <v>2008</v>
      </c>
      <c r="C11351" s="16">
        <v>4</v>
      </c>
      <c r="D11351" s="16" t="s">
        <v>103</v>
      </c>
      <c r="E11351" s="18">
        <v>28.747052629999999</v>
      </c>
      <c r="F11351" s="24">
        <f t="shared" si="214"/>
        <v>83.744694734000007</v>
      </c>
    </row>
    <row r="11352" spans="2:6" hidden="1">
      <c r="B11352" s="13">
        <v>2008</v>
      </c>
      <c r="C11352" s="14">
        <v>5</v>
      </c>
      <c r="D11352" s="14" t="s">
        <v>103</v>
      </c>
      <c r="E11352" s="19">
        <v>29.268105259999999</v>
      </c>
      <c r="F11352" s="24">
        <f t="shared" si="214"/>
        <v>84.682589468000003</v>
      </c>
    </row>
    <row r="11353" spans="2:6" hidden="1">
      <c r="B11353" s="15">
        <v>2008</v>
      </c>
      <c r="C11353" s="16">
        <v>6</v>
      </c>
      <c r="D11353" s="16" t="s">
        <v>103</v>
      </c>
      <c r="E11353" s="18">
        <v>28.146789470000002</v>
      </c>
      <c r="F11353" s="24">
        <f t="shared" si="214"/>
        <v>82.664221045999994</v>
      </c>
    </row>
    <row r="11354" spans="2:6" hidden="1">
      <c r="B11354" s="13">
        <v>2008</v>
      </c>
      <c r="C11354" s="14">
        <v>7</v>
      </c>
      <c r="D11354" s="14" t="s">
        <v>103</v>
      </c>
      <c r="E11354" s="19">
        <v>28.300157890000001</v>
      </c>
      <c r="F11354" s="24">
        <f t="shared" si="214"/>
        <v>82.940284202000001</v>
      </c>
    </row>
    <row r="11355" spans="2:6" hidden="1">
      <c r="B11355" s="15">
        <v>2008</v>
      </c>
      <c r="C11355" s="16">
        <v>8</v>
      </c>
      <c r="D11355" s="16" t="s">
        <v>103</v>
      </c>
      <c r="E11355" s="18">
        <v>28.662105260000001</v>
      </c>
      <c r="F11355" s="24">
        <f t="shared" si="214"/>
        <v>83.591789468000002</v>
      </c>
    </row>
    <row r="11356" spans="2:6" hidden="1">
      <c r="B11356" s="13">
        <v>2008</v>
      </c>
      <c r="C11356" s="14">
        <v>9</v>
      </c>
      <c r="D11356" s="14" t="s">
        <v>103</v>
      </c>
      <c r="E11356" s="19">
        <v>28.643421050000001</v>
      </c>
      <c r="F11356" s="24">
        <f t="shared" si="214"/>
        <v>83.558157890000004</v>
      </c>
    </row>
    <row r="11357" spans="2:6" hidden="1">
      <c r="B11357" s="15">
        <v>2008</v>
      </c>
      <c r="C11357" s="16">
        <v>10</v>
      </c>
      <c r="D11357" s="16" t="s">
        <v>103</v>
      </c>
      <c r="E11357" s="18">
        <v>26.78589474</v>
      </c>
      <c r="F11357" s="24">
        <f t="shared" si="214"/>
        <v>80.214610531999995</v>
      </c>
    </row>
    <row r="11358" spans="2:6" hidden="1">
      <c r="B11358" s="13">
        <v>2008</v>
      </c>
      <c r="C11358" s="14">
        <v>11</v>
      </c>
      <c r="D11358" s="14" t="s">
        <v>103</v>
      </c>
      <c r="E11358" s="19">
        <v>23.708526320000001</v>
      </c>
      <c r="F11358" s="24">
        <f t="shared" si="214"/>
        <v>74.675347376000005</v>
      </c>
    </row>
    <row r="11359" spans="2:6" hidden="1">
      <c r="B11359" s="15">
        <v>2008</v>
      </c>
      <c r="C11359" s="16">
        <v>12</v>
      </c>
      <c r="D11359" s="16" t="s">
        <v>103</v>
      </c>
      <c r="E11359" s="18">
        <v>20.486999999999998</v>
      </c>
      <c r="F11359" s="24">
        <f t="shared" si="214"/>
        <v>68.876599999999996</v>
      </c>
    </row>
    <row r="11360" spans="2:6" hidden="1">
      <c r="B11360" s="13">
        <v>2009</v>
      </c>
      <c r="C11360" s="14">
        <v>1</v>
      </c>
      <c r="D11360" s="14" t="s">
        <v>103</v>
      </c>
      <c r="E11360" s="19">
        <v>19.307052630000001</v>
      </c>
      <c r="F11360" s="24">
        <f t="shared" ref="F11360:F11423" si="215">(E11360 * 1.8) + 32</f>
        <v>66.752694734000002</v>
      </c>
    </row>
    <row r="11361" spans="2:6" hidden="1">
      <c r="B11361" s="15">
        <v>2009</v>
      </c>
      <c r="C11361" s="16">
        <v>2</v>
      </c>
      <c r="D11361" s="16" t="s">
        <v>103</v>
      </c>
      <c r="E11361" s="18">
        <v>22.32257895</v>
      </c>
      <c r="F11361" s="24">
        <f t="shared" si="215"/>
        <v>72.180642110000008</v>
      </c>
    </row>
    <row r="11362" spans="2:6" hidden="1">
      <c r="B11362" s="13">
        <v>2009</v>
      </c>
      <c r="C11362" s="14">
        <v>3</v>
      </c>
      <c r="D11362" s="14" t="s">
        <v>103</v>
      </c>
      <c r="E11362" s="19">
        <v>26.280842109999998</v>
      </c>
      <c r="F11362" s="24">
        <f t="shared" si="215"/>
        <v>79.305515797999988</v>
      </c>
    </row>
    <row r="11363" spans="2:6" hidden="1">
      <c r="B11363" s="15">
        <v>2009</v>
      </c>
      <c r="C11363" s="16">
        <v>4</v>
      </c>
      <c r="D11363" s="16" t="s">
        <v>103</v>
      </c>
      <c r="E11363" s="18">
        <v>29.506</v>
      </c>
      <c r="F11363" s="24">
        <f t="shared" si="215"/>
        <v>85.110800000000012</v>
      </c>
    </row>
    <row r="11364" spans="2:6" hidden="1">
      <c r="B11364" s="13">
        <v>2009</v>
      </c>
      <c r="C11364" s="14">
        <v>5</v>
      </c>
      <c r="D11364" s="14" t="s">
        <v>103</v>
      </c>
      <c r="E11364" s="19">
        <v>28.72336842</v>
      </c>
      <c r="F11364" s="24">
        <f t="shared" si="215"/>
        <v>83.702063156000008</v>
      </c>
    </row>
    <row r="11365" spans="2:6" hidden="1">
      <c r="B11365" s="15">
        <v>2009</v>
      </c>
      <c r="C11365" s="16">
        <v>6</v>
      </c>
      <c r="D11365" s="16" t="s">
        <v>103</v>
      </c>
      <c r="E11365" s="18">
        <v>29.842473680000001</v>
      </c>
      <c r="F11365" s="24">
        <f t="shared" si="215"/>
        <v>85.716452623999999</v>
      </c>
    </row>
    <row r="11366" spans="2:6" hidden="1">
      <c r="B11366" s="13">
        <v>2009</v>
      </c>
      <c r="C11366" s="14">
        <v>7</v>
      </c>
      <c r="D11366" s="14" t="s">
        <v>103</v>
      </c>
      <c r="E11366" s="19">
        <v>29.249631579999999</v>
      </c>
      <c r="F11366" s="24">
        <f t="shared" si="215"/>
        <v>84.649336844000004</v>
      </c>
    </row>
    <row r="11367" spans="2:6" hidden="1">
      <c r="B11367" s="15">
        <v>2009</v>
      </c>
      <c r="C11367" s="16">
        <v>8</v>
      </c>
      <c r="D11367" s="16" t="s">
        <v>103</v>
      </c>
      <c r="E11367" s="18">
        <v>29.01047368</v>
      </c>
      <c r="F11367" s="24">
        <f t="shared" si="215"/>
        <v>84.218852623999993</v>
      </c>
    </row>
    <row r="11368" spans="2:6" hidden="1">
      <c r="B11368" s="13">
        <v>2009</v>
      </c>
      <c r="C11368" s="14">
        <v>9</v>
      </c>
      <c r="D11368" s="14" t="s">
        <v>103</v>
      </c>
      <c r="E11368" s="19">
        <v>29.07815789</v>
      </c>
      <c r="F11368" s="24">
        <f t="shared" si="215"/>
        <v>84.340684202000006</v>
      </c>
    </row>
    <row r="11369" spans="2:6" hidden="1">
      <c r="B11369" s="15">
        <v>2009</v>
      </c>
      <c r="C11369" s="16">
        <v>10</v>
      </c>
      <c r="D11369" s="16" t="s">
        <v>103</v>
      </c>
      <c r="E11369" s="18">
        <v>27.181631580000001</v>
      </c>
      <c r="F11369" s="24">
        <f t="shared" si="215"/>
        <v>80.926936844000011</v>
      </c>
    </row>
    <row r="11370" spans="2:6" hidden="1">
      <c r="B11370" s="13">
        <v>2009</v>
      </c>
      <c r="C11370" s="14">
        <v>11</v>
      </c>
      <c r="D11370" s="14" t="s">
        <v>103</v>
      </c>
      <c r="E11370" s="19">
        <v>23.885999999999999</v>
      </c>
      <c r="F11370" s="24">
        <f t="shared" si="215"/>
        <v>74.994799999999998</v>
      </c>
    </row>
    <row r="11371" spans="2:6" hidden="1">
      <c r="B11371" s="15">
        <v>2009</v>
      </c>
      <c r="C11371" s="16">
        <v>12</v>
      </c>
      <c r="D11371" s="16" t="s">
        <v>103</v>
      </c>
      <c r="E11371" s="18">
        <v>19.213578949999999</v>
      </c>
      <c r="F11371" s="24">
        <f t="shared" si="215"/>
        <v>66.584442109999998</v>
      </c>
    </row>
    <row r="11372" spans="2:6" hidden="1">
      <c r="B11372" s="13">
        <v>2010</v>
      </c>
      <c r="C11372" s="14">
        <v>1</v>
      </c>
      <c r="D11372" s="14" t="s">
        <v>103</v>
      </c>
      <c r="E11372" s="19">
        <v>17.01178947</v>
      </c>
      <c r="F11372" s="24">
        <f t="shared" si="215"/>
        <v>62.621221046000002</v>
      </c>
    </row>
    <row r="11373" spans="2:6" hidden="1">
      <c r="B11373" s="15">
        <v>2010</v>
      </c>
      <c r="C11373" s="16">
        <v>2</v>
      </c>
      <c r="D11373" s="16" t="s">
        <v>103</v>
      </c>
      <c r="E11373" s="18">
        <v>21.651578950000001</v>
      </c>
      <c r="F11373" s="24">
        <f t="shared" si="215"/>
        <v>70.972842110000002</v>
      </c>
    </row>
    <row r="11374" spans="2:6" hidden="1">
      <c r="B11374" s="13">
        <v>2010</v>
      </c>
      <c r="C11374" s="14">
        <v>3</v>
      </c>
      <c r="D11374" s="14" t="s">
        <v>103</v>
      </c>
      <c r="E11374" s="19">
        <v>27.65505263</v>
      </c>
      <c r="F11374" s="24">
        <f t="shared" si="215"/>
        <v>81.779094734000012</v>
      </c>
    </row>
    <row r="11375" spans="2:6" hidden="1">
      <c r="B11375" s="15">
        <v>2010</v>
      </c>
      <c r="C11375" s="16">
        <v>4</v>
      </c>
      <c r="D11375" s="16" t="s">
        <v>103</v>
      </c>
      <c r="E11375" s="18">
        <v>29.797789470000001</v>
      </c>
      <c r="F11375" s="24">
        <f t="shared" si="215"/>
        <v>85.636021045999996</v>
      </c>
    </row>
    <row r="11376" spans="2:6" hidden="1">
      <c r="B11376" s="13">
        <v>2010</v>
      </c>
      <c r="C11376" s="14">
        <v>5</v>
      </c>
      <c r="D11376" s="14" t="s">
        <v>103</v>
      </c>
      <c r="E11376" s="19">
        <v>29.328473679999998</v>
      </c>
      <c r="F11376" s="24">
        <f t="shared" si="215"/>
        <v>84.791252623999995</v>
      </c>
    </row>
    <row r="11377" spans="2:6" hidden="1">
      <c r="B11377" s="15">
        <v>2010</v>
      </c>
      <c r="C11377" s="16">
        <v>6</v>
      </c>
      <c r="D11377" s="16" t="s">
        <v>103</v>
      </c>
      <c r="E11377" s="18">
        <v>29.151894739999999</v>
      </c>
      <c r="F11377" s="24">
        <f t="shared" si="215"/>
        <v>84.473410532000003</v>
      </c>
    </row>
    <row r="11378" spans="2:6" hidden="1">
      <c r="B11378" s="13">
        <v>2010</v>
      </c>
      <c r="C11378" s="14">
        <v>7</v>
      </c>
      <c r="D11378" s="14" t="s">
        <v>103</v>
      </c>
      <c r="E11378" s="19">
        <v>29.479894739999999</v>
      </c>
      <c r="F11378" s="24">
        <f t="shared" si="215"/>
        <v>85.063810531999991</v>
      </c>
    </row>
    <row r="11379" spans="2:6" hidden="1">
      <c r="B11379" s="15">
        <v>2010</v>
      </c>
      <c r="C11379" s="16">
        <v>8</v>
      </c>
      <c r="D11379" s="16" t="s">
        <v>103</v>
      </c>
      <c r="E11379" s="18">
        <v>29.625315789999998</v>
      </c>
      <c r="F11379" s="24">
        <f t="shared" si="215"/>
        <v>85.325568422000003</v>
      </c>
    </row>
    <row r="11380" spans="2:6" hidden="1">
      <c r="B11380" s="13">
        <v>2010</v>
      </c>
      <c r="C11380" s="14">
        <v>9</v>
      </c>
      <c r="D11380" s="14" t="s">
        <v>103</v>
      </c>
      <c r="E11380" s="19">
        <v>28.964263160000002</v>
      </c>
      <c r="F11380" s="24">
        <f t="shared" si="215"/>
        <v>84.135673687999997</v>
      </c>
    </row>
    <row r="11381" spans="2:6" hidden="1">
      <c r="B11381" s="15">
        <v>2010</v>
      </c>
      <c r="C11381" s="16">
        <v>10</v>
      </c>
      <c r="D11381" s="16" t="s">
        <v>103</v>
      </c>
      <c r="E11381" s="18">
        <v>27.699578949999999</v>
      </c>
      <c r="F11381" s="24">
        <f t="shared" si="215"/>
        <v>81.859242109999997</v>
      </c>
    </row>
    <row r="11382" spans="2:6" hidden="1">
      <c r="B11382" s="13">
        <v>2010</v>
      </c>
      <c r="C11382" s="14">
        <v>11</v>
      </c>
      <c r="D11382" s="14" t="s">
        <v>103</v>
      </c>
      <c r="E11382" s="19">
        <v>24.77468421</v>
      </c>
      <c r="F11382" s="24">
        <f t="shared" si="215"/>
        <v>76.594431577999998</v>
      </c>
    </row>
    <row r="11383" spans="2:6" hidden="1">
      <c r="B11383" s="15">
        <v>2010</v>
      </c>
      <c r="C11383" s="16">
        <v>12</v>
      </c>
      <c r="D11383" s="16" t="s">
        <v>103</v>
      </c>
      <c r="E11383" s="18">
        <v>19.35415789</v>
      </c>
      <c r="F11383" s="24">
        <f t="shared" si="215"/>
        <v>66.837484201999999</v>
      </c>
    </row>
    <row r="11384" spans="2:6" hidden="1">
      <c r="B11384" s="13">
        <v>2011</v>
      </c>
      <c r="C11384" s="14">
        <v>1</v>
      </c>
      <c r="D11384" s="14" t="s">
        <v>103</v>
      </c>
      <c r="E11384" s="19">
        <v>16.987368419999999</v>
      </c>
      <c r="F11384" s="24">
        <f t="shared" si="215"/>
        <v>62.577263156000001</v>
      </c>
    </row>
    <row r="11385" spans="2:6" hidden="1">
      <c r="B11385" s="15">
        <v>2011</v>
      </c>
      <c r="C11385" s="16">
        <v>2</v>
      </c>
      <c r="D11385" s="16" t="s">
        <v>103</v>
      </c>
      <c r="E11385" s="18">
        <v>21.428947369999999</v>
      </c>
      <c r="F11385" s="24">
        <f t="shared" si="215"/>
        <v>70.572105265999994</v>
      </c>
    </row>
    <row r="11386" spans="2:6" hidden="1">
      <c r="B11386" s="13">
        <v>2011</v>
      </c>
      <c r="C11386" s="14">
        <v>3</v>
      </c>
      <c r="D11386" s="14" t="s">
        <v>103</v>
      </c>
      <c r="E11386" s="19">
        <v>25.75405263</v>
      </c>
      <c r="F11386" s="24">
        <f t="shared" si="215"/>
        <v>78.357294733999993</v>
      </c>
    </row>
    <row r="11387" spans="2:6" hidden="1">
      <c r="B11387" s="15">
        <v>2011</v>
      </c>
      <c r="C11387" s="16">
        <v>4</v>
      </c>
      <c r="D11387" s="16" t="s">
        <v>103</v>
      </c>
      <c r="E11387" s="18">
        <v>27.560421049999999</v>
      </c>
      <c r="F11387" s="24">
        <f t="shared" si="215"/>
        <v>81.608757889999993</v>
      </c>
    </row>
    <row r="11388" spans="2:6" hidden="1">
      <c r="B11388" s="13">
        <v>2011</v>
      </c>
      <c r="C11388" s="14">
        <v>5</v>
      </c>
      <c r="D11388" s="14" t="s">
        <v>103</v>
      </c>
      <c r="E11388" s="19">
        <v>28.28526316</v>
      </c>
      <c r="F11388" s="24">
        <f t="shared" si="215"/>
        <v>82.91347368800001</v>
      </c>
    </row>
    <row r="11389" spans="2:6" hidden="1">
      <c r="B11389" s="15">
        <v>2011</v>
      </c>
      <c r="C11389" s="16">
        <v>6</v>
      </c>
      <c r="D11389" s="16" t="s">
        <v>103</v>
      </c>
      <c r="E11389" s="18">
        <v>28.637157890000001</v>
      </c>
      <c r="F11389" s="24">
        <f t="shared" si="215"/>
        <v>83.546884202000001</v>
      </c>
    </row>
    <row r="11390" spans="2:6" hidden="1">
      <c r="B11390" s="13">
        <v>2011</v>
      </c>
      <c r="C11390" s="14">
        <v>7</v>
      </c>
      <c r="D11390" s="14" t="s">
        <v>103</v>
      </c>
      <c r="E11390" s="19">
        <v>28.760631579999998</v>
      </c>
      <c r="F11390" s="24">
        <f t="shared" si="215"/>
        <v>83.769136844000002</v>
      </c>
    </row>
    <row r="11391" spans="2:6" hidden="1">
      <c r="B11391" s="15">
        <v>2011</v>
      </c>
      <c r="C11391" s="16">
        <v>8</v>
      </c>
      <c r="D11391" s="16" t="s">
        <v>103</v>
      </c>
      <c r="E11391" s="18">
        <v>28.446842109999999</v>
      </c>
      <c r="F11391" s="24">
        <f t="shared" si="215"/>
        <v>83.204315797999996</v>
      </c>
    </row>
    <row r="11392" spans="2:6" hidden="1">
      <c r="B11392" s="13">
        <v>2011</v>
      </c>
      <c r="C11392" s="14">
        <v>9</v>
      </c>
      <c r="D11392" s="14" t="s">
        <v>103</v>
      </c>
      <c r="E11392" s="19">
        <v>28.777157890000002</v>
      </c>
      <c r="F11392" s="24">
        <f t="shared" si="215"/>
        <v>83.798884202000011</v>
      </c>
    </row>
    <row r="11393" spans="2:6" hidden="1">
      <c r="B11393" s="15">
        <v>2011</v>
      </c>
      <c r="C11393" s="16">
        <v>10</v>
      </c>
      <c r="D11393" s="16" t="s">
        <v>103</v>
      </c>
      <c r="E11393" s="18">
        <v>27.63426316</v>
      </c>
      <c r="F11393" s="24">
        <f t="shared" si="215"/>
        <v>81.741673687999992</v>
      </c>
    </row>
    <row r="11394" spans="2:6" hidden="1">
      <c r="B11394" s="13">
        <v>2011</v>
      </c>
      <c r="C11394" s="14">
        <v>11</v>
      </c>
      <c r="D11394" s="14" t="s">
        <v>103</v>
      </c>
      <c r="E11394" s="19">
        <v>23.474105260000002</v>
      </c>
      <c r="F11394" s="24">
        <f t="shared" si="215"/>
        <v>74.253389467999995</v>
      </c>
    </row>
    <row r="11395" spans="2:6" hidden="1">
      <c r="B11395" s="15">
        <v>2011</v>
      </c>
      <c r="C11395" s="16">
        <v>12</v>
      </c>
      <c r="D11395" s="16" t="s">
        <v>103</v>
      </c>
      <c r="E11395" s="18">
        <v>19.303842110000001</v>
      </c>
      <c r="F11395" s="24">
        <f t="shared" si="215"/>
        <v>66.746915798000003</v>
      </c>
    </row>
    <row r="11396" spans="2:6" hidden="1">
      <c r="B11396" s="13">
        <v>2012</v>
      </c>
      <c r="C11396" s="14">
        <v>1</v>
      </c>
      <c r="D11396" s="14" t="s">
        <v>103</v>
      </c>
      <c r="E11396" s="19">
        <v>17.807473680000001</v>
      </c>
      <c r="F11396" s="24">
        <f t="shared" si="215"/>
        <v>64.053452624000002</v>
      </c>
    </row>
    <row r="11397" spans="2:6" hidden="1">
      <c r="B11397" s="15">
        <v>2012</v>
      </c>
      <c r="C11397" s="16">
        <v>2</v>
      </c>
      <c r="D11397" s="16" t="s">
        <v>103</v>
      </c>
      <c r="E11397" s="18">
        <v>21.31505263</v>
      </c>
      <c r="F11397" s="24">
        <f t="shared" si="215"/>
        <v>70.367094734000005</v>
      </c>
    </row>
    <row r="11398" spans="2:6" hidden="1">
      <c r="B11398" s="13">
        <v>2012</v>
      </c>
      <c r="C11398" s="14">
        <v>3</v>
      </c>
      <c r="D11398" s="14" t="s">
        <v>103</v>
      </c>
      <c r="E11398" s="19">
        <v>26.424526319999998</v>
      </c>
      <c r="F11398" s="24">
        <f t="shared" si="215"/>
        <v>79.564147375999994</v>
      </c>
    </row>
    <row r="11399" spans="2:6" hidden="1">
      <c r="B11399" s="15">
        <v>2012</v>
      </c>
      <c r="C11399" s="16">
        <v>4</v>
      </c>
      <c r="D11399" s="16" t="s">
        <v>103</v>
      </c>
      <c r="E11399" s="18">
        <v>28.039263160000001</v>
      </c>
      <c r="F11399" s="24">
        <f t="shared" si="215"/>
        <v>82.470673688000005</v>
      </c>
    </row>
    <row r="11400" spans="2:6" hidden="1">
      <c r="B11400" s="13">
        <v>2012</v>
      </c>
      <c r="C11400" s="14">
        <v>5</v>
      </c>
      <c r="D11400" s="14" t="s">
        <v>103</v>
      </c>
      <c r="E11400" s="19">
        <v>29.776736840000002</v>
      </c>
      <c r="F11400" s="24">
        <f t="shared" si="215"/>
        <v>85.598126312000005</v>
      </c>
    </row>
    <row r="11401" spans="2:6" hidden="1">
      <c r="B11401" s="15">
        <v>2012</v>
      </c>
      <c r="C11401" s="16">
        <v>6</v>
      </c>
      <c r="D11401" s="16" t="s">
        <v>103</v>
      </c>
      <c r="E11401" s="18">
        <v>29.529105260000001</v>
      </c>
      <c r="F11401" s="24">
        <f t="shared" si="215"/>
        <v>85.152389467999996</v>
      </c>
    </row>
    <row r="11402" spans="2:6" hidden="1">
      <c r="B11402" s="13">
        <v>2012</v>
      </c>
      <c r="C11402" s="14">
        <v>7</v>
      </c>
      <c r="D11402" s="14" t="s">
        <v>103</v>
      </c>
      <c r="E11402" s="19">
        <v>28.962263159999999</v>
      </c>
      <c r="F11402" s="24">
        <f t="shared" si="215"/>
        <v>84.132073687999991</v>
      </c>
    </row>
    <row r="11403" spans="2:6" hidden="1">
      <c r="B11403" s="15">
        <v>2012</v>
      </c>
      <c r="C11403" s="16">
        <v>8</v>
      </c>
      <c r="D11403" s="16" t="s">
        <v>103</v>
      </c>
      <c r="E11403" s="18">
        <v>29.334473679999999</v>
      </c>
      <c r="F11403" s="24">
        <f t="shared" si="215"/>
        <v>84.802052623999998</v>
      </c>
    </row>
    <row r="11404" spans="2:6" hidden="1">
      <c r="B11404" s="13">
        <v>2012</v>
      </c>
      <c r="C11404" s="14">
        <v>9</v>
      </c>
      <c r="D11404" s="14" t="s">
        <v>103</v>
      </c>
      <c r="E11404" s="19">
        <v>28.976684209999998</v>
      </c>
      <c r="F11404" s="24">
        <f t="shared" si="215"/>
        <v>84.158031577999992</v>
      </c>
    </row>
    <row r="11405" spans="2:6" hidden="1">
      <c r="B11405" s="15">
        <v>2012</v>
      </c>
      <c r="C11405" s="16">
        <v>10</v>
      </c>
      <c r="D11405" s="16" t="s">
        <v>103</v>
      </c>
      <c r="E11405" s="18">
        <v>26.936052629999999</v>
      </c>
      <c r="F11405" s="24">
        <f t="shared" si="215"/>
        <v>80.484894733999994</v>
      </c>
    </row>
    <row r="11406" spans="2:6" hidden="1">
      <c r="B11406" s="13">
        <v>2012</v>
      </c>
      <c r="C11406" s="14">
        <v>11</v>
      </c>
      <c r="D11406" s="14" t="s">
        <v>103</v>
      </c>
      <c r="E11406" s="19">
        <v>23.116473679999999</v>
      </c>
      <c r="F11406" s="24">
        <f t="shared" si="215"/>
        <v>73.609652624000006</v>
      </c>
    </row>
    <row r="11407" spans="2:6" hidden="1">
      <c r="B11407" s="15">
        <v>2012</v>
      </c>
      <c r="C11407" s="16">
        <v>12</v>
      </c>
      <c r="D11407" s="16" t="s">
        <v>103</v>
      </c>
      <c r="E11407" s="18">
        <v>19.08415789</v>
      </c>
      <c r="F11407" s="24">
        <f t="shared" si="215"/>
        <v>66.351484201999995</v>
      </c>
    </row>
    <row r="11408" spans="2:6" hidden="1">
      <c r="B11408" s="13">
        <v>2013</v>
      </c>
      <c r="C11408" s="14">
        <v>1</v>
      </c>
      <c r="D11408" s="14" t="s">
        <v>103</v>
      </c>
      <c r="E11408" s="19">
        <v>16.686</v>
      </c>
      <c r="F11408" s="24">
        <f t="shared" si="215"/>
        <v>62.034800000000004</v>
      </c>
    </row>
    <row r="11409" spans="2:6" hidden="1">
      <c r="B11409" s="15">
        <v>2013</v>
      </c>
      <c r="C11409" s="16">
        <v>2</v>
      </c>
      <c r="D11409" s="16" t="s">
        <v>103</v>
      </c>
      <c r="E11409" s="18">
        <v>21.356000000000002</v>
      </c>
      <c r="F11409" s="24">
        <f t="shared" si="215"/>
        <v>70.440799999999996</v>
      </c>
    </row>
    <row r="11410" spans="2:6" hidden="1">
      <c r="B11410" s="13">
        <v>2013</v>
      </c>
      <c r="C11410" s="14">
        <v>3</v>
      </c>
      <c r="D11410" s="14" t="s">
        <v>103</v>
      </c>
      <c r="E11410" s="19">
        <v>26.408263160000001</v>
      </c>
      <c r="F11410" s="24">
        <f t="shared" si="215"/>
        <v>79.534873688000005</v>
      </c>
    </row>
    <row r="11411" spans="2:6" hidden="1">
      <c r="B11411" s="15">
        <v>2013</v>
      </c>
      <c r="C11411" s="16">
        <v>4</v>
      </c>
      <c r="D11411" s="16" t="s">
        <v>103</v>
      </c>
      <c r="E11411" s="18">
        <v>28.38168421</v>
      </c>
      <c r="F11411" s="24">
        <f t="shared" si="215"/>
        <v>83.087031577999994</v>
      </c>
    </row>
    <row r="11412" spans="2:6" hidden="1">
      <c r="B11412" s="13">
        <v>2013</v>
      </c>
      <c r="C11412" s="14">
        <v>5</v>
      </c>
      <c r="D11412" s="14" t="s">
        <v>103</v>
      </c>
      <c r="E11412" s="19">
        <v>28.466105259999999</v>
      </c>
      <c r="F11412" s="24">
        <f t="shared" si="215"/>
        <v>83.238989468</v>
      </c>
    </row>
    <row r="11413" spans="2:6" hidden="1">
      <c r="B11413" s="15">
        <v>2013</v>
      </c>
      <c r="C11413" s="16">
        <v>6</v>
      </c>
      <c r="D11413" s="16" t="s">
        <v>103</v>
      </c>
      <c r="E11413" s="18">
        <v>29.904842110000001</v>
      </c>
      <c r="F11413" s="24">
        <f t="shared" si="215"/>
        <v>85.828715798000005</v>
      </c>
    </row>
    <row r="11414" spans="2:6" hidden="1">
      <c r="B11414" s="13">
        <v>2013</v>
      </c>
      <c r="C11414" s="14">
        <v>7</v>
      </c>
      <c r="D11414" s="14" t="s">
        <v>103</v>
      </c>
      <c r="E11414" s="19">
        <v>29.53757895</v>
      </c>
      <c r="F11414" s="24">
        <f t="shared" si="215"/>
        <v>85.167642110000003</v>
      </c>
    </row>
    <row r="11415" spans="2:6" hidden="1">
      <c r="B11415" s="15">
        <v>2013</v>
      </c>
      <c r="C11415" s="16">
        <v>8</v>
      </c>
      <c r="D11415" s="16" t="s">
        <v>103</v>
      </c>
      <c r="E11415" s="18">
        <v>29.059421050000001</v>
      </c>
      <c r="F11415" s="24">
        <f t="shared" si="215"/>
        <v>84.306957890000007</v>
      </c>
    </row>
    <row r="11416" spans="2:6" hidden="1">
      <c r="B11416" s="13">
        <v>2000</v>
      </c>
      <c r="C11416" s="14">
        <v>2</v>
      </c>
      <c r="D11416" s="14" t="s">
        <v>104</v>
      </c>
      <c r="E11416" s="19">
        <v>2.5785999999999998</v>
      </c>
      <c r="F11416" s="24">
        <f t="shared" si="215"/>
        <v>36.641480000000001</v>
      </c>
    </row>
    <row r="11417" spans="2:6" hidden="1">
      <c r="B11417" s="15">
        <v>2000</v>
      </c>
      <c r="C11417" s="16">
        <v>3</v>
      </c>
      <c r="D11417" s="16" t="s">
        <v>104</v>
      </c>
      <c r="E11417" s="18">
        <v>4.5998000000000001</v>
      </c>
      <c r="F11417" s="24">
        <f t="shared" si="215"/>
        <v>40.279640000000001</v>
      </c>
    </row>
    <row r="11418" spans="2:6" hidden="1">
      <c r="B11418" s="13">
        <v>2000</v>
      </c>
      <c r="C11418" s="14">
        <v>4</v>
      </c>
      <c r="D11418" s="14" t="s">
        <v>104</v>
      </c>
      <c r="E11418" s="19">
        <v>8.4854000000000003</v>
      </c>
      <c r="F11418" s="24">
        <f t="shared" si="215"/>
        <v>47.273719999999997</v>
      </c>
    </row>
    <row r="11419" spans="2:6" hidden="1">
      <c r="B11419" s="15">
        <v>2000</v>
      </c>
      <c r="C11419" s="16">
        <v>5</v>
      </c>
      <c r="D11419" s="16" t="s">
        <v>104</v>
      </c>
      <c r="E11419" s="18">
        <v>13.936999999999999</v>
      </c>
      <c r="F11419" s="24">
        <f t="shared" si="215"/>
        <v>57.086600000000004</v>
      </c>
    </row>
    <row r="11420" spans="2:6" hidden="1">
      <c r="B11420" s="13">
        <v>2000</v>
      </c>
      <c r="C11420" s="14">
        <v>6</v>
      </c>
      <c r="D11420" s="14" t="s">
        <v>104</v>
      </c>
      <c r="E11420" s="19">
        <v>16.910799999999998</v>
      </c>
      <c r="F11420" s="24">
        <f t="shared" si="215"/>
        <v>62.439439999999998</v>
      </c>
    </row>
    <row r="11421" spans="2:6" hidden="1">
      <c r="B11421" s="15">
        <v>2000</v>
      </c>
      <c r="C11421" s="16">
        <v>7</v>
      </c>
      <c r="D11421" s="16" t="s">
        <v>104</v>
      </c>
      <c r="E11421" s="18">
        <v>15.2912</v>
      </c>
      <c r="F11421" s="24">
        <f t="shared" si="215"/>
        <v>59.524160000000002</v>
      </c>
    </row>
    <row r="11422" spans="2:6" hidden="1">
      <c r="B11422" s="13">
        <v>2000</v>
      </c>
      <c r="C11422" s="14">
        <v>8</v>
      </c>
      <c r="D11422" s="14" t="s">
        <v>104</v>
      </c>
      <c r="E11422" s="19">
        <v>18.108599999999999</v>
      </c>
      <c r="F11422" s="24">
        <f t="shared" si="215"/>
        <v>64.595480000000009</v>
      </c>
    </row>
    <row r="11423" spans="2:6" hidden="1">
      <c r="B11423" s="15">
        <v>2000</v>
      </c>
      <c r="C11423" s="16">
        <v>9</v>
      </c>
      <c r="D11423" s="16" t="s">
        <v>104</v>
      </c>
      <c r="E11423" s="18">
        <v>14.069000000000001</v>
      </c>
      <c r="F11423" s="24">
        <f t="shared" si="215"/>
        <v>57.324200000000005</v>
      </c>
    </row>
    <row r="11424" spans="2:6" hidden="1">
      <c r="B11424" s="13">
        <v>2000</v>
      </c>
      <c r="C11424" s="14">
        <v>10</v>
      </c>
      <c r="D11424" s="14" t="s">
        <v>104</v>
      </c>
      <c r="E11424" s="19">
        <v>8.984</v>
      </c>
      <c r="F11424" s="24">
        <f t="shared" ref="F11424:F11487" si="216">(E11424 * 1.8) + 32</f>
        <v>48.171199999999999</v>
      </c>
    </row>
    <row r="11425" spans="2:6" hidden="1">
      <c r="B11425" s="15">
        <v>2000</v>
      </c>
      <c r="C11425" s="16">
        <v>11</v>
      </c>
      <c r="D11425" s="16" t="s">
        <v>104</v>
      </c>
      <c r="E11425" s="18">
        <v>4.7051999999999996</v>
      </c>
      <c r="F11425" s="24">
        <f t="shared" si="216"/>
        <v>40.469360000000002</v>
      </c>
    </row>
    <row r="11426" spans="2:6" hidden="1">
      <c r="B11426" s="13">
        <v>2000</v>
      </c>
      <c r="C11426" s="14">
        <v>12</v>
      </c>
      <c r="D11426" s="14" t="s">
        <v>104</v>
      </c>
      <c r="E11426" s="19">
        <v>2.9895999999999998</v>
      </c>
      <c r="F11426" s="24">
        <f t="shared" si="216"/>
        <v>37.381279999999997</v>
      </c>
    </row>
    <row r="11427" spans="2:6" hidden="1">
      <c r="B11427" s="15">
        <v>2001</v>
      </c>
      <c r="C11427" s="16">
        <v>1</v>
      </c>
      <c r="D11427" s="16" t="s">
        <v>104</v>
      </c>
      <c r="E11427" s="18">
        <v>0.86660000000000004</v>
      </c>
      <c r="F11427" s="24">
        <f t="shared" si="216"/>
        <v>33.55988</v>
      </c>
    </row>
    <row r="11428" spans="2:6" hidden="1">
      <c r="B11428" s="13">
        <v>2001</v>
      </c>
      <c r="C11428" s="14">
        <v>2</v>
      </c>
      <c r="D11428" s="14" t="s">
        <v>104</v>
      </c>
      <c r="E11428" s="19">
        <v>2.0762</v>
      </c>
      <c r="F11428" s="24">
        <f t="shared" si="216"/>
        <v>35.737160000000003</v>
      </c>
    </row>
    <row r="11429" spans="2:6" hidden="1">
      <c r="B11429" s="15">
        <v>2001</v>
      </c>
      <c r="C11429" s="16">
        <v>3</v>
      </c>
      <c r="D11429" s="16" t="s">
        <v>104</v>
      </c>
      <c r="E11429" s="18">
        <v>6.2004000000000001</v>
      </c>
      <c r="F11429" s="24">
        <f t="shared" si="216"/>
        <v>43.160719999999998</v>
      </c>
    </row>
    <row r="11430" spans="2:6" hidden="1">
      <c r="B11430" s="13">
        <v>2001</v>
      </c>
      <c r="C11430" s="14">
        <v>4</v>
      </c>
      <c r="D11430" s="14" t="s">
        <v>104</v>
      </c>
      <c r="E11430" s="19">
        <v>5.9302000000000001</v>
      </c>
      <c r="F11430" s="24">
        <f t="shared" si="216"/>
        <v>42.67436</v>
      </c>
    </row>
    <row r="11431" spans="2:6" hidden="1">
      <c r="B11431" s="15">
        <v>2001</v>
      </c>
      <c r="C11431" s="16">
        <v>5</v>
      </c>
      <c r="D11431" s="16" t="s">
        <v>104</v>
      </c>
      <c r="E11431" s="18">
        <v>14.101599999999999</v>
      </c>
      <c r="F11431" s="24">
        <f t="shared" si="216"/>
        <v>57.38288</v>
      </c>
    </row>
    <row r="11432" spans="2:6" hidden="1">
      <c r="B11432" s="13">
        <v>2001</v>
      </c>
      <c r="C11432" s="14">
        <v>6</v>
      </c>
      <c r="D11432" s="14" t="s">
        <v>104</v>
      </c>
      <c r="E11432" s="19">
        <v>14.4636</v>
      </c>
      <c r="F11432" s="24">
        <f t="shared" si="216"/>
        <v>58.034480000000002</v>
      </c>
    </row>
    <row r="11433" spans="2:6" hidden="1">
      <c r="B11433" s="15">
        <v>2001</v>
      </c>
      <c r="C11433" s="16">
        <v>7</v>
      </c>
      <c r="D11433" s="16" t="s">
        <v>104</v>
      </c>
      <c r="E11433" s="18">
        <v>17.796399999999998</v>
      </c>
      <c r="F11433" s="24">
        <f t="shared" si="216"/>
        <v>64.033519999999996</v>
      </c>
    </row>
    <row r="11434" spans="2:6" hidden="1">
      <c r="B11434" s="13">
        <v>2001</v>
      </c>
      <c r="C11434" s="14">
        <v>8</v>
      </c>
      <c r="D11434" s="14" t="s">
        <v>104</v>
      </c>
      <c r="E11434" s="19">
        <v>18.260000000000002</v>
      </c>
      <c r="F11434" s="24">
        <f t="shared" si="216"/>
        <v>64.867999999999995</v>
      </c>
    </row>
    <row r="11435" spans="2:6" hidden="1">
      <c r="B11435" s="15">
        <v>2001</v>
      </c>
      <c r="C11435" s="16">
        <v>9</v>
      </c>
      <c r="D11435" s="16" t="s">
        <v>104</v>
      </c>
      <c r="E11435" s="18">
        <v>10.686400000000001</v>
      </c>
      <c r="F11435" s="24">
        <f t="shared" si="216"/>
        <v>51.235520000000001</v>
      </c>
    </row>
    <row r="11436" spans="2:6" hidden="1">
      <c r="B11436" s="13">
        <v>2001</v>
      </c>
      <c r="C11436" s="14">
        <v>10</v>
      </c>
      <c r="D11436" s="14" t="s">
        <v>104</v>
      </c>
      <c r="E11436" s="19">
        <v>11.9458</v>
      </c>
      <c r="F11436" s="24">
        <f t="shared" si="216"/>
        <v>53.50244</v>
      </c>
    </row>
    <row r="11437" spans="2:6" hidden="1">
      <c r="B11437" s="15">
        <v>2001</v>
      </c>
      <c r="C11437" s="16">
        <v>11</v>
      </c>
      <c r="D11437" s="16" t="s">
        <v>104</v>
      </c>
      <c r="E11437" s="18">
        <v>1.7514000000000001</v>
      </c>
      <c r="F11437" s="24">
        <f t="shared" si="216"/>
        <v>35.152520000000003</v>
      </c>
    </row>
    <row r="11438" spans="2:6" hidden="1">
      <c r="B11438" s="13">
        <v>2001</v>
      </c>
      <c r="C11438" s="14">
        <v>12</v>
      </c>
      <c r="D11438" s="14" t="s">
        <v>104</v>
      </c>
      <c r="E11438" s="19">
        <v>-1.8158000000000001</v>
      </c>
      <c r="F11438" s="24">
        <f t="shared" si="216"/>
        <v>28.731560000000002</v>
      </c>
    </row>
    <row r="11439" spans="2:6" hidden="1">
      <c r="B11439" s="15">
        <v>2002</v>
      </c>
      <c r="C11439" s="16">
        <v>1</v>
      </c>
      <c r="D11439" s="16" t="s">
        <v>104</v>
      </c>
      <c r="E11439" s="18">
        <v>-0.51800000000000002</v>
      </c>
      <c r="F11439" s="24">
        <f t="shared" si="216"/>
        <v>31.067599999999999</v>
      </c>
    </row>
    <row r="11440" spans="2:6" hidden="1">
      <c r="B11440" s="13">
        <v>2002</v>
      </c>
      <c r="C11440" s="14">
        <v>2</v>
      </c>
      <c r="D11440" s="14" t="s">
        <v>104</v>
      </c>
      <c r="E11440" s="19">
        <v>3.9222000000000001</v>
      </c>
      <c r="F11440" s="24">
        <f t="shared" si="216"/>
        <v>39.059960000000004</v>
      </c>
    </row>
    <row r="11441" spans="2:6" hidden="1">
      <c r="B11441" s="15">
        <v>2002</v>
      </c>
      <c r="C11441" s="16">
        <v>3</v>
      </c>
      <c r="D11441" s="16" t="s">
        <v>104</v>
      </c>
      <c r="E11441" s="18">
        <v>5.7012</v>
      </c>
      <c r="F11441" s="24">
        <f t="shared" si="216"/>
        <v>42.262160000000002</v>
      </c>
    </row>
    <row r="11442" spans="2:6" hidden="1">
      <c r="B11442" s="13">
        <v>2002</v>
      </c>
      <c r="C11442" s="14">
        <v>4</v>
      </c>
      <c r="D11442" s="14" t="s">
        <v>104</v>
      </c>
      <c r="E11442" s="19">
        <v>7.8221999999999996</v>
      </c>
      <c r="F11442" s="24">
        <f t="shared" si="216"/>
        <v>46.07996</v>
      </c>
    </row>
    <row r="11443" spans="2:6" hidden="1">
      <c r="B11443" s="15">
        <v>2002</v>
      </c>
      <c r="C11443" s="16">
        <v>5</v>
      </c>
      <c r="D11443" s="16" t="s">
        <v>104</v>
      </c>
      <c r="E11443" s="18">
        <v>11.56</v>
      </c>
      <c r="F11443" s="24">
        <f t="shared" si="216"/>
        <v>52.808</v>
      </c>
    </row>
    <row r="11444" spans="2:6" hidden="1">
      <c r="B11444" s="13">
        <v>2002</v>
      </c>
      <c r="C11444" s="14">
        <v>6</v>
      </c>
      <c r="D11444" s="14" t="s">
        <v>104</v>
      </c>
      <c r="E11444" s="19">
        <v>17.749199999999998</v>
      </c>
      <c r="F11444" s="24">
        <f t="shared" si="216"/>
        <v>63.948560000000001</v>
      </c>
    </row>
    <row r="11445" spans="2:6" hidden="1">
      <c r="B11445" s="15">
        <v>2002</v>
      </c>
      <c r="C11445" s="16">
        <v>7</v>
      </c>
      <c r="D11445" s="16" t="s">
        <v>104</v>
      </c>
      <c r="E11445" s="18">
        <v>17.056999999999999</v>
      </c>
      <c r="F11445" s="24">
        <f t="shared" si="216"/>
        <v>62.702599999999997</v>
      </c>
    </row>
    <row r="11446" spans="2:6" hidden="1">
      <c r="B11446" s="13">
        <v>2002</v>
      </c>
      <c r="C11446" s="14">
        <v>8</v>
      </c>
      <c r="D11446" s="14" t="s">
        <v>104</v>
      </c>
      <c r="E11446" s="19">
        <v>16.488600000000002</v>
      </c>
      <c r="F11446" s="24">
        <f t="shared" si="216"/>
        <v>61.679480000000005</v>
      </c>
    </row>
    <row r="11447" spans="2:6" hidden="1">
      <c r="B11447" s="15">
        <v>2002</v>
      </c>
      <c r="C11447" s="16">
        <v>9</v>
      </c>
      <c r="D11447" s="16" t="s">
        <v>104</v>
      </c>
      <c r="E11447" s="18">
        <v>11.988</v>
      </c>
      <c r="F11447" s="24">
        <f t="shared" si="216"/>
        <v>53.578400000000002</v>
      </c>
    </row>
    <row r="11448" spans="2:6" hidden="1">
      <c r="B11448" s="13">
        <v>2002</v>
      </c>
      <c r="C11448" s="14">
        <v>10</v>
      </c>
      <c r="D11448" s="14" t="s">
        <v>104</v>
      </c>
      <c r="E11448" s="19">
        <v>8.6454000000000004</v>
      </c>
      <c r="F11448" s="24">
        <f t="shared" si="216"/>
        <v>47.561720000000001</v>
      </c>
    </row>
    <row r="11449" spans="2:6" hidden="1">
      <c r="B11449" s="15">
        <v>2002</v>
      </c>
      <c r="C11449" s="16">
        <v>11</v>
      </c>
      <c r="D11449" s="16" t="s">
        <v>104</v>
      </c>
      <c r="E11449" s="18">
        <v>5.4328000000000003</v>
      </c>
      <c r="F11449" s="24">
        <f t="shared" si="216"/>
        <v>41.779040000000002</v>
      </c>
    </row>
    <row r="11450" spans="2:6" hidden="1">
      <c r="B11450" s="13">
        <v>2002</v>
      </c>
      <c r="C11450" s="14">
        <v>12</v>
      </c>
      <c r="D11450" s="14" t="s">
        <v>104</v>
      </c>
      <c r="E11450" s="19">
        <v>2.5318000000000001</v>
      </c>
      <c r="F11450" s="24">
        <f t="shared" si="216"/>
        <v>36.55724</v>
      </c>
    </row>
    <row r="11451" spans="2:6" hidden="1">
      <c r="B11451" s="15">
        <v>2003</v>
      </c>
      <c r="C11451" s="16">
        <v>1</v>
      </c>
      <c r="D11451" s="16" t="s">
        <v>104</v>
      </c>
      <c r="E11451" s="18">
        <v>-1.2502</v>
      </c>
      <c r="F11451" s="24">
        <f t="shared" si="216"/>
        <v>29.749639999999999</v>
      </c>
    </row>
    <row r="11452" spans="2:6" hidden="1">
      <c r="B11452" s="13">
        <v>2003</v>
      </c>
      <c r="C11452" s="14">
        <v>2</v>
      </c>
      <c r="D11452" s="14" t="s">
        <v>104</v>
      </c>
      <c r="E11452" s="19">
        <v>-2.2063999999999999</v>
      </c>
      <c r="F11452" s="24">
        <f t="shared" si="216"/>
        <v>28.028480000000002</v>
      </c>
    </row>
    <row r="11453" spans="2:6" hidden="1">
      <c r="B11453" s="15">
        <v>2003</v>
      </c>
      <c r="C11453" s="16">
        <v>3</v>
      </c>
      <c r="D11453" s="16" t="s">
        <v>104</v>
      </c>
      <c r="E11453" s="18">
        <v>6.0069999999999997</v>
      </c>
      <c r="F11453" s="24">
        <f t="shared" si="216"/>
        <v>42.812600000000003</v>
      </c>
    </row>
    <row r="11454" spans="2:6" hidden="1">
      <c r="B11454" s="13">
        <v>2003</v>
      </c>
      <c r="C11454" s="14">
        <v>4</v>
      </c>
      <c r="D11454" s="14" t="s">
        <v>104</v>
      </c>
      <c r="E11454" s="19">
        <v>8.1205999999999996</v>
      </c>
      <c r="F11454" s="24">
        <f t="shared" si="216"/>
        <v>46.617080000000001</v>
      </c>
    </row>
    <row r="11455" spans="2:6" hidden="1">
      <c r="B11455" s="15">
        <v>2003</v>
      </c>
      <c r="C11455" s="16">
        <v>5</v>
      </c>
      <c r="D11455" s="16" t="s">
        <v>104</v>
      </c>
      <c r="E11455" s="18">
        <v>13.507999999999999</v>
      </c>
      <c r="F11455" s="24">
        <f t="shared" si="216"/>
        <v>56.314399999999999</v>
      </c>
    </row>
    <row r="11456" spans="2:6" hidden="1">
      <c r="B11456" s="13">
        <v>2003</v>
      </c>
      <c r="C11456" s="14">
        <v>6</v>
      </c>
      <c r="D11456" s="14" t="s">
        <v>104</v>
      </c>
      <c r="E11456" s="19">
        <v>20.971800000000002</v>
      </c>
      <c r="F11456" s="24">
        <f t="shared" si="216"/>
        <v>69.749240000000015</v>
      </c>
    </row>
    <row r="11457" spans="2:6" hidden="1">
      <c r="B11457" s="15">
        <v>2003</v>
      </c>
      <c r="C11457" s="16">
        <v>7</v>
      </c>
      <c r="D11457" s="16" t="s">
        <v>104</v>
      </c>
      <c r="E11457" s="18">
        <v>19.2928</v>
      </c>
      <c r="F11457" s="24">
        <f t="shared" si="216"/>
        <v>66.727040000000002</v>
      </c>
    </row>
    <row r="11458" spans="2:6" hidden="1">
      <c r="B11458" s="13">
        <v>2003</v>
      </c>
      <c r="C11458" s="14">
        <v>8</v>
      </c>
      <c r="D11458" s="14" t="s">
        <v>104</v>
      </c>
      <c r="E11458" s="19">
        <v>21.727</v>
      </c>
      <c r="F11458" s="24">
        <f t="shared" si="216"/>
        <v>71.108599999999996</v>
      </c>
    </row>
    <row r="11459" spans="2:6" hidden="1">
      <c r="B11459" s="15">
        <v>2003</v>
      </c>
      <c r="C11459" s="16">
        <v>9</v>
      </c>
      <c r="D11459" s="16" t="s">
        <v>104</v>
      </c>
      <c r="E11459" s="18">
        <v>13.603400000000001</v>
      </c>
      <c r="F11459" s="24">
        <f t="shared" si="216"/>
        <v>56.48612</v>
      </c>
    </row>
    <row r="11460" spans="2:6" hidden="1">
      <c r="B11460" s="13">
        <v>2003</v>
      </c>
      <c r="C11460" s="14">
        <v>10</v>
      </c>
      <c r="D11460" s="14" t="s">
        <v>104</v>
      </c>
      <c r="E11460" s="19">
        <v>5.9290000000000003</v>
      </c>
      <c r="F11460" s="24">
        <f t="shared" si="216"/>
        <v>42.672200000000004</v>
      </c>
    </row>
    <row r="11461" spans="2:6" hidden="1">
      <c r="B11461" s="15">
        <v>2003</v>
      </c>
      <c r="C11461" s="16">
        <v>11</v>
      </c>
      <c r="D11461" s="16" t="s">
        <v>104</v>
      </c>
      <c r="E11461" s="18">
        <v>4.71</v>
      </c>
      <c r="F11461" s="24">
        <f t="shared" si="216"/>
        <v>40.478000000000002</v>
      </c>
    </row>
    <row r="11462" spans="2:6" hidden="1">
      <c r="B11462" s="13">
        <v>2003</v>
      </c>
      <c r="C11462" s="14">
        <v>12</v>
      </c>
      <c r="D11462" s="14" t="s">
        <v>104</v>
      </c>
      <c r="E11462" s="19">
        <v>0.51959999999999995</v>
      </c>
      <c r="F11462" s="24">
        <f t="shared" si="216"/>
        <v>32.935279999999999</v>
      </c>
    </row>
    <row r="11463" spans="2:6" hidden="1">
      <c r="B11463" s="15">
        <v>2004</v>
      </c>
      <c r="C11463" s="16">
        <v>1</v>
      </c>
      <c r="D11463" s="16" t="s">
        <v>104</v>
      </c>
      <c r="E11463" s="18">
        <v>-0.3352</v>
      </c>
      <c r="F11463" s="24">
        <f t="shared" si="216"/>
        <v>31.396640000000001</v>
      </c>
    </row>
    <row r="11464" spans="2:6" hidden="1">
      <c r="B11464" s="13">
        <v>2004</v>
      </c>
      <c r="C11464" s="14">
        <v>2</v>
      </c>
      <c r="D11464" s="14" t="s">
        <v>104</v>
      </c>
      <c r="E11464" s="19">
        <v>0.8246</v>
      </c>
      <c r="F11464" s="24">
        <f t="shared" si="216"/>
        <v>33.484279999999998</v>
      </c>
    </row>
    <row r="11465" spans="2:6" hidden="1">
      <c r="B11465" s="15">
        <v>2004</v>
      </c>
      <c r="C11465" s="16">
        <v>3</v>
      </c>
      <c r="D11465" s="16" t="s">
        <v>104</v>
      </c>
      <c r="E11465" s="18">
        <v>3.2505999999999999</v>
      </c>
      <c r="F11465" s="24">
        <f t="shared" si="216"/>
        <v>37.851079999999996</v>
      </c>
    </row>
    <row r="11466" spans="2:6" hidden="1">
      <c r="B11466" s="13">
        <v>2004</v>
      </c>
      <c r="C11466" s="14">
        <v>4</v>
      </c>
      <c r="D11466" s="14" t="s">
        <v>104</v>
      </c>
      <c r="E11466" s="19">
        <v>7.9042000000000003</v>
      </c>
      <c r="F11466" s="24">
        <f t="shared" si="216"/>
        <v>46.227559999999997</v>
      </c>
    </row>
    <row r="11467" spans="2:6" hidden="1">
      <c r="B11467" s="15">
        <v>2004</v>
      </c>
      <c r="C11467" s="16">
        <v>5</v>
      </c>
      <c r="D11467" s="16" t="s">
        <v>104</v>
      </c>
      <c r="E11467" s="18">
        <v>10.9694</v>
      </c>
      <c r="F11467" s="24">
        <f t="shared" si="216"/>
        <v>51.74492</v>
      </c>
    </row>
    <row r="11468" spans="2:6" hidden="1">
      <c r="B11468" s="13">
        <v>2004</v>
      </c>
      <c r="C11468" s="14">
        <v>6</v>
      </c>
      <c r="D11468" s="14" t="s">
        <v>104</v>
      </c>
      <c r="E11468" s="19">
        <v>15.694000000000001</v>
      </c>
      <c r="F11468" s="24">
        <f t="shared" si="216"/>
        <v>60.249200000000002</v>
      </c>
    </row>
    <row r="11469" spans="2:6" hidden="1">
      <c r="B11469" s="15">
        <v>2004</v>
      </c>
      <c r="C11469" s="16">
        <v>7</v>
      </c>
      <c r="D11469" s="16" t="s">
        <v>104</v>
      </c>
      <c r="E11469" s="18">
        <v>17.296399999999998</v>
      </c>
      <c r="F11469" s="24">
        <f t="shared" si="216"/>
        <v>63.133519999999997</v>
      </c>
    </row>
    <row r="11470" spans="2:6" hidden="1">
      <c r="B11470" s="13">
        <v>2004</v>
      </c>
      <c r="C11470" s="14">
        <v>8</v>
      </c>
      <c r="D11470" s="14" t="s">
        <v>104</v>
      </c>
      <c r="E11470" s="19">
        <v>17.657599999999999</v>
      </c>
      <c r="F11470" s="24">
        <f t="shared" si="216"/>
        <v>63.783679999999997</v>
      </c>
    </row>
    <row r="11471" spans="2:6" hidden="1">
      <c r="B11471" s="15">
        <v>2004</v>
      </c>
      <c r="C11471" s="16">
        <v>9</v>
      </c>
      <c r="D11471" s="16" t="s">
        <v>104</v>
      </c>
      <c r="E11471" s="18">
        <v>14.144</v>
      </c>
      <c r="F11471" s="24">
        <f t="shared" si="216"/>
        <v>57.459199999999996</v>
      </c>
    </row>
    <row r="11472" spans="2:6" hidden="1">
      <c r="B11472" s="13">
        <v>2004</v>
      </c>
      <c r="C11472" s="14">
        <v>10</v>
      </c>
      <c r="D11472" s="14" t="s">
        <v>104</v>
      </c>
      <c r="E11472" s="19">
        <v>10.4138</v>
      </c>
      <c r="F11472" s="24">
        <f t="shared" si="216"/>
        <v>50.744839999999996</v>
      </c>
    </row>
    <row r="11473" spans="2:6" hidden="1">
      <c r="B11473" s="15">
        <v>2004</v>
      </c>
      <c r="C11473" s="16">
        <v>11</v>
      </c>
      <c r="D11473" s="16" t="s">
        <v>104</v>
      </c>
      <c r="E11473" s="18">
        <v>2.9803999999999999</v>
      </c>
      <c r="F11473" s="24">
        <f t="shared" si="216"/>
        <v>37.364719999999998</v>
      </c>
    </row>
    <row r="11474" spans="2:6" hidden="1">
      <c r="B11474" s="13">
        <v>2004</v>
      </c>
      <c r="C11474" s="14">
        <v>12</v>
      </c>
      <c r="D11474" s="14" t="s">
        <v>104</v>
      </c>
      <c r="E11474" s="19">
        <v>-0.219</v>
      </c>
      <c r="F11474" s="24">
        <f t="shared" si="216"/>
        <v>31.605799999999999</v>
      </c>
    </row>
    <row r="11475" spans="2:6" hidden="1">
      <c r="B11475" s="15">
        <v>2005</v>
      </c>
      <c r="C11475" s="16">
        <v>1</v>
      </c>
      <c r="D11475" s="16" t="s">
        <v>104</v>
      </c>
      <c r="E11475" s="18">
        <v>-0.97419999999999995</v>
      </c>
      <c r="F11475" s="24">
        <f t="shared" si="216"/>
        <v>30.24644</v>
      </c>
    </row>
    <row r="11476" spans="2:6" hidden="1">
      <c r="B11476" s="13">
        <v>2005</v>
      </c>
      <c r="C11476" s="14">
        <v>2</v>
      </c>
      <c r="D11476" s="14" t="s">
        <v>104</v>
      </c>
      <c r="E11476" s="19">
        <v>-2.3887999999999998</v>
      </c>
      <c r="F11476" s="24">
        <f t="shared" si="216"/>
        <v>27.70016</v>
      </c>
    </row>
    <row r="11477" spans="2:6" hidden="1">
      <c r="B11477" s="15">
        <v>2005</v>
      </c>
      <c r="C11477" s="16">
        <v>3</v>
      </c>
      <c r="D11477" s="16" t="s">
        <v>104</v>
      </c>
      <c r="E11477" s="18">
        <v>4.0602</v>
      </c>
      <c r="F11477" s="24">
        <f t="shared" si="216"/>
        <v>39.30836</v>
      </c>
    </row>
    <row r="11478" spans="2:6" hidden="1">
      <c r="B11478" s="13">
        <v>2005</v>
      </c>
      <c r="C11478" s="14">
        <v>4</v>
      </c>
      <c r="D11478" s="14" t="s">
        <v>104</v>
      </c>
      <c r="E11478" s="19">
        <v>7.9695999999999998</v>
      </c>
      <c r="F11478" s="24">
        <f t="shared" si="216"/>
        <v>46.345280000000002</v>
      </c>
    </row>
    <row r="11479" spans="2:6" hidden="1">
      <c r="B11479" s="15">
        <v>2005</v>
      </c>
      <c r="C11479" s="16">
        <v>5</v>
      </c>
      <c r="D11479" s="16" t="s">
        <v>104</v>
      </c>
      <c r="E11479" s="18">
        <v>12.763199999999999</v>
      </c>
      <c r="F11479" s="24">
        <f t="shared" si="216"/>
        <v>54.973759999999999</v>
      </c>
    </row>
    <row r="11480" spans="2:6" hidden="1">
      <c r="B11480" s="13">
        <v>2005</v>
      </c>
      <c r="C11480" s="14">
        <v>6</v>
      </c>
      <c r="D11480" s="14" t="s">
        <v>104</v>
      </c>
      <c r="E11480" s="19">
        <v>17.477399999999999</v>
      </c>
      <c r="F11480" s="24">
        <f t="shared" si="216"/>
        <v>63.459319999999998</v>
      </c>
    </row>
    <row r="11481" spans="2:6" hidden="1">
      <c r="B11481" s="15">
        <v>2005</v>
      </c>
      <c r="C11481" s="16">
        <v>7</v>
      </c>
      <c r="D11481" s="16" t="s">
        <v>104</v>
      </c>
      <c r="E11481" s="18">
        <v>17.7258</v>
      </c>
      <c r="F11481" s="24">
        <f t="shared" si="216"/>
        <v>63.906440000000003</v>
      </c>
    </row>
    <row r="11482" spans="2:6" hidden="1">
      <c r="B11482" s="13">
        <v>2005</v>
      </c>
      <c r="C11482" s="14">
        <v>8</v>
      </c>
      <c r="D11482" s="14" t="s">
        <v>104</v>
      </c>
      <c r="E11482" s="19">
        <v>15.660399999999999</v>
      </c>
      <c r="F11482" s="24">
        <f t="shared" si="216"/>
        <v>60.188720000000004</v>
      </c>
    </row>
    <row r="11483" spans="2:6" hidden="1">
      <c r="B11483" s="15">
        <v>2005</v>
      </c>
      <c r="C11483" s="16">
        <v>9</v>
      </c>
      <c r="D11483" s="16" t="s">
        <v>104</v>
      </c>
      <c r="E11483" s="18">
        <v>14.4932</v>
      </c>
      <c r="F11483" s="24">
        <f t="shared" si="216"/>
        <v>58.087760000000003</v>
      </c>
    </row>
    <row r="11484" spans="2:6" hidden="1">
      <c r="B11484" s="13">
        <v>2005</v>
      </c>
      <c r="C11484" s="14">
        <v>10</v>
      </c>
      <c r="D11484" s="14" t="s">
        <v>104</v>
      </c>
      <c r="E11484" s="19">
        <v>10.268000000000001</v>
      </c>
      <c r="F11484" s="24">
        <f t="shared" si="216"/>
        <v>50.482399999999998</v>
      </c>
    </row>
    <row r="11485" spans="2:6" hidden="1">
      <c r="B11485" s="15">
        <v>2005</v>
      </c>
      <c r="C11485" s="16">
        <v>11</v>
      </c>
      <c r="D11485" s="16" t="s">
        <v>104</v>
      </c>
      <c r="E11485" s="18">
        <v>2.7021999999999999</v>
      </c>
      <c r="F11485" s="24">
        <f t="shared" si="216"/>
        <v>36.863959999999999</v>
      </c>
    </row>
    <row r="11486" spans="2:6" hidden="1">
      <c r="B11486" s="13">
        <v>2005</v>
      </c>
      <c r="C11486" s="14">
        <v>12</v>
      </c>
      <c r="D11486" s="14" t="s">
        <v>104</v>
      </c>
      <c r="E11486" s="19">
        <v>-1.891</v>
      </c>
      <c r="F11486" s="24">
        <f t="shared" si="216"/>
        <v>28.5962</v>
      </c>
    </row>
    <row r="11487" spans="2:6" hidden="1">
      <c r="B11487" s="15">
        <v>2006</v>
      </c>
      <c r="C11487" s="16">
        <v>1</v>
      </c>
      <c r="D11487" s="16" t="s">
        <v>104</v>
      </c>
      <c r="E11487" s="18">
        <v>-2.5514000000000001</v>
      </c>
      <c r="F11487" s="24">
        <f t="shared" si="216"/>
        <v>27.40748</v>
      </c>
    </row>
    <row r="11488" spans="2:6" hidden="1">
      <c r="B11488" s="13">
        <v>2006</v>
      </c>
      <c r="C11488" s="14">
        <v>2</v>
      </c>
      <c r="D11488" s="14" t="s">
        <v>104</v>
      </c>
      <c r="E11488" s="19">
        <v>-0.84599999999999997</v>
      </c>
      <c r="F11488" s="24">
        <f t="shared" ref="F11488:F11551" si="217">(E11488 * 1.8) + 32</f>
        <v>30.4772</v>
      </c>
    </row>
    <row r="11489" spans="2:6" hidden="1">
      <c r="B11489" s="15">
        <v>2006</v>
      </c>
      <c r="C11489" s="16">
        <v>3</v>
      </c>
      <c r="D11489" s="16" t="s">
        <v>104</v>
      </c>
      <c r="E11489" s="18">
        <v>2.4594</v>
      </c>
      <c r="F11489" s="24">
        <f t="shared" si="217"/>
        <v>36.426920000000003</v>
      </c>
    </row>
    <row r="11490" spans="2:6" hidden="1">
      <c r="B11490" s="13">
        <v>2006</v>
      </c>
      <c r="C11490" s="14">
        <v>4</v>
      </c>
      <c r="D11490" s="14" t="s">
        <v>104</v>
      </c>
      <c r="E11490" s="19">
        <v>7.7178000000000004</v>
      </c>
      <c r="F11490" s="24">
        <f t="shared" si="217"/>
        <v>45.892040000000001</v>
      </c>
    </row>
    <row r="11491" spans="2:6" hidden="1">
      <c r="B11491" s="15">
        <v>2006</v>
      </c>
      <c r="C11491" s="16">
        <v>5</v>
      </c>
      <c r="D11491" s="16" t="s">
        <v>104</v>
      </c>
      <c r="E11491" s="18">
        <v>12.3522</v>
      </c>
      <c r="F11491" s="24">
        <f t="shared" si="217"/>
        <v>54.233959999999996</v>
      </c>
    </row>
    <row r="11492" spans="2:6" hidden="1">
      <c r="B11492" s="13">
        <v>2006</v>
      </c>
      <c r="C11492" s="14">
        <v>6</v>
      </c>
      <c r="D11492" s="14" t="s">
        <v>104</v>
      </c>
      <c r="E11492" s="19">
        <v>16.992799999999999</v>
      </c>
      <c r="F11492" s="24">
        <f t="shared" si="217"/>
        <v>62.587040000000002</v>
      </c>
    </row>
    <row r="11493" spans="2:6" hidden="1">
      <c r="B11493" s="15">
        <v>2006</v>
      </c>
      <c r="C11493" s="16">
        <v>7</v>
      </c>
      <c r="D11493" s="16" t="s">
        <v>104</v>
      </c>
      <c r="E11493" s="18">
        <v>21.509</v>
      </c>
      <c r="F11493" s="24">
        <f t="shared" si="217"/>
        <v>70.716200000000001</v>
      </c>
    </row>
    <row r="11494" spans="2:6" hidden="1">
      <c r="B11494" s="13">
        <v>2006</v>
      </c>
      <c r="C11494" s="14">
        <v>8</v>
      </c>
      <c r="D11494" s="14" t="s">
        <v>104</v>
      </c>
      <c r="E11494" s="19">
        <v>14.3514</v>
      </c>
      <c r="F11494" s="24">
        <f t="shared" si="217"/>
        <v>57.832520000000002</v>
      </c>
    </row>
    <row r="11495" spans="2:6" hidden="1">
      <c r="B11495" s="15">
        <v>2006</v>
      </c>
      <c r="C11495" s="16">
        <v>9</v>
      </c>
      <c r="D11495" s="16" t="s">
        <v>104</v>
      </c>
      <c r="E11495" s="18">
        <v>16.1478</v>
      </c>
      <c r="F11495" s="24">
        <f t="shared" si="217"/>
        <v>61.066040000000001</v>
      </c>
    </row>
    <row r="11496" spans="2:6" hidden="1">
      <c r="B11496" s="13">
        <v>2006</v>
      </c>
      <c r="C11496" s="14">
        <v>10</v>
      </c>
      <c r="D11496" s="14" t="s">
        <v>104</v>
      </c>
      <c r="E11496" s="19">
        <v>11.642799999999999</v>
      </c>
      <c r="F11496" s="24">
        <f t="shared" si="217"/>
        <v>52.957039999999999</v>
      </c>
    </row>
    <row r="11497" spans="2:6" hidden="1">
      <c r="B11497" s="15">
        <v>2006</v>
      </c>
      <c r="C11497" s="16">
        <v>11</v>
      </c>
      <c r="D11497" s="16" t="s">
        <v>104</v>
      </c>
      <c r="E11497" s="18">
        <v>5.9156000000000004</v>
      </c>
      <c r="F11497" s="24">
        <f t="shared" si="217"/>
        <v>42.64808</v>
      </c>
    </row>
    <row r="11498" spans="2:6" hidden="1">
      <c r="B11498" s="13">
        <v>2006</v>
      </c>
      <c r="C11498" s="14">
        <v>12</v>
      </c>
      <c r="D11498" s="14" t="s">
        <v>104</v>
      </c>
      <c r="E11498" s="19">
        <v>1.4903999999999999</v>
      </c>
      <c r="F11498" s="24">
        <f t="shared" si="217"/>
        <v>34.682720000000003</v>
      </c>
    </row>
    <row r="11499" spans="2:6" hidden="1">
      <c r="B11499" s="15">
        <v>2007</v>
      </c>
      <c r="C11499" s="16">
        <v>1</v>
      </c>
      <c r="D11499" s="16" t="s">
        <v>104</v>
      </c>
      <c r="E11499" s="18">
        <v>2.6629999999999998</v>
      </c>
      <c r="F11499" s="24">
        <f t="shared" si="217"/>
        <v>36.793399999999998</v>
      </c>
    </row>
    <row r="11500" spans="2:6" hidden="1">
      <c r="B11500" s="13">
        <v>2007</v>
      </c>
      <c r="C11500" s="14">
        <v>2</v>
      </c>
      <c r="D11500" s="14" t="s">
        <v>104</v>
      </c>
      <c r="E11500" s="19">
        <v>3.6217999999999999</v>
      </c>
      <c r="F11500" s="24">
        <f t="shared" si="217"/>
        <v>38.519239999999996</v>
      </c>
    </row>
    <row r="11501" spans="2:6" hidden="1">
      <c r="B11501" s="15">
        <v>2007</v>
      </c>
      <c r="C11501" s="16">
        <v>3</v>
      </c>
      <c r="D11501" s="16" t="s">
        <v>104</v>
      </c>
      <c r="E11501" s="18">
        <v>4.6562000000000001</v>
      </c>
      <c r="F11501" s="24">
        <f t="shared" si="217"/>
        <v>40.381160000000001</v>
      </c>
    </row>
    <row r="11502" spans="2:6" hidden="1">
      <c r="B11502" s="13">
        <v>2007</v>
      </c>
      <c r="C11502" s="14">
        <v>4</v>
      </c>
      <c r="D11502" s="14" t="s">
        <v>104</v>
      </c>
      <c r="E11502" s="19">
        <v>12.242800000000001</v>
      </c>
      <c r="F11502" s="24">
        <f t="shared" si="217"/>
        <v>54.037040000000005</v>
      </c>
    </row>
    <row r="11503" spans="2:6" hidden="1">
      <c r="B11503" s="15">
        <v>2007</v>
      </c>
      <c r="C11503" s="16">
        <v>5</v>
      </c>
      <c r="D11503" s="16" t="s">
        <v>104</v>
      </c>
      <c r="E11503" s="18">
        <v>13.487</v>
      </c>
      <c r="F11503" s="24">
        <f t="shared" si="217"/>
        <v>56.276600000000002</v>
      </c>
    </row>
    <row r="11504" spans="2:6" hidden="1">
      <c r="B11504" s="13">
        <v>2007</v>
      </c>
      <c r="C11504" s="14">
        <v>6</v>
      </c>
      <c r="D11504" s="14" t="s">
        <v>104</v>
      </c>
      <c r="E11504" s="19">
        <v>16.272400000000001</v>
      </c>
      <c r="F11504" s="24">
        <f t="shared" si="217"/>
        <v>61.290320000000001</v>
      </c>
    </row>
    <row r="11505" spans="2:6" hidden="1">
      <c r="B11505" s="15">
        <v>2007</v>
      </c>
      <c r="C11505" s="16">
        <v>7</v>
      </c>
      <c r="D11505" s="16" t="s">
        <v>104</v>
      </c>
      <c r="E11505" s="18">
        <v>16.830400000000001</v>
      </c>
      <c r="F11505" s="24">
        <f t="shared" si="217"/>
        <v>62.294719999999998</v>
      </c>
    </row>
    <row r="11506" spans="2:6" hidden="1">
      <c r="B11506" s="13">
        <v>2007</v>
      </c>
      <c r="C11506" s="14">
        <v>8</v>
      </c>
      <c r="D11506" s="14" t="s">
        <v>104</v>
      </c>
      <c r="E11506" s="19">
        <v>16.287800000000001</v>
      </c>
      <c r="F11506" s="24">
        <f t="shared" si="217"/>
        <v>61.318040000000003</v>
      </c>
    </row>
    <row r="11507" spans="2:6" hidden="1">
      <c r="B11507" s="15">
        <v>2007</v>
      </c>
      <c r="C11507" s="16">
        <v>9</v>
      </c>
      <c r="D11507" s="16" t="s">
        <v>104</v>
      </c>
      <c r="E11507" s="18">
        <v>12.1478</v>
      </c>
      <c r="F11507" s="24">
        <f t="shared" si="217"/>
        <v>53.866039999999998</v>
      </c>
    </row>
    <row r="11508" spans="2:6" hidden="1">
      <c r="B11508" s="13">
        <v>2007</v>
      </c>
      <c r="C11508" s="14">
        <v>10</v>
      </c>
      <c r="D11508" s="14" t="s">
        <v>104</v>
      </c>
      <c r="E11508" s="19">
        <v>8.1902000000000008</v>
      </c>
      <c r="F11508" s="24">
        <f t="shared" si="217"/>
        <v>46.742360000000005</v>
      </c>
    </row>
    <row r="11509" spans="2:6" hidden="1">
      <c r="B11509" s="15">
        <v>2007</v>
      </c>
      <c r="C11509" s="16">
        <v>11</v>
      </c>
      <c r="D11509" s="16" t="s">
        <v>104</v>
      </c>
      <c r="E11509" s="18">
        <v>2.0461999999999998</v>
      </c>
      <c r="F11509" s="24">
        <f t="shared" si="217"/>
        <v>35.683160000000001</v>
      </c>
    </row>
    <row r="11510" spans="2:6" hidden="1">
      <c r="B11510" s="13">
        <v>2007</v>
      </c>
      <c r="C11510" s="14">
        <v>12</v>
      </c>
      <c r="D11510" s="14" t="s">
        <v>104</v>
      </c>
      <c r="E11510" s="19">
        <v>-0.42020000000000002</v>
      </c>
      <c r="F11510" s="24">
        <f t="shared" si="217"/>
        <v>31.243639999999999</v>
      </c>
    </row>
    <row r="11511" spans="2:6" hidden="1">
      <c r="B11511" s="15">
        <v>2008</v>
      </c>
      <c r="C11511" s="16">
        <v>1</v>
      </c>
      <c r="D11511" s="16" t="s">
        <v>104</v>
      </c>
      <c r="E11511" s="18">
        <v>1.905</v>
      </c>
      <c r="F11511" s="24">
        <f t="shared" si="217"/>
        <v>35.429000000000002</v>
      </c>
    </row>
    <row r="11512" spans="2:6" hidden="1">
      <c r="B11512" s="13">
        <v>2008</v>
      </c>
      <c r="C11512" s="14">
        <v>2</v>
      </c>
      <c r="D11512" s="14" t="s">
        <v>104</v>
      </c>
      <c r="E11512" s="19">
        <v>2.6949999999999998</v>
      </c>
      <c r="F11512" s="24">
        <f t="shared" si="217"/>
        <v>36.850999999999999</v>
      </c>
    </row>
    <row r="11513" spans="2:6" hidden="1">
      <c r="B11513" s="15">
        <v>2008</v>
      </c>
      <c r="C11513" s="16">
        <v>3</v>
      </c>
      <c r="D11513" s="16" t="s">
        <v>104</v>
      </c>
      <c r="E11513" s="18">
        <v>3.476</v>
      </c>
      <c r="F11513" s="24">
        <f t="shared" si="217"/>
        <v>38.256799999999998</v>
      </c>
    </row>
    <row r="11514" spans="2:6" hidden="1">
      <c r="B11514" s="13">
        <v>2008</v>
      </c>
      <c r="C11514" s="14">
        <v>4</v>
      </c>
      <c r="D11514" s="14" t="s">
        <v>104</v>
      </c>
      <c r="E11514" s="19">
        <v>6.8583999999999996</v>
      </c>
      <c r="F11514" s="24">
        <f t="shared" si="217"/>
        <v>44.345120000000001</v>
      </c>
    </row>
    <row r="11515" spans="2:6" hidden="1">
      <c r="B11515" s="15">
        <v>2008</v>
      </c>
      <c r="C11515" s="16">
        <v>5</v>
      </c>
      <c r="D11515" s="16" t="s">
        <v>104</v>
      </c>
      <c r="E11515" s="18">
        <v>14.061999999999999</v>
      </c>
      <c r="F11515" s="24">
        <f t="shared" si="217"/>
        <v>57.311599999999999</v>
      </c>
    </row>
    <row r="11516" spans="2:6" hidden="1">
      <c r="B11516" s="13">
        <v>2008</v>
      </c>
      <c r="C11516" s="14">
        <v>6</v>
      </c>
      <c r="D11516" s="14" t="s">
        <v>104</v>
      </c>
      <c r="E11516" s="19">
        <v>16.27</v>
      </c>
      <c r="F11516" s="24">
        <f t="shared" si="217"/>
        <v>61.286000000000001</v>
      </c>
    </row>
    <row r="11517" spans="2:6" hidden="1">
      <c r="B11517" s="15">
        <v>2008</v>
      </c>
      <c r="C11517" s="16">
        <v>7</v>
      </c>
      <c r="D11517" s="16" t="s">
        <v>104</v>
      </c>
      <c r="E11517" s="18">
        <v>17.491800000000001</v>
      </c>
      <c r="F11517" s="24">
        <f t="shared" si="217"/>
        <v>63.485240000000005</v>
      </c>
    </row>
    <row r="11518" spans="2:6" hidden="1">
      <c r="B11518" s="13">
        <v>2008</v>
      </c>
      <c r="C11518" s="14">
        <v>8</v>
      </c>
      <c r="D11518" s="14" t="s">
        <v>104</v>
      </c>
      <c r="E11518" s="19">
        <v>16.857800000000001</v>
      </c>
      <c r="F11518" s="24">
        <f t="shared" si="217"/>
        <v>62.344040000000007</v>
      </c>
    </row>
    <row r="11519" spans="2:6" hidden="1">
      <c r="B11519" s="15">
        <v>2008</v>
      </c>
      <c r="C11519" s="16">
        <v>9</v>
      </c>
      <c r="D11519" s="16" t="s">
        <v>104</v>
      </c>
      <c r="E11519" s="18">
        <v>11.7136</v>
      </c>
      <c r="F11519" s="24">
        <f t="shared" si="217"/>
        <v>53.084479999999999</v>
      </c>
    </row>
    <row r="11520" spans="2:6" hidden="1">
      <c r="B11520" s="13">
        <v>2008</v>
      </c>
      <c r="C11520" s="14">
        <v>10</v>
      </c>
      <c r="D11520" s="14" t="s">
        <v>104</v>
      </c>
      <c r="E11520" s="19">
        <v>8.6771999999999991</v>
      </c>
      <c r="F11520" s="24">
        <f t="shared" si="217"/>
        <v>47.618960000000001</v>
      </c>
    </row>
    <row r="11521" spans="2:6" hidden="1">
      <c r="B11521" s="15">
        <v>2008</v>
      </c>
      <c r="C11521" s="16">
        <v>11</v>
      </c>
      <c r="D11521" s="16" t="s">
        <v>104</v>
      </c>
      <c r="E11521" s="18">
        <v>3.4609999999999999</v>
      </c>
      <c r="F11521" s="24">
        <f t="shared" si="217"/>
        <v>38.229799999999997</v>
      </c>
    </row>
    <row r="11522" spans="2:6" hidden="1">
      <c r="B11522" s="13">
        <v>2008</v>
      </c>
      <c r="C11522" s="14">
        <v>12</v>
      </c>
      <c r="D11522" s="14" t="s">
        <v>104</v>
      </c>
      <c r="E11522" s="19">
        <v>-0.63919999999999999</v>
      </c>
      <c r="F11522" s="24">
        <f t="shared" si="217"/>
        <v>30.849440000000001</v>
      </c>
    </row>
    <row r="11523" spans="2:6" hidden="1">
      <c r="B11523" s="15">
        <v>2009</v>
      </c>
      <c r="C11523" s="16">
        <v>1</v>
      </c>
      <c r="D11523" s="16" t="s">
        <v>104</v>
      </c>
      <c r="E11523" s="18">
        <v>-2.6602000000000001</v>
      </c>
      <c r="F11523" s="24">
        <f t="shared" si="217"/>
        <v>27.211639999999999</v>
      </c>
    </row>
    <row r="11524" spans="2:6" hidden="1">
      <c r="B11524" s="13">
        <v>2009</v>
      </c>
      <c r="C11524" s="14">
        <v>2</v>
      </c>
      <c r="D11524" s="14" t="s">
        <v>104</v>
      </c>
      <c r="E11524" s="19">
        <v>-0.46300000000000002</v>
      </c>
      <c r="F11524" s="24">
        <f t="shared" si="217"/>
        <v>31.166599999999999</v>
      </c>
    </row>
    <row r="11525" spans="2:6" hidden="1">
      <c r="B11525" s="15">
        <v>2009</v>
      </c>
      <c r="C11525" s="16">
        <v>3</v>
      </c>
      <c r="D11525" s="16" t="s">
        <v>104</v>
      </c>
      <c r="E11525" s="18">
        <v>3.5257999999999998</v>
      </c>
      <c r="F11525" s="24">
        <f t="shared" si="217"/>
        <v>38.346440000000001</v>
      </c>
    </row>
    <row r="11526" spans="2:6" hidden="1">
      <c r="B11526" s="13">
        <v>2009</v>
      </c>
      <c r="C11526" s="14">
        <v>4</v>
      </c>
      <c r="D11526" s="14" t="s">
        <v>104</v>
      </c>
      <c r="E11526" s="19">
        <v>10.157999999999999</v>
      </c>
      <c r="F11526" s="24">
        <f t="shared" si="217"/>
        <v>50.284399999999998</v>
      </c>
    </row>
    <row r="11527" spans="2:6" hidden="1">
      <c r="B11527" s="15">
        <v>2009</v>
      </c>
      <c r="C11527" s="16">
        <v>5</v>
      </c>
      <c r="D11527" s="16" t="s">
        <v>104</v>
      </c>
      <c r="E11527" s="18">
        <v>14.526400000000001</v>
      </c>
      <c r="F11527" s="24">
        <f t="shared" si="217"/>
        <v>58.14752</v>
      </c>
    </row>
    <row r="11528" spans="2:6" hidden="1">
      <c r="B11528" s="13">
        <v>2009</v>
      </c>
      <c r="C11528" s="14">
        <v>6</v>
      </c>
      <c r="D11528" s="14" t="s">
        <v>104</v>
      </c>
      <c r="E11528" s="19">
        <v>15.751799999999999</v>
      </c>
      <c r="F11528" s="24">
        <f t="shared" si="217"/>
        <v>60.35324</v>
      </c>
    </row>
    <row r="11529" spans="2:6" hidden="1">
      <c r="B11529" s="15">
        <v>2009</v>
      </c>
      <c r="C11529" s="16">
        <v>7</v>
      </c>
      <c r="D11529" s="16" t="s">
        <v>104</v>
      </c>
      <c r="E11529" s="18">
        <v>18.053999999999998</v>
      </c>
      <c r="F11529" s="24">
        <f t="shared" si="217"/>
        <v>64.497199999999992</v>
      </c>
    </row>
    <row r="11530" spans="2:6" hidden="1">
      <c r="B11530" s="13">
        <v>2009</v>
      </c>
      <c r="C11530" s="14">
        <v>8</v>
      </c>
      <c r="D11530" s="14" t="s">
        <v>104</v>
      </c>
      <c r="E11530" s="19">
        <v>19.119399999999999</v>
      </c>
      <c r="F11530" s="24">
        <f t="shared" si="217"/>
        <v>66.414919999999995</v>
      </c>
    </row>
    <row r="11531" spans="2:6" hidden="1">
      <c r="B11531" s="15">
        <v>2009</v>
      </c>
      <c r="C11531" s="16">
        <v>9</v>
      </c>
      <c r="D11531" s="16" t="s">
        <v>104</v>
      </c>
      <c r="E11531" s="18">
        <v>14.5542</v>
      </c>
      <c r="F11531" s="24">
        <f t="shared" si="217"/>
        <v>58.197559999999996</v>
      </c>
    </row>
    <row r="11532" spans="2:6" hidden="1">
      <c r="B11532" s="13">
        <v>2009</v>
      </c>
      <c r="C11532" s="14">
        <v>10</v>
      </c>
      <c r="D11532" s="14" t="s">
        <v>104</v>
      </c>
      <c r="E11532" s="19">
        <v>8.3615999999999993</v>
      </c>
      <c r="F11532" s="24">
        <f t="shared" si="217"/>
        <v>47.050879999999999</v>
      </c>
    </row>
    <row r="11533" spans="2:6" hidden="1">
      <c r="B11533" s="15">
        <v>2009</v>
      </c>
      <c r="C11533" s="16">
        <v>11</v>
      </c>
      <c r="D11533" s="16" t="s">
        <v>104</v>
      </c>
      <c r="E11533" s="18">
        <v>5.8666</v>
      </c>
      <c r="F11533" s="24">
        <f t="shared" si="217"/>
        <v>42.55988</v>
      </c>
    </row>
    <row r="11534" spans="2:6" hidden="1">
      <c r="B11534" s="13">
        <v>2009</v>
      </c>
      <c r="C11534" s="14">
        <v>12</v>
      </c>
      <c r="D11534" s="14" t="s">
        <v>104</v>
      </c>
      <c r="E11534" s="19">
        <v>-0.04</v>
      </c>
      <c r="F11534" s="24">
        <f t="shared" si="217"/>
        <v>31.928000000000001</v>
      </c>
    </row>
    <row r="11535" spans="2:6" hidden="1">
      <c r="B11535" s="15">
        <v>2010</v>
      </c>
      <c r="C11535" s="16">
        <v>1</v>
      </c>
      <c r="D11535" s="16" t="s">
        <v>104</v>
      </c>
      <c r="E11535" s="18">
        <v>-2.9578000000000002</v>
      </c>
      <c r="F11535" s="24">
        <f t="shared" si="217"/>
        <v>26.67596</v>
      </c>
    </row>
    <row r="11536" spans="2:6" hidden="1">
      <c r="B11536" s="13">
        <v>2010</v>
      </c>
      <c r="C11536" s="14">
        <v>2</v>
      </c>
      <c r="D11536" s="14" t="s">
        <v>104</v>
      </c>
      <c r="E11536" s="19">
        <v>-0.27679999999999999</v>
      </c>
      <c r="F11536" s="24">
        <f t="shared" si="217"/>
        <v>31.501760000000001</v>
      </c>
    </row>
    <row r="11537" spans="2:6" hidden="1">
      <c r="B11537" s="15">
        <v>2010</v>
      </c>
      <c r="C11537" s="16">
        <v>3</v>
      </c>
      <c r="D11537" s="16" t="s">
        <v>104</v>
      </c>
      <c r="E11537" s="18">
        <v>3.4965999999999999</v>
      </c>
      <c r="F11537" s="24">
        <f t="shared" si="217"/>
        <v>38.293880000000001</v>
      </c>
    </row>
    <row r="11538" spans="2:6" hidden="1">
      <c r="B11538" s="13">
        <v>2010</v>
      </c>
      <c r="C11538" s="14">
        <v>4</v>
      </c>
      <c r="D11538" s="14" t="s">
        <v>104</v>
      </c>
      <c r="E11538" s="19">
        <v>8.7826000000000004</v>
      </c>
      <c r="F11538" s="24">
        <f t="shared" si="217"/>
        <v>47.808680000000003</v>
      </c>
    </row>
    <row r="11539" spans="2:6" hidden="1">
      <c r="B11539" s="15">
        <v>2010</v>
      </c>
      <c r="C11539" s="16">
        <v>5</v>
      </c>
      <c r="D11539" s="16" t="s">
        <v>104</v>
      </c>
      <c r="E11539" s="18">
        <v>10.6736</v>
      </c>
      <c r="F11539" s="24">
        <f t="shared" si="217"/>
        <v>51.212479999999999</v>
      </c>
    </row>
    <row r="11540" spans="2:6" hidden="1">
      <c r="B11540" s="13">
        <v>2010</v>
      </c>
      <c r="C11540" s="14">
        <v>6</v>
      </c>
      <c r="D11540" s="14" t="s">
        <v>104</v>
      </c>
      <c r="E11540" s="19">
        <v>15.918799999999999</v>
      </c>
      <c r="F11540" s="24">
        <f t="shared" si="217"/>
        <v>60.653840000000002</v>
      </c>
    </row>
    <row r="11541" spans="2:6" hidden="1">
      <c r="B11541" s="15">
        <v>2010</v>
      </c>
      <c r="C11541" s="16">
        <v>7</v>
      </c>
      <c r="D11541" s="16" t="s">
        <v>104</v>
      </c>
      <c r="E11541" s="18">
        <v>19.460999999999999</v>
      </c>
      <c r="F11541" s="24">
        <f t="shared" si="217"/>
        <v>67.029799999999994</v>
      </c>
    </row>
    <row r="11542" spans="2:6" hidden="1">
      <c r="B11542" s="13">
        <v>2010</v>
      </c>
      <c r="C11542" s="14">
        <v>8</v>
      </c>
      <c r="D11542" s="14" t="s">
        <v>104</v>
      </c>
      <c r="E11542" s="19">
        <v>16.415800000000001</v>
      </c>
      <c r="F11542" s="24">
        <f t="shared" si="217"/>
        <v>61.548439999999999</v>
      </c>
    </row>
    <row r="11543" spans="2:6" hidden="1">
      <c r="B11543" s="15">
        <v>2010</v>
      </c>
      <c r="C11543" s="16">
        <v>9</v>
      </c>
      <c r="D11543" s="16" t="s">
        <v>104</v>
      </c>
      <c r="E11543" s="18">
        <v>12.277799999999999</v>
      </c>
      <c r="F11543" s="24">
        <f t="shared" si="217"/>
        <v>54.10004</v>
      </c>
    </row>
    <row r="11544" spans="2:6" hidden="1">
      <c r="B11544" s="13">
        <v>2010</v>
      </c>
      <c r="C11544" s="14">
        <v>10</v>
      </c>
      <c r="D11544" s="14" t="s">
        <v>104</v>
      </c>
      <c r="E11544" s="19">
        <v>7.7831999999999999</v>
      </c>
      <c r="F11544" s="24">
        <f t="shared" si="217"/>
        <v>46.00976</v>
      </c>
    </row>
    <row r="11545" spans="2:6" hidden="1">
      <c r="B11545" s="15">
        <v>2010</v>
      </c>
      <c r="C11545" s="16">
        <v>11</v>
      </c>
      <c r="D11545" s="16" t="s">
        <v>104</v>
      </c>
      <c r="E11545" s="18">
        <v>3.8997999999999999</v>
      </c>
      <c r="F11545" s="24">
        <f t="shared" si="217"/>
        <v>39.019640000000003</v>
      </c>
    </row>
    <row r="11546" spans="2:6" hidden="1">
      <c r="B11546" s="13">
        <v>2010</v>
      </c>
      <c r="C11546" s="14">
        <v>12</v>
      </c>
      <c r="D11546" s="14" t="s">
        <v>104</v>
      </c>
      <c r="E11546" s="19">
        <v>-2.1606000000000001</v>
      </c>
      <c r="F11546" s="24">
        <f t="shared" si="217"/>
        <v>28.11092</v>
      </c>
    </row>
    <row r="11547" spans="2:6" hidden="1">
      <c r="B11547" s="15">
        <v>2011</v>
      </c>
      <c r="C11547" s="16">
        <v>1</v>
      </c>
      <c r="D11547" s="16" t="s">
        <v>104</v>
      </c>
      <c r="E11547" s="18">
        <v>-8.6800000000000002E-2</v>
      </c>
      <c r="F11547" s="24">
        <f t="shared" si="217"/>
        <v>31.84376</v>
      </c>
    </row>
    <row r="11548" spans="2:6" hidden="1">
      <c r="B11548" s="13">
        <v>2011</v>
      </c>
      <c r="C11548" s="14">
        <v>2</v>
      </c>
      <c r="D11548" s="14" t="s">
        <v>104</v>
      </c>
      <c r="E11548" s="19">
        <v>1.5169999999999999</v>
      </c>
      <c r="F11548" s="24">
        <f t="shared" si="217"/>
        <v>34.730600000000003</v>
      </c>
    </row>
    <row r="11549" spans="2:6" hidden="1">
      <c r="B11549" s="15">
        <v>2011</v>
      </c>
      <c r="C11549" s="16">
        <v>3</v>
      </c>
      <c r="D11549" s="16" t="s">
        <v>104</v>
      </c>
      <c r="E11549" s="18">
        <v>5.3768000000000002</v>
      </c>
      <c r="F11549" s="24">
        <f t="shared" si="217"/>
        <v>41.678240000000002</v>
      </c>
    </row>
    <row r="11550" spans="2:6" hidden="1">
      <c r="B11550" s="13">
        <v>2011</v>
      </c>
      <c r="C11550" s="14">
        <v>4</v>
      </c>
      <c r="D11550" s="14" t="s">
        <v>104</v>
      </c>
      <c r="E11550" s="19">
        <v>11.0824</v>
      </c>
      <c r="F11550" s="24">
        <f t="shared" si="217"/>
        <v>51.948319999999995</v>
      </c>
    </row>
    <row r="11551" spans="2:6" hidden="1">
      <c r="B11551" s="15">
        <v>2011</v>
      </c>
      <c r="C11551" s="16">
        <v>5</v>
      </c>
      <c r="D11551" s="16" t="s">
        <v>104</v>
      </c>
      <c r="E11551" s="18">
        <v>14.285</v>
      </c>
      <c r="F11551" s="24">
        <f t="shared" si="217"/>
        <v>57.713000000000001</v>
      </c>
    </row>
    <row r="11552" spans="2:6" hidden="1">
      <c r="B11552" s="13">
        <v>2011</v>
      </c>
      <c r="C11552" s="14">
        <v>6</v>
      </c>
      <c r="D11552" s="14" t="s">
        <v>104</v>
      </c>
      <c r="E11552" s="19">
        <v>15.8142</v>
      </c>
      <c r="F11552" s="24">
        <f t="shared" ref="F11552:F11615" si="218">(E11552 * 1.8) + 32</f>
        <v>60.465559999999996</v>
      </c>
    </row>
    <row r="11553" spans="2:6" hidden="1">
      <c r="B11553" s="15">
        <v>2011</v>
      </c>
      <c r="C11553" s="16">
        <v>7</v>
      </c>
      <c r="D11553" s="16" t="s">
        <v>104</v>
      </c>
      <c r="E11553" s="18">
        <v>15.596</v>
      </c>
      <c r="F11553" s="24">
        <f t="shared" si="218"/>
        <v>60.072800000000001</v>
      </c>
    </row>
    <row r="11554" spans="2:6" hidden="1">
      <c r="B11554" s="13">
        <v>2011</v>
      </c>
      <c r="C11554" s="14">
        <v>8</v>
      </c>
      <c r="D11554" s="14" t="s">
        <v>104</v>
      </c>
      <c r="E11554" s="19">
        <v>18.242000000000001</v>
      </c>
      <c r="F11554" s="24">
        <f t="shared" si="218"/>
        <v>64.835599999999999</v>
      </c>
    </row>
    <row r="11555" spans="2:6" hidden="1">
      <c r="B11555" s="15">
        <v>2011</v>
      </c>
      <c r="C11555" s="16">
        <v>9</v>
      </c>
      <c r="D11555" s="16" t="s">
        <v>104</v>
      </c>
      <c r="E11555" s="18">
        <v>15.2948</v>
      </c>
      <c r="F11555" s="24">
        <f t="shared" si="218"/>
        <v>59.530640000000005</v>
      </c>
    </row>
    <row r="11556" spans="2:6" hidden="1">
      <c r="B11556" s="13">
        <v>2011</v>
      </c>
      <c r="C11556" s="14">
        <v>10</v>
      </c>
      <c r="D11556" s="14" t="s">
        <v>104</v>
      </c>
      <c r="E11556" s="19">
        <v>8.6807999999999996</v>
      </c>
      <c r="F11556" s="24">
        <f t="shared" si="218"/>
        <v>47.625439999999998</v>
      </c>
    </row>
    <row r="11557" spans="2:6" hidden="1">
      <c r="B11557" s="15">
        <v>2011</v>
      </c>
      <c r="C11557" s="16">
        <v>11</v>
      </c>
      <c r="D11557" s="16" t="s">
        <v>104</v>
      </c>
      <c r="E11557" s="18">
        <v>4.5288000000000004</v>
      </c>
      <c r="F11557" s="24">
        <f t="shared" si="218"/>
        <v>40.15184</v>
      </c>
    </row>
    <row r="11558" spans="2:6" hidden="1">
      <c r="B11558" s="13">
        <v>2011</v>
      </c>
      <c r="C11558" s="14">
        <v>12</v>
      </c>
      <c r="D11558" s="14" t="s">
        <v>104</v>
      </c>
      <c r="E11558" s="19">
        <v>2.1951999999999998</v>
      </c>
      <c r="F11558" s="24">
        <f t="shared" si="218"/>
        <v>35.951360000000001</v>
      </c>
    </row>
    <row r="11559" spans="2:6" hidden="1">
      <c r="B11559" s="15">
        <v>2012</v>
      </c>
      <c r="C11559" s="16">
        <v>1</v>
      </c>
      <c r="D11559" s="16" t="s">
        <v>104</v>
      </c>
      <c r="E11559" s="18">
        <v>0.89180000000000004</v>
      </c>
      <c r="F11559" s="24">
        <f t="shared" si="218"/>
        <v>33.605240000000002</v>
      </c>
    </row>
    <row r="11560" spans="2:6" hidden="1">
      <c r="B11560" s="13">
        <v>2012</v>
      </c>
      <c r="C11560" s="14">
        <v>2</v>
      </c>
      <c r="D11560" s="14" t="s">
        <v>104</v>
      </c>
      <c r="E11560" s="19">
        <v>-4.2906000000000004</v>
      </c>
      <c r="F11560" s="24">
        <f t="shared" si="218"/>
        <v>24.276919999999997</v>
      </c>
    </row>
    <row r="11561" spans="2:6" hidden="1">
      <c r="B11561" s="15">
        <v>2012</v>
      </c>
      <c r="C11561" s="16">
        <v>3</v>
      </c>
      <c r="D11561" s="16" t="s">
        <v>104</v>
      </c>
      <c r="E11561" s="18">
        <v>6.6096000000000004</v>
      </c>
      <c r="F11561" s="24">
        <f t="shared" si="218"/>
        <v>43.897280000000002</v>
      </c>
    </row>
    <row r="11562" spans="2:6" hidden="1">
      <c r="B11562" s="13">
        <v>2012</v>
      </c>
      <c r="C11562" s="14">
        <v>4</v>
      </c>
      <c r="D11562" s="14" t="s">
        <v>104</v>
      </c>
      <c r="E11562" s="19">
        <v>7.6416000000000004</v>
      </c>
      <c r="F11562" s="24">
        <f t="shared" si="218"/>
        <v>45.75488</v>
      </c>
    </row>
    <row r="11563" spans="2:6" hidden="1">
      <c r="B11563" s="15">
        <v>2012</v>
      </c>
      <c r="C11563" s="16">
        <v>5</v>
      </c>
      <c r="D11563" s="16" t="s">
        <v>104</v>
      </c>
      <c r="E11563" s="18">
        <v>13.163600000000001</v>
      </c>
      <c r="F11563" s="24">
        <f t="shared" si="218"/>
        <v>55.694479999999999</v>
      </c>
    </row>
    <row r="11564" spans="2:6" hidden="1">
      <c r="B11564" s="13">
        <v>2012</v>
      </c>
      <c r="C11564" s="14">
        <v>6</v>
      </c>
      <c r="D11564" s="14" t="s">
        <v>104</v>
      </c>
      <c r="E11564" s="19">
        <v>15.8666</v>
      </c>
      <c r="F11564" s="24">
        <f t="shared" si="218"/>
        <v>60.55988</v>
      </c>
    </row>
    <row r="11565" spans="2:6" hidden="1">
      <c r="B11565" s="15">
        <v>2012</v>
      </c>
      <c r="C11565" s="16">
        <v>7</v>
      </c>
      <c r="D11565" s="16" t="s">
        <v>104</v>
      </c>
      <c r="E11565" s="18">
        <v>17.219000000000001</v>
      </c>
      <c r="F11565" s="24">
        <f t="shared" si="218"/>
        <v>62.994200000000006</v>
      </c>
    </row>
    <row r="11566" spans="2:6" hidden="1">
      <c r="B11566" s="13">
        <v>2012</v>
      </c>
      <c r="C11566" s="14">
        <v>8</v>
      </c>
      <c r="D11566" s="14" t="s">
        <v>104</v>
      </c>
      <c r="E11566" s="19">
        <v>18.5976</v>
      </c>
      <c r="F11566" s="24">
        <f t="shared" si="218"/>
        <v>65.475680000000011</v>
      </c>
    </row>
    <row r="11567" spans="2:6" hidden="1">
      <c r="B11567" s="15">
        <v>2012</v>
      </c>
      <c r="C11567" s="16">
        <v>9</v>
      </c>
      <c r="D11567" s="16" t="s">
        <v>104</v>
      </c>
      <c r="E11567" s="18">
        <v>13.434799999999999</v>
      </c>
      <c r="F11567" s="24">
        <f t="shared" si="218"/>
        <v>56.182639999999999</v>
      </c>
    </row>
    <row r="11568" spans="2:6" hidden="1">
      <c r="B11568" s="13">
        <v>2012</v>
      </c>
      <c r="C11568" s="14">
        <v>10</v>
      </c>
      <c r="D11568" s="14" t="s">
        <v>104</v>
      </c>
      <c r="E11568" s="19">
        <v>8.8778000000000006</v>
      </c>
      <c r="F11568" s="24">
        <f t="shared" si="218"/>
        <v>47.980040000000002</v>
      </c>
    </row>
    <row r="11569" spans="2:6" hidden="1">
      <c r="B11569" s="15">
        <v>2012</v>
      </c>
      <c r="C11569" s="16">
        <v>11</v>
      </c>
      <c r="D11569" s="16" t="s">
        <v>104</v>
      </c>
      <c r="E11569" s="18">
        <v>4.8654000000000002</v>
      </c>
      <c r="F11569" s="24">
        <f t="shared" si="218"/>
        <v>40.757719999999999</v>
      </c>
    </row>
    <row r="11570" spans="2:6" hidden="1">
      <c r="B11570" s="13">
        <v>2012</v>
      </c>
      <c r="C11570" s="14">
        <v>12</v>
      </c>
      <c r="D11570" s="14" t="s">
        <v>104</v>
      </c>
      <c r="E11570" s="19">
        <v>0.88200000000000001</v>
      </c>
      <c r="F11570" s="24">
        <f t="shared" si="218"/>
        <v>33.587600000000002</v>
      </c>
    </row>
    <row r="11571" spans="2:6" hidden="1">
      <c r="B11571" s="15">
        <v>2013</v>
      </c>
      <c r="C11571" s="16">
        <v>1</v>
      </c>
      <c r="D11571" s="16" t="s">
        <v>104</v>
      </c>
      <c r="E11571" s="18">
        <v>-0.27179999999999999</v>
      </c>
      <c r="F11571" s="24">
        <f t="shared" si="218"/>
        <v>31.510760000000001</v>
      </c>
    </row>
    <row r="11572" spans="2:6" hidden="1">
      <c r="B11572" s="13">
        <v>2013</v>
      </c>
      <c r="C11572" s="14">
        <v>2</v>
      </c>
      <c r="D11572" s="14" t="s">
        <v>104</v>
      </c>
      <c r="E11572" s="19">
        <v>-1.9710000000000001</v>
      </c>
      <c r="F11572" s="24">
        <f t="shared" si="218"/>
        <v>28.452200000000001</v>
      </c>
    </row>
    <row r="11573" spans="2:6" hidden="1">
      <c r="B11573" s="15">
        <v>2013</v>
      </c>
      <c r="C11573" s="16">
        <v>3</v>
      </c>
      <c r="D11573" s="16" t="s">
        <v>104</v>
      </c>
      <c r="E11573" s="18">
        <v>1.9272</v>
      </c>
      <c r="F11573" s="24">
        <f t="shared" si="218"/>
        <v>35.468960000000003</v>
      </c>
    </row>
    <row r="11574" spans="2:6" hidden="1">
      <c r="B11574" s="13">
        <v>2013</v>
      </c>
      <c r="C11574" s="14">
        <v>4</v>
      </c>
      <c r="D11574" s="14" t="s">
        <v>104</v>
      </c>
      <c r="E11574" s="19">
        <v>7.7619999999999996</v>
      </c>
      <c r="F11574" s="24">
        <f t="shared" si="218"/>
        <v>45.971599999999995</v>
      </c>
    </row>
    <row r="11575" spans="2:6" hidden="1">
      <c r="B11575" s="15">
        <v>2013</v>
      </c>
      <c r="C11575" s="16">
        <v>5</v>
      </c>
      <c r="D11575" s="16" t="s">
        <v>104</v>
      </c>
      <c r="E11575" s="18">
        <v>9.8308</v>
      </c>
      <c r="F11575" s="24">
        <f t="shared" si="218"/>
        <v>49.695440000000005</v>
      </c>
    </row>
    <row r="11576" spans="2:6" hidden="1">
      <c r="B11576" s="13">
        <v>2013</v>
      </c>
      <c r="C11576" s="14">
        <v>6</v>
      </c>
      <c r="D11576" s="14" t="s">
        <v>104</v>
      </c>
      <c r="E11576" s="19">
        <v>15.054399999999999</v>
      </c>
      <c r="F11576" s="24">
        <f t="shared" si="218"/>
        <v>59.097920000000002</v>
      </c>
    </row>
    <row r="11577" spans="2:6" hidden="1">
      <c r="B11577" s="15">
        <v>2013</v>
      </c>
      <c r="C11577" s="16">
        <v>7</v>
      </c>
      <c r="D11577" s="16" t="s">
        <v>104</v>
      </c>
      <c r="E11577" s="18">
        <v>19.4072</v>
      </c>
      <c r="F11577" s="24">
        <f t="shared" si="218"/>
        <v>66.932960000000008</v>
      </c>
    </row>
    <row r="11578" spans="2:6" hidden="1">
      <c r="B11578" s="13">
        <v>2013</v>
      </c>
      <c r="C11578" s="14">
        <v>8</v>
      </c>
      <c r="D11578" s="14" t="s">
        <v>104</v>
      </c>
      <c r="E11578" s="19">
        <v>17.447399999999998</v>
      </c>
      <c r="F11578" s="24">
        <f t="shared" si="218"/>
        <v>63.405319999999996</v>
      </c>
    </row>
    <row r="11579" spans="2:6" hidden="1">
      <c r="B11579" s="15">
        <v>2000</v>
      </c>
      <c r="C11579" s="16">
        <v>2</v>
      </c>
      <c r="D11579" s="16" t="s">
        <v>105</v>
      </c>
      <c r="E11579" s="18">
        <v>26.681999999999999</v>
      </c>
      <c r="F11579" s="24">
        <f t="shared" si="218"/>
        <v>80.027600000000007</v>
      </c>
    </row>
    <row r="11580" spans="2:6" hidden="1">
      <c r="B11580" s="13">
        <v>2000</v>
      </c>
      <c r="C11580" s="14">
        <v>3</v>
      </c>
      <c r="D11580" s="14" t="s">
        <v>105</v>
      </c>
      <c r="E11580" s="19">
        <v>26.885000000000002</v>
      </c>
      <c r="F11580" s="24">
        <f t="shared" si="218"/>
        <v>80.393000000000001</v>
      </c>
    </row>
    <row r="11581" spans="2:6" hidden="1">
      <c r="B11581" s="15">
        <v>2000</v>
      </c>
      <c r="C11581" s="16">
        <v>4</v>
      </c>
      <c r="D11581" s="16" t="s">
        <v>105</v>
      </c>
      <c r="E11581" s="18">
        <v>26.087</v>
      </c>
      <c r="F11581" s="24">
        <f t="shared" si="218"/>
        <v>78.956600000000009</v>
      </c>
    </row>
    <row r="11582" spans="2:6" hidden="1">
      <c r="B11582" s="13">
        <v>2000</v>
      </c>
      <c r="C11582" s="14">
        <v>5</v>
      </c>
      <c r="D11582" s="14" t="s">
        <v>105</v>
      </c>
      <c r="E11582" s="19">
        <v>26.118500000000001</v>
      </c>
      <c r="F11582" s="24">
        <f t="shared" si="218"/>
        <v>79.013300000000001</v>
      </c>
    </row>
    <row r="11583" spans="2:6" hidden="1">
      <c r="B11583" s="15">
        <v>2000</v>
      </c>
      <c r="C11583" s="16">
        <v>6</v>
      </c>
      <c r="D11583" s="16" t="s">
        <v>105</v>
      </c>
      <c r="E11583" s="18">
        <v>25.111499999999999</v>
      </c>
      <c r="F11583" s="24">
        <f t="shared" si="218"/>
        <v>77.200699999999998</v>
      </c>
    </row>
    <row r="11584" spans="2:6" hidden="1">
      <c r="B11584" s="13">
        <v>2000</v>
      </c>
      <c r="C11584" s="14">
        <v>7</v>
      </c>
      <c r="D11584" s="14" t="s">
        <v>105</v>
      </c>
      <c r="E11584" s="19">
        <v>24.4055</v>
      </c>
      <c r="F11584" s="24">
        <f t="shared" si="218"/>
        <v>75.929900000000004</v>
      </c>
    </row>
    <row r="11585" spans="2:6" hidden="1">
      <c r="B11585" s="15">
        <v>2000</v>
      </c>
      <c r="C11585" s="16">
        <v>8</v>
      </c>
      <c r="D11585" s="16" t="s">
        <v>105</v>
      </c>
      <c r="E11585" s="18">
        <v>24.096499999999999</v>
      </c>
      <c r="F11585" s="24">
        <f t="shared" si="218"/>
        <v>75.373699999999999</v>
      </c>
    </row>
    <row r="11586" spans="2:6" hidden="1">
      <c r="B11586" s="13">
        <v>2000</v>
      </c>
      <c r="C11586" s="14">
        <v>9</v>
      </c>
      <c r="D11586" s="14" t="s">
        <v>105</v>
      </c>
      <c r="E11586" s="19">
        <v>24.522500000000001</v>
      </c>
      <c r="F11586" s="24">
        <f t="shared" si="218"/>
        <v>76.140500000000003</v>
      </c>
    </row>
    <row r="11587" spans="2:6" hidden="1">
      <c r="B11587" s="15">
        <v>2000</v>
      </c>
      <c r="C11587" s="16">
        <v>10</v>
      </c>
      <c r="D11587" s="16" t="s">
        <v>105</v>
      </c>
      <c r="E11587" s="18">
        <v>24.597000000000001</v>
      </c>
      <c r="F11587" s="24">
        <f t="shared" si="218"/>
        <v>76.274600000000007</v>
      </c>
    </row>
    <row r="11588" spans="2:6" hidden="1">
      <c r="B11588" s="13">
        <v>2000</v>
      </c>
      <c r="C11588" s="14">
        <v>11</v>
      </c>
      <c r="D11588" s="14" t="s">
        <v>105</v>
      </c>
      <c r="E11588" s="19">
        <v>25.314</v>
      </c>
      <c r="F11588" s="24">
        <f t="shared" si="218"/>
        <v>77.565200000000004</v>
      </c>
    </row>
    <row r="11589" spans="2:6" hidden="1">
      <c r="B11589" s="15">
        <v>2000</v>
      </c>
      <c r="C11589" s="16">
        <v>12</v>
      </c>
      <c r="D11589" s="16" t="s">
        <v>105</v>
      </c>
      <c r="E11589" s="18">
        <v>25.720500000000001</v>
      </c>
      <c r="F11589" s="24">
        <f t="shared" si="218"/>
        <v>78.296899999999994</v>
      </c>
    </row>
    <row r="11590" spans="2:6" hidden="1">
      <c r="B11590" s="13">
        <v>2001</v>
      </c>
      <c r="C11590" s="14">
        <v>1</v>
      </c>
      <c r="D11590" s="14" t="s">
        <v>105</v>
      </c>
      <c r="E11590" s="19">
        <v>25.843</v>
      </c>
      <c r="F11590" s="24">
        <f t="shared" si="218"/>
        <v>78.517400000000009</v>
      </c>
    </row>
    <row r="11591" spans="2:6" hidden="1">
      <c r="B11591" s="15">
        <v>2001</v>
      </c>
      <c r="C11591" s="16">
        <v>2</v>
      </c>
      <c r="D11591" s="16" t="s">
        <v>105</v>
      </c>
      <c r="E11591" s="18">
        <v>26.888000000000002</v>
      </c>
      <c r="F11591" s="24">
        <f t="shared" si="218"/>
        <v>80.398400000000009</v>
      </c>
    </row>
    <row r="11592" spans="2:6" hidden="1">
      <c r="B11592" s="13">
        <v>2001</v>
      </c>
      <c r="C11592" s="14">
        <v>3</v>
      </c>
      <c r="D11592" s="14" t="s">
        <v>105</v>
      </c>
      <c r="E11592" s="19">
        <v>26.410499999999999</v>
      </c>
      <c r="F11592" s="24">
        <f t="shared" si="218"/>
        <v>79.538899999999998</v>
      </c>
    </row>
    <row r="11593" spans="2:6" hidden="1">
      <c r="B11593" s="15">
        <v>2001</v>
      </c>
      <c r="C11593" s="16">
        <v>4</v>
      </c>
      <c r="D11593" s="16" t="s">
        <v>105</v>
      </c>
      <c r="E11593" s="18">
        <v>26.401</v>
      </c>
      <c r="F11593" s="24">
        <f t="shared" si="218"/>
        <v>79.521799999999999</v>
      </c>
    </row>
    <row r="11594" spans="2:6" hidden="1">
      <c r="B11594" s="13">
        <v>2001</v>
      </c>
      <c r="C11594" s="14">
        <v>5</v>
      </c>
      <c r="D11594" s="14" t="s">
        <v>105</v>
      </c>
      <c r="E11594" s="19">
        <v>26.402999999999999</v>
      </c>
      <c r="F11594" s="24">
        <f t="shared" si="218"/>
        <v>79.525399999999991</v>
      </c>
    </row>
    <row r="11595" spans="2:6" hidden="1">
      <c r="B11595" s="15">
        <v>2001</v>
      </c>
      <c r="C11595" s="16">
        <v>6</v>
      </c>
      <c r="D11595" s="16" t="s">
        <v>105</v>
      </c>
      <c r="E11595" s="18">
        <v>25.3155</v>
      </c>
      <c r="F11595" s="24">
        <f t="shared" si="218"/>
        <v>77.567900000000009</v>
      </c>
    </row>
    <row r="11596" spans="2:6" hidden="1">
      <c r="B11596" s="13">
        <v>2001</v>
      </c>
      <c r="C11596" s="14">
        <v>7</v>
      </c>
      <c r="D11596" s="14" t="s">
        <v>105</v>
      </c>
      <c r="E11596" s="19">
        <v>24.310500000000001</v>
      </c>
      <c r="F11596" s="24">
        <f t="shared" si="218"/>
        <v>75.758900000000011</v>
      </c>
    </row>
    <row r="11597" spans="2:6" hidden="1">
      <c r="B11597" s="15">
        <v>2001</v>
      </c>
      <c r="C11597" s="16">
        <v>8</v>
      </c>
      <c r="D11597" s="16" t="s">
        <v>105</v>
      </c>
      <c r="E11597" s="18">
        <v>23.725000000000001</v>
      </c>
      <c r="F11597" s="24">
        <f t="shared" si="218"/>
        <v>74.705000000000013</v>
      </c>
    </row>
    <row r="11598" spans="2:6" hidden="1">
      <c r="B11598" s="13">
        <v>2001</v>
      </c>
      <c r="C11598" s="14">
        <v>9</v>
      </c>
      <c r="D11598" s="14" t="s">
        <v>105</v>
      </c>
      <c r="E11598" s="19">
        <v>24.031500000000001</v>
      </c>
      <c r="F11598" s="24">
        <f t="shared" si="218"/>
        <v>75.256699999999995</v>
      </c>
    </row>
    <row r="11599" spans="2:6" hidden="1">
      <c r="B11599" s="15">
        <v>2001</v>
      </c>
      <c r="C11599" s="16">
        <v>10</v>
      </c>
      <c r="D11599" s="16" t="s">
        <v>105</v>
      </c>
      <c r="E11599" s="18">
        <v>24.713000000000001</v>
      </c>
      <c r="F11599" s="24">
        <f t="shared" si="218"/>
        <v>76.483400000000003</v>
      </c>
    </row>
    <row r="11600" spans="2:6" hidden="1">
      <c r="B11600" s="13">
        <v>2001</v>
      </c>
      <c r="C11600" s="14">
        <v>11</v>
      </c>
      <c r="D11600" s="14" t="s">
        <v>105</v>
      </c>
      <c r="E11600" s="19">
        <v>25.664999999999999</v>
      </c>
      <c r="F11600" s="24">
        <f t="shared" si="218"/>
        <v>78.197000000000003</v>
      </c>
    </row>
    <row r="11601" spans="2:6" hidden="1">
      <c r="B11601" s="15">
        <v>2001</v>
      </c>
      <c r="C11601" s="16">
        <v>12</v>
      </c>
      <c r="D11601" s="16" t="s">
        <v>105</v>
      </c>
      <c r="E11601" s="18">
        <v>26.083500000000001</v>
      </c>
      <c r="F11601" s="24">
        <f t="shared" si="218"/>
        <v>78.950299999999999</v>
      </c>
    </row>
    <row r="11602" spans="2:6" hidden="1">
      <c r="B11602" s="13">
        <v>2002</v>
      </c>
      <c r="C11602" s="14">
        <v>1</v>
      </c>
      <c r="D11602" s="14" t="s">
        <v>105</v>
      </c>
      <c r="E11602" s="19">
        <v>26.140999999999998</v>
      </c>
      <c r="F11602" s="24">
        <f t="shared" si="218"/>
        <v>79.053799999999995</v>
      </c>
    </row>
    <row r="11603" spans="2:6" hidden="1">
      <c r="B11603" s="15">
        <v>2002</v>
      </c>
      <c r="C11603" s="16">
        <v>2</v>
      </c>
      <c r="D11603" s="16" t="s">
        <v>105</v>
      </c>
      <c r="E11603" s="18">
        <v>26.774999999999999</v>
      </c>
      <c r="F11603" s="24">
        <f t="shared" si="218"/>
        <v>80.194999999999993</v>
      </c>
    </row>
    <row r="11604" spans="2:6" hidden="1">
      <c r="B11604" s="13">
        <v>2002</v>
      </c>
      <c r="C11604" s="14">
        <v>3</v>
      </c>
      <c r="D11604" s="14" t="s">
        <v>105</v>
      </c>
      <c r="E11604" s="19">
        <v>26.767499999999998</v>
      </c>
      <c r="F11604" s="24">
        <f t="shared" si="218"/>
        <v>80.1815</v>
      </c>
    </row>
    <row r="11605" spans="2:6" hidden="1">
      <c r="B11605" s="15">
        <v>2002</v>
      </c>
      <c r="C11605" s="16">
        <v>4</v>
      </c>
      <c r="D11605" s="16" t="s">
        <v>105</v>
      </c>
      <c r="E11605" s="18">
        <v>26.623000000000001</v>
      </c>
      <c r="F11605" s="24">
        <f t="shared" si="218"/>
        <v>79.921400000000006</v>
      </c>
    </row>
    <row r="11606" spans="2:6" hidden="1">
      <c r="B11606" s="13">
        <v>2002</v>
      </c>
      <c r="C11606" s="14">
        <v>5</v>
      </c>
      <c r="D11606" s="14" t="s">
        <v>105</v>
      </c>
      <c r="E11606" s="19">
        <v>26.808</v>
      </c>
      <c r="F11606" s="24">
        <f t="shared" si="218"/>
        <v>80.254400000000004</v>
      </c>
    </row>
    <row r="11607" spans="2:6" hidden="1">
      <c r="B11607" s="15">
        <v>2002</v>
      </c>
      <c r="C11607" s="16">
        <v>6</v>
      </c>
      <c r="D11607" s="16" t="s">
        <v>105</v>
      </c>
      <c r="E11607" s="18">
        <v>25.645</v>
      </c>
      <c r="F11607" s="24">
        <f t="shared" si="218"/>
        <v>78.161000000000001</v>
      </c>
    </row>
    <row r="11608" spans="2:6" hidden="1">
      <c r="B11608" s="13">
        <v>2002</v>
      </c>
      <c r="C11608" s="14">
        <v>7</v>
      </c>
      <c r="D11608" s="14" t="s">
        <v>105</v>
      </c>
      <c r="E11608" s="19">
        <v>24.880500000000001</v>
      </c>
      <c r="F11608" s="24">
        <f t="shared" si="218"/>
        <v>76.784899999999993</v>
      </c>
    </row>
    <row r="11609" spans="2:6" hidden="1">
      <c r="B11609" s="15">
        <v>2002</v>
      </c>
      <c r="C11609" s="16">
        <v>8</v>
      </c>
      <c r="D11609" s="16" t="s">
        <v>105</v>
      </c>
      <c r="E11609" s="18">
        <v>24.570499999999999</v>
      </c>
      <c r="F11609" s="24">
        <f t="shared" si="218"/>
        <v>76.226900000000001</v>
      </c>
    </row>
    <row r="11610" spans="2:6" hidden="1">
      <c r="B11610" s="13">
        <v>2002</v>
      </c>
      <c r="C11610" s="14">
        <v>9</v>
      </c>
      <c r="D11610" s="14" t="s">
        <v>105</v>
      </c>
      <c r="E11610" s="19">
        <v>24.781500000000001</v>
      </c>
      <c r="F11610" s="24">
        <f t="shared" si="218"/>
        <v>76.606700000000004</v>
      </c>
    </row>
    <row r="11611" spans="2:6" hidden="1">
      <c r="B11611" s="15">
        <v>2002</v>
      </c>
      <c r="C11611" s="16">
        <v>10</v>
      </c>
      <c r="D11611" s="16" t="s">
        <v>105</v>
      </c>
      <c r="E11611" s="18">
        <v>24.71</v>
      </c>
      <c r="F11611" s="24">
        <f t="shared" si="218"/>
        <v>76.478000000000009</v>
      </c>
    </row>
    <row r="11612" spans="2:6" hidden="1">
      <c r="B11612" s="13">
        <v>2002</v>
      </c>
      <c r="C11612" s="14">
        <v>11</v>
      </c>
      <c r="D11612" s="14" t="s">
        <v>105</v>
      </c>
      <c r="E11612" s="19">
        <v>25.806999999999999</v>
      </c>
      <c r="F11612" s="24">
        <f t="shared" si="218"/>
        <v>78.45259999999999</v>
      </c>
    </row>
    <row r="11613" spans="2:6" hidden="1">
      <c r="B11613" s="15">
        <v>2002</v>
      </c>
      <c r="C11613" s="16">
        <v>12</v>
      </c>
      <c r="D11613" s="16" t="s">
        <v>105</v>
      </c>
      <c r="E11613" s="18">
        <v>25.861999999999998</v>
      </c>
      <c r="F11613" s="24">
        <f t="shared" si="218"/>
        <v>78.551600000000008</v>
      </c>
    </row>
    <row r="11614" spans="2:6" hidden="1">
      <c r="B11614" s="13">
        <v>2003</v>
      </c>
      <c r="C11614" s="14">
        <v>1</v>
      </c>
      <c r="D11614" s="14" t="s">
        <v>105</v>
      </c>
      <c r="E11614" s="19">
        <v>26.351500000000001</v>
      </c>
      <c r="F11614" s="24">
        <f t="shared" si="218"/>
        <v>79.432700000000011</v>
      </c>
    </row>
    <row r="11615" spans="2:6" hidden="1">
      <c r="B11615" s="15">
        <v>2003</v>
      </c>
      <c r="C11615" s="16">
        <v>2</v>
      </c>
      <c r="D11615" s="16" t="s">
        <v>105</v>
      </c>
      <c r="E11615" s="18">
        <v>27.344999999999999</v>
      </c>
      <c r="F11615" s="24">
        <f t="shared" si="218"/>
        <v>81.221000000000004</v>
      </c>
    </row>
    <row r="11616" spans="2:6" hidden="1">
      <c r="B11616" s="13">
        <v>2003</v>
      </c>
      <c r="C11616" s="14">
        <v>3</v>
      </c>
      <c r="D11616" s="14" t="s">
        <v>105</v>
      </c>
      <c r="E11616" s="19">
        <v>26.763999999999999</v>
      </c>
      <c r="F11616" s="24">
        <f t="shared" ref="F11616:F11679" si="219">(E11616 * 1.8) + 32</f>
        <v>80.17519999999999</v>
      </c>
    </row>
    <row r="11617" spans="2:6" hidden="1">
      <c r="B11617" s="15">
        <v>2003</v>
      </c>
      <c r="C11617" s="16">
        <v>4</v>
      </c>
      <c r="D11617" s="16" t="s">
        <v>105</v>
      </c>
      <c r="E11617" s="18">
        <v>26.371500000000001</v>
      </c>
      <c r="F11617" s="24">
        <f t="shared" si="219"/>
        <v>79.468700000000013</v>
      </c>
    </row>
    <row r="11618" spans="2:6" hidden="1">
      <c r="B11618" s="13">
        <v>2003</v>
      </c>
      <c r="C11618" s="14">
        <v>5</v>
      </c>
      <c r="D11618" s="14" t="s">
        <v>105</v>
      </c>
      <c r="E11618" s="19">
        <v>26.605</v>
      </c>
      <c r="F11618" s="24">
        <f t="shared" si="219"/>
        <v>79.88900000000001</v>
      </c>
    </row>
    <row r="11619" spans="2:6" hidden="1">
      <c r="B11619" s="15">
        <v>2003</v>
      </c>
      <c r="C11619" s="16">
        <v>6</v>
      </c>
      <c r="D11619" s="16" t="s">
        <v>105</v>
      </c>
      <c r="E11619" s="18">
        <v>25.2545</v>
      </c>
      <c r="F11619" s="24">
        <f t="shared" si="219"/>
        <v>77.458100000000002</v>
      </c>
    </row>
    <row r="11620" spans="2:6" hidden="1">
      <c r="B11620" s="13">
        <v>2003</v>
      </c>
      <c r="C11620" s="14">
        <v>7</v>
      </c>
      <c r="D11620" s="14" t="s">
        <v>105</v>
      </c>
      <c r="E11620" s="19">
        <v>25.225999999999999</v>
      </c>
      <c r="F11620" s="24">
        <f t="shared" si="219"/>
        <v>77.406800000000004</v>
      </c>
    </row>
    <row r="11621" spans="2:6" hidden="1">
      <c r="B11621" s="15">
        <v>2003</v>
      </c>
      <c r="C11621" s="16">
        <v>8</v>
      </c>
      <c r="D11621" s="16" t="s">
        <v>105</v>
      </c>
      <c r="E11621" s="18">
        <v>25.077500000000001</v>
      </c>
      <c r="F11621" s="24">
        <f t="shared" si="219"/>
        <v>77.139499999999998</v>
      </c>
    </row>
    <row r="11622" spans="2:6" hidden="1">
      <c r="B11622" s="13">
        <v>2003</v>
      </c>
      <c r="C11622" s="14">
        <v>9</v>
      </c>
      <c r="D11622" s="14" t="s">
        <v>105</v>
      </c>
      <c r="E11622" s="19">
        <v>24.951000000000001</v>
      </c>
      <c r="F11622" s="24">
        <f t="shared" si="219"/>
        <v>76.911799999999999</v>
      </c>
    </row>
    <row r="11623" spans="2:6" hidden="1">
      <c r="B11623" s="15">
        <v>2003</v>
      </c>
      <c r="C11623" s="16">
        <v>10</v>
      </c>
      <c r="D11623" s="16" t="s">
        <v>105</v>
      </c>
      <c r="E11623" s="18">
        <v>25.3035</v>
      </c>
      <c r="F11623" s="24">
        <f t="shared" si="219"/>
        <v>77.546300000000002</v>
      </c>
    </row>
    <row r="11624" spans="2:6" hidden="1">
      <c r="B11624" s="13">
        <v>2003</v>
      </c>
      <c r="C11624" s="14">
        <v>11</v>
      </c>
      <c r="D11624" s="14" t="s">
        <v>105</v>
      </c>
      <c r="E11624" s="19">
        <v>25.716000000000001</v>
      </c>
      <c r="F11624" s="24">
        <f t="shared" si="219"/>
        <v>78.288800000000009</v>
      </c>
    </row>
    <row r="11625" spans="2:6" hidden="1">
      <c r="B11625" s="15">
        <v>2003</v>
      </c>
      <c r="C11625" s="16">
        <v>12</v>
      </c>
      <c r="D11625" s="16" t="s">
        <v>105</v>
      </c>
      <c r="E11625" s="18">
        <v>25.516999999999999</v>
      </c>
      <c r="F11625" s="24">
        <f t="shared" si="219"/>
        <v>77.930599999999998</v>
      </c>
    </row>
    <row r="11626" spans="2:6" hidden="1">
      <c r="B11626" s="13">
        <v>2004</v>
      </c>
      <c r="C11626" s="14">
        <v>1</v>
      </c>
      <c r="D11626" s="14" t="s">
        <v>105</v>
      </c>
      <c r="E11626" s="19">
        <v>26.42</v>
      </c>
      <c r="F11626" s="24">
        <f t="shared" si="219"/>
        <v>79.556000000000012</v>
      </c>
    </row>
    <row r="11627" spans="2:6" hidden="1">
      <c r="B11627" s="15">
        <v>2004</v>
      </c>
      <c r="C11627" s="16">
        <v>2</v>
      </c>
      <c r="D11627" s="16" t="s">
        <v>105</v>
      </c>
      <c r="E11627" s="18">
        <v>26.943999999999999</v>
      </c>
      <c r="F11627" s="24">
        <f t="shared" si="219"/>
        <v>80.499200000000002</v>
      </c>
    </row>
    <row r="11628" spans="2:6" hidden="1">
      <c r="B11628" s="13">
        <v>2004</v>
      </c>
      <c r="C11628" s="14">
        <v>3</v>
      </c>
      <c r="D11628" s="14" t="s">
        <v>105</v>
      </c>
      <c r="E11628" s="19">
        <v>27.6005</v>
      </c>
      <c r="F11628" s="24">
        <f t="shared" si="219"/>
        <v>81.680900000000008</v>
      </c>
    </row>
    <row r="11629" spans="2:6" hidden="1">
      <c r="B11629" s="15">
        <v>2004</v>
      </c>
      <c r="C11629" s="16">
        <v>4</v>
      </c>
      <c r="D11629" s="16" t="s">
        <v>105</v>
      </c>
      <c r="E11629" s="18">
        <v>26.735499999999998</v>
      </c>
      <c r="F11629" s="24">
        <f t="shared" si="219"/>
        <v>80.123899999999992</v>
      </c>
    </row>
    <row r="11630" spans="2:6" hidden="1">
      <c r="B11630" s="13">
        <v>2004</v>
      </c>
      <c r="C11630" s="14">
        <v>5</v>
      </c>
      <c r="D11630" s="14" t="s">
        <v>105</v>
      </c>
      <c r="E11630" s="19">
        <v>25.87</v>
      </c>
      <c r="F11630" s="24">
        <f t="shared" si="219"/>
        <v>78.566000000000003</v>
      </c>
    </row>
    <row r="11631" spans="2:6" hidden="1">
      <c r="B11631" s="15">
        <v>2004</v>
      </c>
      <c r="C11631" s="16">
        <v>6</v>
      </c>
      <c r="D11631" s="16" t="s">
        <v>105</v>
      </c>
      <c r="E11631" s="18">
        <v>24.901499999999999</v>
      </c>
      <c r="F11631" s="24">
        <f t="shared" si="219"/>
        <v>76.822699999999998</v>
      </c>
    </row>
    <row r="11632" spans="2:6" hidden="1">
      <c r="B11632" s="13">
        <v>2004</v>
      </c>
      <c r="C11632" s="14">
        <v>7</v>
      </c>
      <c r="D11632" s="14" t="s">
        <v>105</v>
      </c>
      <c r="E11632" s="19">
        <v>25.06</v>
      </c>
      <c r="F11632" s="24">
        <f t="shared" si="219"/>
        <v>77.108000000000004</v>
      </c>
    </row>
    <row r="11633" spans="2:6" hidden="1">
      <c r="B11633" s="15">
        <v>2004</v>
      </c>
      <c r="C11633" s="16">
        <v>8</v>
      </c>
      <c r="D11633" s="16" t="s">
        <v>105</v>
      </c>
      <c r="E11633" s="18">
        <v>24.8795</v>
      </c>
      <c r="F11633" s="24">
        <f t="shared" si="219"/>
        <v>76.783100000000005</v>
      </c>
    </row>
    <row r="11634" spans="2:6" hidden="1">
      <c r="B11634" s="13">
        <v>2004</v>
      </c>
      <c r="C11634" s="14">
        <v>9</v>
      </c>
      <c r="D11634" s="14" t="s">
        <v>105</v>
      </c>
      <c r="E11634" s="19">
        <v>25.071999999999999</v>
      </c>
      <c r="F11634" s="24">
        <f t="shared" si="219"/>
        <v>77.129599999999996</v>
      </c>
    </row>
    <row r="11635" spans="2:6" hidden="1">
      <c r="B11635" s="15">
        <v>2004</v>
      </c>
      <c r="C11635" s="16">
        <v>10</v>
      </c>
      <c r="D11635" s="16" t="s">
        <v>105</v>
      </c>
      <c r="E11635" s="18">
        <v>25.227499999999999</v>
      </c>
      <c r="F11635" s="24">
        <f t="shared" si="219"/>
        <v>77.409500000000008</v>
      </c>
    </row>
    <row r="11636" spans="2:6" hidden="1">
      <c r="B11636" s="13">
        <v>2004</v>
      </c>
      <c r="C11636" s="14">
        <v>11</v>
      </c>
      <c r="D11636" s="14" t="s">
        <v>105</v>
      </c>
      <c r="E11636" s="19">
        <v>26.0945</v>
      </c>
      <c r="F11636" s="24">
        <f t="shared" si="219"/>
        <v>78.970100000000002</v>
      </c>
    </row>
    <row r="11637" spans="2:6" hidden="1">
      <c r="B11637" s="15">
        <v>2004</v>
      </c>
      <c r="C11637" s="16">
        <v>12</v>
      </c>
      <c r="D11637" s="16" t="s">
        <v>105</v>
      </c>
      <c r="E11637" s="18">
        <v>26.546500000000002</v>
      </c>
      <c r="F11637" s="24">
        <f t="shared" si="219"/>
        <v>79.78370000000001</v>
      </c>
    </row>
    <row r="11638" spans="2:6" hidden="1">
      <c r="B11638" s="13">
        <v>2005</v>
      </c>
      <c r="C11638" s="14">
        <v>1</v>
      </c>
      <c r="D11638" s="14" t="s">
        <v>105</v>
      </c>
      <c r="E11638" s="19">
        <v>26.381499999999999</v>
      </c>
      <c r="F11638" s="24">
        <f t="shared" si="219"/>
        <v>79.486699999999999</v>
      </c>
    </row>
    <row r="11639" spans="2:6" hidden="1">
      <c r="B11639" s="15">
        <v>2005</v>
      </c>
      <c r="C11639" s="16">
        <v>2</v>
      </c>
      <c r="D11639" s="16" t="s">
        <v>105</v>
      </c>
      <c r="E11639" s="18">
        <v>27.557500000000001</v>
      </c>
      <c r="F11639" s="24">
        <f t="shared" si="219"/>
        <v>81.603499999999997</v>
      </c>
    </row>
    <row r="11640" spans="2:6" hidden="1">
      <c r="B11640" s="13">
        <v>2005</v>
      </c>
      <c r="C11640" s="14">
        <v>3</v>
      </c>
      <c r="D11640" s="14" t="s">
        <v>105</v>
      </c>
      <c r="E11640" s="19">
        <v>27.0655</v>
      </c>
      <c r="F11640" s="24">
        <f t="shared" si="219"/>
        <v>80.7179</v>
      </c>
    </row>
    <row r="11641" spans="2:6" hidden="1">
      <c r="B11641" s="15">
        <v>2005</v>
      </c>
      <c r="C11641" s="16">
        <v>4</v>
      </c>
      <c r="D11641" s="16" t="s">
        <v>105</v>
      </c>
      <c r="E11641" s="18">
        <v>26.901499999999999</v>
      </c>
      <c r="F11641" s="24">
        <f t="shared" si="219"/>
        <v>80.422699999999992</v>
      </c>
    </row>
    <row r="11642" spans="2:6" hidden="1">
      <c r="B11642" s="13">
        <v>2005</v>
      </c>
      <c r="C11642" s="14">
        <v>5</v>
      </c>
      <c r="D11642" s="14" t="s">
        <v>105</v>
      </c>
      <c r="E11642" s="19">
        <v>26.016999999999999</v>
      </c>
      <c r="F11642" s="24">
        <f t="shared" si="219"/>
        <v>78.830600000000004</v>
      </c>
    </row>
    <row r="11643" spans="2:6" hidden="1">
      <c r="B11643" s="15">
        <v>2005</v>
      </c>
      <c r="C11643" s="16">
        <v>6</v>
      </c>
      <c r="D11643" s="16" t="s">
        <v>105</v>
      </c>
      <c r="E11643" s="18">
        <v>25.323499999999999</v>
      </c>
      <c r="F11643" s="24">
        <f t="shared" si="219"/>
        <v>77.582300000000004</v>
      </c>
    </row>
    <row r="11644" spans="2:6" hidden="1">
      <c r="B11644" s="13">
        <v>2005</v>
      </c>
      <c r="C11644" s="14">
        <v>7</v>
      </c>
      <c r="D11644" s="14" t="s">
        <v>105</v>
      </c>
      <c r="E11644" s="19">
        <v>24.294</v>
      </c>
      <c r="F11644" s="24">
        <f t="shared" si="219"/>
        <v>75.729199999999992</v>
      </c>
    </row>
    <row r="11645" spans="2:6" hidden="1">
      <c r="B11645" s="15">
        <v>2005</v>
      </c>
      <c r="C11645" s="16">
        <v>8</v>
      </c>
      <c r="D11645" s="16" t="s">
        <v>105</v>
      </c>
      <c r="E11645" s="18">
        <v>24.455500000000001</v>
      </c>
      <c r="F11645" s="24">
        <f t="shared" si="219"/>
        <v>76.019900000000007</v>
      </c>
    </row>
    <row r="11646" spans="2:6" hidden="1">
      <c r="B11646" s="13">
        <v>2005</v>
      </c>
      <c r="C11646" s="14">
        <v>9</v>
      </c>
      <c r="D11646" s="14" t="s">
        <v>105</v>
      </c>
      <c r="E11646" s="19">
        <v>25.266999999999999</v>
      </c>
      <c r="F11646" s="24">
        <f t="shared" si="219"/>
        <v>77.48060000000001</v>
      </c>
    </row>
    <row r="11647" spans="2:6" hidden="1">
      <c r="B11647" s="15">
        <v>2005</v>
      </c>
      <c r="C11647" s="16">
        <v>10</v>
      </c>
      <c r="D11647" s="16" t="s">
        <v>105</v>
      </c>
      <c r="E11647" s="18">
        <v>25.1065</v>
      </c>
      <c r="F11647" s="24">
        <f t="shared" si="219"/>
        <v>77.191699999999997</v>
      </c>
    </row>
    <row r="11648" spans="2:6" hidden="1">
      <c r="B11648" s="13">
        <v>2005</v>
      </c>
      <c r="C11648" s="14">
        <v>11</v>
      </c>
      <c r="D11648" s="14" t="s">
        <v>105</v>
      </c>
      <c r="E11648" s="19">
        <v>26.434999999999999</v>
      </c>
      <c r="F11648" s="24">
        <f t="shared" si="219"/>
        <v>79.582999999999998</v>
      </c>
    </row>
    <row r="11649" spans="2:6" hidden="1">
      <c r="B11649" s="15">
        <v>2005</v>
      </c>
      <c r="C11649" s="16">
        <v>12</v>
      </c>
      <c r="D11649" s="16" t="s">
        <v>105</v>
      </c>
      <c r="E11649" s="18">
        <v>26.089500000000001</v>
      </c>
      <c r="F11649" s="24">
        <f t="shared" si="219"/>
        <v>78.961100000000002</v>
      </c>
    </row>
    <row r="11650" spans="2:6" hidden="1">
      <c r="B11650" s="13">
        <v>2006</v>
      </c>
      <c r="C11650" s="14">
        <v>1</v>
      </c>
      <c r="D11650" s="14" t="s">
        <v>105</v>
      </c>
      <c r="E11650" s="19">
        <v>27.0275</v>
      </c>
      <c r="F11650" s="24">
        <f t="shared" si="219"/>
        <v>80.649500000000003</v>
      </c>
    </row>
    <row r="11651" spans="2:6" hidden="1">
      <c r="B11651" s="15">
        <v>2006</v>
      </c>
      <c r="C11651" s="16">
        <v>2</v>
      </c>
      <c r="D11651" s="16" t="s">
        <v>105</v>
      </c>
      <c r="E11651" s="18">
        <v>27.206</v>
      </c>
      <c r="F11651" s="24">
        <f t="shared" si="219"/>
        <v>80.970799999999997</v>
      </c>
    </row>
    <row r="11652" spans="2:6" hidden="1">
      <c r="B11652" s="13">
        <v>2006</v>
      </c>
      <c r="C11652" s="14">
        <v>3</v>
      </c>
      <c r="D11652" s="14" t="s">
        <v>105</v>
      </c>
      <c r="E11652" s="19">
        <v>27.049499999999998</v>
      </c>
      <c r="F11652" s="24">
        <f t="shared" si="219"/>
        <v>80.689099999999996</v>
      </c>
    </row>
    <row r="11653" spans="2:6" hidden="1">
      <c r="B11653" s="15">
        <v>2006</v>
      </c>
      <c r="C11653" s="16">
        <v>4</v>
      </c>
      <c r="D11653" s="16" t="s">
        <v>105</v>
      </c>
      <c r="E11653" s="18">
        <v>26.588999999999999</v>
      </c>
      <c r="F11653" s="24">
        <f t="shared" si="219"/>
        <v>79.860199999999992</v>
      </c>
    </row>
    <row r="11654" spans="2:6" hidden="1">
      <c r="B11654" s="13">
        <v>2006</v>
      </c>
      <c r="C11654" s="14">
        <v>5</v>
      </c>
      <c r="D11654" s="14" t="s">
        <v>105</v>
      </c>
      <c r="E11654" s="19">
        <v>25.890499999999999</v>
      </c>
      <c r="F11654" s="24">
        <f t="shared" si="219"/>
        <v>78.602900000000005</v>
      </c>
    </row>
    <row r="11655" spans="2:6" hidden="1">
      <c r="B11655" s="15">
        <v>2006</v>
      </c>
      <c r="C11655" s="16">
        <v>6</v>
      </c>
      <c r="D11655" s="16" t="s">
        <v>105</v>
      </c>
      <c r="E11655" s="18">
        <v>25.8565</v>
      </c>
      <c r="F11655" s="24">
        <f t="shared" si="219"/>
        <v>78.541699999999992</v>
      </c>
    </row>
    <row r="11656" spans="2:6" hidden="1">
      <c r="B11656" s="13">
        <v>2006</v>
      </c>
      <c r="C11656" s="14">
        <v>7</v>
      </c>
      <c r="D11656" s="14" t="s">
        <v>105</v>
      </c>
      <c r="E11656" s="19">
        <v>25.0075</v>
      </c>
      <c r="F11656" s="24">
        <f t="shared" si="219"/>
        <v>77.013499999999993</v>
      </c>
    </row>
    <row r="11657" spans="2:6" hidden="1">
      <c r="B11657" s="15">
        <v>2006</v>
      </c>
      <c r="C11657" s="16">
        <v>8</v>
      </c>
      <c r="D11657" s="16" t="s">
        <v>105</v>
      </c>
      <c r="E11657" s="18">
        <v>24.888000000000002</v>
      </c>
      <c r="F11657" s="24">
        <f t="shared" si="219"/>
        <v>76.798400000000001</v>
      </c>
    </row>
    <row r="11658" spans="2:6" hidden="1">
      <c r="B11658" s="13">
        <v>2006</v>
      </c>
      <c r="C11658" s="14">
        <v>9</v>
      </c>
      <c r="D11658" s="14" t="s">
        <v>105</v>
      </c>
      <c r="E11658" s="19">
        <v>24.933</v>
      </c>
      <c r="F11658" s="24">
        <f t="shared" si="219"/>
        <v>76.879400000000004</v>
      </c>
    </row>
    <row r="11659" spans="2:6" hidden="1">
      <c r="B11659" s="15">
        <v>2006</v>
      </c>
      <c r="C11659" s="16">
        <v>10</v>
      </c>
      <c r="D11659" s="16" t="s">
        <v>105</v>
      </c>
      <c r="E11659" s="18">
        <v>25.5855</v>
      </c>
      <c r="F11659" s="24">
        <f t="shared" si="219"/>
        <v>78.053899999999999</v>
      </c>
    </row>
    <row r="11660" spans="2:6" hidden="1">
      <c r="B11660" s="13">
        <v>2006</v>
      </c>
      <c r="C11660" s="14">
        <v>11</v>
      </c>
      <c r="D11660" s="14" t="s">
        <v>105</v>
      </c>
      <c r="E11660" s="19">
        <v>25.824000000000002</v>
      </c>
      <c r="F11660" s="24">
        <f t="shared" si="219"/>
        <v>78.483200000000011</v>
      </c>
    </row>
    <row r="11661" spans="2:6" hidden="1">
      <c r="B11661" s="15">
        <v>2006</v>
      </c>
      <c r="C11661" s="16">
        <v>12</v>
      </c>
      <c r="D11661" s="16" t="s">
        <v>105</v>
      </c>
      <c r="E11661" s="18">
        <v>26.297999999999998</v>
      </c>
      <c r="F11661" s="24">
        <f t="shared" si="219"/>
        <v>79.336399999999998</v>
      </c>
    </row>
    <row r="11662" spans="2:6" hidden="1">
      <c r="B11662" s="13">
        <v>2007</v>
      </c>
      <c r="C11662" s="14">
        <v>1</v>
      </c>
      <c r="D11662" s="14" t="s">
        <v>105</v>
      </c>
      <c r="E11662" s="19">
        <v>26.304500000000001</v>
      </c>
      <c r="F11662" s="24">
        <f t="shared" si="219"/>
        <v>79.348100000000002</v>
      </c>
    </row>
    <row r="11663" spans="2:6" hidden="1">
      <c r="B11663" s="15">
        <v>2007</v>
      </c>
      <c r="C11663" s="16">
        <v>2</v>
      </c>
      <c r="D11663" s="16" t="s">
        <v>105</v>
      </c>
      <c r="E11663" s="18">
        <v>27.479500000000002</v>
      </c>
      <c r="F11663" s="24">
        <f t="shared" si="219"/>
        <v>81.463099999999997</v>
      </c>
    </row>
    <row r="11664" spans="2:6" hidden="1">
      <c r="B11664" s="13">
        <v>2007</v>
      </c>
      <c r="C11664" s="14">
        <v>3</v>
      </c>
      <c r="D11664" s="14" t="s">
        <v>105</v>
      </c>
      <c r="E11664" s="19">
        <v>27.7135</v>
      </c>
      <c r="F11664" s="24">
        <f t="shared" si="219"/>
        <v>81.884299999999996</v>
      </c>
    </row>
    <row r="11665" spans="2:6" hidden="1">
      <c r="B11665" s="15">
        <v>2007</v>
      </c>
      <c r="C11665" s="16">
        <v>4</v>
      </c>
      <c r="D11665" s="16" t="s">
        <v>105</v>
      </c>
      <c r="E11665" s="18">
        <v>26.74</v>
      </c>
      <c r="F11665" s="24">
        <f t="shared" si="219"/>
        <v>80.132000000000005</v>
      </c>
    </row>
    <row r="11666" spans="2:6" hidden="1">
      <c r="B11666" s="13">
        <v>2007</v>
      </c>
      <c r="C11666" s="14">
        <v>5</v>
      </c>
      <c r="D11666" s="14" t="s">
        <v>105</v>
      </c>
      <c r="E11666" s="19">
        <v>26.737500000000001</v>
      </c>
      <c r="F11666" s="24">
        <f t="shared" si="219"/>
        <v>80.127499999999998</v>
      </c>
    </row>
    <row r="11667" spans="2:6" hidden="1">
      <c r="B11667" s="15">
        <v>2007</v>
      </c>
      <c r="C11667" s="16">
        <v>6</v>
      </c>
      <c r="D11667" s="16" t="s">
        <v>105</v>
      </c>
      <c r="E11667" s="18">
        <v>25.348500000000001</v>
      </c>
      <c r="F11667" s="24">
        <f t="shared" si="219"/>
        <v>77.627300000000005</v>
      </c>
    </row>
    <row r="11668" spans="2:6" hidden="1">
      <c r="B11668" s="13">
        <v>2007</v>
      </c>
      <c r="C11668" s="14">
        <v>7</v>
      </c>
      <c r="D11668" s="14" t="s">
        <v>105</v>
      </c>
      <c r="E11668" s="19">
        <v>25.097999999999999</v>
      </c>
      <c r="F11668" s="24">
        <f t="shared" si="219"/>
        <v>77.176400000000001</v>
      </c>
    </row>
    <row r="11669" spans="2:6" hidden="1">
      <c r="B11669" s="15">
        <v>2007</v>
      </c>
      <c r="C11669" s="16">
        <v>8</v>
      </c>
      <c r="D11669" s="16" t="s">
        <v>105</v>
      </c>
      <c r="E11669" s="18">
        <v>25.097999999999999</v>
      </c>
      <c r="F11669" s="24">
        <f t="shared" si="219"/>
        <v>77.176400000000001</v>
      </c>
    </row>
    <row r="11670" spans="2:6" hidden="1">
      <c r="B11670" s="13">
        <v>2007</v>
      </c>
      <c r="C11670" s="14">
        <v>9</v>
      </c>
      <c r="D11670" s="14" t="s">
        <v>105</v>
      </c>
      <c r="E11670" s="19">
        <v>25.116499999999998</v>
      </c>
      <c r="F11670" s="24">
        <f t="shared" si="219"/>
        <v>77.209699999999998</v>
      </c>
    </row>
    <row r="11671" spans="2:6" hidden="1">
      <c r="B11671" s="15">
        <v>2007</v>
      </c>
      <c r="C11671" s="16">
        <v>10</v>
      </c>
      <c r="D11671" s="16" t="s">
        <v>105</v>
      </c>
      <c r="E11671" s="18">
        <v>25.1355</v>
      </c>
      <c r="F11671" s="24">
        <f t="shared" si="219"/>
        <v>77.243899999999996</v>
      </c>
    </row>
    <row r="11672" spans="2:6" hidden="1">
      <c r="B11672" s="13">
        <v>2007</v>
      </c>
      <c r="C11672" s="14">
        <v>11</v>
      </c>
      <c r="D11672" s="14" t="s">
        <v>105</v>
      </c>
      <c r="E11672" s="19">
        <v>25.611000000000001</v>
      </c>
      <c r="F11672" s="24">
        <f t="shared" si="219"/>
        <v>78.099800000000002</v>
      </c>
    </row>
    <row r="11673" spans="2:6" hidden="1">
      <c r="B11673" s="15">
        <v>2007</v>
      </c>
      <c r="C11673" s="16">
        <v>12</v>
      </c>
      <c r="D11673" s="16" t="s">
        <v>105</v>
      </c>
      <c r="E11673" s="18">
        <v>26.1785</v>
      </c>
      <c r="F11673" s="24">
        <f t="shared" si="219"/>
        <v>79.121299999999991</v>
      </c>
    </row>
    <row r="11674" spans="2:6" hidden="1">
      <c r="B11674" s="13">
        <v>2008</v>
      </c>
      <c r="C11674" s="14">
        <v>1</v>
      </c>
      <c r="D11674" s="14" t="s">
        <v>105</v>
      </c>
      <c r="E11674" s="19">
        <v>26.431000000000001</v>
      </c>
      <c r="F11674" s="24">
        <f t="shared" si="219"/>
        <v>79.575800000000001</v>
      </c>
    </row>
    <row r="11675" spans="2:6" hidden="1">
      <c r="B11675" s="15">
        <v>2008</v>
      </c>
      <c r="C11675" s="16">
        <v>2</v>
      </c>
      <c r="D11675" s="16" t="s">
        <v>105</v>
      </c>
      <c r="E11675" s="18">
        <v>26.940999999999999</v>
      </c>
      <c r="F11675" s="24">
        <f t="shared" si="219"/>
        <v>80.493799999999993</v>
      </c>
    </row>
    <row r="11676" spans="2:6" hidden="1">
      <c r="B11676" s="13">
        <v>2008</v>
      </c>
      <c r="C11676" s="14">
        <v>3</v>
      </c>
      <c r="D11676" s="14" t="s">
        <v>105</v>
      </c>
      <c r="E11676" s="19">
        <v>26.448</v>
      </c>
      <c r="F11676" s="24">
        <f t="shared" si="219"/>
        <v>79.606400000000008</v>
      </c>
    </row>
    <row r="11677" spans="2:6" hidden="1">
      <c r="B11677" s="15">
        <v>2008</v>
      </c>
      <c r="C11677" s="16">
        <v>4</v>
      </c>
      <c r="D11677" s="16" t="s">
        <v>105</v>
      </c>
      <c r="E11677" s="18">
        <v>26.0215</v>
      </c>
      <c r="F11677" s="24">
        <f t="shared" si="219"/>
        <v>78.838700000000003</v>
      </c>
    </row>
    <row r="11678" spans="2:6" hidden="1">
      <c r="B11678" s="13">
        <v>2008</v>
      </c>
      <c r="C11678" s="14">
        <v>5</v>
      </c>
      <c r="D11678" s="14" t="s">
        <v>105</v>
      </c>
      <c r="E11678" s="19">
        <v>26.475999999999999</v>
      </c>
      <c r="F11678" s="24">
        <f t="shared" si="219"/>
        <v>79.656800000000004</v>
      </c>
    </row>
    <row r="11679" spans="2:6" hidden="1">
      <c r="B11679" s="15">
        <v>2008</v>
      </c>
      <c r="C11679" s="16">
        <v>6</v>
      </c>
      <c r="D11679" s="16" t="s">
        <v>105</v>
      </c>
      <c r="E11679" s="18">
        <v>25.601500000000001</v>
      </c>
      <c r="F11679" s="24">
        <f t="shared" si="219"/>
        <v>78.082700000000003</v>
      </c>
    </row>
    <row r="11680" spans="2:6" hidden="1">
      <c r="B11680" s="13">
        <v>2008</v>
      </c>
      <c r="C11680" s="14">
        <v>7</v>
      </c>
      <c r="D11680" s="14" t="s">
        <v>105</v>
      </c>
      <c r="E11680" s="19">
        <v>24.999500000000001</v>
      </c>
      <c r="F11680" s="24">
        <f t="shared" ref="F11680:F11743" si="220">(E11680 * 1.8) + 32</f>
        <v>76.999099999999999</v>
      </c>
    </row>
    <row r="11681" spans="2:6" hidden="1">
      <c r="B11681" s="15">
        <v>2008</v>
      </c>
      <c r="C11681" s="16">
        <v>8</v>
      </c>
      <c r="D11681" s="16" t="s">
        <v>105</v>
      </c>
      <c r="E11681" s="18">
        <v>25.155999999999999</v>
      </c>
      <c r="F11681" s="24">
        <f t="shared" si="220"/>
        <v>77.280799999999999</v>
      </c>
    </row>
    <row r="11682" spans="2:6" hidden="1">
      <c r="B11682" s="13">
        <v>2008</v>
      </c>
      <c r="C11682" s="14">
        <v>9</v>
      </c>
      <c r="D11682" s="14" t="s">
        <v>105</v>
      </c>
      <c r="E11682" s="19">
        <v>25.527000000000001</v>
      </c>
      <c r="F11682" s="24">
        <f t="shared" si="220"/>
        <v>77.948599999999999</v>
      </c>
    </row>
    <row r="11683" spans="2:6" hidden="1">
      <c r="B11683" s="15">
        <v>2008</v>
      </c>
      <c r="C11683" s="16">
        <v>10</v>
      </c>
      <c r="D11683" s="16" t="s">
        <v>105</v>
      </c>
      <c r="E11683" s="18">
        <v>25.564</v>
      </c>
      <c r="F11683" s="24">
        <f t="shared" si="220"/>
        <v>78.015199999999993</v>
      </c>
    </row>
    <row r="11684" spans="2:6" hidden="1">
      <c r="B11684" s="13">
        <v>2008</v>
      </c>
      <c r="C11684" s="14">
        <v>11</v>
      </c>
      <c r="D11684" s="14" t="s">
        <v>105</v>
      </c>
      <c r="E11684" s="19">
        <v>26.369499999999999</v>
      </c>
      <c r="F11684" s="24">
        <f t="shared" si="220"/>
        <v>79.465100000000007</v>
      </c>
    </row>
    <row r="11685" spans="2:6" hidden="1">
      <c r="B11685" s="15">
        <v>2008</v>
      </c>
      <c r="C11685" s="16">
        <v>12</v>
      </c>
      <c r="D11685" s="16" t="s">
        <v>105</v>
      </c>
      <c r="E11685" s="18">
        <v>26.3355</v>
      </c>
      <c r="F11685" s="24">
        <f t="shared" si="220"/>
        <v>79.403899999999993</v>
      </c>
    </row>
    <row r="11686" spans="2:6" hidden="1">
      <c r="B11686" s="13">
        <v>2009</v>
      </c>
      <c r="C11686" s="14">
        <v>1</v>
      </c>
      <c r="D11686" s="14" t="s">
        <v>105</v>
      </c>
      <c r="E11686" s="19">
        <v>26.657499999999999</v>
      </c>
      <c r="F11686" s="24">
        <f t="shared" si="220"/>
        <v>79.983499999999992</v>
      </c>
    </row>
    <row r="11687" spans="2:6" hidden="1">
      <c r="B11687" s="15">
        <v>2009</v>
      </c>
      <c r="C11687" s="16">
        <v>2</v>
      </c>
      <c r="D11687" s="16" t="s">
        <v>105</v>
      </c>
      <c r="E11687" s="18">
        <v>26.956</v>
      </c>
      <c r="F11687" s="24">
        <f t="shared" si="220"/>
        <v>80.520800000000008</v>
      </c>
    </row>
    <row r="11688" spans="2:6" hidden="1">
      <c r="B11688" s="13">
        <v>2009</v>
      </c>
      <c r="C11688" s="14">
        <v>3</v>
      </c>
      <c r="D11688" s="14" t="s">
        <v>105</v>
      </c>
      <c r="E11688" s="19">
        <v>27.471499999999999</v>
      </c>
      <c r="F11688" s="24">
        <f t="shared" si="220"/>
        <v>81.448700000000002</v>
      </c>
    </row>
    <row r="11689" spans="2:6" hidden="1">
      <c r="B11689" s="15">
        <v>2009</v>
      </c>
      <c r="C11689" s="16">
        <v>4</v>
      </c>
      <c r="D11689" s="16" t="s">
        <v>105</v>
      </c>
      <c r="E11689" s="18">
        <v>26.640999999999998</v>
      </c>
      <c r="F11689" s="24">
        <f t="shared" si="220"/>
        <v>79.953800000000001</v>
      </c>
    </row>
    <row r="11690" spans="2:6" hidden="1">
      <c r="B11690" s="13">
        <v>2009</v>
      </c>
      <c r="C11690" s="14">
        <v>5</v>
      </c>
      <c r="D11690" s="14" t="s">
        <v>105</v>
      </c>
      <c r="E11690" s="19">
        <v>26.501000000000001</v>
      </c>
      <c r="F11690" s="24">
        <f t="shared" si="220"/>
        <v>79.701800000000006</v>
      </c>
    </row>
    <row r="11691" spans="2:6" hidden="1">
      <c r="B11691" s="15">
        <v>2009</v>
      </c>
      <c r="C11691" s="16">
        <v>6</v>
      </c>
      <c r="D11691" s="16" t="s">
        <v>105</v>
      </c>
      <c r="E11691" s="18">
        <v>25.704000000000001</v>
      </c>
      <c r="F11691" s="24">
        <f t="shared" si="220"/>
        <v>78.267200000000003</v>
      </c>
    </row>
    <row r="11692" spans="2:6" hidden="1">
      <c r="B11692" s="13">
        <v>2009</v>
      </c>
      <c r="C11692" s="14">
        <v>7</v>
      </c>
      <c r="D11692" s="14" t="s">
        <v>105</v>
      </c>
      <c r="E11692" s="19">
        <v>25.173500000000001</v>
      </c>
      <c r="F11692" s="24">
        <f t="shared" si="220"/>
        <v>77.312299999999993</v>
      </c>
    </row>
    <row r="11693" spans="2:6" hidden="1">
      <c r="B11693" s="15">
        <v>2009</v>
      </c>
      <c r="C11693" s="16">
        <v>8</v>
      </c>
      <c r="D11693" s="16" t="s">
        <v>105</v>
      </c>
      <c r="E11693" s="18">
        <v>24.9895</v>
      </c>
      <c r="F11693" s="24">
        <f t="shared" si="220"/>
        <v>76.981099999999998</v>
      </c>
    </row>
    <row r="11694" spans="2:6" hidden="1">
      <c r="B11694" s="13">
        <v>2009</v>
      </c>
      <c r="C11694" s="14">
        <v>9</v>
      </c>
      <c r="D11694" s="14" t="s">
        <v>105</v>
      </c>
      <c r="E11694" s="19">
        <v>25.414000000000001</v>
      </c>
      <c r="F11694" s="24">
        <f t="shared" si="220"/>
        <v>77.745200000000011</v>
      </c>
    </row>
    <row r="11695" spans="2:6" hidden="1">
      <c r="B11695" s="15">
        <v>2009</v>
      </c>
      <c r="C11695" s="16">
        <v>10</v>
      </c>
      <c r="D11695" s="16" t="s">
        <v>105</v>
      </c>
      <c r="E11695" s="18">
        <v>25.145499999999998</v>
      </c>
      <c r="F11695" s="24">
        <f t="shared" si="220"/>
        <v>77.261899999999997</v>
      </c>
    </row>
    <row r="11696" spans="2:6" hidden="1">
      <c r="B11696" s="13">
        <v>2009</v>
      </c>
      <c r="C11696" s="14">
        <v>11</v>
      </c>
      <c r="D11696" s="14" t="s">
        <v>105</v>
      </c>
      <c r="E11696" s="19">
        <v>25.948499999999999</v>
      </c>
      <c r="F11696" s="24">
        <f t="shared" si="220"/>
        <v>78.707300000000004</v>
      </c>
    </row>
    <row r="11697" spans="2:6" hidden="1">
      <c r="B11697" s="15">
        <v>2009</v>
      </c>
      <c r="C11697" s="16">
        <v>12</v>
      </c>
      <c r="D11697" s="16" t="s">
        <v>105</v>
      </c>
      <c r="E11697" s="18">
        <v>26.658999999999999</v>
      </c>
      <c r="F11697" s="24">
        <f t="shared" si="220"/>
        <v>79.986199999999997</v>
      </c>
    </row>
    <row r="11698" spans="2:6" hidden="1">
      <c r="B11698" s="13">
        <v>2010</v>
      </c>
      <c r="C11698" s="14">
        <v>1</v>
      </c>
      <c r="D11698" s="14" t="s">
        <v>105</v>
      </c>
      <c r="E11698" s="19">
        <v>27.245999999999999</v>
      </c>
      <c r="F11698" s="24">
        <f t="shared" si="220"/>
        <v>81.0428</v>
      </c>
    </row>
    <row r="11699" spans="2:6" hidden="1">
      <c r="B11699" s="15">
        <v>2010</v>
      </c>
      <c r="C11699" s="16">
        <v>2</v>
      </c>
      <c r="D11699" s="16" t="s">
        <v>105</v>
      </c>
      <c r="E11699" s="18">
        <v>27.64</v>
      </c>
      <c r="F11699" s="24">
        <f t="shared" si="220"/>
        <v>81.75200000000001</v>
      </c>
    </row>
    <row r="11700" spans="2:6" hidden="1">
      <c r="B11700" s="13">
        <v>2010</v>
      </c>
      <c r="C11700" s="14">
        <v>3</v>
      </c>
      <c r="D11700" s="14" t="s">
        <v>105</v>
      </c>
      <c r="E11700" s="19">
        <v>27.415500000000002</v>
      </c>
      <c r="F11700" s="24">
        <f t="shared" si="220"/>
        <v>81.34790000000001</v>
      </c>
    </row>
    <row r="11701" spans="2:6" hidden="1">
      <c r="B11701" s="15">
        <v>2010</v>
      </c>
      <c r="C11701" s="16">
        <v>4</v>
      </c>
      <c r="D11701" s="16" t="s">
        <v>105</v>
      </c>
      <c r="E11701" s="18">
        <v>27.345500000000001</v>
      </c>
      <c r="F11701" s="24">
        <f t="shared" si="220"/>
        <v>81.221900000000005</v>
      </c>
    </row>
    <row r="11702" spans="2:6" hidden="1">
      <c r="B11702" s="13">
        <v>2010</v>
      </c>
      <c r="C11702" s="14">
        <v>5</v>
      </c>
      <c r="D11702" s="14" t="s">
        <v>105</v>
      </c>
      <c r="E11702" s="19">
        <v>26.954999999999998</v>
      </c>
      <c r="F11702" s="24">
        <f t="shared" si="220"/>
        <v>80.519000000000005</v>
      </c>
    </row>
    <row r="11703" spans="2:6" hidden="1">
      <c r="B11703" s="15">
        <v>2010</v>
      </c>
      <c r="C11703" s="16">
        <v>6</v>
      </c>
      <c r="D11703" s="16" t="s">
        <v>105</v>
      </c>
      <c r="E11703" s="18">
        <v>25.786999999999999</v>
      </c>
      <c r="F11703" s="24">
        <f t="shared" si="220"/>
        <v>78.416600000000003</v>
      </c>
    </row>
    <row r="11704" spans="2:6" hidden="1">
      <c r="B11704" s="13">
        <v>2010</v>
      </c>
      <c r="C11704" s="14">
        <v>7</v>
      </c>
      <c r="D11704" s="14" t="s">
        <v>105</v>
      </c>
      <c r="E11704" s="19">
        <v>24.978000000000002</v>
      </c>
      <c r="F11704" s="24">
        <f t="shared" si="220"/>
        <v>76.960400000000007</v>
      </c>
    </row>
    <row r="11705" spans="2:6" hidden="1">
      <c r="B11705" s="15">
        <v>2010</v>
      </c>
      <c r="C11705" s="16">
        <v>8</v>
      </c>
      <c r="D11705" s="16" t="s">
        <v>105</v>
      </c>
      <c r="E11705" s="18">
        <v>25.062999999999999</v>
      </c>
      <c r="F11705" s="24">
        <f t="shared" si="220"/>
        <v>77.113399999999999</v>
      </c>
    </row>
    <row r="11706" spans="2:6" hidden="1">
      <c r="B11706" s="13">
        <v>2010</v>
      </c>
      <c r="C11706" s="14">
        <v>9</v>
      </c>
      <c r="D11706" s="14" t="s">
        <v>105</v>
      </c>
      <c r="E11706" s="19">
        <v>25.184000000000001</v>
      </c>
      <c r="F11706" s="24">
        <f t="shared" si="220"/>
        <v>77.331199999999995</v>
      </c>
    </row>
    <row r="11707" spans="2:6" hidden="1">
      <c r="B11707" s="15">
        <v>2010</v>
      </c>
      <c r="C11707" s="16">
        <v>10</v>
      </c>
      <c r="D11707" s="16" t="s">
        <v>105</v>
      </c>
      <c r="E11707" s="18">
        <v>25.282</v>
      </c>
      <c r="F11707" s="24">
        <f t="shared" si="220"/>
        <v>77.507599999999996</v>
      </c>
    </row>
    <row r="11708" spans="2:6" hidden="1">
      <c r="B11708" s="13">
        <v>2010</v>
      </c>
      <c r="C11708" s="14">
        <v>11</v>
      </c>
      <c r="D11708" s="14" t="s">
        <v>105</v>
      </c>
      <c r="E11708" s="19">
        <v>25.753499999999999</v>
      </c>
      <c r="F11708" s="24">
        <f t="shared" si="220"/>
        <v>78.356300000000005</v>
      </c>
    </row>
    <row r="11709" spans="2:6" hidden="1">
      <c r="B11709" s="15">
        <v>2010</v>
      </c>
      <c r="C11709" s="16">
        <v>12</v>
      </c>
      <c r="D11709" s="16" t="s">
        <v>105</v>
      </c>
      <c r="E11709" s="18">
        <v>26.085000000000001</v>
      </c>
      <c r="F11709" s="24">
        <f t="shared" si="220"/>
        <v>78.953000000000003</v>
      </c>
    </row>
    <row r="11710" spans="2:6" hidden="1">
      <c r="B11710" s="13">
        <v>2011</v>
      </c>
      <c r="C11710" s="14">
        <v>1</v>
      </c>
      <c r="D11710" s="14" t="s">
        <v>105</v>
      </c>
      <c r="E11710" s="19">
        <v>26.071999999999999</v>
      </c>
      <c r="F11710" s="24">
        <f t="shared" si="220"/>
        <v>78.929599999999994</v>
      </c>
    </row>
    <row r="11711" spans="2:6" hidden="1">
      <c r="B11711" s="15">
        <v>2011</v>
      </c>
      <c r="C11711" s="16">
        <v>2</v>
      </c>
      <c r="D11711" s="16" t="s">
        <v>105</v>
      </c>
      <c r="E11711" s="18">
        <v>26.526499999999999</v>
      </c>
      <c r="F11711" s="24">
        <f t="shared" si="220"/>
        <v>79.747700000000009</v>
      </c>
    </row>
    <row r="11712" spans="2:6" hidden="1">
      <c r="B11712" s="13">
        <v>2011</v>
      </c>
      <c r="C11712" s="14">
        <v>3</v>
      </c>
      <c r="D11712" s="14" t="s">
        <v>105</v>
      </c>
      <c r="E11712" s="19">
        <v>27.197500000000002</v>
      </c>
      <c r="F11712" s="24">
        <f t="shared" si="220"/>
        <v>80.955500000000001</v>
      </c>
    </row>
    <row r="11713" spans="2:6" hidden="1">
      <c r="B11713" s="15">
        <v>2011</v>
      </c>
      <c r="C11713" s="16">
        <v>4</v>
      </c>
      <c r="D11713" s="16" t="s">
        <v>105</v>
      </c>
      <c r="E11713" s="18">
        <v>26.548999999999999</v>
      </c>
      <c r="F11713" s="24">
        <f t="shared" si="220"/>
        <v>79.788200000000003</v>
      </c>
    </row>
    <row r="11714" spans="2:6" hidden="1">
      <c r="B11714" s="13">
        <v>2011</v>
      </c>
      <c r="C11714" s="14">
        <v>5</v>
      </c>
      <c r="D11714" s="14" t="s">
        <v>105</v>
      </c>
      <c r="E11714" s="19">
        <v>26.643000000000001</v>
      </c>
      <c r="F11714" s="24">
        <f t="shared" si="220"/>
        <v>79.957400000000007</v>
      </c>
    </row>
    <row r="11715" spans="2:6" hidden="1">
      <c r="B11715" s="15">
        <v>2011</v>
      </c>
      <c r="C11715" s="16">
        <v>6</v>
      </c>
      <c r="D11715" s="16" t="s">
        <v>105</v>
      </c>
      <c r="E11715" s="18">
        <v>25.447500000000002</v>
      </c>
      <c r="F11715" s="24">
        <f t="shared" si="220"/>
        <v>77.805499999999995</v>
      </c>
    </row>
    <row r="11716" spans="2:6" hidden="1">
      <c r="B11716" s="13">
        <v>2011</v>
      </c>
      <c r="C11716" s="14">
        <v>7</v>
      </c>
      <c r="D11716" s="14" t="s">
        <v>105</v>
      </c>
      <c r="E11716" s="19">
        <v>24.764500000000002</v>
      </c>
      <c r="F11716" s="24">
        <f t="shared" si="220"/>
        <v>76.576099999999997</v>
      </c>
    </row>
    <row r="11717" spans="2:6" hidden="1">
      <c r="B11717" s="15">
        <v>2011</v>
      </c>
      <c r="C11717" s="16">
        <v>8</v>
      </c>
      <c r="D11717" s="16" t="s">
        <v>105</v>
      </c>
      <c r="E11717" s="18">
        <v>24.770499999999998</v>
      </c>
      <c r="F11717" s="24">
        <f t="shared" si="220"/>
        <v>76.5869</v>
      </c>
    </row>
    <row r="11718" spans="2:6" hidden="1">
      <c r="B11718" s="13">
        <v>2011</v>
      </c>
      <c r="C11718" s="14">
        <v>9</v>
      </c>
      <c r="D11718" s="14" t="s">
        <v>105</v>
      </c>
      <c r="E11718" s="19">
        <v>24.944500000000001</v>
      </c>
      <c r="F11718" s="24">
        <f t="shared" si="220"/>
        <v>76.900100000000009</v>
      </c>
    </row>
    <row r="11719" spans="2:6" hidden="1">
      <c r="B11719" s="15">
        <v>2011</v>
      </c>
      <c r="C11719" s="16">
        <v>10</v>
      </c>
      <c r="D11719" s="16" t="s">
        <v>105</v>
      </c>
      <c r="E11719" s="18">
        <v>25.052</v>
      </c>
      <c r="F11719" s="24">
        <f t="shared" si="220"/>
        <v>77.093600000000009</v>
      </c>
    </row>
    <row r="11720" spans="2:6" hidden="1">
      <c r="B11720" s="13">
        <v>2011</v>
      </c>
      <c r="C11720" s="14">
        <v>11</v>
      </c>
      <c r="D11720" s="14" t="s">
        <v>105</v>
      </c>
      <c r="E11720" s="19">
        <v>25.787500000000001</v>
      </c>
      <c r="F11720" s="24">
        <f t="shared" si="220"/>
        <v>78.417500000000004</v>
      </c>
    </row>
    <row r="11721" spans="2:6" hidden="1">
      <c r="B11721" s="15">
        <v>2011</v>
      </c>
      <c r="C11721" s="16">
        <v>12</v>
      </c>
      <c r="D11721" s="16" t="s">
        <v>105</v>
      </c>
      <c r="E11721" s="18">
        <v>26.326499999999999</v>
      </c>
      <c r="F11721" s="24">
        <f t="shared" si="220"/>
        <v>79.387699999999995</v>
      </c>
    </row>
    <row r="11722" spans="2:6" hidden="1">
      <c r="B11722" s="13">
        <v>2012</v>
      </c>
      <c r="C11722" s="14">
        <v>1</v>
      </c>
      <c r="D11722" s="14" t="s">
        <v>105</v>
      </c>
      <c r="E11722" s="19">
        <v>26.4785</v>
      </c>
      <c r="F11722" s="24">
        <f t="shared" si="220"/>
        <v>79.661300000000011</v>
      </c>
    </row>
    <row r="11723" spans="2:6" hidden="1">
      <c r="B11723" s="15">
        <v>2012</v>
      </c>
      <c r="C11723" s="16">
        <v>2</v>
      </c>
      <c r="D11723" s="16" t="s">
        <v>105</v>
      </c>
      <c r="E11723" s="18">
        <v>26.384499999999999</v>
      </c>
      <c r="F11723" s="24">
        <f t="shared" si="220"/>
        <v>79.492099999999994</v>
      </c>
    </row>
    <row r="11724" spans="2:6" hidden="1">
      <c r="B11724" s="13">
        <v>2012</v>
      </c>
      <c r="C11724" s="14">
        <v>3</v>
      </c>
      <c r="D11724" s="14" t="s">
        <v>105</v>
      </c>
      <c r="E11724" s="19">
        <v>27.451499999999999</v>
      </c>
      <c r="F11724" s="24">
        <f t="shared" si="220"/>
        <v>81.412700000000001</v>
      </c>
    </row>
    <row r="11725" spans="2:6" hidden="1">
      <c r="B11725" s="15">
        <v>2012</v>
      </c>
      <c r="C11725" s="16">
        <v>4</v>
      </c>
      <c r="D11725" s="16" t="s">
        <v>105</v>
      </c>
      <c r="E11725" s="18">
        <v>26.613</v>
      </c>
      <c r="F11725" s="24">
        <f t="shared" si="220"/>
        <v>79.903400000000005</v>
      </c>
    </row>
    <row r="11726" spans="2:6" hidden="1">
      <c r="B11726" s="13">
        <v>2012</v>
      </c>
      <c r="C11726" s="14">
        <v>5</v>
      </c>
      <c r="D11726" s="14" t="s">
        <v>105</v>
      </c>
      <c r="E11726" s="19">
        <v>26.129000000000001</v>
      </c>
      <c r="F11726" s="24">
        <f t="shared" si="220"/>
        <v>79.032200000000003</v>
      </c>
    </row>
    <row r="11727" spans="2:6" hidden="1">
      <c r="B11727" s="15">
        <v>2012</v>
      </c>
      <c r="C11727" s="16">
        <v>6</v>
      </c>
      <c r="D11727" s="16" t="s">
        <v>105</v>
      </c>
      <c r="E11727" s="18">
        <v>25.564</v>
      </c>
      <c r="F11727" s="24">
        <f t="shared" si="220"/>
        <v>78.015199999999993</v>
      </c>
    </row>
    <row r="11728" spans="2:6" hidden="1">
      <c r="B11728" s="13">
        <v>2012</v>
      </c>
      <c r="C11728" s="14">
        <v>7</v>
      </c>
      <c r="D11728" s="14" t="s">
        <v>105</v>
      </c>
      <c r="E11728" s="19">
        <v>24.5655</v>
      </c>
      <c r="F11728" s="24">
        <f t="shared" si="220"/>
        <v>76.2179</v>
      </c>
    </row>
    <row r="11729" spans="2:6" hidden="1">
      <c r="B11729" s="15">
        <v>2012</v>
      </c>
      <c r="C11729" s="16">
        <v>8</v>
      </c>
      <c r="D11729" s="16" t="s">
        <v>105</v>
      </c>
      <c r="E11729" s="18">
        <v>24.812000000000001</v>
      </c>
      <c r="F11729" s="24">
        <f t="shared" si="220"/>
        <v>76.661599999999993</v>
      </c>
    </row>
    <row r="11730" spans="2:6" hidden="1">
      <c r="B11730" s="13">
        <v>2012</v>
      </c>
      <c r="C11730" s="14">
        <v>9</v>
      </c>
      <c r="D11730" s="14" t="s">
        <v>105</v>
      </c>
      <c r="E11730" s="19">
        <v>24.791</v>
      </c>
      <c r="F11730" s="24">
        <f t="shared" si="220"/>
        <v>76.623800000000003</v>
      </c>
    </row>
    <row r="11731" spans="2:6" hidden="1">
      <c r="B11731" s="15">
        <v>2012</v>
      </c>
      <c r="C11731" s="16">
        <v>10</v>
      </c>
      <c r="D11731" s="16" t="s">
        <v>105</v>
      </c>
      <c r="E11731" s="18">
        <v>24.781500000000001</v>
      </c>
      <c r="F11731" s="24">
        <f t="shared" si="220"/>
        <v>76.606700000000004</v>
      </c>
    </row>
    <row r="11732" spans="2:6" hidden="1">
      <c r="B11732" s="13">
        <v>2012</v>
      </c>
      <c r="C11732" s="14">
        <v>11</v>
      </c>
      <c r="D11732" s="14" t="s">
        <v>105</v>
      </c>
      <c r="E11732" s="19">
        <v>25.528500000000001</v>
      </c>
      <c r="F11732" s="24">
        <f t="shared" si="220"/>
        <v>77.951300000000003</v>
      </c>
    </row>
    <row r="11733" spans="2:6" hidden="1">
      <c r="B11733" s="15">
        <v>2012</v>
      </c>
      <c r="C11733" s="16">
        <v>12</v>
      </c>
      <c r="D11733" s="16" t="s">
        <v>105</v>
      </c>
      <c r="E11733" s="18">
        <v>26.238</v>
      </c>
      <c r="F11733" s="24">
        <f t="shared" si="220"/>
        <v>79.228399999999993</v>
      </c>
    </row>
    <row r="11734" spans="2:6" hidden="1">
      <c r="B11734" s="13">
        <v>2013</v>
      </c>
      <c r="C11734" s="14">
        <v>1</v>
      </c>
      <c r="D11734" s="14" t="s">
        <v>105</v>
      </c>
      <c r="E11734" s="19">
        <v>26.7</v>
      </c>
      <c r="F11734" s="24">
        <f t="shared" si="220"/>
        <v>80.06</v>
      </c>
    </row>
    <row r="11735" spans="2:6" hidden="1">
      <c r="B11735" s="15">
        <v>2013</v>
      </c>
      <c r="C11735" s="16">
        <v>2</v>
      </c>
      <c r="D11735" s="16" t="s">
        <v>105</v>
      </c>
      <c r="E11735" s="18">
        <v>27.587499999999999</v>
      </c>
      <c r="F11735" s="24">
        <f t="shared" si="220"/>
        <v>81.657499999999999</v>
      </c>
    </row>
    <row r="11736" spans="2:6" hidden="1">
      <c r="B11736" s="13">
        <v>2013</v>
      </c>
      <c r="C11736" s="14">
        <v>3</v>
      </c>
      <c r="D11736" s="14" t="s">
        <v>105</v>
      </c>
      <c r="E11736" s="19">
        <v>26.760999999999999</v>
      </c>
      <c r="F11736" s="24">
        <f t="shared" si="220"/>
        <v>80.169800000000009</v>
      </c>
    </row>
    <row r="11737" spans="2:6" hidden="1">
      <c r="B11737" s="15">
        <v>2013</v>
      </c>
      <c r="C11737" s="16">
        <v>4</v>
      </c>
      <c r="D11737" s="16" t="s">
        <v>105</v>
      </c>
      <c r="E11737" s="18">
        <v>26.236000000000001</v>
      </c>
      <c r="F11737" s="24">
        <f t="shared" si="220"/>
        <v>79.224800000000002</v>
      </c>
    </row>
    <row r="11738" spans="2:6" hidden="1">
      <c r="B11738" s="13">
        <v>2013</v>
      </c>
      <c r="C11738" s="14">
        <v>5</v>
      </c>
      <c r="D11738" s="14" t="s">
        <v>105</v>
      </c>
      <c r="E11738" s="19">
        <v>25.936</v>
      </c>
      <c r="F11738" s="24">
        <f t="shared" si="220"/>
        <v>78.684799999999996</v>
      </c>
    </row>
    <row r="11739" spans="2:6" hidden="1">
      <c r="B11739" s="15">
        <v>2013</v>
      </c>
      <c r="C11739" s="16">
        <v>6</v>
      </c>
      <c r="D11739" s="16" t="s">
        <v>105</v>
      </c>
      <c r="E11739" s="18">
        <v>25.288</v>
      </c>
      <c r="F11739" s="24">
        <f t="shared" si="220"/>
        <v>77.5184</v>
      </c>
    </row>
    <row r="11740" spans="2:6" hidden="1">
      <c r="B11740" s="13">
        <v>2013</v>
      </c>
      <c r="C11740" s="14">
        <v>7</v>
      </c>
      <c r="D11740" s="14" t="s">
        <v>105</v>
      </c>
      <c r="E11740" s="19">
        <v>24.970500000000001</v>
      </c>
      <c r="F11740" s="24">
        <f t="shared" si="220"/>
        <v>76.946899999999999</v>
      </c>
    </row>
    <row r="11741" spans="2:6" hidden="1">
      <c r="B11741" s="15">
        <v>2013</v>
      </c>
      <c r="C11741" s="16">
        <v>8</v>
      </c>
      <c r="D11741" s="16" t="s">
        <v>105</v>
      </c>
      <c r="E11741" s="18">
        <v>24.382000000000001</v>
      </c>
      <c r="F11741" s="24">
        <f t="shared" si="220"/>
        <v>75.887600000000006</v>
      </c>
    </row>
    <row r="11742" spans="2:6" hidden="1">
      <c r="B11742" s="13">
        <v>2000</v>
      </c>
      <c r="C11742" s="14">
        <v>2</v>
      </c>
      <c r="D11742" s="14" t="s">
        <v>106</v>
      </c>
      <c r="E11742" s="19">
        <v>23.620357139999999</v>
      </c>
      <c r="F11742" s="24">
        <f t="shared" si="220"/>
        <v>74.51664285199999</v>
      </c>
    </row>
    <row r="11743" spans="2:6" hidden="1">
      <c r="B11743" s="15">
        <v>2000</v>
      </c>
      <c r="C11743" s="16">
        <v>3</v>
      </c>
      <c r="D11743" s="16" t="s">
        <v>106</v>
      </c>
      <c r="E11743" s="18">
        <v>24.707285710000001</v>
      </c>
      <c r="F11743" s="24">
        <f t="shared" si="220"/>
        <v>76.473114277999997</v>
      </c>
    </row>
    <row r="11744" spans="2:6" hidden="1">
      <c r="B11744" s="13">
        <v>2000</v>
      </c>
      <c r="C11744" s="14">
        <v>4</v>
      </c>
      <c r="D11744" s="14" t="s">
        <v>106</v>
      </c>
      <c r="E11744" s="19">
        <v>25.753428570000001</v>
      </c>
      <c r="F11744" s="24">
        <f t="shared" ref="F11744:F11807" si="221">(E11744 * 1.8) + 32</f>
        <v>78.356171426000003</v>
      </c>
    </row>
    <row r="11745" spans="2:6" hidden="1">
      <c r="B11745" s="15">
        <v>2000</v>
      </c>
      <c r="C11745" s="16">
        <v>5</v>
      </c>
      <c r="D11745" s="16" t="s">
        <v>106</v>
      </c>
      <c r="E11745" s="18">
        <v>26.928999999999998</v>
      </c>
      <c r="F11745" s="24">
        <f t="shared" si="221"/>
        <v>80.472200000000001</v>
      </c>
    </row>
    <row r="11746" spans="2:6" hidden="1">
      <c r="B11746" s="13">
        <v>2000</v>
      </c>
      <c r="C11746" s="14">
        <v>6</v>
      </c>
      <c r="D11746" s="14" t="s">
        <v>106</v>
      </c>
      <c r="E11746" s="19">
        <v>27.741</v>
      </c>
      <c r="F11746" s="24">
        <f t="shared" si="221"/>
        <v>81.933799999999991</v>
      </c>
    </row>
    <row r="11747" spans="2:6" hidden="1">
      <c r="B11747" s="15">
        <v>2000</v>
      </c>
      <c r="C11747" s="16">
        <v>7</v>
      </c>
      <c r="D11747" s="16" t="s">
        <v>106</v>
      </c>
      <c r="E11747" s="18">
        <v>28.46692857</v>
      </c>
      <c r="F11747" s="24">
        <f t="shared" si="221"/>
        <v>83.240471425999999</v>
      </c>
    </row>
    <row r="11748" spans="2:6" hidden="1">
      <c r="B11748" s="13">
        <v>2000</v>
      </c>
      <c r="C11748" s="14">
        <v>8</v>
      </c>
      <c r="D11748" s="14" t="s">
        <v>106</v>
      </c>
      <c r="E11748" s="19">
        <v>28.50928571</v>
      </c>
      <c r="F11748" s="24">
        <f t="shared" si="221"/>
        <v>83.316714278000006</v>
      </c>
    </row>
    <row r="11749" spans="2:6" hidden="1">
      <c r="B11749" s="15">
        <v>2000</v>
      </c>
      <c r="C11749" s="16">
        <v>9</v>
      </c>
      <c r="D11749" s="16" t="s">
        <v>106</v>
      </c>
      <c r="E11749" s="18">
        <v>28.08114286</v>
      </c>
      <c r="F11749" s="24">
        <f t="shared" si="221"/>
        <v>82.546057148000003</v>
      </c>
    </row>
    <row r="11750" spans="2:6" hidden="1">
      <c r="B11750" s="13">
        <v>2000</v>
      </c>
      <c r="C11750" s="14">
        <v>10</v>
      </c>
      <c r="D11750" s="14" t="s">
        <v>106</v>
      </c>
      <c r="E11750" s="19">
        <v>26.488071430000002</v>
      </c>
      <c r="F11750" s="24">
        <f t="shared" si="221"/>
        <v>79.678528574000012</v>
      </c>
    </row>
    <row r="11751" spans="2:6" hidden="1">
      <c r="B11751" s="15">
        <v>2000</v>
      </c>
      <c r="C11751" s="16">
        <v>11</v>
      </c>
      <c r="D11751" s="16" t="s">
        <v>106</v>
      </c>
      <c r="E11751" s="18">
        <v>24.99714286</v>
      </c>
      <c r="F11751" s="24">
        <f t="shared" si="221"/>
        <v>76.994857147999994</v>
      </c>
    </row>
    <row r="11752" spans="2:6" hidden="1">
      <c r="B11752" s="13">
        <v>2000</v>
      </c>
      <c r="C11752" s="14">
        <v>12</v>
      </c>
      <c r="D11752" s="14" t="s">
        <v>106</v>
      </c>
      <c r="E11752" s="19">
        <v>23.696999999999999</v>
      </c>
      <c r="F11752" s="24">
        <f t="shared" si="221"/>
        <v>74.654600000000002</v>
      </c>
    </row>
    <row r="11753" spans="2:6" hidden="1">
      <c r="B11753" s="15">
        <v>2001</v>
      </c>
      <c r="C11753" s="16">
        <v>1</v>
      </c>
      <c r="D11753" s="16" t="s">
        <v>106</v>
      </c>
      <c r="E11753" s="18">
        <v>21.672285710000001</v>
      </c>
      <c r="F11753" s="24">
        <f t="shared" si="221"/>
        <v>71.010114278000003</v>
      </c>
    </row>
    <row r="11754" spans="2:6" hidden="1">
      <c r="B11754" s="13">
        <v>2001</v>
      </c>
      <c r="C11754" s="14">
        <v>2</v>
      </c>
      <c r="D11754" s="14" t="s">
        <v>106</v>
      </c>
      <c r="E11754" s="19">
        <v>24.76878571</v>
      </c>
      <c r="F11754" s="24">
        <f t="shared" si="221"/>
        <v>76.583814278000006</v>
      </c>
    </row>
    <row r="11755" spans="2:6" hidden="1">
      <c r="B11755" s="15">
        <v>2001</v>
      </c>
      <c r="C11755" s="16">
        <v>3</v>
      </c>
      <c r="D11755" s="16" t="s">
        <v>106</v>
      </c>
      <c r="E11755" s="18">
        <v>25.11492857</v>
      </c>
      <c r="F11755" s="24">
        <f t="shared" si="221"/>
        <v>77.206871425999992</v>
      </c>
    </row>
    <row r="11756" spans="2:6" hidden="1">
      <c r="B11756" s="13">
        <v>2001</v>
      </c>
      <c r="C11756" s="14">
        <v>4</v>
      </c>
      <c r="D11756" s="14" t="s">
        <v>106</v>
      </c>
      <c r="E11756" s="19">
        <v>25.866642859999999</v>
      </c>
      <c r="F11756" s="24">
        <f t="shared" si="221"/>
        <v>78.559957147999995</v>
      </c>
    </row>
    <row r="11757" spans="2:6" hidden="1">
      <c r="B11757" s="15">
        <v>2001</v>
      </c>
      <c r="C11757" s="16">
        <v>5</v>
      </c>
      <c r="D11757" s="16" t="s">
        <v>106</v>
      </c>
      <c r="E11757" s="18">
        <v>26.191285709999999</v>
      </c>
      <c r="F11757" s="24">
        <f t="shared" si="221"/>
        <v>79.144314277999996</v>
      </c>
    </row>
    <row r="11758" spans="2:6" hidden="1">
      <c r="B11758" s="13">
        <v>2001</v>
      </c>
      <c r="C11758" s="14">
        <v>6</v>
      </c>
      <c r="D11758" s="14" t="s">
        <v>106</v>
      </c>
      <c r="E11758" s="19">
        <v>28.001428570000002</v>
      </c>
      <c r="F11758" s="24">
        <f t="shared" si="221"/>
        <v>82.402571426000009</v>
      </c>
    </row>
    <row r="11759" spans="2:6" hidden="1">
      <c r="B11759" s="15">
        <v>2001</v>
      </c>
      <c r="C11759" s="16">
        <v>7</v>
      </c>
      <c r="D11759" s="16" t="s">
        <v>106</v>
      </c>
      <c r="E11759" s="18">
        <v>28.052642859999999</v>
      </c>
      <c r="F11759" s="24">
        <f t="shared" si="221"/>
        <v>82.494757147999991</v>
      </c>
    </row>
    <row r="11760" spans="2:6" hidden="1">
      <c r="B11760" s="13">
        <v>2001</v>
      </c>
      <c r="C11760" s="14">
        <v>8</v>
      </c>
      <c r="D11760" s="14" t="s">
        <v>106</v>
      </c>
      <c r="E11760" s="19">
        <v>28.877428569999999</v>
      </c>
      <c r="F11760" s="24">
        <f t="shared" si="221"/>
        <v>83.979371426</v>
      </c>
    </row>
    <row r="11761" spans="2:6" hidden="1">
      <c r="B11761" s="15">
        <v>2001</v>
      </c>
      <c r="C11761" s="16">
        <v>9</v>
      </c>
      <c r="D11761" s="16" t="s">
        <v>106</v>
      </c>
      <c r="E11761" s="18">
        <v>27.727499999999999</v>
      </c>
      <c r="F11761" s="24">
        <f t="shared" si="221"/>
        <v>81.909500000000008</v>
      </c>
    </row>
    <row r="11762" spans="2:6" hidden="1">
      <c r="B11762" s="13">
        <v>2001</v>
      </c>
      <c r="C11762" s="14">
        <v>10</v>
      </c>
      <c r="D11762" s="14" t="s">
        <v>106</v>
      </c>
      <c r="E11762" s="19">
        <v>26.94457143</v>
      </c>
      <c r="F11762" s="24">
        <f t="shared" si="221"/>
        <v>80.500228574000005</v>
      </c>
    </row>
    <row r="11763" spans="2:6" hidden="1">
      <c r="B11763" s="15">
        <v>2001</v>
      </c>
      <c r="C11763" s="16">
        <v>11</v>
      </c>
      <c r="D11763" s="16" t="s">
        <v>106</v>
      </c>
      <c r="E11763" s="18">
        <v>24.827428569999999</v>
      </c>
      <c r="F11763" s="24">
        <f t="shared" si="221"/>
        <v>76.689371426000008</v>
      </c>
    </row>
    <row r="11764" spans="2:6" hidden="1">
      <c r="B11764" s="13">
        <v>2001</v>
      </c>
      <c r="C11764" s="14">
        <v>12</v>
      </c>
      <c r="D11764" s="14" t="s">
        <v>106</v>
      </c>
      <c r="E11764" s="19">
        <v>24.619857140000001</v>
      </c>
      <c r="F11764" s="24">
        <f t="shared" si="221"/>
        <v>76.315742852</v>
      </c>
    </row>
    <row r="11765" spans="2:6" hidden="1">
      <c r="B11765" s="15">
        <v>2002</v>
      </c>
      <c r="C11765" s="16">
        <v>1</v>
      </c>
      <c r="D11765" s="16" t="s">
        <v>106</v>
      </c>
      <c r="E11765" s="18">
        <v>23.87785714</v>
      </c>
      <c r="F11765" s="24">
        <f t="shared" si="221"/>
        <v>74.980142852</v>
      </c>
    </row>
    <row r="11766" spans="2:6" hidden="1">
      <c r="B11766" s="13">
        <v>2002</v>
      </c>
      <c r="C11766" s="14">
        <v>2</v>
      </c>
      <c r="D11766" s="14" t="s">
        <v>106</v>
      </c>
      <c r="E11766" s="19">
        <v>24.38942857</v>
      </c>
      <c r="F11766" s="24">
        <f t="shared" si="221"/>
        <v>75.900971425999998</v>
      </c>
    </row>
    <row r="11767" spans="2:6" hidden="1">
      <c r="B11767" s="15">
        <v>2002</v>
      </c>
      <c r="C11767" s="16">
        <v>3</v>
      </c>
      <c r="D11767" s="16" t="s">
        <v>106</v>
      </c>
      <c r="E11767" s="18">
        <v>25.561214289999999</v>
      </c>
      <c r="F11767" s="24">
        <f t="shared" si="221"/>
        <v>78.010185721999989</v>
      </c>
    </row>
    <row r="11768" spans="2:6" hidden="1">
      <c r="B11768" s="13">
        <v>2002</v>
      </c>
      <c r="C11768" s="14">
        <v>4</v>
      </c>
      <c r="D11768" s="14" t="s">
        <v>106</v>
      </c>
      <c r="E11768" s="19">
        <v>26.22428571</v>
      </c>
      <c r="F11768" s="24">
        <f t="shared" si="221"/>
        <v>79.203714278000007</v>
      </c>
    </row>
    <row r="11769" spans="2:6" hidden="1">
      <c r="B11769" s="15">
        <v>2002</v>
      </c>
      <c r="C11769" s="16">
        <v>5</v>
      </c>
      <c r="D11769" s="16" t="s">
        <v>106</v>
      </c>
      <c r="E11769" s="18">
        <v>27.15442857</v>
      </c>
      <c r="F11769" s="24">
        <f t="shared" si="221"/>
        <v>80.877971426000002</v>
      </c>
    </row>
    <row r="11770" spans="2:6" hidden="1">
      <c r="B11770" s="13">
        <v>2002</v>
      </c>
      <c r="C11770" s="14">
        <v>6</v>
      </c>
      <c r="D11770" s="14" t="s">
        <v>106</v>
      </c>
      <c r="E11770" s="19">
        <v>27.661928570000001</v>
      </c>
      <c r="F11770" s="24">
        <f t="shared" si="221"/>
        <v>81.791471426000001</v>
      </c>
    </row>
    <row r="11771" spans="2:6" hidden="1">
      <c r="B11771" s="15">
        <v>2002</v>
      </c>
      <c r="C11771" s="16">
        <v>7</v>
      </c>
      <c r="D11771" s="16" t="s">
        <v>106</v>
      </c>
      <c r="E11771" s="18">
        <v>28.765785709999999</v>
      </c>
      <c r="F11771" s="24">
        <f t="shared" si="221"/>
        <v>83.778414278</v>
      </c>
    </row>
    <row r="11772" spans="2:6" hidden="1">
      <c r="B11772" s="13">
        <v>2002</v>
      </c>
      <c r="C11772" s="14">
        <v>8</v>
      </c>
      <c r="D11772" s="14" t="s">
        <v>106</v>
      </c>
      <c r="E11772" s="19">
        <v>28.34314286</v>
      </c>
      <c r="F11772" s="24">
        <f t="shared" si="221"/>
        <v>83.017657148000012</v>
      </c>
    </row>
    <row r="11773" spans="2:6" hidden="1">
      <c r="B11773" s="15">
        <v>2002</v>
      </c>
      <c r="C11773" s="16">
        <v>9</v>
      </c>
      <c r="D11773" s="16" t="s">
        <v>106</v>
      </c>
      <c r="E11773" s="18">
        <v>27.595500000000001</v>
      </c>
      <c r="F11773" s="24">
        <f t="shared" si="221"/>
        <v>81.671899999999994</v>
      </c>
    </row>
    <row r="11774" spans="2:6" hidden="1">
      <c r="B11774" s="13">
        <v>2002</v>
      </c>
      <c r="C11774" s="14">
        <v>10</v>
      </c>
      <c r="D11774" s="14" t="s">
        <v>106</v>
      </c>
      <c r="E11774" s="19">
        <v>27.39514286</v>
      </c>
      <c r="F11774" s="24">
        <f t="shared" si="221"/>
        <v>81.31125714800001</v>
      </c>
    </row>
    <row r="11775" spans="2:6" hidden="1">
      <c r="B11775" s="15">
        <v>2002</v>
      </c>
      <c r="C11775" s="16">
        <v>11</v>
      </c>
      <c r="D11775" s="16" t="s">
        <v>106</v>
      </c>
      <c r="E11775" s="18">
        <v>26.178571430000002</v>
      </c>
      <c r="F11775" s="24">
        <f t="shared" si="221"/>
        <v>79.121428574000007</v>
      </c>
    </row>
    <row r="11776" spans="2:6" hidden="1">
      <c r="B11776" s="13">
        <v>2002</v>
      </c>
      <c r="C11776" s="14">
        <v>12</v>
      </c>
      <c r="D11776" s="14" t="s">
        <v>106</v>
      </c>
      <c r="E11776" s="19">
        <v>24.917999999999999</v>
      </c>
      <c r="F11776" s="24">
        <f t="shared" si="221"/>
        <v>76.852400000000003</v>
      </c>
    </row>
    <row r="11777" spans="2:6" hidden="1">
      <c r="B11777" s="15">
        <v>2003</v>
      </c>
      <c r="C11777" s="16">
        <v>1</v>
      </c>
      <c r="D11777" s="16" t="s">
        <v>106</v>
      </c>
      <c r="E11777" s="18">
        <v>22.844285710000001</v>
      </c>
      <c r="F11777" s="24">
        <f t="shared" si="221"/>
        <v>73.119714278000004</v>
      </c>
    </row>
    <row r="11778" spans="2:6" hidden="1">
      <c r="B11778" s="13">
        <v>2003</v>
      </c>
      <c r="C11778" s="14">
        <v>2</v>
      </c>
      <c r="D11778" s="14" t="s">
        <v>106</v>
      </c>
      <c r="E11778" s="19">
        <v>25.381785709999999</v>
      </c>
      <c r="F11778" s="24">
        <f t="shared" si="221"/>
        <v>77.687214277999999</v>
      </c>
    </row>
    <row r="11779" spans="2:6" hidden="1">
      <c r="B11779" s="15">
        <v>2003</v>
      </c>
      <c r="C11779" s="16">
        <v>3</v>
      </c>
      <c r="D11779" s="16" t="s">
        <v>106</v>
      </c>
      <c r="E11779" s="18">
        <v>26.684357139999999</v>
      </c>
      <c r="F11779" s="24">
        <f t="shared" si="221"/>
        <v>80.031842851999997</v>
      </c>
    </row>
    <row r="11780" spans="2:6" hidden="1">
      <c r="B11780" s="13">
        <v>2003</v>
      </c>
      <c r="C11780" s="14">
        <v>4</v>
      </c>
      <c r="D11780" s="14" t="s">
        <v>106</v>
      </c>
      <c r="E11780" s="19">
        <v>25.71692857</v>
      </c>
      <c r="F11780" s="24">
        <f t="shared" si="221"/>
        <v>78.290471426000011</v>
      </c>
    </row>
    <row r="11781" spans="2:6" hidden="1">
      <c r="B11781" s="15">
        <v>2003</v>
      </c>
      <c r="C11781" s="16">
        <v>5</v>
      </c>
      <c r="D11781" s="16" t="s">
        <v>106</v>
      </c>
      <c r="E11781" s="18">
        <v>27.746857139999999</v>
      </c>
      <c r="F11781" s="24">
        <f t="shared" si="221"/>
        <v>81.944342852000005</v>
      </c>
    </row>
    <row r="11782" spans="2:6" hidden="1">
      <c r="B11782" s="13">
        <v>2003</v>
      </c>
      <c r="C11782" s="14">
        <v>6</v>
      </c>
      <c r="D11782" s="14" t="s">
        <v>106</v>
      </c>
      <c r="E11782" s="19">
        <v>27.901499999999999</v>
      </c>
      <c r="F11782" s="24">
        <f t="shared" si="221"/>
        <v>82.222700000000003</v>
      </c>
    </row>
    <row r="11783" spans="2:6" hidden="1">
      <c r="B11783" s="15">
        <v>2003</v>
      </c>
      <c r="C11783" s="16">
        <v>7</v>
      </c>
      <c r="D11783" s="16" t="s">
        <v>106</v>
      </c>
      <c r="E11783" s="18">
        <v>28.42892857</v>
      </c>
      <c r="F11783" s="24">
        <f t="shared" si="221"/>
        <v>83.172071426000002</v>
      </c>
    </row>
    <row r="11784" spans="2:6" hidden="1">
      <c r="B11784" s="13">
        <v>2003</v>
      </c>
      <c r="C11784" s="14">
        <v>8</v>
      </c>
      <c r="D11784" s="14" t="s">
        <v>106</v>
      </c>
      <c r="E11784" s="19">
        <v>28.37228571</v>
      </c>
      <c r="F11784" s="24">
        <f t="shared" si="221"/>
        <v>83.070114278000005</v>
      </c>
    </row>
    <row r="11785" spans="2:6" hidden="1">
      <c r="B11785" s="15">
        <v>2003</v>
      </c>
      <c r="C11785" s="16">
        <v>9</v>
      </c>
      <c r="D11785" s="16" t="s">
        <v>106</v>
      </c>
      <c r="E11785" s="18">
        <v>28.206</v>
      </c>
      <c r="F11785" s="24">
        <f t="shared" si="221"/>
        <v>82.770800000000008</v>
      </c>
    </row>
    <row r="11786" spans="2:6" hidden="1">
      <c r="B11786" s="13">
        <v>2003</v>
      </c>
      <c r="C11786" s="14">
        <v>10</v>
      </c>
      <c r="D11786" s="14" t="s">
        <v>106</v>
      </c>
      <c r="E11786" s="19">
        <v>27.593499999999999</v>
      </c>
      <c r="F11786" s="24">
        <f t="shared" si="221"/>
        <v>81.668300000000002</v>
      </c>
    </row>
    <row r="11787" spans="2:6" hidden="1">
      <c r="B11787" s="15">
        <v>2003</v>
      </c>
      <c r="C11787" s="16">
        <v>11</v>
      </c>
      <c r="D11787" s="16" t="s">
        <v>106</v>
      </c>
      <c r="E11787" s="18">
        <v>26.151499999999999</v>
      </c>
      <c r="F11787" s="24">
        <f t="shared" si="221"/>
        <v>79.072699999999998</v>
      </c>
    </row>
    <row r="11788" spans="2:6" hidden="1">
      <c r="B11788" s="13">
        <v>2003</v>
      </c>
      <c r="C11788" s="14">
        <v>12</v>
      </c>
      <c r="D11788" s="14" t="s">
        <v>106</v>
      </c>
      <c r="E11788" s="19">
        <v>23.808642859999999</v>
      </c>
      <c r="F11788" s="24">
        <f t="shared" si="221"/>
        <v>74.855557148000003</v>
      </c>
    </row>
    <row r="11789" spans="2:6" hidden="1">
      <c r="B11789" s="15">
        <v>2004</v>
      </c>
      <c r="C11789" s="16">
        <v>1</v>
      </c>
      <c r="D11789" s="16" t="s">
        <v>106</v>
      </c>
      <c r="E11789" s="18">
        <v>23.403642860000001</v>
      </c>
      <c r="F11789" s="24">
        <f t="shared" si="221"/>
        <v>74.126557148000003</v>
      </c>
    </row>
    <row r="11790" spans="2:6" hidden="1">
      <c r="B11790" s="13">
        <v>2004</v>
      </c>
      <c r="C11790" s="14">
        <v>2</v>
      </c>
      <c r="D11790" s="14" t="s">
        <v>106</v>
      </c>
      <c r="E11790" s="19">
        <v>24.985642859999999</v>
      </c>
      <c r="F11790" s="24">
        <f t="shared" si="221"/>
        <v>76.974157147999989</v>
      </c>
    </row>
    <row r="11791" spans="2:6" hidden="1">
      <c r="B11791" s="15">
        <v>2004</v>
      </c>
      <c r="C11791" s="16">
        <v>3</v>
      </c>
      <c r="D11791" s="16" t="s">
        <v>106</v>
      </c>
      <c r="E11791" s="18">
        <v>25.364999999999998</v>
      </c>
      <c r="F11791" s="24">
        <f t="shared" si="221"/>
        <v>77.656999999999996</v>
      </c>
    </row>
    <row r="11792" spans="2:6" hidden="1">
      <c r="B11792" s="13">
        <v>2004</v>
      </c>
      <c r="C11792" s="14">
        <v>4</v>
      </c>
      <c r="D11792" s="14" t="s">
        <v>106</v>
      </c>
      <c r="E11792" s="19">
        <v>25.640428570000001</v>
      </c>
      <c r="F11792" s="24">
        <f t="shared" si="221"/>
        <v>78.152771426000001</v>
      </c>
    </row>
    <row r="11793" spans="2:6" hidden="1">
      <c r="B11793" s="15">
        <v>2004</v>
      </c>
      <c r="C11793" s="16">
        <v>5</v>
      </c>
      <c r="D11793" s="16" t="s">
        <v>106</v>
      </c>
      <c r="E11793" s="18">
        <v>27.207714289999998</v>
      </c>
      <c r="F11793" s="24">
        <f t="shared" si="221"/>
        <v>80.973885722000006</v>
      </c>
    </row>
    <row r="11794" spans="2:6" hidden="1">
      <c r="B11794" s="13">
        <v>2004</v>
      </c>
      <c r="C11794" s="14">
        <v>6</v>
      </c>
      <c r="D11794" s="14" t="s">
        <v>106</v>
      </c>
      <c r="E11794" s="19">
        <v>28.617857140000002</v>
      </c>
      <c r="F11794" s="24">
        <f t="shared" si="221"/>
        <v>83.512142852000011</v>
      </c>
    </row>
    <row r="11795" spans="2:6" hidden="1">
      <c r="B11795" s="15">
        <v>2004</v>
      </c>
      <c r="C11795" s="16">
        <v>7</v>
      </c>
      <c r="D11795" s="16" t="s">
        <v>106</v>
      </c>
      <c r="E11795" s="18">
        <v>28.499785710000001</v>
      </c>
      <c r="F11795" s="24">
        <f t="shared" si="221"/>
        <v>83.299614278000007</v>
      </c>
    </row>
    <row r="11796" spans="2:6" hidden="1">
      <c r="B11796" s="13">
        <v>2004</v>
      </c>
      <c r="C11796" s="14">
        <v>8</v>
      </c>
      <c r="D11796" s="14" t="s">
        <v>106</v>
      </c>
      <c r="E11796" s="19">
        <v>28.811785709999999</v>
      </c>
      <c r="F11796" s="24">
        <f t="shared" si="221"/>
        <v>83.861214278000006</v>
      </c>
    </row>
    <row r="11797" spans="2:6" hidden="1">
      <c r="B11797" s="15">
        <v>2004</v>
      </c>
      <c r="C11797" s="16">
        <v>9</v>
      </c>
      <c r="D11797" s="16" t="s">
        <v>106</v>
      </c>
      <c r="E11797" s="18">
        <v>28.234000000000002</v>
      </c>
      <c r="F11797" s="24">
        <f t="shared" si="221"/>
        <v>82.821200000000005</v>
      </c>
    </row>
    <row r="11798" spans="2:6" hidden="1">
      <c r="B11798" s="13">
        <v>2004</v>
      </c>
      <c r="C11798" s="14">
        <v>10</v>
      </c>
      <c r="D11798" s="14" t="s">
        <v>106</v>
      </c>
      <c r="E11798" s="19">
        <v>27.24564286</v>
      </c>
      <c r="F11798" s="24">
        <f t="shared" si="221"/>
        <v>81.042157148000001</v>
      </c>
    </row>
    <row r="11799" spans="2:6" hidden="1">
      <c r="B11799" s="15">
        <v>2004</v>
      </c>
      <c r="C11799" s="16">
        <v>11</v>
      </c>
      <c r="D11799" s="16" t="s">
        <v>106</v>
      </c>
      <c r="E11799" s="18">
        <v>25.42878571</v>
      </c>
      <c r="F11799" s="24">
        <f t="shared" si="221"/>
        <v>77.771814277999994</v>
      </c>
    </row>
    <row r="11800" spans="2:6" hidden="1">
      <c r="B11800" s="13">
        <v>2004</v>
      </c>
      <c r="C11800" s="14">
        <v>12</v>
      </c>
      <c r="D11800" s="14" t="s">
        <v>106</v>
      </c>
      <c r="E11800" s="19">
        <v>24.150928570000001</v>
      </c>
      <c r="F11800" s="24">
        <f t="shared" si="221"/>
        <v>75.471671426</v>
      </c>
    </row>
    <row r="11801" spans="2:6" hidden="1">
      <c r="B11801" s="15">
        <v>2005</v>
      </c>
      <c r="C11801" s="16">
        <v>1</v>
      </c>
      <c r="D11801" s="16" t="s">
        <v>106</v>
      </c>
      <c r="E11801" s="18">
        <v>23.05214286</v>
      </c>
      <c r="F11801" s="24">
        <f t="shared" si="221"/>
        <v>73.493857148000004</v>
      </c>
    </row>
    <row r="11802" spans="2:6" hidden="1">
      <c r="B11802" s="13">
        <v>2005</v>
      </c>
      <c r="C11802" s="14">
        <v>2</v>
      </c>
      <c r="D11802" s="14" t="s">
        <v>106</v>
      </c>
      <c r="E11802" s="19">
        <v>22.929500000000001</v>
      </c>
      <c r="F11802" s="24">
        <f t="shared" si="221"/>
        <v>73.273099999999999</v>
      </c>
    </row>
    <row r="11803" spans="2:6" hidden="1">
      <c r="B11803" s="15">
        <v>2005</v>
      </c>
      <c r="C11803" s="16">
        <v>3</v>
      </c>
      <c r="D11803" s="16" t="s">
        <v>106</v>
      </c>
      <c r="E11803" s="18">
        <v>25.573</v>
      </c>
      <c r="F11803" s="24">
        <f t="shared" si="221"/>
        <v>78.031400000000005</v>
      </c>
    </row>
    <row r="11804" spans="2:6" hidden="1">
      <c r="B11804" s="13">
        <v>2005</v>
      </c>
      <c r="C11804" s="14">
        <v>4</v>
      </c>
      <c r="D11804" s="14" t="s">
        <v>106</v>
      </c>
      <c r="E11804" s="19">
        <v>25.885642860000001</v>
      </c>
      <c r="F11804" s="24">
        <f t="shared" si="221"/>
        <v>78.594157147999994</v>
      </c>
    </row>
    <row r="11805" spans="2:6" hidden="1">
      <c r="B11805" s="15">
        <v>2005</v>
      </c>
      <c r="C11805" s="16">
        <v>5</v>
      </c>
      <c r="D11805" s="16" t="s">
        <v>106</v>
      </c>
      <c r="E11805" s="18">
        <v>27.410714290000001</v>
      </c>
      <c r="F11805" s="24">
        <f t="shared" si="221"/>
        <v>81.339285722</v>
      </c>
    </row>
    <row r="11806" spans="2:6" hidden="1">
      <c r="B11806" s="13">
        <v>2005</v>
      </c>
      <c r="C11806" s="14">
        <v>6</v>
      </c>
      <c r="D11806" s="14" t="s">
        <v>106</v>
      </c>
      <c r="E11806" s="19">
        <v>28.204714289999998</v>
      </c>
      <c r="F11806" s="24">
        <f t="shared" si="221"/>
        <v>82.768485722000008</v>
      </c>
    </row>
    <row r="11807" spans="2:6" hidden="1">
      <c r="B11807" s="15">
        <v>2005</v>
      </c>
      <c r="C11807" s="16">
        <v>7</v>
      </c>
      <c r="D11807" s="16" t="s">
        <v>106</v>
      </c>
      <c r="E11807" s="18">
        <v>28.75421429</v>
      </c>
      <c r="F11807" s="24">
        <f t="shared" si="221"/>
        <v>83.757585722000002</v>
      </c>
    </row>
    <row r="11808" spans="2:6" hidden="1">
      <c r="B11808" s="13">
        <v>2005</v>
      </c>
      <c r="C11808" s="14">
        <v>8</v>
      </c>
      <c r="D11808" s="14" t="s">
        <v>106</v>
      </c>
      <c r="E11808" s="19">
        <v>28.822500000000002</v>
      </c>
      <c r="F11808" s="24">
        <f t="shared" ref="F11808:F11871" si="222">(E11808 * 1.8) + 32</f>
        <v>83.880500000000012</v>
      </c>
    </row>
    <row r="11809" spans="2:6" hidden="1">
      <c r="B11809" s="15">
        <v>2005</v>
      </c>
      <c r="C11809" s="16">
        <v>9</v>
      </c>
      <c r="D11809" s="16" t="s">
        <v>106</v>
      </c>
      <c r="E11809" s="18">
        <v>28.636285709999999</v>
      </c>
      <c r="F11809" s="24">
        <f t="shared" si="222"/>
        <v>83.545314278000006</v>
      </c>
    </row>
    <row r="11810" spans="2:6" hidden="1">
      <c r="B11810" s="13">
        <v>2005</v>
      </c>
      <c r="C11810" s="14">
        <v>10</v>
      </c>
      <c r="D11810" s="14" t="s">
        <v>106</v>
      </c>
      <c r="E11810" s="19">
        <v>26.743571429999999</v>
      </c>
      <c r="F11810" s="24">
        <f t="shared" si="222"/>
        <v>80.138428574000002</v>
      </c>
    </row>
    <row r="11811" spans="2:6" hidden="1">
      <c r="B11811" s="15">
        <v>2005</v>
      </c>
      <c r="C11811" s="16">
        <v>11</v>
      </c>
      <c r="D11811" s="16" t="s">
        <v>106</v>
      </c>
      <c r="E11811" s="18">
        <v>25.865928570000001</v>
      </c>
      <c r="F11811" s="24">
        <f t="shared" si="222"/>
        <v>78.558671426000004</v>
      </c>
    </row>
    <row r="11812" spans="2:6" hidden="1">
      <c r="B11812" s="13">
        <v>2005</v>
      </c>
      <c r="C11812" s="14">
        <v>12</v>
      </c>
      <c r="D11812" s="14" t="s">
        <v>106</v>
      </c>
      <c r="E11812" s="19">
        <v>24.231642860000001</v>
      </c>
      <c r="F11812" s="24">
        <f t="shared" si="222"/>
        <v>75.616957148000012</v>
      </c>
    </row>
    <row r="11813" spans="2:6" hidden="1">
      <c r="B11813" s="15">
        <v>2006</v>
      </c>
      <c r="C11813" s="16">
        <v>1</v>
      </c>
      <c r="D11813" s="16" t="s">
        <v>106</v>
      </c>
      <c r="E11813" s="18">
        <v>23.571000000000002</v>
      </c>
      <c r="F11813" s="24">
        <f t="shared" si="222"/>
        <v>74.427800000000005</v>
      </c>
    </row>
    <row r="11814" spans="2:6" hidden="1">
      <c r="B11814" s="13">
        <v>2006</v>
      </c>
      <c r="C11814" s="14">
        <v>2</v>
      </c>
      <c r="D11814" s="14" t="s">
        <v>106</v>
      </c>
      <c r="E11814" s="19">
        <v>23.397142859999999</v>
      </c>
      <c r="F11814" s="24">
        <f t="shared" si="222"/>
        <v>74.114857147999999</v>
      </c>
    </row>
    <row r="11815" spans="2:6" hidden="1">
      <c r="B11815" s="15">
        <v>2006</v>
      </c>
      <c r="C11815" s="16">
        <v>3</v>
      </c>
      <c r="D11815" s="16" t="s">
        <v>106</v>
      </c>
      <c r="E11815" s="18">
        <v>24.820785709999999</v>
      </c>
      <c r="F11815" s="24">
        <f t="shared" si="222"/>
        <v>76.677414278000001</v>
      </c>
    </row>
    <row r="11816" spans="2:6" hidden="1">
      <c r="B11816" s="13">
        <v>2006</v>
      </c>
      <c r="C11816" s="14">
        <v>4</v>
      </c>
      <c r="D11816" s="14" t="s">
        <v>106</v>
      </c>
      <c r="E11816" s="19">
        <v>25.98285714</v>
      </c>
      <c r="F11816" s="24">
        <f t="shared" si="222"/>
        <v>78.769142852000002</v>
      </c>
    </row>
    <row r="11817" spans="2:6" hidden="1">
      <c r="B11817" s="15">
        <v>2006</v>
      </c>
      <c r="C11817" s="16">
        <v>5</v>
      </c>
      <c r="D11817" s="16" t="s">
        <v>106</v>
      </c>
      <c r="E11817" s="18">
        <v>27.137</v>
      </c>
      <c r="F11817" s="24">
        <f t="shared" si="222"/>
        <v>80.846599999999995</v>
      </c>
    </row>
    <row r="11818" spans="2:6" hidden="1">
      <c r="B11818" s="13">
        <v>2006</v>
      </c>
      <c r="C11818" s="14">
        <v>6</v>
      </c>
      <c r="D11818" s="14" t="s">
        <v>106</v>
      </c>
      <c r="E11818" s="19">
        <v>27.76785714</v>
      </c>
      <c r="F11818" s="24">
        <f t="shared" si="222"/>
        <v>81.98214285200001</v>
      </c>
    </row>
    <row r="11819" spans="2:6" hidden="1">
      <c r="B11819" s="15">
        <v>2006</v>
      </c>
      <c r="C11819" s="16">
        <v>7</v>
      </c>
      <c r="D11819" s="16" t="s">
        <v>106</v>
      </c>
      <c r="E11819" s="18">
        <v>28.388142859999999</v>
      </c>
      <c r="F11819" s="24">
        <f t="shared" si="222"/>
        <v>83.098657148000001</v>
      </c>
    </row>
    <row r="11820" spans="2:6" hidden="1">
      <c r="B11820" s="13">
        <v>2006</v>
      </c>
      <c r="C11820" s="14">
        <v>8</v>
      </c>
      <c r="D11820" s="14" t="s">
        <v>106</v>
      </c>
      <c r="E11820" s="19">
        <v>28.315999999999999</v>
      </c>
      <c r="F11820" s="24">
        <f t="shared" si="222"/>
        <v>82.968800000000002</v>
      </c>
    </row>
    <row r="11821" spans="2:6" hidden="1">
      <c r="B11821" s="15">
        <v>2006</v>
      </c>
      <c r="C11821" s="16">
        <v>9</v>
      </c>
      <c r="D11821" s="16" t="s">
        <v>106</v>
      </c>
      <c r="E11821" s="18">
        <v>28.442714290000001</v>
      </c>
      <c r="F11821" s="24">
        <f t="shared" si="222"/>
        <v>83.196885722000005</v>
      </c>
    </row>
    <row r="11822" spans="2:6" hidden="1">
      <c r="B11822" s="13">
        <v>2006</v>
      </c>
      <c r="C11822" s="14">
        <v>10</v>
      </c>
      <c r="D11822" s="14" t="s">
        <v>106</v>
      </c>
      <c r="E11822" s="19">
        <v>27.548571429999999</v>
      </c>
      <c r="F11822" s="24">
        <f t="shared" si="222"/>
        <v>81.587428574</v>
      </c>
    </row>
    <row r="11823" spans="2:6" hidden="1">
      <c r="B11823" s="15">
        <v>2006</v>
      </c>
      <c r="C11823" s="16">
        <v>11</v>
      </c>
      <c r="D11823" s="16" t="s">
        <v>106</v>
      </c>
      <c r="E11823" s="18">
        <v>25.433357139999998</v>
      </c>
      <c r="F11823" s="24">
        <f t="shared" si="222"/>
        <v>77.780042852000008</v>
      </c>
    </row>
    <row r="11824" spans="2:6" hidden="1">
      <c r="B11824" s="13">
        <v>2006</v>
      </c>
      <c r="C11824" s="14">
        <v>12</v>
      </c>
      <c r="D11824" s="14" t="s">
        <v>106</v>
      </c>
      <c r="E11824" s="19">
        <v>25.57092857</v>
      </c>
      <c r="F11824" s="24">
        <f t="shared" si="222"/>
        <v>78.027671425999998</v>
      </c>
    </row>
    <row r="11825" spans="2:6" hidden="1">
      <c r="B11825" s="15">
        <v>2007</v>
      </c>
      <c r="C11825" s="16">
        <v>1</v>
      </c>
      <c r="D11825" s="16" t="s">
        <v>106</v>
      </c>
      <c r="E11825" s="18">
        <v>24.771857140000002</v>
      </c>
      <c r="F11825" s="24">
        <f t="shared" si="222"/>
        <v>76.589342852000001</v>
      </c>
    </row>
    <row r="11826" spans="2:6" hidden="1">
      <c r="B11826" s="13">
        <v>2007</v>
      </c>
      <c r="C11826" s="14">
        <v>2</v>
      </c>
      <c r="D11826" s="14" t="s">
        <v>106</v>
      </c>
      <c r="E11826" s="19">
        <v>24.948142860000001</v>
      </c>
      <c r="F11826" s="24">
        <f t="shared" si="222"/>
        <v>76.906657147999994</v>
      </c>
    </row>
    <row r="11827" spans="2:6" hidden="1">
      <c r="B11827" s="15">
        <v>2007</v>
      </c>
      <c r="C11827" s="16">
        <v>3</v>
      </c>
      <c r="D11827" s="16" t="s">
        <v>106</v>
      </c>
      <c r="E11827" s="18">
        <v>25.189714290000001</v>
      </c>
      <c r="F11827" s="24">
        <f t="shared" si="222"/>
        <v>77.341485722000002</v>
      </c>
    </row>
    <row r="11828" spans="2:6" hidden="1">
      <c r="B11828" s="13">
        <v>2007</v>
      </c>
      <c r="C11828" s="14">
        <v>4</v>
      </c>
      <c r="D11828" s="14" t="s">
        <v>106</v>
      </c>
      <c r="E11828" s="19">
        <v>25.83278571</v>
      </c>
      <c r="F11828" s="24">
        <f t="shared" si="222"/>
        <v>78.499014278000004</v>
      </c>
    </row>
    <row r="11829" spans="2:6" hidden="1">
      <c r="B11829" s="15">
        <v>2007</v>
      </c>
      <c r="C11829" s="16">
        <v>5</v>
      </c>
      <c r="D11829" s="16" t="s">
        <v>106</v>
      </c>
      <c r="E11829" s="18">
        <v>26.56521429</v>
      </c>
      <c r="F11829" s="24">
        <f t="shared" si="222"/>
        <v>79.817385722000012</v>
      </c>
    </row>
    <row r="11830" spans="2:6" hidden="1">
      <c r="B11830" s="13">
        <v>2007</v>
      </c>
      <c r="C11830" s="14">
        <v>6</v>
      </c>
      <c r="D11830" s="14" t="s">
        <v>106</v>
      </c>
      <c r="E11830" s="19">
        <v>27.823857140000001</v>
      </c>
      <c r="F11830" s="24">
        <f t="shared" si="222"/>
        <v>82.082942852000002</v>
      </c>
    </row>
    <row r="11831" spans="2:6" hidden="1">
      <c r="B11831" s="15">
        <v>2007</v>
      </c>
      <c r="C11831" s="16">
        <v>7</v>
      </c>
      <c r="D11831" s="16" t="s">
        <v>106</v>
      </c>
      <c r="E11831" s="18">
        <v>28.69592857</v>
      </c>
      <c r="F11831" s="24">
        <f t="shared" si="222"/>
        <v>83.652671425999998</v>
      </c>
    </row>
    <row r="11832" spans="2:6" hidden="1">
      <c r="B11832" s="13">
        <v>2007</v>
      </c>
      <c r="C11832" s="14">
        <v>8</v>
      </c>
      <c r="D11832" s="14" t="s">
        <v>106</v>
      </c>
      <c r="E11832" s="19">
        <v>28.582857140000002</v>
      </c>
      <c r="F11832" s="24">
        <f t="shared" si="222"/>
        <v>83.449142851999994</v>
      </c>
    </row>
    <row r="11833" spans="2:6" hidden="1">
      <c r="B11833" s="15">
        <v>2007</v>
      </c>
      <c r="C11833" s="16">
        <v>9</v>
      </c>
      <c r="D11833" s="16" t="s">
        <v>106</v>
      </c>
      <c r="E11833" s="18">
        <v>27.87664286</v>
      </c>
      <c r="F11833" s="24">
        <f t="shared" si="222"/>
        <v>82.177957148000004</v>
      </c>
    </row>
    <row r="11834" spans="2:6" hidden="1">
      <c r="B11834" s="13">
        <v>2007</v>
      </c>
      <c r="C11834" s="14">
        <v>10</v>
      </c>
      <c r="D11834" s="14" t="s">
        <v>106</v>
      </c>
      <c r="E11834" s="19">
        <v>27.012714290000002</v>
      </c>
      <c r="F11834" s="24">
        <f t="shared" si="222"/>
        <v>80.622885722000007</v>
      </c>
    </row>
    <row r="11835" spans="2:6" hidden="1">
      <c r="B11835" s="15">
        <v>2007</v>
      </c>
      <c r="C11835" s="16">
        <v>11</v>
      </c>
      <c r="D11835" s="16" t="s">
        <v>106</v>
      </c>
      <c r="E11835" s="18">
        <v>25.47535714</v>
      </c>
      <c r="F11835" s="24">
        <f t="shared" si="222"/>
        <v>77.855642852000003</v>
      </c>
    </row>
    <row r="11836" spans="2:6" hidden="1">
      <c r="B11836" s="13">
        <v>2007</v>
      </c>
      <c r="C11836" s="14">
        <v>12</v>
      </c>
      <c r="D11836" s="14" t="s">
        <v>106</v>
      </c>
      <c r="E11836" s="19">
        <v>24.872357139999998</v>
      </c>
      <c r="F11836" s="24">
        <f t="shared" si="222"/>
        <v>76.770242851999996</v>
      </c>
    </row>
    <row r="11837" spans="2:6" hidden="1">
      <c r="B11837" s="15">
        <v>2008</v>
      </c>
      <c r="C11837" s="16">
        <v>1</v>
      </c>
      <c r="D11837" s="16" t="s">
        <v>106</v>
      </c>
      <c r="E11837" s="18">
        <v>23.765499999999999</v>
      </c>
      <c r="F11837" s="24">
        <f t="shared" si="222"/>
        <v>74.777900000000002</v>
      </c>
    </row>
    <row r="11838" spans="2:6" hidden="1">
      <c r="B11838" s="13">
        <v>2008</v>
      </c>
      <c r="C11838" s="14">
        <v>2</v>
      </c>
      <c r="D11838" s="14" t="s">
        <v>106</v>
      </c>
      <c r="E11838" s="19">
        <v>24.525642860000001</v>
      </c>
      <c r="F11838" s="24">
        <f t="shared" si="222"/>
        <v>76.146157148</v>
      </c>
    </row>
    <row r="11839" spans="2:6" hidden="1">
      <c r="B11839" s="15">
        <v>2008</v>
      </c>
      <c r="C11839" s="16">
        <v>3</v>
      </c>
      <c r="D11839" s="16" t="s">
        <v>106</v>
      </c>
      <c r="E11839" s="18">
        <v>24.982785710000002</v>
      </c>
      <c r="F11839" s="24">
        <f t="shared" si="222"/>
        <v>76.969014278000003</v>
      </c>
    </row>
    <row r="11840" spans="2:6" hidden="1">
      <c r="B11840" s="13">
        <v>2008</v>
      </c>
      <c r="C11840" s="14">
        <v>4</v>
      </c>
      <c r="D11840" s="14" t="s">
        <v>106</v>
      </c>
      <c r="E11840" s="19">
        <v>25.40728571</v>
      </c>
      <c r="F11840" s="24">
        <f t="shared" si="222"/>
        <v>77.733114278000002</v>
      </c>
    </row>
    <row r="11841" spans="2:6" hidden="1">
      <c r="B11841" s="15">
        <v>2008</v>
      </c>
      <c r="C11841" s="16">
        <v>5</v>
      </c>
      <c r="D11841" s="16" t="s">
        <v>106</v>
      </c>
      <c r="E11841" s="18">
        <v>27.315142860000002</v>
      </c>
      <c r="F11841" s="24">
        <f t="shared" si="222"/>
        <v>81.167257148000004</v>
      </c>
    </row>
    <row r="11842" spans="2:6" hidden="1">
      <c r="B11842" s="13">
        <v>2008</v>
      </c>
      <c r="C11842" s="14">
        <v>6</v>
      </c>
      <c r="D11842" s="14" t="s">
        <v>106</v>
      </c>
      <c r="E11842" s="19">
        <v>27.974428570000001</v>
      </c>
      <c r="F11842" s="24">
        <f t="shared" si="222"/>
        <v>82.353971426000001</v>
      </c>
    </row>
    <row r="11843" spans="2:6" hidden="1">
      <c r="B11843" s="15">
        <v>2008</v>
      </c>
      <c r="C11843" s="16">
        <v>7</v>
      </c>
      <c r="D11843" s="16" t="s">
        <v>106</v>
      </c>
      <c r="E11843" s="18">
        <v>28.33292857</v>
      </c>
      <c r="F11843" s="24">
        <f t="shared" si="222"/>
        <v>82.999271426000007</v>
      </c>
    </row>
    <row r="11844" spans="2:6" hidden="1">
      <c r="B11844" s="13">
        <v>2008</v>
      </c>
      <c r="C11844" s="14">
        <v>8</v>
      </c>
      <c r="D11844" s="14" t="s">
        <v>106</v>
      </c>
      <c r="E11844" s="19">
        <v>28.544499999999999</v>
      </c>
      <c r="F11844" s="24">
        <f t="shared" si="222"/>
        <v>83.380099999999999</v>
      </c>
    </row>
    <row r="11845" spans="2:6" hidden="1">
      <c r="B11845" s="15">
        <v>2008</v>
      </c>
      <c r="C11845" s="16">
        <v>9</v>
      </c>
      <c r="D11845" s="16" t="s">
        <v>106</v>
      </c>
      <c r="E11845" s="18">
        <v>28.022642860000001</v>
      </c>
      <c r="F11845" s="24">
        <f t="shared" si="222"/>
        <v>82.440757148000003</v>
      </c>
    </row>
    <row r="11846" spans="2:6" hidden="1">
      <c r="B11846" s="13">
        <v>2008</v>
      </c>
      <c r="C11846" s="14">
        <v>10</v>
      </c>
      <c r="D11846" s="14" t="s">
        <v>106</v>
      </c>
      <c r="E11846" s="19">
        <v>26.986071429999999</v>
      </c>
      <c r="F11846" s="24">
        <f t="shared" si="222"/>
        <v>80.574928573999998</v>
      </c>
    </row>
    <row r="11847" spans="2:6" hidden="1">
      <c r="B11847" s="15">
        <v>2008</v>
      </c>
      <c r="C11847" s="16">
        <v>11</v>
      </c>
      <c r="D11847" s="16" t="s">
        <v>106</v>
      </c>
      <c r="E11847" s="18">
        <v>24.84042857</v>
      </c>
      <c r="F11847" s="24">
        <f t="shared" si="222"/>
        <v>76.712771426000003</v>
      </c>
    </row>
    <row r="11848" spans="2:6" hidden="1">
      <c r="B11848" s="13">
        <v>2008</v>
      </c>
      <c r="C11848" s="14">
        <v>12</v>
      </c>
      <c r="D11848" s="14" t="s">
        <v>106</v>
      </c>
      <c r="E11848" s="19">
        <v>24.07735714</v>
      </c>
      <c r="F11848" s="24">
        <f t="shared" si="222"/>
        <v>75.339242851999998</v>
      </c>
    </row>
    <row r="11849" spans="2:6" hidden="1">
      <c r="B11849" s="15">
        <v>2009</v>
      </c>
      <c r="C11849" s="16">
        <v>1</v>
      </c>
      <c r="D11849" s="16" t="s">
        <v>106</v>
      </c>
      <c r="E11849" s="18">
        <v>23.276499999999999</v>
      </c>
      <c r="F11849" s="24">
        <f t="shared" si="222"/>
        <v>73.8977</v>
      </c>
    </row>
    <row r="11850" spans="2:6" hidden="1">
      <c r="B11850" s="13">
        <v>2009</v>
      </c>
      <c r="C11850" s="14">
        <v>2</v>
      </c>
      <c r="D11850" s="14" t="s">
        <v>106</v>
      </c>
      <c r="E11850" s="19">
        <v>22.666857140000001</v>
      </c>
      <c r="F11850" s="24">
        <f t="shared" si="222"/>
        <v>72.800342852</v>
      </c>
    </row>
    <row r="11851" spans="2:6" hidden="1">
      <c r="B11851" s="15">
        <v>2009</v>
      </c>
      <c r="C11851" s="16">
        <v>3</v>
      </c>
      <c r="D11851" s="16" t="s">
        <v>106</v>
      </c>
      <c r="E11851" s="18">
        <v>23.824571429999999</v>
      </c>
      <c r="F11851" s="24">
        <f t="shared" si="222"/>
        <v>74.884228573999991</v>
      </c>
    </row>
    <row r="11852" spans="2:6" hidden="1">
      <c r="B11852" s="13">
        <v>2009</v>
      </c>
      <c r="C11852" s="14">
        <v>4</v>
      </c>
      <c r="D11852" s="14" t="s">
        <v>106</v>
      </c>
      <c r="E11852" s="19">
        <v>25.645214289999998</v>
      </c>
      <c r="F11852" s="24">
        <f t="shared" si="222"/>
        <v>78.161385722000006</v>
      </c>
    </row>
    <row r="11853" spans="2:6" hidden="1">
      <c r="B11853" s="15">
        <v>2009</v>
      </c>
      <c r="C11853" s="16">
        <v>5</v>
      </c>
      <c r="D11853" s="16" t="s">
        <v>106</v>
      </c>
      <c r="E11853" s="18">
        <v>26.565642860000001</v>
      </c>
      <c r="F11853" s="24">
        <f t="shared" si="222"/>
        <v>79.818157148000012</v>
      </c>
    </row>
    <row r="11854" spans="2:6" hidden="1">
      <c r="B11854" s="13">
        <v>2009</v>
      </c>
      <c r="C11854" s="14">
        <v>6</v>
      </c>
      <c r="D11854" s="14" t="s">
        <v>106</v>
      </c>
      <c r="E11854" s="19">
        <v>27.620714289999999</v>
      </c>
      <c r="F11854" s="24">
        <f t="shared" si="222"/>
        <v>81.717285722</v>
      </c>
    </row>
    <row r="11855" spans="2:6" hidden="1">
      <c r="B11855" s="15">
        <v>2009</v>
      </c>
      <c r="C11855" s="16">
        <v>7</v>
      </c>
      <c r="D11855" s="16" t="s">
        <v>106</v>
      </c>
      <c r="E11855" s="18">
        <v>28.968071429999998</v>
      </c>
      <c r="F11855" s="24">
        <f t="shared" si="222"/>
        <v>84.142528573999996</v>
      </c>
    </row>
    <row r="11856" spans="2:6" hidden="1">
      <c r="B11856" s="13">
        <v>2009</v>
      </c>
      <c r="C11856" s="14">
        <v>8</v>
      </c>
      <c r="D11856" s="14" t="s">
        <v>106</v>
      </c>
      <c r="E11856" s="19">
        <v>28.72385714</v>
      </c>
      <c r="F11856" s="24">
        <f t="shared" si="222"/>
        <v>83.702942852000007</v>
      </c>
    </row>
    <row r="11857" spans="2:6" hidden="1">
      <c r="B11857" s="15">
        <v>2009</v>
      </c>
      <c r="C11857" s="16">
        <v>9</v>
      </c>
      <c r="D11857" s="16" t="s">
        <v>106</v>
      </c>
      <c r="E11857" s="18">
        <v>28.301785710000001</v>
      </c>
      <c r="F11857" s="24">
        <f t="shared" si="222"/>
        <v>82.943214277999999</v>
      </c>
    </row>
    <row r="11858" spans="2:6" hidden="1">
      <c r="B11858" s="13">
        <v>2009</v>
      </c>
      <c r="C11858" s="14">
        <v>10</v>
      </c>
      <c r="D11858" s="14" t="s">
        <v>106</v>
      </c>
      <c r="E11858" s="19">
        <v>27.60907143</v>
      </c>
      <c r="F11858" s="24">
        <f t="shared" si="222"/>
        <v>81.696328574000006</v>
      </c>
    </row>
    <row r="11859" spans="2:6" hidden="1">
      <c r="B11859" s="15">
        <v>2009</v>
      </c>
      <c r="C11859" s="16">
        <v>11</v>
      </c>
      <c r="D11859" s="16" t="s">
        <v>106</v>
      </c>
      <c r="E11859" s="18">
        <v>25.866357140000002</v>
      </c>
      <c r="F11859" s="24">
        <f t="shared" si="222"/>
        <v>78.559442852000004</v>
      </c>
    </row>
    <row r="11860" spans="2:6" hidden="1">
      <c r="B11860" s="13">
        <v>2009</v>
      </c>
      <c r="C11860" s="14">
        <v>12</v>
      </c>
      <c r="D11860" s="14" t="s">
        <v>106</v>
      </c>
      <c r="E11860" s="19">
        <v>25.323857140000001</v>
      </c>
      <c r="F11860" s="24">
        <f t="shared" si="222"/>
        <v>77.582942852000002</v>
      </c>
    </row>
    <row r="11861" spans="2:6" hidden="1">
      <c r="B11861" s="15">
        <v>2010</v>
      </c>
      <c r="C11861" s="16">
        <v>1</v>
      </c>
      <c r="D11861" s="16" t="s">
        <v>106</v>
      </c>
      <c r="E11861" s="18">
        <v>22.769928570000001</v>
      </c>
      <c r="F11861" s="24">
        <f t="shared" si="222"/>
        <v>72.985871426000003</v>
      </c>
    </row>
    <row r="11862" spans="2:6" hidden="1">
      <c r="B11862" s="13">
        <v>2010</v>
      </c>
      <c r="C11862" s="14">
        <v>2</v>
      </c>
      <c r="D11862" s="14" t="s">
        <v>106</v>
      </c>
      <c r="E11862" s="19">
        <v>23.374214290000001</v>
      </c>
      <c r="F11862" s="24">
        <f t="shared" si="222"/>
        <v>74.073585722000004</v>
      </c>
    </row>
    <row r="11863" spans="2:6" hidden="1">
      <c r="B11863" s="15">
        <v>2010</v>
      </c>
      <c r="C11863" s="16">
        <v>3</v>
      </c>
      <c r="D11863" s="16" t="s">
        <v>106</v>
      </c>
      <c r="E11863" s="18">
        <v>23.83671429</v>
      </c>
      <c r="F11863" s="24">
        <f t="shared" si="222"/>
        <v>74.906085722</v>
      </c>
    </row>
    <row r="11864" spans="2:6" hidden="1">
      <c r="B11864" s="13">
        <v>2010</v>
      </c>
      <c r="C11864" s="14">
        <v>4</v>
      </c>
      <c r="D11864" s="14" t="s">
        <v>106</v>
      </c>
      <c r="E11864" s="19">
        <v>25.836071430000001</v>
      </c>
      <c r="F11864" s="24">
        <f t="shared" si="222"/>
        <v>78.504928574000004</v>
      </c>
    </row>
    <row r="11865" spans="2:6" hidden="1">
      <c r="B11865" s="15">
        <v>2010</v>
      </c>
      <c r="C11865" s="16">
        <v>5</v>
      </c>
      <c r="D11865" s="16" t="s">
        <v>106</v>
      </c>
      <c r="E11865" s="18">
        <v>27.77121429</v>
      </c>
      <c r="F11865" s="24">
        <f t="shared" si="222"/>
        <v>81.988185721999997</v>
      </c>
    </row>
    <row r="11866" spans="2:6" hidden="1">
      <c r="B11866" s="13">
        <v>2010</v>
      </c>
      <c r="C11866" s="14">
        <v>6</v>
      </c>
      <c r="D11866" s="14" t="s">
        <v>106</v>
      </c>
      <c r="E11866" s="19">
        <v>28.82842857</v>
      </c>
      <c r="F11866" s="24">
        <f t="shared" si="222"/>
        <v>83.891171426</v>
      </c>
    </row>
    <row r="11867" spans="2:6" hidden="1">
      <c r="B11867" s="15">
        <v>2010</v>
      </c>
      <c r="C11867" s="16">
        <v>7</v>
      </c>
      <c r="D11867" s="16" t="s">
        <v>106</v>
      </c>
      <c r="E11867" s="18">
        <v>28.414142859999998</v>
      </c>
      <c r="F11867" s="24">
        <f t="shared" si="222"/>
        <v>83.145457147999991</v>
      </c>
    </row>
    <row r="11868" spans="2:6" hidden="1">
      <c r="B11868" s="13">
        <v>2010</v>
      </c>
      <c r="C11868" s="14">
        <v>8</v>
      </c>
      <c r="D11868" s="14" t="s">
        <v>106</v>
      </c>
      <c r="E11868" s="19">
        <v>28.69485714</v>
      </c>
      <c r="F11868" s="24">
        <f t="shared" si="222"/>
        <v>83.650742852000008</v>
      </c>
    </row>
    <row r="11869" spans="2:6" hidden="1">
      <c r="B11869" s="15">
        <v>2010</v>
      </c>
      <c r="C11869" s="16">
        <v>9</v>
      </c>
      <c r="D11869" s="16" t="s">
        <v>106</v>
      </c>
      <c r="E11869" s="18">
        <v>28.062999999999999</v>
      </c>
      <c r="F11869" s="24">
        <f t="shared" si="222"/>
        <v>82.51339999999999</v>
      </c>
    </row>
    <row r="11870" spans="2:6" hidden="1">
      <c r="B11870" s="13">
        <v>2010</v>
      </c>
      <c r="C11870" s="14">
        <v>10</v>
      </c>
      <c r="D11870" s="14" t="s">
        <v>106</v>
      </c>
      <c r="E11870" s="19">
        <v>26.845928570000002</v>
      </c>
      <c r="F11870" s="24">
        <f t="shared" si="222"/>
        <v>80.322671425999999</v>
      </c>
    </row>
    <row r="11871" spans="2:6" hidden="1">
      <c r="B11871" s="15">
        <v>2010</v>
      </c>
      <c r="C11871" s="16">
        <v>11</v>
      </c>
      <c r="D11871" s="16" t="s">
        <v>106</v>
      </c>
      <c r="E11871" s="18">
        <v>24.847142860000002</v>
      </c>
      <c r="F11871" s="24">
        <f t="shared" si="222"/>
        <v>76.724857148000012</v>
      </c>
    </row>
    <row r="11872" spans="2:6" hidden="1">
      <c r="B11872" s="13">
        <v>2010</v>
      </c>
      <c r="C11872" s="14">
        <v>12</v>
      </c>
      <c r="D11872" s="14" t="s">
        <v>106</v>
      </c>
      <c r="E11872" s="19">
        <v>21.220428569999999</v>
      </c>
      <c r="F11872" s="24">
        <f t="shared" ref="F11872:F11935" si="223">(E11872 * 1.8) + 32</f>
        <v>70.196771425999998</v>
      </c>
    </row>
    <row r="11873" spans="2:6" hidden="1">
      <c r="B11873" s="15">
        <v>2011</v>
      </c>
      <c r="C11873" s="16">
        <v>1</v>
      </c>
      <c r="D11873" s="16" t="s">
        <v>106</v>
      </c>
      <c r="E11873" s="18">
        <v>23.30921429</v>
      </c>
      <c r="F11873" s="24">
        <f t="shared" si="223"/>
        <v>73.956585722</v>
      </c>
    </row>
    <row r="11874" spans="2:6" hidden="1">
      <c r="B11874" s="13">
        <v>2011</v>
      </c>
      <c r="C11874" s="14">
        <v>2</v>
      </c>
      <c r="D11874" s="14" t="s">
        <v>106</v>
      </c>
      <c r="E11874" s="19">
        <v>24.29357143</v>
      </c>
      <c r="F11874" s="24">
        <f t="shared" si="223"/>
        <v>75.728428573999992</v>
      </c>
    </row>
    <row r="11875" spans="2:6" hidden="1">
      <c r="B11875" s="15">
        <v>2011</v>
      </c>
      <c r="C11875" s="16">
        <v>3</v>
      </c>
      <c r="D11875" s="16" t="s">
        <v>106</v>
      </c>
      <c r="E11875" s="18">
        <v>24.511214290000002</v>
      </c>
      <c r="F11875" s="24">
        <f t="shared" si="223"/>
        <v>76.120185722000002</v>
      </c>
    </row>
    <row r="11876" spans="2:6" hidden="1">
      <c r="B11876" s="13">
        <v>2011</v>
      </c>
      <c r="C11876" s="14">
        <v>4</v>
      </c>
      <c r="D11876" s="14" t="s">
        <v>106</v>
      </c>
      <c r="E11876" s="19">
        <v>26.66871429</v>
      </c>
      <c r="F11876" s="24">
        <f t="shared" si="223"/>
        <v>80.003685722</v>
      </c>
    </row>
    <row r="11877" spans="2:6" hidden="1">
      <c r="B11877" s="15">
        <v>2011</v>
      </c>
      <c r="C11877" s="16">
        <v>5</v>
      </c>
      <c r="D11877" s="16" t="s">
        <v>106</v>
      </c>
      <c r="E11877" s="18">
        <v>26.946928570000001</v>
      </c>
      <c r="F11877" s="24">
        <f t="shared" si="223"/>
        <v>80.504471426000009</v>
      </c>
    </row>
    <row r="11878" spans="2:6" hidden="1">
      <c r="B11878" s="13">
        <v>2011</v>
      </c>
      <c r="C11878" s="14">
        <v>6</v>
      </c>
      <c r="D11878" s="14" t="s">
        <v>106</v>
      </c>
      <c r="E11878" s="19">
        <v>27.90292857</v>
      </c>
      <c r="F11878" s="24">
        <f t="shared" si="223"/>
        <v>82.225271426000006</v>
      </c>
    </row>
    <row r="11879" spans="2:6" hidden="1">
      <c r="B11879" s="15">
        <v>2011</v>
      </c>
      <c r="C11879" s="16">
        <v>7</v>
      </c>
      <c r="D11879" s="16" t="s">
        <v>106</v>
      </c>
      <c r="E11879" s="18">
        <v>28.305785709999999</v>
      </c>
      <c r="F11879" s="24">
        <f t="shared" si="223"/>
        <v>82.950414277999997</v>
      </c>
    </row>
    <row r="11880" spans="2:6" hidden="1">
      <c r="B11880" s="13">
        <v>2011</v>
      </c>
      <c r="C11880" s="14">
        <v>8</v>
      </c>
      <c r="D11880" s="14" t="s">
        <v>106</v>
      </c>
      <c r="E11880" s="19">
        <v>28.541071429999999</v>
      </c>
      <c r="F11880" s="24">
        <f t="shared" si="223"/>
        <v>83.37392857399999</v>
      </c>
    </row>
    <row r="11881" spans="2:6" hidden="1">
      <c r="B11881" s="15">
        <v>2011</v>
      </c>
      <c r="C11881" s="16">
        <v>9</v>
      </c>
      <c r="D11881" s="16" t="s">
        <v>106</v>
      </c>
      <c r="E11881" s="18">
        <v>28.208642860000001</v>
      </c>
      <c r="F11881" s="24">
        <f t="shared" si="223"/>
        <v>82.775557148000004</v>
      </c>
    </row>
    <row r="11882" spans="2:6" hidden="1">
      <c r="B11882" s="13">
        <v>2011</v>
      </c>
      <c r="C11882" s="14">
        <v>10</v>
      </c>
      <c r="D11882" s="14" t="s">
        <v>106</v>
      </c>
      <c r="E11882" s="19">
        <v>26.99592857</v>
      </c>
      <c r="F11882" s="24">
        <f t="shared" si="223"/>
        <v>80.59267142600001</v>
      </c>
    </row>
    <row r="11883" spans="2:6" hidden="1">
      <c r="B11883" s="15">
        <v>2011</v>
      </c>
      <c r="C11883" s="16">
        <v>11</v>
      </c>
      <c r="D11883" s="16" t="s">
        <v>106</v>
      </c>
      <c r="E11883" s="18">
        <v>25.63507143</v>
      </c>
      <c r="F11883" s="24">
        <f t="shared" si="223"/>
        <v>78.143128574000002</v>
      </c>
    </row>
    <row r="11884" spans="2:6" hidden="1">
      <c r="B11884" s="13">
        <v>2011</v>
      </c>
      <c r="C11884" s="14">
        <v>12</v>
      </c>
      <c r="D11884" s="14" t="s">
        <v>106</v>
      </c>
      <c r="E11884" s="19">
        <v>24.539142859999998</v>
      </c>
      <c r="F11884" s="24">
        <f t="shared" si="223"/>
        <v>76.170457147999997</v>
      </c>
    </row>
    <row r="11885" spans="2:6" hidden="1">
      <c r="B11885" s="15">
        <v>2012</v>
      </c>
      <c r="C11885" s="16">
        <v>1</v>
      </c>
      <c r="D11885" s="16" t="s">
        <v>106</v>
      </c>
      <c r="E11885" s="18">
        <v>23.71678571</v>
      </c>
      <c r="F11885" s="24">
        <f t="shared" si="223"/>
        <v>74.690214277999999</v>
      </c>
    </row>
    <row r="11886" spans="2:6" hidden="1">
      <c r="B11886" s="13">
        <v>2012</v>
      </c>
      <c r="C11886" s="14">
        <v>2</v>
      </c>
      <c r="D11886" s="14" t="s">
        <v>106</v>
      </c>
      <c r="E11886" s="19">
        <v>24.696285710000002</v>
      </c>
      <c r="F11886" s="24">
        <f t="shared" si="223"/>
        <v>76.453314277999993</v>
      </c>
    </row>
    <row r="11887" spans="2:6" hidden="1">
      <c r="B11887" s="15">
        <v>2012</v>
      </c>
      <c r="C11887" s="16">
        <v>3</v>
      </c>
      <c r="D11887" s="16" t="s">
        <v>106</v>
      </c>
      <c r="E11887" s="18">
        <v>25.238</v>
      </c>
      <c r="F11887" s="24">
        <f t="shared" si="223"/>
        <v>77.428400000000011</v>
      </c>
    </row>
    <row r="11888" spans="2:6" hidden="1">
      <c r="B11888" s="13">
        <v>2012</v>
      </c>
      <c r="C11888" s="14">
        <v>4</v>
      </c>
      <c r="D11888" s="14" t="s">
        <v>106</v>
      </c>
      <c r="E11888" s="19">
        <v>25.672714289999998</v>
      </c>
      <c r="F11888" s="24">
        <f t="shared" si="223"/>
        <v>78.210885722</v>
      </c>
    </row>
    <row r="11889" spans="2:6" hidden="1">
      <c r="B11889" s="15">
        <v>2012</v>
      </c>
      <c r="C11889" s="16">
        <v>5</v>
      </c>
      <c r="D11889" s="16" t="s">
        <v>106</v>
      </c>
      <c r="E11889" s="18">
        <v>26.871571429999999</v>
      </c>
      <c r="F11889" s="24">
        <f t="shared" si="223"/>
        <v>80.368828573999991</v>
      </c>
    </row>
    <row r="11890" spans="2:6" hidden="1">
      <c r="B11890" s="13">
        <v>2012</v>
      </c>
      <c r="C11890" s="14">
        <v>6</v>
      </c>
      <c r="D11890" s="14" t="s">
        <v>106</v>
      </c>
      <c r="E11890" s="19">
        <v>28.06385714</v>
      </c>
      <c r="F11890" s="24">
        <f t="shared" si="223"/>
        <v>82.51494285199999</v>
      </c>
    </row>
    <row r="11891" spans="2:6" hidden="1">
      <c r="B11891" s="15">
        <v>2012</v>
      </c>
      <c r="C11891" s="16">
        <v>7</v>
      </c>
      <c r="D11891" s="16" t="s">
        <v>106</v>
      </c>
      <c r="E11891" s="18">
        <v>28.224571430000001</v>
      </c>
      <c r="F11891" s="24">
        <f t="shared" si="223"/>
        <v>82.804228574000007</v>
      </c>
    </row>
    <row r="11892" spans="2:6" hidden="1">
      <c r="B11892" s="13">
        <v>2012</v>
      </c>
      <c r="C11892" s="14">
        <v>8</v>
      </c>
      <c r="D11892" s="14" t="s">
        <v>106</v>
      </c>
      <c r="E11892" s="19">
        <v>28.388214290000001</v>
      </c>
      <c r="F11892" s="24">
        <f t="shared" si="223"/>
        <v>83.098785722000002</v>
      </c>
    </row>
    <row r="11893" spans="2:6" hidden="1">
      <c r="B11893" s="15">
        <v>2012</v>
      </c>
      <c r="C11893" s="16">
        <v>9</v>
      </c>
      <c r="D11893" s="16" t="s">
        <v>106</v>
      </c>
      <c r="E11893" s="18">
        <v>28.067499999999999</v>
      </c>
      <c r="F11893" s="24">
        <f t="shared" si="223"/>
        <v>82.521500000000003</v>
      </c>
    </row>
    <row r="11894" spans="2:6" hidden="1">
      <c r="B11894" s="13">
        <v>2012</v>
      </c>
      <c r="C11894" s="14">
        <v>10</v>
      </c>
      <c r="D11894" s="14" t="s">
        <v>106</v>
      </c>
      <c r="E11894" s="19">
        <v>26.963714289999999</v>
      </c>
      <c r="F11894" s="24">
        <f t="shared" si="223"/>
        <v>80.534685722000006</v>
      </c>
    </row>
    <row r="11895" spans="2:6" hidden="1">
      <c r="B11895" s="15">
        <v>2012</v>
      </c>
      <c r="C11895" s="16">
        <v>11</v>
      </c>
      <c r="D11895" s="16" t="s">
        <v>106</v>
      </c>
      <c r="E11895" s="18">
        <v>24.741499999999998</v>
      </c>
      <c r="F11895" s="24">
        <f t="shared" si="223"/>
        <v>76.534700000000001</v>
      </c>
    </row>
    <row r="11896" spans="2:6" hidden="1">
      <c r="B11896" s="13">
        <v>2012</v>
      </c>
      <c r="C11896" s="14">
        <v>12</v>
      </c>
      <c r="D11896" s="14" t="s">
        <v>106</v>
      </c>
      <c r="E11896" s="19">
        <v>24.558214289999999</v>
      </c>
      <c r="F11896" s="24">
        <f t="shared" si="223"/>
        <v>76.204785721999997</v>
      </c>
    </row>
    <row r="11897" spans="2:6" hidden="1">
      <c r="B11897" s="15">
        <v>2013</v>
      </c>
      <c r="C11897" s="16">
        <v>1</v>
      </c>
      <c r="D11897" s="16" t="s">
        <v>106</v>
      </c>
      <c r="E11897" s="18">
        <v>24.702428569999999</v>
      </c>
      <c r="F11897" s="24">
        <f t="shared" si="223"/>
        <v>76.464371426</v>
      </c>
    </row>
    <row r="11898" spans="2:6" hidden="1">
      <c r="B11898" s="13">
        <v>2013</v>
      </c>
      <c r="C11898" s="14">
        <v>2</v>
      </c>
      <c r="D11898" s="14" t="s">
        <v>106</v>
      </c>
      <c r="E11898" s="19">
        <v>24.58264286</v>
      </c>
      <c r="F11898" s="24">
        <f t="shared" si="223"/>
        <v>76.24875714800001</v>
      </c>
    </row>
    <row r="11899" spans="2:6" hidden="1">
      <c r="B11899" s="15">
        <v>2013</v>
      </c>
      <c r="C11899" s="16">
        <v>3</v>
      </c>
      <c r="D11899" s="16" t="s">
        <v>106</v>
      </c>
      <c r="E11899" s="18">
        <v>23.923285709999998</v>
      </c>
      <c r="F11899" s="24">
        <f t="shared" si="223"/>
        <v>75.061914277999989</v>
      </c>
    </row>
    <row r="11900" spans="2:6" hidden="1">
      <c r="B11900" s="13">
        <v>2013</v>
      </c>
      <c r="C11900" s="14">
        <v>4</v>
      </c>
      <c r="D11900" s="14" t="s">
        <v>106</v>
      </c>
      <c r="E11900" s="19">
        <v>26.507571429999999</v>
      </c>
      <c r="F11900" s="24">
        <f t="shared" si="223"/>
        <v>79.713628573999998</v>
      </c>
    </row>
    <row r="11901" spans="2:6" hidden="1">
      <c r="B11901" s="15">
        <v>2013</v>
      </c>
      <c r="C11901" s="16">
        <v>5</v>
      </c>
      <c r="D11901" s="16" t="s">
        <v>106</v>
      </c>
      <c r="E11901" s="18">
        <v>26.822357140000001</v>
      </c>
      <c r="F11901" s="24">
        <f t="shared" si="223"/>
        <v>80.280242852000001</v>
      </c>
    </row>
    <row r="11902" spans="2:6" hidden="1">
      <c r="B11902" s="13">
        <v>2013</v>
      </c>
      <c r="C11902" s="14">
        <v>6</v>
      </c>
      <c r="D11902" s="14" t="s">
        <v>106</v>
      </c>
      <c r="E11902" s="19">
        <v>27.69528571</v>
      </c>
      <c r="F11902" s="24">
        <f t="shared" si="223"/>
        <v>81.851514277999996</v>
      </c>
    </row>
    <row r="11903" spans="2:6" hidden="1">
      <c r="B11903" s="15">
        <v>2013</v>
      </c>
      <c r="C11903" s="16">
        <v>7</v>
      </c>
      <c r="D11903" s="16" t="s">
        <v>106</v>
      </c>
      <c r="E11903" s="18">
        <v>27.746857139999999</v>
      </c>
      <c r="F11903" s="24">
        <f t="shared" si="223"/>
        <v>81.944342852000005</v>
      </c>
    </row>
    <row r="11904" spans="2:6" hidden="1">
      <c r="B11904" s="13">
        <v>2013</v>
      </c>
      <c r="C11904" s="14">
        <v>8</v>
      </c>
      <c r="D11904" s="14" t="s">
        <v>106</v>
      </c>
      <c r="E11904" s="19">
        <v>28.04235714</v>
      </c>
      <c r="F11904" s="24">
        <f t="shared" si="223"/>
        <v>82.476242851999999</v>
      </c>
    </row>
    <row r="11905" spans="2:6" hidden="1">
      <c r="B11905" s="15">
        <v>2013</v>
      </c>
      <c r="C11905" s="16">
        <v>9</v>
      </c>
      <c r="D11905" s="16" t="s">
        <v>106</v>
      </c>
      <c r="E11905" s="18">
        <v>28.504571429999999</v>
      </c>
      <c r="F11905" s="24">
        <f t="shared" si="223"/>
        <v>83.308228573999997</v>
      </c>
    </row>
    <row r="11906" spans="2:6" hidden="1">
      <c r="B11906" s="13">
        <v>2000</v>
      </c>
      <c r="C11906" s="14">
        <v>2</v>
      </c>
      <c r="D11906" s="14" t="s">
        <v>107</v>
      </c>
      <c r="E11906" s="19">
        <v>11.656333330000001</v>
      </c>
      <c r="F11906" s="24">
        <f t="shared" si="223"/>
        <v>52.981399994</v>
      </c>
    </row>
    <row r="11907" spans="2:6" hidden="1">
      <c r="B11907" s="15">
        <v>2000</v>
      </c>
      <c r="C11907" s="16">
        <v>3</v>
      </c>
      <c r="D11907" s="16" t="s">
        <v>107</v>
      </c>
      <c r="E11907" s="18">
        <v>12.961</v>
      </c>
      <c r="F11907" s="24">
        <f t="shared" si="223"/>
        <v>55.329800000000006</v>
      </c>
    </row>
    <row r="11908" spans="2:6" hidden="1">
      <c r="B11908" s="13">
        <v>2000</v>
      </c>
      <c r="C11908" s="14">
        <v>4</v>
      </c>
      <c r="D11908" s="14" t="s">
        <v>107</v>
      </c>
      <c r="E11908" s="19">
        <v>18.198333330000001</v>
      </c>
      <c r="F11908" s="24">
        <f t="shared" si="223"/>
        <v>64.756999994000012</v>
      </c>
    </row>
    <row r="11909" spans="2:6" hidden="1">
      <c r="B11909" s="15">
        <v>2000</v>
      </c>
      <c r="C11909" s="16">
        <v>5</v>
      </c>
      <c r="D11909" s="16" t="s">
        <v>107</v>
      </c>
      <c r="E11909" s="18">
        <v>20.867333330000001</v>
      </c>
      <c r="F11909" s="24">
        <f t="shared" si="223"/>
        <v>69.561199994000006</v>
      </c>
    </row>
    <row r="11910" spans="2:6" hidden="1">
      <c r="B11910" s="13">
        <v>2000</v>
      </c>
      <c r="C11910" s="14">
        <v>6</v>
      </c>
      <c r="D11910" s="14" t="s">
        <v>107</v>
      </c>
      <c r="E11910" s="19">
        <v>25.016333329999998</v>
      </c>
      <c r="F11910" s="24">
        <f t="shared" si="223"/>
        <v>77.029399993999988</v>
      </c>
    </row>
    <row r="11911" spans="2:6" hidden="1">
      <c r="B11911" s="15">
        <v>2000</v>
      </c>
      <c r="C11911" s="16">
        <v>7</v>
      </c>
      <c r="D11911" s="16" t="s">
        <v>107</v>
      </c>
      <c r="E11911" s="18">
        <v>27.743333329999999</v>
      </c>
      <c r="F11911" s="24">
        <f t="shared" si="223"/>
        <v>81.937999993999995</v>
      </c>
    </row>
    <row r="11912" spans="2:6" hidden="1">
      <c r="B11912" s="13">
        <v>2000</v>
      </c>
      <c r="C11912" s="14">
        <v>8</v>
      </c>
      <c r="D11912" s="14" t="s">
        <v>107</v>
      </c>
      <c r="E11912" s="19">
        <v>27.075333329999999</v>
      </c>
      <c r="F11912" s="24">
        <f t="shared" si="223"/>
        <v>80.735599993999998</v>
      </c>
    </row>
    <row r="11913" spans="2:6" hidden="1">
      <c r="B11913" s="15">
        <v>2000</v>
      </c>
      <c r="C11913" s="16">
        <v>9</v>
      </c>
      <c r="D11913" s="16" t="s">
        <v>107</v>
      </c>
      <c r="E11913" s="18">
        <v>25.416</v>
      </c>
      <c r="F11913" s="24">
        <f t="shared" si="223"/>
        <v>77.748800000000003</v>
      </c>
    </row>
    <row r="11914" spans="2:6" hidden="1">
      <c r="B11914" s="13">
        <v>2000</v>
      </c>
      <c r="C11914" s="14">
        <v>10</v>
      </c>
      <c r="D11914" s="14" t="s">
        <v>107</v>
      </c>
      <c r="E11914" s="19">
        <v>21.485666670000001</v>
      </c>
      <c r="F11914" s="24">
        <f t="shared" si="223"/>
        <v>70.674200006000007</v>
      </c>
    </row>
    <row r="11915" spans="2:6" hidden="1">
      <c r="B11915" s="15">
        <v>2000</v>
      </c>
      <c r="C11915" s="16">
        <v>11</v>
      </c>
      <c r="D11915" s="16" t="s">
        <v>107</v>
      </c>
      <c r="E11915" s="18">
        <v>18.26166667</v>
      </c>
      <c r="F11915" s="24">
        <f t="shared" si="223"/>
        <v>64.871000006000003</v>
      </c>
    </row>
    <row r="11916" spans="2:6" hidden="1">
      <c r="B11916" s="13">
        <v>2000</v>
      </c>
      <c r="C11916" s="14">
        <v>12</v>
      </c>
      <c r="D11916" s="14" t="s">
        <v>107</v>
      </c>
      <c r="E11916" s="19">
        <v>14.025</v>
      </c>
      <c r="F11916" s="24">
        <f t="shared" si="223"/>
        <v>57.245000000000005</v>
      </c>
    </row>
    <row r="11917" spans="2:6" hidden="1">
      <c r="B11917" s="15">
        <v>2001</v>
      </c>
      <c r="C11917" s="16">
        <v>1</v>
      </c>
      <c r="D11917" s="16" t="s">
        <v>107</v>
      </c>
      <c r="E11917" s="18">
        <v>12.941333330000001</v>
      </c>
      <c r="F11917" s="24">
        <f t="shared" si="223"/>
        <v>55.294399994000003</v>
      </c>
    </row>
    <row r="11918" spans="2:6" hidden="1">
      <c r="B11918" s="13">
        <v>2001</v>
      </c>
      <c r="C11918" s="14">
        <v>2</v>
      </c>
      <c r="D11918" s="14" t="s">
        <v>107</v>
      </c>
      <c r="E11918" s="19">
        <v>12.933999999999999</v>
      </c>
      <c r="F11918" s="24">
        <f t="shared" si="223"/>
        <v>55.281199999999998</v>
      </c>
    </row>
    <row r="11919" spans="2:6" hidden="1">
      <c r="B11919" s="15">
        <v>2001</v>
      </c>
      <c r="C11919" s="16">
        <v>3</v>
      </c>
      <c r="D11919" s="16" t="s">
        <v>107</v>
      </c>
      <c r="E11919" s="18">
        <v>17.442666670000001</v>
      </c>
      <c r="F11919" s="24">
        <f t="shared" si="223"/>
        <v>63.396800006000007</v>
      </c>
    </row>
    <row r="11920" spans="2:6" hidden="1">
      <c r="B11920" s="13">
        <v>2001</v>
      </c>
      <c r="C11920" s="14">
        <v>4</v>
      </c>
      <c r="D11920" s="14" t="s">
        <v>107</v>
      </c>
      <c r="E11920" s="19">
        <v>18.833666669999999</v>
      </c>
      <c r="F11920" s="24">
        <f t="shared" si="223"/>
        <v>65.900600005999991</v>
      </c>
    </row>
    <row r="11921" spans="2:6" hidden="1">
      <c r="B11921" s="15">
        <v>2001</v>
      </c>
      <c r="C11921" s="16">
        <v>5</v>
      </c>
      <c r="D11921" s="16" t="s">
        <v>107</v>
      </c>
      <c r="E11921" s="18">
        <v>21.309666669999999</v>
      </c>
      <c r="F11921" s="24">
        <f t="shared" si="223"/>
        <v>70.357400006000006</v>
      </c>
    </row>
    <row r="11922" spans="2:6" hidden="1">
      <c r="B11922" s="13">
        <v>2001</v>
      </c>
      <c r="C11922" s="14">
        <v>6</v>
      </c>
      <c r="D11922" s="14" t="s">
        <v>107</v>
      </c>
      <c r="E11922" s="19">
        <v>24.713000000000001</v>
      </c>
      <c r="F11922" s="24">
        <f t="shared" si="223"/>
        <v>76.483400000000003</v>
      </c>
    </row>
    <row r="11923" spans="2:6" hidden="1">
      <c r="B11923" s="15">
        <v>2001</v>
      </c>
      <c r="C11923" s="16">
        <v>7</v>
      </c>
      <c r="D11923" s="16" t="s">
        <v>107</v>
      </c>
      <c r="E11923" s="18">
        <v>26.632333330000002</v>
      </c>
      <c r="F11923" s="24">
        <f t="shared" si="223"/>
        <v>79.938199994000001</v>
      </c>
    </row>
    <row r="11924" spans="2:6" hidden="1">
      <c r="B11924" s="13">
        <v>2001</v>
      </c>
      <c r="C11924" s="14">
        <v>8</v>
      </c>
      <c r="D11924" s="14" t="s">
        <v>107</v>
      </c>
      <c r="E11924" s="19">
        <v>27.266666669999999</v>
      </c>
      <c r="F11924" s="24">
        <f t="shared" si="223"/>
        <v>81.080000006000006</v>
      </c>
    </row>
    <row r="11925" spans="2:6" hidden="1">
      <c r="B11925" s="15">
        <v>2001</v>
      </c>
      <c r="C11925" s="16">
        <v>9</v>
      </c>
      <c r="D11925" s="16" t="s">
        <v>107</v>
      </c>
      <c r="E11925" s="18">
        <v>25.521999999999998</v>
      </c>
      <c r="F11925" s="24">
        <f t="shared" si="223"/>
        <v>77.939599999999999</v>
      </c>
    </row>
    <row r="11926" spans="2:6" hidden="1">
      <c r="B11926" s="13">
        <v>2001</v>
      </c>
      <c r="C11926" s="14">
        <v>10</v>
      </c>
      <c r="D11926" s="14" t="s">
        <v>107</v>
      </c>
      <c r="E11926" s="19">
        <v>22.629666669999999</v>
      </c>
      <c r="F11926" s="24">
        <f t="shared" si="223"/>
        <v>72.733400005999997</v>
      </c>
    </row>
    <row r="11927" spans="2:6" hidden="1">
      <c r="B11927" s="15">
        <v>2001</v>
      </c>
      <c r="C11927" s="16">
        <v>11</v>
      </c>
      <c r="D11927" s="16" t="s">
        <v>107</v>
      </c>
      <c r="E11927" s="18">
        <v>17.250666670000001</v>
      </c>
      <c r="F11927" s="24">
        <f t="shared" si="223"/>
        <v>63.051200006000002</v>
      </c>
    </row>
    <row r="11928" spans="2:6" hidden="1">
      <c r="B11928" s="13">
        <v>2001</v>
      </c>
      <c r="C11928" s="14">
        <v>12</v>
      </c>
      <c r="D11928" s="14" t="s">
        <v>107</v>
      </c>
      <c r="E11928" s="19">
        <v>13.873333329999999</v>
      </c>
      <c r="F11928" s="24">
        <f t="shared" si="223"/>
        <v>56.971999994000001</v>
      </c>
    </row>
    <row r="11929" spans="2:6" hidden="1">
      <c r="B11929" s="15">
        <v>2002</v>
      </c>
      <c r="C11929" s="16">
        <v>1</v>
      </c>
      <c r="D11929" s="16" t="s">
        <v>107</v>
      </c>
      <c r="E11929" s="18">
        <v>10.69033333</v>
      </c>
      <c r="F11929" s="24">
        <f t="shared" si="223"/>
        <v>51.242599994000003</v>
      </c>
    </row>
    <row r="11930" spans="2:6" hidden="1">
      <c r="B11930" s="13">
        <v>2002</v>
      </c>
      <c r="C11930" s="14">
        <v>2</v>
      </c>
      <c r="D11930" s="14" t="s">
        <v>107</v>
      </c>
      <c r="E11930" s="19">
        <v>14.15666667</v>
      </c>
      <c r="F11930" s="24">
        <f t="shared" si="223"/>
        <v>57.482000006</v>
      </c>
    </row>
    <row r="11931" spans="2:6" hidden="1">
      <c r="B11931" s="15">
        <v>2002</v>
      </c>
      <c r="C11931" s="16">
        <v>3</v>
      </c>
      <c r="D11931" s="16" t="s">
        <v>107</v>
      </c>
      <c r="E11931" s="18">
        <v>15.661666670000001</v>
      </c>
      <c r="F11931" s="24">
        <f t="shared" si="223"/>
        <v>60.191000006000003</v>
      </c>
    </row>
    <row r="11932" spans="2:6" hidden="1">
      <c r="B11932" s="13">
        <v>2002</v>
      </c>
      <c r="C11932" s="14">
        <v>4</v>
      </c>
      <c r="D11932" s="14" t="s">
        <v>107</v>
      </c>
      <c r="E11932" s="19">
        <v>16.719000000000001</v>
      </c>
      <c r="F11932" s="24">
        <f t="shared" si="223"/>
        <v>62.094200000000001</v>
      </c>
    </row>
    <row r="11933" spans="2:6" hidden="1">
      <c r="B11933" s="15">
        <v>2002</v>
      </c>
      <c r="C11933" s="16">
        <v>5</v>
      </c>
      <c r="D11933" s="16" t="s">
        <v>107</v>
      </c>
      <c r="E11933" s="18">
        <v>20.364666669999998</v>
      </c>
      <c r="F11933" s="24">
        <f t="shared" si="223"/>
        <v>68.656400005999998</v>
      </c>
    </row>
    <row r="11934" spans="2:6" hidden="1">
      <c r="B11934" s="13">
        <v>2002</v>
      </c>
      <c r="C11934" s="14">
        <v>6</v>
      </c>
      <c r="D11934" s="14" t="s">
        <v>107</v>
      </c>
      <c r="E11934" s="19">
        <v>24.33</v>
      </c>
      <c r="F11934" s="24">
        <f t="shared" si="223"/>
        <v>75.793999999999997</v>
      </c>
    </row>
    <row r="11935" spans="2:6" hidden="1">
      <c r="B11935" s="15">
        <v>2002</v>
      </c>
      <c r="C11935" s="16">
        <v>7</v>
      </c>
      <c r="D11935" s="16" t="s">
        <v>107</v>
      </c>
      <c r="E11935" s="18">
        <v>27.263000000000002</v>
      </c>
      <c r="F11935" s="24">
        <f t="shared" si="223"/>
        <v>81.073400000000007</v>
      </c>
    </row>
    <row r="11936" spans="2:6" hidden="1">
      <c r="B11936" s="13">
        <v>2002</v>
      </c>
      <c r="C11936" s="14">
        <v>8</v>
      </c>
      <c r="D11936" s="14" t="s">
        <v>107</v>
      </c>
      <c r="E11936" s="19">
        <v>26.960666669999998</v>
      </c>
      <c r="F11936" s="24">
        <f t="shared" ref="F11936:F11999" si="224">(E11936 * 1.8) + 32</f>
        <v>80.529200005999996</v>
      </c>
    </row>
    <row r="11937" spans="2:6" hidden="1">
      <c r="B11937" s="15">
        <v>2002</v>
      </c>
      <c r="C11937" s="16">
        <v>9</v>
      </c>
      <c r="D11937" s="16" t="s">
        <v>107</v>
      </c>
      <c r="E11937" s="18">
        <v>25.748000000000001</v>
      </c>
      <c r="F11937" s="24">
        <f t="shared" si="224"/>
        <v>78.346400000000003</v>
      </c>
    </row>
    <row r="11938" spans="2:6" hidden="1">
      <c r="B11938" s="13">
        <v>2002</v>
      </c>
      <c r="C11938" s="14">
        <v>10</v>
      </c>
      <c r="D11938" s="14" t="s">
        <v>107</v>
      </c>
      <c r="E11938" s="19">
        <v>23.439666670000001</v>
      </c>
      <c r="F11938" s="24">
        <f t="shared" si="224"/>
        <v>74.191400006000009</v>
      </c>
    </row>
    <row r="11939" spans="2:6" hidden="1">
      <c r="B11939" s="15">
        <v>2002</v>
      </c>
      <c r="C11939" s="16">
        <v>11</v>
      </c>
      <c r="D11939" s="16" t="s">
        <v>107</v>
      </c>
      <c r="E11939" s="18">
        <v>18.957666669999998</v>
      </c>
      <c r="F11939" s="24">
        <f t="shared" si="224"/>
        <v>66.123800005999996</v>
      </c>
    </row>
    <row r="11940" spans="2:6" hidden="1">
      <c r="B11940" s="13">
        <v>2002</v>
      </c>
      <c r="C11940" s="14">
        <v>12</v>
      </c>
      <c r="D11940" s="14" t="s">
        <v>107</v>
      </c>
      <c r="E11940" s="19">
        <v>12.87466667</v>
      </c>
      <c r="F11940" s="24">
        <f t="shared" si="224"/>
        <v>55.174400005999999</v>
      </c>
    </row>
    <row r="11941" spans="2:6" hidden="1">
      <c r="B11941" s="15">
        <v>2003</v>
      </c>
      <c r="C11941" s="16">
        <v>1</v>
      </c>
      <c r="D11941" s="16" t="s">
        <v>107</v>
      </c>
      <c r="E11941" s="18">
        <v>13.915333329999999</v>
      </c>
      <c r="F11941" s="24">
        <f t="shared" si="224"/>
        <v>57.047599993999995</v>
      </c>
    </row>
    <row r="11942" spans="2:6" hidden="1">
      <c r="B11942" s="13">
        <v>2003</v>
      </c>
      <c r="C11942" s="14">
        <v>2</v>
      </c>
      <c r="D11942" s="14" t="s">
        <v>107</v>
      </c>
      <c r="E11942" s="19">
        <v>11.121</v>
      </c>
      <c r="F11942" s="24">
        <f t="shared" si="224"/>
        <v>52.017800000000001</v>
      </c>
    </row>
    <row r="11943" spans="2:6" hidden="1">
      <c r="B11943" s="15">
        <v>2003</v>
      </c>
      <c r="C11943" s="16">
        <v>3</v>
      </c>
      <c r="D11943" s="16" t="s">
        <v>107</v>
      </c>
      <c r="E11943" s="18">
        <v>12.45366667</v>
      </c>
      <c r="F11943" s="24">
        <f t="shared" si="224"/>
        <v>54.416600006000003</v>
      </c>
    </row>
    <row r="11944" spans="2:6" hidden="1">
      <c r="B11944" s="13">
        <v>2003</v>
      </c>
      <c r="C11944" s="14">
        <v>4</v>
      </c>
      <c r="D11944" s="14" t="s">
        <v>107</v>
      </c>
      <c r="E11944" s="19">
        <v>17.035666670000001</v>
      </c>
      <c r="F11944" s="24">
        <f t="shared" si="224"/>
        <v>62.664200006000002</v>
      </c>
    </row>
    <row r="11945" spans="2:6" hidden="1">
      <c r="B11945" s="15">
        <v>2003</v>
      </c>
      <c r="C11945" s="16">
        <v>5</v>
      </c>
      <c r="D11945" s="16" t="s">
        <v>107</v>
      </c>
      <c r="E11945" s="18">
        <v>23.50033333</v>
      </c>
      <c r="F11945" s="24">
        <f t="shared" si="224"/>
        <v>74.300599994000009</v>
      </c>
    </row>
    <row r="11946" spans="2:6" hidden="1">
      <c r="B11946" s="13">
        <v>2003</v>
      </c>
      <c r="C11946" s="14">
        <v>6</v>
      </c>
      <c r="D11946" s="14" t="s">
        <v>107</v>
      </c>
      <c r="E11946" s="19">
        <v>24.454333330000001</v>
      </c>
      <c r="F11946" s="24">
        <f t="shared" si="224"/>
        <v>76.017799994000001</v>
      </c>
    </row>
    <row r="11947" spans="2:6" hidden="1">
      <c r="B11947" s="15">
        <v>2003</v>
      </c>
      <c r="C11947" s="16">
        <v>7</v>
      </c>
      <c r="D11947" s="16" t="s">
        <v>107</v>
      </c>
      <c r="E11947" s="18">
        <v>26.540333329999999</v>
      </c>
      <c r="F11947" s="24">
        <f t="shared" si="224"/>
        <v>79.772599993999989</v>
      </c>
    </row>
    <row r="11948" spans="2:6" hidden="1">
      <c r="B11948" s="13">
        <v>2003</v>
      </c>
      <c r="C11948" s="14">
        <v>8</v>
      </c>
      <c r="D11948" s="14" t="s">
        <v>107</v>
      </c>
      <c r="E11948" s="19">
        <v>27.484000000000002</v>
      </c>
      <c r="F11948" s="24">
        <f t="shared" si="224"/>
        <v>81.47120000000001</v>
      </c>
    </row>
    <row r="11949" spans="2:6" hidden="1">
      <c r="B11949" s="15">
        <v>2003</v>
      </c>
      <c r="C11949" s="16">
        <v>9</v>
      </c>
      <c r="D11949" s="16" t="s">
        <v>107</v>
      </c>
      <c r="E11949" s="18">
        <v>25.132666669999999</v>
      </c>
      <c r="F11949" s="24">
        <f t="shared" si="224"/>
        <v>77.238800005999991</v>
      </c>
    </row>
    <row r="11950" spans="2:6" hidden="1">
      <c r="B11950" s="13">
        <v>2003</v>
      </c>
      <c r="C11950" s="14">
        <v>10</v>
      </c>
      <c r="D11950" s="14" t="s">
        <v>107</v>
      </c>
      <c r="E11950" s="19">
        <v>22.766333329999998</v>
      </c>
      <c r="F11950" s="24">
        <f t="shared" si="224"/>
        <v>72.979399994000005</v>
      </c>
    </row>
    <row r="11951" spans="2:6" hidden="1">
      <c r="B11951" s="15">
        <v>2003</v>
      </c>
      <c r="C11951" s="16">
        <v>11</v>
      </c>
      <c r="D11951" s="16" t="s">
        <v>107</v>
      </c>
      <c r="E11951" s="18">
        <v>17.96233333</v>
      </c>
      <c r="F11951" s="24">
        <f t="shared" si="224"/>
        <v>64.332199994000007</v>
      </c>
    </row>
    <row r="11952" spans="2:6" hidden="1">
      <c r="B11952" s="13">
        <v>2003</v>
      </c>
      <c r="C11952" s="14">
        <v>12</v>
      </c>
      <c r="D11952" s="14" t="s">
        <v>107</v>
      </c>
      <c r="E11952" s="19">
        <v>13.622</v>
      </c>
      <c r="F11952" s="24">
        <f t="shared" si="224"/>
        <v>56.519599999999997</v>
      </c>
    </row>
    <row r="11953" spans="2:6" hidden="1">
      <c r="B11953" s="15">
        <v>2004</v>
      </c>
      <c r="C11953" s="16">
        <v>1</v>
      </c>
      <c r="D11953" s="16" t="s">
        <v>107</v>
      </c>
      <c r="E11953" s="18">
        <v>11.99266667</v>
      </c>
      <c r="F11953" s="24">
        <f t="shared" si="224"/>
        <v>53.586800006000004</v>
      </c>
    </row>
    <row r="11954" spans="2:6" hidden="1">
      <c r="B11954" s="13">
        <v>2004</v>
      </c>
      <c r="C11954" s="14">
        <v>2</v>
      </c>
      <c r="D11954" s="14" t="s">
        <v>107</v>
      </c>
      <c r="E11954" s="19">
        <v>12.05366667</v>
      </c>
      <c r="F11954" s="24">
        <f t="shared" si="224"/>
        <v>53.696600005999997</v>
      </c>
    </row>
    <row r="11955" spans="2:6" hidden="1">
      <c r="B11955" s="15">
        <v>2004</v>
      </c>
      <c r="C11955" s="16">
        <v>3</v>
      </c>
      <c r="D11955" s="16" t="s">
        <v>107</v>
      </c>
      <c r="E11955" s="18">
        <v>15.62533333</v>
      </c>
      <c r="F11955" s="24">
        <f t="shared" si="224"/>
        <v>60.125599993999998</v>
      </c>
    </row>
    <row r="11956" spans="2:6" hidden="1">
      <c r="B11956" s="13">
        <v>2004</v>
      </c>
      <c r="C11956" s="14">
        <v>4</v>
      </c>
      <c r="D11956" s="14" t="s">
        <v>107</v>
      </c>
      <c r="E11956" s="19">
        <v>17.39766667</v>
      </c>
      <c r="F11956" s="24">
        <f t="shared" si="224"/>
        <v>63.315800006000003</v>
      </c>
    </row>
    <row r="11957" spans="2:6" hidden="1">
      <c r="B11957" s="15">
        <v>2004</v>
      </c>
      <c r="C11957" s="16">
        <v>5</v>
      </c>
      <c r="D11957" s="16" t="s">
        <v>107</v>
      </c>
      <c r="E11957" s="18">
        <v>20.521000000000001</v>
      </c>
      <c r="F11957" s="24">
        <f t="shared" si="224"/>
        <v>68.93780000000001</v>
      </c>
    </row>
    <row r="11958" spans="2:6" hidden="1">
      <c r="B11958" s="13">
        <v>2004</v>
      </c>
      <c r="C11958" s="14">
        <v>6</v>
      </c>
      <c r="D11958" s="14" t="s">
        <v>107</v>
      </c>
      <c r="E11958" s="19">
        <v>23.916666670000001</v>
      </c>
      <c r="F11958" s="24">
        <f t="shared" si="224"/>
        <v>75.050000006000005</v>
      </c>
    </row>
    <row r="11959" spans="2:6" hidden="1">
      <c r="B11959" s="15">
        <v>2004</v>
      </c>
      <c r="C11959" s="16">
        <v>7</v>
      </c>
      <c r="D11959" s="16" t="s">
        <v>107</v>
      </c>
      <c r="E11959" s="18">
        <v>26.819333329999999</v>
      </c>
      <c r="F11959" s="24">
        <f t="shared" si="224"/>
        <v>80.274799994000006</v>
      </c>
    </row>
    <row r="11960" spans="2:6" hidden="1">
      <c r="B11960" s="13">
        <v>2004</v>
      </c>
      <c r="C11960" s="14">
        <v>8</v>
      </c>
      <c r="D11960" s="14" t="s">
        <v>107</v>
      </c>
      <c r="E11960" s="19">
        <v>26.498000000000001</v>
      </c>
      <c r="F11960" s="24">
        <f t="shared" si="224"/>
        <v>79.696400000000011</v>
      </c>
    </row>
    <row r="11961" spans="2:6" hidden="1">
      <c r="B11961" s="15">
        <v>2004</v>
      </c>
      <c r="C11961" s="16">
        <v>9</v>
      </c>
      <c r="D11961" s="16" t="s">
        <v>107</v>
      </c>
      <c r="E11961" s="18">
        <v>25.548999999999999</v>
      </c>
      <c r="F11961" s="24">
        <f t="shared" si="224"/>
        <v>77.988200000000006</v>
      </c>
    </row>
    <row r="11962" spans="2:6" hidden="1">
      <c r="B11962" s="13">
        <v>2004</v>
      </c>
      <c r="C11962" s="14">
        <v>10</v>
      </c>
      <c r="D11962" s="14" t="s">
        <v>107</v>
      </c>
      <c r="E11962" s="19">
        <v>23.780666669999999</v>
      </c>
      <c r="F11962" s="24">
        <f t="shared" si="224"/>
        <v>74.805200006000007</v>
      </c>
    </row>
    <row r="11963" spans="2:6" hidden="1">
      <c r="B11963" s="15">
        <v>2004</v>
      </c>
      <c r="C11963" s="16">
        <v>11</v>
      </c>
      <c r="D11963" s="16" t="s">
        <v>107</v>
      </c>
      <c r="E11963" s="18">
        <v>18.114999999999998</v>
      </c>
      <c r="F11963" s="24">
        <f t="shared" si="224"/>
        <v>64.606999999999999</v>
      </c>
    </row>
    <row r="11964" spans="2:6" hidden="1">
      <c r="B11964" s="13">
        <v>2004</v>
      </c>
      <c r="C11964" s="14">
        <v>12</v>
      </c>
      <c r="D11964" s="14" t="s">
        <v>107</v>
      </c>
      <c r="E11964" s="19">
        <v>12.394666669999999</v>
      </c>
      <c r="F11964" s="24">
        <f t="shared" si="224"/>
        <v>54.310400005999995</v>
      </c>
    </row>
    <row r="11965" spans="2:6" hidden="1">
      <c r="B11965" s="15">
        <v>2005</v>
      </c>
      <c r="C11965" s="16">
        <v>1</v>
      </c>
      <c r="D11965" s="16" t="s">
        <v>107</v>
      </c>
      <c r="E11965" s="18">
        <v>12.45833333</v>
      </c>
      <c r="F11965" s="24">
        <f t="shared" si="224"/>
        <v>54.424999994000004</v>
      </c>
    </row>
    <row r="11966" spans="2:6" hidden="1">
      <c r="B11966" s="13">
        <v>2005</v>
      </c>
      <c r="C11966" s="14">
        <v>2</v>
      </c>
      <c r="D11966" s="14" t="s">
        <v>107</v>
      </c>
      <c r="E11966" s="19">
        <v>11.955666669999999</v>
      </c>
      <c r="F11966" s="24">
        <f t="shared" si="224"/>
        <v>53.520200005999996</v>
      </c>
    </row>
    <row r="11967" spans="2:6" hidden="1">
      <c r="B11967" s="15">
        <v>2005</v>
      </c>
      <c r="C11967" s="16">
        <v>3</v>
      </c>
      <c r="D11967" s="16" t="s">
        <v>107</v>
      </c>
      <c r="E11967" s="18">
        <v>15.058666669999999</v>
      </c>
      <c r="F11967" s="24">
        <f t="shared" si="224"/>
        <v>59.105600006000003</v>
      </c>
    </row>
    <row r="11968" spans="2:6" hidden="1">
      <c r="B11968" s="13">
        <v>2005</v>
      </c>
      <c r="C11968" s="14">
        <v>4</v>
      </c>
      <c r="D11968" s="14" t="s">
        <v>107</v>
      </c>
      <c r="E11968" s="19">
        <v>17.981000000000002</v>
      </c>
      <c r="F11968" s="24">
        <f t="shared" si="224"/>
        <v>64.365800000000007</v>
      </c>
    </row>
    <row r="11969" spans="2:6" hidden="1">
      <c r="B11969" s="15">
        <v>2005</v>
      </c>
      <c r="C11969" s="16">
        <v>5</v>
      </c>
      <c r="D11969" s="16" t="s">
        <v>107</v>
      </c>
      <c r="E11969" s="18">
        <v>20.678333330000001</v>
      </c>
      <c r="F11969" s="24">
        <f t="shared" si="224"/>
        <v>69.22099999400001</v>
      </c>
    </row>
    <row r="11970" spans="2:6" hidden="1">
      <c r="B11970" s="13">
        <v>2005</v>
      </c>
      <c r="C11970" s="14">
        <v>6</v>
      </c>
      <c r="D11970" s="14" t="s">
        <v>107</v>
      </c>
      <c r="E11970" s="19">
        <v>23.753666670000001</v>
      </c>
      <c r="F11970" s="24">
        <f t="shared" si="224"/>
        <v>74.756600006000014</v>
      </c>
    </row>
    <row r="11971" spans="2:6" hidden="1">
      <c r="B11971" s="15">
        <v>2005</v>
      </c>
      <c r="C11971" s="16">
        <v>7</v>
      </c>
      <c r="D11971" s="16" t="s">
        <v>107</v>
      </c>
      <c r="E11971" s="18">
        <v>26.59633333</v>
      </c>
      <c r="F11971" s="24">
        <f t="shared" si="224"/>
        <v>79.87339999400001</v>
      </c>
    </row>
    <row r="11972" spans="2:6" hidden="1">
      <c r="B11972" s="13">
        <v>2005</v>
      </c>
      <c r="C11972" s="14">
        <v>8</v>
      </c>
      <c r="D11972" s="14" t="s">
        <v>107</v>
      </c>
      <c r="E11972" s="19">
        <v>27.061</v>
      </c>
      <c r="F11972" s="24">
        <f t="shared" si="224"/>
        <v>80.709800000000001</v>
      </c>
    </row>
    <row r="11973" spans="2:6" hidden="1">
      <c r="B11973" s="15">
        <v>2005</v>
      </c>
      <c r="C11973" s="16">
        <v>9</v>
      </c>
      <c r="D11973" s="16" t="s">
        <v>107</v>
      </c>
      <c r="E11973" s="18">
        <v>25.53</v>
      </c>
      <c r="F11973" s="24">
        <f t="shared" si="224"/>
        <v>77.954000000000008</v>
      </c>
    </row>
    <row r="11974" spans="2:6" hidden="1">
      <c r="B11974" s="13">
        <v>2005</v>
      </c>
      <c r="C11974" s="14">
        <v>10</v>
      </c>
      <c r="D11974" s="14" t="s">
        <v>107</v>
      </c>
      <c r="E11974" s="19">
        <v>21.260999999999999</v>
      </c>
      <c r="F11974" s="24">
        <f t="shared" si="224"/>
        <v>70.269800000000004</v>
      </c>
    </row>
    <row r="11975" spans="2:6" hidden="1">
      <c r="B11975" s="15">
        <v>2005</v>
      </c>
      <c r="C11975" s="16">
        <v>11</v>
      </c>
      <c r="D11975" s="16" t="s">
        <v>107</v>
      </c>
      <c r="E11975" s="18">
        <v>16.66033333</v>
      </c>
      <c r="F11975" s="24">
        <f t="shared" si="224"/>
        <v>61.988599993999998</v>
      </c>
    </row>
    <row r="11976" spans="2:6" hidden="1">
      <c r="B11976" s="13">
        <v>2005</v>
      </c>
      <c r="C11976" s="14">
        <v>12</v>
      </c>
      <c r="D11976" s="14" t="s">
        <v>107</v>
      </c>
      <c r="E11976" s="19">
        <v>15.052666670000001</v>
      </c>
      <c r="F11976" s="24">
        <f t="shared" si="224"/>
        <v>59.094800006</v>
      </c>
    </row>
    <row r="11977" spans="2:6" hidden="1">
      <c r="B11977" s="15">
        <v>2006</v>
      </c>
      <c r="C11977" s="16">
        <v>1</v>
      </c>
      <c r="D11977" s="16" t="s">
        <v>107</v>
      </c>
      <c r="E11977" s="18">
        <v>11.76633333</v>
      </c>
      <c r="F11977" s="24">
        <f t="shared" si="224"/>
        <v>53.179399994000001</v>
      </c>
    </row>
    <row r="11978" spans="2:6" hidden="1">
      <c r="B11978" s="13">
        <v>2006</v>
      </c>
      <c r="C11978" s="14">
        <v>2</v>
      </c>
      <c r="D11978" s="14" t="s">
        <v>107</v>
      </c>
      <c r="E11978" s="19">
        <v>13.037000000000001</v>
      </c>
      <c r="F11978" s="24">
        <f t="shared" si="224"/>
        <v>55.4666</v>
      </c>
    </row>
    <row r="11979" spans="2:6" hidden="1">
      <c r="B11979" s="15">
        <v>2006</v>
      </c>
      <c r="C11979" s="16">
        <v>3</v>
      </c>
      <c r="D11979" s="16" t="s">
        <v>107</v>
      </c>
      <c r="E11979" s="18">
        <v>14.713333329999999</v>
      </c>
      <c r="F11979" s="24">
        <f t="shared" si="224"/>
        <v>58.483999994000001</v>
      </c>
    </row>
    <row r="11980" spans="2:6" hidden="1">
      <c r="B11980" s="13">
        <v>2006</v>
      </c>
      <c r="C11980" s="14">
        <v>4</v>
      </c>
      <c r="D11980" s="14" t="s">
        <v>107</v>
      </c>
      <c r="E11980" s="19">
        <v>17.474</v>
      </c>
      <c r="F11980" s="24">
        <f t="shared" si="224"/>
        <v>63.453200000000002</v>
      </c>
    </row>
    <row r="11981" spans="2:6" hidden="1">
      <c r="B11981" s="15">
        <v>2006</v>
      </c>
      <c r="C11981" s="16">
        <v>5</v>
      </c>
      <c r="D11981" s="16" t="s">
        <v>107</v>
      </c>
      <c r="E11981" s="18">
        <v>21.210999999999999</v>
      </c>
      <c r="F11981" s="24">
        <f t="shared" si="224"/>
        <v>70.1798</v>
      </c>
    </row>
    <row r="11982" spans="2:6" hidden="1">
      <c r="B11982" s="13">
        <v>2006</v>
      </c>
      <c r="C11982" s="14">
        <v>6</v>
      </c>
      <c r="D11982" s="14" t="s">
        <v>107</v>
      </c>
      <c r="E11982" s="19">
        <v>24.79066667</v>
      </c>
      <c r="F11982" s="24">
        <f t="shared" si="224"/>
        <v>76.623200006000005</v>
      </c>
    </row>
    <row r="11983" spans="2:6" hidden="1">
      <c r="B11983" s="15">
        <v>2006</v>
      </c>
      <c r="C11983" s="16">
        <v>7</v>
      </c>
      <c r="D11983" s="16" t="s">
        <v>107</v>
      </c>
      <c r="E11983" s="18">
        <v>26.008333329999999</v>
      </c>
      <c r="F11983" s="24">
        <f t="shared" si="224"/>
        <v>78.814999994000004</v>
      </c>
    </row>
    <row r="11984" spans="2:6" hidden="1">
      <c r="B11984" s="13">
        <v>2006</v>
      </c>
      <c r="C11984" s="14">
        <v>8</v>
      </c>
      <c r="D11984" s="14" t="s">
        <v>107</v>
      </c>
      <c r="E11984" s="19">
        <v>27.260666669999999</v>
      </c>
      <c r="F11984" s="24">
        <f t="shared" si="224"/>
        <v>81.069200006000003</v>
      </c>
    </row>
    <row r="11985" spans="2:6" hidden="1">
      <c r="B11985" s="15">
        <v>2006</v>
      </c>
      <c r="C11985" s="16">
        <v>9</v>
      </c>
      <c r="D11985" s="16" t="s">
        <v>107</v>
      </c>
      <c r="E11985" s="18">
        <v>26.001666669999999</v>
      </c>
      <c r="F11985" s="24">
        <f t="shared" si="224"/>
        <v>78.803000005999991</v>
      </c>
    </row>
    <row r="11986" spans="2:6" hidden="1">
      <c r="B11986" s="13">
        <v>2006</v>
      </c>
      <c r="C11986" s="14">
        <v>10</v>
      </c>
      <c r="D11986" s="14" t="s">
        <v>107</v>
      </c>
      <c r="E11986" s="19">
        <v>21.944333329999999</v>
      </c>
      <c r="F11986" s="24">
        <f t="shared" si="224"/>
        <v>71.499799994</v>
      </c>
    </row>
    <row r="11987" spans="2:6" hidden="1">
      <c r="B11987" s="15">
        <v>2006</v>
      </c>
      <c r="C11987" s="16">
        <v>11</v>
      </c>
      <c r="D11987" s="16" t="s">
        <v>107</v>
      </c>
      <c r="E11987" s="18">
        <v>16.324999999999999</v>
      </c>
      <c r="F11987" s="24">
        <f t="shared" si="224"/>
        <v>61.384999999999998</v>
      </c>
    </row>
    <row r="11988" spans="2:6" hidden="1">
      <c r="B11988" s="13">
        <v>2006</v>
      </c>
      <c r="C11988" s="14">
        <v>12</v>
      </c>
      <c r="D11988" s="14" t="s">
        <v>107</v>
      </c>
      <c r="E11988" s="19">
        <v>12.45933333</v>
      </c>
      <c r="F11988" s="24">
        <f t="shared" si="224"/>
        <v>54.426799994</v>
      </c>
    </row>
    <row r="11989" spans="2:6" hidden="1">
      <c r="B11989" s="15">
        <v>2007</v>
      </c>
      <c r="C11989" s="16">
        <v>1</v>
      </c>
      <c r="D11989" s="16" t="s">
        <v>107</v>
      </c>
      <c r="E11989" s="18">
        <v>11.598333330000001</v>
      </c>
      <c r="F11989" s="24">
        <f t="shared" si="224"/>
        <v>52.876999994000002</v>
      </c>
    </row>
    <row r="11990" spans="2:6" hidden="1">
      <c r="B11990" s="13">
        <v>2007</v>
      </c>
      <c r="C11990" s="14">
        <v>2</v>
      </c>
      <c r="D11990" s="14" t="s">
        <v>107</v>
      </c>
      <c r="E11990" s="19">
        <v>12.720333330000001</v>
      </c>
      <c r="F11990" s="24">
        <f t="shared" si="224"/>
        <v>54.896599993999999</v>
      </c>
    </row>
    <row r="11991" spans="2:6" hidden="1">
      <c r="B11991" s="15">
        <v>2007</v>
      </c>
      <c r="C11991" s="16">
        <v>3</v>
      </c>
      <c r="D11991" s="16" t="s">
        <v>107</v>
      </c>
      <c r="E11991" s="18">
        <v>14.283666670000001</v>
      </c>
      <c r="F11991" s="24">
        <f t="shared" si="224"/>
        <v>57.710600006</v>
      </c>
    </row>
    <row r="11992" spans="2:6" hidden="1">
      <c r="B11992" s="13">
        <v>2007</v>
      </c>
      <c r="C11992" s="14">
        <v>4</v>
      </c>
      <c r="D11992" s="14" t="s">
        <v>107</v>
      </c>
      <c r="E11992" s="19">
        <v>16.424666670000001</v>
      </c>
      <c r="F11992" s="24">
        <f t="shared" si="224"/>
        <v>61.564400006</v>
      </c>
    </row>
    <row r="11993" spans="2:6" hidden="1">
      <c r="B11993" s="15">
        <v>2007</v>
      </c>
      <c r="C11993" s="16">
        <v>5</v>
      </c>
      <c r="D11993" s="16" t="s">
        <v>107</v>
      </c>
      <c r="E11993" s="18">
        <v>22.268666670000002</v>
      </c>
      <c r="F11993" s="24">
        <f t="shared" si="224"/>
        <v>72.083600006000012</v>
      </c>
    </row>
    <row r="11994" spans="2:6" hidden="1">
      <c r="B11994" s="13">
        <v>2007</v>
      </c>
      <c r="C11994" s="14">
        <v>6</v>
      </c>
      <c r="D11994" s="14" t="s">
        <v>107</v>
      </c>
      <c r="E11994" s="19">
        <v>24.959666670000001</v>
      </c>
      <c r="F11994" s="24">
        <f t="shared" si="224"/>
        <v>76.927400005999999</v>
      </c>
    </row>
    <row r="11995" spans="2:6" hidden="1">
      <c r="B11995" s="15">
        <v>2007</v>
      </c>
      <c r="C11995" s="16">
        <v>7</v>
      </c>
      <c r="D11995" s="16" t="s">
        <v>107</v>
      </c>
      <c r="E11995" s="18">
        <v>27.307333329999999</v>
      </c>
      <c r="F11995" s="24">
        <f t="shared" si="224"/>
        <v>81.153199994000005</v>
      </c>
    </row>
    <row r="11996" spans="2:6" hidden="1">
      <c r="B11996" s="13">
        <v>2007</v>
      </c>
      <c r="C11996" s="14">
        <v>8</v>
      </c>
      <c r="D11996" s="14" t="s">
        <v>107</v>
      </c>
      <c r="E11996" s="19">
        <v>27.315999999999999</v>
      </c>
      <c r="F11996" s="24">
        <f t="shared" si="224"/>
        <v>81.168800000000005</v>
      </c>
    </row>
    <row r="11997" spans="2:6" hidden="1">
      <c r="B11997" s="15">
        <v>2007</v>
      </c>
      <c r="C11997" s="16">
        <v>9</v>
      </c>
      <c r="D11997" s="16" t="s">
        <v>107</v>
      </c>
      <c r="E11997" s="18">
        <v>25.91566667</v>
      </c>
      <c r="F11997" s="24">
        <f t="shared" si="224"/>
        <v>78.648200005999996</v>
      </c>
    </row>
    <row r="11998" spans="2:6" hidden="1">
      <c r="B11998" s="13">
        <v>2007</v>
      </c>
      <c r="C11998" s="14">
        <v>10</v>
      </c>
      <c r="D11998" s="14" t="s">
        <v>107</v>
      </c>
      <c r="E11998" s="19">
        <v>23.646666669999998</v>
      </c>
      <c r="F11998" s="24">
        <f t="shared" si="224"/>
        <v>74.564000006000001</v>
      </c>
    </row>
    <row r="11999" spans="2:6" hidden="1">
      <c r="B11999" s="15">
        <v>2007</v>
      </c>
      <c r="C11999" s="16">
        <v>11</v>
      </c>
      <c r="D11999" s="16" t="s">
        <v>107</v>
      </c>
      <c r="E11999" s="18">
        <v>18.344000000000001</v>
      </c>
      <c r="F11999" s="24">
        <f t="shared" si="224"/>
        <v>65.019200000000012</v>
      </c>
    </row>
    <row r="12000" spans="2:6" hidden="1">
      <c r="B12000" s="13">
        <v>2007</v>
      </c>
      <c r="C12000" s="14">
        <v>12</v>
      </c>
      <c r="D12000" s="14" t="s">
        <v>107</v>
      </c>
      <c r="E12000" s="19">
        <v>13.436999999999999</v>
      </c>
      <c r="F12000" s="24">
        <f t="shared" ref="F12000:F12063" si="225">(E12000 * 1.8) + 32</f>
        <v>56.186599999999999</v>
      </c>
    </row>
    <row r="12001" spans="2:6" hidden="1">
      <c r="B12001" s="15">
        <v>2008</v>
      </c>
      <c r="C12001" s="16">
        <v>1</v>
      </c>
      <c r="D12001" s="16" t="s">
        <v>107</v>
      </c>
      <c r="E12001" s="18">
        <v>9.6920000000000002</v>
      </c>
      <c r="F12001" s="24">
        <f t="shared" si="225"/>
        <v>49.445599999999999</v>
      </c>
    </row>
    <row r="12002" spans="2:6" hidden="1">
      <c r="B12002" s="13">
        <v>2008</v>
      </c>
      <c r="C12002" s="14">
        <v>2</v>
      </c>
      <c r="D12002" s="14" t="s">
        <v>107</v>
      </c>
      <c r="E12002" s="19">
        <v>11.87066667</v>
      </c>
      <c r="F12002" s="24">
        <f t="shared" si="225"/>
        <v>53.367200006000004</v>
      </c>
    </row>
    <row r="12003" spans="2:6" hidden="1">
      <c r="B12003" s="15">
        <v>2008</v>
      </c>
      <c r="C12003" s="16">
        <v>3</v>
      </c>
      <c r="D12003" s="16" t="s">
        <v>107</v>
      </c>
      <c r="E12003" s="18">
        <v>17.501666669999999</v>
      </c>
      <c r="F12003" s="24">
        <f t="shared" si="225"/>
        <v>63.503000005999994</v>
      </c>
    </row>
    <row r="12004" spans="2:6" hidden="1">
      <c r="B12004" s="13">
        <v>2008</v>
      </c>
      <c r="C12004" s="14">
        <v>4</v>
      </c>
      <c r="D12004" s="14" t="s">
        <v>107</v>
      </c>
      <c r="E12004" s="19">
        <v>19.375</v>
      </c>
      <c r="F12004" s="24">
        <f t="shared" si="225"/>
        <v>66.875</v>
      </c>
    </row>
    <row r="12005" spans="2:6" hidden="1">
      <c r="B12005" s="15">
        <v>2008</v>
      </c>
      <c r="C12005" s="16">
        <v>5</v>
      </c>
      <c r="D12005" s="16" t="s">
        <v>107</v>
      </c>
      <c r="E12005" s="18">
        <v>20.748666669999999</v>
      </c>
      <c r="F12005" s="24">
        <f t="shared" si="225"/>
        <v>69.347600005999993</v>
      </c>
    </row>
    <row r="12006" spans="2:6" hidden="1">
      <c r="B12006" s="13">
        <v>2008</v>
      </c>
      <c r="C12006" s="14">
        <v>6</v>
      </c>
      <c r="D12006" s="14" t="s">
        <v>107</v>
      </c>
      <c r="E12006" s="19">
        <v>25.494666670000001</v>
      </c>
      <c r="F12006" s="24">
        <f t="shared" si="225"/>
        <v>77.890400005999993</v>
      </c>
    </row>
    <row r="12007" spans="2:6" hidden="1">
      <c r="B12007" s="15">
        <v>2008</v>
      </c>
      <c r="C12007" s="16">
        <v>7</v>
      </c>
      <c r="D12007" s="16" t="s">
        <v>107</v>
      </c>
      <c r="E12007" s="18">
        <v>27.067</v>
      </c>
      <c r="F12007" s="24">
        <f t="shared" si="225"/>
        <v>80.720600000000005</v>
      </c>
    </row>
    <row r="12008" spans="2:6" hidden="1">
      <c r="B12008" s="13">
        <v>2008</v>
      </c>
      <c r="C12008" s="14">
        <v>8</v>
      </c>
      <c r="D12008" s="14" t="s">
        <v>107</v>
      </c>
      <c r="E12008" s="19">
        <v>27.951333330000001</v>
      </c>
      <c r="F12008" s="24">
        <f t="shared" si="225"/>
        <v>82.312399994000003</v>
      </c>
    </row>
    <row r="12009" spans="2:6" hidden="1">
      <c r="B12009" s="15">
        <v>2008</v>
      </c>
      <c r="C12009" s="16">
        <v>9</v>
      </c>
      <c r="D12009" s="16" t="s">
        <v>107</v>
      </c>
      <c r="E12009" s="18">
        <v>26.013333329999998</v>
      </c>
      <c r="F12009" s="24">
        <f t="shared" si="225"/>
        <v>78.82399999399999</v>
      </c>
    </row>
    <row r="12010" spans="2:6" hidden="1">
      <c r="B12010" s="13">
        <v>2008</v>
      </c>
      <c r="C12010" s="14">
        <v>10</v>
      </c>
      <c r="D12010" s="14" t="s">
        <v>107</v>
      </c>
      <c r="E12010" s="19">
        <v>22.143333330000001</v>
      </c>
      <c r="F12010" s="24">
        <f t="shared" si="225"/>
        <v>71.857999994000011</v>
      </c>
    </row>
    <row r="12011" spans="2:6" hidden="1">
      <c r="B12011" s="15">
        <v>2008</v>
      </c>
      <c r="C12011" s="16">
        <v>11</v>
      </c>
      <c r="D12011" s="16" t="s">
        <v>107</v>
      </c>
      <c r="E12011" s="18">
        <v>18.927</v>
      </c>
      <c r="F12011" s="24">
        <f t="shared" si="225"/>
        <v>66.068600000000004</v>
      </c>
    </row>
    <row r="12012" spans="2:6" hidden="1">
      <c r="B12012" s="13">
        <v>2008</v>
      </c>
      <c r="C12012" s="14">
        <v>12</v>
      </c>
      <c r="D12012" s="14" t="s">
        <v>107</v>
      </c>
      <c r="E12012" s="19">
        <v>14.152333329999999</v>
      </c>
      <c r="F12012" s="24">
        <f t="shared" si="225"/>
        <v>57.474199994000003</v>
      </c>
    </row>
    <row r="12013" spans="2:6" hidden="1">
      <c r="B12013" s="15">
        <v>2009</v>
      </c>
      <c r="C12013" s="16">
        <v>1</v>
      </c>
      <c r="D12013" s="16" t="s">
        <v>107</v>
      </c>
      <c r="E12013" s="18">
        <v>12.66333333</v>
      </c>
      <c r="F12013" s="24">
        <f t="shared" si="225"/>
        <v>54.793999994000004</v>
      </c>
    </row>
    <row r="12014" spans="2:6" hidden="1">
      <c r="B12014" s="13">
        <v>2009</v>
      </c>
      <c r="C12014" s="14">
        <v>2</v>
      </c>
      <c r="D12014" s="14" t="s">
        <v>107</v>
      </c>
      <c r="E12014" s="19">
        <v>12.978666670000001</v>
      </c>
      <c r="F12014" s="24">
        <f t="shared" si="225"/>
        <v>55.361600006000003</v>
      </c>
    </row>
    <row r="12015" spans="2:6" hidden="1">
      <c r="B12015" s="15">
        <v>2009</v>
      </c>
      <c r="C12015" s="16">
        <v>3</v>
      </c>
      <c r="D12015" s="16" t="s">
        <v>107</v>
      </c>
      <c r="E12015" s="18">
        <v>13.690666670000001</v>
      </c>
      <c r="F12015" s="24">
        <f t="shared" si="225"/>
        <v>56.643200006000001</v>
      </c>
    </row>
    <row r="12016" spans="2:6" hidden="1">
      <c r="B12016" s="13">
        <v>2009</v>
      </c>
      <c r="C12016" s="14">
        <v>4</v>
      </c>
      <c r="D12016" s="14" t="s">
        <v>107</v>
      </c>
      <c r="E12016" s="19">
        <v>17.446666669999999</v>
      </c>
      <c r="F12016" s="24">
        <f t="shared" si="225"/>
        <v>63.404000006000004</v>
      </c>
    </row>
    <row r="12017" spans="2:6" hidden="1">
      <c r="B12017" s="15">
        <v>2009</v>
      </c>
      <c r="C12017" s="16">
        <v>5</v>
      </c>
      <c r="D12017" s="16" t="s">
        <v>107</v>
      </c>
      <c r="E12017" s="18">
        <v>21.1</v>
      </c>
      <c r="F12017" s="24">
        <f t="shared" si="225"/>
        <v>69.98</v>
      </c>
    </row>
    <row r="12018" spans="2:6" hidden="1">
      <c r="B12018" s="13">
        <v>2009</v>
      </c>
      <c r="C12018" s="14">
        <v>6</v>
      </c>
      <c r="D12018" s="14" t="s">
        <v>107</v>
      </c>
      <c r="E12018" s="19">
        <v>25.737666669999999</v>
      </c>
      <c r="F12018" s="24">
        <f t="shared" si="225"/>
        <v>78.32780000599999</v>
      </c>
    </row>
    <row r="12019" spans="2:6" hidden="1">
      <c r="B12019" s="15">
        <v>2009</v>
      </c>
      <c r="C12019" s="16">
        <v>7</v>
      </c>
      <c r="D12019" s="16" t="s">
        <v>107</v>
      </c>
      <c r="E12019" s="18">
        <v>27.13966667</v>
      </c>
      <c r="F12019" s="24">
        <f t="shared" si="225"/>
        <v>80.851400006000006</v>
      </c>
    </row>
    <row r="12020" spans="2:6" hidden="1">
      <c r="B12020" s="13">
        <v>2009</v>
      </c>
      <c r="C12020" s="14">
        <v>8</v>
      </c>
      <c r="D12020" s="14" t="s">
        <v>107</v>
      </c>
      <c r="E12020" s="19">
        <v>27.353333330000002</v>
      </c>
      <c r="F12020" s="24">
        <f t="shared" si="225"/>
        <v>81.235999993999997</v>
      </c>
    </row>
    <row r="12021" spans="2:6" hidden="1">
      <c r="B12021" s="15">
        <v>2009</v>
      </c>
      <c r="C12021" s="16">
        <v>9</v>
      </c>
      <c r="D12021" s="16" t="s">
        <v>107</v>
      </c>
      <c r="E12021" s="18">
        <v>25.013999999999999</v>
      </c>
      <c r="F12021" s="24">
        <f t="shared" si="225"/>
        <v>77.025199999999998</v>
      </c>
    </row>
    <row r="12022" spans="2:6" hidden="1">
      <c r="B12022" s="13">
        <v>2009</v>
      </c>
      <c r="C12022" s="14">
        <v>10</v>
      </c>
      <c r="D12022" s="14" t="s">
        <v>107</v>
      </c>
      <c r="E12022" s="19">
        <v>24.042999999999999</v>
      </c>
      <c r="F12022" s="24">
        <f t="shared" si="225"/>
        <v>75.2774</v>
      </c>
    </row>
    <row r="12023" spans="2:6" hidden="1">
      <c r="B12023" s="15">
        <v>2009</v>
      </c>
      <c r="C12023" s="16">
        <v>11</v>
      </c>
      <c r="D12023" s="16" t="s">
        <v>107</v>
      </c>
      <c r="E12023" s="18">
        <v>17.446999999999999</v>
      </c>
      <c r="F12023" s="24">
        <f t="shared" si="225"/>
        <v>63.404600000000002</v>
      </c>
    </row>
    <row r="12024" spans="2:6" hidden="1">
      <c r="B12024" s="13">
        <v>2009</v>
      </c>
      <c r="C12024" s="14">
        <v>12</v>
      </c>
      <c r="D12024" s="14" t="s">
        <v>107</v>
      </c>
      <c r="E12024" s="19">
        <v>15.295666669999999</v>
      </c>
      <c r="F12024" s="24">
        <f t="shared" si="225"/>
        <v>59.532200005999997</v>
      </c>
    </row>
    <row r="12025" spans="2:6" hidden="1">
      <c r="B12025" s="15">
        <v>2010</v>
      </c>
      <c r="C12025" s="16">
        <v>1</v>
      </c>
      <c r="D12025" s="16" t="s">
        <v>107</v>
      </c>
      <c r="E12025" s="18">
        <v>14.34033333</v>
      </c>
      <c r="F12025" s="24">
        <f t="shared" si="225"/>
        <v>57.812599993999996</v>
      </c>
    </row>
    <row r="12026" spans="2:6" hidden="1">
      <c r="B12026" s="13">
        <v>2010</v>
      </c>
      <c r="C12026" s="14">
        <v>2</v>
      </c>
      <c r="D12026" s="14" t="s">
        <v>107</v>
      </c>
      <c r="E12026" s="19">
        <v>14.141999999999999</v>
      </c>
      <c r="F12026" s="24">
        <f t="shared" si="225"/>
        <v>57.455600000000004</v>
      </c>
    </row>
    <row r="12027" spans="2:6" hidden="1">
      <c r="B12027" s="15">
        <v>2010</v>
      </c>
      <c r="C12027" s="16">
        <v>3</v>
      </c>
      <c r="D12027" s="16" t="s">
        <v>107</v>
      </c>
      <c r="E12027" s="18">
        <v>16.534333329999999</v>
      </c>
      <c r="F12027" s="24">
        <f t="shared" si="225"/>
        <v>61.761799994</v>
      </c>
    </row>
    <row r="12028" spans="2:6" hidden="1">
      <c r="B12028" s="13">
        <v>2010</v>
      </c>
      <c r="C12028" s="14">
        <v>4</v>
      </c>
      <c r="D12028" s="14" t="s">
        <v>107</v>
      </c>
      <c r="E12028" s="19">
        <v>18.543333329999999</v>
      </c>
      <c r="F12028" s="24">
        <f t="shared" si="225"/>
        <v>65.377999993999993</v>
      </c>
    </row>
    <row r="12029" spans="2:6" hidden="1">
      <c r="B12029" s="15">
        <v>2010</v>
      </c>
      <c r="C12029" s="16">
        <v>5</v>
      </c>
      <c r="D12029" s="16" t="s">
        <v>107</v>
      </c>
      <c r="E12029" s="18">
        <v>22.001000000000001</v>
      </c>
      <c r="F12029" s="24">
        <f t="shared" si="225"/>
        <v>71.601799999999997</v>
      </c>
    </row>
    <row r="12030" spans="2:6" hidden="1">
      <c r="B12030" s="13">
        <v>2010</v>
      </c>
      <c r="C12030" s="14">
        <v>6</v>
      </c>
      <c r="D12030" s="14" t="s">
        <v>107</v>
      </c>
      <c r="E12030" s="19">
        <v>24.826000000000001</v>
      </c>
      <c r="F12030" s="24">
        <f t="shared" si="225"/>
        <v>76.686800000000005</v>
      </c>
    </row>
    <row r="12031" spans="2:6" hidden="1">
      <c r="B12031" s="15">
        <v>2010</v>
      </c>
      <c r="C12031" s="16">
        <v>7</v>
      </c>
      <c r="D12031" s="16" t="s">
        <v>107</v>
      </c>
      <c r="E12031" s="18">
        <v>26.827333329999998</v>
      </c>
      <c r="F12031" s="24">
        <f t="shared" si="225"/>
        <v>80.289199994000001</v>
      </c>
    </row>
    <row r="12032" spans="2:6" hidden="1">
      <c r="B12032" s="13">
        <v>2010</v>
      </c>
      <c r="C12032" s="14">
        <v>8</v>
      </c>
      <c r="D12032" s="14" t="s">
        <v>107</v>
      </c>
      <c r="E12032" s="19">
        <v>29.22366667</v>
      </c>
      <c r="F12032" s="24">
        <f t="shared" si="225"/>
        <v>84.602600006000003</v>
      </c>
    </row>
    <row r="12033" spans="2:6" hidden="1">
      <c r="B12033" s="15">
        <v>2010</v>
      </c>
      <c r="C12033" s="16">
        <v>9</v>
      </c>
      <c r="D12033" s="16" t="s">
        <v>107</v>
      </c>
      <c r="E12033" s="18">
        <v>27.103999999999999</v>
      </c>
      <c r="F12033" s="24">
        <f t="shared" si="225"/>
        <v>80.787199999999999</v>
      </c>
    </row>
    <row r="12034" spans="2:6" hidden="1">
      <c r="B12034" s="13">
        <v>2010</v>
      </c>
      <c r="C12034" s="14">
        <v>10</v>
      </c>
      <c r="D12034" s="14" t="s">
        <v>107</v>
      </c>
      <c r="E12034" s="19">
        <v>24.042999999999999</v>
      </c>
      <c r="F12034" s="24">
        <f t="shared" si="225"/>
        <v>75.2774</v>
      </c>
    </row>
    <row r="12035" spans="2:6" hidden="1">
      <c r="B12035" s="15">
        <v>2010</v>
      </c>
      <c r="C12035" s="16">
        <v>11</v>
      </c>
      <c r="D12035" s="16" t="s">
        <v>107</v>
      </c>
      <c r="E12035" s="18">
        <v>20.830666669999999</v>
      </c>
      <c r="F12035" s="24">
        <f t="shared" si="225"/>
        <v>69.495200006000005</v>
      </c>
    </row>
    <row r="12036" spans="2:6" hidden="1">
      <c r="B12036" s="13">
        <v>2010</v>
      </c>
      <c r="C12036" s="14">
        <v>12</v>
      </c>
      <c r="D12036" s="14" t="s">
        <v>107</v>
      </c>
      <c r="E12036" s="19">
        <v>15.954000000000001</v>
      </c>
      <c r="F12036" s="24">
        <f t="shared" si="225"/>
        <v>60.717200000000005</v>
      </c>
    </row>
    <row r="12037" spans="2:6" hidden="1">
      <c r="B12037" s="15">
        <v>2011</v>
      </c>
      <c r="C12037" s="16">
        <v>1</v>
      </c>
      <c r="D12037" s="16" t="s">
        <v>107</v>
      </c>
      <c r="E12037" s="18">
        <v>13.132666670000001</v>
      </c>
      <c r="F12037" s="24">
        <f t="shared" si="225"/>
        <v>55.638800005999997</v>
      </c>
    </row>
    <row r="12038" spans="2:6" hidden="1">
      <c r="B12038" s="13">
        <v>2011</v>
      </c>
      <c r="C12038" s="14">
        <v>2</v>
      </c>
      <c r="D12038" s="14" t="s">
        <v>107</v>
      </c>
      <c r="E12038" s="19">
        <v>12.929</v>
      </c>
      <c r="F12038" s="24">
        <f t="shared" si="225"/>
        <v>55.272199999999998</v>
      </c>
    </row>
    <row r="12039" spans="2:6" hidden="1">
      <c r="B12039" s="15">
        <v>2011</v>
      </c>
      <c r="C12039" s="16">
        <v>3</v>
      </c>
      <c r="D12039" s="16" t="s">
        <v>107</v>
      </c>
      <c r="E12039" s="18">
        <v>14.446666670000001</v>
      </c>
      <c r="F12039" s="24">
        <f t="shared" si="225"/>
        <v>58.004000005999998</v>
      </c>
    </row>
    <row r="12040" spans="2:6" hidden="1">
      <c r="B12040" s="13">
        <v>2011</v>
      </c>
      <c r="C12040" s="14">
        <v>4</v>
      </c>
      <c r="D12040" s="14" t="s">
        <v>107</v>
      </c>
      <c r="E12040" s="19">
        <v>17.178000000000001</v>
      </c>
      <c r="F12040" s="24">
        <f t="shared" si="225"/>
        <v>62.920400000000001</v>
      </c>
    </row>
    <row r="12041" spans="2:6" hidden="1">
      <c r="B12041" s="15">
        <v>2011</v>
      </c>
      <c r="C12041" s="16">
        <v>5</v>
      </c>
      <c r="D12041" s="16" t="s">
        <v>107</v>
      </c>
      <c r="E12041" s="18">
        <v>20.491666670000001</v>
      </c>
      <c r="F12041" s="24">
        <f t="shared" si="225"/>
        <v>68.885000006000013</v>
      </c>
    </row>
    <row r="12042" spans="2:6" hidden="1">
      <c r="B12042" s="13">
        <v>2011</v>
      </c>
      <c r="C12042" s="14">
        <v>6</v>
      </c>
      <c r="D12042" s="14" t="s">
        <v>107</v>
      </c>
      <c r="E12042" s="19">
        <v>24.106333329999998</v>
      </c>
      <c r="F12042" s="24">
        <f t="shared" si="225"/>
        <v>75.391399993999997</v>
      </c>
    </row>
    <row r="12043" spans="2:6" hidden="1">
      <c r="B12043" s="15">
        <v>2011</v>
      </c>
      <c r="C12043" s="16">
        <v>7</v>
      </c>
      <c r="D12043" s="16" t="s">
        <v>107</v>
      </c>
      <c r="E12043" s="18">
        <v>27.202000000000002</v>
      </c>
      <c r="F12043" s="24">
        <f t="shared" si="225"/>
        <v>80.963600000000014</v>
      </c>
    </row>
    <row r="12044" spans="2:6" hidden="1">
      <c r="B12044" s="13">
        <v>2011</v>
      </c>
      <c r="C12044" s="14">
        <v>8</v>
      </c>
      <c r="D12044" s="14" t="s">
        <v>107</v>
      </c>
      <c r="E12044" s="19">
        <v>27.376333330000001</v>
      </c>
      <c r="F12044" s="24">
        <f t="shared" si="225"/>
        <v>81.277399994000007</v>
      </c>
    </row>
    <row r="12045" spans="2:6" hidden="1">
      <c r="B12045" s="15">
        <v>2011</v>
      </c>
      <c r="C12045" s="16">
        <v>9</v>
      </c>
      <c r="D12045" s="16" t="s">
        <v>107</v>
      </c>
      <c r="E12045" s="18">
        <v>26.15366667</v>
      </c>
      <c r="F12045" s="24">
        <f t="shared" si="225"/>
        <v>79.076600006000007</v>
      </c>
    </row>
    <row r="12046" spans="2:6" hidden="1">
      <c r="B12046" s="13">
        <v>2011</v>
      </c>
      <c r="C12046" s="14">
        <v>10</v>
      </c>
      <c r="D12046" s="14" t="s">
        <v>107</v>
      </c>
      <c r="E12046" s="19">
        <v>21.797666670000002</v>
      </c>
      <c r="F12046" s="24">
        <f t="shared" si="225"/>
        <v>71.235800006000005</v>
      </c>
    </row>
    <row r="12047" spans="2:6" hidden="1">
      <c r="B12047" s="15">
        <v>2011</v>
      </c>
      <c r="C12047" s="16">
        <v>11</v>
      </c>
      <c r="D12047" s="16" t="s">
        <v>107</v>
      </c>
      <c r="E12047" s="18">
        <v>15.007999999999999</v>
      </c>
      <c r="F12047" s="24">
        <f t="shared" si="225"/>
        <v>59.014399999999995</v>
      </c>
    </row>
    <row r="12048" spans="2:6" hidden="1">
      <c r="B12048" s="13">
        <v>2011</v>
      </c>
      <c r="C12048" s="14">
        <v>12</v>
      </c>
      <c r="D12048" s="14" t="s">
        <v>107</v>
      </c>
      <c r="E12048" s="19">
        <v>13.35566667</v>
      </c>
      <c r="F12048" s="24">
        <f t="shared" si="225"/>
        <v>56.040200005999999</v>
      </c>
    </row>
    <row r="12049" spans="2:6" hidden="1">
      <c r="B12049" s="15">
        <v>2012</v>
      </c>
      <c r="C12049" s="16">
        <v>1</v>
      </c>
      <c r="D12049" s="16" t="s">
        <v>107</v>
      </c>
      <c r="E12049" s="18">
        <v>11.319000000000001</v>
      </c>
      <c r="F12049" s="24">
        <f t="shared" si="225"/>
        <v>52.374200000000002</v>
      </c>
    </row>
    <row r="12050" spans="2:6" hidden="1">
      <c r="B12050" s="13">
        <v>2012</v>
      </c>
      <c r="C12050" s="14">
        <v>2</v>
      </c>
      <c r="D12050" s="14" t="s">
        <v>107</v>
      </c>
      <c r="E12050" s="19">
        <v>11.244666670000001</v>
      </c>
      <c r="F12050" s="24">
        <f t="shared" si="225"/>
        <v>52.240400006000002</v>
      </c>
    </row>
    <row r="12051" spans="2:6" hidden="1">
      <c r="B12051" s="15">
        <v>2012</v>
      </c>
      <c r="C12051" s="16">
        <v>3</v>
      </c>
      <c r="D12051" s="16" t="s">
        <v>107</v>
      </c>
      <c r="E12051" s="18">
        <v>12.949</v>
      </c>
      <c r="F12051" s="24">
        <f t="shared" si="225"/>
        <v>55.308199999999999</v>
      </c>
    </row>
    <row r="12052" spans="2:6" hidden="1">
      <c r="B12052" s="13">
        <v>2012</v>
      </c>
      <c r="C12052" s="14">
        <v>4</v>
      </c>
      <c r="D12052" s="14" t="s">
        <v>107</v>
      </c>
      <c r="E12052" s="19">
        <v>18.363</v>
      </c>
      <c r="F12052" s="24">
        <f t="shared" si="225"/>
        <v>65.053400000000011</v>
      </c>
    </row>
    <row r="12053" spans="2:6" hidden="1">
      <c r="B12053" s="15">
        <v>2012</v>
      </c>
      <c r="C12053" s="16">
        <v>5</v>
      </c>
      <c r="D12053" s="16" t="s">
        <v>107</v>
      </c>
      <c r="E12053" s="18">
        <v>21.486999999999998</v>
      </c>
      <c r="F12053" s="24">
        <f t="shared" si="225"/>
        <v>70.676600000000008</v>
      </c>
    </row>
    <row r="12054" spans="2:6" hidden="1">
      <c r="B12054" s="13">
        <v>2012</v>
      </c>
      <c r="C12054" s="14">
        <v>6</v>
      </c>
      <c r="D12054" s="14" t="s">
        <v>107</v>
      </c>
      <c r="E12054" s="19">
        <v>25.31</v>
      </c>
      <c r="F12054" s="24">
        <f t="shared" si="225"/>
        <v>77.557999999999993</v>
      </c>
    </row>
    <row r="12055" spans="2:6" hidden="1">
      <c r="B12055" s="15">
        <v>2012</v>
      </c>
      <c r="C12055" s="16">
        <v>7</v>
      </c>
      <c r="D12055" s="16" t="s">
        <v>107</v>
      </c>
      <c r="E12055" s="18">
        <v>27.829000000000001</v>
      </c>
      <c r="F12055" s="24">
        <f t="shared" si="225"/>
        <v>82.092200000000005</v>
      </c>
    </row>
    <row r="12056" spans="2:6" hidden="1">
      <c r="B12056" s="13">
        <v>2012</v>
      </c>
      <c r="C12056" s="14">
        <v>8</v>
      </c>
      <c r="D12056" s="14" t="s">
        <v>107</v>
      </c>
      <c r="E12056" s="19">
        <v>27.71533333</v>
      </c>
      <c r="F12056" s="24">
        <f t="shared" si="225"/>
        <v>81.887599993999999</v>
      </c>
    </row>
    <row r="12057" spans="2:6" hidden="1">
      <c r="B12057" s="15">
        <v>2012</v>
      </c>
      <c r="C12057" s="16">
        <v>9</v>
      </c>
      <c r="D12057" s="16" t="s">
        <v>107</v>
      </c>
      <c r="E12057" s="18">
        <v>26.55466667</v>
      </c>
      <c r="F12057" s="24">
        <f t="shared" si="225"/>
        <v>79.798400006000008</v>
      </c>
    </row>
    <row r="12058" spans="2:6" hidden="1">
      <c r="B12058" s="13">
        <v>2012</v>
      </c>
      <c r="C12058" s="14">
        <v>10</v>
      </c>
      <c r="D12058" s="14" t="s">
        <v>107</v>
      </c>
      <c r="E12058" s="19">
        <v>23.766999999999999</v>
      </c>
      <c r="F12058" s="24">
        <f t="shared" si="225"/>
        <v>74.780599999999993</v>
      </c>
    </row>
    <row r="12059" spans="2:6" hidden="1">
      <c r="B12059" s="15">
        <v>2012</v>
      </c>
      <c r="C12059" s="16">
        <v>11</v>
      </c>
      <c r="D12059" s="16" t="s">
        <v>107</v>
      </c>
      <c r="E12059" s="18">
        <v>19.37833333</v>
      </c>
      <c r="F12059" s="24">
        <f t="shared" si="225"/>
        <v>66.880999994000007</v>
      </c>
    </row>
    <row r="12060" spans="2:6" hidden="1">
      <c r="B12060" s="13">
        <v>2012</v>
      </c>
      <c r="C12060" s="14">
        <v>12</v>
      </c>
      <c r="D12060" s="14" t="s">
        <v>107</v>
      </c>
      <c r="E12060" s="19">
        <v>14.497999999999999</v>
      </c>
      <c r="F12060" s="24">
        <f t="shared" si="225"/>
        <v>58.096400000000003</v>
      </c>
    </row>
    <row r="12061" spans="2:6" hidden="1">
      <c r="B12061" s="15">
        <v>2013</v>
      </c>
      <c r="C12061" s="16">
        <v>1</v>
      </c>
      <c r="D12061" s="16" t="s">
        <v>107</v>
      </c>
      <c r="E12061" s="18">
        <v>12.673</v>
      </c>
      <c r="F12061" s="24">
        <f t="shared" si="225"/>
        <v>54.811399999999999</v>
      </c>
    </row>
    <row r="12062" spans="2:6" hidden="1">
      <c r="B12062" s="13">
        <v>2013</v>
      </c>
      <c r="C12062" s="14">
        <v>2</v>
      </c>
      <c r="D12062" s="14" t="s">
        <v>107</v>
      </c>
      <c r="E12062" s="19">
        <v>14.32566667</v>
      </c>
      <c r="F12062" s="24">
        <f t="shared" si="225"/>
        <v>57.786200006000001</v>
      </c>
    </row>
    <row r="12063" spans="2:6" hidden="1">
      <c r="B12063" s="15">
        <v>2013</v>
      </c>
      <c r="C12063" s="16">
        <v>3</v>
      </c>
      <c r="D12063" s="16" t="s">
        <v>107</v>
      </c>
      <c r="E12063" s="18">
        <v>15.669333330000001</v>
      </c>
      <c r="F12063" s="24">
        <f t="shared" si="225"/>
        <v>60.204799993999998</v>
      </c>
    </row>
    <row r="12064" spans="2:6" hidden="1">
      <c r="B12064" s="13">
        <v>2013</v>
      </c>
      <c r="C12064" s="14">
        <v>4</v>
      </c>
      <c r="D12064" s="14" t="s">
        <v>107</v>
      </c>
      <c r="E12064" s="19">
        <v>17.77633333</v>
      </c>
      <c r="F12064" s="24">
        <f t="shared" ref="F12064:F12127" si="226">(E12064 * 1.8) + 32</f>
        <v>63.997399994000006</v>
      </c>
    </row>
    <row r="12065" spans="2:6" hidden="1">
      <c r="B12065" s="15">
        <v>2013</v>
      </c>
      <c r="C12065" s="16">
        <v>5</v>
      </c>
      <c r="D12065" s="16" t="s">
        <v>107</v>
      </c>
      <c r="E12065" s="18">
        <v>22.248999999999999</v>
      </c>
      <c r="F12065" s="24">
        <f t="shared" si="226"/>
        <v>72.048200000000008</v>
      </c>
    </row>
    <row r="12066" spans="2:6" hidden="1">
      <c r="B12066" s="13">
        <v>2013</v>
      </c>
      <c r="C12066" s="14">
        <v>6</v>
      </c>
      <c r="D12066" s="14" t="s">
        <v>107</v>
      </c>
      <c r="E12066" s="19">
        <v>24.367666669999998</v>
      </c>
      <c r="F12066" s="24">
        <f t="shared" si="226"/>
        <v>75.861800005999996</v>
      </c>
    </row>
    <row r="12067" spans="2:6" hidden="1">
      <c r="B12067" s="15">
        <v>2013</v>
      </c>
      <c r="C12067" s="16">
        <v>7</v>
      </c>
      <c r="D12067" s="16" t="s">
        <v>107</v>
      </c>
      <c r="E12067" s="18">
        <v>25.923666669999999</v>
      </c>
      <c r="F12067" s="24">
        <f t="shared" si="226"/>
        <v>78.662600005999991</v>
      </c>
    </row>
    <row r="12068" spans="2:6" hidden="1">
      <c r="B12068" s="13">
        <v>2013</v>
      </c>
      <c r="C12068" s="14">
        <v>8</v>
      </c>
      <c r="D12068" s="14" t="s">
        <v>107</v>
      </c>
      <c r="E12068" s="19">
        <v>27.013333329999998</v>
      </c>
      <c r="F12068" s="24">
        <f t="shared" si="226"/>
        <v>80.623999994000002</v>
      </c>
    </row>
    <row r="12069" spans="2:6" hidden="1">
      <c r="B12069" s="15">
        <v>2000</v>
      </c>
      <c r="C12069" s="16">
        <v>2</v>
      </c>
      <c r="D12069" s="16" t="s">
        <v>108</v>
      </c>
      <c r="E12069" s="18">
        <v>26.35091667</v>
      </c>
      <c r="F12069" s="24">
        <f t="shared" si="226"/>
        <v>79.431650005999998</v>
      </c>
    </row>
    <row r="12070" spans="2:6" hidden="1">
      <c r="B12070" s="13">
        <v>2000</v>
      </c>
      <c r="C12070" s="14">
        <v>3</v>
      </c>
      <c r="D12070" s="14" t="s">
        <v>108</v>
      </c>
      <c r="E12070" s="19">
        <v>26.349083329999999</v>
      </c>
      <c r="F12070" s="24">
        <f t="shared" si="226"/>
        <v>79.428349994000001</v>
      </c>
    </row>
    <row r="12071" spans="2:6" hidden="1">
      <c r="B12071" s="15">
        <v>2000</v>
      </c>
      <c r="C12071" s="16">
        <v>4</v>
      </c>
      <c r="D12071" s="16" t="s">
        <v>108</v>
      </c>
      <c r="E12071" s="18">
        <v>24.23075</v>
      </c>
      <c r="F12071" s="24">
        <f t="shared" si="226"/>
        <v>75.615350000000007</v>
      </c>
    </row>
    <row r="12072" spans="2:6" hidden="1">
      <c r="B12072" s="13">
        <v>2000</v>
      </c>
      <c r="C12072" s="14">
        <v>5</v>
      </c>
      <c r="D12072" s="14" t="s">
        <v>108</v>
      </c>
      <c r="E12072" s="19">
        <v>22.018333330000001</v>
      </c>
      <c r="F12072" s="24">
        <f t="shared" si="226"/>
        <v>71.632999994000002</v>
      </c>
    </row>
    <row r="12073" spans="2:6" hidden="1">
      <c r="B12073" s="15">
        <v>2000</v>
      </c>
      <c r="C12073" s="16">
        <v>6</v>
      </c>
      <c r="D12073" s="16" t="s">
        <v>108</v>
      </c>
      <c r="E12073" s="18">
        <v>21.245583329999999</v>
      </c>
      <c r="F12073" s="24">
        <f t="shared" si="226"/>
        <v>70.242049993999998</v>
      </c>
    </row>
    <row r="12074" spans="2:6" hidden="1">
      <c r="B12074" s="13">
        <v>2000</v>
      </c>
      <c r="C12074" s="14">
        <v>7</v>
      </c>
      <c r="D12074" s="14" t="s">
        <v>108</v>
      </c>
      <c r="E12074" s="19">
        <v>20.142916670000002</v>
      </c>
      <c r="F12074" s="24">
        <f t="shared" si="226"/>
        <v>68.257250006000007</v>
      </c>
    </row>
    <row r="12075" spans="2:6" hidden="1">
      <c r="B12075" s="15">
        <v>2000</v>
      </c>
      <c r="C12075" s="16">
        <v>8</v>
      </c>
      <c r="D12075" s="16" t="s">
        <v>108</v>
      </c>
      <c r="E12075" s="18">
        <v>21.12275</v>
      </c>
      <c r="F12075" s="24">
        <f t="shared" si="226"/>
        <v>70.020949999999999</v>
      </c>
    </row>
    <row r="12076" spans="2:6" hidden="1">
      <c r="B12076" s="13">
        <v>2000</v>
      </c>
      <c r="C12076" s="14">
        <v>9</v>
      </c>
      <c r="D12076" s="14" t="s">
        <v>108</v>
      </c>
      <c r="E12076" s="19">
        <v>23.436250000000001</v>
      </c>
      <c r="F12076" s="24">
        <f t="shared" si="226"/>
        <v>74.185249999999996</v>
      </c>
    </row>
    <row r="12077" spans="2:6" hidden="1">
      <c r="B12077" s="15">
        <v>2000</v>
      </c>
      <c r="C12077" s="16">
        <v>10</v>
      </c>
      <c r="D12077" s="16" t="s">
        <v>108</v>
      </c>
      <c r="E12077" s="18">
        <v>24.319833330000002</v>
      </c>
      <c r="F12077" s="24">
        <f t="shared" si="226"/>
        <v>75.775699994000007</v>
      </c>
    </row>
    <row r="12078" spans="2:6" hidden="1">
      <c r="B12078" s="13">
        <v>2000</v>
      </c>
      <c r="C12078" s="14">
        <v>11</v>
      </c>
      <c r="D12078" s="14" t="s">
        <v>108</v>
      </c>
      <c r="E12078" s="19">
        <v>25.21391667</v>
      </c>
      <c r="F12078" s="24">
        <f t="shared" si="226"/>
        <v>77.385050006</v>
      </c>
    </row>
    <row r="12079" spans="2:6" hidden="1">
      <c r="B12079" s="15">
        <v>2000</v>
      </c>
      <c r="C12079" s="16">
        <v>12</v>
      </c>
      <c r="D12079" s="16" t="s">
        <v>108</v>
      </c>
      <c r="E12079" s="18">
        <v>25.918083330000002</v>
      </c>
      <c r="F12079" s="24">
        <f t="shared" si="226"/>
        <v>78.652549993999997</v>
      </c>
    </row>
    <row r="12080" spans="2:6" hidden="1">
      <c r="B12080" s="13">
        <v>2001</v>
      </c>
      <c r="C12080" s="14">
        <v>1</v>
      </c>
      <c r="D12080" s="14" t="s">
        <v>108</v>
      </c>
      <c r="E12080" s="19">
        <v>25.874916670000001</v>
      </c>
      <c r="F12080" s="24">
        <f t="shared" si="226"/>
        <v>78.574850006000005</v>
      </c>
    </row>
    <row r="12081" spans="2:6" hidden="1">
      <c r="B12081" s="15">
        <v>2001</v>
      </c>
      <c r="C12081" s="16">
        <v>2</v>
      </c>
      <c r="D12081" s="16" t="s">
        <v>108</v>
      </c>
      <c r="E12081" s="18">
        <v>25.989916669999999</v>
      </c>
      <c r="F12081" s="24">
        <f t="shared" si="226"/>
        <v>78.781850005999999</v>
      </c>
    </row>
    <row r="12082" spans="2:6" hidden="1">
      <c r="B12082" s="13">
        <v>2001</v>
      </c>
      <c r="C12082" s="14">
        <v>3</v>
      </c>
      <c r="D12082" s="14" t="s">
        <v>108</v>
      </c>
      <c r="E12082" s="19">
        <v>25.92891667</v>
      </c>
      <c r="F12082" s="24">
        <f t="shared" si="226"/>
        <v>78.672050006000006</v>
      </c>
    </row>
    <row r="12083" spans="2:6" hidden="1">
      <c r="B12083" s="15">
        <v>2001</v>
      </c>
      <c r="C12083" s="16">
        <v>4</v>
      </c>
      <c r="D12083" s="16" t="s">
        <v>108</v>
      </c>
      <c r="E12083" s="18">
        <v>24.926166670000001</v>
      </c>
      <c r="F12083" s="24">
        <f t="shared" si="226"/>
        <v>76.867100006000001</v>
      </c>
    </row>
    <row r="12084" spans="2:6" hidden="1">
      <c r="B12084" s="13">
        <v>2001</v>
      </c>
      <c r="C12084" s="14">
        <v>5</v>
      </c>
      <c r="D12084" s="14" t="s">
        <v>108</v>
      </c>
      <c r="E12084" s="19">
        <v>22.802833329999999</v>
      </c>
      <c r="F12084" s="24">
        <f t="shared" si="226"/>
        <v>73.045099993999997</v>
      </c>
    </row>
    <row r="12085" spans="2:6" hidden="1">
      <c r="B12085" s="15">
        <v>2001</v>
      </c>
      <c r="C12085" s="16">
        <v>6</v>
      </c>
      <c r="D12085" s="16" t="s">
        <v>108</v>
      </c>
      <c r="E12085" s="18">
        <v>20.847999999999999</v>
      </c>
      <c r="F12085" s="24">
        <f t="shared" si="226"/>
        <v>69.526399999999995</v>
      </c>
    </row>
    <row r="12086" spans="2:6" hidden="1">
      <c r="B12086" s="13">
        <v>2001</v>
      </c>
      <c r="C12086" s="14">
        <v>7</v>
      </c>
      <c r="D12086" s="14" t="s">
        <v>108</v>
      </c>
      <c r="E12086" s="19">
        <v>20.46875</v>
      </c>
      <c r="F12086" s="24">
        <f t="shared" si="226"/>
        <v>68.84375</v>
      </c>
    </row>
    <row r="12087" spans="2:6" hidden="1">
      <c r="B12087" s="15">
        <v>2001</v>
      </c>
      <c r="C12087" s="16">
        <v>8</v>
      </c>
      <c r="D12087" s="16" t="s">
        <v>108</v>
      </c>
      <c r="E12087" s="18">
        <v>22.419166669999999</v>
      </c>
      <c r="F12087" s="24">
        <f t="shared" si="226"/>
        <v>72.354500005999995</v>
      </c>
    </row>
    <row r="12088" spans="2:6" hidden="1">
      <c r="B12088" s="13">
        <v>2001</v>
      </c>
      <c r="C12088" s="14">
        <v>9</v>
      </c>
      <c r="D12088" s="14" t="s">
        <v>108</v>
      </c>
      <c r="E12088" s="19">
        <v>23.63516667</v>
      </c>
      <c r="F12088" s="24">
        <f t="shared" si="226"/>
        <v>74.54330000600001</v>
      </c>
    </row>
    <row r="12089" spans="2:6" hidden="1">
      <c r="B12089" s="15">
        <v>2001</v>
      </c>
      <c r="C12089" s="16">
        <v>10</v>
      </c>
      <c r="D12089" s="16" t="s">
        <v>108</v>
      </c>
      <c r="E12089" s="18">
        <v>24.85691667</v>
      </c>
      <c r="F12089" s="24">
        <f t="shared" si="226"/>
        <v>76.742450005999999</v>
      </c>
    </row>
    <row r="12090" spans="2:6" hidden="1">
      <c r="B12090" s="13">
        <v>2001</v>
      </c>
      <c r="C12090" s="14">
        <v>11</v>
      </c>
      <c r="D12090" s="14" t="s">
        <v>108</v>
      </c>
      <c r="E12090" s="19">
        <v>26.540083330000002</v>
      </c>
      <c r="F12090" s="24">
        <f t="shared" si="226"/>
        <v>79.772149994000003</v>
      </c>
    </row>
    <row r="12091" spans="2:6" hidden="1">
      <c r="B12091" s="15">
        <v>2001</v>
      </c>
      <c r="C12091" s="16">
        <v>12</v>
      </c>
      <c r="D12091" s="16" t="s">
        <v>108</v>
      </c>
      <c r="E12091" s="18">
        <v>26.409166670000001</v>
      </c>
      <c r="F12091" s="24">
        <f t="shared" si="226"/>
        <v>79.536500006000011</v>
      </c>
    </row>
    <row r="12092" spans="2:6" hidden="1">
      <c r="B12092" s="13">
        <v>2002</v>
      </c>
      <c r="C12092" s="14">
        <v>1</v>
      </c>
      <c r="D12092" s="14" t="s">
        <v>108</v>
      </c>
      <c r="E12092" s="19">
        <v>26.616166669999998</v>
      </c>
      <c r="F12092" s="24">
        <f t="shared" si="226"/>
        <v>79.909100005999989</v>
      </c>
    </row>
    <row r="12093" spans="2:6" hidden="1">
      <c r="B12093" s="15">
        <v>2002</v>
      </c>
      <c r="C12093" s="16">
        <v>2</v>
      </c>
      <c r="D12093" s="16" t="s">
        <v>108</v>
      </c>
      <c r="E12093" s="18">
        <v>26.396583329999999</v>
      </c>
      <c r="F12093" s="24">
        <f t="shared" si="226"/>
        <v>79.513849993999997</v>
      </c>
    </row>
    <row r="12094" spans="2:6" hidden="1">
      <c r="B12094" s="13">
        <v>2002</v>
      </c>
      <c r="C12094" s="14">
        <v>3</v>
      </c>
      <c r="D12094" s="14" t="s">
        <v>108</v>
      </c>
      <c r="E12094" s="19">
        <v>26.505333329999999</v>
      </c>
      <c r="F12094" s="24">
        <f t="shared" si="226"/>
        <v>79.709599994000001</v>
      </c>
    </row>
    <row r="12095" spans="2:6" hidden="1">
      <c r="B12095" s="15">
        <v>2002</v>
      </c>
      <c r="C12095" s="16">
        <v>4</v>
      </c>
      <c r="D12095" s="16" t="s">
        <v>108</v>
      </c>
      <c r="E12095" s="18">
        <v>24.874749999999999</v>
      </c>
      <c r="F12095" s="24">
        <f t="shared" si="226"/>
        <v>76.774550000000005</v>
      </c>
    </row>
    <row r="12096" spans="2:6" hidden="1">
      <c r="B12096" s="13">
        <v>2002</v>
      </c>
      <c r="C12096" s="14">
        <v>5</v>
      </c>
      <c r="D12096" s="14" t="s">
        <v>108</v>
      </c>
      <c r="E12096" s="19">
        <v>23.310083330000001</v>
      </c>
      <c r="F12096" s="24">
        <f t="shared" si="226"/>
        <v>73.958149993999996</v>
      </c>
    </row>
    <row r="12097" spans="2:6" hidden="1">
      <c r="B12097" s="15">
        <v>2002</v>
      </c>
      <c r="C12097" s="16">
        <v>6</v>
      </c>
      <c r="D12097" s="16" t="s">
        <v>108</v>
      </c>
      <c r="E12097" s="18">
        <v>20.851083330000002</v>
      </c>
      <c r="F12097" s="24">
        <f t="shared" si="226"/>
        <v>69.531949994000001</v>
      </c>
    </row>
    <row r="12098" spans="2:6" hidden="1">
      <c r="B12098" s="13">
        <v>2002</v>
      </c>
      <c r="C12098" s="14">
        <v>7</v>
      </c>
      <c r="D12098" s="14" t="s">
        <v>108</v>
      </c>
      <c r="E12098" s="19">
        <v>21.259916669999999</v>
      </c>
      <c r="F12098" s="24">
        <f t="shared" si="226"/>
        <v>70.267850006000003</v>
      </c>
    </row>
    <row r="12099" spans="2:6" hidden="1">
      <c r="B12099" s="15">
        <v>2002</v>
      </c>
      <c r="C12099" s="16">
        <v>8</v>
      </c>
      <c r="D12099" s="16" t="s">
        <v>108</v>
      </c>
      <c r="E12099" s="18">
        <v>22.47733333</v>
      </c>
      <c r="F12099" s="24">
        <f t="shared" si="226"/>
        <v>72.459199994000002</v>
      </c>
    </row>
    <row r="12100" spans="2:6" hidden="1">
      <c r="B12100" s="13">
        <v>2002</v>
      </c>
      <c r="C12100" s="14">
        <v>9</v>
      </c>
      <c r="D12100" s="14" t="s">
        <v>108</v>
      </c>
      <c r="E12100" s="19">
        <v>23.39458333</v>
      </c>
      <c r="F12100" s="24">
        <f t="shared" si="226"/>
        <v>74.110249994</v>
      </c>
    </row>
    <row r="12101" spans="2:6" hidden="1">
      <c r="B12101" s="15">
        <v>2002</v>
      </c>
      <c r="C12101" s="16">
        <v>10</v>
      </c>
      <c r="D12101" s="16" t="s">
        <v>108</v>
      </c>
      <c r="E12101" s="18">
        <v>24.922166669999999</v>
      </c>
      <c r="F12101" s="24">
        <f t="shared" si="226"/>
        <v>76.859900006000004</v>
      </c>
    </row>
    <row r="12102" spans="2:6" hidden="1">
      <c r="B12102" s="13">
        <v>2002</v>
      </c>
      <c r="C12102" s="14">
        <v>11</v>
      </c>
      <c r="D12102" s="14" t="s">
        <v>108</v>
      </c>
      <c r="E12102" s="19">
        <v>25.206916669999998</v>
      </c>
      <c r="F12102" s="24">
        <f t="shared" si="226"/>
        <v>77.372450006000008</v>
      </c>
    </row>
    <row r="12103" spans="2:6" hidden="1">
      <c r="B12103" s="15">
        <v>2002</v>
      </c>
      <c r="C12103" s="16">
        <v>12</v>
      </c>
      <c r="D12103" s="16" t="s">
        <v>108</v>
      </c>
      <c r="E12103" s="18">
        <v>26.292833330000001</v>
      </c>
      <c r="F12103" s="24">
        <f t="shared" si="226"/>
        <v>79.327099994000008</v>
      </c>
    </row>
    <row r="12104" spans="2:6" hidden="1">
      <c r="B12104" s="13">
        <v>2003</v>
      </c>
      <c r="C12104" s="14">
        <v>1</v>
      </c>
      <c r="D12104" s="14" t="s">
        <v>108</v>
      </c>
      <c r="E12104" s="19">
        <v>26.696416670000001</v>
      </c>
      <c r="F12104" s="24">
        <f t="shared" si="226"/>
        <v>80.053550005999995</v>
      </c>
    </row>
    <row r="12105" spans="2:6" hidden="1">
      <c r="B12105" s="15">
        <v>2003</v>
      </c>
      <c r="C12105" s="16">
        <v>2</v>
      </c>
      <c r="D12105" s="16" t="s">
        <v>108</v>
      </c>
      <c r="E12105" s="18">
        <v>27.125083329999999</v>
      </c>
      <c r="F12105" s="24">
        <f t="shared" si="226"/>
        <v>80.825149994</v>
      </c>
    </row>
    <row r="12106" spans="2:6" hidden="1">
      <c r="B12106" s="13">
        <v>2003</v>
      </c>
      <c r="C12106" s="14">
        <v>3</v>
      </c>
      <c r="D12106" s="14" t="s">
        <v>108</v>
      </c>
      <c r="E12106" s="19">
        <v>26.527333330000001</v>
      </c>
      <c r="F12106" s="24">
        <f t="shared" si="226"/>
        <v>79.749199994000008</v>
      </c>
    </row>
    <row r="12107" spans="2:6" hidden="1">
      <c r="B12107" s="15">
        <v>2003</v>
      </c>
      <c r="C12107" s="16">
        <v>4</v>
      </c>
      <c r="D12107" s="16" t="s">
        <v>108</v>
      </c>
      <c r="E12107" s="18">
        <v>25.085583329999999</v>
      </c>
      <c r="F12107" s="24">
        <f t="shared" si="226"/>
        <v>77.15404999399999</v>
      </c>
    </row>
    <row r="12108" spans="2:6" hidden="1">
      <c r="B12108" s="13">
        <v>2003</v>
      </c>
      <c r="C12108" s="14">
        <v>5</v>
      </c>
      <c r="D12108" s="14" t="s">
        <v>108</v>
      </c>
      <c r="E12108" s="19">
        <v>22.990833330000001</v>
      </c>
      <c r="F12108" s="24">
        <f t="shared" si="226"/>
        <v>73.383499994000005</v>
      </c>
    </row>
    <row r="12109" spans="2:6" hidden="1">
      <c r="B12109" s="15">
        <v>2003</v>
      </c>
      <c r="C12109" s="16">
        <v>6</v>
      </c>
      <c r="D12109" s="16" t="s">
        <v>108</v>
      </c>
      <c r="E12109" s="18">
        <v>21.077416670000002</v>
      </c>
      <c r="F12109" s="24">
        <f t="shared" si="226"/>
        <v>69.939350006000012</v>
      </c>
    </row>
    <row r="12110" spans="2:6" hidden="1">
      <c r="B12110" s="13">
        <v>2003</v>
      </c>
      <c r="C12110" s="14">
        <v>7</v>
      </c>
      <c r="D12110" s="14" t="s">
        <v>108</v>
      </c>
      <c r="E12110" s="19">
        <v>19.916</v>
      </c>
      <c r="F12110" s="24">
        <f t="shared" si="226"/>
        <v>67.848800000000011</v>
      </c>
    </row>
    <row r="12111" spans="2:6" hidden="1">
      <c r="B12111" s="15">
        <v>2003</v>
      </c>
      <c r="C12111" s="16">
        <v>8</v>
      </c>
      <c r="D12111" s="16" t="s">
        <v>108</v>
      </c>
      <c r="E12111" s="18">
        <v>21.259666670000001</v>
      </c>
      <c r="F12111" s="24">
        <f t="shared" si="226"/>
        <v>70.267400006000003</v>
      </c>
    </row>
    <row r="12112" spans="2:6" hidden="1">
      <c r="B12112" s="13">
        <v>2003</v>
      </c>
      <c r="C12112" s="14">
        <v>9</v>
      </c>
      <c r="D12112" s="14" t="s">
        <v>108</v>
      </c>
      <c r="E12112" s="19">
        <v>23.417666669999999</v>
      </c>
      <c r="F12112" s="24">
        <f t="shared" si="226"/>
        <v>74.151800006000002</v>
      </c>
    </row>
    <row r="12113" spans="2:6" hidden="1">
      <c r="B12113" s="15">
        <v>2003</v>
      </c>
      <c r="C12113" s="16">
        <v>10</v>
      </c>
      <c r="D12113" s="16" t="s">
        <v>108</v>
      </c>
      <c r="E12113" s="18">
        <v>25.107916670000002</v>
      </c>
      <c r="F12113" s="24">
        <f t="shared" si="226"/>
        <v>77.194250006000004</v>
      </c>
    </row>
    <row r="12114" spans="2:6" hidden="1">
      <c r="B12114" s="13">
        <v>2003</v>
      </c>
      <c r="C12114" s="14">
        <v>11</v>
      </c>
      <c r="D12114" s="14" t="s">
        <v>108</v>
      </c>
      <c r="E12114" s="19">
        <v>26.381499999999999</v>
      </c>
      <c r="F12114" s="24">
        <f t="shared" si="226"/>
        <v>79.486699999999999</v>
      </c>
    </row>
    <row r="12115" spans="2:6" hidden="1">
      <c r="B12115" s="15">
        <v>2003</v>
      </c>
      <c r="C12115" s="16">
        <v>12</v>
      </c>
      <c r="D12115" s="16" t="s">
        <v>108</v>
      </c>
      <c r="E12115" s="18">
        <v>26.80766667</v>
      </c>
      <c r="F12115" s="24">
        <f t="shared" si="226"/>
        <v>80.253800006000006</v>
      </c>
    </row>
    <row r="12116" spans="2:6" hidden="1">
      <c r="B12116" s="13">
        <v>2004</v>
      </c>
      <c r="C12116" s="14">
        <v>1</v>
      </c>
      <c r="D12116" s="14" t="s">
        <v>108</v>
      </c>
      <c r="E12116" s="19">
        <v>26.832249999999998</v>
      </c>
      <c r="F12116" s="24">
        <f t="shared" si="226"/>
        <v>80.298049999999989</v>
      </c>
    </row>
    <row r="12117" spans="2:6" hidden="1">
      <c r="B12117" s="15">
        <v>2004</v>
      </c>
      <c r="C12117" s="16">
        <v>2</v>
      </c>
      <c r="D12117" s="16" t="s">
        <v>108</v>
      </c>
      <c r="E12117" s="18">
        <v>26.311</v>
      </c>
      <c r="F12117" s="24">
        <f t="shared" si="226"/>
        <v>79.359800000000007</v>
      </c>
    </row>
    <row r="12118" spans="2:6" hidden="1">
      <c r="B12118" s="13">
        <v>2004</v>
      </c>
      <c r="C12118" s="14">
        <v>3</v>
      </c>
      <c r="D12118" s="14" t="s">
        <v>108</v>
      </c>
      <c r="E12118" s="19">
        <v>26.101500000000001</v>
      </c>
      <c r="F12118" s="24">
        <f t="shared" si="226"/>
        <v>78.982699999999994</v>
      </c>
    </row>
    <row r="12119" spans="2:6" hidden="1">
      <c r="B12119" s="15">
        <v>2004</v>
      </c>
      <c r="C12119" s="16">
        <v>4</v>
      </c>
      <c r="D12119" s="16" t="s">
        <v>108</v>
      </c>
      <c r="E12119" s="18">
        <v>24.404250000000001</v>
      </c>
      <c r="F12119" s="24">
        <f t="shared" si="226"/>
        <v>75.92765</v>
      </c>
    </row>
    <row r="12120" spans="2:6" hidden="1">
      <c r="B12120" s="13">
        <v>2004</v>
      </c>
      <c r="C12120" s="14">
        <v>5</v>
      </c>
      <c r="D12120" s="14" t="s">
        <v>108</v>
      </c>
      <c r="E12120" s="19">
        <v>21.9785</v>
      </c>
      <c r="F12120" s="24">
        <f t="shared" si="226"/>
        <v>71.561300000000003</v>
      </c>
    </row>
    <row r="12121" spans="2:6" hidden="1">
      <c r="B12121" s="15">
        <v>2004</v>
      </c>
      <c r="C12121" s="16">
        <v>6</v>
      </c>
      <c r="D12121" s="16" t="s">
        <v>108</v>
      </c>
      <c r="E12121" s="18">
        <v>20.330749999999998</v>
      </c>
      <c r="F12121" s="24">
        <f t="shared" si="226"/>
        <v>68.595349999999996</v>
      </c>
    </row>
    <row r="12122" spans="2:6" hidden="1">
      <c r="B12122" s="13">
        <v>2004</v>
      </c>
      <c r="C12122" s="14">
        <v>7</v>
      </c>
      <c r="D12122" s="14" t="s">
        <v>108</v>
      </c>
      <c r="E12122" s="19">
        <v>19.847999999999999</v>
      </c>
      <c r="F12122" s="24">
        <f t="shared" si="226"/>
        <v>67.726399999999998</v>
      </c>
    </row>
    <row r="12123" spans="2:6" hidden="1">
      <c r="B12123" s="15">
        <v>2004</v>
      </c>
      <c r="C12123" s="16">
        <v>8</v>
      </c>
      <c r="D12123" s="16" t="s">
        <v>108</v>
      </c>
      <c r="E12123" s="18">
        <v>21.98266667</v>
      </c>
      <c r="F12123" s="24">
        <f t="shared" si="226"/>
        <v>71.568800006000004</v>
      </c>
    </row>
    <row r="12124" spans="2:6" hidden="1">
      <c r="B12124" s="13">
        <v>2004</v>
      </c>
      <c r="C12124" s="14">
        <v>9</v>
      </c>
      <c r="D12124" s="14" t="s">
        <v>108</v>
      </c>
      <c r="E12124" s="19">
        <v>23.13741667</v>
      </c>
      <c r="F12124" s="24">
        <f t="shared" si="226"/>
        <v>73.647350006000011</v>
      </c>
    </row>
    <row r="12125" spans="2:6" hidden="1">
      <c r="B12125" s="15">
        <v>2004</v>
      </c>
      <c r="C12125" s="16">
        <v>10</v>
      </c>
      <c r="D12125" s="16" t="s">
        <v>108</v>
      </c>
      <c r="E12125" s="18">
        <v>24.732833329999998</v>
      </c>
      <c r="F12125" s="24">
        <f t="shared" si="226"/>
        <v>76.519099994000001</v>
      </c>
    </row>
    <row r="12126" spans="2:6" hidden="1">
      <c r="B12126" s="13">
        <v>2004</v>
      </c>
      <c r="C12126" s="14">
        <v>11</v>
      </c>
      <c r="D12126" s="14" t="s">
        <v>108</v>
      </c>
      <c r="E12126" s="19">
        <v>26.6525</v>
      </c>
      <c r="F12126" s="24">
        <f t="shared" si="226"/>
        <v>79.974500000000006</v>
      </c>
    </row>
    <row r="12127" spans="2:6" hidden="1">
      <c r="B12127" s="15">
        <v>2004</v>
      </c>
      <c r="C12127" s="16">
        <v>12</v>
      </c>
      <c r="D12127" s="16" t="s">
        <v>108</v>
      </c>
      <c r="E12127" s="18">
        <v>26.381833329999999</v>
      </c>
      <c r="F12127" s="24">
        <f t="shared" si="226"/>
        <v>79.487299993999997</v>
      </c>
    </row>
    <row r="12128" spans="2:6" hidden="1">
      <c r="B12128" s="13">
        <v>2005</v>
      </c>
      <c r="C12128" s="14">
        <v>1</v>
      </c>
      <c r="D12128" s="14" t="s">
        <v>108</v>
      </c>
      <c r="E12128" s="19">
        <v>26.87275</v>
      </c>
      <c r="F12128" s="24">
        <f t="shared" ref="F12128:F12191" si="227">(E12128 * 1.8) + 32</f>
        <v>80.370949999999993</v>
      </c>
    </row>
    <row r="12129" spans="2:6" hidden="1">
      <c r="B12129" s="15">
        <v>2005</v>
      </c>
      <c r="C12129" s="16">
        <v>2</v>
      </c>
      <c r="D12129" s="16" t="s">
        <v>108</v>
      </c>
      <c r="E12129" s="18">
        <v>27.31058333</v>
      </c>
      <c r="F12129" s="24">
        <f t="shared" si="227"/>
        <v>81.159049994</v>
      </c>
    </row>
    <row r="12130" spans="2:6" hidden="1">
      <c r="B12130" s="13">
        <v>2005</v>
      </c>
      <c r="C12130" s="14">
        <v>3</v>
      </c>
      <c r="D12130" s="14" t="s">
        <v>108</v>
      </c>
      <c r="E12130" s="19">
        <v>26.305166669999998</v>
      </c>
      <c r="F12130" s="24">
        <f t="shared" si="227"/>
        <v>79.349300005999993</v>
      </c>
    </row>
    <row r="12131" spans="2:6" hidden="1">
      <c r="B12131" s="15">
        <v>2005</v>
      </c>
      <c r="C12131" s="16">
        <v>4</v>
      </c>
      <c r="D12131" s="16" t="s">
        <v>108</v>
      </c>
      <c r="E12131" s="18">
        <v>24.788499999999999</v>
      </c>
      <c r="F12131" s="24">
        <f t="shared" si="227"/>
        <v>76.61930000000001</v>
      </c>
    </row>
    <row r="12132" spans="2:6" hidden="1">
      <c r="B12132" s="13">
        <v>2005</v>
      </c>
      <c r="C12132" s="14">
        <v>5</v>
      </c>
      <c r="D12132" s="14" t="s">
        <v>108</v>
      </c>
      <c r="E12132" s="19">
        <v>23.021999999999998</v>
      </c>
      <c r="F12132" s="24">
        <f t="shared" si="227"/>
        <v>73.439599999999999</v>
      </c>
    </row>
    <row r="12133" spans="2:6" hidden="1">
      <c r="B12133" s="15">
        <v>2005</v>
      </c>
      <c r="C12133" s="16">
        <v>6</v>
      </c>
      <c r="D12133" s="16" t="s">
        <v>108</v>
      </c>
      <c r="E12133" s="18">
        <v>22.25416667</v>
      </c>
      <c r="F12133" s="24">
        <f t="shared" si="227"/>
        <v>72.057500005999998</v>
      </c>
    </row>
    <row r="12134" spans="2:6" hidden="1">
      <c r="B12134" s="13">
        <v>2005</v>
      </c>
      <c r="C12134" s="14">
        <v>7</v>
      </c>
      <c r="D12134" s="14" t="s">
        <v>108</v>
      </c>
      <c r="E12134" s="19">
        <v>20.77483333</v>
      </c>
      <c r="F12134" s="24">
        <f t="shared" si="227"/>
        <v>69.394699994000007</v>
      </c>
    </row>
    <row r="12135" spans="2:6" hidden="1">
      <c r="B12135" s="15">
        <v>2005</v>
      </c>
      <c r="C12135" s="16">
        <v>8</v>
      </c>
      <c r="D12135" s="16" t="s">
        <v>108</v>
      </c>
      <c r="E12135" s="18">
        <v>22.797249999999998</v>
      </c>
      <c r="F12135" s="24">
        <f t="shared" si="227"/>
        <v>73.035049999999998</v>
      </c>
    </row>
    <row r="12136" spans="2:6" hidden="1">
      <c r="B12136" s="13">
        <v>2005</v>
      </c>
      <c r="C12136" s="14">
        <v>9</v>
      </c>
      <c r="D12136" s="14" t="s">
        <v>108</v>
      </c>
      <c r="E12136" s="19">
        <v>24.060916670000001</v>
      </c>
      <c r="F12136" s="24">
        <f t="shared" si="227"/>
        <v>75.309650005999998</v>
      </c>
    </row>
    <row r="12137" spans="2:6" hidden="1">
      <c r="B12137" s="15">
        <v>2005</v>
      </c>
      <c r="C12137" s="16">
        <v>10</v>
      </c>
      <c r="D12137" s="16" t="s">
        <v>108</v>
      </c>
      <c r="E12137" s="18">
        <v>25.295583329999999</v>
      </c>
      <c r="F12137" s="24">
        <f t="shared" si="227"/>
        <v>77.532049994000005</v>
      </c>
    </row>
    <row r="12138" spans="2:6" hidden="1">
      <c r="B12138" s="13">
        <v>2005</v>
      </c>
      <c r="C12138" s="14">
        <v>11</v>
      </c>
      <c r="D12138" s="14" t="s">
        <v>108</v>
      </c>
      <c r="E12138" s="19">
        <v>26.570916669999999</v>
      </c>
      <c r="F12138" s="24">
        <f t="shared" si="227"/>
        <v>79.827650005999999</v>
      </c>
    </row>
    <row r="12139" spans="2:6" hidden="1">
      <c r="B12139" s="15">
        <v>2005</v>
      </c>
      <c r="C12139" s="16">
        <v>12</v>
      </c>
      <c r="D12139" s="16" t="s">
        <v>108</v>
      </c>
      <c r="E12139" s="18">
        <v>26.105250000000002</v>
      </c>
      <c r="F12139" s="24">
        <f t="shared" si="227"/>
        <v>78.989450000000005</v>
      </c>
    </row>
    <row r="12140" spans="2:6" hidden="1">
      <c r="B12140" s="13">
        <v>2006</v>
      </c>
      <c r="C12140" s="14">
        <v>1</v>
      </c>
      <c r="D12140" s="14" t="s">
        <v>108</v>
      </c>
      <c r="E12140" s="19">
        <v>26.723916670000001</v>
      </c>
      <c r="F12140" s="24">
        <f t="shared" si="227"/>
        <v>80.103050006000004</v>
      </c>
    </row>
    <row r="12141" spans="2:6" hidden="1">
      <c r="B12141" s="15">
        <v>2006</v>
      </c>
      <c r="C12141" s="16">
        <v>2</v>
      </c>
      <c r="D12141" s="16" t="s">
        <v>108</v>
      </c>
      <c r="E12141" s="18">
        <v>27.216416670000001</v>
      </c>
      <c r="F12141" s="24">
        <f t="shared" si="227"/>
        <v>80.989550006000002</v>
      </c>
    </row>
    <row r="12142" spans="2:6" hidden="1">
      <c r="B12142" s="13">
        <v>2006</v>
      </c>
      <c r="C12142" s="14">
        <v>3</v>
      </c>
      <c r="D12142" s="14" t="s">
        <v>108</v>
      </c>
      <c r="E12142" s="19">
        <v>25.96091667</v>
      </c>
      <c r="F12142" s="24">
        <f t="shared" si="227"/>
        <v>78.729650006</v>
      </c>
    </row>
    <row r="12143" spans="2:6" hidden="1">
      <c r="B12143" s="15">
        <v>2006</v>
      </c>
      <c r="C12143" s="16">
        <v>4</v>
      </c>
      <c r="D12143" s="16" t="s">
        <v>108</v>
      </c>
      <c r="E12143" s="18">
        <v>24.511833330000002</v>
      </c>
      <c r="F12143" s="24">
        <f t="shared" si="227"/>
        <v>76.121299993999997</v>
      </c>
    </row>
    <row r="12144" spans="2:6" hidden="1">
      <c r="B12144" s="13">
        <v>2006</v>
      </c>
      <c r="C12144" s="14">
        <v>5</v>
      </c>
      <c r="D12144" s="14" t="s">
        <v>108</v>
      </c>
      <c r="E12144" s="19">
        <v>22.137083329999999</v>
      </c>
      <c r="F12144" s="24">
        <f t="shared" si="227"/>
        <v>71.846749993999993</v>
      </c>
    </row>
    <row r="12145" spans="2:6" hidden="1">
      <c r="B12145" s="15">
        <v>2006</v>
      </c>
      <c r="C12145" s="16">
        <v>6</v>
      </c>
      <c r="D12145" s="16" t="s">
        <v>108</v>
      </c>
      <c r="E12145" s="18">
        <v>20.631166669999999</v>
      </c>
      <c r="F12145" s="24">
        <f t="shared" si="227"/>
        <v>69.136100005999992</v>
      </c>
    </row>
    <row r="12146" spans="2:6" hidden="1">
      <c r="B12146" s="13">
        <v>2006</v>
      </c>
      <c r="C12146" s="14">
        <v>7</v>
      </c>
      <c r="D12146" s="14" t="s">
        <v>108</v>
      </c>
      <c r="E12146" s="19">
        <v>20.75791667</v>
      </c>
      <c r="F12146" s="24">
        <f t="shared" si="227"/>
        <v>69.364250005999992</v>
      </c>
    </row>
    <row r="12147" spans="2:6" hidden="1">
      <c r="B12147" s="15">
        <v>2006</v>
      </c>
      <c r="C12147" s="16">
        <v>8</v>
      </c>
      <c r="D12147" s="16" t="s">
        <v>108</v>
      </c>
      <c r="E12147" s="18">
        <v>21.47625</v>
      </c>
      <c r="F12147" s="24">
        <f t="shared" si="227"/>
        <v>70.657250000000005</v>
      </c>
    </row>
    <row r="12148" spans="2:6" hidden="1">
      <c r="B12148" s="13">
        <v>2006</v>
      </c>
      <c r="C12148" s="14">
        <v>9</v>
      </c>
      <c r="D12148" s="14" t="s">
        <v>108</v>
      </c>
      <c r="E12148" s="19">
        <v>22.795333329999998</v>
      </c>
      <c r="F12148" s="24">
        <f t="shared" si="227"/>
        <v>73.031599994000004</v>
      </c>
    </row>
    <row r="12149" spans="2:6" hidden="1">
      <c r="B12149" s="15">
        <v>2006</v>
      </c>
      <c r="C12149" s="16">
        <v>10</v>
      </c>
      <c r="D12149" s="16" t="s">
        <v>108</v>
      </c>
      <c r="E12149" s="18">
        <v>25.363666670000001</v>
      </c>
      <c r="F12149" s="24">
        <f t="shared" si="227"/>
        <v>77.65460000600001</v>
      </c>
    </row>
    <row r="12150" spans="2:6" hidden="1">
      <c r="B12150" s="13">
        <v>2006</v>
      </c>
      <c r="C12150" s="14">
        <v>11</v>
      </c>
      <c r="D12150" s="14" t="s">
        <v>108</v>
      </c>
      <c r="E12150" s="19">
        <v>25.954666670000002</v>
      </c>
      <c r="F12150" s="24">
        <f t="shared" si="227"/>
        <v>78.718400005999996</v>
      </c>
    </row>
    <row r="12151" spans="2:6" hidden="1">
      <c r="B12151" s="15">
        <v>2006</v>
      </c>
      <c r="C12151" s="16">
        <v>12</v>
      </c>
      <c r="D12151" s="16" t="s">
        <v>108</v>
      </c>
      <c r="E12151" s="18">
        <v>26.998416670000001</v>
      </c>
      <c r="F12151" s="24">
        <f t="shared" si="227"/>
        <v>80.597150005999993</v>
      </c>
    </row>
    <row r="12152" spans="2:6" hidden="1">
      <c r="B12152" s="13">
        <v>2007</v>
      </c>
      <c r="C12152" s="14">
        <v>1</v>
      </c>
      <c r="D12152" s="14" t="s">
        <v>108</v>
      </c>
      <c r="E12152" s="19">
        <v>26.272833330000001</v>
      </c>
      <c r="F12152" s="24">
        <f t="shared" si="227"/>
        <v>79.291099994000007</v>
      </c>
    </row>
    <row r="12153" spans="2:6" hidden="1">
      <c r="B12153" s="15">
        <v>2007</v>
      </c>
      <c r="C12153" s="16">
        <v>2</v>
      </c>
      <c r="D12153" s="16" t="s">
        <v>108</v>
      </c>
      <c r="E12153" s="18">
        <v>26.631083329999999</v>
      </c>
      <c r="F12153" s="24">
        <f t="shared" si="227"/>
        <v>79.935949993999998</v>
      </c>
    </row>
    <row r="12154" spans="2:6" hidden="1">
      <c r="B12154" s="13">
        <v>2007</v>
      </c>
      <c r="C12154" s="14">
        <v>3</v>
      </c>
      <c r="D12154" s="14" t="s">
        <v>108</v>
      </c>
      <c r="E12154" s="19">
        <v>26.55725</v>
      </c>
      <c r="F12154" s="24">
        <f t="shared" si="227"/>
        <v>79.803049999999999</v>
      </c>
    </row>
    <row r="12155" spans="2:6" hidden="1">
      <c r="B12155" s="15">
        <v>2007</v>
      </c>
      <c r="C12155" s="16">
        <v>4</v>
      </c>
      <c r="D12155" s="16" t="s">
        <v>108</v>
      </c>
      <c r="E12155" s="18">
        <v>24.74</v>
      </c>
      <c r="F12155" s="24">
        <f t="shared" si="227"/>
        <v>76.531999999999996</v>
      </c>
    </row>
    <row r="12156" spans="2:6" hidden="1">
      <c r="B12156" s="13">
        <v>2007</v>
      </c>
      <c r="C12156" s="14">
        <v>5</v>
      </c>
      <c r="D12156" s="14" t="s">
        <v>108</v>
      </c>
      <c r="E12156" s="19">
        <v>22.737333329999998</v>
      </c>
      <c r="F12156" s="24">
        <f t="shared" si="227"/>
        <v>72.927199994000006</v>
      </c>
    </row>
    <row r="12157" spans="2:6" hidden="1">
      <c r="B12157" s="15">
        <v>2007</v>
      </c>
      <c r="C12157" s="16">
        <v>6</v>
      </c>
      <c r="D12157" s="16" t="s">
        <v>108</v>
      </c>
      <c r="E12157" s="18">
        <v>20.887083329999999</v>
      </c>
      <c r="F12157" s="24">
        <f t="shared" si="227"/>
        <v>69.596749993999993</v>
      </c>
    </row>
    <row r="12158" spans="2:6" hidden="1">
      <c r="B12158" s="13">
        <v>2007</v>
      </c>
      <c r="C12158" s="14">
        <v>7</v>
      </c>
      <c r="D12158" s="14" t="s">
        <v>108</v>
      </c>
      <c r="E12158" s="19">
        <v>20.11866667</v>
      </c>
      <c r="F12158" s="24">
        <f t="shared" si="227"/>
        <v>68.213600006000007</v>
      </c>
    </row>
    <row r="12159" spans="2:6" hidden="1">
      <c r="B12159" s="15">
        <v>2007</v>
      </c>
      <c r="C12159" s="16">
        <v>8</v>
      </c>
      <c r="D12159" s="16" t="s">
        <v>108</v>
      </c>
      <c r="E12159" s="18">
        <v>21.862749999999998</v>
      </c>
      <c r="F12159" s="24">
        <f t="shared" si="227"/>
        <v>71.352949999999993</v>
      </c>
    </row>
    <row r="12160" spans="2:6" hidden="1">
      <c r="B12160" s="13">
        <v>2007</v>
      </c>
      <c r="C12160" s="14">
        <v>9</v>
      </c>
      <c r="D12160" s="14" t="s">
        <v>108</v>
      </c>
      <c r="E12160" s="19">
        <v>23.96691667</v>
      </c>
      <c r="F12160" s="24">
        <f t="shared" si="227"/>
        <v>75.140450006000009</v>
      </c>
    </row>
    <row r="12161" spans="2:6" hidden="1">
      <c r="B12161" s="15">
        <v>2007</v>
      </c>
      <c r="C12161" s="16">
        <v>10</v>
      </c>
      <c r="D12161" s="16" t="s">
        <v>108</v>
      </c>
      <c r="E12161" s="18">
        <v>24.574000000000002</v>
      </c>
      <c r="F12161" s="24">
        <f t="shared" si="227"/>
        <v>76.233200000000011</v>
      </c>
    </row>
    <row r="12162" spans="2:6" hidden="1">
      <c r="B12162" s="13">
        <v>2007</v>
      </c>
      <c r="C12162" s="14">
        <v>11</v>
      </c>
      <c r="D12162" s="14" t="s">
        <v>108</v>
      </c>
      <c r="E12162" s="19">
        <v>26.1</v>
      </c>
      <c r="F12162" s="24">
        <f t="shared" si="227"/>
        <v>78.98</v>
      </c>
    </row>
    <row r="12163" spans="2:6" hidden="1">
      <c r="B12163" s="15">
        <v>2007</v>
      </c>
      <c r="C12163" s="16">
        <v>12</v>
      </c>
      <c r="D12163" s="16" t="s">
        <v>108</v>
      </c>
      <c r="E12163" s="18">
        <v>25.665500000000002</v>
      </c>
      <c r="F12163" s="24">
        <f t="shared" si="227"/>
        <v>78.197900000000004</v>
      </c>
    </row>
    <row r="12164" spans="2:6" hidden="1">
      <c r="B12164" s="13">
        <v>2008</v>
      </c>
      <c r="C12164" s="14">
        <v>1</v>
      </c>
      <c r="D12164" s="14" t="s">
        <v>108</v>
      </c>
      <c r="E12164" s="19">
        <v>25.92475</v>
      </c>
      <c r="F12164" s="24">
        <f t="shared" si="227"/>
        <v>78.664549999999991</v>
      </c>
    </row>
    <row r="12165" spans="2:6" hidden="1">
      <c r="B12165" s="15">
        <v>2008</v>
      </c>
      <c r="C12165" s="16">
        <v>2</v>
      </c>
      <c r="D12165" s="16" t="s">
        <v>108</v>
      </c>
      <c r="E12165" s="18">
        <v>26.221499999999999</v>
      </c>
      <c r="F12165" s="24">
        <f t="shared" si="227"/>
        <v>79.198700000000002</v>
      </c>
    </row>
    <row r="12166" spans="2:6" hidden="1">
      <c r="B12166" s="13">
        <v>2008</v>
      </c>
      <c r="C12166" s="14">
        <v>3</v>
      </c>
      <c r="D12166" s="14" t="s">
        <v>108</v>
      </c>
      <c r="E12166" s="19">
        <v>25.43975</v>
      </c>
      <c r="F12166" s="24">
        <f t="shared" si="227"/>
        <v>77.791550000000001</v>
      </c>
    </row>
    <row r="12167" spans="2:6" hidden="1">
      <c r="B12167" s="15">
        <v>2008</v>
      </c>
      <c r="C12167" s="16">
        <v>4</v>
      </c>
      <c r="D12167" s="16" t="s">
        <v>108</v>
      </c>
      <c r="E12167" s="18">
        <v>23.41116667</v>
      </c>
      <c r="F12167" s="24">
        <f t="shared" si="227"/>
        <v>74.140100006000011</v>
      </c>
    </row>
    <row r="12168" spans="2:6" hidden="1">
      <c r="B12168" s="13">
        <v>2008</v>
      </c>
      <c r="C12168" s="14">
        <v>5</v>
      </c>
      <c r="D12168" s="14" t="s">
        <v>108</v>
      </c>
      <c r="E12168" s="19">
        <v>22.682333329999999</v>
      </c>
      <c r="F12168" s="24">
        <f t="shared" si="227"/>
        <v>72.828199994000002</v>
      </c>
    </row>
    <row r="12169" spans="2:6" hidden="1">
      <c r="B12169" s="15">
        <v>2008</v>
      </c>
      <c r="C12169" s="16">
        <v>6</v>
      </c>
      <c r="D12169" s="16" t="s">
        <v>108</v>
      </c>
      <c r="E12169" s="18">
        <v>20.603750000000002</v>
      </c>
      <c r="F12169" s="24">
        <f t="shared" si="227"/>
        <v>69.086749999999995</v>
      </c>
    </row>
    <row r="12170" spans="2:6" hidden="1">
      <c r="B12170" s="13">
        <v>2008</v>
      </c>
      <c r="C12170" s="14">
        <v>7</v>
      </c>
      <c r="D12170" s="14" t="s">
        <v>108</v>
      </c>
      <c r="E12170" s="19">
        <v>20.62316667</v>
      </c>
      <c r="F12170" s="24">
        <f t="shared" si="227"/>
        <v>69.121700005999998</v>
      </c>
    </row>
    <row r="12171" spans="2:6" hidden="1">
      <c r="B12171" s="15">
        <v>2008</v>
      </c>
      <c r="C12171" s="16">
        <v>8</v>
      </c>
      <c r="D12171" s="16" t="s">
        <v>108</v>
      </c>
      <c r="E12171" s="18">
        <v>21.744666670000001</v>
      </c>
      <c r="F12171" s="24">
        <f t="shared" si="227"/>
        <v>71.140400005999993</v>
      </c>
    </row>
    <row r="12172" spans="2:6" hidden="1">
      <c r="B12172" s="13">
        <v>2008</v>
      </c>
      <c r="C12172" s="14">
        <v>9</v>
      </c>
      <c r="D12172" s="14" t="s">
        <v>108</v>
      </c>
      <c r="E12172" s="19">
        <v>23.339749999999999</v>
      </c>
      <c r="F12172" s="24">
        <f t="shared" si="227"/>
        <v>74.01155</v>
      </c>
    </row>
    <row r="12173" spans="2:6" hidden="1">
      <c r="B12173" s="15">
        <v>2008</v>
      </c>
      <c r="C12173" s="16">
        <v>10</v>
      </c>
      <c r="D12173" s="16" t="s">
        <v>108</v>
      </c>
      <c r="E12173" s="18">
        <v>25.099166669999999</v>
      </c>
      <c r="F12173" s="24">
        <f t="shared" si="227"/>
        <v>77.178500006000007</v>
      </c>
    </row>
    <row r="12174" spans="2:6" hidden="1">
      <c r="B12174" s="13">
        <v>2008</v>
      </c>
      <c r="C12174" s="14">
        <v>11</v>
      </c>
      <c r="D12174" s="14" t="s">
        <v>108</v>
      </c>
      <c r="E12174" s="19">
        <v>26.38591667</v>
      </c>
      <c r="F12174" s="24">
        <f t="shared" si="227"/>
        <v>79.494650006000001</v>
      </c>
    </row>
    <row r="12175" spans="2:6" hidden="1">
      <c r="B12175" s="15">
        <v>2008</v>
      </c>
      <c r="C12175" s="16">
        <v>12</v>
      </c>
      <c r="D12175" s="16" t="s">
        <v>108</v>
      </c>
      <c r="E12175" s="18">
        <v>26.24058333</v>
      </c>
      <c r="F12175" s="24">
        <f t="shared" si="227"/>
        <v>79.233049993999998</v>
      </c>
    </row>
    <row r="12176" spans="2:6" hidden="1">
      <c r="B12176" s="13">
        <v>2009</v>
      </c>
      <c r="C12176" s="14">
        <v>1</v>
      </c>
      <c r="D12176" s="14" t="s">
        <v>108</v>
      </c>
      <c r="E12176" s="19">
        <v>26.667999999999999</v>
      </c>
      <c r="F12176" s="24">
        <f t="shared" si="227"/>
        <v>80.002399999999994</v>
      </c>
    </row>
    <row r="12177" spans="2:6" hidden="1">
      <c r="B12177" s="15">
        <v>2009</v>
      </c>
      <c r="C12177" s="16">
        <v>2</v>
      </c>
      <c r="D12177" s="16" t="s">
        <v>108</v>
      </c>
      <c r="E12177" s="18">
        <v>26.452416670000002</v>
      </c>
      <c r="F12177" s="24">
        <f t="shared" si="227"/>
        <v>79.614350005999995</v>
      </c>
    </row>
    <row r="12178" spans="2:6" hidden="1">
      <c r="B12178" s="13">
        <v>2009</v>
      </c>
      <c r="C12178" s="14">
        <v>3</v>
      </c>
      <c r="D12178" s="14" t="s">
        <v>108</v>
      </c>
      <c r="E12178" s="19">
        <v>25.55008333</v>
      </c>
      <c r="F12178" s="24">
        <f t="shared" si="227"/>
        <v>77.990149994000006</v>
      </c>
    </row>
    <row r="12179" spans="2:6" hidden="1">
      <c r="B12179" s="15">
        <v>2009</v>
      </c>
      <c r="C12179" s="16">
        <v>4</v>
      </c>
      <c r="D12179" s="16" t="s">
        <v>108</v>
      </c>
      <c r="E12179" s="18">
        <v>23.791</v>
      </c>
      <c r="F12179" s="24">
        <f t="shared" si="227"/>
        <v>74.823800000000006</v>
      </c>
    </row>
    <row r="12180" spans="2:6" hidden="1">
      <c r="B12180" s="13">
        <v>2009</v>
      </c>
      <c r="C12180" s="14">
        <v>5</v>
      </c>
      <c r="D12180" s="14" t="s">
        <v>108</v>
      </c>
      <c r="E12180" s="19">
        <v>22.708416669999998</v>
      </c>
      <c r="F12180" s="24">
        <f t="shared" si="227"/>
        <v>72.875150005999998</v>
      </c>
    </row>
    <row r="12181" spans="2:6" hidden="1">
      <c r="B12181" s="15">
        <v>2009</v>
      </c>
      <c r="C12181" s="16">
        <v>6</v>
      </c>
      <c r="D12181" s="16" t="s">
        <v>108</v>
      </c>
      <c r="E12181" s="18">
        <v>21.488250000000001</v>
      </c>
      <c r="F12181" s="24">
        <f t="shared" si="227"/>
        <v>70.678850000000011</v>
      </c>
    </row>
    <row r="12182" spans="2:6" hidden="1">
      <c r="B12182" s="13">
        <v>2009</v>
      </c>
      <c r="C12182" s="14">
        <v>7</v>
      </c>
      <c r="D12182" s="14" t="s">
        <v>108</v>
      </c>
      <c r="E12182" s="19">
        <v>19.753833329999999</v>
      </c>
      <c r="F12182" s="24">
        <f t="shared" si="227"/>
        <v>67.556899993999991</v>
      </c>
    </row>
    <row r="12183" spans="2:6" hidden="1">
      <c r="B12183" s="15">
        <v>2009</v>
      </c>
      <c r="C12183" s="16">
        <v>8</v>
      </c>
      <c r="D12183" s="16" t="s">
        <v>108</v>
      </c>
      <c r="E12183" s="18">
        <v>21.126333330000001</v>
      </c>
      <c r="F12183" s="24">
        <f t="shared" si="227"/>
        <v>70.027399994000007</v>
      </c>
    </row>
    <row r="12184" spans="2:6" hidden="1">
      <c r="B12184" s="13">
        <v>2009</v>
      </c>
      <c r="C12184" s="14">
        <v>9</v>
      </c>
      <c r="D12184" s="14" t="s">
        <v>108</v>
      </c>
      <c r="E12184" s="19">
        <v>23.647749999999998</v>
      </c>
      <c r="F12184" s="24">
        <f t="shared" si="227"/>
        <v>74.565950000000001</v>
      </c>
    </row>
    <row r="12185" spans="2:6" hidden="1">
      <c r="B12185" s="15">
        <v>2009</v>
      </c>
      <c r="C12185" s="16">
        <v>10</v>
      </c>
      <c r="D12185" s="16" t="s">
        <v>108</v>
      </c>
      <c r="E12185" s="18">
        <v>24.711166670000001</v>
      </c>
      <c r="F12185" s="24">
        <f t="shared" si="227"/>
        <v>76.480100006000001</v>
      </c>
    </row>
    <row r="12186" spans="2:6" hidden="1">
      <c r="B12186" s="13">
        <v>2009</v>
      </c>
      <c r="C12186" s="14">
        <v>11</v>
      </c>
      <c r="D12186" s="14" t="s">
        <v>108</v>
      </c>
      <c r="E12186" s="19">
        <v>25.213333330000001</v>
      </c>
      <c r="F12186" s="24">
        <f t="shared" si="227"/>
        <v>77.383999993999993</v>
      </c>
    </row>
    <row r="12187" spans="2:6" hidden="1">
      <c r="B12187" s="15">
        <v>2009</v>
      </c>
      <c r="C12187" s="16">
        <v>12</v>
      </c>
      <c r="D12187" s="16" t="s">
        <v>108</v>
      </c>
      <c r="E12187" s="18">
        <v>26.756499999999999</v>
      </c>
      <c r="F12187" s="24">
        <f t="shared" si="227"/>
        <v>80.161699999999996</v>
      </c>
    </row>
    <row r="12188" spans="2:6" hidden="1">
      <c r="B12188" s="13">
        <v>2010</v>
      </c>
      <c r="C12188" s="14">
        <v>1</v>
      </c>
      <c r="D12188" s="14" t="s">
        <v>108</v>
      </c>
      <c r="E12188" s="19">
        <v>26.94233333</v>
      </c>
      <c r="F12188" s="24">
        <f t="shared" si="227"/>
        <v>80.496199993999994</v>
      </c>
    </row>
    <row r="12189" spans="2:6" hidden="1">
      <c r="B12189" s="15">
        <v>2010</v>
      </c>
      <c r="C12189" s="16">
        <v>2</v>
      </c>
      <c r="D12189" s="16" t="s">
        <v>108</v>
      </c>
      <c r="E12189" s="18">
        <v>26.970916670000001</v>
      </c>
      <c r="F12189" s="24">
        <f t="shared" si="227"/>
        <v>80.547650005999998</v>
      </c>
    </row>
    <row r="12190" spans="2:6" hidden="1">
      <c r="B12190" s="13">
        <v>2010</v>
      </c>
      <c r="C12190" s="14">
        <v>3</v>
      </c>
      <c r="D12190" s="14" t="s">
        <v>108</v>
      </c>
      <c r="E12190" s="19">
        <v>26.54975</v>
      </c>
      <c r="F12190" s="24">
        <f t="shared" si="227"/>
        <v>79.789549999999991</v>
      </c>
    </row>
    <row r="12191" spans="2:6" hidden="1">
      <c r="B12191" s="15">
        <v>2010</v>
      </c>
      <c r="C12191" s="16">
        <v>4</v>
      </c>
      <c r="D12191" s="16" t="s">
        <v>108</v>
      </c>
      <c r="E12191" s="18">
        <v>25.324750000000002</v>
      </c>
      <c r="F12191" s="24">
        <f t="shared" si="227"/>
        <v>77.584550000000007</v>
      </c>
    </row>
    <row r="12192" spans="2:6" hidden="1">
      <c r="B12192" s="13">
        <v>2010</v>
      </c>
      <c r="C12192" s="14">
        <v>5</v>
      </c>
      <c r="D12192" s="14" t="s">
        <v>108</v>
      </c>
      <c r="E12192" s="19">
        <v>23.65891667</v>
      </c>
      <c r="F12192" s="24">
        <f t="shared" ref="F12192:F12255" si="228">(E12192 * 1.8) + 32</f>
        <v>74.586050005999994</v>
      </c>
    </row>
    <row r="12193" spans="2:6" hidden="1">
      <c r="B12193" s="15">
        <v>2010</v>
      </c>
      <c r="C12193" s="16">
        <v>6</v>
      </c>
      <c r="D12193" s="16" t="s">
        <v>108</v>
      </c>
      <c r="E12193" s="18">
        <v>21.50708333</v>
      </c>
      <c r="F12193" s="24">
        <f t="shared" si="228"/>
        <v>70.712749994000006</v>
      </c>
    </row>
    <row r="12194" spans="2:6" hidden="1">
      <c r="B12194" s="13">
        <v>2010</v>
      </c>
      <c r="C12194" s="14">
        <v>7</v>
      </c>
      <c r="D12194" s="14" t="s">
        <v>108</v>
      </c>
      <c r="E12194" s="19">
        <v>20.589916670000001</v>
      </c>
      <c r="F12194" s="24">
        <f t="shared" si="228"/>
        <v>69.061850006</v>
      </c>
    </row>
    <row r="12195" spans="2:6" hidden="1">
      <c r="B12195" s="15">
        <v>2010</v>
      </c>
      <c r="C12195" s="16">
        <v>8</v>
      </c>
      <c r="D12195" s="16" t="s">
        <v>108</v>
      </c>
      <c r="E12195" s="18">
        <v>20.954499999999999</v>
      </c>
      <c r="F12195" s="24">
        <f t="shared" si="228"/>
        <v>69.718099999999993</v>
      </c>
    </row>
    <row r="12196" spans="2:6" hidden="1">
      <c r="B12196" s="13">
        <v>2010</v>
      </c>
      <c r="C12196" s="14">
        <v>9</v>
      </c>
      <c r="D12196" s="14" t="s">
        <v>108</v>
      </c>
      <c r="E12196" s="19">
        <v>23.670249999999999</v>
      </c>
      <c r="F12196" s="24">
        <f t="shared" si="228"/>
        <v>74.606449999999995</v>
      </c>
    </row>
    <row r="12197" spans="2:6" hidden="1">
      <c r="B12197" s="15">
        <v>2010</v>
      </c>
      <c r="C12197" s="16">
        <v>10</v>
      </c>
      <c r="D12197" s="16" t="s">
        <v>108</v>
      </c>
      <c r="E12197" s="18">
        <v>25.309249999999999</v>
      </c>
      <c r="F12197" s="24">
        <f t="shared" si="228"/>
        <v>77.556649999999991</v>
      </c>
    </row>
    <row r="12198" spans="2:6" hidden="1">
      <c r="B12198" s="13">
        <v>2010</v>
      </c>
      <c r="C12198" s="14">
        <v>11</v>
      </c>
      <c r="D12198" s="14" t="s">
        <v>108</v>
      </c>
      <c r="E12198" s="19">
        <v>26.55983333</v>
      </c>
      <c r="F12198" s="24">
        <f t="shared" si="228"/>
        <v>79.807699994000004</v>
      </c>
    </row>
    <row r="12199" spans="2:6" hidden="1">
      <c r="B12199" s="15">
        <v>2010</v>
      </c>
      <c r="C12199" s="16">
        <v>12</v>
      </c>
      <c r="D12199" s="16" t="s">
        <v>108</v>
      </c>
      <c r="E12199" s="18">
        <v>26.164416670000001</v>
      </c>
      <c r="F12199" s="24">
        <f t="shared" si="228"/>
        <v>79.09595000600001</v>
      </c>
    </row>
    <row r="12200" spans="2:6" hidden="1">
      <c r="B12200" s="13">
        <v>2011</v>
      </c>
      <c r="C12200" s="14">
        <v>1</v>
      </c>
      <c r="D12200" s="14" t="s">
        <v>108</v>
      </c>
      <c r="E12200" s="19">
        <v>26.365749999999998</v>
      </c>
      <c r="F12200" s="24">
        <f t="shared" si="228"/>
        <v>79.458349999999996</v>
      </c>
    </row>
    <row r="12201" spans="2:6" hidden="1">
      <c r="B12201" s="15">
        <v>2011</v>
      </c>
      <c r="C12201" s="16">
        <v>2</v>
      </c>
      <c r="D12201" s="16" t="s">
        <v>108</v>
      </c>
      <c r="E12201" s="18">
        <v>26.074583329999999</v>
      </c>
      <c r="F12201" s="24">
        <f t="shared" si="228"/>
        <v>78.934249993999998</v>
      </c>
    </row>
    <row r="12202" spans="2:6" hidden="1">
      <c r="B12202" s="13">
        <v>2011</v>
      </c>
      <c r="C12202" s="14">
        <v>3</v>
      </c>
      <c r="D12202" s="14" t="s">
        <v>108</v>
      </c>
      <c r="E12202" s="19">
        <v>26.730333330000001</v>
      </c>
      <c r="F12202" s="24">
        <f t="shared" si="228"/>
        <v>80.114599994000002</v>
      </c>
    </row>
    <row r="12203" spans="2:6" hidden="1">
      <c r="B12203" s="15">
        <v>2011</v>
      </c>
      <c r="C12203" s="16">
        <v>4</v>
      </c>
      <c r="D12203" s="16" t="s">
        <v>108</v>
      </c>
      <c r="E12203" s="18">
        <v>24.72283333</v>
      </c>
      <c r="F12203" s="24">
        <f t="shared" si="228"/>
        <v>76.501099994</v>
      </c>
    </row>
    <row r="12204" spans="2:6" hidden="1">
      <c r="B12204" s="13">
        <v>2011</v>
      </c>
      <c r="C12204" s="14">
        <v>5</v>
      </c>
      <c r="D12204" s="14" t="s">
        <v>108</v>
      </c>
      <c r="E12204" s="19">
        <v>23.59</v>
      </c>
      <c r="F12204" s="24">
        <f t="shared" si="228"/>
        <v>74.462000000000003</v>
      </c>
    </row>
    <row r="12205" spans="2:6" hidden="1">
      <c r="B12205" s="15">
        <v>2011</v>
      </c>
      <c r="C12205" s="16">
        <v>6</v>
      </c>
      <c r="D12205" s="16" t="s">
        <v>108</v>
      </c>
      <c r="E12205" s="18">
        <v>21.346833329999999</v>
      </c>
      <c r="F12205" s="24">
        <f t="shared" si="228"/>
        <v>70.424299993999995</v>
      </c>
    </row>
    <row r="12206" spans="2:6" hidden="1">
      <c r="B12206" s="13">
        <v>2011</v>
      </c>
      <c r="C12206" s="14">
        <v>7</v>
      </c>
      <c r="D12206" s="14" t="s">
        <v>108</v>
      </c>
      <c r="E12206" s="19">
        <v>19.892833329999998</v>
      </c>
      <c r="F12206" s="24">
        <f t="shared" si="228"/>
        <v>67.807099993999998</v>
      </c>
    </row>
    <row r="12207" spans="2:6" hidden="1">
      <c r="B12207" s="15">
        <v>2011</v>
      </c>
      <c r="C12207" s="16">
        <v>8</v>
      </c>
      <c r="D12207" s="16" t="s">
        <v>108</v>
      </c>
      <c r="E12207" s="18">
        <v>20.709583330000001</v>
      </c>
      <c r="F12207" s="24">
        <f t="shared" si="228"/>
        <v>69.277249994000002</v>
      </c>
    </row>
    <row r="12208" spans="2:6" hidden="1">
      <c r="B12208" s="13">
        <v>2011</v>
      </c>
      <c r="C12208" s="14">
        <v>9</v>
      </c>
      <c r="D12208" s="14" t="s">
        <v>108</v>
      </c>
      <c r="E12208" s="19">
        <v>23.59641667</v>
      </c>
      <c r="F12208" s="24">
        <f t="shared" si="228"/>
        <v>74.473550006000011</v>
      </c>
    </row>
    <row r="12209" spans="2:6" hidden="1">
      <c r="B12209" s="15">
        <v>2011</v>
      </c>
      <c r="C12209" s="16">
        <v>10</v>
      </c>
      <c r="D12209" s="16" t="s">
        <v>108</v>
      </c>
      <c r="E12209" s="18">
        <v>24.936666670000001</v>
      </c>
      <c r="F12209" s="24">
        <f t="shared" si="228"/>
        <v>76.886000006000003</v>
      </c>
    </row>
    <row r="12210" spans="2:6" hidden="1">
      <c r="B12210" s="13">
        <v>2011</v>
      </c>
      <c r="C12210" s="14">
        <v>11</v>
      </c>
      <c r="D12210" s="14" t="s">
        <v>108</v>
      </c>
      <c r="E12210" s="19">
        <v>25.992249999999999</v>
      </c>
      <c r="F12210" s="24">
        <f t="shared" si="228"/>
        <v>78.786049999999989</v>
      </c>
    </row>
    <row r="12211" spans="2:6" hidden="1">
      <c r="B12211" s="15">
        <v>2011</v>
      </c>
      <c r="C12211" s="16">
        <v>12</v>
      </c>
      <c r="D12211" s="16" t="s">
        <v>108</v>
      </c>
      <c r="E12211" s="18">
        <v>26.21908333</v>
      </c>
      <c r="F12211" s="24">
        <f t="shared" si="228"/>
        <v>79.194349993999992</v>
      </c>
    </row>
    <row r="12212" spans="2:6" hidden="1">
      <c r="B12212" s="13">
        <v>2012</v>
      </c>
      <c r="C12212" s="14">
        <v>1</v>
      </c>
      <c r="D12212" s="14" t="s">
        <v>108</v>
      </c>
      <c r="E12212" s="19">
        <v>25.939166669999999</v>
      </c>
      <c r="F12212" s="24">
        <f t="shared" si="228"/>
        <v>78.690500006000008</v>
      </c>
    </row>
    <row r="12213" spans="2:6" hidden="1">
      <c r="B12213" s="15">
        <v>2012</v>
      </c>
      <c r="C12213" s="16">
        <v>2</v>
      </c>
      <c r="D12213" s="16" t="s">
        <v>108</v>
      </c>
      <c r="E12213" s="18">
        <v>26.67508333</v>
      </c>
      <c r="F12213" s="24">
        <f t="shared" si="228"/>
        <v>80.015149993999998</v>
      </c>
    </row>
    <row r="12214" spans="2:6" hidden="1">
      <c r="B12214" s="13">
        <v>2012</v>
      </c>
      <c r="C12214" s="14">
        <v>3</v>
      </c>
      <c r="D12214" s="14" t="s">
        <v>108</v>
      </c>
      <c r="E12214" s="19">
        <v>25.91525</v>
      </c>
      <c r="F12214" s="24">
        <f t="shared" si="228"/>
        <v>78.647449999999992</v>
      </c>
    </row>
    <row r="12215" spans="2:6" hidden="1">
      <c r="B12215" s="15">
        <v>2012</v>
      </c>
      <c r="C12215" s="16">
        <v>4</v>
      </c>
      <c r="D12215" s="16" t="s">
        <v>108</v>
      </c>
      <c r="E12215" s="18">
        <v>23.476083330000002</v>
      </c>
      <c r="F12215" s="24">
        <f t="shared" si="228"/>
        <v>74.256949993999996</v>
      </c>
    </row>
    <row r="12216" spans="2:6" hidden="1">
      <c r="B12216" s="13">
        <v>2012</v>
      </c>
      <c r="C12216" s="14">
        <v>5</v>
      </c>
      <c r="D12216" s="14" t="s">
        <v>108</v>
      </c>
      <c r="E12216" s="19">
        <v>22.827833330000001</v>
      </c>
      <c r="F12216" s="24">
        <f t="shared" si="228"/>
        <v>73.090099993999999</v>
      </c>
    </row>
    <row r="12217" spans="2:6" hidden="1">
      <c r="B12217" s="15">
        <v>2012</v>
      </c>
      <c r="C12217" s="16">
        <v>6</v>
      </c>
      <c r="D12217" s="16" t="s">
        <v>108</v>
      </c>
      <c r="E12217" s="18">
        <v>21.14916667</v>
      </c>
      <c r="F12217" s="24">
        <f t="shared" si="228"/>
        <v>70.068500005999994</v>
      </c>
    </row>
    <row r="12218" spans="2:6" hidden="1">
      <c r="B12218" s="13">
        <v>2012</v>
      </c>
      <c r="C12218" s="14">
        <v>7</v>
      </c>
      <c r="D12218" s="14" t="s">
        <v>108</v>
      </c>
      <c r="E12218" s="19">
        <v>20.201833329999999</v>
      </c>
      <c r="F12218" s="24">
        <f t="shared" si="228"/>
        <v>68.363299994000002</v>
      </c>
    </row>
    <row r="12219" spans="2:6" hidden="1">
      <c r="B12219" s="15">
        <v>2012</v>
      </c>
      <c r="C12219" s="16">
        <v>8</v>
      </c>
      <c r="D12219" s="16" t="s">
        <v>108</v>
      </c>
      <c r="E12219" s="18">
        <v>21.471083329999999</v>
      </c>
      <c r="F12219" s="24">
        <f t="shared" si="228"/>
        <v>70.647949994000001</v>
      </c>
    </row>
    <row r="12220" spans="2:6" hidden="1">
      <c r="B12220" s="13">
        <v>2012</v>
      </c>
      <c r="C12220" s="14">
        <v>9</v>
      </c>
      <c r="D12220" s="14" t="s">
        <v>108</v>
      </c>
      <c r="E12220" s="19">
        <v>23.509916669999999</v>
      </c>
      <c r="F12220" s="24">
        <f t="shared" si="228"/>
        <v>74.317850006</v>
      </c>
    </row>
    <row r="12221" spans="2:6" hidden="1">
      <c r="B12221" s="15">
        <v>2012</v>
      </c>
      <c r="C12221" s="16">
        <v>10</v>
      </c>
      <c r="D12221" s="16" t="s">
        <v>108</v>
      </c>
      <c r="E12221" s="18">
        <v>24.511583330000001</v>
      </c>
      <c r="F12221" s="24">
        <f t="shared" si="228"/>
        <v>76.120849993999997</v>
      </c>
    </row>
    <row r="12222" spans="2:6" hidden="1">
      <c r="B12222" s="13">
        <v>2012</v>
      </c>
      <c r="C12222" s="14">
        <v>11</v>
      </c>
      <c r="D12222" s="14" t="s">
        <v>108</v>
      </c>
      <c r="E12222" s="19">
        <v>25.637916669999999</v>
      </c>
      <c r="F12222" s="24">
        <f t="shared" si="228"/>
        <v>78.148250005999998</v>
      </c>
    </row>
    <row r="12223" spans="2:6" hidden="1">
      <c r="B12223" s="15">
        <v>2012</v>
      </c>
      <c r="C12223" s="16">
        <v>12</v>
      </c>
      <c r="D12223" s="16" t="s">
        <v>108</v>
      </c>
      <c r="E12223" s="18">
        <v>26.372916669999999</v>
      </c>
      <c r="F12223" s="24">
        <f t="shared" si="228"/>
        <v>79.471250005999991</v>
      </c>
    </row>
    <row r="12224" spans="2:6" hidden="1">
      <c r="B12224" s="13">
        <v>2013</v>
      </c>
      <c r="C12224" s="14">
        <v>1</v>
      </c>
      <c r="D12224" s="14" t="s">
        <v>108</v>
      </c>
      <c r="E12224" s="19">
        <v>26.547333330000001</v>
      </c>
      <c r="F12224" s="24">
        <f t="shared" si="228"/>
        <v>79.78519999400001</v>
      </c>
    </row>
    <row r="12225" spans="2:6" hidden="1">
      <c r="B12225" s="15">
        <v>2013</v>
      </c>
      <c r="C12225" s="16">
        <v>2</v>
      </c>
      <c r="D12225" s="16" t="s">
        <v>108</v>
      </c>
      <c r="E12225" s="18">
        <v>26.44608333</v>
      </c>
      <c r="F12225" s="24">
        <f t="shared" si="228"/>
        <v>79.602949993999999</v>
      </c>
    </row>
    <row r="12226" spans="2:6" hidden="1">
      <c r="B12226" s="13">
        <v>2013</v>
      </c>
      <c r="C12226" s="14">
        <v>3</v>
      </c>
      <c r="D12226" s="14" t="s">
        <v>108</v>
      </c>
      <c r="E12226" s="19">
        <v>25.736750000000001</v>
      </c>
      <c r="F12226" s="24">
        <f t="shared" si="228"/>
        <v>78.326150000000013</v>
      </c>
    </row>
    <row r="12227" spans="2:6" hidden="1">
      <c r="B12227" s="15">
        <v>2013</v>
      </c>
      <c r="C12227" s="16">
        <v>4</v>
      </c>
      <c r="D12227" s="16" t="s">
        <v>108</v>
      </c>
      <c r="E12227" s="18">
        <v>24.197500000000002</v>
      </c>
      <c r="F12227" s="24">
        <f t="shared" si="228"/>
        <v>75.555499999999995</v>
      </c>
    </row>
    <row r="12228" spans="2:6" hidden="1">
      <c r="B12228" s="13">
        <v>2013</v>
      </c>
      <c r="C12228" s="14">
        <v>5</v>
      </c>
      <c r="D12228" s="14" t="s">
        <v>108</v>
      </c>
      <c r="E12228" s="19">
        <v>22.40583333</v>
      </c>
      <c r="F12228" s="24">
        <f t="shared" si="228"/>
        <v>72.330499994000007</v>
      </c>
    </row>
    <row r="12229" spans="2:6" hidden="1">
      <c r="B12229" s="15">
        <v>2013</v>
      </c>
      <c r="C12229" s="16">
        <v>6</v>
      </c>
      <c r="D12229" s="16" t="s">
        <v>108</v>
      </c>
      <c r="E12229" s="18">
        <v>21.0885</v>
      </c>
      <c r="F12229" s="24">
        <f t="shared" si="228"/>
        <v>69.959299999999999</v>
      </c>
    </row>
    <row r="12230" spans="2:6" hidden="1">
      <c r="B12230" s="13">
        <v>2013</v>
      </c>
      <c r="C12230" s="14">
        <v>7</v>
      </c>
      <c r="D12230" s="14" t="s">
        <v>108</v>
      </c>
      <c r="E12230" s="19">
        <v>20.496500000000001</v>
      </c>
      <c r="F12230" s="24">
        <f t="shared" si="228"/>
        <v>68.893699999999995</v>
      </c>
    </row>
    <row r="12231" spans="2:6" hidden="1">
      <c r="B12231" s="15">
        <v>2013</v>
      </c>
      <c r="C12231" s="16">
        <v>8</v>
      </c>
      <c r="D12231" s="16" t="s">
        <v>108</v>
      </c>
      <c r="E12231" s="18">
        <v>22.141500000000001</v>
      </c>
      <c r="F12231" s="24">
        <f t="shared" si="228"/>
        <v>71.854700000000008</v>
      </c>
    </row>
    <row r="12232" spans="2:6" hidden="1">
      <c r="B12232" s="13">
        <v>2000</v>
      </c>
      <c r="C12232" s="14">
        <v>2</v>
      </c>
      <c r="D12232" s="14" t="s">
        <v>109</v>
      </c>
      <c r="E12232" s="19">
        <v>2.0156666670000001</v>
      </c>
      <c r="F12232" s="24">
        <f t="shared" si="228"/>
        <v>35.628200000600003</v>
      </c>
    </row>
    <row r="12233" spans="2:6" hidden="1">
      <c r="B12233" s="15">
        <v>2000</v>
      </c>
      <c r="C12233" s="16">
        <v>3</v>
      </c>
      <c r="D12233" s="16" t="s">
        <v>109</v>
      </c>
      <c r="E12233" s="18">
        <v>5.9809999999999999</v>
      </c>
      <c r="F12233" s="24">
        <f t="shared" si="228"/>
        <v>42.765799999999999</v>
      </c>
    </row>
    <row r="12234" spans="2:6" hidden="1">
      <c r="B12234" s="13">
        <v>2000</v>
      </c>
      <c r="C12234" s="14">
        <v>4</v>
      </c>
      <c r="D12234" s="14" t="s">
        <v>109</v>
      </c>
      <c r="E12234" s="19">
        <v>13.26883333</v>
      </c>
      <c r="F12234" s="24">
        <f t="shared" si="228"/>
        <v>55.883899994000004</v>
      </c>
    </row>
    <row r="12235" spans="2:6" hidden="1">
      <c r="B12235" s="15">
        <v>2000</v>
      </c>
      <c r="C12235" s="16">
        <v>5</v>
      </c>
      <c r="D12235" s="16" t="s">
        <v>109</v>
      </c>
      <c r="E12235" s="18">
        <v>17.165333329999999</v>
      </c>
      <c r="F12235" s="24">
        <f t="shared" si="228"/>
        <v>62.897599994000004</v>
      </c>
    </row>
    <row r="12236" spans="2:6" hidden="1">
      <c r="B12236" s="13">
        <v>2000</v>
      </c>
      <c r="C12236" s="14">
        <v>6</v>
      </c>
      <c r="D12236" s="14" t="s">
        <v>109</v>
      </c>
      <c r="E12236" s="19">
        <v>20.3415</v>
      </c>
      <c r="F12236" s="24">
        <f t="shared" si="228"/>
        <v>68.614699999999999</v>
      </c>
    </row>
    <row r="12237" spans="2:6" hidden="1">
      <c r="B12237" s="15">
        <v>2000</v>
      </c>
      <c r="C12237" s="16">
        <v>7</v>
      </c>
      <c r="D12237" s="16" t="s">
        <v>109</v>
      </c>
      <c r="E12237" s="18">
        <v>21.933499999999999</v>
      </c>
      <c r="F12237" s="24">
        <f t="shared" si="228"/>
        <v>71.4803</v>
      </c>
    </row>
    <row r="12238" spans="2:6" hidden="1">
      <c r="B12238" s="13">
        <v>2000</v>
      </c>
      <c r="C12238" s="14">
        <v>8</v>
      </c>
      <c r="D12238" s="14" t="s">
        <v>109</v>
      </c>
      <c r="E12238" s="19">
        <v>23.11483333</v>
      </c>
      <c r="F12238" s="24">
        <f t="shared" si="228"/>
        <v>73.606699993999996</v>
      </c>
    </row>
    <row r="12239" spans="2:6" hidden="1">
      <c r="B12239" s="15">
        <v>2000</v>
      </c>
      <c r="C12239" s="16">
        <v>9</v>
      </c>
      <c r="D12239" s="16" t="s">
        <v>109</v>
      </c>
      <c r="E12239" s="18">
        <v>16.30683333</v>
      </c>
      <c r="F12239" s="24">
        <f t="shared" si="228"/>
        <v>61.352299993999999</v>
      </c>
    </row>
    <row r="12240" spans="2:6" hidden="1">
      <c r="B12240" s="13">
        <v>2000</v>
      </c>
      <c r="C12240" s="14">
        <v>10</v>
      </c>
      <c r="D12240" s="14" t="s">
        <v>109</v>
      </c>
      <c r="E12240" s="19">
        <v>12.31266667</v>
      </c>
      <c r="F12240" s="24">
        <f t="shared" si="228"/>
        <v>54.162800005999998</v>
      </c>
    </row>
    <row r="12241" spans="2:6" hidden="1">
      <c r="B12241" s="15">
        <v>2000</v>
      </c>
      <c r="C12241" s="16">
        <v>11</v>
      </c>
      <c r="D12241" s="16" t="s">
        <v>109</v>
      </c>
      <c r="E12241" s="18">
        <v>9.1545000000000005</v>
      </c>
      <c r="F12241" s="24">
        <f t="shared" si="228"/>
        <v>48.478099999999998</v>
      </c>
    </row>
    <row r="12242" spans="2:6" hidden="1">
      <c r="B12242" s="13">
        <v>2000</v>
      </c>
      <c r="C12242" s="14">
        <v>12</v>
      </c>
      <c r="D12242" s="14" t="s">
        <v>109</v>
      </c>
      <c r="E12242" s="19">
        <v>2.1126666670000001</v>
      </c>
      <c r="F12242" s="24">
        <f t="shared" si="228"/>
        <v>35.802800000600001</v>
      </c>
    </row>
    <row r="12243" spans="2:6" hidden="1">
      <c r="B12243" s="15">
        <v>2001</v>
      </c>
      <c r="C12243" s="16">
        <v>1</v>
      </c>
      <c r="D12243" s="16" t="s">
        <v>109</v>
      </c>
      <c r="E12243" s="18">
        <v>1.848666667</v>
      </c>
      <c r="F12243" s="24">
        <f t="shared" si="228"/>
        <v>35.3276000006</v>
      </c>
    </row>
    <row r="12244" spans="2:6" hidden="1">
      <c r="B12244" s="13">
        <v>2001</v>
      </c>
      <c r="C12244" s="14">
        <v>2</v>
      </c>
      <c r="D12244" s="14" t="s">
        <v>109</v>
      </c>
      <c r="E12244" s="19">
        <v>2.7381666670000002</v>
      </c>
      <c r="F12244" s="24">
        <f t="shared" si="228"/>
        <v>36.928700000600003</v>
      </c>
    </row>
    <row r="12245" spans="2:6" hidden="1">
      <c r="B12245" s="15">
        <v>2001</v>
      </c>
      <c r="C12245" s="16">
        <v>3</v>
      </c>
      <c r="D12245" s="16" t="s">
        <v>109</v>
      </c>
      <c r="E12245" s="18">
        <v>9.8221666669999994</v>
      </c>
      <c r="F12245" s="24">
        <f t="shared" si="228"/>
        <v>49.6799000006</v>
      </c>
    </row>
    <row r="12246" spans="2:6" hidden="1">
      <c r="B12246" s="13">
        <v>2001</v>
      </c>
      <c r="C12246" s="14">
        <v>4</v>
      </c>
      <c r="D12246" s="14" t="s">
        <v>109</v>
      </c>
      <c r="E12246" s="19">
        <v>9.8421666670000008</v>
      </c>
      <c r="F12246" s="24">
        <f t="shared" si="228"/>
        <v>49.715900000600001</v>
      </c>
    </row>
    <row r="12247" spans="2:6" hidden="1">
      <c r="B12247" s="15">
        <v>2001</v>
      </c>
      <c r="C12247" s="16">
        <v>5</v>
      </c>
      <c r="D12247" s="16" t="s">
        <v>109</v>
      </c>
      <c r="E12247" s="18">
        <v>16.482833329999998</v>
      </c>
      <c r="F12247" s="24">
        <f t="shared" si="228"/>
        <v>61.669099993999993</v>
      </c>
    </row>
    <row r="12248" spans="2:6" hidden="1">
      <c r="B12248" s="13">
        <v>2001</v>
      </c>
      <c r="C12248" s="14">
        <v>6</v>
      </c>
      <c r="D12248" s="14" t="s">
        <v>109</v>
      </c>
      <c r="E12248" s="19">
        <v>17.824333330000002</v>
      </c>
      <c r="F12248" s="24">
        <f t="shared" si="228"/>
        <v>64.083799994000003</v>
      </c>
    </row>
    <row r="12249" spans="2:6" hidden="1">
      <c r="B12249" s="15">
        <v>2001</v>
      </c>
      <c r="C12249" s="16">
        <v>7</v>
      </c>
      <c r="D12249" s="16" t="s">
        <v>109</v>
      </c>
      <c r="E12249" s="18">
        <v>21.80833333</v>
      </c>
      <c r="F12249" s="24">
        <f t="shared" si="228"/>
        <v>71.254999994000002</v>
      </c>
    </row>
    <row r="12250" spans="2:6" hidden="1">
      <c r="B12250" s="13">
        <v>2001</v>
      </c>
      <c r="C12250" s="14">
        <v>8</v>
      </c>
      <c r="D12250" s="14" t="s">
        <v>109</v>
      </c>
      <c r="E12250" s="19">
        <v>22.391833330000001</v>
      </c>
      <c r="F12250" s="24">
        <f t="shared" si="228"/>
        <v>72.305299993999995</v>
      </c>
    </row>
    <row r="12251" spans="2:6" hidden="1">
      <c r="B12251" s="15">
        <v>2001</v>
      </c>
      <c r="C12251" s="16">
        <v>9</v>
      </c>
      <c r="D12251" s="16" t="s">
        <v>109</v>
      </c>
      <c r="E12251" s="18">
        <v>15.708</v>
      </c>
      <c r="F12251" s="24">
        <f t="shared" si="228"/>
        <v>60.2744</v>
      </c>
    </row>
    <row r="12252" spans="2:6" hidden="1">
      <c r="B12252" s="13">
        <v>2001</v>
      </c>
      <c r="C12252" s="14">
        <v>10</v>
      </c>
      <c r="D12252" s="14" t="s">
        <v>109</v>
      </c>
      <c r="E12252" s="19">
        <v>13.131500000000001</v>
      </c>
      <c r="F12252" s="24">
        <f t="shared" si="228"/>
        <v>55.636700000000005</v>
      </c>
    </row>
    <row r="12253" spans="2:6" hidden="1">
      <c r="B12253" s="15">
        <v>2001</v>
      </c>
      <c r="C12253" s="16">
        <v>11</v>
      </c>
      <c r="D12253" s="16" t="s">
        <v>109</v>
      </c>
      <c r="E12253" s="18">
        <v>3.556666667</v>
      </c>
      <c r="F12253" s="24">
        <f t="shared" si="228"/>
        <v>38.402000000599998</v>
      </c>
    </row>
    <row r="12254" spans="2:6" hidden="1">
      <c r="B12254" s="13">
        <v>2001</v>
      </c>
      <c r="C12254" s="14">
        <v>12</v>
      </c>
      <c r="D12254" s="14" t="s">
        <v>109</v>
      </c>
      <c r="E12254" s="19">
        <v>-4.7573333330000001</v>
      </c>
      <c r="F12254" s="24">
        <f t="shared" si="228"/>
        <v>23.436800000600002</v>
      </c>
    </row>
    <row r="12255" spans="2:6" hidden="1">
      <c r="B12255" s="15">
        <v>2002</v>
      </c>
      <c r="C12255" s="16">
        <v>1</v>
      </c>
      <c r="D12255" s="16" t="s">
        <v>109</v>
      </c>
      <c r="E12255" s="18">
        <v>-2.1564999999999999</v>
      </c>
      <c r="F12255" s="24">
        <f t="shared" si="228"/>
        <v>28.118300000000001</v>
      </c>
    </row>
    <row r="12256" spans="2:6" hidden="1">
      <c r="B12256" s="13">
        <v>2002</v>
      </c>
      <c r="C12256" s="14">
        <v>2</v>
      </c>
      <c r="D12256" s="14" t="s">
        <v>109</v>
      </c>
      <c r="E12256" s="19">
        <v>5.1293333329999999</v>
      </c>
      <c r="F12256" s="24">
        <f t="shared" ref="F12256:F12319" si="229">(E12256 * 1.8) + 32</f>
        <v>41.232799999400001</v>
      </c>
    </row>
    <row r="12257" spans="2:6" hidden="1">
      <c r="B12257" s="15">
        <v>2002</v>
      </c>
      <c r="C12257" s="16">
        <v>3</v>
      </c>
      <c r="D12257" s="16" t="s">
        <v>109</v>
      </c>
      <c r="E12257" s="18">
        <v>8.0386666669999993</v>
      </c>
      <c r="F12257" s="24">
        <f t="shared" si="229"/>
        <v>46.469600000599996</v>
      </c>
    </row>
    <row r="12258" spans="2:6" hidden="1">
      <c r="B12258" s="13">
        <v>2002</v>
      </c>
      <c r="C12258" s="14">
        <v>4</v>
      </c>
      <c r="D12258" s="14" t="s">
        <v>109</v>
      </c>
      <c r="E12258" s="19">
        <v>10.076833329999999</v>
      </c>
      <c r="F12258" s="24">
        <f t="shared" si="229"/>
        <v>50.138299994</v>
      </c>
    </row>
    <row r="12259" spans="2:6" hidden="1">
      <c r="B12259" s="15">
        <v>2002</v>
      </c>
      <c r="C12259" s="16">
        <v>5</v>
      </c>
      <c r="D12259" s="16" t="s">
        <v>109</v>
      </c>
      <c r="E12259" s="18">
        <v>17.03616667</v>
      </c>
      <c r="F12259" s="24">
        <f t="shared" si="229"/>
        <v>62.665100006000003</v>
      </c>
    </row>
    <row r="12260" spans="2:6" hidden="1">
      <c r="B12260" s="13">
        <v>2002</v>
      </c>
      <c r="C12260" s="14">
        <v>6</v>
      </c>
      <c r="D12260" s="14" t="s">
        <v>109</v>
      </c>
      <c r="E12260" s="19">
        <v>20.602833329999999</v>
      </c>
      <c r="F12260" s="24">
        <f t="shared" si="229"/>
        <v>69.085099993999989</v>
      </c>
    </row>
    <row r="12261" spans="2:6" hidden="1">
      <c r="B12261" s="15">
        <v>2002</v>
      </c>
      <c r="C12261" s="16">
        <v>7</v>
      </c>
      <c r="D12261" s="16" t="s">
        <v>109</v>
      </c>
      <c r="E12261" s="18">
        <v>22.333166670000001</v>
      </c>
      <c r="F12261" s="24">
        <f t="shared" si="229"/>
        <v>72.199700006</v>
      </c>
    </row>
    <row r="12262" spans="2:6" hidden="1">
      <c r="B12262" s="13">
        <v>2002</v>
      </c>
      <c r="C12262" s="14">
        <v>8</v>
      </c>
      <c r="D12262" s="14" t="s">
        <v>109</v>
      </c>
      <c r="E12262" s="19">
        <v>20.271999999999998</v>
      </c>
      <c r="F12262" s="24">
        <f t="shared" si="229"/>
        <v>68.489599999999996</v>
      </c>
    </row>
    <row r="12263" spans="2:6" hidden="1">
      <c r="B12263" s="15">
        <v>2002</v>
      </c>
      <c r="C12263" s="16">
        <v>9</v>
      </c>
      <c r="D12263" s="16" t="s">
        <v>109</v>
      </c>
      <c r="E12263" s="18">
        <v>15.137</v>
      </c>
      <c r="F12263" s="24">
        <f t="shared" si="229"/>
        <v>59.246600000000001</v>
      </c>
    </row>
    <row r="12264" spans="2:6" hidden="1">
      <c r="B12264" s="13">
        <v>2002</v>
      </c>
      <c r="C12264" s="14">
        <v>10</v>
      </c>
      <c r="D12264" s="14" t="s">
        <v>109</v>
      </c>
      <c r="E12264" s="19">
        <v>10.8065</v>
      </c>
      <c r="F12264" s="24">
        <f t="shared" si="229"/>
        <v>51.451700000000002</v>
      </c>
    </row>
    <row r="12265" spans="2:6" hidden="1">
      <c r="B12265" s="15">
        <v>2002</v>
      </c>
      <c r="C12265" s="16">
        <v>11</v>
      </c>
      <c r="D12265" s="16" t="s">
        <v>109</v>
      </c>
      <c r="E12265" s="18">
        <v>7.4474999999999998</v>
      </c>
      <c r="F12265" s="24">
        <f t="shared" si="229"/>
        <v>45.405500000000004</v>
      </c>
    </row>
    <row r="12266" spans="2:6" hidden="1">
      <c r="B12266" s="13">
        <v>2002</v>
      </c>
      <c r="C12266" s="14">
        <v>12</v>
      </c>
      <c r="D12266" s="14" t="s">
        <v>109</v>
      </c>
      <c r="E12266" s="19">
        <v>1.2500000000000001E-2</v>
      </c>
      <c r="F12266" s="24">
        <f t="shared" si="229"/>
        <v>32.022500000000001</v>
      </c>
    </row>
    <row r="12267" spans="2:6" hidden="1">
      <c r="B12267" s="15">
        <v>2003</v>
      </c>
      <c r="C12267" s="16">
        <v>1</v>
      </c>
      <c r="D12267" s="16" t="s">
        <v>109</v>
      </c>
      <c r="E12267" s="18">
        <v>-0.73450000000000004</v>
      </c>
      <c r="F12267" s="24">
        <f t="shared" si="229"/>
        <v>30.677900000000001</v>
      </c>
    </row>
    <row r="12268" spans="2:6" hidden="1">
      <c r="B12268" s="13">
        <v>2003</v>
      </c>
      <c r="C12268" s="14">
        <v>2</v>
      </c>
      <c r="D12268" s="14" t="s">
        <v>109</v>
      </c>
      <c r="E12268" s="19">
        <v>-3.6396666670000002</v>
      </c>
      <c r="F12268" s="24">
        <f t="shared" si="229"/>
        <v>25.448599999399999</v>
      </c>
    </row>
    <row r="12269" spans="2:6" hidden="1">
      <c r="B12269" s="15">
        <v>2003</v>
      </c>
      <c r="C12269" s="16">
        <v>3</v>
      </c>
      <c r="D12269" s="16" t="s">
        <v>109</v>
      </c>
      <c r="E12269" s="18">
        <v>4.6833333330000002</v>
      </c>
      <c r="F12269" s="24">
        <f t="shared" si="229"/>
        <v>40.429999999400003</v>
      </c>
    </row>
    <row r="12270" spans="2:6" hidden="1">
      <c r="B12270" s="13">
        <v>2003</v>
      </c>
      <c r="C12270" s="14">
        <v>4</v>
      </c>
      <c r="D12270" s="14" t="s">
        <v>109</v>
      </c>
      <c r="E12270" s="19">
        <v>9.2941666670000007</v>
      </c>
      <c r="F12270" s="24">
        <f t="shared" si="229"/>
        <v>48.729500000599998</v>
      </c>
    </row>
    <row r="12271" spans="2:6" hidden="1">
      <c r="B12271" s="15">
        <v>2003</v>
      </c>
      <c r="C12271" s="16">
        <v>5</v>
      </c>
      <c r="D12271" s="16" t="s">
        <v>109</v>
      </c>
      <c r="E12271" s="18">
        <v>18.684999999999999</v>
      </c>
      <c r="F12271" s="24">
        <f t="shared" si="229"/>
        <v>65.632999999999996</v>
      </c>
    </row>
    <row r="12272" spans="2:6" hidden="1">
      <c r="B12272" s="13">
        <v>2003</v>
      </c>
      <c r="C12272" s="14">
        <v>6</v>
      </c>
      <c r="D12272" s="14" t="s">
        <v>109</v>
      </c>
      <c r="E12272" s="19">
        <v>22.294166669999999</v>
      </c>
      <c r="F12272" s="24">
        <f t="shared" si="229"/>
        <v>72.129500006000001</v>
      </c>
    </row>
    <row r="12273" spans="2:6" hidden="1">
      <c r="B12273" s="15">
        <v>2003</v>
      </c>
      <c r="C12273" s="16">
        <v>7</v>
      </c>
      <c r="D12273" s="16" t="s">
        <v>109</v>
      </c>
      <c r="E12273" s="18">
        <v>21.90133333</v>
      </c>
      <c r="F12273" s="24">
        <f t="shared" si="229"/>
        <v>71.422399994000003</v>
      </c>
    </row>
    <row r="12274" spans="2:6" hidden="1">
      <c r="B12274" s="13">
        <v>2003</v>
      </c>
      <c r="C12274" s="14">
        <v>8</v>
      </c>
      <c r="D12274" s="14" t="s">
        <v>109</v>
      </c>
      <c r="E12274" s="19">
        <v>23.539000000000001</v>
      </c>
      <c r="F12274" s="24">
        <f t="shared" si="229"/>
        <v>74.370200000000011</v>
      </c>
    </row>
    <row r="12275" spans="2:6" hidden="1">
      <c r="B12275" s="15">
        <v>2003</v>
      </c>
      <c r="C12275" s="16">
        <v>9</v>
      </c>
      <c r="D12275" s="16" t="s">
        <v>109</v>
      </c>
      <c r="E12275" s="18">
        <v>15.7515</v>
      </c>
      <c r="F12275" s="24">
        <f t="shared" si="229"/>
        <v>60.352699999999999</v>
      </c>
    </row>
    <row r="12276" spans="2:6" hidden="1">
      <c r="B12276" s="13">
        <v>2003</v>
      </c>
      <c r="C12276" s="14">
        <v>10</v>
      </c>
      <c r="D12276" s="14" t="s">
        <v>109</v>
      </c>
      <c r="E12276" s="19">
        <v>9.6406666669999996</v>
      </c>
      <c r="F12276" s="24">
        <f t="shared" si="229"/>
        <v>49.353200000599998</v>
      </c>
    </row>
    <row r="12277" spans="2:6" hidden="1">
      <c r="B12277" s="15">
        <v>2003</v>
      </c>
      <c r="C12277" s="16">
        <v>11</v>
      </c>
      <c r="D12277" s="16" t="s">
        <v>109</v>
      </c>
      <c r="E12277" s="18">
        <v>7.0256666670000003</v>
      </c>
      <c r="F12277" s="24">
        <f t="shared" si="229"/>
        <v>44.646200000600004</v>
      </c>
    </row>
    <row r="12278" spans="2:6" hidden="1">
      <c r="B12278" s="13">
        <v>2003</v>
      </c>
      <c r="C12278" s="14">
        <v>12</v>
      </c>
      <c r="D12278" s="14" t="s">
        <v>109</v>
      </c>
      <c r="E12278" s="19">
        <v>0.30033333299999998</v>
      </c>
      <c r="F12278" s="24">
        <f t="shared" si="229"/>
        <v>32.540599999400001</v>
      </c>
    </row>
    <row r="12279" spans="2:6" hidden="1">
      <c r="B12279" s="15">
        <v>2004</v>
      </c>
      <c r="C12279" s="16">
        <v>1</v>
      </c>
      <c r="D12279" s="16" t="s">
        <v>109</v>
      </c>
      <c r="E12279" s="18">
        <v>-2.1393333330000002</v>
      </c>
      <c r="F12279" s="24">
        <f t="shared" si="229"/>
        <v>28.1492000006</v>
      </c>
    </row>
    <row r="12280" spans="2:6" hidden="1">
      <c r="B12280" s="13">
        <v>2004</v>
      </c>
      <c r="C12280" s="14">
        <v>2</v>
      </c>
      <c r="D12280" s="14" t="s">
        <v>109</v>
      </c>
      <c r="E12280" s="19">
        <v>1.579166667</v>
      </c>
      <c r="F12280" s="24">
        <f t="shared" si="229"/>
        <v>34.842500000599998</v>
      </c>
    </row>
    <row r="12281" spans="2:6" hidden="1">
      <c r="B12281" s="15">
        <v>2004</v>
      </c>
      <c r="C12281" s="16">
        <v>3</v>
      </c>
      <c r="D12281" s="16" t="s">
        <v>109</v>
      </c>
      <c r="E12281" s="18">
        <v>5.8706666670000001</v>
      </c>
      <c r="F12281" s="24">
        <f t="shared" si="229"/>
        <v>42.567200000599996</v>
      </c>
    </row>
    <row r="12282" spans="2:6" hidden="1">
      <c r="B12282" s="13">
        <v>2004</v>
      </c>
      <c r="C12282" s="14">
        <v>4</v>
      </c>
      <c r="D12282" s="14" t="s">
        <v>109</v>
      </c>
      <c r="E12282" s="19">
        <v>11.455833330000001</v>
      </c>
      <c r="F12282" s="24">
        <f t="shared" si="229"/>
        <v>52.620499993999999</v>
      </c>
    </row>
    <row r="12283" spans="2:6" hidden="1">
      <c r="B12283" s="15">
        <v>2004</v>
      </c>
      <c r="C12283" s="16">
        <v>5</v>
      </c>
      <c r="D12283" s="16" t="s">
        <v>109</v>
      </c>
      <c r="E12283" s="18">
        <v>13.64816667</v>
      </c>
      <c r="F12283" s="24">
        <f t="shared" si="229"/>
        <v>56.566700006000005</v>
      </c>
    </row>
    <row r="12284" spans="2:6" hidden="1">
      <c r="B12284" s="13">
        <v>2004</v>
      </c>
      <c r="C12284" s="14">
        <v>6</v>
      </c>
      <c r="D12284" s="14" t="s">
        <v>109</v>
      </c>
      <c r="E12284" s="19">
        <v>18.847666669999999</v>
      </c>
      <c r="F12284" s="24">
        <f t="shared" si="229"/>
        <v>65.925800006000003</v>
      </c>
    </row>
    <row r="12285" spans="2:6" hidden="1">
      <c r="B12285" s="15">
        <v>2004</v>
      </c>
      <c r="C12285" s="16">
        <v>7</v>
      </c>
      <c r="D12285" s="16" t="s">
        <v>109</v>
      </c>
      <c r="E12285" s="18">
        <v>21.02033333</v>
      </c>
      <c r="F12285" s="24">
        <f t="shared" si="229"/>
        <v>69.836599994000011</v>
      </c>
    </row>
    <row r="12286" spans="2:6" hidden="1">
      <c r="B12286" s="13">
        <v>2004</v>
      </c>
      <c r="C12286" s="14">
        <v>8</v>
      </c>
      <c r="D12286" s="14" t="s">
        <v>109</v>
      </c>
      <c r="E12286" s="19">
        <v>20.447166670000001</v>
      </c>
      <c r="F12286" s="24">
        <f t="shared" si="229"/>
        <v>68.804900005999997</v>
      </c>
    </row>
    <row r="12287" spans="2:6" hidden="1">
      <c r="B12287" s="15">
        <v>2004</v>
      </c>
      <c r="C12287" s="16">
        <v>9</v>
      </c>
      <c r="D12287" s="16" t="s">
        <v>109</v>
      </c>
      <c r="E12287" s="18">
        <v>16.0335</v>
      </c>
      <c r="F12287" s="24">
        <f t="shared" si="229"/>
        <v>60.860300000000002</v>
      </c>
    </row>
    <row r="12288" spans="2:6" hidden="1">
      <c r="B12288" s="13">
        <v>2004</v>
      </c>
      <c r="C12288" s="14">
        <v>10</v>
      </c>
      <c r="D12288" s="14" t="s">
        <v>109</v>
      </c>
      <c r="E12288" s="19">
        <v>12.9695</v>
      </c>
      <c r="F12288" s="24">
        <f t="shared" si="229"/>
        <v>55.345100000000002</v>
      </c>
    </row>
    <row r="12289" spans="2:6" hidden="1">
      <c r="B12289" s="15">
        <v>2004</v>
      </c>
      <c r="C12289" s="16">
        <v>11</v>
      </c>
      <c r="D12289" s="16" t="s">
        <v>109</v>
      </c>
      <c r="E12289" s="18">
        <v>5.1011666670000002</v>
      </c>
      <c r="F12289" s="24">
        <f t="shared" si="229"/>
        <v>41.182100000600002</v>
      </c>
    </row>
    <row r="12290" spans="2:6" hidden="1">
      <c r="B12290" s="13">
        <v>2004</v>
      </c>
      <c r="C12290" s="14">
        <v>12</v>
      </c>
      <c r="D12290" s="14" t="s">
        <v>109</v>
      </c>
      <c r="E12290" s="19">
        <v>1.6698333329999999</v>
      </c>
      <c r="F12290" s="24">
        <f t="shared" si="229"/>
        <v>35.005699999400001</v>
      </c>
    </row>
    <row r="12291" spans="2:6" hidden="1">
      <c r="B12291" s="15">
        <v>2005</v>
      </c>
      <c r="C12291" s="16">
        <v>1</v>
      </c>
      <c r="D12291" s="16" t="s">
        <v>109</v>
      </c>
      <c r="E12291" s="18">
        <v>-0.59466666700000004</v>
      </c>
      <c r="F12291" s="24">
        <f t="shared" si="229"/>
        <v>30.929599999400001</v>
      </c>
    </row>
    <row r="12292" spans="2:6" hidden="1">
      <c r="B12292" s="13">
        <v>2005</v>
      </c>
      <c r="C12292" s="14">
        <v>2</v>
      </c>
      <c r="D12292" s="14" t="s">
        <v>109</v>
      </c>
      <c r="E12292" s="19">
        <v>-2.6866666669999999</v>
      </c>
      <c r="F12292" s="24">
        <f t="shared" si="229"/>
        <v>27.163999999399998</v>
      </c>
    </row>
    <row r="12293" spans="2:6" hidden="1">
      <c r="B12293" s="15">
        <v>2005</v>
      </c>
      <c r="C12293" s="16">
        <v>3</v>
      </c>
      <c r="D12293" s="16" t="s">
        <v>109</v>
      </c>
      <c r="E12293" s="18">
        <v>4.0088333330000001</v>
      </c>
      <c r="F12293" s="24">
        <f t="shared" si="229"/>
        <v>39.215899999400001</v>
      </c>
    </row>
    <row r="12294" spans="2:6" hidden="1">
      <c r="B12294" s="13">
        <v>2005</v>
      </c>
      <c r="C12294" s="14">
        <v>4</v>
      </c>
      <c r="D12294" s="14" t="s">
        <v>109</v>
      </c>
      <c r="E12294" s="19">
        <v>10.37533333</v>
      </c>
      <c r="F12294" s="24">
        <f t="shared" si="229"/>
        <v>50.675599994000002</v>
      </c>
    </row>
    <row r="12295" spans="2:6" hidden="1">
      <c r="B12295" s="15">
        <v>2005</v>
      </c>
      <c r="C12295" s="16">
        <v>5</v>
      </c>
      <c r="D12295" s="16" t="s">
        <v>109</v>
      </c>
      <c r="E12295" s="18">
        <v>15.857333329999999</v>
      </c>
      <c r="F12295" s="24">
        <f t="shared" si="229"/>
        <v>60.543199993999998</v>
      </c>
    </row>
    <row r="12296" spans="2:6" hidden="1">
      <c r="B12296" s="13">
        <v>2005</v>
      </c>
      <c r="C12296" s="14">
        <v>6</v>
      </c>
      <c r="D12296" s="14" t="s">
        <v>109</v>
      </c>
      <c r="E12296" s="19">
        <v>18.18416667</v>
      </c>
      <c r="F12296" s="24">
        <f t="shared" si="229"/>
        <v>64.731500006000005</v>
      </c>
    </row>
    <row r="12297" spans="2:6" hidden="1">
      <c r="B12297" s="15">
        <v>2005</v>
      </c>
      <c r="C12297" s="16">
        <v>7</v>
      </c>
      <c r="D12297" s="16" t="s">
        <v>109</v>
      </c>
      <c r="E12297" s="18">
        <v>20.986999999999998</v>
      </c>
      <c r="F12297" s="24">
        <f t="shared" si="229"/>
        <v>69.776600000000002</v>
      </c>
    </row>
    <row r="12298" spans="2:6" hidden="1">
      <c r="B12298" s="13">
        <v>2005</v>
      </c>
      <c r="C12298" s="14">
        <v>8</v>
      </c>
      <c r="D12298" s="14" t="s">
        <v>109</v>
      </c>
      <c r="E12298" s="19">
        <v>19.49433333</v>
      </c>
      <c r="F12298" s="24">
        <f t="shared" si="229"/>
        <v>67.089799994000003</v>
      </c>
    </row>
    <row r="12299" spans="2:6" hidden="1">
      <c r="B12299" s="15">
        <v>2005</v>
      </c>
      <c r="C12299" s="16">
        <v>9</v>
      </c>
      <c r="D12299" s="16" t="s">
        <v>109</v>
      </c>
      <c r="E12299" s="18">
        <v>16.732833329999998</v>
      </c>
      <c r="F12299" s="24">
        <f t="shared" si="229"/>
        <v>62.119099993999995</v>
      </c>
    </row>
    <row r="12300" spans="2:6" hidden="1">
      <c r="B12300" s="13">
        <v>2005</v>
      </c>
      <c r="C12300" s="14">
        <v>10</v>
      </c>
      <c r="D12300" s="14" t="s">
        <v>109</v>
      </c>
      <c r="E12300" s="19">
        <v>10.68483333</v>
      </c>
      <c r="F12300" s="24">
        <f t="shared" si="229"/>
        <v>51.232699994000001</v>
      </c>
    </row>
    <row r="12301" spans="2:6" hidden="1">
      <c r="B12301" s="15">
        <v>2005</v>
      </c>
      <c r="C12301" s="16">
        <v>11</v>
      </c>
      <c r="D12301" s="16" t="s">
        <v>109</v>
      </c>
      <c r="E12301" s="18">
        <v>4.0925000000000002</v>
      </c>
      <c r="F12301" s="24">
        <f t="shared" si="229"/>
        <v>39.366500000000002</v>
      </c>
    </row>
    <row r="12302" spans="2:6" hidden="1">
      <c r="B12302" s="13">
        <v>2005</v>
      </c>
      <c r="C12302" s="14">
        <v>12</v>
      </c>
      <c r="D12302" s="14" t="s">
        <v>109</v>
      </c>
      <c r="E12302" s="19">
        <v>1.1851666670000001</v>
      </c>
      <c r="F12302" s="24">
        <f t="shared" si="229"/>
        <v>34.133300000600002</v>
      </c>
    </row>
    <row r="12303" spans="2:6" hidden="1">
      <c r="B12303" s="15">
        <v>2006</v>
      </c>
      <c r="C12303" s="16">
        <v>1</v>
      </c>
      <c r="D12303" s="16" t="s">
        <v>109</v>
      </c>
      <c r="E12303" s="18">
        <v>-2.931</v>
      </c>
      <c r="F12303" s="24">
        <f t="shared" si="229"/>
        <v>26.7242</v>
      </c>
    </row>
    <row r="12304" spans="2:6" hidden="1">
      <c r="B12304" s="13">
        <v>2006</v>
      </c>
      <c r="C12304" s="14">
        <v>2</v>
      </c>
      <c r="D12304" s="14" t="s">
        <v>109</v>
      </c>
      <c r="E12304" s="19">
        <v>-0.112666667</v>
      </c>
      <c r="F12304" s="24">
        <f t="shared" si="229"/>
        <v>31.7971999994</v>
      </c>
    </row>
    <row r="12305" spans="2:6" hidden="1">
      <c r="B12305" s="15">
        <v>2006</v>
      </c>
      <c r="C12305" s="16">
        <v>3</v>
      </c>
      <c r="D12305" s="16" t="s">
        <v>109</v>
      </c>
      <c r="E12305" s="18">
        <v>5.0519999999999996</v>
      </c>
      <c r="F12305" s="24">
        <f t="shared" si="229"/>
        <v>41.093600000000002</v>
      </c>
    </row>
    <row r="12306" spans="2:6" hidden="1">
      <c r="B12306" s="13">
        <v>2006</v>
      </c>
      <c r="C12306" s="14">
        <v>4</v>
      </c>
      <c r="D12306" s="14" t="s">
        <v>109</v>
      </c>
      <c r="E12306" s="19">
        <v>11.574999999999999</v>
      </c>
      <c r="F12306" s="24">
        <f t="shared" si="229"/>
        <v>52.835000000000001</v>
      </c>
    </row>
    <row r="12307" spans="2:6" hidden="1">
      <c r="B12307" s="15">
        <v>2006</v>
      </c>
      <c r="C12307" s="16">
        <v>5</v>
      </c>
      <c r="D12307" s="16" t="s">
        <v>109</v>
      </c>
      <c r="E12307" s="18">
        <v>15.504</v>
      </c>
      <c r="F12307" s="24">
        <f t="shared" si="229"/>
        <v>59.907200000000003</v>
      </c>
    </row>
    <row r="12308" spans="2:6" hidden="1">
      <c r="B12308" s="13">
        <v>2006</v>
      </c>
      <c r="C12308" s="14">
        <v>6</v>
      </c>
      <c r="D12308" s="14" t="s">
        <v>109</v>
      </c>
      <c r="E12308" s="19">
        <v>18.64</v>
      </c>
      <c r="F12308" s="24">
        <f t="shared" si="229"/>
        <v>65.551999999999992</v>
      </c>
    </row>
    <row r="12309" spans="2:6" hidden="1">
      <c r="B12309" s="15">
        <v>2006</v>
      </c>
      <c r="C12309" s="16">
        <v>7</v>
      </c>
      <c r="D12309" s="16" t="s">
        <v>109</v>
      </c>
      <c r="E12309" s="18">
        <v>21.650333329999999</v>
      </c>
      <c r="F12309" s="24">
        <f t="shared" si="229"/>
        <v>70.970599993999997</v>
      </c>
    </row>
    <row r="12310" spans="2:6" hidden="1">
      <c r="B12310" s="13">
        <v>2006</v>
      </c>
      <c r="C12310" s="14">
        <v>8</v>
      </c>
      <c r="D12310" s="14" t="s">
        <v>109</v>
      </c>
      <c r="E12310" s="19">
        <v>19.981999999999999</v>
      </c>
      <c r="F12310" s="24">
        <f t="shared" si="229"/>
        <v>67.967600000000004</v>
      </c>
    </row>
    <row r="12311" spans="2:6" hidden="1">
      <c r="B12311" s="15">
        <v>2006</v>
      </c>
      <c r="C12311" s="16">
        <v>9</v>
      </c>
      <c r="D12311" s="16" t="s">
        <v>109</v>
      </c>
      <c r="E12311" s="18">
        <v>17.05466667</v>
      </c>
      <c r="F12311" s="24">
        <f t="shared" si="229"/>
        <v>62.698400006</v>
      </c>
    </row>
    <row r="12312" spans="2:6" hidden="1">
      <c r="B12312" s="13">
        <v>2006</v>
      </c>
      <c r="C12312" s="14">
        <v>10</v>
      </c>
      <c r="D12312" s="14" t="s">
        <v>109</v>
      </c>
      <c r="E12312" s="19">
        <v>12.37016667</v>
      </c>
      <c r="F12312" s="24">
        <f t="shared" si="229"/>
        <v>54.266300006000002</v>
      </c>
    </row>
    <row r="12313" spans="2:6" hidden="1">
      <c r="B12313" s="15">
        <v>2006</v>
      </c>
      <c r="C12313" s="16">
        <v>11</v>
      </c>
      <c r="D12313" s="16" t="s">
        <v>109</v>
      </c>
      <c r="E12313" s="18">
        <v>5.5208333329999997</v>
      </c>
      <c r="F12313" s="24">
        <f t="shared" si="229"/>
        <v>41.937499999400004</v>
      </c>
    </row>
    <row r="12314" spans="2:6" hidden="1">
      <c r="B12314" s="13">
        <v>2006</v>
      </c>
      <c r="C12314" s="14">
        <v>12</v>
      </c>
      <c r="D12314" s="14" t="s">
        <v>109</v>
      </c>
      <c r="E12314" s="19">
        <v>1.085166667</v>
      </c>
      <c r="F12314" s="24">
        <f t="shared" si="229"/>
        <v>33.953300000600002</v>
      </c>
    </row>
    <row r="12315" spans="2:6" hidden="1">
      <c r="B12315" s="15">
        <v>2007</v>
      </c>
      <c r="C12315" s="16">
        <v>1</v>
      </c>
      <c r="D12315" s="16" t="s">
        <v>109</v>
      </c>
      <c r="E12315" s="18">
        <v>3.67</v>
      </c>
      <c r="F12315" s="24">
        <f t="shared" si="229"/>
        <v>38.606000000000002</v>
      </c>
    </row>
    <row r="12316" spans="2:6" hidden="1">
      <c r="B12316" s="13">
        <v>2007</v>
      </c>
      <c r="C12316" s="14">
        <v>2</v>
      </c>
      <c r="D12316" s="14" t="s">
        <v>109</v>
      </c>
      <c r="E12316" s="19">
        <v>4.608333333</v>
      </c>
      <c r="F12316" s="24">
        <f t="shared" si="229"/>
        <v>40.294999999399998</v>
      </c>
    </row>
    <row r="12317" spans="2:6" hidden="1">
      <c r="B12317" s="15">
        <v>2007</v>
      </c>
      <c r="C12317" s="16">
        <v>3</v>
      </c>
      <c r="D12317" s="16" t="s">
        <v>109</v>
      </c>
      <c r="E12317" s="18">
        <v>7.9306666669999997</v>
      </c>
      <c r="F12317" s="24">
        <f t="shared" si="229"/>
        <v>46.275200000600002</v>
      </c>
    </row>
    <row r="12318" spans="2:6" hidden="1">
      <c r="B12318" s="13">
        <v>2007</v>
      </c>
      <c r="C12318" s="14">
        <v>4</v>
      </c>
      <c r="D12318" s="14" t="s">
        <v>109</v>
      </c>
      <c r="E12318" s="19">
        <v>11.857333329999999</v>
      </c>
      <c r="F12318" s="24">
        <f t="shared" si="229"/>
        <v>53.343199994000003</v>
      </c>
    </row>
    <row r="12319" spans="2:6" hidden="1">
      <c r="B12319" s="15">
        <v>2007</v>
      </c>
      <c r="C12319" s="16">
        <v>5</v>
      </c>
      <c r="D12319" s="16" t="s">
        <v>109</v>
      </c>
      <c r="E12319" s="18">
        <v>17.114000000000001</v>
      </c>
      <c r="F12319" s="24">
        <f t="shared" si="229"/>
        <v>62.805199999999999</v>
      </c>
    </row>
    <row r="12320" spans="2:6" hidden="1">
      <c r="B12320" s="13">
        <v>2007</v>
      </c>
      <c r="C12320" s="14">
        <v>6</v>
      </c>
      <c r="D12320" s="14" t="s">
        <v>109</v>
      </c>
      <c r="E12320" s="19">
        <v>21.366166669999998</v>
      </c>
      <c r="F12320" s="24">
        <f t="shared" ref="F12320:F12383" si="230">(E12320 * 1.8) + 32</f>
        <v>70.459100006</v>
      </c>
    </row>
    <row r="12321" spans="2:6" hidden="1">
      <c r="B12321" s="15">
        <v>2007</v>
      </c>
      <c r="C12321" s="16">
        <v>7</v>
      </c>
      <c r="D12321" s="16" t="s">
        <v>109</v>
      </c>
      <c r="E12321" s="18">
        <v>23.621500000000001</v>
      </c>
      <c r="F12321" s="24">
        <f t="shared" si="230"/>
        <v>74.518699999999995</v>
      </c>
    </row>
    <row r="12322" spans="2:6" hidden="1">
      <c r="B12322" s="13">
        <v>2007</v>
      </c>
      <c r="C12322" s="14">
        <v>8</v>
      </c>
      <c r="D12322" s="14" t="s">
        <v>109</v>
      </c>
      <c r="E12322" s="19">
        <v>22.447166670000001</v>
      </c>
      <c r="F12322" s="24">
        <f t="shared" si="230"/>
        <v>72.404900006000005</v>
      </c>
    </row>
    <row r="12323" spans="2:6" hidden="1">
      <c r="B12323" s="15">
        <v>2007</v>
      </c>
      <c r="C12323" s="16">
        <v>9</v>
      </c>
      <c r="D12323" s="16" t="s">
        <v>109</v>
      </c>
      <c r="E12323" s="18">
        <v>14.77316667</v>
      </c>
      <c r="F12323" s="24">
        <f t="shared" si="230"/>
        <v>58.591700005999996</v>
      </c>
    </row>
    <row r="12324" spans="2:6" hidden="1">
      <c r="B12324" s="13">
        <v>2007</v>
      </c>
      <c r="C12324" s="14">
        <v>10</v>
      </c>
      <c r="D12324" s="14" t="s">
        <v>109</v>
      </c>
      <c r="E12324" s="19">
        <v>10.23433333</v>
      </c>
      <c r="F12324" s="24">
        <f t="shared" si="230"/>
        <v>50.421799993999997</v>
      </c>
    </row>
    <row r="12325" spans="2:6" hidden="1">
      <c r="B12325" s="15">
        <v>2007</v>
      </c>
      <c r="C12325" s="16">
        <v>11</v>
      </c>
      <c r="D12325" s="16" t="s">
        <v>109</v>
      </c>
      <c r="E12325" s="18">
        <v>3.0601666669999998</v>
      </c>
      <c r="F12325" s="24">
        <f t="shared" si="230"/>
        <v>37.508300000600002</v>
      </c>
    </row>
    <row r="12326" spans="2:6" hidden="1">
      <c r="B12326" s="13">
        <v>2007</v>
      </c>
      <c r="C12326" s="14">
        <v>12</v>
      </c>
      <c r="D12326" s="14" t="s">
        <v>109</v>
      </c>
      <c r="E12326" s="19">
        <v>-0.99633333300000004</v>
      </c>
      <c r="F12326" s="24">
        <f t="shared" si="230"/>
        <v>30.206600000599998</v>
      </c>
    </row>
    <row r="12327" spans="2:6" hidden="1">
      <c r="B12327" s="15">
        <v>2008</v>
      </c>
      <c r="C12327" s="16">
        <v>1</v>
      </c>
      <c r="D12327" s="16" t="s">
        <v>109</v>
      </c>
      <c r="E12327" s="18">
        <v>0.12116666700000001</v>
      </c>
      <c r="F12327" s="24">
        <f t="shared" si="230"/>
        <v>32.218100000600003</v>
      </c>
    </row>
    <row r="12328" spans="2:6" hidden="1">
      <c r="B12328" s="13">
        <v>2008</v>
      </c>
      <c r="C12328" s="14">
        <v>2</v>
      </c>
      <c r="D12328" s="14" t="s">
        <v>109</v>
      </c>
      <c r="E12328" s="19">
        <v>3.2973333330000001</v>
      </c>
      <c r="F12328" s="24">
        <f t="shared" si="230"/>
        <v>37.935199999399998</v>
      </c>
    </row>
    <row r="12329" spans="2:6" hidden="1">
      <c r="B12329" s="15">
        <v>2008</v>
      </c>
      <c r="C12329" s="16">
        <v>3</v>
      </c>
      <c r="D12329" s="16" t="s">
        <v>109</v>
      </c>
      <c r="E12329" s="18">
        <v>7.217333333</v>
      </c>
      <c r="F12329" s="24">
        <f t="shared" si="230"/>
        <v>44.991199999400003</v>
      </c>
    </row>
    <row r="12330" spans="2:6" hidden="1">
      <c r="B12330" s="13">
        <v>2008</v>
      </c>
      <c r="C12330" s="14">
        <v>4</v>
      </c>
      <c r="D12330" s="14" t="s">
        <v>109</v>
      </c>
      <c r="E12330" s="19">
        <v>11.499333330000001</v>
      </c>
      <c r="F12330" s="24">
        <f t="shared" si="230"/>
        <v>52.698799993999998</v>
      </c>
    </row>
    <row r="12331" spans="2:6" hidden="1">
      <c r="B12331" s="15">
        <v>2008</v>
      </c>
      <c r="C12331" s="16">
        <v>5</v>
      </c>
      <c r="D12331" s="16" t="s">
        <v>109</v>
      </c>
      <c r="E12331" s="18">
        <v>16.45783333</v>
      </c>
      <c r="F12331" s="24">
        <f t="shared" si="230"/>
        <v>61.624099994000005</v>
      </c>
    </row>
    <row r="12332" spans="2:6" hidden="1">
      <c r="B12332" s="13">
        <v>2008</v>
      </c>
      <c r="C12332" s="14">
        <v>6</v>
      </c>
      <c r="D12332" s="14" t="s">
        <v>109</v>
      </c>
      <c r="E12332" s="19">
        <v>20.494499999999999</v>
      </c>
      <c r="F12332" s="24">
        <f t="shared" si="230"/>
        <v>68.89009999999999</v>
      </c>
    </row>
    <row r="12333" spans="2:6" hidden="1">
      <c r="B12333" s="15">
        <v>2008</v>
      </c>
      <c r="C12333" s="16">
        <v>7</v>
      </c>
      <c r="D12333" s="16" t="s">
        <v>109</v>
      </c>
      <c r="E12333" s="18">
        <v>21.313500000000001</v>
      </c>
      <c r="F12333" s="24">
        <f t="shared" si="230"/>
        <v>70.3643</v>
      </c>
    </row>
    <row r="12334" spans="2:6" hidden="1">
      <c r="B12334" s="13">
        <v>2008</v>
      </c>
      <c r="C12334" s="14">
        <v>8</v>
      </c>
      <c r="D12334" s="14" t="s">
        <v>109</v>
      </c>
      <c r="E12334" s="19">
        <v>22.23</v>
      </c>
      <c r="F12334" s="24">
        <f t="shared" si="230"/>
        <v>72.01400000000001</v>
      </c>
    </row>
    <row r="12335" spans="2:6" hidden="1">
      <c r="B12335" s="15">
        <v>2008</v>
      </c>
      <c r="C12335" s="16">
        <v>9</v>
      </c>
      <c r="D12335" s="16" t="s">
        <v>109</v>
      </c>
      <c r="E12335" s="18">
        <v>15.29633333</v>
      </c>
      <c r="F12335" s="24">
        <f t="shared" si="230"/>
        <v>59.533399994</v>
      </c>
    </row>
    <row r="12336" spans="2:6" hidden="1">
      <c r="B12336" s="13">
        <v>2008</v>
      </c>
      <c r="C12336" s="14">
        <v>10</v>
      </c>
      <c r="D12336" s="14" t="s">
        <v>109</v>
      </c>
      <c r="E12336" s="19">
        <v>12.148</v>
      </c>
      <c r="F12336" s="24">
        <f t="shared" si="230"/>
        <v>53.866399999999999</v>
      </c>
    </row>
    <row r="12337" spans="2:6" hidden="1">
      <c r="B12337" s="15">
        <v>2008</v>
      </c>
      <c r="C12337" s="16">
        <v>11</v>
      </c>
      <c r="D12337" s="16" t="s">
        <v>109</v>
      </c>
      <c r="E12337" s="18">
        <v>6.8594999999999997</v>
      </c>
      <c r="F12337" s="24">
        <f t="shared" si="230"/>
        <v>44.347099999999998</v>
      </c>
    </row>
    <row r="12338" spans="2:6" hidden="1">
      <c r="B12338" s="13">
        <v>2008</v>
      </c>
      <c r="C12338" s="14">
        <v>12</v>
      </c>
      <c r="D12338" s="14" t="s">
        <v>109</v>
      </c>
      <c r="E12338" s="19">
        <v>2.5856666669999999</v>
      </c>
      <c r="F12338" s="24">
        <f t="shared" si="230"/>
        <v>36.654200000599999</v>
      </c>
    </row>
    <row r="12339" spans="2:6" hidden="1">
      <c r="B12339" s="15">
        <v>2009</v>
      </c>
      <c r="C12339" s="16">
        <v>1</v>
      </c>
      <c r="D12339" s="16" t="s">
        <v>109</v>
      </c>
      <c r="E12339" s="18">
        <v>-1.1605000000000001</v>
      </c>
      <c r="F12339" s="24">
        <f t="shared" si="230"/>
        <v>29.911100000000001</v>
      </c>
    </row>
    <row r="12340" spans="2:6" hidden="1">
      <c r="B12340" s="13">
        <v>2009</v>
      </c>
      <c r="C12340" s="14">
        <v>2</v>
      </c>
      <c r="D12340" s="14" t="s">
        <v>109</v>
      </c>
      <c r="E12340" s="19">
        <v>1.024666667</v>
      </c>
      <c r="F12340" s="24">
        <f t="shared" si="230"/>
        <v>33.844400000599997</v>
      </c>
    </row>
    <row r="12341" spans="2:6" hidden="1">
      <c r="B12341" s="15">
        <v>2009</v>
      </c>
      <c r="C12341" s="16">
        <v>3</v>
      </c>
      <c r="D12341" s="16" t="s">
        <v>109</v>
      </c>
      <c r="E12341" s="18">
        <v>5.4958333330000002</v>
      </c>
      <c r="F12341" s="24">
        <f t="shared" si="230"/>
        <v>41.892499999400002</v>
      </c>
    </row>
    <row r="12342" spans="2:6" hidden="1">
      <c r="B12342" s="13">
        <v>2009</v>
      </c>
      <c r="C12342" s="14">
        <v>4</v>
      </c>
      <c r="D12342" s="14" t="s">
        <v>109</v>
      </c>
      <c r="E12342" s="19">
        <v>12.53916667</v>
      </c>
      <c r="F12342" s="24">
        <f t="shared" si="230"/>
        <v>54.570500006000003</v>
      </c>
    </row>
    <row r="12343" spans="2:6" hidden="1">
      <c r="B12343" s="15">
        <v>2009</v>
      </c>
      <c r="C12343" s="16">
        <v>5</v>
      </c>
      <c r="D12343" s="16" t="s">
        <v>109</v>
      </c>
      <c r="E12343" s="18">
        <v>16.98383333</v>
      </c>
      <c r="F12343" s="24">
        <f t="shared" si="230"/>
        <v>62.570899994000001</v>
      </c>
    </row>
    <row r="12344" spans="2:6" hidden="1">
      <c r="B12344" s="13">
        <v>2009</v>
      </c>
      <c r="C12344" s="14">
        <v>6</v>
      </c>
      <c r="D12344" s="14" t="s">
        <v>109</v>
      </c>
      <c r="E12344" s="19">
        <v>19.055499999999999</v>
      </c>
      <c r="F12344" s="24">
        <f t="shared" si="230"/>
        <v>66.299900000000008</v>
      </c>
    </row>
    <row r="12345" spans="2:6" hidden="1">
      <c r="B12345" s="15">
        <v>2009</v>
      </c>
      <c r="C12345" s="16">
        <v>7</v>
      </c>
      <c r="D12345" s="16" t="s">
        <v>109</v>
      </c>
      <c r="E12345" s="18">
        <v>21.840166669999999</v>
      </c>
      <c r="F12345" s="24">
        <f t="shared" si="230"/>
        <v>71.312300006000001</v>
      </c>
    </row>
    <row r="12346" spans="2:6" hidden="1">
      <c r="B12346" s="13">
        <v>2009</v>
      </c>
      <c r="C12346" s="14">
        <v>8</v>
      </c>
      <c r="D12346" s="14" t="s">
        <v>109</v>
      </c>
      <c r="E12346" s="19">
        <v>21.722333330000001</v>
      </c>
      <c r="F12346" s="24">
        <f t="shared" si="230"/>
        <v>71.100199994000008</v>
      </c>
    </row>
    <row r="12347" spans="2:6" hidden="1">
      <c r="B12347" s="15">
        <v>2009</v>
      </c>
      <c r="C12347" s="16">
        <v>9</v>
      </c>
      <c r="D12347" s="16" t="s">
        <v>109</v>
      </c>
      <c r="E12347" s="18">
        <v>17.655666669999999</v>
      </c>
      <c r="F12347" s="24">
        <f t="shared" si="230"/>
        <v>63.780200006000001</v>
      </c>
    </row>
    <row r="12348" spans="2:6" hidden="1">
      <c r="B12348" s="13">
        <v>2009</v>
      </c>
      <c r="C12348" s="14">
        <v>10</v>
      </c>
      <c r="D12348" s="14" t="s">
        <v>109</v>
      </c>
      <c r="E12348" s="19">
        <v>10.78483333</v>
      </c>
      <c r="F12348" s="24">
        <f t="shared" si="230"/>
        <v>51.412699994</v>
      </c>
    </row>
    <row r="12349" spans="2:6" hidden="1">
      <c r="B12349" s="15">
        <v>2009</v>
      </c>
      <c r="C12349" s="16">
        <v>11</v>
      </c>
      <c r="D12349" s="16" t="s">
        <v>109</v>
      </c>
      <c r="E12349" s="18">
        <v>7.0883333329999996</v>
      </c>
      <c r="F12349" s="24">
        <f t="shared" si="230"/>
        <v>44.758999999400004</v>
      </c>
    </row>
    <row r="12350" spans="2:6" hidden="1">
      <c r="B12350" s="13">
        <v>2009</v>
      </c>
      <c r="C12350" s="14">
        <v>12</v>
      </c>
      <c r="D12350" s="14" t="s">
        <v>109</v>
      </c>
      <c r="E12350" s="19">
        <v>2.6110000000000002</v>
      </c>
      <c r="F12350" s="24">
        <f t="shared" si="230"/>
        <v>36.699800000000003</v>
      </c>
    </row>
    <row r="12351" spans="2:6" hidden="1">
      <c r="B12351" s="15">
        <v>2010</v>
      </c>
      <c r="C12351" s="16">
        <v>1</v>
      </c>
      <c r="D12351" s="16" t="s">
        <v>109</v>
      </c>
      <c r="E12351" s="18">
        <v>-0.58350000000000002</v>
      </c>
      <c r="F12351" s="24">
        <f t="shared" si="230"/>
        <v>30.9497</v>
      </c>
    </row>
    <row r="12352" spans="2:6" hidden="1">
      <c r="B12352" s="13">
        <v>2010</v>
      </c>
      <c r="C12352" s="14">
        <v>2</v>
      </c>
      <c r="D12352" s="14" t="s">
        <v>109</v>
      </c>
      <c r="E12352" s="19">
        <v>1.704</v>
      </c>
      <c r="F12352" s="24">
        <f t="shared" si="230"/>
        <v>35.0672</v>
      </c>
    </row>
    <row r="12353" spans="2:6" hidden="1">
      <c r="B12353" s="15">
        <v>2010</v>
      </c>
      <c r="C12353" s="16">
        <v>3</v>
      </c>
      <c r="D12353" s="16" t="s">
        <v>109</v>
      </c>
      <c r="E12353" s="18">
        <v>6.145333333</v>
      </c>
      <c r="F12353" s="24">
        <f t="shared" si="230"/>
        <v>43.061599999400002</v>
      </c>
    </row>
    <row r="12354" spans="2:6" hidden="1">
      <c r="B12354" s="13">
        <v>2010</v>
      </c>
      <c r="C12354" s="14">
        <v>4</v>
      </c>
      <c r="D12354" s="14" t="s">
        <v>109</v>
      </c>
      <c r="E12354" s="19">
        <v>11.23733333</v>
      </c>
      <c r="F12354" s="24">
        <f t="shared" si="230"/>
        <v>52.227199994000003</v>
      </c>
    </row>
    <row r="12355" spans="2:6" hidden="1">
      <c r="B12355" s="15">
        <v>2010</v>
      </c>
      <c r="C12355" s="16">
        <v>5</v>
      </c>
      <c r="D12355" s="16" t="s">
        <v>109</v>
      </c>
      <c r="E12355" s="18">
        <v>15.836166670000001</v>
      </c>
      <c r="F12355" s="24">
        <f t="shared" si="230"/>
        <v>60.505100006000006</v>
      </c>
    </row>
    <row r="12356" spans="2:6" hidden="1">
      <c r="B12356" s="13">
        <v>2010</v>
      </c>
      <c r="C12356" s="14">
        <v>6</v>
      </c>
      <c r="D12356" s="14" t="s">
        <v>109</v>
      </c>
      <c r="E12356" s="19">
        <v>19.305166669999998</v>
      </c>
      <c r="F12356" s="24">
        <f t="shared" si="230"/>
        <v>66.749300005999999</v>
      </c>
    </row>
    <row r="12357" spans="2:6" hidden="1">
      <c r="B12357" s="15">
        <v>2010</v>
      </c>
      <c r="C12357" s="16">
        <v>7</v>
      </c>
      <c r="D12357" s="16" t="s">
        <v>109</v>
      </c>
      <c r="E12357" s="18">
        <v>21.781333329999999</v>
      </c>
      <c r="F12357" s="24">
        <f t="shared" si="230"/>
        <v>71.206399994000009</v>
      </c>
    </row>
    <row r="12358" spans="2:6" hidden="1">
      <c r="B12358" s="13">
        <v>2010</v>
      </c>
      <c r="C12358" s="14">
        <v>8</v>
      </c>
      <c r="D12358" s="14" t="s">
        <v>109</v>
      </c>
      <c r="E12358" s="19">
        <v>22.106000000000002</v>
      </c>
      <c r="F12358" s="24">
        <f t="shared" si="230"/>
        <v>71.790800000000004</v>
      </c>
    </row>
    <row r="12359" spans="2:6" hidden="1">
      <c r="B12359" s="15">
        <v>2010</v>
      </c>
      <c r="C12359" s="16">
        <v>9</v>
      </c>
      <c r="D12359" s="16" t="s">
        <v>109</v>
      </c>
      <c r="E12359" s="18">
        <v>16.033000000000001</v>
      </c>
      <c r="F12359" s="24">
        <f t="shared" si="230"/>
        <v>60.859400000000008</v>
      </c>
    </row>
    <row r="12360" spans="2:6" hidden="1">
      <c r="B12360" s="13">
        <v>2010</v>
      </c>
      <c r="C12360" s="14">
        <v>10</v>
      </c>
      <c r="D12360" s="14" t="s">
        <v>109</v>
      </c>
      <c r="E12360" s="19">
        <v>8.7248333329999994</v>
      </c>
      <c r="F12360" s="24">
        <f t="shared" si="230"/>
        <v>47.704699999399999</v>
      </c>
    </row>
    <row r="12361" spans="2:6" hidden="1">
      <c r="B12361" s="15">
        <v>2010</v>
      </c>
      <c r="C12361" s="16">
        <v>11</v>
      </c>
      <c r="D12361" s="16" t="s">
        <v>109</v>
      </c>
      <c r="E12361" s="18">
        <v>9.3496666669999993</v>
      </c>
      <c r="F12361" s="24">
        <f t="shared" si="230"/>
        <v>48.829400000600003</v>
      </c>
    </row>
    <row r="12362" spans="2:6" hidden="1">
      <c r="B12362" s="13">
        <v>2010</v>
      </c>
      <c r="C12362" s="14">
        <v>12</v>
      </c>
      <c r="D12362" s="14" t="s">
        <v>109</v>
      </c>
      <c r="E12362" s="19">
        <v>0.60683333299999997</v>
      </c>
      <c r="F12362" s="24">
        <f t="shared" si="230"/>
        <v>33.092299999399998</v>
      </c>
    </row>
    <row r="12363" spans="2:6" hidden="1">
      <c r="B12363" s="15">
        <v>2011</v>
      </c>
      <c r="C12363" s="16">
        <v>1</v>
      </c>
      <c r="D12363" s="16" t="s">
        <v>109</v>
      </c>
      <c r="E12363" s="18">
        <v>-0.81166666700000001</v>
      </c>
      <c r="F12363" s="24">
        <f t="shared" si="230"/>
        <v>30.538999999400001</v>
      </c>
    </row>
    <row r="12364" spans="2:6" hidden="1">
      <c r="B12364" s="13">
        <v>2011</v>
      </c>
      <c r="C12364" s="14">
        <v>2</v>
      </c>
      <c r="D12364" s="14" t="s">
        <v>109</v>
      </c>
      <c r="E12364" s="19">
        <v>-6.7333332999999995E-2</v>
      </c>
      <c r="F12364" s="24">
        <f t="shared" si="230"/>
        <v>31.878800000599998</v>
      </c>
    </row>
    <row r="12365" spans="2:6" hidden="1">
      <c r="B12365" s="15">
        <v>2011</v>
      </c>
      <c r="C12365" s="16">
        <v>3</v>
      </c>
      <c r="D12365" s="16" t="s">
        <v>109</v>
      </c>
      <c r="E12365" s="18">
        <v>5.6393333329999997</v>
      </c>
      <c r="F12365" s="24">
        <f t="shared" si="230"/>
        <v>42.1507999994</v>
      </c>
    </row>
    <row r="12366" spans="2:6" hidden="1">
      <c r="B12366" s="13">
        <v>2011</v>
      </c>
      <c r="C12366" s="14">
        <v>4</v>
      </c>
      <c r="D12366" s="14" t="s">
        <v>109</v>
      </c>
      <c r="E12366" s="19">
        <v>11.1465</v>
      </c>
      <c r="F12366" s="24">
        <f t="shared" si="230"/>
        <v>52.063699999999997</v>
      </c>
    </row>
    <row r="12367" spans="2:6" hidden="1">
      <c r="B12367" s="15">
        <v>2011</v>
      </c>
      <c r="C12367" s="16">
        <v>5</v>
      </c>
      <c r="D12367" s="16" t="s">
        <v>109</v>
      </c>
      <c r="E12367" s="18">
        <v>15.0685</v>
      </c>
      <c r="F12367" s="24">
        <f t="shared" si="230"/>
        <v>59.1233</v>
      </c>
    </row>
    <row r="12368" spans="2:6" hidden="1">
      <c r="B12368" s="13">
        <v>2011</v>
      </c>
      <c r="C12368" s="14">
        <v>6</v>
      </c>
      <c r="D12368" s="14" t="s">
        <v>109</v>
      </c>
      <c r="E12368" s="19">
        <v>19.628833329999999</v>
      </c>
      <c r="F12368" s="24">
        <f t="shared" si="230"/>
        <v>67.331899993999997</v>
      </c>
    </row>
    <row r="12369" spans="2:6" hidden="1">
      <c r="B12369" s="15">
        <v>2011</v>
      </c>
      <c r="C12369" s="16">
        <v>7</v>
      </c>
      <c r="D12369" s="16" t="s">
        <v>109</v>
      </c>
      <c r="E12369" s="18">
        <v>21.732166670000002</v>
      </c>
      <c r="F12369" s="24">
        <f t="shared" si="230"/>
        <v>71.117900006000013</v>
      </c>
    </row>
    <row r="12370" spans="2:6" hidden="1">
      <c r="B12370" s="13">
        <v>2011</v>
      </c>
      <c r="C12370" s="14">
        <v>8</v>
      </c>
      <c r="D12370" s="14" t="s">
        <v>109</v>
      </c>
      <c r="E12370" s="19">
        <v>22.38516667</v>
      </c>
      <c r="F12370" s="24">
        <f t="shared" si="230"/>
        <v>72.29330000600001</v>
      </c>
    </row>
    <row r="12371" spans="2:6" hidden="1">
      <c r="B12371" s="15">
        <v>2011</v>
      </c>
      <c r="C12371" s="16">
        <v>9</v>
      </c>
      <c r="D12371" s="16" t="s">
        <v>109</v>
      </c>
      <c r="E12371" s="18">
        <v>19.8965</v>
      </c>
      <c r="F12371" s="24">
        <f t="shared" si="230"/>
        <v>67.813699999999997</v>
      </c>
    </row>
    <row r="12372" spans="2:6" hidden="1">
      <c r="B12372" s="13">
        <v>2011</v>
      </c>
      <c r="C12372" s="14">
        <v>10</v>
      </c>
      <c r="D12372" s="14" t="s">
        <v>109</v>
      </c>
      <c r="E12372" s="19">
        <v>9.5154999999999994</v>
      </c>
      <c r="F12372" s="24">
        <f t="shared" si="230"/>
        <v>49.127899999999997</v>
      </c>
    </row>
    <row r="12373" spans="2:6" hidden="1">
      <c r="B12373" s="15">
        <v>2011</v>
      </c>
      <c r="C12373" s="16">
        <v>11</v>
      </c>
      <c r="D12373" s="16" t="s">
        <v>109</v>
      </c>
      <c r="E12373" s="18">
        <v>2.4790000000000001</v>
      </c>
      <c r="F12373" s="24">
        <f t="shared" si="230"/>
        <v>36.462200000000003</v>
      </c>
    </row>
    <row r="12374" spans="2:6" hidden="1">
      <c r="B12374" s="13">
        <v>2011</v>
      </c>
      <c r="C12374" s="14">
        <v>12</v>
      </c>
      <c r="D12374" s="14" t="s">
        <v>109</v>
      </c>
      <c r="E12374" s="19">
        <v>1.7168333330000001</v>
      </c>
      <c r="F12374" s="24">
        <f t="shared" si="230"/>
        <v>35.090299999400003</v>
      </c>
    </row>
    <row r="12375" spans="2:6" hidden="1">
      <c r="B12375" s="15">
        <v>2012</v>
      </c>
      <c r="C12375" s="16">
        <v>1</v>
      </c>
      <c r="D12375" s="16" t="s">
        <v>109</v>
      </c>
      <c r="E12375" s="18">
        <v>-1.3418333330000001</v>
      </c>
      <c r="F12375" s="24">
        <f t="shared" si="230"/>
        <v>29.584700000600002</v>
      </c>
    </row>
    <row r="12376" spans="2:6" hidden="1">
      <c r="B12376" s="13">
        <v>2012</v>
      </c>
      <c r="C12376" s="14">
        <v>2</v>
      </c>
      <c r="D12376" s="14" t="s">
        <v>109</v>
      </c>
      <c r="E12376" s="19">
        <v>-4.5023333330000002</v>
      </c>
      <c r="F12376" s="24">
        <f t="shared" si="230"/>
        <v>23.895800000599998</v>
      </c>
    </row>
    <row r="12377" spans="2:6" hidden="1">
      <c r="B12377" s="15">
        <v>2012</v>
      </c>
      <c r="C12377" s="16">
        <v>3</v>
      </c>
      <c r="D12377" s="16" t="s">
        <v>109</v>
      </c>
      <c r="E12377" s="18">
        <v>7.0549999999999997</v>
      </c>
      <c r="F12377" s="24">
        <f t="shared" si="230"/>
        <v>44.698999999999998</v>
      </c>
    </row>
    <row r="12378" spans="2:6" hidden="1">
      <c r="B12378" s="13">
        <v>2012</v>
      </c>
      <c r="C12378" s="14">
        <v>4</v>
      </c>
      <c r="D12378" s="14" t="s">
        <v>109</v>
      </c>
      <c r="E12378" s="19">
        <v>11.534166669999999</v>
      </c>
      <c r="F12378" s="24">
        <f t="shared" si="230"/>
        <v>52.761500005999999</v>
      </c>
    </row>
    <row r="12379" spans="2:6" hidden="1">
      <c r="B12379" s="15">
        <v>2012</v>
      </c>
      <c r="C12379" s="16">
        <v>5</v>
      </c>
      <c r="D12379" s="16" t="s">
        <v>109</v>
      </c>
      <c r="E12379" s="18">
        <v>15.372999999999999</v>
      </c>
      <c r="F12379" s="24">
        <f t="shared" si="230"/>
        <v>59.671399999999998</v>
      </c>
    </row>
    <row r="12380" spans="2:6" hidden="1">
      <c r="B12380" s="13">
        <v>2012</v>
      </c>
      <c r="C12380" s="14">
        <v>6</v>
      </c>
      <c r="D12380" s="14" t="s">
        <v>109</v>
      </c>
      <c r="E12380" s="19">
        <v>21.470333329999999</v>
      </c>
      <c r="F12380" s="24">
        <f t="shared" si="230"/>
        <v>70.646599993999999</v>
      </c>
    </row>
    <row r="12381" spans="2:6" hidden="1">
      <c r="B12381" s="15">
        <v>2012</v>
      </c>
      <c r="C12381" s="16">
        <v>7</v>
      </c>
      <c r="D12381" s="16" t="s">
        <v>109</v>
      </c>
      <c r="E12381" s="18">
        <v>24.300999999999998</v>
      </c>
      <c r="F12381" s="24">
        <f t="shared" si="230"/>
        <v>75.741799999999998</v>
      </c>
    </row>
    <row r="12382" spans="2:6" hidden="1">
      <c r="B12382" s="13">
        <v>2012</v>
      </c>
      <c r="C12382" s="14">
        <v>8</v>
      </c>
      <c r="D12382" s="14" t="s">
        <v>109</v>
      </c>
      <c r="E12382" s="19">
        <v>23.355833329999999</v>
      </c>
      <c r="F12382" s="24">
        <f t="shared" si="230"/>
        <v>74.040499994000001</v>
      </c>
    </row>
    <row r="12383" spans="2:6" hidden="1">
      <c r="B12383" s="15">
        <v>2012</v>
      </c>
      <c r="C12383" s="16">
        <v>9</v>
      </c>
      <c r="D12383" s="16" t="s">
        <v>109</v>
      </c>
      <c r="E12383" s="18">
        <v>18.95366667</v>
      </c>
      <c r="F12383" s="24">
        <f t="shared" si="230"/>
        <v>66.116600005999999</v>
      </c>
    </row>
    <row r="12384" spans="2:6" hidden="1">
      <c r="B12384" s="13">
        <v>2012</v>
      </c>
      <c r="C12384" s="14">
        <v>10</v>
      </c>
      <c r="D12384" s="14" t="s">
        <v>109</v>
      </c>
      <c r="E12384" s="19">
        <v>12.61633333</v>
      </c>
      <c r="F12384" s="24">
        <f t="shared" ref="F12384:F12447" si="231">(E12384 * 1.8) + 32</f>
        <v>54.709399994000002</v>
      </c>
    </row>
    <row r="12385" spans="2:6" hidden="1">
      <c r="B12385" s="15">
        <v>2012</v>
      </c>
      <c r="C12385" s="16">
        <v>11</v>
      </c>
      <c r="D12385" s="16" t="s">
        <v>109</v>
      </c>
      <c r="E12385" s="18">
        <v>7.7731666669999999</v>
      </c>
      <c r="F12385" s="24">
        <f t="shared" si="231"/>
        <v>45.991700000599998</v>
      </c>
    </row>
    <row r="12386" spans="2:6" hidden="1">
      <c r="B12386" s="13">
        <v>2012</v>
      </c>
      <c r="C12386" s="14">
        <v>12</v>
      </c>
      <c r="D12386" s="14" t="s">
        <v>109</v>
      </c>
      <c r="E12386" s="19">
        <v>-0.76349999999999996</v>
      </c>
      <c r="F12386" s="24">
        <f t="shared" si="231"/>
        <v>30.625700000000002</v>
      </c>
    </row>
    <row r="12387" spans="2:6" hidden="1">
      <c r="B12387" s="15">
        <v>2013</v>
      </c>
      <c r="C12387" s="16">
        <v>1</v>
      </c>
      <c r="D12387" s="16" t="s">
        <v>109</v>
      </c>
      <c r="E12387" s="18">
        <v>0.39566666700000003</v>
      </c>
      <c r="F12387" s="24">
        <f t="shared" si="231"/>
        <v>32.712200000599999</v>
      </c>
    </row>
    <row r="12388" spans="2:6" hidden="1">
      <c r="B12388" s="13">
        <v>2013</v>
      </c>
      <c r="C12388" s="14">
        <v>2</v>
      </c>
      <c r="D12388" s="14" t="s">
        <v>109</v>
      </c>
      <c r="E12388" s="19">
        <v>2.7029999999999998</v>
      </c>
      <c r="F12388" s="24">
        <f t="shared" si="231"/>
        <v>36.865400000000001</v>
      </c>
    </row>
    <row r="12389" spans="2:6" hidden="1">
      <c r="B12389" s="15">
        <v>2013</v>
      </c>
      <c r="C12389" s="16">
        <v>3</v>
      </c>
      <c r="D12389" s="16" t="s">
        <v>109</v>
      </c>
      <c r="E12389" s="18">
        <v>5.223833333</v>
      </c>
      <c r="F12389" s="24">
        <f t="shared" si="231"/>
        <v>41.402899999399999</v>
      </c>
    </row>
    <row r="12390" spans="2:6" hidden="1">
      <c r="B12390" s="13">
        <v>2013</v>
      </c>
      <c r="C12390" s="14">
        <v>4</v>
      </c>
      <c r="D12390" s="14" t="s">
        <v>109</v>
      </c>
      <c r="E12390" s="19">
        <v>12.45616667</v>
      </c>
      <c r="F12390" s="24">
        <f t="shared" si="231"/>
        <v>54.421100006000003</v>
      </c>
    </row>
    <row r="12391" spans="2:6" hidden="1">
      <c r="B12391" s="15">
        <v>2013</v>
      </c>
      <c r="C12391" s="16">
        <v>5</v>
      </c>
      <c r="D12391" s="16" t="s">
        <v>109</v>
      </c>
      <c r="E12391" s="18">
        <v>17.269333329999998</v>
      </c>
      <c r="F12391" s="24">
        <f t="shared" si="231"/>
        <v>63.084799993999994</v>
      </c>
    </row>
    <row r="12392" spans="2:6" hidden="1">
      <c r="B12392" s="13">
        <v>2013</v>
      </c>
      <c r="C12392" s="14">
        <v>6</v>
      </c>
      <c r="D12392" s="14" t="s">
        <v>109</v>
      </c>
      <c r="E12392" s="19">
        <v>19.43633333</v>
      </c>
      <c r="F12392" s="24">
        <f t="shared" si="231"/>
        <v>66.985399994000005</v>
      </c>
    </row>
    <row r="12393" spans="2:6" hidden="1">
      <c r="B12393" s="15">
        <v>2013</v>
      </c>
      <c r="C12393" s="16">
        <v>7</v>
      </c>
      <c r="D12393" s="16" t="s">
        <v>109</v>
      </c>
      <c r="E12393" s="18">
        <v>21.916166669999999</v>
      </c>
      <c r="F12393" s="24">
        <f t="shared" si="231"/>
        <v>71.449100006000009</v>
      </c>
    </row>
    <row r="12394" spans="2:6" hidden="1">
      <c r="B12394" s="13">
        <v>2013</v>
      </c>
      <c r="C12394" s="14">
        <v>8</v>
      </c>
      <c r="D12394" s="14" t="s">
        <v>109</v>
      </c>
      <c r="E12394" s="19">
        <v>23.021333330000001</v>
      </c>
      <c r="F12394" s="24">
        <f t="shared" si="231"/>
        <v>73.438399994000008</v>
      </c>
    </row>
    <row r="12395" spans="2:6" hidden="1">
      <c r="B12395" s="15">
        <v>2000</v>
      </c>
      <c r="C12395" s="16">
        <v>2</v>
      </c>
      <c r="D12395" s="16" t="s">
        <v>110</v>
      </c>
      <c r="E12395" s="18">
        <v>23.150833330000001</v>
      </c>
      <c r="F12395" s="24">
        <f t="shared" si="231"/>
        <v>73.671499994000001</v>
      </c>
    </row>
    <row r="12396" spans="2:6" hidden="1">
      <c r="B12396" s="13">
        <v>2000</v>
      </c>
      <c r="C12396" s="14">
        <v>3</v>
      </c>
      <c r="D12396" s="14" t="s">
        <v>110</v>
      </c>
      <c r="E12396" s="19">
        <v>24.07716667</v>
      </c>
      <c r="F12396" s="24">
        <f t="shared" si="231"/>
        <v>75.338900006000003</v>
      </c>
    </row>
    <row r="12397" spans="2:6" hidden="1">
      <c r="B12397" s="15">
        <v>2000</v>
      </c>
      <c r="C12397" s="16">
        <v>4</v>
      </c>
      <c r="D12397" s="16" t="s">
        <v>110</v>
      </c>
      <c r="E12397" s="18">
        <v>23.239333330000001</v>
      </c>
      <c r="F12397" s="24">
        <f t="shared" si="231"/>
        <v>73.830799994000003</v>
      </c>
    </row>
    <row r="12398" spans="2:6" hidden="1">
      <c r="B12398" s="13">
        <v>2000</v>
      </c>
      <c r="C12398" s="14">
        <v>5</v>
      </c>
      <c r="D12398" s="14" t="s">
        <v>110</v>
      </c>
      <c r="E12398" s="19">
        <v>22.336333329999999</v>
      </c>
      <c r="F12398" s="24">
        <f t="shared" si="231"/>
        <v>72.205399994000004</v>
      </c>
    </row>
    <row r="12399" spans="2:6" hidden="1">
      <c r="B12399" s="15">
        <v>2000</v>
      </c>
      <c r="C12399" s="16">
        <v>6</v>
      </c>
      <c r="D12399" s="16" t="s">
        <v>110</v>
      </c>
      <c r="E12399" s="18">
        <v>20.998333330000001</v>
      </c>
      <c r="F12399" s="24">
        <f t="shared" si="231"/>
        <v>69.796999994000004</v>
      </c>
    </row>
    <row r="12400" spans="2:6" hidden="1">
      <c r="B12400" s="13">
        <v>2000</v>
      </c>
      <c r="C12400" s="14">
        <v>7</v>
      </c>
      <c r="D12400" s="14" t="s">
        <v>110</v>
      </c>
      <c r="E12400" s="19">
        <v>19.670000000000002</v>
      </c>
      <c r="F12400" s="24">
        <f t="shared" si="231"/>
        <v>67.406000000000006</v>
      </c>
    </row>
    <row r="12401" spans="2:6" hidden="1">
      <c r="B12401" s="15">
        <v>2000</v>
      </c>
      <c r="C12401" s="16">
        <v>8</v>
      </c>
      <c r="D12401" s="16" t="s">
        <v>110</v>
      </c>
      <c r="E12401" s="18">
        <v>21.232333329999999</v>
      </c>
      <c r="F12401" s="24">
        <f t="shared" si="231"/>
        <v>70.218199994000003</v>
      </c>
    </row>
    <row r="12402" spans="2:6" hidden="1">
      <c r="B12402" s="13">
        <v>2000</v>
      </c>
      <c r="C12402" s="14">
        <v>9</v>
      </c>
      <c r="D12402" s="14" t="s">
        <v>110</v>
      </c>
      <c r="E12402" s="19">
        <v>22.713999999999999</v>
      </c>
      <c r="F12402" s="24">
        <f t="shared" si="231"/>
        <v>72.885199999999998</v>
      </c>
    </row>
    <row r="12403" spans="2:6" hidden="1">
      <c r="B12403" s="15">
        <v>2000</v>
      </c>
      <c r="C12403" s="16">
        <v>10</v>
      </c>
      <c r="D12403" s="16" t="s">
        <v>110</v>
      </c>
      <c r="E12403" s="18">
        <v>23.053000000000001</v>
      </c>
      <c r="F12403" s="24">
        <f t="shared" si="231"/>
        <v>73.495400000000004</v>
      </c>
    </row>
    <row r="12404" spans="2:6" hidden="1">
      <c r="B12404" s="13">
        <v>2000</v>
      </c>
      <c r="C12404" s="14">
        <v>11</v>
      </c>
      <c r="D12404" s="14" t="s">
        <v>110</v>
      </c>
      <c r="E12404" s="19">
        <v>23.39916667</v>
      </c>
      <c r="F12404" s="24">
        <f t="shared" si="231"/>
        <v>74.118500006000005</v>
      </c>
    </row>
    <row r="12405" spans="2:6" hidden="1">
      <c r="B12405" s="15">
        <v>2000</v>
      </c>
      <c r="C12405" s="16">
        <v>12</v>
      </c>
      <c r="D12405" s="16" t="s">
        <v>110</v>
      </c>
      <c r="E12405" s="18">
        <v>22.845333329999999</v>
      </c>
      <c r="F12405" s="24">
        <f t="shared" si="231"/>
        <v>73.121599994000007</v>
      </c>
    </row>
    <row r="12406" spans="2:6" hidden="1">
      <c r="B12406" s="13">
        <v>2001</v>
      </c>
      <c r="C12406" s="14">
        <v>1</v>
      </c>
      <c r="D12406" s="14" t="s">
        <v>110</v>
      </c>
      <c r="E12406" s="19">
        <v>22.803999999999998</v>
      </c>
      <c r="F12406" s="24">
        <f t="shared" si="231"/>
        <v>73.047200000000004</v>
      </c>
    </row>
    <row r="12407" spans="2:6" hidden="1">
      <c r="B12407" s="15">
        <v>2001</v>
      </c>
      <c r="C12407" s="16">
        <v>2</v>
      </c>
      <c r="D12407" s="16" t="s">
        <v>110</v>
      </c>
      <c r="E12407" s="18">
        <v>23.346499999999999</v>
      </c>
      <c r="F12407" s="24">
        <f t="shared" si="231"/>
        <v>74.023699999999991</v>
      </c>
    </row>
    <row r="12408" spans="2:6" hidden="1">
      <c r="B12408" s="13">
        <v>2001</v>
      </c>
      <c r="C12408" s="14">
        <v>3</v>
      </c>
      <c r="D12408" s="14" t="s">
        <v>110</v>
      </c>
      <c r="E12408" s="19">
        <v>24.378</v>
      </c>
      <c r="F12408" s="24">
        <f t="shared" si="231"/>
        <v>75.880400000000009</v>
      </c>
    </row>
    <row r="12409" spans="2:6" hidden="1">
      <c r="B12409" s="15">
        <v>2001</v>
      </c>
      <c r="C12409" s="16">
        <v>4</v>
      </c>
      <c r="D12409" s="16" t="s">
        <v>110</v>
      </c>
      <c r="E12409" s="18">
        <v>23.55533333</v>
      </c>
      <c r="F12409" s="24">
        <f t="shared" si="231"/>
        <v>74.399599993999999</v>
      </c>
    </row>
    <row r="12410" spans="2:6" hidden="1">
      <c r="B12410" s="13">
        <v>2001</v>
      </c>
      <c r="C12410" s="14">
        <v>5</v>
      </c>
      <c r="D12410" s="14" t="s">
        <v>110</v>
      </c>
      <c r="E12410" s="19">
        <v>22.750166669999999</v>
      </c>
      <c r="F12410" s="24">
        <f t="shared" si="231"/>
        <v>72.950300005999992</v>
      </c>
    </row>
    <row r="12411" spans="2:6" hidden="1">
      <c r="B12411" s="15">
        <v>2001</v>
      </c>
      <c r="C12411" s="16">
        <v>6</v>
      </c>
      <c r="D12411" s="16" t="s">
        <v>110</v>
      </c>
      <c r="E12411" s="18">
        <v>21.28016667</v>
      </c>
      <c r="F12411" s="24">
        <f t="shared" si="231"/>
        <v>70.304300006000005</v>
      </c>
    </row>
    <row r="12412" spans="2:6" hidden="1">
      <c r="B12412" s="13">
        <v>2001</v>
      </c>
      <c r="C12412" s="14">
        <v>7</v>
      </c>
      <c r="D12412" s="14" t="s">
        <v>110</v>
      </c>
      <c r="E12412" s="19">
        <v>19.11783333</v>
      </c>
      <c r="F12412" s="24">
        <f t="shared" si="231"/>
        <v>66.412099994000002</v>
      </c>
    </row>
    <row r="12413" spans="2:6" hidden="1">
      <c r="B12413" s="15">
        <v>2001</v>
      </c>
      <c r="C12413" s="16">
        <v>8</v>
      </c>
      <c r="D12413" s="16" t="s">
        <v>110</v>
      </c>
      <c r="E12413" s="18">
        <v>20.609833330000001</v>
      </c>
      <c r="F12413" s="24">
        <f t="shared" si="231"/>
        <v>69.09769999400001</v>
      </c>
    </row>
    <row r="12414" spans="2:6" hidden="1">
      <c r="B12414" s="13">
        <v>2001</v>
      </c>
      <c r="C12414" s="14">
        <v>9</v>
      </c>
      <c r="D12414" s="14" t="s">
        <v>110</v>
      </c>
      <c r="E12414" s="19">
        <v>22.969333330000001</v>
      </c>
      <c r="F12414" s="24">
        <f t="shared" si="231"/>
        <v>73.344799993999999</v>
      </c>
    </row>
    <row r="12415" spans="2:6" hidden="1">
      <c r="B12415" s="15">
        <v>2001</v>
      </c>
      <c r="C12415" s="16">
        <v>10</v>
      </c>
      <c r="D12415" s="16" t="s">
        <v>110</v>
      </c>
      <c r="E12415" s="18">
        <v>23.11933333</v>
      </c>
      <c r="F12415" s="24">
        <f t="shared" si="231"/>
        <v>73.614799994000009</v>
      </c>
    </row>
    <row r="12416" spans="2:6" hidden="1">
      <c r="B12416" s="13">
        <v>2001</v>
      </c>
      <c r="C12416" s="14">
        <v>11</v>
      </c>
      <c r="D12416" s="14" t="s">
        <v>110</v>
      </c>
      <c r="E12416" s="19">
        <v>23.5105</v>
      </c>
      <c r="F12416" s="24">
        <f t="shared" si="231"/>
        <v>74.318899999999999</v>
      </c>
    </row>
    <row r="12417" spans="2:6" hidden="1">
      <c r="B12417" s="15">
        <v>2001</v>
      </c>
      <c r="C12417" s="16">
        <v>12</v>
      </c>
      <c r="D12417" s="16" t="s">
        <v>110</v>
      </c>
      <c r="E12417" s="18">
        <v>23.010666669999999</v>
      </c>
      <c r="F12417" s="24">
        <f t="shared" si="231"/>
        <v>73.419200005999997</v>
      </c>
    </row>
    <row r="12418" spans="2:6" hidden="1">
      <c r="B12418" s="13">
        <v>2002</v>
      </c>
      <c r="C12418" s="14">
        <v>1</v>
      </c>
      <c r="D12418" s="14" t="s">
        <v>110</v>
      </c>
      <c r="E12418" s="19">
        <v>23.839833330000001</v>
      </c>
      <c r="F12418" s="24">
        <f t="shared" si="231"/>
        <v>74.911699994000003</v>
      </c>
    </row>
    <row r="12419" spans="2:6" hidden="1">
      <c r="B12419" s="15">
        <v>2002</v>
      </c>
      <c r="C12419" s="16">
        <v>2</v>
      </c>
      <c r="D12419" s="16" t="s">
        <v>110</v>
      </c>
      <c r="E12419" s="18">
        <v>24.039333330000002</v>
      </c>
      <c r="F12419" s="24">
        <f t="shared" si="231"/>
        <v>75.270799994000001</v>
      </c>
    </row>
    <row r="12420" spans="2:6" hidden="1">
      <c r="B12420" s="13">
        <v>2002</v>
      </c>
      <c r="C12420" s="14">
        <v>3</v>
      </c>
      <c r="D12420" s="14" t="s">
        <v>110</v>
      </c>
      <c r="E12420" s="19">
        <v>24.599499999999999</v>
      </c>
      <c r="F12420" s="24">
        <f t="shared" si="231"/>
        <v>76.2791</v>
      </c>
    </row>
    <row r="12421" spans="2:6" hidden="1">
      <c r="B12421" s="15">
        <v>2002</v>
      </c>
      <c r="C12421" s="16">
        <v>4</v>
      </c>
      <c r="D12421" s="16" t="s">
        <v>110</v>
      </c>
      <c r="E12421" s="18">
        <v>24.192166669999999</v>
      </c>
      <c r="F12421" s="24">
        <f t="shared" si="231"/>
        <v>75.545900005999997</v>
      </c>
    </row>
    <row r="12422" spans="2:6" hidden="1">
      <c r="B12422" s="13">
        <v>2002</v>
      </c>
      <c r="C12422" s="14">
        <v>5</v>
      </c>
      <c r="D12422" s="14" t="s">
        <v>110</v>
      </c>
      <c r="E12422" s="19">
        <v>23.467333329999999</v>
      </c>
      <c r="F12422" s="24">
        <f t="shared" si="231"/>
        <v>74.241199993999999</v>
      </c>
    </row>
    <row r="12423" spans="2:6" hidden="1">
      <c r="B12423" s="15">
        <v>2002</v>
      </c>
      <c r="C12423" s="16">
        <v>6</v>
      </c>
      <c r="D12423" s="16" t="s">
        <v>110</v>
      </c>
      <c r="E12423" s="18">
        <v>20.088666669999999</v>
      </c>
      <c r="F12423" s="24">
        <f t="shared" si="231"/>
        <v>68.159600006000005</v>
      </c>
    </row>
    <row r="12424" spans="2:6" hidden="1">
      <c r="B12424" s="13">
        <v>2002</v>
      </c>
      <c r="C12424" s="14">
        <v>7</v>
      </c>
      <c r="D12424" s="14" t="s">
        <v>110</v>
      </c>
      <c r="E12424" s="19">
        <v>21.314833329999999</v>
      </c>
      <c r="F12424" s="24">
        <f t="shared" si="231"/>
        <v>70.366699994000001</v>
      </c>
    </row>
    <row r="12425" spans="2:6" hidden="1">
      <c r="B12425" s="15">
        <v>2002</v>
      </c>
      <c r="C12425" s="16">
        <v>8</v>
      </c>
      <c r="D12425" s="16" t="s">
        <v>110</v>
      </c>
      <c r="E12425" s="18">
        <v>21.036000000000001</v>
      </c>
      <c r="F12425" s="24">
        <f t="shared" si="231"/>
        <v>69.864800000000002</v>
      </c>
    </row>
    <row r="12426" spans="2:6" hidden="1">
      <c r="B12426" s="13">
        <v>2002</v>
      </c>
      <c r="C12426" s="14">
        <v>9</v>
      </c>
      <c r="D12426" s="14" t="s">
        <v>110</v>
      </c>
      <c r="E12426" s="19">
        <v>22.680499999999999</v>
      </c>
      <c r="F12426" s="24">
        <f t="shared" si="231"/>
        <v>72.8249</v>
      </c>
    </row>
    <row r="12427" spans="2:6" hidden="1">
      <c r="B12427" s="15">
        <v>2002</v>
      </c>
      <c r="C12427" s="16">
        <v>10</v>
      </c>
      <c r="D12427" s="16" t="s">
        <v>110</v>
      </c>
      <c r="E12427" s="18">
        <v>23.222999999999999</v>
      </c>
      <c r="F12427" s="24">
        <f t="shared" si="231"/>
        <v>73.801400000000001</v>
      </c>
    </row>
    <row r="12428" spans="2:6" hidden="1">
      <c r="B12428" s="13">
        <v>2002</v>
      </c>
      <c r="C12428" s="14">
        <v>11</v>
      </c>
      <c r="D12428" s="14" t="s">
        <v>110</v>
      </c>
      <c r="E12428" s="19">
        <v>23.362500000000001</v>
      </c>
      <c r="F12428" s="24">
        <f t="shared" si="231"/>
        <v>74.052500000000009</v>
      </c>
    </row>
    <row r="12429" spans="2:6" hidden="1">
      <c r="B12429" s="15">
        <v>2002</v>
      </c>
      <c r="C12429" s="16">
        <v>12</v>
      </c>
      <c r="D12429" s="16" t="s">
        <v>110</v>
      </c>
      <c r="E12429" s="18">
        <v>22.83666667</v>
      </c>
      <c r="F12429" s="24">
        <f t="shared" si="231"/>
        <v>73.106000006000002</v>
      </c>
    </row>
    <row r="12430" spans="2:6" hidden="1">
      <c r="B12430" s="13">
        <v>2003</v>
      </c>
      <c r="C12430" s="14">
        <v>1</v>
      </c>
      <c r="D12430" s="14" t="s">
        <v>110</v>
      </c>
      <c r="E12430" s="19">
        <v>22.904666670000001</v>
      </c>
      <c r="F12430" s="24">
        <f t="shared" si="231"/>
        <v>73.228400006000001</v>
      </c>
    </row>
    <row r="12431" spans="2:6" hidden="1">
      <c r="B12431" s="15">
        <v>2003</v>
      </c>
      <c r="C12431" s="16">
        <v>2</v>
      </c>
      <c r="D12431" s="16" t="s">
        <v>110</v>
      </c>
      <c r="E12431" s="18">
        <v>24.673666669999999</v>
      </c>
      <c r="F12431" s="24">
        <f t="shared" si="231"/>
        <v>76.412600005999991</v>
      </c>
    </row>
    <row r="12432" spans="2:6" hidden="1">
      <c r="B12432" s="13">
        <v>2003</v>
      </c>
      <c r="C12432" s="14">
        <v>3</v>
      </c>
      <c r="D12432" s="14" t="s">
        <v>110</v>
      </c>
      <c r="E12432" s="19">
        <v>24.593833329999999</v>
      </c>
      <c r="F12432" s="24">
        <f t="shared" si="231"/>
        <v>76.268899994000009</v>
      </c>
    </row>
    <row r="12433" spans="2:6" hidden="1">
      <c r="B12433" s="15">
        <v>2003</v>
      </c>
      <c r="C12433" s="16">
        <v>4</v>
      </c>
      <c r="D12433" s="16" t="s">
        <v>110</v>
      </c>
      <c r="E12433" s="18">
        <v>24.72516667</v>
      </c>
      <c r="F12433" s="24">
        <f t="shared" si="231"/>
        <v>76.505300005999999</v>
      </c>
    </row>
    <row r="12434" spans="2:6" hidden="1">
      <c r="B12434" s="13">
        <v>2003</v>
      </c>
      <c r="C12434" s="14">
        <v>5</v>
      </c>
      <c r="D12434" s="14" t="s">
        <v>110</v>
      </c>
      <c r="E12434" s="19">
        <v>23.133166670000001</v>
      </c>
      <c r="F12434" s="24">
        <f t="shared" si="231"/>
        <v>73.639700005999998</v>
      </c>
    </row>
    <row r="12435" spans="2:6" hidden="1">
      <c r="B12435" s="15">
        <v>2003</v>
      </c>
      <c r="C12435" s="16">
        <v>6</v>
      </c>
      <c r="D12435" s="16" t="s">
        <v>110</v>
      </c>
      <c r="E12435" s="18">
        <v>21.352499999999999</v>
      </c>
      <c r="F12435" s="24">
        <f t="shared" si="231"/>
        <v>70.4345</v>
      </c>
    </row>
    <row r="12436" spans="2:6" hidden="1">
      <c r="B12436" s="13">
        <v>2003</v>
      </c>
      <c r="C12436" s="14">
        <v>7</v>
      </c>
      <c r="D12436" s="14" t="s">
        <v>110</v>
      </c>
      <c r="E12436" s="19">
        <v>21.194333329999999</v>
      </c>
      <c r="F12436" s="24">
        <f t="shared" si="231"/>
        <v>70.149799994000006</v>
      </c>
    </row>
    <row r="12437" spans="2:6" hidden="1">
      <c r="B12437" s="15">
        <v>2003</v>
      </c>
      <c r="C12437" s="16">
        <v>8</v>
      </c>
      <c r="D12437" s="16" t="s">
        <v>110</v>
      </c>
      <c r="E12437" s="18">
        <v>21.279833329999999</v>
      </c>
      <c r="F12437" s="24">
        <f t="shared" si="231"/>
        <v>70.303699993999999</v>
      </c>
    </row>
    <row r="12438" spans="2:6" hidden="1">
      <c r="B12438" s="13">
        <v>2003</v>
      </c>
      <c r="C12438" s="14">
        <v>9</v>
      </c>
      <c r="D12438" s="14" t="s">
        <v>110</v>
      </c>
      <c r="E12438" s="19">
        <v>23.321999999999999</v>
      </c>
      <c r="F12438" s="24">
        <f t="shared" si="231"/>
        <v>73.979600000000005</v>
      </c>
    </row>
    <row r="12439" spans="2:6" hidden="1">
      <c r="B12439" s="15">
        <v>2003</v>
      </c>
      <c r="C12439" s="16">
        <v>10</v>
      </c>
      <c r="D12439" s="16" t="s">
        <v>110</v>
      </c>
      <c r="E12439" s="18">
        <v>23.58283333</v>
      </c>
      <c r="F12439" s="24">
        <f t="shared" si="231"/>
        <v>74.449099993999994</v>
      </c>
    </row>
    <row r="12440" spans="2:6" hidden="1">
      <c r="B12440" s="13">
        <v>2003</v>
      </c>
      <c r="C12440" s="14">
        <v>11</v>
      </c>
      <c r="D12440" s="14" t="s">
        <v>110</v>
      </c>
      <c r="E12440" s="19">
        <v>23.72133333</v>
      </c>
      <c r="F12440" s="24">
        <f t="shared" si="231"/>
        <v>74.698399993999999</v>
      </c>
    </row>
    <row r="12441" spans="2:6" hidden="1">
      <c r="B12441" s="15">
        <v>2003</v>
      </c>
      <c r="C12441" s="16">
        <v>12</v>
      </c>
      <c r="D12441" s="16" t="s">
        <v>110</v>
      </c>
      <c r="E12441" s="18">
        <v>22.683499999999999</v>
      </c>
      <c r="F12441" s="24">
        <f t="shared" si="231"/>
        <v>72.830299999999994</v>
      </c>
    </row>
    <row r="12442" spans="2:6" hidden="1">
      <c r="B12442" s="13">
        <v>2004</v>
      </c>
      <c r="C12442" s="14">
        <v>1</v>
      </c>
      <c r="D12442" s="14" t="s">
        <v>110</v>
      </c>
      <c r="E12442" s="19">
        <v>22.887</v>
      </c>
      <c r="F12442" s="24">
        <f t="shared" si="231"/>
        <v>73.196600000000004</v>
      </c>
    </row>
    <row r="12443" spans="2:6" hidden="1">
      <c r="B12443" s="15">
        <v>2004</v>
      </c>
      <c r="C12443" s="16">
        <v>2</v>
      </c>
      <c r="D12443" s="16" t="s">
        <v>110</v>
      </c>
      <c r="E12443" s="18">
        <v>24.077999999999999</v>
      </c>
      <c r="F12443" s="24">
        <f t="shared" si="231"/>
        <v>75.340400000000002</v>
      </c>
    </row>
    <row r="12444" spans="2:6" hidden="1">
      <c r="B12444" s="13">
        <v>2004</v>
      </c>
      <c r="C12444" s="14">
        <v>3</v>
      </c>
      <c r="D12444" s="14" t="s">
        <v>110</v>
      </c>
      <c r="E12444" s="19">
        <v>25.047666670000002</v>
      </c>
      <c r="F12444" s="24">
        <f t="shared" si="231"/>
        <v>77.085800005999999</v>
      </c>
    </row>
    <row r="12445" spans="2:6" hidden="1">
      <c r="B12445" s="15">
        <v>2004</v>
      </c>
      <c r="C12445" s="16">
        <v>4</v>
      </c>
      <c r="D12445" s="16" t="s">
        <v>110</v>
      </c>
      <c r="E12445" s="18">
        <v>24.156333329999999</v>
      </c>
      <c r="F12445" s="24">
        <f t="shared" si="231"/>
        <v>75.481399994</v>
      </c>
    </row>
    <row r="12446" spans="2:6" hidden="1">
      <c r="B12446" s="13">
        <v>2004</v>
      </c>
      <c r="C12446" s="14">
        <v>5</v>
      </c>
      <c r="D12446" s="14" t="s">
        <v>110</v>
      </c>
      <c r="E12446" s="19">
        <v>22.626333330000001</v>
      </c>
      <c r="F12446" s="24">
        <f t="shared" si="231"/>
        <v>72.727399993999995</v>
      </c>
    </row>
    <row r="12447" spans="2:6" hidden="1">
      <c r="B12447" s="15">
        <v>2004</v>
      </c>
      <c r="C12447" s="16">
        <v>6</v>
      </c>
      <c r="D12447" s="16" t="s">
        <v>110</v>
      </c>
      <c r="E12447" s="18">
        <v>19.25783333</v>
      </c>
      <c r="F12447" s="24">
        <f t="shared" si="231"/>
        <v>66.664099993999997</v>
      </c>
    </row>
    <row r="12448" spans="2:6" hidden="1">
      <c r="B12448" s="13">
        <v>2004</v>
      </c>
      <c r="C12448" s="14">
        <v>7</v>
      </c>
      <c r="D12448" s="14" t="s">
        <v>110</v>
      </c>
      <c r="E12448" s="19">
        <v>18.952333329999998</v>
      </c>
      <c r="F12448" s="24">
        <f t="shared" ref="F12448:F12511" si="232">(E12448 * 1.8) + 32</f>
        <v>66.114199993999989</v>
      </c>
    </row>
    <row r="12449" spans="2:6" hidden="1">
      <c r="B12449" s="15">
        <v>2004</v>
      </c>
      <c r="C12449" s="16">
        <v>8</v>
      </c>
      <c r="D12449" s="16" t="s">
        <v>110</v>
      </c>
      <c r="E12449" s="18">
        <v>21.055166669999998</v>
      </c>
      <c r="F12449" s="24">
        <f t="shared" si="232"/>
        <v>69.899300006000004</v>
      </c>
    </row>
    <row r="12450" spans="2:6" hidden="1">
      <c r="B12450" s="13">
        <v>2004</v>
      </c>
      <c r="C12450" s="14">
        <v>9</v>
      </c>
      <c r="D12450" s="14" t="s">
        <v>110</v>
      </c>
      <c r="E12450" s="19">
        <v>21.750666670000001</v>
      </c>
      <c r="F12450" s="24">
        <f t="shared" si="232"/>
        <v>71.15120000600001</v>
      </c>
    </row>
    <row r="12451" spans="2:6" hidden="1">
      <c r="B12451" s="15">
        <v>2004</v>
      </c>
      <c r="C12451" s="16">
        <v>10</v>
      </c>
      <c r="D12451" s="16" t="s">
        <v>110</v>
      </c>
      <c r="E12451" s="18">
        <v>22.982333329999999</v>
      </c>
      <c r="F12451" s="24">
        <f t="shared" si="232"/>
        <v>73.368199994000008</v>
      </c>
    </row>
    <row r="12452" spans="2:6" hidden="1">
      <c r="B12452" s="13">
        <v>2004</v>
      </c>
      <c r="C12452" s="14">
        <v>11</v>
      </c>
      <c r="D12452" s="14" t="s">
        <v>110</v>
      </c>
      <c r="E12452" s="19">
        <v>23.419166669999999</v>
      </c>
      <c r="F12452" s="24">
        <f t="shared" si="232"/>
        <v>74.154500006000006</v>
      </c>
    </row>
    <row r="12453" spans="2:6" hidden="1">
      <c r="B12453" s="15">
        <v>2004</v>
      </c>
      <c r="C12453" s="16">
        <v>12</v>
      </c>
      <c r="D12453" s="16" t="s">
        <v>110</v>
      </c>
      <c r="E12453" s="18">
        <v>23.756</v>
      </c>
      <c r="F12453" s="24">
        <f t="shared" si="232"/>
        <v>74.760800000000003</v>
      </c>
    </row>
    <row r="12454" spans="2:6" hidden="1">
      <c r="B12454" s="13">
        <v>2005</v>
      </c>
      <c r="C12454" s="14">
        <v>1</v>
      </c>
      <c r="D12454" s="14" t="s">
        <v>110</v>
      </c>
      <c r="E12454" s="19">
        <v>22.894166670000001</v>
      </c>
      <c r="F12454" s="24">
        <f t="shared" si="232"/>
        <v>73.209500005999999</v>
      </c>
    </row>
    <row r="12455" spans="2:6" hidden="1">
      <c r="B12455" s="15">
        <v>2005</v>
      </c>
      <c r="C12455" s="16">
        <v>2</v>
      </c>
      <c r="D12455" s="16" t="s">
        <v>110</v>
      </c>
      <c r="E12455" s="18">
        <v>24.294166669999999</v>
      </c>
      <c r="F12455" s="24">
        <f t="shared" si="232"/>
        <v>75.729500005999995</v>
      </c>
    </row>
    <row r="12456" spans="2:6" hidden="1">
      <c r="B12456" s="13">
        <v>2005</v>
      </c>
      <c r="C12456" s="14">
        <v>3</v>
      </c>
      <c r="D12456" s="14" t="s">
        <v>110</v>
      </c>
      <c r="E12456" s="19">
        <v>24.681666669999998</v>
      </c>
      <c r="F12456" s="24">
        <f t="shared" si="232"/>
        <v>76.427000006</v>
      </c>
    </row>
    <row r="12457" spans="2:6" hidden="1">
      <c r="B12457" s="15">
        <v>2005</v>
      </c>
      <c r="C12457" s="16">
        <v>4</v>
      </c>
      <c r="D12457" s="16" t="s">
        <v>110</v>
      </c>
      <c r="E12457" s="18">
        <v>24.092833330000001</v>
      </c>
      <c r="F12457" s="24">
        <f t="shared" si="232"/>
        <v>75.367099994</v>
      </c>
    </row>
    <row r="12458" spans="2:6" hidden="1">
      <c r="B12458" s="13">
        <v>2005</v>
      </c>
      <c r="C12458" s="14">
        <v>5</v>
      </c>
      <c r="D12458" s="14" t="s">
        <v>110</v>
      </c>
      <c r="E12458" s="19">
        <v>22.02633333</v>
      </c>
      <c r="F12458" s="24">
        <f t="shared" si="232"/>
        <v>71.647399994000011</v>
      </c>
    </row>
    <row r="12459" spans="2:6" hidden="1">
      <c r="B12459" s="15">
        <v>2005</v>
      </c>
      <c r="C12459" s="16">
        <v>6</v>
      </c>
      <c r="D12459" s="16" t="s">
        <v>110</v>
      </c>
      <c r="E12459" s="18">
        <v>20.798999999999999</v>
      </c>
      <c r="F12459" s="24">
        <f t="shared" si="232"/>
        <v>69.438199999999995</v>
      </c>
    </row>
    <row r="12460" spans="2:6" hidden="1">
      <c r="B12460" s="13">
        <v>2005</v>
      </c>
      <c r="C12460" s="14">
        <v>7</v>
      </c>
      <c r="D12460" s="14" t="s">
        <v>110</v>
      </c>
      <c r="E12460" s="19">
        <v>19.608499999999999</v>
      </c>
      <c r="F12460" s="24">
        <f t="shared" si="232"/>
        <v>67.295299999999997</v>
      </c>
    </row>
    <row r="12461" spans="2:6" hidden="1">
      <c r="B12461" s="15">
        <v>2005</v>
      </c>
      <c r="C12461" s="16">
        <v>8</v>
      </c>
      <c r="D12461" s="16" t="s">
        <v>110</v>
      </c>
      <c r="E12461" s="18">
        <v>20.305833329999999</v>
      </c>
      <c r="F12461" s="24">
        <f t="shared" si="232"/>
        <v>68.550499994000006</v>
      </c>
    </row>
    <row r="12462" spans="2:6" hidden="1">
      <c r="B12462" s="13">
        <v>2005</v>
      </c>
      <c r="C12462" s="14">
        <v>9</v>
      </c>
      <c r="D12462" s="14" t="s">
        <v>110</v>
      </c>
      <c r="E12462" s="19">
        <v>21.640666670000002</v>
      </c>
      <c r="F12462" s="24">
        <f t="shared" si="232"/>
        <v>70.953200006000003</v>
      </c>
    </row>
    <row r="12463" spans="2:6" hidden="1">
      <c r="B12463" s="15">
        <v>2005</v>
      </c>
      <c r="C12463" s="16">
        <v>10</v>
      </c>
      <c r="D12463" s="16" t="s">
        <v>110</v>
      </c>
      <c r="E12463" s="18">
        <v>23.767499999999998</v>
      </c>
      <c r="F12463" s="24">
        <f t="shared" si="232"/>
        <v>74.781499999999994</v>
      </c>
    </row>
    <row r="12464" spans="2:6" hidden="1">
      <c r="B12464" s="13">
        <v>2005</v>
      </c>
      <c r="C12464" s="14">
        <v>11</v>
      </c>
      <c r="D12464" s="14" t="s">
        <v>110</v>
      </c>
      <c r="E12464" s="19">
        <v>24.212833329999999</v>
      </c>
      <c r="F12464" s="24">
        <f t="shared" si="232"/>
        <v>75.583099994000008</v>
      </c>
    </row>
    <row r="12465" spans="2:6" hidden="1">
      <c r="B12465" s="15">
        <v>2005</v>
      </c>
      <c r="C12465" s="16">
        <v>12</v>
      </c>
      <c r="D12465" s="16" t="s">
        <v>110</v>
      </c>
      <c r="E12465" s="18">
        <v>23.263833330000001</v>
      </c>
      <c r="F12465" s="24">
        <f t="shared" si="232"/>
        <v>73.874899994000003</v>
      </c>
    </row>
    <row r="12466" spans="2:6" hidden="1">
      <c r="B12466" s="13">
        <v>2006</v>
      </c>
      <c r="C12466" s="14">
        <v>1</v>
      </c>
      <c r="D12466" s="14" t="s">
        <v>110</v>
      </c>
      <c r="E12466" s="19">
        <v>21.931000000000001</v>
      </c>
      <c r="F12466" s="24">
        <f t="shared" si="232"/>
        <v>71.475799999999992</v>
      </c>
    </row>
    <row r="12467" spans="2:6" hidden="1">
      <c r="B12467" s="15">
        <v>2006</v>
      </c>
      <c r="C12467" s="16">
        <v>2</v>
      </c>
      <c r="D12467" s="16" t="s">
        <v>110</v>
      </c>
      <c r="E12467" s="18">
        <v>22.79516667</v>
      </c>
      <c r="F12467" s="24">
        <f t="shared" si="232"/>
        <v>73.031300006000009</v>
      </c>
    </row>
    <row r="12468" spans="2:6" hidden="1">
      <c r="B12468" s="13">
        <v>2006</v>
      </c>
      <c r="C12468" s="14">
        <v>3</v>
      </c>
      <c r="D12468" s="14" t="s">
        <v>110</v>
      </c>
      <c r="E12468" s="19">
        <v>23.28533333</v>
      </c>
      <c r="F12468" s="24">
        <f t="shared" si="232"/>
        <v>73.913599994000009</v>
      </c>
    </row>
    <row r="12469" spans="2:6" hidden="1">
      <c r="B12469" s="15">
        <v>2006</v>
      </c>
      <c r="C12469" s="16">
        <v>4</v>
      </c>
      <c r="D12469" s="16" t="s">
        <v>110</v>
      </c>
      <c r="E12469" s="18">
        <v>23.307333329999999</v>
      </c>
      <c r="F12469" s="24">
        <f t="shared" si="232"/>
        <v>73.953199994000002</v>
      </c>
    </row>
    <row r="12470" spans="2:6" hidden="1">
      <c r="B12470" s="13">
        <v>2006</v>
      </c>
      <c r="C12470" s="14">
        <v>5</v>
      </c>
      <c r="D12470" s="14" t="s">
        <v>110</v>
      </c>
      <c r="E12470" s="19">
        <v>21.229166670000001</v>
      </c>
      <c r="F12470" s="24">
        <f t="shared" si="232"/>
        <v>70.212500005999999</v>
      </c>
    </row>
    <row r="12471" spans="2:6" hidden="1">
      <c r="B12471" s="15">
        <v>2006</v>
      </c>
      <c r="C12471" s="16">
        <v>6</v>
      </c>
      <c r="D12471" s="16" t="s">
        <v>110</v>
      </c>
      <c r="E12471" s="18">
        <v>20.341333330000001</v>
      </c>
      <c r="F12471" s="24">
        <f t="shared" si="232"/>
        <v>68.614399993999996</v>
      </c>
    </row>
    <row r="12472" spans="2:6" hidden="1">
      <c r="B12472" s="13">
        <v>2006</v>
      </c>
      <c r="C12472" s="14">
        <v>7</v>
      </c>
      <c r="D12472" s="14" t="s">
        <v>110</v>
      </c>
      <c r="E12472" s="19">
        <v>19.670666669999999</v>
      </c>
      <c r="F12472" s="24">
        <f t="shared" si="232"/>
        <v>67.407200005999997</v>
      </c>
    </row>
    <row r="12473" spans="2:6" hidden="1">
      <c r="B12473" s="15">
        <v>2006</v>
      </c>
      <c r="C12473" s="16">
        <v>8</v>
      </c>
      <c r="D12473" s="16" t="s">
        <v>110</v>
      </c>
      <c r="E12473" s="18">
        <v>19.984333329999998</v>
      </c>
      <c r="F12473" s="24">
        <f t="shared" si="232"/>
        <v>67.971799994000008</v>
      </c>
    </row>
    <row r="12474" spans="2:6" hidden="1">
      <c r="B12474" s="13">
        <v>2006</v>
      </c>
      <c r="C12474" s="14">
        <v>9</v>
      </c>
      <c r="D12474" s="14" t="s">
        <v>110</v>
      </c>
      <c r="E12474" s="19">
        <v>22.289000000000001</v>
      </c>
      <c r="F12474" s="24">
        <f t="shared" si="232"/>
        <v>72.120200000000011</v>
      </c>
    </row>
    <row r="12475" spans="2:6" hidden="1">
      <c r="B12475" s="15">
        <v>2006</v>
      </c>
      <c r="C12475" s="16">
        <v>10</v>
      </c>
      <c r="D12475" s="16" t="s">
        <v>110</v>
      </c>
      <c r="E12475" s="18">
        <v>22.31216667</v>
      </c>
      <c r="F12475" s="24">
        <f t="shared" si="232"/>
        <v>72.161900005999996</v>
      </c>
    </row>
    <row r="12476" spans="2:6" hidden="1">
      <c r="B12476" s="13">
        <v>2006</v>
      </c>
      <c r="C12476" s="14">
        <v>11</v>
      </c>
      <c r="D12476" s="14" t="s">
        <v>110</v>
      </c>
      <c r="E12476" s="19">
        <v>23.150833330000001</v>
      </c>
      <c r="F12476" s="24">
        <f t="shared" si="232"/>
        <v>73.671499994000001</v>
      </c>
    </row>
    <row r="12477" spans="2:6" hidden="1">
      <c r="B12477" s="15">
        <v>2006</v>
      </c>
      <c r="C12477" s="16">
        <v>12</v>
      </c>
      <c r="D12477" s="16" t="s">
        <v>110</v>
      </c>
      <c r="E12477" s="18">
        <v>22.718499999999999</v>
      </c>
      <c r="F12477" s="24">
        <f t="shared" si="232"/>
        <v>72.893299999999996</v>
      </c>
    </row>
    <row r="12478" spans="2:6" hidden="1">
      <c r="B12478" s="13">
        <v>2007</v>
      </c>
      <c r="C12478" s="14">
        <v>1</v>
      </c>
      <c r="D12478" s="14" t="s">
        <v>110</v>
      </c>
      <c r="E12478" s="19">
        <v>22.25483333</v>
      </c>
      <c r="F12478" s="24">
        <f t="shared" si="232"/>
        <v>72.058699993999994</v>
      </c>
    </row>
    <row r="12479" spans="2:6" hidden="1">
      <c r="B12479" s="15">
        <v>2007</v>
      </c>
      <c r="C12479" s="16">
        <v>2</v>
      </c>
      <c r="D12479" s="16" t="s">
        <v>110</v>
      </c>
      <c r="E12479" s="18">
        <v>24.591666669999999</v>
      </c>
      <c r="F12479" s="24">
        <f t="shared" si="232"/>
        <v>76.265000006000008</v>
      </c>
    </row>
    <row r="12480" spans="2:6" hidden="1">
      <c r="B12480" s="13">
        <v>2007</v>
      </c>
      <c r="C12480" s="14">
        <v>3</v>
      </c>
      <c r="D12480" s="14" t="s">
        <v>110</v>
      </c>
      <c r="E12480" s="19">
        <v>24.834833329999999</v>
      </c>
      <c r="F12480" s="24">
        <f t="shared" si="232"/>
        <v>76.702699994</v>
      </c>
    </row>
    <row r="12481" spans="2:6" hidden="1">
      <c r="B12481" s="15">
        <v>2007</v>
      </c>
      <c r="C12481" s="16">
        <v>4</v>
      </c>
      <c r="D12481" s="16" t="s">
        <v>110</v>
      </c>
      <c r="E12481" s="18">
        <v>23.824999999999999</v>
      </c>
      <c r="F12481" s="24">
        <f t="shared" si="232"/>
        <v>74.884999999999991</v>
      </c>
    </row>
    <row r="12482" spans="2:6" hidden="1">
      <c r="B12482" s="13">
        <v>2007</v>
      </c>
      <c r="C12482" s="14">
        <v>5</v>
      </c>
      <c r="D12482" s="14" t="s">
        <v>110</v>
      </c>
      <c r="E12482" s="19">
        <v>22.916499999999999</v>
      </c>
      <c r="F12482" s="24">
        <f t="shared" si="232"/>
        <v>73.24969999999999</v>
      </c>
    </row>
    <row r="12483" spans="2:6" hidden="1">
      <c r="B12483" s="15">
        <v>2007</v>
      </c>
      <c r="C12483" s="16">
        <v>6</v>
      </c>
      <c r="D12483" s="16" t="s">
        <v>110</v>
      </c>
      <c r="E12483" s="18">
        <v>19.656833330000001</v>
      </c>
      <c r="F12483" s="24">
        <f t="shared" si="232"/>
        <v>67.382299993999993</v>
      </c>
    </row>
    <row r="12484" spans="2:6" hidden="1">
      <c r="B12484" s="13">
        <v>2007</v>
      </c>
      <c r="C12484" s="14">
        <v>7</v>
      </c>
      <c r="D12484" s="14" t="s">
        <v>110</v>
      </c>
      <c r="E12484" s="19">
        <v>19.226166670000001</v>
      </c>
      <c r="F12484" s="24">
        <f t="shared" si="232"/>
        <v>66.607100005999996</v>
      </c>
    </row>
    <row r="12485" spans="2:6" hidden="1">
      <c r="B12485" s="15">
        <v>2007</v>
      </c>
      <c r="C12485" s="16">
        <v>8</v>
      </c>
      <c r="D12485" s="16" t="s">
        <v>110</v>
      </c>
      <c r="E12485" s="18">
        <v>20.10233333</v>
      </c>
      <c r="F12485" s="24">
        <f t="shared" si="232"/>
        <v>68.184199994000011</v>
      </c>
    </row>
    <row r="12486" spans="2:6" hidden="1">
      <c r="B12486" s="13">
        <v>2007</v>
      </c>
      <c r="C12486" s="14">
        <v>9</v>
      </c>
      <c r="D12486" s="14" t="s">
        <v>110</v>
      </c>
      <c r="E12486" s="19">
        <v>22.484500000000001</v>
      </c>
      <c r="F12486" s="24">
        <f t="shared" si="232"/>
        <v>72.472100000000012</v>
      </c>
    </row>
    <row r="12487" spans="2:6" hidden="1">
      <c r="B12487" s="15">
        <v>2007</v>
      </c>
      <c r="C12487" s="16">
        <v>10</v>
      </c>
      <c r="D12487" s="16" t="s">
        <v>110</v>
      </c>
      <c r="E12487" s="18">
        <v>22.766833330000001</v>
      </c>
      <c r="F12487" s="24">
        <f t="shared" si="232"/>
        <v>72.980299994000006</v>
      </c>
    </row>
    <row r="12488" spans="2:6" hidden="1">
      <c r="B12488" s="13">
        <v>2007</v>
      </c>
      <c r="C12488" s="14">
        <v>11</v>
      </c>
      <c r="D12488" s="14" t="s">
        <v>110</v>
      </c>
      <c r="E12488" s="19">
        <v>23.109833330000001</v>
      </c>
      <c r="F12488" s="24">
        <f t="shared" si="232"/>
        <v>73.59769999400001</v>
      </c>
    </row>
    <row r="12489" spans="2:6" hidden="1">
      <c r="B12489" s="15">
        <v>2007</v>
      </c>
      <c r="C12489" s="16">
        <v>12</v>
      </c>
      <c r="D12489" s="16" t="s">
        <v>110</v>
      </c>
      <c r="E12489" s="18">
        <v>22.76466667</v>
      </c>
      <c r="F12489" s="24">
        <f t="shared" si="232"/>
        <v>72.976400006000006</v>
      </c>
    </row>
    <row r="12490" spans="2:6" hidden="1">
      <c r="B12490" s="13">
        <v>2008</v>
      </c>
      <c r="C12490" s="14">
        <v>1</v>
      </c>
      <c r="D12490" s="14" t="s">
        <v>110</v>
      </c>
      <c r="E12490" s="19">
        <v>22.514500000000002</v>
      </c>
      <c r="F12490" s="24">
        <f t="shared" si="232"/>
        <v>72.526100000000014</v>
      </c>
    </row>
    <row r="12491" spans="2:6" hidden="1">
      <c r="B12491" s="15">
        <v>2008</v>
      </c>
      <c r="C12491" s="16">
        <v>2</v>
      </c>
      <c r="D12491" s="16" t="s">
        <v>110</v>
      </c>
      <c r="E12491" s="18">
        <v>22.810500000000001</v>
      </c>
      <c r="F12491" s="24">
        <f t="shared" si="232"/>
        <v>73.058899999999994</v>
      </c>
    </row>
    <row r="12492" spans="2:6" hidden="1">
      <c r="B12492" s="13">
        <v>2008</v>
      </c>
      <c r="C12492" s="14">
        <v>3</v>
      </c>
      <c r="D12492" s="14" t="s">
        <v>110</v>
      </c>
      <c r="E12492" s="19">
        <v>23.457000000000001</v>
      </c>
      <c r="F12492" s="24">
        <f t="shared" si="232"/>
        <v>74.2226</v>
      </c>
    </row>
    <row r="12493" spans="2:6" hidden="1">
      <c r="B12493" s="15">
        <v>2008</v>
      </c>
      <c r="C12493" s="16">
        <v>4</v>
      </c>
      <c r="D12493" s="16" t="s">
        <v>110</v>
      </c>
      <c r="E12493" s="18">
        <v>22.92733333</v>
      </c>
      <c r="F12493" s="24">
        <f t="shared" si="232"/>
        <v>73.26919999399999</v>
      </c>
    </row>
    <row r="12494" spans="2:6" hidden="1">
      <c r="B12494" s="13">
        <v>2008</v>
      </c>
      <c r="C12494" s="14">
        <v>5</v>
      </c>
      <c r="D12494" s="14" t="s">
        <v>110</v>
      </c>
      <c r="E12494" s="19">
        <v>22.905999999999999</v>
      </c>
      <c r="F12494" s="24">
        <f t="shared" si="232"/>
        <v>73.230800000000002</v>
      </c>
    </row>
    <row r="12495" spans="2:6" hidden="1">
      <c r="B12495" s="15">
        <v>2008</v>
      </c>
      <c r="C12495" s="16">
        <v>6</v>
      </c>
      <c r="D12495" s="16" t="s">
        <v>110</v>
      </c>
      <c r="E12495" s="18">
        <v>19.88966667</v>
      </c>
      <c r="F12495" s="24">
        <f t="shared" si="232"/>
        <v>67.801400005999994</v>
      </c>
    </row>
    <row r="12496" spans="2:6" hidden="1">
      <c r="B12496" s="13">
        <v>2008</v>
      </c>
      <c r="C12496" s="14">
        <v>7</v>
      </c>
      <c r="D12496" s="14" t="s">
        <v>110</v>
      </c>
      <c r="E12496" s="19">
        <v>19.477499999999999</v>
      </c>
      <c r="F12496" s="24">
        <f t="shared" si="232"/>
        <v>67.0595</v>
      </c>
    </row>
    <row r="12497" spans="2:6" hidden="1">
      <c r="B12497" s="15">
        <v>2008</v>
      </c>
      <c r="C12497" s="16">
        <v>8</v>
      </c>
      <c r="D12497" s="16" t="s">
        <v>110</v>
      </c>
      <c r="E12497" s="18">
        <v>21.596</v>
      </c>
      <c r="F12497" s="24">
        <f t="shared" si="232"/>
        <v>70.872799999999998</v>
      </c>
    </row>
    <row r="12498" spans="2:6" hidden="1">
      <c r="B12498" s="13">
        <v>2008</v>
      </c>
      <c r="C12498" s="14">
        <v>9</v>
      </c>
      <c r="D12498" s="14" t="s">
        <v>110</v>
      </c>
      <c r="E12498" s="19">
        <v>23.326000000000001</v>
      </c>
      <c r="F12498" s="24">
        <f t="shared" si="232"/>
        <v>73.986800000000002</v>
      </c>
    </row>
    <row r="12499" spans="2:6" hidden="1">
      <c r="B12499" s="15">
        <v>2008</v>
      </c>
      <c r="C12499" s="16">
        <v>10</v>
      </c>
      <c r="D12499" s="16" t="s">
        <v>110</v>
      </c>
      <c r="E12499" s="18">
        <v>23.736166669999999</v>
      </c>
      <c r="F12499" s="24">
        <f t="shared" si="232"/>
        <v>74.725100005999991</v>
      </c>
    </row>
    <row r="12500" spans="2:6" hidden="1">
      <c r="B12500" s="13">
        <v>2008</v>
      </c>
      <c r="C12500" s="14">
        <v>11</v>
      </c>
      <c r="D12500" s="14" t="s">
        <v>110</v>
      </c>
      <c r="E12500" s="19">
        <v>23.67583333</v>
      </c>
      <c r="F12500" s="24">
        <f t="shared" si="232"/>
        <v>74.616499994000009</v>
      </c>
    </row>
    <row r="12501" spans="2:6" hidden="1">
      <c r="B12501" s="15">
        <v>2008</v>
      </c>
      <c r="C12501" s="16">
        <v>12</v>
      </c>
      <c r="D12501" s="16" t="s">
        <v>110</v>
      </c>
      <c r="E12501" s="18">
        <v>22.30466667</v>
      </c>
      <c r="F12501" s="24">
        <f t="shared" si="232"/>
        <v>72.148400006000003</v>
      </c>
    </row>
    <row r="12502" spans="2:6" hidden="1">
      <c r="B12502" s="13">
        <v>2009</v>
      </c>
      <c r="C12502" s="14">
        <v>1</v>
      </c>
      <c r="D12502" s="14" t="s">
        <v>110</v>
      </c>
      <c r="E12502" s="19">
        <v>22.748333330000001</v>
      </c>
      <c r="F12502" s="24">
        <f t="shared" si="232"/>
        <v>72.946999994000009</v>
      </c>
    </row>
    <row r="12503" spans="2:6" hidden="1">
      <c r="B12503" s="15">
        <v>2009</v>
      </c>
      <c r="C12503" s="16">
        <v>2</v>
      </c>
      <c r="D12503" s="16" t="s">
        <v>110</v>
      </c>
      <c r="E12503" s="18">
        <v>22.770666670000001</v>
      </c>
      <c r="F12503" s="24">
        <f t="shared" si="232"/>
        <v>72.987200005999995</v>
      </c>
    </row>
    <row r="12504" spans="2:6" hidden="1">
      <c r="B12504" s="13">
        <v>2009</v>
      </c>
      <c r="C12504" s="14">
        <v>3</v>
      </c>
      <c r="D12504" s="14" t="s">
        <v>110</v>
      </c>
      <c r="E12504" s="19">
        <v>23.944333329999999</v>
      </c>
      <c r="F12504" s="24">
        <f t="shared" si="232"/>
        <v>75.099799993999994</v>
      </c>
    </row>
    <row r="12505" spans="2:6" hidden="1">
      <c r="B12505" s="15">
        <v>2009</v>
      </c>
      <c r="C12505" s="16">
        <v>4</v>
      </c>
      <c r="D12505" s="16" t="s">
        <v>110</v>
      </c>
      <c r="E12505" s="18">
        <v>23.6355</v>
      </c>
      <c r="F12505" s="24">
        <f t="shared" si="232"/>
        <v>74.543900000000008</v>
      </c>
    </row>
    <row r="12506" spans="2:6" hidden="1">
      <c r="B12506" s="13">
        <v>2009</v>
      </c>
      <c r="C12506" s="14">
        <v>5</v>
      </c>
      <c r="D12506" s="14" t="s">
        <v>110</v>
      </c>
      <c r="E12506" s="19">
        <v>22.690999999999999</v>
      </c>
      <c r="F12506" s="24">
        <f t="shared" si="232"/>
        <v>72.843800000000002</v>
      </c>
    </row>
    <row r="12507" spans="2:6" hidden="1">
      <c r="B12507" s="15">
        <v>2009</v>
      </c>
      <c r="C12507" s="16">
        <v>6</v>
      </c>
      <c r="D12507" s="16" t="s">
        <v>110</v>
      </c>
      <c r="E12507" s="18">
        <v>20.71383333</v>
      </c>
      <c r="F12507" s="24">
        <f t="shared" si="232"/>
        <v>69.284899994</v>
      </c>
    </row>
    <row r="12508" spans="2:6" hidden="1">
      <c r="B12508" s="13">
        <v>2009</v>
      </c>
      <c r="C12508" s="14">
        <v>7</v>
      </c>
      <c r="D12508" s="14" t="s">
        <v>110</v>
      </c>
      <c r="E12508" s="19">
        <v>19.182833330000001</v>
      </c>
      <c r="F12508" s="24">
        <f t="shared" si="232"/>
        <v>66.529099994000006</v>
      </c>
    </row>
    <row r="12509" spans="2:6" hidden="1">
      <c r="B12509" s="15">
        <v>2009</v>
      </c>
      <c r="C12509" s="16">
        <v>8</v>
      </c>
      <c r="D12509" s="16" t="s">
        <v>110</v>
      </c>
      <c r="E12509" s="18">
        <v>20.387499999999999</v>
      </c>
      <c r="F12509" s="24">
        <f t="shared" si="232"/>
        <v>68.697499999999991</v>
      </c>
    </row>
    <row r="12510" spans="2:6" hidden="1">
      <c r="B12510" s="13">
        <v>2009</v>
      </c>
      <c r="C12510" s="14">
        <v>9</v>
      </c>
      <c r="D12510" s="14" t="s">
        <v>110</v>
      </c>
      <c r="E12510" s="19">
        <v>22.632333330000002</v>
      </c>
      <c r="F12510" s="24">
        <f t="shared" si="232"/>
        <v>72.738199994000013</v>
      </c>
    </row>
    <row r="12511" spans="2:6" hidden="1">
      <c r="B12511" s="15">
        <v>2009</v>
      </c>
      <c r="C12511" s="16">
        <v>10</v>
      </c>
      <c r="D12511" s="16" t="s">
        <v>110</v>
      </c>
      <c r="E12511" s="18">
        <v>23.032166669999999</v>
      </c>
      <c r="F12511" s="24">
        <f t="shared" si="232"/>
        <v>73.457900005999988</v>
      </c>
    </row>
    <row r="12512" spans="2:6" hidden="1">
      <c r="B12512" s="13">
        <v>2009</v>
      </c>
      <c r="C12512" s="14">
        <v>11</v>
      </c>
      <c r="D12512" s="14" t="s">
        <v>110</v>
      </c>
      <c r="E12512" s="19">
        <v>23.19233333</v>
      </c>
      <c r="F12512" s="24">
        <f t="shared" ref="F12512:F12575" si="233">(E12512 * 1.8) + 32</f>
        <v>73.746199993999994</v>
      </c>
    </row>
    <row r="12513" spans="2:6" hidden="1">
      <c r="B12513" s="15">
        <v>2009</v>
      </c>
      <c r="C12513" s="16">
        <v>12</v>
      </c>
      <c r="D12513" s="16" t="s">
        <v>110</v>
      </c>
      <c r="E12513" s="18">
        <v>23.544499999999999</v>
      </c>
      <c r="F12513" s="24">
        <f t="shared" si="233"/>
        <v>74.380099999999999</v>
      </c>
    </row>
    <row r="12514" spans="2:6" hidden="1">
      <c r="B12514" s="13">
        <v>2010</v>
      </c>
      <c r="C12514" s="14">
        <v>1</v>
      </c>
      <c r="D12514" s="14" t="s">
        <v>110</v>
      </c>
      <c r="E12514" s="19">
        <v>23.292833330000001</v>
      </c>
      <c r="F12514" s="24">
        <f t="shared" si="233"/>
        <v>73.927099994000002</v>
      </c>
    </row>
    <row r="12515" spans="2:6" hidden="1">
      <c r="B12515" s="15">
        <v>2010</v>
      </c>
      <c r="C12515" s="16">
        <v>2</v>
      </c>
      <c r="D12515" s="16" t="s">
        <v>110</v>
      </c>
      <c r="E12515" s="18">
        <v>24.764166670000002</v>
      </c>
      <c r="F12515" s="24">
        <f t="shared" si="233"/>
        <v>76.575500005999999</v>
      </c>
    </row>
    <row r="12516" spans="2:6" hidden="1">
      <c r="B12516" s="13">
        <v>2010</v>
      </c>
      <c r="C12516" s="14">
        <v>3</v>
      </c>
      <c r="D12516" s="14" t="s">
        <v>110</v>
      </c>
      <c r="E12516" s="19">
        <v>24.245000000000001</v>
      </c>
      <c r="F12516" s="24">
        <f t="shared" si="233"/>
        <v>75.641000000000005</v>
      </c>
    </row>
    <row r="12517" spans="2:6" hidden="1">
      <c r="B12517" s="15">
        <v>2010</v>
      </c>
      <c r="C12517" s="16">
        <v>4</v>
      </c>
      <c r="D12517" s="16" t="s">
        <v>110</v>
      </c>
      <c r="E12517" s="18">
        <v>23.506</v>
      </c>
      <c r="F12517" s="24">
        <f t="shared" si="233"/>
        <v>74.3108</v>
      </c>
    </row>
    <row r="12518" spans="2:6" hidden="1">
      <c r="B12518" s="13">
        <v>2010</v>
      </c>
      <c r="C12518" s="14">
        <v>5</v>
      </c>
      <c r="D12518" s="14" t="s">
        <v>110</v>
      </c>
      <c r="E12518" s="19">
        <v>22.672000000000001</v>
      </c>
      <c r="F12518" s="24">
        <f t="shared" si="233"/>
        <v>72.809600000000003</v>
      </c>
    </row>
    <row r="12519" spans="2:6" hidden="1">
      <c r="B12519" s="15">
        <v>2010</v>
      </c>
      <c r="C12519" s="16">
        <v>6</v>
      </c>
      <c r="D12519" s="16" t="s">
        <v>110</v>
      </c>
      <c r="E12519" s="18">
        <v>20.499833330000001</v>
      </c>
      <c r="F12519" s="24">
        <f t="shared" si="233"/>
        <v>68.899699994000002</v>
      </c>
    </row>
    <row r="12520" spans="2:6" hidden="1">
      <c r="B12520" s="13">
        <v>2010</v>
      </c>
      <c r="C12520" s="14">
        <v>7</v>
      </c>
      <c r="D12520" s="14" t="s">
        <v>110</v>
      </c>
      <c r="E12520" s="19">
        <v>20.06883333</v>
      </c>
      <c r="F12520" s="24">
        <f t="shared" si="233"/>
        <v>68.123899993999999</v>
      </c>
    </row>
    <row r="12521" spans="2:6" hidden="1">
      <c r="B12521" s="15">
        <v>2010</v>
      </c>
      <c r="C12521" s="16">
        <v>8</v>
      </c>
      <c r="D12521" s="16" t="s">
        <v>110</v>
      </c>
      <c r="E12521" s="18">
        <v>21.073833329999999</v>
      </c>
      <c r="F12521" s="24">
        <f t="shared" si="233"/>
        <v>69.932899993999996</v>
      </c>
    </row>
    <row r="12522" spans="2:6" hidden="1">
      <c r="B12522" s="13">
        <v>2010</v>
      </c>
      <c r="C12522" s="14">
        <v>9</v>
      </c>
      <c r="D12522" s="14" t="s">
        <v>110</v>
      </c>
      <c r="E12522" s="19">
        <v>22.925000000000001</v>
      </c>
      <c r="F12522" s="24">
        <f t="shared" si="233"/>
        <v>73.265000000000001</v>
      </c>
    </row>
    <row r="12523" spans="2:6" hidden="1">
      <c r="B12523" s="15">
        <v>2010</v>
      </c>
      <c r="C12523" s="16">
        <v>10</v>
      </c>
      <c r="D12523" s="16" t="s">
        <v>110</v>
      </c>
      <c r="E12523" s="18">
        <v>23.34633333</v>
      </c>
      <c r="F12523" s="24">
        <f t="shared" si="233"/>
        <v>74.023399994000002</v>
      </c>
    </row>
    <row r="12524" spans="2:6" hidden="1">
      <c r="B12524" s="13">
        <v>2010</v>
      </c>
      <c r="C12524" s="14">
        <v>11</v>
      </c>
      <c r="D12524" s="14" t="s">
        <v>110</v>
      </c>
      <c r="E12524" s="19">
        <v>22.150833330000001</v>
      </c>
      <c r="F12524" s="24">
        <f t="shared" si="233"/>
        <v>71.871499994000004</v>
      </c>
    </row>
    <row r="12525" spans="2:6" hidden="1">
      <c r="B12525" s="15">
        <v>2010</v>
      </c>
      <c r="C12525" s="16">
        <v>12</v>
      </c>
      <c r="D12525" s="16" t="s">
        <v>110</v>
      </c>
      <c r="E12525" s="18">
        <v>21.8445</v>
      </c>
      <c r="F12525" s="24">
        <f t="shared" si="233"/>
        <v>71.320099999999996</v>
      </c>
    </row>
    <row r="12526" spans="2:6" hidden="1">
      <c r="B12526" s="13">
        <v>2011</v>
      </c>
      <c r="C12526" s="14">
        <v>1</v>
      </c>
      <c r="D12526" s="14" t="s">
        <v>110</v>
      </c>
      <c r="E12526" s="19">
        <v>21.366499999999998</v>
      </c>
      <c r="F12526" s="24">
        <f t="shared" si="233"/>
        <v>70.459699999999998</v>
      </c>
    </row>
    <row r="12527" spans="2:6" hidden="1">
      <c r="B12527" s="15">
        <v>2011</v>
      </c>
      <c r="C12527" s="16">
        <v>2</v>
      </c>
      <c r="D12527" s="16" t="s">
        <v>110</v>
      </c>
      <c r="E12527" s="18">
        <v>23.741166669999998</v>
      </c>
      <c r="F12527" s="24">
        <f t="shared" si="233"/>
        <v>74.734100006000006</v>
      </c>
    </row>
    <row r="12528" spans="2:6" hidden="1">
      <c r="B12528" s="13">
        <v>2011</v>
      </c>
      <c r="C12528" s="14">
        <v>3</v>
      </c>
      <c r="D12528" s="14" t="s">
        <v>110</v>
      </c>
      <c r="E12528" s="19">
        <v>23.9345</v>
      </c>
      <c r="F12528" s="24">
        <f t="shared" si="233"/>
        <v>75.082099999999997</v>
      </c>
    </row>
    <row r="12529" spans="2:6" hidden="1">
      <c r="B12529" s="15">
        <v>2011</v>
      </c>
      <c r="C12529" s="16">
        <v>4</v>
      </c>
      <c r="D12529" s="16" t="s">
        <v>110</v>
      </c>
      <c r="E12529" s="18">
        <v>23.32416667</v>
      </c>
      <c r="F12529" s="24">
        <f t="shared" si="233"/>
        <v>73.983500006</v>
      </c>
    </row>
    <row r="12530" spans="2:6" hidden="1">
      <c r="B12530" s="13">
        <v>2011</v>
      </c>
      <c r="C12530" s="14">
        <v>5</v>
      </c>
      <c r="D12530" s="14" t="s">
        <v>110</v>
      </c>
      <c r="E12530" s="19">
        <v>22.18</v>
      </c>
      <c r="F12530" s="24">
        <f t="shared" si="233"/>
        <v>71.924000000000007</v>
      </c>
    </row>
    <row r="12531" spans="2:6" hidden="1">
      <c r="B12531" s="15">
        <v>2011</v>
      </c>
      <c r="C12531" s="16">
        <v>6</v>
      </c>
      <c r="D12531" s="16" t="s">
        <v>110</v>
      </c>
      <c r="E12531" s="18">
        <v>19.784166670000001</v>
      </c>
      <c r="F12531" s="24">
        <f t="shared" si="233"/>
        <v>67.611500006</v>
      </c>
    </row>
    <row r="12532" spans="2:6" hidden="1">
      <c r="B12532" s="13">
        <v>2011</v>
      </c>
      <c r="C12532" s="14">
        <v>7</v>
      </c>
      <c r="D12532" s="14" t="s">
        <v>110</v>
      </c>
      <c r="E12532" s="19">
        <v>19.166833329999999</v>
      </c>
      <c r="F12532" s="24">
        <f t="shared" si="233"/>
        <v>66.500299994000002</v>
      </c>
    </row>
    <row r="12533" spans="2:6" hidden="1">
      <c r="B12533" s="15">
        <v>2011</v>
      </c>
      <c r="C12533" s="16">
        <v>8</v>
      </c>
      <c r="D12533" s="16" t="s">
        <v>110</v>
      </c>
      <c r="E12533" s="18">
        <v>20.052499999999998</v>
      </c>
      <c r="F12533" s="24">
        <f t="shared" si="233"/>
        <v>68.094499999999996</v>
      </c>
    </row>
    <row r="12534" spans="2:6" hidden="1">
      <c r="B12534" s="13">
        <v>2011</v>
      </c>
      <c r="C12534" s="14">
        <v>9</v>
      </c>
      <c r="D12534" s="14" t="s">
        <v>110</v>
      </c>
      <c r="E12534" s="19">
        <v>22.536666669999999</v>
      </c>
      <c r="F12534" s="24">
        <f t="shared" si="233"/>
        <v>72.566000005999996</v>
      </c>
    </row>
    <row r="12535" spans="2:6" hidden="1">
      <c r="B12535" s="15">
        <v>2011</v>
      </c>
      <c r="C12535" s="16">
        <v>10</v>
      </c>
      <c r="D12535" s="16" t="s">
        <v>110</v>
      </c>
      <c r="E12535" s="18">
        <v>22.026166669999999</v>
      </c>
      <c r="F12535" s="24">
        <f t="shared" si="233"/>
        <v>71.647100005999988</v>
      </c>
    </row>
    <row r="12536" spans="2:6" hidden="1">
      <c r="B12536" s="13">
        <v>2011</v>
      </c>
      <c r="C12536" s="14">
        <v>11</v>
      </c>
      <c r="D12536" s="14" t="s">
        <v>110</v>
      </c>
      <c r="E12536" s="19">
        <v>23.135000000000002</v>
      </c>
      <c r="F12536" s="24">
        <f t="shared" si="233"/>
        <v>73.643000000000001</v>
      </c>
    </row>
    <row r="12537" spans="2:6" hidden="1">
      <c r="B12537" s="15">
        <v>2011</v>
      </c>
      <c r="C12537" s="16">
        <v>12</v>
      </c>
      <c r="D12537" s="16" t="s">
        <v>110</v>
      </c>
      <c r="E12537" s="18">
        <v>23.0185</v>
      </c>
      <c r="F12537" s="24">
        <f t="shared" si="233"/>
        <v>73.433300000000003</v>
      </c>
    </row>
    <row r="12538" spans="2:6" hidden="1">
      <c r="B12538" s="13">
        <v>2012</v>
      </c>
      <c r="C12538" s="14">
        <v>1</v>
      </c>
      <c r="D12538" s="14" t="s">
        <v>110</v>
      </c>
      <c r="E12538" s="19">
        <v>22.117999999999999</v>
      </c>
      <c r="F12538" s="24">
        <f t="shared" si="233"/>
        <v>71.812399999999997</v>
      </c>
    </row>
    <row r="12539" spans="2:6" hidden="1">
      <c r="B12539" s="15">
        <v>2012</v>
      </c>
      <c r="C12539" s="16">
        <v>2</v>
      </c>
      <c r="D12539" s="16" t="s">
        <v>110</v>
      </c>
      <c r="E12539" s="18">
        <v>22.177166669999998</v>
      </c>
      <c r="F12539" s="24">
        <f t="shared" si="233"/>
        <v>71.918900006000001</v>
      </c>
    </row>
    <row r="12540" spans="2:6" hidden="1">
      <c r="B12540" s="13">
        <v>2012</v>
      </c>
      <c r="C12540" s="14">
        <v>3</v>
      </c>
      <c r="D12540" s="14" t="s">
        <v>110</v>
      </c>
      <c r="E12540" s="19">
        <v>24.038166669999999</v>
      </c>
      <c r="F12540" s="24">
        <f t="shared" si="233"/>
        <v>75.268700005999989</v>
      </c>
    </row>
    <row r="12541" spans="2:6" hidden="1">
      <c r="B12541" s="15">
        <v>2012</v>
      </c>
      <c r="C12541" s="16">
        <v>4</v>
      </c>
      <c r="D12541" s="16" t="s">
        <v>110</v>
      </c>
      <c r="E12541" s="18">
        <v>23.374500000000001</v>
      </c>
      <c r="F12541" s="24">
        <f t="shared" si="233"/>
        <v>74.074100000000001</v>
      </c>
    </row>
    <row r="12542" spans="2:6" hidden="1">
      <c r="B12542" s="13">
        <v>2012</v>
      </c>
      <c r="C12542" s="14">
        <v>5</v>
      </c>
      <c r="D12542" s="14" t="s">
        <v>110</v>
      </c>
      <c r="E12542" s="19">
        <v>21.94466667</v>
      </c>
      <c r="F12542" s="24">
        <f t="shared" si="233"/>
        <v>71.500400006000007</v>
      </c>
    </row>
    <row r="12543" spans="2:6" hidden="1">
      <c r="B12543" s="15">
        <v>2012</v>
      </c>
      <c r="C12543" s="16">
        <v>6</v>
      </c>
      <c r="D12543" s="16" t="s">
        <v>110</v>
      </c>
      <c r="E12543" s="18">
        <v>19.41</v>
      </c>
      <c r="F12543" s="24">
        <f t="shared" si="233"/>
        <v>66.938000000000002</v>
      </c>
    </row>
    <row r="12544" spans="2:6" hidden="1">
      <c r="B12544" s="13">
        <v>2012</v>
      </c>
      <c r="C12544" s="14">
        <v>7</v>
      </c>
      <c r="D12544" s="14" t="s">
        <v>110</v>
      </c>
      <c r="E12544" s="19">
        <v>19.086500000000001</v>
      </c>
      <c r="F12544" s="24">
        <f t="shared" si="233"/>
        <v>66.355700000000013</v>
      </c>
    </row>
    <row r="12545" spans="2:6" hidden="1">
      <c r="B12545" s="15">
        <v>2012</v>
      </c>
      <c r="C12545" s="16">
        <v>8</v>
      </c>
      <c r="D12545" s="16" t="s">
        <v>110</v>
      </c>
      <c r="E12545" s="18">
        <v>21.02783333</v>
      </c>
      <c r="F12545" s="24">
        <f t="shared" si="233"/>
        <v>69.850099994000004</v>
      </c>
    </row>
    <row r="12546" spans="2:6" hidden="1">
      <c r="B12546" s="13">
        <v>2012</v>
      </c>
      <c r="C12546" s="14">
        <v>9</v>
      </c>
      <c r="D12546" s="14" t="s">
        <v>110</v>
      </c>
      <c r="E12546" s="19">
        <v>22.5855</v>
      </c>
      <c r="F12546" s="24">
        <f t="shared" si="233"/>
        <v>72.653899999999993</v>
      </c>
    </row>
    <row r="12547" spans="2:6" hidden="1">
      <c r="B12547" s="15">
        <v>2012</v>
      </c>
      <c r="C12547" s="16">
        <v>10</v>
      </c>
      <c r="D12547" s="16" t="s">
        <v>110</v>
      </c>
      <c r="E12547" s="18">
        <v>23.028333329999999</v>
      </c>
      <c r="F12547" s="24">
        <f t="shared" si="233"/>
        <v>73.450999994</v>
      </c>
    </row>
    <row r="12548" spans="2:6" hidden="1">
      <c r="B12548" s="13">
        <v>2012</v>
      </c>
      <c r="C12548" s="14">
        <v>11</v>
      </c>
      <c r="D12548" s="14" t="s">
        <v>110</v>
      </c>
      <c r="E12548" s="19">
        <v>23.997833329999999</v>
      </c>
      <c r="F12548" s="24">
        <f t="shared" si="233"/>
        <v>75.196099994000008</v>
      </c>
    </row>
    <row r="12549" spans="2:6" hidden="1">
      <c r="B12549" s="15">
        <v>2012</v>
      </c>
      <c r="C12549" s="16">
        <v>12</v>
      </c>
      <c r="D12549" s="16" t="s">
        <v>110</v>
      </c>
      <c r="E12549" s="18">
        <v>22.9695</v>
      </c>
      <c r="F12549" s="24">
        <f t="shared" si="233"/>
        <v>73.345100000000002</v>
      </c>
    </row>
    <row r="12550" spans="2:6" hidden="1">
      <c r="B12550" s="13">
        <v>2013</v>
      </c>
      <c r="C12550" s="14">
        <v>1</v>
      </c>
      <c r="D12550" s="14" t="s">
        <v>110</v>
      </c>
      <c r="E12550" s="19">
        <v>24.526</v>
      </c>
      <c r="F12550" s="24">
        <f t="shared" si="233"/>
        <v>76.146799999999999</v>
      </c>
    </row>
    <row r="12551" spans="2:6" hidden="1">
      <c r="B12551" s="15">
        <v>2013</v>
      </c>
      <c r="C12551" s="16">
        <v>2</v>
      </c>
      <c r="D12551" s="16" t="s">
        <v>110</v>
      </c>
      <c r="E12551" s="18">
        <v>25.236999999999998</v>
      </c>
      <c r="F12551" s="24">
        <f t="shared" si="233"/>
        <v>77.426600000000008</v>
      </c>
    </row>
    <row r="12552" spans="2:6" hidden="1">
      <c r="B12552" s="13">
        <v>2013</v>
      </c>
      <c r="C12552" s="14">
        <v>3</v>
      </c>
      <c r="D12552" s="14" t="s">
        <v>110</v>
      </c>
      <c r="E12552" s="19">
        <v>25.226166670000001</v>
      </c>
      <c r="F12552" s="24">
        <f t="shared" si="233"/>
        <v>77.407100006000007</v>
      </c>
    </row>
    <row r="12553" spans="2:6" hidden="1">
      <c r="B12553" s="15">
        <v>2013</v>
      </c>
      <c r="C12553" s="16">
        <v>4</v>
      </c>
      <c r="D12553" s="16" t="s">
        <v>110</v>
      </c>
      <c r="E12553" s="18">
        <v>24.003</v>
      </c>
      <c r="F12553" s="24">
        <f t="shared" si="233"/>
        <v>75.205399999999997</v>
      </c>
    </row>
    <row r="12554" spans="2:6" hidden="1">
      <c r="B12554" s="13">
        <v>2013</v>
      </c>
      <c r="C12554" s="14">
        <v>5</v>
      </c>
      <c r="D12554" s="14" t="s">
        <v>110</v>
      </c>
      <c r="E12554" s="19">
        <v>22.86566667</v>
      </c>
      <c r="F12554" s="24">
        <f t="shared" si="233"/>
        <v>73.158200006000001</v>
      </c>
    </row>
    <row r="12555" spans="2:6" hidden="1">
      <c r="B12555" s="15">
        <v>2013</v>
      </c>
      <c r="C12555" s="16">
        <v>6</v>
      </c>
      <c r="D12555" s="16" t="s">
        <v>110</v>
      </c>
      <c r="E12555" s="18">
        <v>20.596666670000001</v>
      </c>
      <c r="F12555" s="24">
        <f t="shared" si="233"/>
        <v>69.074000006000006</v>
      </c>
    </row>
    <row r="12556" spans="2:6" hidden="1">
      <c r="B12556" s="13">
        <v>2013</v>
      </c>
      <c r="C12556" s="14">
        <v>7</v>
      </c>
      <c r="D12556" s="14" t="s">
        <v>110</v>
      </c>
      <c r="E12556" s="19">
        <v>19.529499999999999</v>
      </c>
      <c r="F12556" s="24">
        <f t="shared" si="233"/>
        <v>67.153099999999995</v>
      </c>
    </row>
    <row r="12557" spans="2:6" hidden="1">
      <c r="B12557" s="15">
        <v>2013</v>
      </c>
      <c r="C12557" s="16">
        <v>8</v>
      </c>
      <c r="D12557" s="16" t="s">
        <v>110</v>
      </c>
      <c r="E12557" s="18">
        <v>20.748999999999999</v>
      </c>
      <c r="F12557" s="24">
        <f t="shared" si="233"/>
        <v>69.348199999999991</v>
      </c>
    </row>
    <row r="12558" spans="2:6" hidden="1">
      <c r="B12558" s="13">
        <v>2000</v>
      </c>
      <c r="C12558" s="14">
        <v>2</v>
      </c>
      <c r="D12558" s="14" t="s">
        <v>111</v>
      </c>
      <c r="E12558" s="19">
        <v>26.192599999999999</v>
      </c>
      <c r="F12558" s="24">
        <f t="shared" si="233"/>
        <v>79.146680000000003</v>
      </c>
    </row>
    <row r="12559" spans="2:6" hidden="1">
      <c r="B12559" s="15">
        <v>2000</v>
      </c>
      <c r="C12559" s="16">
        <v>3</v>
      </c>
      <c r="D12559" s="16" t="s">
        <v>111</v>
      </c>
      <c r="E12559" s="18">
        <v>27.736799999999999</v>
      </c>
      <c r="F12559" s="24">
        <f t="shared" si="233"/>
        <v>81.926240000000007</v>
      </c>
    </row>
    <row r="12560" spans="2:6" hidden="1">
      <c r="B12560" s="13">
        <v>2000</v>
      </c>
      <c r="C12560" s="14">
        <v>4</v>
      </c>
      <c r="D12560" s="14" t="s">
        <v>111</v>
      </c>
      <c r="E12560" s="19">
        <v>28.671199999999999</v>
      </c>
      <c r="F12560" s="24">
        <f t="shared" si="233"/>
        <v>83.608159999999998</v>
      </c>
    </row>
    <row r="12561" spans="2:6" hidden="1">
      <c r="B12561" s="15">
        <v>2000</v>
      </c>
      <c r="C12561" s="16">
        <v>5</v>
      </c>
      <c r="D12561" s="16" t="s">
        <v>111</v>
      </c>
      <c r="E12561" s="18">
        <v>28.844799999999999</v>
      </c>
      <c r="F12561" s="24">
        <f t="shared" si="233"/>
        <v>83.920639999999992</v>
      </c>
    </row>
    <row r="12562" spans="2:6" hidden="1">
      <c r="B12562" s="13">
        <v>2000</v>
      </c>
      <c r="C12562" s="14">
        <v>6</v>
      </c>
      <c r="D12562" s="14" t="s">
        <v>111</v>
      </c>
      <c r="E12562" s="19">
        <v>28.144600000000001</v>
      </c>
      <c r="F12562" s="24">
        <f t="shared" si="233"/>
        <v>82.66028</v>
      </c>
    </row>
    <row r="12563" spans="2:6" hidden="1">
      <c r="B12563" s="15">
        <v>2000</v>
      </c>
      <c r="C12563" s="16">
        <v>7</v>
      </c>
      <c r="D12563" s="16" t="s">
        <v>111</v>
      </c>
      <c r="E12563" s="18">
        <v>27.412800000000001</v>
      </c>
      <c r="F12563" s="24">
        <f t="shared" si="233"/>
        <v>81.343040000000002</v>
      </c>
    </row>
    <row r="12564" spans="2:6" hidden="1">
      <c r="B12564" s="13">
        <v>2000</v>
      </c>
      <c r="C12564" s="14">
        <v>8</v>
      </c>
      <c r="D12564" s="14" t="s">
        <v>111</v>
      </c>
      <c r="E12564" s="19">
        <v>27.502600000000001</v>
      </c>
      <c r="F12564" s="24">
        <f t="shared" si="233"/>
        <v>81.504680000000008</v>
      </c>
    </row>
    <row r="12565" spans="2:6" hidden="1">
      <c r="B12565" s="15">
        <v>2000</v>
      </c>
      <c r="C12565" s="16">
        <v>9</v>
      </c>
      <c r="D12565" s="16" t="s">
        <v>111</v>
      </c>
      <c r="E12565" s="18">
        <v>27.349599999999999</v>
      </c>
      <c r="F12565" s="24">
        <f t="shared" si="233"/>
        <v>81.229279999999989</v>
      </c>
    </row>
    <row r="12566" spans="2:6" hidden="1">
      <c r="B12566" s="13">
        <v>2000</v>
      </c>
      <c r="C12566" s="14">
        <v>10</v>
      </c>
      <c r="D12566" s="14" t="s">
        <v>111</v>
      </c>
      <c r="E12566" s="19">
        <v>26.9772</v>
      </c>
      <c r="F12566" s="24">
        <f t="shared" si="233"/>
        <v>80.558959999999999</v>
      </c>
    </row>
    <row r="12567" spans="2:6" hidden="1">
      <c r="B12567" s="15">
        <v>2000</v>
      </c>
      <c r="C12567" s="16">
        <v>11</v>
      </c>
      <c r="D12567" s="16" t="s">
        <v>111</v>
      </c>
      <c r="E12567" s="18">
        <v>26.908999999999999</v>
      </c>
      <c r="F12567" s="24">
        <f t="shared" si="233"/>
        <v>80.436199999999999</v>
      </c>
    </row>
    <row r="12568" spans="2:6" hidden="1">
      <c r="B12568" s="13">
        <v>2000</v>
      </c>
      <c r="C12568" s="14">
        <v>12</v>
      </c>
      <c r="D12568" s="14" t="s">
        <v>111</v>
      </c>
      <c r="E12568" s="19">
        <v>26.025600000000001</v>
      </c>
      <c r="F12568" s="24">
        <f t="shared" si="233"/>
        <v>78.846080000000001</v>
      </c>
    </row>
    <row r="12569" spans="2:6" hidden="1">
      <c r="B12569" s="15">
        <v>2001</v>
      </c>
      <c r="C12569" s="16">
        <v>1</v>
      </c>
      <c r="D12569" s="16" t="s">
        <v>111</v>
      </c>
      <c r="E12569" s="18">
        <v>25.4102</v>
      </c>
      <c r="F12569" s="24">
        <f t="shared" si="233"/>
        <v>77.73836</v>
      </c>
    </row>
    <row r="12570" spans="2:6" hidden="1">
      <c r="B12570" s="13">
        <v>2001</v>
      </c>
      <c r="C12570" s="14">
        <v>2</v>
      </c>
      <c r="D12570" s="14" t="s">
        <v>111</v>
      </c>
      <c r="E12570" s="19">
        <v>25.743200000000002</v>
      </c>
      <c r="F12570" s="24">
        <f t="shared" si="233"/>
        <v>78.337760000000003</v>
      </c>
    </row>
    <row r="12571" spans="2:6" hidden="1">
      <c r="B12571" s="15">
        <v>2001</v>
      </c>
      <c r="C12571" s="16">
        <v>3</v>
      </c>
      <c r="D12571" s="16" t="s">
        <v>111</v>
      </c>
      <c r="E12571" s="18">
        <v>27.3766</v>
      </c>
      <c r="F12571" s="24">
        <f t="shared" si="233"/>
        <v>81.27788000000001</v>
      </c>
    </row>
    <row r="12572" spans="2:6" hidden="1">
      <c r="B12572" s="13">
        <v>2001</v>
      </c>
      <c r="C12572" s="14">
        <v>4</v>
      </c>
      <c r="D12572" s="14" t="s">
        <v>111</v>
      </c>
      <c r="E12572" s="19">
        <v>27.816800000000001</v>
      </c>
      <c r="F12572" s="24">
        <f t="shared" si="233"/>
        <v>82.070240000000013</v>
      </c>
    </row>
    <row r="12573" spans="2:6" hidden="1">
      <c r="B12573" s="15">
        <v>2001</v>
      </c>
      <c r="C12573" s="16">
        <v>5</v>
      </c>
      <c r="D12573" s="16" t="s">
        <v>111</v>
      </c>
      <c r="E12573" s="18">
        <v>28.807400000000001</v>
      </c>
      <c r="F12573" s="24">
        <f t="shared" si="233"/>
        <v>83.853319999999997</v>
      </c>
    </row>
    <row r="12574" spans="2:6" hidden="1">
      <c r="B12574" s="13">
        <v>2001</v>
      </c>
      <c r="C12574" s="14">
        <v>6</v>
      </c>
      <c r="D12574" s="14" t="s">
        <v>111</v>
      </c>
      <c r="E12574" s="19">
        <v>27.8718</v>
      </c>
      <c r="F12574" s="24">
        <f t="shared" si="233"/>
        <v>82.169240000000002</v>
      </c>
    </row>
    <row r="12575" spans="2:6" hidden="1">
      <c r="B12575" s="15">
        <v>2001</v>
      </c>
      <c r="C12575" s="16">
        <v>7</v>
      </c>
      <c r="D12575" s="16" t="s">
        <v>111</v>
      </c>
      <c r="E12575" s="18">
        <v>27.525200000000002</v>
      </c>
      <c r="F12575" s="24">
        <f t="shared" si="233"/>
        <v>81.545360000000002</v>
      </c>
    </row>
    <row r="12576" spans="2:6" hidden="1">
      <c r="B12576" s="13">
        <v>2001</v>
      </c>
      <c r="C12576" s="14">
        <v>8</v>
      </c>
      <c r="D12576" s="14" t="s">
        <v>111</v>
      </c>
      <c r="E12576" s="19">
        <v>26.8414</v>
      </c>
      <c r="F12576" s="24">
        <f t="shared" ref="F12576:F12639" si="234">(E12576 * 1.8) + 32</f>
        <v>80.314520000000002</v>
      </c>
    </row>
    <row r="12577" spans="2:6" hidden="1">
      <c r="B12577" s="15">
        <v>2001</v>
      </c>
      <c r="C12577" s="16">
        <v>9</v>
      </c>
      <c r="D12577" s="16" t="s">
        <v>111</v>
      </c>
      <c r="E12577" s="18">
        <v>27.450399999999998</v>
      </c>
      <c r="F12577" s="24">
        <f t="shared" si="234"/>
        <v>81.410719999999998</v>
      </c>
    </row>
    <row r="12578" spans="2:6" hidden="1">
      <c r="B12578" s="13">
        <v>2001</v>
      </c>
      <c r="C12578" s="14">
        <v>10</v>
      </c>
      <c r="D12578" s="14" t="s">
        <v>111</v>
      </c>
      <c r="E12578" s="19">
        <v>27.190999999999999</v>
      </c>
      <c r="F12578" s="24">
        <f t="shared" si="234"/>
        <v>80.943799999999996</v>
      </c>
    </row>
    <row r="12579" spans="2:6" hidden="1">
      <c r="B12579" s="15">
        <v>2001</v>
      </c>
      <c r="C12579" s="16">
        <v>11</v>
      </c>
      <c r="D12579" s="16" t="s">
        <v>111</v>
      </c>
      <c r="E12579" s="18">
        <v>26.535399999999999</v>
      </c>
      <c r="F12579" s="24">
        <f t="shared" si="234"/>
        <v>79.763720000000006</v>
      </c>
    </row>
    <row r="12580" spans="2:6" hidden="1">
      <c r="B12580" s="13">
        <v>2001</v>
      </c>
      <c r="C12580" s="14">
        <v>12</v>
      </c>
      <c r="D12580" s="14" t="s">
        <v>111</v>
      </c>
      <c r="E12580" s="19">
        <v>25.773599999999998</v>
      </c>
      <c r="F12580" s="24">
        <f t="shared" si="234"/>
        <v>78.392480000000006</v>
      </c>
    </row>
    <row r="12581" spans="2:6" hidden="1">
      <c r="B12581" s="15">
        <v>2002</v>
      </c>
      <c r="C12581" s="16">
        <v>1</v>
      </c>
      <c r="D12581" s="16" t="s">
        <v>111</v>
      </c>
      <c r="E12581" s="18">
        <v>25.868200000000002</v>
      </c>
      <c r="F12581" s="24">
        <f t="shared" si="234"/>
        <v>78.562759999999997</v>
      </c>
    </row>
    <row r="12582" spans="2:6" hidden="1">
      <c r="B12582" s="13">
        <v>2002</v>
      </c>
      <c r="C12582" s="14">
        <v>2</v>
      </c>
      <c r="D12582" s="14" t="s">
        <v>111</v>
      </c>
      <c r="E12582" s="19">
        <v>25.9328</v>
      </c>
      <c r="F12582" s="24">
        <f t="shared" si="234"/>
        <v>78.679040000000001</v>
      </c>
    </row>
    <row r="12583" spans="2:6" hidden="1">
      <c r="B12583" s="15">
        <v>2002</v>
      </c>
      <c r="C12583" s="16">
        <v>3</v>
      </c>
      <c r="D12583" s="16" t="s">
        <v>111</v>
      </c>
      <c r="E12583" s="18">
        <v>28.202000000000002</v>
      </c>
      <c r="F12583" s="24">
        <f t="shared" si="234"/>
        <v>82.763599999999997</v>
      </c>
    </row>
    <row r="12584" spans="2:6" hidden="1">
      <c r="B12584" s="13">
        <v>2002</v>
      </c>
      <c r="C12584" s="14">
        <v>4</v>
      </c>
      <c r="D12584" s="14" t="s">
        <v>111</v>
      </c>
      <c r="E12584" s="19">
        <v>27.983599999999999</v>
      </c>
      <c r="F12584" s="24">
        <f t="shared" si="234"/>
        <v>82.370480000000001</v>
      </c>
    </row>
    <row r="12585" spans="2:6" hidden="1">
      <c r="B12585" s="15">
        <v>2002</v>
      </c>
      <c r="C12585" s="16">
        <v>5</v>
      </c>
      <c r="D12585" s="16" t="s">
        <v>111</v>
      </c>
      <c r="E12585" s="18">
        <v>28.839600000000001</v>
      </c>
      <c r="F12585" s="24">
        <f t="shared" si="234"/>
        <v>83.911280000000005</v>
      </c>
    </row>
    <row r="12586" spans="2:6" hidden="1">
      <c r="B12586" s="13">
        <v>2002</v>
      </c>
      <c r="C12586" s="14">
        <v>6</v>
      </c>
      <c r="D12586" s="14" t="s">
        <v>111</v>
      </c>
      <c r="E12586" s="19">
        <v>27.6676</v>
      </c>
      <c r="F12586" s="24">
        <f t="shared" si="234"/>
        <v>81.801680000000005</v>
      </c>
    </row>
    <row r="12587" spans="2:6" hidden="1">
      <c r="B12587" s="15">
        <v>2002</v>
      </c>
      <c r="C12587" s="16">
        <v>7</v>
      </c>
      <c r="D12587" s="16" t="s">
        <v>111</v>
      </c>
      <c r="E12587" s="18">
        <v>27.764800000000001</v>
      </c>
      <c r="F12587" s="24">
        <f t="shared" si="234"/>
        <v>81.976640000000003</v>
      </c>
    </row>
    <row r="12588" spans="2:6" hidden="1">
      <c r="B12588" s="13">
        <v>2002</v>
      </c>
      <c r="C12588" s="14">
        <v>8</v>
      </c>
      <c r="D12588" s="14" t="s">
        <v>111</v>
      </c>
      <c r="E12588" s="19">
        <v>27.063199999999998</v>
      </c>
      <c r="F12588" s="24">
        <f t="shared" si="234"/>
        <v>80.713760000000008</v>
      </c>
    </row>
    <row r="12589" spans="2:6" hidden="1">
      <c r="B12589" s="15">
        <v>2002</v>
      </c>
      <c r="C12589" s="16">
        <v>9</v>
      </c>
      <c r="D12589" s="16" t="s">
        <v>111</v>
      </c>
      <c r="E12589" s="18">
        <v>27.151</v>
      </c>
      <c r="F12589" s="24">
        <f t="shared" si="234"/>
        <v>80.871800000000007</v>
      </c>
    </row>
    <row r="12590" spans="2:6" hidden="1">
      <c r="B12590" s="13">
        <v>2002</v>
      </c>
      <c r="C12590" s="14">
        <v>10</v>
      </c>
      <c r="D12590" s="14" t="s">
        <v>111</v>
      </c>
      <c r="E12590" s="19">
        <v>26.387</v>
      </c>
      <c r="F12590" s="24">
        <f t="shared" si="234"/>
        <v>79.496600000000001</v>
      </c>
    </row>
    <row r="12591" spans="2:6" hidden="1">
      <c r="B12591" s="15">
        <v>2002</v>
      </c>
      <c r="C12591" s="16">
        <v>11</v>
      </c>
      <c r="D12591" s="16" t="s">
        <v>111</v>
      </c>
      <c r="E12591" s="18">
        <v>25.858799999999999</v>
      </c>
      <c r="F12591" s="24">
        <f t="shared" si="234"/>
        <v>78.545839999999998</v>
      </c>
    </row>
    <row r="12592" spans="2:6" hidden="1">
      <c r="B12592" s="13">
        <v>2002</v>
      </c>
      <c r="C12592" s="14">
        <v>12</v>
      </c>
      <c r="D12592" s="14" t="s">
        <v>111</v>
      </c>
      <c r="E12592" s="19">
        <v>26.120200000000001</v>
      </c>
      <c r="F12592" s="24">
        <f t="shared" si="234"/>
        <v>79.016359999999992</v>
      </c>
    </row>
    <row r="12593" spans="2:6" hidden="1">
      <c r="B12593" s="15">
        <v>2003</v>
      </c>
      <c r="C12593" s="16">
        <v>1</v>
      </c>
      <c r="D12593" s="16" t="s">
        <v>111</v>
      </c>
      <c r="E12593" s="18">
        <v>25.245000000000001</v>
      </c>
      <c r="F12593" s="24">
        <f t="shared" si="234"/>
        <v>77.441000000000003</v>
      </c>
    </row>
    <row r="12594" spans="2:6" hidden="1">
      <c r="B12594" s="13">
        <v>2003</v>
      </c>
      <c r="C12594" s="14">
        <v>2</v>
      </c>
      <c r="D12594" s="14" t="s">
        <v>111</v>
      </c>
      <c r="E12594" s="19">
        <v>26.664999999999999</v>
      </c>
      <c r="F12594" s="24">
        <f t="shared" si="234"/>
        <v>79.997</v>
      </c>
    </row>
    <row r="12595" spans="2:6" hidden="1">
      <c r="B12595" s="15">
        <v>2003</v>
      </c>
      <c r="C12595" s="16">
        <v>3</v>
      </c>
      <c r="D12595" s="16" t="s">
        <v>111</v>
      </c>
      <c r="E12595" s="18">
        <v>28.301400000000001</v>
      </c>
      <c r="F12595" s="24">
        <f t="shared" si="234"/>
        <v>82.942520000000002</v>
      </c>
    </row>
    <row r="12596" spans="2:6" hidden="1">
      <c r="B12596" s="13">
        <v>2003</v>
      </c>
      <c r="C12596" s="14">
        <v>4</v>
      </c>
      <c r="D12596" s="14" t="s">
        <v>111</v>
      </c>
      <c r="E12596" s="19">
        <v>28.7272</v>
      </c>
      <c r="F12596" s="24">
        <f t="shared" si="234"/>
        <v>83.70895999999999</v>
      </c>
    </row>
    <row r="12597" spans="2:6" hidden="1">
      <c r="B12597" s="15">
        <v>2003</v>
      </c>
      <c r="C12597" s="16">
        <v>5</v>
      </c>
      <c r="D12597" s="16" t="s">
        <v>111</v>
      </c>
      <c r="E12597" s="18">
        <v>28.953399999999998</v>
      </c>
      <c r="F12597" s="24">
        <f t="shared" si="234"/>
        <v>84.116119999999995</v>
      </c>
    </row>
    <row r="12598" spans="2:6" hidden="1">
      <c r="B12598" s="13">
        <v>2003</v>
      </c>
      <c r="C12598" s="14">
        <v>6</v>
      </c>
      <c r="D12598" s="14" t="s">
        <v>111</v>
      </c>
      <c r="E12598" s="19">
        <v>28.607800000000001</v>
      </c>
      <c r="F12598" s="24">
        <f t="shared" si="234"/>
        <v>83.494040000000012</v>
      </c>
    </row>
    <row r="12599" spans="2:6" hidden="1">
      <c r="B12599" s="15">
        <v>2003</v>
      </c>
      <c r="C12599" s="16">
        <v>7</v>
      </c>
      <c r="D12599" s="16" t="s">
        <v>111</v>
      </c>
      <c r="E12599" s="18">
        <v>27.800599999999999</v>
      </c>
      <c r="F12599" s="24">
        <f t="shared" si="234"/>
        <v>82.041079999999994</v>
      </c>
    </row>
    <row r="12600" spans="2:6" hidden="1">
      <c r="B12600" s="13">
        <v>2003</v>
      </c>
      <c r="C12600" s="14">
        <v>8</v>
      </c>
      <c r="D12600" s="14" t="s">
        <v>111</v>
      </c>
      <c r="E12600" s="19">
        <v>27.592199999999998</v>
      </c>
      <c r="F12600" s="24">
        <f t="shared" si="234"/>
        <v>81.665959999999998</v>
      </c>
    </row>
    <row r="12601" spans="2:6" hidden="1">
      <c r="B12601" s="15">
        <v>2003</v>
      </c>
      <c r="C12601" s="16">
        <v>9</v>
      </c>
      <c r="D12601" s="16" t="s">
        <v>111</v>
      </c>
      <c r="E12601" s="18">
        <v>27.3126</v>
      </c>
      <c r="F12601" s="24">
        <f t="shared" si="234"/>
        <v>81.162679999999995</v>
      </c>
    </row>
    <row r="12602" spans="2:6" hidden="1">
      <c r="B12602" s="13">
        <v>2003</v>
      </c>
      <c r="C12602" s="14">
        <v>10</v>
      </c>
      <c r="D12602" s="14" t="s">
        <v>111</v>
      </c>
      <c r="E12602" s="19">
        <v>26.9176</v>
      </c>
      <c r="F12602" s="24">
        <f t="shared" si="234"/>
        <v>80.45168000000001</v>
      </c>
    </row>
    <row r="12603" spans="2:6" hidden="1">
      <c r="B12603" s="15">
        <v>2003</v>
      </c>
      <c r="C12603" s="16">
        <v>11</v>
      </c>
      <c r="D12603" s="16" t="s">
        <v>111</v>
      </c>
      <c r="E12603" s="18">
        <v>26.425599999999999</v>
      </c>
      <c r="F12603" s="24">
        <f t="shared" si="234"/>
        <v>79.566079999999999</v>
      </c>
    </row>
    <row r="12604" spans="2:6" hidden="1">
      <c r="B12604" s="13">
        <v>2003</v>
      </c>
      <c r="C12604" s="14">
        <v>12</v>
      </c>
      <c r="D12604" s="14" t="s">
        <v>111</v>
      </c>
      <c r="E12604" s="19">
        <v>25.455200000000001</v>
      </c>
      <c r="F12604" s="24">
        <f t="shared" si="234"/>
        <v>77.819360000000003</v>
      </c>
    </row>
    <row r="12605" spans="2:6" hidden="1">
      <c r="B12605" s="15">
        <v>2004</v>
      </c>
      <c r="C12605" s="16">
        <v>1</v>
      </c>
      <c r="D12605" s="16" t="s">
        <v>111</v>
      </c>
      <c r="E12605" s="18">
        <v>26.124199999999998</v>
      </c>
      <c r="F12605" s="24">
        <f t="shared" si="234"/>
        <v>79.023560000000003</v>
      </c>
    </row>
    <row r="12606" spans="2:6" hidden="1">
      <c r="B12606" s="13">
        <v>2004</v>
      </c>
      <c r="C12606" s="14">
        <v>2</v>
      </c>
      <c r="D12606" s="14" t="s">
        <v>111</v>
      </c>
      <c r="E12606" s="19">
        <v>26.149799999999999</v>
      </c>
      <c r="F12606" s="24">
        <f t="shared" si="234"/>
        <v>79.069639999999993</v>
      </c>
    </row>
    <row r="12607" spans="2:6" hidden="1">
      <c r="B12607" s="15">
        <v>2004</v>
      </c>
      <c r="C12607" s="16">
        <v>3</v>
      </c>
      <c r="D12607" s="16" t="s">
        <v>111</v>
      </c>
      <c r="E12607" s="18">
        <v>27.2898</v>
      </c>
      <c r="F12607" s="24">
        <f t="shared" si="234"/>
        <v>81.121639999999999</v>
      </c>
    </row>
    <row r="12608" spans="2:6" hidden="1">
      <c r="B12608" s="13">
        <v>2004</v>
      </c>
      <c r="C12608" s="14">
        <v>4</v>
      </c>
      <c r="D12608" s="14" t="s">
        <v>111</v>
      </c>
      <c r="E12608" s="19">
        <v>28.1006</v>
      </c>
      <c r="F12608" s="24">
        <f t="shared" si="234"/>
        <v>82.58108</v>
      </c>
    </row>
    <row r="12609" spans="2:6" hidden="1">
      <c r="B12609" s="15">
        <v>2004</v>
      </c>
      <c r="C12609" s="16">
        <v>5</v>
      </c>
      <c r="D12609" s="16" t="s">
        <v>111</v>
      </c>
      <c r="E12609" s="18">
        <v>28.9466</v>
      </c>
      <c r="F12609" s="24">
        <f t="shared" si="234"/>
        <v>84.103880000000004</v>
      </c>
    </row>
    <row r="12610" spans="2:6" hidden="1">
      <c r="B12610" s="13">
        <v>2004</v>
      </c>
      <c r="C12610" s="14">
        <v>6</v>
      </c>
      <c r="D12610" s="14" t="s">
        <v>111</v>
      </c>
      <c r="E12610" s="19">
        <v>28.1496</v>
      </c>
      <c r="F12610" s="24">
        <f t="shared" si="234"/>
        <v>82.669280000000001</v>
      </c>
    </row>
    <row r="12611" spans="2:6" hidden="1">
      <c r="B12611" s="15">
        <v>2004</v>
      </c>
      <c r="C12611" s="16">
        <v>7</v>
      </c>
      <c r="D12611" s="16" t="s">
        <v>111</v>
      </c>
      <c r="E12611" s="18">
        <v>27.555599999999998</v>
      </c>
      <c r="F12611" s="24">
        <f t="shared" si="234"/>
        <v>81.600079999999991</v>
      </c>
    </row>
    <row r="12612" spans="2:6" hidden="1">
      <c r="B12612" s="13">
        <v>2004</v>
      </c>
      <c r="C12612" s="14">
        <v>8</v>
      </c>
      <c r="D12612" s="14" t="s">
        <v>111</v>
      </c>
      <c r="E12612" s="19">
        <v>28.1082</v>
      </c>
      <c r="F12612" s="24">
        <f t="shared" si="234"/>
        <v>82.594760000000008</v>
      </c>
    </row>
    <row r="12613" spans="2:6" hidden="1">
      <c r="B12613" s="15">
        <v>2004</v>
      </c>
      <c r="C12613" s="16">
        <v>9</v>
      </c>
      <c r="D12613" s="16" t="s">
        <v>111</v>
      </c>
      <c r="E12613" s="18">
        <v>27.603000000000002</v>
      </c>
      <c r="F12613" s="24">
        <f t="shared" si="234"/>
        <v>81.685400000000001</v>
      </c>
    </row>
    <row r="12614" spans="2:6" hidden="1">
      <c r="B12614" s="13">
        <v>2004</v>
      </c>
      <c r="C12614" s="14">
        <v>10</v>
      </c>
      <c r="D12614" s="14" t="s">
        <v>111</v>
      </c>
      <c r="E12614" s="19">
        <v>26.545999999999999</v>
      </c>
      <c r="F12614" s="24">
        <f t="shared" si="234"/>
        <v>79.782800000000009</v>
      </c>
    </row>
    <row r="12615" spans="2:6" hidden="1">
      <c r="B12615" s="15">
        <v>2004</v>
      </c>
      <c r="C12615" s="16">
        <v>11</v>
      </c>
      <c r="D12615" s="16" t="s">
        <v>111</v>
      </c>
      <c r="E12615" s="18">
        <v>26.3048</v>
      </c>
      <c r="F12615" s="24">
        <f t="shared" si="234"/>
        <v>79.348640000000003</v>
      </c>
    </row>
    <row r="12616" spans="2:6" hidden="1">
      <c r="B12616" s="13">
        <v>2004</v>
      </c>
      <c r="C12616" s="14">
        <v>12</v>
      </c>
      <c r="D12616" s="14" t="s">
        <v>111</v>
      </c>
      <c r="E12616" s="19">
        <v>25.667200000000001</v>
      </c>
      <c r="F12616" s="24">
        <f t="shared" si="234"/>
        <v>78.200960000000009</v>
      </c>
    </row>
    <row r="12617" spans="2:6" hidden="1">
      <c r="B12617" s="15">
        <v>2005</v>
      </c>
      <c r="C12617" s="16">
        <v>1</v>
      </c>
      <c r="D12617" s="16" t="s">
        <v>111</v>
      </c>
      <c r="E12617" s="18">
        <v>25.356200000000001</v>
      </c>
      <c r="F12617" s="24">
        <f t="shared" si="234"/>
        <v>77.641160000000013</v>
      </c>
    </row>
    <row r="12618" spans="2:6" hidden="1">
      <c r="B12618" s="13">
        <v>2005</v>
      </c>
      <c r="C12618" s="14">
        <v>2</v>
      </c>
      <c r="D12618" s="14" t="s">
        <v>111</v>
      </c>
      <c r="E12618" s="19">
        <v>26.435199999999998</v>
      </c>
      <c r="F12618" s="24">
        <f t="shared" si="234"/>
        <v>79.583359999999999</v>
      </c>
    </row>
    <row r="12619" spans="2:6" hidden="1">
      <c r="B12619" s="15">
        <v>2005</v>
      </c>
      <c r="C12619" s="16">
        <v>3</v>
      </c>
      <c r="D12619" s="16" t="s">
        <v>111</v>
      </c>
      <c r="E12619" s="18">
        <v>28.496600000000001</v>
      </c>
      <c r="F12619" s="24">
        <f t="shared" si="234"/>
        <v>83.293880000000001</v>
      </c>
    </row>
    <row r="12620" spans="2:6" hidden="1">
      <c r="B12620" s="13">
        <v>2005</v>
      </c>
      <c r="C12620" s="14">
        <v>4</v>
      </c>
      <c r="D12620" s="14" t="s">
        <v>111</v>
      </c>
      <c r="E12620" s="19">
        <v>28.657800000000002</v>
      </c>
      <c r="F12620" s="24">
        <f t="shared" si="234"/>
        <v>83.584040000000002</v>
      </c>
    </row>
    <row r="12621" spans="2:6" hidden="1">
      <c r="B12621" s="15">
        <v>2005</v>
      </c>
      <c r="C12621" s="16">
        <v>5</v>
      </c>
      <c r="D12621" s="16" t="s">
        <v>111</v>
      </c>
      <c r="E12621" s="18">
        <v>28.976800000000001</v>
      </c>
      <c r="F12621" s="24">
        <f t="shared" si="234"/>
        <v>84.158240000000006</v>
      </c>
    </row>
    <row r="12622" spans="2:6" hidden="1">
      <c r="B12622" s="13">
        <v>2005</v>
      </c>
      <c r="C12622" s="14">
        <v>6</v>
      </c>
      <c r="D12622" s="14" t="s">
        <v>111</v>
      </c>
      <c r="E12622" s="19">
        <v>28.1858</v>
      </c>
      <c r="F12622" s="24">
        <f t="shared" si="234"/>
        <v>82.734440000000006</v>
      </c>
    </row>
    <row r="12623" spans="2:6" hidden="1">
      <c r="B12623" s="15">
        <v>2005</v>
      </c>
      <c r="C12623" s="16">
        <v>7</v>
      </c>
      <c r="D12623" s="16" t="s">
        <v>111</v>
      </c>
      <c r="E12623" s="18">
        <v>27.832000000000001</v>
      </c>
      <c r="F12623" s="24">
        <f t="shared" si="234"/>
        <v>82.0976</v>
      </c>
    </row>
    <row r="12624" spans="2:6" hidden="1">
      <c r="B12624" s="13">
        <v>2005</v>
      </c>
      <c r="C12624" s="14">
        <v>8</v>
      </c>
      <c r="D12624" s="14" t="s">
        <v>111</v>
      </c>
      <c r="E12624" s="19">
        <v>27.2944</v>
      </c>
      <c r="F12624" s="24">
        <f t="shared" si="234"/>
        <v>81.129919999999998</v>
      </c>
    </row>
    <row r="12625" spans="2:6" hidden="1">
      <c r="B12625" s="15">
        <v>2005</v>
      </c>
      <c r="C12625" s="16">
        <v>9</v>
      </c>
      <c r="D12625" s="16" t="s">
        <v>111</v>
      </c>
      <c r="E12625" s="18">
        <v>28.0794</v>
      </c>
      <c r="F12625" s="24">
        <f t="shared" si="234"/>
        <v>82.542920000000009</v>
      </c>
    </row>
    <row r="12626" spans="2:6" hidden="1">
      <c r="B12626" s="13">
        <v>2005</v>
      </c>
      <c r="C12626" s="14">
        <v>10</v>
      </c>
      <c r="D12626" s="14" t="s">
        <v>111</v>
      </c>
      <c r="E12626" s="19">
        <v>27.1614</v>
      </c>
      <c r="F12626" s="24">
        <f t="shared" si="234"/>
        <v>80.890520000000009</v>
      </c>
    </row>
    <row r="12627" spans="2:6" hidden="1">
      <c r="B12627" s="15">
        <v>2005</v>
      </c>
      <c r="C12627" s="16">
        <v>11</v>
      </c>
      <c r="D12627" s="16" t="s">
        <v>111</v>
      </c>
      <c r="E12627" s="18">
        <v>26.723600000000001</v>
      </c>
      <c r="F12627" s="24">
        <f t="shared" si="234"/>
        <v>80.10248</v>
      </c>
    </row>
    <row r="12628" spans="2:6" hidden="1">
      <c r="B12628" s="13">
        <v>2005</v>
      </c>
      <c r="C12628" s="14">
        <v>12</v>
      </c>
      <c r="D12628" s="14" t="s">
        <v>111</v>
      </c>
      <c r="E12628" s="19">
        <v>25.5854</v>
      </c>
      <c r="F12628" s="24">
        <f t="shared" si="234"/>
        <v>78.053719999999998</v>
      </c>
    </row>
    <row r="12629" spans="2:6" hidden="1">
      <c r="B12629" s="15">
        <v>2006</v>
      </c>
      <c r="C12629" s="16">
        <v>1</v>
      </c>
      <c r="D12629" s="16" t="s">
        <v>111</v>
      </c>
      <c r="E12629" s="18">
        <v>25.103000000000002</v>
      </c>
      <c r="F12629" s="24">
        <f t="shared" si="234"/>
        <v>77.185400000000001</v>
      </c>
    </row>
    <row r="12630" spans="2:6" hidden="1">
      <c r="B12630" s="13">
        <v>2006</v>
      </c>
      <c r="C12630" s="14">
        <v>2</v>
      </c>
      <c r="D12630" s="14" t="s">
        <v>111</v>
      </c>
      <c r="E12630" s="19">
        <v>26.543600000000001</v>
      </c>
      <c r="F12630" s="24">
        <f t="shared" si="234"/>
        <v>79.778480000000002</v>
      </c>
    </row>
    <row r="12631" spans="2:6" hidden="1">
      <c r="B12631" s="15">
        <v>2006</v>
      </c>
      <c r="C12631" s="16">
        <v>3</v>
      </c>
      <c r="D12631" s="16" t="s">
        <v>111</v>
      </c>
      <c r="E12631" s="18">
        <v>27.778600000000001</v>
      </c>
      <c r="F12631" s="24">
        <f t="shared" si="234"/>
        <v>82.001480000000001</v>
      </c>
    </row>
    <row r="12632" spans="2:6" hidden="1">
      <c r="B12632" s="13">
        <v>2006</v>
      </c>
      <c r="C12632" s="14">
        <v>4</v>
      </c>
      <c r="D12632" s="14" t="s">
        <v>111</v>
      </c>
      <c r="E12632" s="19">
        <v>28.035399999999999</v>
      </c>
      <c r="F12632" s="24">
        <f t="shared" si="234"/>
        <v>82.463719999999995</v>
      </c>
    </row>
    <row r="12633" spans="2:6" hidden="1">
      <c r="B12633" s="15">
        <v>2006</v>
      </c>
      <c r="C12633" s="16">
        <v>5</v>
      </c>
      <c r="D12633" s="16" t="s">
        <v>111</v>
      </c>
      <c r="E12633" s="18">
        <v>28.677</v>
      </c>
      <c r="F12633" s="24">
        <f t="shared" si="234"/>
        <v>83.618600000000001</v>
      </c>
    </row>
    <row r="12634" spans="2:6" hidden="1">
      <c r="B12634" s="13">
        <v>2006</v>
      </c>
      <c r="C12634" s="14">
        <v>6</v>
      </c>
      <c r="D12634" s="14" t="s">
        <v>111</v>
      </c>
      <c r="E12634" s="19">
        <v>28.241399999999999</v>
      </c>
      <c r="F12634" s="24">
        <f t="shared" si="234"/>
        <v>82.834519999999998</v>
      </c>
    </row>
    <row r="12635" spans="2:6" hidden="1">
      <c r="B12635" s="15">
        <v>2006</v>
      </c>
      <c r="C12635" s="16">
        <v>7</v>
      </c>
      <c r="D12635" s="16" t="s">
        <v>111</v>
      </c>
      <c r="E12635" s="18">
        <v>27.856200000000001</v>
      </c>
      <c r="F12635" s="24">
        <f t="shared" si="234"/>
        <v>82.141160000000013</v>
      </c>
    </row>
    <row r="12636" spans="2:6" hidden="1">
      <c r="B12636" s="13">
        <v>2006</v>
      </c>
      <c r="C12636" s="14">
        <v>8</v>
      </c>
      <c r="D12636" s="14" t="s">
        <v>111</v>
      </c>
      <c r="E12636" s="19">
        <v>27.916399999999999</v>
      </c>
      <c r="F12636" s="24">
        <f t="shared" si="234"/>
        <v>82.24951999999999</v>
      </c>
    </row>
    <row r="12637" spans="2:6" hidden="1">
      <c r="B12637" s="15">
        <v>2006</v>
      </c>
      <c r="C12637" s="16">
        <v>9</v>
      </c>
      <c r="D12637" s="16" t="s">
        <v>111</v>
      </c>
      <c r="E12637" s="18">
        <v>27.840199999999999</v>
      </c>
      <c r="F12637" s="24">
        <f t="shared" si="234"/>
        <v>82.112359999999995</v>
      </c>
    </row>
    <row r="12638" spans="2:6" hidden="1">
      <c r="B12638" s="13">
        <v>2006</v>
      </c>
      <c r="C12638" s="14">
        <v>10</v>
      </c>
      <c r="D12638" s="14" t="s">
        <v>111</v>
      </c>
      <c r="E12638" s="19">
        <v>26.601600000000001</v>
      </c>
      <c r="F12638" s="24">
        <f t="shared" si="234"/>
        <v>79.88288</v>
      </c>
    </row>
    <row r="12639" spans="2:6" hidden="1">
      <c r="B12639" s="15">
        <v>2006</v>
      </c>
      <c r="C12639" s="16">
        <v>11</v>
      </c>
      <c r="D12639" s="16" t="s">
        <v>111</v>
      </c>
      <c r="E12639" s="18">
        <v>26.134599999999999</v>
      </c>
      <c r="F12639" s="24">
        <f t="shared" si="234"/>
        <v>79.042280000000005</v>
      </c>
    </row>
    <row r="12640" spans="2:6" hidden="1">
      <c r="B12640" s="13">
        <v>2006</v>
      </c>
      <c r="C12640" s="14">
        <v>12</v>
      </c>
      <c r="D12640" s="14" t="s">
        <v>111</v>
      </c>
      <c r="E12640" s="19">
        <v>25.483799999999999</v>
      </c>
      <c r="F12640" s="24">
        <f t="shared" ref="F12640:F12703" si="235">(E12640 * 1.8) + 32</f>
        <v>77.870840000000001</v>
      </c>
    </row>
    <row r="12641" spans="2:6" hidden="1">
      <c r="B12641" s="15">
        <v>2007</v>
      </c>
      <c r="C12641" s="16">
        <v>1</v>
      </c>
      <c r="D12641" s="16" t="s">
        <v>111</v>
      </c>
      <c r="E12641" s="18">
        <v>25.299399999999999</v>
      </c>
      <c r="F12641" s="24">
        <f t="shared" si="235"/>
        <v>77.53891999999999</v>
      </c>
    </row>
    <row r="12642" spans="2:6" hidden="1">
      <c r="B12642" s="13">
        <v>2007</v>
      </c>
      <c r="C12642" s="14">
        <v>2</v>
      </c>
      <c r="D12642" s="14" t="s">
        <v>111</v>
      </c>
      <c r="E12642" s="19">
        <v>27.025600000000001</v>
      </c>
      <c r="F12642" s="24">
        <f t="shared" si="235"/>
        <v>80.646080000000012</v>
      </c>
    </row>
    <row r="12643" spans="2:6" hidden="1">
      <c r="B12643" s="15">
        <v>2007</v>
      </c>
      <c r="C12643" s="16">
        <v>3</v>
      </c>
      <c r="D12643" s="16" t="s">
        <v>111</v>
      </c>
      <c r="E12643" s="18">
        <v>28.255800000000001</v>
      </c>
      <c r="F12643" s="24">
        <f t="shared" si="235"/>
        <v>82.860440000000011</v>
      </c>
    </row>
    <row r="12644" spans="2:6" hidden="1">
      <c r="B12644" s="13">
        <v>2007</v>
      </c>
      <c r="C12644" s="14">
        <v>4</v>
      </c>
      <c r="D12644" s="14" t="s">
        <v>111</v>
      </c>
      <c r="E12644" s="19">
        <v>28.5656</v>
      </c>
      <c r="F12644" s="24">
        <f t="shared" si="235"/>
        <v>83.418080000000003</v>
      </c>
    </row>
    <row r="12645" spans="2:6" hidden="1">
      <c r="B12645" s="15">
        <v>2007</v>
      </c>
      <c r="C12645" s="16">
        <v>5</v>
      </c>
      <c r="D12645" s="16" t="s">
        <v>111</v>
      </c>
      <c r="E12645" s="18">
        <v>29.1128</v>
      </c>
      <c r="F12645" s="24">
        <f t="shared" si="235"/>
        <v>84.403040000000004</v>
      </c>
    </row>
    <row r="12646" spans="2:6" hidden="1">
      <c r="B12646" s="13">
        <v>2007</v>
      </c>
      <c r="C12646" s="14">
        <v>6</v>
      </c>
      <c r="D12646" s="14" t="s">
        <v>111</v>
      </c>
      <c r="E12646" s="19">
        <v>28.593599999999999</v>
      </c>
      <c r="F12646" s="24">
        <f t="shared" si="235"/>
        <v>83.46848</v>
      </c>
    </row>
    <row r="12647" spans="2:6" hidden="1">
      <c r="B12647" s="15">
        <v>2007</v>
      </c>
      <c r="C12647" s="16">
        <v>7</v>
      </c>
      <c r="D12647" s="16" t="s">
        <v>111</v>
      </c>
      <c r="E12647" s="18">
        <v>27.429400000000001</v>
      </c>
      <c r="F12647" s="24">
        <f t="shared" si="235"/>
        <v>81.372919999999993</v>
      </c>
    </row>
    <row r="12648" spans="2:6" hidden="1">
      <c r="B12648" s="13">
        <v>2007</v>
      </c>
      <c r="C12648" s="14">
        <v>8</v>
      </c>
      <c r="D12648" s="14" t="s">
        <v>111</v>
      </c>
      <c r="E12648" s="19">
        <v>27.393799999999999</v>
      </c>
      <c r="F12648" s="24">
        <f t="shared" si="235"/>
        <v>81.308840000000004</v>
      </c>
    </row>
    <row r="12649" spans="2:6" hidden="1">
      <c r="B12649" s="15">
        <v>2007</v>
      </c>
      <c r="C12649" s="16">
        <v>9</v>
      </c>
      <c r="D12649" s="16" t="s">
        <v>111</v>
      </c>
      <c r="E12649" s="18">
        <v>28.071000000000002</v>
      </c>
      <c r="F12649" s="24">
        <f t="shared" si="235"/>
        <v>82.527800000000013</v>
      </c>
    </row>
    <row r="12650" spans="2:6" hidden="1">
      <c r="B12650" s="13">
        <v>2007</v>
      </c>
      <c r="C12650" s="14">
        <v>10</v>
      </c>
      <c r="D12650" s="14" t="s">
        <v>111</v>
      </c>
      <c r="E12650" s="19">
        <v>26.862200000000001</v>
      </c>
      <c r="F12650" s="24">
        <f t="shared" si="235"/>
        <v>80.351960000000005</v>
      </c>
    </row>
    <row r="12651" spans="2:6" hidden="1">
      <c r="B12651" s="15">
        <v>2007</v>
      </c>
      <c r="C12651" s="16">
        <v>11</v>
      </c>
      <c r="D12651" s="16" t="s">
        <v>111</v>
      </c>
      <c r="E12651" s="18">
        <v>26.4878</v>
      </c>
      <c r="F12651" s="24">
        <f t="shared" si="235"/>
        <v>79.67804000000001</v>
      </c>
    </row>
    <row r="12652" spans="2:6" hidden="1">
      <c r="B12652" s="13">
        <v>2007</v>
      </c>
      <c r="C12652" s="14">
        <v>12</v>
      </c>
      <c r="D12652" s="14" t="s">
        <v>111</v>
      </c>
      <c r="E12652" s="19">
        <v>25.6248</v>
      </c>
      <c r="F12652" s="24">
        <f t="shared" si="235"/>
        <v>78.124639999999999</v>
      </c>
    </row>
    <row r="12653" spans="2:6" hidden="1">
      <c r="B12653" s="15">
        <v>2008</v>
      </c>
      <c r="C12653" s="16">
        <v>1</v>
      </c>
      <c r="D12653" s="16" t="s">
        <v>111</v>
      </c>
      <c r="E12653" s="18">
        <v>25.455200000000001</v>
      </c>
      <c r="F12653" s="24">
        <f t="shared" si="235"/>
        <v>77.819360000000003</v>
      </c>
    </row>
    <row r="12654" spans="2:6" hidden="1">
      <c r="B12654" s="13">
        <v>2008</v>
      </c>
      <c r="C12654" s="14">
        <v>2</v>
      </c>
      <c r="D12654" s="14" t="s">
        <v>111</v>
      </c>
      <c r="E12654" s="19">
        <v>25.383800000000001</v>
      </c>
      <c r="F12654" s="24">
        <f t="shared" si="235"/>
        <v>77.690840000000009</v>
      </c>
    </row>
    <row r="12655" spans="2:6" hidden="1">
      <c r="B12655" s="15">
        <v>2008</v>
      </c>
      <c r="C12655" s="16">
        <v>3</v>
      </c>
      <c r="D12655" s="16" t="s">
        <v>111</v>
      </c>
      <c r="E12655" s="18">
        <v>26.696000000000002</v>
      </c>
      <c r="F12655" s="24">
        <f t="shared" si="235"/>
        <v>80.052800000000005</v>
      </c>
    </row>
    <row r="12656" spans="2:6" hidden="1">
      <c r="B12656" s="13">
        <v>2008</v>
      </c>
      <c r="C12656" s="14">
        <v>4</v>
      </c>
      <c r="D12656" s="14" t="s">
        <v>111</v>
      </c>
      <c r="E12656" s="19">
        <v>27.462</v>
      </c>
      <c r="F12656" s="24">
        <f t="shared" si="235"/>
        <v>81.431600000000003</v>
      </c>
    </row>
    <row r="12657" spans="2:6" hidden="1">
      <c r="B12657" s="15">
        <v>2008</v>
      </c>
      <c r="C12657" s="16">
        <v>5</v>
      </c>
      <c r="D12657" s="16" t="s">
        <v>111</v>
      </c>
      <c r="E12657" s="18">
        <v>28.6052</v>
      </c>
      <c r="F12657" s="24">
        <f t="shared" si="235"/>
        <v>83.489360000000005</v>
      </c>
    </row>
    <row r="12658" spans="2:6" hidden="1">
      <c r="B12658" s="13">
        <v>2008</v>
      </c>
      <c r="C12658" s="14">
        <v>6</v>
      </c>
      <c r="D12658" s="14" t="s">
        <v>111</v>
      </c>
      <c r="E12658" s="19">
        <v>27.854399999999998</v>
      </c>
      <c r="F12658" s="24">
        <f t="shared" si="235"/>
        <v>82.137920000000008</v>
      </c>
    </row>
    <row r="12659" spans="2:6" hidden="1">
      <c r="B12659" s="15">
        <v>2008</v>
      </c>
      <c r="C12659" s="16">
        <v>7</v>
      </c>
      <c r="D12659" s="16" t="s">
        <v>111</v>
      </c>
      <c r="E12659" s="18">
        <v>27.652000000000001</v>
      </c>
      <c r="F12659" s="24">
        <f t="shared" si="235"/>
        <v>81.773600000000002</v>
      </c>
    </row>
    <row r="12660" spans="2:6" hidden="1">
      <c r="B12660" s="13">
        <v>2008</v>
      </c>
      <c r="C12660" s="14">
        <v>8</v>
      </c>
      <c r="D12660" s="14" t="s">
        <v>111</v>
      </c>
      <c r="E12660" s="19">
        <v>27.702000000000002</v>
      </c>
      <c r="F12660" s="24">
        <f t="shared" si="235"/>
        <v>81.863600000000005</v>
      </c>
    </row>
    <row r="12661" spans="2:6" hidden="1">
      <c r="B12661" s="15">
        <v>2008</v>
      </c>
      <c r="C12661" s="16">
        <v>9</v>
      </c>
      <c r="D12661" s="16" t="s">
        <v>111</v>
      </c>
      <c r="E12661" s="18">
        <v>28.171800000000001</v>
      </c>
      <c r="F12661" s="24">
        <f t="shared" si="235"/>
        <v>82.709239999999994</v>
      </c>
    </row>
    <row r="12662" spans="2:6" hidden="1">
      <c r="B12662" s="13">
        <v>2008</v>
      </c>
      <c r="C12662" s="14">
        <v>10</v>
      </c>
      <c r="D12662" s="14" t="s">
        <v>111</v>
      </c>
      <c r="E12662" s="19">
        <v>27.164000000000001</v>
      </c>
      <c r="F12662" s="24">
        <f t="shared" si="235"/>
        <v>80.895200000000003</v>
      </c>
    </row>
    <row r="12663" spans="2:6" hidden="1">
      <c r="B12663" s="15">
        <v>2008</v>
      </c>
      <c r="C12663" s="16">
        <v>11</v>
      </c>
      <c r="D12663" s="16" t="s">
        <v>111</v>
      </c>
      <c r="E12663" s="18">
        <v>26.378399999999999</v>
      </c>
      <c r="F12663" s="24">
        <f t="shared" si="235"/>
        <v>79.481120000000004</v>
      </c>
    </row>
    <row r="12664" spans="2:6" hidden="1">
      <c r="B12664" s="13">
        <v>2008</v>
      </c>
      <c r="C12664" s="14">
        <v>12</v>
      </c>
      <c r="D12664" s="14" t="s">
        <v>111</v>
      </c>
      <c r="E12664" s="19">
        <v>25.6402</v>
      </c>
      <c r="F12664" s="24">
        <f t="shared" si="235"/>
        <v>78.152360000000002</v>
      </c>
    </row>
    <row r="12665" spans="2:6" hidden="1">
      <c r="B12665" s="15">
        <v>2009</v>
      </c>
      <c r="C12665" s="16">
        <v>1</v>
      </c>
      <c r="D12665" s="16" t="s">
        <v>111</v>
      </c>
      <c r="E12665" s="18">
        <v>25.400200000000002</v>
      </c>
      <c r="F12665" s="24">
        <f t="shared" si="235"/>
        <v>77.720359999999999</v>
      </c>
    </row>
    <row r="12666" spans="2:6" hidden="1">
      <c r="B12666" s="13">
        <v>2009</v>
      </c>
      <c r="C12666" s="14">
        <v>2</v>
      </c>
      <c r="D12666" s="14" t="s">
        <v>111</v>
      </c>
      <c r="E12666" s="19">
        <v>26.105</v>
      </c>
      <c r="F12666" s="24">
        <f t="shared" si="235"/>
        <v>78.989000000000004</v>
      </c>
    </row>
    <row r="12667" spans="2:6" hidden="1">
      <c r="B12667" s="15">
        <v>2009</v>
      </c>
      <c r="C12667" s="16">
        <v>3</v>
      </c>
      <c r="D12667" s="16" t="s">
        <v>111</v>
      </c>
      <c r="E12667" s="18">
        <v>27.869199999999999</v>
      </c>
      <c r="F12667" s="24">
        <f t="shared" si="235"/>
        <v>82.164559999999994</v>
      </c>
    </row>
    <row r="12668" spans="2:6" hidden="1">
      <c r="B12668" s="13">
        <v>2009</v>
      </c>
      <c r="C12668" s="14">
        <v>4</v>
      </c>
      <c r="D12668" s="14" t="s">
        <v>111</v>
      </c>
      <c r="E12668" s="19">
        <v>28.514800000000001</v>
      </c>
      <c r="F12668" s="24">
        <f t="shared" si="235"/>
        <v>83.326639999999998</v>
      </c>
    </row>
    <row r="12669" spans="2:6" hidden="1">
      <c r="B12669" s="15">
        <v>2009</v>
      </c>
      <c r="C12669" s="16">
        <v>5</v>
      </c>
      <c r="D12669" s="16" t="s">
        <v>111</v>
      </c>
      <c r="E12669" s="18">
        <v>28.856000000000002</v>
      </c>
      <c r="F12669" s="24">
        <f t="shared" si="235"/>
        <v>83.940799999999996</v>
      </c>
    </row>
    <row r="12670" spans="2:6" hidden="1">
      <c r="B12670" s="13">
        <v>2009</v>
      </c>
      <c r="C12670" s="14">
        <v>6</v>
      </c>
      <c r="D12670" s="14" t="s">
        <v>111</v>
      </c>
      <c r="E12670" s="19">
        <v>28.5838</v>
      </c>
      <c r="F12670" s="24">
        <f t="shared" si="235"/>
        <v>83.450839999999999</v>
      </c>
    </row>
    <row r="12671" spans="2:6" hidden="1">
      <c r="B12671" s="15">
        <v>2009</v>
      </c>
      <c r="C12671" s="16">
        <v>7</v>
      </c>
      <c r="D12671" s="16" t="s">
        <v>111</v>
      </c>
      <c r="E12671" s="18">
        <v>28.38</v>
      </c>
      <c r="F12671" s="24">
        <f t="shared" si="235"/>
        <v>83.084000000000003</v>
      </c>
    </row>
    <row r="12672" spans="2:6" hidden="1">
      <c r="B12672" s="13">
        <v>2009</v>
      </c>
      <c r="C12672" s="14">
        <v>8</v>
      </c>
      <c r="D12672" s="14" t="s">
        <v>111</v>
      </c>
      <c r="E12672" s="19">
        <v>28.2636</v>
      </c>
      <c r="F12672" s="24">
        <f t="shared" si="235"/>
        <v>82.874480000000005</v>
      </c>
    </row>
    <row r="12673" spans="2:6" hidden="1">
      <c r="B12673" s="15">
        <v>2009</v>
      </c>
      <c r="C12673" s="16">
        <v>9</v>
      </c>
      <c r="D12673" s="16" t="s">
        <v>111</v>
      </c>
      <c r="E12673" s="18">
        <v>28.071200000000001</v>
      </c>
      <c r="F12673" s="24">
        <f t="shared" si="235"/>
        <v>82.52816</v>
      </c>
    </row>
    <row r="12674" spans="2:6" hidden="1">
      <c r="B12674" s="13">
        <v>2009</v>
      </c>
      <c r="C12674" s="14">
        <v>10</v>
      </c>
      <c r="D12674" s="14" t="s">
        <v>111</v>
      </c>
      <c r="E12674" s="19">
        <v>26.638400000000001</v>
      </c>
      <c r="F12674" s="24">
        <f t="shared" si="235"/>
        <v>79.949119999999994</v>
      </c>
    </row>
    <row r="12675" spans="2:6" hidden="1">
      <c r="B12675" s="15">
        <v>2009</v>
      </c>
      <c r="C12675" s="16">
        <v>11</v>
      </c>
      <c r="D12675" s="16" t="s">
        <v>111</v>
      </c>
      <c r="E12675" s="18">
        <v>26.968599999999999</v>
      </c>
      <c r="F12675" s="24">
        <f t="shared" si="235"/>
        <v>80.543479999999988</v>
      </c>
    </row>
    <row r="12676" spans="2:6" hidden="1">
      <c r="B12676" s="13">
        <v>2009</v>
      </c>
      <c r="C12676" s="14">
        <v>12</v>
      </c>
      <c r="D12676" s="14" t="s">
        <v>111</v>
      </c>
      <c r="E12676" s="19">
        <v>26.556000000000001</v>
      </c>
      <c r="F12676" s="24">
        <f t="shared" si="235"/>
        <v>79.80080000000001</v>
      </c>
    </row>
    <row r="12677" spans="2:6" hidden="1">
      <c r="B12677" s="15">
        <v>2010</v>
      </c>
      <c r="C12677" s="16">
        <v>1</v>
      </c>
      <c r="D12677" s="16" t="s">
        <v>111</v>
      </c>
      <c r="E12677" s="18">
        <v>25.642399999999999</v>
      </c>
      <c r="F12677" s="24">
        <f t="shared" si="235"/>
        <v>78.156319999999994</v>
      </c>
    </row>
    <row r="12678" spans="2:6" hidden="1">
      <c r="B12678" s="13">
        <v>2010</v>
      </c>
      <c r="C12678" s="14">
        <v>2</v>
      </c>
      <c r="D12678" s="14" t="s">
        <v>111</v>
      </c>
      <c r="E12678" s="19">
        <v>26.466799999999999</v>
      </c>
      <c r="F12678" s="24">
        <f t="shared" si="235"/>
        <v>79.640240000000006</v>
      </c>
    </row>
    <row r="12679" spans="2:6" hidden="1">
      <c r="B12679" s="15">
        <v>2010</v>
      </c>
      <c r="C12679" s="16">
        <v>3</v>
      </c>
      <c r="D12679" s="16" t="s">
        <v>111</v>
      </c>
      <c r="E12679" s="18">
        <v>27.660799999999998</v>
      </c>
      <c r="F12679" s="24">
        <f t="shared" si="235"/>
        <v>81.789439999999999</v>
      </c>
    </row>
    <row r="12680" spans="2:6" hidden="1">
      <c r="B12680" s="13">
        <v>2010</v>
      </c>
      <c r="C12680" s="14">
        <v>4</v>
      </c>
      <c r="D12680" s="14" t="s">
        <v>111</v>
      </c>
      <c r="E12680" s="19">
        <v>27.684999999999999</v>
      </c>
      <c r="F12680" s="24">
        <f t="shared" si="235"/>
        <v>81.832999999999998</v>
      </c>
    </row>
    <row r="12681" spans="2:6" hidden="1">
      <c r="B12681" s="15">
        <v>2010</v>
      </c>
      <c r="C12681" s="16">
        <v>5</v>
      </c>
      <c r="D12681" s="16" t="s">
        <v>111</v>
      </c>
      <c r="E12681" s="18">
        <v>29.006799999999998</v>
      </c>
      <c r="F12681" s="24">
        <f t="shared" si="235"/>
        <v>84.212240000000008</v>
      </c>
    </row>
    <row r="12682" spans="2:6" hidden="1">
      <c r="B12682" s="13">
        <v>2010</v>
      </c>
      <c r="C12682" s="14">
        <v>6</v>
      </c>
      <c r="D12682" s="14" t="s">
        <v>111</v>
      </c>
      <c r="E12682" s="19">
        <v>28.663599999999999</v>
      </c>
      <c r="F12682" s="24">
        <f t="shared" si="235"/>
        <v>83.594480000000004</v>
      </c>
    </row>
    <row r="12683" spans="2:6" hidden="1">
      <c r="B12683" s="15">
        <v>2010</v>
      </c>
      <c r="C12683" s="16">
        <v>7</v>
      </c>
      <c r="D12683" s="16" t="s">
        <v>111</v>
      </c>
      <c r="E12683" s="18">
        <v>27.658999999999999</v>
      </c>
      <c r="F12683" s="24">
        <f t="shared" si="235"/>
        <v>81.786200000000008</v>
      </c>
    </row>
    <row r="12684" spans="2:6" hidden="1">
      <c r="B12684" s="13">
        <v>2010</v>
      </c>
      <c r="C12684" s="14">
        <v>8</v>
      </c>
      <c r="D12684" s="14" t="s">
        <v>111</v>
      </c>
      <c r="E12684" s="19">
        <v>27.836600000000001</v>
      </c>
      <c r="F12684" s="24">
        <f t="shared" si="235"/>
        <v>82.105879999999999</v>
      </c>
    </row>
    <row r="12685" spans="2:6" hidden="1">
      <c r="B12685" s="15">
        <v>2010</v>
      </c>
      <c r="C12685" s="16">
        <v>9</v>
      </c>
      <c r="D12685" s="16" t="s">
        <v>111</v>
      </c>
      <c r="E12685" s="18">
        <v>27.5932</v>
      </c>
      <c r="F12685" s="24">
        <f t="shared" si="235"/>
        <v>81.667760000000001</v>
      </c>
    </row>
    <row r="12686" spans="2:6" hidden="1">
      <c r="B12686" s="13">
        <v>2010</v>
      </c>
      <c r="C12686" s="14">
        <v>10</v>
      </c>
      <c r="D12686" s="14" t="s">
        <v>111</v>
      </c>
      <c r="E12686" s="19">
        <v>27.575399999999998</v>
      </c>
      <c r="F12686" s="24">
        <f t="shared" si="235"/>
        <v>81.635719999999992</v>
      </c>
    </row>
    <row r="12687" spans="2:6" hidden="1">
      <c r="B12687" s="15">
        <v>2010</v>
      </c>
      <c r="C12687" s="16">
        <v>11</v>
      </c>
      <c r="D12687" s="16" t="s">
        <v>111</v>
      </c>
      <c r="E12687" s="18">
        <v>26.832599999999999</v>
      </c>
      <c r="F12687" s="24">
        <f t="shared" si="235"/>
        <v>80.29867999999999</v>
      </c>
    </row>
    <row r="12688" spans="2:6" hidden="1">
      <c r="B12688" s="13">
        <v>2010</v>
      </c>
      <c r="C12688" s="14">
        <v>12</v>
      </c>
      <c r="D12688" s="14" t="s">
        <v>111</v>
      </c>
      <c r="E12688" s="19">
        <v>25.830400000000001</v>
      </c>
      <c r="F12688" s="24">
        <f t="shared" si="235"/>
        <v>78.494720000000001</v>
      </c>
    </row>
    <row r="12689" spans="2:6" hidden="1">
      <c r="B12689" s="15">
        <v>2011</v>
      </c>
      <c r="C12689" s="16">
        <v>1</v>
      </c>
      <c r="D12689" s="16" t="s">
        <v>111</v>
      </c>
      <c r="E12689" s="18">
        <v>25.270600000000002</v>
      </c>
      <c r="F12689" s="24">
        <f t="shared" si="235"/>
        <v>77.487080000000006</v>
      </c>
    </row>
    <row r="12690" spans="2:6" hidden="1">
      <c r="B12690" s="13">
        <v>2011</v>
      </c>
      <c r="C12690" s="14">
        <v>2</v>
      </c>
      <c r="D12690" s="14" t="s">
        <v>111</v>
      </c>
      <c r="E12690" s="19">
        <v>26.188199999999998</v>
      </c>
      <c r="F12690" s="24">
        <f t="shared" si="235"/>
        <v>79.138759999999991</v>
      </c>
    </row>
    <row r="12691" spans="2:6" hidden="1">
      <c r="B12691" s="15">
        <v>2011</v>
      </c>
      <c r="C12691" s="16">
        <v>3</v>
      </c>
      <c r="D12691" s="16" t="s">
        <v>111</v>
      </c>
      <c r="E12691" s="18">
        <v>27.749600000000001</v>
      </c>
      <c r="F12691" s="24">
        <f t="shared" si="235"/>
        <v>81.949280000000002</v>
      </c>
    </row>
    <row r="12692" spans="2:6" hidden="1">
      <c r="B12692" s="13">
        <v>2011</v>
      </c>
      <c r="C12692" s="14">
        <v>4</v>
      </c>
      <c r="D12692" s="14" t="s">
        <v>111</v>
      </c>
      <c r="E12692" s="19">
        <v>28.880199999999999</v>
      </c>
      <c r="F12692" s="24">
        <f t="shared" si="235"/>
        <v>83.984359999999995</v>
      </c>
    </row>
    <row r="12693" spans="2:6" hidden="1">
      <c r="B12693" s="15">
        <v>2011</v>
      </c>
      <c r="C12693" s="16">
        <v>5</v>
      </c>
      <c r="D12693" s="16" t="s">
        <v>111</v>
      </c>
      <c r="E12693" s="18">
        <v>29.087800000000001</v>
      </c>
      <c r="F12693" s="24">
        <f t="shared" si="235"/>
        <v>84.358040000000003</v>
      </c>
    </row>
    <row r="12694" spans="2:6" hidden="1">
      <c r="B12694" s="13">
        <v>2011</v>
      </c>
      <c r="C12694" s="14">
        <v>6</v>
      </c>
      <c r="D12694" s="14" t="s">
        <v>111</v>
      </c>
      <c r="E12694" s="19">
        <v>28.867999999999999</v>
      </c>
      <c r="F12694" s="24">
        <f t="shared" si="235"/>
        <v>83.962400000000002</v>
      </c>
    </row>
    <row r="12695" spans="2:6" hidden="1">
      <c r="B12695" s="15">
        <v>2011</v>
      </c>
      <c r="C12695" s="16">
        <v>7</v>
      </c>
      <c r="D12695" s="16" t="s">
        <v>111</v>
      </c>
      <c r="E12695" s="18">
        <v>28.646599999999999</v>
      </c>
      <c r="F12695" s="24">
        <f t="shared" si="235"/>
        <v>83.563879999999997</v>
      </c>
    </row>
    <row r="12696" spans="2:6" hidden="1">
      <c r="B12696" s="13">
        <v>2011</v>
      </c>
      <c r="C12696" s="14">
        <v>8</v>
      </c>
      <c r="D12696" s="14" t="s">
        <v>111</v>
      </c>
      <c r="E12696" s="19">
        <v>28.227399999999999</v>
      </c>
      <c r="F12696" s="24">
        <f t="shared" si="235"/>
        <v>82.80932</v>
      </c>
    </row>
    <row r="12697" spans="2:6" hidden="1">
      <c r="B12697" s="15">
        <v>2011</v>
      </c>
      <c r="C12697" s="16">
        <v>9</v>
      </c>
      <c r="D12697" s="16" t="s">
        <v>111</v>
      </c>
      <c r="E12697" s="18">
        <v>28.516999999999999</v>
      </c>
      <c r="F12697" s="24">
        <f t="shared" si="235"/>
        <v>83.330600000000004</v>
      </c>
    </row>
    <row r="12698" spans="2:6" hidden="1">
      <c r="B12698" s="13">
        <v>2011</v>
      </c>
      <c r="C12698" s="14">
        <v>10</v>
      </c>
      <c r="D12698" s="14" t="s">
        <v>111</v>
      </c>
      <c r="E12698" s="19">
        <v>26.704599999999999</v>
      </c>
      <c r="F12698" s="24">
        <f t="shared" si="235"/>
        <v>80.068280000000001</v>
      </c>
    </row>
    <row r="12699" spans="2:6" hidden="1">
      <c r="B12699" s="15">
        <v>2011</v>
      </c>
      <c r="C12699" s="16">
        <v>11</v>
      </c>
      <c r="D12699" s="16" t="s">
        <v>111</v>
      </c>
      <c r="E12699" s="18">
        <v>26.573599999999999</v>
      </c>
      <c r="F12699" s="24">
        <f t="shared" si="235"/>
        <v>79.832480000000004</v>
      </c>
    </row>
    <row r="12700" spans="2:6" hidden="1">
      <c r="B12700" s="13">
        <v>2011</v>
      </c>
      <c r="C12700" s="14">
        <v>12</v>
      </c>
      <c r="D12700" s="14" t="s">
        <v>111</v>
      </c>
      <c r="E12700" s="19">
        <v>25.3186</v>
      </c>
      <c r="F12700" s="24">
        <f t="shared" si="235"/>
        <v>77.573480000000004</v>
      </c>
    </row>
    <row r="12701" spans="2:6" hidden="1">
      <c r="B12701" s="15">
        <v>2012</v>
      </c>
      <c r="C12701" s="16">
        <v>1</v>
      </c>
      <c r="D12701" s="16" t="s">
        <v>111</v>
      </c>
      <c r="E12701" s="18">
        <v>25.603200000000001</v>
      </c>
      <c r="F12701" s="24">
        <f t="shared" si="235"/>
        <v>78.085759999999993</v>
      </c>
    </row>
    <row r="12702" spans="2:6" hidden="1">
      <c r="B12702" s="13">
        <v>2012</v>
      </c>
      <c r="C12702" s="14">
        <v>2</v>
      </c>
      <c r="D12702" s="14" t="s">
        <v>111</v>
      </c>
      <c r="E12702" s="19">
        <v>25.930599999999998</v>
      </c>
      <c r="F12702" s="24">
        <f t="shared" si="235"/>
        <v>78.675080000000008</v>
      </c>
    </row>
    <row r="12703" spans="2:6" hidden="1">
      <c r="B12703" s="15">
        <v>2012</v>
      </c>
      <c r="C12703" s="16">
        <v>3</v>
      </c>
      <c r="D12703" s="16" t="s">
        <v>111</v>
      </c>
      <c r="E12703" s="18">
        <v>27.235800000000001</v>
      </c>
      <c r="F12703" s="24">
        <f t="shared" si="235"/>
        <v>81.024439999999998</v>
      </c>
    </row>
    <row r="12704" spans="2:6" hidden="1">
      <c r="B12704" s="13">
        <v>2012</v>
      </c>
      <c r="C12704" s="14">
        <v>4</v>
      </c>
      <c r="D12704" s="14" t="s">
        <v>111</v>
      </c>
      <c r="E12704" s="19">
        <v>28.392800000000001</v>
      </c>
      <c r="F12704" s="24">
        <f t="shared" ref="F12704:F12767" si="236">(E12704 * 1.8) + 32</f>
        <v>83.107040000000012</v>
      </c>
    </row>
    <row r="12705" spans="2:6" hidden="1">
      <c r="B12705" s="15">
        <v>2012</v>
      </c>
      <c r="C12705" s="16">
        <v>5</v>
      </c>
      <c r="D12705" s="16" t="s">
        <v>111</v>
      </c>
      <c r="E12705" s="18">
        <v>28.470199999999998</v>
      </c>
      <c r="F12705" s="24">
        <f t="shared" si="236"/>
        <v>83.246359999999996</v>
      </c>
    </row>
    <row r="12706" spans="2:6" hidden="1">
      <c r="B12706" s="13">
        <v>2012</v>
      </c>
      <c r="C12706" s="14">
        <v>6</v>
      </c>
      <c r="D12706" s="14" t="s">
        <v>111</v>
      </c>
      <c r="E12706" s="19">
        <v>28.7118</v>
      </c>
      <c r="F12706" s="24">
        <f t="shared" si="236"/>
        <v>83.681240000000003</v>
      </c>
    </row>
    <row r="12707" spans="2:6" hidden="1">
      <c r="B12707" s="15">
        <v>2012</v>
      </c>
      <c r="C12707" s="16">
        <v>7</v>
      </c>
      <c r="D12707" s="16" t="s">
        <v>111</v>
      </c>
      <c r="E12707" s="18">
        <v>27.963999999999999</v>
      </c>
      <c r="F12707" s="24">
        <f t="shared" si="236"/>
        <v>82.3352</v>
      </c>
    </row>
    <row r="12708" spans="2:6" hidden="1">
      <c r="B12708" s="13">
        <v>2012</v>
      </c>
      <c r="C12708" s="14">
        <v>8</v>
      </c>
      <c r="D12708" s="14" t="s">
        <v>111</v>
      </c>
      <c r="E12708" s="19">
        <v>28.545400000000001</v>
      </c>
      <c r="F12708" s="24">
        <f t="shared" si="236"/>
        <v>83.381720000000001</v>
      </c>
    </row>
    <row r="12709" spans="2:6" hidden="1">
      <c r="B12709" s="15">
        <v>2012</v>
      </c>
      <c r="C12709" s="16">
        <v>9</v>
      </c>
      <c r="D12709" s="16" t="s">
        <v>111</v>
      </c>
      <c r="E12709" s="18">
        <v>28.538599999999999</v>
      </c>
      <c r="F12709" s="24">
        <f t="shared" si="236"/>
        <v>83.369479999999996</v>
      </c>
    </row>
    <row r="12710" spans="2:6" hidden="1">
      <c r="B12710" s="13">
        <v>2012</v>
      </c>
      <c r="C12710" s="14">
        <v>10</v>
      </c>
      <c r="D12710" s="14" t="s">
        <v>111</v>
      </c>
      <c r="E12710" s="19">
        <v>27.136800000000001</v>
      </c>
      <c r="F12710" s="24">
        <f t="shared" si="236"/>
        <v>80.846239999999995</v>
      </c>
    </row>
    <row r="12711" spans="2:6" hidden="1">
      <c r="B12711" s="15">
        <v>2012</v>
      </c>
      <c r="C12711" s="16">
        <v>11</v>
      </c>
      <c r="D12711" s="16" t="s">
        <v>111</v>
      </c>
      <c r="E12711" s="18">
        <v>26.788399999999999</v>
      </c>
      <c r="F12711" s="24">
        <f t="shared" si="236"/>
        <v>80.219120000000004</v>
      </c>
    </row>
    <row r="12712" spans="2:6" hidden="1">
      <c r="B12712" s="13">
        <v>2012</v>
      </c>
      <c r="C12712" s="14">
        <v>12</v>
      </c>
      <c r="D12712" s="14" t="s">
        <v>111</v>
      </c>
      <c r="E12712" s="19">
        <v>26.414000000000001</v>
      </c>
      <c r="F12712" s="24">
        <f t="shared" si="236"/>
        <v>79.545199999999994</v>
      </c>
    </row>
    <row r="12713" spans="2:6" hidden="1">
      <c r="B12713" s="15">
        <v>2013</v>
      </c>
      <c r="C12713" s="16">
        <v>1</v>
      </c>
      <c r="D12713" s="16" t="s">
        <v>111</v>
      </c>
      <c r="E12713" s="18">
        <v>25.768799999999999</v>
      </c>
      <c r="F12713" s="24">
        <f t="shared" si="236"/>
        <v>78.383839999999992</v>
      </c>
    </row>
    <row r="12714" spans="2:6" hidden="1">
      <c r="B12714" s="13">
        <v>2013</v>
      </c>
      <c r="C12714" s="14">
        <v>2</v>
      </c>
      <c r="D12714" s="14" t="s">
        <v>111</v>
      </c>
      <c r="E12714" s="19">
        <v>26.1496</v>
      </c>
      <c r="F12714" s="24">
        <f t="shared" si="236"/>
        <v>79.069279999999992</v>
      </c>
    </row>
    <row r="12715" spans="2:6" hidden="1">
      <c r="B12715" s="15">
        <v>2013</v>
      </c>
      <c r="C12715" s="16">
        <v>3</v>
      </c>
      <c r="D12715" s="16" t="s">
        <v>111</v>
      </c>
      <c r="E12715" s="18">
        <v>27.559000000000001</v>
      </c>
      <c r="F12715" s="24">
        <f t="shared" si="236"/>
        <v>81.606200000000001</v>
      </c>
    </row>
    <row r="12716" spans="2:6" hidden="1">
      <c r="B12716" s="13">
        <v>2013</v>
      </c>
      <c r="C12716" s="14">
        <v>4</v>
      </c>
      <c r="D12716" s="14" t="s">
        <v>111</v>
      </c>
      <c r="E12716" s="19">
        <v>28.4846</v>
      </c>
      <c r="F12716" s="24">
        <f t="shared" si="236"/>
        <v>83.272279999999995</v>
      </c>
    </row>
    <row r="12717" spans="2:6" hidden="1">
      <c r="B12717" s="15">
        <v>2013</v>
      </c>
      <c r="C12717" s="16">
        <v>5</v>
      </c>
      <c r="D12717" s="16" t="s">
        <v>111</v>
      </c>
      <c r="E12717" s="18">
        <v>28.896799999999999</v>
      </c>
      <c r="F12717" s="24">
        <f t="shared" si="236"/>
        <v>84.014240000000001</v>
      </c>
    </row>
    <row r="12718" spans="2:6" hidden="1">
      <c r="B12718" s="13">
        <v>2013</v>
      </c>
      <c r="C12718" s="14">
        <v>6</v>
      </c>
      <c r="D12718" s="14" t="s">
        <v>111</v>
      </c>
      <c r="E12718" s="19">
        <v>27.979600000000001</v>
      </c>
      <c r="F12718" s="24">
        <f t="shared" si="236"/>
        <v>82.363280000000003</v>
      </c>
    </row>
    <row r="12719" spans="2:6" hidden="1">
      <c r="B12719" s="15">
        <v>2013</v>
      </c>
      <c r="C12719" s="16">
        <v>7</v>
      </c>
      <c r="D12719" s="16" t="s">
        <v>111</v>
      </c>
      <c r="E12719" s="18">
        <v>27.635400000000001</v>
      </c>
      <c r="F12719" s="24">
        <f t="shared" si="236"/>
        <v>81.743719999999996</v>
      </c>
    </row>
    <row r="12720" spans="2:6" hidden="1">
      <c r="B12720" s="13">
        <v>2013</v>
      </c>
      <c r="C12720" s="14">
        <v>8</v>
      </c>
      <c r="D12720" s="14" t="s">
        <v>111</v>
      </c>
      <c r="E12720" s="19">
        <v>28.063400000000001</v>
      </c>
      <c r="F12720" s="24">
        <f t="shared" si="236"/>
        <v>82.514120000000005</v>
      </c>
    </row>
    <row r="12721" spans="2:6" hidden="1">
      <c r="B12721" s="15">
        <v>2000</v>
      </c>
      <c r="C12721" s="16">
        <v>2</v>
      </c>
      <c r="D12721" s="16" t="s">
        <v>112</v>
      </c>
      <c r="E12721" s="18">
        <v>-0.97850000000000004</v>
      </c>
      <c r="F12721" s="24">
        <f t="shared" si="236"/>
        <v>30.238700000000001</v>
      </c>
    </row>
    <row r="12722" spans="2:6" hidden="1">
      <c r="B12722" s="13">
        <v>2000</v>
      </c>
      <c r="C12722" s="14">
        <v>3</v>
      </c>
      <c r="D12722" s="14" t="s">
        <v>112</v>
      </c>
      <c r="E12722" s="19">
        <v>-0.17499999999999999</v>
      </c>
      <c r="F12722" s="24">
        <f t="shared" si="236"/>
        <v>31.684999999999999</v>
      </c>
    </row>
    <row r="12723" spans="2:6" hidden="1">
      <c r="B12723" s="15">
        <v>2000</v>
      </c>
      <c r="C12723" s="16">
        <v>4</v>
      </c>
      <c r="D12723" s="16" t="s">
        <v>112</v>
      </c>
      <c r="E12723" s="18">
        <v>3.54975</v>
      </c>
      <c r="F12723" s="24">
        <f t="shared" si="236"/>
        <v>38.38955</v>
      </c>
    </row>
    <row r="12724" spans="2:6" hidden="1">
      <c r="B12724" s="13">
        <v>2000</v>
      </c>
      <c r="C12724" s="14">
        <v>5</v>
      </c>
      <c r="D12724" s="14" t="s">
        <v>112</v>
      </c>
      <c r="E12724" s="19">
        <v>8.9870000000000001</v>
      </c>
      <c r="F12724" s="24">
        <f t="shared" si="236"/>
        <v>48.176600000000001</v>
      </c>
    </row>
    <row r="12725" spans="2:6" hidden="1">
      <c r="B12725" s="15">
        <v>2000</v>
      </c>
      <c r="C12725" s="16">
        <v>6</v>
      </c>
      <c r="D12725" s="16" t="s">
        <v>112</v>
      </c>
      <c r="E12725" s="18">
        <v>9.9152500000000003</v>
      </c>
      <c r="F12725" s="24">
        <f t="shared" si="236"/>
        <v>49.847450000000002</v>
      </c>
    </row>
    <row r="12726" spans="2:6" hidden="1">
      <c r="B12726" s="13">
        <v>2000</v>
      </c>
      <c r="C12726" s="14">
        <v>7</v>
      </c>
      <c r="D12726" s="14" t="s">
        <v>112</v>
      </c>
      <c r="E12726" s="19">
        <v>12.44875</v>
      </c>
      <c r="F12726" s="24">
        <f t="shared" si="236"/>
        <v>54.40775</v>
      </c>
    </row>
    <row r="12727" spans="2:6" hidden="1">
      <c r="B12727" s="15">
        <v>2000</v>
      </c>
      <c r="C12727" s="16">
        <v>8</v>
      </c>
      <c r="D12727" s="16" t="s">
        <v>112</v>
      </c>
      <c r="E12727" s="18">
        <v>11.71125</v>
      </c>
      <c r="F12727" s="24">
        <f t="shared" si="236"/>
        <v>53.080249999999999</v>
      </c>
    </row>
    <row r="12728" spans="2:6" hidden="1">
      <c r="B12728" s="13">
        <v>2000</v>
      </c>
      <c r="C12728" s="14">
        <v>9</v>
      </c>
      <c r="D12728" s="14" t="s">
        <v>112</v>
      </c>
      <c r="E12728" s="19">
        <v>9.6202500000000004</v>
      </c>
      <c r="F12728" s="24">
        <f t="shared" si="236"/>
        <v>49.316450000000003</v>
      </c>
    </row>
    <row r="12729" spans="2:6" hidden="1">
      <c r="B12729" s="15">
        <v>2000</v>
      </c>
      <c r="C12729" s="16">
        <v>10</v>
      </c>
      <c r="D12729" s="16" t="s">
        <v>112</v>
      </c>
      <c r="E12729" s="18">
        <v>7.1704999999999997</v>
      </c>
      <c r="F12729" s="24">
        <f t="shared" si="236"/>
        <v>44.9069</v>
      </c>
    </row>
    <row r="12730" spans="2:6" hidden="1">
      <c r="B12730" s="13">
        <v>2000</v>
      </c>
      <c r="C12730" s="14">
        <v>11</v>
      </c>
      <c r="D12730" s="14" t="s">
        <v>112</v>
      </c>
      <c r="E12730" s="19">
        <v>3.3442500000000002</v>
      </c>
      <c r="F12730" s="24">
        <f t="shared" si="236"/>
        <v>38.019649999999999</v>
      </c>
    </row>
    <row r="12731" spans="2:6" hidden="1">
      <c r="B12731" s="15">
        <v>2000</v>
      </c>
      <c r="C12731" s="16">
        <v>12</v>
      </c>
      <c r="D12731" s="16" t="s">
        <v>112</v>
      </c>
      <c r="E12731" s="18">
        <v>-1.179</v>
      </c>
      <c r="F12731" s="24">
        <f t="shared" si="236"/>
        <v>29.877800000000001</v>
      </c>
    </row>
    <row r="12732" spans="2:6" hidden="1">
      <c r="B12732" s="13">
        <v>2001</v>
      </c>
      <c r="C12732" s="14">
        <v>1</v>
      </c>
      <c r="D12732" s="14" t="s">
        <v>112</v>
      </c>
      <c r="E12732" s="19">
        <v>-2.7355</v>
      </c>
      <c r="F12732" s="24">
        <f t="shared" si="236"/>
        <v>27.0761</v>
      </c>
    </row>
    <row r="12733" spans="2:6" hidden="1">
      <c r="B12733" s="15">
        <v>2001</v>
      </c>
      <c r="C12733" s="16">
        <v>2</v>
      </c>
      <c r="D12733" s="16" t="s">
        <v>112</v>
      </c>
      <c r="E12733" s="18">
        <v>-5.6159999999999997</v>
      </c>
      <c r="F12733" s="24">
        <f t="shared" si="236"/>
        <v>21.891199999999998</v>
      </c>
    </row>
    <row r="12734" spans="2:6" hidden="1">
      <c r="B12734" s="13">
        <v>2001</v>
      </c>
      <c r="C12734" s="14">
        <v>3</v>
      </c>
      <c r="D12734" s="14" t="s">
        <v>112</v>
      </c>
      <c r="E12734" s="19">
        <v>-3.0550000000000002</v>
      </c>
      <c r="F12734" s="24">
        <f t="shared" si="236"/>
        <v>26.500999999999998</v>
      </c>
    </row>
    <row r="12735" spans="2:6" hidden="1">
      <c r="B12735" s="15">
        <v>2001</v>
      </c>
      <c r="C12735" s="16">
        <v>4</v>
      </c>
      <c r="D12735" s="16" t="s">
        <v>112</v>
      </c>
      <c r="E12735" s="18">
        <v>2.0945</v>
      </c>
      <c r="F12735" s="24">
        <f t="shared" si="236"/>
        <v>35.770099999999999</v>
      </c>
    </row>
    <row r="12736" spans="2:6" hidden="1">
      <c r="B12736" s="13">
        <v>2001</v>
      </c>
      <c r="C12736" s="14">
        <v>5</v>
      </c>
      <c r="D12736" s="14" t="s">
        <v>112</v>
      </c>
      <c r="E12736" s="19">
        <v>7.6384999999999996</v>
      </c>
      <c r="F12736" s="24">
        <f t="shared" si="236"/>
        <v>45.749299999999998</v>
      </c>
    </row>
    <row r="12737" spans="2:6" hidden="1">
      <c r="B12737" s="15">
        <v>2001</v>
      </c>
      <c r="C12737" s="16">
        <v>6</v>
      </c>
      <c r="D12737" s="16" t="s">
        <v>112</v>
      </c>
      <c r="E12737" s="18">
        <v>10.29975</v>
      </c>
      <c r="F12737" s="24">
        <f t="shared" si="236"/>
        <v>50.539549999999998</v>
      </c>
    </row>
    <row r="12738" spans="2:6" hidden="1">
      <c r="B12738" s="13">
        <v>2001</v>
      </c>
      <c r="C12738" s="14">
        <v>7</v>
      </c>
      <c r="D12738" s="14" t="s">
        <v>112</v>
      </c>
      <c r="E12738" s="19">
        <v>13.66525</v>
      </c>
      <c r="F12738" s="24">
        <f t="shared" si="236"/>
        <v>56.597450000000002</v>
      </c>
    </row>
    <row r="12739" spans="2:6" hidden="1">
      <c r="B12739" s="15">
        <v>2001</v>
      </c>
      <c r="C12739" s="16">
        <v>8</v>
      </c>
      <c r="D12739" s="16" t="s">
        <v>112</v>
      </c>
      <c r="E12739" s="18">
        <v>12.53275</v>
      </c>
      <c r="F12739" s="24">
        <f t="shared" si="236"/>
        <v>54.558949999999996</v>
      </c>
    </row>
    <row r="12740" spans="2:6" hidden="1">
      <c r="B12740" s="13">
        <v>2001</v>
      </c>
      <c r="C12740" s="14">
        <v>9</v>
      </c>
      <c r="D12740" s="14" t="s">
        <v>112</v>
      </c>
      <c r="E12740" s="19">
        <v>9.3877500000000005</v>
      </c>
      <c r="F12740" s="24">
        <f t="shared" si="236"/>
        <v>48.897950000000002</v>
      </c>
    </row>
    <row r="12741" spans="2:6" hidden="1">
      <c r="B12741" s="15">
        <v>2001</v>
      </c>
      <c r="C12741" s="16">
        <v>10</v>
      </c>
      <c r="D12741" s="16" t="s">
        <v>112</v>
      </c>
      <c r="E12741" s="18">
        <v>6.7982500000000003</v>
      </c>
      <c r="F12741" s="24">
        <f t="shared" si="236"/>
        <v>44.236850000000004</v>
      </c>
    </row>
    <row r="12742" spans="2:6" hidden="1">
      <c r="B12742" s="13">
        <v>2001</v>
      </c>
      <c r="C12742" s="14">
        <v>11</v>
      </c>
      <c r="D12742" s="14" t="s">
        <v>112</v>
      </c>
      <c r="E12742" s="19">
        <v>0.71350000000000002</v>
      </c>
      <c r="F12742" s="24">
        <f t="shared" si="236"/>
        <v>33.284300000000002</v>
      </c>
    </row>
    <row r="12743" spans="2:6" hidden="1">
      <c r="B12743" s="15">
        <v>2001</v>
      </c>
      <c r="C12743" s="16">
        <v>12</v>
      </c>
      <c r="D12743" s="16" t="s">
        <v>112</v>
      </c>
      <c r="E12743" s="18">
        <v>-4.0802500000000004</v>
      </c>
      <c r="F12743" s="24">
        <f t="shared" si="236"/>
        <v>24.655549999999998</v>
      </c>
    </row>
    <row r="12744" spans="2:6" hidden="1">
      <c r="B12744" s="13">
        <v>2002</v>
      </c>
      <c r="C12744" s="14">
        <v>1</v>
      </c>
      <c r="D12744" s="14" t="s">
        <v>112</v>
      </c>
      <c r="E12744" s="19">
        <v>-1.86225</v>
      </c>
      <c r="F12744" s="24">
        <f t="shared" si="236"/>
        <v>28.647950000000002</v>
      </c>
    </row>
    <row r="12745" spans="2:6" hidden="1">
      <c r="B12745" s="15">
        <v>2002</v>
      </c>
      <c r="C12745" s="16">
        <v>2</v>
      </c>
      <c r="D12745" s="16" t="s">
        <v>112</v>
      </c>
      <c r="E12745" s="18">
        <v>-0.89600000000000002</v>
      </c>
      <c r="F12745" s="24">
        <f t="shared" si="236"/>
        <v>30.3872</v>
      </c>
    </row>
    <row r="12746" spans="2:6" hidden="1">
      <c r="B12746" s="13">
        <v>2002</v>
      </c>
      <c r="C12746" s="14">
        <v>3</v>
      </c>
      <c r="D12746" s="14" t="s">
        <v>112</v>
      </c>
      <c r="E12746" s="19">
        <v>0.1575</v>
      </c>
      <c r="F12746" s="24">
        <f t="shared" si="236"/>
        <v>32.283499999999997</v>
      </c>
    </row>
    <row r="12747" spans="2:6" hidden="1">
      <c r="B12747" s="15">
        <v>2002</v>
      </c>
      <c r="C12747" s="16">
        <v>4</v>
      </c>
      <c r="D12747" s="16" t="s">
        <v>112</v>
      </c>
      <c r="E12747" s="18">
        <v>4.7157499999999999</v>
      </c>
      <c r="F12747" s="24">
        <f t="shared" si="236"/>
        <v>40.488349999999997</v>
      </c>
    </row>
    <row r="12748" spans="2:6" hidden="1">
      <c r="B12748" s="13">
        <v>2002</v>
      </c>
      <c r="C12748" s="14">
        <v>5</v>
      </c>
      <c r="D12748" s="14" t="s">
        <v>112</v>
      </c>
      <c r="E12748" s="19">
        <v>9.75075</v>
      </c>
      <c r="F12748" s="24">
        <f t="shared" si="236"/>
        <v>49.551349999999999</v>
      </c>
    </row>
    <row r="12749" spans="2:6" hidden="1">
      <c r="B12749" s="15">
        <v>2002</v>
      </c>
      <c r="C12749" s="16">
        <v>6</v>
      </c>
      <c r="D12749" s="16" t="s">
        <v>112</v>
      </c>
      <c r="E12749" s="18">
        <v>13.103999999999999</v>
      </c>
      <c r="F12749" s="24">
        <f t="shared" si="236"/>
        <v>55.587199999999996</v>
      </c>
    </row>
    <row r="12750" spans="2:6" hidden="1">
      <c r="B12750" s="13">
        <v>2002</v>
      </c>
      <c r="C12750" s="14">
        <v>7</v>
      </c>
      <c r="D12750" s="14" t="s">
        <v>112</v>
      </c>
      <c r="E12750" s="19">
        <v>13.867000000000001</v>
      </c>
      <c r="F12750" s="24">
        <f t="shared" si="236"/>
        <v>56.960599999999999</v>
      </c>
    </row>
    <row r="12751" spans="2:6" hidden="1">
      <c r="B12751" s="15">
        <v>2002</v>
      </c>
      <c r="C12751" s="16">
        <v>8</v>
      </c>
      <c r="D12751" s="16" t="s">
        <v>112</v>
      </c>
      <c r="E12751" s="18">
        <v>16.4925</v>
      </c>
      <c r="F12751" s="24">
        <f t="shared" si="236"/>
        <v>61.686499999999995</v>
      </c>
    </row>
    <row r="12752" spans="2:6" hidden="1">
      <c r="B12752" s="13">
        <v>2002</v>
      </c>
      <c r="C12752" s="14">
        <v>9</v>
      </c>
      <c r="D12752" s="14" t="s">
        <v>112</v>
      </c>
      <c r="E12752" s="19">
        <v>10.60375</v>
      </c>
      <c r="F12752" s="24">
        <f t="shared" si="236"/>
        <v>51.086749999999995</v>
      </c>
    </row>
    <row r="12753" spans="2:6" hidden="1">
      <c r="B12753" s="15">
        <v>2002</v>
      </c>
      <c r="C12753" s="16">
        <v>10</v>
      </c>
      <c r="D12753" s="16" t="s">
        <v>112</v>
      </c>
      <c r="E12753" s="18">
        <v>1.996</v>
      </c>
      <c r="F12753" s="24">
        <f t="shared" si="236"/>
        <v>35.592799999999997</v>
      </c>
    </row>
    <row r="12754" spans="2:6" hidden="1">
      <c r="B12754" s="13">
        <v>2002</v>
      </c>
      <c r="C12754" s="14">
        <v>11</v>
      </c>
      <c r="D12754" s="14" t="s">
        <v>112</v>
      </c>
      <c r="E12754" s="19">
        <v>-2.22275</v>
      </c>
      <c r="F12754" s="24">
        <f t="shared" si="236"/>
        <v>27.99905</v>
      </c>
    </row>
    <row r="12755" spans="2:6" hidden="1">
      <c r="B12755" s="15">
        <v>2002</v>
      </c>
      <c r="C12755" s="16">
        <v>12</v>
      </c>
      <c r="D12755" s="16" t="s">
        <v>112</v>
      </c>
      <c r="E12755" s="18">
        <v>-5.2720000000000002</v>
      </c>
      <c r="F12755" s="24">
        <f t="shared" si="236"/>
        <v>22.510399999999997</v>
      </c>
    </row>
    <row r="12756" spans="2:6" hidden="1">
      <c r="B12756" s="13">
        <v>2003</v>
      </c>
      <c r="C12756" s="14">
        <v>1</v>
      </c>
      <c r="D12756" s="14" t="s">
        <v>112</v>
      </c>
      <c r="E12756" s="19">
        <v>-3.4387500000000002</v>
      </c>
      <c r="F12756" s="24">
        <f t="shared" si="236"/>
        <v>25.81025</v>
      </c>
    </row>
    <row r="12757" spans="2:6" hidden="1">
      <c r="B12757" s="15">
        <v>2003</v>
      </c>
      <c r="C12757" s="16">
        <v>2</v>
      </c>
      <c r="D12757" s="16" t="s">
        <v>112</v>
      </c>
      <c r="E12757" s="18">
        <v>-2.6535000000000002</v>
      </c>
      <c r="F12757" s="24">
        <f t="shared" si="236"/>
        <v>27.223700000000001</v>
      </c>
    </row>
    <row r="12758" spans="2:6" hidden="1">
      <c r="B12758" s="13">
        <v>2003</v>
      </c>
      <c r="C12758" s="14">
        <v>3</v>
      </c>
      <c r="D12758" s="14" t="s">
        <v>112</v>
      </c>
      <c r="E12758" s="19">
        <v>0.92800000000000005</v>
      </c>
      <c r="F12758" s="24">
        <f t="shared" si="236"/>
        <v>33.670400000000001</v>
      </c>
    </row>
    <row r="12759" spans="2:6" hidden="1">
      <c r="B12759" s="15">
        <v>2003</v>
      </c>
      <c r="C12759" s="16">
        <v>4</v>
      </c>
      <c r="D12759" s="16" t="s">
        <v>112</v>
      </c>
      <c r="E12759" s="18">
        <v>4.0452500000000002</v>
      </c>
      <c r="F12759" s="24">
        <f t="shared" si="236"/>
        <v>39.28145</v>
      </c>
    </row>
    <row r="12760" spans="2:6" hidden="1">
      <c r="B12760" s="13">
        <v>2003</v>
      </c>
      <c r="C12760" s="14">
        <v>5</v>
      </c>
      <c r="D12760" s="14" t="s">
        <v>112</v>
      </c>
      <c r="E12760" s="19">
        <v>7.2037500000000003</v>
      </c>
      <c r="F12760" s="24">
        <f t="shared" si="236"/>
        <v>44.966750000000005</v>
      </c>
    </row>
    <row r="12761" spans="2:6" hidden="1">
      <c r="B12761" s="15">
        <v>2003</v>
      </c>
      <c r="C12761" s="16">
        <v>6</v>
      </c>
      <c r="D12761" s="16" t="s">
        <v>112</v>
      </c>
      <c r="E12761" s="18">
        <v>12.358750000000001</v>
      </c>
      <c r="F12761" s="24">
        <f t="shared" si="236"/>
        <v>54.245750000000001</v>
      </c>
    </row>
    <row r="12762" spans="2:6" hidden="1">
      <c r="B12762" s="13">
        <v>2003</v>
      </c>
      <c r="C12762" s="14">
        <v>7</v>
      </c>
      <c r="D12762" s="14" t="s">
        <v>112</v>
      </c>
      <c r="E12762" s="19">
        <v>15.798249999999999</v>
      </c>
      <c r="F12762" s="24">
        <f t="shared" si="236"/>
        <v>60.43685</v>
      </c>
    </row>
    <row r="12763" spans="2:6" hidden="1">
      <c r="B12763" s="15">
        <v>2003</v>
      </c>
      <c r="C12763" s="16">
        <v>8</v>
      </c>
      <c r="D12763" s="16" t="s">
        <v>112</v>
      </c>
      <c r="E12763" s="18">
        <v>13.66625</v>
      </c>
      <c r="F12763" s="24">
        <f t="shared" si="236"/>
        <v>56.599249999999998</v>
      </c>
    </row>
    <row r="12764" spans="2:6" hidden="1">
      <c r="B12764" s="13">
        <v>2003</v>
      </c>
      <c r="C12764" s="14">
        <v>9</v>
      </c>
      <c r="D12764" s="14" t="s">
        <v>112</v>
      </c>
      <c r="E12764" s="19">
        <v>9.6902500000000007</v>
      </c>
      <c r="F12764" s="24">
        <f t="shared" si="236"/>
        <v>49.442450000000001</v>
      </c>
    </row>
    <row r="12765" spans="2:6" hidden="1">
      <c r="B12765" s="15">
        <v>2003</v>
      </c>
      <c r="C12765" s="16">
        <v>10</v>
      </c>
      <c r="D12765" s="16" t="s">
        <v>112</v>
      </c>
      <c r="E12765" s="18">
        <v>2.359</v>
      </c>
      <c r="F12765" s="24">
        <f t="shared" si="236"/>
        <v>36.246200000000002</v>
      </c>
    </row>
    <row r="12766" spans="2:6" hidden="1">
      <c r="B12766" s="13">
        <v>2003</v>
      </c>
      <c r="C12766" s="14">
        <v>11</v>
      </c>
      <c r="D12766" s="14" t="s">
        <v>112</v>
      </c>
      <c r="E12766" s="19">
        <v>1.7925</v>
      </c>
      <c r="F12766" s="24">
        <f t="shared" si="236"/>
        <v>35.226500000000001</v>
      </c>
    </row>
    <row r="12767" spans="2:6" hidden="1">
      <c r="B12767" s="15">
        <v>2003</v>
      </c>
      <c r="C12767" s="16">
        <v>12</v>
      </c>
      <c r="D12767" s="16" t="s">
        <v>112</v>
      </c>
      <c r="E12767" s="18">
        <v>-0.9375</v>
      </c>
      <c r="F12767" s="24">
        <f t="shared" si="236"/>
        <v>30.3125</v>
      </c>
    </row>
    <row r="12768" spans="2:6" hidden="1">
      <c r="B12768" s="13">
        <v>2004</v>
      </c>
      <c r="C12768" s="14">
        <v>1</v>
      </c>
      <c r="D12768" s="14" t="s">
        <v>112</v>
      </c>
      <c r="E12768" s="19">
        <v>-4.2662500000000003</v>
      </c>
      <c r="F12768" s="24">
        <f t="shared" ref="F12768:F12831" si="237">(E12768 * 1.8) + 32</f>
        <v>24.32075</v>
      </c>
    </row>
    <row r="12769" spans="2:6" hidden="1">
      <c r="B12769" s="15">
        <v>2004</v>
      </c>
      <c r="C12769" s="16">
        <v>2</v>
      </c>
      <c r="D12769" s="16" t="s">
        <v>112</v>
      </c>
      <c r="E12769" s="18">
        <v>-1.825</v>
      </c>
      <c r="F12769" s="24">
        <f t="shared" si="237"/>
        <v>28.715</v>
      </c>
    </row>
    <row r="12770" spans="2:6" hidden="1">
      <c r="B12770" s="13">
        <v>2004</v>
      </c>
      <c r="C12770" s="14">
        <v>3</v>
      </c>
      <c r="D12770" s="14" t="s">
        <v>112</v>
      </c>
      <c r="E12770" s="19">
        <v>0.70225000000000004</v>
      </c>
      <c r="F12770" s="24">
        <f t="shared" si="237"/>
        <v>33.264049999999997</v>
      </c>
    </row>
    <row r="12771" spans="2:6" hidden="1">
      <c r="B12771" s="15">
        <v>2004</v>
      </c>
      <c r="C12771" s="16">
        <v>4</v>
      </c>
      <c r="D12771" s="16" t="s">
        <v>112</v>
      </c>
      <c r="E12771" s="18">
        <v>5.0062499999999996</v>
      </c>
      <c r="F12771" s="24">
        <f t="shared" si="237"/>
        <v>41.011250000000004</v>
      </c>
    </row>
    <row r="12772" spans="2:6" hidden="1">
      <c r="B12772" s="13">
        <v>2004</v>
      </c>
      <c r="C12772" s="14">
        <v>5</v>
      </c>
      <c r="D12772" s="14" t="s">
        <v>112</v>
      </c>
      <c r="E12772" s="19">
        <v>8.3079999999999998</v>
      </c>
      <c r="F12772" s="24">
        <f t="shared" si="237"/>
        <v>46.9544</v>
      </c>
    </row>
    <row r="12773" spans="2:6" hidden="1">
      <c r="B12773" s="15">
        <v>2004</v>
      </c>
      <c r="C12773" s="16">
        <v>6</v>
      </c>
      <c r="D12773" s="16" t="s">
        <v>112</v>
      </c>
      <c r="E12773" s="18">
        <v>10.5975</v>
      </c>
      <c r="F12773" s="24">
        <f t="shared" si="237"/>
        <v>51.075500000000005</v>
      </c>
    </row>
    <row r="12774" spans="2:6" hidden="1">
      <c r="B12774" s="13">
        <v>2004</v>
      </c>
      <c r="C12774" s="14">
        <v>7</v>
      </c>
      <c r="D12774" s="14" t="s">
        <v>112</v>
      </c>
      <c r="E12774" s="19">
        <v>12.502000000000001</v>
      </c>
      <c r="F12774" s="24">
        <f t="shared" si="237"/>
        <v>54.503600000000006</v>
      </c>
    </row>
    <row r="12775" spans="2:6" hidden="1">
      <c r="B12775" s="15">
        <v>2004</v>
      </c>
      <c r="C12775" s="16">
        <v>8</v>
      </c>
      <c r="D12775" s="16" t="s">
        <v>112</v>
      </c>
      <c r="E12775" s="18">
        <v>14.4655</v>
      </c>
      <c r="F12775" s="24">
        <f t="shared" si="237"/>
        <v>58.0379</v>
      </c>
    </row>
    <row r="12776" spans="2:6" hidden="1">
      <c r="B12776" s="13">
        <v>2004</v>
      </c>
      <c r="C12776" s="14">
        <v>9</v>
      </c>
      <c r="D12776" s="14" t="s">
        <v>112</v>
      </c>
      <c r="E12776" s="19">
        <v>9.79725</v>
      </c>
      <c r="F12776" s="24">
        <f t="shared" si="237"/>
        <v>49.63505</v>
      </c>
    </row>
    <row r="12777" spans="2:6" hidden="1">
      <c r="B12777" s="15">
        <v>2004</v>
      </c>
      <c r="C12777" s="16">
        <v>10</v>
      </c>
      <c r="D12777" s="16" t="s">
        <v>112</v>
      </c>
      <c r="E12777" s="18">
        <v>4.8777499999999998</v>
      </c>
      <c r="F12777" s="24">
        <f t="shared" si="237"/>
        <v>40.779949999999999</v>
      </c>
    </row>
    <row r="12778" spans="2:6" hidden="1">
      <c r="B12778" s="13">
        <v>2004</v>
      </c>
      <c r="C12778" s="14">
        <v>11</v>
      </c>
      <c r="D12778" s="14" t="s">
        <v>112</v>
      </c>
      <c r="E12778" s="19">
        <v>0.15125</v>
      </c>
      <c r="F12778" s="24">
        <f t="shared" si="237"/>
        <v>32.27225</v>
      </c>
    </row>
    <row r="12779" spans="2:6" hidden="1">
      <c r="B12779" s="15">
        <v>2004</v>
      </c>
      <c r="C12779" s="16">
        <v>12</v>
      </c>
      <c r="D12779" s="16" t="s">
        <v>112</v>
      </c>
      <c r="E12779" s="18">
        <v>-0.40575</v>
      </c>
      <c r="F12779" s="24">
        <f t="shared" si="237"/>
        <v>31.269649999999999</v>
      </c>
    </row>
    <row r="12780" spans="2:6" hidden="1">
      <c r="B12780" s="13">
        <v>2005</v>
      </c>
      <c r="C12780" s="14">
        <v>1</v>
      </c>
      <c r="D12780" s="14" t="s">
        <v>112</v>
      </c>
      <c r="E12780" s="19">
        <v>-7.2499999999999995E-2</v>
      </c>
      <c r="F12780" s="24">
        <f t="shared" si="237"/>
        <v>31.869499999999999</v>
      </c>
    </row>
    <row r="12781" spans="2:6" hidden="1">
      <c r="B12781" s="15">
        <v>2005</v>
      </c>
      <c r="C12781" s="16">
        <v>2</v>
      </c>
      <c r="D12781" s="16" t="s">
        <v>112</v>
      </c>
      <c r="E12781" s="18">
        <v>-2.12175</v>
      </c>
      <c r="F12781" s="24">
        <f t="shared" si="237"/>
        <v>28.18085</v>
      </c>
    </row>
    <row r="12782" spans="2:6" hidden="1">
      <c r="B12782" s="13">
        <v>2005</v>
      </c>
      <c r="C12782" s="14">
        <v>3</v>
      </c>
      <c r="D12782" s="14" t="s">
        <v>112</v>
      </c>
      <c r="E12782" s="19">
        <v>-0.94974999999999998</v>
      </c>
      <c r="F12782" s="24">
        <f t="shared" si="237"/>
        <v>30.29045</v>
      </c>
    </row>
    <row r="12783" spans="2:6" hidden="1">
      <c r="B12783" s="15">
        <v>2005</v>
      </c>
      <c r="C12783" s="16">
        <v>4</v>
      </c>
      <c r="D12783" s="16" t="s">
        <v>112</v>
      </c>
      <c r="E12783" s="18">
        <v>4.1522500000000004</v>
      </c>
      <c r="F12783" s="24">
        <f t="shared" si="237"/>
        <v>39.474049999999998</v>
      </c>
    </row>
    <row r="12784" spans="2:6" hidden="1">
      <c r="B12784" s="13">
        <v>2005</v>
      </c>
      <c r="C12784" s="14">
        <v>5</v>
      </c>
      <c r="D12784" s="14" t="s">
        <v>112</v>
      </c>
      <c r="E12784" s="19">
        <v>6.5757500000000002</v>
      </c>
      <c r="F12784" s="24">
        <f t="shared" si="237"/>
        <v>43.836350000000003</v>
      </c>
    </row>
    <row r="12785" spans="2:6" hidden="1">
      <c r="B12785" s="15">
        <v>2005</v>
      </c>
      <c r="C12785" s="16">
        <v>6</v>
      </c>
      <c r="D12785" s="16" t="s">
        <v>112</v>
      </c>
      <c r="E12785" s="18">
        <v>10.389749999999999</v>
      </c>
      <c r="F12785" s="24">
        <f t="shared" si="237"/>
        <v>50.701549999999997</v>
      </c>
    </row>
    <row r="12786" spans="2:6" hidden="1">
      <c r="B12786" s="13">
        <v>2005</v>
      </c>
      <c r="C12786" s="14">
        <v>7</v>
      </c>
      <c r="D12786" s="14" t="s">
        <v>112</v>
      </c>
      <c r="E12786" s="19">
        <v>14.4665</v>
      </c>
      <c r="F12786" s="24">
        <f t="shared" si="237"/>
        <v>58.039699999999996</v>
      </c>
    </row>
    <row r="12787" spans="2:6" hidden="1">
      <c r="B12787" s="15">
        <v>2005</v>
      </c>
      <c r="C12787" s="16">
        <v>8</v>
      </c>
      <c r="D12787" s="16" t="s">
        <v>112</v>
      </c>
      <c r="E12787" s="18">
        <v>12.23325</v>
      </c>
      <c r="F12787" s="24">
        <f t="shared" si="237"/>
        <v>54.019850000000005</v>
      </c>
    </row>
    <row r="12788" spans="2:6" hidden="1">
      <c r="B12788" s="13">
        <v>2005</v>
      </c>
      <c r="C12788" s="14">
        <v>9</v>
      </c>
      <c r="D12788" s="14" t="s">
        <v>112</v>
      </c>
      <c r="E12788" s="19">
        <v>9.7409999999999997</v>
      </c>
      <c r="F12788" s="24">
        <f t="shared" si="237"/>
        <v>49.533799999999999</v>
      </c>
    </row>
    <row r="12789" spans="2:6" hidden="1">
      <c r="B12789" s="15">
        <v>2005</v>
      </c>
      <c r="C12789" s="16">
        <v>10</v>
      </c>
      <c r="D12789" s="16" t="s">
        <v>112</v>
      </c>
      <c r="E12789" s="18">
        <v>6.2142499999999998</v>
      </c>
      <c r="F12789" s="24">
        <f t="shared" si="237"/>
        <v>43.185650000000003</v>
      </c>
    </row>
    <row r="12790" spans="2:6" hidden="1">
      <c r="B12790" s="13">
        <v>2005</v>
      </c>
      <c r="C12790" s="14">
        <v>11</v>
      </c>
      <c r="D12790" s="14" t="s">
        <v>112</v>
      </c>
      <c r="E12790" s="19">
        <v>2.3414999999999999</v>
      </c>
      <c r="F12790" s="24">
        <f t="shared" si="237"/>
        <v>36.214700000000001</v>
      </c>
    </row>
    <row r="12791" spans="2:6" hidden="1">
      <c r="B12791" s="15">
        <v>2005</v>
      </c>
      <c r="C12791" s="16">
        <v>12</v>
      </c>
      <c r="D12791" s="16" t="s">
        <v>112</v>
      </c>
      <c r="E12791" s="18">
        <v>-1.8912500000000001</v>
      </c>
      <c r="F12791" s="24">
        <f t="shared" si="237"/>
        <v>28.595749999999999</v>
      </c>
    </row>
    <row r="12792" spans="2:6" hidden="1">
      <c r="B12792" s="13">
        <v>2006</v>
      </c>
      <c r="C12792" s="14">
        <v>1</v>
      </c>
      <c r="D12792" s="14" t="s">
        <v>112</v>
      </c>
      <c r="E12792" s="19">
        <v>-2.3992499999999999</v>
      </c>
      <c r="F12792" s="24">
        <f t="shared" si="237"/>
        <v>27.681350000000002</v>
      </c>
    </row>
    <row r="12793" spans="2:6" hidden="1">
      <c r="B12793" s="15">
        <v>2006</v>
      </c>
      <c r="C12793" s="16">
        <v>2</v>
      </c>
      <c r="D12793" s="16" t="s">
        <v>112</v>
      </c>
      <c r="E12793" s="18">
        <v>-2.4052500000000001</v>
      </c>
      <c r="F12793" s="24">
        <f t="shared" si="237"/>
        <v>27.670549999999999</v>
      </c>
    </row>
    <row r="12794" spans="2:6" hidden="1">
      <c r="B12794" s="13">
        <v>2006</v>
      </c>
      <c r="C12794" s="14">
        <v>3</v>
      </c>
      <c r="D12794" s="14" t="s">
        <v>112</v>
      </c>
      <c r="E12794" s="19">
        <v>-4.25075</v>
      </c>
      <c r="F12794" s="24">
        <f t="shared" si="237"/>
        <v>24.348649999999999</v>
      </c>
    </row>
    <row r="12795" spans="2:6" hidden="1">
      <c r="B12795" s="15">
        <v>2006</v>
      </c>
      <c r="C12795" s="16">
        <v>4</v>
      </c>
      <c r="D12795" s="16" t="s">
        <v>112</v>
      </c>
      <c r="E12795" s="18">
        <v>2.3527499999999999</v>
      </c>
      <c r="F12795" s="24">
        <f t="shared" si="237"/>
        <v>36.234949999999998</v>
      </c>
    </row>
    <row r="12796" spans="2:6" hidden="1">
      <c r="B12796" s="13">
        <v>2006</v>
      </c>
      <c r="C12796" s="14">
        <v>5</v>
      </c>
      <c r="D12796" s="14" t="s">
        <v>112</v>
      </c>
      <c r="E12796" s="19">
        <v>8.1359999999999992</v>
      </c>
      <c r="F12796" s="24">
        <f t="shared" si="237"/>
        <v>46.644799999999996</v>
      </c>
    </row>
    <row r="12797" spans="2:6" hidden="1">
      <c r="B12797" s="15">
        <v>2006</v>
      </c>
      <c r="C12797" s="16">
        <v>6</v>
      </c>
      <c r="D12797" s="16" t="s">
        <v>112</v>
      </c>
      <c r="E12797" s="18">
        <v>11.826750000000001</v>
      </c>
      <c r="F12797" s="24">
        <f t="shared" si="237"/>
        <v>53.288150000000002</v>
      </c>
    </row>
    <row r="12798" spans="2:6" hidden="1">
      <c r="B12798" s="13">
        <v>2006</v>
      </c>
      <c r="C12798" s="14">
        <v>7</v>
      </c>
      <c r="D12798" s="14" t="s">
        <v>112</v>
      </c>
      <c r="E12798" s="19">
        <v>15.725</v>
      </c>
      <c r="F12798" s="24">
        <f t="shared" si="237"/>
        <v>60.305</v>
      </c>
    </row>
    <row r="12799" spans="2:6" hidden="1">
      <c r="B12799" s="15">
        <v>2006</v>
      </c>
      <c r="C12799" s="16">
        <v>8</v>
      </c>
      <c r="D12799" s="16" t="s">
        <v>112</v>
      </c>
      <c r="E12799" s="18">
        <v>14.933249999999999</v>
      </c>
      <c r="F12799" s="24">
        <f t="shared" si="237"/>
        <v>58.879849999999998</v>
      </c>
    </row>
    <row r="12800" spans="2:6" hidden="1">
      <c r="B12800" s="13">
        <v>2006</v>
      </c>
      <c r="C12800" s="14">
        <v>9</v>
      </c>
      <c r="D12800" s="14" t="s">
        <v>112</v>
      </c>
      <c r="E12800" s="19">
        <v>12.346</v>
      </c>
      <c r="F12800" s="24">
        <f t="shared" si="237"/>
        <v>54.222799999999999</v>
      </c>
    </row>
    <row r="12801" spans="2:6" hidden="1">
      <c r="B12801" s="15">
        <v>2006</v>
      </c>
      <c r="C12801" s="16">
        <v>10</v>
      </c>
      <c r="D12801" s="16" t="s">
        <v>112</v>
      </c>
      <c r="E12801" s="18">
        <v>6.3654999999999999</v>
      </c>
      <c r="F12801" s="24">
        <f t="shared" si="237"/>
        <v>43.457900000000002</v>
      </c>
    </row>
    <row r="12802" spans="2:6" hidden="1">
      <c r="B12802" s="13">
        <v>2006</v>
      </c>
      <c r="C12802" s="14">
        <v>11</v>
      </c>
      <c r="D12802" s="14" t="s">
        <v>112</v>
      </c>
      <c r="E12802" s="19">
        <v>2.7345000000000002</v>
      </c>
      <c r="F12802" s="24">
        <f t="shared" si="237"/>
        <v>36.9221</v>
      </c>
    </row>
    <row r="12803" spans="2:6" hidden="1">
      <c r="B12803" s="15">
        <v>2006</v>
      </c>
      <c r="C12803" s="16">
        <v>12</v>
      </c>
      <c r="D12803" s="16" t="s">
        <v>112</v>
      </c>
      <c r="E12803" s="18">
        <v>2.29175</v>
      </c>
      <c r="F12803" s="24">
        <f t="shared" si="237"/>
        <v>36.125149999999998</v>
      </c>
    </row>
    <row r="12804" spans="2:6" hidden="1">
      <c r="B12804" s="13">
        <v>2007</v>
      </c>
      <c r="C12804" s="14">
        <v>1</v>
      </c>
      <c r="D12804" s="14" t="s">
        <v>112</v>
      </c>
      <c r="E12804" s="19">
        <v>-1.1172500000000001</v>
      </c>
      <c r="F12804" s="24">
        <f t="shared" si="237"/>
        <v>29.988949999999999</v>
      </c>
    </row>
    <row r="12805" spans="2:6" hidden="1">
      <c r="B12805" s="15">
        <v>2007</v>
      </c>
      <c r="C12805" s="16">
        <v>2</v>
      </c>
      <c r="D12805" s="16" t="s">
        <v>112</v>
      </c>
      <c r="E12805" s="18">
        <v>-3.4264999999999999</v>
      </c>
      <c r="F12805" s="24">
        <f t="shared" si="237"/>
        <v>25.8323</v>
      </c>
    </row>
    <row r="12806" spans="2:6" hidden="1">
      <c r="B12806" s="13">
        <v>2007</v>
      </c>
      <c r="C12806" s="14">
        <v>3</v>
      </c>
      <c r="D12806" s="14" t="s">
        <v>112</v>
      </c>
      <c r="E12806" s="19">
        <v>2.4862500000000001</v>
      </c>
      <c r="F12806" s="24">
        <f t="shared" si="237"/>
        <v>36.475250000000003</v>
      </c>
    </row>
    <row r="12807" spans="2:6" hidden="1">
      <c r="B12807" s="15">
        <v>2007</v>
      </c>
      <c r="C12807" s="16">
        <v>4</v>
      </c>
      <c r="D12807" s="16" t="s">
        <v>112</v>
      </c>
      <c r="E12807" s="18">
        <v>4.5010000000000003</v>
      </c>
      <c r="F12807" s="24">
        <f t="shared" si="237"/>
        <v>40.101799999999997</v>
      </c>
    </row>
    <row r="12808" spans="2:6" hidden="1">
      <c r="B12808" s="13">
        <v>2007</v>
      </c>
      <c r="C12808" s="14">
        <v>5</v>
      </c>
      <c r="D12808" s="14" t="s">
        <v>112</v>
      </c>
      <c r="E12808" s="19">
        <v>7.44625</v>
      </c>
      <c r="F12808" s="24">
        <f t="shared" si="237"/>
        <v>45.40325</v>
      </c>
    </row>
    <row r="12809" spans="2:6" hidden="1">
      <c r="B12809" s="15">
        <v>2007</v>
      </c>
      <c r="C12809" s="16">
        <v>6</v>
      </c>
      <c r="D12809" s="16" t="s">
        <v>112</v>
      </c>
      <c r="E12809" s="18">
        <v>13.00525</v>
      </c>
      <c r="F12809" s="24">
        <f t="shared" si="237"/>
        <v>55.40945</v>
      </c>
    </row>
    <row r="12810" spans="2:6" hidden="1">
      <c r="B12810" s="13">
        <v>2007</v>
      </c>
      <c r="C12810" s="14">
        <v>7</v>
      </c>
      <c r="D12810" s="14" t="s">
        <v>112</v>
      </c>
      <c r="E12810" s="19">
        <v>13.226749999999999</v>
      </c>
      <c r="F12810" s="24">
        <f t="shared" si="237"/>
        <v>55.808149999999998</v>
      </c>
    </row>
    <row r="12811" spans="2:6" hidden="1">
      <c r="B12811" s="15">
        <v>2007</v>
      </c>
      <c r="C12811" s="16">
        <v>8</v>
      </c>
      <c r="D12811" s="16" t="s">
        <v>112</v>
      </c>
      <c r="E12811" s="18">
        <v>12.6205</v>
      </c>
      <c r="F12811" s="24">
        <f t="shared" si="237"/>
        <v>54.716899999999995</v>
      </c>
    </row>
    <row r="12812" spans="2:6" hidden="1">
      <c r="B12812" s="13">
        <v>2007</v>
      </c>
      <c r="C12812" s="14">
        <v>9</v>
      </c>
      <c r="D12812" s="14" t="s">
        <v>112</v>
      </c>
      <c r="E12812" s="19">
        <v>8.0422499999999992</v>
      </c>
      <c r="F12812" s="24">
        <f t="shared" si="237"/>
        <v>46.476050000000001</v>
      </c>
    </row>
    <row r="12813" spans="2:6" hidden="1">
      <c r="B12813" s="15">
        <v>2007</v>
      </c>
      <c r="C12813" s="16">
        <v>10</v>
      </c>
      <c r="D12813" s="16" t="s">
        <v>112</v>
      </c>
      <c r="E12813" s="18">
        <v>5.12425</v>
      </c>
      <c r="F12813" s="24">
        <f t="shared" si="237"/>
        <v>41.223649999999999</v>
      </c>
    </row>
    <row r="12814" spans="2:6" hidden="1">
      <c r="B12814" s="13">
        <v>2007</v>
      </c>
      <c r="C12814" s="14">
        <v>11</v>
      </c>
      <c r="D12814" s="14" t="s">
        <v>112</v>
      </c>
      <c r="E12814" s="19">
        <v>0.15049999999999999</v>
      </c>
      <c r="F12814" s="24">
        <f t="shared" si="237"/>
        <v>32.270899999999997</v>
      </c>
    </row>
    <row r="12815" spans="2:6" hidden="1">
      <c r="B12815" s="15">
        <v>2007</v>
      </c>
      <c r="C12815" s="16">
        <v>12</v>
      </c>
      <c r="D12815" s="16" t="s">
        <v>112</v>
      </c>
      <c r="E12815" s="18">
        <v>-1.9177500000000001</v>
      </c>
      <c r="F12815" s="24">
        <f t="shared" si="237"/>
        <v>28.54805</v>
      </c>
    </row>
    <row r="12816" spans="2:6" hidden="1">
      <c r="B12816" s="13">
        <v>2008</v>
      </c>
      <c r="C12816" s="14">
        <v>1</v>
      </c>
      <c r="D12816" s="14" t="s">
        <v>112</v>
      </c>
      <c r="E12816" s="19">
        <v>-0.65700000000000003</v>
      </c>
      <c r="F12816" s="24">
        <f t="shared" si="237"/>
        <v>30.817399999999999</v>
      </c>
    </row>
    <row r="12817" spans="2:6" hidden="1">
      <c r="B12817" s="15">
        <v>2008</v>
      </c>
      <c r="C12817" s="16">
        <v>2</v>
      </c>
      <c r="D12817" s="16" t="s">
        <v>112</v>
      </c>
      <c r="E12817" s="18">
        <v>0.55574999999999997</v>
      </c>
      <c r="F12817" s="24">
        <f t="shared" si="237"/>
        <v>33.000349999999997</v>
      </c>
    </row>
    <row r="12818" spans="2:6" hidden="1">
      <c r="B12818" s="13">
        <v>2008</v>
      </c>
      <c r="C12818" s="14">
        <v>3</v>
      </c>
      <c r="D12818" s="14" t="s">
        <v>112</v>
      </c>
      <c r="E12818" s="19">
        <v>-0.68300000000000005</v>
      </c>
      <c r="F12818" s="24">
        <f t="shared" si="237"/>
        <v>30.770600000000002</v>
      </c>
    </row>
    <row r="12819" spans="2:6" hidden="1">
      <c r="B12819" s="15">
        <v>2008</v>
      </c>
      <c r="C12819" s="16">
        <v>4</v>
      </c>
      <c r="D12819" s="16" t="s">
        <v>112</v>
      </c>
      <c r="E12819" s="18">
        <v>3.75725</v>
      </c>
      <c r="F12819" s="24">
        <f t="shared" si="237"/>
        <v>38.76305</v>
      </c>
    </row>
    <row r="12820" spans="2:6" hidden="1">
      <c r="B12820" s="13">
        <v>2008</v>
      </c>
      <c r="C12820" s="14">
        <v>5</v>
      </c>
      <c r="D12820" s="14" t="s">
        <v>112</v>
      </c>
      <c r="E12820" s="19">
        <v>8.6635000000000009</v>
      </c>
      <c r="F12820" s="24">
        <f t="shared" si="237"/>
        <v>47.594300000000004</v>
      </c>
    </row>
    <row r="12821" spans="2:6" hidden="1">
      <c r="B12821" s="15">
        <v>2008</v>
      </c>
      <c r="C12821" s="16">
        <v>6</v>
      </c>
      <c r="D12821" s="16" t="s">
        <v>112</v>
      </c>
      <c r="E12821" s="18">
        <v>11.69675</v>
      </c>
      <c r="F12821" s="24">
        <f t="shared" si="237"/>
        <v>53.05415</v>
      </c>
    </row>
    <row r="12822" spans="2:6" hidden="1">
      <c r="B12822" s="13">
        <v>2008</v>
      </c>
      <c r="C12822" s="14">
        <v>7</v>
      </c>
      <c r="D12822" s="14" t="s">
        <v>112</v>
      </c>
      <c r="E12822" s="19">
        <v>14.941750000000001</v>
      </c>
      <c r="F12822" s="24">
        <f t="shared" si="237"/>
        <v>58.895150000000001</v>
      </c>
    </row>
    <row r="12823" spans="2:6" hidden="1">
      <c r="B12823" s="15">
        <v>2008</v>
      </c>
      <c r="C12823" s="16">
        <v>8</v>
      </c>
      <c r="D12823" s="16" t="s">
        <v>112</v>
      </c>
      <c r="E12823" s="18">
        <v>12.870749999999999</v>
      </c>
      <c r="F12823" s="24">
        <f t="shared" si="237"/>
        <v>55.167349999999999</v>
      </c>
    </row>
    <row r="12824" spans="2:6" hidden="1">
      <c r="B12824" s="13">
        <v>2008</v>
      </c>
      <c r="C12824" s="14">
        <v>9</v>
      </c>
      <c r="D12824" s="14" t="s">
        <v>112</v>
      </c>
      <c r="E12824" s="19">
        <v>9.4544999999999995</v>
      </c>
      <c r="F12824" s="24">
        <f t="shared" si="237"/>
        <v>49.018100000000004</v>
      </c>
    </row>
    <row r="12825" spans="2:6" hidden="1">
      <c r="B12825" s="15">
        <v>2008</v>
      </c>
      <c r="C12825" s="16">
        <v>10</v>
      </c>
      <c r="D12825" s="16" t="s">
        <v>112</v>
      </c>
      <c r="E12825" s="18">
        <v>4.8289999999999997</v>
      </c>
      <c r="F12825" s="24">
        <f t="shared" si="237"/>
        <v>40.6922</v>
      </c>
    </row>
    <row r="12826" spans="2:6" hidden="1">
      <c r="B12826" s="13">
        <v>2008</v>
      </c>
      <c r="C12826" s="14">
        <v>11</v>
      </c>
      <c r="D12826" s="14" t="s">
        <v>112</v>
      </c>
      <c r="E12826" s="19">
        <v>0.64175000000000004</v>
      </c>
      <c r="F12826" s="24">
        <f t="shared" si="237"/>
        <v>33.155149999999999</v>
      </c>
    </row>
    <row r="12827" spans="2:6" hidden="1">
      <c r="B12827" s="15">
        <v>2008</v>
      </c>
      <c r="C12827" s="16">
        <v>12</v>
      </c>
      <c r="D12827" s="16" t="s">
        <v>112</v>
      </c>
      <c r="E12827" s="18">
        <v>-2.3367499999999999</v>
      </c>
      <c r="F12827" s="24">
        <f t="shared" si="237"/>
        <v>27.793849999999999</v>
      </c>
    </row>
    <row r="12828" spans="2:6" hidden="1">
      <c r="B12828" s="13">
        <v>2009</v>
      </c>
      <c r="C12828" s="14">
        <v>1</v>
      </c>
      <c r="D12828" s="14" t="s">
        <v>112</v>
      </c>
      <c r="E12828" s="19">
        <v>-2.2385000000000002</v>
      </c>
      <c r="F12828" s="24">
        <f t="shared" si="237"/>
        <v>27.970700000000001</v>
      </c>
    </row>
    <row r="12829" spans="2:6" hidden="1">
      <c r="B12829" s="15">
        <v>2009</v>
      </c>
      <c r="C12829" s="16">
        <v>2</v>
      </c>
      <c r="D12829" s="16" t="s">
        <v>112</v>
      </c>
      <c r="E12829" s="18">
        <v>-4.2502500000000003</v>
      </c>
      <c r="F12829" s="24">
        <f t="shared" si="237"/>
        <v>24.349550000000001</v>
      </c>
    </row>
    <row r="12830" spans="2:6" hidden="1">
      <c r="B12830" s="13">
        <v>2009</v>
      </c>
      <c r="C12830" s="14">
        <v>3</v>
      </c>
      <c r="D12830" s="14" t="s">
        <v>112</v>
      </c>
      <c r="E12830" s="19">
        <v>0.56425000000000003</v>
      </c>
      <c r="F12830" s="24">
        <f t="shared" si="237"/>
        <v>33.015650000000001</v>
      </c>
    </row>
    <row r="12831" spans="2:6" hidden="1">
      <c r="B12831" s="15">
        <v>2009</v>
      </c>
      <c r="C12831" s="16">
        <v>4</v>
      </c>
      <c r="D12831" s="16" t="s">
        <v>112</v>
      </c>
      <c r="E12831" s="18">
        <v>5.5532500000000002</v>
      </c>
      <c r="F12831" s="24">
        <f t="shared" si="237"/>
        <v>41.995850000000004</v>
      </c>
    </row>
    <row r="12832" spans="2:6" hidden="1">
      <c r="B12832" s="13">
        <v>2009</v>
      </c>
      <c r="C12832" s="14">
        <v>5</v>
      </c>
      <c r="D12832" s="14" t="s">
        <v>112</v>
      </c>
      <c r="E12832" s="19">
        <v>8.49925</v>
      </c>
      <c r="F12832" s="24">
        <f t="shared" ref="F12832:F12895" si="238">(E12832 * 1.8) + 32</f>
        <v>47.298650000000002</v>
      </c>
    </row>
    <row r="12833" spans="2:6" hidden="1">
      <c r="B12833" s="15">
        <v>2009</v>
      </c>
      <c r="C12833" s="16">
        <v>6</v>
      </c>
      <c r="D12833" s="16" t="s">
        <v>112</v>
      </c>
      <c r="E12833" s="18">
        <v>11.4445</v>
      </c>
      <c r="F12833" s="24">
        <f t="shared" si="238"/>
        <v>52.600099999999998</v>
      </c>
    </row>
    <row r="12834" spans="2:6" hidden="1">
      <c r="B12834" s="13">
        <v>2009</v>
      </c>
      <c r="C12834" s="14">
        <v>7</v>
      </c>
      <c r="D12834" s="14" t="s">
        <v>112</v>
      </c>
      <c r="E12834" s="19">
        <v>14.118</v>
      </c>
      <c r="F12834" s="24">
        <f t="shared" si="238"/>
        <v>57.412400000000005</v>
      </c>
    </row>
    <row r="12835" spans="2:6" hidden="1">
      <c r="B12835" s="15">
        <v>2009</v>
      </c>
      <c r="C12835" s="16">
        <v>8</v>
      </c>
      <c r="D12835" s="16" t="s">
        <v>112</v>
      </c>
      <c r="E12835" s="18">
        <v>13.24375</v>
      </c>
      <c r="F12835" s="24">
        <f t="shared" si="238"/>
        <v>55.838750000000005</v>
      </c>
    </row>
    <row r="12836" spans="2:6" hidden="1">
      <c r="B12836" s="13">
        <v>2009</v>
      </c>
      <c r="C12836" s="14">
        <v>9</v>
      </c>
      <c r="D12836" s="14" t="s">
        <v>112</v>
      </c>
      <c r="E12836" s="19">
        <v>9.9647500000000004</v>
      </c>
      <c r="F12836" s="24">
        <f t="shared" si="238"/>
        <v>49.936549999999997</v>
      </c>
    </row>
    <row r="12837" spans="2:6" hidden="1">
      <c r="B12837" s="15">
        <v>2009</v>
      </c>
      <c r="C12837" s="16">
        <v>10</v>
      </c>
      <c r="D12837" s="16" t="s">
        <v>112</v>
      </c>
      <c r="E12837" s="18">
        <v>2.8570000000000002</v>
      </c>
      <c r="F12837" s="24">
        <f t="shared" si="238"/>
        <v>37.142600000000002</v>
      </c>
    </row>
    <row r="12838" spans="2:6" hidden="1">
      <c r="B12838" s="13">
        <v>2009</v>
      </c>
      <c r="C12838" s="14">
        <v>11</v>
      </c>
      <c r="D12838" s="14" t="s">
        <v>112</v>
      </c>
      <c r="E12838" s="19">
        <v>1.9217500000000001</v>
      </c>
      <c r="F12838" s="24">
        <f t="shared" si="238"/>
        <v>35.459150000000001</v>
      </c>
    </row>
    <row r="12839" spans="2:6" hidden="1">
      <c r="B12839" s="15">
        <v>2009</v>
      </c>
      <c r="C12839" s="16">
        <v>12</v>
      </c>
      <c r="D12839" s="16" t="s">
        <v>112</v>
      </c>
      <c r="E12839" s="18">
        <v>-4.30525</v>
      </c>
      <c r="F12839" s="24">
        <f t="shared" si="238"/>
        <v>24.25055</v>
      </c>
    </row>
    <row r="12840" spans="2:6" hidden="1">
      <c r="B12840" s="13">
        <v>2010</v>
      </c>
      <c r="C12840" s="14">
        <v>1</v>
      </c>
      <c r="D12840" s="14" t="s">
        <v>112</v>
      </c>
      <c r="E12840" s="19">
        <v>-7.9065000000000003</v>
      </c>
      <c r="F12840" s="24">
        <f t="shared" si="238"/>
        <v>17.7683</v>
      </c>
    </row>
    <row r="12841" spans="2:6" hidden="1">
      <c r="B12841" s="15">
        <v>2010</v>
      </c>
      <c r="C12841" s="16">
        <v>2</v>
      </c>
      <c r="D12841" s="16" t="s">
        <v>112</v>
      </c>
      <c r="E12841" s="18">
        <v>-6.7205000000000004</v>
      </c>
      <c r="F12841" s="24">
        <f t="shared" si="238"/>
        <v>19.903099999999998</v>
      </c>
    </row>
    <row r="12842" spans="2:6" hidden="1">
      <c r="B12842" s="13">
        <v>2010</v>
      </c>
      <c r="C12842" s="14">
        <v>3</v>
      </c>
      <c r="D12842" s="14" t="s">
        <v>112</v>
      </c>
      <c r="E12842" s="19">
        <v>-0.51</v>
      </c>
      <c r="F12842" s="24">
        <f t="shared" si="238"/>
        <v>31.082000000000001</v>
      </c>
    </row>
    <row r="12843" spans="2:6" hidden="1">
      <c r="B12843" s="15">
        <v>2010</v>
      </c>
      <c r="C12843" s="16">
        <v>4</v>
      </c>
      <c r="D12843" s="16" t="s">
        <v>112</v>
      </c>
      <c r="E12843" s="18">
        <v>3.18425</v>
      </c>
      <c r="F12843" s="24">
        <f t="shared" si="238"/>
        <v>37.731650000000002</v>
      </c>
    </row>
    <row r="12844" spans="2:6" hidden="1">
      <c r="B12844" s="13">
        <v>2010</v>
      </c>
      <c r="C12844" s="14">
        <v>5</v>
      </c>
      <c r="D12844" s="14" t="s">
        <v>112</v>
      </c>
      <c r="E12844" s="19">
        <v>6.6715</v>
      </c>
      <c r="F12844" s="24">
        <f t="shared" si="238"/>
        <v>44.008700000000005</v>
      </c>
    </row>
    <row r="12845" spans="2:6" hidden="1">
      <c r="B12845" s="15">
        <v>2010</v>
      </c>
      <c r="C12845" s="16">
        <v>6</v>
      </c>
      <c r="D12845" s="16" t="s">
        <v>112</v>
      </c>
      <c r="E12845" s="18">
        <v>10.70725</v>
      </c>
      <c r="F12845" s="24">
        <f t="shared" si="238"/>
        <v>51.273049999999998</v>
      </c>
    </row>
    <row r="12846" spans="2:6" hidden="1">
      <c r="B12846" s="13">
        <v>2010</v>
      </c>
      <c r="C12846" s="14">
        <v>7</v>
      </c>
      <c r="D12846" s="14" t="s">
        <v>112</v>
      </c>
      <c r="E12846" s="19">
        <v>14.045500000000001</v>
      </c>
      <c r="F12846" s="24">
        <f t="shared" si="238"/>
        <v>57.2819</v>
      </c>
    </row>
    <row r="12847" spans="2:6" hidden="1">
      <c r="B12847" s="15">
        <v>2010</v>
      </c>
      <c r="C12847" s="16">
        <v>8</v>
      </c>
      <c r="D12847" s="16" t="s">
        <v>112</v>
      </c>
      <c r="E12847" s="18">
        <v>13.09625</v>
      </c>
      <c r="F12847" s="24">
        <f t="shared" si="238"/>
        <v>55.573250000000002</v>
      </c>
    </row>
    <row r="12848" spans="2:6" hidden="1">
      <c r="B12848" s="13">
        <v>2010</v>
      </c>
      <c r="C12848" s="14">
        <v>9</v>
      </c>
      <c r="D12848" s="14" t="s">
        <v>112</v>
      </c>
      <c r="E12848" s="19">
        <v>9.0299999999999994</v>
      </c>
      <c r="F12848" s="24">
        <f t="shared" si="238"/>
        <v>48.253999999999998</v>
      </c>
    </row>
    <row r="12849" spans="2:6" hidden="1">
      <c r="B12849" s="15">
        <v>2010</v>
      </c>
      <c r="C12849" s="16">
        <v>10</v>
      </c>
      <c r="D12849" s="16" t="s">
        <v>112</v>
      </c>
      <c r="E12849" s="18">
        <v>4.3319999999999999</v>
      </c>
      <c r="F12849" s="24">
        <f t="shared" si="238"/>
        <v>39.797600000000003</v>
      </c>
    </row>
    <row r="12850" spans="2:6" hidden="1">
      <c r="B12850" s="13">
        <v>2010</v>
      </c>
      <c r="C12850" s="14">
        <v>11</v>
      </c>
      <c r="D12850" s="14" t="s">
        <v>112</v>
      </c>
      <c r="E12850" s="19">
        <v>-3.7382499999999999</v>
      </c>
      <c r="F12850" s="24">
        <f t="shared" si="238"/>
        <v>25.271149999999999</v>
      </c>
    </row>
    <row r="12851" spans="2:6" hidden="1">
      <c r="B12851" s="15">
        <v>2010</v>
      </c>
      <c r="C12851" s="16">
        <v>12</v>
      </c>
      <c r="D12851" s="16" t="s">
        <v>112</v>
      </c>
      <c r="E12851" s="18">
        <v>-8.8670000000000009</v>
      </c>
      <c r="F12851" s="24">
        <f t="shared" si="238"/>
        <v>16.039400000000001</v>
      </c>
    </row>
    <row r="12852" spans="2:6" hidden="1">
      <c r="B12852" s="13">
        <v>2011</v>
      </c>
      <c r="C12852" s="14">
        <v>1</v>
      </c>
      <c r="D12852" s="14" t="s">
        <v>112</v>
      </c>
      <c r="E12852" s="19">
        <v>-3.0907499999999999</v>
      </c>
      <c r="F12852" s="24">
        <f t="shared" si="238"/>
        <v>26.43665</v>
      </c>
    </row>
    <row r="12853" spans="2:6" hidden="1">
      <c r="B12853" s="15">
        <v>2011</v>
      </c>
      <c r="C12853" s="16">
        <v>2</v>
      </c>
      <c r="D12853" s="16" t="s">
        <v>112</v>
      </c>
      <c r="E12853" s="18">
        <v>-4.2062499999999998</v>
      </c>
      <c r="F12853" s="24">
        <f t="shared" si="238"/>
        <v>24.428750000000001</v>
      </c>
    </row>
    <row r="12854" spans="2:6" hidden="1">
      <c r="B12854" s="13">
        <v>2011</v>
      </c>
      <c r="C12854" s="14">
        <v>3</v>
      </c>
      <c r="D12854" s="14" t="s">
        <v>112</v>
      </c>
      <c r="E12854" s="19">
        <v>-0.52</v>
      </c>
      <c r="F12854" s="24">
        <f t="shared" si="238"/>
        <v>31.064</v>
      </c>
    </row>
    <row r="12855" spans="2:6" hidden="1">
      <c r="B12855" s="15">
        <v>2011</v>
      </c>
      <c r="C12855" s="16">
        <v>4</v>
      </c>
      <c r="D12855" s="16" t="s">
        <v>112</v>
      </c>
      <c r="E12855" s="18">
        <v>5.8650000000000002</v>
      </c>
      <c r="F12855" s="24">
        <f t="shared" si="238"/>
        <v>42.557000000000002</v>
      </c>
    </row>
    <row r="12856" spans="2:6" hidden="1">
      <c r="B12856" s="13">
        <v>2011</v>
      </c>
      <c r="C12856" s="14">
        <v>5</v>
      </c>
      <c r="D12856" s="14" t="s">
        <v>112</v>
      </c>
      <c r="E12856" s="19">
        <v>8.0442499999999999</v>
      </c>
      <c r="F12856" s="24">
        <f t="shared" si="238"/>
        <v>46.479649999999999</v>
      </c>
    </row>
    <row r="12857" spans="2:6" hidden="1">
      <c r="B12857" s="15">
        <v>2011</v>
      </c>
      <c r="C12857" s="16">
        <v>6</v>
      </c>
      <c r="D12857" s="16" t="s">
        <v>112</v>
      </c>
      <c r="E12857" s="18">
        <v>11.755750000000001</v>
      </c>
      <c r="F12857" s="24">
        <f t="shared" si="238"/>
        <v>53.160350000000001</v>
      </c>
    </row>
    <row r="12858" spans="2:6" hidden="1">
      <c r="B12858" s="13">
        <v>2011</v>
      </c>
      <c r="C12858" s="14">
        <v>7</v>
      </c>
      <c r="D12858" s="14" t="s">
        <v>112</v>
      </c>
      <c r="E12858" s="19">
        <v>13.85425</v>
      </c>
      <c r="F12858" s="24">
        <f t="shared" si="238"/>
        <v>56.937650000000005</v>
      </c>
    </row>
    <row r="12859" spans="2:6" hidden="1">
      <c r="B12859" s="15">
        <v>2011</v>
      </c>
      <c r="C12859" s="16">
        <v>8</v>
      </c>
      <c r="D12859" s="16" t="s">
        <v>112</v>
      </c>
      <c r="E12859" s="18">
        <v>12.86575</v>
      </c>
      <c r="F12859" s="24">
        <f t="shared" si="238"/>
        <v>55.158349999999999</v>
      </c>
    </row>
    <row r="12860" spans="2:6" hidden="1">
      <c r="B12860" s="13">
        <v>2011</v>
      </c>
      <c r="C12860" s="14">
        <v>9</v>
      </c>
      <c r="D12860" s="14" t="s">
        <v>112</v>
      </c>
      <c r="E12860" s="19">
        <v>10.363</v>
      </c>
      <c r="F12860" s="24">
        <f t="shared" si="238"/>
        <v>50.653400000000005</v>
      </c>
    </row>
    <row r="12861" spans="2:6" hidden="1">
      <c r="B12861" s="15">
        <v>2011</v>
      </c>
      <c r="C12861" s="16">
        <v>10</v>
      </c>
      <c r="D12861" s="16" t="s">
        <v>112</v>
      </c>
      <c r="E12861" s="18">
        <v>5.8297499999999998</v>
      </c>
      <c r="F12861" s="24">
        <f t="shared" si="238"/>
        <v>42.493549999999999</v>
      </c>
    </row>
    <row r="12862" spans="2:6" hidden="1">
      <c r="B12862" s="13">
        <v>2011</v>
      </c>
      <c r="C12862" s="14">
        <v>11</v>
      </c>
      <c r="D12862" s="14" t="s">
        <v>112</v>
      </c>
      <c r="E12862" s="19">
        <v>3.5545</v>
      </c>
      <c r="F12862" s="24">
        <f t="shared" si="238"/>
        <v>38.398099999999999</v>
      </c>
    </row>
    <row r="12863" spans="2:6" hidden="1">
      <c r="B12863" s="15">
        <v>2011</v>
      </c>
      <c r="C12863" s="16">
        <v>12</v>
      </c>
      <c r="D12863" s="16" t="s">
        <v>112</v>
      </c>
      <c r="E12863" s="18">
        <v>-0.96625000000000005</v>
      </c>
      <c r="F12863" s="24">
        <f t="shared" si="238"/>
        <v>30.260750000000002</v>
      </c>
    </row>
    <row r="12864" spans="2:6" hidden="1">
      <c r="B12864" s="13">
        <v>2012</v>
      </c>
      <c r="C12864" s="14">
        <v>1</v>
      </c>
      <c r="D12864" s="14" t="s">
        <v>112</v>
      </c>
      <c r="E12864" s="19">
        <v>-2.7257500000000001</v>
      </c>
      <c r="F12864" s="24">
        <f t="shared" si="238"/>
        <v>27.09365</v>
      </c>
    </row>
    <row r="12865" spans="2:6" hidden="1">
      <c r="B12865" s="15">
        <v>2012</v>
      </c>
      <c r="C12865" s="16">
        <v>2</v>
      </c>
      <c r="D12865" s="16" t="s">
        <v>112</v>
      </c>
      <c r="E12865" s="18">
        <v>-2.1339999999999999</v>
      </c>
      <c r="F12865" s="24">
        <f t="shared" si="238"/>
        <v>28.158799999999999</v>
      </c>
    </row>
    <row r="12866" spans="2:6" hidden="1">
      <c r="B12866" s="13">
        <v>2012</v>
      </c>
      <c r="C12866" s="14">
        <v>3</v>
      </c>
      <c r="D12866" s="14" t="s">
        <v>112</v>
      </c>
      <c r="E12866" s="19">
        <v>2.9982500000000001</v>
      </c>
      <c r="F12866" s="24">
        <f t="shared" si="238"/>
        <v>37.396850000000001</v>
      </c>
    </row>
    <row r="12867" spans="2:6" hidden="1">
      <c r="B12867" s="15">
        <v>2012</v>
      </c>
      <c r="C12867" s="16">
        <v>4</v>
      </c>
      <c r="D12867" s="16" t="s">
        <v>112</v>
      </c>
      <c r="E12867" s="18">
        <v>2.0842499999999999</v>
      </c>
      <c r="F12867" s="24">
        <f t="shared" si="238"/>
        <v>35.751649999999998</v>
      </c>
    </row>
    <row r="12868" spans="2:6" hidden="1">
      <c r="B12868" s="13">
        <v>2012</v>
      </c>
      <c r="C12868" s="14">
        <v>5</v>
      </c>
      <c r="D12868" s="14" t="s">
        <v>112</v>
      </c>
      <c r="E12868" s="19">
        <v>7.6414999999999997</v>
      </c>
      <c r="F12868" s="24">
        <f t="shared" si="238"/>
        <v>45.7547</v>
      </c>
    </row>
    <row r="12869" spans="2:6" hidden="1">
      <c r="B12869" s="15">
        <v>2012</v>
      </c>
      <c r="C12869" s="16">
        <v>6</v>
      </c>
      <c r="D12869" s="16" t="s">
        <v>112</v>
      </c>
      <c r="E12869" s="18">
        <v>9.7312499999999993</v>
      </c>
      <c r="F12869" s="24">
        <f t="shared" si="238"/>
        <v>49.516249999999999</v>
      </c>
    </row>
    <row r="12870" spans="2:6" hidden="1">
      <c r="B12870" s="13">
        <v>2012</v>
      </c>
      <c r="C12870" s="14">
        <v>7</v>
      </c>
      <c r="D12870" s="14" t="s">
        <v>112</v>
      </c>
      <c r="E12870" s="19">
        <v>12.603999999999999</v>
      </c>
      <c r="F12870" s="24">
        <f t="shared" si="238"/>
        <v>54.687200000000004</v>
      </c>
    </row>
    <row r="12871" spans="2:6" hidden="1">
      <c r="B12871" s="15">
        <v>2012</v>
      </c>
      <c r="C12871" s="16">
        <v>8</v>
      </c>
      <c r="D12871" s="16" t="s">
        <v>112</v>
      </c>
      <c r="E12871" s="18">
        <v>12.749750000000001</v>
      </c>
      <c r="F12871" s="24">
        <f t="shared" si="238"/>
        <v>54.949550000000002</v>
      </c>
    </row>
    <row r="12872" spans="2:6" hidden="1">
      <c r="B12872" s="13">
        <v>2012</v>
      </c>
      <c r="C12872" s="14">
        <v>9</v>
      </c>
      <c r="D12872" s="14" t="s">
        <v>112</v>
      </c>
      <c r="E12872" s="19">
        <v>8.2977500000000006</v>
      </c>
      <c r="F12872" s="24">
        <f t="shared" si="238"/>
        <v>46.935950000000005</v>
      </c>
    </row>
    <row r="12873" spans="2:6" hidden="1">
      <c r="B12873" s="15">
        <v>2012</v>
      </c>
      <c r="C12873" s="16">
        <v>10</v>
      </c>
      <c r="D12873" s="16" t="s">
        <v>112</v>
      </c>
      <c r="E12873" s="18">
        <v>3.1992500000000001</v>
      </c>
      <c r="F12873" s="24">
        <f t="shared" si="238"/>
        <v>37.758650000000003</v>
      </c>
    </row>
    <row r="12874" spans="2:6" hidden="1">
      <c r="B12874" s="13">
        <v>2012</v>
      </c>
      <c r="C12874" s="14">
        <v>11</v>
      </c>
      <c r="D12874" s="14" t="s">
        <v>112</v>
      </c>
      <c r="E12874" s="19">
        <v>1.6167499999999999</v>
      </c>
      <c r="F12874" s="24">
        <f t="shared" si="238"/>
        <v>34.910150000000002</v>
      </c>
    </row>
    <row r="12875" spans="2:6" hidden="1">
      <c r="B12875" s="15">
        <v>2012</v>
      </c>
      <c r="C12875" s="16">
        <v>12</v>
      </c>
      <c r="D12875" s="16" t="s">
        <v>112</v>
      </c>
      <c r="E12875" s="18">
        <v>-6.0802500000000004</v>
      </c>
      <c r="F12875" s="24">
        <f t="shared" si="238"/>
        <v>21.055549999999997</v>
      </c>
    </row>
    <row r="12876" spans="2:6" hidden="1">
      <c r="B12876" s="13">
        <v>2013</v>
      </c>
      <c r="C12876" s="14">
        <v>1</v>
      </c>
      <c r="D12876" s="14" t="s">
        <v>112</v>
      </c>
      <c r="E12876" s="19">
        <v>-5.1197499999999998</v>
      </c>
      <c r="F12876" s="24">
        <f t="shared" si="238"/>
        <v>22.78445</v>
      </c>
    </row>
    <row r="12877" spans="2:6" hidden="1">
      <c r="B12877" s="15">
        <v>2013</v>
      </c>
      <c r="C12877" s="16">
        <v>2</v>
      </c>
      <c r="D12877" s="16" t="s">
        <v>112</v>
      </c>
      <c r="E12877" s="18">
        <v>-4.05525</v>
      </c>
      <c r="F12877" s="24">
        <f t="shared" si="238"/>
        <v>24.70055</v>
      </c>
    </row>
    <row r="12878" spans="2:6" hidden="1">
      <c r="B12878" s="13">
        <v>2013</v>
      </c>
      <c r="C12878" s="14">
        <v>3</v>
      </c>
      <c r="D12878" s="14" t="s">
        <v>112</v>
      </c>
      <c r="E12878" s="19">
        <v>-3.6887500000000002</v>
      </c>
      <c r="F12878" s="24">
        <f t="shared" si="238"/>
        <v>25.360250000000001</v>
      </c>
    </row>
    <row r="12879" spans="2:6" hidden="1">
      <c r="B12879" s="15">
        <v>2013</v>
      </c>
      <c r="C12879" s="16">
        <v>4</v>
      </c>
      <c r="D12879" s="16" t="s">
        <v>112</v>
      </c>
      <c r="E12879" s="18">
        <v>1.6679999999999999</v>
      </c>
      <c r="F12879" s="24">
        <f t="shared" si="238"/>
        <v>35.002400000000002</v>
      </c>
    </row>
    <row r="12880" spans="2:6" hidden="1">
      <c r="B12880" s="13">
        <v>2013</v>
      </c>
      <c r="C12880" s="14">
        <v>5</v>
      </c>
      <c r="D12880" s="14" t="s">
        <v>112</v>
      </c>
      <c r="E12880" s="19">
        <v>9.0367499999999996</v>
      </c>
      <c r="F12880" s="24">
        <f t="shared" si="238"/>
        <v>48.266149999999996</v>
      </c>
    </row>
    <row r="12881" spans="2:6" hidden="1">
      <c r="B12881" s="15">
        <v>2013</v>
      </c>
      <c r="C12881" s="16">
        <v>6</v>
      </c>
      <c r="D12881" s="16" t="s">
        <v>112</v>
      </c>
      <c r="E12881" s="18">
        <v>11.393750000000001</v>
      </c>
      <c r="F12881" s="24">
        <f t="shared" si="238"/>
        <v>52.508750000000006</v>
      </c>
    </row>
    <row r="12882" spans="2:6" hidden="1">
      <c r="B12882" s="13">
        <v>2013</v>
      </c>
      <c r="C12882" s="14">
        <v>7</v>
      </c>
      <c r="D12882" s="14" t="s">
        <v>112</v>
      </c>
      <c r="E12882" s="19">
        <v>13.856</v>
      </c>
      <c r="F12882" s="24">
        <f t="shared" si="238"/>
        <v>56.940799999999996</v>
      </c>
    </row>
    <row r="12883" spans="2:6" hidden="1">
      <c r="B12883" s="15">
        <v>2013</v>
      </c>
      <c r="C12883" s="16">
        <v>8</v>
      </c>
      <c r="D12883" s="16" t="s">
        <v>112</v>
      </c>
      <c r="E12883" s="18">
        <v>12.958</v>
      </c>
      <c r="F12883" s="24">
        <f t="shared" si="238"/>
        <v>55.324399999999997</v>
      </c>
    </row>
    <row r="12884" spans="2:6" hidden="1">
      <c r="B12884" s="13">
        <v>2000</v>
      </c>
      <c r="C12884" s="14">
        <v>2</v>
      </c>
      <c r="D12884" s="14" t="s">
        <v>113</v>
      </c>
      <c r="E12884" s="19">
        <v>10.713285709999999</v>
      </c>
      <c r="F12884" s="24">
        <f t="shared" si="238"/>
        <v>51.283914277999997</v>
      </c>
    </row>
    <row r="12885" spans="2:6" hidden="1">
      <c r="B12885" s="15">
        <v>2000</v>
      </c>
      <c r="C12885" s="16">
        <v>3</v>
      </c>
      <c r="D12885" s="16" t="s">
        <v>113</v>
      </c>
      <c r="E12885" s="18">
        <v>15.887571429999999</v>
      </c>
      <c r="F12885" s="24">
        <f t="shared" si="238"/>
        <v>60.597628573999998</v>
      </c>
    </row>
    <row r="12886" spans="2:6" hidden="1">
      <c r="B12886" s="13">
        <v>2000</v>
      </c>
      <c r="C12886" s="14">
        <v>4</v>
      </c>
      <c r="D12886" s="14" t="s">
        <v>113</v>
      </c>
      <c r="E12886" s="19">
        <v>20.7</v>
      </c>
      <c r="F12886" s="24">
        <f t="shared" si="238"/>
        <v>69.259999999999991</v>
      </c>
    </row>
    <row r="12887" spans="2:6" hidden="1">
      <c r="B12887" s="15">
        <v>2000</v>
      </c>
      <c r="C12887" s="16">
        <v>5</v>
      </c>
      <c r="D12887" s="16" t="s">
        <v>113</v>
      </c>
      <c r="E12887" s="18">
        <v>22.900285709999999</v>
      </c>
      <c r="F12887" s="24">
        <f t="shared" si="238"/>
        <v>73.220514277999996</v>
      </c>
    </row>
    <row r="12888" spans="2:6" hidden="1">
      <c r="B12888" s="13">
        <v>2000</v>
      </c>
      <c r="C12888" s="14">
        <v>6</v>
      </c>
      <c r="D12888" s="14" t="s">
        <v>113</v>
      </c>
      <c r="E12888" s="19">
        <v>23.542142859999998</v>
      </c>
      <c r="F12888" s="24">
        <f t="shared" si="238"/>
        <v>74.375857147999994</v>
      </c>
    </row>
    <row r="12889" spans="2:6" hidden="1">
      <c r="B12889" s="15">
        <v>2000</v>
      </c>
      <c r="C12889" s="16">
        <v>7</v>
      </c>
      <c r="D12889" s="16" t="s">
        <v>113</v>
      </c>
      <c r="E12889" s="18">
        <v>23.622857140000001</v>
      </c>
      <c r="F12889" s="24">
        <f t="shared" si="238"/>
        <v>74.521142851999997</v>
      </c>
    </row>
    <row r="12890" spans="2:6" hidden="1">
      <c r="B12890" s="13">
        <v>2000</v>
      </c>
      <c r="C12890" s="14">
        <v>8</v>
      </c>
      <c r="D12890" s="14" t="s">
        <v>113</v>
      </c>
      <c r="E12890" s="19">
        <v>23.704999999999998</v>
      </c>
      <c r="F12890" s="24">
        <f t="shared" si="238"/>
        <v>74.668999999999997</v>
      </c>
    </row>
    <row r="12891" spans="2:6" hidden="1">
      <c r="B12891" s="15">
        <v>2000</v>
      </c>
      <c r="C12891" s="16">
        <v>9</v>
      </c>
      <c r="D12891" s="16" t="s">
        <v>113</v>
      </c>
      <c r="E12891" s="18">
        <v>22.18014286</v>
      </c>
      <c r="F12891" s="24">
        <f t="shared" si="238"/>
        <v>71.924257148000009</v>
      </c>
    </row>
    <row r="12892" spans="2:6" hidden="1">
      <c r="B12892" s="13">
        <v>2000</v>
      </c>
      <c r="C12892" s="14">
        <v>10</v>
      </c>
      <c r="D12892" s="14" t="s">
        <v>113</v>
      </c>
      <c r="E12892" s="19">
        <v>20.513714289999999</v>
      </c>
      <c r="F12892" s="24">
        <f t="shared" si="238"/>
        <v>68.924685721999992</v>
      </c>
    </row>
    <row r="12893" spans="2:6" hidden="1">
      <c r="B12893" s="15">
        <v>2000</v>
      </c>
      <c r="C12893" s="16">
        <v>11</v>
      </c>
      <c r="D12893" s="16" t="s">
        <v>113</v>
      </c>
      <c r="E12893" s="18">
        <v>16.453714290000001</v>
      </c>
      <c r="F12893" s="24">
        <f t="shared" si="238"/>
        <v>61.616685722</v>
      </c>
    </row>
    <row r="12894" spans="2:6" hidden="1">
      <c r="B12894" s="13">
        <v>2000</v>
      </c>
      <c r="C12894" s="14">
        <v>12</v>
      </c>
      <c r="D12894" s="14" t="s">
        <v>113</v>
      </c>
      <c r="E12894" s="19">
        <v>11.85328571</v>
      </c>
      <c r="F12894" s="24">
        <f t="shared" si="238"/>
        <v>53.335914278000004</v>
      </c>
    </row>
    <row r="12895" spans="2:6" hidden="1">
      <c r="B12895" s="15">
        <v>2001</v>
      </c>
      <c r="C12895" s="16">
        <v>1</v>
      </c>
      <c r="D12895" s="16" t="s">
        <v>113</v>
      </c>
      <c r="E12895" s="18">
        <v>10.24557143</v>
      </c>
      <c r="F12895" s="24">
        <f t="shared" si="238"/>
        <v>50.442028574000005</v>
      </c>
    </row>
    <row r="12896" spans="2:6" hidden="1">
      <c r="B12896" s="13">
        <v>2001</v>
      </c>
      <c r="C12896" s="14">
        <v>2</v>
      </c>
      <c r="D12896" s="14" t="s">
        <v>113</v>
      </c>
      <c r="E12896" s="19">
        <v>13.62514286</v>
      </c>
      <c r="F12896" s="24">
        <f t="shared" ref="F12896:F12959" si="239">(E12896 * 1.8) + 32</f>
        <v>56.525257148000001</v>
      </c>
    </row>
    <row r="12897" spans="2:6" hidden="1">
      <c r="B12897" s="15">
        <v>2001</v>
      </c>
      <c r="C12897" s="16">
        <v>3</v>
      </c>
      <c r="D12897" s="16" t="s">
        <v>113</v>
      </c>
      <c r="E12897" s="18">
        <v>16.481999999999999</v>
      </c>
      <c r="F12897" s="24">
        <f t="shared" si="239"/>
        <v>61.6676</v>
      </c>
    </row>
    <row r="12898" spans="2:6" hidden="1">
      <c r="B12898" s="13">
        <v>2001</v>
      </c>
      <c r="C12898" s="14">
        <v>4</v>
      </c>
      <c r="D12898" s="14" t="s">
        <v>113</v>
      </c>
      <c r="E12898" s="19">
        <v>20.63942857</v>
      </c>
      <c r="F12898" s="24">
        <f t="shared" si="239"/>
        <v>69.150971425999998</v>
      </c>
    </row>
    <row r="12899" spans="2:6" hidden="1">
      <c r="B12899" s="15">
        <v>2001</v>
      </c>
      <c r="C12899" s="16">
        <v>5</v>
      </c>
      <c r="D12899" s="16" t="s">
        <v>113</v>
      </c>
      <c r="E12899" s="18">
        <v>22.422571430000001</v>
      </c>
      <c r="F12899" s="24">
        <f t="shared" si="239"/>
        <v>72.360628574000003</v>
      </c>
    </row>
    <row r="12900" spans="2:6" hidden="1">
      <c r="B12900" s="13">
        <v>2001</v>
      </c>
      <c r="C12900" s="14">
        <v>6</v>
      </c>
      <c r="D12900" s="14" t="s">
        <v>113</v>
      </c>
      <c r="E12900" s="19">
        <v>23.254571429999999</v>
      </c>
      <c r="F12900" s="24">
        <f t="shared" si="239"/>
        <v>73.858228574000009</v>
      </c>
    </row>
    <row r="12901" spans="2:6" hidden="1">
      <c r="B12901" s="15">
        <v>2001</v>
      </c>
      <c r="C12901" s="16">
        <v>7</v>
      </c>
      <c r="D12901" s="16" t="s">
        <v>113</v>
      </c>
      <c r="E12901" s="18">
        <v>23.864857140000002</v>
      </c>
      <c r="F12901" s="24">
        <f t="shared" si="239"/>
        <v>74.956742852000005</v>
      </c>
    </row>
    <row r="12902" spans="2:6" hidden="1">
      <c r="B12902" s="13">
        <v>2001</v>
      </c>
      <c r="C12902" s="14">
        <v>8</v>
      </c>
      <c r="D12902" s="14" t="s">
        <v>113</v>
      </c>
      <c r="E12902" s="19">
        <v>23.96771429</v>
      </c>
      <c r="F12902" s="24">
        <f t="shared" si="239"/>
        <v>75.141885721999998</v>
      </c>
    </row>
    <row r="12903" spans="2:6" hidden="1">
      <c r="B12903" s="15">
        <v>2001</v>
      </c>
      <c r="C12903" s="16">
        <v>9</v>
      </c>
      <c r="D12903" s="16" t="s">
        <v>113</v>
      </c>
      <c r="E12903" s="18">
        <v>23.161285710000001</v>
      </c>
      <c r="F12903" s="24">
        <f t="shared" si="239"/>
        <v>73.690314278000002</v>
      </c>
    </row>
    <row r="12904" spans="2:6" hidden="1">
      <c r="B12904" s="13">
        <v>2001</v>
      </c>
      <c r="C12904" s="14">
        <v>10</v>
      </c>
      <c r="D12904" s="14" t="s">
        <v>113</v>
      </c>
      <c r="E12904" s="19">
        <v>20.398</v>
      </c>
      <c r="F12904" s="24">
        <f t="shared" si="239"/>
        <v>68.716399999999993</v>
      </c>
    </row>
    <row r="12905" spans="2:6" hidden="1">
      <c r="B12905" s="15">
        <v>2001</v>
      </c>
      <c r="C12905" s="16">
        <v>11</v>
      </c>
      <c r="D12905" s="16" t="s">
        <v>113</v>
      </c>
      <c r="E12905" s="18">
        <v>16.382857139999999</v>
      </c>
      <c r="F12905" s="24">
        <f t="shared" si="239"/>
        <v>61.489142852000001</v>
      </c>
    </row>
    <row r="12906" spans="2:6" hidden="1">
      <c r="B12906" s="13">
        <v>2001</v>
      </c>
      <c r="C12906" s="14">
        <v>12</v>
      </c>
      <c r="D12906" s="14" t="s">
        <v>113</v>
      </c>
      <c r="E12906" s="19">
        <v>11.37042857</v>
      </c>
      <c r="F12906" s="24">
        <f t="shared" si="239"/>
        <v>52.466771426000001</v>
      </c>
    </row>
    <row r="12907" spans="2:6" hidden="1">
      <c r="B12907" s="15">
        <v>2002</v>
      </c>
      <c r="C12907" s="16">
        <v>1</v>
      </c>
      <c r="D12907" s="16" t="s">
        <v>113</v>
      </c>
      <c r="E12907" s="18">
        <v>9.9238571429999993</v>
      </c>
      <c r="F12907" s="24">
        <f t="shared" si="239"/>
        <v>49.8629428574</v>
      </c>
    </row>
    <row r="12908" spans="2:6" hidden="1">
      <c r="B12908" s="13">
        <v>2002</v>
      </c>
      <c r="C12908" s="14">
        <v>2</v>
      </c>
      <c r="D12908" s="14" t="s">
        <v>113</v>
      </c>
      <c r="E12908" s="19">
        <v>13.32257143</v>
      </c>
      <c r="F12908" s="24">
        <f t="shared" si="239"/>
        <v>55.980628574000001</v>
      </c>
    </row>
    <row r="12909" spans="2:6" hidden="1">
      <c r="B12909" s="15">
        <v>2002</v>
      </c>
      <c r="C12909" s="16">
        <v>3</v>
      </c>
      <c r="D12909" s="16" t="s">
        <v>113</v>
      </c>
      <c r="E12909" s="18">
        <v>17.181428570000001</v>
      </c>
      <c r="F12909" s="24">
        <f t="shared" si="239"/>
        <v>62.926571426000002</v>
      </c>
    </row>
    <row r="12910" spans="2:6" hidden="1">
      <c r="B12910" s="13">
        <v>2002</v>
      </c>
      <c r="C12910" s="14">
        <v>4</v>
      </c>
      <c r="D12910" s="14" t="s">
        <v>113</v>
      </c>
      <c r="E12910" s="19">
        <v>20.83185714</v>
      </c>
      <c r="F12910" s="24">
        <f t="shared" si="239"/>
        <v>69.497342852000003</v>
      </c>
    </row>
    <row r="12911" spans="2:6" hidden="1">
      <c r="B12911" s="15">
        <v>2002</v>
      </c>
      <c r="C12911" s="16">
        <v>5</v>
      </c>
      <c r="D12911" s="16" t="s">
        <v>113</v>
      </c>
      <c r="E12911" s="18">
        <v>22.42485714</v>
      </c>
      <c r="F12911" s="24">
        <f t="shared" si="239"/>
        <v>72.364742852000006</v>
      </c>
    </row>
    <row r="12912" spans="2:6" hidden="1">
      <c r="B12912" s="13">
        <v>2002</v>
      </c>
      <c r="C12912" s="14">
        <v>6</v>
      </c>
      <c r="D12912" s="14" t="s">
        <v>113</v>
      </c>
      <c r="E12912" s="19">
        <v>24.32242857</v>
      </c>
      <c r="F12912" s="24">
        <f t="shared" si="239"/>
        <v>75.780371426000002</v>
      </c>
    </row>
    <row r="12913" spans="2:6" hidden="1">
      <c r="B12913" s="15">
        <v>2002</v>
      </c>
      <c r="C12913" s="16">
        <v>7</v>
      </c>
      <c r="D12913" s="16" t="s">
        <v>113</v>
      </c>
      <c r="E12913" s="18">
        <v>24.385571429999999</v>
      </c>
      <c r="F12913" s="24">
        <f t="shared" si="239"/>
        <v>75.894028574000004</v>
      </c>
    </row>
    <row r="12914" spans="2:6" hidden="1">
      <c r="B12914" s="13">
        <v>2002</v>
      </c>
      <c r="C12914" s="14">
        <v>8</v>
      </c>
      <c r="D12914" s="14" t="s">
        <v>113</v>
      </c>
      <c r="E12914" s="19">
        <v>23.795571429999999</v>
      </c>
      <c r="F12914" s="24">
        <f t="shared" si="239"/>
        <v>74.832028573999992</v>
      </c>
    </row>
    <row r="12915" spans="2:6" hidden="1">
      <c r="B12915" s="15">
        <v>2002</v>
      </c>
      <c r="C12915" s="16">
        <v>9</v>
      </c>
      <c r="D12915" s="16" t="s">
        <v>113</v>
      </c>
      <c r="E12915" s="18">
        <v>22.259857140000001</v>
      </c>
      <c r="F12915" s="24">
        <f t="shared" si="239"/>
        <v>72.067742852000009</v>
      </c>
    </row>
    <row r="12916" spans="2:6" hidden="1">
      <c r="B12916" s="13">
        <v>2002</v>
      </c>
      <c r="C12916" s="14">
        <v>10</v>
      </c>
      <c r="D12916" s="14" t="s">
        <v>113</v>
      </c>
      <c r="E12916" s="19">
        <v>19.587714290000001</v>
      </c>
      <c r="F12916" s="24">
        <f t="shared" si="239"/>
        <v>67.257885721999997</v>
      </c>
    </row>
    <row r="12917" spans="2:6" hidden="1">
      <c r="B12917" s="15">
        <v>2002</v>
      </c>
      <c r="C12917" s="16">
        <v>11</v>
      </c>
      <c r="D12917" s="16" t="s">
        <v>113</v>
      </c>
      <c r="E12917" s="18">
        <v>15.857714290000001</v>
      </c>
      <c r="F12917" s="24">
        <f t="shared" si="239"/>
        <v>60.543885721999999</v>
      </c>
    </row>
    <row r="12918" spans="2:6" hidden="1">
      <c r="B12918" s="13">
        <v>2002</v>
      </c>
      <c r="C12918" s="14">
        <v>12</v>
      </c>
      <c r="D12918" s="14" t="s">
        <v>113</v>
      </c>
      <c r="E12918" s="19">
        <v>11.98385714</v>
      </c>
      <c r="F12918" s="24">
        <f t="shared" si="239"/>
        <v>53.570942852000002</v>
      </c>
    </row>
    <row r="12919" spans="2:6" hidden="1">
      <c r="B12919" s="15">
        <v>2003</v>
      </c>
      <c r="C12919" s="16">
        <v>1</v>
      </c>
      <c r="D12919" s="16" t="s">
        <v>113</v>
      </c>
      <c r="E12919" s="18">
        <v>9.3719999999999999</v>
      </c>
      <c r="F12919" s="24">
        <f t="shared" si="239"/>
        <v>48.869600000000005</v>
      </c>
    </row>
    <row r="12920" spans="2:6" hidden="1">
      <c r="B12920" s="13">
        <v>2003</v>
      </c>
      <c r="C12920" s="14">
        <v>2</v>
      </c>
      <c r="D12920" s="14" t="s">
        <v>113</v>
      </c>
      <c r="E12920" s="19">
        <v>12.51457143</v>
      </c>
      <c r="F12920" s="24">
        <f t="shared" si="239"/>
        <v>54.526228574000001</v>
      </c>
    </row>
    <row r="12921" spans="2:6" hidden="1">
      <c r="B12921" s="15">
        <v>2003</v>
      </c>
      <c r="C12921" s="16">
        <v>3</v>
      </c>
      <c r="D12921" s="16" t="s">
        <v>113</v>
      </c>
      <c r="E12921" s="18">
        <v>16.501571429999998</v>
      </c>
      <c r="F12921" s="24">
        <f t="shared" si="239"/>
        <v>61.702828573999994</v>
      </c>
    </row>
    <row r="12922" spans="2:6" hidden="1">
      <c r="B12922" s="13">
        <v>2003</v>
      </c>
      <c r="C12922" s="14">
        <v>4</v>
      </c>
      <c r="D12922" s="14" t="s">
        <v>113</v>
      </c>
      <c r="E12922" s="19">
        <v>21.367714289999999</v>
      </c>
      <c r="F12922" s="24">
        <f t="shared" si="239"/>
        <v>70.461885722000005</v>
      </c>
    </row>
    <row r="12923" spans="2:6" hidden="1">
      <c r="B12923" s="15">
        <v>2003</v>
      </c>
      <c r="C12923" s="16">
        <v>5</v>
      </c>
      <c r="D12923" s="16" t="s">
        <v>113</v>
      </c>
      <c r="E12923" s="18">
        <v>23.063142859999999</v>
      </c>
      <c r="F12923" s="24">
        <f t="shared" si="239"/>
        <v>73.513657147999993</v>
      </c>
    </row>
    <row r="12924" spans="2:6" hidden="1">
      <c r="B12924" s="13">
        <v>2003</v>
      </c>
      <c r="C12924" s="14">
        <v>6</v>
      </c>
      <c r="D12924" s="14" t="s">
        <v>113</v>
      </c>
      <c r="E12924" s="19">
        <v>24.146857140000002</v>
      </c>
      <c r="F12924" s="24">
        <f t="shared" si="239"/>
        <v>75.464342852000001</v>
      </c>
    </row>
    <row r="12925" spans="2:6" hidden="1">
      <c r="B12925" s="15">
        <v>2003</v>
      </c>
      <c r="C12925" s="16">
        <v>7</v>
      </c>
      <c r="D12925" s="16" t="s">
        <v>113</v>
      </c>
      <c r="E12925" s="18">
        <v>23.866</v>
      </c>
      <c r="F12925" s="24">
        <f t="shared" si="239"/>
        <v>74.958799999999997</v>
      </c>
    </row>
    <row r="12926" spans="2:6" hidden="1">
      <c r="B12926" s="13">
        <v>2003</v>
      </c>
      <c r="C12926" s="14">
        <v>8</v>
      </c>
      <c r="D12926" s="14" t="s">
        <v>113</v>
      </c>
      <c r="E12926" s="19">
        <v>24.103857139999999</v>
      </c>
      <c r="F12926" s="24">
        <f t="shared" si="239"/>
        <v>75.386942852000004</v>
      </c>
    </row>
    <row r="12927" spans="2:6" hidden="1">
      <c r="B12927" s="15">
        <v>2003</v>
      </c>
      <c r="C12927" s="16">
        <v>9</v>
      </c>
      <c r="D12927" s="16" t="s">
        <v>113</v>
      </c>
      <c r="E12927" s="18">
        <v>22.734000000000002</v>
      </c>
      <c r="F12927" s="24">
        <f t="shared" si="239"/>
        <v>72.921199999999999</v>
      </c>
    </row>
    <row r="12928" spans="2:6" hidden="1">
      <c r="B12928" s="13">
        <v>2003</v>
      </c>
      <c r="C12928" s="14">
        <v>10</v>
      </c>
      <c r="D12928" s="14" t="s">
        <v>113</v>
      </c>
      <c r="E12928" s="19">
        <v>19.965714290000001</v>
      </c>
      <c r="F12928" s="24">
        <f t="shared" si="239"/>
        <v>67.938285722000003</v>
      </c>
    </row>
    <row r="12929" spans="2:6" hidden="1">
      <c r="B12929" s="15">
        <v>2003</v>
      </c>
      <c r="C12929" s="16">
        <v>11</v>
      </c>
      <c r="D12929" s="16" t="s">
        <v>113</v>
      </c>
      <c r="E12929" s="18">
        <v>15.97142857</v>
      </c>
      <c r="F12929" s="24">
        <f t="shared" si="239"/>
        <v>60.748571425999998</v>
      </c>
    </row>
    <row r="12930" spans="2:6" hidden="1">
      <c r="B12930" s="13">
        <v>2003</v>
      </c>
      <c r="C12930" s="14">
        <v>12</v>
      </c>
      <c r="D12930" s="14" t="s">
        <v>113</v>
      </c>
      <c r="E12930" s="19">
        <v>11.23857143</v>
      </c>
      <c r="F12930" s="24">
        <f t="shared" si="239"/>
        <v>52.229428573999996</v>
      </c>
    </row>
    <row r="12931" spans="2:6" hidden="1">
      <c r="B12931" s="15">
        <v>2004</v>
      </c>
      <c r="C12931" s="16">
        <v>1</v>
      </c>
      <c r="D12931" s="16" t="s">
        <v>113</v>
      </c>
      <c r="E12931" s="18">
        <v>9.0114285709999997</v>
      </c>
      <c r="F12931" s="24">
        <f t="shared" si="239"/>
        <v>48.220571427799996</v>
      </c>
    </row>
    <row r="12932" spans="2:6" hidden="1">
      <c r="B12932" s="13">
        <v>2004</v>
      </c>
      <c r="C12932" s="14">
        <v>2</v>
      </c>
      <c r="D12932" s="14" t="s">
        <v>113</v>
      </c>
      <c r="E12932" s="19">
        <v>12.706714290000001</v>
      </c>
      <c r="F12932" s="24">
        <f t="shared" si="239"/>
        <v>54.872085722000001</v>
      </c>
    </row>
    <row r="12933" spans="2:6" hidden="1">
      <c r="B12933" s="15">
        <v>2004</v>
      </c>
      <c r="C12933" s="16">
        <v>3</v>
      </c>
      <c r="D12933" s="16" t="s">
        <v>113</v>
      </c>
      <c r="E12933" s="18">
        <v>18.906142859999999</v>
      </c>
      <c r="F12933" s="24">
        <f t="shared" si="239"/>
        <v>66.031057148000002</v>
      </c>
    </row>
    <row r="12934" spans="2:6" hidden="1">
      <c r="B12934" s="13">
        <v>2004</v>
      </c>
      <c r="C12934" s="14">
        <v>4</v>
      </c>
      <c r="D12934" s="14" t="s">
        <v>113</v>
      </c>
      <c r="E12934" s="19">
        <v>20.917714289999999</v>
      </c>
      <c r="F12934" s="24">
        <f t="shared" si="239"/>
        <v>69.651885722000003</v>
      </c>
    </row>
    <row r="12935" spans="2:6" hidden="1">
      <c r="B12935" s="15">
        <v>2004</v>
      </c>
      <c r="C12935" s="16">
        <v>5</v>
      </c>
      <c r="D12935" s="16" t="s">
        <v>113</v>
      </c>
      <c r="E12935" s="18">
        <v>23.45014286</v>
      </c>
      <c r="F12935" s="24">
        <f t="shared" si="239"/>
        <v>74.210257148000011</v>
      </c>
    </row>
    <row r="12936" spans="2:6" hidden="1">
      <c r="B12936" s="13">
        <v>2004</v>
      </c>
      <c r="C12936" s="14">
        <v>6</v>
      </c>
      <c r="D12936" s="14" t="s">
        <v>113</v>
      </c>
      <c r="E12936" s="19">
        <v>23.399857140000002</v>
      </c>
      <c r="F12936" s="24">
        <f t="shared" si="239"/>
        <v>74.119742852000002</v>
      </c>
    </row>
    <row r="12937" spans="2:6" hidden="1">
      <c r="B12937" s="15">
        <v>2004</v>
      </c>
      <c r="C12937" s="16">
        <v>7</v>
      </c>
      <c r="D12937" s="16" t="s">
        <v>113</v>
      </c>
      <c r="E12937" s="18">
        <v>23.212</v>
      </c>
      <c r="F12937" s="24">
        <f t="shared" si="239"/>
        <v>73.781599999999997</v>
      </c>
    </row>
    <row r="12938" spans="2:6" hidden="1">
      <c r="B12938" s="13">
        <v>2004</v>
      </c>
      <c r="C12938" s="14">
        <v>8</v>
      </c>
      <c r="D12938" s="14" t="s">
        <v>113</v>
      </c>
      <c r="E12938" s="19">
        <v>23.952714289999999</v>
      </c>
      <c r="F12938" s="24">
        <f t="shared" si="239"/>
        <v>75.114885721999997</v>
      </c>
    </row>
    <row r="12939" spans="2:6" hidden="1">
      <c r="B12939" s="15">
        <v>2004</v>
      </c>
      <c r="C12939" s="16">
        <v>9</v>
      </c>
      <c r="D12939" s="16" t="s">
        <v>113</v>
      </c>
      <c r="E12939" s="18">
        <v>23.321428569999998</v>
      </c>
      <c r="F12939" s="24">
        <f t="shared" si="239"/>
        <v>73.978571426000002</v>
      </c>
    </row>
    <row r="12940" spans="2:6" hidden="1">
      <c r="B12940" s="13">
        <v>2004</v>
      </c>
      <c r="C12940" s="14">
        <v>10</v>
      </c>
      <c r="D12940" s="14" t="s">
        <v>113</v>
      </c>
      <c r="E12940" s="19">
        <v>18.952428569999999</v>
      </c>
      <c r="F12940" s="24">
        <f t="shared" si="239"/>
        <v>66.114371425999991</v>
      </c>
    </row>
    <row r="12941" spans="2:6" hidden="1">
      <c r="B12941" s="15">
        <v>2004</v>
      </c>
      <c r="C12941" s="16">
        <v>11</v>
      </c>
      <c r="D12941" s="16" t="s">
        <v>113</v>
      </c>
      <c r="E12941" s="18">
        <v>14.730142860000001</v>
      </c>
      <c r="F12941" s="24">
        <f t="shared" si="239"/>
        <v>58.514257147999999</v>
      </c>
    </row>
    <row r="12942" spans="2:6" hidden="1">
      <c r="B12942" s="13">
        <v>2004</v>
      </c>
      <c r="C12942" s="14">
        <v>12</v>
      </c>
      <c r="D12942" s="14" t="s">
        <v>113</v>
      </c>
      <c r="E12942" s="19">
        <v>12.19628571</v>
      </c>
      <c r="F12942" s="24">
        <f t="shared" si="239"/>
        <v>53.953314278000001</v>
      </c>
    </row>
    <row r="12943" spans="2:6" hidden="1">
      <c r="B12943" s="15">
        <v>2005</v>
      </c>
      <c r="C12943" s="16">
        <v>1</v>
      </c>
      <c r="D12943" s="16" t="s">
        <v>113</v>
      </c>
      <c r="E12943" s="18">
        <v>10.41728571</v>
      </c>
      <c r="F12943" s="24">
        <f t="shared" si="239"/>
        <v>50.751114278000003</v>
      </c>
    </row>
    <row r="12944" spans="2:6" hidden="1">
      <c r="B12944" s="13">
        <v>2005</v>
      </c>
      <c r="C12944" s="14">
        <v>2</v>
      </c>
      <c r="D12944" s="14" t="s">
        <v>113</v>
      </c>
      <c r="E12944" s="19">
        <v>13.36171429</v>
      </c>
      <c r="F12944" s="24">
        <f t="shared" si="239"/>
        <v>56.051085721999996</v>
      </c>
    </row>
    <row r="12945" spans="2:6" hidden="1">
      <c r="B12945" s="15">
        <v>2005</v>
      </c>
      <c r="C12945" s="16">
        <v>3</v>
      </c>
      <c r="D12945" s="16" t="s">
        <v>113</v>
      </c>
      <c r="E12945" s="18">
        <v>17.998142860000002</v>
      </c>
      <c r="F12945" s="24">
        <f t="shared" si="239"/>
        <v>64.396657148000003</v>
      </c>
    </row>
    <row r="12946" spans="2:6" hidden="1">
      <c r="B12946" s="13">
        <v>2005</v>
      </c>
      <c r="C12946" s="14">
        <v>4</v>
      </c>
      <c r="D12946" s="14" t="s">
        <v>113</v>
      </c>
      <c r="E12946" s="19">
        <v>20.913</v>
      </c>
      <c r="F12946" s="24">
        <f t="shared" si="239"/>
        <v>69.6434</v>
      </c>
    </row>
    <row r="12947" spans="2:6" hidden="1">
      <c r="B12947" s="15">
        <v>2005</v>
      </c>
      <c r="C12947" s="16">
        <v>5</v>
      </c>
      <c r="D12947" s="16" t="s">
        <v>113</v>
      </c>
      <c r="E12947" s="18">
        <v>22.517285709999999</v>
      </c>
      <c r="F12947" s="24">
        <f t="shared" si="239"/>
        <v>72.53111427799999</v>
      </c>
    </row>
    <row r="12948" spans="2:6" hidden="1">
      <c r="B12948" s="13">
        <v>2005</v>
      </c>
      <c r="C12948" s="14">
        <v>6</v>
      </c>
      <c r="D12948" s="14" t="s">
        <v>113</v>
      </c>
      <c r="E12948" s="19">
        <v>25.07514286</v>
      </c>
      <c r="F12948" s="24">
        <f t="shared" si="239"/>
        <v>77.135257147999994</v>
      </c>
    </row>
    <row r="12949" spans="2:6" hidden="1">
      <c r="B12949" s="15">
        <v>2005</v>
      </c>
      <c r="C12949" s="16">
        <v>7</v>
      </c>
      <c r="D12949" s="16" t="s">
        <v>113</v>
      </c>
      <c r="E12949" s="18">
        <v>23.63914286</v>
      </c>
      <c r="F12949" s="24">
        <f t="shared" si="239"/>
        <v>74.550457147999992</v>
      </c>
    </row>
    <row r="12950" spans="2:6" hidden="1">
      <c r="B12950" s="13">
        <v>2005</v>
      </c>
      <c r="C12950" s="14">
        <v>8</v>
      </c>
      <c r="D12950" s="14" t="s">
        <v>113</v>
      </c>
      <c r="E12950" s="19">
        <v>24.077714289999999</v>
      </c>
      <c r="F12950" s="24">
        <f t="shared" si="239"/>
        <v>75.339885721999991</v>
      </c>
    </row>
    <row r="12951" spans="2:6" hidden="1">
      <c r="B12951" s="15">
        <v>2005</v>
      </c>
      <c r="C12951" s="16">
        <v>9</v>
      </c>
      <c r="D12951" s="16" t="s">
        <v>113</v>
      </c>
      <c r="E12951" s="18">
        <v>23.463142860000001</v>
      </c>
      <c r="F12951" s="24">
        <f t="shared" si="239"/>
        <v>74.233657148000006</v>
      </c>
    </row>
    <row r="12952" spans="2:6" hidden="1">
      <c r="B12952" s="13">
        <v>2005</v>
      </c>
      <c r="C12952" s="14">
        <v>10</v>
      </c>
      <c r="D12952" s="14" t="s">
        <v>113</v>
      </c>
      <c r="E12952" s="19">
        <v>19.456714290000001</v>
      </c>
      <c r="F12952" s="24">
        <f t="shared" si="239"/>
        <v>67.022085722</v>
      </c>
    </row>
    <row r="12953" spans="2:6" hidden="1">
      <c r="B12953" s="15">
        <v>2005</v>
      </c>
      <c r="C12953" s="16">
        <v>11</v>
      </c>
      <c r="D12953" s="16" t="s">
        <v>113</v>
      </c>
      <c r="E12953" s="18">
        <v>15.03171429</v>
      </c>
      <c r="F12953" s="24">
        <f t="shared" si="239"/>
        <v>59.057085721999997</v>
      </c>
    </row>
    <row r="12954" spans="2:6" hidden="1">
      <c r="B12954" s="13">
        <v>2005</v>
      </c>
      <c r="C12954" s="14">
        <v>12</v>
      </c>
      <c r="D12954" s="14" t="s">
        <v>113</v>
      </c>
      <c r="E12954" s="19">
        <v>11.345000000000001</v>
      </c>
      <c r="F12954" s="24">
        <f t="shared" si="239"/>
        <v>52.421000000000006</v>
      </c>
    </row>
    <row r="12955" spans="2:6" hidden="1">
      <c r="B12955" s="15">
        <v>2006</v>
      </c>
      <c r="C12955" s="16">
        <v>1</v>
      </c>
      <c r="D12955" s="16" t="s">
        <v>113</v>
      </c>
      <c r="E12955" s="18">
        <v>11.44485714</v>
      </c>
      <c r="F12955" s="24">
        <f t="shared" si="239"/>
        <v>52.600742851999996</v>
      </c>
    </row>
    <row r="12956" spans="2:6" hidden="1">
      <c r="B12956" s="13">
        <v>2006</v>
      </c>
      <c r="C12956" s="14">
        <v>2</v>
      </c>
      <c r="D12956" s="14" t="s">
        <v>113</v>
      </c>
      <c r="E12956" s="19">
        <v>15.827999999999999</v>
      </c>
      <c r="F12956" s="24">
        <f t="shared" si="239"/>
        <v>60.490400000000001</v>
      </c>
    </row>
    <row r="12957" spans="2:6" hidden="1">
      <c r="B12957" s="15">
        <v>2006</v>
      </c>
      <c r="C12957" s="16">
        <v>3</v>
      </c>
      <c r="D12957" s="16" t="s">
        <v>113</v>
      </c>
      <c r="E12957" s="18">
        <v>16.977142860000001</v>
      </c>
      <c r="F12957" s="24">
        <f t="shared" si="239"/>
        <v>62.558857148000001</v>
      </c>
    </row>
    <row r="12958" spans="2:6" hidden="1">
      <c r="B12958" s="13">
        <v>2006</v>
      </c>
      <c r="C12958" s="14">
        <v>4</v>
      </c>
      <c r="D12958" s="14" t="s">
        <v>113</v>
      </c>
      <c r="E12958" s="19">
        <v>20.849857140000001</v>
      </c>
      <c r="F12958" s="24">
        <f t="shared" si="239"/>
        <v>69.529742851999998</v>
      </c>
    </row>
    <row r="12959" spans="2:6" hidden="1">
      <c r="B12959" s="15">
        <v>2006</v>
      </c>
      <c r="C12959" s="16">
        <v>5</v>
      </c>
      <c r="D12959" s="16" t="s">
        <v>113</v>
      </c>
      <c r="E12959" s="18">
        <v>22.901857140000001</v>
      </c>
      <c r="F12959" s="24">
        <f t="shared" si="239"/>
        <v>73.223342852000002</v>
      </c>
    </row>
    <row r="12960" spans="2:6" hidden="1">
      <c r="B12960" s="13">
        <v>2006</v>
      </c>
      <c r="C12960" s="14">
        <v>6</v>
      </c>
      <c r="D12960" s="14" t="s">
        <v>113</v>
      </c>
      <c r="E12960" s="19">
        <v>23.900285709999999</v>
      </c>
      <c r="F12960" s="24">
        <f t="shared" ref="F12960:F13023" si="240">(E12960 * 1.8) + 32</f>
        <v>75.020514278000007</v>
      </c>
    </row>
    <row r="12961" spans="2:6" hidden="1">
      <c r="B12961" s="15">
        <v>2006</v>
      </c>
      <c r="C12961" s="16">
        <v>7</v>
      </c>
      <c r="D12961" s="16" t="s">
        <v>113</v>
      </c>
      <c r="E12961" s="18">
        <v>24.318999999999999</v>
      </c>
      <c r="F12961" s="24">
        <f t="shared" si="240"/>
        <v>75.774200000000008</v>
      </c>
    </row>
    <row r="12962" spans="2:6" hidden="1">
      <c r="B12962" s="13">
        <v>2006</v>
      </c>
      <c r="C12962" s="14">
        <v>8</v>
      </c>
      <c r="D12962" s="14" t="s">
        <v>113</v>
      </c>
      <c r="E12962" s="19">
        <v>23.902142860000001</v>
      </c>
      <c r="F12962" s="24">
        <f t="shared" si="240"/>
        <v>75.023857148000005</v>
      </c>
    </row>
    <row r="12963" spans="2:6" hidden="1">
      <c r="B12963" s="15">
        <v>2006</v>
      </c>
      <c r="C12963" s="16">
        <v>9</v>
      </c>
      <c r="D12963" s="16" t="s">
        <v>113</v>
      </c>
      <c r="E12963" s="18">
        <v>23.01757143</v>
      </c>
      <c r="F12963" s="24">
        <f t="shared" si="240"/>
        <v>73.431628574000001</v>
      </c>
    </row>
    <row r="12964" spans="2:6" hidden="1">
      <c r="B12964" s="13">
        <v>2006</v>
      </c>
      <c r="C12964" s="14">
        <v>10</v>
      </c>
      <c r="D12964" s="14" t="s">
        <v>113</v>
      </c>
      <c r="E12964" s="19">
        <v>19.964142859999999</v>
      </c>
      <c r="F12964" s="24">
        <f t="shared" si="240"/>
        <v>67.935457147999998</v>
      </c>
    </row>
    <row r="12965" spans="2:6" hidden="1">
      <c r="B12965" s="15">
        <v>2006</v>
      </c>
      <c r="C12965" s="16">
        <v>11</v>
      </c>
      <c r="D12965" s="16" t="s">
        <v>113</v>
      </c>
      <c r="E12965" s="18">
        <v>15.93571429</v>
      </c>
      <c r="F12965" s="24">
        <f t="shared" si="240"/>
        <v>60.684285721999998</v>
      </c>
    </row>
    <row r="12966" spans="2:6" hidden="1">
      <c r="B12966" s="13">
        <v>2006</v>
      </c>
      <c r="C12966" s="14">
        <v>12</v>
      </c>
      <c r="D12966" s="14" t="s">
        <v>113</v>
      </c>
      <c r="E12966" s="19">
        <v>12.353857140000001</v>
      </c>
      <c r="F12966" s="24">
        <f t="shared" si="240"/>
        <v>54.236942851999999</v>
      </c>
    </row>
    <row r="12967" spans="2:6" hidden="1">
      <c r="B12967" s="15">
        <v>2007</v>
      </c>
      <c r="C12967" s="16">
        <v>1</v>
      </c>
      <c r="D12967" s="16" t="s">
        <v>113</v>
      </c>
      <c r="E12967" s="18">
        <v>10.544142859999999</v>
      </c>
      <c r="F12967" s="24">
        <f t="shared" si="240"/>
        <v>50.979457147999995</v>
      </c>
    </row>
    <row r="12968" spans="2:6" hidden="1">
      <c r="B12968" s="13">
        <v>2007</v>
      </c>
      <c r="C12968" s="14">
        <v>2</v>
      </c>
      <c r="D12968" s="14" t="s">
        <v>113</v>
      </c>
      <c r="E12968" s="19">
        <v>11.971571429999999</v>
      </c>
      <c r="F12968" s="24">
        <f t="shared" si="240"/>
        <v>53.548828573999998</v>
      </c>
    </row>
    <row r="12969" spans="2:6" hidden="1">
      <c r="B12969" s="15">
        <v>2007</v>
      </c>
      <c r="C12969" s="16">
        <v>3</v>
      </c>
      <c r="D12969" s="16" t="s">
        <v>113</v>
      </c>
      <c r="E12969" s="18">
        <v>16.594571429999998</v>
      </c>
      <c r="F12969" s="24">
        <f t="shared" si="240"/>
        <v>61.870228573999995</v>
      </c>
    </row>
    <row r="12970" spans="2:6" hidden="1">
      <c r="B12970" s="13">
        <v>2007</v>
      </c>
      <c r="C12970" s="14">
        <v>4</v>
      </c>
      <c r="D12970" s="14" t="s">
        <v>113</v>
      </c>
      <c r="E12970" s="19">
        <v>21.367142860000001</v>
      </c>
      <c r="F12970" s="24">
        <f t="shared" si="240"/>
        <v>70.460857148000002</v>
      </c>
    </row>
    <row r="12971" spans="2:6" hidden="1">
      <c r="B12971" s="15">
        <v>2007</v>
      </c>
      <c r="C12971" s="16">
        <v>5</v>
      </c>
      <c r="D12971" s="16" t="s">
        <v>113</v>
      </c>
      <c r="E12971" s="18">
        <v>23.286285710000001</v>
      </c>
      <c r="F12971" s="24">
        <f t="shared" si="240"/>
        <v>73.915314278000011</v>
      </c>
    </row>
    <row r="12972" spans="2:6" hidden="1">
      <c r="B12972" s="13">
        <v>2007</v>
      </c>
      <c r="C12972" s="14">
        <v>6</v>
      </c>
      <c r="D12972" s="14" t="s">
        <v>113</v>
      </c>
      <c r="E12972" s="19">
        <v>24.257428569999998</v>
      </c>
      <c r="F12972" s="24">
        <f t="shared" si="240"/>
        <v>75.663371425999998</v>
      </c>
    </row>
    <row r="12973" spans="2:6" hidden="1">
      <c r="B12973" s="15">
        <v>2007</v>
      </c>
      <c r="C12973" s="16">
        <v>7</v>
      </c>
      <c r="D12973" s="16" t="s">
        <v>113</v>
      </c>
      <c r="E12973" s="18">
        <v>23.619571430000001</v>
      </c>
      <c r="F12973" s="24">
        <f t="shared" si="240"/>
        <v>74.515228574000005</v>
      </c>
    </row>
    <row r="12974" spans="2:6" hidden="1">
      <c r="B12974" s="13">
        <v>2007</v>
      </c>
      <c r="C12974" s="14">
        <v>8</v>
      </c>
      <c r="D12974" s="14" t="s">
        <v>113</v>
      </c>
      <c r="E12974" s="19">
        <v>24.073142860000001</v>
      </c>
      <c r="F12974" s="24">
        <f t="shared" si="240"/>
        <v>75.331657148000005</v>
      </c>
    </row>
    <row r="12975" spans="2:6" hidden="1">
      <c r="B12975" s="15">
        <v>2007</v>
      </c>
      <c r="C12975" s="16">
        <v>9</v>
      </c>
      <c r="D12975" s="16" t="s">
        <v>113</v>
      </c>
      <c r="E12975" s="18">
        <v>23.010999999999999</v>
      </c>
      <c r="F12975" s="24">
        <f t="shared" si="240"/>
        <v>73.419800000000009</v>
      </c>
    </row>
    <row r="12976" spans="2:6" hidden="1">
      <c r="B12976" s="13">
        <v>2007</v>
      </c>
      <c r="C12976" s="14">
        <v>10</v>
      </c>
      <c r="D12976" s="14" t="s">
        <v>113</v>
      </c>
      <c r="E12976" s="19">
        <v>20.430571430000001</v>
      </c>
      <c r="F12976" s="24">
        <f t="shared" si="240"/>
        <v>68.775028574000004</v>
      </c>
    </row>
    <row r="12977" spans="2:6" hidden="1">
      <c r="B12977" s="15">
        <v>2007</v>
      </c>
      <c r="C12977" s="16">
        <v>11</v>
      </c>
      <c r="D12977" s="16" t="s">
        <v>113</v>
      </c>
      <c r="E12977" s="18">
        <v>15.90385714</v>
      </c>
      <c r="F12977" s="24">
        <f t="shared" si="240"/>
        <v>60.626942851999999</v>
      </c>
    </row>
    <row r="12978" spans="2:6" hidden="1">
      <c r="B12978" s="13">
        <v>2007</v>
      </c>
      <c r="C12978" s="14">
        <v>12</v>
      </c>
      <c r="D12978" s="14" t="s">
        <v>113</v>
      </c>
      <c r="E12978" s="19">
        <v>11.84014286</v>
      </c>
      <c r="F12978" s="24">
        <f t="shared" si="240"/>
        <v>53.312257148</v>
      </c>
    </row>
    <row r="12979" spans="2:6" hidden="1">
      <c r="B12979" s="15">
        <v>2008</v>
      </c>
      <c r="C12979" s="16">
        <v>1</v>
      </c>
      <c r="D12979" s="16" t="s">
        <v>113</v>
      </c>
      <c r="E12979" s="18">
        <v>10.74128571</v>
      </c>
      <c r="F12979" s="24">
        <f t="shared" si="240"/>
        <v>51.334314278000001</v>
      </c>
    </row>
    <row r="12980" spans="2:6" hidden="1">
      <c r="B12980" s="13">
        <v>2008</v>
      </c>
      <c r="C12980" s="14">
        <v>2</v>
      </c>
      <c r="D12980" s="14" t="s">
        <v>113</v>
      </c>
      <c r="E12980" s="19">
        <v>11.20571429</v>
      </c>
      <c r="F12980" s="24">
        <f t="shared" si="240"/>
        <v>52.170285722000003</v>
      </c>
    </row>
    <row r="12981" spans="2:6" hidden="1">
      <c r="B12981" s="15">
        <v>2008</v>
      </c>
      <c r="C12981" s="16">
        <v>3</v>
      </c>
      <c r="D12981" s="16" t="s">
        <v>113</v>
      </c>
      <c r="E12981" s="18">
        <v>17.339857139999999</v>
      </c>
      <c r="F12981" s="24">
        <f t="shared" si="240"/>
        <v>63.211742852</v>
      </c>
    </row>
    <row r="12982" spans="2:6" hidden="1">
      <c r="B12982" s="13">
        <v>2008</v>
      </c>
      <c r="C12982" s="14">
        <v>4</v>
      </c>
      <c r="D12982" s="14" t="s">
        <v>113</v>
      </c>
      <c r="E12982" s="19">
        <v>20.769428569999999</v>
      </c>
      <c r="F12982" s="24">
        <f t="shared" si="240"/>
        <v>69.384971425999993</v>
      </c>
    </row>
    <row r="12983" spans="2:6" hidden="1">
      <c r="B12983" s="15">
        <v>2008</v>
      </c>
      <c r="C12983" s="16">
        <v>5</v>
      </c>
      <c r="D12983" s="16" t="s">
        <v>113</v>
      </c>
      <c r="E12983" s="18">
        <v>22.70614286</v>
      </c>
      <c r="F12983" s="24">
        <f t="shared" si="240"/>
        <v>72.871057148000006</v>
      </c>
    </row>
    <row r="12984" spans="2:6" hidden="1">
      <c r="B12984" s="13">
        <v>2008</v>
      </c>
      <c r="C12984" s="14">
        <v>6</v>
      </c>
      <c r="D12984" s="14" t="s">
        <v>113</v>
      </c>
      <c r="E12984" s="19">
        <v>23.032</v>
      </c>
      <c r="F12984" s="24">
        <f t="shared" si="240"/>
        <v>73.457599999999999</v>
      </c>
    </row>
    <row r="12985" spans="2:6" hidden="1">
      <c r="B12985" s="15">
        <v>2008</v>
      </c>
      <c r="C12985" s="16">
        <v>7</v>
      </c>
      <c r="D12985" s="16" t="s">
        <v>113</v>
      </c>
      <c r="E12985" s="18">
        <v>23.32557143</v>
      </c>
      <c r="F12985" s="24">
        <f t="shared" si="240"/>
        <v>73.986028574000002</v>
      </c>
    </row>
    <row r="12986" spans="2:6" hidden="1">
      <c r="B12986" s="13">
        <v>2008</v>
      </c>
      <c r="C12986" s="14">
        <v>8</v>
      </c>
      <c r="D12986" s="14" t="s">
        <v>113</v>
      </c>
      <c r="E12986" s="19">
        <v>23.675428570000001</v>
      </c>
      <c r="F12986" s="24">
        <f t="shared" si="240"/>
        <v>74.615771426000009</v>
      </c>
    </row>
    <row r="12987" spans="2:6" hidden="1">
      <c r="B12987" s="15">
        <v>2008</v>
      </c>
      <c r="C12987" s="16">
        <v>9</v>
      </c>
      <c r="D12987" s="16" t="s">
        <v>113</v>
      </c>
      <c r="E12987" s="18">
        <v>23.01185714</v>
      </c>
      <c r="F12987" s="24">
        <f t="shared" si="240"/>
        <v>73.421342852000009</v>
      </c>
    </row>
    <row r="12988" spans="2:6" hidden="1">
      <c r="B12988" s="13">
        <v>2008</v>
      </c>
      <c r="C12988" s="14">
        <v>10</v>
      </c>
      <c r="D12988" s="14" t="s">
        <v>113</v>
      </c>
      <c r="E12988" s="19">
        <v>19.81085714</v>
      </c>
      <c r="F12988" s="24">
        <f t="shared" si="240"/>
        <v>67.659542852000001</v>
      </c>
    </row>
    <row r="12989" spans="2:6" hidden="1">
      <c r="B12989" s="15">
        <v>2008</v>
      </c>
      <c r="C12989" s="16">
        <v>11</v>
      </c>
      <c r="D12989" s="16" t="s">
        <v>113</v>
      </c>
      <c r="E12989" s="18">
        <v>16.062000000000001</v>
      </c>
      <c r="F12989" s="24">
        <f t="shared" si="240"/>
        <v>60.911600000000007</v>
      </c>
    </row>
    <row r="12990" spans="2:6" hidden="1">
      <c r="B12990" s="13">
        <v>2008</v>
      </c>
      <c r="C12990" s="14">
        <v>12</v>
      </c>
      <c r="D12990" s="14" t="s">
        <v>113</v>
      </c>
      <c r="E12990" s="19">
        <v>12.75185714</v>
      </c>
      <c r="F12990" s="24">
        <f t="shared" si="240"/>
        <v>54.953342852000006</v>
      </c>
    </row>
    <row r="12991" spans="2:6" hidden="1">
      <c r="B12991" s="15">
        <v>2009</v>
      </c>
      <c r="C12991" s="16">
        <v>1</v>
      </c>
      <c r="D12991" s="16" t="s">
        <v>113</v>
      </c>
      <c r="E12991" s="18">
        <v>11.68171429</v>
      </c>
      <c r="F12991" s="24">
        <f t="shared" si="240"/>
        <v>53.027085722000002</v>
      </c>
    </row>
    <row r="12992" spans="2:6" hidden="1">
      <c r="B12992" s="13">
        <v>2009</v>
      </c>
      <c r="C12992" s="14">
        <v>2</v>
      </c>
      <c r="D12992" s="14" t="s">
        <v>113</v>
      </c>
      <c r="E12992" s="19">
        <v>14.172285710000001</v>
      </c>
      <c r="F12992" s="24">
        <f t="shared" si="240"/>
        <v>57.510114278000003</v>
      </c>
    </row>
    <row r="12993" spans="2:6" hidden="1">
      <c r="B12993" s="15">
        <v>2009</v>
      </c>
      <c r="C12993" s="16">
        <v>3</v>
      </c>
      <c r="D12993" s="16" t="s">
        <v>113</v>
      </c>
      <c r="E12993" s="18">
        <v>17.455857139999999</v>
      </c>
      <c r="F12993" s="24">
        <f t="shared" si="240"/>
        <v>63.420542851999997</v>
      </c>
    </row>
    <row r="12994" spans="2:6" hidden="1">
      <c r="B12994" s="13">
        <v>2009</v>
      </c>
      <c r="C12994" s="14">
        <v>4</v>
      </c>
      <c r="D12994" s="14" t="s">
        <v>113</v>
      </c>
      <c r="E12994" s="19">
        <v>21.882000000000001</v>
      </c>
      <c r="F12994" s="24">
        <f t="shared" si="240"/>
        <v>71.387600000000006</v>
      </c>
    </row>
    <row r="12995" spans="2:6" hidden="1">
      <c r="B12995" s="15">
        <v>2009</v>
      </c>
      <c r="C12995" s="16">
        <v>5</v>
      </c>
      <c r="D12995" s="16" t="s">
        <v>113</v>
      </c>
      <c r="E12995" s="18">
        <v>22.385571429999999</v>
      </c>
      <c r="F12995" s="24">
        <f t="shared" si="240"/>
        <v>72.294028574000009</v>
      </c>
    </row>
    <row r="12996" spans="2:6" hidden="1">
      <c r="B12996" s="13">
        <v>2009</v>
      </c>
      <c r="C12996" s="14">
        <v>6</v>
      </c>
      <c r="D12996" s="14" t="s">
        <v>113</v>
      </c>
      <c r="E12996" s="19">
        <v>24.808857140000001</v>
      </c>
      <c r="F12996" s="24">
        <f t="shared" si="240"/>
        <v>76.65594285200001</v>
      </c>
    </row>
    <row r="12997" spans="2:6" hidden="1">
      <c r="B12997" s="15">
        <v>2009</v>
      </c>
      <c r="C12997" s="16">
        <v>7</v>
      </c>
      <c r="D12997" s="16" t="s">
        <v>113</v>
      </c>
      <c r="E12997" s="18">
        <v>24.772571429999999</v>
      </c>
      <c r="F12997" s="24">
        <f t="shared" si="240"/>
        <v>76.590628573999993</v>
      </c>
    </row>
    <row r="12998" spans="2:6" hidden="1">
      <c r="B12998" s="13">
        <v>2009</v>
      </c>
      <c r="C12998" s="14">
        <v>8</v>
      </c>
      <c r="D12998" s="14" t="s">
        <v>113</v>
      </c>
      <c r="E12998" s="19">
        <v>24.2</v>
      </c>
      <c r="F12998" s="24">
        <f t="shared" si="240"/>
        <v>75.56</v>
      </c>
    </row>
    <row r="12999" spans="2:6" hidden="1">
      <c r="B12999" s="15">
        <v>2009</v>
      </c>
      <c r="C12999" s="16">
        <v>9</v>
      </c>
      <c r="D12999" s="16" t="s">
        <v>113</v>
      </c>
      <c r="E12999" s="18">
        <v>23.364571430000002</v>
      </c>
      <c r="F12999" s="24">
        <f t="shared" si="240"/>
        <v>74.056228574000002</v>
      </c>
    </row>
    <row r="13000" spans="2:6" hidden="1">
      <c r="B13000" s="13">
        <v>2009</v>
      </c>
      <c r="C13000" s="14">
        <v>10</v>
      </c>
      <c r="D13000" s="14" t="s">
        <v>113</v>
      </c>
      <c r="E13000" s="19">
        <v>19.798428569999999</v>
      </c>
      <c r="F13000" s="24">
        <f t="shared" si="240"/>
        <v>67.637171426000009</v>
      </c>
    </row>
    <row r="13001" spans="2:6" hidden="1">
      <c r="B13001" s="15">
        <v>2009</v>
      </c>
      <c r="C13001" s="16">
        <v>11</v>
      </c>
      <c r="D13001" s="16" t="s">
        <v>113</v>
      </c>
      <c r="E13001" s="18">
        <v>15.577714289999999</v>
      </c>
      <c r="F13001" s="24">
        <f t="shared" si="240"/>
        <v>60.039885722000001</v>
      </c>
    </row>
    <row r="13002" spans="2:6" hidden="1">
      <c r="B13002" s="13">
        <v>2009</v>
      </c>
      <c r="C13002" s="14">
        <v>12</v>
      </c>
      <c r="D13002" s="14" t="s">
        <v>113</v>
      </c>
      <c r="E13002" s="19">
        <v>11.76142857</v>
      </c>
      <c r="F13002" s="24">
        <f t="shared" si="240"/>
        <v>53.170571425999995</v>
      </c>
    </row>
    <row r="13003" spans="2:6" hidden="1">
      <c r="B13003" s="15">
        <v>2010</v>
      </c>
      <c r="C13003" s="16">
        <v>1</v>
      </c>
      <c r="D13003" s="16" t="s">
        <v>113</v>
      </c>
      <c r="E13003" s="18">
        <v>9.3742857140000009</v>
      </c>
      <c r="F13003" s="24">
        <f t="shared" si="240"/>
        <v>48.873714285200002</v>
      </c>
    </row>
    <row r="13004" spans="2:6" hidden="1">
      <c r="B13004" s="13">
        <v>2010</v>
      </c>
      <c r="C13004" s="14">
        <v>2</v>
      </c>
      <c r="D13004" s="14" t="s">
        <v>113</v>
      </c>
      <c r="E13004" s="19">
        <v>12.992000000000001</v>
      </c>
      <c r="F13004" s="24">
        <f t="shared" si="240"/>
        <v>55.385600000000004</v>
      </c>
    </row>
    <row r="13005" spans="2:6" hidden="1">
      <c r="B13005" s="15">
        <v>2010</v>
      </c>
      <c r="C13005" s="16">
        <v>3</v>
      </c>
      <c r="D13005" s="16" t="s">
        <v>113</v>
      </c>
      <c r="E13005" s="18">
        <v>19.275428569999999</v>
      </c>
      <c r="F13005" s="24">
        <f t="shared" si="240"/>
        <v>66.695771425999993</v>
      </c>
    </row>
    <row r="13006" spans="2:6" hidden="1">
      <c r="B13006" s="13">
        <v>2010</v>
      </c>
      <c r="C13006" s="14">
        <v>4</v>
      </c>
      <c r="D13006" s="14" t="s">
        <v>113</v>
      </c>
      <c r="E13006" s="19">
        <v>22.778285709999999</v>
      </c>
      <c r="F13006" s="24">
        <f t="shared" si="240"/>
        <v>73.000914277999996</v>
      </c>
    </row>
    <row r="13007" spans="2:6" hidden="1">
      <c r="B13007" s="15">
        <v>2010</v>
      </c>
      <c r="C13007" s="16">
        <v>5</v>
      </c>
      <c r="D13007" s="16" t="s">
        <v>113</v>
      </c>
      <c r="E13007" s="18">
        <v>23.42671429</v>
      </c>
      <c r="F13007" s="24">
        <f t="shared" si="240"/>
        <v>74.168085722000001</v>
      </c>
    </row>
    <row r="13008" spans="2:6" hidden="1">
      <c r="B13008" s="13">
        <v>2010</v>
      </c>
      <c r="C13008" s="14">
        <v>6</v>
      </c>
      <c r="D13008" s="14" t="s">
        <v>113</v>
      </c>
      <c r="E13008" s="19">
        <v>24.996571429999999</v>
      </c>
      <c r="F13008" s="24">
        <f t="shared" si="240"/>
        <v>76.993828573999991</v>
      </c>
    </row>
    <row r="13009" spans="2:6" hidden="1">
      <c r="B13009" s="15">
        <v>2010</v>
      </c>
      <c r="C13009" s="16">
        <v>7</v>
      </c>
      <c r="D13009" s="16" t="s">
        <v>113</v>
      </c>
      <c r="E13009" s="18">
        <v>24.434428570000001</v>
      </c>
      <c r="F13009" s="24">
        <f t="shared" si="240"/>
        <v>75.981971426000001</v>
      </c>
    </row>
    <row r="13010" spans="2:6" hidden="1">
      <c r="B13010" s="13">
        <v>2010</v>
      </c>
      <c r="C13010" s="14">
        <v>8</v>
      </c>
      <c r="D13010" s="14" t="s">
        <v>113</v>
      </c>
      <c r="E13010" s="19">
        <v>24.222999999999999</v>
      </c>
      <c r="F13010" s="24">
        <f t="shared" si="240"/>
        <v>75.601399999999998</v>
      </c>
    </row>
    <row r="13011" spans="2:6" hidden="1">
      <c r="B13011" s="15">
        <v>2010</v>
      </c>
      <c r="C13011" s="16">
        <v>9</v>
      </c>
      <c r="D13011" s="16" t="s">
        <v>113</v>
      </c>
      <c r="E13011" s="18">
        <v>23.187285710000001</v>
      </c>
      <c r="F13011" s="24">
        <f t="shared" si="240"/>
        <v>73.737114278000007</v>
      </c>
    </row>
    <row r="13012" spans="2:6" hidden="1">
      <c r="B13012" s="13">
        <v>2010</v>
      </c>
      <c r="C13012" s="14">
        <v>10</v>
      </c>
      <c r="D13012" s="14" t="s">
        <v>113</v>
      </c>
      <c r="E13012" s="19">
        <v>20.250857140000001</v>
      </c>
      <c r="F13012" s="24">
        <f t="shared" si="240"/>
        <v>68.451542852000003</v>
      </c>
    </row>
    <row r="13013" spans="2:6" hidden="1">
      <c r="B13013" s="15">
        <v>2010</v>
      </c>
      <c r="C13013" s="16">
        <v>11</v>
      </c>
      <c r="D13013" s="16" t="s">
        <v>113</v>
      </c>
      <c r="E13013" s="18">
        <v>16.75557143</v>
      </c>
      <c r="F13013" s="24">
        <f t="shared" si="240"/>
        <v>62.160028574000002</v>
      </c>
    </row>
    <row r="13014" spans="2:6" hidden="1">
      <c r="B13014" s="13">
        <v>2010</v>
      </c>
      <c r="C13014" s="14">
        <v>12</v>
      </c>
      <c r="D13014" s="14" t="s">
        <v>113</v>
      </c>
      <c r="E13014" s="19">
        <v>11.250714289999999</v>
      </c>
      <c r="F13014" s="24">
        <f t="shared" si="240"/>
        <v>52.251285721999999</v>
      </c>
    </row>
    <row r="13015" spans="2:6" hidden="1">
      <c r="B13015" s="15">
        <v>2011</v>
      </c>
      <c r="C13015" s="16">
        <v>1</v>
      </c>
      <c r="D13015" s="16" t="s">
        <v>113</v>
      </c>
      <c r="E13015" s="18">
        <v>9.1807142860000006</v>
      </c>
      <c r="F13015" s="24">
        <f t="shared" si="240"/>
        <v>48.525285714800006</v>
      </c>
    </row>
    <row r="13016" spans="2:6" hidden="1">
      <c r="B13016" s="13">
        <v>2011</v>
      </c>
      <c r="C13016" s="14">
        <v>2</v>
      </c>
      <c r="D13016" s="14" t="s">
        <v>113</v>
      </c>
      <c r="E13016" s="19">
        <v>12.798857140000001</v>
      </c>
      <c r="F13016" s="24">
        <f t="shared" si="240"/>
        <v>55.037942852</v>
      </c>
    </row>
    <row r="13017" spans="2:6" hidden="1">
      <c r="B13017" s="15">
        <v>2011</v>
      </c>
      <c r="C13017" s="16">
        <v>3</v>
      </c>
      <c r="D13017" s="16" t="s">
        <v>113</v>
      </c>
      <c r="E13017" s="18">
        <v>17.203285709999999</v>
      </c>
      <c r="F13017" s="24">
        <f t="shared" si="240"/>
        <v>62.965914278</v>
      </c>
    </row>
    <row r="13018" spans="2:6" hidden="1">
      <c r="B13018" s="13">
        <v>2011</v>
      </c>
      <c r="C13018" s="14">
        <v>4</v>
      </c>
      <c r="D13018" s="14" t="s">
        <v>113</v>
      </c>
      <c r="E13018" s="19">
        <v>19.947285709999999</v>
      </c>
      <c r="F13018" s="24">
        <f t="shared" si="240"/>
        <v>67.905114277999999</v>
      </c>
    </row>
    <row r="13019" spans="2:6" hidden="1">
      <c r="B13019" s="15">
        <v>2011</v>
      </c>
      <c r="C13019" s="16">
        <v>5</v>
      </c>
      <c r="D13019" s="16" t="s">
        <v>113</v>
      </c>
      <c r="E13019" s="18">
        <v>22.663857140000001</v>
      </c>
      <c r="F13019" s="24">
        <f t="shared" si="240"/>
        <v>72.794942852000005</v>
      </c>
    </row>
    <row r="13020" spans="2:6" hidden="1">
      <c r="B13020" s="13">
        <v>2011</v>
      </c>
      <c r="C13020" s="14">
        <v>6</v>
      </c>
      <c r="D13020" s="14" t="s">
        <v>113</v>
      </c>
      <c r="E13020" s="19">
        <v>23.44471429</v>
      </c>
      <c r="F13020" s="24">
        <f t="shared" si="240"/>
        <v>74.200485721999996</v>
      </c>
    </row>
    <row r="13021" spans="2:6" hidden="1">
      <c r="B13021" s="15">
        <v>2011</v>
      </c>
      <c r="C13021" s="16">
        <v>7</v>
      </c>
      <c r="D13021" s="16" t="s">
        <v>113</v>
      </c>
      <c r="E13021" s="18">
        <v>23.792428569999998</v>
      </c>
      <c r="F13021" s="24">
        <f t="shared" si="240"/>
        <v>74.826371426000009</v>
      </c>
    </row>
    <row r="13022" spans="2:6" hidden="1">
      <c r="B13022" s="13">
        <v>2011</v>
      </c>
      <c r="C13022" s="14">
        <v>8</v>
      </c>
      <c r="D13022" s="14" t="s">
        <v>113</v>
      </c>
      <c r="E13022" s="19">
        <v>23.558571430000001</v>
      </c>
      <c r="F13022" s="24">
        <f t="shared" si="240"/>
        <v>74.405428574000013</v>
      </c>
    </row>
    <row r="13023" spans="2:6" hidden="1">
      <c r="B13023" s="15">
        <v>2011</v>
      </c>
      <c r="C13023" s="16">
        <v>9</v>
      </c>
      <c r="D13023" s="16" t="s">
        <v>113</v>
      </c>
      <c r="E13023" s="18">
        <v>22.925857140000002</v>
      </c>
      <c r="F13023" s="24">
        <f t="shared" si="240"/>
        <v>73.266542852000001</v>
      </c>
    </row>
    <row r="13024" spans="2:6" hidden="1">
      <c r="B13024" s="13">
        <v>2011</v>
      </c>
      <c r="C13024" s="14">
        <v>10</v>
      </c>
      <c r="D13024" s="14" t="s">
        <v>113</v>
      </c>
      <c r="E13024" s="19">
        <v>19.66928571</v>
      </c>
      <c r="F13024" s="24">
        <f t="shared" ref="F13024:F13087" si="241">(E13024 * 1.8) + 32</f>
        <v>67.404714278</v>
      </c>
    </row>
    <row r="13025" spans="2:6" hidden="1">
      <c r="B13025" s="15">
        <v>2011</v>
      </c>
      <c r="C13025" s="16">
        <v>11</v>
      </c>
      <c r="D13025" s="16" t="s">
        <v>113</v>
      </c>
      <c r="E13025" s="18">
        <v>15.936571430000001</v>
      </c>
      <c r="F13025" s="24">
        <f t="shared" si="241"/>
        <v>60.685828573999999</v>
      </c>
    </row>
    <row r="13026" spans="2:6" hidden="1">
      <c r="B13026" s="13">
        <v>2011</v>
      </c>
      <c r="C13026" s="14">
        <v>12</v>
      </c>
      <c r="D13026" s="14" t="s">
        <v>113</v>
      </c>
      <c r="E13026" s="19">
        <v>11.439857140000001</v>
      </c>
      <c r="F13026" s="24">
        <f t="shared" si="241"/>
        <v>52.591742852000003</v>
      </c>
    </row>
    <row r="13027" spans="2:6" hidden="1">
      <c r="B13027" s="15">
        <v>2012</v>
      </c>
      <c r="C13027" s="16">
        <v>1</v>
      </c>
      <c r="D13027" s="16" t="s">
        <v>113</v>
      </c>
      <c r="E13027" s="18">
        <v>9.1170000000000009</v>
      </c>
      <c r="F13027" s="24">
        <f t="shared" si="241"/>
        <v>48.410600000000002</v>
      </c>
    </row>
    <row r="13028" spans="2:6" hidden="1">
      <c r="B13028" s="13">
        <v>2012</v>
      </c>
      <c r="C13028" s="14">
        <v>2</v>
      </c>
      <c r="D13028" s="14" t="s">
        <v>113</v>
      </c>
      <c r="E13028" s="19">
        <v>12.71985714</v>
      </c>
      <c r="F13028" s="24">
        <f t="shared" si="241"/>
        <v>54.895742851999998</v>
      </c>
    </row>
    <row r="13029" spans="2:6" hidden="1">
      <c r="B13029" s="15">
        <v>2012</v>
      </c>
      <c r="C13029" s="16">
        <v>3</v>
      </c>
      <c r="D13029" s="16" t="s">
        <v>113</v>
      </c>
      <c r="E13029" s="18">
        <v>16.821285710000002</v>
      </c>
      <c r="F13029" s="24">
        <f t="shared" si="241"/>
        <v>62.278314278000003</v>
      </c>
    </row>
    <row r="13030" spans="2:6" hidden="1">
      <c r="B13030" s="13">
        <v>2012</v>
      </c>
      <c r="C13030" s="14">
        <v>4</v>
      </c>
      <c r="D13030" s="14" t="s">
        <v>113</v>
      </c>
      <c r="E13030" s="19">
        <v>20.69485714</v>
      </c>
      <c r="F13030" s="24">
        <f t="shared" si="241"/>
        <v>69.250742852000002</v>
      </c>
    </row>
    <row r="13031" spans="2:6" hidden="1">
      <c r="B13031" s="15">
        <v>2012</v>
      </c>
      <c r="C13031" s="16">
        <v>5</v>
      </c>
      <c r="D13031" s="16" t="s">
        <v>113</v>
      </c>
      <c r="E13031" s="18">
        <v>23.878571430000001</v>
      </c>
      <c r="F13031" s="24">
        <f t="shared" si="241"/>
        <v>74.981428574000006</v>
      </c>
    </row>
    <row r="13032" spans="2:6" hidden="1">
      <c r="B13032" s="13">
        <v>2012</v>
      </c>
      <c r="C13032" s="14">
        <v>6</v>
      </c>
      <c r="D13032" s="14" t="s">
        <v>113</v>
      </c>
      <c r="E13032" s="19">
        <v>25.710714289999999</v>
      </c>
      <c r="F13032" s="24">
        <f t="shared" si="241"/>
        <v>78.279285721999997</v>
      </c>
    </row>
    <row r="13033" spans="2:6" hidden="1">
      <c r="B13033" s="15">
        <v>2012</v>
      </c>
      <c r="C13033" s="16">
        <v>7</v>
      </c>
      <c r="D13033" s="16" t="s">
        <v>113</v>
      </c>
      <c r="E13033" s="18">
        <v>23.491714290000001</v>
      </c>
      <c r="F13033" s="24">
        <f t="shared" si="241"/>
        <v>74.285085722000005</v>
      </c>
    </row>
    <row r="13034" spans="2:6" hidden="1">
      <c r="B13034" s="13">
        <v>2012</v>
      </c>
      <c r="C13034" s="14">
        <v>8</v>
      </c>
      <c r="D13034" s="14" t="s">
        <v>113</v>
      </c>
      <c r="E13034" s="19">
        <v>24.114000000000001</v>
      </c>
      <c r="F13034" s="24">
        <f t="shared" si="241"/>
        <v>75.405200000000008</v>
      </c>
    </row>
    <row r="13035" spans="2:6" hidden="1">
      <c r="B13035" s="15">
        <v>2012</v>
      </c>
      <c r="C13035" s="16">
        <v>9</v>
      </c>
      <c r="D13035" s="16" t="s">
        <v>113</v>
      </c>
      <c r="E13035" s="18">
        <v>23.01485714</v>
      </c>
      <c r="F13035" s="24">
        <f t="shared" si="241"/>
        <v>73.426742852000004</v>
      </c>
    </row>
    <row r="13036" spans="2:6" hidden="1">
      <c r="B13036" s="13">
        <v>2012</v>
      </c>
      <c r="C13036" s="14">
        <v>10</v>
      </c>
      <c r="D13036" s="14" t="s">
        <v>113</v>
      </c>
      <c r="E13036" s="19">
        <v>18.874428569999999</v>
      </c>
      <c r="F13036" s="24">
        <f t="shared" si="241"/>
        <v>65.973971425999991</v>
      </c>
    </row>
    <row r="13037" spans="2:6" hidden="1">
      <c r="B13037" s="15">
        <v>2012</v>
      </c>
      <c r="C13037" s="16">
        <v>11</v>
      </c>
      <c r="D13037" s="16" t="s">
        <v>113</v>
      </c>
      <c r="E13037" s="18">
        <v>14.313142859999999</v>
      </c>
      <c r="F13037" s="24">
        <f t="shared" si="241"/>
        <v>57.763657148</v>
      </c>
    </row>
    <row r="13038" spans="2:6" hidden="1">
      <c r="B13038" s="13">
        <v>2012</v>
      </c>
      <c r="C13038" s="14">
        <v>12</v>
      </c>
      <c r="D13038" s="14" t="s">
        <v>113</v>
      </c>
      <c r="E13038" s="19">
        <v>11.255000000000001</v>
      </c>
      <c r="F13038" s="24">
        <f t="shared" si="241"/>
        <v>52.259</v>
      </c>
    </row>
    <row r="13039" spans="2:6" hidden="1">
      <c r="B13039" s="15">
        <v>2013</v>
      </c>
      <c r="C13039" s="16">
        <v>1</v>
      </c>
      <c r="D13039" s="16" t="s">
        <v>113</v>
      </c>
      <c r="E13039" s="18">
        <v>8.5067142859999993</v>
      </c>
      <c r="F13039" s="24">
        <f t="shared" si="241"/>
        <v>47.312085714799998</v>
      </c>
    </row>
    <row r="13040" spans="2:6" hidden="1">
      <c r="B13040" s="13">
        <v>2013</v>
      </c>
      <c r="C13040" s="14">
        <v>2</v>
      </c>
      <c r="D13040" s="14" t="s">
        <v>113</v>
      </c>
      <c r="E13040" s="19">
        <v>12.305857140000001</v>
      </c>
      <c r="F13040" s="24">
        <f t="shared" si="241"/>
        <v>54.150542852000001</v>
      </c>
    </row>
    <row r="13041" spans="2:6" hidden="1">
      <c r="B13041" s="15">
        <v>2013</v>
      </c>
      <c r="C13041" s="16">
        <v>3</v>
      </c>
      <c r="D13041" s="16" t="s">
        <v>113</v>
      </c>
      <c r="E13041" s="18">
        <v>16.72142857</v>
      </c>
      <c r="F13041" s="24">
        <f t="shared" si="241"/>
        <v>62.098571426000007</v>
      </c>
    </row>
    <row r="13042" spans="2:6" hidden="1">
      <c r="B13042" s="13">
        <v>2013</v>
      </c>
      <c r="C13042" s="14">
        <v>4</v>
      </c>
      <c r="D13042" s="14" t="s">
        <v>113</v>
      </c>
      <c r="E13042" s="19">
        <v>20.16542857</v>
      </c>
      <c r="F13042" s="24">
        <f t="shared" si="241"/>
        <v>68.297771425999997</v>
      </c>
    </row>
    <row r="13043" spans="2:6" hidden="1">
      <c r="B13043" s="15">
        <v>2013</v>
      </c>
      <c r="C13043" s="16">
        <v>5</v>
      </c>
      <c r="D13043" s="16" t="s">
        <v>113</v>
      </c>
      <c r="E13043" s="18">
        <v>23.23257143</v>
      </c>
      <c r="F13043" s="24">
        <f t="shared" si="241"/>
        <v>73.818628574000002</v>
      </c>
    </row>
    <row r="13044" spans="2:6" hidden="1">
      <c r="B13044" s="13">
        <v>2013</v>
      </c>
      <c r="C13044" s="14">
        <v>6</v>
      </c>
      <c r="D13044" s="14" t="s">
        <v>113</v>
      </c>
      <c r="E13044" s="19">
        <v>24.187428570000002</v>
      </c>
      <c r="F13044" s="24">
        <f t="shared" si="241"/>
        <v>75.537371426000007</v>
      </c>
    </row>
    <row r="13045" spans="2:6" hidden="1">
      <c r="B13045" s="15">
        <v>2013</v>
      </c>
      <c r="C13045" s="16">
        <v>7</v>
      </c>
      <c r="D13045" s="16" t="s">
        <v>113</v>
      </c>
      <c r="E13045" s="18">
        <v>24.31385714</v>
      </c>
      <c r="F13045" s="24">
        <f t="shared" si="241"/>
        <v>75.76494285199999</v>
      </c>
    </row>
    <row r="13046" spans="2:6" hidden="1">
      <c r="B13046" s="13">
        <v>2013</v>
      </c>
      <c r="C13046" s="14">
        <v>8</v>
      </c>
      <c r="D13046" s="14" t="s">
        <v>113</v>
      </c>
      <c r="E13046" s="19">
        <v>24.176142859999999</v>
      </c>
      <c r="F13046" s="24">
        <f t="shared" si="241"/>
        <v>75.517057147999992</v>
      </c>
    </row>
    <row r="13047" spans="2:6" hidden="1">
      <c r="B13047" s="15">
        <v>2000</v>
      </c>
      <c r="C13047" s="16">
        <v>2</v>
      </c>
      <c r="D13047" s="16" t="s">
        <v>114</v>
      </c>
      <c r="E13047" s="18">
        <v>2.315157895</v>
      </c>
      <c r="F13047" s="24">
        <f t="shared" si="241"/>
        <v>36.167284211000002</v>
      </c>
    </row>
    <row r="13048" spans="2:6" hidden="1">
      <c r="B13048" s="13">
        <v>2000</v>
      </c>
      <c r="C13048" s="14">
        <v>3</v>
      </c>
      <c r="D13048" s="14" t="s">
        <v>114</v>
      </c>
      <c r="E13048" s="19">
        <v>4.0143684210000004</v>
      </c>
      <c r="F13048" s="24">
        <f t="shared" si="241"/>
        <v>39.225863157799999</v>
      </c>
    </row>
    <row r="13049" spans="2:6" hidden="1">
      <c r="B13049" s="15">
        <v>2000</v>
      </c>
      <c r="C13049" s="16">
        <v>4</v>
      </c>
      <c r="D13049" s="16" t="s">
        <v>114</v>
      </c>
      <c r="E13049" s="18">
        <v>12.152105260000001</v>
      </c>
      <c r="F13049" s="24">
        <f t="shared" si="241"/>
        <v>53.873789467999998</v>
      </c>
    </row>
    <row r="13050" spans="2:6" hidden="1">
      <c r="B13050" s="13">
        <v>2000</v>
      </c>
      <c r="C13050" s="14">
        <v>5</v>
      </c>
      <c r="D13050" s="14" t="s">
        <v>114</v>
      </c>
      <c r="E13050" s="19">
        <v>15.497236839999999</v>
      </c>
      <c r="F13050" s="24">
        <f t="shared" si="241"/>
        <v>59.895026311999999</v>
      </c>
    </row>
    <row r="13051" spans="2:6" hidden="1">
      <c r="B13051" s="15">
        <v>2000</v>
      </c>
      <c r="C13051" s="16">
        <v>6</v>
      </c>
      <c r="D13051" s="16" t="s">
        <v>114</v>
      </c>
      <c r="E13051" s="18">
        <v>17.60976316</v>
      </c>
      <c r="F13051" s="24">
        <f t="shared" si="241"/>
        <v>63.697573688000006</v>
      </c>
    </row>
    <row r="13052" spans="2:6" hidden="1">
      <c r="B13052" s="13">
        <v>2000</v>
      </c>
      <c r="C13052" s="14">
        <v>7</v>
      </c>
      <c r="D13052" s="14" t="s">
        <v>114</v>
      </c>
      <c r="E13052" s="19">
        <v>16.72742105</v>
      </c>
      <c r="F13052" s="24">
        <f t="shared" si="241"/>
        <v>62.109357889999998</v>
      </c>
    </row>
    <row r="13053" spans="2:6" hidden="1">
      <c r="B13053" s="15">
        <v>2000</v>
      </c>
      <c r="C13053" s="16">
        <v>8</v>
      </c>
      <c r="D13053" s="16" t="s">
        <v>114</v>
      </c>
      <c r="E13053" s="18">
        <v>18.730763159999999</v>
      </c>
      <c r="F13053" s="24">
        <f t="shared" si="241"/>
        <v>65.715373688</v>
      </c>
    </row>
    <row r="13054" spans="2:6" hidden="1">
      <c r="B13054" s="13">
        <v>2000</v>
      </c>
      <c r="C13054" s="14">
        <v>9</v>
      </c>
      <c r="D13054" s="14" t="s">
        <v>114</v>
      </c>
      <c r="E13054" s="19">
        <v>12.74602632</v>
      </c>
      <c r="F13054" s="24">
        <f t="shared" si="241"/>
        <v>54.942847376000003</v>
      </c>
    </row>
    <row r="13055" spans="2:6" hidden="1">
      <c r="B13055" s="15">
        <v>2000</v>
      </c>
      <c r="C13055" s="16">
        <v>10</v>
      </c>
      <c r="D13055" s="16" t="s">
        <v>114</v>
      </c>
      <c r="E13055" s="18">
        <v>12.09397368</v>
      </c>
      <c r="F13055" s="24">
        <f t="shared" si="241"/>
        <v>53.769152624</v>
      </c>
    </row>
    <row r="13056" spans="2:6" hidden="1">
      <c r="B13056" s="13">
        <v>2000</v>
      </c>
      <c r="C13056" s="14">
        <v>11</v>
      </c>
      <c r="D13056" s="14" t="s">
        <v>114</v>
      </c>
      <c r="E13056" s="19">
        <v>6.793973684</v>
      </c>
      <c r="F13056" s="24">
        <f t="shared" si="241"/>
        <v>44.229152631200002</v>
      </c>
    </row>
    <row r="13057" spans="2:6" hidden="1">
      <c r="B13057" s="15">
        <v>2000</v>
      </c>
      <c r="C13057" s="16">
        <v>12</v>
      </c>
      <c r="D13057" s="16" t="s">
        <v>114</v>
      </c>
      <c r="E13057" s="18">
        <v>1.557868421</v>
      </c>
      <c r="F13057" s="24">
        <f t="shared" si="241"/>
        <v>34.804163157799998</v>
      </c>
    </row>
    <row r="13058" spans="2:6" hidden="1">
      <c r="B13058" s="13">
        <v>2001</v>
      </c>
      <c r="C13058" s="14">
        <v>1</v>
      </c>
      <c r="D13058" s="14" t="s">
        <v>114</v>
      </c>
      <c r="E13058" s="19">
        <v>-0.82202631599999998</v>
      </c>
      <c r="F13058" s="24">
        <f t="shared" si="241"/>
        <v>30.520352631200002</v>
      </c>
    </row>
    <row r="13059" spans="2:6" hidden="1">
      <c r="B13059" s="15">
        <v>2001</v>
      </c>
      <c r="C13059" s="16">
        <v>2</v>
      </c>
      <c r="D13059" s="16" t="s">
        <v>114</v>
      </c>
      <c r="E13059" s="18">
        <v>-0.176263158</v>
      </c>
      <c r="F13059" s="24">
        <f t="shared" si="241"/>
        <v>31.6827263156</v>
      </c>
    </row>
    <row r="13060" spans="2:6" hidden="1">
      <c r="B13060" s="13">
        <v>2001</v>
      </c>
      <c r="C13060" s="14">
        <v>3</v>
      </c>
      <c r="D13060" s="14" t="s">
        <v>114</v>
      </c>
      <c r="E13060" s="19">
        <v>2.9205263160000001</v>
      </c>
      <c r="F13060" s="24">
        <f t="shared" si="241"/>
        <v>37.256947368799999</v>
      </c>
    </row>
    <row r="13061" spans="2:6" hidden="1">
      <c r="B13061" s="15">
        <v>2001</v>
      </c>
      <c r="C13061" s="16">
        <v>4</v>
      </c>
      <c r="D13061" s="16" t="s">
        <v>114</v>
      </c>
      <c r="E13061" s="18">
        <v>8.1216842109999998</v>
      </c>
      <c r="F13061" s="24">
        <f t="shared" si="241"/>
        <v>46.619031579800001</v>
      </c>
    </row>
    <row r="13062" spans="2:6" hidden="1">
      <c r="B13062" s="13">
        <v>2001</v>
      </c>
      <c r="C13062" s="14">
        <v>5</v>
      </c>
      <c r="D13062" s="14" t="s">
        <v>114</v>
      </c>
      <c r="E13062" s="19">
        <v>14.475368420000001</v>
      </c>
      <c r="F13062" s="24">
        <f t="shared" si="241"/>
        <v>58.055663156000001</v>
      </c>
    </row>
    <row r="13063" spans="2:6" hidden="1">
      <c r="B13063" s="15">
        <v>2001</v>
      </c>
      <c r="C13063" s="16">
        <v>6</v>
      </c>
      <c r="D13063" s="16" t="s">
        <v>114</v>
      </c>
      <c r="E13063" s="18">
        <v>14.95802632</v>
      </c>
      <c r="F13063" s="24">
        <f t="shared" si="241"/>
        <v>58.924447376000003</v>
      </c>
    </row>
    <row r="13064" spans="2:6" hidden="1">
      <c r="B13064" s="13">
        <v>2001</v>
      </c>
      <c r="C13064" s="14">
        <v>7</v>
      </c>
      <c r="D13064" s="14" t="s">
        <v>114</v>
      </c>
      <c r="E13064" s="19">
        <v>20.010184209999998</v>
      </c>
      <c r="F13064" s="24">
        <f t="shared" si="241"/>
        <v>68.018331578000002</v>
      </c>
    </row>
    <row r="13065" spans="2:6" hidden="1">
      <c r="B13065" s="15">
        <v>2001</v>
      </c>
      <c r="C13065" s="16">
        <v>8</v>
      </c>
      <c r="D13065" s="16" t="s">
        <v>114</v>
      </c>
      <c r="E13065" s="18">
        <v>19.36752632</v>
      </c>
      <c r="F13065" s="24">
        <f t="shared" si="241"/>
        <v>66.861547376000004</v>
      </c>
    </row>
    <row r="13066" spans="2:6" hidden="1">
      <c r="B13066" s="13">
        <v>2001</v>
      </c>
      <c r="C13066" s="14">
        <v>9</v>
      </c>
      <c r="D13066" s="14" t="s">
        <v>114</v>
      </c>
      <c r="E13066" s="19">
        <v>12.419</v>
      </c>
      <c r="F13066" s="24">
        <f t="shared" si="241"/>
        <v>54.354200000000006</v>
      </c>
    </row>
    <row r="13067" spans="2:6" hidden="1">
      <c r="B13067" s="15">
        <v>2001</v>
      </c>
      <c r="C13067" s="16">
        <v>10</v>
      </c>
      <c r="D13067" s="16" t="s">
        <v>114</v>
      </c>
      <c r="E13067" s="18">
        <v>11.600578949999999</v>
      </c>
      <c r="F13067" s="24">
        <f t="shared" si="241"/>
        <v>52.881042109999996</v>
      </c>
    </row>
    <row r="13068" spans="2:6" hidden="1">
      <c r="B13068" s="13">
        <v>2001</v>
      </c>
      <c r="C13068" s="14">
        <v>11</v>
      </c>
      <c r="D13068" s="14" t="s">
        <v>114</v>
      </c>
      <c r="E13068" s="19">
        <v>2.555973684</v>
      </c>
      <c r="F13068" s="24">
        <f t="shared" si="241"/>
        <v>36.600752631200002</v>
      </c>
    </row>
    <row r="13069" spans="2:6" hidden="1">
      <c r="B13069" s="15">
        <v>2001</v>
      </c>
      <c r="C13069" s="16">
        <v>12</v>
      </c>
      <c r="D13069" s="16" t="s">
        <v>114</v>
      </c>
      <c r="E13069" s="18">
        <v>-3.6923157889999998</v>
      </c>
      <c r="F13069" s="24">
        <f t="shared" si="241"/>
        <v>25.353831579800001</v>
      </c>
    </row>
    <row r="13070" spans="2:6" hidden="1">
      <c r="B13070" s="13">
        <v>2002</v>
      </c>
      <c r="C13070" s="14">
        <v>1</v>
      </c>
      <c r="D13070" s="14" t="s">
        <v>114</v>
      </c>
      <c r="E13070" s="19">
        <v>-0.96371052599999996</v>
      </c>
      <c r="F13070" s="24">
        <f t="shared" si="241"/>
        <v>30.265321053200001</v>
      </c>
    </row>
    <row r="13071" spans="2:6" hidden="1">
      <c r="B13071" s="15">
        <v>2002</v>
      </c>
      <c r="C13071" s="16">
        <v>2</v>
      </c>
      <c r="D13071" s="16" t="s">
        <v>114</v>
      </c>
      <c r="E13071" s="18">
        <v>3.662447368</v>
      </c>
      <c r="F13071" s="24">
        <f t="shared" si="241"/>
        <v>38.5924052624</v>
      </c>
    </row>
    <row r="13072" spans="2:6" hidden="1">
      <c r="B13072" s="13">
        <v>2002</v>
      </c>
      <c r="C13072" s="14">
        <v>3</v>
      </c>
      <c r="D13072" s="14" t="s">
        <v>114</v>
      </c>
      <c r="E13072" s="19">
        <v>4.905657895</v>
      </c>
      <c r="F13072" s="24">
        <f t="shared" si="241"/>
        <v>40.830184211000002</v>
      </c>
    </row>
    <row r="13073" spans="2:6" hidden="1">
      <c r="B13073" s="15">
        <v>2002</v>
      </c>
      <c r="C13073" s="16">
        <v>4</v>
      </c>
      <c r="D13073" s="16" t="s">
        <v>114</v>
      </c>
      <c r="E13073" s="18">
        <v>8.6654210529999993</v>
      </c>
      <c r="F13073" s="24">
        <f t="shared" si="241"/>
        <v>47.597757895400001</v>
      </c>
    </row>
    <row r="13074" spans="2:6" hidden="1">
      <c r="B13074" s="13">
        <v>2002</v>
      </c>
      <c r="C13074" s="14">
        <v>5</v>
      </c>
      <c r="D13074" s="14" t="s">
        <v>114</v>
      </c>
      <c r="E13074" s="19">
        <v>16.871210529999999</v>
      </c>
      <c r="F13074" s="24">
        <f t="shared" si="241"/>
        <v>62.368178954000001</v>
      </c>
    </row>
    <row r="13075" spans="2:6" hidden="1">
      <c r="B13075" s="15">
        <v>2002</v>
      </c>
      <c r="C13075" s="16">
        <v>6</v>
      </c>
      <c r="D13075" s="16" t="s">
        <v>114</v>
      </c>
      <c r="E13075" s="18">
        <v>17.640999999999998</v>
      </c>
      <c r="F13075" s="24">
        <f t="shared" si="241"/>
        <v>63.753799999999998</v>
      </c>
    </row>
    <row r="13076" spans="2:6" hidden="1">
      <c r="B13076" s="13">
        <v>2002</v>
      </c>
      <c r="C13076" s="14">
        <v>7</v>
      </c>
      <c r="D13076" s="14" t="s">
        <v>114</v>
      </c>
      <c r="E13076" s="19">
        <v>20.39428947</v>
      </c>
      <c r="F13076" s="24">
        <f t="shared" si="241"/>
        <v>68.709721045999999</v>
      </c>
    </row>
    <row r="13077" spans="2:6" hidden="1">
      <c r="B13077" s="15">
        <v>2002</v>
      </c>
      <c r="C13077" s="16">
        <v>8</v>
      </c>
      <c r="D13077" s="16" t="s">
        <v>114</v>
      </c>
      <c r="E13077" s="18">
        <v>20.635131579999999</v>
      </c>
      <c r="F13077" s="24">
        <f t="shared" si="241"/>
        <v>69.143236844</v>
      </c>
    </row>
    <row r="13078" spans="2:6" hidden="1">
      <c r="B13078" s="13">
        <v>2002</v>
      </c>
      <c r="C13078" s="14">
        <v>9</v>
      </c>
      <c r="D13078" s="14" t="s">
        <v>114</v>
      </c>
      <c r="E13078" s="19">
        <v>13.581131579999999</v>
      </c>
      <c r="F13078" s="24">
        <f t="shared" si="241"/>
        <v>56.446036843999998</v>
      </c>
    </row>
    <row r="13079" spans="2:6" hidden="1">
      <c r="B13079" s="15">
        <v>2002</v>
      </c>
      <c r="C13079" s="16">
        <v>10</v>
      </c>
      <c r="D13079" s="16" t="s">
        <v>114</v>
      </c>
      <c r="E13079" s="18">
        <v>7.3354473679999996</v>
      </c>
      <c r="F13079" s="24">
        <f t="shared" si="241"/>
        <v>45.203805262399996</v>
      </c>
    </row>
    <row r="13080" spans="2:6" hidden="1">
      <c r="B13080" s="13">
        <v>2002</v>
      </c>
      <c r="C13080" s="14">
        <v>11</v>
      </c>
      <c r="D13080" s="14" t="s">
        <v>114</v>
      </c>
      <c r="E13080" s="19">
        <v>4.5967105259999999</v>
      </c>
      <c r="F13080" s="24">
        <f t="shared" si="241"/>
        <v>40.274078946800003</v>
      </c>
    </row>
    <row r="13081" spans="2:6" hidden="1">
      <c r="B13081" s="15">
        <v>2002</v>
      </c>
      <c r="C13081" s="16">
        <v>12</v>
      </c>
      <c r="D13081" s="16" t="s">
        <v>114</v>
      </c>
      <c r="E13081" s="18">
        <v>-4.982868421</v>
      </c>
      <c r="F13081" s="24">
        <f t="shared" si="241"/>
        <v>23.030836842199999</v>
      </c>
    </row>
    <row r="13082" spans="2:6" hidden="1">
      <c r="B13082" s="13">
        <v>2003</v>
      </c>
      <c r="C13082" s="14">
        <v>1</v>
      </c>
      <c r="D13082" s="14" t="s">
        <v>114</v>
      </c>
      <c r="E13082" s="19">
        <v>-2.9563421050000001</v>
      </c>
      <c r="F13082" s="24">
        <f t="shared" si="241"/>
        <v>26.678584211</v>
      </c>
    </row>
    <row r="13083" spans="2:6" hidden="1">
      <c r="B13083" s="15">
        <v>2003</v>
      </c>
      <c r="C13083" s="16">
        <v>2</v>
      </c>
      <c r="D13083" s="16" t="s">
        <v>114</v>
      </c>
      <c r="E13083" s="18">
        <v>-4.3706315790000003</v>
      </c>
      <c r="F13083" s="24">
        <f t="shared" si="241"/>
        <v>24.132863157799999</v>
      </c>
    </row>
    <row r="13084" spans="2:6" hidden="1">
      <c r="B13084" s="13">
        <v>2003</v>
      </c>
      <c r="C13084" s="14">
        <v>3</v>
      </c>
      <c r="D13084" s="14" t="s">
        <v>114</v>
      </c>
      <c r="E13084" s="19">
        <v>2.864394737</v>
      </c>
      <c r="F13084" s="24">
        <f t="shared" si="241"/>
        <v>37.155910526600003</v>
      </c>
    </row>
    <row r="13085" spans="2:6" hidden="1">
      <c r="B13085" s="15">
        <v>2003</v>
      </c>
      <c r="C13085" s="16">
        <v>4</v>
      </c>
      <c r="D13085" s="16" t="s">
        <v>114</v>
      </c>
      <c r="E13085" s="18">
        <v>7.6364999999999998</v>
      </c>
      <c r="F13085" s="24">
        <f t="shared" si="241"/>
        <v>45.745699999999999</v>
      </c>
    </row>
    <row r="13086" spans="2:6" hidden="1">
      <c r="B13086" s="13">
        <v>2003</v>
      </c>
      <c r="C13086" s="14">
        <v>5</v>
      </c>
      <c r="D13086" s="14" t="s">
        <v>114</v>
      </c>
      <c r="E13086" s="19">
        <v>15.77707895</v>
      </c>
      <c r="F13086" s="24">
        <f t="shared" si="241"/>
        <v>60.398742110000001</v>
      </c>
    </row>
    <row r="13087" spans="2:6" hidden="1">
      <c r="B13087" s="15">
        <v>2003</v>
      </c>
      <c r="C13087" s="16">
        <v>6</v>
      </c>
      <c r="D13087" s="16" t="s">
        <v>114</v>
      </c>
      <c r="E13087" s="18">
        <v>18.656736840000001</v>
      </c>
      <c r="F13087" s="24">
        <f t="shared" si="241"/>
        <v>65.582126312</v>
      </c>
    </row>
    <row r="13088" spans="2:6" hidden="1">
      <c r="B13088" s="13">
        <v>2003</v>
      </c>
      <c r="C13088" s="14">
        <v>7</v>
      </c>
      <c r="D13088" s="14" t="s">
        <v>114</v>
      </c>
      <c r="E13088" s="19">
        <v>19.79726316</v>
      </c>
      <c r="F13088" s="24">
        <f t="shared" ref="F13088:F13151" si="242">(E13088 * 1.8) + 32</f>
        <v>67.635073688000006</v>
      </c>
    </row>
    <row r="13089" spans="2:6" hidden="1">
      <c r="B13089" s="15">
        <v>2003</v>
      </c>
      <c r="C13089" s="16">
        <v>8</v>
      </c>
      <c r="D13089" s="16" t="s">
        <v>114</v>
      </c>
      <c r="E13089" s="18">
        <v>19.77168421</v>
      </c>
      <c r="F13089" s="24">
        <f t="shared" si="242"/>
        <v>67.589031578000004</v>
      </c>
    </row>
    <row r="13090" spans="2:6" hidden="1">
      <c r="B13090" s="13">
        <v>2003</v>
      </c>
      <c r="C13090" s="14">
        <v>9</v>
      </c>
      <c r="D13090" s="14" t="s">
        <v>114</v>
      </c>
      <c r="E13090" s="19">
        <v>14.437736839999999</v>
      </c>
      <c r="F13090" s="24">
        <f t="shared" si="242"/>
        <v>57.987926311999999</v>
      </c>
    </row>
    <row r="13091" spans="2:6" hidden="1">
      <c r="B13091" s="15">
        <v>2003</v>
      </c>
      <c r="C13091" s="16">
        <v>10</v>
      </c>
      <c r="D13091" s="16" t="s">
        <v>114</v>
      </c>
      <c r="E13091" s="18">
        <v>5.6146578949999997</v>
      </c>
      <c r="F13091" s="24">
        <f t="shared" si="242"/>
        <v>42.106384210999998</v>
      </c>
    </row>
    <row r="13092" spans="2:6" hidden="1">
      <c r="B13092" s="13">
        <v>2003</v>
      </c>
      <c r="C13092" s="14">
        <v>11</v>
      </c>
      <c r="D13092" s="14" t="s">
        <v>114</v>
      </c>
      <c r="E13092" s="19">
        <v>5.5039999999999996</v>
      </c>
      <c r="F13092" s="24">
        <f t="shared" si="242"/>
        <v>41.907200000000003</v>
      </c>
    </row>
    <row r="13093" spans="2:6" hidden="1">
      <c r="B13093" s="15">
        <v>2003</v>
      </c>
      <c r="C13093" s="16">
        <v>12</v>
      </c>
      <c r="D13093" s="16" t="s">
        <v>114</v>
      </c>
      <c r="E13093" s="18">
        <v>0.74615789499999996</v>
      </c>
      <c r="F13093" s="24">
        <f t="shared" si="242"/>
        <v>33.343084210999997</v>
      </c>
    </row>
    <row r="13094" spans="2:6" hidden="1">
      <c r="B13094" s="13">
        <v>2004</v>
      </c>
      <c r="C13094" s="14">
        <v>1</v>
      </c>
      <c r="D13094" s="14" t="s">
        <v>114</v>
      </c>
      <c r="E13094" s="19">
        <v>-4.8914999999999997</v>
      </c>
      <c r="F13094" s="24">
        <f t="shared" si="242"/>
        <v>23.1953</v>
      </c>
    </row>
    <row r="13095" spans="2:6" hidden="1">
      <c r="B13095" s="15">
        <v>2004</v>
      </c>
      <c r="C13095" s="16">
        <v>2</v>
      </c>
      <c r="D13095" s="16" t="s">
        <v>114</v>
      </c>
      <c r="E13095" s="18">
        <v>0.17865789500000001</v>
      </c>
      <c r="F13095" s="24">
        <f t="shared" si="242"/>
        <v>32.321584211000001</v>
      </c>
    </row>
    <row r="13096" spans="2:6" hidden="1">
      <c r="B13096" s="13">
        <v>2004</v>
      </c>
      <c r="C13096" s="14">
        <v>3</v>
      </c>
      <c r="D13096" s="14" t="s">
        <v>114</v>
      </c>
      <c r="E13096" s="19">
        <v>3.7622105260000001</v>
      </c>
      <c r="F13096" s="24">
        <f t="shared" si="242"/>
        <v>38.771978946799997</v>
      </c>
    </row>
    <row r="13097" spans="2:6" hidden="1">
      <c r="B13097" s="15">
        <v>2004</v>
      </c>
      <c r="C13097" s="16">
        <v>4</v>
      </c>
      <c r="D13097" s="16" t="s">
        <v>114</v>
      </c>
      <c r="E13097" s="18">
        <v>9.1824999999999992</v>
      </c>
      <c r="F13097" s="24">
        <f t="shared" si="242"/>
        <v>48.528499999999994</v>
      </c>
    </row>
    <row r="13098" spans="2:6" hidden="1">
      <c r="B13098" s="13">
        <v>2004</v>
      </c>
      <c r="C13098" s="14">
        <v>5</v>
      </c>
      <c r="D13098" s="14" t="s">
        <v>114</v>
      </c>
      <c r="E13098" s="19">
        <v>12.44873684</v>
      </c>
      <c r="F13098" s="24">
        <f t="shared" si="242"/>
        <v>54.407726312000001</v>
      </c>
    </row>
    <row r="13099" spans="2:6" hidden="1">
      <c r="B13099" s="15">
        <v>2004</v>
      </c>
      <c r="C13099" s="16">
        <v>6</v>
      </c>
      <c r="D13099" s="16" t="s">
        <v>114</v>
      </c>
      <c r="E13099" s="18">
        <v>16.160342109999998</v>
      </c>
      <c r="F13099" s="24">
        <f t="shared" si="242"/>
        <v>61.088615797999999</v>
      </c>
    </row>
    <row r="13100" spans="2:6" hidden="1">
      <c r="B13100" s="13">
        <v>2004</v>
      </c>
      <c r="C13100" s="14">
        <v>7</v>
      </c>
      <c r="D13100" s="14" t="s">
        <v>114</v>
      </c>
      <c r="E13100" s="19">
        <v>18.05842105</v>
      </c>
      <c r="F13100" s="24">
        <f t="shared" si="242"/>
        <v>64.505157889999992</v>
      </c>
    </row>
    <row r="13101" spans="2:6" hidden="1">
      <c r="B13101" s="15">
        <v>2004</v>
      </c>
      <c r="C13101" s="16">
        <v>8</v>
      </c>
      <c r="D13101" s="16" t="s">
        <v>114</v>
      </c>
      <c r="E13101" s="18">
        <v>19.33484211</v>
      </c>
      <c r="F13101" s="24">
        <f t="shared" si="242"/>
        <v>66.802715798000008</v>
      </c>
    </row>
    <row r="13102" spans="2:6" hidden="1">
      <c r="B13102" s="13">
        <v>2004</v>
      </c>
      <c r="C13102" s="14">
        <v>9</v>
      </c>
      <c r="D13102" s="14" t="s">
        <v>114</v>
      </c>
      <c r="E13102" s="19">
        <v>14.043131580000001</v>
      </c>
      <c r="F13102" s="24">
        <f t="shared" si="242"/>
        <v>57.277636844</v>
      </c>
    </row>
    <row r="13103" spans="2:6" hidden="1">
      <c r="B13103" s="15">
        <v>2004</v>
      </c>
      <c r="C13103" s="16">
        <v>10</v>
      </c>
      <c r="D13103" s="16" t="s">
        <v>114</v>
      </c>
      <c r="E13103" s="18">
        <v>10.212684210000001</v>
      </c>
      <c r="F13103" s="24">
        <f t="shared" si="242"/>
        <v>50.382831578000001</v>
      </c>
    </row>
    <row r="13104" spans="2:6" hidden="1">
      <c r="B13104" s="13">
        <v>2004</v>
      </c>
      <c r="C13104" s="14">
        <v>11</v>
      </c>
      <c r="D13104" s="14" t="s">
        <v>114</v>
      </c>
      <c r="E13104" s="19">
        <v>3.8397368420000002</v>
      </c>
      <c r="F13104" s="24">
        <f t="shared" si="242"/>
        <v>38.9115263156</v>
      </c>
    </row>
    <row r="13105" spans="2:6" hidden="1">
      <c r="B13105" s="15">
        <v>2004</v>
      </c>
      <c r="C13105" s="16">
        <v>12</v>
      </c>
      <c r="D13105" s="16" t="s">
        <v>114</v>
      </c>
      <c r="E13105" s="18">
        <v>0.97105263200000003</v>
      </c>
      <c r="F13105" s="24">
        <f t="shared" si="242"/>
        <v>33.747894737599999</v>
      </c>
    </row>
    <row r="13106" spans="2:6" hidden="1">
      <c r="B13106" s="13">
        <v>2005</v>
      </c>
      <c r="C13106" s="14">
        <v>1</v>
      </c>
      <c r="D13106" s="14" t="s">
        <v>114</v>
      </c>
      <c r="E13106" s="19">
        <v>0.23044736800000001</v>
      </c>
      <c r="F13106" s="24">
        <f t="shared" si="242"/>
        <v>32.414805262400002</v>
      </c>
    </row>
    <row r="13107" spans="2:6" hidden="1">
      <c r="B13107" s="15">
        <v>2005</v>
      </c>
      <c r="C13107" s="16">
        <v>2</v>
      </c>
      <c r="D13107" s="16" t="s">
        <v>114</v>
      </c>
      <c r="E13107" s="18">
        <v>-2.9272631580000001</v>
      </c>
      <c r="F13107" s="24">
        <f t="shared" si="242"/>
        <v>26.730926315600001</v>
      </c>
    </row>
    <row r="13108" spans="2:6" hidden="1">
      <c r="B13108" s="13">
        <v>2005</v>
      </c>
      <c r="C13108" s="14">
        <v>3</v>
      </c>
      <c r="D13108" s="14" t="s">
        <v>114</v>
      </c>
      <c r="E13108" s="19">
        <v>0.91405263199999998</v>
      </c>
      <c r="F13108" s="24">
        <f t="shared" si="242"/>
        <v>33.645294737599997</v>
      </c>
    </row>
    <row r="13109" spans="2:6" hidden="1">
      <c r="B13109" s="15">
        <v>2005</v>
      </c>
      <c r="C13109" s="16">
        <v>4</v>
      </c>
      <c r="D13109" s="16" t="s">
        <v>114</v>
      </c>
      <c r="E13109" s="18">
        <v>9.2616315789999994</v>
      </c>
      <c r="F13109" s="24">
        <f t="shared" si="242"/>
        <v>48.6709368422</v>
      </c>
    </row>
    <row r="13110" spans="2:6" hidden="1">
      <c r="B13110" s="13">
        <v>2005</v>
      </c>
      <c r="C13110" s="14">
        <v>5</v>
      </c>
      <c r="D13110" s="14" t="s">
        <v>114</v>
      </c>
      <c r="E13110" s="19">
        <v>13.759499999999999</v>
      </c>
      <c r="F13110" s="24">
        <f t="shared" si="242"/>
        <v>56.767099999999999</v>
      </c>
    </row>
    <row r="13111" spans="2:6" hidden="1">
      <c r="B13111" s="15">
        <v>2005</v>
      </c>
      <c r="C13111" s="16">
        <v>6</v>
      </c>
      <c r="D13111" s="16" t="s">
        <v>114</v>
      </c>
      <c r="E13111" s="18">
        <v>16.365605259999999</v>
      </c>
      <c r="F13111" s="24">
        <f t="shared" si="242"/>
        <v>61.458089467999997</v>
      </c>
    </row>
    <row r="13112" spans="2:6" hidden="1">
      <c r="B13112" s="13">
        <v>2005</v>
      </c>
      <c r="C13112" s="14">
        <v>7</v>
      </c>
      <c r="D13112" s="14" t="s">
        <v>114</v>
      </c>
      <c r="E13112" s="19">
        <v>19.925289469999999</v>
      </c>
      <c r="F13112" s="24">
        <f t="shared" si="242"/>
        <v>67.865521045999998</v>
      </c>
    </row>
    <row r="13113" spans="2:6" hidden="1">
      <c r="B13113" s="15">
        <v>2005</v>
      </c>
      <c r="C13113" s="16">
        <v>8</v>
      </c>
      <c r="D13113" s="16" t="s">
        <v>114</v>
      </c>
      <c r="E13113" s="18">
        <v>17.63142105</v>
      </c>
      <c r="F13113" s="24">
        <f t="shared" si="242"/>
        <v>63.73655789</v>
      </c>
    </row>
    <row r="13114" spans="2:6" hidden="1">
      <c r="B13114" s="13">
        <v>2005</v>
      </c>
      <c r="C13114" s="14">
        <v>9</v>
      </c>
      <c r="D13114" s="14" t="s">
        <v>114</v>
      </c>
      <c r="E13114" s="19">
        <v>15.7285</v>
      </c>
      <c r="F13114" s="24">
        <f t="shared" si="242"/>
        <v>60.311300000000003</v>
      </c>
    </row>
    <row r="13115" spans="2:6" hidden="1">
      <c r="B13115" s="15">
        <v>2005</v>
      </c>
      <c r="C13115" s="16">
        <v>10</v>
      </c>
      <c r="D13115" s="16" t="s">
        <v>114</v>
      </c>
      <c r="E13115" s="18">
        <v>9.9292105260000003</v>
      </c>
      <c r="F13115" s="24">
        <f t="shared" si="242"/>
        <v>49.872578946800004</v>
      </c>
    </row>
    <row r="13116" spans="2:6" hidden="1">
      <c r="B13116" s="13">
        <v>2005</v>
      </c>
      <c r="C13116" s="14">
        <v>11</v>
      </c>
      <c r="D13116" s="14" t="s">
        <v>114</v>
      </c>
      <c r="E13116" s="19">
        <v>3.160973684</v>
      </c>
      <c r="F13116" s="24">
        <f t="shared" si="242"/>
        <v>37.689752631200001</v>
      </c>
    </row>
    <row r="13117" spans="2:6" hidden="1">
      <c r="B13117" s="15">
        <v>2005</v>
      </c>
      <c r="C13117" s="16">
        <v>12</v>
      </c>
      <c r="D13117" s="16" t="s">
        <v>114</v>
      </c>
      <c r="E13117" s="18">
        <v>-0.78547368399999995</v>
      </c>
      <c r="F13117" s="24">
        <f t="shared" si="242"/>
        <v>30.586147368799999</v>
      </c>
    </row>
    <row r="13118" spans="2:6" hidden="1">
      <c r="B13118" s="13">
        <v>2006</v>
      </c>
      <c r="C13118" s="14">
        <v>1</v>
      </c>
      <c r="D13118" s="14" t="s">
        <v>114</v>
      </c>
      <c r="E13118" s="19">
        <v>-7.2089473679999996</v>
      </c>
      <c r="F13118" s="24">
        <f t="shared" si="242"/>
        <v>19.023894737600003</v>
      </c>
    </row>
    <row r="13119" spans="2:6" hidden="1">
      <c r="B13119" s="15">
        <v>2006</v>
      </c>
      <c r="C13119" s="16">
        <v>2</v>
      </c>
      <c r="D13119" s="16" t="s">
        <v>114</v>
      </c>
      <c r="E13119" s="18">
        <v>-2.8158684209999998</v>
      </c>
      <c r="F13119" s="24">
        <f t="shared" si="242"/>
        <v>26.9314368422</v>
      </c>
    </row>
    <row r="13120" spans="2:6" hidden="1">
      <c r="B13120" s="13">
        <v>2006</v>
      </c>
      <c r="C13120" s="14">
        <v>3</v>
      </c>
      <c r="D13120" s="14" t="s">
        <v>114</v>
      </c>
      <c r="E13120" s="19">
        <v>1.8684210000000001E-3</v>
      </c>
      <c r="F13120" s="24">
        <f t="shared" si="242"/>
        <v>32.003363157800003</v>
      </c>
    </row>
    <row r="13121" spans="2:6" hidden="1">
      <c r="B13121" s="15">
        <v>2006</v>
      </c>
      <c r="C13121" s="16">
        <v>4</v>
      </c>
      <c r="D13121" s="16" t="s">
        <v>114</v>
      </c>
      <c r="E13121" s="18">
        <v>9.0166578949999998</v>
      </c>
      <c r="F13121" s="24">
        <f t="shared" si="242"/>
        <v>48.229984211000001</v>
      </c>
    </row>
    <row r="13122" spans="2:6" hidden="1">
      <c r="B13122" s="13">
        <v>2006</v>
      </c>
      <c r="C13122" s="14">
        <v>5</v>
      </c>
      <c r="D13122" s="14" t="s">
        <v>114</v>
      </c>
      <c r="E13122" s="19">
        <v>13.76618421</v>
      </c>
      <c r="F13122" s="24">
        <f t="shared" si="242"/>
        <v>56.779131578000005</v>
      </c>
    </row>
    <row r="13123" spans="2:6" hidden="1">
      <c r="B13123" s="15">
        <v>2006</v>
      </c>
      <c r="C13123" s="16">
        <v>6</v>
      </c>
      <c r="D13123" s="16" t="s">
        <v>114</v>
      </c>
      <c r="E13123" s="18">
        <v>17.78457895</v>
      </c>
      <c r="F13123" s="24">
        <f t="shared" si="242"/>
        <v>64.012242110000003</v>
      </c>
    </row>
    <row r="13124" spans="2:6" hidden="1">
      <c r="B13124" s="13">
        <v>2006</v>
      </c>
      <c r="C13124" s="14">
        <v>7</v>
      </c>
      <c r="D13124" s="14" t="s">
        <v>114</v>
      </c>
      <c r="E13124" s="19">
        <v>22.814473679999999</v>
      </c>
      <c r="F13124" s="24">
        <f t="shared" si="242"/>
        <v>73.066052624000008</v>
      </c>
    </row>
    <row r="13125" spans="2:6" hidden="1">
      <c r="B13125" s="15">
        <v>2006</v>
      </c>
      <c r="C13125" s="16">
        <v>8</v>
      </c>
      <c r="D13125" s="16" t="s">
        <v>114</v>
      </c>
      <c r="E13125" s="18">
        <v>17.63357895</v>
      </c>
      <c r="F13125" s="24">
        <f t="shared" si="242"/>
        <v>63.740442110000004</v>
      </c>
    </row>
    <row r="13126" spans="2:6" hidden="1">
      <c r="B13126" s="13">
        <v>2006</v>
      </c>
      <c r="C13126" s="14">
        <v>9</v>
      </c>
      <c r="D13126" s="14" t="s">
        <v>114</v>
      </c>
      <c r="E13126" s="19">
        <v>16.564973680000001</v>
      </c>
      <c r="F13126" s="24">
        <f t="shared" si="242"/>
        <v>61.816952624000002</v>
      </c>
    </row>
    <row r="13127" spans="2:6" hidden="1">
      <c r="B13127" s="15">
        <v>2006</v>
      </c>
      <c r="C13127" s="16">
        <v>10</v>
      </c>
      <c r="D13127" s="16" t="s">
        <v>114</v>
      </c>
      <c r="E13127" s="18">
        <v>11.04615789</v>
      </c>
      <c r="F13127" s="24">
        <f t="shared" si="242"/>
        <v>51.883084201999999</v>
      </c>
    </row>
    <row r="13128" spans="2:6" hidden="1">
      <c r="B13128" s="13">
        <v>2006</v>
      </c>
      <c r="C13128" s="14">
        <v>11</v>
      </c>
      <c r="D13128" s="14" t="s">
        <v>114</v>
      </c>
      <c r="E13128" s="19">
        <v>6.1416842110000003</v>
      </c>
      <c r="F13128" s="24">
        <f t="shared" si="242"/>
        <v>43.055031579800001</v>
      </c>
    </row>
    <row r="13129" spans="2:6" hidden="1">
      <c r="B13129" s="15">
        <v>2006</v>
      </c>
      <c r="C13129" s="16">
        <v>12</v>
      </c>
      <c r="D13129" s="16" t="s">
        <v>114</v>
      </c>
      <c r="E13129" s="18">
        <v>3.4762894740000001</v>
      </c>
      <c r="F13129" s="24">
        <f t="shared" si="242"/>
        <v>38.257321053200002</v>
      </c>
    </row>
    <row r="13130" spans="2:6" hidden="1">
      <c r="B13130" s="13">
        <v>2007</v>
      </c>
      <c r="C13130" s="14">
        <v>1</v>
      </c>
      <c r="D13130" s="14" t="s">
        <v>114</v>
      </c>
      <c r="E13130" s="19">
        <v>2.9763684210000001</v>
      </c>
      <c r="F13130" s="24">
        <f t="shared" si="242"/>
        <v>37.357463157799998</v>
      </c>
    </row>
    <row r="13131" spans="2:6" hidden="1">
      <c r="B13131" s="15">
        <v>2007</v>
      </c>
      <c r="C13131" s="16">
        <v>2</v>
      </c>
      <c r="D13131" s="16" t="s">
        <v>114</v>
      </c>
      <c r="E13131" s="18">
        <v>0.40186842099999998</v>
      </c>
      <c r="F13131" s="24">
        <f t="shared" si="242"/>
        <v>32.723363157800001</v>
      </c>
    </row>
    <row r="13132" spans="2:6" hidden="1">
      <c r="B13132" s="13">
        <v>2007</v>
      </c>
      <c r="C13132" s="14">
        <v>3</v>
      </c>
      <c r="D13132" s="14" t="s">
        <v>114</v>
      </c>
      <c r="E13132" s="19">
        <v>6.4690000000000003</v>
      </c>
      <c r="F13132" s="24">
        <f t="shared" si="242"/>
        <v>43.644199999999998</v>
      </c>
    </row>
    <row r="13133" spans="2:6" hidden="1">
      <c r="B13133" s="15">
        <v>2007</v>
      </c>
      <c r="C13133" s="16">
        <v>4</v>
      </c>
      <c r="D13133" s="16" t="s">
        <v>114</v>
      </c>
      <c r="E13133" s="18">
        <v>9.9166315790000006</v>
      </c>
      <c r="F13133" s="24">
        <f t="shared" si="242"/>
        <v>49.849936842200002</v>
      </c>
    </row>
    <row r="13134" spans="2:6" hidden="1">
      <c r="B13134" s="13">
        <v>2007</v>
      </c>
      <c r="C13134" s="14">
        <v>5</v>
      </c>
      <c r="D13134" s="14" t="s">
        <v>114</v>
      </c>
      <c r="E13134" s="19">
        <v>15.40836842</v>
      </c>
      <c r="F13134" s="24">
        <f t="shared" si="242"/>
        <v>59.735063156000002</v>
      </c>
    </row>
    <row r="13135" spans="2:6" hidden="1">
      <c r="B13135" s="15">
        <v>2007</v>
      </c>
      <c r="C13135" s="16">
        <v>6</v>
      </c>
      <c r="D13135" s="16" t="s">
        <v>114</v>
      </c>
      <c r="E13135" s="18">
        <v>18.85092105</v>
      </c>
      <c r="F13135" s="24">
        <f t="shared" si="242"/>
        <v>65.931657889999997</v>
      </c>
    </row>
    <row r="13136" spans="2:6" hidden="1">
      <c r="B13136" s="13">
        <v>2007</v>
      </c>
      <c r="C13136" s="14">
        <v>7</v>
      </c>
      <c r="D13136" s="14" t="s">
        <v>114</v>
      </c>
      <c r="E13136" s="19">
        <v>19.002605259999999</v>
      </c>
      <c r="F13136" s="24">
        <f t="shared" si="242"/>
        <v>66.204689467999998</v>
      </c>
    </row>
    <row r="13137" spans="2:6" hidden="1">
      <c r="B13137" s="15">
        <v>2007</v>
      </c>
      <c r="C13137" s="16">
        <v>8</v>
      </c>
      <c r="D13137" s="16" t="s">
        <v>114</v>
      </c>
      <c r="E13137" s="18">
        <v>19.123789469999998</v>
      </c>
      <c r="F13137" s="24">
        <f t="shared" si="242"/>
        <v>66.422821045999996</v>
      </c>
    </row>
    <row r="13138" spans="2:6" hidden="1">
      <c r="B13138" s="13">
        <v>2007</v>
      </c>
      <c r="C13138" s="14">
        <v>9</v>
      </c>
      <c r="D13138" s="14" t="s">
        <v>114</v>
      </c>
      <c r="E13138" s="19">
        <v>13.21726316</v>
      </c>
      <c r="F13138" s="24">
        <f t="shared" si="242"/>
        <v>55.791073687999997</v>
      </c>
    </row>
    <row r="13139" spans="2:6" hidden="1">
      <c r="B13139" s="15">
        <v>2007</v>
      </c>
      <c r="C13139" s="16">
        <v>10</v>
      </c>
      <c r="D13139" s="16" t="s">
        <v>114</v>
      </c>
      <c r="E13139" s="18">
        <v>8.0553157889999998</v>
      </c>
      <c r="F13139" s="24">
        <f t="shared" si="242"/>
        <v>46.499568420199999</v>
      </c>
    </row>
    <row r="13140" spans="2:6" hidden="1">
      <c r="B13140" s="13">
        <v>2007</v>
      </c>
      <c r="C13140" s="14">
        <v>11</v>
      </c>
      <c r="D13140" s="14" t="s">
        <v>114</v>
      </c>
      <c r="E13140" s="19">
        <v>1.9419999999999999</v>
      </c>
      <c r="F13140" s="24">
        <f t="shared" si="242"/>
        <v>35.495600000000003</v>
      </c>
    </row>
    <row r="13141" spans="2:6" hidden="1">
      <c r="B13141" s="15">
        <v>2007</v>
      </c>
      <c r="C13141" s="16">
        <v>12</v>
      </c>
      <c r="D13141" s="16" t="s">
        <v>114</v>
      </c>
      <c r="E13141" s="18">
        <v>-0.113789474</v>
      </c>
      <c r="F13141" s="24">
        <f t="shared" si="242"/>
        <v>31.7951789468</v>
      </c>
    </row>
    <row r="13142" spans="2:6" hidden="1">
      <c r="B13142" s="13">
        <v>2008</v>
      </c>
      <c r="C13142" s="14">
        <v>1</v>
      </c>
      <c r="D13142" s="14" t="s">
        <v>114</v>
      </c>
      <c r="E13142" s="19">
        <v>1.065842105</v>
      </c>
      <c r="F13142" s="24">
        <f t="shared" si="242"/>
        <v>33.918515788999997</v>
      </c>
    </row>
    <row r="13143" spans="2:6" hidden="1">
      <c r="B13143" s="15">
        <v>2008</v>
      </c>
      <c r="C13143" s="16">
        <v>2</v>
      </c>
      <c r="D13143" s="16" t="s">
        <v>114</v>
      </c>
      <c r="E13143" s="18">
        <v>2.946684211</v>
      </c>
      <c r="F13143" s="24">
        <f t="shared" si="242"/>
        <v>37.304031579799997</v>
      </c>
    </row>
    <row r="13144" spans="2:6" hidden="1">
      <c r="B13144" s="13">
        <v>2008</v>
      </c>
      <c r="C13144" s="14">
        <v>3</v>
      </c>
      <c r="D13144" s="14" t="s">
        <v>114</v>
      </c>
      <c r="E13144" s="19">
        <v>4.020026316</v>
      </c>
      <c r="F13144" s="24">
        <f t="shared" si="242"/>
        <v>39.236047368800001</v>
      </c>
    </row>
    <row r="13145" spans="2:6" hidden="1">
      <c r="B13145" s="15">
        <v>2008</v>
      </c>
      <c r="C13145" s="16">
        <v>4</v>
      </c>
      <c r="D13145" s="16" t="s">
        <v>114</v>
      </c>
      <c r="E13145" s="18">
        <v>8.9124473680000005</v>
      </c>
      <c r="F13145" s="24">
        <f t="shared" si="242"/>
        <v>48.042405262400003</v>
      </c>
    </row>
    <row r="13146" spans="2:6" hidden="1">
      <c r="B13146" s="13">
        <v>2008</v>
      </c>
      <c r="C13146" s="14">
        <v>5</v>
      </c>
      <c r="D13146" s="14" t="s">
        <v>114</v>
      </c>
      <c r="E13146" s="19">
        <v>13.896605259999999</v>
      </c>
      <c r="F13146" s="24">
        <f t="shared" si="242"/>
        <v>57.013889468000002</v>
      </c>
    </row>
    <row r="13147" spans="2:6" hidden="1">
      <c r="B13147" s="15">
        <v>2008</v>
      </c>
      <c r="C13147" s="16">
        <v>6</v>
      </c>
      <c r="D13147" s="16" t="s">
        <v>114</v>
      </c>
      <c r="E13147" s="18">
        <v>18.208657890000001</v>
      </c>
      <c r="F13147" s="24">
        <f t="shared" si="242"/>
        <v>64.775584202000005</v>
      </c>
    </row>
    <row r="13148" spans="2:6" hidden="1">
      <c r="B13148" s="13">
        <v>2008</v>
      </c>
      <c r="C13148" s="14">
        <v>7</v>
      </c>
      <c r="D13148" s="14" t="s">
        <v>114</v>
      </c>
      <c r="E13148" s="19">
        <v>19.29465789</v>
      </c>
      <c r="F13148" s="24">
        <f t="shared" si="242"/>
        <v>66.73038420200001</v>
      </c>
    </row>
    <row r="13149" spans="2:6" hidden="1">
      <c r="B13149" s="15">
        <v>2008</v>
      </c>
      <c r="C13149" s="16">
        <v>8</v>
      </c>
      <c r="D13149" s="16" t="s">
        <v>114</v>
      </c>
      <c r="E13149" s="18">
        <v>18.739842110000001</v>
      </c>
      <c r="F13149" s="24">
        <f t="shared" si="242"/>
        <v>65.73171579800001</v>
      </c>
    </row>
    <row r="13150" spans="2:6" hidden="1">
      <c r="B13150" s="13">
        <v>2008</v>
      </c>
      <c r="C13150" s="14">
        <v>9</v>
      </c>
      <c r="D13150" s="14" t="s">
        <v>114</v>
      </c>
      <c r="E13150" s="19">
        <v>13.13165789</v>
      </c>
      <c r="F13150" s="24">
        <f t="shared" si="242"/>
        <v>55.636984202000001</v>
      </c>
    </row>
    <row r="13151" spans="2:6" hidden="1">
      <c r="B13151" s="15">
        <v>2008</v>
      </c>
      <c r="C13151" s="16">
        <v>10</v>
      </c>
      <c r="D13151" s="16" t="s">
        <v>114</v>
      </c>
      <c r="E13151" s="18">
        <v>9.7171315790000001</v>
      </c>
      <c r="F13151" s="24">
        <f t="shared" si="242"/>
        <v>49.490836842199997</v>
      </c>
    </row>
    <row r="13152" spans="2:6" hidden="1">
      <c r="B13152" s="13">
        <v>2008</v>
      </c>
      <c r="C13152" s="14">
        <v>11</v>
      </c>
      <c r="D13152" s="14" t="s">
        <v>114</v>
      </c>
      <c r="E13152" s="19">
        <v>5.285973684</v>
      </c>
      <c r="F13152" s="24">
        <f t="shared" ref="F13152:F13215" si="243">(E13152 * 1.8) + 32</f>
        <v>41.514752631199997</v>
      </c>
    </row>
    <row r="13153" spans="2:6" hidden="1">
      <c r="B13153" s="15">
        <v>2008</v>
      </c>
      <c r="C13153" s="16">
        <v>12</v>
      </c>
      <c r="D13153" s="16" t="s">
        <v>114</v>
      </c>
      <c r="E13153" s="18">
        <v>0.90963157900000002</v>
      </c>
      <c r="F13153" s="24">
        <f t="shared" si="243"/>
        <v>33.6373368422</v>
      </c>
    </row>
    <row r="13154" spans="2:6" hidden="1">
      <c r="B13154" s="13">
        <v>2009</v>
      </c>
      <c r="C13154" s="14">
        <v>1</v>
      </c>
      <c r="D13154" s="14" t="s">
        <v>114</v>
      </c>
      <c r="E13154" s="19">
        <v>-3.1441842109999998</v>
      </c>
      <c r="F13154" s="24">
        <f t="shared" si="243"/>
        <v>26.340468420200001</v>
      </c>
    </row>
    <row r="13155" spans="2:6" hidden="1">
      <c r="B13155" s="15">
        <v>2009</v>
      </c>
      <c r="C13155" s="16">
        <v>2</v>
      </c>
      <c r="D13155" s="16" t="s">
        <v>114</v>
      </c>
      <c r="E13155" s="18">
        <v>-0.950763158</v>
      </c>
      <c r="F13155" s="24">
        <f t="shared" si="243"/>
        <v>30.288626315599998</v>
      </c>
    </row>
    <row r="13156" spans="2:6" hidden="1">
      <c r="B13156" s="13">
        <v>2009</v>
      </c>
      <c r="C13156" s="14">
        <v>3</v>
      </c>
      <c r="D13156" s="14" t="s">
        <v>114</v>
      </c>
      <c r="E13156" s="19">
        <v>3.1272894739999999</v>
      </c>
      <c r="F13156" s="24">
        <f t="shared" si="243"/>
        <v>37.629121053200002</v>
      </c>
    </row>
    <row r="13157" spans="2:6" hidden="1">
      <c r="B13157" s="15">
        <v>2009</v>
      </c>
      <c r="C13157" s="16">
        <v>4</v>
      </c>
      <c r="D13157" s="16" t="s">
        <v>114</v>
      </c>
      <c r="E13157" s="18">
        <v>11.63978947</v>
      </c>
      <c r="F13157" s="24">
        <f t="shared" si="243"/>
        <v>52.951621046</v>
      </c>
    </row>
    <row r="13158" spans="2:6" hidden="1">
      <c r="B13158" s="13">
        <v>2009</v>
      </c>
      <c r="C13158" s="14">
        <v>5</v>
      </c>
      <c r="D13158" s="14" t="s">
        <v>114</v>
      </c>
      <c r="E13158" s="19">
        <v>13.671236840000001</v>
      </c>
      <c r="F13158" s="24">
        <f t="shared" si="243"/>
        <v>56.608226311999999</v>
      </c>
    </row>
    <row r="13159" spans="2:6" hidden="1">
      <c r="B13159" s="15">
        <v>2009</v>
      </c>
      <c r="C13159" s="16">
        <v>6</v>
      </c>
      <c r="D13159" s="16" t="s">
        <v>114</v>
      </c>
      <c r="E13159" s="18">
        <v>15.78973684</v>
      </c>
      <c r="F13159" s="24">
        <f t="shared" si="243"/>
        <v>60.421526311999997</v>
      </c>
    </row>
    <row r="13160" spans="2:6" hidden="1">
      <c r="B13160" s="13">
        <v>2009</v>
      </c>
      <c r="C13160" s="14">
        <v>7</v>
      </c>
      <c r="D13160" s="14" t="s">
        <v>114</v>
      </c>
      <c r="E13160" s="19">
        <v>19.676078950000001</v>
      </c>
      <c r="F13160" s="24">
        <f t="shared" si="243"/>
        <v>67.416942110000008</v>
      </c>
    </row>
    <row r="13161" spans="2:6" hidden="1">
      <c r="B13161" s="15">
        <v>2009</v>
      </c>
      <c r="C13161" s="16">
        <v>8</v>
      </c>
      <c r="D13161" s="16" t="s">
        <v>114</v>
      </c>
      <c r="E13161" s="18">
        <v>19.165315790000001</v>
      </c>
      <c r="F13161" s="24">
        <f t="shared" si="243"/>
        <v>66.497568422000001</v>
      </c>
    </row>
    <row r="13162" spans="2:6" hidden="1">
      <c r="B13162" s="13">
        <v>2009</v>
      </c>
      <c r="C13162" s="14">
        <v>9</v>
      </c>
      <c r="D13162" s="14" t="s">
        <v>114</v>
      </c>
      <c r="E13162" s="19">
        <v>15.51126316</v>
      </c>
      <c r="F13162" s="24">
        <f t="shared" si="243"/>
        <v>59.920273688000002</v>
      </c>
    </row>
    <row r="13163" spans="2:6" hidden="1">
      <c r="B13163" s="15">
        <v>2009</v>
      </c>
      <c r="C13163" s="16">
        <v>10</v>
      </c>
      <c r="D13163" s="16" t="s">
        <v>114</v>
      </c>
      <c r="E13163" s="18">
        <v>7.2316578949999997</v>
      </c>
      <c r="F13163" s="24">
        <f t="shared" si="243"/>
        <v>45.016984211</v>
      </c>
    </row>
    <row r="13164" spans="2:6" hidden="1">
      <c r="B13164" s="13">
        <v>2009</v>
      </c>
      <c r="C13164" s="14">
        <v>11</v>
      </c>
      <c r="D13164" s="14" t="s">
        <v>114</v>
      </c>
      <c r="E13164" s="19">
        <v>5.9416578949999996</v>
      </c>
      <c r="F13164" s="24">
        <f t="shared" si="243"/>
        <v>42.694984210999998</v>
      </c>
    </row>
    <row r="13165" spans="2:6" hidden="1">
      <c r="B13165" s="15">
        <v>2009</v>
      </c>
      <c r="C13165" s="16">
        <v>12</v>
      </c>
      <c r="D13165" s="16" t="s">
        <v>114</v>
      </c>
      <c r="E13165" s="18">
        <v>-1.2231315789999999</v>
      </c>
      <c r="F13165" s="24">
        <f t="shared" si="243"/>
        <v>29.798363157800001</v>
      </c>
    </row>
    <row r="13166" spans="2:6" hidden="1">
      <c r="B13166" s="13">
        <v>2010</v>
      </c>
      <c r="C13166" s="14">
        <v>1</v>
      </c>
      <c r="D13166" s="14" t="s">
        <v>114</v>
      </c>
      <c r="E13166" s="19">
        <v>-7.1811578950000001</v>
      </c>
      <c r="F13166" s="24">
        <f t="shared" si="243"/>
        <v>19.073915788999997</v>
      </c>
    </row>
    <row r="13167" spans="2:6" hidden="1">
      <c r="B13167" s="15">
        <v>2010</v>
      </c>
      <c r="C13167" s="16">
        <v>2</v>
      </c>
      <c r="D13167" s="16" t="s">
        <v>114</v>
      </c>
      <c r="E13167" s="18">
        <v>-1.777973684</v>
      </c>
      <c r="F13167" s="24">
        <f t="shared" si="243"/>
        <v>28.799647368799999</v>
      </c>
    </row>
    <row r="13168" spans="2:6" hidden="1">
      <c r="B13168" s="13">
        <v>2010</v>
      </c>
      <c r="C13168" s="14">
        <v>3</v>
      </c>
      <c r="D13168" s="14" t="s">
        <v>114</v>
      </c>
      <c r="E13168" s="19">
        <v>3.4698947370000002</v>
      </c>
      <c r="F13168" s="24">
        <f t="shared" si="243"/>
        <v>38.245810526600003</v>
      </c>
    </row>
    <row r="13169" spans="2:6" hidden="1">
      <c r="B13169" s="15">
        <v>2010</v>
      </c>
      <c r="C13169" s="16">
        <v>4</v>
      </c>
      <c r="D13169" s="16" t="s">
        <v>114</v>
      </c>
      <c r="E13169" s="18">
        <v>8.8673947369999997</v>
      </c>
      <c r="F13169" s="24">
        <f t="shared" si="243"/>
        <v>47.961310526600002</v>
      </c>
    </row>
    <row r="13170" spans="2:6" hidden="1">
      <c r="B13170" s="13">
        <v>2010</v>
      </c>
      <c r="C13170" s="14">
        <v>5</v>
      </c>
      <c r="D13170" s="14" t="s">
        <v>114</v>
      </c>
      <c r="E13170" s="19">
        <v>12.656315790000001</v>
      </c>
      <c r="F13170" s="24">
        <f t="shared" si="243"/>
        <v>54.781368422</v>
      </c>
    </row>
    <row r="13171" spans="2:6" hidden="1">
      <c r="B13171" s="15">
        <v>2010</v>
      </c>
      <c r="C13171" s="16">
        <v>6</v>
      </c>
      <c r="D13171" s="16" t="s">
        <v>114</v>
      </c>
      <c r="E13171" s="18">
        <v>17.41065789</v>
      </c>
      <c r="F13171" s="24">
        <f t="shared" si="243"/>
        <v>63.339184201999998</v>
      </c>
    </row>
    <row r="13172" spans="2:6" hidden="1">
      <c r="B13172" s="13">
        <v>2010</v>
      </c>
      <c r="C13172" s="14">
        <v>7</v>
      </c>
      <c r="D13172" s="14" t="s">
        <v>114</v>
      </c>
      <c r="E13172" s="19">
        <v>21.41342105</v>
      </c>
      <c r="F13172" s="24">
        <f t="shared" si="243"/>
        <v>70.544157890000008</v>
      </c>
    </row>
    <row r="13173" spans="2:6" hidden="1">
      <c r="B13173" s="15">
        <v>2010</v>
      </c>
      <c r="C13173" s="16">
        <v>8</v>
      </c>
      <c r="D13173" s="16" t="s">
        <v>114</v>
      </c>
      <c r="E13173" s="18">
        <v>19.165078950000002</v>
      </c>
      <c r="F13173" s="24">
        <f t="shared" si="243"/>
        <v>66.497142109999999</v>
      </c>
    </row>
    <row r="13174" spans="2:6" hidden="1">
      <c r="B13174" s="13">
        <v>2010</v>
      </c>
      <c r="C13174" s="14">
        <v>9</v>
      </c>
      <c r="D13174" s="14" t="s">
        <v>114</v>
      </c>
      <c r="E13174" s="19">
        <v>12.68923684</v>
      </c>
      <c r="F13174" s="24">
        <f t="shared" si="243"/>
        <v>54.840626311999998</v>
      </c>
    </row>
    <row r="13175" spans="2:6" hidden="1">
      <c r="B13175" s="15">
        <v>2010</v>
      </c>
      <c r="C13175" s="16">
        <v>10</v>
      </c>
      <c r="D13175" s="16" t="s">
        <v>114</v>
      </c>
      <c r="E13175" s="18">
        <v>6.247263158</v>
      </c>
      <c r="F13175" s="24">
        <f t="shared" si="243"/>
        <v>43.245073684399998</v>
      </c>
    </row>
    <row r="13176" spans="2:6" hidden="1">
      <c r="B13176" s="13">
        <v>2010</v>
      </c>
      <c r="C13176" s="14">
        <v>11</v>
      </c>
      <c r="D13176" s="14" t="s">
        <v>114</v>
      </c>
      <c r="E13176" s="19">
        <v>5.5768684210000004</v>
      </c>
      <c r="F13176" s="24">
        <f t="shared" si="243"/>
        <v>42.038363157799999</v>
      </c>
    </row>
    <row r="13177" spans="2:6" hidden="1">
      <c r="B13177" s="15">
        <v>2010</v>
      </c>
      <c r="C13177" s="16">
        <v>12</v>
      </c>
      <c r="D13177" s="16" t="s">
        <v>114</v>
      </c>
      <c r="E13177" s="18">
        <v>-5.5689473679999999</v>
      </c>
      <c r="F13177" s="24">
        <f t="shared" si="243"/>
        <v>21.975894737600001</v>
      </c>
    </row>
    <row r="13178" spans="2:6" hidden="1">
      <c r="B13178" s="13">
        <v>2011</v>
      </c>
      <c r="C13178" s="14">
        <v>1</v>
      </c>
      <c r="D13178" s="14" t="s">
        <v>114</v>
      </c>
      <c r="E13178" s="19">
        <v>-0.94739473699999999</v>
      </c>
      <c r="F13178" s="24">
        <f t="shared" si="243"/>
        <v>30.294689473399998</v>
      </c>
    </row>
    <row r="13179" spans="2:6" hidden="1">
      <c r="B13179" s="15">
        <v>2011</v>
      </c>
      <c r="C13179" s="16">
        <v>2</v>
      </c>
      <c r="D13179" s="16" t="s">
        <v>114</v>
      </c>
      <c r="E13179" s="18">
        <v>-3.3076052630000001</v>
      </c>
      <c r="F13179" s="24">
        <f t="shared" si="243"/>
        <v>26.046310526599999</v>
      </c>
    </row>
    <row r="13180" spans="2:6" hidden="1">
      <c r="B13180" s="13">
        <v>2011</v>
      </c>
      <c r="C13180" s="14">
        <v>3</v>
      </c>
      <c r="D13180" s="14" t="s">
        <v>114</v>
      </c>
      <c r="E13180" s="19">
        <v>3.6578947369999999</v>
      </c>
      <c r="F13180" s="24">
        <f t="shared" si="243"/>
        <v>38.584210526600003</v>
      </c>
    </row>
    <row r="13181" spans="2:6" hidden="1">
      <c r="B13181" s="15">
        <v>2011</v>
      </c>
      <c r="C13181" s="16">
        <v>4</v>
      </c>
      <c r="D13181" s="16" t="s">
        <v>114</v>
      </c>
      <c r="E13181" s="18">
        <v>10.826342110000001</v>
      </c>
      <c r="F13181" s="24">
        <f t="shared" si="243"/>
        <v>51.487415798000001</v>
      </c>
    </row>
    <row r="13182" spans="2:6" hidden="1">
      <c r="B13182" s="13">
        <v>2011</v>
      </c>
      <c r="C13182" s="14">
        <v>5</v>
      </c>
      <c r="D13182" s="14" t="s">
        <v>114</v>
      </c>
      <c r="E13182" s="19">
        <v>14.1945</v>
      </c>
      <c r="F13182" s="24">
        <f t="shared" si="243"/>
        <v>57.5501</v>
      </c>
    </row>
    <row r="13183" spans="2:6" hidden="1">
      <c r="B13183" s="15">
        <v>2011</v>
      </c>
      <c r="C13183" s="16">
        <v>6</v>
      </c>
      <c r="D13183" s="16" t="s">
        <v>114</v>
      </c>
      <c r="E13183" s="18">
        <v>18.394184209999999</v>
      </c>
      <c r="F13183" s="24">
        <f t="shared" si="243"/>
        <v>65.109531578000002</v>
      </c>
    </row>
    <row r="13184" spans="2:6" hidden="1">
      <c r="B13184" s="13">
        <v>2011</v>
      </c>
      <c r="C13184" s="14">
        <v>7</v>
      </c>
      <c r="D13184" s="14" t="s">
        <v>114</v>
      </c>
      <c r="E13184" s="19">
        <v>18.173999999999999</v>
      </c>
      <c r="F13184" s="24">
        <f t="shared" si="243"/>
        <v>64.713200000000001</v>
      </c>
    </row>
    <row r="13185" spans="2:6" hidden="1">
      <c r="B13185" s="15">
        <v>2011</v>
      </c>
      <c r="C13185" s="16">
        <v>8</v>
      </c>
      <c r="D13185" s="16" t="s">
        <v>114</v>
      </c>
      <c r="E13185" s="18">
        <v>19.031289470000001</v>
      </c>
      <c r="F13185" s="24">
        <f t="shared" si="243"/>
        <v>66.256321046000011</v>
      </c>
    </row>
    <row r="13186" spans="2:6" hidden="1">
      <c r="B13186" s="13">
        <v>2011</v>
      </c>
      <c r="C13186" s="14">
        <v>9</v>
      </c>
      <c r="D13186" s="14" t="s">
        <v>114</v>
      </c>
      <c r="E13186" s="19">
        <v>15.489631579999999</v>
      </c>
      <c r="F13186" s="24">
        <f t="shared" si="243"/>
        <v>59.881336844000003</v>
      </c>
    </row>
    <row r="13187" spans="2:6" hidden="1">
      <c r="B13187" s="15">
        <v>2011</v>
      </c>
      <c r="C13187" s="16">
        <v>10</v>
      </c>
      <c r="D13187" s="16" t="s">
        <v>114</v>
      </c>
      <c r="E13187" s="18">
        <v>8.9032105260000005</v>
      </c>
      <c r="F13187" s="24">
        <f t="shared" si="243"/>
        <v>48.025778946800003</v>
      </c>
    </row>
    <row r="13188" spans="2:6" hidden="1">
      <c r="B13188" s="13">
        <v>2011</v>
      </c>
      <c r="C13188" s="14">
        <v>11</v>
      </c>
      <c r="D13188" s="14" t="s">
        <v>114</v>
      </c>
      <c r="E13188" s="19">
        <v>3.3797105260000002</v>
      </c>
      <c r="F13188" s="24">
        <f t="shared" si="243"/>
        <v>38.0834789468</v>
      </c>
    </row>
    <row r="13189" spans="2:6" hidden="1">
      <c r="B13189" s="15">
        <v>2011</v>
      </c>
      <c r="C13189" s="16">
        <v>12</v>
      </c>
      <c r="D13189" s="16" t="s">
        <v>114</v>
      </c>
      <c r="E13189" s="18">
        <v>2.2090526320000001</v>
      </c>
      <c r="F13189" s="24">
        <f t="shared" si="243"/>
        <v>35.9762947376</v>
      </c>
    </row>
    <row r="13190" spans="2:6" hidden="1">
      <c r="B13190" s="13">
        <v>2012</v>
      </c>
      <c r="C13190" s="14">
        <v>1</v>
      </c>
      <c r="D13190" s="14" t="s">
        <v>114</v>
      </c>
      <c r="E13190" s="19">
        <v>-1.092447368</v>
      </c>
      <c r="F13190" s="24">
        <f t="shared" si="243"/>
        <v>30.033594737600001</v>
      </c>
    </row>
    <row r="13191" spans="2:6" hidden="1">
      <c r="B13191" s="15">
        <v>2012</v>
      </c>
      <c r="C13191" s="16">
        <v>2</v>
      </c>
      <c r="D13191" s="16" t="s">
        <v>114</v>
      </c>
      <c r="E13191" s="18">
        <v>-5.748815789</v>
      </c>
      <c r="F13191" s="24">
        <f t="shared" si="243"/>
        <v>21.652131579799999</v>
      </c>
    </row>
    <row r="13192" spans="2:6" hidden="1">
      <c r="B13192" s="13">
        <v>2012</v>
      </c>
      <c r="C13192" s="14">
        <v>3</v>
      </c>
      <c r="D13192" s="14" t="s">
        <v>114</v>
      </c>
      <c r="E13192" s="19">
        <v>5.2032631580000004</v>
      </c>
      <c r="F13192" s="24">
        <f t="shared" si="243"/>
        <v>41.3658736844</v>
      </c>
    </row>
    <row r="13193" spans="2:6" hidden="1">
      <c r="B13193" s="15">
        <v>2012</v>
      </c>
      <c r="C13193" s="16">
        <v>4</v>
      </c>
      <c r="D13193" s="16" t="s">
        <v>114</v>
      </c>
      <c r="E13193" s="18">
        <v>9.3682631579999995</v>
      </c>
      <c r="F13193" s="24">
        <f t="shared" si="243"/>
        <v>48.8628736844</v>
      </c>
    </row>
    <row r="13194" spans="2:6" hidden="1">
      <c r="B13194" s="13">
        <v>2012</v>
      </c>
      <c r="C13194" s="14">
        <v>5</v>
      </c>
      <c r="D13194" s="14" t="s">
        <v>114</v>
      </c>
      <c r="E13194" s="19">
        <v>15.16526316</v>
      </c>
      <c r="F13194" s="24">
        <f t="shared" si="243"/>
        <v>59.297473687999997</v>
      </c>
    </row>
    <row r="13195" spans="2:6" hidden="1">
      <c r="B13195" s="15">
        <v>2012</v>
      </c>
      <c r="C13195" s="16">
        <v>6</v>
      </c>
      <c r="D13195" s="16" t="s">
        <v>114</v>
      </c>
      <c r="E13195" s="18">
        <v>16.656868419999999</v>
      </c>
      <c r="F13195" s="24">
        <f t="shared" si="243"/>
        <v>61.982363155999998</v>
      </c>
    </row>
    <row r="13196" spans="2:6" hidden="1">
      <c r="B13196" s="13">
        <v>2012</v>
      </c>
      <c r="C13196" s="14">
        <v>7</v>
      </c>
      <c r="D13196" s="14" t="s">
        <v>114</v>
      </c>
      <c r="E13196" s="19">
        <v>20.096052629999999</v>
      </c>
      <c r="F13196" s="24">
        <f t="shared" si="243"/>
        <v>68.172894733999996</v>
      </c>
    </row>
    <row r="13197" spans="2:6" hidden="1">
      <c r="B13197" s="15">
        <v>2012</v>
      </c>
      <c r="C13197" s="16">
        <v>8</v>
      </c>
      <c r="D13197" s="16" t="s">
        <v>114</v>
      </c>
      <c r="E13197" s="18">
        <v>19.061078949999999</v>
      </c>
      <c r="F13197" s="24">
        <f t="shared" si="243"/>
        <v>66.309942110000009</v>
      </c>
    </row>
    <row r="13198" spans="2:6" hidden="1">
      <c r="B13198" s="13">
        <v>2012</v>
      </c>
      <c r="C13198" s="14">
        <v>9</v>
      </c>
      <c r="D13198" s="14" t="s">
        <v>114</v>
      </c>
      <c r="E13198" s="19">
        <v>14.91936842</v>
      </c>
      <c r="F13198" s="24">
        <f t="shared" si="243"/>
        <v>58.854863156</v>
      </c>
    </row>
    <row r="13199" spans="2:6" hidden="1">
      <c r="B13199" s="15">
        <v>2012</v>
      </c>
      <c r="C13199" s="16">
        <v>10</v>
      </c>
      <c r="D13199" s="16" t="s">
        <v>114</v>
      </c>
      <c r="E13199" s="18">
        <v>8.5511315789999998</v>
      </c>
      <c r="F13199" s="24">
        <f t="shared" si="243"/>
        <v>47.3920368422</v>
      </c>
    </row>
    <row r="13200" spans="2:6" hidden="1">
      <c r="B13200" s="13">
        <v>2012</v>
      </c>
      <c r="C13200" s="14">
        <v>11</v>
      </c>
      <c r="D13200" s="14" t="s">
        <v>114</v>
      </c>
      <c r="E13200" s="19">
        <v>5.4923684210000001</v>
      </c>
      <c r="F13200" s="24">
        <f t="shared" si="243"/>
        <v>41.886263157800002</v>
      </c>
    </row>
    <row r="13201" spans="2:6" hidden="1">
      <c r="B13201" s="15">
        <v>2012</v>
      </c>
      <c r="C13201" s="16">
        <v>12</v>
      </c>
      <c r="D13201" s="16" t="s">
        <v>114</v>
      </c>
      <c r="E13201" s="18">
        <v>-2.4790000000000001</v>
      </c>
      <c r="F13201" s="24">
        <f t="shared" si="243"/>
        <v>27.537800000000001</v>
      </c>
    </row>
    <row r="13202" spans="2:6" hidden="1">
      <c r="B13202" s="13">
        <v>2013</v>
      </c>
      <c r="C13202" s="14">
        <v>1</v>
      </c>
      <c r="D13202" s="14" t="s">
        <v>114</v>
      </c>
      <c r="E13202" s="19">
        <v>-2.9713684210000002</v>
      </c>
      <c r="F13202" s="24">
        <f t="shared" si="243"/>
        <v>26.651536842199999</v>
      </c>
    </row>
    <row r="13203" spans="2:6" hidden="1">
      <c r="B13203" s="15">
        <v>2013</v>
      </c>
      <c r="C13203" s="16">
        <v>2</v>
      </c>
      <c r="D13203" s="16" t="s">
        <v>114</v>
      </c>
      <c r="E13203" s="18">
        <v>-0.66331578899999999</v>
      </c>
      <c r="F13203" s="24">
        <f t="shared" si="243"/>
        <v>30.806031579799999</v>
      </c>
    </row>
    <row r="13204" spans="2:6" hidden="1">
      <c r="B13204" s="13">
        <v>2013</v>
      </c>
      <c r="C13204" s="14">
        <v>3</v>
      </c>
      <c r="D13204" s="14" t="s">
        <v>114</v>
      </c>
      <c r="E13204" s="19">
        <v>-1.0088947370000001</v>
      </c>
      <c r="F13204" s="24">
        <f t="shared" si="243"/>
        <v>30.1839894734</v>
      </c>
    </row>
    <row r="13205" spans="2:6" hidden="1">
      <c r="B13205" s="15">
        <v>2013</v>
      </c>
      <c r="C13205" s="16">
        <v>4</v>
      </c>
      <c r="D13205" s="16" t="s">
        <v>114</v>
      </c>
      <c r="E13205" s="18">
        <v>8.5066052630000009</v>
      </c>
      <c r="F13205" s="24">
        <f t="shared" si="243"/>
        <v>47.311889473400001</v>
      </c>
    </row>
    <row r="13206" spans="2:6" hidden="1">
      <c r="B13206" s="13">
        <v>2013</v>
      </c>
      <c r="C13206" s="14">
        <v>5</v>
      </c>
      <c r="D13206" s="14" t="s">
        <v>114</v>
      </c>
      <c r="E13206" s="19">
        <v>14.77771053</v>
      </c>
      <c r="F13206" s="24">
        <f t="shared" si="243"/>
        <v>58.599878954000005</v>
      </c>
    </row>
    <row r="13207" spans="2:6" hidden="1">
      <c r="B13207" s="15">
        <v>2013</v>
      </c>
      <c r="C13207" s="16">
        <v>6</v>
      </c>
      <c r="D13207" s="16" t="s">
        <v>114</v>
      </c>
      <c r="E13207" s="18">
        <v>17.736736839999999</v>
      </c>
      <c r="F13207" s="24">
        <f t="shared" si="243"/>
        <v>63.926126311999994</v>
      </c>
    </row>
    <row r="13208" spans="2:6" hidden="1">
      <c r="B13208" s="13">
        <v>2013</v>
      </c>
      <c r="C13208" s="14">
        <v>7</v>
      </c>
      <c r="D13208" s="14" t="s">
        <v>114</v>
      </c>
      <c r="E13208" s="19">
        <v>19.819447369999999</v>
      </c>
      <c r="F13208" s="24">
        <f t="shared" si="243"/>
        <v>67.675005265999999</v>
      </c>
    </row>
    <row r="13209" spans="2:6" hidden="1">
      <c r="B13209" s="15">
        <v>2013</v>
      </c>
      <c r="C13209" s="16">
        <v>8</v>
      </c>
      <c r="D13209" s="16" t="s">
        <v>114</v>
      </c>
      <c r="E13209" s="18">
        <v>19.281078950000001</v>
      </c>
      <c r="F13209" s="24">
        <f t="shared" si="243"/>
        <v>66.705942109999995</v>
      </c>
    </row>
    <row r="13210" spans="2:6" hidden="1">
      <c r="B13210" s="13">
        <v>2000</v>
      </c>
      <c r="C13210" s="14">
        <v>2</v>
      </c>
      <c r="D13210" s="14" t="s">
        <v>115</v>
      </c>
      <c r="E13210" s="19">
        <v>-0.113</v>
      </c>
      <c r="F13210" s="24">
        <f t="shared" si="243"/>
        <v>31.796600000000002</v>
      </c>
    </row>
    <row r="13211" spans="2:6" hidden="1">
      <c r="B13211" s="15">
        <v>2000</v>
      </c>
      <c r="C13211" s="16">
        <v>3</v>
      </c>
      <c r="D13211" s="16" t="s">
        <v>115</v>
      </c>
      <c r="E13211" s="18">
        <v>2.3639166669999998</v>
      </c>
      <c r="F13211" s="24">
        <f t="shared" si="243"/>
        <v>36.255050000600001</v>
      </c>
    </row>
    <row r="13212" spans="2:6" hidden="1">
      <c r="B13212" s="13">
        <v>2000</v>
      </c>
      <c r="C13212" s="14">
        <v>4</v>
      </c>
      <c r="D13212" s="14" t="s">
        <v>115</v>
      </c>
      <c r="E13212" s="19">
        <v>12.541</v>
      </c>
      <c r="F13212" s="24">
        <f t="shared" si="243"/>
        <v>54.573800000000006</v>
      </c>
    </row>
    <row r="13213" spans="2:6" hidden="1">
      <c r="B13213" s="15">
        <v>2000</v>
      </c>
      <c r="C13213" s="16">
        <v>5</v>
      </c>
      <c r="D13213" s="16" t="s">
        <v>115</v>
      </c>
      <c r="E13213" s="18">
        <v>14.755333329999999</v>
      </c>
      <c r="F13213" s="24">
        <f t="shared" si="243"/>
        <v>58.559599993999996</v>
      </c>
    </row>
    <row r="13214" spans="2:6" hidden="1">
      <c r="B13214" s="13">
        <v>2000</v>
      </c>
      <c r="C13214" s="14">
        <v>6</v>
      </c>
      <c r="D13214" s="14" t="s">
        <v>115</v>
      </c>
      <c r="E13214" s="19">
        <v>17.966208330000001</v>
      </c>
      <c r="F13214" s="24">
        <f t="shared" si="243"/>
        <v>64.339174994000004</v>
      </c>
    </row>
    <row r="13215" spans="2:6" hidden="1">
      <c r="B13215" s="15">
        <v>2000</v>
      </c>
      <c r="C13215" s="16">
        <v>7</v>
      </c>
      <c r="D13215" s="16" t="s">
        <v>115</v>
      </c>
      <c r="E13215" s="18">
        <v>20.313958329999998</v>
      </c>
      <c r="F13215" s="24">
        <f t="shared" si="243"/>
        <v>68.565124994000001</v>
      </c>
    </row>
    <row r="13216" spans="2:6" hidden="1">
      <c r="B13216" s="13">
        <v>2000</v>
      </c>
      <c r="C13216" s="14">
        <v>8</v>
      </c>
      <c r="D13216" s="14" t="s">
        <v>115</v>
      </c>
      <c r="E13216" s="19">
        <v>20.761208329999999</v>
      </c>
      <c r="F13216" s="24">
        <f t="shared" ref="F13216:F13279" si="244">(E13216 * 1.8) + 32</f>
        <v>69.370174993999996</v>
      </c>
    </row>
    <row r="13217" spans="2:6" hidden="1">
      <c r="B13217" s="15">
        <v>2000</v>
      </c>
      <c r="C13217" s="16">
        <v>9</v>
      </c>
      <c r="D13217" s="16" t="s">
        <v>115</v>
      </c>
      <c r="E13217" s="18">
        <v>13.45983333</v>
      </c>
      <c r="F13217" s="24">
        <f t="shared" si="244"/>
        <v>56.227699994000005</v>
      </c>
    </row>
    <row r="13218" spans="2:6" hidden="1">
      <c r="B13218" s="13">
        <v>2000</v>
      </c>
      <c r="C13218" s="14">
        <v>10</v>
      </c>
      <c r="D13218" s="14" t="s">
        <v>115</v>
      </c>
      <c r="E13218" s="19">
        <v>9.4299583330000001</v>
      </c>
      <c r="F13218" s="24">
        <f t="shared" si="244"/>
        <v>48.973924999399998</v>
      </c>
    </row>
    <row r="13219" spans="2:6" hidden="1">
      <c r="B13219" s="15">
        <v>2000</v>
      </c>
      <c r="C13219" s="16">
        <v>11</v>
      </c>
      <c r="D13219" s="16" t="s">
        <v>115</v>
      </c>
      <c r="E13219" s="18">
        <v>5.1444166669999998</v>
      </c>
      <c r="F13219" s="24">
        <f t="shared" si="244"/>
        <v>41.2599500006</v>
      </c>
    </row>
    <row r="13220" spans="2:6" hidden="1">
      <c r="B13220" s="13">
        <v>2000</v>
      </c>
      <c r="C13220" s="14">
        <v>12</v>
      </c>
      <c r="D13220" s="14" t="s">
        <v>115</v>
      </c>
      <c r="E13220" s="19">
        <v>1.319041667</v>
      </c>
      <c r="F13220" s="24">
        <f t="shared" si="244"/>
        <v>34.374275000600001</v>
      </c>
    </row>
    <row r="13221" spans="2:6" hidden="1">
      <c r="B13221" s="15">
        <v>2001</v>
      </c>
      <c r="C13221" s="16">
        <v>1</v>
      </c>
      <c r="D13221" s="16" t="s">
        <v>115</v>
      </c>
      <c r="E13221" s="18">
        <v>-0.198625</v>
      </c>
      <c r="F13221" s="24">
        <f t="shared" si="244"/>
        <v>31.642475000000001</v>
      </c>
    </row>
    <row r="13222" spans="2:6" hidden="1">
      <c r="B13222" s="13">
        <v>2001</v>
      </c>
      <c r="C13222" s="14">
        <v>2</v>
      </c>
      <c r="D13222" s="14" t="s">
        <v>115</v>
      </c>
      <c r="E13222" s="19">
        <v>-1.8280000000000001</v>
      </c>
      <c r="F13222" s="24">
        <f t="shared" si="244"/>
        <v>28.709600000000002</v>
      </c>
    </row>
    <row r="13223" spans="2:6" hidden="1">
      <c r="B13223" s="15">
        <v>2001</v>
      </c>
      <c r="C13223" s="16">
        <v>3</v>
      </c>
      <c r="D13223" s="16" t="s">
        <v>115</v>
      </c>
      <c r="E13223" s="18">
        <v>3.7435416670000001</v>
      </c>
      <c r="F13223" s="24">
        <f t="shared" si="244"/>
        <v>38.738375000600001</v>
      </c>
    </row>
    <row r="13224" spans="2:6" hidden="1">
      <c r="B13224" s="13">
        <v>2001</v>
      </c>
      <c r="C13224" s="14">
        <v>4</v>
      </c>
      <c r="D13224" s="14" t="s">
        <v>115</v>
      </c>
      <c r="E13224" s="19">
        <v>10.543625</v>
      </c>
      <c r="F13224" s="24">
        <f t="shared" si="244"/>
        <v>50.978525000000005</v>
      </c>
    </row>
    <row r="13225" spans="2:6" hidden="1">
      <c r="B13225" s="15">
        <v>2001</v>
      </c>
      <c r="C13225" s="16">
        <v>5</v>
      </c>
      <c r="D13225" s="16" t="s">
        <v>115</v>
      </c>
      <c r="E13225" s="18">
        <v>13.89041667</v>
      </c>
      <c r="F13225" s="24">
        <f t="shared" si="244"/>
        <v>57.002750005999999</v>
      </c>
    </row>
    <row r="13226" spans="2:6" hidden="1">
      <c r="B13226" s="13">
        <v>2001</v>
      </c>
      <c r="C13226" s="14">
        <v>6</v>
      </c>
      <c r="D13226" s="14" t="s">
        <v>115</v>
      </c>
      <c r="E13226" s="19">
        <v>17.05</v>
      </c>
      <c r="F13226" s="24">
        <f t="shared" si="244"/>
        <v>62.69</v>
      </c>
    </row>
    <row r="13227" spans="2:6" hidden="1">
      <c r="B13227" s="15">
        <v>2001</v>
      </c>
      <c r="C13227" s="16">
        <v>7</v>
      </c>
      <c r="D13227" s="16" t="s">
        <v>115</v>
      </c>
      <c r="E13227" s="18">
        <v>24.18770833</v>
      </c>
      <c r="F13227" s="24">
        <f t="shared" si="244"/>
        <v>75.537874993999992</v>
      </c>
    </row>
    <row r="13228" spans="2:6" hidden="1">
      <c r="B13228" s="13">
        <v>2001</v>
      </c>
      <c r="C13228" s="14">
        <v>8</v>
      </c>
      <c r="D13228" s="14" t="s">
        <v>115</v>
      </c>
      <c r="E13228" s="19">
        <v>21.45258333</v>
      </c>
      <c r="F13228" s="24">
        <f t="shared" si="244"/>
        <v>70.61464999399999</v>
      </c>
    </row>
    <row r="13229" spans="2:6" hidden="1">
      <c r="B13229" s="15">
        <v>2001</v>
      </c>
      <c r="C13229" s="16">
        <v>9</v>
      </c>
      <c r="D13229" s="16" t="s">
        <v>115</v>
      </c>
      <c r="E13229" s="18">
        <v>15.00791667</v>
      </c>
      <c r="F13229" s="24">
        <f t="shared" si="244"/>
        <v>59.014250005999997</v>
      </c>
    </row>
    <row r="13230" spans="2:6" hidden="1">
      <c r="B13230" s="13">
        <v>2001</v>
      </c>
      <c r="C13230" s="14">
        <v>10</v>
      </c>
      <c r="D13230" s="14" t="s">
        <v>115</v>
      </c>
      <c r="E13230" s="19">
        <v>9.4692500000000006</v>
      </c>
      <c r="F13230" s="24">
        <f t="shared" si="244"/>
        <v>49.044650000000004</v>
      </c>
    </row>
    <row r="13231" spans="2:6" hidden="1">
      <c r="B13231" s="15">
        <v>2001</v>
      </c>
      <c r="C13231" s="16">
        <v>11</v>
      </c>
      <c r="D13231" s="16" t="s">
        <v>115</v>
      </c>
      <c r="E13231" s="18">
        <v>2.9714166670000002</v>
      </c>
      <c r="F13231" s="24">
        <f t="shared" si="244"/>
        <v>37.3485500006</v>
      </c>
    </row>
    <row r="13232" spans="2:6" hidden="1">
      <c r="B13232" s="13">
        <v>2001</v>
      </c>
      <c r="C13232" s="14">
        <v>12</v>
      </c>
      <c r="D13232" s="14" t="s">
        <v>115</v>
      </c>
      <c r="E13232" s="19">
        <v>-6.7308333329999996</v>
      </c>
      <c r="F13232" s="24">
        <f t="shared" si="244"/>
        <v>19.884500000599999</v>
      </c>
    </row>
    <row r="13233" spans="2:6" hidden="1">
      <c r="B13233" s="15">
        <v>2002</v>
      </c>
      <c r="C13233" s="16">
        <v>1</v>
      </c>
      <c r="D13233" s="16" t="s">
        <v>115</v>
      </c>
      <c r="E13233" s="18">
        <v>-3.1048333330000002</v>
      </c>
      <c r="F13233" s="24">
        <f t="shared" si="244"/>
        <v>26.411300000600001</v>
      </c>
    </row>
    <row r="13234" spans="2:6" hidden="1">
      <c r="B13234" s="13">
        <v>2002</v>
      </c>
      <c r="C13234" s="14">
        <v>2</v>
      </c>
      <c r="D13234" s="14" t="s">
        <v>115</v>
      </c>
      <c r="E13234" s="19">
        <v>3.268583333</v>
      </c>
      <c r="F13234" s="24">
        <f t="shared" si="244"/>
        <v>37.8834499994</v>
      </c>
    </row>
    <row r="13235" spans="2:6" hidden="1">
      <c r="B13235" s="15">
        <v>2002</v>
      </c>
      <c r="C13235" s="16">
        <v>3</v>
      </c>
      <c r="D13235" s="16" t="s">
        <v>115</v>
      </c>
      <c r="E13235" s="18">
        <v>5.4700416670000003</v>
      </c>
      <c r="F13235" s="24">
        <f t="shared" si="244"/>
        <v>41.846075000600003</v>
      </c>
    </row>
    <row r="13236" spans="2:6" hidden="1">
      <c r="B13236" s="13">
        <v>2002</v>
      </c>
      <c r="C13236" s="14">
        <v>4</v>
      </c>
      <c r="D13236" s="14" t="s">
        <v>115</v>
      </c>
      <c r="E13236" s="19">
        <v>9.0896666669999995</v>
      </c>
      <c r="F13236" s="24">
        <f t="shared" si="244"/>
        <v>48.3614000006</v>
      </c>
    </row>
    <row r="13237" spans="2:6" hidden="1">
      <c r="B13237" s="15">
        <v>2002</v>
      </c>
      <c r="C13237" s="16">
        <v>5</v>
      </c>
      <c r="D13237" s="16" t="s">
        <v>115</v>
      </c>
      <c r="E13237" s="18">
        <v>15.99020833</v>
      </c>
      <c r="F13237" s="24">
        <f t="shared" si="244"/>
        <v>60.782374994000001</v>
      </c>
    </row>
    <row r="13238" spans="2:6" hidden="1">
      <c r="B13238" s="13">
        <v>2002</v>
      </c>
      <c r="C13238" s="14">
        <v>6</v>
      </c>
      <c r="D13238" s="14" t="s">
        <v>115</v>
      </c>
      <c r="E13238" s="19">
        <v>18.80575</v>
      </c>
      <c r="F13238" s="24">
        <f t="shared" si="244"/>
        <v>65.850349999999992</v>
      </c>
    </row>
    <row r="13239" spans="2:6" hidden="1">
      <c r="B13239" s="15">
        <v>2002</v>
      </c>
      <c r="C13239" s="16">
        <v>7</v>
      </c>
      <c r="D13239" s="16" t="s">
        <v>115</v>
      </c>
      <c r="E13239" s="18">
        <v>24.09204167</v>
      </c>
      <c r="F13239" s="24">
        <f t="shared" si="244"/>
        <v>75.365675006000004</v>
      </c>
    </row>
    <row r="13240" spans="2:6" hidden="1">
      <c r="B13240" s="13">
        <v>2002</v>
      </c>
      <c r="C13240" s="14">
        <v>8</v>
      </c>
      <c r="D13240" s="14" t="s">
        <v>115</v>
      </c>
      <c r="E13240" s="19">
        <v>20.446625000000001</v>
      </c>
      <c r="F13240" s="24">
        <f t="shared" si="244"/>
        <v>68.803924999999992</v>
      </c>
    </row>
    <row r="13241" spans="2:6" hidden="1">
      <c r="B13241" s="15">
        <v>2002</v>
      </c>
      <c r="C13241" s="16">
        <v>9</v>
      </c>
      <c r="D13241" s="16" t="s">
        <v>115</v>
      </c>
      <c r="E13241" s="18">
        <v>15.489750000000001</v>
      </c>
      <c r="F13241" s="24">
        <f t="shared" si="244"/>
        <v>59.881550000000004</v>
      </c>
    </row>
    <row r="13242" spans="2:6" hidden="1">
      <c r="B13242" s="13">
        <v>2002</v>
      </c>
      <c r="C13242" s="14">
        <v>10</v>
      </c>
      <c r="D13242" s="14" t="s">
        <v>115</v>
      </c>
      <c r="E13242" s="19">
        <v>8.0018333330000004</v>
      </c>
      <c r="F13242" s="24">
        <f t="shared" si="244"/>
        <v>46.403299999400005</v>
      </c>
    </row>
    <row r="13243" spans="2:6" hidden="1">
      <c r="B13243" s="15">
        <v>2002</v>
      </c>
      <c r="C13243" s="16">
        <v>11</v>
      </c>
      <c r="D13243" s="16" t="s">
        <v>115</v>
      </c>
      <c r="E13243" s="18">
        <v>4.6898749999999998</v>
      </c>
      <c r="F13243" s="24">
        <f t="shared" si="244"/>
        <v>40.441775</v>
      </c>
    </row>
    <row r="13244" spans="2:6" hidden="1">
      <c r="B13244" s="13">
        <v>2002</v>
      </c>
      <c r="C13244" s="14">
        <v>12</v>
      </c>
      <c r="D13244" s="14" t="s">
        <v>115</v>
      </c>
      <c r="E13244" s="19">
        <v>-7.786333333</v>
      </c>
      <c r="F13244" s="24">
        <f t="shared" si="244"/>
        <v>17.9846000006</v>
      </c>
    </row>
    <row r="13245" spans="2:6" hidden="1">
      <c r="B13245" s="15">
        <v>2003</v>
      </c>
      <c r="C13245" s="16">
        <v>1</v>
      </c>
      <c r="D13245" s="16" t="s">
        <v>115</v>
      </c>
      <c r="E13245" s="18">
        <v>-3.7492083329999999</v>
      </c>
      <c r="F13245" s="24">
        <f t="shared" si="244"/>
        <v>25.251425000600001</v>
      </c>
    </row>
    <row r="13246" spans="2:6" hidden="1">
      <c r="B13246" s="13">
        <v>2003</v>
      </c>
      <c r="C13246" s="14">
        <v>2</v>
      </c>
      <c r="D13246" s="14" t="s">
        <v>115</v>
      </c>
      <c r="E13246" s="19">
        <v>-7.0297499999999999</v>
      </c>
      <c r="F13246" s="24">
        <f t="shared" si="244"/>
        <v>19.346449999999997</v>
      </c>
    </row>
    <row r="13247" spans="2:6" hidden="1">
      <c r="B13247" s="15">
        <v>2003</v>
      </c>
      <c r="C13247" s="16">
        <v>3</v>
      </c>
      <c r="D13247" s="16" t="s">
        <v>115</v>
      </c>
      <c r="E13247" s="18">
        <v>-0.32158333300000003</v>
      </c>
      <c r="F13247" s="24">
        <f t="shared" si="244"/>
        <v>31.421150000600001</v>
      </c>
    </row>
    <row r="13248" spans="2:6" hidden="1">
      <c r="B13248" s="13">
        <v>2003</v>
      </c>
      <c r="C13248" s="14">
        <v>4</v>
      </c>
      <c r="D13248" s="14" t="s">
        <v>115</v>
      </c>
      <c r="E13248" s="19">
        <v>6.9770833330000004</v>
      </c>
      <c r="F13248" s="24">
        <f t="shared" si="244"/>
        <v>44.5587499994</v>
      </c>
    </row>
    <row r="13249" spans="2:6" hidden="1">
      <c r="B13249" s="15">
        <v>2003</v>
      </c>
      <c r="C13249" s="16">
        <v>5</v>
      </c>
      <c r="D13249" s="16" t="s">
        <v>115</v>
      </c>
      <c r="E13249" s="18">
        <v>18.652374999999999</v>
      </c>
      <c r="F13249" s="24">
        <f t="shared" si="244"/>
        <v>65.574275</v>
      </c>
    </row>
    <row r="13250" spans="2:6" hidden="1">
      <c r="B13250" s="13">
        <v>2003</v>
      </c>
      <c r="C13250" s="14">
        <v>6</v>
      </c>
      <c r="D13250" s="14" t="s">
        <v>115</v>
      </c>
      <c r="E13250" s="19">
        <v>18.194375000000001</v>
      </c>
      <c r="F13250" s="24">
        <f t="shared" si="244"/>
        <v>64.749875000000003</v>
      </c>
    </row>
    <row r="13251" spans="2:6" hidden="1">
      <c r="B13251" s="15">
        <v>2003</v>
      </c>
      <c r="C13251" s="16">
        <v>7</v>
      </c>
      <c r="D13251" s="16" t="s">
        <v>115</v>
      </c>
      <c r="E13251" s="18">
        <v>20.80104167</v>
      </c>
      <c r="F13251" s="24">
        <f t="shared" si="244"/>
        <v>69.441875006000004</v>
      </c>
    </row>
    <row r="13252" spans="2:6" hidden="1">
      <c r="B13252" s="13">
        <v>2003</v>
      </c>
      <c r="C13252" s="14">
        <v>8</v>
      </c>
      <c r="D13252" s="14" t="s">
        <v>115</v>
      </c>
      <c r="E13252" s="19">
        <v>20.278708330000001</v>
      </c>
      <c r="F13252" s="24">
        <f t="shared" si="244"/>
        <v>68.501674994000012</v>
      </c>
    </row>
    <row r="13253" spans="2:6" hidden="1">
      <c r="B13253" s="15">
        <v>2003</v>
      </c>
      <c r="C13253" s="16">
        <v>9</v>
      </c>
      <c r="D13253" s="16" t="s">
        <v>115</v>
      </c>
      <c r="E13253" s="18">
        <v>14.565125</v>
      </c>
      <c r="F13253" s="24">
        <f t="shared" si="244"/>
        <v>58.217224999999999</v>
      </c>
    </row>
    <row r="13254" spans="2:6" hidden="1">
      <c r="B13254" s="13">
        <v>2003</v>
      </c>
      <c r="C13254" s="14">
        <v>10</v>
      </c>
      <c r="D13254" s="14" t="s">
        <v>115</v>
      </c>
      <c r="E13254" s="19">
        <v>8.1007499999999997</v>
      </c>
      <c r="F13254" s="24">
        <f t="shared" si="244"/>
        <v>46.58135</v>
      </c>
    </row>
    <row r="13255" spans="2:6" hidden="1">
      <c r="B13255" s="15">
        <v>2003</v>
      </c>
      <c r="C13255" s="16">
        <v>11</v>
      </c>
      <c r="D13255" s="16" t="s">
        <v>115</v>
      </c>
      <c r="E13255" s="18">
        <v>4.2729166669999996</v>
      </c>
      <c r="F13255" s="24">
        <f t="shared" si="244"/>
        <v>39.6912500006</v>
      </c>
    </row>
    <row r="13256" spans="2:6" hidden="1">
      <c r="B13256" s="13">
        <v>2003</v>
      </c>
      <c r="C13256" s="14">
        <v>12</v>
      </c>
      <c r="D13256" s="14" t="s">
        <v>115</v>
      </c>
      <c r="E13256" s="19">
        <v>-0.22916666699999999</v>
      </c>
      <c r="F13256" s="24">
        <f t="shared" si="244"/>
        <v>31.587499999399999</v>
      </c>
    </row>
    <row r="13257" spans="2:6" hidden="1">
      <c r="B13257" s="15">
        <v>2004</v>
      </c>
      <c r="C13257" s="16">
        <v>1</v>
      </c>
      <c r="D13257" s="16" t="s">
        <v>115</v>
      </c>
      <c r="E13257" s="18">
        <v>-2.8387500000000001</v>
      </c>
      <c r="F13257" s="24">
        <f t="shared" si="244"/>
        <v>26.890250000000002</v>
      </c>
    </row>
    <row r="13258" spans="2:6" hidden="1">
      <c r="B13258" s="13">
        <v>2004</v>
      </c>
      <c r="C13258" s="14">
        <v>2</v>
      </c>
      <c r="D13258" s="14" t="s">
        <v>115</v>
      </c>
      <c r="E13258" s="19">
        <v>-1.9477500000000001</v>
      </c>
      <c r="F13258" s="24">
        <f t="shared" si="244"/>
        <v>28.494050000000001</v>
      </c>
    </row>
    <row r="13259" spans="2:6" hidden="1">
      <c r="B13259" s="15">
        <v>2004</v>
      </c>
      <c r="C13259" s="16">
        <v>3</v>
      </c>
      <c r="D13259" s="16" t="s">
        <v>115</v>
      </c>
      <c r="E13259" s="18">
        <v>4.2394999999999996</v>
      </c>
      <c r="F13259" s="24">
        <f t="shared" si="244"/>
        <v>39.631099999999996</v>
      </c>
    </row>
    <row r="13260" spans="2:6" hidden="1">
      <c r="B13260" s="13">
        <v>2004</v>
      </c>
      <c r="C13260" s="14">
        <v>4</v>
      </c>
      <c r="D13260" s="14" t="s">
        <v>115</v>
      </c>
      <c r="E13260" s="19">
        <v>8.9591666669999999</v>
      </c>
      <c r="F13260" s="24">
        <f t="shared" si="244"/>
        <v>48.126500000600004</v>
      </c>
    </row>
    <row r="13261" spans="2:6" hidden="1">
      <c r="B13261" s="15">
        <v>2004</v>
      </c>
      <c r="C13261" s="16">
        <v>5</v>
      </c>
      <c r="D13261" s="16" t="s">
        <v>115</v>
      </c>
      <c r="E13261" s="18">
        <v>13.47666667</v>
      </c>
      <c r="F13261" s="24">
        <f t="shared" si="244"/>
        <v>56.258000006000003</v>
      </c>
    </row>
    <row r="13262" spans="2:6" hidden="1">
      <c r="B13262" s="13">
        <v>2004</v>
      </c>
      <c r="C13262" s="14">
        <v>6</v>
      </c>
      <c r="D13262" s="14" t="s">
        <v>115</v>
      </c>
      <c r="E13262" s="19">
        <v>17.364041669999999</v>
      </c>
      <c r="F13262" s="24">
        <f t="shared" si="244"/>
        <v>63.255275005999998</v>
      </c>
    </row>
    <row r="13263" spans="2:6" hidden="1">
      <c r="B13263" s="15">
        <v>2004</v>
      </c>
      <c r="C13263" s="16">
        <v>7</v>
      </c>
      <c r="D13263" s="16" t="s">
        <v>115</v>
      </c>
      <c r="E13263" s="18">
        <v>20.207583329999999</v>
      </c>
      <c r="F13263" s="24">
        <f t="shared" si="244"/>
        <v>68.373649994000004</v>
      </c>
    </row>
    <row r="13264" spans="2:6" hidden="1">
      <c r="B13264" s="13">
        <v>2004</v>
      </c>
      <c r="C13264" s="14">
        <v>8</v>
      </c>
      <c r="D13264" s="14" t="s">
        <v>115</v>
      </c>
      <c r="E13264" s="19">
        <v>20.200500000000002</v>
      </c>
      <c r="F13264" s="24">
        <f t="shared" si="244"/>
        <v>68.360900000000001</v>
      </c>
    </row>
    <row r="13265" spans="2:6" hidden="1">
      <c r="B13265" s="15">
        <v>2004</v>
      </c>
      <c r="C13265" s="16">
        <v>9</v>
      </c>
      <c r="D13265" s="16" t="s">
        <v>115</v>
      </c>
      <c r="E13265" s="18">
        <v>15.009625</v>
      </c>
      <c r="F13265" s="24">
        <f t="shared" si="244"/>
        <v>59.017325</v>
      </c>
    </row>
    <row r="13266" spans="2:6" hidden="1">
      <c r="B13266" s="13">
        <v>2004</v>
      </c>
      <c r="C13266" s="14">
        <v>10</v>
      </c>
      <c r="D13266" s="14" t="s">
        <v>115</v>
      </c>
      <c r="E13266" s="19">
        <v>9.555541667</v>
      </c>
      <c r="F13266" s="24">
        <f t="shared" si="244"/>
        <v>49.199975000600006</v>
      </c>
    </row>
    <row r="13267" spans="2:6" hidden="1">
      <c r="B13267" s="15">
        <v>2004</v>
      </c>
      <c r="C13267" s="16">
        <v>11</v>
      </c>
      <c r="D13267" s="16" t="s">
        <v>115</v>
      </c>
      <c r="E13267" s="18">
        <v>3.729708333</v>
      </c>
      <c r="F13267" s="24">
        <f t="shared" si="244"/>
        <v>38.713474999399999</v>
      </c>
    </row>
    <row r="13268" spans="2:6" hidden="1">
      <c r="B13268" s="13">
        <v>2004</v>
      </c>
      <c r="C13268" s="14">
        <v>12</v>
      </c>
      <c r="D13268" s="14" t="s">
        <v>115</v>
      </c>
      <c r="E13268" s="19">
        <v>0.42491666700000003</v>
      </c>
      <c r="F13268" s="24">
        <f t="shared" si="244"/>
        <v>32.764850000599999</v>
      </c>
    </row>
    <row r="13269" spans="2:6" hidden="1">
      <c r="B13269" s="15">
        <v>2005</v>
      </c>
      <c r="C13269" s="16">
        <v>1</v>
      </c>
      <c r="D13269" s="16" t="s">
        <v>115</v>
      </c>
      <c r="E13269" s="18">
        <v>-0.14937500000000001</v>
      </c>
      <c r="F13269" s="24">
        <f t="shared" si="244"/>
        <v>31.731124999999999</v>
      </c>
    </row>
    <row r="13270" spans="2:6" hidden="1">
      <c r="B13270" s="13">
        <v>2005</v>
      </c>
      <c r="C13270" s="14">
        <v>2</v>
      </c>
      <c r="D13270" s="14" t="s">
        <v>115</v>
      </c>
      <c r="E13270" s="19">
        <v>-4.4692916670000002</v>
      </c>
      <c r="F13270" s="24">
        <f t="shared" si="244"/>
        <v>23.955274999399997</v>
      </c>
    </row>
    <row r="13271" spans="2:6" hidden="1">
      <c r="B13271" s="15">
        <v>2005</v>
      </c>
      <c r="C13271" s="16">
        <v>3</v>
      </c>
      <c r="D13271" s="16" t="s">
        <v>115</v>
      </c>
      <c r="E13271" s="18">
        <v>-0.89387499999999998</v>
      </c>
      <c r="F13271" s="24">
        <f t="shared" si="244"/>
        <v>30.391024999999999</v>
      </c>
    </row>
    <row r="13272" spans="2:6" hidden="1">
      <c r="B13272" s="13">
        <v>2005</v>
      </c>
      <c r="C13272" s="14">
        <v>4</v>
      </c>
      <c r="D13272" s="14" t="s">
        <v>115</v>
      </c>
      <c r="E13272" s="19">
        <v>9.9220416670000002</v>
      </c>
      <c r="F13272" s="24">
        <f t="shared" si="244"/>
        <v>49.859675000599999</v>
      </c>
    </row>
    <row r="13273" spans="2:6" hidden="1">
      <c r="B13273" s="15">
        <v>2005</v>
      </c>
      <c r="C13273" s="16">
        <v>5</v>
      </c>
      <c r="D13273" s="16" t="s">
        <v>115</v>
      </c>
      <c r="E13273" s="18">
        <v>16.379375</v>
      </c>
      <c r="F13273" s="24">
        <f t="shared" si="244"/>
        <v>61.482875</v>
      </c>
    </row>
    <row r="13274" spans="2:6" hidden="1">
      <c r="B13274" s="13">
        <v>2005</v>
      </c>
      <c r="C13274" s="14">
        <v>6</v>
      </c>
      <c r="D13274" s="14" t="s">
        <v>115</v>
      </c>
      <c r="E13274" s="19">
        <v>17.682708330000001</v>
      </c>
      <c r="F13274" s="24">
        <f t="shared" si="244"/>
        <v>63.828874994000003</v>
      </c>
    </row>
    <row r="13275" spans="2:6" hidden="1">
      <c r="B13275" s="15">
        <v>2005</v>
      </c>
      <c r="C13275" s="16">
        <v>7</v>
      </c>
      <c r="D13275" s="16" t="s">
        <v>115</v>
      </c>
      <c r="E13275" s="18">
        <v>21.073374999999999</v>
      </c>
      <c r="F13275" s="24">
        <f t="shared" si="244"/>
        <v>69.932074999999998</v>
      </c>
    </row>
    <row r="13276" spans="2:6" hidden="1">
      <c r="B13276" s="13">
        <v>2005</v>
      </c>
      <c r="C13276" s="14">
        <v>8</v>
      </c>
      <c r="D13276" s="14" t="s">
        <v>115</v>
      </c>
      <c r="E13276" s="19">
        <v>20.80854167</v>
      </c>
      <c r="F13276" s="24">
        <f t="shared" si="244"/>
        <v>69.455375005999997</v>
      </c>
    </row>
    <row r="13277" spans="2:6" hidden="1">
      <c r="B13277" s="15">
        <v>2005</v>
      </c>
      <c r="C13277" s="16">
        <v>9</v>
      </c>
      <c r="D13277" s="16" t="s">
        <v>115</v>
      </c>
      <c r="E13277" s="18">
        <v>16.659083330000001</v>
      </c>
      <c r="F13277" s="24">
        <f t="shared" si="244"/>
        <v>61.986349994000008</v>
      </c>
    </row>
    <row r="13278" spans="2:6" hidden="1">
      <c r="B13278" s="13">
        <v>2005</v>
      </c>
      <c r="C13278" s="14">
        <v>10</v>
      </c>
      <c r="D13278" s="14" t="s">
        <v>115</v>
      </c>
      <c r="E13278" s="19">
        <v>9.3582916669999996</v>
      </c>
      <c r="F13278" s="24">
        <f t="shared" si="244"/>
        <v>48.8449250006</v>
      </c>
    </row>
    <row r="13279" spans="2:6" hidden="1">
      <c r="B13279" s="15">
        <v>2005</v>
      </c>
      <c r="C13279" s="16">
        <v>11</v>
      </c>
      <c r="D13279" s="16" t="s">
        <v>115</v>
      </c>
      <c r="E13279" s="18">
        <v>3.2515833330000001</v>
      </c>
      <c r="F13279" s="24">
        <f t="shared" si="244"/>
        <v>37.8528499994</v>
      </c>
    </row>
    <row r="13280" spans="2:6" hidden="1">
      <c r="B13280" s="13">
        <v>2005</v>
      </c>
      <c r="C13280" s="14">
        <v>12</v>
      </c>
      <c r="D13280" s="14" t="s">
        <v>115</v>
      </c>
      <c r="E13280" s="19">
        <v>-0.12775</v>
      </c>
      <c r="F13280" s="24">
        <f t="shared" ref="F13280:F13343" si="245">(E13280 * 1.8) + 32</f>
        <v>31.770050000000001</v>
      </c>
    </row>
    <row r="13281" spans="2:6" hidden="1">
      <c r="B13281" s="15">
        <v>2006</v>
      </c>
      <c r="C13281" s="16">
        <v>1</v>
      </c>
      <c r="D13281" s="16" t="s">
        <v>115</v>
      </c>
      <c r="E13281" s="18">
        <v>-8.0570000000000004</v>
      </c>
      <c r="F13281" s="24">
        <f t="shared" si="245"/>
        <v>17.497399999999999</v>
      </c>
    </row>
    <row r="13282" spans="2:6" hidden="1">
      <c r="B13282" s="13">
        <v>2006</v>
      </c>
      <c r="C13282" s="14">
        <v>2</v>
      </c>
      <c r="D13282" s="14" t="s">
        <v>115</v>
      </c>
      <c r="E13282" s="19">
        <v>-5.9042500000000002</v>
      </c>
      <c r="F13282" s="24">
        <f t="shared" si="245"/>
        <v>21.372349999999997</v>
      </c>
    </row>
    <row r="13283" spans="2:6" hidden="1">
      <c r="B13283" s="15">
        <v>2006</v>
      </c>
      <c r="C13283" s="16">
        <v>3</v>
      </c>
      <c r="D13283" s="16" t="s">
        <v>115</v>
      </c>
      <c r="E13283" s="18">
        <v>0.77870833299999997</v>
      </c>
      <c r="F13283" s="24">
        <f t="shared" si="245"/>
        <v>33.401674999400001</v>
      </c>
    </row>
    <row r="13284" spans="2:6" hidden="1">
      <c r="B13284" s="13">
        <v>2006</v>
      </c>
      <c r="C13284" s="14">
        <v>4</v>
      </c>
      <c r="D13284" s="14" t="s">
        <v>115</v>
      </c>
      <c r="E13284" s="19">
        <v>9.2735000000000003</v>
      </c>
      <c r="F13284" s="24">
        <f t="shared" si="245"/>
        <v>48.692300000000003</v>
      </c>
    </row>
    <row r="13285" spans="2:6" hidden="1">
      <c r="B13285" s="15">
        <v>2006</v>
      </c>
      <c r="C13285" s="16">
        <v>5</v>
      </c>
      <c r="D13285" s="16" t="s">
        <v>115</v>
      </c>
      <c r="E13285" s="18">
        <v>14.41329167</v>
      </c>
      <c r="F13285" s="24">
        <f t="shared" si="245"/>
        <v>57.943925006000001</v>
      </c>
    </row>
    <row r="13286" spans="2:6" hidden="1">
      <c r="B13286" s="13">
        <v>2006</v>
      </c>
      <c r="C13286" s="14">
        <v>6</v>
      </c>
      <c r="D13286" s="14" t="s">
        <v>115</v>
      </c>
      <c r="E13286" s="19">
        <v>19.02345833</v>
      </c>
      <c r="F13286" s="24">
        <f t="shared" si="245"/>
        <v>66.242224993999997</v>
      </c>
    </row>
    <row r="13287" spans="2:6" hidden="1">
      <c r="B13287" s="15">
        <v>2006</v>
      </c>
      <c r="C13287" s="16">
        <v>7</v>
      </c>
      <c r="D13287" s="16" t="s">
        <v>115</v>
      </c>
      <c r="E13287" s="18">
        <v>20.68708333</v>
      </c>
      <c r="F13287" s="24">
        <f t="shared" si="245"/>
        <v>69.236749994000007</v>
      </c>
    </row>
    <row r="13288" spans="2:6" hidden="1">
      <c r="B13288" s="13">
        <v>2006</v>
      </c>
      <c r="C13288" s="14">
        <v>8</v>
      </c>
      <c r="D13288" s="14" t="s">
        <v>115</v>
      </c>
      <c r="E13288" s="19">
        <v>21.302375000000001</v>
      </c>
      <c r="F13288" s="24">
        <f t="shared" si="245"/>
        <v>70.34427500000001</v>
      </c>
    </row>
    <row r="13289" spans="2:6" hidden="1">
      <c r="B13289" s="15">
        <v>2006</v>
      </c>
      <c r="C13289" s="16">
        <v>9</v>
      </c>
      <c r="D13289" s="16" t="s">
        <v>115</v>
      </c>
      <c r="E13289" s="18">
        <v>15.973416670000001</v>
      </c>
      <c r="F13289" s="24">
        <f t="shared" si="245"/>
        <v>60.752150006000001</v>
      </c>
    </row>
    <row r="13290" spans="2:6" hidden="1">
      <c r="B13290" s="13">
        <v>2006</v>
      </c>
      <c r="C13290" s="14">
        <v>10</v>
      </c>
      <c r="D13290" s="14" t="s">
        <v>115</v>
      </c>
      <c r="E13290" s="19">
        <v>10.08583333</v>
      </c>
      <c r="F13290" s="24">
        <f t="shared" si="245"/>
        <v>50.154499994000005</v>
      </c>
    </row>
    <row r="13291" spans="2:6" hidden="1">
      <c r="B13291" s="15">
        <v>2006</v>
      </c>
      <c r="C13291" s="16">
        <v>11</v>
      </c>
      <c r="D13291" s="16" t="s">
        <v>115</v>
      </c>
      <c r="E13291" s="18">
        <v>3.9972083330000001</v>
      </c>
      <c r="F13291" s="24">
        <f t="shared" si="245"/>
        <v>39.194974999400003</v>
      </c>
    </row>
    <row r="13292" spans="2:6" hidden="1">
      <c r="B13292" s="13">
        <v>2006</v>
      </c>
      <c r="C13292" s="14">
        <v>12</v>
      </c>
      <c r="D13292" s="14" t="s">
        <v>115</v>
      </c>
      <c r="E13292" s="19">
        <v>1.881916667</v>
      </c>
      <c r="F13292" s="24">
        <f t="shared" si="245"/>
        <v>35.387450000599998</v>
      </c>
    </row>
    <row r="13293" spans="2:6" hidden="1">
      <c r="B13293" s="15">
        <v>2007</v>
      </c>
      <c r="C13293" s="16">
        <v>1</v>
      </c>
      <c r="D13293" s="16" t="s">
        <v>115</v>
      </c>
      <c r="E13293" s="18">
        <v>2.0547916669999999</v>
      </c>
      <c r="F13293" s="24">
        <f t="shared" si="245"/>
        <v>35.698625000600003</v>
      </c>
    </row>
    <row r="13294" spans="2:6" hidden="1">
      <c r="B13294" s="13">
        <v>2007</v>
      </c>
      <c r="C13294" s="14">
        <v>2</v>
      </c>
      <c r="D13294" s="14" t="s">
        <v>115</v>
      </c>
      <c r="E13294" s="19">
        <v>-2.5593333330000001</v>
      </c>
      <c r="F13294" s="24">
        <f t="shared" si="245"/>
        <v>27.3932000006</v>
      </c>
    </row>
    <row r="13295" spans="2:6" hidden="1">
      <c r="B13295" s="15">
        <v>2007</v>
      </c>
      <c r="C13295" s="16">
        <v>3</v>
      </c>
      <c r="D13295" s="16" t="s">
        <v>115</v>
      </c>
      <c r="E13295" s="18">
        <v>5.4750833329999997</v>
      </c>
      <c r="F13295" s="24">
        <f t="shared" si="245"/>
        <v>41.855149999399998</v>
      </c>
    </row>
    <row r="13296" spans="2:6" hidden="1">
      <c r="B13296" s="13">
        <v>2007</v>
      </c>
      <c r="C13296" s="14">
        <v>4</v>
      </c>
      <c r="D13296" s="14" t="s">
        <v>115</v>
      </c>
      <c r="E13296" s="19">
        <v>8.4506250000000005</v>
      </c>
      <c r="F13296" s="24">
        <f t="shared" si="245"/>
        <v>47.211125000000003</v>
      </c>
    </row>
    <row r="13297" spans="2:6" hidden="1">
      <c r="B13297" s="15">
        <v>2007</v>
      </c>
      <c r="C13297" s="16">
        <v>5</v>
      </c>
      <c r="D13297" s="16" t="s">
        <v>115</v>
      </c>
      <c r="E13297" s="18">
        <v>17.782</v>
      </c>
      <c r="F13297" s="24">
        <f t="shared" si="245"/>
        <v>64.007599999999996</v>
      </c>
    </row>
    <row r="13298" spans="2:6" hidden="1">
      <c r="B13298" s="13">
        <v>2007</v>
      </c>
      <c r="C13298" s="14">
        <v>6</v>
      </c>
      <c r="D13298" s="14" t="s">
        <v>115</v>
      </c>
      <c r="E13298" s="19">
        <v>20.797708329999999</v>
      </c>
      <c r="F13298" s="24">
        <f t="shared" si="245"/>
        <v>69.435874994000002</v>
      </c>
    </row>
    <row r="13299" spans="2:6" hidden="1">
      <c r="B13299" s="15">
        <v>2007</v>
      </c>
      <c r="C13299" s="16">
        <v>7</v>
      </c>
      <c r="D13299" s="16" t="s">
        <v>115</v>
      </c>
      <c r="E13299" s="18">
        <v>22.51166667</v>
      </c>
      <c r="F13299" s="24">
        <f t="shared" si="245"/>
        <v>72.521000006000008</v>
      </c>
    </row>
    <row r="13300" spans="2:6" hidden="1">
      <c r="B13300" s="13">
        <v>2007</v>
      </c>
      <c r="C13300" s="14">
        <v>8</v>
      </c>
      <c r="D13300" s="14" t="s">
        <v>115</v>
      </c>
      <c r="E13300" s="19">
        <v>22.592333329999999</v>
      </c>
      <c r="F13300" s="24">
        <f t="shared" si="245"/>
        <v>72.666199993999996</v>
      </c>
    </row>
    <row r="13301" spans="2:6" hidden="1">
      <c r="B13301" s="15">
        <v>2007</v>
      </c>
      <c r="C13301" s="16">
        <v>9</v>
      </c>
      <c r="D13301" s="16" t="s">
        <v>115</v>
      </c>
      <c r="E13301" s="18">
        <v>15.438375000000001</v>
      </c>
      <c r="F13301" s="24">
        <f t="shared" si="245"/>
        <v>59.789074999999997</v>
      </c>
    </row>
    <row r="13302" spans="2:6" hidden="1">
      <c r="B13302" s="13">
        <v>2007</v>
      </c>
      <c r="C13302" s="14">
        <v>10</v>
      </c>
      <c r="D13302" s="14" t="s">
        <v>115</v>
      </c>
      <c r="E13302" s="19">
        <v>9.928833333</v>
      </c>
      <c r="F13302" s="24">
        <f t="shared" si="245"/>
        <v>49.8718999994</v>
      </c>
    </row>
    <row r="13303" spans="2:6" hidden="1">
      <c r="B13303" s="15">
        <v>2007</v>
      </c>
      <c r="C13303" s="16">
        <v>11</v>
      </c>
      <c r="D13303" s="16" t="s">
        <v>115</v>
      </c>
      <c r="E13303" s="18">
        <v>1.433666667</v>
      </c>
      <c r="F13303" s="24">
        <f t="shared" si="245"/>
        <v>34.5806000006</v>
      </c>
    </row>
    <row r="13304" spans="2:6" hidden="1">
      <c r="B13304" s="13">
        <v>2007</v>
      </c>
      <c r="C13304" s="14">
        <v>12</v>
      </c>
      <c r="D13304" s="14" t="s">
        <v>115</v>
      </c>
      <c r="E13304" s="19">
        <v>-0.91345833300000001</v>
      </c>
      <c r="F13304" s="24">
        <f t="shared" si="245"/>
        <v>30.355775000600001</v>
      </c>
    </row>
    <row r="13305" spans="2:6" hidden="1">
      <c r="B13305" s="15">
        <v>2008</v>
      </c>
      <c r="C13305" s="16">
        <v>1</v>
      </c>
      <c r="D13305" s="16" t="s">
        <v>115</v>
      </c>
      <c r="E13305" s="18">
        <v>-3.6870416669999999</v>
      </c>
      <c r="F13305" s="24">
        <f t="shared" si="245"/>
        <v>25.3633249994</v>
      </c>
    </row>
    <row r="13306" spans="2:6" hidden="1">
      <c r="B13306" s="13">
        <v>2008</v>
      </c>
      <c r="C13306" s="14">
        <v>2</v>
      </c>
      <c r="D13306" s="14" t="s">
        <v>115</v>
      </c>
      <c r="E13306" s="19">
        <v>-1.1166667E-2</v>
      </c>
      <c r="F13306" s="24">
        <f t="shared" si="245"/>
        <v>31.979899999400001</v>
      </c>
    </row>
    <row r="13307" spans="2:6" hidden="1">
      <c r="B13307" s="15">
        <v>2008</v>
      </c>
      <c r="C13307" s="16">
        <v>3</v>
      </c>
      <c r="D13307" s="16" t="s">
        <v>115</v>
      </c>
      <c r="E13307" s="18">
        <v>5.1067499999999999</v>
      </c>
      <c r="F13307" s="24">
        <f t="shared" si="245"/>
        <v>41.192149999999998</v>
      </c>
    </row>
    <row r="13308" spans="2:6" hidden="1">
      <c r="B13308" s="13">
        <v>2008</v>
      </c>
      <c r="C13308" s="14">
        <v>4</v>
      </c>
      <c r="D13308" s="14" t="s">
        <v>115</v>
      </c>
      <c r="E13308" s="19">
        <v>10.44445833</v>
      </c>
      <c r="F13308" s="24">
        <f t="shared" si="245"/>
        <v>50.800024993999997</v>
      </c>
    </row>
    <row r="13309" spans="2:6" hidden="1">
      <c r="B13309" s="15">
        <v>2008</v>
      </c>
      <c r="C13309" s="16">
        <v>5</v>
      </c>
      <c r="D13309" s="16" t="s">
        <v>115</v>
      </c>
      <c r="E13309" s="18">
        <v>14.09370833</v>
      </c>
      <c r="F13309" s="24">
        <f t="shared" si="245"/>
        <v>57.368674994000003</v>
      </c>
    </row>
    <row r="13310" spans="2:6" hidden="1">
      <c r="B13310" s="13">
        <v>2008</v>
      </c>
      <c r="C13310" s="14">
        <v>6</v>
      </c>
      <c r="D13310" s="14" t="s">
        <v>115</v>
      </c>
      <c r="E13310" s="19">
        <v>18.91225</v>
      </c>
      <c r="F13310" s="24">
        <f t="shared" si="245"/>
        <v>66.042050000000003</v>
      </c>
    </row>
    <row r="13311" spans="2:6" hidden="1">
      <c r="B13311" s="15">
        <v>2008</v>
      </c>
      <c r="C13311" s="16">
        <v>7</v>
      </c>
      <c r="D13311" s="16" t="s">
        <v>115</v>
      </c>
      <c r="E13311" s="18">
        <v>21.025124999999999</v>
      </c>
      <c r="F13311" s="24">
        <f t="shared" si="245"/>
        <v>69.845224999999999</v>
      </c>
    </row>
    <row r="13312" spans="2:6" hidden="1">
      <c r="B13312" s="13">
        <v>2008</v>
      </c>
      <c r="C13312" s="14">
        <v>8</v>
      </c>
      <c r="D13312" s="14" t="s">
        <v>115</v>
      </c>
      <c r="E13312" s="19">
        <v>21.85166667</v>
      </c>
      <c r="F13312" s="24">
        <f t="shared" si="245"/>
        <v>71.333000005999992</v>
      </c>
    </row>
    <row r="13313" spans="2:6" hidden="1">
      <c r="B13313" s="15">
        <v>2008</v>
      </c>
      <c r="C13313" s="16">
        <v>9</v>
      </c>
      <c r="D13313" s="16" t="s">
        <v>115</v>
      </c>
      <c r="E13313" s="18">
        <v>14.366625000000001</v>
      </c>
      <c r="F13313" s="24">
        <f t="shared" si="245"/>
        <v>57.859925000000004</v>
      </c>
    </row>
    <row r="13314" spans="2:6" hidden="1">
      <c r="B13314" s="13">
        <v>2008</v>
      </c>
      <c r="C13314" s="14">
        <v>10</v>
      </c>
      <c r="D13314" s="14" t="s">
        <v>115</v>
      </c>
      <c r="E13314" s="19">
        <v>10.662750000000001</v>
      </c>
      <c r="F13314" s="24">
        <f t="shared" si="245"/>
        <v>51.192950000000003</v>
      </c>
    </row>
    <row r="13315" spans="2:6" hidden="1">
      <c r="B13315" s="15">
        <v>2008</v>
      </c>
      <c r="C13315" s="16">
        <v>11</v>
      </c>
      <c r="D13315" s="16" t="s">
        <v>115</v>
      </c>
      <c r="E13315" s="18">
        <v>4.3135000000000003</v>
      </c>
      <c r="F13315" s="24">
        <f t="shared" si="245"/>
        <v>39.764299999999999</v>
      </c>
    </row>
    <row r="13316" spans="2:6" hidden="1">
      <c r="B13316" s="13">
        <v>2008</v>
      </c>
      <c r="C13316" s="14">
        <v>12</v>
      </c>
      <c r="D13316" s="14" t="s">
        <v>115</v>
      </c>
      <c r="E13316" s="19">
        <v>-0.54162500000000002</v>
      </c>
      <c r="F13316" s="24">
        <f t="shared" si="245"/>
        <v>31.025075000000001</v>
      </c>
    </row>
    <row r="13317" spans="2:6" hidden="1">
      <c r="B13317" s="15">
        <v>2009</v>
      </c>
      <c r="C13317" s="16">
        <v>1</v>
      </c>
      <c r="D13317" s="16" t="s">
        <v>115</v>
      </c>
      <c r="E13317" s="18">
        <v>-3.335375</v>
      </c>
      <c r="F13317" s="24">
        <f t="shared" si="245"/>
        <v>25.996324999999999</v>
      </c>
    </row>
    <row r="13318" spans="2:6" hidden="1">
      <c r="B13318" s="13">
        <v>2009</v>
      </c>
      <c r="C13318" s="14">
        <v>2</v>
      </c>
      <c r="D13318" s="14" t="s">
        <v>115</v>
      </c>
      <c r="E13318" s="19">
        <v>-0.54058333300000005</v>
      </c>
      <c r="F13318" s="24">
        <f t="shared" si="245"/>
        <v>31.026950000599999</v>
      </c>
    </row>
    <row r="13319" spans="2:6" hidden="1">
      <c r="B13319" s="15">
        <v>2009</v>
      </c>
      <c r="C13319" s="16">
        <v>3</v>
      </c>
      <c r="D13319" s="16" t="s">
        <v>115</v>
      </c>
      <c r="E13319" s="18">
        <v>2.5522083329999998</v>
      </c>
      <c r="F13319" s="24">
        <f t="shared" si="245"/>
        <v>36.593974999399997</v>
      </c>
    </row>
    <row r="13320" spans="2:6" hidden="1">
      <c r="B13320" s="13">
        <v>2009</v>
      </c>
      <c r="C13320" s="14">
        <v>4</v>
      </c>
      <c r="D13320" s="14" t="s">
        <v>115</v>
      </c>
      <c r="E13320" s="19">
        <v>9.6728333329999998</v>
      </c>
      <c r="F13320" s="24">
        <f t="shared" si="245"/>
        <v>49.411099999400001</v>
      </c>
    </row>
    <row r="13321" spans="2:6" hidden="1">
      <c r="B13321" s="15">
        <v>2009</v>
      </c>
      <c r="C13321" s="16">
        <v>5</v>
      </c>
      <c r="D13321" s="16" t="s">
        <v>115</v>
      </c>
      <c r="E13321" s="18">
        <v>14.674416669999999</v>
      </c>
      <c r="F13321" s="24">
        <f t="shared" si="245"/>
        <v>58.413950006</v>
      </c>
    </row>
    <row r="13322" spans="2:6" hidden="1">
      <c r="B13322" s="13">
        <v>2009</v>
      </c>
      <c r="C13322" s="14">
        <v>6</v>
      </c>
      <c r="D13322" s="14" t="s">
        <v>115</v>
      </c>
      <c r="E13322" s="19">
        <v>20.468041670000002</v>
      </c>
      <c r="F13322" s="24">
        <f t="shared" si="245"/>
        <v>68.842475006000001</v>
      </c>
    </row>
    <row r="13323" spans="2:6" hidden="1">
      <c r="B13323" s="15">
        <v>2009</v>
      </c>
      <c r="C13323" s="16">
        <v>7</v>
      </c>
      <c r="D13323" s="16" t="s">
        <v>115</v>
      </c>
      <c r="E13323" s="18">
        <v>22.14758333</v>
      </c>
      <c r="F13323" s="24">
        <f t="shared" si="245"/>
        <v>71.865649993999995</v>
      </c>
    </row>
    <row r="13324" spans="2:6" hidden="1">
      <c r="B13324" s="13">
        <v>2009</v>
      </c>
      <c r="C13324" s="14">
        <v>8</v>
      </c>
      <c r="D13324" s="14" t="s">
        <v>115</v>
      </c>
      <c r="E13324" s="19">
        <v>19.518999999999998</v>
      </c>
      <c r="F13324" s="24">
        <f t="shared" si="245"/>
        <v>67.134199999999993</v>
      </c>
    </row>
    <row r="13325" spans="2:6" hidden="1">
      <c r="B13325" s="15">
        <v>2009</v>
      </c>
      <c r="C13325" s="16">
        <v>9</v>
      </c>
      <c r="D13325" s="16" t="s">
        <v>115</v>
      </c>
      <c r="E13325" s="18">
        <v>16.663791669999998</v>
      </c>
      <c r="F13325" s="24">
        <f t="shared" si="245"/>
        <v>61.994825005999999</v>
      </c>
    </row>
    <row r="13326" spans="2:6" hidden="1">
      <c r="B13326" s="13">
        <v>2009</v>
      </c>
      <c r="C13326" s="14">
        <v>10</v>
      </c>
      <c r="D13326" s="14" t="s">
        <v>115</v>
      </c>
      <c r="E13326" s="19">
        <v>9.9101666670000004</v>
      </c>
      <c r="F13326" s="24">
        <f t="shared" si="245"/>
        <v>49.8383000006</v>
      </c>
    </row>
    <row r="13327" spans="2:6" hidden="1">
      <c r="B13327" s="15">
        <v>2009</v>
      </c>
      <c r="C13327" s="16">
        <v>11</v>
      </c>
      <c r="D13327" s="16" t="s">
        <v>115</v>
      </c>
      <c r="E13327" s="18">
        <v>5.389875</v>
      </c>
      <c r="F13327" s="24">
        <f t="shared" si="245"/>
        <v>41.701774999999998</v>
      </c>
    </row>
    <row r="13328" spans="2:6" hidden="1">
      <c r="B13328" s="13">
        <v>2009</v>
      </c>
      <c r="C13328" s="14">
        <v>12</v>
      </c>
      <c r="D13328" s="14" t="s">
        <v>115</v>
      </c>
      <c r="E13328" s="19">
        <v>-1.7542500000000001</v>
      </c>
      <c r="F13328" s="24">
        <f t="shared" si="245"/>
        <v>28.84235</v>
      </c>
    </row>
    <row r="13329" spans="2:6" hidden="1">
      <c r="B13329" s="15">
        <v>2010</v>
      </c>
      <c r="C13329" s="16">
        <v>1</v>
      </c>
      <c r="D13329" s="16" t="s">
        <v>115</v>
      </c>
      <c r="E13329" s="18">
        <v>-7.2418333329999998</v>
      </c>
      <c r="F13329" s="24">
        <f t="shared" si="245"/>
        <v>18.964700000600001</v>
      </c>
    </row>
    <row r="13330" spans="2:6" hidden="1">
      <c r="B13330" s="13">
        <v>2010</v>
      </c>
      <c r="C13330" s="14">
        <v>2</v>
      </c>
      <c r="D13330" s="14" t="s">
        <v>115</v>
      </c>
      <c r="E13330" s="19">
        <v>-2.551958333</v>
      </c>
      <c r="F13330" s="24">
        <f t="shared" si="245"/>
        <v>27.4064750006</v>
      </c>
    </row>
    <row r="13331" spans="2:6" hidden="1">
      <c r="B13331" s="15">
        <v>2010</v>
      </c>
      <c r="C13331" s="16">
        <v>3</v>
      </c>
      <c r="D13331" s="16" t="s">
        <v>115</v>
      </c>
      <c r="E13331" s="18">
        <v>1.717666667</v>
      </c>
      <c r="F13331" s="24">
        <f t="shared" si="245"/>
        <v>35.091800000600003</v>
      </c>
    </row>
    <row r="13332" spans="2:6" hidden="1">
      <c r="B13332" s="13">
        <v>2010</v>
      </c>
      <c r="C13332" s="14">
        <v>4</v>
      </c>
      <c r="D13332" s="14" t="s">
        <v>115</v>
      </c>
      <c r="E13332" s="19">
        <v>9.6889583330000004</v>
      </c>
      <c r="F13332" s="24">
        <f t="shared" si="245"/>
        <v>49.440124999399998</v>
      </c>
    </row>
    <row r="13333" spans="2:6" hidden="1">
      <c r="B13333" s="15">
        <v>2010</v>
      </c>
      <c r="C13333" s="16">
        <v>5</v>
      </c>
      <c r="D13333" s="16" t="s">
        <v>115</v>
      </c>
      <c r="E13333" s="18">
        <v>16.713125000000002</v>
      </c>
      <c r="F13333" s="24">
        <f t="shared" si="245"/>
        <v>62.083625000000005</v>
      </c>
    </row>
    <row r="13334" spans="2:6" hidden="1">
      <c r="B13334" s="13">
        <v>2010</v>
      </c>
      <c r="C13334" s="14">
        <v>6</v>
      </c>
      <c r="D13334" s="14" t="s">
        <v>115</v>
      </c>
      <c r="E13334" s="19">
        <v>21.176749999999998</v>
      </c>
      <c r="F13334" s="24">
        <f t="shared" si="245"/>
        <v>70.11815</v>
      </c>
    </row>
    <row r="13335" spans="2:6" hidden="1">
      <c r="B13335" s="15">
        <v>2010</v>
      </c>
      <c r="C13335" s="16">
        <v>7</v>
      </c>
      <c r="D13335" s="16" t="s">
        <v>115</v>
      </c>
      <c r="E13335" s="18">
        <v>23.86795833</v>
      </c>
      <c r="F13335" s="24">
        <f t="shared" si="245"/>
        <v>74.962324993999999</v>
      </c>
    </row>
    <row r="13336" spans="2:6" hidden="1">
      <c r="B13336" s="13">
        <v>2010</v>
      </c>
      <c r="C13336" s="14">
        <v>8</v>
      </c>
      <c r="D13336" s="14" t="s">
        <v>115</v>
      </c>
      <c r="E13336" s="19">
        <v>24.140666670000002</v>
      </c>
      <c r="F13336" s="24">
        <f t="shared" si="245"/>
        <v>75.453200006000003</v>
      </c>
    </row>
    <row r="13337" spans="2:6" hidden="1">
      <c r="B13337" s="15">
        <v>2010</v>
      </c>
      <c r="C13337" s="16">
        <v>9</v>
      </c>
      <c r="D13337" s="16" t="s">
        <v>115</v>
      </c>
      <c r="E13337" s="18">
        <v>15.49733333</v>
      </c>
      <c r="F13337" s="24">
        <f t="shared" si="245"/>
        <v>59.895199994000002</v>
      </c>
    </row>
    <row r="13338" spans="2:6" hidden="1">
      <c r="B13338" s="13">
        <v>2010</v>
      </c>
      <c r="C13338" s="14">
        <v>10</v>
      </c>
      <c r="D13338" s="14" t="s">
        <v>115</v>
      </c>
      <c r="E13338" s="19">
        <v>6.4432499999999999</v>
      </c>
      <c r="F13338" s="24">
        <f t="shared" si="245"/>
        <v>43.597850000000001</v>
      </c>
    </row>
    <row r="13339" spans="2:6" hidden="1">
      <c r="B13339" s="15">
        <v>2010</v>
      </c>
      <c r="C13339" s="16">
        <v>11</v>
      </c>
      <c r="D13339" s="16" t="s">
        <v>115</v>
      </c>
      <c r="E13339" s="18">
        <v>8.5107916669999994</v>
      </c>
      <c r="F13339" s="24">
        <f t="shared" si="245"/>
        <v>47.319425000599999</v>
      </c>
    </row>
    <row r="13340" spans="2:6" hidden="1">
      <c r="B13340" s="13">
        <v>2010</v>
      </c>
      <c r="C13340" s="14">
        <v>12</v>
      </c>
      <c r="D13340" s="14" t="s">
        <v>115</v>
      </c>
      <c r="E13340" s="19">
        <v>-1.809958333</v>
      </c>
      <c r="F13340" s="24">
        <f t="shared" si="245"/>
        <v>28.7420750006</v>
      </c>
    </row>
    <row r="13341" spans="2:6" hidden="1">
      <c r="B13341" s="15">
        <v>2011</v>
      </c>
      <c r="C13341" s="16">
        <v>1</v>
      </c>
      <c r="D13341" s="16" t="s">
        <v>115</v>
      </c>
      <c r="E13341" s="18">
        <v>-3.622458333</v>
      </c>
      <c r="F13341" s="24">
        <f t="shared" si="245"/>
        <v>25.479575000600001</v>
      </c>
    </row>
    <row r="13342" spans="2:6" hidden="1">
      <c r="B13342" s="13">
        <v>2011</v>
      </c>
      <c r="C13342" s="14">
        <v>2</v>
      </c>
      <c r="D13342" s="14" t="s">
        <v>115</v>
      </c>
      <c r="E13342" s="19">
        <v>-5.8356250000000003</v>
      </c>
      <c r="F13342" s="24">
        <f t="shared" si="245"/>
        <v>21.495874999999998</v>
      </c>
    </row>
    <row r="13343" spans="2:6" hidden="1">
      <c r="B13343" s="15">
        <v>2011</v>
      </c>
      <c r="C13343" s="16">
        <v>3</v>
      </c>
      <c r="D13343" s="16" t="s">
        <v>115</v>
      </c>
      <c r="E13343" s="18">
        <v>1.0880000000000001</v>
      </c>
      <c r="F13343" s="24">
        <f t="shared" si="245"/>
        <v>33.958399999999997</v>
      </c>
    </row>
    <row r="13344" spans="2:6" hidden="1">
      <c r="B13344" s="13">
        <v>2011</v>
      </c>
      <c r="C13344" s="14">
        <v>4</v>
      </c>
      <c r="D13344" s="14" t="s">
        <v>115</v>
      </c>
      <c r="E13344" s="19">
        <v>9.0073749999999997</v>
      </c>
      <c r="F13344" s="24">
        <f t="shared" ref="F13344:F13407" si="246">(E13344 * 1.8) + 32</f>
        <v>48.213274999999996</v>
      </c>
    </row>
    <row r="13345" spans="2:6" hidden="1">
      <c r="B13345" s="15">
        <v>2011</v>
      </c>
      <c r="C13345" s="16">
        <v>5</v>
      </c>
      <c r="D13345" s="16" t="s">
        <v>115</v>
      </c>
      <c r="E13345" s="18">
        <v>15.980541669999999</v>
      </c>
      <c r="F13345" s="24">
        <f t="shared" si="246"/>
        <v>60.764975006</v>
      </c>
    </row>
    <row r="13346" spans="2:6" hidden="1">
      <c r="B13346" s="13">
        <v>2011</v>
      </c>
      <c r="C13346" s="14">
        <v>6</v>
      </c>
      <c r="D13346" s="14" t="s">
        <v>115</v>
      </c>
      <c r="E13346" s="19">
        <v>20.204875000000001</v>
      </c>
      <c r="F13346" s="24">
        <f t="shared" si="246"/>
        <v>68.368774999999999</v>
      </c>
    </row>
    <row r="13347" spans="2:6" hidden="1">
      <c r="B13347" s="15">
        <v>2011</v>
      </c>
      <c r="C13347" s="16">
        <v>7</v>
      </c>
      <c r="D13347" s="16" t="s">
        <v>115</v>
      </c>
      <c r="E13347" s="18">
        <v>22.447083330000002</v>
      </c>
      <c r="F13347" s="24">
        <f t="shared" si="246"/>
        <v>72.404749994000014</v>
      </c>
    </row>
    <row r="13348" spans="2:6" hidden="1">
      <c r="B13348" s="13">
        <v>2011</v>
      </c>
      <c r="C13348" s="14">
        <v>8</v>
      </c>
      <c r="D13348" s="14" t="s">
        <v>115</v>
      </c>
      <c r="E13348" s="19">
        <v>20.294333330000001</v>
      </c>
      <c r="F13348" s="24">
        <f t="shared" si="246"/>
        <v>68.529799994000001</v>
      </c>
    </row>
    <row r="13349" spans="2:6" hidden="1">
      <c r="B13349" s="15">
        <v>2011</v>
      </c>
      <c r="C13349" s="16">
        <v>9</v>
      </c>
      <c r="D13349" s="16" t="s">
        <v>115</v>
      </c>
      <c r="E13349" s="18">
        <v>16.122375000000002</v>
      </c>
      <c r="F13349" s="24">
        <f t="shared" si="246"/>
        <v>61.020275000000005</v>
      </c>
    </row>
    <row r="13350" spans="2:6" hidden="1">
      <c r="B13350" s="13">
        <v>2011</v>
      </c>
      <c r="C13350" s="14">
        <v>10</v>
      </c>
      <c r="D13350" s="14" t="s">
        <v>115</v>
      </c>
      <c r="E13350" s="19">
        <v>7.9276666669999996</v>
      </c>
      <c r="F13350" s="24">
        <f t="shared" si="246"/>
        <v>46.2698000006</v>
      </c>
    </row>
    <row r="13351" spans="2:6" hidden="1">
      <c r="B13351" s="15">
        <v>2011</v>
      </c>
      <c r="C13351" s="16">
        <v>11</v>
      </c>
      <c r="D13351" s="16" t="s">
        <v>115</v>
      </c>
      <c r="E13351" s="18">
        <v>1.629583333</v>
      </c>
      <c r="F13351" s="24">
        <f t="shared" si="246"/>
        <v>34.933249999399997</v>
      </c>
    </row>
    <row r="13352" spans="2:6" hidden="1">
      <c r="B13352" s="13">
        <v>2011</v>
      </c>
      <c r="C13352" s="14">
        <v>12</v>
      </c>
      <c r="D13352" s="14" t="s">
        <v>115</v>
      </c>
      <c r="E13352" s="19">
        <v>2.0818750000000001</v>
      </c>
      <c r="F13352" s="24">
        <f t="shared" si="246"/>
        <v>35.747374999999998</v>
      </c>
    </row>
    <row r="13353" spans="2:6" hidden="1">
      <c r="B13353" s="15">
        <v>2012</v>
      </c>
      <c r="C13353" s="16">
        <v>1</v>
      </c>
      <c r="D13353" s="16" t="s">
        <v>115</v>
      </c>
      <c r="E13353" s="18">
        <v>-3.6645416669999999</v>
      </c>
      <c r="F13353" s="24">
        <f t="shared" si="246"/>
        <v>25.403824999400001</v>
      </c>
    </row>
    <row r="13354" spans="2:6" hidden="1">
      <c r="B13354" s="13">
        <v>2012</v>
      </c>
      <c r="C13354" s="14">
        <v>2</v>
      </c>
      <c r="D13354" s="14" t="s">
        <v>115</v>
      </c>
      <c r="E13354" s="19">
        <v>-9.4823749999999993</v>
      </c>
      <c r="F13354" s="24">
        <f t="shared" si="246"/>
        <v>14.931725</v>
      </c>
    </row>
    <row r="13355" spans="2:6" hidden="1">
      <c r="B13355" s="15">
        <v>2012</v>
      </c>
      <c r="C13355" s="16">
        <v>3</v>
      </c>
      <c r="D13355" s="16" t="s">
        <v>115</v>
      </c>
      <c r="E13355" s="18">
        <v>1.6249166669999999</v>
      </c>
      <c r="F13355" s="24">
        <f t="shared" si="246"/>
        <v>34.924850000600003</v>
      </c>
    </row>
    <row r="13356" spans="2:6" hidden="1">
      <c r="B13356" s="13">
        <v>2012</v>
      </c>
      <c r="C13356" s="14">
        <v>4</v>
      </c>
      <c r="D13356" s="14" t="s">
        <v>115</v>
      </c>
      <c r="E13356" s="19">
        <v>11.851625</v>
      </c>
      <c r="F13356" s="24">
        <f t="shared" si="246"/>
        <v>53.332925000000003</v>
      </c>
    </row>
    <row r="13357" spans="2:6" hidden="1">
      <c r="B13357" s="15">
        <v>2012</v>
      </c>
      <c r="C13357" s="16">
        <v>5</v>
      </c>
      <c r="D13357" s="16" t="s">
        <v>115</v>
      </c>
      <c r="E13357" s="18">
        <v>18.18791667</v>
      </c>
      <c r="F13357" s="24">
        <f t="shared" si="246"/>
        <v>64.738250006000001</v>
      </c>
    </row>
    <row r="13358" spans="2:6" hidden="1">
      <c r="B13358" s="13">
        <v>2012</v>
      </c>
      <c r="C13358" s="14">
        <v>6</v>
      </c>
      <c r="D13358" s="14" t="s">
        <v>115</v>
      </c>
      <c r="E13358" s="19">
        <v>20.74175</v>
      </c>
      <c r="F13358" s="24">
        <f t="shared" si="246"/>
        <v>69.335149999999999</v>
      </c>
    </row>
    <row r="13359" spans="2:6" hidden="1">
      <c r="B13359" s="15">
        <v>2012</v>
      </c>
      <c r="C13359" s="16">
        <v>7</v>
      </c>
      <c r="D13359" s="16" t="s">
        <v>115</v>
      </c>
      <c r="E13359" s="18">
        <v>23.690625000000001</v>
      </c>
      <c r="F13359" s="24">
        <f t="shared" si="246"/>
        <v>74.643124999999998</v>
      </c>
    </row>
    <row r="13360" spans="2:6" hidden="1">
      <c r="B13360" s="13">
        <v>2012</v>
      </c>
      <c r="C13360" s="14">
        <v>8</v>
      </c>
      <c r="D13360" s="14" t="s">
        <v>115</v>
      </c>
      <c r="E13360" s="19">
        <v>21.417958330000001</v>
      </c>
      <c r="F13360" s="24">
        <f t="shared" si="246"/>
        <v>70.552324994000003</v>
      </c>
    </row>
    <row r="13361" spans="2:6" hidden="1">
      <c r="B13361" s="15">
        <v>2012</v>
      </c>
      <c r="C13361" s="16">
        <v>9</v>
      </c>
      <c r="D13361" s="16" t="s">
        <v>115</v>
      </c>
      <c r="E13361" s="18">
        <v>16.801208330000001</v>
      </c>
      <c r="F13361" s="24">
        <f t="shared" si="246"/>
        <v>62.242174994000003</v>
      </c>
    </row>
    <row r="13362" spans="2:6" hidden="1">
      <c r="B13362" s="13">
        <v>2012</v>
      </c>
      <c r="C13362" s="14">
        <v>10</v>
      </c>
      <c r="D13362" s="14" t="s">
        <v>115</v>
      </c>
      <c r="E13362" s="19">
        <v>11.177875</v>
      </c>
      <c r="F13362" s="24">
        <f t="shared" si="246"/>
        <v>52.120175000000003</v>
      </c>
    </row>
    <row r="13363" spans="2:6" hidden="1">
      <c r="B13363" s="15">
        <v>2012</v>
      </c>
      <c r="C13363" s="16">
        <v>11</v>
      </c>
      <c r="D13363" s="16" t="s">
        <v>115</v>
      </c>
      <c r="E13363" s="18">
        <v>5.1984583329999996</v>
      </c>
      <c r="F13363" s="24">
        <f t="shared" si="246"/>
        <v>41.357224999400003</v>
      </c>
    </row>
    <row r="13364" spans="2:6" hidden="1">
      <c r="B13364" s="13">
        <v>2012</v>
      </c>
      <c r="C13364" s="14">
        <v>12</v>
      </c>
      <c r="D13364" s="14" t="s">
        <v>115</v>
      </c>
      <c r="E13364" s="19">
        <v>-3.7909166669999999</v>
      </c>
      <c r="F13364" s="24">
        <f t="shared" si="246"/>
        <v>25.176349999399999</v>
      </c>
    </row>
    <row r="13365" spans="2:6" hidden="1">
      <c r="B13365" s="15">
        <v>2013</v>
      </c>
      <c r="C13365" s="16">
        <v>1</v>
      </c>
      <c r="D13365" s="16" t="s">
        <v>115</v>
      </c>
      <c r="E13365" s="18">
        <v>-3.157291667</v>
      </c>
      <c r="F13365" s="24">
        <f t="shared" si="246"/>
        <v>26.3168749994</v>
      </c>
    </row>
    <row r="13366" spans="2:6" hidden="1">
      <c r="B13366" s="13">
        <v>2013</v>
      </c>
      <c r="C13366" s="14">
        <v>2</v>
      </c>
      <c r="D13366" s="14" t="s">
        <v>115</v>
      </c>
      <c r="E13366" s="19">
        <v>7.2458333E-2</v>
      </c>
      <c r="F13366" s="24">
        <f t="shared" si="246"/>
        <v>32.130424999399999</v>
      </c>
    </row>
    <row r="13367" spans="2:6" hidden="1">
      <c r="B13367" s="15">
        <v>2013</v>
      </c>
      <c r="C13367" s="16">
        <v>3</v>
      </c>
      <c r="D13367" s="16" t="s">
        <v>115</v>
      </c>
      <c r="E13367" s="18">
        <v>-8.0583332999999993E-2</v>
      </c>
      <c r="F13367" s="24">
        <f t="shared" si="246"/>
        <v>31.854950000599999</v>
      </c>
    </row>
    <row r="13368" spans="2:6" hidden="1">
      <c r="B13368" s="13">
        <v>2013</v>
      </c>
      <c r="C13368" s="14">
        <v>4</v>
      </c>
      <c r="D13368" s="14" t="s">
        <v>115</v>
      </c>
      <c r="E13368" s="19">
        <v>10.34333333</v>
      </c>
      <c r="F13368" s="24">
        <f t="shared" si="246"/>
        <v>50.617999994000002</v>
      </c>
    </row>
    <row r="13369" spans="2:6" hidden="1">
      <c r="B13369" s="15">
        <v>2013</v>
      </c>
      <c r="C13369" s="16">
        <v>5</v>
      </c>
      <c r="D13369" s="16" t="s">
        <v>115</v>
      </c>
      <c r="E13369" s="18">
        <v>18.600999999999999</v>
      </c>
      <c r="F13369" s="24">
        <f t="shared" si="246"/>
        <v>65.481799999999993</v>
      </c>
    </row>
    <row r="13370" spans="2:6" hidden="1">
      <c r="B13370" s="13">
        <v>2013</v>
      </c>
      <c r="C13370" s="14">
        <v>6</v>
      </c>
      <c r="D13370" s="14" t="s">
        <v>115</v>
      </c>
      <c r="E13370" s="19">
        <v>20.971541670000001</v>
      </c>
      <c r="F13370" s="24">
        <f t="shared" si="246"/>
        <v>69.748775006000002</v>
      </c>
    </row>
    <row r="13371" spans="2:6" hidden="1">
      <c r="B13371" s="15">
        <v>2013</v>
      </c>
      <c r="C13371" s="16">
        <v>7</v>
      </c>
      <c r="D13371" s="16" t="s">
        <v>115</v>
      </c>
      <c r="E13371" s="18">
        <v>20.980374999999999</v>
      </c>
      <c r="F13371" s="24">
        <f t="shared" si="246"/>
        <v>69.764674999999997</v>
      </c>
    </row>
    <row r="13372" spans="2:6" hidden="1">
      <c r="B13372" s="13">
        <v>2013</v>
      </c>
      <c r="C13372" s="14">
        <v>8</v>
      </c>
      <c r="D13372" s="14" t="s">
        <v>115</v>
      </c>
      <c r="E13372" s="19">
        <v>21.086749999999999</v>
      </c>
      <c r="F13372" s="24">
        <f t="shared" si="246"/>
        <v>69.956150000000008</v>
      </c>
    </row>
    <row r="13373" spans="2:6" hidden="1">
      <c r="B13373" s="15">
        <v>2000</v>
      </c>
      <c r="C13373" s="16">
        <v>2</v>
      </c>
      <c r="D13373" s="16" t="s">
        <v>116</v>
      </c>
      <c r="E13373" s="18">
        <v>27.518999999999998</v>
      </c>
      <c r="F13373" s="24">
        <f t="shared" si="246"/>
        <v>81.534199999999998</v>
      </c>
    </row>
    <row r="13374" spans="2:6" hidden="1">
      <c r="B13374" s="13">
        <v>2000</v>
      </c>
      <c r="C13374" s="14">
        <v>3</v>
      </c>
      <c r="D13374" s="14" t="s">
        <v>116</v>
      </c>
      <c r="E13374" s="19">
        <v>30.013000000000002</v>
      </c>
      <c r="F13374" s="24">
        <f t="shared" si="246"/>
        <v>86.023400000000009</v>
      </c>
    </row>
    <row r="13375" spans="2:6" hidden="1">
      <c r="B13375" s="15">
        <v>2000</v>
      </c>
      <c r="C13375" s="16">
        <v>4</v>
      </c>
      <c r="D13375" s="16" t="s">
        <v>116</v>
      </c>
      <c r="E13375" s="18">
        <v>30.765999999999998</v>
      </c>
      <c r="F13375" s="24">
        <f t="shared" si="246"/>
        <v>87.378799999999998</v>
      </c>
    </row>
    <row r="13376" spans="2:6" hidden="1">
      <c r="B13376" s="13">
        <v>2000</v>
      </c>
      <c r="C13376" s="14">
        <v>5</v>
      </c>
      <c r="D13376" s="14" t="s">
        <v>116</v>
      </c>
      <c r="E13376" s="19">
        <v>30.138000000000002</v>
      </c>
      <c r="F13376" s="24">
        <f t="shared" si="246"/>
        <v>86.248400000000004</v>
      </c>
    </row>
    <row r="13377" spans="2:6" hidden="1">
      <c r="B13377" s="15">
        <v>2000</v>
      </c>
      <c r="C13377" s="16">
        <v>6</v>
      </c>
      <c r="D13377" s="16" t="s">
        <v>116</v>
      </c>
      <c r="E13377" s="18">
        <v>28.507999999999999</v>
      </c>
      <c r="F13377" s="24">
        <f t="shared" si="246"/>
        <v>83.314400000000006</v>
      </c>
    </row>
    <row r="13378" spans="2:6" hidden="1">
      <c r="B13378" s="13">
        <v>2000</v>
      </c>
      <c r="C13378" s="14">
        <v>7</v>
      </c>
      <c r="D13378" s="14" t="s">
        <v>116</v>
      </c>
      <c r="E13378" s="19">
        <v>26.472000000000001</v>
      </c>
      <c r="F13378" s="24">
        <f t="shared" si="246"/>
        <v>79.649600000000007</v>
      </c>
    </row>
    <row r="13379" spans="2:6" hidden="1">
      <c r="B13379" s="15">
        <v>2000</v>
      </c>
      <c r="C13379" s="16">
        <v>8</v>
      </c>
      <c r="D13379" s="16" t="s">
        <v>116</v>
      </c>
      <c r="E13379" s="18">
        <v>25.768000000000001</v>
      </c>
      <c r="F13379" s="24">
        <f t="shared" si="246"/>
        <v>78.382400000000004</v>
      </c>
    </row>
    <row r="13380" spans="2:6" hidden="1">
      <c r="B13380" s="13">
        <v>2000</v>
      </c>
      <c r="C13380" s="14">
        <v>9</v>
      </c>
      <c r="D13380" s="14" t="s">
        <v>116</v>
      </c>
      <c r="E13380" s="19">
        <v>26.321000000000002</v>
      </c>
      <c r="F13380" s="24">
        <f t="shared" si="246"/>
        <v>79.377800000000008</v>
      </c>
    </row>
    <row r="13381" spans="2:6" hidden="1">
      <c r="B13381" s="15">
        <v>2000</v>
      </c>
      <c r="C13381" s="16">
        <v>10</v>
      </c>
      <c r="D13381" s="16" t="s">
        <v>116</v>
      </c>
      <c r="E13381" s="18">
        <v>26.725000000000001</v>
      </c>
      <c r="F13381" s="24">
        <f t="shared" si="246"/>
        <v>80.105000000000004</v>
      </c>
    </row>
    <row r="13382" spans="2:6" hidden="1">
      <c r="B13382" s="13">
        <v>2000</v>
      </c>
      <c r="C13382" s="14">
        <v>11</v>
      </c>
      <c r="D13382" s="14" t="s">
        <v>116</v>
      </c>
      <c r="E13382" s="19">
        <v>26.88</v>
      </c>
      <c r="F13382" s="24">
        <f t="shared" si="246"/>
        <v>80.384</v>
      </c>
    </row>
    <row r="13383" spans="2:6" hidden="1">
      <c r="B13383" s="15">
        <v>2000</v>
      </c>
      <c r="C13383" s="16">
        <v>12</v>
      </c>
      <c r="D13383" s="16" t="s">
        <v>116</v>
      </c>
      <c r="E13383" s="18">
        <v>25.420999999999999</v>
      </c>
      <c r="F13383" s="24">
        <f t="shared" si="246"/>
        <v>77.757800000000003</v>
      </c>
    </row>
    <row r="13384" spans="2:6" hidden="1">
      <c r="B13384" s="13">
        <v>2001</v>
      </c>
      <c r="C13384" s="14">
        <v>1</v>
      </c>
      <c r="D13384" s="14" t="s">
        <v>116</v>
      </c>
      <c r="E13384" s="19">
        <v>25.907</v>
      </c>
      <c r="F13384" s="24">
        <f t="shared" si="246"/>
        <v>78.632599999999996</v>
      </c>
    </row>
    <row r="13385" spans="2:6" hidden="1">
      <c r="B13385" s="15">
        <v>2001</v>
      </c>
      <c r="C13385" s="16">
        <v>2</v>
      </c>
      <c r="D13385" s="16" t="s">
        <v>116</v>
      </c>
      <c r="E13385" s="18">
        <v>28.507000000000001</v>
      </c>
      <c r="F13385" s="24">
        <f t="shared" si="246"/>
        <v>83.312600000000003</v>
      </c>
    </row>
    <row r="13386" spans="2:6" hidden="1">
      <c r="B13386" s="13">
        <v>2001</v>
      </c>
      <c r="C13386" s="14">
        <v>3</v>
      </c>
      <c r="D13386" s="14" t="s">
        <v>116</v>
      </c>
      <c r="E13386" s="19">
        <v>30.341999999999999</v>
      </c>
      <c r="F13386" s="24">
        <f t="shared" si="246"/>
        <v>86.615600000000001</v>
      </c>
    </row>
    <row r="13387" spans="2:6" hidden="1">
      <c r="B13387" s="15">
        <v>2001</v>
      </c>
      <c r="C13387" s="16">
        <v>4</v>
      </c>
      <c r="D13387" s="16" t="s">
        <v>116</v>
      </c>
      <c r="E13387" s="18">
        <v>31.042000000000002</v>
      </c>
      <c r="F13387" s="24">
        <f t="shared" si="246"/>
        <v>87.875600000000006</v>
      </c>
    </row>
    <row r="13388" spans="2:6" hidden="1">
      <c r="B13388" s="13">
        <v>2001</v>
      </c>
      <c r="C13388" s="14">
        <v>5</v>
      </c>
      <c r="D13388" s="14" t="s">
        <v>116</v>
      </c>
      <c r="E13388" s="19">
        <v>30.085000000000001</v>
      </c>
      <c r="F13388" s="24">
        <f t="shared" si="246"/>
        <v>86.153000000000006</v>
      </c>
    </row>
    <row r="13389" spans="2:6" hidden="1">
      <c r="B13389" s="15">
        <v>2001</v>
      </c>
      <c r="C13389" s="16">
        <v>6</v>
      </c>
      <c r="D13389" s="16" t="s">
        <v>116</v>
      </c>
      <c r="E13389" s="18">
        <v>28.846</v>
      </c>
      <c r="F13389" s="24">
        <f t="shared" si="246"/>
        <v>83.922799999999995</v>
      </c>
    </row>
    <row r="13390" spans="2:6" hidden="1">
      <c r="B13390" s="13">
        <v>2001</v>
      </c>
      <c r="C13390" s="14">
        <v>7</v>
      </c>
      <c r="D13390" s="14" t="s">
        <v>116</v>
      </c>
      <c r="E13390" s="19">
        <v>26.321999999999999</v>
      </c>
      <c r="F13390" s="24">
        <f t="shared" si="246"/>
        <v>79.379599999999996</v>
      </c>
    </row>
    <row r="13391" spans="2:6" hidden="1">
      <c r="B13391" s="15">
        <v>2001</v>
      </c>
      <c r="C13391" s="16">
        <v>8</v>
      </c>
      <c r="D13391" s="16" t="s">
        <v>116</v>
      </c>
      <c r="E13391" s="18">
        <v>26.815999999999999</v>
      </c>
      <c r="F13391" s="24">
        <f t="shared" si="246"/>
        <v>80.268799999999999</v>
      </c>
    </row>
    <row r="13392" spans="2:6" hidden="1">
      <c r="B13392" s="13">
        <v>2001</v>
      </c>
      <c r="C13392" s="14">
        <v>9</v>
      </c>
      <c r="D13392" s="14" t="s">
        <v>116</v>
      </c>
      <c r="E13392" s="19">
        <v>26.23</v>
      </c>
      <c r="F13392" s="24">
        <f t="shared" si="246"/>
        <v>79.213999999999999</v>
      </c>
    </row>
    <row r="13393" spans="2:6" hidden="1">
      <c r="B13393" s="15">
        <v>2001</v>
      </c>
      <c r="C13393" s="16">
        <v>10</v>
      </c>
      <c r="D13393" s="16" t="s">
        <v>116</v>
      </c>
      <c r="E13393" s="18">
        <v>27.29</v>
      </c>
      <c r="F13393" s="24">
        <f t="shared" si="246"/>
        <v>81.122</v>
      </c>
    </row>
    <row r="13394" spans="2:6" hidden="1">
      <c r="B13394" s="13">
        <v>2001</v>
      </c>
      <c r="C13394" s="14">
        <v>11</v>
      </c>
      <c r="D13394" s="14" t="s">
        <v>116</v>
      </c>
      <c r="E13394" s="19">
        <v>27.161999999999999</v>
      </c>
      <c r="F13394" s="24">
        <f t="shared" si="246"/>
        <v>80.891599999999997</v>
      </c>
    </row>
    <row r="13395" spans="2:6" hidden="1">
      <c r="B13395" s="15">
        <v>2001</v>
      </c>
      <c r="C13395" s="16">
        <v>12</v>
      </c>
      <c r="D13395" s="16" t="s">
        <v>116</v>
      </c>
      <c r="E13395" s="18">
        <v>26.852</v>
      </c>
      <c r="F13395" s="24">
        <f t="shared" si="246"/>
        <v>80.333600000000004</v>
      </c>
    </row>
    <row r="13396" spans="2:6" hidden="1">
      <c r="B13396" s="13">
        <v>2002</v>
      </c>
      <c r="C13396" s="14">
        <v>1</v>
      </c>
      <c r="D13396" s="14" t="s">
        <v>116</v>
      </c>
      <c r="E13396" s="19">
        <v>26.116</v>
      </c>
      <c r="F13396" s="24">
        <f t="shared" si="246"/>
        <v>79.008800000000008</v>
      </c>
    </row>
    <row r="13397" spans="2:6" hidden="1">
      <c r="B13397" s="15">
        <v>2002</v>
      </c>
      <c r="C13397" s="16">
        <v>2</v>
      </c>
      <c r="D13397" s="16" t="s">
        <v>116</v>
      </c>
      <c r="E13397" s="18">
        <v>28.527999999999999</v>
      </c>
      <c r="F13397" s="24">
        <f t="shared" si="246"/>
        <v>83.350400000000008</v>
      </c>
    </row>
    <row r="13398" spans="2:6" hidden="1">
      <c r="B13398" s="13">
        <v>2002</v>
      </c>
      <c r="C13398" s="14">
        <v>3</v>
      </c>
      <c r="D13398" s="14" t="s">
        <v>116</v>
      </c>
      <c r="E13398" s="19">
        <v>30.036999999999999</v>
      </c>
      <c r="F13398" s="24">
        <f t="shared" si="246"/>
        <v>86.066599999999994</v>
      </c>
    </row>
    <row r="13399" spans="2:6" hidden="1">
      <c r="B13399" s="15">
        <v>2002</v>
      </c>
      <c r="C13399" s="16">
        <v>4</v>
      </c>
      <c r="D13399" s="16" t="s">
        <v>116</v>
      </c>
      <c r="E13399" s="18">
        <v>30.216999999999999</v>
      </c>
      <c r="F13399" s="24">
        <f t="shared" si="246"/>
        <v>86.390600000000006</v>
      </c>
    </row>
    <row r="13400" spans="2:6" hidden="1">
      <c r="B13400" s="13">
        <v>2002</v>
      </c>
      <c r="C13400" s="14">
        <v>5</v>
      </c>
      <c r="D13400" s="14" t="s">
        <v>116</v>
      </c>
      <c r="E13400" s="19">
        <v>30.577000000000002</v>
      </c>
      <c r="F13400" s="24">
        <f t="shared" si="246"/>
        <v>87.038600000000002</v>
      </c>
    </row>
    <row r="13401" spans="2:6" hidden="1">
      <c r="B13401" s="15">
        <v>2002</v>
      </c>
      <c r="C13401" s="16">
        <v>6</v>
      </c>
      <c r="D13401" s="16" t="s">
        <v>116</v>
      </c>
      <c r="E13401" s="18">
        <v>28.855</v>
      </c>
      <c r="F13401" s="24">
        <f t="shared" si="246"/>
        <v>83.938999999999993</v>
      </c>
    </row>
    <row r="13402" spans="2:6" hidden="1">
      <c r="B13402" s="13">
        <v>2002</v>
      </c>
      <c r="C13402" s="14">
        <v>7</v>
      </c>
      <c r="D13402" s="14" t="s">
        <v>116</v>
      </c>
      <c r="E13402" s="19">
        <v>27.614999999999998</v>
      </c>
      <c r="F13402" s="24">
        <f t="shared" si="246"/>
        <v>81.706999999999994</v>
      </c>
    </row>
    <row r="13403" spans="2:6" hidden="1">
      <c r="B13403" s="15">
        <v>2002</v>
      </c>
      <c r="C13403" s="16">
        <v>8</v>
      </c>
      <c r="D13403" s="16" t="s">
        <v>116</v>
      </c>
      <c r="E13403" s="18">
        <v>26.907</v>
      </c>
      <c r="F13403" s="24">
        <f t="shared" si="246"/>
        <v>80.432600000000008</v>
      </c>
    </row>
    <row r="13404" spans="2:6" hidden="1">
      <c r="B13404" s="13">
        <v>2002</v>
      </c>
      <c r="C13404" s="14">
        <v>9</v>
      </c>
      <c r="D13404" s="14" t="s">
        <v>116</v>
      </c>
      <c r="E13404" s="19">
        <v>26.939</v>
      </c>
      <c r="F13404" s="24">
        <f t="shared" si="246"/>
        <v>80.490200000000002</v>
      </c>
    </row>
    <row r="13405" spans="2:6" hidden="1">
      <c r="B13405" s="15">
        <v>2002</v>
      </c>
      <c r="C13405" s="16">
        <v>10</v>
      </c>
      <c r="D13405" s="16" t="s">
        <v>116</v>
      </c>
      <c r="E13405" s="18">
        <v>27.782</v>
      </c>
      <c r="F13405" s="24">
        <f t="shared" si="246"/>
        <v>82.007599999999996</v>
      </c>
    </row>
    <row r="13406" spans="2:6" hidden="1">
      <c r="B13406" s="13">
        <v>2002</v>
      </c>
      <c r="C13406" s="14">
        <v>11</v>
      </c>
      <c r="D13406" s="14" t="s">
        <v>116</v>
      </c>
      <c r="E13406" s="19">
        <v>27.324000000000002</v>
      </c>
      <c r="F13406" s="24">
        <f t="shared" si="246"/>
        <v>81.183199999999999</v>
      </c>
    </row>
    <row r="13407" spans="2:6" hidden="1">
      <c r="B13407" s="15">
        <v>2002</v>
      </c>
      <c r="C13407" s="16">
        <v>12</v>
      </c>
      <c r="D13407" s="16" t="s">
        <v>116</v>
      </c>
      <c r="E13407" s="18">
        <v>26.266999999999999</v>
      </c>
      <c r="F13407" s="24">
        <f t="shared" si="246"/>
        <v>79.280599999999993</v>
      </c>
    </row>
    <row r="13408" spans="2:6" hidden="1">
      <c r="B13408" s="13">
        <v>2003</v>
      </c>
      <c r="C13408" s="14">
        <v>1</v>
      </c>
      <c r="D13408" s="14" t="s">
        <v>116</v>
      </c>
      <c r="E13408" s="19">
        <v>25.94</v>
      </c>
      <c r="F13408" s="24">
        <f t="shared" ref="F13408:F13471" si="247">(E13408 * 1.8) + 32</f>
        <v>78.692000000000007</v>
      </c>
    </row>
    <row r="13409" spans="2:6" hidden="1">
      <c r="B13409" s="15">
        <v>2003</v>
      </c>
      <c r="C13409" s="16">
        <v>2</v>
      </c>
      <c r="D13409" s="16" t="s">
        <v>116</v>
      </c>
      <c r="E13409" s="18">
        <v>27.469000000000001</v>
      </c>
      <c r="F13409" s="24">
        <f t="shared" si="247"/>
        <v>81.444199999999995</v>
      </c>
    </row>
    <row r="13410" spans="2:6" hidden="1">
      <c r="B13410" s="13">
        <v>2003</v>
      </c>
      <c r="C13410" s="14">
        <v>3</v>
      </c>
      <c r="D13410" s="14" t="s">
        <v>116</v>
      </c>
      <c r="E13410" s="19">
        <v>30.533999999999999</v>
      </c>
      <c r="F13410" s="24">
        <f t="shared" si="247"/>
        <v>86.961199999999991</v>
      </c>
    </row>
    <row r="13411" spans="2:6" hidden="1">
      <c r="B13411" s="15">
        <v>2003</v>
      </c>
      <c r="C13411" s="16">
        <v>4</v>
      </c>
      <c r="D13411" s="16" t="s">
        <v>116</v>
      </c>
      <c r="E13411" s="18">
        <v>30.896000000000001</v>
      </c>
      <c r="F13411" s="24">
        <f t="shared" si="247"/>
        <v>87.612799999999993</v>
      </c>
    </row>
    <row r="13412" spans="2:6" hidden="1">
      <c r="B13412" s="13">
        <v>2003</v>
      </c>
      <c r="C13412" s="14">
        <v>5</v>
      </c>
      <c r="D13412" s="14" t="s">
        <v>116</v>
      </c>
      <c r="E13412" s="19">
        <v>30.597999999999999</v>
      </c>
      <c r="F13412" s="24">
        <f t="shared" si="247"/>
        <v>87.076400000000007</v>
      </c>
    </row>
    <row r="13413" spans="2:6" hidden="1">
      <c r="B13413" s="15">
        <v>2003</v>
      </c>
      <c r="C13413" s="16">
        <v>6</v>
      </c>
      <c r="D13413" s="16" t="s">
        <v>116</v>
      </c>
      <c r="E13413" s="18">
        <v>28.332000000000001</v>
      </c>
      <c r="F13413" s="24">
        <f t="shared" si="247"/>
        <v>82.997600000000006</v>
      </c>
    </row>
    <row r="13414" spans="2:6" hidden="1">
      <c r="B13414" s="13">
        <v>2003</v>
      </c>
      <c r="C13414" s="14">
        <v>7</v>
      </c>
      <c r="D13414" s="14" t="s">
        <v>116</v>
      </c>
      <c r="E13414" s="19">
        <v>26.204999999999998</v>
      </c>
      <c r="F13414" s="24">
        <f t="shared" si="247"/>
        <v>79.168999999999997</v>
      </c>
    </row>
    <row r="13415" spans="2:6" hidden="1">
      <c r="B13415" s="15">
        <v>2003</v>
      </c>
      <c r="C13415" s="16">
        <v>8</v>
      </c>
      <c r="D13415" s="16" t="s">
        <v>116</v>
      </c>
      <c r="E13415" s="18">
        <v>26.140999999999998</v>
      </c>
      <c r="F13415" s="24">
        <f t="shared" si="247"/>
        <v>79.053799999999995</v>
      </c>
    </row>
    <row r="13416" spans="2:6" hidden="1">
      <c r="B13416" s="13">
        <v>2003</v>
      </c>
      <c r="C13416" s="14">
        <v>9</v>
      </c>
      <c r="D13416" s="14" t="s">
        <v>116</v>
      </c>
      <c r="E13416" s="19">
        <v>26.648</v>
      </c>
      <c r="F13416" s="24">
        <f t="shared" si="247"/>
        <v>79.966399999999993</v>
      </c>
    </row>
    <row r="13417" spans="2:6" hidden="1">
      <c r="B13417" s="15">
        <v>2003</v>
      </c>
      <c r="C13417" s="16">
        <v>10</v>
      </c>
      <c r="D13417" s="16" t="s">
        <v>116</v>
      </c>
      <c r="E13417" s="18">
        <v>27.66</v>
      </c>
      <c r="F13417" s="24">
        <f t="shared" si="247"/>
        <v>81.788000000000011</v>
      </c>
    </row>
    <row r="13418" spans="2:6" hidden="1">
      <c r="B13418" s="13">
        <v>2003</v>
      </c>
      <c r="C13418" s="14">
        <v>11</v>
      </c>
      <c r="D13418" s="14" t="s">
        <v>116</v>
      </c>
      <c r="E13418" s="19">
        <v>27.15</v>
      </c>
      <c r="F13418" s="24">
        <f t="shared" si="247"/>
        <v>80.87</v>
      </c>
    </row>
    <row r="13419" spans="2:6" hidden="1">
      <c r="B13419" s="15">
        <v>2003</v>
      </c>
      <c r="C13419" s="16">
        <v>12</v>
      </c>
      <c r="D13419" s="16" t="s">
        <v>116</v>
      </c>
      <c r="E13419" s="18">
        <v>25.640999999999998</v>
      </c>
      <c r="F13419" s="24">
        <f t="shared" si="247"/>
        <v>78.15379999999999</v>
      </c>
    </row>
    <row r="13420" spans="2:6" hidden="1">
      <c r="B13420" s="13">
        <v>2004</v>
      </c>
      <c r="C13420" s="14">
        <v>1</v>
      </c>
      <c r="D13420" s="14" t="s">
        <v>116</v>
      </c>
      <c r="E13420" s="19">
        <v>25.486999999999998</v>
      </c>
      <c r="F13420" s="24">
        <f t="shared" si="247"/>
        <v>77.876599999999996</v>
      </c>
    </row>
    <row r="13421" spans="2:6" hidden="1">
      <c r="B13421" s="15">
        <v>2004</v>
      </c>
      <c r="C13421" s="16">
        <v>2</v>
      </c>
      <c r="D13421" s="16" t="s">
        <v>116</v>
      </c>
      <c r="E13421" s="18">
        <v>28.102</v>
      </c>
      <c r="F13421" s="24">
        <f t="shared" si="247"/>
        <v>82.583600000000004</v>
      </c>
    </row>
    <row r="13422" spans="2:6" hidden="1">
      <c r="B13422" s="13">
        <v>2004</v>
      </c>
      <c r="C13422" s="14">
        <v>3</v>
      </c>
      <c r="D13422" s="14" t="s">
        <v>116</v>
      </c>
      <c r="E13422" s="19">
        <v>30.138999999999999</v>
      </c>
      <c r="F13422" s="24">
        <f t="shared" si="247"/>
        <v>86.250200000000007</v>
      </c>
    </row>
    <row r="13423" spans="2:6" hidden="1">
      <c r="B13423" s="15">
        <v>2004</v>
      </c>
      <c r="C13423" s="16">
        <v>4</v>
      </c>
      <c r="D13423" s="16" t="s">
        <v>116</v>
      </c>
      <c r="E13423" s="18">
        <v>30.741</v>
      </c>
      <c r="F13423" s="24">
        <f t="shared" si="247"/>
        <v>87.333799999999997</v>
      </c>
    </row>
    <row r="13424" spans="2:6" hidden="1">
      <c r="B13424" s="13">
        <v>2004</v>
      </c>
      <c r="C13424" s="14">
        <v>5</v>
      </c>
      <c r="D13424" s="14" t="s">
        <v>116</v>
      </c>
      <c r="E13424" s="19">
        <v>30.599</v>
      </c>
      <c r="F13424" s="24">
        <f t="shared" si="247"/>
        <v>87.07820000000001</v>
      </c>
    </row>
    <row r="13425" spans="2:6" hidden="1">
      <c r="B13425" s="15">
        <v>2004</v>
      </c>
      <c r="C13425" s="16">
        <v>6</v>
      </c>
      <c r="D13425" s="16" t="s">
        <v>116</v>
      </c>
      <c r="E13425" s="18">
        <v>28.565000000000001</v>
      </c>
      <c r="F13425" s="24">
        <f t="shared" si="247"/>
        <v>83.417000000000002</v>
      </c>
    </row>
    <row r="13426" spans="2:6" hidden="1">
      <c r="B13426" s="13">
        <v>2004</v>
      </c>
      <c r="C13426" s="14">
        <v>7</v>
      </c>
      <c r="D13426" s="14" t="s">
        <v>116</v>
      </c>
      <c r="E13426" s="19">
        <v>26.344999999999999</v>
      </c>
      <c r="F13426" s="24">
        <f t="shared" si="247"/>
        <v>79.420999999999992</v>
      </c>
    </row>
    <row r="13427" spans="2:6" hidden="1">
      <c r="B13427" s="15">
        <v>2004</v>
      </c>
      <c r="C13427" s="16">
        <v>8</v>
      </c>
      <c r="D13427" s="16" t="s">
        <v>116</v>
      </c>
      <c r="E13427" s="18">
        <v>26.33</v>
      </c>
      <c r="F13427" s="24">
        <f t="shared" si="247"/>
        <v>79.394000000000005</v>
      </c>
    </row>
    <row r="13428" spans="2:6" hidden="1">
      <c r="B13428" s="13">
        <v>2004</v>
      </c>
      <c r="C13428" s="14">
        <v>9</v>
      </c>
      <c r="D13428" s="14" t="s">
        <v>116</v>
      </c>
      <c r="E13428" s="19">
        <v>26.92</v>
      </c>
      <c r="F13428" s="24">
        <f t="shared" si="247"/>
        <v>80.456000000000003</v>
      </c>
    </row>
    <row r="13429" spans="2:6" hidden="1">
      <c r="B13429" s="15">
        <v>2004</v>
      </c>
      <c r="C13429" s="16">
        <v>10</v>
      </c>
      <c r="D13429" s="16" t="s">
        <v>116</v>
      </c>
      <c r="E13429" s="18">
        <v>27.934000000000001</v>
      </c>
      <c r="F13429" s="24">
        <f t="shared" si="247"/>
        <v>82.281200000000013</v>
      </c>
    </row>
    <row r="13430" spans="2:6" hidden="1">
      <c r="B13430" s="13">
        <v>2004</v>
      </c>
      <c r="C13430" s="14">
        <v>11</v>
      </c>
      <c r="D13430" s="14" t="s">
        <v>116</v>
      </c>
      <c r="E13430" s="19">
        <v>27.376999999999999</v>
      </c>
      <c r="F13430" s="24">
        <f t="shared" si="247"/>
        <v>81.278599999999997</v>
      </c>
    </row>
    <row r="13431" spans="2:6" hidden="1">
      <c r="B13431" s="15">
        <v>2004</v>
      </c>
      <c r="C13431" s="16">
        <v>12</v>
      </c>
      <c r="D13431" s="16" t="s">
        <v>116</v>
      </c>
      <c r="E13431" s="18">
        <v>26.587</v>
      </c>
      <c r="F13431" s="24">
        <f t="shared" si="247"/>
        <v>79.8566</v>
      </c>
    </row>
    <row r="13432" spans="2:6" hidden="1">
      <c r="B13432" s="13">
        <v>2005</v>
      </c>
      <c r="C13432" s="14">
        <v>1</v>
      </c>
      <c r="D13432" s="14" t="s">
        <v>116</v>
      </c>
      <c r="E13432" s="19">
        <v>25.8</v>
      </c>
      <c r="F13432" s="24">
        <f t="shared" si="247"/>
        <v>78.44</v>
      </c>
    </row>
    <row r="13433" spans="2:6" hidden="1">
      <c r="B13433" s="15">
        <v>2005</v>
      </c>
      <c r="C13433" s="16">
        <v>2</v>
      </c>
      <c r="D13433" s="16" t="s">
        <v>116</v>
      </c>
      <c r="E13433" s="18">
        <v>28.120999999999999</v>
      </c>
      <c r="F13433" s="24">
        <f t="shared" si="247"/>
        <v>82.617799999999988</v>
      </c>
    </row>
    <row r="13434" spans="2:6" hidden="1">
      <c r="B13434" s="13">
        <v>2005</v>
      </c>
      <c r="C13434" s="14">
        <v>3</v>
      </c>
      <c r="D13434" s="14" t="s">
        <v>116</v>
      </c>
      <c r="E13434" s="19">
        <v>30.818000000000001</v>
      </c>
      <c r="F13434" s="24">
        <f t="shared" si="247"/>
        <v>87.472399999999993</v>
      </c>
    </row>
    <row r="13435" spans="2:6" hidden="1">
      <c r="B13435" s="15">
        <v>2005</v>
      </c>
      <c r="C13435" s="16">
        <v>4</v>
      </c>
      <c r="D13435" s="16" t="s">
        <v>116</v>
      </c>
      <c r="E13435" s="18">
        <v>31.183</v>
      </c>
      <c r="F13435" s="24">
        <f t="shared" si="247"/>
        <v>88.129400000000004</v>
      </c>
    </row>
    <row r="13436" spans="2:6" hidden="1">
      <c r="B13436" s="13">
        <v>2005</v>
      </c>
      <c r="C13436" s="14">
        <v>5</v>
      </c>
      <c r="D13436" s="14" t="s">
        <v>116</v>
      </c>
      <c r="E13436" s="19">
        <v>31.094000000000001</v>
      </c>
      <c r="F13436" s="24">
        <f t="shared" si="247"/>
        <v>87.969200000000001</v>
      </c>
    </row>
    <row r="13437" spans="2:6" hidden="1">
      <c r="B13437" s="15">
        <v>2005</v>
      </c>
      <c r="C13437" s="16">
        <v>6</v>
      </c>
      <c r="D13437" s="16" t="s">
        <v>116</v>
      </c>
      <c r="E13437" s="18">
        <v>29.167999999999999</v>
      </c>
      <c r="F13437" s="24">
        <f t="shared" si="247"/>
        <v>84.502399999999994</v>
      </c>
    </row>
    <row r="13438" spans="2:6" hidden="1">
      <c r="B13438" s="13">
        <v>2005</v>
      </c>
      <c r="C13438" s="14">
        <v>7</v>
      </c>
      <c r="D13438" s="14" t="s">
        <v>116</v>
      </c>
      <c r="E13438" s="19">
        <v>27.033000000000001</v>
      </c>
      <c r="F13438" s="24">
        <f t="shared" si="247"/>
        <v>80.659400000000005</v>
      </c>
    </row>
    <row r="13439" spans="2:6" hidden="1">
      <c r="B13439" s="15">
        <v>2005</v>
      </c>
      <c r="C13439" s="16">
        <v>8</v>
      </c>
      <c r="D13439" s="16" t="s">
        <v>116</v>
      </c>
      <c r="E13439" s="18">
        <v>26.530999999999999</v>
      </c>
      <c r="F13439" s="24">
        <f t="shared" si="247"/>
        <v>79.755799999999994</v>
      </c>
    </row>
    <row r="13440" spans="2:6" hidden="1">
      <c r="B13440" s="13">
        <v>2005</v>
      </c>
      <c r="C13440" s="14">
        <v>9</v>
      </c>
      <c r="D13440" s="14" t="s">
        <v>116</v>
      </c>
      <c r="E13440" s="19">
        <v>26.847000000000001</v>
      </c>
      <c r="F13440" s="24">
        <f t="shared" si="247"/>
        <v>80.324600000000004</v>
      </c>
    </row>
    <row r="13441" spans="2:6" hidden="1">
      <c r="B13441" s="15">
        <v>2005</v>
      </c>
      <c r="C13441" s="16">
        <v>10</v>
      </c>
      <c r="D13441" s="16" t="s">
        <v>116</v>
      </c>
      <c r="E13441" s="18">
        <v>27.786000000000001</v>
      </c>
      <c r="F13441" s="24">
        <f t="shared" si="247"/>
        <v>82.014800000000008</v>
      </c>
    </row>
    <row r="13442" spans="2:6" hidden="1">
      <c r="B13442" s="13">
        <v>2005</v>
      </c>
      <c r="C13442" s="14">
        <v>11</v>
      </c>
      <c r="D13442" s="14" t="s">
        <v>116</v>
      </c>
      <c r="E13442" s="19">
        <v>27.649000000000001</v>
      </c>
      <c r="F13442" s="24">
        <f t="shared" si="247"/>
        <v>81.768200000000007</v>
      </c>
    </row>
    <row r="13443" spans="2:6" hidden="1">
      <c r="B13443" s="15">
        <v>2005</v>
      </c>
      <c r="C13443" s="16">
        <v>12</v>
      </c>
      <c r="D13443" s="16" t="s">
        <v>116</v>
      </c>
      <c r="E13443" s="18">
        <v>26.86</v>
      </c>
      <c r="F13443" s="24">
        <f t="shared" si="247"/>
        <v>80.347999999999999</v>
      </c>
    </row>
    <row r="13444" spans="2:6" hidden="1">
      <c r="B13444" s="13">
        <v>2006</v>
      </c>
      <c r="C13444" s="14">
        <v>1</v>
      </c>
      <c r="D13444" s="14" t="s">
        <v>116</v>
      </c>
      <c r="E13444" s="19">
        <v>25.603999999999999</v>
      </c>
      <c r="F13444" s="24">
        <f t="shared" si="247"/>
        <v>78.087199999999996</v>
      </c>
    </row>
    <row r="13445" spans="2:6" hidden="1">
      <c r="B13445" s="15">
        <v>2006</v>
      </c>
      <c r="C13445" s="16">
        <v>2</v>
      </c>
      <c r="D13445" s="16" t="s">
        <v>116</v>
      </c>
      <c r="E13445" s="18">
        <v>27.475999999999999</v>
      </c>
      <c r="F13445" s="24">
        <f t="shared" si="247"/>
        <v>81.456800000000001</v>
      </c>
    </row>
    <row r="13446" spans="2:6" hidden="1">
      <c r="B13446" s="13">
        <v>2006</v>
      </c>
      <c r="C13446" s="14">
        <v>3</v>
      </c>
      <c r="D13446" s="14" t="s">
        <v>116</v>
      </c>
      <c r="E13446" s="19">
        <v>29.902000000000001</v>
      </c>
      <c r="F13446" s="24">
        <f t="shared" si="247"/>
        <v>85.823599999999999</v>
      </c>
    </row>
    <row r="13447" spans="2:6" hidden="1">
      <c r="B13447" s="15">
        <v>2006</v>
      </c>
      <c r="C13447" s="16">
        <v>4</v>
      </c>
      <c r="D13447" s="16" t="s">
        <v>116</v>
      </c>
      <c r="E13447" s="18">
        <v>30.233000000000001</v>
      </c>
      <c r="F13447" s="24">
        <f t="shared" si="247"/>
        <v>86.419399999999996</v>
      </c>
    </row>
    <row r="13448" spans="2:6" hidden="1">
      <c r="B13448" s="13">
        <v>2006</v>
      </c>
      <c r="C13448" s="14">
        <v>5</v>
      </c>
      <c r="D13448" s="14" t="s">
        <v>116</v>
      </c>
      <c r="E13448" s="19">
        <v>30.260999999999999</v>
      </c>
      <c r="F13448" s="24">
        <f t="shared" si="247"/>
        <v>86.469799999999992</v>
      </c>
    </row>
    <row r="13449" spans="2:6" hidden="1">
      <c r="B13449" s="15">
        <v>2006</v>
      </c>
      <c r="C13449" s="16">
        <v>6</v>
      </c>
      <c r="D13449" s="16" t="s">
        <v>116</v>
      </c>
      <c r="E13449" s="18">
        <v>28.507000000000001</v>
      </c>
      <c r="F13449" s="24">
        <f t="shared" si="247"/>
        <v>83.312600000000003</v>
      </c>
    </row>
    <row r="13450" spans="2:6" hidden="1">
      <c r="B13450" s="13">
        <v>2006</v>
      </c>
      <c r="C13450" s="14">
        <v>7</v>
      </c>
      <c r="D13450" s="14" t="s">
        <v>116</v>
      </c>
      <c r="E13450" s="19">
        <v>27.189</v>
      </c>
      <c r="F13450" s="24">
        <f t="shared" si="247"/>
        <v>80.940200000000004</v>
      </c>
    </row>
    <row r="13451" spans="2:6" hidden="1">
      <c r="B13451" s="15">
        <v>2006</v>
      </c>
      <c r="C13451" s="16">
        <v>8</v>
      </c>
      <c r="D13451" s="16" t="s">
        <v>116</v>
      </c>
      <c r="E13451" s="18">
        <v>26.356000000000002</v>
      </c>
      <c r="F13451" s="24">
        <f t="shared" si="247"/>
        <v>79.440799999999996</v>
      </c>
    </row>
    <row r="13452" spans="2:6" hidden="1">
      <c r="B13452" s="13">
        <v>2006</v>
      </c>
      <c r="C13452" s="14">
        <v>9</v>
      </c>
      <c r="D13452" s="14" t="s">
        <v>116</v>
      </c>
      <c r="E13452" s="19">
        <v>26.09</v>
      </c>
      <c r="F13452" s="24">
        <f t="shared" si="247"/>
        <v>78.962000000000003</v>
      </c>
    </row>
    <row r="13453" spans="2:6" hidden="1">
      <c r="B13453" s="15">
        <v>2006</v>
      </c>
      <c r="C13453" s="16">
        <v>10</v>
      </c>
      <c r="D13453" s="16" t="s">
        <v>116</v>
      </c>
      <c r="E13453" s="18">
        <v>27.649000000000001</v>
      </c>
      <c r="F13453" s="24">
        <f t="shared" si="247"/>
        <v>81.768200000000007</v>
      </c>
    </row>
    <row r="13454" spans="2:6" hidden="1">
      <c r="B13454" s="13">
        <v>2006</v>
      </c>
      <c r="C13454" s="14">
        <v>11</v>
      </c>
      <c r="D13454" s="14" t="s">
        <v>116</v>
      </c>
      <c r="E13454" s="19">
        <v>27.425999999999998</v>
      </c>
      <c r="F13454" s="24">
        <f t="shared" si="247"/>
        <v>81.366799999999998</v>
      </c>
    </row>
    <row r="13455" spans="2:6" hidden="1">
      <c r="B13455" s="15">
        <v>2006</v>
      </c>
      <c r="C13455" s="16">
        <v>12</v>
      </c>
      <c r="D13455" s="16" t="s">
        <v>116</v>
      </c>
      <c r="E13455" s="18">
        <v>24.98</v>
      </c>
      <c r="F13455" s="24">
        <f t="shared" si="247"/>
        <v>76.963999999999999</v>
      </c>
    </row>
    <row r="13456" spans="2:6" hidden="1">
      <c r="B13456" s="13">
        <v>2007</v>
      </c>
      <c r="C13456" s="14">
        <v>1</v>
      </c>
      <c r="D13456" s="14" t="s">
        <v>116</v>
      </c>
      <c r="E13456" s="19">
        <v>25.849</v>
      </c>
      <c r="F13456" s="24">
        <f t="shared" si="247"/>
        <v>78.528199999999998</v>
      </c>
    </row>
    <row r="13457" spans="2:6" hidden="1">
      <c r="B13457" s="15">
        <v>2007</v>
      </c>
      <c r="C13457" s="16">
        <v>2</v>
      </c>
      <c r="D13457" s="16" t="s">
        <v>116</v>
      </c>
      <c r="E13457" s="18">
        <v>28.364000000000001</v>
      </c>
      <c r="F13457" s="24">
        <f t="shared" si="247"/>
        <v>83.055199999999999</v>
      </c>
    </row>
    <row r="13458" spans="2:6" hidden="1">
      <c r="B13458" s="13">
        <v>2007</v>
      </c>
      <c r="C13458" s="14">
        <v>3</v>
      </c>
      <c r="D13458" s="14" t="s">
        <v>116</v>
      </c>
      <c r="E13458" s="19">
        <v>30.631</v>
      </c>
      <c r="F13458" s="24">
        <f t="shared" si="247"/>
        <v>87.135800000000003</v>
      </c>
    </row>
    <row r="13459" spans="2:6" hidden="1">
      <c r="B13459" s="15">
        <v>2007</v>
      </c>
      <c r="C13459" s="16">
        <v>4</v>
      </c>
      <c r="D13459" s="16" t="s">
        <v>116</v>
      </c>
      <c r="E13459" s="18">
        <v>30.405999999999999</v>
      </c>
      <c r="F13459" s="24">
        <f t="shared" si="247"/>
        <v>86.730800000000002</v>
      </c>
    </row>
    <row r="13460" spans="2:6" hidden="1">
      <c r="B13460" s="13">
        <v>2007</v>
      </c>
      <c r="C13460" s="14">
        <v>5</v>
      </c>
      <c r="D13460" s="14" t="s">
        <v>116</v>
      </c>
      <c r="E13460" s="19">
        <v>30.788</v>
      </c>
      <c r="F13460" s="24">
        <f t="shared" si="247"/>
        <v>87.418399999999991</v>
      </c>
    </row>
    <row r="13461" spans="2:6" hidden="1">
      <c r="B13461" s="15">
        <v>2007</v>
      </c>
      <c r="C13461" s="16">
        <v>6</v>
      </c>
      <c r="D13461" s="16" t="s">
        <v>116</v>
      </c>
      <c r="E13461" s="18">
        <v>28.873999999999999</v>
      </c>
      <c r="F13461" s="24">
        <f t="shared" si="247"/>
        <v>83.973199999999991</v>
      </c>
    </row>
    <row r="13462" spans="2:6" hidden="1">
      <c r="B13462" s="13">
        <v>2007</v>
      </c>
      <c r="C13462" s="14">
        <v>7</v>
      </c>
      <c r="D13462" s="14" t="s">
        <v>116</v>
      </c>
      <c r="E13462" s="19">
        <v>26.834</v>
      </c>
      <c r="F13462" s="24">
        <f t="shared" si="247"/>
        <v>80.301199999999994</v>
      </c>
    </row>
    <row r="13463" spans="2:6" hidden="1">
      <c r="B13463" s="15">
        <v>2007</v>
      </c>
      <c r="C13463" s="16">
        <v>8</v>
      </c>
      <c r="D13463" s="16" t="s">
        <v>116</v>
      </c>
      <c r="E13463" s="18">
        <v>25.937999999999999</v>
      </c>
      <c r="F13463" s="24">
        <f t="shared" si="247"/>
        <v>78.688400000000001</v>
      </c>
    </row>
    <row r="13464" spans="2:6" hidden="1">
      <c r="B13464" s="13">
        <v>2007</v>
      </c>
      <c r="C13464" s="14">
        <v>9</v>
      </c>
      <c r="D13464" s="14" t="s">
        <v>116</v>
      </c>
      <c r="E13464" s="19">
        <v>26.184999999999999</v>
      </c>
      <c r="F13464" s="24">
        <f t="shared" si="247"/>
        <v>79.132999999999996</v>
      </c>
    </row>
    <row r="13465" spans="2:6" hidden="1">
      <c r="B13465" s="15">
        <v>2007</v>
      </c>
      <c r="C13465" s="16">
        <v>10</v>
      </c>
      <c r="D13465" s="16" t="s">
        <v>116</v>
      </c>
      <c r="E13465" s="18">
        <v>27.771999999999998</v>
      </c>
      <c r="F13465" s="24">
        <f t="shared" si="247"/>
        <v>81.989599999999996</v>
      </c>
    </row>
    <row r="13466" spans="2:6" hidden="1">
      <c r="B13466" s="13">
        <v>2007</v>
      </c>
      <c r="C13466" s="14">
        <v>11</v>
      </c>
      <c r="D13466" s="14" t="s">
        <v>116</v>
      </c>
      <c r="E13466" s="19">
        <v>26.867000000000001</v>
      </c>
      <c r="F13466" s="24">
        <f t="shared" si="247"/>
        <v>80.360600000000005</v>
      </c>
    </row>
    <row r="13467" spans="2:6" hidden="1">
      <c r="B13467" s="15">
        <v>2007</v>
      </c>
      <c r="C13467" s="16">
        <v>12</v>
      </c>
      <c r="D13467" s="16" t="s">
        <v>116</v>
      </c>
      <c r="E13467" s="18">
        <v>25.391999999999999</v>
      </c>
      <c r="F13467" s="24">
        <f t="shared" si="247"/>
        <v>77.705600000000004</v>
      </c>
    </row>
    <row r="13468" spans="2:6" hidden="1">
      <c r="B13468" s="13">
        <v>2008</v>
      </c>
      <c r="C13468" s="14">
        <v>1</v>
      </c>
      <c r="D13468" s="14" t="s">
        <v>116</v>
      </c>
      <c r="E13468" s="19">
        <v>25.478000000000002</v>
      </c>
      <c r="F13468" s="24">
        <f t="shared" si="247"/>
        <v>77.860399999999998</v>
      </c>
    </row>
    <row r="13469" spans="2:6" hidden="1">
      <c r="B13469" s="15">
        <v>2008</v>
      </c>
      <c r="C13469" s="16">
        <v>2</v>
      </c>
      <c r="D13469" s="16" t="s">
        <v>116</v>
      </c>
      <c r="E13469" s="18">
        <v>28.54</v>
      </c>
      <c r="F13469" s="24">
        <f t="shared" si="247"/>
        <v>83.372</v>
      </c>
    </row>
    <row r="13470" spans="2:6" hidden="1">
      <c r="B13470" s="13">
        <v>2008</v>
      </c>
      <c r="C13470" s="14">
        <v>3</v>
      </c>
      <c r="D13470" s="14" t="s">
        <v>116</v>
      </c>
      <c r="E13470" s="19">
        <v>30.123000000000001</v>
      </c>
      <c r="F13470" s="24">
        <f t="shared" si="247"/>
        <v>86.221400000000003</v>
      </c>
    </row>
    <row r="13471" spans="2:6" hidden="1">
      <c r="B13471" s="15">
        <v>2008</v>
      </c>
      <c r="C13471" s="16">
        <v>4</v>
      </c>
      <c r="D13471" s="16" t="s">
        <v>116</v>
      </c>
      <c r="E13471" s="18">
        <v>30.585999999999999</v>
      </c>
      <c r="F13471" s="24">
        <f t="shared" si="247"/>
        <v>87.0548</v>
      </c>
    </row>
    <row r="13472" spans="2:6" hidden="1">
      <c r="B13472" s="13">
        <v>2008</v>
      </c>
      <c r="C13472" s="14">
        <v>5</v>
      </c>
      <c r="D13472" s="14" t="s">
        <v>116</v>
      </c>
      <c r="E13472" s="19">
        <v>30.844000000000001</v>
      </c>
      <c r="F13472" s="24">
        <f t="shared" ref="F13472:F13535" si="248">(E13472 * 1.8) + 32</f>
        <v>87.519200000000012</v>
      </c>
    </row>
    <row r="13473" spans="2:6" hidden="1">
      <c r="B13473" s="15">
        <v>2008</v>
      </c>
      <c r="C13473" s="16">
        <v>6</v>
      </c>
      <c r="D13473" s="16" t="s">
        <v>116</v>
      </c>
      <c r="E13473" s="18">
        <v>28.603999999999999</v>
      </c>
      <c r="F13473" s="24">
        <f t="shared" si="248"/>
        <v>83.487200000000001</v>
      </c>
    </row>
    <row r="13474" spans="2:6" hidden="1">
      <c r="B13474" s="13">
        <v>2008</v>
      </c>
      <c r="C13474" s="14">
        <v>7</v>
      </c>
      <c r="D13474" s="14" t="s">
        <v>116</v>
      </c>
      <c r="E13474" s="19">
        <v>26.771000000000001</v>
      </c>
      <c r="F13474" s="24">
        <f t="shared" si="248"/>
        <v>80.18780000000001</v>
      </c>
    </row>
    <row r="13475" spans="2:6" hidden="1">
      <c r="B13475" s="15">
        <v>2008</v>
      </c>
      <c r="C13475" s="16">
        <v>8</v>
      </c>
      <c r="D13475" s="16" t="s">
        <v>116</v>
      </c>
      <c r="E13475" s="18">
        <v>26.056000000000001</v>
      </c>
      <c r="F13475" s="24">
        <f t="shared" si="248"/>
        <v>78.900800000000004</v>
      </c>
    </row>
    <row r="13476" spans="2:6" hidden="1">
      <c r="B13476" s="13">
        <v>2008</v>
      </c>
      <c r="C13476" s="14">
        <v>9</v>
      </c>
      <c r="D13476" s="14" t="s">
        <v>116</v>
      </c>
      <c r="E13476" s="19">
        <v>26.768000000000001</v>
      </c>
      <c r="F13476" s="24">
        <f t="shared" si="248"/>
        <v>80.182400000000001</v>
      </c>
    </row>
    <row r="13477" spans="2:6" hidden="1">
      <c r="B13477" s="15">
        <v>2008</v>
      </c>
      <c r="C13477" s="16">
        <v>10</v>
      </c>
      <c r="D13477" s="16" t="s">
        <v>116</v>
      </c>
      <c r="E13477" s="18">
        <v>27.391999999999999</v>
      </c>
      <c r="F13477" s="24">
        <f t="shared" si="248"/>
        <v>81.305599999999998</v>
      </c>
    </row>
    <row r="13478" spans="2:6" hidden="1">
      <c r="B13478" s="13">
        <v>2008</v>
      </c>
      <c r="C13478" s="14">
        <v>11</v>
      </c>
      <c r="D13478" s="14" t="s">
        <v>116</v>
      </c>
      <c r="E13478" s="19">
        <v>27.568000000000001</v>
      </c>
      <c r="F13478" s="24">
        <f t="shared" si="248"/>
        <v>81.622399999999999</v>
      </c>
    </row>
    <row r="13479" spans="2:6" hidden="1">
      <c r="B13479" s="15">
        <v>2008</v>
      </c>
      <c r="C13479" s="16">
        <v>12</v>
      </c>
      <c r="D13479" s="16" t="s">
        <v>116</v>
      </c>
      <c r="E13479" s="18">
        <v>25.821000000000002</v>
      </c>
      <c r="F13479" s="24">
        <f t="shared" si="248"/>
        <v>78.477800000000002</v>
      </c>
    </row>
    <row r="13480" spans="2:6" hidden="1">
      <c r="B13480" s="13">
        <v>2009</v>
      </c>
      <c r="C13480" s="14">
        <v>1</v>
      </c>
      <c r="D13480" s="14" t="s">
        <v>116</v>
      </c>
      <c r="E13480" s="19">
        <v>24.547999999999998</v>
      </c>
      <c r="F13480" s="24">
        <f t="shared" si="248"/>
        <v>76.186399999999992</v>
      </c>
    </row>
    <row r="13481" spans="2:6" hidden="1">
      <c r="B13481" s="15">
        <v>2009</v>
      </c>
      <c r="C13481" s="16">
        <v>2</v>
      </c>
      <c r="D13481" s="16" t="s">
        <v>116</v>
      </c>
      <c r="E13481" s="18">
        <v>27.302</v>
      </c>
      <c r="F13481" s="24">
        <f t="shared" si="248"/>
        <v>81.143599999999992</v>
      </c>
    </row>
    <row r="13482" spans="2:6" hidden="1">
      <c r="B13482" s="13">
        <v>2009</v>
      </c>
      <c r="C13482" s="14">
        <v>3</v>
      </c>
      <c r="D13482" s="14" t="s">
        <v>116</v>
      </c>
      <c r="E13482" s="19">
        <v>29.555</v>
      </c>
      <c r="F13482" s="24">
        <f t="shared" si="248"/>
        <v>85.198999999999998</v>
      </c>
    </row>
    <row r="13483" spans="2:6" hidden="1">
      <c r="B13483" s="15">
        <v>2009</v>
      </c>
      <c r="C13483" s="16">
        <v>4</v>
      </c>
      <c r="D13483" s="16" t="s">
        <v>116</v>
      </c>
      <c r="E13483" s="18">
        <v>30.282</v>
      </c>
      <c r="F13483" s="24">
        <f t="shared" si="248"/>
        <v>86.507599999999996</v>
      </c>
    </row>
    <row r="13484" spans="2:6" hidden="1">
      <c r="B13484" s="13">
        <v>2009</v>
      </c>
      <c r="C13484" s="14">
        <v>5</v>
      </c>
      <c r="D13484" s="14" t="s">
        <v>116</v>
      </c>
      <c r="E13484" s="19">
        <v>30.247</v>
      </c>
      <c r="F13484" s="24">
        <f t="shared" si="248"/>
        <v>86.444600000000008</v>
      </c>
    </row>
    <row r="13485" spans="2:6" hidden="1">
      <c r="B13485" s="15">
        <v>2009</v>
      </c>
      <c r="C13485" s="16">
        <v>6</v>
      </c>
      <c r="D13485" s="16" t="s">
        <v>116</v>
      </c>
      <c r="E13485" s="18">
        <v>29.065999999999999</v>
      </c>
      <c r="F13485" s="24">
        <f t="shared" si="248"/>
        <v>84.318799999999996</v>
      </c>
    </row>
    <row r="13486" spans="2:6" hidden="1">
      <c r="B13486" s="13">
        <v>2009</v>
      </c>
      <c r="C13486" s="14">
        <v>7</v>
      </c>
      <c r="D13486" s="14" t="s">
        <v>116</v>
      </c>
      <c r="E13486" s="19">
        <v>27.15</v>
      </c>
      <c r="F13486" s="24">
        <f t="shared" si="248"/>
        <v>80.87</v>
      </c>
    </row>
    <row r="13487" spans="2:6" hidden="1">
      <c r="B13487" s="15">
        <v>2009</v>
      </c>
      <c r="C13487" s="16">
        <v>8</v>
      </c>
      <c r="D13487" s="16" t="s">
        <v>116</v>
      </c>
      <c r="E13487" s="18">
        <v>26.085000000000001</v>
      </c>
      <c r="F13487" s="24">
        <f t="shared" si="248"/>
        <v>78.953000000000003</v>
      </c>
    </row>
    <row r="13488" spans="2:6" hidden="1">
      <c r="B13488" s="13">
        <v>2009</v>
      </c>
      <c r="C13488" s="14">
        <v>9</v>
      </c>
      <c r="D13488" s="14" t="s">
        <v>116</v>
      </c>
      <c r="E13488" s="19">
        <v>26.641999999999999</v>
      </c>
      <c r="F13488" s="24">
        <f t="shared" si="248"/>
        <v>79.955600000000004</v>
      </c>
    </row>
    <row r="13489" spans="2:6" hidden="1">
      <c r="B13489" s="15">
        <v>2009</v>
      </c>
      <c r="C13489" s="16">
        <v>10</v>
      </c>
      <c r="D13489" s="16" t="s">
        <v>116</v>
      </c>
      <c r="E13489" s="18">
        <v>27.957999999999998</v>
      </c>
      <c r="F13489" s="24">
        <f t="shared" si="248"/>
        <v>82.324399999999997</v>
      </c>
    </row>
    <row r="13490" spans="2:6" hidden="1">
      <c r="B13490" s="13">
        <v>2009</v>
      </c>
      <c r="C13490" s="14">
        <v>11</v>
      </c>
      <c r="D13490" s="14" t="s">
        <v>116</v>
      </c>
      <c r="E13490" s="19">
        <v>27.256</v>
      </c>
      <c r="F13490" s="24">
        <f t="shared" si="248"/>
        <v>81.0608</v>
      </c>
    </row>
    <row r="13491" spans="2:6" hidden="1">
      <c r="B13491" s="15">
        <v>2009</v>
      </c>
      <c r="C13491" s="16">
        <v>12</v>
      </c>
      <c r="D13491" s="16" t="s">
        <v>116</v>
      </c>
      <c r="E13491" s="18">
        <v>25.571999999999999</v>
      </c>
      <c r="F13491" s="24">
        <f t="shared" si="248"/>
        <v>78.029600000000002</v>
      </c>
    </row>
    <row r="13492" spans="2:6" hidden="1">
      <c r="B13492" s="13">
        <v>2010</v>
      </c>
      <c r="C13492" s="14">
        <v>1</v>
      </c>
      <c r="D13492" s="14" t="s">
        <v>116</v>
      </c>
      <c r="E13492" s="19">
        <v>26.513000000000002</v>
      </c>
      <c r="F13492" s="24">
        <f t="shared" si="248"/>
        <v>79.723399999999998</v>
      </c>
    </row>
    <row r="13493" spans="2:6" hidden="1">
      <c r="B13493" s="15">
        <v>2010</v>
      </c>
      <c r="C13493" s="16">
        <v>2</v>
      </c>
      <c r="D13493" s="16" t="s">
        <v>116</v>
      </c>
      <c r="E13493" s="18">
        <v>29.100999999999999</v>
      </c>
      <c r="F13493" s="24">
        <f t="shared" si="248"/>
        <v>84.381799999999998</v>
      </c>
    </row>
    <row r="13494" spans="2:6" hidden="1">
      <c r="B13494" s="13">
        <v>2010</v>
      </c>
      <c r="C13494" s="14">
        <v>3</v>
      </c>
      <c r="D13494" s="14" t="s">
        <v>116</v>
      </c>
      <c r="E13494" s="19">
        <v>30.829000000000001</v>
      </c>
      <c r="F13494" s="24">
        <f t="shared" si="248"/>
        <v>87.492199999999997</v>
      </c>
    </row>
    <row r="13495" spans="2:6" hidden="1">
      <c r="B13495" s="15">
        <v>2010</v>
      </c>
      <c r="C13495" s="16">
        <v>4</v>
      </c>
      <c r="D13495" s="16" t="s">
        <v>116</v>
      </c>
      <c r="E13495" s="18">
        <v>31.344000000000001</v>
      </c>
      <c r="F13495" s="24">
        <f t="shared" si="248"/>
        <v>88.419200000000004</v>
      </c>
    </row>
    <row r="13496" spans="2:6" hidden="1">
      <c r="B13496" s="13">
        <v>2010</v>
      </c>
      <c r="C13496" s="14">
        <v>5</v>
      </c>
      <c r="D13496" s="14" t="s">
        <v>116</v>
      </c>
      <c r="E13496" s="19">
        <v>31.183</v>
      </c>
      <c r="F13496" s="24">
        <f t="shared" si="248"/>
        <v>88.129400000000004</v>
      </c>
    </row>
    <row r="13497" spans="2:6" hidden="1">
      <c r="B13497" s="15">
        <v>2010</v>
      </c>
      <c r="C13497" s="16">
        <v>6</v>
      </c>
      <c r="D13497" s="16" t="s">
        <v>116</v>
      </c>
      <c r="E13497" s="18">
        <v>28.913</v>
      </c>
      <c r="F13497" s="24">
        <f t="shared" si="248"/>
        <v>84.043399999999991</v>
      </c>
    </row>
    <row r="13498" spans="2:6" hidden="1">
      <c r="B13498" s="13">
        <v>2010</v>
      </c>
      <c r="C13498" s="14">
        <v>7</v>
      </c>
      <c r="D13498" s="14" t="s">
        <v>116</v>
      </c>
      <c r="E13498" s="19">
        <v>26.693000000000001</v>
      </c>
      <c r="F13498" s="24">
        <f t="shared" si="248"/>
        <v>80.04740000000001</v>
      </c>
    </row>
    <row r="13499" spans="2:6" hidden="1">
      <c r="B13499" s="15">
        <v>2010</v>
      </c>
      <c r="C13499" s="16">
        <v>8</v>
      </c>
      <c r="D13499" s="16" t="s">
        <v>116</v>
      </c>
      <c r="E13499" s="18">
        <v>26.175999999999998</v>
      </c>
      <c r="F13499" s="24">
        <f t="shared" si="248"/>
        <v>79.116799999999998</v>
      </c>
    </row>
    <row r="13500" spans="2:6" hidden="1">
      <c r="B13500" s="13">
        <v>2010</v>
      </c>
      <c r="C13500" s="14">
        <v>9</v>
      </c>
      <c r="D13500" s="14" t="s">
        <v>116</v>
      </c>
      <c r="E13500" s="19">
        <v>26.222000000000001</v>
      </c>
      <c r="F13500" s="24">
        <f t="shared" si="248"/>
        <v>79.199600000000004</v>
      </c>
    </row>
    <row r="13501" spans="2:6" hidden="1">
      <c r="B13501" s="15">
        <v>2010</v>
      </c>
      <c r="C13501" s="16">
        <v>10</v>
      </c>
      <c r="D13501" s="16" t="s">
        <v>116</v>
      </c>
      <c r="E13501" s="18">
        <v>27.545999999999999</v>
      </c>
      <c r="F13501" s="24">
        <f t="shared" si="248"/>
        <v>81.582799999999992</v>
      </c>
    </row>
    <row r="13502" spans="2:6" hidden="1">
      <c r="B13502" s="13">
        <v>2010</v>
      </c>
      <c r="C13502" s="14">
        <v>11</v>
      </c>
      <c r="D13502" s="14" t="s">
        <v>116</v>
      </c>
      <c r="E13502" s="19">
        <v>27.475999999999999</v>
      </c>
      <c r="F13502" s="24">
        <f t="shared" si="248"/>
        <v>81.456800000000001</v>
      </c>
    </row>
    <row r="13503" spans="2:6" hidden="1">
      <c r="B13503" s="15">
        <v>2010</v>
      </c>
      <c r="C13503" s="16">
        <v>12</v>
      </c>
      <c r="D13503" s="16" t="s">
        <v>116</v>
      </c>
      <c r="E13503" s="18">
        <v>26.468</v>
      </c>
      <c r="F13503" s="24">
        <f t="shared" si="248"/>
        <v>79.642400000000009</v>
      </c>
    </row>
    <row r="13504" spans="2:6" hidden="1">
      <c r="B13504" s="13">
        <v>2011</v>
      </c>
      <c r="C13504" s="14">
        <v>1</v>
      </c>
      <c r="D13504" s="14" t="s">
        <v>116</v>
      </c>
      <c r="E13504" s="19">
        <v>25.904</v>
      </c>
      <c r="F13504" s="24">
        <f t="shared" si="248"/>
        <v>78.627200000000002</v>
      </c>
    </row>
    <row r="13505" spans="2:6" hidden="1">
      <c r="B13505" s="15">
        <v>2011</v>
      </c>
      <c r="C13505" s="16">
        <v>2</v>
      </c>
      <c r="D13505" s="16" t="s">
        <v>116</v>
      </c>
      <c r="E13505" s="18">
        <v>27.544</v>
      </c>
      <c r="F13505" s="24">
        <f t="shared" si="248"/>
        <v>81.5792</v>
      </c>
    </row>
    <row r="13506" spans="2:6" hidden="1">
      <c r="B13506" s="13">
        <v>2011</v>
      </c>
      <c r="C13506" s="14">
        <v>3</v>
      </c>
      <c r="D13506" s="14" t="s">
        <v>116</v>
      </c>
      <c r="E13506" s="19">
        <v>29.734000000000002</v>
      </c>
      <c r="F13506" s="24">
        <f t="shared" si="248"/>
        <v>85.521200000000007</v>
      </c>
    </row>
    <row r="13507" spans="2:6" hidden="1">
      <c r="B13507" s="15">
        <v>2011</v>
      </c>
      <c r="C13507" s="16">
        <v>4</v>
      </c>
      <c r="D13507" s="16" t="s">
        <v>116</v>
      </c>
      <c r="E13507" s="18">
        <v>31.085999999999999</v>
      </c>
      <c r="F13507" s="24">
        <f t="shared" si="248"/>
        <v>87.954800000000006</v>
      </c>
    </row>
    <row r="13508" spans="2:6" hidden="1">
      <c r="B13508" s="13">
        <v>2011</v>
      </c>
      <c r="C13508" s="14">
        <v>5</v>
      </c>
      <c r="D13508" s="14" t="s">
        <v>116</v>
      </c>
      <c r="E13508" s="19">
        <v>30.105</v>
      </c>
      <c r="F13508" s="24">
        <f t="shared" si="248"/>
        <v>86.188999999999993</v>
      </c>
    </row>
    <row r="13509" spans="2:6" hidden="1">
      <c r="B13509" s="15">
        <v>2011</v>
      </c>
      <c r="C13509" s="16">
        <v>6</v>
      </c>
      <c r="D13509" s="16" t="s">
        <v>116</v>
      </c>
      <c r="E13509" s="18">
        <v>28.766999999999999</v>
      </c>
      <c r="F13509" s="24">
        <f t="shared" si="248"/>
        <v>83.780599999999993</v>
      </c>
    </row>
    <row r="13510" spans="2:6" hidden="1">
      <c r="B13510" s="13">
        <v>2011</v>
      </c>
      <c r="C13510" s="14">
        <v>7</v>
      </c>
      <c r="D13510" s="14" t="s">
        <v>116</v>
      </c>
      <c r="E13510" s="19">
        <v>27.119</v>
      </c>
      <c r="F13510" s="24">
        <f t="shared" si="248"/>
        <v>80.8142</v>
      </c>
    </row>
    <row r="13511" spans="2:6" hidden="1">
      <c r="B13511" s="15">
        <v>2011</v>
      </c>
      <c r="C13511" s="16">
        <v>8</v>
      </c>
      <c r="D13511" s="16" t="s">
        <v>116</v>
      </c>
      <c r="E13511" s="18">
        <v>26.292999999999999</v>
      </c>
      <c r="F13511" s="24">
        <f t="shared" si="248"/>
        <v>79.327399999999997</v>
      </c>
    </row>
    <row r="13512" spans="2:6" hidden="1">
      <c r="B13512" s="13">
        <v>2011</v>
      </c>
      <c r="C13512" s="14">
        <v>9</v>
      </c>
      <c r="D13512" s="14" t="s">
        <v>116</v>
      </c>
      <c r="E13512" s="19">
        <v>26.827000000000002</v>
      </c>
      <c r="F13512" s="24">
        <f t="shared" si="248"/>
        <v>80.288600000000002</v>
      </c>
    </row>
    <row r="13513" spans="2:6" hidden="1">
      <c r="B13513" s="15">
        <v>2011</v>
      </c>
      <c r="C13513" s="16">
        <v>10</v>
      </c>
      <c r="D13513" s="16" t="s">
        <v>116</v>
      </c>
      <c r="E13513" s="18">
        <v>27.725999999999999</v>
      </c>
      <c r="F13513" s="24">
        <f t="shared" si="248"/>
        <v>81.906800000000004</v>
      </c>
    </row>
    <row r="13514" spans="2:6" hidden="1">
      <c r="B13514" s="13">
        <v>2011</v>
      </c>
      <c r="C13514" s="14">
        <v>11</v>
      </c>
      <c r="D13514" s="14" t="s">
        <v>116</v>
      </c>
      <c r="E13514" s="19">
        <v>27.332999999999998</v>
      </c>
      <c r="F13514" s="24">
        <f t="shared" si="248"/>
        <v>81.199399999999997</v>
      </c>
    </row>
    <row r="13515" spans="2:6" hidden="1">
      <c r="B13515" s="15">
        <v>2011</v>
      </c>
      <c r="C13515" s="16">
        <v>12</v>
      </c>
      <c r="D13515" s="16" t="s">
        <v>116</v>
      </c>
      <c r="E13515" s="18">
        <v>25.265000000000001</v>
      </c>
      <c r="F13515" s="24">
        <f t="shared" si="248"/>
        <v>77.477000000000004</v>
      </c>
    </row>
    <row r="13516" spans="2:6" hidden="1">
      <c r="B13516" s="13">
        <v>2012</v>
      </c>
      <c r="C13516" s="14">
        <v>1</v>
      </c>
      <c r="D13516" s="14" t="s">
        <v>116</v>
      </c>
      <c r="E13516" s="19">
        <v>25.702000000000002</v>
      </c>
      <c r="F13516" s="24">
        <f t="shared" si="248"/>
        <v>78.263599999999997</v>
      </c>
    </row>
    <row r="13517" spans="2:6" hidden="1">
      <c r="B13517" s="15">
        <v>2012</v>
      </c>
      <c r="C13517" s="16">
        <v>2</v>
      </c>
      <c r="D13517" s="16" t="s">
        <v>116</v>
      </c>
      <c r="E13517" s="18">
        <v>27.376999999999999</v>
      </c>
      <c r="F13517" s="24">
        <f t="shared" si="248"/>
        <v>81.278599999999997</v>
      </c>
    </row>
    <row r="13518" spans="2:6" hidden="1">
      <c r="B13518" s="13">
        <v>2012</v>
      </c>
      <c r="C13518" s="14">
        <v>3</v>
      </c>
      <c r="D13518" s="14" t="s">
        <v>116</v>
      </c>
      <c r="E13518" s="19">
        <v>30.134</v>
      </c>
      <c r="F13518" s="24">
        <f t="shared" si="248"/>
        <v>86.241199999999992</v>
      </c>
    </row>
    <row r="13519" spans="2:6" hidden="1">
      <c r="B13519" s="15">
        <v>2012</v>
      </c>
      <c r="C13519" s="16">
        <v>4</v>
      </c>
      <c r="D13519" s="16" t="s">
        <v>116</v>
      </c>
      <c r="E13519" s="18">
        <v>30.672000000000001</v>
      </c>
      <c r="F13519" s="24">
        <f t="shared" si="248"/>
        <v>87.209599999999995</v>
      </c>
    </row>
    <row r="13520" spans="2:6" hidden="1">
      <c r="B13520" s="13">
        <v>2012</v>
      </c>
      <c r="C13520" s="14">
        <v>5</v>
      </c>
      <c r="D13520" s="14" t="s">
        <v>116</v>
      </c>
      <c r="E13520" s="19">
        <v>30.175000000000001</v>
      </c>
      <c r="F13520" s="24">
        <f t="shared" si="248"/>
        <v>86.314999999999998</v>
      </c>
    </row>
    <row r="13521" spans="2:6" hidden="1">
      <c r="B13521" s="15">
        <v>2012</v>
      </c>
      <c r="C13521" s="16">
        <v>6</v>
      </c>
      <c r="D13521" s="16" t="s">
        <v>116</v>
      </c>
      <c r="E13521" s="18">
        <v>28.754000000000001</v>
      </c>
      <c r="F13521" s="24">
        <f t="shared" si="248"/>
        <v>83.757200000000012</v>
      </c>
    </row>
    <row r="13522" spans="2:6" hidden="1">
      <c r="B13522" s="13">
        <v>2012</v>
      </c>
      <c r="C13522" s="14">
        <v>7</v>
      </c>
      <c r="D13522" s="14" t="s">
        <v>116</v>
      </c>
      <c r="E13522" s="19">
        <v>26.396999999999998</v>
      </c>
      <c r="F13522" s="24">
        <f t="shared" si="248"/>
        <v>79.514600000000002</v>
      </c>
    </row>
    <row r="13523" spans="2:6" hidden="1">
      <c r="B13523" s="15">
        <v>2012</v>
      </c>
      <c r="C13523" s="16">
        <v>8</v>
      </c>
      <c r="D13523" s="16" t="s">
        <v>116</v>
      </c>
      <c r="E13523" s="18">
        <v>26.285</v>
      </c>
      <c r="F13523" s="24">
        <f t="shared" si="248"/>
        <v>79.313000000000002</v>
      </c>
    </row>
    <row r="13524" spans="2:6" hidden="1">
      <c r="B13524" s="13">
        <v>2012</v>
      </c>
      <c r="C13524" s="14">
        <v>9</v>
      </c>
      <c r="D13524" s="14" t="s">
        <v>116</v>
      </c>
      <c r="E13524" s="19">
        <v>26.113</v>
      </c>
      <c r="F13524" s="24">
        <f t="shared" si="248"/>
        <v>79.003399999999999</v>
      </c>
    </row>
    <row r="13525" spans="2:6" hidden="1">
      <c r="B13525" s="15">
        <v>2012</v>
      </c>
      <c r="C13525" s="16">
        <v>10</v>
      </c>
      <c r="D13525" s="16" t="s">
        <v>116</v>
      </c>
      <c r="E13525" s="18">
        <v>27.550999999999998</v>
      </c>
      <c r="F13525" s="24">
        <f t="shared" si="248"/>
        <v>81.591800000000006</v>
      </c>
    </row>
    <row r="13526" spans="2:6" hidden="1">
      <c r="B13526" s="13">
        <v>2012</v>
      </c>
      <c r="C13526" s="14">
        <v>11</v>
      </c>
      <c r="D13526" s="14" t="s">
        <v>116</v>
      </c>
      <c r="E13526" s="19">
        <v>28.338999999999999</v>
      </c>
      <c r="F13526" s="24">
        <f t="shared" si="248"/>
        <v>83.010199999999998</v>
      </c>
    </row>
    <row r="13527" spans="2:6" hidden="1">
      <c r="B13527" s="15">
        <v>2012</v>
      </c>
      <c r="C13527" s="16">
        <v>12</v>
      </c>
      <c r="D13527" s="16" t="s">
        <v>116</v>
      </c>
      <c r="E13527" s="18">
        <v>26.073</v>
      </c>
      <c r="F13527" s="24">
        <f t="shared" si="248"/>
        <v>78.931399999999996</v>
      </c>
    </row>
    <row r="13528" spans="2:6" hidden="1">
      <c r="B13528" s="13">
        <v>2013</v>
      </c>
      <c r="C13528" s="14">
        <v>1</v>
      </c>
      <c r="D13528" s="14" t="s">
        <v>116</v>
      </c>
      <c r="E13528" s="19">
        <v>25.457000000000001</v>
      </c>
      <c r="F13528" s="24">
        <f t="shared" si="248"/>
        <v>77.822599999999994</v>
      </c>
    </row>
    <row r="13529" spans="2:6" hidden="1">
      <c r="B13529" s="15">
        <v>2013</v>
      </c>
      <c r="C13529" s="16">
        <v>2</v>
      </c>
      <c r="D13529" s="16" t="s">
        <v>116</v>
      </c>
      <c r="E13529" s="18">
        <v>28.199000000000002</v>
      </c>
      <c r="F13529" s="24">
        <f t="shared" si="248"/>
        <v>82.758200000000002</v>
      </c>
    </row>
    <row r="13530" spans="2:6" hidden="1">
      <c r="B13530" s="13">
        <v>2013</v>
      </c>
      <c r="C13530" s="14">
        <v>3</v>
      </c>
      <c r="D13530" s="14" t="s">
        <v>116</v>
      </c>
      <c r="E13530" s="19">
        <v>30.332000000000001</v>
      </c>
      <c r="F13530" s="24">
        <f t="shared" si="248"/>
        <v>86.5976</v>
      </c>
    </row>
    <row r="13531" spans="2:6" hidden="1">
      <c r="B13531" s="15">
        <v>2013</v>
      </c>
      <c r="C13531" s="16">
        <v>4</v>
      </c>
      <c r="D13531" s="16" t="s">
        <v>116</v>
      </c>
      <c r="E13531" s="18">
        <v>30.638000000000002</v>
      </c>
      <c r="F13531" s="24">
        <f t="shared" si="248"/>
        <v>87.148400000000009</v>
      </c>
    </row>
    <row r="13532" spans="2:6" hidden="1">
      <c r="B13532" s="13">
        <v>2013</v>
      </c>
      <c r="C13532" s="14">
        <v>5</v>
      </c>
      <c r="D13532" s="14" t="s">
        <v>116</v>
      </c>
      <c r="E13532" s="19">
        <v>30.74</v>
      </c>
      <c r="F13532" s="24">
        <f t="shared" si="248"/>
        <v>87.331999999999994</v>
      </c>
    </row>
    <row r="13533" spans="2:6" hidden="1">
      <c r="B13533" s="15">
        <v>2013</v>
      </c>
      <c r="C13533" s="16">
        <v>6</v>
      </c>
      <c r="D13533" s="16" t="s">
        <v>116</v>
      </c>
      <c r="E13533" s="18">
        <v>29.081</v>
      </c>
      <c r="F13533" s="24">
        <f t="shared" si="248"/>
        <v>84.345799999999997</v>
      </c>
    </row>
    <row r="13534" spans="2:6" hidden="1">
      <c r="B13534" s="13">
        <v>2013</v>
      </c>
      <c r="C13534" s="14">
        <v>7</v>
      </c>
      <c r="D13534" s="14" t="s">
        <v>116</v>
      </c>
      <c r="E13534" s="19">
        <v>26.949000000000002</v>
      </c>
      <c r="F13534" s="24">
        <f t="shared" si="248"/>
        <v>80.508200000000002</v>
      </c>
    </row>
    <row r="13535" spans="2:6" hidden="1">
      <c r="B13535" s="15">
        <v>2013</v>
      </c>
      <c r="C13535" s="16">
        <v>8</v>
      </c>
      <c r="D13535" s="16" t="s">
        <v>116</v>
      </c>
      <c r="E13535" s="18">
        <v>25.475999999999999</v>
      </c>
      <c r="F13535" s="24">
        <f t="shared" si="248"/>
        <v>77.856799999999993</v>
      </c>
    </row>
    <row r="13536" spans="2:6" hidden="1">
      <c r="B13536" s="13">
        <v>2000</v>
      </c>
      <c r="C13536" s="14">
        <v>2</v>
      </c>
      <c r="D13536" s="14" t="s">
        <v>117</v>
      </c>
      <c r="E13536" s="19">
        <v>23.0305</v>
      </c>
      <c r="F13536" s="24">
        <f t="shared" ref="F13536:F13599" si="249">(E13536 * 1.8) + 32</f>
        <v>73.454900000000009</v>
      </c>
    </row>
    <row r="13537" spans="2:6" hidden="1">
      <c r="B13537" s="15">
        <v>2000</v>
      </c>
      <c r="C13537" s="16">
        <v>3</v>
      </c>
      <c r="D13537" s="16" t="s">
        <v>117</v>
      </c>
      <c r="E13537" s="18">
        <v>23.1295</v>
      </c>
      <c r="F13537" s="24">
        <f t="shared" si="249"/>
        <v>73.633099999999999</v>
      </c>
    </row>
    <row r="13538" spans="2:6" hidden="1">
      <c r="B13538" s="13">
        <v>2000</v>
      </c>
      <c r="C13538" s="14">
        <v>4</v>
      </c>
      <c r="D13538" s="14" t="s">
        <v>117</v>
      </c>
      <c r="E13538" s="19">
        <v>21.927</v>
      </c>
      <c r="F13538" s="24">
        <f t="shared" si="249"/>
        <v>71.468600000000009</v>
      </c>
    </row>
    <row r="13539" spans="2:6" hidden="1">
      <c r="B13539" s="15">
        <v>2000</v>
      </c>
      <c r="C13539" s="16">
        <v>5</v>
      </c>
      <c r="D13539" s="16" t="s">
        <v>117</v>
      </c>
      <c r="E13539" s="18">
        <v>19.795500000000001</v>
      </c>
      <c r="F13539" s="24">
        <f t="shared" si="249"/>
        <v>67.631900000000002</v>
      </c>
    </row>
    <row r="13540" spans="2:6" hidden="1">
      <c r="B13540" s="13">
        <v>2000</v>
      </c>
      <c r="C13540" s="14">
        <v>6</v>
      </c>
      <c r="D13540" s="14" t="s">
        <v>117</v>
      </c>
      <c r="E13540" s="19">
        <v>18.427499999999998</v>
      </c>
      <c r="F13540" s="24">
        <f t="shared" si="249"/>
        <v>65.169499999999999</v>
      </c>
    </row>
    <row r="13541" spans="2:6" hidden="1">
      <c r="B13541" s="15">
        <v>2000</v>
      </c>
      <c r="C13541" s="16">
        <v>7</v>
      </c>
      <c r="D13541" s="16" t="s">
        <v>117</v>
      </c>
      <c r="E13541" s="18">
        <v>17.5365</v>
      </c>
      <c r="F13541" s="24">
        <f t="shared" si="249"/>
        <v>63.5657</v>
      </c>
    </row>
    <row r="13542" spans="2:6" hidden="1">
      <c r="B13542" s="13">
        <v>2000</v>
      </c>
      <c r="C13542" s="14">
        <v>8</v>
      </c>
      <c r="D13542" s="14" t="s">
        <v>117</v>
      </c>
      <c r="E13542" s="19">
        <v>18.899999999999999</v>
      </c>
      <c r="F13542" s="24">
        <f t="shared" si="249"/>
        <v>66.02</v>
      </c>
    </row>
    <row r="13543" spans="2:6" hidden="1">
      <c r="B13543" s="15">
        <v>2000</v>
      </c>
      <c r="C13543" s="16">
        <v>9</v>
      </c>
      <c r="D13543" s="16" t="s">
        <v>117</v>
      </c>
      <c r="E13543" s="18">
        <v>22.293500000000002</v>
      </c>
      <c r="F13543" s="24">
        <f t="shared" si="249"/>
        <v>72.128299999999996</v>
      </c>
    </row>
    <row r="13544" spans="2:6" hidden="1">
      <c r="B13544" s="13">
        <v>2000</v>
      </c>
      <c r="C13544" s="14">
        <v>10</v>
      </c>
      <c r="D13544" s="14" t="s">
        <v>117</v>
      </c>
      <c r="E13544" s="19">
        <v>24.081</v>
      </c>
      <c r="F13544" s="24">
        <f t="shared" si="249"/>
        <v>75.345799999999997</v>
      </c>
    </row>
    <row r="13545" spans="2:6" hidden="1">
      <c r="B13545" s="15">
        <v>2000</v>
      </c>
      <c r="C13545" s="16">
        <v>11</v>
      </c>
      <c r="D13545" s="16" t="s">
        <v>117</v>
      </c>
      <c r="E13545" s="18">
        <v>23.852499999999999</v>
      </c>
      <c r="F13545" s="24">
        <f t="shared" si="249"/>
        <v>74.9345</v>
      </c>
    </row>
    <row r="13546" spans="2:6" hidden="1">
      <c r="B13546" s="13">
        <v>2000</v>
      </c>
      <c r="C13546" s="14">
        <v>12</v>
      </c>
      <c r="D13546" s="14" t="s">
        <v>117</v>
      </c>
      <c r="E13546" s="19">
        <v>23.2745</v>
      </c>
      <c r="F13546" s="24">
        <f t="shared" si="249"/>
        <v>73.894100000000009</v>
      </c>
    </row>
    <row r="13547" spans="2:6" hidden="1">
      <c r="B13547" s="15">
        <v>2001</v>
      </c>
      <c r="C13547" s="16">
        <v>1</v>
      </c>
      <c r="D13547" s="16" t="s">
        <v>117</v>
      </c>
      <c r="E13547" s="18">
        <v>22.492000000000001</v>
      </c>
      <c r="F13547" s="24">
        <f t="shared" si="249"/>
        <v>72.485600000000005</v>
      </c>
    </row>
    <row r="13548" spans="2:6" hidden="1">
      <c r="B13548" s="13">
        <v>2001</v>
      </c>
      <c r="C13548" s="14">
        <v>2</v>
      </c>
      <c r="D13548" s="14" t="s">
        <v>117</v>
      </c>
      <c r="E13548" s="19">
        <v>22.641999999999999</v>
      </c>
      <c r="F13548" s="24">
        <f t="shared" si="249"/>
        <v>72.755600000000001</v>
      </c>
    </row>
    <row r="13549" spans="2:6" hidden="1">
      <c r="B13549" s="15">
        <v>2001</v>
      </c>
      <c r="C13549" s="16">
        <v>3</v>
      </c>
      <c r="D13549" s="16" t="s">
        <v>117</v>
      </c>
      <c r="E13549" s="18">
        <v>22.657</v>
      </c>
      <c r="F13549" s="24">
        <f t="shared" si="249"/>
        <v>72.782600000000002</v>
      </c>
    </row>
    <row r="13550" spans="2:6" hidden="1">
      <c r="B13550" s="13">
        <v>2001</v>
      </c>
      <c r="C13550" s="14">
        <v>4</v>
      </c>
      <c r="D13550" s="14" t="s">
        <v>117</v>
      </c>
      <c r="E13550" s="19">
        <v>21.811499999999999</v>
      </c>
      <c r="F13550" s="24">
        <f t="shared" si="249"/>
        <v>71.2607</v>
      </c>
    </row>
    <row r="13551" spans="2:6" hidden="1">
      <c r="B13551" s="15">
        <v>2001</v>
      </c>
      <c r="C13551" s="16">
        <v>5</v>
      </c>
      <c r="D13551" s="16" t="s">
        <v>117</v>
      </c>
      <c r="E13551" s="18">
        <v>19.9255</v>
      </c>
      <c r="F13551" s="24">
        <f t="shared" si="249"/>
        <v>67.865900000000011</v>
      </c>
    </row>
    <row r="13552" spans="2:6" hidden="1">
      <c r="B13552" s="13">
        <v>2001</v>
      </c>
      <c r="C13552" s="14">
        <v>6</v>
      </c>
      <c r="D13552" s="14" t="s">
        <v>117</v>
      </c>
      <c r="E13552" s="19">
        <v>17.758500000000002</v>
      </c>
      <c r="F13552" s="24">
        <f t="shared" si="249"/>
        <v>63.965299999999999</v>
      </c>
    </row>
    <row r="13553" spans="2:6" hidden="1">
      <c r="B13553" s="15">
        <v>2001</v>
      </c>
      <c r="C13553" s="16">
        <v>7</v>
      </c>
      <c r="D13553" s="16" t="s">
        <v>117</v>
      </c>
      <c r="E13553" s="18">
        <v>18.07</v>
      </c>
      <c r="F13553" s="24">
        <f t="shared" si="249"/>
        <v>64.52600000000001</v>
      </c>
    </row>
    <row r="13554" spans="2:6" hidden="1">
      <c r="B13554" s="13">
        <v>2001</v>
      </c>
      <c r="C13554" s="14">
        <v>8</v>
      </c>
      <c r="D13554" s="14" t="s">
        <v>117</v>
      </c>
      <c r="E13554" s="19">
        <v>20.452500000000001</v>
      </c>
      <c r="F13554" s="24">
        <f t="shared" si="249"/>
        <v>68.81450000000001</v>
      </c>
    </row>
    <row r="13555" spans="2:6" hidden="1">
      <c r="B13555" s="15">
        <v>2001</v>
      </c>
      <c r="C13555" s="16">
        <v>9</v>
      </c>
      <c r="D13555" s="16" t="s">
        <v>117</v>
      </c>
      <c r="E13555" s="18">
        <v>22.837499999999999</v>
      </c>
      <c r="F13555" s="24">
        <f t="shared" si="249"/>
        <v>73.107500000000002</v>
      </c>
    </row>
    <row r="13556" spans="2:6" hidden="1">
      <c r="B13556" s="13">
        <v>2001</v>
      </c>
      <c r="C13556" s="14">
        <v>10</v>
      </c>
      <c r="D13556" s="14" t="s">
        <v>117</v>
      </c>
      <c r="E13556" s="19">
        <v>24.728999999999999</v>
      </c>
      <c r="F13556" s="24">
        <f t="shared" si="249"/>
        <v>76.512200000000007</v>
      </c>
    </row>
    <row r="13557" spans="2:6" hidden="1">
      <c r="B13557" s="15">
        <v>2001</v>
      </c>
      <c r="C13557" s="16">
        <v>11</v>
      </c>
      <c r="D13557" s="16" t="s">
        <v>117</v>
      </c>
      <c r="E13557" s="18">
        <v>25.695499999999999</v>
      </c>
      <c r="F13557" s="24">
        <f t="shared" si="249"/>
        <v>78.251900000000006</v>
      </c>
    </row>
    <row r="13558" spans="2:6" hidden="1">
      <c r="B13558" s="13">
        <v>2001</v>
      </c>
      <c r="C13558" s="14">
        <v>12</v>
      </c>
      <c r="D13558" s="14" t="s">
        <v>117</v>
      </c>
      <c r="E13558" s="19">
        <v>24.192499999999999</v>
      </c>
      <c r="F13558" s="24">
        <f t="shared" si="249"/>
        <v>75.546500000000009</v>
      </c>
    </row>
    <row r="13559" spans="2:6" hidden="1">
      <c r="B13559" s="15">
        <v>2002</v>
      </c>
      <c r="C13559" s="16">
        <v>1</v>
      </c>
      <c r="D13559" s="16" t="s">
        <v>117</v>
      </c>
      <c r="E13559" s="18">
        <v>23.009499999999999</v>
      </c>
      <c r="F13559" s="24">
        <f t="shared" si="249"/>
        <v>73.417100000000005</v>
      </c>
    </row>
    <row r="13560" spans="2:6" hidden="1">
      <c r="B13560" s="13">
        <v>2002</v>
      </c>
      <c r="C13560" s="14">
        <v>2</v>
      </c>
      <c r="D13560" s="14" t="s">
        <v>117</v>
      </c>
      <c r="E13560" s="19">
        <v>22.971499999999999</v>
      </c>
      <c r="F13560" s="24">
        <f t="shared" si="249"/>
        <v>73.348700000000008</v>
      </c>
    </row>
    <row r="13561" spans="2:6" hidden="1">
      <c r="B13561" s="15">
        <v>2002</v>
      </c>
      <c r="C13561" s="16">
        <v>3</v>
      </c>
      <c r="D13561" s="16" t="s">
        <v>117</v>
      </c>
      <c r="E13561" s="18">
        <v>23.163</v>
      </c>
      <c r="F13561" s="24">
        <f t="shared" si="249"/>
        <v>73.693399999999997</v>
      </c>
    </row>
    <row r="13562" spans="2:6" hidden="1">
      <c r="B13562" s="13">
        <v>2002</v>
      </c>
      <c r="C13562" s="14">
        <v>4</v>
      </c>
      <c r="D13562" s="14" t="s">
        <v>117</v>
      </c>
      <c r="E13562" s="19">
        <v>21.8155</v>
      </c>
      <c r="F13562" s="24">
        <f t="shared" si="249"/>
        <v>71.267899999999997</v>
      </c>
    </row>
    <row r="13563" spans="2:6" hidden="1">
      <c r="B13563" s="15">
        <v>2002</v>
      </c>
      <c r="C13563" s="16">
        <v>5</v>
      </c>
      <c r="D13563" s="16" t="s">
        <v>117</v>
      </c>
      <c r="E13563" s="18">
        <v>21.258500000000002</v>
      </c>
      <c r="F13563" s="24">
        <f t="shared" si="249"/>
        <v>70.265299999999996</v>
      </c>
    </row>
    <row r="13564" spans="2:6" hidden="1">
      <c r="B13564" s="13">
        <v>2002</v>
      </c>
      <c r="C13564" s="14">
        <v>6</v>
      </c>
      <c r="D13564" s="14" t="s">
        <v>117</v>
      </c>
      <c r="E13564" s="19">
        <v>18.117000000000001</v>
      </c>
      <c r="F13564" s="24">
        <f t="shared" si="249"/>
        <v>64.610600000000005</v>
      </c>
    </row>
    <row r="13565" spans="2:6" hidden="1">
      <c r="B13565" s="15">
        <v>2002</v>
      </c>
      <c r="C13565" s="16">
        <v>7</v>
      </c>
      <c r="D13565" s="16" t="s">
        <v>117</v>
      </c>
      <c r="E13565" s="18">
        <v>19.689499999999999</v>
      </c>
      <c r="F13565" s="24">
        <f t="shared" si="249"/>
        <v>67.441100000000006</v>
      </c>
    </row>
    <row r="13566" spans="2:6" hidden="1">
      <c r="B13566" s="13">
        <v>2002</v>
      </c>
      <c r="C13566" s="14">
        <v>8</v>
      </c>
      <c r="D13566" s="14" t="s">
        <v>117</v>
      </c>
      <c r="E13566" s="19">
        <v>20.207000000000001</v>
      </c>
      <c r="F13566" s="24">
        <f t="shared" si="249"/>
        <v>68.372600000000006</v>
      </c>
    </row>
    <row r="13567" spans="2:6" hidden="1">
      <c r="B13567" s="15">
        <v>2002</v>
      </c>
      <c r="C13567" s="16">
        <v>9</v>
      </c>
      <c r="D13567" s="16" t="s">
        <v>117</v>
      </c>
      <c r="E13567" s="18">
        <v>22.446000000000002</v>
      </c>
      <c r="F13567" s="24">
        <f t="shared" si="249"/>
        <v>72.402800000000013</v>
      </c>
    </row>
    <row r="13568" spans="2:6" hidden="1">
      <c r="B13568" s="13">
        <v>2002</v>
      </c>
      <c r="C13568" s="14">
        <v>10</v>
      </c>
      <c r="D13568" s="14" t="s">
        <v>117</v>
      </c>
      <c r="E13568" s="19">
        <v>24.537500000000001</v>
      </c>
      <c r="F13568" s="24">
        <f t="shared" si="249"/>
        <v>76.167500000000004</v>
      </c>
    </row>
    <row r="13569" spans="2:6" hidden="1">
      <c r="B13569" s="15">
        <v>2002</v>
      </c>
      <c r="C13569" s="16">
        <v>11</v>
      </c>
      <c r="D13569" s="16" t="s">
        <v>117</v>
      </c>
      <c r="E13569" s="18">
        <v>24.672999999999998</v>
      </c>
      <c r="F13569" s="24">
        <f t="shared" si="249"/>
        <v>76.4114</v>
      </c>
    </row>
    <row r="13570" spans="2:6" hidden="1">
      <c r="B13570" s="13">
        <v>2002</v>
      </c>
      <c r="C13570" s="14">
        <v>12</v>
      </c>
      <c r="D13570" s="14" t="s">
        <v>117</v>
      </c>
      <c r="E13570" s="19">
        <v>23.91</v>
      </c>
      <c r="F13570" s="24">
        <f t="shared" si="249"/>
        <v>75.038000000000011</v>
      </c>
    </row>
    <row r="13571" spans="2:6" hidden="1">
      <c r="B13571" s="15">
        <v>2003</v>
      </c>
      <c r="C13571" s="16">
        <v>1</v>
      </c>
      <c r="D13571" s="16" t="s">
        <v>117</v>
      </c>
      <c r="E13571" s="18">
        <v>23.24</v>
      </c>
      <c r="F13571" s="24">
        <f t="shared" si="249"/>
        <v>73.831999999999994</v>
      </c>
    </row>
    <row r="13572" spans="2:6" hidden="1">
      <c r="B13572" s="13">
        <v>2003</v>
      </c>
      <c r="C13572" s="14">
        <v>2</v>
      </c>
      <c r="D13572" s="14" t="s">
        <v>117</v>
      </c>
      <c r="E13572" s="19">
        <v>23.737500000000001</v>
      </c>
      <c r="F13572" s="24">
        <f t="shared" si="249"/>
        <v>74.727499999999992</v>
      </c>
    </row>
    <row r="13573" spans="2:6" hidden="1">
      <c r="B13573" s="15">
        <v>2003</v>
      </c>
      <c r="C13573" s="16">
        <v>3</v>
      </c>
      <c r="D13573" s="16" t="s">
        <v>117</v>
      </c>
      <c r="E13573" s="18">
        <v>23.061</v>
      </c>
      <c r="F13573" s="24">
        <f t="shared" si="249"/>
        <v>73.509799999999998</v>
      </c>
    </row>
    <row r="13574" spans="2:6" hidden="1">
      <c r="B13574" s="13">
        <v>2003</v>
      </c>
      <c r="C13574" s="14">
        <v>4</v>
      </c>
      <c r="D13574" s="14" t="s">
        <v>117</v>
      </c>
      <c r="E13574" s="19">
        <v>22.366</v>
      </c>
      <c r="F13574" s="24">
        <f t="shared" si="249"/>
        <v>72.258800000000008</v>
      </c>
    </row>
    <row r="13575" spans="2:6" hidden="1">
      <c r="B13575" s="15">
        <v>2003</v>
      </c>
      <c r="C13575" s="16">
        <v>5</v>
      </c>
      <c r="D13575" s="16" t="s">
        <v>117</v>
      </c>
      <c r="E13575" s="18">
        <v>20.293500000000002</v>
      </c>
      <c r="F13575" s="24">
        <f t="shared" si="249"/>
        <v>68.528300000000002</v>
      </c>
    </row>
    <row r="13576" spans="2:6" hidden="1">
      <c r="B13576" s="13">
        <v>2003</v>
      </c>
      <c r="C13576" s="14">
        <v>6</v>
      </c>
      <c r="D13576" s="14" t="s">
        <v>117</v>
      </c>
      <c r="E13576" s="19">
        <v>18.971</v>
      </c>
      <c r="F13576" s="24">
        <f t="shared" si="249"/>
        <v>66.147800000000004</v>
      </c>
    </row>
    <row r="13577" spans="2:6" hidden="1">
      <c r="B13577" s="15">
        <v>2003</v>
      </c>
      <c r="C13577" s="16">
        <v>7</v>
      </c>
      <c r="D13577" s="16" t="s">
        <v>117</v>
      </c>
      <c r="E13577" s="18">
        <v>17.37</v>
      </c>
      <c r="F13577" s="24">
        <f t="shared" si="249"/>
        <v>63.266000000000005</v>
      </c>
    </row>
    <row r="13578" spans="2:6" hidden="1">
      <c r="B13578" s="13">
        <v>2003</v>
      </c>
      <c r="C13578" s="14">
        <v>8</v>
      </c>
      <c r="D13578" s="14" t="s">
        <v>117</v>
      </c>
      <c r="E13578" s="19">
        <v>19.577500000000001</v>
      </c>
      <c r="F13578" s="24">
        <f t="shared" si="249"/>
        <v>67.239499999999992</v>
      </c>
    </row>
    <row r="13579" spans="2:6" hidden="1">
      <c r="B13579" s="15">
        <v>2003</v>
      </c>
      <c r="C13579" s="16">
        <v>9</v>
      </c>
      <c r="D13579" s="16" t="s">
        <v>117</v>
      </c>
      <c r="E13579" s="18">
        <v>22.510999999999999</v>
      </c>
      <c r="F13579" s="24">
        <f t="shared" si="249"/>
        <v>72.519800000000004</v>
      </c>
    </row>
    <row r="13580" spans="2:6" hidden="1">
      <c r="B13580" s="13">
        <v>2003</v>
      </c>
      <c r="C13580" s="14">
        <v>10</v>
      </c>
      <c r="D13580" s="14" t="s">
        <v>117</v>
      </c>
      <c r="E13580" s="19">
        <v>24.688500000000001</v>
      </c>
      <c r="F13580" s="24">
        <f t="shared" si="249"/>
        <v>76.439300000000003</v>
      </c>
    </row>
    <row r="13581" spans="2:6" hidden="1">
      <c r="B13581" s="15">
        <v>2003</v>
      </c>
      <c r="C13581" s="16">
        <v>11</v>
      </c>
      <c r="D13581" s="16" t="s">
        <v>117</v>
      </c>
      <c r="E13581" s="18">
        <v>25.830500000000001</v>
      </c>
      <c r="F13581" s="24">
        <f t="shared" si="249"/>
        <v>78.494900000000001</v>
      </c>
    </row>
    <row r="13582" spans="2:6" hidden="1">
      <c r="B13582" s="13">
        <v>2003</v>
      </c>
      <c r="C13582" s="14">
        <v>12</v>
      </c>
      <c r="D13582" s="14" t="s">
        <v>117</v>
      </c>
      <c r="E13582" s="19">
        <v>24.127500000000001</v>
      </c>
      <c r="F13582" s="24">
        <f t="shared" si="249"/>
        <v>75.429500000000004</v>
      </c>
    </row>
    <row r="13583" spans="2:6" hidden="1">
      <c r="B13583" s="15">
        <v>2004</v>
      </c>
      <c r="C13583" s="16">
        <v>1</v>
      </c>
      <c r="D13583" s="16" t="s">
        <v>117</v>
      </c>
      <c r="E13583" s="18">
        <v>23.309000000000001</v>
      </c>
      <c r="F13583" s="24">
        <f t="shared" si="249"/>
        <v>73.956199999999995</v>
      </c>
    </row>
    <row r="13584" spans="2:6" hidden="1">
      <c r="B13584" s="13">
        <v>2004</v>
      </c>
      <c r="C13584" s="14">
        <v>2</v>
      </c>
      <c r="D13584" s="14" t="s">
        <v>117</v>
      </c>
      <c r="E13584" s="19">
        <v>23.25</v>
      </c>
      <c r="F13584" s="24">
        <f t="shared" si="249"/>
        <v>73.849999999999994</v>
      </c>
    </row>
    <row r="13585" spans="2:6" hidden="1">
      <c r="B13585" s="15">
        <v>2004</v>
      </c>
      <c r="C13585" s="16">
        <v>3</v>
      </c>
      <c r="D13585" s="16" t="s">
        <v>117</v>
      </c>
      <c r="E13585" s="18">
        <v>23.3035</v>
      </c>
      <c r="F13585" s="24">
        <f t="shared" si="249"/>
        <v>73.946300000000008</v>
      </c>
    </row>
    <row r="13586" spans="2:6" hidden="1">
      <c r="B13586" s="13">
        <v>2004</v>
      </c>
      <c r="C13586" s="14">
        <v>4</v>
      </c>
      <c r="D13586" s="14" t="s">
        <v>117</v>
      </c>
      <c r="E13586" s="19">
        <v>21.471499999999999</v>
      </c>
      <c r="F13586" s="24">
        <f t="shared" si="249"/>
        <v>70.648699999999991</v>
      </c>
    </row>
    <row r="13587" spans="2:6" hidden="1">
      <c r="B13587" s="15">
        <v>2004</v>
      </c>
      <c r="C13587" s="16">
        <v>5</v>
      </c>
      <c r="D13587" s="16" t="s">
        <v>117</v>
      </c>
      <c r="E13587" s="18">
        <v>19.109500000000001</v>
      </c>
      <c r="F13587" s="24">
        <f t="shared" si="249"/>
        <v>66.397099999999995</v>
      </c>
    </row>
    <row r="13588" spans="2:6" hidden="1">
      <c r="B13588" s="13">
        <v>2004</v>
      </c>
      <c r="C13588" s="14">
        <v>6</v>
      </c>
      <c r="D13588" s="14" t="s">
        <v>117</v>
      </c>
      <c r="E13588" s="19">
        <v>17.777000000000001</v>
      </c>
      <c r="F13588" s="24">
        <f t="shared" si="249"/>
        <v>63.998600000000003</v>
      </c>
    </row>
    <row r="13589" spans="2:6" hidden="1">
      <c r="B13589" s="15">
        <v>2004</v>
      </c>
      <c r="C13589" s="16">
        <v>7</v>
      </c>
      <c r="D13589" s="16" t="s">
        <v>117</v>
      </c>
      <c r="E13589" s="18">
        <v>17.832999999999998</v>
      </c>
      <c r="F13589" s="24">
        <f t="shared" si="249"/>
        <v>64.099400000000003</v>
      </c>
    </row>
    <row r="13590" spans="2:6" hidden="1">
      <c r="B13590" s="13">
        <v>2004</v>
      </c>
      <c r="C13590" s="14">
        <v>8</v>
      </c>
      <c r="D13590" s="14" t="s">
        <v>117</v>
      </c>
      <c r="E13590" s="19">
        <v>20.332000000000001</v>
      </c>
      <c r="F13590" s="24">
        <f t="shared" si="249"/>
        <v>68.5976</v>
      </c>
    </row>
    <row r="13591" spans="2:6" hidden="1">
      <c r="B13591" s="15">
        <v>2004</v>
      </c>
      <c r="C13591" s="16">
        <v>9</v>
      </c>
      <c r="D13591" s="16" t="s">
        <v>117</v>
      </c>
      <c r="E13591" s="18">
        <v>22.561499999999999</v>
      </c>
      <c r="F13591" s="24">
        <f t="shared" si="249"/>
        <v>72.610700000000008</v>
      </c>
    </row>
    <row r="13592" spans="2:6" hidden="1">
      <c r="B13592" s="13">
        <v>2004</v>
      </c>
      <c r="C13592" s="14">
        <v>10</v>
      </c>
      <c r="D13592" s="14" t="s">
        <v>117</v>
      </c>
      <c r="E13592" s="19">
        <v>24.204499999999999</v>
      </c>
      <c r="F13592" s="24">
        <f t="shared" si="249"/>
        <v>75.568100000000001</v>
      </c>
    </row>
    <row r="13593" spans="2:6" hidden="1">
      <c r="B13593" s="15">
        <v>2004</v>
      </c>
      <c r="C13593" s="16">
        <v>11</v>
      </c>
      <c r="D13593" s="16" t="s">
        <v>117</v>
      </c>
      <c r="E13593" s="18">
        <v>25.106000000000002</v>
      </c>
      <c r="F13593" s="24">
        <f t="shared" si="249"/>
        <v>77.190799999999996</v>
      </c>
    </row>
    <row r="13594" spans="2:6" hidden="1">
      <c r="B13594" s="13">
        <v>2004</v>
      </c>
      <c r="C13594" s="14">
        <v>12</v>
      </c>
      <c r="D13594" s="14" t="s">
        <v>117</v>
      </c>
      <c r="E13594" s="19">
        <v>22.990500000000001</v>
      </c>
      <c r="F13594" s="24">
        <f t="shared" si="249"/>
        <v>73.382900000000006</v>
      </c>
    </row>
    <row r="13595" spans="2:6" hidden="1">
      <c r="B13595" s="15">
        <v>2005</v>
      </c>
      <c r="C13595" s="16">
        <v>1</v>
      </c>
      <c r="D13595" s="16" t="s">
        <v>117</v>
      </c>
      <c r="E13595" s="18">
        <v>23.321999999999999</v>
      </c>
      <c r="F13595" s="24">
        <f t="shared" si="249"/>
        <v>73.979600000000005</v>
      </c>
    </row>
    <row r="13596" spans="2:6" hidden="1">
      <c r="B13596" s="13">
        <v>2005</v>
      </c>
      <c r="C13596" s="14">
        <v>2</v>
      </c>
      <c r="D13596" s="14" t="s">
        <v>117</v>
      </c>
      <c r="E13596" s="19">
        <v>24.4955</v>
      </c>
      <c r="F13596" s="24">
        <f t="shared" si="249"/>
        <v>76.09190000000001</v>
      </c>
    </row>
    <row r="13597" spans="2:6" hidden="1">
      <c r="B13597" s="15">
        <v>2005</v>
      </c>
      <c r="C13597" s="16">
        <v>3</v>
      </c>
      <c r="D13597" s="16" t="s">
        <v>117</v>
      </c>
      <c r="E13597" s="18">
        <v>24.1325</v>
      </c>
      <c r="F13597" s="24">
        <f t="shared" si="249"/>
        <v>75.438500000000005</v>
      </c>
    </row>
    <row r="13598" spans="2:6" hidden="1">
      <c r="B13598" s="13">
        <v>2005</v>
      </c>
      <c r="C13598" s="14">
        <v>4</v>
      </c>
      <c r="D13598" s="14" t="s">
        <v>117</v>
      </c>
      <c r="E13598" s="19">
        <v>22.446000000000002</v>
      </c>
      <c r="F13598" s="24">
        <f t="shared" si="249"/>
        <v>72.402800000000013</v>
      </c>
    </row>
    <row r="13599" spans="2:6" hidden="1">
      <c r="B13599" s="15">
        <v>2005</v>
      </c>
      <c r="C13599" s="16">
        <v>5</v>
      </c>
      <c r="D13599" s="16" t="s">
        <v>117</v>
      </c>
      <c r="E13599" s="18">
        <v>20.542000000000002</v>
      </c>
      <c r="F13599" s="24">
        <f t="shared" si="249"/>
        <v>68.975600000000014</v>
      </c>
    </row>
    <row r="13600" spans="2:6" hidden="1">
      <c r="B13600" s="13">
        <v>2005</v>
      </c>
      <c r="C13600" s="14">
        <v>6</v>
      </c>
      <c r="D13600" s="14" t="s">
        <v>117</v>
      </c>
      <c r="E13600" s="19">
        <v>20.3825</v>
      </c>
      <c r="F13600" s="24">
        <f t="shared" ref="F13600:F13663" si="250">(E13600 * 1.8) + 32</f>
        <v>68.688500000000005</v>
      </c>
    </row>
    <row r="13601" spans="2:6" hidden="1">
      <c r="B13601" s="15">
        <v>2005</v>
      </c>
      <c r="C13601" s="16">
        <v>7</v>
      </c>
      <c r="D13601" s="16" t="s">
        <v>117</v>
      </c>
      <c r="E13601" s="18">
        <v>18.412500000000001</v>
      </c>
      <c r="F13601" s="24">
        <f t="shared" si="250"/>
        <v>65.142500000000013</v>
      </c>
    </row>
    <row r="13602" spans="2:6" hidden="1">
      <c r="B13602" s="13">
        <v>2005</v>
      </c>
      <c r="C13602" s="14">
        <v>8</v>
      </c>
      <c r="D13602" s="14" t="s">
        <v>117</v>
      </c>
      <c r="E13602" s="19">
        <v>20.783999999999999</v>
      </c>
      <c r="F13602" s="24">
        <f t="shared" si="250"/>
        <v>69.411200000000008</v>
      </c>
    </row>
    <row r="13603" spans="2:6" hidden="1">
      <c r="B13603" s="15">
        <v>2005</v>
      </c>
      <c r="C13603" s="16">
        <v>9</v>
      </c>
      <c r="D13603" s="16" t="s">
        <v>117</v>
      </c>
      <c r="E13603" s="18">
        <v>22.66</v>
      </c>
      <c r="F13603" s="24">
        <f t="shared" si="250"/>
        <v>72.788000000000011</v>
      </c>
    </row>
    <row r="13604" spans="2:6" hidden="1">
      <c r="B13604" s="13">
        <v>2005</v>
      </c>
      <c r="C13604" s="14">
        <v>10</v>
      </c>
      <c r="D13604" s="14" t="s">
        <v>117</v>
      </c>
      <c r="E13604" s="19">
        <v>24.7545</v>
      </c>
      <c r="F13604" s="24">
        <f t="shared" si="250"/>
        <v>76.558099999999996</v>
      </c>
    </row>
    <row r="13605" spans="2:6" hidden="1">
      <c r="B13605" s="15">
        <v>2005</v>
      </c>
      <c r="C13605" s="16">
        <v>11</v>
      </c>
      <c r="D13605" s="16" t="s">
        <v>117</v>
      </c>
      <c r="E13605" s="18">
        <v>26.1175</v>
      </c>
      <c r="F13605" s="24">
        <f t="shared" si="250"/>
        <v>79.011499999999998</v>
      </c>
    </row>
    <row r="13606" spans="2:6" hidden="1">
      <c r="B13606" s="13">
        <v>2005</v>
      </c>
      <c r="C13606" s="14">
        <v>12</v>
      </c>
      <c r="D13606" s="14" t="s">
        <v>117</v>
      </c>
      <c r="E13606" s="19">
        <v>24.501000000000001</v>
      </c>
      <c r="F13606" s="24">
        <f t="shared" si="250"/>
        <v>76.101799999999997</v>
      </c>
    </row>
    <row r="13607" spans="2:6" hidden="1">
      <c r="B13607" s="15">
        <v>2006</v>
      </c>
      <c r="C13607" s="16">
        <v>1</v>
      </c>
      <c r="D13607" s="16" t="s">
        <v>117</v>
      </c>
      <c r="E13607" s="18">
        <v>22.995000000000001</v>
      </c>
      <c r="F13607" s="24">
        <f t="shared" si="250"/>
        <v>73.391000000000005</v>
      </c>
    </row>
    <row r="13608" spans="2:6" hidden="1">
      <c r="B13608" s="13">
        <v>2006</v>
      </c>
      <c r="C13608" s="14">
        <v>2</v>
      </c>
      <c r="D13608" s="14" t="s">
        <v>117</v>
      </c>
      <c r="E13608" s="19">
        <v>23.173500000000001</v>
      </c>
      <c r="F13608" s="24">
        <f t="shared" si="250"/>
        <v>73.712299999999999</v>
      </c>
    </row>
    <row r="13609" spans="2:6" hidden="1">
      <c r="B13609" s="15">
        <v>2006</v>
      </c>
      <c r="C13609" s="16">
        <v>3</v>
      </c>
      <c r="D13609" s="16" t="s">
        <v>117</v>
      </c>
      <c r="E13609" s="18">
        <v>23.3765</v>
      </c>
      <c r="F13609" s="24">
        <f t="shared" si="250"/>
        <v>74.077699999999993</v>
      </c>
    </row>
    <row r="13610" spans="2:6" hidden="1">
      <c r="B13610" s="13">
        <v>2006</v>
      </c>
      <c r="C13610" s="14">
        <v>4</v>
      </c>
      <c r="D13610" s="14" t="s">
        <v>117</v>
      </c>
      <c r="E13610" s="19">
        <v>22.011500000000002</v>
      </c>
      <c r="F13610" s="24">
        <f t="shared" si="250"/>
        <v>71.620699999999999</v>
      </c>
    </row>
    <row r="13611" spans="2:6" hidden="1">
      <c r="B13611" s="15">
        <v>2006</v>
      </c>
      <c r="C13611" s="16">
        <v>5</v>
      </c>
      <c r="D13611" s="16" t="s">
        <v>117</v>
      </c>
      <c r="E13611" s="18">
        <v>20.201499999999999</v>
      </c>
      <c r="F13611" s="24">
        <f t="shared" si="250"/>
        <v>68.36269999999999</v>
      </c>
    </row>
    <row r="13612" spans="2:6" hidden="1">
      <c r="B13612" s="13">
        <v>2006</v>
      </c>
      <c r="C13612" s="14">
        <v>6</v>
      </c>
      <c r="D13612" s="14" t="s">
        <v>117</v>
      </c>
      <c r="E13612" s="19">
        <v>18.3735</v>
      </c>
      <c r="F13612" s="24">
        <f t="shared" si="250"/>
        <v>65.072299999999998</v>
      </c>
    </row>
    <row r="13613" spans="2:6" hidden="1">
      <c r="B13613" s="15">
        <v>2006</v>
      </c>
      <c r="C13613" s="16">
        <v>7</v>
      </c>
      <c r="D13613" s="16" t="s">
        <v>117</v>
      </c>
      <c r="E13613" s="18">
        <v>18.283999999999999</v>
      </c>
      <c r="F13613" s="24">
        <f t="shared" si="250"/>
        <v>64.911200000000008</v>
      </c>
    </row>
    <row r="13614" spans="2:6" hidden="1">
      <c r="B13614" s="13">
        <v>2006</v>
      </c>
      <c r="C13614" s="14">
        <v>8</v>
      </c>
      <c r="D13614" s="14" t="s">
        <v>117</v>
      </c>
      <c r="E13614" s="19">
        <v>20.274000000000001</v>
      </c>
      <c r="F13614" s="24">
        <f t="shared" si="250"/>
        <v>68.493200000000002</v>
      </c>
    </row>
    <row r="13615" spans="2:6" hidden="1">
      <c r="B13615" s="15">
        <v>2006</v>
      </c>
      <c r="C13615" s="16">
        <v>9</v>
      </c>
      <c r="D13615" s="16" t="s">
        <v>117</v>
      </c>
      <c r="E13615" s="18">
        <v>21.708500000000001</v>
      </c>
      <c r="F13615" s="24">
        <f t="shared" si="250"/>
        <v>71.075299999999999</v>
      </c>
    </row>
    <row r="13616" spans="2:6" hidden="1">
      <c r="B13616" s="13">
        <v>2006</v>
      </c>
      <c r="C13616" s="14">
        <v>10</v>
      </c>
      <c r="D13616" s="14" t="s">
        <v>117</v>
      </c>
      <c r="E13616" s="19">
        <v>25.045000000000002</v>
      </c>
      <c r="F13616" s="24">
        <f t="shared" si="250"/>
        <v>77.081000000000003</v>
      </c>
    </row>
    <row r="13617" spans="2:6" hidden="1">
      <c r="B13617" s="15">
        <v>2006</v>
      </c>
      <c r="C13617" s="16">
        <v>11</v>
      </c>
      <c r="D13617" s="16" t="s">
        <v>117</v>
      </c>
      <c r="E13617" s="18">
        <v>24.882000000000001</v>
      </c>
      <c r="F13617" s="24">
        <f t="shared" si="250"/>
        <v>76.787599999999998</v>
      </c>
    </row>
    <row r="13618" spans="2:6" hidden="1">
      <c r="B13618" s="13">
        <v>2006</v>
      </c>
      <c r="C13618" s="14">
        <v>12</v>
      </c>
      <c r="D13618" s="14" t="s">
        <v>117</v>
      </c>
      <c r="E13618" s="19">
        <v>23.966000000000001</v>
      </c>
      <c r="F13618" s="24">
        <f t="shared" si="250"/>
        <v>75.138800000000003</v>
      </c>
    </row>
    <row r="13619" spans="2:6" hidden="1">
      <c r="B13619" s="15">
        <v>2007</v>
      </c>
      <c r="C13619" s="16">
        <v>1</v>
      </c>
      <c r="D13619" s="16" t="s">
        <v>117</v>
      </c>
      <c r="E13619" s="18">
        <v>22.502500000000001</v>
      </c>
      <c r="F13619" s="24">
        <f t="shared" si="250"/>
        <v>72.504500000000007</v>
      </c>
    </row>
    <row r="13620" spans="2:6" hidden="1">
      <c r="B13620" s="13">
        <v>2007</v>
      </c>
      <c r="C13620" s="14">
        <v>2</v>
      </c>
      <c r="D13620" s="14" t="s">
        <v>117</v>
      </c>
      <c r="E13620" s="19">
        <v>23.091000000000001</v>
      </c>
      <c r="F13620" s="24">
        <f t="shared" si="250"/>
        <v>73.563800000000001</v>
      </c>
    </row>
    <row r="13621" spans="2:6" hidden="1">
      <c r="B13621" s="15">
        <v>2007</v>
      </c>
      <c r="C13621" s="16">
        <v>3</v>
      </c>
      <c r="D13621" s="16" t="s">
        <v>117</v>
      </c>
      <c r="E13621" s="18">
        <v>23.247</v>
      </c>
      <c r="F13621" s="24">
        <f t="shared" si="250"/>
        <v>73.8446</v>
      </c>
    </row>
    <row r="13622" spans="2:6" hidden="1">
      <c r="B13622" s="13">
        <v>2007</v>
      </c>
      <c r="C13622" s="14">
        <v>4</v>
      </c>
      <c r="D13622" s="14" t="s">
        <v>117</v>
      </c>
      <c r="E13622" s="19">
        <v>22.310500000000001</v>
      </c>
      <c r="F13622" s="24">
        <f t="shared" si="250"/>
        <v>72.158900000000003</v>
      </c>
    </row>
    <row r="13623" spans="2:6" hidden="1">
      <c r="B13623" s="15">
        <v>2007</v>
      </c>
      <c r="C13623" s="16">
        <v>5</v>
      </c>
      <c r="D13623" s="16" t="s">
        <v>117</v>
      </c>
      <c r="E13623" s="18">
        <v>20.441500000000001</v>
      </c>
      <c r="F13623" s="24">
        <f t="shared" si="250"/>
        <v>68.794700000000006</v>
      </c>
    </row>
    <row r="13624" spans="2:6" hidden="1">
      <c r="B13624" s="13">
        <v>2007</v>
      </c>
      <c r="C13624" s="14">
        <v>6</v>
      </c>
      <c r="D13624" s="14" t="s">
        <v>117</v>
      </c>
      <c r="E13624" s="19">
        <v>18.521000000000001</v>
      </c>
      <c r="F13624" s="24">
        <f t="shared" si="250"/>
        <v>65.337800000000001</v>
      </c>
    </row>
    <row r="13625" spans="2:6" hidden="1">
      <c r="B13625" s="15">
        <v>2007</v>
      </c>
      <c r="C13625" s="16">
        <v>7</v>
      </c>
      <c r="D13625" s="16" t="s">
        <v>117</v>
      </c>
      <c r="E13625" s="18">
        <v>17.765000000000001</v>
      </c>
      <c r="F13625" s="24">
        <f t="shared" si="250"/>
        <v>63.977000000000004</v>
      </c>
    </row>
    <row r="13626" spans="2:6" hidden="1">
      <c r="B13626" s="13">
        <v>2007</v>
      </c>
      <c r="C13626" s="14">
        <v>8</v>
      </c>
      <c r="D13626" s="14" t="s">
        <v>117</v>
      </c>
      <c r="E13626" s="19">
        <v>20.039000000000001</v>
      </c>
      <c r="F13626" s="24">
        <f t="shared" si="250"/>
        <v>68.0702</v>
      </c>
    </row>
    <row r="13627" spans="2:6" hidden="1">
      <c r="B13627" s="15">
        <v>2007</v>
      </c>
      <c r="C13627" s="16">
        <v>9</v>
      </c>
      <c r="D13627" s="16" t="s">
        <v>117</v>
      </c>
      <c r="E13627" s="18">
        <v>22.9285</v>
      </c>
      <c r="F13627" s="24">
        <f t="shared" si="250"/>
        <v>73.271299999999997</v>
      </c>
    </row>
    <row r="13628" spans="2:6" hidden="1">
      <c r="B13628" s="13">
        <v>2007</v>
      </c>
      <c r="C13628" s="14">
        <v>10</v>
      </c>
      <c r="D13628" s="14" t="s">
        <v>117</v>
      </c>
      <c r="E13628" s="19">
        <v>24.212499999999999</v>
      </c>
      <c r="F13628" s="24">
        <f t="shared" si="250"/>
        <v>75.582499999999996</v>
      </c>
    </row>
    <row r="13629" spans="2:6" hidden="1">
      <c r="B13629" s="15">
        <v>2007</v>
      </c>
      <c r="C13629" s="16">
        <v>11</v>
      </c>
      <c r="D13629" s="16" t="s">
        <v>117</v>
      </c>
      <c r="E13629" s="18">
        <v>25.494499999999999</v>
      </c>
      <c r="F13629" s="24">
        <f t="shared" si="250"/>
        <v>77.89009999999999</v>
      </c>
    </row>
    <row r="13630" spans="2:6" hidden="1">
      <c r="B13630" s="13">
        <v>2007</v>
      </c>
      <c r="C13630" s="14">
        <v>12</v>
      </c>
      <c r="D13630" s="14" t="s">
        <v>117</v>
      </c>
      <c r="E13630" s="19">
        <v>23.601500000000001</v>
      </c>
      <c r="F13630" s="24">
        <f t="shared" si="250"/>
        <v>74.482699999999994</v>
      </c>
    </row>
    <row r="13631" spans="2:6" hidden="1">
      <c r="B13631" s="15">
        <v>2008</v>
      </c>
      <c r="C13631" s="16">
        <v>1</v>
      </c>
      <c r="D13631" s="16" t="s">
        <v>117</v>
      </c>
      <c r="E13631" s="18">
        <v>22.547499999999999</v>
      </c>
      <c r="F13631" s="24">
        <f t="shared" si="250"/>
        <v>72.585499999999996</v>
      </c>
    </row>
    <row r="13632" spans="2:6" hidden="1">
      <c r="B13632" s="13">
        <v>2008</v>
      </c>
      <c r="C13632" s="14">
        <v>2</v>
      </c>
      <c r="D13632" s="14" t="s">
        <v>117</v>
      </c>
      <c r="E13632" s="19">
        <v>22.761500000000002</v>
      </c>
      <c r="F13632" s="24">
        <f t="shared" si="250"/>
        <v>72.970699999999994</v>
      </c>
    </row>
    <row r="13633" spans="2:6" hidden="1">
      <c r="B13633" s="15">
        <v>2008</v>
      </c>
      <c r="C13633" s="16">
        <v>3</v>
      </c>
      <c r="D13633" s="16" t="s">
        <v>117</v>
      </c>
      <c r="E13633" s="18">
        <v>22.372499999999999</v>
      </c>
      <c r="F13633" s="24">
        <f t="shared" si="250"/>
        <v>72.270499999999998</v>
      </c>
    </row>
    <row r="13634" spans="2:6" hidden="1">
      <c r="B13634" s="13">
        <v>2008</v>
      </c>
      <c r="C13634" s="14">
        <v>4</v>
      </c>
      <c r="D13634" s="14" t="s">
        <v>117</v>
      </c>
      <c r="E13634" s="19">
        <v>21.143000000000001</v>
      </c>
      <c r="F13634" s="24">
        <f t="shared" si="250"/>
        <v>70.057400000000001</v>
      </c>
    </row>
    <row r="13635" spans="2:6" hidden="1">
      <c r="B13635" s="15">
        <v>2008</v>
      </c>
      <c r="C13635" s="16">
        <v>5</v>
      </c>
      <c r="D13635" s="16" t="s">
        <v>117</v>
      </c>
      <c r="E13635" s="18">
        <v>20.071999999999999</v>
      </c>
      <c r="F13635" s="24">
        <f t="shared" si="250"/>
        <v>68.129599999999996</v>
      </c>
    </row>
    <row r="13636" spans="2:6" hidden="1">
      <c r="B13636" s="13">
        <v>2008</v>
      </c>
      <c r="C13636" s="14">
        <v>6</v>
      </c>
      <c r="D13636" s="14" t="s">
        <v>117</v>
      </c>
      <c r="E13636" s="19">
        <v>17.822500000000002</v>
      </c>
      <c r="F13636" s="24">
        <f t="shared" si="250"/>
        <v>64.080500000000001</v>
      </c>
    </row>
    <row r="13637" spans="2:6" hidden="1">
      <c r="B13637" s="15">
        <v>2008</v>
      </c>
      <c r="C13637" s="16">
        <v>7</v>
      </c>
      <c r="D13637" s="16" t="s">
        <v>117</v>
      </c>
      <c r="E13637" s="18">
        <v>17.902999999999999</v>
      </c>
      <c r="F13637" s="24">
        <f t="shared" si="250"/>
        <v>64.225400000000008</v>
      </c>
    </row>
    <row r="13638" spans="2:6" hidden="1">
      <c r="B13638" s="13">
        <v>2008</v>
      </c>
      <c r="C13638" s="14">
        <v>8</v>
      </c>
      <c r="D13638" s="14" t="s">
        <v>117</v>
      </c>
      <c r="E13638" s="19">
        <v>19.611499999999999</v>
      </c>
      <c r="F13638" s="24">
        <f t="shared" si="250"/>
        <v>67.300700000000006</v>
      </c>
    </row>
    <row r="13639" spans="2:6" hidden="1">
      <c r="B13639" s="15">
        <v>2008</v>
      </c>
      <c r="C13639" s="16">
        <v>9</v>
      </c>
      <c r="D13639" s="16" t="s">
        <v>117</v>
      </c>
      <c r="E13639" s="18">
        <v>22.599</v>
      </c>
      <c r="F13639" s="24">
        <f t="shared" si="250"/>
        <v>72.678200000000004</v>
      </c>
    </row>
    <row r="13640" spans="2:6" hidden="1">
      <c r="B13640" s="13">
        <v>2008</v>
      </c>
      <c r="C13640" s="14">
        <v>10</v>
      </c>
      <c r="D13640" s="14" t="s">
        <v>117</v>
      </c>
      <c r="E13640" s="19">
        <v>24.971</v>
      </c>
      <c r="F13640" s="24">
        <f t="shared" si="250"/>
        <v>76.947800000000001</v>
      </c>
    </row>
    <row r="13641" spans="2:6" hidden="1">
      <c r="B13641" s="15">
        <v>2008</v>
      </c>
      <c r="C13641" s="16">
        <v>11</v>
      </c>
      <c r="D13641" s="16" t="s">
        <v>117</v>
      </c>
      <c r="E13641" s="18">
        <v>25.869</v>
      </c>
      <c r="F13641" s="24">
        <f t="shared" si="250"/>
        <v>78.5642</v>
      </c>
    </row>
    <row r="13642" spans="2:6" hidden="1">
      <c r="B13642" s="13">
        <v>2008</v>
      </c>
      <c r="C13642" s="14">
        <v>12</v>
      </c>
      <c r="D13642" s="14" t="s">
        <v>117</v>
      </c>
      <c r="E13642" s="19">
        <v>23.652000000000001</v>
      </c>
      <c r="F13642" s="24">
        <f t="shared" si="250"/>
        <v>74.573599999999999</v>
      </c>
    </row>
    <row r="13643" spans="2:6" hidden="1">
      <c r="B13643" s="15">
        <v>2009</v>
      </c>
      <c r="C13643" s="16">
        <v>1</v>
      </c>
      <c r="D13643" s="16" t="s">
        <v>117</v>
      </c>
      <c r="E13643" s="18">
        <v>23.325500000000002</v>
      </c>
      <c r="F13643" s="24">
        <f t="shared" si="250"/>
        <v>73.985900000000001</v>
      </c>
    </row>
    <row r="13644" spans="2:6" hidden="1">
      <c r="B13644" s="13">
        <v>2009</v>
      </c>
      <c r="C13644" s="14">
        <v>2</v>
      </c>
      <c r="D13644" s="14" t="s">
        <v>117</v>
      </c>
      <c r="E13644" s="19">
        <v>23.097999999999999</v>
      </c>
      <c r="F13644" s="24">
        <f t="shared" si="250"/>
        <v>73.576400000000007</v>
      </c>
    </row>
    <row r="13645" spans="2:6" hidden="1">
      <c r="B13645" s="15">
        <v>2009</v>
      </c>
      <c r="C13645" s="16">
        <v>3</v>
      </c>
      <c r="D13645" s="16" t="s">
        <v>117</v>
      </c>
      <c r="E13645" s="18">
        <v>22.5505</v>
      </c>
      <c r="F13645" s="24">
        <f t="shared" si="250"/>
        <v>72.590900000000005</v>
      </c>
    </row>
    <row r="13646" spans="2:6" hidden="1">
      <c r="B13646" s="13">
        <v>2009</v>
      </c>
      <c r="C13646" s="14">
        <v>4</v>
      </c>
      <c r="D13646" s="14" t="s">
        <v>117</v>
      </c>
      <c r="E13646" s="19">
        <v>20.822500000000002</v>
      </c>
      <c r="F13646" s="24">
        <f t="shared" si="250"/>
        <v>69.480500000000006</v>
      </c>
    </row>
    <row r="13647" spans="2:6" hidden="1">
      <c r="B13647" s="15">
        <v>2009</v>
      </c>
      <c r="C13647" s="16">
        <v>5</v>
      </c>
      <c r="D13647" s="16" t="s">
        <v>117</v>
      </c>
      <c r="E13647" s="18">
        <v>20.140499999999999</v>
      </c>
      <c r="F13647" s="24">
        <f t="shared" si="250"/>
        <v>68.252899999999997</v>
      </c>
    </row>
    <row r="13648" spans="2:6" hidden="1">
      <c r="B13648" s="13">
        <v>2009</v>
      </c>
      <c r="C13648" s="14">
        <v>6</v>
      </c>
      <c r="D13648" s="14" t="s">
        <v>117</v>
      </c>
      <c r="E13648" s="19">
        <v>19.177</v>
      </c>
      <c r="F13648" s="24">
        <f t="shared" si="250"/>
        <v>66.518599999999992</v>
      </c>
    </row>
    <row r="13649" spans="2:6" hidden="1">
      <c r="B13649" s="15">
        <v>2009</v>
      </c>
      <c r="C13649" s="16">
        <v>7</v>
      </c>
      <c r="D13649" s="16" t="s">
        <v>117</v>
      </c>
      <c r="E13649" s="18">
        <v>17.248999999999999</v>
      </c>
      <c r="F13649" s="24">
        <f t="shared" si="250"/>
        <v>63.048199999999994</v>
      </c>
    </row>
    <row r="13650" spans="2:6" hidden="1">
      <c r="B13650" s="13">
        <v>2009</v>
      </c>
      <c r="C13650" s="14">
        <v>8</v>
      </c>
      <c r="D13650" s="14" t="s">
        <v>117</v>
      </c>
      <c r="E13650" s="19">
        <v>19.699000000000002</v>
      </c>
      <c r="F13650" s="24">
        <f t="shared" si="250"/>
        <v>67.458200000000005</v>
      </c>
    </row>
    <row r="13651" spans="2:6" hidden="1">
      <c r="B13651" s="15">
        <v>2009</v>
      </c>
      <c r="C13651" s="16">
        <v>9</v>
      </c>
      <c r="D13651" s="16" t="s">
        <v>117</v>
      </c>
      <c r="E13651" s="18">
        <v>23.027000000000001</v>
      </c>
      <c r="F13651" s="24">
        <f t="shared" si="250"/>
        <v>73.448599999999999</v>
      </c>
    </row>
    <row r="13652" spans="2:6" hidden="1">
      <c r="B13652" s="13">
        <v>2009</v>
      </c>
      <c r="C13652" s="14">
        <v>10</v>
      </c>
      <c r="D13652" s="14" t="s">
        <v>117</v>
      </c>
      <c r="E13652" s="19">
        <v>24.635999999999999</v>
      </c>
      <c r="F13652" s="24">
        <f t="shared" si="250"/>
        <v>76.344799999999992</v>
      </c>
    </row>
    <row r="13653" spans="2:6" hidden="1">
      <c r="B13653" s="15">
        <v>2009</v>
      </c>
      <c r="C13653" s="16">
        <v>11</v>
      </c>
      <c r="D13653" s="16" t="s">
        <v>117</v>
      </c>
      <c r="E13653" s="18">
        <v>24.7285</v>
      </c>
      <c r="F13653" s="24">
        <f t="shared" si="250"/>
        <v>76.511300000000006</v>
      </c>
    </row>
    <row r="13654" spans="2:6" hidden="1">
      <c r="B13654" s="13">
        <v>2009</v>
      </c>
      <c r="C13654" s="14">
        <v>12</v>
      </c>
      <c r="D13654" s="14" t="s">
        <v>117</v>
      </c>
      <c r="E13654" s="19">
        <v>24.402000000000001</v>
      </c>
      <c r="F13654" s="24">
        <f t="shared" si="250"/>
        <v>75.923599999999993</v>
      </c>
    </row>
    <row r="13655" spans="2:6" hidden="1">
      <c r="B13655" s="15">
        <v>2010</v>
      </c>
      <c r="C13655" s="16">
        <v>1</v>
      </c>
      <c r="D13655" s="16" t="s">
        <v>117</v>
      </c>
      <c r="E13655" s="18">
        <v>24.047499999999999</v>
      </c>
      <c r="F13655" s="24">
        <f t="shared" si="250"/>
        <v>75.285499999999999</v>
      </c>
    </row>
    <row r="13656" spans="2:6" hidden="1">
      <c r="B13656" s="13">
        <v>2010</v>
      </c>
      <c r="C13656" s="14">
        <v>2</v>
      </c>
      <c r="D13656" s="14" t="s">
        <v>117</v>
      </c>
      <c r="E13656" s="19">
        <v>23.584</v>
      </c>
      <c r="F13656" s="24">
        <f t="shared" si="250"/>
        <v>74.4512</v>
      </c>
    </row>
    <row r="13657" spans="2:6" hidden="1">
      <c r="B13657" s="15">
        <v>2010</v>
      </c>
      <c r="C13657" s="16">
        <v>3</v>
      </c>
      <c r="D13657" s="16" t="s">
        <v>117</v>
      </c>
      <c r="E13657" s="18">
        <v>23.683499999999999</v>
      </c>
      <c r="F13657" s="24">
        <f t="shared" si="250"/>
        <v>74.630300000000005</v>
      </c>
    </row>
    <row r="13658" spans="2:6" hidden="1">
      <c r="B13658" s="13">
        <v>2010</v>
      </c>
      <c r="C13658" s="14">
        <v>4</v>
      </c>
      <c r="D13658" s="14" t="s">
        <v>117</v>
      </c>
      <c r="E13658" s="19">
        <v>23.147500000000001</v>
      </c>
      <c r="F13658" s="24">
        <f t="shared" si="250"/>
        <v>73.665500000000009</v>
      </c>
    </row>
    <row r="13659" spans="2:6" hidden="1">
      <c r="B13659" s="15">
        <v>2010</v>
      </c>
      <c r="C13659" s="16">
        <v>5</v>
      </c>
      <c r="D13659" s="16" t="s">
        <v>117</v>
      </c>
      <c r="E13659" s="18">
        <v>21.020499999999998</v>
      </c>
      <c r="F13659" s="24">
        <f t="shared" si="250"/>
        <v>69.8369</v>
      </c>
    </row>
    <row r="13660" spans="2:6" hidden="1">
      <c r="B13660" s="13">
        <v>2010</v>
      </c>
      <c r="C13660" s="14">
        <v>6</v>
      </c>
      <c r="D13660" s="14" t="s">
        <v>117</v>
      </c>
      <c r="E13660" s="19">
        <v>18.755500000000001</v>
      </c>
      <c r="F13660" s="24">
        <f t="shared" si="250"/>
        <v>65.759900000000002</v>
      </c>
    </row>
    <row r="13661" spans="2:6" hidden="1">
      <c r="B13661" s="15">
        <v>2010</v>
      </c>
      <c r="C13661" s="16">
        <v>7</v>
      </c>
      <c r="D13661" s="16" t="s">
        <v>117</v>
      </c>
      <c r="E13661" s="18">
        <v>18.321999999999999</v>
      </c>
      <c r="F13661" s="24">
        <f t="shared" si="250"/>
        <v>64.979600000000005</v>
      </c>
    </row>
    <row r="13662" spans="2:6" hidden="1">
      <c r="B13662" s="13">
        <v>2010</v>
      </c>
      <c r="C13662" s="14">
        <v>8</v>
      </c>
      <c r="D13662" s="14" t="s">
        <v>117</v>
      </c>
      <c r="E13662" s="19">
        <v>19.219000000000001</v>
      </c>
      <c r="F13662" s="24">
        <f t="shared" si="250"/>
        <v>66.594200000000001</v>
      </c>
    </row>
    <row r="13663" spans="2:6" hidden="1">
      <c r="B13663" s="15">
        <v>2010</v>
      </c>
      <c r="C13663" s="16">
        <v>9</v>
      </c>
      <c r="D13663" s="16" t="s">
        <v>117</v>
      </c>
      <c r="E13663" s="18">
        <v>23.2515</v>
      </c>
      <c r="F13663" s="24">
        <f t="shared" si="250"/>
        <v>73.852699999999999</v>
      </c>
    </row>
    <row r="13664" spans="2:6" hidden="1">
      <c r="B13664" s="13">
        <v>2010</v>
      </c>
      <c r="C13664" s="14">
        <v>10</v>
      </c>
      <c r="D13664" s="14" t="s">
        <v>117</v>
      </c>
      <c r="E13664" s="19">
        <v>25.731000000000002</v>
      </c>
      <c r="F13664" s="24">
        <f t="shared" ref="F13664:F13727" si="251">(E13664 * 1.8) + 32</f>
        <v>78.315799999999996</v>
      </c>
    </row>
    <row r="13665" spans="2:6" hidden="1">
      <c r="B13665" s="15">
        <v>2010</v>
      </c>
      <c r="C13665" s="16">
        <v>11</v>
      </c>
      <c r="D13665" s="16" t="s">
        <v>117</v>
      </c>
      <c r="E13665" s="18">
        <v>26.0715</v>
      </c>
      <c r="F13665" s="24">
        <f t="shared" si="251"/>
        <v>78.928699999999992</v>
      </c>
    </row>
    <row r="13666" spans="2:6" hidden="1">
      <c r="B13666" s="13">
        <v>2010</v>
      </c>
      <c r="C13666" s="14">
        <v>12</v>
      </c>
      <c r="D13666" s="14" t="s">
        <v>117</v>
      </c>
      <c r="E13666" s="19">
        <v>23.777999999999999</v>
      </c>
      <c r="F13666" s="24">
        <f t="shared" si="251"/>
        <v>74.800399999999996</v>
      </c>
    </row>
    <row r="13667" spans="2:6" hidden="1">
      <c r="B13667" s="15">
        <v>2011</v>
      </c>
      <c r="C13667" s="16">
        <v>1</v>
      </c>
      <c r="D13667" s="16" t="s">
        <v>117</v>
      </c>
      <c r="E13667" s="18">
        <v>23.373999999999999</v>
      </c>
      <c r="F13667" s="24">
        <f t="shared" si="251"/>
        <v>74.0732</v>
      </c>
    </row>
    <row r="13668" spans="2:6" hidden="1">
      <c r="B13668" s="13">
        <v>2011</v>
      </c>
      <c r="C13668" s="14">
        <v>2</v>
      </c>
      <c r="D13668" s="14" t="s">
        <v>117</v>
      </c>
      <c r="E13668" s="19">
        <v>22.682500000000001</v>
      </c>
      <c r="F13668" s="24">
        <f t="shared" si="251"/>
        <v>72.828500000000005</v>
      </c>
    </row>
    <row r="13669" spans="2:6" hidden="1">
      <c r="B13669" s="15">
        <v>2011</v>
      </c>
      <c r="C13669" s="16">
        <v>3</v>
      </c>
      <c r="D13669" s="16" t="s">
        <v>117</v>
      </c>
      <c r="E13669" s="18">
        <v>23.255500000000001</v>
      </c>
      <c r="F13669" s="24">
        <f t="shared" si="251"/>
        <v>73.85990000000001</v>
      </c>
    </row>
    <row r="13670" spans="2:6" hidden="1">
      <c r="B13670" s="13">
        <v>2011</v>
      </c>
      <c r="C13670" s="14">
        <v>4</v>
      </c>
      <c r="D13670" s="14" t="s">
        <v>117</v>
      </c>
      <c r="E13670" s="19">
        <v>22.5245</v>
      </c>
      <c r="F13670" s="24">
        <f t="shared" si="251"/>
        <v>72.5441</v>
      </c>
    </row>
    <row r="13671" spans="2:6" hidden="1">
      <c r="B13671" s="15">
        <v>2011</v>
      </c>
      <c r="C13671" s="16">
        <v>5</v>
      </c>
      <c r="D13671" s="16" t="s">
        <v>117</v>
      </c>
      <c r="E13671" s="18">
        <v>21.464500000000001</v>
      </c>
      <c r="F13671" s="24">
        <f t="shared" si="251"/>
        <v>70.636099999999999</v>
      </c>
    </row>
    <row r="13672" spans="2:6" hidden="1">
      <c r="B13672" s="13">
        <v>2011</v>
      </c>
      <c r="C13672" s="14">
        <v>6</v>
      </c>
      <c r="D13672" s="14" t="s">
        <v>117</v>
      </c>
      <c r="E13672" s="19">
        <v>19.6175</v>
      </c>
      <c r="F13672" s="24">
        <f t="shared" si="251"/>
        <v>67.311499999999995</v>
      </c>
    </row>
    <row r="13673" spans="2:6" hidden="1">
      <c r="B13673" s="15">
        <v>2011</v>
      </c>
      <c r="C13673" s="16">
        <v>7</v>
      </c>
      <c r="D13673" s="16" t="s">
        <v>117</v>
      </c>
      <c r="E13673" s="18">
        <v>17.9695</v>
      </c>
      <c r="F13673" s="24">
        <f t="shared" si="251"/>
        <v>64.345100000000002</v>
      </c>
    </row>
    <row r="13674" spans="2:6" hidden="1">
      <c r="B13674" s="13">
        <v>2011</v>
      </c>
      <c r="C13674" s="14">
        <v>8</v>
      </c>
      <c r="D13674" s="14" t="s">
        <v>117</v>
      </c>
      <c r="E13674" s="19">
        <v>19.1875</v>
      </c>
      <c r="F13674" s="24">
        <f t="shared" si="251"/>
        <v>66.537499999999994</v>
      </c>
    </row>
    <row r="13675" spans="2:6" hidden="1">
      <c r="B13675" s="15">
        <v>2011</v>
      </c>
      <c r="C13675" s="16">
        <v>9</v>
      </c>
      <c r="D13675" s="16" t="s">
        <v>117</v>
      </c>
      <c r="E13675" s="18">
        <v>22.45</v>
      </c>
      <c r="F13675" s="24">
        <f t="shared" si="251"/>
        <v>72.41</v>
      </c>
    </row>
    <row r="13676" spans="2:6" hidden="1">
      <c r="B13676" s="13">
        <v>2011</v>
      </c>
      <c r="C13676" s="14">
        <v>10</v>
      </c>
      <c r="D13676" s="14" t="s">
        <v>117</v>
      </c>
      <c r="E13676" s="19">
        <v>25.15</v>
      </c>
      <c r="F13676" s="24">
        <f t="shared" si="251"/>
        <v>77.27</v>
      </c>
    </row>
    <row r="13677" spans="2:6" hidden="1">
      <c r="B13677" s="15">
        <v>2011</v>
      </c>
      <c r="C13677" s="16">
        <v>11</v>
      </c>
      <c r="D13677" s="16" t="s">
        <v>117</v>
      </c>
      <c r="E13677" s="18">
        <v>25.016500000000001</v>
      </c>
      <c r="F13677" s="24">
        <f t="shared" si="251"/>
        <v>77.029700000000005</v>
      </c>
    </row>
    <row r="13678" spans="2:6" hidden="1">
      <c r="B13678" s="13">
        <v>2011</v>
      </c>
      <c r="C13678" s="14">
        <v>12</v>
      </c>
      <c r="D13678" s="14" t="s">
        <v>117</v>
      </c>
      <c r="E13678" s="19">
        <v>24.611499999999999</v>
      </c>
      <c r="F13678" s="24">
        <f t="shared" si="251"/>
        <v>76.300700000000006</v>
      </c>
    </row>
    <row r="13679" spans="2:6" hidden="1">
      <c r="B13679" s="15">
        <v>2012</v>
      </c>
      <c r="C13679" s="16">
        <v>1</v>
      </c>
      <c r="D13679" s="16" t="s">
        <v>117</v>
      </c>
      <c r="E13679" s="18">
        <v>22.694500000000001</v>
      </c>
      <c r="F13679" s="24">
        <f t="shared" si="251"/>
        <v>72.850099999999998</v>
      </c>
    </row>
    <row r="13680" spans="2:6" hidden="1">
      <c r="B13680" s="13">
        <v>2012</v>
      </c>
      <c r="C13680" s="14">
        <v>2</v>
      </c>
      <c r="D13680" s="14" t="s">
        <v>117</v>
      </c>
      <c r="E13680" s="19">
        <v>23.413</v>
      </c>
      <c r="F13680" s="24">
        <f t="shared" si="251"/>
        <v>74.1434</v>
      </c>
    </row>
    <row r="13681" spans="2:6" hidden="1">
      <c r="B13681" s="15">
        <v>2012</v>
      </c>
      <c r="C13681" s="16">
        <v>3</v>
      </c>
      <c r="D13681" s="16" t="s">
        <v>117</v>
      </c>
      <c r="E13681" s="18">
        <v>22.863499999999998</v>
      </c>
      <c r="F13681" s="24">
        <f t="shared" si="251"/>
        <v>73.154300000000006</v>
      </c>
    </row>
    <row r="13682" spans="2:6" hidden="1">
      <c r="B13682" s="13">
        <v>2012</v>
      </c>
      <c r="C13682" s="14">
        <v>4</v>
      </c>
      <c r="D13682" s="14" t="s">
        <v>117</v>
      </c>
      <c r="E13682" s="19">
        <v>20.699000000000002</v>
      </c>
      <c r="F13682" s="24">
        <f t="shared" si="251"/>
        <v>69.258200000000002</v>
      </c>
    </row>
    <row r="13683" spans="2:6" hidden="1">
      <c r="B13683" s="15">
        <v>2012</v>
      </c>
      <c r="C13683" s="16">
        <v>5</v>
      </c>
      <c r="D13683" s="16" t="s">
        <v>117</v>
      </c>
      <c r="E13683" s="18">
        <v>20.263000000000002</v>
      </c>
      <c r="F13683" s="24">
        <f t="shared" si="251"/>
        <v>68.473399999999998</v>
      </c>
    </row>
    <row r="13684" spans="2:6" hidden="1">
      <c r="B13684" s="13">
        <v>2012</v>
      </c>
      <c r="C13684" s="14">
        <v>6</v>
      </c>
      <c r="D13684" s="14" t="s">
        <v>117</v>
      </c>
      <c r="E13684" s="19">
        <v>18.141999999999999</v>
      </c>
      <c r="F13684" s="24">
        <f t="shared" si="251"/>
        <v>64.655599999999993</v>
      </c>
    </row>
    <row r="13685" spans="2:6" hidden="1">
      <c r="B13685" s="15">
        <v>2012</v>
      </c>
      <c r="C13685" s="16">
        <v>7</v>
      </c>
      <c r="D13685" s="16" t="s">
        <v>117</v>
      </c>
      <c r="E13685" s="18">
        <v>17.8035</v>
      </c>
      <c r="F13685" s="24">
        <f t="shared" si="251"/>
        <v>64.046300000000002</v>
      </c>
    </row>
    <row r="13686" spans="2:6" hidden="1">
      <c r="B13686" s="13">
        <v>2012</v>
      </c>
      <c r="C13686" s="14">
        <v>8</v>
      </c>
      <c r="D13686" s="14" t="s">
        <v>117</v>
      </c>
      <c r="E13686" s="19">
        <v>19.409500000000001</v>
      </c>
      <c r="F13686" s="24">
        <f t="shared" si="251"/>
        <v>66.937100000000001</v>
      </c>
    </row>
    <row r="13687" spans="2:6" hidden="1">
      <c r="B13687" s="15">
        <v>2012</v>
      </c>
      <c r="C13687" s="16">
        <v>9</v>
      </c>
      <c r="D13687" s="16" t="s">
        <v>117</v>
      </c>
      <c r="E13687" s="18">
        <v>22.712</v>
      </c>
      <c r="F13687" s="24">
        <f t="shared" si="251"/>
        <v>72.881599999999992</v>
      </c>
    </row>
    <row r="13688" spans="2:6" hidden="1">
      <c r="B13688" s="13">
        <v>2012</v>
      </c>
      <c r="C13688" s="14">
        <v>10</v>
      </c>
      <c r="D13688" s="14" t="s">
        <v>117</v>
      </c>
      <c r="E13688" s="19">
        <v>23.673500000000001</v>
      </c>
      <c r="F13688" s="24">
        <f t="shared" si="251"/>
        <v>74.612300000000005</v>
      </c>
    </row>
    <row r="13689" spans="2:6" hidden="1">
      <c r="B13689" s="15">
        <v>2012</v>
      </c>
      <c r="C13689" s="16">
        <v>11</v>
      </c>
      <c r="D13689" s="16" t="s">
        <v>117</v>
      </c>
      <c r="E13689" s="18">
        <v>25.013500000000001</v>
      </c>
      <c r="F13689" s="24">
        <f t="shared" si="251"/>
        <v>77.024300000000011</v>
      </c>
    </row>
    <row r="13690" spans="2:6" hidden="1">
      <c r="B13690" s="13">
        <v>2012</v>
      </c>
      <c r="C13690" s="14">
        <v>12</v>
      </c>
      <c r="D13690" s="14" t="s">
        <v>117</v>
      </c>
      <c r="E13690" s="19">
        <v>24.384</v>
      </c>
      <c r="F13690" s="24">
        <f t="shared" si="251"/>
        <v>75.891199999999998</v>
      </c>
    </row>
    <row r="13691" spans="2:6" hidden="1">
      <c r="B13691" s="15">
        <v>2013</v>
      </c>
      <c r="C13691" s="16">
        <v>1</v>
      </c>
      <c r="D13691" s="16" t="s">
        <v>117</v>
      </c>
      <c r="E13691" s="18">
        <v>23.369499999999999</v>
      </c>
      <c r="F13691" s="24">
        <f t="shared" si="251"/>
        <v>74.065100000000001</v>
      </c>
    </row>
    <row r="13692" spans="2:6" hidden="1">
      <c r="B13692" s="13">
        <v>2013</v>
      </c>
      <c r="C13692" s="14">
        <v>2</v>
      </c>
      <c r="D13692" s="14" t="s">
        <v>117</v>
      </c>
      <c r="E13692" s="19">
        <v>23.609500000000001</v>
      </c>
      <c r="F13692" s="24">
        <f t="shared" si="251"/>
        <v>74.497100000000003</v>
      </c>
    </row>
    <row r="13693" spans="2:6" hidden="1">
      <c r="B13693" s="15">
        <v>2013</v>
      </c>
      <c r="C13693" s="16">
        <v>3</v>
      </c>
      <c r="D13693" s="16" t="s">
        <v>117</v>
      </c>
      <c r="E13693" s="18">
        <v>23.036000000000001</v>
      </c>
      <c r="F13693" s="24">
        <f t="shared" si="251"/>
        <v>73.464799999999997</v>
      </c>
    </row>
    <row r="13694" spans="2:6" hidden="1">
      <c r="B13694" s="13">
        <v>2013</v>
      </c>
      <c r="C13694" s="14">
        <v>4</v>
      </c>
      <c r="D13694" s="14" t="s">
        <v>117</v>
      </c>
      <c r="E13694" s="19">
        <v>21.575500000000002</v>
      </c>
      <c r="F13694" s="24">
        <f t="shared" si="251"/>
        <v>70.835900000000009</v>
      </c>
    </row>
    <row r="13695" spans="2:6" hidden="1">
      <c r="B13695" s="15">
        <v>2013</v>
      </c>
      <c r="C13695" s="16">
        <v>5</v>
      </c>
      <c r="D13695" s="16" t="s">
        <v>117</v>
      </c>
      <c r="E13695" s="18">
        <v>19.889500000000002</v>
      </c>
      <c r="F13695" s="24">
        <f t="shared" si="251"/>
        <v>67.801100000000005</v>
      </c>
    </row>
    <row r="13696" spans="2:6" hidden="1">
      <c r="B13696" s="13">
        <v>2013</v>
      </c>
      <c r="C13696" s="14">
        <v>6</v>
      </c>
      <c r="D13696" s="14" t="s">
        <v>117</v>
      </c>
      <c r="E13696" s="19">
        <v>18.501000000000001</v>
      </c>
      <c r="F13696" s="24">
        <f t="shared" si="251"/>
        <v>65.3018</v>
      </c>
    </row>
    <row r="13697" spans="2:6" hidden="1">
      <c r="B13697" s="15">
        <v>2013</v>
      </c>
      <c r="C13697" s="16">
        <v>7</v>
      </c>
      <c r="D13697" s="16" t="s">
        <v>117</v>
      </c>
      <c r="E13697" s="18">
        <v>17.979500000000002</v>
      </c>
      <c r="F13697" s="24">
        <f t="shared" si="251"/>
        <v>64.363100000000003</v>
      </c>
    </row>
    <row r="13698" spans="2:6" hidden="1">
      <c r="B13698" s="13">
        <v>2013</v>
      </c>
      <c r="C13698" s="14">
        <v>8</v>
      </c>
      <c r="D13698" s="14" t="s">
        <v>117</v>
      </c>
      <c r="E13698" s="19">
        <v>20.404499999999999</v>
      </c>
      <c r="F13698" s="24">
        <f t="shared" si="251"/>
        <v>68.728099999999998</v>
      </c>
    </row>
    <row r="13699" spans="2:6" hidden="1">
      <c r="B13699" s="15">
        <v>2000</v>
      </c>
      <c r="C13699" s="16">
        <v>2</v>
      </c>
      <c r="D13699" s="16" t="s">
        <v>118</v>
      </c>
      <c r="E13699" s="18">
        <v>26.375499999999999</v>
      </c>
      <c r="F13699" s="24">
        <f t="shared" si="251"/>
        <v>79.475899999999996</v>
      </c>
    </row>
    <row r="13700" spans="2:6" hidden="1">
      <c r="B13700" s="13">
        <v>2000</v>
      </c>
      <c r="C13700" s="14">
        <v>3</v>
      </c>
      <c r="D13700" s="14" t="s">
        <v>118</v>
      </c>
      <c r="E13700" s="19">
        <v>30.236499999999999</v>
      </c>
      <c r="F13700" s="24">
        <f t="shared" si="251"/>
        <v>86.425700000000006</v>
      </c>
    </row>
    <row r="13701" spans="2:6" hidden="1">
      <c r="B13701" s="15">
        <v>2000</v>
      </c>
      <c r="C13701" s="16">
        <v>4</v>
      </c>
      <c r="D13701" s="16" t="s">
        <v>118</v>
      </c>
      <c r="E13701" s="18">
        <v>32.066000000000003</v>
      </c>
      <c r="F13701" s="24">
        <f t="shared" si="251"/>
        <v>89.718800000000016</v>
      </c>
    </row>
    <row r="13702" spans="2:6" hidden="1">
      <c r="B13702" s="13">
        <v>2000</v>
      </c>
      <c r="C13702" s="14">
        <v>5</v>
      </c>
      <c r="D13702" s="14" t="s">
        <v>118</v>
      </c>
      <c r="E13702" s="19">
        <v>30.573499999999999</v>
      </c>
      <c r="F13702" s="24">
        <f t="shared" si="251"/>
        <v>87.032299999999992</v>
      </c>
    </row>
    <row r="13703" spans="2:6" hidden="1">
      <c r="B13703" s="15">
        <v>2000</v>
      </c>
      <c r="C13703" s="16">
        <v>6</v>
      </c>
      <c r="D13703" s="16" t="s">
        <v>118</v>
      </c>
      <c r="E13703" s="18">
        <v>28.4725</v>
      </c>
      <c r="F13703" s="24">
        <f t="shared" si="251"/>
        <v>83.250500000000002</v>
      </c>
    </row>
    <row r="13704" spans="2:6" hidden="1">
      <c r="B13704" s="13">
        <v>2000</v>
      </c>
      <c r="C13704" s="14">
        <v>7</v>
      </c>
      <c r="D13704" s="14" t="s">
        <v>118</v>
      </c>
      <c r="E13704" s="19">
        <v>27.063500000000001</v>
      </c>
      <c r="F13704" s="24">
        <f t="shared" si="251"/>
        <v>80.714300000000009</v>
      </c>
    </row>
    <row r="13705" spans="2:6" hidden="1">
      <c r="B13705" s="15">
        <v>2000</v>
      </c>
      <c r="C13705" s="16">
        <v>8</v>
      </c>
      <c r="D13705" s="16" t="s">
        <v>118</v>
      </c>
      <c r="E13705" s="18">
        <v>26.731000000000002</v>
      </c>
      <c r="F13705" s="24">
        <f t="shared" si="251"/>
        <v>80.115800000000007</v>
      </c>
    </row>
    <row r="13706" spans="2:6" hidden="1">
      <c r="B13706" s="13">
        <v>2000</v>
      </c>
      <c r="C13706" s="14">
        <v>9</v>
      </c>
      <c r="D13706" s="14" t="s">
        <v>118</v>
      </c>
      <c r="E13706" s="19">
        <v>27.358000000000001</v>
      </c>
      <c r="F13706" s="24">
        <f t="shared" si="251"/>
        <v>81.244399999999999</v>
      </c>
    </row>
    <row r="13707" spans="2:6" hidden="1">
      <c r="B13707" s="15">
        <v>2000</v>
      </c>
      <c r="C13707" s="16">
        <v>10</v>
      </c>
      <c r="D13707" s="16" t="s">
        <v>118</v>
      </c>
      <c r="E13707" s="18">
        <v>28.203499999999998</v>
      </c>
      <c r="F13707" s="24">
        <f t="shared" si="251"/>
        <v>82.766300000000001</v>
      </c>
    </row>
    <row r="13708" spans="2:6" hidden="1">
      <c r="B13708" s="13">
        <v>2000</v>
      </c>
      <c r="C13708" s="14">
        <v>11</v>
      </c>
      <c r="D13708" s="14" t="s">
        <v>118</v>
      </c>
      <c r="E13708" s="19">
        <v>28.579499999999999</v>
      </c>
      <c r="F13708" s="24">
        <f t="shared" si="251"/>
        <v>83.443100000000001</v>
      </c>
    </row>
    <row r="13709" spans="2:6" hidden="1">
      <c r="B13709" s="15">
        <v>2000</v>
      </c>
      <c r="C13709" s="16">
        <v>12</v>
      </c>
      <c r="D13709" s="16" t="s">
        <v>118</v>
      </c>
      <c r="E13709" s="18">
        <v>26.07</v>
      </c>
      <c r="F13709" s="24">
        <f t="shared" si="251"/>
        <v>78.926000000000002</v>
      </c>
    </row>
    <row r="13710" spans="2:6" hidden="1">
      <c r="B13710" s="13">
        <v>2001</v>
      </c>
      <c r="C13710" s="14">
        <v>1</v>
      </c>
      <c r="D13710" s="14" t="s">
        <v>118</v>
      </c>
      <c r="E13710" s="19">
        <v>25.934999999999999</v>
      </c>
      <c r="F13710" s="24">
        <f t="shared" si="251"/>
        <v>78.682999999999993</v>
      </c>
    </row>
    <row r="13711" spans="2:6" hidden="1">
      <c r="B13711" s="15">
        <v>2001</v>
      </c>
      <c r="C13711" s="16">
        <v>2</v>
      </c>
      <c r="D13711" s="16" t="s">
        <v>118</v>
      </c>
      <c r="E13711" s="18">
        <v>27.240500000000001</v>
      </c>
      <c r="F13711" s="24">
        <f t="shared" si="251"/>
        <v>81.032900000000012</v>
      </c>
    </row>
    <row r="13712" spans="2:6" hidden="1">
      <c r="B13712" s="13">
        <v>2001</v>
      </c>
      <c r="C13712" s="14">
        <v>3</v>
      </c>
      <c r="D13712" s="14" t="s">
        <v>118</v>
      </c>
      <c r="E13712" s="19">
        <v>31.152999999999999</v>
      </c>
      <c r="F13712" s="24">
        <f t="shared" si="251"/>
        <v>88.075400000000002</v>
      </c>
    </row>
    <row r="13713" spans="2:6" hidden="1">
      <c r="B13713" s="15">
        <v>2001</v>
      </c>
      <c r="C13713" s="16">
        <v>4</v>
      </c>
      <c r="D13713" s="16" t="s">
        <v>118</v>
      </c>
      <c r="E13713" s="18">
        <v>31.637</v>
      </c>
      <c r="F13713" s="24">
        <f t="shared" si="251"/>
        <v>88.946600000000004</v>
      </c>
    </row>
    <row r="13714" spans="2:6" hidden="1">
      <c r="B13714" s="13">
        <v>2001</v>
      </c>
      <c r="C13714" s="14">
        <v>5</v>
      </c>
      <c r="D13714" s="14" t="s">
        <v>118</v>
      </c>
      <c r="E13714" s="19">
        <v>31.142499999999998</v>
      </c>
      <c r="F13714" s="24">
        <f t="shared" si="251"/>
        <v>88.0565</v>
      </c>
    </row>
    <row r="13715" spans="2:6" hidden="1">
      <c r="B13715" s="15">
        <v>2001</v>
      </c>
      <c r="C13715" s="16">
        <v>6</v>
      </c>
      <c r="D13715" s="16" t="s">
        <v>118</v>
      </c>
      <c r="E13715" s="18">
        <v>28.775500000000001</v>
      </c>
      <c r="F13715" s="24">
        <f t="shared" si="251"/>
        <v>83.795900000000003</v>
      </c>
    </row>
    <row r="13716" spans="2:6" hidden="1">
      <c r="B13716" s="13">
        <v>2001</v>
      </c>
      <c r="C13716" s="14">
        <v>7</v>
      </c>
      <c r="D13716" s="14" t="s">
        <v>118</v>
      </c>
      <c r="E13716" s="19">
        <v>27.434999999999999</v>
      </c>
      <c r="F13716" s="24">
        <f t="shared" si="251"/>
        <v>81.382999999999996</v>
      </c>
    </row>
    <row r="13717" spans="2:6" hidden="1">
      <c r="B13717" s="15">
        <v>2001</v>
      </c>
      <c r="C13717" s="16">
        <v>8</v>
      </c>
      <c r="D13717" s="16" t="s">
        <v>118</v>
      </c>
      <c r="E13717" s="18">
        <v>26.823</v>
      </c>
      <c r="F13717" s="24">
        <f t="shared" si="251"/>
        <v>80.281400000000005</v>
      </c>
    </row>
    <row r="13718" spans="2:6" hidden="1">
      <c r="B13718" s="13">
        <v>2001</v>
      </c>
      <c r="C13718" s="14">
        <v>9</v>
      </c>
      <c r="D13718" s="14" t="s">
        <v>118</v>
      </c>
      <c r="E13718" s="19">
        <v>27.175000000000001</v>
      </c>
      <c r="F13718" s="24">
        <f t="shared" si="251"/>
        <v>80.914999999999992</v>
      </c>
    </row>
    <row r="13719" spans="2:6" hidden="1">
      <c r="B13719" s="15">
        <v>2001</v>
      </c>
      <c r="C13719" s="16">
        <v>10</v>
      </c>
      <c r="D13719" s="16" t="s">
        <v>118</v>
      </c>
      <c r="E13719" s="18">
        <v>28.882999999999999</v>
      </c>
      <c r="F13719" s="24">
        <f t="shared" si="251"/>
        <v>83.989399999999989</v>
      </c>
    </row>
    <row r="13720" spans="2:6" hidden="1">
      <c r="B13720" s="13">
        <v>2001</v>
      </c>
      <c r="C13720" s="14">
        <v>11</v>
      </c>
      <c r="D13720" s="14" t="s">
        <v>118</v>
      </c>
      <c r="E13720" s="19">
        <v>28.672000000000001</v>
      </c>
      <c r="F13720" s="24">
        <f t="shared" si="251"/>
        <v>83.6096</v>
      </c>
    </row>
    <row r="13721" spans="2:6" hidden="1">
      <c r="B13721" s="15">
        <v>2001</v>
      </c>
      <c r="C13721" s="16">
        <v>12</v>
      </c>
      <c r="D13721" s="16" t="s">
        <v>118</v>
      </c>
      <c r="E13721" s="18">
        <v>27.6755</v>
      </c>
      <c r="F13721" s="24">
        <f t="shared" si="251"/>
        <v>81.815899999999999</v>
      </c>
    </row>
    <row r="13722" spans="2:6" hidden="1">
      <c r="B13722" s="13">
        <v>2002</v>
      </c>
      <c r="C13722" s="14">
        <v>1</v>
      </c>
      <c r="D13722" s="14" t="s">
        <v>118</v>
      </c>
      <c r="E13722" s="19">
        <v>26.042999999999999</v>
      </c>
      <c r="F13722" s="24">
        <f t="shared" si="251"/>
        <v>78.877399999999994</v>
      </c>
    </row>
    <row r="13723" spans="2:6" hidden="1">
      <c r="B13723" s="15">
        <v>2002</v>
      </c>
      <c r="C13723" s="16">
        <v>2</v>
      </c>
      <c r="D13723" s="16" t="s">
        <v>118</v>
      </c>
      <c r="E13723" s="18">
        <v>27.945499999999999</v>
      </c>
      <c r="F13723" s="24">
        <f t="shared" si="251"/>
        <v>82.301899999999989</v>
      </c>
    </row>
    <row r="13724" spans="2:6" hidden="1">
      <c r="B13724" s="13">
        <v>2002</v>
      </c>
      <c r="C13724" s="14">
        <v>3</v>
      </c>
      <c r="D13724" s="14" t="s">
        <v>118</v>
      </c>
      <c r="E13724" s="19">
        <v>31.931000000000001</v>
      </c>
      <c r="F13724" s="24">
        <f t="shared" si="251"/>
        <v>89.475799999999992</v>
      </c>
    </row>
    <row r="13725" spans="2:6" hidden="1">
      <c r="B13725" s="15">
        <v>2002</v>
      </c>
      <c r="C13725" s="16">
        <v>4</v>
      </c>
      <c r="D13725" s="16" t="s">
        <v>118</v>
      </c>
      <c r="E13725" s="18">
        <v>31.859500000000001</v>
      </c>
      <c r="F13725" s="24">
        <f t="shared" si="251"/>
        <v>89.347100000000012</v>
      </c>
    </row>
    <row r="13726" spans="2:6" hidden="1">
      <c r="B13726" s="13">
        <v>2002</v>
      </c>
      <c r="C13726" s="14">
        <v>5</v>
      </c>
      <c r="D13726" s="14" t="s">
        <v>118</v>
      </c>
      <c r="E13726" s="19">
        <v>31.6905</v>
      </c>
      <c r="F13726" s="24">
        <f t="shared" si="251"/>
        <v>89.042900000000003</v>
      </c>
    </row>
    <row r="13727" spans="2:6" hidden="1">
      <c r="B13727" s="15">
        <v>2002</v>
      </c>
      <c r="C13727" s="16">
        <v>6</v>
      </c>
      <c r="D13727" s="16" t="s">
        <v>118</v>
      </c>
      <c r="E13727" s="18">
        <v>29.312000000000001</v>
      </c>
      <c r="F13727" s="24">
        <f t="shared" si="251"/>
        <v>84.761600000000001</v>
      </c>
    </row>
    <row r="13728" spans="2:6" hidden="1">
      <c r="B13728" s="13">
        <v>2002</v>
      </c>
      <c r="C13728" s="14">
        <v>7</v>
      </c>
      <c r="D13728" s="14" t="s">
        <v>118</v>
      </c>
      <c r="E13728" s="19">
        <v>28.264500000000002</v>
      </c>
      <c r="F13728" s="24">
        <f t="shared" ref="F13728:F13791" si="252">(E13728 * 1.8) + 32</f>
        <v>82.876100000000008</v>
      </c>
    </row>
    <row r="13729" spans="2:6" hidden="1">
      <c r="B13729" s="15">
        <v>2002</v>
      </c>
      <c r="C13729" s="16">
        <v>8</v>
      </c>
      <c r="D13729" s="16" t="s">
        <v>118</v>
      </c>
      <c r="E13729" s="18">
        <v>27.1435</v>
      </c>
      <c r="F13729" s="24">
        <f t="shared" si="252"/>
        <v>80.8583</v>
      </c>
    </row>
    <row r="13730" spans="2:6" hidden="1">
      <c r="B13730" s="13">
        <v>2002</v>
      </c>
      <c r="C13730" s="14">
        <v>9</v>
      </c>
      <c r="D13730" s="14" t="s">
        <v>118</v>
      </c>
      <c r="E13730" s="19">
        <v>27.585999999999999</v>
      </c>
      <c r="F13730" s="24">
        <f t="shared" si="252"/>
        <v>81.654799999999994</v>
      </c>
    </row>
    <row r="13731" spans="2:6" hidden="1">
      <c r="B13731" s="15">
        <v>2002</v>
      </c>
      <c r="C13731" s="16">
        <v>10</v>
      </c>
      <c r="D13731" s="16" t="s">
        <v>118</v>
      </c>
      <c r="E13731" s="18">
        <v>28.128499999999999</v>
      </c>
      <c r="F13731" s="24">
        <f t="shared" si="252"/>
        <v>82.631299999999996</v>
      </c>
    </row>
    <row r="13732" spans="2:6" hidden="1">
      <c r="B13732" s="13">
        <v>2002</v>
      </c>
      <c r="C13732" s="14">
        <v>11</v>
      </c>
      <c r="D13732" s="14" t="s">
        <v>118</v>
      </c>
      <c r="E13732" s="19">
        <v>28.384499999999999</v>
      </c>
      <c r="F13732" s="24">
        <f t="shared" si="252"/>
        <v>83.092100000000002</v>
      </c>
    </row>
    <row r="13733" spans="2:6" hidden="1">
      <c r="B13733" s="15">
        <v>2002</v>
      </c>
      <c r="C13733" s="16">
        <v>12</v>
      </c>
      <c r="D13733" s="16" t="s">
        <v>118</v>
      </c>
      <c r="E13733" s="18">
        <v>26.855499999999999</v>
      </c>
      <c r="F13733" s="24">
        <f t="shared" si="252"/>
        <v>80.3399</v>
      </c>
    </row>
    <row r="13734" spans="2:6" hidden="1">
      <c r="B13734" s="13">
        <v>2003</v>
      </c>
      <c r="C13734" s="14">
        <v>1</v>
      </c>
      <c r="D13734" s="14" t="s">
        <v>118</v>
      </c>
      <c r="E13734" s="19">
        <v>26.791499999999999</v>
      </c>
      <c r="F13734" s="24">
        <f t="shared" si="252"/>
        <v>80.224699999999999</v>
      </c>
    </row>
    <row r="13735" spans="2:6" hidden="1">
      <c r="B13735" s="15">
        <v>2003</v>
      </c>
      <c r="C13735" s="16">
        <v>2</v>
      </c>
      <c r="D13735" s="16" t="s">
        <v>118</v>
      </c>
      <c r="E13735" s="18">
        <v>30.078499999999998</v>
      </c>
      <c r="F13735" s="24">
        <f t="shared" si="252"/>
        <v>86.141300000000001</v>
      </c>
    </row>
    <row r="13736" spans="2:6" hidden="1">
      <c r="B13736" s="13">
        <v>2003</v>
      </c>
      <c r="C13736" s="14">
        <v>3</v>
      </c>
      <c r="D13736" s="14" t="s">
        <v>118</v>
      </c>
      <c r="E13736" s="19">
        <v>30.710999999999999</v>
      </c>
      <c r="F13736" s="24">
        <f t="shared" si="252"/>
        <v>87.279799999999994</v>
      </c>
    </row>
    <row r="13737" spans="2:6" hidden="1">
      <c r="B13737" s="15">
        <v>2003</v>
      </c>
      <c r="C13737" s="16">
        <v>4</v>
      </c>
      <c r="D13737" s="16" t="s">
        <v>118</v>
      </c>
      <c r="E13737" s="18">
        <v>31.738499999999998</v>
      </c>
      <c r="F13737" s="24">
        <f t="shared" si="252"/>
        <v>89.129300000000001</v>
      </c>
    </row>
    <row r="13738" spans="2:6" hidden="1">
      <c r="B13738" s="13">
        <v>2003</v>
      </c>
      <c r="C13738" s="14">
        <v>5</v>
      </c>
      <c r="D13738" s="14" t="s">
        <v>118</v>
      </c>
      <c r="E13738" s="19">
        <v>31.26</v>
      </c>
      <c r="F13738" s="24">
        <f t="shared" si="252"/>
        <v>88.268000000000001</v>
      </c>
    </row>
    <row r="13739" spans="2:6" hidden="1">
      <c r="B13739" s="15">
        <v>2003</v>
      </c>
      <c r="C13739" s="16">
        <v>6</v>
      </c>
      <c r="D13739" s="16" t="s">
        <v>118</v>
      </c>
      <c r="E13739" s="18">
        <v>28.123999999999999</v>
      </c>
      <c r="F13739" s="24">
        <f t="shared" si="252"/>
        <v>82.623199999999997</v>
      </c>
    </row>
    <row r="13740" spans="2:6" hidden="1">
      <c r="B13740" s="13">
        <v>2003</v>
      </c>
      <c r="C13740" s="14">
        <v>7</v>
      </c>
      <c r="D13740" s="14" t="s">
        <v>118</v>
      </c>
      <c r="E13740" s="19">
        <v>27.388999999999999</v>
      </c>
      <c r="F13740" s="24">
        <f t="shared" si="252"/>
        <v>81.30019999999999</v>
      </c>
    </row>
    <row r="13741" spans="2:6" hidden="1">
      <c r="B13741" s="15">
        <v>2003</v>
      </c>
      <c r="C13741" s="16">
        <v>8</v>
      </c>
      <c r="D13741" s="16" t="s">
        <v>118</v>
      </c>
      <c r="E13741" s="18">
        <v>26.913499999999999</v>
      </c>
      <c r="F13741" s="24">
        <f t="shared" si="252"/>
        <v>80.444299999999998</v>
      </c>
    </row>
    <row r="13742" spans="2:6" hidden="1">
      <c r="B13742" s="13">
        <v>2003</v>
      </c>
      <c r="C13742" s="14">
        <v>9</v>
      </c>
      <c r="D13742" s="14" t="s">
        <v>118</v>
      </c>
      <c r="E13742" s="19">
        <v>27.087</v>
      </c>
      <c r="F13742" s="24">
        <f t="shared" si="252"/>
        <v>80.756599999999992</v>
      </c>
    </row>
    <row r="13743" spans="2:6" hidden="1">
      <c r="B13743" s="15">
        <v>2003</v>
      </c>
      <c r="C13743" s="16">
        <v>10</v>
      </c>
      <c r="D13743" s="16" t="s">
        <v>118</v>
      </c>
      <c r="E13743" s="18">
        <v>28.8475</v>
      </c>
      <c r="F13743" s="24">
        <f t="shared" si="252"/>
        <v>83.9255</v>
      </c>
    </row>
    <row r="13744" spans="2:6" hidden="1">
      <c r="B13744" s="13">
        <v>2003</v>
      </c>
      <c r="C13744" s="14">
        <v>11</v>
      </c>
      <c r="D13744" s="14" t="s">
        <v>118</v>
      </c>
      <c r="E13744" s="19">
        <v>28.6905</v>
      </c>
      <c r="F13744" s="24">
        <f t="shared" si="252"/>
        <v>83.642899999999997</v>
      </c>
    </row>
    <row r="13745" spans="2:6" hidden="1">
      <c r="B13745" s="15">
        <v>2003</v>
      </c>
      <c r="C13745" s="16">
        <v>12</v>
      </c>
      <c r="D13745" s="16" t="s">
        <v>118</v>
      </c>
      <c r="E13745" s="18">
        <v>26.337499999999999</v>
      </c>
      <c r="F13745" s="24">
        <f t="shared" si="252"/>
        <v>79.407499999999999</v>
      </c>
    </row>
    <row r="13746" spans="2:6" hidden="1">
      <c r="B13746" s="13">
        <v>2004</v>
      </c>
      <c r="C13746" s="14">
        <v>1</v>
      </c>
      <c r="D13746" s="14" t="s">
        <v>118</v>
      </c>
      <c r="E13746" s="19">
        <v>26.829000000000001</v>
      </c>
      <c r="F13746" s="24">
        <f t="shared" si="252"/>
        <v>80.292200000000008</v>
      </c>
    </row>
    <row r="13747" spans="2:6" hidden="1">
      <c r="B13747" s="15">
        <v>2004</v>
      </c>
      <c r="C13747" s="16">
        <v>2</v>
      </c>
      <c r="D13747" s="16" t="s">
        <v>118</v>
      </c>
      <c r="E13747" s="18">
        <v>28.861999999999998</v>
      </c>
      <c r="F13747" s="24">
        <f t="shared" si="252"/>
        <v>83.951599999999999</v>
      </c>
    </row>
    <row r="13748" spans="2:6" hidden="1">
      <c r="B13748" s="13">
        <v>2004</v>
      </c>
      <c r="C13748" s="14">
        <v>3</v>
      </c>
      <c r="D13748" s="14" t="s">
        <v>118</v>
      </c>
      <c r="E13748" s="19">
        <v>30.507999999999999</v>
      </c>
      <c r="F13748" s="24">
        <f t="shared" si="252"/>
        <v>86.914400000000001</v>
      </c>
    </row>
    <row r="13749" spans="2:6" hidden="1">
      <c r="B13749" s="15">
        <v>2004</v>
      </c>
      <c r="C13749" s="16">
        <v>4</v>
      </c>
      <c r="D13749" s="16" t="s">
        <v>118</v>
      </c>
      <c r="E13749" s="18">
        <v>31.199000000000002</v>
      </c>
      <c r="F13749" s="24">
        <f t="shared" si="252"/>
        <v>88.158199999999994</v>
      </c>
    </row>
    <row r="13750" spans="2:6" hidden="1">
      <c r="B13750" s="13">
        <v>2004</v>
      </c>
      <c r="C13750" s="14">
        <v>5</v>
      </c>
      <c r="D13750" s="14" t="s">
        <v>118</v>
      </c>
      <c r="E13750" s="19">
        <v>30.242000000000001</v>
      </c>
      <c r="F13750" s="24">
        <f t="shared" si="252"/>
        <v>86.435599999999994</v>
      </c>
    </row>
    <row r="13751" spans="2:6" hidden="1">
      <c r="B13751" s="15">
        <v>2004</v>
      </c>
      <c r="C13751" s="16">
        <v>6</v>
      </c>
      <c r="D13751" s="16" t="s">
        <v>118</v>
      </c>
      <c r="E13751" s="18">
        <v>28.841000000000001</v>
      </c>
      <c r="F13751" s="24">
        <f t="shared" si="252"/>
        <v>83.913800000000009</v>
      </c>
    </row>
    <row r="13752" spans="2:6" hidden="1">
      <c r="B13752" s="13">
        <v>2004</v>
      </c>
      <c r="C13752" s="14">
        <v>7</v>
      </c>
      <c r="D13752" s="14" t="s">
        <v>118</v>
      </c>
      <c r="E13752" s="19">
        <v>27.09</v>
      </c>
      <c r="F13752" s="24">
        <f t="shared" si="252"/>
        <v>80.762</v>
      </c>
    </row>
    <row r="13753" spans="2:6" hidden="1">
      <c r="B13753" s="15">
        <v>2004</v>
      </c>
      <c r="C13753" s="16">
        <v>8</v>
      </c>
      <c r="D13753" s="16" t="s">
        <v>118</v>
      </c>
      <c r="E13753" s="18">
        <v>27.086500000000001</v>
      </c>
      <c r="F13753" s="24">
        <f t="shared" si="252"/>
        <v>80.755700000000004</v>
      </c>
    </row>
    <row r="13754" spans="2:6" hidden="1">
      <c r="B13754" s="13">
        <v>2004</v>
      </c>
      <c r="C13754" s="14">
        <v>9</v>
      </c>
      <c r="D13754" s="14" t="s">
        <v>118</v>
      </c>
      <c r="E13754" s="19">
        <v>27.3935</v>
      </c>
      <c r="F13754" s="24">
        <f t="shared" si="252"/>
        <v>81.308300000000003</v>
      </c>
    </row>
    <row r="13755" spans="2:6" hidden="1">
      <c r="B13755" s="15">
        <v>2004</v>
      </c>
      <c r="C13755" s="16">
        <v>10</v>
      </c>
      <c r="D13755" s="16" t="s">
        <v>118</v>
      </c>
      <c r="E13755" s="18">
        <v>29.2075</v>
      </c>
      <c r="F13755" s="24">
        <f t="shared" si="252"/>
        <v>84.573499999999996</v>
      </c>
    </row>
    <row r="13756" spans="2:6" hidden="1">
      <c r="B13756" s="13">
        <v>2004</v>
      </c>
      <c r="C13756" s="14">
        <v>11</v>
      </c>
      <c r="D13756" s="14" t="s">
        <v>118</v>
      </c>
      <c r="E13756" s="19">
        <v>28.763999999999999</v>
      </c>
      <c r="F13756" s="24">
        <f t="shared" si="252"/>
        <v>83.775199999999998</v>
      </c>
    </row>
    <row r="13757" spans="2:6" hidden="1">
      <c r="B13757" s="15">
        <v>2004</v>
      </c>
      <c r="C13757" s="16">
        <v>12</v>
      </c>
      <c r="D13757" s="16" t="s">
        <v>118</v>
      </c>
      <c r="E13757" s="18">
        <v>28.363</v>
      </c>
      <c r="F13757" s="24">
        <f t="shared" si="252"/>
        <v>83.053400000000011</v>
      </c>
    </row>
    <row r="13758" spans="2:6" hidden="1">
      <c r="B13758" s="13">
        <v>2005</v>
      </c>
      <c r="C13758" s="14">
        <v>1</v>
      </c>
      <c r="D13758" s="14" t="s">
        <v>118</v>
      </c>
      <c r="E13758" s="19">
        <v>25.947500000000002</v>
      </c>
      <c r="F13758" s="24">
        <f t="shared" si="252"/>
        <v>78.705500000000001</v>
      </c>
    </row>
    <row r="13759" spans="2:6" hidden="1">
      <c r="B13759" s="15">
        <v>2005</v>
      </c>
      <c r="C13759" s="16">
        <v>2</v>
      </c>
      <c r="D13759" s="16" t="s">
        <v>118</v>
      </c>
      <c r="E13759" s="18">
        <v>30.538499999999999</v>
      </c>
      <c r="F13759" s="24">
        <f t="shared" si="252"/>
        <v>86.969300000000004</v>
      </c>
    </row>
    <row r="13760" spans="2:6" hidden="1">
      <c r="B13760" s="13">
        <v>2005</v>
      </c>
      <c r="C13760" s="14">
        <v>3</v>
      </c>
      <c r="D13760" s="14" t="s">
        <v>118</v>
      </c>
      <c r="E13760" s="19">
        <v>32.594499999999996</v>
      </c>
      <c r="F13760" s="24">
        <f t="shared" si="252"/>
        <v>90.670099999999991</v>
      </c>
    </row>
    <row r="13761" spans="2:6" hidden="1">
      <c r="B13761" s="15">
        <v>2005</v>
      </c>
      <c r="C13761" s="16">
        <v>4</v>
      </c>
      <c r="D13761" s="16" t="s">
        <v>118</v>
      </c>
      <c r="E13761" s="18">
        <v>32.259</v>
      </c>
      <c r="F13761" s="24">
        <f t="shared" si="252"/>
        <v>90.066200000000009</v>
      </c>
    </row>
    <row r="13762" spans="2:6" hidden="1">
      <c r="B13762" s="13">
        <v>2005</v>
      </c>
      <c r="C13762" s="14">
        <v>5</v>
      </c>
      <c r="D13762" s="14" t="s">
        <v>118</v>
      </c>
      <c r="E13762" s="19">
        <v>30.677499999999998</v>
      </c>
      <c r="F13762" s="24">
        <f t="shared" si="252"/>
        <v>87.219499999999996</v>
      </c>
    </row>
    <row r="13763" spans="2:6" hidden="1">
      <c r="B13763" s="15">
        <v>2005</v>
      </c>
      <c r="C13763" s="16">
        <v>6</v>
      </c>
      <c r="D13763" s="16" t="s">
        <v>118</v>
      </c>
      <c r="E13763" s="18">
        <v>28.831499999999998</v>
      </c>
      <c r="F13763" s="24">
        <f t="shared" si="252"/>
        <v>83.896699999999996</v>
      </c>
    </row>
    <row r="13764" spans="2:6" hidden="1">
      <c r="B13764" s="13">
        <v>2005</v>
      </c>
      <c r="C13764" s="14">
        <v>7</v>
      </c>
      <c r="D13764" s="14" t="s">
        <v>118</v>
      </c>
      <c r="E13764" s="19">
        <v>27.532499999999999</v>
      </c>
      <c r="F13764" s="24">
        <f t="shared" si="252"/>
        <v>81.558500000000009</v>
      </c>
    </row>
    <row r="13765" spans="2:6" hidden="1">
      <c r="B13765" s="15">
        <v>2005</v>
      </c>
      <c r="C13765" s="16">
        <v>8</v>
      </c>
      <c r="D13765" s="16" t="s">
        <v>118</v>
      </c>
      <c r="E13765" s="18">
        <v>27.055</v>
      </c>
      <c r="F13765" s="24">
        <f t="shared" si="252"/>
        <v>80.698999999999998</v>
      </c>
    </row>
    <row r="13766" spans="2:6" hidden="1">
      <c r="B13766" s="13">
        <v>2005</v>
      </c>
      <c r="C13766" s="14">
        <v>9</v>
      </c>
      <c r="D13766" s="14" t="s">
        <v>118</v>
      </c>
      <c r="E13766" s="19">
        <v>27.622499999999999</v>
      </c>
      <c r="F13766" s="24">
        <f t="shared" si="252"/>
        <v>81.720500000000001</v>
      </c>
    </row>
    <row r="13767" spans="2:6" hidden="1">
      <c r="B13767" s="15">
        <v>2005</v>
      </c>
      <c r="C13767" s="16">
        <v>10</v>
      </c>
      <c r="D13767" s="16" t="s">
        <v>118</v>
      </c>
      <c r="E13767" s="18">
        <v>28.6585</v>
      </c>
      <c r="F13767" s="24">
        <f t="shared" si="252"/>
        <v>83.585300000000004</v>
      </c>
    </row>
    <row r="13768" spans="2:6" hidden="1">
      <c r="B13768" s="13">
        <v>2005</v>
      </c>
      <c r="C13768" s="14">
        <v>11</v>
      </c>
      <c r="D13768" s="14" t="s">
        <v>118</v>
      </c>
      <c r="E13768" s="19">
        <v>28.736499999999999</v>
      </c>
      <c r="F13768" s="24">
        <f t="shared" si="252"/>
        <v>83.725700000000003</v>
      </c>
    </row>
    <row r="13769" spans="2:6" hidden="1">
      <c r="B13769" s="15">
        <v>2005</v>
      </c>
      <c r="C13769" s="16">
        <v>12</v>
      </c>
      <c r="D13769" s="16" t="s">
        <v>118</v>
      </c>
      <c r="E13769" s="18">
        <v>27.590499999999999</v>
      </c>
      <c r="F13769" s="24">
        <f t="shared" si="252"/>
        <v>81.662900000000008</v>
      </c>
    </row>
    <row r="13770" spans="2:6" hidden="1">
      <c r="B13770" s="13">
        <v>2006</v>
      </c>
      <c r="C13770" s="14">
        <v>1</v>
      </c>
      <c r="D13770" s="14" t="s">
        <v>118</v>
      </c>
      <c r="E13770" s="19">
        <v>27.655999999999999</v>
      </c>
      <c r="F13770" s="24">
        <f t="shared" si="252"/>
        <v>81.780799999999999</v>
      </c>
    </row>
    <row r="13771" spans="2:6" hidden="1">
      <c r="B13771" s="15">
        <v>2006</v>
      </c>
      <c r="C13771" s="16">
        <v>2</v>
      </c>
      <c r="D13771" s="16" t="s">
        <v>118</v>
      </c>
      <c r="E13771" s="18">
        <v>29.1145</v>
      </c>
      <c r="F13771" s="24">
        <f t="shared" si="252"/>
        <v>84.406100000000009</v>
      </c>
    </row>
    <row r="13772" spans="2:6" hidden="1">
      <c r="B13772" s="13">
        <v>2006</v>
      </c>
      <c r="C13772" s="14">
        <v>3</v>
      </c>
      <c r="D13772" s="14" t="s">
        <v>118</v>
      </c>
      <c r="E13772" s="19">
        <v>31.563500000000001</v>
      </c>
      <c r="F13772" s="24">
        <f t="shared" si="252"/>
        <v>88.814300000000003</v>
      </c>
    </row>
    <row r="13773" spans="2:6" hidden="1">
      <c r="B13773" s="15">
        <v>2006</v>
      </c>
      <c r="C13773" s="16">
        <v>4</v>
      </c>
      <c r="D13773" s="16" t="s">
        <v>118</v>
      </c>
      <c r="E13773" s="18">
        <v>31.963999999999999</v>
      </c>
      <c r="F13773" s="24">
        <f t="shared" si="252"/>
        <v>89.535200000000003</v>
      </c>
    </row>
    <row r="13774" spans="2:6" hidden="1">
      <c r="B13774" s="13">
        <v>2006</v>
      </c>
      <c r="C13774" s="14">
        <v>5</v>
      </c>
      <c r="D13774" s="14" t="s">
        <v>118</v>
      </c>
      <c r="E13774" s="19">
        <v>30.850999999999999</v>
      </c>
      <c r="F13774" s="24">
        <f t="shared" si="252"/>
        <v>87.531800000000004</v>
      </c>
    </row>
    <row r="13775" spans="2:6" hidden="1">
      <c r="B13775" s="15">
        <v>2006</v>
      </c>
      <c r="C13775" s="16">
        <v>6</v>
      </c>
      <c r="D13775" s="16" t="s">
        <v>118</v>
      </c>
      <c r="E13775" s="18">
        <v>29.358000000000001</v>
      </c>
      <c r="F13775" s="24">
        <f t="shared" si="252"/>
        <v>84.844400000000007</v>
      </c>
    </row>
    <row r="13776" spans="2:6" hidden="1">
      <c r="B13776" s="13">
        <v>2006</v>
      </c>
      <c r="C13776" s="14">
        <v>7</v>
      </c>
      <c r="D13776" s="14" t="s">
        <v>118</v>
      </c>
      <c r="E13776" s="19">
        <v>28.1325</v>
      </c>
      <c r="F13776" s="24">
        <f t="shared" si="252"/>
        <v>82.638499999999993</v>
      </c>
    </row>
    <row r="13777" spans="2:6" hidden="1">
      <c r="B13777" s="15">
        <v>2006</v>
      </c>
      <c r="C13777" s="16">
        <v>8</v>
      </c>
      <c r="D13777" s="16" t="s">
        <v>118</v>
      </c>
      <c r="E13777" s="18">
        <v>27.233000000000001</v>
      </c>
      <c r="F13777" s="24">
        <f t="shared" si="252"/>
        <v>81.019400000000005</v>
      </c>
    </row>
    <row r="13778" spans="2:6" hidden="1">
      <c r="B13778" s="13">
        <v>2006</v>
      </c>
      <c r="C13778" s="14">
        <v>9</v>
      </c>
      <c r="D13778" s="14" t="s">
        <v>118</v>
      </c>
      <c r="E13778" s="19">
        <v>26.954999999999998</v>
      </c>
      <c r="F13778" s="24">
        <f t="shared" si="252"/>
        <v>80.519000000000005</v>
      </c>
    </row>
    <row r="13779" spans="2:6" hidden="1">
      <c r="B13779" s="15">
        <v>2006</v>
      </c>
      <c r="C13779" s="16">
        <v>10</v>
      </c>
      <c r="D13779" s="16" t="s">
        <v>118</v>
      </c>
      <c r="E13779" s="18">
        <v>28.220500000000001</v>
      </c>
      <c r="F13779" s="24">
        <f t="shared" si="252"/>
        <v>82.796899999999994</v>
      </c>
    </row>
    <row r="13780" spans="2:6" hidden="1">
      <c r="B13780" s="13">
        <v>2006</v>
      </c>
      <c r="C13780" s="14">
        <v>11</v>
      </c>
      <c r="D13780" s="14" t="s">
        <v>118</v>
      </c>
      <c r="E13780" s="19">
        <v>27.5945</v>
      </c>
      <c r="F13780" s="24">
        <f t="shared" si="252"/>
        <v>81.670099999999991</v>
      </c>
    </row>
    <row r="13781" spans="2:6" hidden="1">
      <c r="B13781" s="15">
        <v>2006</v>
      </c>
      <c r="C13781" s="16">
        <v>12</v>
      </c>
      <c r="D13781" s="16" t="s">
        <v>118</v>
      </c>
      <c r="E13781" s="18">
        <v>25.907</v>
      </c>
      <c r="F13781" s="24">
        <f t="shared" si="252"/>
        <v>78.632599999999996</v>
      </c>
    </row>
    <row r="13782" spans="2:6" hidden="1">
      <c r="B13782" s="13">
        <v>2007</v>
      </c>
      <c r="C13782" s="14">
        <v>1</v>
      </c>
      <c r="D13782" s="14" t="s">
        <v>118</v>
      </c>
      <c r="E13782" s="19">
        <v>25.662500000000001</v>
      </c>
      <c r="F13782" s="24">
        <f t="shared" si="252"/>
        <v>78.192499999999995</v>
      </c>
    </row>
    <row r="13783" spans="2:6" hidden="1">
      <c r="B13783" s="15">
        <v>2007</v>
      </c>
      <c r="C13783" s="16">
        <v>2</v>
      </c>
      <c r="D13783" s="16" t="s">
        <v>118</v>
      </c>
      <c r="E13783" s="18">
        <v>28.963999999999999</v>
      </c>
      <c r="F13783" s="24">
        <f t="shared" si="252"/>
        <v>84.135199999999998</v>
      </c>
    </row>
    <row r="13784" spans="2:6" hidden="1">
      <c r="B13784" s="13">
        <v>2007</v>
      </c>
      <c r="C13784" s="14">
        <v>3</v>
      </c>
      <c r="D13784" s="14" t="s">
        <v>118</v>
      </c>
      <c r="E13784" s="19">
        <v>31.252500000000001</v>
      </c>
      <c r="F13784" s="24">
        <f t="shared" si="252"/>
        <v>88.254500000000007</v>
      </c>
    </row>
    <row r="13785" spans="2:6" hidden="1">
      <c r="B13785" s="15">
        <v>2007</v>
      </c>
      <c r="C13785" s="16">
        <v>4</v>
      </c>
      <c r="D13785" s="16" t="s">
        <v>118</v>
      </c>
      <c r="E13785" s="18">
        <v>31.445</v>
      </c>
      <c r="F13785" s="24">
        <f t="shared" si="252"/>
        <v>88.600999999999999</v>
      </c>
    </row>
    <row r="13786" spans="2:6" hidden="1">
      <c r="B13786" s="13">
        <v>2007</v>
      </c>
      <c r="C13786" s="14">
        <v>5</v>
      </c>
      <c r="D13786" s="14" t="s">
        <v>118</v>
      </c>
      <c r="E13786" s="19">
        <v>30.922499999999999</v>
      </c>
      <c r="F13786" s="24">
        <f t="shared" si="252"/>
        <v>87.660499999999999</v>
      </c>
    </row>
    <row r="13787" spans="2:6" hidden="1">
      <c r="B13787" s="15">
        <v>2007</v>
      </c>
      <c r="C13787" s="16">
        <v>6</v>
      </c>
      <c r="D13787" s="16" t="s">
        <v>118</v>
      </c>
      <c r="E13787" s="18">
        <v>29.761500000000002</v>
      </c>
      <c r="F13787" s="24">
        <f t="shared" si="252"/>
        <v>85.570700000000002</v>
      </c>
    </row>
    <row r="13788" spans="2:6" hidden="1">
      <c r="B13788" s="13">
        <v>2007</v>
      </c>
      <c r="C13788" s="14">
        <v>7</v>
      </c>
      <c r="D13788" s="14" t="s">
        <v>118</v>
      </c>
      <c r="E13788" s="19">
        <v>27.954000000000001</v>
      </c>
      <c r="F13788" s="24">
        <f t="shared" si="252"/>
        <v>82.3172</v>
      </c>
    </row>
    <row r="13789" spans="2:6" hidden="1">
      <c r="B13789" s="15">
        <v>2007</v>
      </c>
      <c r="C13789" s="16">
        <v>8</v>
      </c>
      <c r="D13789" s="16" t="s">
        <v>118</v>
      </c>
      <c r="E13789" s="18">
        <v>26.763999999999999</v>
      </c>
      <c r="F13789" s="24">
        <f t="shared" si="252"/>
        <v>80.17519999999999</v>
      </c>
    </row>
    <row r="13790" spans="2:6" hidden="1">
      <c r="B13790" s="13">
        <v>2007</v>
      </c>
      <c r="C13790" s="14">
        <v>9</v>
      </c>
      <c r="D13790" s="14" t="s">
        <v>118</v>
      </c>
      <c r="E13790" s="19">
        <v>27.361499999999999</v>
      </c>
      <c r="F13790" s="24">
        <f t="shared" si="252"/>
        <v>81.250699999999995</v>
      </c>
    </row>
    <row r="13791" spans="2:6" hidden="1">
      <c r="B13791" s="15">
        <v>2007</v>
      </c>
      <c r="C13791" s="16">
        <v>10</v>
      </c>
      <c r="D13791" s="16" t="s">
        <v>118</v>
      </c>
      <c r="E13791" s="18">
        <v>28.919499999999999</v>
      </c>
      <c r="F13791" s="24">
        <f t="shared" si="252"/>
        <v>84.05510000000001</v>
      </c>
    </row>
    <row r="13792" spans="2:6" hidden="1">
      <c r="B13792" s="13">
        <v>2007</v>
      </c>
      <c r="C13792" s="14">
        <v>11</v>
      </c>
      <c r="D13792" s="14" t="s">
        <v>118</v>
      </c>
      <c r="E13792" s="19">
        <v>29.337</v>
      </c>
      <c r="F13792" s="24">
        <f t="shared" ref="F13792:F13855" si="253">(E13792 * 1.8) + 32</f>
        <v>84.806600000000003</v>
      </c>
    </row>
    <row r="13793" spans="2:6" hidden="1">
      <c r="B13793" s="15">
        <v>2007</v>
      </c>
      <c r="C13793" s="16">
        <v>12</v>
      </c>
      <c r="D13793" s="16" t="s">
        <v>118</v>
      </c>
      <c r="E13793" s="18">
        <v>26.635000000000002</v>
      </c>
      <c r="F13793" s="24">
        <f t="shared" si="253"/>
        <v>79.943000000000012</v>
      </c>
    </row>
    <row r="13794" spans="2:6" hidden="1">
      <c r="B13794" s="13">
        <v>2008</v>
      </c>
      <c r="C13794" s="14">
        <v>1</v>
      </c>
      <c r="D13794" s="14" t="s">
        <v>118</v>
      </c>
      <c r="E13794" s="19">
        <v>24.0535</v>
      </c>
      <c r="F13794" s="24">
        <f t="shared" si="253"/>
        <v>75.296300000000002</v>
      </c>
    </row>
    <row r="13795" spans="2:6" hidden="1">
      <c r="B13795" s="15">
        <v>2008</v>
      </c>
      <c r="C13795" s="16">
        <v>2</v>
      </c>
      <c r="D13795" s="16" t="s">
        <v>118</v>
      </c>
      <c r="E13795" s="18">
        <v>28.157499999999999</v>
      </c>
      <c r="F13795" s="24">
        <f t="shared" si="253"/>
        <v>82.683500000000009</v>
      </c>
    </row>
    <row r="13796" spans="2:6" hidden="1">
      <c r="B13796" s="13">
        <v>2008</v>
      </c>
      <c r="C13796" s="14">
        <v>3</v>
      </c>
      <c r="D13796" s="14" t="s">
        <v>118</v>
      </c>
      <c r="E13796" s="19">
        <v>30.972000000000001</v>
      </c>
      <c r="F13796" s="24">
        <f t="shared" si="253"/>
        <v>87.749600000000001</v>
      </c>
    </row>
    <row r="13797" spans="2:6" hidden="1">
      <c r="B13797" s="15">
        <v>2008</v>
      </c>
      <c r="C13797" s="16">
        <v>4</v>
      </c>
      <c r="D13797" s="16" t="s">
        <v>118</v>
      </c>
      <c r="E13797" s="18">
        <v>31.570499999999999</v>
      </c>
      <c r="F13797" s="24">
        <f t="shared" si="253"/>
        <v>88.826899999999995</v>
      </c>
    </row>
    <row r="13798" spans="2:6" hidden="1">
      <c r="B13798" s="13">
        <v>2008</v>
      </c>
      <c r="C13798" s="14">
        <v>5</v>
      </c>
      <c r="D13798" s="14" t="s">
        <v>118</v>
      </c>
      <c r="E13798" s="19">
        <v>30.992000000000001</v>
      </c>
      <c r="F13798" s="24">
        <f t="shared" si="253"/>
        <v>87.785600000000002</v>
      </c>
    </row>
    <row r="13799" spans="2:6" hidden="1">
      <c r="B13799" s="15">
        <v>2008</v>
      </c>
      <c r="C13799" s="16">
        <v>6</v>
      </c>
      <c r="D13799" s="16" t="s">
        <v>118</v>
      </c>
      <c r="E13799" s="18">
        <v>29.0625</v>
      </c>
      <c r="F13799" s="24">
        <f t="shared" si="253"/>
        <v>84.3125</v>
      </c>
    </row>
    <row r="13800" spans="2:6" hidden="1">
      <c r="B13800" s="13">
        <v>2008</v>
      </c>
      <c r="C13800" s="14">
        <v>7</v>
      </c>
      <c r="D13800" s="14" t="s">
        <v>118</v>
      </c>
      <c r="E13800" s="19">
        <v>27.341000000000001</v>
      </c>
      <c r="F13800" s="24">
        <f t="shared" si="253"/>
        <v>81.213800000000006</v>
      </c>
    </row>
    <row r="13801" spans="2:6" hidden="1">
      <c r="B13801" s="15">
        <v>2008</v>
      </c>
      <c r="C13801" s="16">
        <v>8</v>
      </c>
      <c r="D13801" s="16" t="s">
        <v>118</v>
      </c>
      <c r="E13801" s="18">
        <v>26.8765</v>
      </c>
      <c r="F13801" s="24">
        <f t="shared" si="253"/>
        <v>80.377700000000004</v>
      </c>
    </row>
    <row r="13802" spans="2:6" hidden="1">
      <c r="B13802" s="13">
        <v>2008</v>
      </c>
      <c r="C13802" s="14">
        <v>9</v>
      </c>
      <c r="D13802" s="14" t="s">
        <v>118</v>
      </c>
      <c r="E13802" s="19">
        <v>27.3185</v>
      </c>
      <c r="F13802" s="24">
        <f t="shared" si="253"/>
        <v>81.173300000000012</v>
      </c>
    </row>
    <row r="13803" spans="2:6" hidden="1">
      <c r="B13803" s="15">
        <v>2008</v>
      </c>
      <c r="C13803" s="16">
        <v>10</v>
      </c>
      <c r="D13803" s="16" t="s">
        <v>118</v>
      </c>
      <c r="E13803" s="18">
        <v>28.235499999999998</v>
      </c>
      <c r="F13803" s="24">
        <f t="shared" si="253"/>
        <v>82.823899999999995</v>
      </c>
    </row>
    <row r="13804" spans="2:6" hidden="1">
      <c r="B13804" s="13">
        <v>2008</v>
      </c>
      <c r="C13804" s="14">
        <v>11</v>
      </c>
      <c r="D13804" s="14" t="s">
        <v>118</v>
      </c>
      <c r="E13804" s="19">
        <v>27.892499999999998</v>
      </c>
      <c r="F13804" s="24">
        <f t="shared" si="253"/>
        <v>82.206500000000005</v>
      </c>
    </row>
    <row r="13805" spans="2:6" hidden="1">
      <c r="B13805" s="15">
        <v>2008</v>
      </c>
      <c r="C13805" s="16">
        <v>12</v>
      </c>
      <c r="D13805" s="16" t="s">
        <v>118</v>
      </c>
      <c r="E13805" s="18">
        <v>27.187999999999999</v>
      </c>
      <c r="F13805" s="24">
        <f t="shared" si="253"/>
        <v>80.938400000000001</v>
      </c>
    </row>
    <row r="13806" spans="2:6" hidden="1">
      <c r="B13806" s="13">
        <v>2009</v>
      </c>
      <c r="C13806" s="14">
        <v>1</v>
      </c>
      <c r="D13806" s="14" t="s">
        <v>118</v>
      </c>
      <c r="E13806" s="19">
        <v>25.512499999999999</v>
      </c>
      <c r="F13806" s="24">
        <f t="shared" si="253"/>
        <v>77.922499999999999</v>
      </c>
    </row>
    <row r="13807" spans="2:6" hidden="1">
      <c r="B13807" s="15">
        <v>2009</v>
      </c>
      <c r="C13807" s="16">
        <v>2</v>
      </c>
      <c r="D13807" s="16" t="s">
        <v>118</v>
      </c>
      <c r="E13807" s="18">
        <v>30.134499999999999</v>
      </c>
      <c r="F13807" s="24">
        <f t="shared" si="253"/>
        <v>86.242099999999994</v>
      </c>
    </row>
    <row r="13808" spans="2:6" hidden="1">
      <c r="B13808" s="13">
        <v>2009</v>
      </c>
      <c r="C13808" s="14">
        <v>3</v>
      </c>
      <c r="D13808" s="14" t="s">
        <v>118</v>
      </c>
      <c r="E13808" s="19">
        <v>31.637</v>
      </c>
      <c r="F13808" s="24">
        <f t="shared" si="253"/>
        <v>88.946600000000004</v>
      </c>
    </row>
    <row r="13809" spans="2:6" hidden="1">
      <c r="B13809" s="15">
        <v>2009</v>
      </c>
      <c r="C13809" s="16">
        <v>4</v>
      </c>
      <c r="D13809" s="16" t="s">
        <v>118</v>
      </c>
      <c r="E13809" s="18">
        <v>31.743500000000001</v>
      </c>
      <c r="F13809" s="24">
        <f t="shared" si="253"/>
        <v>89.138300000000001</v>
      </c>
    </row>
    <row r="13810" spans="2:6" hidden="1">
      <c r="B13810" s="13">
        <v>2009</v>
      </c>
      <c r="C13810" s="14">
        <v>5</v>
      </c>
      <c r="D13810" s="14" t="s">
        <v>118</v>
      </c>
      <c r="E13810" s="19">
        <v>31.044</v>
      </c>
      <c r="F13810" s="24">
        <f t="shared" si="253"/>
        <v>87.879199999999997</v>
      </c>
    </row>
    <row r="13811" spans="2:6" hidden="1">
      <c r="B13811" s="15">
        <v>2009</v>
      </c>
      <c r="C13811" s="16">
        <v>6</v>
      </c>
      <c r="D13811" s="16" t="s">
        <v>118</v>
      </c>
      <c r="E13811" s="18">
        <v>29.265499999999999</v>
      </c>
      <c r="F13811" s="24">
        <f t="shared" si="253"/>
        <v>84.677899999999994</v>
      </c>
    </row>
    <row r="13812" spans="2:6" hidden="1">
      <c r="B13812" s="13">
        <v>2009</v>
      </c>
      <c r="C13812" s="14">
        <v>7</v>
      </c>
      <c r="D13812" s="14" t="s">
        <v>118</v>
      </c>
      <c r="E13812" s="19">
        <v>27.94</v>
      </c>
      <c r="F13812" s="24">
        <f t="shared" si="253"/>
        <v>82.292000000000002</v>
      </c>
    </row>
    <row r="13813" spans="2:6" hidden="1">
      <c r="B13813" s="15">
        <v>2009</v>
      </c>
      <c r="C13813" s="16">
        <v>8</v>
      </c>
      <c r="D13813" s="16" t="s">
        <v>118</v>
      </c>
      <c r="E13813" s="18">
        <v>27.185500000000001</v>
      </c>
      <c r="F13813" s="24">
        <f t="shared" si="253"/>
        <v>80.933899999999994</v>
      </c>
    </row>
    <row r="13814" spans="2:6" hidden="1">
      <c r="B13814" s="13">
        <v>2009</v>
      </c>
      <c r="C13814" s="14">
        <v>9</v>
      </c>
      <c r="D13814" s="14" t="s">
        <v>118</v>
      </c>
      <c r="E13814" s="19">
        <v>27.365500000000001</v>
      </c>
      <c r="F13814" s="24">
        <f t="shared" si="253"/>
        <v>81.257900000000006</v>
      </c>
    </row>
    <row r="13815" spans="2:6" hidden="1">
      <c r="B13815" s="15">
        <v>2009</v>
      </c>
      <c r="C13815" s="16">
        <v>10</v>
      </c>
      <c r="D13815" s="16" t="s">
        <v>118</v>
      </c>
      <c r="E13815" s="18">
        <v>28.236999999999998</v>
      </c>
      <c r="F13815" s="24">
        <f t="shared" si="253"/>
        <v>82.826599999999999</v>
      </c>
    </row>
    <row r="13816" spans="2:6" hidden="1">
      <c r="B13816" s="13">
        <v>2009</v>
      </c>
      <c r="C13816" s="14">
        <v>11</v>
      </c>
      <c r="D13816" s="14" t="s">
        <v>118</v>
      </c>
      <c r="E13816" s="19">
        <v>27.729500000000002</v>
      </c>
      <c r="F13816" s="24">
        <f t="shared" si="253"/>
        <v>81.913100000000014</v>
      </c>
    </row>
    <row r="13817" spans="2:6" hidden="1">
      <c r="B13817" s="15">
        <v>2009</v>
      </c>
      <c r="C13817" s="16">
        <v>12</v>
      </c>
      <c r="D13817" s="16" t="s">
        <v>118</v>
      </c>
      <c r="E13817" s="18">
        <v>27.425999999999998</v>
      </c>
      <c r="F13817" s="24">
        <f t="shared" si="253"/>
        <v>81.366799999999998</v>
      </c>
    </row>
    <row r="13818" spans="2:6" hidden="1">
      <c r="B13818" s="13">
        <v>2010</v>
      </c>
      <c r="C13818" s="14">
        <v>1</v>
      </c>
      <c r="D13818" s="14" t="s">
        <v>118</v>
      </c>
      <c r="E13818" s="19">
        <v>27.254999999999999</v>
      </c>
      <c r="F13818" s="24">
        <f t="shared" si="253"/>
        <v>81.058999999999997</v>
      </c>
    </row>
    <row r="13819" spans="2:6" hidden="1">
      <c r="B13819" s="15">
        <v>2010</v>
      </c>
      <c r="C13819" s="16">
        <v>2</v>
      </c>
      <c r="D13819" s="16" t="s">
        <v>118</v>
      </c>
      <c r="E13819" s="18">
        <v>30.819500000000001</v>
      </c>
      <c r="F13819" s="24">
        <f t="shared" si="253"/>
        <v>87.475099999999998</v>
      </c>
    </row>
    <row r="13820" spans="2:6" hidden="1">
      <c r="B13820" s="13">
        <v>2010</v>
      </c>
      <c r="C13820" s="14">
        <v>3</v>
      </c>
      <c r="D13820" s="14" t="s">
        <v>118</v>
      </c>
      <c r="E13820" s="19">
        <v>32.222000000000001</v>
      </c>
      <c r="F13820" s="24">
        <f t="shared" si="253"/>
        <v>89.999600000000001</v>
      </c>
    </row>
    <row r="13821" spans="2:6" hidden="1">
      <c r="B13821" s="15">
        <v>2010</v>
      </c>
      <c r="C13821" s="16">
        <v>4</v>
      </c>
      <c r="D13821" s="16" t="s">
        <v>118</v>
      </c>
      <c r="E13821" s="18">
        <v>32.332000000000001</v>
      </c>
      <c r="F13821" s="24">
        <f t="shared" si="253"/>
        <v>90.197599999999994</v>
      </c>
    </row>
    <row r="13822" spans="2:6" hidden="1">
      <c r="B13822" s="13">
        <v>2010</v>
      </c>
      <c r="C13822" s="14">
        <v>5</v>
      </c>
      <c r="D13822" s="14" t="s">
        <v>118</v>
      </c>
      <c r="E13822" s="19">
        <v>30.889500000000002</v>
      </c>
      <c r="F13822" s="24">
        <f t="shared" si="253"/>
        <v>87.601100000000002</v>
      </c>
    </row>
    <row r="13823" spans="2:6" hidden="1">
      <c r="B13823" s="15">
        <v>2010</v>
      </c>
      <c r="C13823" s="16">
        <v>6</v>
      </c>
      <c r="D13823" s="16" t="s">
        <v>118</v>
      </c>
      <c r="E13823" s="18">
        <v>29.135999999999999</v>
      </c>
      <c r="F13823" s="24">
        <f t="shared" si="253"/>
        <v>84.444800000000001</v>
      </c>
    </row>
    <row r="13824" spans="2:6" hidden="1">
      <c r="B13824" s="13">
        <v>2010</v>
      </c>
      <c r="C13824" s="14">
        <v>7</v>
      </c>
      <c r="D13824" s="14" t="s">
        <v>118</v>
      </c>
      <c r="E13824" s="19">
        <v>27.667000000000002</v>
      </c>
      <c r="F13824" s="24">
        <f t="shared" si="253"/>
        <v>81.800600000000003</v>
      </c>
    </row>
    <row r="13825" spans="2:6" hidden="1">
      <c r="B13825" s="15">
        <v>2010</v>
      </c>
      <c r="C13825" s="16">
        <v>8</v>
      </c>
      <c r="D13825" s="16" t="s">
        <v>118</v>
      </c>
      <c r="E13825" s="18">
        <v>27.0885</v>
      </c>
      <c r="F13825" s="24">
        <f t="shared" si="253"/>
        <v>80.759299999999996</v>
      </c>
    </row>
    <row r="13826" spans="2:6" hidden="1">
      <c r="B13826" s="13">
        <v>2010</v>
      </c>
      <c r="C13826" s="14">
        <v>9</v>
      </c>
      <c r="D13826" s="14" t="s">
        <v>118</v>
      </c>
      <c r="E13826" s="19">
        <v>26.988499999999998</v>
      </c>
      <c r="F13826" s="24">
        <f t="shared" si="253"/>
        <v>80.579299999999989</v>
      </c>
    </row>
    <row r="13827" spans="2:6" hidden="1">
      <c r="B13827" s="15">
        <v>2010</v>
      </c>
      <c r="C13827" s="16">
        <v>10</v>
      </c>
      <c r="D13827" s="16" t="s">
        <v>118</v>
      </c>
      <c r="E13827" s="18">
        <v>27.946000000000002</v>
      </c>
      <c r="F13827" s="24">
        <f t="shared" si="253"/>
        <v>82.302800000000005</v>
      </c>
    </row>
    <row r="13828" spans="2:6" hidden="1">
      <c r="B13828" s="13">
        <v>2010</v>
      </c>
      <c r="C13828" s="14">
        <v>11</v>
      </c>
      <c r="D13828" s="14" t="s">
        <v>118</v>
      </c>
      <c r="E13828" s="19">
        <v>28.856000000000002</v>
      </c>
      <c r="F13828" s="24">
        <f t="shared" si="253"/>
        <v>83.940799999999996</v>
      </c>
    </row>
    <row r="13829" spans="2:6" hidden="1">
      <c r="B13829" s="15">
        <v>2010</v>
      </c>
      <c r="C13829" s="16">
        <v>12</v>
      </c>
      <c r="D13829" s="16" t="s">
        <v>118</v>
      </c>
      <c r="E13829" s="18">
        <v>26.6935</v>
      </c>
      <c r="F13829" s="24">
        <f t="shared" si="253"/>
        <v>80.048300000000012</v>
      </c>
    </row>
    <row r="13830" spans="2:6" hidden="1">
      <c r="B13830" s="13">
        <v>2011</v>
      </c>
      <c r="C13830" s="14">
        <v>1</v>
      </c>
      <c r="D13830" s="14" t="s">
        <v>118</v>
      </c>
      <c r="E13830" s="19">
        <v>26.1875</v>
      </c>
      <c r="F13830" s="24">
        <f t="shared" si="253"/>
        <v>79.137500000000003</v>
      </c>
    </row>
    <row r="13831" spans="2:6" hidden="1">
      <c r="B13831" s="15">
        <v>2011</v>
      </c>
      <c r="C13831" s="16">
        <v>2</v>
      </c>
      <c r="D13831" s="16" t="s">
        <v>118</v>
      </c>
      <c r="E13831" s="18">
        <v>28.9815</v>
      </c>
      <c r="F13831" s="24">
        <f t="shared" si="253"/>
        <v>84.166699999999992</v>
      </c>
    </row>
    <row r="13832" spans="2:6" hidden="1">
      <c r="B13832" s="13">
        <v>2011</v>
      </c>
      <c r="C13832" s="14">
        <v>3</v>
      </c>
      <c r="D13832" s="14" t="s">
        <v>118</v>
      </c>
      <c r="E13832" s="19">
        <v>32.213000000000001</v>
      </c>
      <c r="F13832" s="24">
        <f t="shared" si="253"/>
        <v>89.983400000000003</v>
      </c>
    </row>
    <row r="13833" spans="2:6" hidden="1">
      <c r="B13833" s="15">
        <v>2011</v>
      </c>
      <c r="C13833" s="16">
        <v>4</v>
      </c>
      <c r="D13833" s="16" t="s">
        <v>118</v>
      </c>
      <c r="E13833" s="18">
        <v>31.789000000000001</v>
      </c>
      <c r="F13833" s="24">
        <f t="shared" si="253"/>
        <v>89.220200000000006</v>
      </c>
    </row>
    <row r="13834" spans="2:6" hidden="1">
      <c r="B13834" s="13">
        <v>2011</v>
      </c>
      <c r="C13834" s="14">
        <v>5</v>
      </c>
      <c r="D13834" s="14" t="s">
        <v>118</v>
      </c>
      <c r="E13834" s="19">
        <v>31.027000000000001</v>
      </c>
      <c r="F13834" s="24">
        <f t="shared" si="253"/>
        <v>87.848600000000005</v>
      </c>
    </row>
    <row r="13835" spans="2:6" hidden="1">
      <c r="B13835" s="15">
        <v>2011</v>
      </c>
      <c r="C13835" s="16">
        <v>6</v>
      </c>
      <c r="D13835" s="16" t="s">
        <v>118</v>
      </c>
      <c r="E13835" s="18">
        <v>29.3705</v>
      </c>
      <c r="F13835" s="24">
        <f t="shared" si="253"/>
        <v>84.866900000000001</v>
      </c>
    </row>
    <row r="13836" spans="2:6" hidden="1">
      <c r="B13836" s="13">
        <v>2011</v>
      </c>
      <c r="C13836" s="14">
        <v>7</v>
      </c>
      <c r="D13836" s="14" t="s">
        <v>118</v>
      </c>
      <c r="E13836" s="19">
        <v>28.091999999999999</v>
      </c>
      <c r="F13836" s="24">
        <f t="shared" si="253"/>
        <v>82.565599999999989</v>
      </c>
    </row>
    <row r="13837" spans="2:6" hidden="1">
      <c r="B13837" s="15">
        <v>2011</v>
      </c>
      <c r="C13837" s="16">
        <v>8</v>
      </c>
      <c r="D13837" s="16" t="s">
        <v>118</v>
      </c>
      <c r="E13837" s="18">
        <v>27.0105</v>
      </c>
      <c r="F13837" s="24">
        <f t="shared" si="253"/>
        <v>80.618899999999996</v>
      </c>
    </row>
    <row r="13838" spans="2:6" hidden="1">
      <c r="B13838" s="13">
        <v>2011</v>
      </c>
      <c r="C13838" s="14">
        <v>9</v>
      </c>
      <c r="D13838" s="14" t="s">
        <v>118</v>
      </c>
      <c r="E13838" s="19">
        <v>27.568999999999999</v>
      </c>
      <c r="F13838" s="24">
        <f t="shared" si="253"/>
        <v>81.624200000000002</v>
      </c>
    </row>
    <row r="13839" spans="2:6" hidden="1">
      <c r="B13839" s="15">
        <v>2011</v>
      </c>
      <c r="C13839" s="16">
        <v>10</v>
      </c>
      <c r="D13839" s="16" t="s">
        <v>118</v>
      </c>
      <c r="E13839" s="18">
        <v>28.633500000000002</v>
      </c>
      <c r="F13839" s="24">
        <f t="shared" si="253"/>
        <v>83.540300000000002</v>
      </c>
    </row>
    <row r="13840" spans="2:6" hidden="1">
      <c r="B13840" s="13">
        <v>2011</v>
      </c>
      <c r="C13840" s="14">
        <v>11</v>
      </c>
      <c r="D13840" s="14" t="s">
        <v>118</v>
      </c>
      <c r="E13840" s="19">
        <v>28.608499999999999</v>
      </c>
      <c r="F13840" s="24">
        <f t="shared" si="253"/>
        <v>83.4953</v>
      </c>
    </row>
    <row r="13841" spans="2:6" hidden="1">
      <c r="B13841" s="15">
        <v>2011</v>
      </c>
      <c r="C13841" s="16">
        <v>12</v>
      </c>
      <c r="D13841" s="16" t="s">
        <v>118</v>
      </c>
      <c r="E13841" s="18">
        <v>25.720500000000001</v>
      </c>
      <c r="F13841" s="24">
        <f t="shared" si="253"/>
        <v>78.296899999999994</v>
      </c>
    </row>
    <row r="13842" spans="2:6" hidden="1">
      <c r="B13842" s="13">
        <v>2012</v>
      </c>
      <c r="C13842" s="14">
        <v>1</v>
      </c>
      <c r="D13842" s="14" t="s">
        <v>118</v>
      </c>
      <c r="E13842" s="19">
        <v>25.722999999999999</v>
      </c>
      <c r="F13842" s="24">
        <f t="shared" si="253"/>
        <v>78.301400000000001</v>
      </c>
    </row>
    <row r="13843" spans="2:6" hidden="1">
      <c r="B13843" s="15">
        <v>2012</v>
      </c>
      <c r="C13843" s="16">
        <v>2</v>
      </c>
      <c r="D13843" s="16" t="s">
        <v>118</v>
      </c>
      <c r="E13843" s="18">
        <v>28.651</v>
      </c>
      <c r="F13843" s="24">
        <f t="shared" si="253"/>
        <v>83.571799999999996</v>
      </c>
    </row>
    <row r="13844" spans="2:6" hidden="1">
      <c r="B13844" s="13">
        <v>2012</v>
      </c>
      <c r="C13844" s="14">
        <v>3</v>
      </c>
      <c r="D13844" s="14" t="s">
        <v>118</v>
      </c>
      <c r="E13844" s="19">
        <v>30.9285</v>
      </c>
      <c r="F13844" s="24">
        <f t="shared" si="253"/>
        <v>87.671300000000002</v>
      </c>
    </row>
    <row r="13845" spans="2:6" hidden="1">
      <c r="B13845" s="15">
        <v>2012</v>
      </c>
      <c r="C13845" s="16">
        <v>4</v>
      </c>
      <c r="D13845" s="16" t="s">
        <v>118</v>
      </c>
      <c r="E13845" s="18">
        <v>31.252500000000001</v>
      </c>
      <c r="F13845" s="24">
        <f t="shared" si="253"/>
        <v>88.254500000000007</v>
      </c>
    </row>
    <row r="13846" spans="2:6" hidden="1">
      <c r="B13846" s="13">
        <v>2012</v>
      </c>
      <c r="C13846" s="14">
        <v>5</v>
      </c>
      <c r="D13846" s="14" t="s">
        <v>118</v>
      </c>
      <c r="E13846" s="19">
        <v>30.2135</v>
      </c>
      <c r="F13846" s="24">
        <f t="shared" si="253"/>
        <v>86.384299999999996</v>
      </c>
    </row>
    <row r="13847" spans="2:6" hidden="1">
      <c r="B13847" s="15">
        <v>2012</v>
      </c>
      <c r="C13847" s="16">
        <v>6</v>
      </c>
      <c r="D13847" s="16" t="s">
        <v>118</v>
      </c>
      <c r="E13847" s="18">
        <v>29.019500000000001</v>
      </c>
      <c r="F13847" s="24">
        <f t="shared" si="253"/>
        <v>84.235100000000003</v>
      </c>
    </row>
    <row r="13848" spans="2:6" hidden="1">
      <c r="B13848" s="13">
        <v>2012</v>
      </c>
      <c r="C13848" s="14">
        <v>7</v>
      </c>
      <c r="D13848" s="14" t="s">
        <v>118</v>
      </c>
      <c r="E13848" s="19">
        <v>27.271000000000001</v>
      </c>
      <c r="F13848" s="24">
        <f t="shared" si="253"/>
        <v>81.087800000000001</v>
      </c>
    </row>
    <row r="13849" spans="2:6" hidden="1">
      <c r="B13849" s="15">
        <v>2012</v>
      </c>
      <c r="C13849" s="16">
        <v>8</v>
      </c>
      <c r="D13849" s="16" t="s">
        <v>118</v>
      </c>
      <c r="E13849" s="18">
        <v>26.8565</v>
      </c>
      <c r="F13849" s="24">
        <f t="shared" si="253"/>
        <v>80.341700000000003</v>
      </c>
    </row>
    <row r="13850" spans="2:6" hidden="1">
      <c r="B13850" s="13">
        <v>2012</v>
      </c>
      <c r="C13850" s="14">
        <v>9</v>
      </c>
      <c r="D13850" s="14" t="s">
        <v>118</v>
      </c>
      <c r="E13850" s="19">
        <v>27.052499999999998</v>
      </c>
      <c r="F13850" s="24">
        <f t="shared" si="253"/>
        <v>80.694500000000005</v>
      </c>
    </row>
    <row r="13851" spans="2:6" hidden="1">
      <c r="B13851" s="15">
        <v>2012</v>
      </c>
      <c r="C13851" s="16">
        <v>10</v>
      </c>
      <c r="D13851" s="16" t="s">
        <v>118</v>
      </c>
      <c r="E13851" s="18">
        <v>28.132999999999999</v>
      </c>
      <c r="F13851" s="24">
        <f t="shared" si="253"/>
        <v>82.639399999999995</v>
      </c>
    </row>
    <row r="13852" spans="2:6" hidden="1">
      <c r="B13852" s="13">
        <v>2012</v>
      </c>
      <c r="C13852" s="14">
        <v>11</v>
      </c>
      <c r="D13852" s="14" t="s">
        <v>118</v>
      </c>
      <c r="E13852" s="19">
        <v>29.1845</v>
      </c>
      <c r="F13852" s="24">
        <f t="shared" si="253"/>
        <v>84.5321</v>
      </c>
    </row>
    <row r="13853" spans="2:6" hidden="1">
      <c r="B13853" s="15">
        <v>2012</v>
      </c>
      <c r="C13853" s="16">
        <v>12</v>
      </c>
      <c r="D13853" s="16" t="s">
        <v>118</v>
      </c>
      <c r="E13853" s="18">
        <v>26.573</v>
      </c>
      <c r="F13853" s="24">
        <f t="shared" si="253"/>
        <v>79.831400000000002</v>
      </c>
    </row>
    <row r="13854" spans="2:6" hidden="1">
      <c r="B13854" s="13">
        <v>2013</v>
      </c>
      <c r="C13854" s="14">
        <v>1</v>
      </c>
      <c r="D13854" s="14" t="s">
        <v>118</v>
      </c>
      <c r="E13854" s="19">
        <v>26.006</v>
      </c>
      <c r="F13854" s="24">
        <f t="shared" si="253"/>
        <v>78.8108</v>
      </c>
    </row>
    <row r="13855" spans="2:6" hidden="1">
      <c r="B13855" s="15">
        <v>2013</v>
      </c>
      <c r="C13855" s="16">
        <v>2</v>
      </c>
      <c r="D13855" s="16" t="s">
        <v>118</v>
      </c>
      <c r="E13855" s="18">
        <v>28.653500000000001</v>
      </c>
      <c r="F13855" s="24">
        <f t="shared" si="253"/>
        <v>83.576300000000003</v>
      </c>
    </row>
    <row r="13856" spans="2:6" hidden="1">
      <c r="B13856" s="13">
        <v>2013</v>
      </c>
      <c r="C13856" s="14">
        <v>3</v>
      </c>
      <c r="D13856" s="14" t="s">
        <v>118</v>
      </c>
      <c r="E13856" s="19">
        <v>32.167000000000002</v>
      </c>
      <c r="F13856" s="24">
        <f t="shared" ref="F13856:F13919" si="254">(E13856 * 1.8) + 32</f>
        <v>89.900599999999997</v>
      </c>
    </row>
    <row r="13857" spans="2:6" hidden="1">
      <c r="B13857" s="15">
        <v>2013</v>
      </c>
      <c r="C13857" s="16">
        <v>4</v>
      </c>
      <c r="D13857" s="16" t="s">
        <v>118</v>
      </c>
      <c r="E13857" s="18">
        <v>31.089500000000001</v>
      </c>
      <c r="F13857" s="24">
        <f t="shared" si="254"/>
        <v>87.961100000000002</v>
      </c>
    </row>
    <row r="13858" spans="2:6" hidden="1">
      <c r="B13858" s="13">
        <v>2013</v>
      </c>
      <c r="C13858" s="14">
        <v>5</v>
      </c>
      <c r="D13858" s="14" t="s">
        <v>118</v>
      </c>
      <c r="E13858" s="19">
        <v>30.790500000000002</v>
      </c>
      <c r="F13858" s="24">
        <f t="shared" si="254"/>
        <v>87.422899999999998</v>
      </c>
    </row>
    <row r="13859" spans="2:6" hidden="1">
      <c r="B13859" s="15">
        <v>2013</v>
      </c>
      <c r="C13859" s="16">
        <v>6</v>
      </c>
      <c r="D13859" s="16" t="s">
        <v>118</v>
      </c>
      <c r="E13859" s="18">
        <v>29.412500000000001</v>
      </c>
      <c r="F13859" s="24">
        <f t="shared" si="254"/>
        <v>84.942499999999995</v>
      </c>
    </row>
    <row r="13860" spans="2:6" hidden="1">
      <c r="B13860" s="13">
        <v>2013</v>
      </c>
      <c r="C13860" s="14">
        <v>7</v>
      </c>
      <c r="D13860" s="14" t="s">
        <v>118</v>
      </c>
      <c r="E13860" s="19">
        <v>27.693999999999999</v>
      </c>
      <c r="F13860" s="24">
        <f t="shared" si="254"/>
        <v>81.849199999999996</v>
      </c>
    </row>
    <row r="13861" spans="2:6" hidden="1">
      <c r="B13861" s="15">
        <v>2013</v>
      </c>
      <c r="C13861" s="16">
        <v>8</v>
      </c>
      <c r="D13861" s="16" t="s">
        <v>118</v>
      </c>
      <c r="E13861" s="18">
        <v>26.5685</v>
      </c>
      <c r="F13861" s="24">
        <f t="shared" si="254"/>
        <v>79.823300000000003</v>
      </c>
    </row>
    <row r="13862" spans="2:6" hidden="1">
      <c r="B13862" s="13">
        <v>2000</v>
      </c>
      <c r="C13862" s="14">
        <v>2</v>
      </c>
      <c r="D13862" s="14" t="s">
        <v>119</v>
      </c>
      <c r="E13862" s="19">
        <v>2.0089999999999999</v>
      </c>
      <c r="F13862" s="24">
        <f t="shared" si="254"/>
        <v>35.616199999999999</v>
      </c>
    </row>
    <row r="13863" spans="2:6" hidden="1">
      <c r="B13863" s="15">
        <v>2000</v>
      </c>
      <c r="C13863" s="16">
        <v>3</v>
      </c>
      <c r="D13863" s="16" t="s">
        <v>119</v>
      </c>
      <c r="E13863" s="18">
        <v>4.6624999999999996</v>
      </c>
      <c r="F13863" s="24">
        <f t="shared" si="254"/>
        <v>40.392499999999998</v>
      </c>
    </row>
    <row r="13864" spans="2:6" hidden="1">
      <c r="B13864" s="13">
        <v>2000</v>
      </c>
      <c r="C13864" s="14">
        <v>4</v>
      </c>
      <c r="D13864" s="14" t="s">
        <v>119</v>
      </c>
      <c r="E13864" s="19">
        <v>12.91</v>
      </c>
      <c r="F13864" s="24">
        <f t="shared" si="254"/>
        <v>55.238</v>
      </c>
    </row>
    <row r="13865" spans="2:6" hidden="1">
      <c r="B13865" s="15">
        <v>2000</v>
      </c>
      <c r="C13865" s="16">
        <v>5</v>
      </c>
      <c r="D13865" s="16" t="s">
        <v>119</v>
      </c>
      <c r="E13865" s="18">
        <v>16.598500000000001</v>
      </c>
      <c r="F13865" s="24">
        <f t="shared" si="254"/>
        <v>61.877300000000005</v>
      </c>
    </row>
    <row r="13866" spans="2:6" hidden="1">
      <c r="B13866" s="13">
        <v>2000</v>
      </c>
      <c r="C13866" s="14">
        <v>6</v>
      </c>
      <c r="D13866" s="14" t="s">
        <v>119</v>
      </c>
      <c r="E13866" s="19">
        <v>19.240500000000001</v>
      </c>
      <c r="F13866" s="24">
        <f t="shared" si="254"/>
        <v>66.632900000000006</v>
      </c>
    </row>
    <row r="13867" spans="2:6" hidden="1">
      <c r="B13867" s="15">
        <v>2000</v>
      </c>
      <c r="C13867" s="16">
        <v>7</v>
      </c>
      <c r="D13867" s="16" t="s">
        <v>119</v>
      </c>
      <c r="E13867" s="18">
        <v>18.613499999999998</v>
      </c>
      <c r="F13867" s="24">
        <f t="shared" si="254"/>
        <v>65.504300000000001</v>
      </c>
    </row>
    <row r="13868" spans="2:6" hidden="1">
      <c r="B13868" s="13">
        <v>2000</v>
      </c>
      <c r="C13868" s="14">
        <v>8</v>
      </c>
      <c r="D13868" s="14" t="s">
        <v>119</v>
      </c>
      <c r="E13868" s="19">
        <v>21.061</v>
      </c>
      <c r="F13868" s="24">
        <f t="shared" si="254"/>
        <v>69.909800000000004</v>
      </c>
    </row>
    <row r="13869" spans="2:6" hidden="1">
      <c r="B13869" s="15">
        <v>2000</v>
      </c>
      <c r="C13869" s="16">
        <v>9</v>
      </c>
      <c r="D13869" s="16" t="s">
        <v>119</v>
      </c>
      <c r="E13869" s="18">
        <v>14.1075</v>
      </c>
      <c r="F13869" s="24">
        <f t="shared" si="254"/>
        <v>57.393500000000003</v>
      </c>
    </row>
    <row r="13870" spans="2:6" hidden="1">
      <c r="B13870" s="13">
        <v>2000</v>
      </c>
      <c r="C13870" s="14">
        <v>10</v>
      </c>
      <c r="D13870" s="14" t="s">
        <v>119</v>
      </c>
      <c r="E13870" s="19">
        <v>12.343500000000001</v>
      </c>
      <c r="F13870" s="24">
        <f t="shared" si="254"/>
        <v>54.218299999999999</v>
      </c>
    </row>
    <row r="13871" spans="2:6" hidden="1">
      <c r="B13871" s="15">
        <v>2000</v>
      </c>
      <c r="C13871" s="16">
        <v>11</v>
      </c>
      <c r="D13871" s="16" t="s">
        <v>119</v>
      </c>
      <c r="E13871" s="18">
        <v>7.87</v>
      </c>
      <c r="F13871" s="24">
        <f t="shared" si="254"/>
        <v>46.165999999999997</v>
      </c>
    </row>
    <row r="13872" spans="2:6" hidden="1">
      <c r="B13872" s="13">
        <v>2000</v>
      </c>
      <c r="C13872" s="14">
        <v>12</v>
      </c>
      <c r="D13872" s="14" t="s">
        <v>119</v>
      </c>
      <c r="E13872" s="19">
        <v>1.6555</v>
      </c>
      <c r="F13872" s="24">
        <f t="shared" si="254"/>
        <v>34.979900000000001</v>
      </c>
    </row>
    <row r="13873" spans="2:6" hidden="1">
      <c r="B13873" s="15">
        <v>2001</v>
      </c>
      <c r="C13873" s="16">
        <v>1</v>
      </c>
      <c r="D13873" s="16" t="s">
        <v>119</v>
      </c>
      <c r="E13873" s="18">
        <v>-0.26900000000000002</v>
      </c>
      <c r="F13873" s="24">
        <f t="shared" si="254"/>
        <v>31.515799999999999</v>
      </c>
    </row>
    <row r="13874" spans="2:6" hidden="1">
      <c r="B13874" s="13">
        <v>2001</v>
      </c>
      <c r="C13874" s="14">
        <v>2</v>
      </c>
      <c r="D13874" s="14" t="s">
        <v>119</v>
      </c>
      <c r="E13874" s="19">
        <v>1.569</v>
      </c>
      <c r="F13874" s="24">
        <f t="shared" si="254"/>
        <v>34.824199999999998</v>
      </c>
    </row>
    <row r="13875" spans="2:6" hidden="1">
      <c r="B13875" s="15">
        <v>2001</v>
      </c>
      <c r="C13875" s="16">
        <v>3</v>
      </c>
      <c r="D13875" s="16" t="s">
        <v>119</v>
      </c>
      <c r="E13875" s="18">
        <v>6.3129999999999997</v>
      </c>
      <c r="F13875" s="24">
        <f t="shared" si="254"/>
        <v>43.363399999999999</v>
      </c>
    </row>
    <row r="13876" spans="2:6" hidden="1">
      <c r="B13876" s="13">
        <v>2001</v>
      </c>
      <c r="C13876" s="14">
        <v>4</v>
      </c>
      <c r="D13876" s="14" t="s">
        <v>119</v>
      </c>
      <c r="E13876" s="19">
        <v>9.5425000000000004</v>
      </c>
      <c r="F13876" s="24">
        <f t="shared" si="254"/>
        <v>49.176500000000004</v>
      </c>
    </row>
    <row r="13877" spans="2:6" hidden="1">
      <c r="B13877" s="15">
        <v>2001</v>
      </c>
      <c r="C13877" s="16">
        <v>5</v>
      </c>
      <c r="D13877" s="16" t="s">
        <v>119</v>
      </c>
      <c r="E13877" s="18">
        <v>16.295000000000002</v>
      </c>
      <c r="F13877" s="24">
        <f t="shared" si="254"/>
        <v>61.331000000000003</v>
      </c>
    </row>
    <row r="13878" spans="2:6" hidden="1">
      <c r="B13878" s="13">
        <v>2001</v>
      </c>
      <c r="C13878" s="14">
        <v>6</v>
      </c>
      <c r="D13878" s="14" t="s">
        <v>119</v>
      </c>
      <c r="E13878" s="19">
        <v>16.750499999999999</v>
      </c>
      <c r="F13878" s="24">
        <f t="shared" si="254"/>
        <v>62.1509</v>
      </c>
    </row>
    <row r="13879" spans="2:6" hidden="1">
      <c r="B13879" s="15">
        <v>2001</v>
      </c>
      <c r="C13879" s="16">
        <v>7</v>
      </c>
      <c r="D13879" s="16" t="s">
        <v>119</v>
      </c>
      <c r="E13879" s="18">
        <v>20.659500000000001</v>
      </c>
      <c r="F13879" s="24">
        <f t="shared" si="254"/>
        <v>69.187100000000001</v>
      </c>
    </row>
    <row r="13880" spans="2:6" hidden="1">
      <c r="B13880" s="13">
        <v>2001</v>
      </c>
      <c r="C13880" s="14">
        <v>8</v>
      </c>
      <c r="D13880" s="14" t="s">
        <v>119</v>
      </c>
      <c r="E13880" s="19">
        <v>21.005500000000001</v>
      </c>
      <c r="F13880" s="24">
        <f t="shared" si="254"/>
        <v>69.809899999999999</v>
      </c>
    </row>
    <row r="13881" spans="2:6" hidden="1">
      <c r="B13881" s="15">
        <v>2001</v>
      </c>
      <c r="C13881" s="16">
        <v>9</v>
      </c>
      <c r="D13881" s="16" t="s">
        <v>119</v>
      </c>
      <c r="E13881" s="18">
        <v>13.532999999999999</v>
      </c>
      <c r="F13881" s="24">
        <f t="shared" si="254"/>
        <v>56.359400000000001</v>
      </c>
    </row>
    <row r="13882" spans="2:6" hidden="1">
      <c r="B13882" s="13">
        <v>2001</v>
      </c>
      <c r="C13882" s="14">
        <v>10</v>
      </c>
      <c r="D13882" s="14" t="s">
        <v>119</v>
      </c>
      <c r="E13882" s="19">
        <v>12.31</v>
      </c>
      <c r="F13882" s="24">
        <f t="shared" si="254"/>
        <v>54.158000000000001</v>
      </c>
    </row>
    <row r="13883" spans="2:6" hidden="1">
      <c r="B13883" s="15">
        <v>2001</v>
      </c>
      <c r="C13883" s="16">
        <v>11</v>
      </c>
      <c r="D13883" s="16" t="s">
        <v>119</v>
      </c>
      <c r="E13883" s="18">
        <v>2.3755000000000002</v>
      </c>
      <c r="F13883" s="24">
        <f t="shared" si="254"/>
        <v>36.2759</v>
      </c>
    </row>
    <row r="13884" spans="2:6" hidden="1">
      <c r="B13884" s="13">
        <v>2001</v>
      </c>
      <c r="C13884" s="14">
        <v>12</v>
      </c>
      <c r="D13884" s="14" t="s">
        <v>119</v>
      </c>
      <c r="E13884" s="19">
        <v>-5.226</v>
      </c>
      <c r="F13884" s="24">
        <f t="shared" si="254"/>
        <v>22.5932</v>
      </c>
    </row>
    <row r="13885" spans="2:6" hidden="1">
      <c r="B13885" s="15">
        <v>2002</v>
      </c>
      <c r="C13885" s="16">
        <v>1</v>
      </c>
      <c r="D13885" s="16" t="s">
        <v>119</v>
      </c>
      <c r="E13885" s="18">
        <v>-1.67</v>
      </c>
      <c r="F13885" s="24">
        <f t="shared" si="254"/>
        <v>28.994</v>
      </c>
    </row>
    <row r="13886" spans="2:6" hidden="1">
      <c r="B13886" s="13">
        <v>2002</v>
      </c>
      <c r="C13886" s="14">
        <v>2</v>
      </c>
      <c r="D13886" s="14" t="s">
        <v>119</v>
      </c>
      <c r="E13886" s="19">
        <v>3.8165</v>
      </c>
      <c r="F13886" s="24">
        <f t="shared" si="254"/>
        <v>38.869700000000002</v>
      </c>
    </row>
    <row r="13887" spans="2:6" hidden="1">
      <c r="B13887" s="15">
        <v>2002</v>
      </c>
      <c r="C13887" s="16">
        <v>3</v>
      </c>
      <c r="D13887" s="16" t="s">
        <v>119</v>
      </c>
      <c r="E13887" s="18">
        <v>6.2145000000000001</v>
      </c>
      <c r="F13887" s="24">
        <f t="shared" si="254"/>
        <v>43.186099999999996</v>
      </c>
    </row>
    <row r="13888" spans="2:6" hidden="1">
      <c r="B13888" s="13">
        <v>2002</v>
      </c>
      <c r="C13888" s="14">
        <v>4</v>
      </c>
      <c r="D13888" s="14" t="s">
        <v>119</v>
      </c>
      <c r="E13888" s="19">
        <v>9.7119999999999997</v>
      </c>
      <c r="F13888" s="24">
        <f t="shared" si="254"/>
        <v>49.4816</v>
      </c>
    </row>
    <row r="13889" spans="2:6" hidden="1">
      <c r="B13889" s="15">
        <v>2002</v>
      </c>
      <c r="C13889" s="16">
        <v>5</v>
      </c>
      <c r="D13889" s="16" t="s">
        <v>119</v>
      </c>
      <c r="E13889" s="18">
        <v>17.585000000000001</v>
      </c>
      <c r="F13889" s="24">
        <f t="shared" si="254"/>
        <v>63.653000000000006</v>
      </c>
    </row>
    <row r="13890" spans="2:6" hidden="1">
      <c r="B13890" s="13">
        <v>2002</v>
      </c>
      <c r="C13890" s="14">
        <v>6</v>
      </c>
      <c r="D13890" s="14" t="s">
        <v>119</v>
      </c>
      <c r="E13890" s="19">
        <v>19.579999999999998</v>
      </c>
      <c r="F13890" s="24">
        <f t="shared" si="254"/>
        <v>67.244</v>
      </c>
    </row>
    <row r="13891" spans="2:6" hidden="1">
      <c r="B13891" s="15">
        <v>2002</v>
      </c>
      <c r="C13891" s="16">
        <v>7</v>
      </c>
      <c r="D13891" s="16" t="s">
        <v>119</v>
      </c>
      <c r="E13891" s="18">
        <v>21.957999999999998</v>
      </c>
      <c r="F13891" s="24">
        <f t="shared" si="254"/>
        <v>71.5244</v>
      </c>
    </row>
    <row r="13892" spans="2:6" hidden="1">
      <c r="B13892" s="13">
        <v>2002</v>
      </c>
      <c r="C13892" s="14">
        <v>8</v>
      </c>
      <c r="D13892" s="14" t="s">
        <v>119</v>
      </c>
      <c r="E13892" s="19">
        <v>20.277999999999999</v>
      </c>
      <c r="F13892" s="24">
        <f t="shared" si="254"/>
        <v>68.500399999999999</v>
      </c>
    </row>
    <row r="13893" spans="2:6" hidden="1">
      <c r="B13893" s="15">
        <v>2002</v>
      </c>
      <c r="C13893" s="16">
        <v>9</v>
      </c>
      <c r="D13893" s="16" t="s">
        <v>119</v>
      </c>
      <c r="E13893" s="18">
        <v>14.137</v>
      </c>
      <c r="F13893" s="24">
        <f t="shared" si="254"/>
        <v>57.446600000000004</v>
      </c>
    </row>
    <row r="13894" spans="2:6" hidden="1">
      <c r="B13894" s="13">
        <v>2002</v>
      </c>
      <c r="C13894" s="14">
        <v>10</v>
      </c>
      <c r="D13894" s="14" t="s">
        <v>119</v>
      </c>
      <c r="E13894" s="19">
        <v>8.6449999999999996</v>
      </c>
      <c r="F13894" s="24">
        <f t="shared" si="254"/>
        <v>47.561</v>
      </c>
    </row>
    <row r="13895" spans="2:6" hidden="1">
      <c r="B13895" s="15">
        <v>2002</v>
      </c>
      <c r="C13895" s="16">
        <v>11</v>
      </c>
      <c r="D13895" s="16" t="s">
        <v>119</v>
      </c>
      <c r="E13895" s="18">
        <v>6.5175000000000001</v>
      </c>
      <c r="F13895" s="24">
        <f t="shared" si="254"/>
        <v>43.731499999999997</v>
      </c>
    </row>
    <row r="13896" spans="2:6" hidden="1">
      <c r="B13896" s="13">
        <v>2002</v>
      </c>
      <c r="C13896" s="14">
        <v>12</v>
      </c>
      <c r="D13896" s="14" t="s">
        <v>119</v>
      </c>
      <c r="E13896" s="19">
        <v>-2.8864999999999998</v>
      </c>
      <c r="F13896" s="24">
        <f t="shared" si="254"/>
        <v>26.804300000000001</v>
      </c>
    </row>
    <row r="13897" spans="2:6" hidden="1">
      <c r="B13897" s="15">
        <v>2003</v>
      </c>
      <c r="C13897" s="16">
        <v>1</v>
      </c>
      <c r="D13897" s="16" t="s">
        <v>119</v>
      </c>
      <c r="E13897" s="18">
        <v>-3.0619999999999998</v>
      </c>
      <c r="F13897" s="24">
        <f t="shared" si="254"/>
        <v>26.488399999999999</v>
      </c>
    </row>
    <row r="13898" spans="2:6" hidden="1">
      <c r="B13898" s="13">
        <v>2003</v>
      </c>
      <c r="C13898" s="14">
        <v>2</v>
      </c>
      <c r="D13898" s="14" t="s">
        <v>119</v>
      </c>
      <c r="E13898" s="19">
        <v>-4.4584999999999999</v>
      </c>
      <c r="F13898" s="24">
        <f t="shared" si="254"/>
        <v>23.974699999999999</v>
      </c>
    </row>
    <row r="13899" spans="2:6" hidden="1">
      <c r="B13899" s="15">
        <v>2003</v>
      </c>
      <c r="C13899" s="16">
        <v>3</v>
      </c>
      <c r="D13899" s="16" t="s">
        <v>119</v>
      </c>
      <c r="E13899" s="18">
        <v>3.9220000000000002</v>
      </c>
      <c r="F13899" s="24">
        <f t="shared" si="254"/>
        <v>39.059600000000003</v>
      </c>
    </row>
    <row r="13900" spans="2:6" hidden="1">
      <c r="B13900" s="13">
        <v>2003</v>
      </c>
      <c r="C13900" s="14">
        <v>4</v>
      </c>
      <c r="D13900" s="14" t="s">
        <v>119</v>
      </c>
      <c r="E13900" s="19">
        <v>8.8930000000000007</v>
      </c>
      <c r="F13900" s="24">
        <f t="shared" si="254"/>
        <v>48.007400000000004</v>
      </c>
    </row>
    <row r="13901" spans="2:6" hidden="1">
      <c r="B13901" s="15">
        <v>2003</v>
      </c>
      <c r="C13901" s="16">
        <v>5</v>
      </c>
      <c r="D13901" s="16" t="s">
        <v>119</v>
      </c>
      <c r="E13901" s="18">
        <v>18.021000000000001</v>
      </c>
      <c r="F13901" s="24">
        <f t="shared" si="254"/>
        <v>64.43780000000001</v>
      </c>
    </row>
    <row r="13902" spans="2:6" hidden="1">
      <c r="B13902" s="13">
        <v>2003</v>
      </c>
      <c r="C13902" s="14">
        <v>6</v>
      </c>
      <c r="D13902" s="14" t="s">
        <v>119</v>
      </c>
      <c r="E13902" s="19">
        <v>20.788499999999999</v>
      </c>
      <c r="F13902" s="24">
        <f t="shared" si="254"/>
        <v>69.419299999999993</v>
      </c>
    </row>
    <row r="13903" spans="2:6" hidden="1">
      <c r="B13903" s="15">
        <v>2003</v>
      </c>
      <c r="C13903" s="16">
        <v>7</v>
      </c>
      <c r="D13903" s="16" t="s">
        <v>119</v>
      </c>
      <c r="E13903" s="18">
        <v>21.012</v>
      </c>
      <c r="F13903" s="24">
        <f t="shared" si="254"/>
        <v>69.821600000000004</v>
      </c>
    </row>
    <row r="13904" spans="2:6" hidden="1">
      <c r="B13904" s="13">
        <v>2003</v>
      </c>
      <c r="C13904" s="14">
        <v>8</v>
      </c>
      <c r="D13904" s="14" t="s">
        <v>119</v>
      </c>
      <c r="E13904" s="19">
        <v>22.079499999999999</v>
      </c>
      <c r="F13904" s="24">
        <f t="shared" si="254"/>
        <v>71.743099999999998</v>
      </c>
    </row>
    <row r="13905" spans="2:6" hidden="1">
      <c r="B13905" s="15">
        <v>2003</v>
      </c>
      <c r="C13905" s="16">
        <v>9</v>
      </c>
      <c r="D13905" s="16" t="s">
        <v>119</v>
      </c>
      <c r="E13905" s="18">
        <v>15.010999999999999</v>
      </c>
      <c r="F13905" s="24">
        <f t="shared" si="254"/>
        <v>59.019800000000004</v>
      </c>
    </row>
    <row r="13906" spans="2:6" hidden="1">
      <c r="B13906" s="13">
        <v>2003</v>
      </c>
      <c r="C13906" s="14">
        <v>10</v>
      </c>
      <c r="D13906" s="14" t="s">
        <v>119</v>
      </c>
      <c r="E13906" s="19">
        <v>6.9714999999999998</v>
      </c>
      <c r="F13906" s="24">
        <f t="shared" si="254"/>
        <v>44.548699999999997</v>
      </c>
    </row>
    <row r="13907" spans="2:6" hidden="1">
      <c r="B13907" s="15">
        <v>2003</v>
      </c>
      <c r="C13907" s="16">
        <v>11</v>
      </c>
      <c r="D13907" s="16" t="s">
        <v>119</v>
      </c>
      <c r="E13907" s="18">
        <v>6.3079999999999998</v>
      </c>
      <c r="F13907" s="24">
        <f t="shared" si="254"/>
        <v>43.354399999999998</v>
      </c>
    </row>
    <row r="13908" spans="2:6" hidden="1">
      <c r="B13908" s="13">
        <v>2003</v>
      </c>
      <c r="C13908" s="14">
        <v>12</v>
      </c>
      <c r="D13908" s="14" t="s">
        <v>119</v>
      </c>
      <c r="E13908" s="19">
        <v>-0.13650000000000001</v>
      </c>
      <c r="F13908" s="24">
        <f t="shared" si="254"/>
        <v>31.754300000000001</v>
      </c>
    </row>
    <row r="13909" spans="2:6" hidden="1">
      <c r="B13909" s="15">
        <v>2004</v>
      </c>
      <c r="C13909" s="16">
        <v>1</v>
      </c>
      <c r="D13909" s="16" t="s">
        <v>119</v>
      </c>
      <c r="E13909" s="18">
        <v>-3.7414999999999998</v>
      </c>
      <c r="F13909" s="24">
        <f t="shared" si="254"/>
        <v>25.2653</v>
      </c>
    </row>
    <row r="13910" spans="2:6" hidden="1">
      <c r="B13910" s="13">
        <v>2004</v>
      </c>
      <c r="C13910" s="14">
        <v>2</v>
      </c>
      <c r="D13910" s="14" t="s">
        <v>119</v>
      </c>
      <c r="E13910" s="19">
        <v>0.17100000000000001</v>
      </c>
      <c r="F13910" s="24">
        <f t="shared" si="254"/>
        <v>32.3078</v>
      </c>
    </row>
    <row r="13911" spans="2:6" hidden="1">
      <c r="B13911" s="15">
        <v>2004</v>
      </c>
      <c r="C13911" s="16">
        <v>3</v>
      </c>
      <c r="D13911" s="16" t="s">
        <v>119</v>
      </c>
      <c r="E13911" s="18">
        <v>4.1334999999999997</v>
      </c>
      <c r="F13911" s="24">
        <f t="shared" si="254"/>
        <v>39.440300000000001</v>
      </c>
    </row>
    <row r="13912" spans="2:6" hidden="1">
      <c r="B13912" s="13">
        <v>2004</v>
      </c>
      <c r="C13912" s="14">
        <v>4</v>
      </c>
      <c r="D13912" s="14" t="s">
        <v>119</v>
      </c>
      <c r="E13912" s="19">
        <v>10.426</v>
      </c>
      <c r="F13912" s="24">
        <f t="shared" si="254"/>
        <v>50.766800000000003</v>
      </c>
    </row>
    <row r="13913" spans="2:6" hidden="1">
      <c r="B13913" s="15">
        <v>2004</v>
      </c>
      <c r="C13913" s="16">
        <v>5</v>
      </c>
      <c r="D13913" s="16" t="s">
        <v>119</v>
      </c>
      <c r="E13913" s="18">
        <v>13.4145</v>
      </c>
      <c r="F13913" s="24">
        <f t="shared" si="254"/>
        <v>56.146100000000004</v>
      </c>
    </row>
    <row r="13914" spans="2:6" hidden="1">
      <c r="B13914" s="13">
        <v>2004</v>
      </c>
      <c r="C13914" s="14">
        <v>6</v>
      </c>
      <c r="D13914" s="14" t="s">
        <v>119</v>
      </c>
      <c r="E13914" s="19">
        <v>17.713000000000001</v>
      </c>
      <c r="F13914" s="24">
        <f t="shared" si="254"/>
        <v>63.883400000000002</v>
      </c>
    </row>
    <row r="13915" spans="2:6" hidden="1">
      <c r="B13915" s="15">
        <v>2004</v>
      </c>
      <c r="C13915" s="16">
        <v>7</v>
      </c>
      <c r="D13915" s="16" t="s">
        <v>119</v>
      </c>
      <c r="E13915" s="18">
        <v>19.736999999999998</v>
      </c>
      <c r="F13915" s="24">
        <f t="shared" si="254"/>
        <v>67.526600000000002</v>
      </c>
    </row>
    <row r="13916" spans="2:6" hidden="1">
      <c r="B13916" s="13">
        <v>2004</v>
      </c>
      <c r="C13916" s="14">
        <v>8</v>
      </c>
      <c r="D13916" s="14" t="s">
        <v>119</v>
      </c>
      <c r="E13916" s="19">
        <v>19.684000000000001</v>
      </c>
      <c r="F13916" s="24">
        <f t="shared" si="254"/>
        <v>67.431200000000004</v>
      </c>
    </row>
    <row r="13917" spans="2:6" hidden="1">
      <c r="B13917" s="15">
        <v>2004</v>
      </c>
      <c r="C13917" s="16">
        <v>9</v>
      </c>
      <c r="D13917" s="16" t="s">
        <v>119</v>
      </c>
      <c r="E13917" s="18">
        <v>14.4655</v>
      </c>
      <c r="F13917" s="24">
        <f t="shared" si="254"/>
        <v>58.0379</v>
      </c>
    </row>
    <row r="13918" spans="2:6" hidden="1">
      <c r="B13918" s="13">
        <v>2004</v>
      </c>
      <c r="C13918" s="14">
        <v>10</v>
      </c>
      <c r="D13918" s="14" t="s">
        <v>119</v>
      </c>
      <c r="E13918" s="19">
        <v>10.9215</v>
      </c>
      <c r="F13918" s="24">
        <f t="shared" si="254"/>
        <v>51.658699999999996</v>
      </c>
    </row>
    <row r="13919" spans="2:6" hidden="1">
      <c r="B13919" s="15">
        <v>2004</v>
      </c>
      <c r="C13919" s="16">
        <v>11</v>
      </c>
      <c r="D13919" s="16" t="s">
        <v>119</v>
      </c>
      <c r="E13919" s="18">
        <v>4.6044999999999998</v>
      </c>
      <c r="F13919" s="24">
        <f t="shared" si="254"/>
        <v>40.2881</v>
      </c>
    </row>
    <row r="13920" spans="2:6" hidden="1">
      <c r="B13920" s="13">
        <v>2004</v>
      </c>
      <c r="C13920" s="14">
        <v>12</v>
      </c>
      <c r="D13920" s="14" t="s">
        <v>119</v>
      </c>
      <c r="E13920" s="19">
        <v>0.14199999999999999</v>
      </c>
      <c r="F13920" s="24">
        <f t="shared" ref="F13920:F13983" si="255">(E13920 * 1.8) + 32</f>
        <v>32.255600000000001</v>
      </c>
    </row>
    <row r="13921" spans="2:6" hidden="1">
      <c r="B13921" s="15">
        <v>2005</v>
      </c>
      <c r="C13921" s="16">
        <v>1</v>
      </c>
      <c r="D13921" s="16" t="s">
        <v>119</v>
      </c>
      <c r="E13921" s="18">
        <v>-1.1435</v>
      </c>
      <c r="F13921" s="24">
        <f t="shared" si="255"/>
        <v>29.941700000000001</v>
      </c>
    </row>
    <row r="13922" spans="2:6" hidden="1">
      <c r="B13922" s="13">
        <v>2005</v>
      </c>
      <c r="C13922" s="14">
        <v>2</v>
      </c>
      <c r="D13922" s="14" t="s">
        <v>119</v>
      </c>
      <c r="E13922" s="19">
        <v>-3.4285000000000001</v>
      </c>
      <c r="F13922" s="24">
        <f t="shared" si="255"/>
        <v>25.828699999999998</v>
      </c>
    </row>
    <row r="13923" spans="2:6" hidden="1">
      <c r="B13923" s="15">
        <v>2005</v>
      </c>
      <c r="C13923" s="16">
        <v>3</v>
      </c>
      <c r="D13923" s="16" t="s">
        <v>119</v>
      </c>
      <c r="E13923" s="18">
        <v>2.3170000000000002</v>
      </c>
      <c r="F13923" s="24">
        <f t="shared" si="255"/>
        <v>36.1706</v>
      </c>
    </row>
    <row r="13924" spans="2:6" hidden="1">
      <c r="B13924" s="13">
        <v>2005</v>
      </c>
      <c r="C13924" s="14">
        <v>4</v>
      </c>
      <c r="D13924" s="14" t="s">
        <v>119</v>
      </c>
      <c r="E13924" s="19">
        <v>10.378500000000001</v>
      </c>
      <c r="F13924" s="24">
        <f t="shared" si="255"/>
        <v>50.6813</v>
      </c>
    </row>
    <row r="13925" spans="2:6" hidden="1">
      <c r="B13925" s="15">
        <v>2005</v>
      </c>
      <c r="C13925" s="16">
        <v>5</v>
      </c>
      <c r="D13925" s="16" t="s">
        <v>119</v>
      </c>
      <c r="E13925" s="18">
        <v>15.239000000000001</v>
      </c>
      <c r="F13925" s="24">
        <f t="shared" si="255"/>
        <v>59.430199999999999</v>
      </c>
    </row>
    <row r="13926" spans="2:6" hidden="1">
      <c r="B13926" s="13">
        <v>2005</v>
      </c>
      <c r="C13926" s="14">
        <v>6</v>
      </c>
      <c r="D13926" s="14" t="s">
        <v>119</v>
      </c>
      <c r="E13926" s="19">
        <v>17.779499999999999</v>
      </c>
      <c r="F13926" s="24">
        <f t="shared" si="255"/>
        <v>64.003099999999989</v>
      </c>
    </row>
    <row r="13927" spans="2:6" hidden="1">
      <c r="B13927" s="15">
        <v>2005</v>
      </c>
      <c r="C13927" s="16">
        <v>7</v>
      </c>
      <c r="D13927" s="16" t="s">
        <v>119</v>
      </c>
      <c r="E13927" s="18">
        <v>20.343499999999999</v>
      </c>
      <c r="F13927" s="24">
        <f t="shared" si="255"/>
        <v>68.618300000000005</v>
      </c>
    </row>
    <row r="13928" spans="2:6" hidden="1">
      <c r="B13928" s="13">
        <v>2005</v>
      </c>
      <c r="C13928" s="14">
        <v>8</v>
      </c>
      <c r="D13928" s="14" t="s">
        <v>119</v>
      </c>
      <c r="E13928" s="19">
        <v>18.600000000000001</v>
      </c>
      <c r="F13928" s="24">
        <f t="shared" si="255"/>
        <v>65.48</v>
      </c>
    </row>
    <row r="13929" spans="2:6" hidden="1">
      <c r="B13929" s="15">
        <v>2005</v>
      </c>
      <c r="C13929" s="16">
        <v>9</v>
      </c>
      <c r="D13929" s="16" t="s">
        <v>119</v>
      </c>
      <c r="E13929" s="18">
        <v>15.936999999999999</v>
      </c>
      <c r="F13929" s="24">
        <f t="shared" si="255"/>
        <v>60.686599999999999</v>
      </c>
    </row>
    <row r="13930" spans="2:6" hidden="1">
      <c r="B13930" s="13">
        <v>2005</v>
      </c>
      <c r="C13930" s="14">
        <v>10</v>
      </c>
      <c r="D13930" s="14" t="s">
        <v>119</v>
      </c>
      <c r="E13930" s="19">
        <v>10.292999999999999</v>
      </c>
      <c r="F13930" s="24">
        <f t="shared" si="255"/>
        <v>50.5274</v>
      </c>
    </row>
    <row r="13931" spans="2:6" hidden="1">
      <c r="B13931" s="15">
        <v>2005</v>
      </c>
      <c r="C13931" s="16">
        <v>11</v>
      </c>
      <c r="D13931" s="16" t="s">
        <v>119</v>
      </c>
      <c r="E13931" s="18">
        <v>3.2545000000000002</v>
      </c>
      <c r="F13931" s="24">
        <f t="shared" si="255"/>
        <v>37.8581</v>
      </c>
    </row>
    <row r="13932" spans="2:6" hidden="1">
      <c r="B13932" s="13">
        <v>2005</v>
      </c>
      <c r="C13932" s="14">
        <v>12</v>
      </c>
      <c r="D13932" s="14" t="s">
        <v>119</v>
      </c>
      <c r="E13932" s="19">
        <v>-0.49349999999999999</v>
      </c>
      <c r="F13932" s="24">
        <f t="shared" si="255"/>
        <v>31.111699999999999</v>
      </c>
    </row>
    <row r="13933" spans="2:6" hidden="1">
      <c r="B13933" s="15">
        <v>2006</v>
      </c>
      <c r="C13933" s="16">
        <v>1</v>
      </c>
      <c r="D13933" s="16" t="s">
        <v>119</v>
      </c>
      <c r="E13933" s="18">
        <v>-5.0454999999999997</v>
      </c>
      <c r="F13933" s="24">
        <f t="shared" si="255"/>
        <v>22.918100000000003</v>
      </c>
    </row>
    <row r="13934" spans="2:6" hidden="1">
      <c r="B13934" s="13">
        <v>2006</v>
      </c>
      <c r="C13934" s="14">
        <v>2</v>
      </c>
      <c r="D13934" s="14" t="s">
        <v>119</v>
      </c>
      <c r="E13934" s="19">
        <v>-2.1324999999999998</v>
      </c>
      <c r="F13934" s="24">
        <f t="shared" si="255"/>
        <v>28.1615</v>
      </c>
    </row>
    <row r="13935" spans="2:6" hidden="1">
      <c r="B13935" s="15">
        <v>2006</v>
      </c>
      <c r="C13935" s="16">
        <v>3</v>
      </c>
      <c r="D13935" s="16" t="s">
        <v>119</v>
      </c>
      <c r="E13935" s="18">
        <v>2.3555000000000001</v>
      </c>
      <c r="F13935" s="24">
        <f t="shared" si="255"/>
        <v>36.239899999999999</v>
      </c>
    </row>
    <row r="13936" spans="2:6" hidden="1">
      <c r="B13936" s="13">
        <v>2006</v>
      </c>
      <c r="C13936" s="14">
        <v>4</v>
      </c>
      <c r="D13936" s="14" t="s">
        <v>119</v>
      </c>
      <c r="E13936" s="19">
        <v>10.912000000000001</v>
      </c>
      <c r="F13936" s="24">
        <f t="shared" si="255"/>
        <v>51.641599999999997</v>
      </c>
    </row>
    <row r="13937" spans="2:6" hidden="1">
      <c r="B13937" s="15">
        <v>2006</v>
      </c>
      <c r="C13937" s="16">
        <v>5</v>
      </c>
      <c r="D13937" s="16" t="s">
        <v>119</v>
      </c>
      <c r="E13937" s="18">
        <v>14.413500000000001</v>
      </c>
      <c r="F13937" s="24">
        <f t="shared" si="255"/>
        <v>57.944299999999998</v>
      </c>
    </row>
    <row r="13938" spans="2:6" hidden="1">
      <c r="B13938" s="13">
        <v>2006</v>
      </c>
      <c r="C13938" s="14">
        <v>6</v>
      </c>
      <c r="D13938" s="14" t="s">
        <v>119</v>
      </c>
      <c r="E13938" s="19">
        <v>18.422000000000001</v>
      </c>
      <c r="F13938" s="24">
        <f t="shared" si="255"/>
        <v>65.159600000000012</v>
      </c>
    </row>
    <row r="13939" spans="2:6" hidden="1">
      <c r="B13939" s="15">
        <v>2006</v>
      </c>
      <c r="C13939" s="16">
        <v>7</v>
      </c>
      <c r="D13939" s="16" t="s">
        <v>119</v>
      </c>
      <c r="E13939" s="18">
        <v>22.415500000000002</v>
      </c>
      <c r="F13939" s="24">
        <f t="shared" si="255"/>
        <v>72.34790000000001</v>
      </c>
    </row>
    <row r="13940" spans="2:6" hidden="1">
      <c r="B13940" s="13">
        <v>2006</v>
      </c>
      <c r="C13940" s="14">
        <v>8</v>
      </c>
      <c r="D13940" s="14" t="s">
        <v>119</v>
      </c>
      <c r="E13940" s="19">
        <v>18.204999999999998</v>
      </c>
      <c r="F13940" s="24">
        <f t="shared" si="255"/>
        <v>64.769000000000005</v>
      </c>
    </row>
    <row r="13941" spans="2:6" hidden="1">
      <c r="B13941" s="15">
        <v>2006</v>
      </c>
      <c r="C13941" s="16">
        <v>9</v>
      </c>
      <c r="D13941" s="16" t="s">
        <v>119</v>
      </c>
      <c r="E13941" s="18">
        <v>16.641500000000001</v>
      </c>
      <c r="F13941" s="24">
        <f t="shared" si="255"/>
        <v>61.954700000000003</v>
      </c>
    </row>
    <row r="13942" spans="2:6" hidden="1">
      <c r="B13942" s="13">
        <v>2006</v>
      </c>
      <c r="C13942" s="14">
        <v>10</v>
      </c>
      <c r="D13942" s="14" t="s">
        <v>119</v>
      </c>
      <c r="E13942" s="19">
        <v>11.336499999999999</v>
      </c>
      <c r="F13942" s="24">
        <f t="shared" si="255"/>
        <v>52.405699999999996</v>
      </c>
    </row>
    <row r="13943" spans="2:6" hidden="1">
      <c r="B13943" s="15">
        <v>2006</v>
      </c>
      <c r="C13943" s="16">
        <v>11</v>
      </c>
      <c r="D13943" s="16" t="s">
        <v>119</v>
      </c>
      <c r="E13943" s="18">
        <v>6.202</v>
      </c>
      <c r="F13943" s="24">
        <f t="shared" si="255"/>
        <v>43.163600000000002</v>
      </c>
    </row>
    <row r="13944" spans="2:6" hidden="1">
      <c r="B13944" s="13">
        <v>2006</v>
      </c>
      <c r="C13944" s="14">
        <v>12</v>
      </c>
      <c r="D13944" s="14" t="s">
        <v>119</v>
      </c>
      <c r="E13944" s="19">
        <v>2.0034999999999998</v>
      </c>
      <c r="F13944" s="24">
        <f t="shared" si="255"/>
        <v>35.606299999999997</v>
      </c>
    </row>
    <row r="13945" spans="2:6" hidden="1">
      <c r="B13945" s="15">
        <v>2007</v>
      </c>
      <c r="C13945" s="16">
        <v>1</v>
      </c>
      <c r="D13945" s="16" t="s">
        <v>119</v>
      </c>
      <c r="E13945" s="18">
        <v>3.0865</v>
      </c>
      <c r="F13945" s="24">
        <f t="shared" si="255"/>
        <v>37.555700000000002</v>
      </c>
    </row>
    <row r="13946" spans="2:6" hidden="1">
      <c r="B13946" s="13">
        <v>2007</v>
      </c>
      <c r="C13946" s="14">
        <v>2</v>
      </c>
      <c r="D13946" s="14" t="s">
        <v>119</v>
      </c>
      <c r="E13946" s="19">
        <v>3.14</v>
      </c>
      <c r="F13946" s="24">
        <f t="shared" si="255"/>
        <v>37.652000000000001</v>
      </c>
    </row>
    <row r="13947" spans="2:6" hidden="1">
      <c r="B13947" s="15">
        <v>2007</v>
      </c>
      <c r="C13947" s="16">
        <v>3</v>
      </c>
      <c r="D13947" s="16" t="s">
        <v>119</v>
      </c>
      <c r="E13947" s="18">
        <v>7.4320000000000004</v>
      </c>
      <c r="F13947" s="24">
        <f t="shared" si="255"/>
        <v>45.377600000000001</v>
      </c>
    </row>
    <row r="13948" spans="2:6" hidden="1">
      <c r="B13948" s="13">
        <v>2007</v>
      </c>
      <c r="C13948" s="14">
        <v>4</v>
      </c>
      <c r="D13948" s="14" t="s">
        <v>119</v>
      </c>
      <c r="E13948" s="19">
        <v>11.327999999999999</v>
      </c>
      <c r="F13948" s="24">
        <f t="shared" si="255"/>
        <v>52.3904</v>
      </c>
    </row>
    <row r="13949" spans="2:6" hidden="1">
      <c r="B13949" s="15">
        <v>2007</v>
      </c>
      <c r="C13949" s="16">
        <v>5</v>
      </c>
      <c r="D13949" s="16" t="s">
        <v>119</v>
      </c>
      <c r="E13949" s="18">
        <v>16.843</v>
      </c>
      <c r="F13949" s="24">
        <f t="shared" si="255"/>
        <v>62.317399999999999</v>
      </c>
    </row>
    <row r="13950" spans="2:6" hidden="1">
      <c r="B13950" s="13">
        <v>2007</v>
      </c>
      <c r="C13950" s="14">
        <v>6</v>
      </c>
      <c r="D13950" s="14" t="s">
        <v>119</v>
      </c>
      <c r="E13950" s="19">
        <v>20.481000000000002</v>
      </c>
      <c r="F13950" s="24">
        <f t="shared" si="255"/>
        <v>68.865800000000007</v>
      </c>
    </row>
    <row r="13951" spans="2:6" hidden="1">
      <c r="B13951" s="15">
        <v>2007</v>
      </c>
      <c r="C13951" s="16">
        <v>7</v>
      </c>
      <c r="D13951" s="16" t="s">
        <v>119</v>
      </c>
      <c r="E13951" s="18">
        <v>21.735499999999998</v>
      </c>
      <c r="F13951" s="24">
        <f t="shared" si="255"/>
        <v>71.123899999999992</v>
      </c>
    </row>
    <row r="13952" spans="2:6" hidden="1">
      <c r="B13952" s="13">
        <v>2007</v>
      </c>
      <c r="C13952" s="14">
        <v>8</v>
      </c>
      <c r="D13952" s="14" t="s">
        <v>119</v>
      </c>
      <c r="E13952" s="19">
        <v>20.715</v>
      </c>
      <c r="F13952" s="24">
        <f t="shared" si="255"/>
        <v>69.287000000000006</v>
      </c>
    </row>
    <row r="13953" spans="2:6" hidden="1">
      <c r="B13953" s="15">
        <v>2007</v>
      </c>
      <c r="C13953" s="16">
        <v>9</v>
      </c>
      <c r="D13953" s="16" t="s">
        <v>119</v>
      </c>
      <c r="E13953" s="18">
        <v>13.407999999999999</v>
      </c>
      <c r="F13953" s="24">
        <f t="shared" si="255"/>
        <v>56.134399999999999</v>
      </c>
    </row>
    <row r="13954" spans="2:6" hidden="1">
      <c r="B13954" s="13">
        <v>2007</v>
      </c>
      <c r="C13954" s="14">
        <v>10</v>
      </c>
      <c r="D13954" s="14" t="s">
        <v>119</v>
      </c>
      <c r="E13954" s="19">
        <v>8.9154999999999998</v>
      </c>
      <c r="F13954" s="24">
        <f t="shared" si="255"/>
        <v>48.047899999999998</v>
      </c>
    </row>
    <row r="13955" spans="2:6" hidden="1">
      <c r="B13955" s="15">
        <v>2007</v>
      </c>
      <c r="C13955" s="16">
        <v>11</v>
      </c>
      <c r="D13955" s="16" t="s">
        <v>119</v>
      </c>
      <c r="E13955" s="18">
        <v>2.6675</v>
      </c>
      <c r="F13955" s="24">
        <f t="shared" si="255"/>
        <v>36.801499999999997</v>
      </c>
    </row>
    <row r="13956" spans="2:6" hidden="1">
      <c r="B13956" s="13">
        <v>2007</v>
      </c>
      <c r="C13956" s="14">
        <v>12</v>
      </c>
      <c r="D13956" s="14" t="s">
        <v>119</v>
      </c>
      <c r="E13956" s="19">
        <v>-1.4215</v>
      </c>
      <c r="F13956" s="24">
        <f t="shared" si="255"/>
        <v>29.441299999999998</v>
      </c>
    </row>
    <row r="13957" spans="2:6" hidden="1">
      <c r="B13957" s="15">
        <v>2008</v>
      </c>
      <c r="C13957" s="16">
        <v>1</v>
      </c>
      <c r="D13957" s="16" t="s">
        <v>119</v>
      </c>
      <c r="E13957" s="18">
        <v>0.39</v>
      </c>
      <c r="F13957" s="24">
        <f t="shared" si="255"/>
        <v>32.701999999999998</v>
      </c>
    </row>
    <row r="13958" spans="2:6" hidden="1">
      <c r="B13958" s="13">
        <v>2008</v>
      </c>
      <c r="C13958" s="14">
        <v>2</v>
      </c>
      <c r="D13958" s="14" t="s">
        <v>119</v>
      </c>
      <c r="E13958" s="19">
        <v>2.6324999999999998</v>
      </c>
      <c r="F13958" s="24">
        <f t="shared" si="255"/>
        <v>36.738500000000002</v>
      </c>
    </row>
    <row r="13959" spans="2:6" hidden="1">
      <c r="B13959" s="15">
        <v>2008</v>
      </c>
      <c r="C13959" s="16">
        <v>3</v>
      </c>
      <c r="D13959" s="16" t="s">
        <v>119</v>
      </c>
      <c r="E13959" s="18">
        <v>5.3055000000000003</v>
      </c>
      <c r="F13959" s="24">
        <f t="shared" si="255"/>
        <v>41.549900000000001</v>
      </c>
    </row>
    <row r="13960" spans="2:6" hidden="1">
      <c r="B13960" s="13">
        <v>2008</v>
      </c>
      <c r="C13960" s="14">
        <v>4</v>
      </c>
      <c r="D13960" s="14" t="s">
        <v>119</v>
      </c>
      <c r="E13960" s="19">
        <v>10.48</v>
      </c>
      <c r="F13960" s="24">
        <f t="shared" si="255"/>
        <v>50.864000000000004</v>
      </c>
    </row>
    <row r="13961" spans="2:6" hidden="1">
      <c r="B13961" s="15">
        <v>2008</v>
      </c>
      <c r="C13961" s="16">
        <v>5</v>
      </c>
      <c r="D13961" s="16" t="s">
        <v>119</v>
      </c>
      <c r="E13961" s="18">
        <v>15.4605</v>
      </c>
      <c r="F13961" s="24">
        <f t="shared" si="255"/>
        <v>59.828900000000004</v>
      </c>
    </row>
    <row r="13962" spans="2:6" hidden="1">
      <c r="B13962" s="13">
        <v>2008</v>
      </c>
      <c r="C13962" s="14">
        <v>6</v>
      </c>
      <c r="D13962" s="14" t="s">
        <v>119</v>
      </c>
      <c r="E13962" s="19">
        <v>19.600000000000001</v>
      </c>
      <c r="F13962" s="24">
        <f t="shared" si="255"/>
        <v>67.28</v>
      </c>
    </row>
    <row r="13963" spans="2:6" hidden="1">
      <c r="B13963" s="15">
        <v>2008</v>
      </c>
      <c r="C13963" s="16">
        <v>7</v>
      </c>
      <c r="D13963" s="16" t="s">
        <v>119</v>
      </c>
      <c r="E13963" s="18">
        <v>19.942499999999999</v>
      </c>
      <c r="F13963" s="24">
        <f t="shared" si="255"/>
        <v>67.896500000000003</v>
      </c>
    </row>
    <row r="13964" spans="2:6" hidden="1">
      <c r="B13964" s="13">
        <v>2008</v>
      </c>
      <c r="C13964" s="14">
        <v>8</v>
      </c>
      <c r="D13964" s="14" t="s">
        <v>119</v>
      </c>
      <c r="E13964" s="19">
        <v>20.017499999999998</v>
      </c>
      <c r="F13964" s="24">
        <f t="shared" si="255"/>
        <v>68.031499999999994</v>
      </c>
    </row>
    <row r="13965" spans="2:6" hidden="1">
      <c r="B13965" s="15">
        <v>2008</v>
      </c>
      <c r="C13965" s="16">
        <v>9</v>
      </c>
      <c r="D13965" s="16" t="s">
        <v>119</v>
      </c>
      <c r="E13965" s="18">
        <v>14.166499999999999</v>
      </c>
      <c r="F13965" s="24">
        <f t="shared" si="255"/>
        <v>57.499700000000004</v>
      </c>
    </row>
    <row r="13966" spans="2:6" hidden="1">
      <c r="B13966" s="13">
        <v>2008</v>
      </c>
      <c r="C13966" s="14">
        <v>10</v>
      </c>
      <c r="D13966" s="14" t="s">
        <v>119</v>
      </c>
      <c r="E13966" s="19">
        <v>10.906499999999999</v>
      </c>
      <c r="F13966" s="24">
        <f t="shared" si="255"/>
        <v>51.631699999999995</v>
      </c>
    </row>
    <row r="13967" spans="2:6" hidden="1">
      <c r="B13967" s="15">
        <v>2008</v>
      </c>
      <c r="C13967" s="16">
        <v>11</v>
      </c>
      <c r="D13967" s="16" t="s">
        <v>119</v>
      </c>
      <c r="E13967" s="18">
        <v>5.7859999999999996</v>
      </c>
      <c r="F13967" s="24">
        <f t="shared" si="255"/>
        <v>42.4148</v>
      </c>
    </row>
    <row r="13968" spans="2:6" hidden="1">
      <c r="B13968" s="13">
        <v>2008</v>
      </c>
      <c r="C13968" s="14">
        <v>12</v>
      </c>
      <c r="D13968" s="14" t="s">
        <v>119</v>
      </c>
      <c r="E13968" s="19">
        <v>1.64</v>
      </c>
      <c r="F13968" s="24">
        <f t="shared" si="255"/>
        <v>34.951999999999998</v>
      </c>
    </row>
    <row r="13969" spans="2:6" hidden="1">
      <c r="B13969" s="15">
        <v>2009</v>
      </c>
      <c r="C13969" s="16">
        <v>1</v>
      </c>
      <c r="D13969" s="16" t="s">
        <v>119</v>
      </c>
      <c r="E13969" s="18">
        <v>-2.7250000000000001</v>
      </c>
      <c r="F13969" s="24">
        <f t="shared" si="255"/>
        <v>27.094999999999999</v>
      </c>
    </row>
    <row r="13970" spans="2:6" hidden="1">
      <c r="B13970" s="13">
        <v>2009</v>
      </c>
      <c r="C13970" s="14">
        <v>2</v>
      </c>
      <c r="D13970" s="14" t="s">
        <v>119</v>
      </c>
      <c r="E13970" s="19">
        <v>8.6499999999999994E-2</v>
      </c>
      <c r="F13970" s="24">
        <f t="shared" si="255"/>
        <v>32.155700000000003</v>
      </c>
    </row>
    <row r="13971" spans="2:6" hidden="1">
      <c r="B13971" s="15">
        <v>2009</v>
      </c>
      <c r="C13971" s="16">
        <v>3</v>
      </c>
      <c r="D13971" s="16" t="s">
        <v>119</v>
      </c>
      <c r="E13971" s="18">
        <v>4.3929999999999998</v>
      </c>
      <c r="F13971" s="24">
        <f t="shared" si="255"/>
        <v>39.907400000000003</v>
      </c>
    </row>
    <row r="13972" spans="2:6" hidden="1">
      <c r="B13972" s="13">
        <v>2009</v>
      </c>
      <c r="C13972" s="14">
        <v>4</v>
      </c>
      <c r="D13972" s="14" t="s">
        <v>119</v>
      </c>
      <c r="E13972" s="19">
        <v>13.252000000000001</v>
      </c>
      <c r="F13972" s="24">
        <f t="shared" si="255"/>
        <v>55.8536</v>
      </c>
    </row>
    <row r="13973" spans="2:6" hidden="1">
      <c r="B13973" s="15">
        <v>2009</v>
      </c>
      <c r="C13973" s="16">
        <v>5</v>
      </c>
      <c r="D13973" s="16" t="s">
        <v>119</v>
      </c>
      <c r="E13973" s="18">
        <v>15.566000000000001</v>
      </c>
      <c r="F13973" s="24">
        <f t="shared" si="255"/>
        <v>60.018799999999999</v>
      </c>
    </row>
    <row r="13974" spans="2:6" hidden="1">
      <c r="B13974" s="13">
        <v>2009</v>
      </c>
      <c r="C13974" s="14">
        <v>6</v>
      </c>
      <c r="D13974" s="14" t="s">
        <v>119</v>
      </c>
      <c r="E13974" s="19">
        <v>17.829999999999998</v>
      </c>
      <c r="F13974" s="24">
        <f t="shared" si="255"/>
        <v>64.093999999999994</v>
      </c>
    </row>
    <row r="13975" spans="2:6" hidden="1">
      <c r="B13975" s="15">
        <v>2009</v>
      </c>
      <c r="C13975" s="16">
        <v>7</v>
      </c>
      <c r="D13975" s="16" t="s">
        <v>119</v>
      </c>
      <c r="E13975" s="18">
        <v>21.262499999999999</v>
      </c>
      <c r="F13975" s="24">
        <f t="shared" si="255"/>
        <v>70.272500000000008</v>
      </c>
    </row>
    <row r="13976" spans="2:6" hidden="1">
      <c r="B13976" s="13">
        <v>2009</v>
      </c>
      <c r="C13976" s="14">
        <v>8</v>
      </c>
      <c r="D13976" s="14" t="s">
        <v>119</v>
      </c>
      <c r="E13976" s="19">
        <v>20.5855</v>
      </c>
      <c r="F13976" s="24">
        <f t="shared" si="255"/>
        <v>69.053899999999999</v>
      </c>
    </row>
    <row r="13977" spans="2:6" hidden="1">
      <c r="B13977" s="15">
        <v>2009</v>
      </c>
      <c r="C13977" s="16">
        <v>9</v>
      </c>
      <c r="D13977" s="16" t="s">
        <v>119</v>
      </c>
      <c r="E13977" s="18">
        <v>16.912500000000001</v>
      </c>
      <c r="F13977" s="24">
        <f t="shared" si="255"/>
        <v>62.442500000000003</v>
      </c>
    </row>
    <row r="13978" spans="2:6" hidden="1">
      <c r="B13978" s="13">
        <v>2009</v>
      </c>
      <c r="C13978" s="14">
        <v>10</v>
      </c>
      <c r="D13978" s="14" t="s">
        <v>119</v>
      </c>
      <c r="E13978" s="19">
        <v>9.3785000000000007</v>
      </c>
      <c r="F13978" s="24">
        <f t="shared" si="255"/>
        <v>48.881300000000003</v>
      </c>
    </row>
    <row r="13979" spans="2:6" hidden="1">
      <c r="B13979" s="15">
        <v>2009</v>
      </c>
      <c r="C13979" s="16">
        <v>11</v>
      </c>
      <c r="D13979" s="16" t="s">
        <v>119</v>
      </c>
      <c r="E13979" s="18">
        <v>6.1165000000000003</v>
      </c>
      <c r="F13979" s="24">
        <f t="shared" si="255"/>
        <v>43.009700000000002</v>
      </c>
    </row>
    <row r="13980" spans="2:6" hidden="1">
      <c r="B13980" s="13">
        <v>2009</v>
      </c>
      <c r="C13980" s="14">
        <v>12</v>
      </c>
      <c r="D13980" s="14" t="s">
        <v>119</v>
      </c>
      <c r="E13980" s="19">
        <v>0.21049999999999999</v>
      </c>
      <c r="F13980" s="24">
        <f t="shared" si="255"/>
        <v>32.378900000000002</v>
      </c>
    </row>
    <row r="13981" spans="2:6" hidden="1">
      <c r="B13981" s="15">
        <v>2010</v>
      </c>
      <c r="C13981" s="16">
        <v>1</v>
      </c>
      <c r="D13981" s="16" t="s">
        <v>119</v>
      </c>
      <c r="E13981" s="18">
        <v>-3.7625000000000002</v>
      </c>
      <c r="F13981" s="24">
        <f t="shared" si="255"/>
        <v>25.227499999999999</v>
      </c>
    </row>
    <row r="13982" spans="2:6" hidden="1">
      <c r="B13982" s="13">
        <v>2010</v>
      </c>
      <c r="C13982" s="14">
        <v>2</v>
      </c>
      <c r="D13982" s="14" t="s">
        <v>119</v>
      </c>
      <c r="E13982" s="19">
        <v>-0.50600000000000001</v>
      </c>
      <c r="F13982" s="24">
        <f t="shared" si="255"/>
        <v>31.089199999999998</v>
      </c>
    </row>
    <row r="13983" spans="2:6" hidden="1">
      <c r="B13983" s="15">
        <v>2010</v>
      </c>
      <c r="C13983" s="16">
        <v>3</v>
      </c>
      <c r="D13983" s="16" t="s">
        <v>119</v>
      </c>
      <c r="E13983" s="18">
        <v>4.8639999999999999</v>
      </c>
      <c r="F13983" s="24">
        <f t="shared" si="255"/>
        <v>40.755200000000002</v>
      </c>
    </row>
    <row r="13984" spans="2:6" hidden="1">
      <c r="B13984" s="13">
        <v>2010</v>
      </c>
      <c r="C13984" s="14">
        <v>4</v>
      </c>
      <c r="D13984" s="14" t="s">
        <v>119</v>
      </c>
      <c r="E13984" s="19">
        <v>10.2575</v>
      </c>
      <c r="F13984" s="24">
        <f t="shared" ref="F13984:F14047" si="256">(E13984 * 1.8) + 32</f>
        <v>50.463499999999996</v>
      </c>
    </row>
    <row r="13985" spans="2:6" hidden="1">
      <c r="B13985" s="15">
        <v>2010</v>
      </c>
      <c r="C13985" s="16">
        <v>5</v>
      </c>
      <c r="D13985" s="16" t="s">
        <v>119</v>
      </c>
      <c r="E13985" s="18">
        <v>14.962999999999999</v>
      </c>
      <c r="F13985" s="24">
        <f t="shared" si="256"/>
        <v>58.933399999999999</v>
      </c>
    </row>
    <row r="13986" spans="2:6" hidden="1">
      <c r="B13986" s="13">
        <v>2010</v>
      </c>
      <c r="C13986" s="14">
        <v>6</v>
      </c>
      <c r="D13986" s="14" t="s">
        <v>119</v>
      </c>
      <c r="E13986" s="19">
        <v>18.744499999999999</v>
      </c>
      <c r="F13986" s="24">
        <f t="shared" si="256"/>
        <v>65.740099999999998</v>
      </c>
    </row>
    <row r="13987" spans="2:6" hidden="1">
      <c r="B13987" s="15">
        <v>2010</v>
      </c>
      <c r="C13987" s="16">
        <v>7</v>
      </c>
      <c r="D13987" s="16" t="s">
        <v>119</v>
      </c>
      <c r="E13987" s="18">
        <v>21.796500000000002</v>
      </c>
      <c r="F13987" s="24">
        <f t="shared" si="256"/>
        <v>71.233699999999999</v>
      </c>
    </row>
    <row r="13988" spans="2:6" hidden="1">
      <c r="B13988" s="13">
        <v>2010</v>
      </c>
      <c r="C13988" s="14">
        <v>8</v>
      </c>
      <c r="D13988" s="14" t="s">
        <v>119</v>
      </c>
      <c r="E13988" s="19">
        <v>19.961500000000001</v>
      </c>
      <c r="F13988" s="24">
        <f t="shared" si="256"/>
        <v>67.930700000000002</v>
      </c>
    </row>
    <row r="13989" spans="2:6" hidden="1">
      <c r="B13989" s="15">
        <v>2010</v>
      </c>
      <c r="C13989" s="16">
        <v>9</v>
      </c>
      <c r="D13989" s="16" t="s">
        <v>119</v>
      </c>
      <c r="E13989" s="18">
        <v>13.566000000000001</v>
      </c>
      <c r="F13989" s="24">
        <f t="shared" si="256"/>
        <v>56.418800000000005</v>
      </c>
    </row>
    <row r="13990" spans="2:6" hidden="1">
      <c r="B13990" s="13">
        <v>2010</v>
      </c>
      <c r="C13990" s="14">
        <v>10</v>
      </c>
      <c r="D13990" s="14" t="s">
        <v>119</v>
      </c>
      <c r="E13990" s="19">
        <v>6.9264999999999999</v>
      </c>
      <c r="F13990" s="24">
        <f t="shared" si="256"/>
        <v>44.467700000000001</v>
      </c>
    </row>
    <row r="13991" spans="2:6" hidden="1">
      <c r="B13991" s="15">
        <v>2010</v>
      </c>
      <c r="C13991" s="16">
        <v>11</v>
      </c>
      <c r="D13991" s="16" t="s">
        <v>119</v>
      </c>
      <c r="E13991" s="18">
        <v>7.3194999999999997</v>
      </c>
      <c r="F13991" s="24">
        <f t="shared" si="256"/>
        <v>45.1751</v>
      </c>
    </row>
    <row r="13992" spans="2:6" hidden="1">
      <c r="B13992" s="13">
        <v>2010</v>
      </c>
      <c r="C13992" s="14">
        <v>12</v>
      </c>
      <c r="D13992" s="14" t="s">
        <v>119</v>
      </c>
      <c r="E13992" s="19">
        <v>-2.7480000000000002</v>
      </c>
      <c r="F13992" s="24">
        <f t="shared" si="256"/>
        <v>27.053599999999999</v>
      </c>
    </row>
    <row r="13993" spans="2:6" hidden="1">
      <c r="B13993" s="15">
        <v>2011</v>
      </c>
      <c r="C13993" s="16">
        <v>1</v>
      </c>
      <c r="D13993" s="16" t="s">
        <v>119</v>
      </c>
      <c r="E13993" s="18">
        <v>-1.177</v>
      </c>
      <c r="F13993" s="24">
        <f t="shared" si="256"/>
        <v>29.881399999999999</v>
      </c>
    </row>
    <row r="13994" spans="2:6" hidden="1">
      <c r="B13994" s="13">
        <v>2011</v>
      </c>
      <c r="C13994" s="14">
        <v>2</v>
      </c>
      <c r="D13994" s="14" t="s">
        <v>119</v>
      </c>
      <c r="E13994" s="19">
        <v>-1.8594999999999999</v>
      </c>
      <c r="F13994" s="24">
        <f t="shared" si="256"/>
        <v>28.652899999999999</v>
      </c>
    </row>
    <row r="13995" spans="2:6" hidden="1">
      <c r="B13995" s="15">
        <v>2011</v>
      </c>
      <c r="C13995" s="16">
        <v>3</v>
      </c>
      <c r="D13995" s="16" t="s">
        <v>119</v>
      </c>
      <c r="E13995" s="18">
        <v>5.03</v>
      </c>
      <c r="F13995" s="24">
        <f t="shared" si="256"/>
        <v>41.054000000000002</v>
      </c>
    </row>
    <row r="13996" spans="2:6" hidden="1">
      <c r="B13996" s="13">
        <v>2011</v>
      </c>
      <c r="C13996" s="14">
        <v>4</v>
      </c>
      <c r="D13996" s="14" t="s">
        <v>119</v>
      </c>
      <c r="E13996" s="19">
        <v>11.7155</v>
      </c>
      <c r="F13996" s="24">
        <f t="shared" si="256"/>
        <v>53.087900000000005</v>
      </c>
    </row>
    <row r="13997" spans="2:6" hidden="1">
      <c r="B13997" s="15">
        <v>2011</v>
      </c>
      <c r="C13997" s="16">
        <v>5</v>
      </c>
      <c r="D13997" s="16" t="s">
        <v>119</v>
      </c>
      <c r="E13997" s="18">
        <v>15.3255</v>
      </c>
      <c r="F13997" s="24">
        <f t="shared" si="256"/>
        <v>59.585899999999995</v>
      </c>
    </row>
    <row r="13998" spans="2:6" hidden="1">
      <c r="B13998" s="13">
        <v>2011</v>
      </c>
      <c r="C13998" s="14">
        <v>6</v>
      </c>
      <c r="D13998" s="14" t="s">
        <v>119</v>
      </c>
      <c r="E13998" s="19">
        <v>19.395</v>
      </c>
      <c r="F13998" s="24">
        <f t="shared" si="256"/>
        <v>66.911000000000001</v>
      </c>
    </row>
    <row r="13999" spans="2:6" hidden="1">
      <c r="B13999" s="15">
        <v>2011</v>
      </c>
      <c r="C13999" s="16">
        <v>7</v>
      </c>
      <c r="D13999" s="16" t="s">
        <v>119</v>
      </c>
      <c r="E13999" s="18">
        <v>19.560500000000001</v>
      </c>
      <c r="F13999" s="24">
        <f t="shared" si="256"/>
        <v>67.2089</v>
      </c>
    </row>
    <row r="14000" spans="2:6" hidden="1">
      <c r="B14000" s="13">
        <v>2011</v>
      </c>
      <c r="C14000" s="14">
        <v>8</v>
      </c>
      <c r="D14000" s="14" t="s">
        <v>119</v>
      </c>
      <c r="E14000" s="19">
        <v>20.751999999999999</v>
      </c>
      <c r="F14000" s="24">
        <f t="shared" si="256"/>
        <v>69.3536</v>
      </c>
    </row>
    <row r="14001" spans="2:6" hidden="1">
      <c r="B14001" s="15">
        <v>2011</v>
      </c>
      <c r="C14001" s="16">
        <v>9</v>
      </c>
      <c r="D14001" s="16" t="s">
        <v>119</v>
      </c>
      <c r="E14001" s="18">
        <v>17.571000000000002</v>
      </c>
      <c r="F14001" s="24">
        <f t="shared" si="256"/>
        <v>63.627800000000008</v>
      </c>
    </row>
    <row r="14002" spans="2:6" hidden="1">
      <c r="B14002" s="13">
        <v>2011</v>
      </c>
      <c r="C14002" s="14">
        <v>10</v>
      </c>
      <c r="D14002" s="14" t="s">
        <v>119</v>
      </c>
      <c r="E14002" s="19">
        <v>8.9250000000000007</v>
      </c>
      <c r="F14002" s="24">
        <f t="shared" si="256"/>
        <v>48.064999999999998</v>
      </c>
    </row>
    <row r="14003" spans="2:6" hidden="1">
      <c r="B14003" s="15">
        <v>2011</v>
      </c>
      <c r="C14003" s="16">
        <v>11</v>
      </c>
      <c r="D14003" s="16" t="s">
        <v>119</v>
      </c>
      <c r="E14003" s="18">
        <v>1.9775</v>
      </c>
      <c r="F14003" s="24">
        <f t="shared" si="256"/>
        <v>35.5595</v>
      </c>
    </row>
    <row r="14004" spans="2:6" hidden="1">
      <c r="B14004" s="13">
        <v>2011</v>
      </c>
      <c r="C14004" s="14">
        <v>12</v>
      </c>
      <c r="D14004" s="14" t="s">
        <v>119</v>
      </c>
      <c r="E14004" s="19">
        <v>1.6715</v>
      </c>
      <c r="F14004" s="24">
        <f t="shared" si="256"/>
        <v>35.008699999999997</v>
      </c>
    </row>
    <row r="14005" spans="2:6" hidden="1">
      <c r="B14005" s="15">
        <v>2012</v>
      </c>
      <c r="C14005" s="16">
        <v>1</v>
      </c>
      <c r="D14005" s="16" t="s">
        <v>119</v>
      </c>
      <c r="E14005" s="18">
        <v>-0.57399999999999995</v>
      </c>
      <c r="F14005" s="24">
        <f t="shared" si="256"/>
        <v>30.966799999999999</v>
      </c>
    </row>
    <row r="14006" spans="2:6" hidden="1">
      <c r="B14006" s="13">
        <v>2012</v>
      </c>
      <c r="C14006" s="14">
        <v>2</v>
      </c>
      <c r="D14006" s="14" t="s">
        <v>119</v>
      </c>
      <c r="E14006" s="19">
        <v>-5.1695000000000002</v>
      </c>
      <c r="F14006" s="24">
        <f t="shared" si="256"/>
        <v>22.694899999999997</v>
      </c>
    </row>
    <row r="14007" spans="2:6" hidden="1">
      <c r="B14007" s="15">
        <v>2012</v>
      </c>
      <c r="C14007" s="16">
        <v>3</v>
      </c>
      <c r="D14007" s="16" t="s">
        <v>119</v>
      </c>
      <c r="E14007" s="18">
        <v>6.5274999999999999</v>
      </c>
      <c r="F14007" s="24">
        <f t="shared" si="256"/>
        <v>43.749499999999998</v>
      </c>
    </row>
    <row r="14008" spans="2:6" hidden="1">
      <c r="B14008" s="13">
        <v>2012</v>
      </c>
      <c r="C14008" s="14">
        <v>4</v>
      </c>
      <c r="D14008" s="14" t="s">
        <v>119</v>
      </c>
      <c r="E14008" s="19">
        <v>10.929</v>
      </c>
      <c r="F14008" s="24">
        <f t="shared" si="256"/>
        <v>51.672200000000004</v>
      </c>
    </row>
    <row r="14009" spans="2:6" hidden="1">
      <c r="B14009" s="15">
        <v>2012</v>
      </c>
      <c r="C14009" s="16">
        <v>5</v>
      </c>
      <c r="D14009" s="16" t="s">
        <v>119</v>
      </c>
      <c r="E14009" s="18">
        <v>16.115500000000001</v>
      </c>
      <c r="F14009" s="24">
        <f t="shared" si="256"/>
        <v>61.007900000000006</v>
      </c>
    </row>
    <row r="14010" spans="2:6" hidden="1">
      <c r="B14010" s="13">
        <v>2012</v>
      </c>
      <c r="C14010" s="14">
        <v>6</v>
      </c>
      <c r="D14010" s="14" t="s">
        <v>119</v>
      </c>
      <c r="E14010" s="19">
        <v>19.726500000000001</v>
      </c>
      <c r="F14010" s="24">
        <f t="shared" si="256"/>
        <v>67.5077</v>
      </c>
    </row>
    <row r="14011" spans="2:6" hidden="1">
      <c r="B14011" s="15">
        <v>2012</v>
      </c>
      <c r="C14011" s="16">
        <v>7</v>
      </c>
      <c r="D14011" s="16" t="s">
        <v>119</v>
      </c>
      <c r="E14011" s="18">
        <v>22.147500000000001</v>
      </c>
      <c r="F14011" s="24">
        <f t="shared" si="256"/>
        <v>71.865499999999997</v>
      </c>
    </row>
    <row r="14012" spans="2:6" hidden="1">
      <c r="B14012" s="13">
        <v>2012</v>
      </c>
      <c r="C14012" s="14">
        <v>8</v>
      </c>
      <c r="D14012" s="14" t="s">
        <v>119</v>
      </c>
      <c r="E14012" s="19">
        <v>21.117999999999999</v>
      </c>
      <c r="F14012" s="24">
        <f t="shared" si="256"/>
        <v>70.0124</v>
      </c>
    </row>
    <row r="14013" spans="2:6" hidden="1">
      <c r="B14013" s="15">
        <v>2012</v>
      </c>
      <c r="C14013" s="16">
        <v>9</v>
      </c>
      <c r="D14013" s="16" t="s">
        <v>119</v>
      </c>
      <c r="E14013" s="18">
        <v>16.647500000000001</v>
      </c>
      <c r="F14013" s="24">
        <f t="shared" si="256"/>
        <v>61.965500000000006</v>
      </c>
    </row>
    <row r="14014" spans="2:6" hidden="1">
      <c r="B14014" s="13">
        <v>2012</v>
      </c>
      <c r="C14014" s="14">
        <v>10</v>
      </c>
      <c r="D14014" s="14" t="s">
        <v>119</v>
      </c>
      <c r="E14014" s="19">
        <v>9.8765000000000001</v>
      </c>
      <c r="F14014" s="24">
        <f t="shared" si="256"/>
        <v>49.777699999999996</v>
      </c>
    </row>
    <row r="14015" spans="2:6" hidden="1">
      <c r="B14015" s="15">
        <v>2012</v>
      </c>
      <c r="C14015" s="16">
        <v>11</v>
      </c>
      <c r="D14015" s="16" t="s">
        <v>119</v>
      </c>
      <c r="E14015" s="18">
        <v>6.3434999999999997</v>
      </c>
      <c r="F14015" s="24">
        <f t="shared" si="256"/>
        <v>43.418300000000002</v>
      </c>
    </row>
    <row r="14016" spans="2:6" hidden="1">
      <c r="B14016" s="13">
        <v>2012</v>
      </c>
      <c r="C14016" s="14">
        <v>12</v>
      </c>
      <c r="D14016" s="14" t="s">
        <v>119</v>
      </c>
      <c r="E14016" s="19">
        <v>-1.9139999999999999</v>
      </c>
      <c r="F14016" s="24">
        <f t="shared" si="256"/>
        <v>28.5548</v>
      </c>
    </row>
    <row r="14017" spans="2:6" hidden="1">
      <c r="B14017" s="15">
        <v>2013</v>
      </c>
      <c r="C14017" s="16">
        <v>1</v>
      </c>
      <c r="D14017" s="16" t="s">
        <v>119</v>
      </c>
      <c r="E14017" s="18">
        <v>-1.861</v>
      </c>
      <c r="F14017" s="24">
        <f t="shared" si="256"/>
        <v>28.650199999999998</v>
      </c>
    </row>
    <row r="14018" spans="2:6" hidden="1">
      <c r="B14018" s="13">
        <v>2013</v>
      </c>
      <c r="C14018" s="14">
        <v>2</v>
      </c>
      <c r="D14018" s="14" t="s">
        <v>119</v>
      </c>
      <c r="E14018" s="19">
        <v>0.46250000000000002</v>
      </c>
      <c r="F14018" s="24">
        <f t="shared" si="256"/>
        <v>32.832500000000003</v>
      </c>
    </row>
    <row r="14019" spans="2:6" hidden="1">
      <c r="B14019" s="15">
        <v>2013</v>
      </c>
      <c r="C14019" s="16">
        <v>3</v>
      </c>
      <c r="D14019" s="16" t="s">
        <v>119</v>
      </c>
      <c r="E14019" s="18">
        <v>1.9119999999999999</v>
      </c>
      <c r="F14019" s="24">
        <f t="shared" si="256"/>
        <v>35.441600000000001</v>
      </c>
    </row>
    <row r="14020" spans="2:6" hidden="1">
      <c r="B14020" s="13">
        <v>2013</v>
      </c>
      <c r="C14020" s="14">
        <v>4</v>
      </c>
      <c r="D14020" s="14" t="s">
        <v>119</v>
      </c>
      <c r="E14020" s="19">
        <v>11.05</v>
      </c>
      <c r="F14020" s="24">
        <f t="shared" si="256"/>
        <v>51.89</v>
      </c>
    </row>
    <row r="14021" spans="2:6" hidden="1">
      <c r="B14021" s="15">
        <v>2013</v>
      </c>
      <c r="C14021" s="16">
        <v>5</v>
      </c>
      <c r="D14021" s="16" t="s">
        <v>119</v>
      </c>
      <c r="E14021" s="18">
        <v>15.698</v>
      </c>
      <c r="F14021" s="24">
        <f t="shared" si="256"/>
        <v>60.256399999999999</v>
      </c>
    </row>
    <row r="14022" spans="2:6" hidden="1">
      <c r="B14022" s="13">
        <v>2013</v>
      </c>
      <c r="C14022" s="14">
        <v>6</v>
      </c>
      <c r="D14022" s="14" t="s">
        <v>119</v>
      </c>
      <c r="E14022" s="19">
        <v>19.172499999999999</v>
      </c>
      <c r="F14022" s="24">
        <f t="shared" si="256"/>
        <v>66.510500000000008</v>
      </c>
    </row>
    <row r="14023" spans="2:6" hidden="1">
      <c r="B14023" s="15">
        <v>2013</v>
      </c>
      <c r="C14023" s="16">
        <v>7</v>
      </c>
      <c r="D14023" s="16" t="s">
        <v>119</v>
      </c>
      <c r="E14023" s="18">
        <v>21.279499999999999</v>
      </c>
      <c r="F14023" s="24">
        <f t="shared" si="256"/>
        <v>70.303100000000001</v>
      </c>
    </row>
    <row r="14024" spans="2:6" hidden="1">
      <c r="B14024" s="13">
        <v>2013</v>
      </c>
      <c r="C14024" s="14">
        <v>8</v>
      </c>
      <c r="D14024" s="14" t="s">
        <v>119</v>
      </c>
      <c r="E14024" s="19">
        <v>21.076000000000001</v>
      </c>
      <c r="F14024" s="24">
        <f t="shared" si="256"/>
        <v>69.936800000000005</v>
      </c>
    </row>
    <row r="14025" spans="2:6" hidden="1">
      <c r="B14025" s="15">
        <v>2000</v>
      </c>
      <c r="C14025" s="16">
        <v>2</v>
      </c>
      <c r="D14025" s="16" t="s">
        <v>120</v>
      </c>
      <c r="E14025" s="18">
        <v>24.513000000000002</v>
      </c>
      <c r="F14025" s="24">
        <f t="shared" si="256"/>
        <v>76.123400000000004</v>
      </c>
    </row>
    <row r="14026" spans="2:6" hidden="1">
      <c r="B14026" s="13">
        <v>2000</v>
      </c>
      <c r="C14026" s="14">
        <v>3</v>
      </c>
      <c r="D14026" s="14" t="s">
        <v>120</v>
      </c>
      <c r="E14026" s="19">
        <v>25.48</v>
      </c>
      <c r="F14026" s="24">
        <f t="shared" si="256"/>
        <v>77.864000000000004</v>
      </c>
    </row>
    <row r="14027" spans="2:6" hidden="1">
      <c r="B14027" s="15">
        <v>2000</v>
      </c>
      <c r="C14027" s="16">
        <v>4</v>
      </c>
      <c r="D14027" s="16" t="s">
        <v>120</v>
      </c>
      <c r="E14027" s="18">
        <v>25.302</v>
      </c>
      <c r="F14027" s="24">
        <f t="shared" si="256"/>
        <v>77.543599999999998</v>
      </c>
    </row>
    <row r="14028" spans="2:6" hidden="1">
      <c r="B14028" s="13">
        <v>2000</v>
      </c>
      <c r="C14028" s="14">
        <v>5</v>
      </c>
      <c r="D14028" s="14" t="s">
        <v>120</v>
      </c>
      <c r="E14028" s="19">
        <v>25.113</v>
      </c>
      <c r="F14028" s="24">
        <f t="shared" si="256"/>
        <v>77.203400000000002</v>
      </c>
    </row>
    <row r="14029" spans="2:6" hidden="1">
      <c r="B14029" s="15">
        <v>2000</v>
      </c>
      <c r="C14029" s="16">
        <v>6</v>
      </c>
      <c r="D14029" s="16" t="s">
        <v>120</v>
      </c>
      <c r="E14029" s="18">
        <v>23.126000000000001</v>
      </c>
      <c r="F14029" s="24">
        <f t="shared" si="256"/>
        <v>73.626800000000003</v>
      </c>
    </row>
    <row r="14030" spans="2:6" hidden="1">
      <c r="B14030" s="13">
        <v>2000</v>
      </c>
      <c r="C14030" s="14">
        <v>7</v>
      </c>
      <c r="D14030" s="14" t="s">
        <v>120</v>
      </c>
      <c r="E14030" s="19">
        <v>22.106999999999999</v>
      </c>
      <c r="F14030" s="24">
        <f t="shared" si="256"/>
        <v>71.792599999999993</v>
      </c>
    </row>
    <row r="14031" spans="2:6" hidden="1">
      <c r="B14031" s="15">
        <v>2000</v>
      </c>
      <c r="C14031" s="16">
        <v>8</v>
      </c>
      <c r="D14031" s="16" t="s">
        <v>120</v>
      </c>
      <c r="E14031" s="18">
        <v>22.597999999999999</v>
      </c>
      <c r="F14031" s="24">
        <f t="shared" si="256"/>
        <v>72.676400000000001</v>
      </c>
    </row>
    <row r="14032" spans="2:6" hidden="1">
      <c r="B14032" s="13">
        <v>2000</v>
      </c>
      <c r="C14032" s="14">
        <v>9</v>
      </c>
      <c r="D14032" s="14" t="s">
        <v>120</v>
      </c>
      <c r="E14032" s="19">
        <v>24.109000000000002</v>
      </c>
      <c r="F14032" s="24">
        <f t="shared" si="256"/>
        <v>75.396200000000007</v>
      </c>
    </row>
    <row r="14033" spans="2:6" hidden="1">
      <c r="B14033" s="15">
        <v>2000</v>
      </c>
      <c r="C14033" s="16">
        <v>10</v>
      </c>
      <c r="D14033" s="16" t="s">
        <v>120</v>
      </c>
      <c r="E14033" s="18">
        <v>24.361000000000001</v>
      </c>
      <c r="F14033" s="24">
        <f t="shared" si="256"/>
        <v>75.849800000000002</v>
      </c>
    </row>
    <row r="14034" spans="2:6" hidden="1">
      <c r="B14034" s="13">
        <v>2000</v>
      </c>
      <c r="C14034" s="14">
        <v>11</v>
      </c>
      <c r="D14034" s="14" t="s">
        <v>120</v>
      </c>
      <c r="E14034" s="19">
        <v>24.63</v>
      </c>
      <c r="F14034" s="24">
        <f t="shared" si="256"/>
        <v>76.334000000000003</v>
      </c>
    </row>
    <row r="14035" spans="2:6" hidden="1">
      <c r="B14035" s="15">
        <v>2000</v>
      </c>
      <c r="C14035" s="16">
        <v>12</v>
      </c>
      <c r="D14035" s="16" t="s">
        <v>120</v>
      </c>
      <c r="E14035" s="18">
        <v>24.256</v>
      </c>
      <c r="F14035" s="24">
        <f t="shared" si="256"/>
        <v>75.660799999999995</v>
      </c>
    </row>
    <row r="14036" spans="2:6" hidden="1">
      <c r="B14036" s="13">
        <v>2001</v>
      </c>
      <c r="C14036" s="14">
        <v>1</v>
      </c>
      <c r="D14036" s="14" t="s">
        <v>120</v>
      </c>
      <c r="E14036" s="19">
        <v>24.274999999999999</v>
      </c>
      <c r="F14036" s="24">
        <f t="shared" si="256"/>
        <v>75.694999999999993</v>
      </c>
    </row>
    <row r="14037" spans="2:6" hidden="1">
      <c r="B14037" s="15">
        <v>2001</v>
      </c>
      <c r="C14037" s="16">
        <v>2</v>
      </c>
      <c r="D14037" s="16" t="s">
        <v>120</v>
      </c>
      <c r="E14037" s="18">
        <v>24.841000000000001</v>
      </c>
      <c r="F14037" s="24">
        <f t="shared" si="256"/>
        <v>76.713800000000006</v>
      </c>
    </row>
    <row r="14038" spans="2:6" hidden="1">
      <c r="B14038" s="13">
        <v>2001</v>
      </c>
      <c r="C14038" s="14">
        <v>3</v>
      </c>
      <c r="D14038" s="14" t="s">
        <v>120</v>
      </c>
      <c r="E14038" s="19">
        <v>25.337</v>
      </c>
      <c r="F14038" s="24">
        <f t="shared" si="256"/>
        <v>77.6066</v>
      </c>
    </row>
    <row r="14039" spans="2:6" hidden="1">
      <c r="B14039" s="15">
        <v>2001</v>
      </c>
      <c r="C14039" s="16">
        <v>4</v>
      </c>
      <c r="D14039" s="16" t="s">
        <v>120</v>
      </c>
      <c r="E14039" s="18">
        <v>25.262</v>
      </c>
      <c r="F14039" s="24">
        <f t="shared" si="256"/>
        <v>77.471599999999995</v>
      </c>
    </row>
    <row r="14040" spans="2:6" hidden="1">
      <c r="B14040" s="13">
        <v>2001</v>
      </c>
      <c r="C14040" s="14">
        <v>5</v>
      </c>
      <c r="D14040" s="14" t="s">
        <v>120</v>
      </c>
      <c r="E14040" s="19">
        <v>25.405999999999999</v>
      </c>
      <c r="F14040" s="24">
        <f t="shared" si="256"/>
        <v>77.730800000000002</v>
      </c>
    </row>
    <row r="14041" spans="2:6" hidden="1">
      <c r="B14041" s="15">
        <v>2001</v>
      </c>
      <c r="C14041" s="16">
        <v>6</v>
      </c>
      <c r="D14041" s="16" t="s">
        <v>120</v>
      </c>
      <c r="E14041" s="18">
        <v>23.92</v>
      </c>
      <c r="F14041" s="24">
        <f t="shared" si="256"/>
        <v>75.056000000000012</v>
      </c>
    </row>
    <row r="14042" spans="2:6" hidden="1">
      <c r="B14042" s="13">
        <v>2001</v>
      </c>
      <c r="C14042" s="14">
        <v>7</v>
      </c>
      <c r="D14042" s="14" t="s">
        <v>120</v>
      </c>
      <c r="E14042" s="19">
        <v>22.193000000000001</v>
      </c>
      <c r="F14042" s="24">
        <f t="shared" si="256"/>
        <v>71.947400000000002</v>
      </c>
    </row>
    <row r="14043" spans="2:6" hidden="1">
      <c r="B14043" s="15">
        <v>2001</v>
      </c>
      <c r="C14043" s="16">
        <v>8</v>
      </c>
      <c r="D14043" s="16" t="s">
        <v>120</v>
      </c>
      <c r="E14043" s="18">
        <v>22.675000000000001</v>
      </c>
      <c r="F14043" s="24">
        <f t="shared" si="256"/>
        <v>72.814999999999998</v>
      </c>
    </row>
    <row r="14044" spans="2:6" hidden="1">
      <c r="B14044" s="13">
        <v>2001</v>
      </c>
      <c r="C14044" s="14">
        <v>9</v>
      </c>
      <c r="D14044" s="14" t="s">
        <v>120</v>
      </c>
      <c r="E14044" s="19">
        <v>24.594000000000001</v>
      </c>
      <c r="F14044" s="24">
        <f t="shared" si="256"/>
        <v>76.269200000000012</v>
      </c>
    </row>
    <row r="14045" spans="2:6" hidden="1">
      <c r="B14045" s="15">
        <v>2001</v>
      </c>
      <c r="C14045" s="16">
        <v>10</v>
      </c>
      <c r="D14045" s="16" t="s">
        <v>120</v>
      </c>
      <c r="E14045" s="18">
        <v>23.117000000000001</v>
      </c>
      <c r="F14045" s="24">
        <f t="shared" si="256"/>
        <v>73.610600000000005</v>
      </c>
    </row>
    <row r="14046" spans="2:6" hidden="1">
      <c r="B14046" s="13">
        <v>2001</v>
      </c>
      <c r="C14046" s="14">
        <v>11</v>
      </c>
      <c r="D14046" s="14" t="s">
        <v>120</v>
      </c>
      <c r="E14046" s="19">
        <v>24.622</v>
      </c>
      <c r="F14046" s="24">
        <f t="shared" si="256"/>
        <v>76.319600000000008</v>
      </c>
    </row>
    <row r="14047" spans="2:6" hidden="1">
      <c r="B14047" s="15">
        <v>2001</v>
      </c>
      <c r="C14047" s="16">
        <v>12</v>
      </c>
      <c r="D14047" s="16" t="s">
        <v>120</v>
      </c>
      <c r="E14047" s="18">
        <v>24.763999999999999</v>
      </c>
      <c r="F14047" s="24">
        <f t="shared" si="256"/>
        <v>76.575199999999995</v>
      </c>
    </row>
    <row r="14048" spans="2:6" hidden="1">
      <c r="B14048" s="13">
        <v>2002</v>
      </c>
      <c r="C14048" s="14">
        <v>1</v>
      </c>
      <c r="D14048" s="14" t="s">
        <v>120</v>
      </c>
      <c r="E14048" s="19">
        <v>24.907</v>
      </c>
      <c r="F14048" s="24">
        <f t="shared" ref="F14048:F14111" si="257">(E14048 * 1.8) + 32</f>
        <v>76.832599999999999</v>
      </c>
    </row>
    <row r="14049" spans="2:6" hidden="1">
      <c r="B14049" s="15">
        <v>2002</v>
      </c>
      <c r="C14049" s="16">
        <v>2</v>
      </c>
      <c r="D14049" s="16" t="s">
        <v>120</v>
      </c>
      <c r="E14049" s="18">
        <v>25.658999999999999</v>
      </c>
      <c r="F14049" s="24">
        <f t="shared" si="257"/>
        <v>78.186199999999999</v>
      </c>
    </row>
    <row r="14050" spans="2:6" hidden="1">
      <c r="B14050" s="13">
        <v>2002</v>
      </c>
      <c r="C14050" s="14">
        <v>3</v>
      </c>
      <c r="D14050" s="14" t="s">
        <v>120</v>
      </c>
      <c r="E14050" s="19">
        <v>25.411000000000001</v>
      </c>
      <c r="F14050" s="24">
        <f t="shared" si="257"/>
        <v>77.739800000000002</v>
      </c>
    </row>
    <row r="14051" spans="2:6" hidden="1">
      <c r="B14051" s="15">
        <v>2002</v>
      </c>
      <c r="C14051" s="16">
        <v>4</v>
      </c>
      <c r="D14051" s="16" t="s">
        <v>120</v>
      </c>
      <c r="E14051" s="18">
        <v>25.794</v>
      </c>
      <c r="F14051" s="24">
        <f t="shared" si="257"/>
        <v>78.429200000000009</v>
      </c>
    </row>
    <row r="14052" spans="2:6" hidden="1">
      <c r="B14052" s="13">
        <v>2002</v>
      </c>
      <c r="C14052" s="14">
        <v>5</v>
      </c>
      <c r="D14052" s="14" t="s">
        <v>120</v>
      </c>
      <c r="E14052" s="19">
        <v>26.027999999999999</v>
      </c>
      <c r="F14052" s="24">
        <f t="shared" si="257"/>
        <v>78.850400000000008</v>
      </c>
    </row>
    <row r="14053" spans="2:6" hidden="1">
      <c r="B14053" s="15">
        <v>2002</v>
      </c>
      <c r="C14053" s="16">
        <v>6</v>
      </c>
      <c r="D14053" s="16" t="s">
        <v>120</v>
      </c>
      <c r="E14053" s="18">
        <v>23.695</v>
      </c>
      <c r="F14053" s="24">
        <f t="shared" si="257"/>
        <v>74.65100000000001</v>
      </c>
    </row>
    <row r="14054" spans="2:6" hidden="1">
      <c r="B14054" s="13">
        <v>2002</v>
      </c>
      <c r="C14054" s="14">
        <v>7</v>
      </c>
      <c r="D14054" s="14" t="s">
        <v>120</v>
      </c>
      <c r="E14054" s="19">
        <v>22.940999999999999</v>
      </c>
      <c r="F14054" s="24">
        <f t="shared" si="257"/>
        <v>73.293800000000005</v>
      </c>
    </row>
    <row r="14055" spans="2:6" hidden="1">
      <c r="B14055" s="15">
        <v>2002</v>
      </c>
      <c r="C14055" s="16">
        <v>8</v>
      </c>
      <c r="D14055" s="16" t="s">
        <v>120</v>
      </c>
      <c r="E14055" s="18">
        <v>23.382000000000001</v>
      </c>
      <c r="F14055" s="24">
        <f t="shared" si="257"/>
        <v>74.087600000000009</v>
      </c>
    </row>
    <row r="14056" spans="2:6" hidden="1">
      <c r="B14056" s="13">
        <v>2002</v>
      </c>
      <c r="C14056" s="14">
        <v>9</v>
      </c>
      <c r="D14056" s="14" t="s">
        <v>120</v>
      </c>
      <c r="E14056" s="19">
        <v>24.521000000000001</v>
      </c>
      <c r="F14056" s="24">
        <f t="shared" si="257"/>
        <v>76.137799999999999</v>
      </c>
    </row>
    <row r="14057" spans="2:6" hidden="1">
      <c r="B14057" s="15">
        <v>2002</v>
      </c>
      <c r="C14057" s="16">
        <v>10</v>
      </c>
      <c r="D14057" s="16" t="s">
        <v>120</v>
      </c>
      <c r="E14057" s="18">
        <v>24.495999999999999</v>
      </c>
      <c r="F14057" s="24">
        <f t="shared" si="257"/>
        <v>76.092799999999997</v>
      </c>
    </row>
    <row r="14058" spans="2:6" hidden="1">
      <c r="B14058" s="13">
        <v>2002</v>
      </c>
      <c r="C14058" s="14">
        <v>11</v>
      </c>
      <c r="D14058" s="14" t="s">
        <v>120</v>
      </c>
      <c r="E14058" s="19">
        <v>24.515000000000001</v>
      </c>
      <c r="F14058" s="24">
        <f t="shared" si="257"/>
        <v>76.12700000000001</v>
      </c>
    </row>
    <row r="14059" spans="2:6" hidden="1">
      <c r="B14059" s="15">
        <v>2002</v>
      </c>
      <c r="C14059" s="16">
        <v>12</v>
      </c>
      <c r="D14059" s="16" t="s">
        <v>120</v>
      </c>
      <c r="E14059" s="18">
        <v>24.169</v>
      </c>
      <c r="F14059" s="24">
        <f t="shared" si="257"/>
        <v>75.504199999999997</v>
      </c>
    </row>
    <row r="14060" spans="2:6" hidden="1">
      <c r="B14060" s="13">
        <v>2003</v>
      </c>
      <c r="C14060" s="14">
        <v>1</v>
      </c>
      <c r="D14060" s="14" t="s">
        <v>120</v>
      </c>
      <c r="E14060" s="19">
        <v>24.664000000000001</v>
      </c>
      <c r="F14060" s="24">
        <f t="shared" si="257"/>
        <v>76.395200000000003</v>
      </c>
    </row>
    <row r="14061" spans="2:6" hidden="1">
      <c r="B14061" s="15">
        <v>2003</v>
      </c>
      <c r="C14061" s="16">
        <v>2</v>
      </c>
      <c r="D14061" s="16" t="s">
        <v>120</v>
      </c>
      <c r="E14061" s="18">
        <v>25.597999999999999</v>
      </c>
      <c r="F14061" s="24">
        <f t="shared" si="257"/>
        <v>78.076400000000007</v>
      </c>
    </row>
    <row r="14062" spans="2:6" hidden="1">
      <c r="B14062" s="13">
        <v>2003</v>
      </c>
      <c r="C14062" s="14">
        <v>3</v>
      </c>
      <c r="D14062" s="14" t="s">
        <v>120</v>
      </c>
      <c r="E14062" s="19">
        <v>25.494</v>
      </c>
      <c r="F14062" s="24">
        <f t="shared" si="257"/>
        <v>77.889200000000002</v>
      </c>
    </row>
    <row r="14063" spans="2:6" hidden="1">
      <c r="B14063" s="15">
        <v>2003</v>
      </c>
      <c r="C14063" s="16">
        <v>4</v>
      </c>
      <c r="D14063" s="16" t="s">
        <v>120</v>
      </c>
      <c r="E14063" s="18">
        <v>25.475999999999999</v>
      </c>
      <c r="F14063" s="24">
        <f t="shared" si="257"/>
        <v>77.856799999999993</v>
      </c>
    </row>
    <row r="14064" spans="2:6" hidden="1">
      <c r="B14064" s="13">
        <v>2003</v>
      </c>
      <c r="C14064" s="14">
        <v>5</v>
      </c>
      <c r="D14064" s="14" t="s">
        <v>120</v>
      </c>
      <c r="E14064" s="19">
        <v>25.468</v>
      </c>
      <c r="F14064" s="24">
        <f t="shared" si="257"/>
        <v>77.842399999999998</v>
      </c>
    </row>
    <row r="14065" spans="2:6" hidden="1">
      <c r="B14065" s="15">
        <v>2003</v>
      </c>
      <c r="C14065" s="16">
        <v>6</v>
      </c>
      <c r="D14065" s="16" t="s">
        <v>120</v>
      </c>
      <c r="E14065" s="18">
        <v>23.574999999999999</v>
      </c>
      <c r="F14065" s="24">
        <f t="shared" si="257"/>
        <v>74.435000000000002</v>
      </c>
    </row>
    <row r="14066" spans="2:6" hidden="1">
      <c r="B14066" s="13">
        <v>2003</v>
      </c>
      <c r="C14066" s="14">
        <v>7</v>
      </c>
      <c r="D14066" s="14" t="s">
        <v>120</v>
      </c>
      <c r="E14066" s="19">
        <v>22.986999999999998</v>
      </c>
      <c r="F14066" s="24">
        <f t="shared" si="257"/>
        <v>73.376599999999996</v>
      </c>
    </row>
    <row r="14067" spans="2:6" hidden="1">
      <c r="B14067" s="15">
        <v>2003</v>
      </c>
      <c r="C14067" s="16">
        <v>8</v>
      </c>
      <c r="D14067" s="16" t="s">
        <v>120</v>
      </c>
      <c r="E14067" s="18">
        <v>23.693999999999999</v>
      </c>
      <c r="F14067" s="24">
        <f t="shared" si="257"/>
        <v>74.649200000000008</v>
      </c>
    </row>
    <row r="14068" spans="2:6" hidden="1">
      <c r="B14068" s="13">
        <v>2003</v>
      </c>
      <c r="C14068" s="14">
        <v>9</v>
      </c>
      <c r="D14068" s="14" t="s">
        <v>120</v>
      </c>
      <c r="E14068" s="19">
        <v>24.61</v>
      </c>
      <c r="F14068" s="24">
        <f t="shared" si="257"/>
        <v>76.298000000000002</v>
      </c>
    </row>
    <row r="14069" spans="2:6" hidden="1">
      <c r="B14069" s="15">
        <v>2003</v>
      </c>
      <c r="C14069" s="16">
        <v>10</v>
      </c>
      <c r="D14069" s="16" t="s">
        <v>120</v>
      </c>
      <c r="E14069" s="18">
        <v>24.922999999999998</v>
      </c>
      <c r="F14069" s="24">
        <f t="shared" si="257"/>
        <v>76.861400000000003</v>
      </c>
    </row>
    <row r="14070" spans="2:6" hidden="1">
      <c r="B14070" s="13">
        <v>2003</v>
      </c>
      <c r="C14070" s="14">
        <v>11</v>
      </c>
      <c r="D14070" s="14" t="s">
        <v>120</v>
      </c>
      <c r="E14070" s="19">
        <v>24.702000000000002</v>
      </c>
      <c r="F14070" s="24">
        <f t="shared" si="257"/>
        <v>76.463600000000014</v>
      </c>
    </row>
    <row r="14071" spans="2:6" hidden="1">
      <c r="B14071" s="15">
        <v>2003</v>
      </c>
      <c r="C14071" s="16">
        <v>12</v>
      </c>
      <c r="D14071" s="16" t="s">
        <v>120</v>
      </c>
      <c r="E14071" s="18">
        <v>24.445</v>
      </c>
      <c r="F14071" s="24">
        <f t="shared" si="257"/>
        <v>76.001000000000005</v>
      </c>
    </row>
    <row r="14072" spans="2:6" hidden="1">
      <c r="B14072" s="13">
        <v>2004</v>
      </c>
      <c r="C14072" s="14">
        <v>1</v>
      </c>
      <c r="D14072" s="14" t="s">
        <v>120</v>
      </c>
      <c r="E14072" s="19">
        <v>25.131</v>
      </c>
      <c r="F14072" s="24">
        <f t="shared" si="257"/>
        <v>77.235800000000012</v>
      </c>
    </row>
    <row r="14073" spans="2:6" hidden="1">
      <c r="B14073" s="15">
        <v>2004</v>
      </c>
      <c r="C14073" s="16">
        <v>2</v>
      </c>
      <c r="D14073" s="16" t="s">
        <v>120</v>
      </c>
      <c r="E14073" s="18">
        <v>25.097999999999999</v>
      </c>
      <c r="F14073" s="24">
        <f t="shared" si="257"/>
        <v>77.176400000000001</v>
      </c>
    </row>
    <row r="14074" spans="2:6" hidden="1">
      <c r="B14074" s="13">
        <v>2004</v>
      </c>
      <c r="C14074" s="14">
        <v>3</v>
      </c>
      <c r="D14074" s="14" t="s">
        <v>120</v>
      </c>
      <c r="E14074" s="19">
        <v>25.899000000000001</v>
      </c>
      <c r="F14074" s="24">
        <f t="shared" si="257"/>
        <v>78.618200000000002</v>
      </c>
    </row>
    <row r="14075" spans="2:6" hidden="1">
      <c r="B14075" s="15">
        <v>2004</v>
      </c>
      <c r="C14075" s="16">
        <v>4</v>
      </c>
      <c r="D14075" s="16" t="s">
        <v>120</v>
      </c>
      <c r="E14075" s="18">
        <v>25.404</v>
      </c>
      <c r="F14075" s="24">
        <f t="shared" si="257"/>
        <v>77.727200000000011</v>
      </c>
    </row>
    <row r="14076" spans="2:6" hidden="1">
      <c r="B14076" s="13">
        <v>2004</v>
      </c>
      <c r="C14076" s="14">
        <v>5</v>
      </c>
      <c r="D14076" s="14" t="s">
        <v>120</v>
      </c>
      <c r="E14076" s="19">
        <v>24.966000000000001</v>
      </c>
      <c r="F14076" s="24">
        <f t="shared" si="257"/>
        <v>76.938800000000001</v>
      </c>
    </row>
    <row r="14077" spans="2:6" hidden="1">
      <c r="B14077" s="15">
        <v>2004</v>
      </c>
      <c r="C14077" s="16">
        <v>6</v>
      </c>
      <c r="D14077" s="16" t="s">
        <v>120</v>
      </c>
      <c r="E14077" s="18">
        <v>22.625</v>
      </c>
      <c r="F14077" s="24">
        <f t="shared" si="257"/>
        <v>72.724999999999994</v>
      </c>
    </row>
    <row r="14078" spans="2:6" hidden="1">
      <c r="B14078" s="13">
        <v>2004</v>
      </c>
      <c r="C14078" s="14">
        <v>7</v>
      </c>
      <c r="D14078" s="14" t="s">
        <v>120</v>
      </c>
      <c r="E14078" s="19">
        <v>22.513999999999999</v>
      </c>
      <c r="F14078" s="24">
        <f t="shared" si="257"/>
        <v>72.525199999999998</v>
      </c>
    </row>
    <row r="14079" spans="2:6" hidden="1">
      <c r="B14079" s="15">
        <v>2004</v>
      </c>
      <c r="C14079" s="16">
        <v>8</v>
      </c>
      <c r="D14079" s="16" t="s">
        <v>120</v>
      </c>
      <c r="E14079" s="18">
        <v>24.055</v>
      </c>
      <c r="F14079" s="24">
        <f t="shared" si="257"/>
        <v>75.299000000000007</v>
      </c>
    </row>
    <row r="14080" spans="2:6" hidden="1">
      <c r="B14080" s="13">
        <v>2004</v>
      </c>
      <c r="C14080" s="14">
        <v>9</v>
      </c>
      <c r="D14080" s="14" t="s">
        <v>120</v>
      </c>
      <c r="E14080" s="19">
        <v>24.527000000000001</v>
      </c>
      <c r="F14080" s="24">
        <f t="shared" si="257"/>
        <v>76.148600000000002</v>
      </c>
    </row>
    <row r="14081" spans="2:6" hidden="1">
      <c r="B14081" s="15">
        <v>2004</v>
      </c>
      <c r="C14081" s="16">
        <v>10</v>
      </c>
      <c r="D14081" s="16" t="s">
        <v>120</v>
      </c>
      <c r="E14081" s="18">
        <v>25.393999999999998</v>
      </c>
      <c r="F14081" s="24">
        <f t="shared" si="257"/>
        <v>77.709199999999996</v>
      </c>
    </row>
    <row r="14082" spans="2:6" hidden="1">
      <c r="B14082" s="13">
        <v>2004</v>
      </c>
      <c r="C14082" s="14">
        <v>11</v>
      </c>
      <c r="D14082" s="14" t="s">
        <v>120</v>
      </c>
      <c r="E14082" s="19">
        <v>25.245000000000001</v>
      </c>
      <c r="F14082" s="24">
        <f t="shared" si="257"/>
        <v>77.441000000000003</v>
      </c>
    </row>
    <row r="14083" spans="2:6" hidden="1">
      <c r="B14083" s="15">
        <v>2004</v>
      </c>
      <c r="C14083" s="16">
        <v>12</v>
      </c>
      <c r="D14083" s="16" t="s">
        <v>120</v>
      </c>
      <c r="E14083" s="18">
        <v>25.114000000000001</v>
      </c>
      <c r="F14083" s="24">
        <f t="shared" si="257"/>
        <v>77.205200000000005</v>
      </c>
    </row>
    <row r="14084" spans="2:6" hidden="1">
      <c r="B14084" s="13">
        <v>2005</v>
      </c>
      <c r="C14084" s="14">
        <v>1</v>
      </c>
      <c r="D14084" s="14" t="s">
        <v>120</v>
      </c>
      <c r="E14084" s="19">
        <v>25.315000000000001</v>
      </c>
      <c r="F14084" s="24">
        <f t="shared" si="257"/>
        <v>77.567000000000007</v>
      </c>
    </row>
    <row r="14085" spans="2:6" hidden="1">
      <c r="B14085" s="15">
        <v>2005</v>
      </c>
      <c r="C14085" s="16">
        <v>2</v>
      </c>
      <c r="D14085" s="16" t="s">
        <v>120</v>
      </c>
      <c r="E14085" s="18">
        <v>26.32</v>
      </c>
      <c r="F14085" s="24">
        <f t="shared" si="257"/>
        <v>79.376000000000005</v>
      </c>
    </row>
    <row r="14086" spans="2:6" hidden="1">
      <c r="B14086" s="13">
        <v>2005</v>
      </c>
      <c r="C14086" s="14">
        <v>3</v>
      </c>
      <c r="D14086" s="14" t="s">
        <v>120</v>
      </c>
      <c r="E14086" s="19">
        <v>26.425999999999998</v>
      </c>
      <c r="F14086" s="24">
        <f t="shared" si="257"/>
        <v>79.566800000000001</v>
      </c>
    </row>
    <row r="14087" spans="2:6" hidden="1">
      <c r="B14087" s="15">
        <v>2005</v>
      </c>
      <c r="C14087" s="16">
        <v>4</v>
      </c>
      <c r="D14087" s="16" t="s">
        <v>120</v>
      </c>
      <c r="E14087" s="18">
        <v>26.161000000000001</v>
      </c>
      <c r="F14087" s="24">
        <f t="shared" si="257"/>
        <v>79.089799999999997</v>
      </c>
    </row>
    <row r="14088" spans="2:6" hidden="1">
      <c r="B14088" s="13">
        <v>2005</v>
      </c>
      <c r="C14088" s="14">
        <v>5</v>
      </c>
      <c r="D14088" s="14" t="s">
        <v>120</v>
      </c>
      <c r="E14088" s="19">
        <v>24.963999999999999</v>
      </c>
      <c r="F14088" s="24">
        <f t="shared" si="257"/>
        <v>76.935200000000009</v>
      </c>
    </row>
    <row r="14089" spans="2:6" hidden="1">
      <c r="B14089" s="15">
        <v>2005</v>
      </c>
      <c r="C14089" s="16">
        <v>6</v>
      </c>
      <c r="D14089" s="16" t="s">
        <v>120</v>
      </c>
      <c r="E14089" s="18">
        <v>22.74</v>
      </c>
      <c r="F14089" s="24">
        <f t="shared" si="257"/>
        <v>72.931999999999988</v>
      </c>
    </row>
    <row r="14090" spans="2:6" hidden="1">
      <c r="B14090" s="13">
        <v>2005</v>
      </c>
      <c r="C14090" s="14">
        <v>7</v>
      </c>
      <c r="D14090" s="14" t="s">
        <v>120</v>
      </c>
      <c r="E14090" s="19">
        <v>22.472999999999999</v>
      </c>
      <c r="F14090" s="24">
        <f t="shared" si="257"/>
        <v>72.451400000000007</v>
      </c>
    </row>
    <row r="14091" spans="2:6" hidden="1">
      <c r="B14091" s="15">
        <v>2005</v>
      </c>
      <c r="C14091" s="16">
        <v>8</v>
      </c>
      <c r="D14091" s="16" t="s">
        <v>120</v>
      </c>
      <c r="E14091" s="18">
        <v>23.591000000000001</v>
      </c>
      <c r="F14091" s="24">
        <f t="shared" si="257"/>
        <v>74.463800000000006</v>
      </c>
    </row>
    <row r="14092" spans="2:6" hidden="1">
      <c r="B14092" s="13">
        <v>2005</v>
      </c>
      <c r="C14092" s="14">
        <v>9</v>
      </c>
      <c r="D14092" s="14" t="s">
        <v>120</v>
      </c>
      <c r="E14092" s="19">
        <v>24.552</v>
      </c>
      <c r="F14092" s="24">
        <f t="shared" si="257"/>
        <v>76.193600000000004</v>
      </c>
    </row>
    <row r="14093" spans="2:6" hidden="1">
      <c r="B14093" s="15">
        <v>2005</v>
      </c>
      <c r="C14093" s="16">
        <v>10</v>
      </c>
      <c r="D14093" s="16" t="s">
        <v>120</v>
      </c>
      <c r="E14093" s="18">
        <v>24.603999999999999</v>
      </c>
      <c r="F14093" s="24">
        <f t="shared" si="257"/>
        <v>76.287199999999999</v>
      </c>
    </row>
    <row r="14094" spans="2:6" hidden="1">
      <c r="B14094" s="13">
        <v>2005</v>
      </c>
      <c r="C14094" s="14">
        <v>11</v>
      </c>
      <c r="D14094" s="14" t="s">
        <v>120</v>
      </c>
      <c r="E14094" s="19">
        <v>24.826000000000001</v>
      </c>
      <c r="F14094" s="24">
        <f t="shared" si="257"/>
        <v>76.686800000000005</v>
      </c>
    </row>
    <row r="14095" spans="2:6" hidden="1">
      <c r="B14095" s="15">
        <v>2005</v>
      </c>
      <c r="C14095" s="16">
        <v>12</v>
      </c>
      <c r="D14095" s="16" t="s">
        <v>120</v>
      </c>
      <c r="E14095" s="18">
        <v>24.492000000000001</v>
      </c>
      <c r="F14095" s="24">
        <f t="shared" si="257"/>
        <v>76.085599999999999</v>
      </c>
    </row>
    <row r="14096" spans="2:6" hidden="1">
      <c r="B14096" s="13">
        <v>2006</v>
      </c>
      <c r="C14096" s="14">
        <v>1</v>
      </c>
      <c r="D14096" s="14" t="s">
        <v>120</v>
      </c>
      <c r="E14096" s="19">
        <v>24.731000000000002</v>
      </c>
      <c r="F14096" s="24">
        <f t="shared" si="257"/>
        <v>76.515800000000013</v>
      </c>
    </row>
    <row r="14097" spans="2:6" hidden="1">
      <c r="B14097" s="15">
        <v>2006</v>
      </c>
      <c r="C14097" s="16">
        <v>2</v>
      </c>
      <c r="D14097" s="16" t="s">
        <v>120</v>
      </c>
      <c r="E14097" s="18">
        <v>25.536999999999999</v>
      </c>
      <c r="F14097" s="24">
        <f t="shared" si="257"/>
        <v>77.9666</v>
      </c>
    </row>
    <row r="14098" spans="2:6" hidden="1">
      <c r="B14098" s="13">
        <v>2006</v>
      </c>
      <c r="C14098" s="14">
        <v>3</v>
      </c>
      <c r="D14098" s="14" t="s">
        <v>120</v>
      </c>
      <c r="E14098" s="19">
        <v>25.603000000000002</v>
      </c>
      <c r="F14098" s="24">
        <f t="shared" si="257"/>
        <v>78.085400000000007</v>
      </c>
    </row>
    <row r="14099" spans="2:6" hidden="1">
      <c r="B14099" s="15">
        <v>2006</v>
      </c>
      <c r="C14099" s="16">
        <v>4</v>
      </c>
      <c r="D14099" s="16" t="s">
        <v>120</v>
      </c>
      <c r="E14099" s="18">
        <v>25.574000000000002</v>
      </c>
      <c r="F14099" s="24">
        <f t="shared" si="257"/>
        <v>78.033199999999994</v>
      </c>
    </row>
    <row r="14100" spans="2:6" hidden="1">
      <c r="B14100" s="13">
        <v>2006</v>
      </c>
      <c r="C14100" s="14">
        <v>5</v>
      </c>
      <c r="D14100" s="14" t="s">
        <v>120</v>
      </c>
      <c r="E14100" s="19">
        <v>24.832000000000001</v>
      </c>
      <c r="F14100" s="24">
        <f t="shared" si="257"/>
        <v>76.697599999999994</v>
      </c>
    </row>
    <row r="14101" spans="2:6" hidden="1">
      <c r="B14101" s="15">
        <v>2006</v>
      </c>
      <c r="C14101" s="16">
        <v>6</v>
      </c>
      <c r="D14101" s="16" t="s">
        <v>120</v>
      </c>
      <c r="E14101" s="18">
        <v>24.448</v>
      </c>
      <c r="F14101" s="24">
        <f t="shared" si="257"/>
        <v>76.006399999999999</v>
      </c>
    </row>
    <row r="14102" spans="2:6" hidden="1">
      <c r="B14102" s="13">
        <v>2006</v>
      </c>
      <c r="C14102" s="14">
        <v>7</v>
      </c>
      <c r="D14102" s="14" t="s">
        <v>120</v>
      </c>
      <c r="E14102" s="19">
        <v>23.056999999999999</v>
      </c>
      <c r="F14102" s="24">
        <f t="shared" si="257"/>
        <v>73.502600000000001</v>
      </c>
    </row>
    <row r="14103" spans="2:6" hidden="1">
      <c r="B14103" s="15">
        <v>2006</v>
      </c>
      <c r="C14103" s="16">
        <v>8</v>
      </c>
      <c r="D14103" s="16" t="s">
        <v>120</v>
      </c>
      <c r="E14103" s="18">
        <v>23.353999999999999</v>
      </c>
      <c r="F14103" s="24">
        <f t="shared" si="257"/>
        <v>74.037199999999999</v>
      </c>
    </row>
    <row r="14104" spans="2:6" hidden="1">
      <c r="B14104" s="13">
        <v>2006</v>
      </c>
      <c r="C14104" s="14">
        <v>9</v>
      </c>
      <c r="D14104" s="14" t="s">
        <v>120</v>
      </c>
      <c r="E14104" s="19">
        <v>24.207999999999998</v>
      </c>
      <c r="F14104" s="24">
        <f t="shared" si="257"/>
        <v>75.574399999999997</v>
      </c>
    </row>
    <row r="14105" spans="2:6" hidden="1">
      <c r="B14105" s="15">
        <v>2006</v>
      </c>
      <c r="C14105" s="16">
        <v>10</v>
      </c>
      <c r="D14105" s="16" t="s">
        <v>120</v>
      </c>
      <c r="E14105" s="18">
        <v>24.704999999999998</v>
      </c>
      <c r="F14105" s="24">
        <f t="shared" si="257"/>
        <v>76.468999999999994</v>
      </c>
    </row>
    <row r="14106" spans="2:6" hidden="1">
      <c r="B14106" s="13">
        <v>2006</v>
      </c>
      <c r="C14106" s="14">
        <v>11</v>
      </c>
      <c r="D14106" s="14" t="s">
        <v>120</v>
      </c>
      <c r="E14106" s="19">
        <v>24.574000000000002</v>
      </c>
      <c r="F14106" s="24">
        <f t="shared" si="257"/>
        <v>76.233200000000011</v>
      </c>
    </row>
    <row r="14107" spans="2:6" hidden="1">
      <c r="B14107" s="15">
        <v>2006</v>
      </c>
      <c r="C14107" s="16">
        <v>12</v>
      </c>
      <c r="D14107" s="16" t="s">
        <v>120</v>
      </c>
      <c r="E14107" s="18">
        <v>24.422999999999998</v>
      </c>
      <c r="F14107" s="24">
        <f t="shared" si="257"/>
        <v>75.961399999999998</v>
      </c>
    </row>
    <row r="14108" spans="2:6" hidden="1">
      <c r="B14108" s="13">
        <v>2007</v>
      </c>
      <c r="C14108" s="14">
        <v>1</v>
      </c>
      <c r="D14108" s="14" t="s">
        <v>120</v>
      </c>
      <c r="E14108" s="19">
        <v>25.189</v>
      </c>
      <c r="F14108" s="24">
        <f t="shared" si="257"/>
        <v>77.34020000000001</v>
      </c>
    </row>
    <row r="14109" spans="2:6" hidden="1">
      <c r="B14109" s="15">
        <v>2007</v>
      </c>
      <c r="C14109" s="16">
        <v>2</v>
      </c>
      <c r="D14109" s="16" t="s">
        <v>120</v>
      </c>
      <c r="E14109" s="18">
        <v>25.238</v>
      </c>
      <c r="F14109" s="24">
        <f t="shared" si="257"/>
        <v>77.428400000000011</v>
      </c>
    </row>
    <row r="14110" spans="2:6" hidden="1">
      <c r="B14110" s="13">
        <v>2007</v>
      </c>
      <c r="C14110" s="14">
        <v>3</v>
      </c>
      <c r="D14110" s="14" t="s">
        <v>120</v>
      </c>
      <c r="E14110" s="19">
        <v>26.306999999999999</v>
      </c>
      <c r="F14110" s="24">
        <f t="shared" si="257"/>
        <v>79.352599999999995</v>
      </c>
    </row>
    <row r="14111" spans="2:6" hidden="1">
      <c r="B14111" s="15">
        <v>2007</v>
      </c>
      <c r="C14111" s="16">
        <v>4</v>
      </c>
      <c r="D14111" s="16" t="s">
        <v>120</v>
      </c>
      <c r="E14111" s="18">
        <v>25.916</v>
      </c>
      <c r="F14111" s="24">
        <f t="shared" si="257"/>
        <v>78.648799999999994</v>
      </c>
    </row>
    <row r="14112" spans="2:6" hidden="1">
      <c r="B14112" s="13">
        <v>2007</v>
      </c>
      <c r="C14112" s="14">
        <v>5</v>
      </c>
      <c r="D14112" s="14" t="s">
        <v>120</v>
      </c>
      <c r="E14112" s="19">
        <v>25.774999999999999</v>
      </c>
      <c r="F14112" s="24">
        <f t="shared" ref="F14112:F14175" si="258">(E14112 * 1.8) + 32</f>
        <v>78.394999999999996</v>
      </c>
    </row>
    <row r="14113" spans="2:6" hidden="1">
      <c r="B14113" s="15">
        <v>2007</v>
      </c>
      <c r="C14113" s="16">
        <v>6</v>
      </c>
      <c r="D14113" s="16" t="s">
        <v>120</v>
      </c>
      <c r="E14113" s="18">
        <v>22.95</v>
      </c>
      <c r="F14113" s="24">
        <f t="shared" si="258"/>
        <v>73.31</v>
      </c>
    </row>
    <row r="14114" spans="2:6" hidden="1">
      <c r="B14114" s="13">
        <v>2007</v>
      </c>
      <c r="C14114" s="14">
        <v>7</v>
      </c>
      <c r="D14114" s="14" t="s">
        <v>120</v>
      </c>
      <c r="E14114" s="19">
        <v>22.635999999999999</v>
      </c>
      <c r="F14114" s="24">
        <f t="shared" si="258"/>
        <v>72.744799999999998</v>
      </c>
    </row>
    <row r="14115" spans="2:6" hidden="1">
      <c r="B14115" s="15">
        <v>2007</v>
      </c>
      <c r="C14115" s="16">
        <v>8</v>
      </c>
      <c r="D14115" s="16" t="s">
        <v>120</v>
      </c>
      <c r="E14115" s="18">
        <v>23.334</v>
      </c>
      <c r="F14115" s="24">
        <f t="shared" si="258"/>
        <v>74.001199999999997</v>
      </c>
    </row>
    <row r="14116" spans="2:6" hidden="1">
      <c r="B14116" s="13">
        <v>2007</v>
      </c>
      <c r="C14116" s="14">
        <v>9</v>
      </c>
      <c r="D14116" s="14" t="s">
        <v>120</v>
      </c>
      <c r="E14116" s="19">
        <v>24.504000000000001</v>
      </c>
      <c r="F14116" s="24">
        <f t="shared" si="258"/>
        <v>76.107200000000006</v>
      </c>
    </row>
    <row r="14117" spans="2:6" hidden="1">
      <c r="B14117" s="15">
        <v>2007</v>
      </c>
      <c r="C14117" s="16">
        <v>10</v>
      </c>
      <c r="D14117" s="16" t="s">
        <v>120</v>
      </c>
      <c r="E14117" s="18">
        <v>24.553000000000001</v>
      </c>
      <c r="F14117" s="24">
        <f t="shared" si="258"/>
        <v>76.195400000000006</v>
      </c>
    </row>
    <row r="14118" spans="2:6" hidden="1">
      <c r="B14118" s="13">
        <v>2007</v>
      </c>
      <c r="C14118" s="14">
        <v>11</v>
      </c>
      <c r="D14118" s="14" t="s">
        <v>120</v>
      </c>
      <c r="E14118" s="19">
        <v>24.247</v>
      </c>
      <c r="F14118" s="24">
        <f t="shared" si="258"/>
        <v>75.644599999999997</v>
      </c>
    </row>
    <row r="14119" spans="2:6" hidden="1">
      <c r="B14119" s="15">
        <v>2007</v>
      </c>
      <c r="C14119" s="16">
        <v>12</v>
      </c>
      <c r="D14119" s="16" t="s">
        <v>120</v>
      </c>
      <c r="E14119" s="18">
        <v>24.196999999999999</v>
      </c>
      <c r="F14119" s="24">
        <f t="shared" si="258"/>
        <v>75.554599999999994</v>
      </c>
    </row>
    <row r="14120" spans="2:6" hidden="1">
      <c r="B14120" s="13">
        <v>2008</v>
      </c>
      <c r="C14120" s="14">
        <v>1</v>
      </c>
      <c r="D14120" s="14" t="s">
        <v>120</v>
      </c>
      <c r="E14120" s="19">
        <v>24.657</v>
      </c>
      <c r="F14120" s="24">
        <f t="shared" si="258"/>
        <v>76.382599999999996</v>
      </c>
    </row>
    <row r="14121" spans="2:6" hidden="1">
      <c r="B14121" s="15">
        <v>2008</v>
      </c>
      <c r="C14121" s="16">
        <v>2</v>
      </c>
      <c r="D14121" s="16" t="s">
        <v>120</v>
      </c>
      <c r="E14121" s="18">
        <v>24.873000000000001</v>
      </c>
      <c r="F14121" s="24">
        <f t="shared" si="258"/>
        <v>76.7714</v>
      </c>
    </row>
    <row r="14122" spans="2:6" hidden="1">
      <c r="B14122" s="13">
        <v>2008</v>
      </c>
      <c r="C14122" s="14">
        <v>3</v>
      </c>
      <c r="D14122" s="14" t="s">
        <v>120</v>
      </c>
      <c r="E14122" s="19">
        <v>25.212</v>
      </c>
      <c r="F14122" s="24">
        <f t="shared" si="258"/>
        <v>77.381599999999992</v>
      </c>
    </row>
    <row r="14123" spans="2:6" hidden="1">
      <c r="B14123" s="15">
        <v>2008</v>
      </c>
      <c r="C14123" s="16">
        <v>4</v>
      </c>
      <c r="D14123" s="16" t="s">
        <v>120</v>
      </c>
      <c r="E14123" s="18">
        <v>25.425999999999998</v>
      </c>
      <c r="F14123" s="24">
        <f t="shared" si="258"/>
        <v>77.766799999999989</v>
      </c>
    </row>
    <row r="14124" spans="2:6" hidden="1">
      <c r="B14124" s="13">
        <v>2008</v>
      </c>
      <c r="C14124" s="14">
        <v>5</v>
      </c>
      <c r="D14124" s="14" t="s">
        <v>120</v>
      </c>
      <c r="E14124" s="19">
        <v>25.257999999999999</v>
      </c>
      <c r="F14124" s="24">
        <f t="shared" si="258"/>
        <v>77.464399999999998</v>
      </c>
    </row>
    <row r="14125" spans="2:6" hidden="1">
      <c r="B14125" s="15">
        <v>2008</v>
      </c>
      <c r="C14125" s="16">
        <v>6</v>
      </c>
      <c r="D14125" s="16" t="s">
        <v>120</v>
      </c>
      <c r="E14125" s="18">
        <v>22.792999999999999</v>
      </c>
      <c r="F14125" s="24">
        <f t="shared" si="258"/>
        <v>73.0274</v>
      </c>
    </row>
    <row r="14126" spans="2:6" hidden="1">
      <c r="B14126" s="13">
        <v>2008</v>
      </c>
      <c r="C14126" s="14">
        <v>7</v>
      </c>
      <c r="D14126" s="14" t="s">
        <v>120</v>
      </c>
      <c r="E14126" s="19">
        <v>22.427</v>
      </c>
      <c r="F14126" s="24">
        <f t="shared" si="258"/>
        <v>72.368600000000001</v>
      </c>
    </row>
    <row r="14127" spans="2:6" hidden="1">
      <c r="B14127" s="15">
        <v>2008</v>
      </c>
      <c r="C14127" s="16">
        <v>8</v>
      </c>
      <c r="D14127" s="16" t="s">
        <v>120</v>
      </c>
      <c r="E14127" s="18">
        <v>23.751000000000001</v>
      </c>
      <c r="F14127" s="24">
        <f t="shared" si="258"/>
        <v>74.751800000000003</v>
      </c>
    </row>
    <row r="14128" spans="2:6" hidden="1">
      <c r="B14128" s="13">
        <v>2008</v>
      </c>
      <c r="C14128" s="14">
        <v>9</v>
      </c>
      <c r="D14128" s="14" t="s">
        <v>120</v>
      </c>
      <c r="E14128" s="19">
        <v>24.992999999999999</v>
      </c>
      <c r="F14128" s="24">
        <f t="shared" si="258"/>
        <v>76.987400000000008</v>
      </c>
    </row>
    <row r="14129" spans="2:6" hidden="1">
      <c r="B14129" s="15">
        <v>2008</v>
      </c>
      <c r="C14129" s="16">
        <v>10</v>
      </c>
      <c r="D14129" s="16" t="s">
        <v>120</v>
      </c>
      <c r="E14129" s="18">
        <v>24.978000000000002</v>
      </c>
      <c r="F14129" s="24">
        <f t="shared" si="258"/>
        <v>76.960400000000007</v>
      </c>
    </row>
    <row r="14130" spans="2:6" hidden="1">
      <c r="B14130" s="13">
        <v>2008</v>
      </c>
      <c r="C14130" s="14">
        <v>11</v>
      </c>
      <c r="D14130" s="14" t="s">
        <v>120</v>
      </c>
      <c r="E14130" s="19">
        <v>25.074999999999999</v>
      </c>
      <c r="F14130" s="24">
        <f t="shared" si="258"/>
        <v>77.134999999999991</v>
      </c>
    </row>
    <row r="14131" spans="2:6" hidden="1">
      <c r="B14131" s="15">
        <v>2008</v>
      </c>
      <c r="C14131" s="16">
        <v>12</v>
      </c>
      <c r="D14131" s="16" t="s">
        <v>120</v>
      </c>
      <c r="E14131" s="18">
        <v>24.748000000000001</v>
      </c>
      <c r="F14131" s="24">
        <f t="shared" si="258"/>
        <v>76.546400000000006</v>
      </c>
    </row>
    <row r="14132" spans="2:6" hidden="1">
      <c r="B14132" s="13">
        <v>2009</v>
      </c>
      <c r="C14132" s="14">
        <v>1</v>
      </c>
      <c r="D14132" s="14" t="s">
        <v>120</v>
      </c>
      <c r="E14132" s="19">
        <v>24.6</v>
      </c>
      <c r="F14132" s="24">
        <f t="shared" si="258"/>
        <v>76.28</v>
      </c>
    </row>
    <row r="14133" spans="2:6" hidden="1">
      <c r="B14133" s="15">
        <v>2009</v>
      </c>
      <c r="C14133" s="16">
        <v>2</v>
      </c>
      <c r="D14133" s="16" t="s">
        <v>120</v>
      </c>
      <c r="E14133" s="18">
        <v>25.036000000000001</v>
      </c>
      <c r="F14133" s="24">
        <f t="shared" si="258"/>
        <v>77.064800000000005</v>
      </c>
    </row>
    <row r="14134" spans="2:6" hidden="1">
      <c r="B14134" s="13">
        <v>2009</v>
      </c>
      <c r="C14134" s="14">
        <v>3</v>
      </c>
      <c r="D14134" s="14" t="s">
        <v>120</v>
      </c>
      <c r="E14134" s="19">
        <v>25.611999999999998</v>
      </c>
      <c r="F14134" s="24">
        <f t="shared" si="258"/>
        <v>78.101599999999991</v>
      </c>
    </row>
    <row r="14135" spans="2:6" hidden="1">
      <c r="B14135" s="15">
        <v>2009</v>
      </c>
      <c r="C14135" s="16">
        <v>4</v>
      </c>
      <c r="D14135" s="16" t="s">
        <v>120</v>
      </c>
      <c r="E14135" s="18">
        <v>25.355</v>
      </c>
      <c r="F14135" s="24">
        <f t="shared" si="258"/>
        <v>77.63900000000001</v>
      </c>
    </row>
    <row r="14136" spans="2:6" hidden="1">
      <c r="B14136" s="13">
        <v>2009</v>
      </c>
      <c r="C14136" s="14">
        <v>5</v>
      </c>
      <c r="D14136" s="14" t="s">
        <v>120</v>
      </c>
      <c r="E14136" s="19">
        <v>25.661999999999999</v>
      </c>
      <c r="F14136" s="24">
        <f t="shared" si="258"/>
        <v>78.191599999999994</v>
      </c>
    </row>
    <row r="14137" spans="2:6" hidden="1">
      <c r="B14137" s="15">
        <v>2009</v>
      </c>
      <c r="C14137" s="16">
        <v>6</v>
      </c>
      <c r="D14137" s="16" t="s">
        <v>120</v>
      </c>
      <c r="E14137" s="18">
        <v>23.792000000000002</v>
      </c>
      <c r="F14137" s="24">
        <f t="shared" si="258"/>
        <v>74.825600000000009</v>
      </c>
    </row>
    <row r="14138" spans="2:6" hidden="1">
      <c r="B14138" s="13">
        <v>2009</v>
      </c>
      <c r="C14138" s="14">
        <v>7</v>
      </c>
      <c r="D14138" s="14" t="s">
        <v>120</v>
      </c>
      <c r="E14138" s="19">
        <v>22.466999999999999</v>
      </c>
      <c r="F14138" s="24">
        <f t="shared" si="258"/>
        <v>72.440599999999989</v>
      </c>
    </row>
    <row r="14139" spans="2:6" hidden="1">
      <c r="B14139" s="15">
        <v>2009</v>
      </c>
      <c r="C14139" s="16">
        <v>8</v>
      </c>
      <c r="D14139" s="16" t="s">
        <v>120</v>
      </c>
      <c r="E14139" s="18">
        <v>23.256</v>
      </c>
      <c r="F14139" s="24">
        <f t="shared" si="258"/>
        <v>73.860800000000012</v>
      </c>
    </row>
    <row r="14140" spans="2:6" hidden="1">
      <c r="B14140" s="13">
        <v>2009</v>
      </c>
      <c r="C14140" s="14">
        <v>9</v>
      </c>
      <c r="D14140" s="14" t="s">
        <v>120</v>
      </c>
      <c r="E14140" s="19">
        <v>24.875</v>
      </c>
      <c r="F14140" s="24">
        <f t="shared" si="258"/>
        <v>76.775000000000006</v>
      </c>
    </row>
    <row r="14141" spans="2:6" hidden="1">
      <c r="B14141" s="15">
        <v>2009</v>
      </c>
      <c r="C14141" s="16">
        <v>10</v>
      </c>
      <c r="D14141" s="16" t="s">
        <v>120</v>
      </c>
      <c r="E14141" s="18">
        <v>24.919</v>
      </c>
      <c r="F14141" s="24">
        <f t="shared" si="258"/>
        <v>76.854199999999992</v>
      </c>
    </row>
    <row r="14142" spans="2:6" hidden="1">
      <c r="B14142" s="13">
        <v>2009</v>
      </c>
      <c r="C14142" s="14">
        <v>11</v>
      </c>
      <c r="D14142" s="14" t="s">
        <v>120</v>
      </c>
      <c r="E14142" s="19">
        <v>24.571000000000002</v>
      </c>
      <c r="F14142" s="24">
        <f t="shared" si="258"/>
        <v>76.227800000000002</v>
      </c>
    </row>
    <row r="14143" spans="2:6" hidden="1">
      <c r="B14143" s="15">
        <v>2009</v>
      </c>
      <c r="C14143" s="16">
        <v>12</v>
      </c>
      <c r="D14143" s="16" t="s">
        <v>120</v>
      </c>
      <c r="E14143" s="18">
        <v>24.835999999999999</v>
      </c>
      <c r="F14143" s="24">
        <f t="shared" si="258"/>
        <v>76.704800000000006</v>
      </c>
    </row>
    <row r="14144" spans="2:6" hidden="1">
      <c r="B14144" s="13">
        <v>2010</v>
      </c>
      <c r="C14144" s="14">
        <v>1</v>
      </c>
      <c r="D14144" s="14" t="s">
        <v>120</v>
      </c>
      <c r="E14144" s="19">
        <v>25.605</v>
      </c>
      <c r="F14144" s="24">
        <f t="shared" si="258"/>
        <v>78.088999999999999</v>
      </c>
    </row>
    <row r="14145" spans="2:6" hidden="1">
      <c r="B14145" s="15">
        <v>2010</v>
      </c>
      <c r="C14145" s="16">
        <v>2</v>
      </c>
      <c r="D14145" s="16" t="s">
        <v>120</v>
      </c>
      <c r="E14145" s="18">
        <v>26.22</v>
      </c>
      <c r="F14145" s="24">
        <f t="shared" si="258"/>
        <v>79.195999999999998</v>
      </c>
    </row>
    <row r="14146" spans="2:6" hidden="1">
      <c r="B14146" s="13">
        <v>2010</v>
      </c>
      <c r="C14146" s="14">
        <v>3</v>
      </c>
      <c r="D14146" s="14" t="s">
        <v>120</v>
      </c>
      <c r="E14146" s="19">
        <v>26.341000000000001</v>
      </c>
      <c r="F14146" s="24">
        <f t="shared" si="258"/>
        <v>79.413800000000009</v>
      </c>
    </row>
    <row r="14147" spans="2:6" hidden="1">
      <c r="B14147" s="15">
        <v>2010</v>
      </c>
      <c r="C14147" s="16">
        <v>4</v>
      </c>
      <c r="D14147" s="16" t="s">
        <v>120</v>
      </c>
      <c r="E14147" s="18">
        <v>26.027000000000001</v>
      </c>
      <c r="F14147" s="24">
        <f t="shared" si="258"/>
        <v>78.848600000000005</v>
      </c>
    </row>
    <row r="14148" spans="2:6" hidden="1">
      <c r="B14148" s="13">
        <v>2010</v>
      </c>
      <c r="C14148" s="14">
        <v>5</v>
      </c>
      <c r="D14148" s="14" t="s">
        <v>120</v>
      </c>
      <c r="E14148" s="19">
        <v>25.984999999999999</v>
      </c>
      <c r="F14148" s="24">
        <f t="shared" si="258"/>
        <v>78.772999999999996</v>
      </c>
    </row>
    <row r="14149" spans="2:6" hidden="1">
      <c r="B14149" s="15">
        <v>2010</v>
      </c>
      <c r="C14149" s="16">
        <v>6</v>
      </c>
      <c r="D14149" s="16" t="s">
        <v>120</v>
      </c>
      <c r="E14149" s="18">
        <v>23.72</v>
      </c>
      <c r="F14149" s="24">
        <f t="shared" si="258"/>
        <v>74.695999999999998</v>
      </c>
    </row>
    <row r="14150" spans="2:6" hidden="1">
      <c r="B14150" s="13">
        <v>2010</v>
      </c>
      <c r="C14150" s="14">
        <v>7</v>
      </c>
      <c r="D14150" s="14" t="s">
        <v>120</v>
      </c>
      <c r="E14150" s="19">
        <v>22.876999999999999</v>
      </c>
      <c r="F14150" s="24">
        <f t="shared" si="258"/>
        <v>73.178599999999989</v>
      </c>
    </row>
    <row r="14151" spans="2:6" hidden="1">
      <c r="B14151" s="15">
        <v>2010</v>
      </c>
      <c r="C14151" s="16">
        <v>8</v>
      </c>
      <c r="D14151" s="16" t="s">
        <v>120</v>
      </c>
      <c r="E14151" s="18">
        <v>23.733000000000001</v>
      </c>
      <c r="F14151" s="24">
        <f t="shared" si="258"/>
        <v>74.719400000000007</v>
      </c>
    </row>
    <row r="14152" spans="2:6" hidden="1">
      <c r="B14152" s="13">
        <v>2010</v>
      </c>
      <c r="C14152" s="14">
        <v>9</v>
      </c>
      <c r="D14152" s="14" t="s">
        <v>120</v>
      </c>
      <c r="E14152" s="19">
        <v>24.718</v>
      </c>
      <c r="F14152" s="24">
        <f t="shared" si="258"/>
        <v>76.492400000000004</v>
      </c>
    </row>
    <row r="14153" spans="2:6" hidden="1">
      <c r="B14153" s="15">
        <v>2010</v>
      </c>
      <c r="C14153" s="16">
        <v>10</v>
      </c>
      <c r="D14153" s="16" t="s">
        <v>120</v>
      </c>
      <c r="E14153" s="18">
        <v>24.97</v>
      </c>
      <c r="F14153" s="24">
        <f t="shared" si="258"/>
        <v>76.945999999999998</v>
      </c>
    </row>
    <row r="14154" spans="2:6" hidden="1">
      <c r="B14154" s="13">
        <v>2010</v>
      </c>
      <c r="C14154" s="14">
        <v>11</v>
      </c>
      <c r="D14154" s="14" t="s">
        <v>120</v>
      </c>
      <c r="E14154" s="19">
        <v>24.565000000000001</v>
      </c>
      <c r="F14154" s="24">
        <f t="shared" si="258"/>
        <v>76.217000000000013</v>
      </c>
    </row>
    <row r="14155" spans="2:6" hidden="1">
      <c r="B14155" s="15">
        <v>2010</v>
      </c>
      <c r="C14155" s="16">
        <v>12</v>
      </c>
      <c r="D14155" s="16" t="s">
        <v>120</v>
      </c>
      <c r="E14155" s="18">
        <v>24.08</v>
      </c>
      <c r="F14155" s="24">
        <f t="shared" si="258"/>
        <v>75.343999999999994</v>
      </c>
    </row>
    <row r="14156" spans="2:6" hidden="1">
      <c r="B14156" s="13">
        <v>2011</v>
      </c>
      <c r="C14156" s="14">
        <v>1</v>
      </c>
      <c r="D14156" s="14" t="s">
        <v>120</v>
      </c>
      <c r="E14156" s="19">
        <v>24.141999999999999</v>
      </c>
      <c r="F14156" s="24">
        <f t="shared" si="258"/>
        <v>75.455600000000004</v>
      </c>
    </row>
    <row r="14157" spans="2:6" hidden="1">
      <c r="B14157" s="15">
        <v>2011</v>
      </c>
      <c r="C14157" s="16">
        <v>2</v>
      </c>
      <c r="D14157" s="16" t="s">
        <v>120</v>
      </c>
      <c r="E14157" s="18">
        <v>24.86</v>
      </c>
      <c r="F14157" s="24">
        <f t="shared" si="258"/>
        <v>76.74799999999999</v>
      </c>
    </row>
    <row r="14158" spans="2:6" hidden="1">
      <c r="B14158" s="13">
        <v>2011</v>
      </c>
      <c r="C14158" s="14">
        <v>3</v>
      </c>
      <c r="D14158" s="14" t="s">
        <v>120</v>
      </c>
      <c r="E14158" s="19">
        <v>25.559000000000001</v>
      </c>
      <c r="F14158" s="24">
        <f t="shared" si="258"/>
        <v>78.006200000000007</v>
      </c>
    </row>
    <row r="14159" spans="2:6" hidden="1">
      <c r="B14159" s="15">
        <v>2011</v>
      </c>
      <c r="C14159" s="16">
        <v>4</v>
      </c>
      <c r="D14159" s="16" t="s">
        <v>120</v>
      </c>
      <c r="E14159" s="18">
        <v>24.959</v>
      </c>
      <c r="F14159" s="24">
        <f t="shared" si="258"/>
        <v>76.926199999999994</v>
      </c>
    </row>
    <row r="14160" spans="2:6" hidden="1">
      <c r="B14160" s="13">
        <v>2011</v>
      </c>
      <c r="C14160" s="14">
        <v>5</v>
      </c>
      <c r="D14160" s="14" t="s">
        <v>120</v>
      </c>
      <c r="E14160" s="19">
        <v>24.934000000000001</v>
      </c>
      <c r="F14160" s="24">
        <f t="shared" si="258"/>
        <v>76.881200000000007</v>
      </c>
    </row>
    <row r="14161" spans="2:6" hidden="1">
      <c r="B14161" s="15">
        <v>2011</v>
      </c>
      <c r="C14161" s="16">
        <v>6</v>
      </c>
      <c r="D14161" s="16" t="s">
        <v>120</v>
      </c>
      <c r="E14161" s="18">
        <v>23.225000000000001</v>
      </c>
      <c r="F14161" s="24">
        <f t="shared" si="258"/>
        <v>73.805000000000007</v>
      </c>
    </row>
    <row r="14162" spans="2:6" hidden="1">
      <c r="B14162" s="13">
        <v>2011</v>
      </c>
      <c r="C14162" s="14">
        <v>7</v>
      </c>
      <c r="D14162" s="14" t="s">
        <v>120</v>
      </c>
      <c r="E14162" s="19">
        <v>22.318999999999999</v>
      </c>
      <c r="F14162" s="24">
        <f t="shared" si="258"/>
        <v>72.174199999999999</v>
      </c>
    </row>
    <row r="14163" spans="2:6" hidden="1">
      <c r="B14163" s="15">
        <v>2011</v>
      </c>
      <c r="C14163" s="16">
        <v>8</v>
      </c>
      <c r="D14163" s="16" t="s">
        <v>120</v>
      </c>
      <c r="E14163" s="18">
        <v>23.300999999999998</v>
      </c>
      <c r="F14163" s="24">
        <f t="shared" si="258"/>
        <v>73.941800000000001</v>
      </c>
    </row>
    <row r="14164" spans="2:6" hidden="1">
      <c r="B14164" s="13">
        <v>2011</v>
      </c>
      <c r="C14164" s="14">
        <v>9</v>
      </c>
      <c r="D14164" s="14" t="s">
        <v>120</v>
      </c>
      <c r="E14164" s="19">
        <v>24.335000000000001</v>
      </c>
      <c r="F14164" s="24">
        <f t="shared" si="258"/>
        <v>75.802999999999997</v>
      </c>
    </row>
    <row r="14165" spans="2:6" hidden="1">
      <c r="B14165" s="15">
        <v>2011</v>
      </c>
      <c r="C14165" s="16">
        <v>10</v>
      </c>
      <c r="D14165" s="16" t="s">
        <v>120</v>
      </c>
      <c r="E14165" s="18">
        <v>24.274999999999999</v>
      </c>
      <c r="F14165" s="24">
        <f t="shared" si="258"/>
        <v>75.694999999999993</v>
      </c>
    </row>
    <row r="14166" spans="2:6" hidden="1">
      <c r="B14166" s="13">
        <v>2011</v>
      </c>
      <c r="C14166" s="14">
        <v>11</v>
      </c>
      <c r="D14166" s="14" t="s">
        <v>120</v>
      </c>
      <c r="E14166" s="19">
        <v>24.236000000000001</v>
      </c>
      <c r="F14166" s="24">
        <f t="shared" si="258"/>
        <v>75.624799999999993</v>
      </c>
    </row>
    <row r="14167" spans="2:6" hidden="1">
      <c r="B14167" s="15">
        <v>2011</v>
      </c>
      <c r="C14167" s="16">
        <v>12</v>
      </c>
      <c r="D14167" s="16" t="s">
        <v>120</v>
      </c>
      <c r="E14167" s="18">
        <v>24.236999999999998</v>
      </c>
      <c r="F14167" s="24">
        <f t="shared" si="258"/>
        <v>75.626599999999996</v>
      </c>
    </row>
    <row r="14168" spans="2:6" hidden="1">
      <c r="B14168" s="13">
        <v>2012</v>
      </c>
      <c r="C14168" s="14">
        <v>1</v>
      </c>
      <c r="D14168" s="14" t="s">
        <v>120</v>
      </c>
      <c r="E14168" s="19">
        <v>24.71</v>
      </c>
      <c r="F14168" s="24">
        <f t="shared" si="258"/>
        <v>76.478000000000009</v>
      </c>
    </row>
    <row r="14169" spans="2:6" hidden="1">
      <c r="B14169" s="15">
        <v>2012</v>
      </c>
      <c r="C14169" s="16">
        <v>2</v>
      </c>
      <c r="D14169" s="16" t="s">
        <v>120</v>
      </c>
      <c r="E14169" s="18">
        <v>24.413</v>
      </c>
      <c r="F14169" s="24">
        <f t="shared" si="258"/>
        <v>75.943399999999997</v>
      </c>
    </row>
    <row r="14170" spans="2:6" hidden="1">
      <c r="B14170" s="13">
        <v>2012</v>
      </c>
      <c r="C14170" s="14">
        <v>3</v>
      </c>
      <c r="D14170" s="14" t="s">
        <v>120</v>
      </c>
      <c r="E14170" s="19">
        <v>25.747</v>
      </c>
      <c r="F14170" s="24">
        <f t="shared" si="258"/>
        <v>78.3446</v>
      </c>
    </row>
    <row r="14171" spans="2:6" hidden="1">
      <c r="B14171" s="15">
        <v>2012</v>
      </c>
      <c r="C14171" s="16">
        <v>4</v>
      </c>
      <c r="D14171" s="16" t="s">
        <v>120</v>
      </c>
      <c r="E14171" s="18">
        <v>24.942</v>
      </c>
      <c r="F14171" s="24">
        <f t="shared" si="258"/>
        <v>76.895600000000002</v>
      </c>
    </row>
    <row r="14172" spans="2:6" hidden="1">
      <c r="B14172" s="13">
        <v>2012</v>
      </c>
      <c r="C14172" s="14">
        <v>5</v>
      </c>
      <c r="D14172" s="14" t="s">
        <v>120</v>
      </c>
      <c r="E14172" s="19">
        <v>24.954999999999998</v>
      </c>
      <c r="F14172" s="24">
        <f t="shared" si="258"/>
        <v>76.918999999999997</v>
      </c>
    </row>
    <row r="14173" spans="2:6" hidden="1">
      <c r="B14173" s="15">
        <v>2012</v>
      </c>
      <c r="C14173" s="16">
        <v>6</v>
      </c>
      <c r="D14173" s="16" t="s">
        <v>120</v>
      </c>
      <c r="E14173" s="18">
        <v>22.971</v>
      </c>
      <c r="F14173" s="24">
        <f t="shared" si="258"/>
        <v>73.347800000000007</v>
      </c>
    </row>
    <row r="14174" spans="2:6" hidden="1">
      <c r="B14174" s="13">
        <v>2012</v>
      </c>
      <c r="C14174" s="14">
        <v>7</v>
      </c>
      <c r="D14174" s="14" t="s">
        <v>120</v>
      </c>
      <c r="E14174" s="19">
        <v>21.753</v>
      </c>
      <c r="F14174" s="24">
        <f t="shared" si="258"/>
        <v>71.1554</v>
      </c>
    </row>
    <row r="14175" spans="2:6" hidden="1">
      <c r="B14175" s="15">
        <v>2012</v>
      </c>
      <c r="C14175" s="16">
        <v>8</v>
      </c>
      <c r="D14175" s="16" t="s">
        <v>120</v>
      </c>
      <c r="E14175" s="18">
        <v>23.206</v>
      </c>
      <c r="F14175" s="24">
        <f t="shared" si="258"/>
        <v>73.770800000000008</v>
      </c>
    </row>
    <row r="14176" spans="2:6" hidden="1">
      <c r="B14176" s="13">
        <v>2012</v>
      </c>
      <c r="C14176" s="14">
        <v>9</v>
      </c>
      <c r="D14176" s="14" t="s">
        <v>120</v>
      </c>
      <c r="E14176" s="19">
        <v>24.25</v>
      </c>
      <c r="F14176" s="24">
        <f t="shared" ref="F14176:F14239" si="259">(E14176 * 1.8) + 32</f>
        <v>75.650000000000006</v>
      </c>
    </row>
    <row r="14177" spans="2:6" hidden="1">
      <c r="B14177" s="15">
        <v>2012</v>
      </c>
      <c r="C14177" s="16">
        <v>10</v>
      </c>
      <c r="D14177" s="16" t="s">
        <v>120</v>
      </c>
      <c r="E14177" s="18">
        <v>24.498999999999999</v>
      </c>
      <c r="F14177" s="24">
        <f t="shared" si="259"/>
        <v>76.098199999999991</v>
      </c>
    </row>
    <row r="14178" spans="2:6" hidden="1">
      <c r="B14178" s="13">
        <v>2012</v>
      </c>
      <c r="C14178" s="14">
        <v>11</v>
      </c>
      <c r="D14178" s="14" t="s">
        <v>120</v>
      </c>
      <c r="E14178" s="19">
        <v>24.609000000000002</v>
      </c>
      <c r="F14178" s="24">
        <f t="shared" si="259"/>
        <v>76.296199999999999</v>
      </c>
    </row>
    <row r="14179" spans="2:6" hidden="1">
      <c r="B14179" s="15">
        <v>2012</v>
      </c>
      <c r="C14179" s="16">
        <v>12</v>
      </c>
      <c r="D14179" s="16" t="s">
        <v>120</v>
      </c>
      <c r="E14179" s="18">
        <v>24.471</v>
      </c>
      <c r="F14179" s="24">
        <f t="shared" si="259"/>
        <v>76.047799999999995</v>
      </c>
    </row>
    <row r="14180" spans="2:6" hidden="1">
      <c r="B14180" s="13">
        <v>2013</v>
      </c>
      <c r="C14180" s="14">
        <v>1</v>
      </c>
      <c r="D14180" s="14" t="s">
        <v>120</v>
      </c>
      <c r="E14180" s="19">
        <v>25.076000000000001</v>
      </c>
      <c r="F14180" s="24">
        <f t="shared" si="259"/>
        <v>77.136799999999994</v>
      </c>
    </row>
    <row r="14181" spans="2:6" hidden="1">
      <c r="B14181" s="15">
        <v>2013</v>
      </c>
      <c r="C14181" s="16">
        <v>2</v>
      </c>
      <c r="D14181" s="16" t="s">
        <v>120</v>
      </c>
      <c r="E14181" s="18">
        <v>25.605</v>
      </c>
      <c r="F14181" s="24">
        <f t="shared" si="259"/>
        <v>78.088999999999999</v>
      </c>
    </row>
    <row r="14182" spans="2:6" hidden="1">
      <c r="B14182" s="13">
        <v>2013</v>
      </c>
      <c r="C14182" s="14">
        <v>3</v>
      </c>
      <c r="D14182" s="14" t="s">
        <v>120</v>
      </c>
      <c r="E14182" s="19">
        <v>25.786000000000001</v>
      </c>
      <c r="F14182" s="24">
        <f t="shared" si="259"/>
        <v>78.414800000000014</v>
      </c>
    </row>
    <row r="14183" spans="2:6" hidden="1">
      <c r="B14183" s="15">
        <v>2013</v>
      </c>
      <c r="C14183" s="16">
        <v>4</v>
      </c>
      <c r="D14183" s="16" t="s">
        <v>120</v>
      </c>
      <c r="E14183" s="18">
        <v>25.539000000000001</v>
      </c>
      <c r="F14183" s="24">
        <f t="shared" si="259"/>
        <v>77.970200000000006</v>
      </c>
    </row>
    <row r="14184" spans="2:6" hidden="1">
      <c r="B14184" s="13">
        <v>2013</v>
      </c>
      <c r="C14184" s="14">
        <v>5</v>
      </c>
      <c r="D14184" s="14" t="s">
        <v>120</v>
      </c>
      <c r="E14184" s="19">
        <v>25.093</v>
      </c>
      <c r="F14184" s="24">
        <f t="shared" si="259"/>
        <v>77.167400000000001</v>
      </c>
    </row>
    <row r="14185" spans="2:6" hidden="1">
      <c r="B14185" s="15">
        <v>2013</v>
      </c>
      <c r="C14185" s="16">
        <v>6</v>
      </c>
      <c r="D14185" s="16" t="s">
        <v>120</v>
      </c>
      <c r="E14185" s="18">
        <v>23.256</v>
      </c>
      <c r="F14185" s="24">
        <f t="shared" si="259"/>
        <v>73.860800000000012</v>
      </c>
    </row>
    <row r="14186" spans="2:6" hidden="1">
      <c r="B14186" s="13">
        <v>2013</v>
      </c>
      <c r="C14186" s="14">
        <v>7</v>
      </c>
      <c r="D14186" s="14" t="s">
        <v>120</v>
      </c>
      <c r="E14186" s="19">
        <v>22.146000000000001</v>
      </c>
      <c r="F14186" s="24">
        <f t="shared" si="259"/>
        <v>71.862799999999993</v>
      </c>
    </row>
    <row r="14187" spans="2:6" hidden="1">
      <c r="B14187" s="15">
        <v>2013</v>
      </c>
      <c r="C14187" s="16">
        <v>8</v>
      </c>
      <c r="D14187" s="16" t="s">
        <v>120</v>
      </c>
      <c r="E14187" s="18">
        <v>22.765999999999998</v>
      </c>
      <c r="F14187" s="24">
        <f t="shared" si="259"/>
        <v>72.978800000000007</v>
      </c>
    </row>
    <row r="14188" spans="2:6" hidden="1">
      <c r="B14188" s="13">
        <v>2000</v>
      </c>
      <c r="C14188" s="14">
        <v>2</v>
      </c>
      <c r="D14188" s="14" t="s">
        <v>121</v>
      </c>
      <c r="E14188" s="19">
        <v>-0.19587499999999999</v>
      </c>
      <c r="F14188" s="24">
        <f t="shared" si="259"/>
        <v>31.647424999999998</v>
      </c>
    </row>
    <row r="14189" spans="2:6" hidden="1">
      <c r="B14189" s="15">
        <v>2000</v>
      </c>
      <c r="C14189" s="16">
        <v>3</v>
      </c>
      <c r="D14189" s="16" t="s">
        <v>121</v>
      </c>
      <c r="E14189" s="18">
        <v>1.5823750000000001</v>
      </c>
      <c r="F14189" s="24">
        <f t="shared" si="259"/>
        <v>34.848275000000001</v>
      </c>
    </row>
    <row r="14190" spans="2:6" hidden="1">
      <c r="B14190" s="13">
        <v>2000</v>
      </c>
      <c r="C14190" s="14">
        <v>4</v>
      </c>
      <c r="D14190" s="14" t="s">
        <v>121</v>
      </c>
      <c r="E14190" s="19">
        <v>11.50475</v>
      </c>
      <c r="F14190" s="24">
        <f t="shared" si="259"/>
        <v>52.708550000000002</v>
      </c>
    </row>
    <row r="14191" spans="2:6" hidden="1">
      <c r="B14191" s="15">
        <v>2000</v>
      </c>
      <c r="C14191" s="16">
        <v>5</v>
      </c>
      <c r="D14191" s="16" t="s">
        <v>121</v>
      </c>
      <c r="E14191" s="18">
        <v>13.7475</v>
      </c>
      <c r="F14191" s="24">
        <f t="shared" si="259"/>
        <v>56.7455</v>
      </c>
    </row>
    <row r="14192" spans="2:6" hidden="1">
      <c r="B14192" s="13">
        <v>2000</v>
      </c>
      <c r="C14192" s="14">
        <v>6</v>
      </c>
      <c r="D14192" s="14" t="s">
        <v>121</v>
      </c>
      <c r="E14192" s="19">
        <v>16.538374999999998</v>
      </c>
      <c r="F14192" s="24">
        <f t="shared" si="259"/>
        <v>61.769075000000001</v>
      </c>
    </row>
    <row r="14193" spans="2:6" hidden="1">
      <c r="B14193" s="15">
        <v>2000</v>
      </c>
      <c r="C14193" s="16">
        <v>7</v>
      </c>
      <c r="D14193" s="16" t="s">
        <v>121</v>
      </c>
      <c r="E14193" s="18">
        <v>17.44425</v>
      </c>
      <c r="F14193" s="24">
        <f t="shared" si="259"/>
        <v>63.399650000000001</v>
      </c>
    </row>
    <row r="14194" spans="2:6" hidden="1">
      <c r="B14194" s="13">
        <v>2000</v>
      </c>
      <c r="C14194" s="14">
        <v>8</v>
      </c>
      <c r="D14194" s="14" t="s">
        <v>121</v>
      </c>
      <c r="E14194" s="19">
        <v>17.657374999999998</v>
      </c>
      <c r="F14194" s="24">
        <f t="shared" si="259"/>
        <v>63.783274999999996</v>
      </c>
    </row>
    <row r="14195" spans="2:6" hidden="1">
      <c r="B14195" s="15">
        <v>2000</v>
      </c>
      <c r="C14195" s="16">
        <v>9</v>
      </c>
      <c r="D14195" s="16" t="s">
        <v>121</v>
      </c>
      <c r="E14195" s="18">
        <v>10.771375000000001</v>
      </c>
      <c r="F14195" s="24">
        <f t="shared" si="259"/>
        <v>51.388475</v>
      </c>
    </row>
    <row r="14196" spans="2:6" hidden="1">
      <c r="B14196" s="13">
        <v>2000</v>
      </c>
      <c r="C14196" s="14">
        <v>10</v>
      </c>
      <c r="D14196" s="14" t="s">
        <v>121</v>
      </c>
      <c r="E14196" s="19">
        <v>9.03125</v>
      </c>
      <c r="F14196" s="24">
        <f t="shared" si="259"/>
        <v>48.256250000000001</v>
      </c>
    </row>
    <row r="14197" spans="2:6" hidden="1">
      <c r="B14197" s="15">
        <v>2000</v>
      </c>
      <c r="C14197" s="16">
        <v>11</v>
      </c>
      <c r="D14197" s="16" t="s">
        <v>121</v>
      </c>
      <c r="E14197" s="18">
        <v>4.4995000000000003</v>
      </c>
      <c r="F14197" s="24">
        <f t="shared" si="259"/>
        <v>40.0991</v>
      </c>
    </row>
    <row r="14198" spans="2:6" hidden="1">
      <c r="B14198" s="13">
        <v>2000</v>
      </c>
      <c r="C14198" s="14">
        <v>12</v>
      </c>
      <c r="D14198" s="14" t="s">
        <v>121</v>
      </c>
      <c r="E14198" s="19">
        <v>0.39887499999999998</v>
      </c>
      <c r="F14198" s="24">
        <f t="shared" si="259"/>
        <v>32.717975000000003</v>
      </c>
    </row>
    <row r="14199" spans="2:6" hidden="1">
      <c r="B14199" s="15">
        <v>2001</v>
      </c>
      <c r="C14199" s="16">
        <v>1</v>
      </c>
      <c r="D14199" s="16" t="s">
        <v>121</v>
      </c>
      <c r="E14199" s="18">
        <v>-1.9697499999999999</v>
      </c>
      <c r="F14199" s="24">
        <f t="shared" si="259"/>
        <v>28.454450000000001</v>
      </c>
    </row>
    <row r="14200" spans="2:6" hidden="1">
      <c r="B14200" s="13">
        <v>2001</v>
      </c>
      <c r="C14200" s="14">
        <v>2</v>
      </c>
      <c r="D14200" s="14" t="s">
        <v>121</v>
      </c>
      <c r="E14200" s="19">
        <v>-3.4936250000000002</v>
      </c>
      <c r="F14200" s="24">
        <f t="shared" si="259"/>
        <v>25.711475</v>
      </c>
    </row>
    <row r="14201" spans="2:6" hidden="1">
      <c r="B14201" s="15">
        <v>2001</v>
      </c>
      <c r="C14201" s="16">
        <v>3</v>
      </c>
      <c r="D14201" s="16" t="s">
        <v>121</v>
      </c>
      <c r="E14201" s="18">
        <v>0.82850000000000001</v>
      </c>
      <c r="F14201" s="24">
        <f t="shared" si="259"/>
        <v>33.491300000000003</v>
      </c>
    </row>
    <row r="14202" spans="2:6" hidden="1">
      <c r="B14202" s="13">
        <v>2001</v>
      </c>
      <c r="C14202" s="14">
        <v>4</v>
      </c>
      <c r="D14202" s="14" t="s">
        <v>121</v>
      </c>
      <c r="E14202" s="19">
        <v>9.5860000000000003</v>
      </c>
      <c r="F14202" s="24">
        <f t="shared" si="259"/>
        <v>49.254800000000003</v>
      </c>
    </row>
    <row r="14203" spans="2:6" hidden="1">
      <c r="B14203" s="15">
        <v>2001</v>
      </c>
      <c r="C14203" s="16">
        <v>5</v>
      </c>
      <c r="D14203" s="16" t="s">
        <v>121</v>
      </c>
      <c r="E14203" s="18">
        <v>13.101000000000001</v>
      </c>
      <c r="F14203" s="24">
        <f t="shared" si="259"/>
        <v>55.581800000000001</v>
      </c>
    </row>
    <row r="14204" spans="2:6" hidden="1">
      <c r="B14204" s="13">
        <v>2001</v>
      </c>
      <c r="C14204" s="14">
        <v>6</v>
      </c>
      <c r="D14204" s="14" t="s">
        <v>121</v>
      </c>
      <c r="E14204" s="19">
        <v>15.52</v>
      </c>
      <c r="F14204" s="24">
        <f t="shared" si="259"/>
        <v>59.936</v>
      </c>
    </row>
    <row r="14205" spans="2:6" hidden="1">
      <c r="B14205" s="15">
        <v>2001</v>
      </c>
      <c r="C14205" s="16">
        <v>7</v>
      </c>
      <c r="D14205" s="16" t="s">
        <v>121</v>
      </c>
      <c r="E14205" s="18">
        <v>22.317499999999999</v>
      </c>
      <c r="F14205" s="24">
        <f t="shared" si="259"/>
        <v>72.171500000000009</v>
      </c>
    </row>
    <row r="14206" spans="2:6" hidden="1">
      <c r="B14206" s="13">
        <v>2001</v>
      </c>
      <c r="C14206" s="14">
        <v>8</v>
      </c>
      <c r="D14206" s="14" t="s">
        <v>121</v>
      </c>
      <c r="E14206" s="19">
        <v>18.66825</v>
      </c>
      <c r="F14206" s="24">
        <f t="shared" si="259"/>
        <v>65.602850000000004</v>
      </c>
    </row>
    <row r="14207" spans="2:6" hidden="1">
      <c r="B14207" s="15">
        <v>2001</v>
      </c>
      <c r="C14207" s="16">
        <v>9</v>
      </c>
      <c r="D14207" s="16" t="s">
        <v>121</v>
      </c>
      <c r="E14207" s="18">
        <v>12.411875</v>
      </c>
      <c r="F14207" s="24">
        <f t="shared" si="259"/>
        <v>54.341374999999999</v>
      </c>
    </row>
    <row r="14208" spans="2:6" hidden="1">
      <c r="B14208" s="13">
        <v>2001</v>
      </c>
      <c r="C14208" s="14">
        <v>10</v>
      </c>
      <c r="D14208" s="14" t="s">
        <v>121</v>
      </c>
      <c r="E14208" s="19">
        <v>8.4954999999999998</v>
      </c>
      <c r="F14208" s="24">
        <f t="shared" si="259"/>
        <v>47.291899999999998</v>
      </c>
    </row>
    <row r="14209" spans="2:6" hidden="1">
      <c r="B14209" s="15">
        <v>2001</v>
      </c>
      <c r="C14209" s="16">
        <v>11</v>
      </c>
      <c r="D14209" s="16" t="s">
        <v>121</v>
      </c>
      <c r="E14209" s="18">
        <v>1.2809999999999999</v>
      </c>
      <c r="F14209" s="24">
        <f t="shared" si="259"/>
        <v>34.305799999999998</v>
      </c>
    </row>
    <row r="14210" spans="2:6" hidden="1">
      <c r="B14210" s="13">
        <v>2001</v>
      </c>
      <c r="C14210" s="14">
        <v>12</v>
      </c>
      <c r="D14210" s="14" t="s">
        <v>121</v>
      </c>
      <c r="E14210" s="19">
        <v>-7.9428749999999999</v>
      </c>
      <c r="F14210" s="24">
        <f t="shared" si="259"/>
        <v>17.702825000000001</v>
      </c>
    </row>
    <row r="14211" spans="2:6" hidden="1">
      <c r="B14211" s="15">
        <v>2002</v>
      </c>
      <c r="C14211" s="16">
        <v>1</v>
      </c>
      <c r="D14211" s="16" t="s">
        <v>121</v>
      </c>
      <c r="E14211" s="18">
        <v>-2.8955000000000002</v>
      </c>
      <c r="F14211" s="24">
        <f t="shared" si="259"/>
        <v>26.7881</v>
      </c>
    </row>
    <row r="14212" spans="2:6" hidden="1">
      <c r="B14212" s="13">
        <v>2002</v>
      </c>
      <c r="C14212" s="14">
        <v>2</v>
      </c>
      <c r="D14212" s="14" t="s">
        <v>121</v>
      </c>
      <c r="E14212" s="19">
        <v>2.0265</v>
      </c>
      <c r="F14212" s="24">
        <f t="shared" si="259"/>
        <v>35.6477</v>
      </c>
    </row>
    <row r="14213" spans="2:6" hidden="1">
      <c r="B14213" s="15">
        <v>2002</v>
      </c>
      <c r="C14213" s="16">
        <v>3</v>
      </c>
      <c r="D14213" s="16" t="s">
        <v>121</v>
      </c>
      <c r="E14213" s="18">
        <v>3.7388750000000002</v>
      </c>
      <c r="F14213" s="24">
        <f t="shared" si="259"/>
        <v>38.729975000000003</v>
      </c>
    </row>
    <row r="14214" spans="2:6" hidden="1">
      <c r="B14214" s="13">
        <v>2002</v>
      </c>
      <c r="C14214" s="14">
        <v>4</v>
      </c>
      <c r="D14214" s="14" t="s">
        <v>121</v>
      </c>
      <c r="E14214" s="19">
        <v>8.3737499999999994</v>
      </c>
      <c r="F14214" s="24">
        <f t="shared" si="259"/>
        <v>47.072749999999999</v>
      </c>
    </row>
    <row r="14215" spans="2:6" hidden="1">
      <c r="B14215" s="15">
        <v>2002</v>
      </c>
      <c r="C14215" s="16">
        <v>5</v>
      </c>
      <c r="D14215" s="16" t="s">
        <v>121</v>
      </c>
      <c r="E14215" s="18">
        <v>15.524125</v>
      </c>
      <c r="F14215" s="24">
        <f t="shared" si="259"/>
        <v>59.943425000000005</v>
      </c>
    </row>
    <row r="14216" spans="2:6" hidden="1">
      <c r="B14216" s="13">
        <v>2002</v>
      </c>
      <c r="C14216" s="14">
        <v>6</v>
      </c>
      <c r="D14216" s="14" t="s">
        <v>121</v>
      </c>
      <c r="E14216" s="19">
        <v>17.418375000000001</v>
      </c>
      <c r="F14216" s="24">
        <f t="shared" si="259"/>
        <v>63.353075000000004</v>
      </c>
    </row>
    <row r="14217" spans="2:6" hidden="1">
      <c r="B14217" s="15">
        <v>2002</v>
      </c>
      <c r="C14217" s="16">
        <v>7</v>
      </c>
      <c r="D14217" s="16" t="s">
        <v>121</v>
      </c>
      <c r="E14217" s="18">
        <v>21.971</v>
      </c>
      <c r="F14217" s="24">
        <f t="shared" si="259"/>
        <v>71.547799999999995</v>
      </c>
    </row>
    <row r="14218" spans="2:6" hidden="1">
      <c r="B14218" s="13">
        <v>2002</v>
      </c>
      <c r="C14218" s="14">
        <v>8</v>
      </c>
      <c r="D14218" s="14" t="s">
        <v>121</v>
      </c>
      <c r="E14218" s="19">
        <v>19.526875</v>
      </c>
      <c r="F14218" s="24">
        <f t="shared" si="259"/>
        <v>67.148375000000001</v>
      </c>
    </row>
    <row r="14219" spans="2:6" hidden="1">
      <c r="B14219" s="15">
        <v>2002</v>
      </c>
      <c r="C14219" s="16">
        <v>9</v>
      </c>
      <c r="D14219" s="16" t="s">
        <v>121</v>
      </c>
      <c r="E14219" s="18">
        <v>12.566125</v>
      </c>
      <c r="F14219" s="24">
        <f t="shared" si="259"/>
        <v>54.619025000000001</v>
      </c>
    </row>
    <row r="14220" spans="2:6" hidden="1">
      <c r="B14220" s="13">
        <v>2002</v>
      </c>
      <c r="C14220" s="14">
        <v>10</v>
      </c>
      <c r="D14220" s="14" t="s">
        <v>121</v>
      </c>
      <c r="E14220" s="19">
        <v>5.3621249999999998</v>
      </c>
      <c r="F14220" s="24">
        <f t="shared" si="259"/>
        <v>41.651825000000002</v>
      </c>
    </row>
    <row r="14221" spans="2:6" hidden="1">
      <c r="B14221" s="15">
        <v>2002</v>
      </c>
      <c r="C14221" s="16">
        <v>11</v>
      </c>
      <c r="D14221" s="16" t="s">
        <v>121</v>
      </c>
      <c r="E14221" s="18">
        <v>2.2538749999999999</v>
      </c>
      <c r="F14221" s="24">
        <f t="shared" si="259"/>
        <v>36.056975000000001</v>
      </c>
    </row>
    <row r="14222" spans="2:6" hidden="1">
      <c r="B14222" s="13">
        <v>2002</v>
      </c>
      <c r="C14222" s="14">
        <v>12</v>
      </c>
      <c r="D14222" s="14" t="s">
        <v>121</v>
      </c>
      <c r="E14222" s="19">
        <v>-9.2754999999999992</v>
      </c>
      <c r="F14222" s="24">
        <f t="shared" si="259"/>
        <v>15.304100000000002</v>
      </c>
    </row>
    <row r="14223" spans="2:6" hidden="1">
      <c r="B14223" s="15">
        <v>2003</v>
      </c>
      <c r="C14223" s="16">
        <v>1</v>
      </c>
      <c r="D14223" s="16" t="s">
        <v>121</v>
      </c>
      <c r="E14223" s="18">
        <v>-5.2625000000000002</v>
      </c>
      <c r="F14223" s="24">
        <f t="shared" si="259"/>
        <v>22.5275</v>
      </c>
    </row>
    <row r="14224" spans="2:6" hidden="1">
      <c r="B14224" s="13">
        <v>2003</v>
      </c>
      <c r="C14224" s="14">
        <v>2</v>
      </c>
      <c r="D14224" s="14" t="s">
        <v>121</v>
      </c>
      <c r="E14224" s="19">
        <v>-7.1056249999999999</v>
      </c>
      <c r="F14224" s="24">
        <f t="shared" si="259"/>
        <v>19.209875</v>
      </c>
    </row>
    <row r="14225" spans="2:6" hidden="1">
      <c r="B14225" s="15">
        <v>2003</v>
      </c>
      <c r="C14225" s="16">
        <v>3</v>
      </c>
      <c r="D14225" s="16" t="s">
        <v>121</v>
      </c>
      <c r="E14225" s="18">
        <v>5.45E-2</v>
      </c>
      <c r="F14225" s="24">
        <f t="shared" si="259"/>
        <v>32.098100000000002</v>
      </c>
    </row>
    <row r="14226" spans="2:6" hidden="1">
      <c r="B14226" s="13">
        <v>2003</v>
      </c>
      <c r="C14226" s="14">
        <v>4</v>
      </c>
      <c r="D14226" s="14" t="s">
        <v>121</v>
      </c>
      <c r="E14226" s="19">
        <v>5.7735000000000003</v>
      </c>
      <c r="F14226" s="24">
        <f t="shared" si="259"/>
        <v>42.392299999999999</v>
      </c>
    </row>
    <row r="14227" spans="2:6" hidden="1">
      <c r="B14227" s="15">
        <v>2003</v>
      </c>
      <c r="C14227" s="16">
        <v>5</v>
      </c>
      <c r="D14227" s="16" t="s">
        <v>121</v>
      </c>
      <c r="E14227" s="18">
        <v>16.224</v>
      </c>
      <c r="F14227" s="24">
        <f t="shared" si="259"/>
        <v>61.203200000000002</v>
      </c>
    </row>
    <row r="14228" spans="2:6" hidden="1">
      <c r="B14228" s="13">
        <v>2003</v>
      </c>
      <c r="C14228" s="14">
        <v>6</v>
      </c>
      <c r="D14228" s="14" t="s">
        <v>121</v>
      </c>
      <c r="E14228" s="19">
        <v>16.104875</v>
      </c>
      <c r="F14228" s="24">
        <f t="shared" si="259"/>
        <v>60.988775000000004</v>
      </c>
    </row>
    <row r="14229" spans="2:6" hidden="1">
      <c r="B14229" s="15">
        <v>2003</v>
      </c>
      <c r="C14229" s="16">
        <v>7</v>
      </c>
      <c r="D14229" s="16" t="s">
        <v>121</v>
      </c>
      <c r="E14229" s="18">
        <v>20.327500000000001</v>
      </c>
      <c r="F14229" s="24">
        <f t="shared" si="259"/>
        <v>68.589500000000001</v>
      </c>
    </row>
    <row r="14230" spans="2:6" hidden="1">
      <c r="B14230" s="13">
        <v>2003</v>
      </c>
      <c r="C14230" s="14">
        <v>8</v>
      </c>
      <c r="D14230" s="14" t="s">
        <v>121</v>
      </c>
      <c r="E14230" s="19">
        <v>17.671749999999999</v>
      </c>
      <c r="F14230" s="24">
        <f t="shared" si="259"/>
        <v>63.809150000000002</v>
      </c>
    </row>
    <row r="14231" spans="2:6" hidden="1">
      <c r="B14231" s="15">
        <v>2003</v>
      </c>
      <c r="C14231" s="16">
        <v>9</v>
      </c>
      <c r="D14231" s="16" t="s">
        <v>121</v>
      </c>
      <c r="E14231" s="18">
        <v>12.656874999999999</v>
      </c>
      <c r="F14231" s="24">
        <f t="shared" si="259"/>
        <v>54.782375000000002</v>
      </c>
    </row>
    <row r="14232" spans="2:6" hidden="1">
      <c r="B14232" s="13">
        <v>2003</v>
      </c>
      <c r="C14232" s="14">
        <v>10</v>
      </c>
      <c r="D14232" s="14" t="s">
        <v>121</v>
      </c>
      <c r="E14232" s="19">
        <v>5.2619999999999996</v>
      </c>
      <c r="F14232" s="24">
        <f t="shared" si="259"/>
        <v>41.471599999999995</v>
      </c>
    </row>
    <row r="14233" spans="2:6" hidden="1">
      <c r="B14233" s="15">
        <v>2003</v>
      </c>
      <c r="C14233" s="16">
        <v>11</v>
      </c>
      <c r="D14233" s="16" t="s">
        <v>121</v>
      </c>
      <c r="E14233" s="18">
        <v>3.33725</v>
      </c>
      <c r="F14233" s="24">
        <f t="shared" si="259"/>
        <v>38.00705</v>
      </c>
    </row>
    <row r="14234" spans="2:6" hidden="1">
      <c r="B14234" s="13">
        <v>2003</v>
      </c>
      <c r="C14234" s="14">
        <v>12</v>
      </c>
      <c r="D14234" s="14" t="s">
        <v>121</v>
      </c>
      <c r="E14234" s="19">
        <v>-0.89012500000000006</v>
      </c>
      <c r="F14234" s="24">
        <f t="shared" si="259"/>
        <v>30.397774999999999</v>
      </c>
    </row>
    <row r="14235" spans="2:6" hidden="1">
      <c r="B14235" s="15">
        <v>2004</v>
      </c>
      <c r="C14235" s="16">
        <v>1</v>
      </c>
      <c r="D14235" s="16" t="s">
        <v>121</v>
      </c>
      <c r="E14235" s="18">
        <v>-6.3333750000000002</v>
      </c>
      <c r="F14235" s="24">
        <f t="shared" si="259"/>
        <v>20.599924999999999</v>
      </c>
    </row>
    <row r="14236" spans="2:6" hidden="1">
      <c r="B14236" s="13">
        <v>2004</v>
      </c>
      <c r="C14236" s="14">
        <v>2</v>
      </c>
      <c r="D14236" s="14" t="s">
        <v>121</v>
      </c>
      <c r="E14236" s="19">
        <v>-3.3811249999999999</v>
      </c>
      <c r="F14236" s="24">
        <f t="shared" si="259"/>
        <v>25.913975000000001</v>
      </c>
    </row>
    <row r="14237" spans="2:6" hidden="1">
      <c r="B14237" s="15">
        <v>2004</v>
      </c>
      <c r="C14237" s="16">
        <v>3</v>
      </c>
      <c r="D14237" s="16" t="s">
        <v>121</v>
      </c>
      <c r="E14237" s="18">
        <v>2.028375</v>
      </c>
      <c r="F14237" s="24">
        <f t="shared" si="259"/>
        <v>35.651074999999999</v>
      </c>
    </row>
    <row r="14238" spans="2:6" hidden="1">
      <c r="B14238" s="13">
        <v>2004</v>
      </c>
      <c r="C14238" s="14">
        <v>4</v>
      </c>
      <c r="D14238" s="14" t="s">
        <v>121</v>
      </c>
      <c r="E14238" s="19">
        <v>7.4195000000000002</v>
      </c>
      <c r="F14238" s="24">
        <f t="shared" si="259"/>
        <v>45.3551</v>
      </c>
    </row>
    <row r="14239" spans="2:6" hidden="1">
      <c r="B14239" s="15">
        <v>2004</v>
      </c>
      <c r="C14239" s="16">
        <v>5</v>
      </c>
      <c r="D14239" s="16" t="s">
        <v>121</v>
      </c>
      <c r="E14239" s="18">
        <v>11.755375000000001</v>
      </c>
      <c r="F14239" s="24">
        <f t="shared" si="259"/>
        <v>53.159675000000007</v>
      </c>
    </row>
    <row r="14240" spans="2:6" hidden="1">
      <c r="B14240" s="13">
        <v>2004</v>
      </c>
      <c r="C14240" s="14">
        <v>6</v>
      </c>
      <c r="D14240" s="14" t="s">
        <v>121</v>
      </c>
      <c r="E14240" s="19">
        <v>15.646750000000001</v>
      </c>
      <c r="F14240" s="24">
        <f t="shared" ref="F14240:F14303" si="260">(E14240 * 1.8) + 32</f>
        <v>60.164150000000006</v>
      </c>
    </row>
    <row r="14241" spans="2:6" hidden="1">
      <c r="B14241" s="15">
        <v>2004</v>
      </c>
      <c r="C14241" s="16">
        <v>7</v>
      </c>
      <c r="D14241" s="16" t="s">
        <v>121</v>
      </c>
      <c r="E14241" s="18">
        <v>18.333500000000001</v>
      </c>
      <c r="F14241" s="24">
        <f t="shared" si="260"/>
        <v>65.00030000000001</v>
      </c>
    </row>
    <row r="14242" spans="2:6" hidden="1">
      <c r="B14242" s="13">
        <v>2004</v>
      </c>
      <c r="C14242" s="14">
        <v>8</v>
      </c>
      <c r="D14242" s="14" t="s">
        <v>121</v>
      </c>
      <c r="E14242" s="19">
        <v>18.855125000000001</v>
      </c>
      <c r="F14242" s="24">
        <f t="shared" si="260"/>
        <v>65.939224999999993</v>
      </c>
    </row>
    <row r="14243" spans="2:6" hidden="1">
      <c r="B14243" s="15">
        <v>2004</v>
      </c>
      <c r="C14243" s="16">
        <v>9</v>
      </c>
      <c r="D14243" s="16" t="s">
        <v>121</v>
      </c>
      <c r="E14243" s="18">
        <v>12.887124999999999</v>
      </c>
      <c r="F14243" s="24">
        <f t="shared" si="260"/>
        <v>55.196825000000004</v>
      </c>
    </row>
    <row r="14244" spans="2:6" hidden="1">
      <c r="B14244" s="13">
        <v>2004</v>
      </c>
      <c r="C14244" s="14">
        <v>10</v>
      </c>
      <c r="D14244" s="14" t="s">
        <v>121</v>
      </c>
      <c r="E14244" s="19">
        <v>8.2952499999999993</v>
      </c>
      <c r="F14244" s="24">
        <f t="shared" si="260"/>
        <v>46.931449999999998</v>
      </c>
    </row>
    <row r="14245" spans="2:6" hidden="1">
      <c r="B14245" s="15">
        <v>2004</v>
      </c>
      <c r="C14245" s="16">
        <v>11</v>
      </c>
      <c r="D14245" s="16" t="s">
        <v>121</v>
      </c>
      <c r="E14245" s="18">
        <v>1.2895000000000001</v>
      </c>
      <c r="F14245" s="24">
        <f t="shared" si="260"/>
        <v>34.321100000000001</v>
      </c>
    </row>
    <row r="14246" spans="2:6" hidden="1">
      <c r="B14246" s="13">
        <v>2004</v>
      </c>
      <c r="C14246" s="14">
        <v>12</v>
      </c>
      <c r="D14246" s="14" t="s">
        <v>121</v>
      </c>
      <c r="E14246" s="19">
        <v>-0.13025</v>
      </c>
      <c r="F14246" s="24">
        <f t="shared" si="260"/>
        <v>31.765550000000001</v>
      </c>
    </row>
    <row r="14247" spans="2:6" hidden="1">
      <c r="B14247" s="15">
        <v>2005</v>
      </c>
      <c r="C14247" s="16">
        <v>1</v>
      </c>
      <c r="D14247" s="16" t="s">
        <v>121</v>
      </c>
      <c r="E14247" s="18">
        <v>-1.2070000000000001</v>
      </c>
      <c r="F14247" s="24">
        <f t="shared" si="260"/>
        <v>29.827400000000001</v>
      </c>
    </row>
    <row r="14248" spans="2:6" hidden="1">
      <c r="B14248" s="13">
        <v>2005</v>
      </c>
      <c r="C14248" s="14">
        <v>2</v>
      </c>
      <c r="D14248" s="14" t="s">
        <v>121</v>
      </c>
      <c r="E14248" s="19">
        <v>-6.0471250000000003</v>
      </c>
      <c r="F14248" s="24">
        <f t="shared" si="260"/>
        <v>21.115175000000001</v>
      </c>
    </row>
    <row r="14249" spans="2:6" hidden="1">
      <c r="B14249" s="15">
        <v>2005</v>
      </c>
      <c r="C14249" s="16">
        <v>3</v>
      </c>
      <c r="D14249" s="16" t="s">
        <v>121</v>
      </c>
      <c r="E14249" s="18">
        <v>-2.87</v>
      </c>
      <c r="F14249" s="24">
        <f t="shared" si="260"/>
        <v>26.834</v>
      </c>
    </row>
    <row r="14250" spans="2:6" hidden="1">
      <c r="B14250" s="13">
        <v>2005</v>
      </c>
      <c r="C14250" s="14">
        <v>4</v>
      </c>
      <c r="D14250" s="14" t="s">
        <v>121</v>
      </c>
      <c r="E14250" s="19">
        <v>8.5147499999999994</v>
      </c>
      <c r="F14250" s="24">
        <f t="shared" si="260"/>
        <v>47.326549999999997</v>
      </c>
    </row>
    <row r="14251" spans="2:6" hidden="1">
      <c r="B14251" s="15">
        <v>2005</v>
      </c>
      <c r="C14251" s="16">
        <v>5</v>
      </c>
      <c r="D14251" s="16" t="s">
        <v>121</v>
      </c>
      <c r="E14251" s="18">
        <v>13.907624999999999</v>
      </c>
      <c r="F14251" s="24">
        <f t="shared" si="260"/>
        <v>57.033725000000004</v>
      </c>
    </row>
    <row r="14252" spans="2:6" hidden="1">
      <c r="B14252" s="13">
        <v>2005</v>
      </c>
      <c r="C14252" s="14">
        <v>6</v>
      </c>
      <c r="D14252" s="14" t="s">
        <v>121</v>
      </c>
      <c r="E14252" s="19">
        <v>15.98075</v>
      </c>
      <c r="F14252" s="24">
        <f t="shared" si="260"/>
        <v>60.765349999999998</v>
      </c>
    </row>
    <row r="14253" spans="2:6" hidden="1">
      <c r="B14253" s="15">
        <v>2005</v>
      </c>
      <c r="C14253" s="16">
        <v>7</v>
      </c>
      <c r="D14253" s="16" t="s">
        <v>121</v>
      </c>
      <c r="E14253" s="18">
        <v>19.777125000000002</v>
      </c>
      <c r="F14253" s="24">
        <f t="shared" si="260"/>
        <v>67.598825000000005</v>
      </c>
    </row>
    <row r="14254" spans="2:6" hidden="1">
      <c r="B14254" s="13">
        <v>2005</v>
      </c>
      <c r="C14254" s="14">
        <v>8</v>
      </c>
      <c r="D14254" s="14" t="s">
        <v>121</v>
      </c>
      <c r="E14254" s="19">
        <v>17.676749999999998</v>
      </c>
      <c r="F14254" s="24">
        <f t="shared" si="260"/>
        <v>63.818150000000003</v>
      </c>
    </row>
    <row r="14255" spans="2:6" hidden="1">
      <c r="B14255" s="15">
        <v>2005</v>
      </c>
      <c r="C14255" s="16">
        <v>9</v>
      </c>
      <c r="D14255" s="16" t="s">
        <v>121</v>
      </c>
      <c r="E14255" s="18">
        <v>14.4605</v>
      </c>
      <c r="F14255" s="24">
        <f t="shared" si="260"/>
        <v>58.0289</v>
      </c>
    </row>
    <row r="14256" spans="2:6" hidden="1">
      <c r="B14256" s="13">
        <v>2005</v>
      </c>
      <c r="C14256" s="14">
        <v>10</v>
      </c>
      <c r="D14256" s="14" t="s">
        <v>121</v>
      </c>
      <c r="E14256" s="19">
        <v>7.7698749999999999</v>
      </c>
      <c r="F14256" s="24">
        <f t="shared" si="260"/>
        <v>45.985775000000004</v>
      </c>
    </row>
    <row r="14257" spans="2:6" hidden="1">
      <c r="B14257" s="15">
        <v>2005</v>
      </c>
      <c r="C14257" s="16">
        <v>11</v>
      </c>
      <c r="D14257" s="16" t="s">
        <v>121</v>
      </c>
      <c r="E14257" s="18">
        <v>1.768375</v>
      </c>
      <c r="F14257" s="24">
        <f t="shared" si="260"/>
        <v>35.183075000000002</v>
      </c>
    </row>
    <row r="14258" spans="2:6" hidden="1">
      <c r="B14258" s="13">
        <v>2005</v>
      </c>
      <c r="C14258" s="14">
        <v>12</v>
      </c>
      <c r="D14258" s="14" t="s">
        <v>121</v>
      </c>
      <c r="E14258" s="19">
        <v>-2.3142499999999999</v>
      </c>
      <c r="F14258" s="24">
        <f t="shared" si="260"/>
        <v>27.834350000000001</v>
      </c>
    </row>
    <row r="14259" spans="2:6" hidden="1">
      <c r="B14259" s="15">
        <v>2006</v>
      </c>
      <c r="C14259" s="16">
        <v>1</v>
      </c>
      <c r="D14259" s="16" t="s">
        <v>121</v>
      </c>
      <c r="E14259" s="18">
        <v>-8.3330000000000002</v>
      </c>
      <c r="F14259" s="24">
        <f t="shared" si="260"/>
        <v>17.000599999999999</v>
      </c>
    </row>
    <row r="14260" spans="2:6" hidden="1">
      <c r="B14260" s="13">
        <v>2006</v>
      </c>
      <c r="C14260" s="14">
        <v>2</v>
      </c>
      <c r="D14260" s="14" t="s">
        <v>121</v>
      </c>
      <c r="E14260" s="19">
        <v>-7.7218749999999998</v>
      </c>
      <c r="F14260" s="24">
        <f t="shared" si="260"/>
        <v>18.100625000000001</v>
      </c>
    </row>
    <row r="14261" spans="2:6" hidden="1">
      <c r="B14261" s="15">
        <v>2006</v>
      </c>
      <c r="C14261" s="16">
        <v>3</v>
      </c>
      <c r="D14261" s="16" t="s">
        <v>121</v>
      </c>
      <c r="E14261" s="18">
        <v>-2.5711249999999999</v>
      </c>
      <c r="F14261" s="24">
        <f t="shared" si="260"/>
        <v>27.371974999999999</v>
      </c>
    </row>
    <row r="14262" spans="2:6" hidden="1">
      <c r="B14262" s="13">
        <v>2006</v>
      </c>
      <c r="C14262" s="14">
        <v>4</v>
      </c>
      <c r="D14262" s="14" t="s">
        <v>121</v>
      </c>
      <c r="E14262" s="19">
        <v>7.8403749999999999</v>
      </c>
      <c r="F14262" s="24">
        <f t="shared" si="260"/>
        <v>46.112674999999996</v>
      </c>
    </row>
    <row r="14263" spans="2:6" hidden="1">
      <c r="B14263" s="15">
        <v>2006</v>
      </c>
      <c r="C14263" s="16">
        <v>5</v>
      </c>
      <c r="D14263" s="16" t="s">
        <v>121</v>
      </c>
      <c r="E14263" s="18">
        <v>13.22575</v>
      </c>
      <c r="F14263" s="24">
        <f t="shared" si="260"/>
        <v>55.806349999999995</v>
      </c>
    </row>
    <row r="14264" spans="2:6" hidden="1">
      <c r="B14264" s="13">
        <v>2006</v>
      </c>
      <c r="C14264" s="14">
        <v>6</v>
      </c>
      <c r="D14264" s="14" t="s">
        <v>121</v>
      </c>
      <c r="E14264" s="19">
        <v>17.272749999999998</v>
      </c>
      <c r="F14264" s="24">
        <f t="shared" si="260"/>
        <v>63.090949999999999</v>
      </c>
    </row>
    <row r="14265" spans="2:6" hidden="1">
      <c r="B14265" s="15">
        <v>2006</v>
      </c>
      <c r="C14265" s="16">
        <v>7</v>
      </c>
      <c r="D14265" s="16" t="s">
        <v>121</v>
      </c>
      <c r="E14265" s="18">
        <v>20.506374999999998</v>
      </c>
      <c r="F14265" s="24">
        <f t="shared" si="260"/>
        <v>68.911474999999996</v>
      </c>
    </row>
    <row r="14266" spans="2:6" hidden="1">
      <c r="B14266" s="13">
        <v>2006</v>
      </c>
      <c r="C14266" s="14">
        <v>8</v>
      </c>
      <c r="D14266" s="14" t="s">
        <v>121</v>
      </c>
      <c r="E14266" s="19">
        <v>18.218624999999999</v>
      </c>
      <c r="F14266" s="24">
        <f t="shared" si="260"/>
        <v>64.793525000000002</v>
      </c>
    </row>
    <row r="14267" spans="2:6" hidden="1">
      <c r="B14267" s="15">
        <v>2006</v>
      </c>
      <c r="C14267" s="16">
        <v>9</v>
      </c>
      <c r="D14267" s="16" t="s">
        <v>121</v>
      </c>
      <c r="E14267" s="18">
        <v>14.343249999999999</v>
      </c>
      <c r="F14267" s="24">
        <f t="shared" si="260"/>
        <v>57.81785</v>
      </c>
    </row>
    <row r="14268" spans="2:6" hidden="1">
      <c r="B14268" s="13">
        <v>2006</v>
      </c>
      <c r="C14268" s="14">
        <v>10</v>
      </c>
      <c r="D14268" s="14" t="s">
        <v>121</v>
      </c>
      <c r="E14268" s="19">
        <v>8.7171249999999993</v>
      </c>
      <c r="F14268" s="24">
        <f t="shared" si="260"/>
        <v>47.690824999999997</v>
      </c>
    </row>
    <row r="14269" spans="2:6" hidden="1">
      <c r="B14269" s="15">
        <v>2006</v>
      </c>
      <c r="C14269" s="16">
        <v>11</v>
      </c>
      <c r="D14269" s="16" t="s">
        <v>121</v>
      </c>
      <c r="E14269" s="18">
        <v>3.27475</v>
      </c>
      <c r="F14269" s="24">
        <f t="shared" si="260"/>
        <v>37.894550000000002</v>
      </c>
    </row>
    <row r="14270" spans="2:6" hidden="1">
      <c r="B14270" s="13">
        <v>2006</v>
      </c>
      <c r="C14270" s="14">
        <v>12</v>
      </c>
      <c r="D14270" s="14" t="s">
        <v>121</v>
      </c>
      <c r="E14270" s="19">
        <v>2.3867500000000001</v>
      </c>
      <c r="F14270" s="24">
        <f t="shared" si="260"/>
        <v>36.296149999999997</v>
      </c>
    </row>
    <row r="14271" spans="2:6" hidden="1">
      <c r="B14271" s="15">
        <v>2007</v>
      </c>
      <c r="C14271" s="16">
        <v>1</v>
      </c>
      <c r="D14271" s="16" t="s">
        <v>121</v>
      </c>
      <c r="E14271" s="18">
        <v>0.84675</v>
      </c>
      <c r="F14271" s="24">
        <f t="shared" si="260"/>
        <v>33.524149999999999</v>
      </c>
    </row>
    <row r="14272" spans="2:6" hidden="1">
      <c r="B14272" s="13">
        <v>2007</v>
      </c>
      <c r="C14272" s="14">
        <v>2</v>
      </c>
      <c r="D14272" s="14" t="s">
        <v>121</v>
      </c>
      <c r="E14272" s="19">
        <v>-6.3816249999999997</v>
      </c>
      <c r="F14272" s="24">
        <f t="shared" si="260"/>
        <v>20.513075000000001</v>
      </c>
    </row>
    <row r="14273" spans="2:6" hidden="1">
      <c r="B14273" s="15">
        <v>2007</v>
      </c>
      <c r="C14273" s="16">
        <v>3</v>
      </c>
      <c r="D14273" s="16" t="s">
        <v>121</v>
      </c>
      <c r="E14273" s="18">
        <v>5.6837499999999999</v>
      </c>
      <c r="F14273" s="24">
        <f t="shared" si="260"/>
        <v>42.23075</v>
      </c>
    </row>
    <row r="14274" spans="2:6" hidden="1">
      <c r="B14274" s="13">
        <v>2007</v>
      </c>
      <c r="C14274" s="14">
        <v>4</v>
      </c>
      <c r="D14274" s="14" t="s">
        <v>121</v>
      </c>
      <c r="E14274" s="19">
        <v>7.1213749999999996</v>
      </c>
      <c r="F14274" s="24">
        <f t="shared" si="260"/>
        <v>44.818474999999999</v>
      </c>
    </row>
    <row r="14275" spans="2:6" hidden="1">
      <c r="B14275" s="15">
        <v>2007</v>
      </c>
      <c r="C14275" s="16">
        <v>5</v>
      </c>
      <c r="D14275" s="16" t="s">
        <v>121</v>
      </c>
      <c r="E14275" s="18">
        <v>15.580375</v>
      </c>
      <c r="F14275" s="24">
        <f t="shared" si="260"/>
        <v>60.044674999999998</v>
      </c>
    </row>
    <row r="14276" spans="2:6" hidden="1">
      <c r="B14276" s="13">
        <v>2007</v>
      </c>
      <c r="C14276" s="14">
        <v>6</v>
      </c>
      <c r="D14276" s="14" t="s">
        <v>121</v>
      </c>
      <c r="E14276" s="19">
        <v>18.723375000000001</v>
      </c>
      <c r="F14276" s="24">
        <f t="shared" si="260"/>
        <v>65.702075000000008</v>
      </c>
    </row>
    <row r="14277" spans="2:6" hidden="1">
      <c r="B14277" s="15">
        <v>2007</v>
      </c>
      <c r="C14277" s="16">
        <v>7</v>
      </c>
      <c r="D14277" s="16" t="s">
        <v>121</v>
      </c>
      <c r="E14277" s="18">
        <v>18.53275</v>
      </c>
      <c r="F14277" s="24">
        <f t="shared" si="260"/>
        <v>65.358949999999993</v>
      </c>
    </row>
    <row r="14278" spans="2:6" hidden="1">
      <c r="B14278" s="13">
        <v>2007</v>
      </c>
      <c r="C14278" s="14">
        <v>8</v>
      </c>
      <c r="D14278" s="14" t="s">
        <v>121</v>
      </c>
      <c r="E14278" s="19">
        <v>19.699249999999999</v>
      </c>
      <c r="F14278" s="24">
        <f t="shared" si="260"/>
        <v>67.458650000000006</v>
      </c>
    </row>
    <row r="14279" spans="2:6" hidden="1">
      <c r="B14279" s="15">
        <v>2007</v>
      </c>
      <c r="C14279" s="16">
        <v>9</v>
      </c>
      <c r="D14279" s="16" t="s">
        <v>121</v>
      </c>
      <c r="E14279" s="18">
        <v>13.05875</v>
      </c>
      <c r="F14279" s="24">
        <f t="shared" si="260"/>
        <v>55.505749999999999</v>
      </c>
    </row>
    <row r="14280" spans="2:6" hidden="1">
      <c r="B14280" s="13">
        <v>2007</v>
      </c>
      <c r="C14280" s="14">
        <v>10</v>
      </c>
      <c r="D14280" s="14" t="s">
        <v>121</v>
      </c>
      <c r="E14280" s="19">
        <v>7.4492500000000001</v>
      </c>
      <c r="F14280" s="24">
        <f t="shared" si="260"/>
        <v>45.408650000000002</v>
      </c>
    </row>
    <row r="14281" spans="2:6" hidden="1">
      <c r="B14281" s="15">
        <v>2007</v>
      </c>
      <c r="C14281" s="16">
        <v>11</v>
      </c>
      <c r="D14281" s="16" t="s">
        <v>121</v>
      </c>
      <c r="E14281" s="18">
        <v>6.0000000000000001E-3</v>
      </c>
      <c r="F14281" s="24">
        <f t="shared" si="260"/>
        <v>32.010800000000003</v>
      </c>
    </row>
    <row r="14282" spans="2:6" hidden="1">
      <c r="B14282" s="13">
        <v>2007</v>
      </c>
      <c r="C14282" s="14">
        <v>12</v>
      </c>
      <c r="D14282" s="14" t="s">
        <v>121</v>
      </c>
      <c r="E14282" s="19">
        <v>-1.071375</v>
      </c>
      <c r="F14282" s="24">
        <f t="shared" si="260"/>
        <v>30.071525000000001</v>
      </c>
    </row>
    <row r="14283" spans="2:6" hidden="1">
      <c r="B14283" s="15">
        <v>2008</v>
      </c>
      <c r="C14283" s="16">
        <v>1</v>
      </c>
      <c r="D14283" s="16" t="s">
        <v>121</v>
      </c>
      <c r="E14283" s="18">
        <v>-2.445125</v>
      </c>
      <c r="F14283" s="24">
        <f t="shared" si="260"/>
        <v>27.598775</v>
      </c>
    </row>
    <row r="14284" spans="2:6" hidden="1">
      <c r="B14284" s="13">
        <v>2008</v>
      </c>
      <c r="C14284" s="14">
        <v>2</v>
      </c>
      <c r="D14284" s="14" t="s">
        <v>121</v>
      </c>
      <c r="E14284" s="19">
        <v>0.69687500000000002</v>
      </c>
      <c r="F14284" s="24">
        <f t="shared" si="260"/>
        <v>33.254375000000003</v>
      </c>
    </row>
    <row r="14285" spans="2:6" hidden="1">
      <c r="B14285" s="15">
        <v>2008</v>
      </c>
      <c r="C14285" s="16">
        <v>3</v>
      </c>
      <c r="D14285" s="16" t="s">
        <v>121</v>
      </c>
      <c r="E14285" s="18">
        <v>2.8571249999999999</v>
      </c>
      <c r="F14285" s="24">
        <f t="shared" si="260"/>
        <v>37.142825000000002</v>
      </c>
    </row>
    <row r="14286" spans="2:6" hidden="1">
      <c r="B14286" s="13">
        <v>2008</v>
      </c>
      <c r="C14286" s="14">
        <v>4</v>
      </c>
      <c r="D14286" s="14" t="s">
        <v>121</v>
      </c>
      <c r="E14286" s="19">
        <v>9.3666250000000009</v>
      </c>
      <c r="F14286" s="24">
        <f t="shared" si="260"/>
        <v>48.859925000000004</v>
      </c>
    </row>
    <row r="14287" spans="2:6" hidden="1">
      <c r="B14287" s="15">
        <v>2008</v>
      </c>
      <c r="C14287" s="16">
        <v>5</v>
      </c>
      <c r="D14287" s="16" t="s">
        <v>121</v>
      </c>
      <c r="E14287" s="18">
        <v>12.6675</v>
      </c>
      <c r="F14287" s="24">
        <f t="shared" si="260"/>
        <v>54.801500000000004</v>
      </c>
    </row>
    <row r="14288" spans="2:6" hidden="1">
      <c r="B14288" s="13">
        <v>2008</v>
      </c>
      <c r="C14288" s="14">
        <v>6</v>
      </c>
      <c r="D14288" s="14" t="s">
        <v>121</v>
      </c>
      <c r="E14288" s="19">
        <v>16.882625000000001</v>
      </c>
      <c r="F14288" s="24">
        <f t="shared" si="260"/>
        <v>62.388725000000001</v>
      </c>
    </row>
    <row r="14289" spans="2:6" hidden="1">
      <c r="B14289" s="15">
        <v>2008</v>
      </c>
      <c r="C14289" s="16">
        <v>7</v>
      </c>
      <c r="D14289" s="16" t="s">
        <v>121</v>
      </c>
      <c r="E14289" s="18">
        <v>18.756875000000001</v>
      </c>
      <c r="F14289" s="24">
        <f t="shared" si="260"/>
        <v>65.762375000000006</v>
      </c>
    </row>
    <row r="14290" spans="2:6" hidden="1">
      <c r="B14290" s="13">
        <v>2008</v>
      </c>
      <c r="C14290" s="14">
        <v>8</v>
      </c>
      <c r="D14290" s="14" t="s">
        <v>121</v>
      </c>
      <c r="E14290" s="19">
        <v>18.843</v>
      </c>
      <c r="F14290" s="24">
        <f t="shared" si="260"/>
        <v>65.917400000000001</v>
      </c>
    </row>
    <row r="14291" spans="2:6" hidden="1">
      <c r="B14291" s="15">
        <v>2008</v>
      </c>
      <c r="C14291" s="16">
        <v>9</v>
      </c>
      <c r="D14291" s="16" t="s">
        <v>121</v>
      </c>
      <c r="E14291" s="18">
        <v>12.345000000000001</v>
      </c>
      <c r="F14291" s="24">
        <f t="shared" si="260"/>
        <v>54.221000000000004</v>
      </c>
    </row>
    <row r="14292" spans="2:6" hidden="1">
      <c r="B14292" s="13">
        <v>2008</v>
      </c>
      <c r="C14292" s="14">
        <v>10</v>
      </c>
      <c r="D14292" s="14" t="s">
        <v>121</v>
      </c>
      <c r="E14292" s="19">
        <v>9.0608749999999993</v>
      </c>
      <c r="F14292" s="24">
        <f t="shared" si="260"/>
        <v>48.309574999999995</v>
      </c>
    </row>
    <row r="14293" spans="2:6" hidden="1">
      <c r="B14293" s="15">
        <v>2008</v>
      </c>
      <c r="C14293" s="16">
        <v>11</v>
      </c>
      <c r="D14293" s="16" t="s">
        <v>121</v>
      </c>
      <c r="E14293" s="18">
        <v>2.7490000000000001</v>
      </c>
      <c r="F14293" s="24">
        <f t="shared" si="260"/>
        <v>36.9482</v>
      </c>
    </row>
    <row r="14294" spans="2:6" hidden="1">
      <c r="B14294" s="13">
        <v>2008</v>
      </c>
      <c r="C14294" s="14">
        <v>12</v>
      </c>
      <c r="D14294" s="14" t="s">
        <v>121</v>
      </c>
      <c r="E14294" s="19">
        <v>-0.83137499999999998</v>
      </c>
      <c r="F14294" s="24">
        <f t="shared" si="260"/>
        <v>30.503525</v>
      </c>
    </row>
    <row r="14295" spans="2:6" hidden="1">
      <c r="B14295" s="15">
        <v>2009</v>
      </c>
      <c r="C14295" s="16">
        <v>1</v>
      </c>
      <c r="D14295" s="16" t="s">
        <v>121</v>
      </c>
      <c r="E14295" s="18">
        <v>-4.1983750000000004</v>
      </c>
      <c r="F14295" s="24">
        <f t="shared" si="260"/>
        <v>24.442924999999999</v>
      </c>
    </row>
    <row r="14296" spans="2:6" hidden="1">
      <c r="B14296" s="13">
        <v>2009</v>
      </c>
      <c r="C14296" s="14">
        <v>2</v>
      </c>
      <c r="D14296" s="14" t="s">
        <v>121</v>
      </c>
      <c r="E14296" s="19">
        <v>-2.921125</v>
      </c>
      <c r="F14296" s="24">
        <f t="shared" si="260"/>
        <v>26.741975</v>
      </c>
    </row>
    <row r="14297" spans="2:6" hidden="1">
      <c r="B14297" s="15">
        <v>2009</v>
      </c>
      <c r="C14297" s="16">
        <v>3</v>
      </c>
      <c r="D14297" s="16" t="s">
        <v>121</v>
      </c>
      <c r="E14297" s="18">
        <v>0.98387500000000006</v>
      </c>
      <c r="F14297" s="24">
        <f t="shared" si="260"/>
        <v>33.770975</v>
      </c>
    </row>
    <row r="14298" spans="2:6" hidden="1">
      <c r="B14298" s="13">
        <v>2009</v>
      </c>
      <c r="C14298" s="14">
        <v>4</v>
      </c>
      <c r="D14298" s="14" t="s">
        <v>121</v>
      </c>
      <c r="E14298" s="19">
        <v>9.01</v>
      </c>
      <c r="F14298" s="24">
        <f t="shared" si="260"/>
        <v>48.218000000000004</v>
      </c>
    </row>
    <row r="14299" spans="2:6" hidden="1">
      <c r="B14299" s="15">
        <v>2009</v>
      </c>
      <c r="C14299" s="16">
        <v>5</v>
      </c>
      <c r="D14299" s="16" t="s">
        <v>121</v>
      </c>
      <c r="E14299" s="18">
        <v>13.158875</v>
      </c>
      <c r="F14299" s="24">
        <f t="shared" si="260"/>
        <v>55.685974999999999</v>
      </c>
    </row>
    <row r="14300" spans="2:6" hidden="1">
      <c r="B14300" s="13">
        <v>2009</v>
      </c>
      <c r="C14300" s="14">
        <v>6</v>
      </c>
      <c r="D14300" s="14" t="s">
        <v>121</v>
      </c>
      <c r="E14300" s="19">
        <v>16.869375000000002</v>
      </c>
      <c r="F14300" s="24">
        <f t="shared" si="260"/>
        <v>62.364875000000005</v>
      </c>
    </row>
    <row r="14301" spans="2:6" hidden="1">
      <c r="B14301" s="15">
        <v>2009</v>
      </c>
      <c r="C14301" s="16">
        <v>7</v>
      </c>
      <c r="D14301" s="16" t="s">
        <v>121</v>
      </c>
      <c r="E14301" s="18">
        <v>19.286000000000001</v>
      </c>
      <c r="F14301" s="24">
        <f t="shared" si="260"/>
        <v>66.714799999999997</v>
      </c>
    </row>
    <row r="14302" spans="2:6" hidden="1">
      <c r="B14302" s="13">
        <v>2009</v>
      </c>
      <c r="C14302" s="14">
        <v>8</v>
      </c>
      <c r="D14302" s="14" t="s">
        <v>121</v>
      </c>
      <c r="E14302" s="19">
        <v>16.963625</v>
      </c>
      <c r="F14302" s="24">
        <f t="shared" si="260"/>
        <v>62.534525000000002</v>
      </c>
    </row>
    <row r="14303" spans="2:6" hidden="1">
      <c r="B14303" s="15">
        <v>2009</v>
      </c>
      <c r="C14303" s="16">
        <v>9</v>
      </c>
      <c r="D14303" s="16" t="s">
        <v>121</v>
      </c>
      <c r="E14303" s="18">
        <v>14.426125000000001</v>
      </c>
      <c r="F14303" s="24">
        <f t="shared" si="260"/>
        <v>57.967025000000007</v>
      </c>
    </row>
    <row r="14304" spans="2:6" hidden="1">
      <c r="B14304" s="13">
        <v>2009</v>
      </c>
      <c r="C14304" s="14">
        <v>10</v>
      </c>
      <c r="D14304" s="14" t="s">
        <v>121</v>
      </c>
      <c r="E14304" s="19">
        <v>6.3387500000000001</v>
      </c>
      <c r="F14304" s="24">
        <f t="shared" ref="F14304:F14367" si="261">(E14304 * 1.8) + 32</f>
        <v>43.409750000000003</v>
      </c>
    </row>
    <row r="14305" spans="2:6" hidden="1">
      <c r="B14305" s="15">
        <v>2009</v>
      </c>
      <c r="C14305" s="16">
        <v>11</v>
      </c>
      <c r="D14305" s="16" t="s">
        <v>121</v>
      </c>
      <c r="E14305" s="18">
        <v>4.0268750000000004</v>
      </c>
      <c r="F14305" s="24">
        <f t="shared" si="261"/>
        <v>39.248375000000003</v>
      </c>
    </row>
    <row r="14306" spans="2:6" hidden="1">
      <c r="B14306" s="13">
        <v>2009</v>
      </c>
      <c r="C14306" s="14">
        <v>12</v>
      </c>
      <c r="D14306" s="14" t="s">
        <v>121</v>
      </c>
      <c r="E14306" s="19">
        <v>-3.6901250000000001</v>
      </c>
      <c r="F14306" s="24">
        <f t="shared" si="261"/>
        <v>25.357775</v>
      </c>
    </row>
    <row r="14307" spans="2:6" hidden="1">
      <c r="B14307" s="15">
        <v>2010</v>
      </c>
      <c r="C14307" s="16">
        <v>1</v>
      </c>
      <c r="D14307" s="16" t="s">
        <v>121</v>
      </c>
      <c r="E14307" s="18">
        <v>-11.039125</v>
      </c>
      <c r="F14307" s="24">
        <f t="shared" si="261"/>
        <v>12.129574999999999</v>
      </c>
    </row>
    <row r="14308" spans="2:6" hidden="1">
      <c r="B14308" s="13">
        <v>2010</v>
      </c>
      <c r="C14308" s="14">
        <v>2</v>
      </c>
      <c r="D14308" s="14" t="s">
        <v>121</v>
      </c>
      <c r="E14308" s="19">
        <v>-4.2701250000000002</v>
      </c>
      <c r="F14308" s="24">
        <f t="shared" si="261"/>
        <v>24.313775</v>
      </c>
    </row>
    <row r="14309" spans="2:6" hidden="1">
      <c r="B14309" s="15">
        <v>2010</v>
      </c>
      <c r="C14309" s="16">
        <v>3</v>
      </c>
      <c r="D14309" s="16" t="s">
        <v>121</v>
      </c>
      <c r="E14309" s="18">
        <v>0.69425000000000003</v>
      </c>
      <c r="F14309" s="24">
        <f t="shared" si="261"/>
        <v>33.249650000000003</v>
      </c>
    </row>
    <row r="14310" spans="2:6" hidden="1">
      <c r="B14310" s="13">
        <v>2010</v>
      </c>
      <c r="C14310" s="14">
        <v>4</v>
      </c>
      <c r="D14310" s="14" t="s">
        <v>121</v>
      </c>
      <c r="E14310" s="19">
        <v>8.7841249999999995</v>
      </c>
      <c r="F14310" s="24">
        <f t="shared" si="261"/>
        <v>47.811425</v>
      </c>
    </row>
    <row r="14311" spans="2:6" hidden="1">
      <c r="B14311" s="15">
        <v>2010</v>
      </c>
      <c r="C14311" s="16">
        <v>5</v>
      </c>
      <c r="D14311" s="16" t="s">
        <v>121</v>
      </c>
      <c r="E14311" s="18">
        <v>15.5045</v>
      </c>
      <c r="F14311" s="24">
        <f t="shared" si="261"/>
        <v>59.908100000000005</v>
      </c>
    </row>
    <row r="14312" spans="2:6" hidden="1">
      <c r="B14312" s="13">
        <v>2010</v>
      </c>
      <c r="C14312" s="14">
        <v>6</v>
      </c>
      <c r="D14312" s="14" t="s">
        <v>121</v>
      </c>
      <c r="E14312" s="19">
        <v>18.96275</v>
      </c>
      <c r="F14312" s="24">
        <f t="shared" si="261"/>
        <v>66.132949999999994</v>
      </c>
    </row>
    <row r="14313" spans="2:6" hidden="1">
      <c r="B14313" s="15">
        <v>2010</v>
      </c>
      <c r="C14313" s="16">
        <v>7</v>
      </c>
      <c r="D14313" s="16" t="s">
        <v>121</v>
      </c>
      <c r="E14313" s="18">
        <v>22.796749999999999</v>
      </c>
      <c r="F14313" s="24">
        <f t="shared" si="261"/>
        <v>73.034149999999997</v>
      </c>
    </row>
    <row r="14314" spans="2:6" hidden="1">
      <c r="B14314" s="13">
        <v>2010</v>
      </c>
      <c r="C14314" s="14">
        <v>8</v>
      </c>
      <c r="D14314" s="14" t="s">
        <v>121</v>
      </c>
      <c r="E14314" s="19">
        <v>21.066875</v>
      </c>
      <c r="F14314" s="24">
        <f t="shared" si="261"/>
        <v>69.920375000000007</v>
      </c>
    </row>
    <row r="14315" spans="2:6" hidden="1">
      <c r="B14315" s="15">
        <v>2010</v>
      </c>
      <c r="C14315" s="16">
        <v>9</v>
      </c>
      <c r="D14315" s="16" t="s">
        <v>121</v>
      </c>
      <c r="E14315" s="18">
        <v>12.365500000000001</v>
      </c>
      <c r="F14315" s="24">
        <f t="shared" si="261"/>
        <v>54.257900000000006</v>
      </c>
    </row>
    <row r="14316" spans="2:6" hidden="1">
      <c r="B14316" s="13">
        <v>2010</v>
      </c>
      <c r="C14316" s="14">
        <v>10</v>
      </c>
      <c r="D14316" s="14" t="s">
        <v>121</v>
      </c>
      <c r="E14316" s="19">
        <v>4.6753749999999998</v>
      </c>
      <c r="F14316" s="24">
        <f t="shared" si="261"/>
        <v>40.415675</v>
      </c>
    </row>
    <row r="14317" spans="2:6" hidden="1">
      <c r="B14317" s="15">
        <v>2010</v>
      </c>
      <c r="C14317" s="16">
        <v>11</v>
      </c>
      <c r="D14317" s="16" t="s">
        <v>121</v>
      </c>
      <c r="E14317" s="18">
        <v>5.0292500000000002</v>
      </c>
      <c r="F14317" s="24">
        <f t="shared" si="261"/>
        <v>41.05265</v>
      </c>
    </row>
    <row r="14318" spans="2:6" hidden="1">
      <c r="B14318" s="13">
        <v>2010</v>
      </c>
      <c r="C14318" s="14">
        <v>12</v>
      </c>
      <c r="D14318" s="14" t="s">
        <v>121</v>
      </c>
      <c r="E14318" s="19">
        <v>-6.51675</v>
      </c>
      <c r="F14318" s="24">
        <f t="shared" si="261"/>
        <v>20.269849999999998</v>
      </c>
    </row>
    <row r="14319" spans="2:6" hidden="1">
      <c r="B14319" s="15">
        <v>2011</v>
      </c>
      <c r="C14319" s="16">
        <v>1</v>
      </c>
      <c r="D14319" s="16" t="s">
        <v>121</v>
      </c>
      <c r="E14319" s="18">
        <v>-3.4911249999999998</v>
      </c>
      <c r="F14319" s="24">
        <f t="shared" si="261"/>
        <v>25.715975</v>
      </c>
    </row>
    <row r="14320" spans="2:6" hidden="1">
      <c r="B14320" s="13">
        <v>2011</v>
      </c>
      <c r="C14320" s="14">
        <v>2</v>
      </c>
      <c r="D14320" s="14" t="s">
        <v>121</v>
      </c>
      <c r="E14320" s="19">
        <v>-7.3736249999999997</v>
      </c>
      <c r="F14320" s="24">
        <f t="shared" si="261"/>
        <v>18.727474999999998</v>
      </c>
    </row>
    <row r="14321" spans="2:6" hidden="1">
      <c r="B14321" s="15">
        <v>2011</v>
      </c>
      <c r="C14321" s="16">
        <v>3</v>
      </c>
      <c r="D14321" s="16" t="s">
        <v>121</v>
      </c>
      <c r="E14321" s="18">
        <v>7.85E-2</v>
      </c>
      <c r="F14321" s="24">
        <f t="shared" si="261"/>
        <v>32.141300000000001</v>
      </c>
    </row>
    <row r="14322" spans="2:6" hidden="1">
      <c r="B14322" s="13">
        <v>2011</v>
      </c>
      <c r="C14322" s="14">
        <v>4</v>
      </c>
      <c r="D14322" s="14" t="s">
        <v>121</v>
      </c>
      <c r="E14322" s="19">
        <v>8.8699999999999992</v>
      </c>
      <c r="F14322" s="24">
        <f t="shared" si="261"/>
        <v>47.966000000000001</v>
      </c>
    </row>
    <row r="14323" spans="2:6" hidden="1">
      <c r="B14323" s="15">
        <v>2011</v>
      </c>
      <c r="C14323" s="16">
        <v>5</v>
      </c>
      <c r="D14323" s="16" t="s">
        <v>121</v>
      </c>
      <c r="E14323" s="18">
        <v>14.279375</v>
      </c>
      <c r="F14323" s="24">
        <f t="shared" si="261"/>
        <v>57.702874999999999</v>
      </c>
    </row>
    <row r="14324" spans="2:6" hidden="1">
      <c r="B14324" s="13">
        <v>2011</v>
      </c>
      <c r="C14324" s="14">
        <v>6</v>
      </c>
      <c r="D14324" s="14" t="s">
        <v>121</v>
      </c>
      <c r="E14324" s="19">
        <v>19.035125000000001</v>
      </c>
      <c r="F14324" s="24">
        <f t="shared" si="261"/>
        <v>66.263225000000006</v>
      </c>
    </row>
    <row r="14325" spans="2:6" hidden="1">
      <c r="B14325" s="15">
        <v>2011</v>
      </c>
      <c r="C14325" s="16">
        <v>7</v>
      </c>
      <c r="D14325" s="16" t="s">
        <v>121</v>
      </c>
      <c r="E14325" s="18">
        <v>20.335125000000001</v>
      </c>
      <c r="F14325" s="24">
        <f t="shared" si="261"/>
        <v>68.603225000000009</v>
      </c>
    </row>
    <row r="14326" spans="2:6" hidden="1">
      <c r="B14326" s="13">
        <v>2011</v>
      </c>
      <c r="C14326" s="14">
        <v>8</v>
      </c>
      <c r="D14326" s="14" t="s">
        <v>121</v>
      </c>
      <c r="E14326" s="19">
        <v>18.21875</v>
      </c>
      <c r="F14326" s="24">
        <f t="shared" si="261"/>
        <v>64.793750000000003</v>
      </c>
    </row>
    <row r="14327" spans="2:6" hidden="1">
      <c r="B14327" s="15">
        <v>2011</v>
      </c>
      <c r="C14327" s="16">
        <v>9</v>
      </c>
      <c r="D14327" s="16" t="s">
        <v>121</v>
      </c>
      <c r="E14327" s="18">
        <v>13.92075</v>
      </c>
      <c r="F14327" s="24">
        <f t="shared" si="261"/>
        <v>57.05735</v>
      </c>
    </row>
    <row r="14328" spans="2:6" hidden="1">
      <c r="B14328" s="13">
        <v>2011</v>
      </c>
      <c r="C14328" s="14">
        <v>10</v>
      </c>
      <c r="D14328" s="14" t="s">
        <v>121</v>
      </c>
      <c r="E14328" s="19">
        <v>6.5045000000000002</v>
      </c>
      <c r="F14328" s="24">
        <f t="shared" si="261"/>
        <v>43.708100000000002</v>
      </c>
    </row>
    <row r="14329" spans="2:6" hidden="1">
      <c r="B14329" s="15">
        <v>2011</v>
      </c>
      <c r="C14329" s="16">
        <v>11</v>
      </c>
      <c r="D14329" s="16" t="s">
        <v>121</v>
      </c>
      <c r="E14329" s="18">
        <v>2.2288749999999999</v>
      </c>
      <c r="F14329" s="24">
        <f t="shared" si="261"/>
        <v>36.011975</v>
      </c>
    </row>
    <row r="14330" spans="2:6" hidden="1">
      <c r="B14330" s="13">
        <v>2011</v>
      </c>
      <c r="C14330" s="14">
        <v>12</v>
      </c>
      <c r="D14330" s="14" t="s">
        <v>121</v>
      </c>
      <c r="E14330" s="19">
        <v>1.276375</v>
      </c>
      <c r="F14330" s="24">
        <f t="shared" si="261"/>
        <v>34.297474999999999</v>
      </c>
    </row>
    <row r="14331" spans="2:6" hidden="1">
      <c r="B14331" s="15">
        <v>2012</v>
      </c>
      <c r="C14331" s="16">
        <v>1</v>
      </c>
      <c r="D14331" s="16" t="s">
        <v>121</v>
      </c>
      <c r="E14331" s="18">
        <v>-4.4722499999999998</v>
      </c>
      <c r="F14331" s="24">
        <f t="shared" si="261"/>
        <v>23.949950000000001</v>
      </c>
    </row>
    <row r="14332" spans="2:6" hidden="1">
      <c r="B14332" s="13">
        <v>2012</v>
      </c>
      <c r="C14332" s="14">
        <v>2</v>
      </c>
      <c r="D14332" s="14" t="s">
        <v>121</v>
      </c>
      <c r="E14332" s="19">
        <v>-10.439875000000001</v>
      </c>
      <c r="F14332" s="24">
        <f t="shared" si="261"/>
        <v>13.208224999999999</v>
      </c>
    </row>
    <row r="14333" spans="2:6" hidden="1">
      <c r="B14333" s="15">
        <v>2012</v>
      </c>
      <c r="C14333" s="16">
        <v>3</v>
      </c>
      <c r="D14333" s="16" t="s">
        <v>121</v>
      </c>
      <c r="E14333" s="18">
        <v>1.70875</v>
      </c>
      <c r="F14333" s="24">
        <f t="shared" si="261"/>
        <v>35.075749999999999</v>
      </c>
    </row>
    <row r="14334" spans="2:6" hidden="1">
      <c r="B14334" s="13">
        <v>2012</v>
      </c>
      <c r="C14334" s="14">
        <v>4</v>
      </c>
      <c r="D14334" s="14" t="s">
        <v>121</v>
      </c>
      <c r="E14334" s="19">
        <v>8.8518749999999997</v>
      </c>
      <c r="F14334" s="24">
        <f t="shared" si="261"/>
        <v>47.933374999999998</v>
      </c>
    </row>
    <row r="14335" spans="2:6" hidden="1">
      <c r="B14335" s="15">
        <v>2012</v>
      </c>
      <c r="C14335" s="16">
        <v>5</v>
      </c>
      <c r="D14335" s="16" t="s">
        <v>121</v>
      </c>
      <c r="E14335" s="18">
        <v>15.3675</v>
      </c>
      <c r="F14335" s="24">
        <f t="shared" si="261"/>
        <v>59.661500000000004</v>
      </c>
    </row>
    <row r="14336" spans="2:6" hidden="1">
      <c r="B14336" s="13">
        <v>2012</v>
      </c>
      <c r="C14336" s="14">
        <v>6</v>
      </c>
      <c r="D14336" s="14" t="s">
        <v>121</v>
      </c>
      <c r="E14336" s="19">
        <v>16.518625</v>
      </c>
      <c r="F14336" s="24">
        <f t="shared" si="261"/>
        <v>61.733525</v>
      </c>
    </row>
    <row r="14337" spans="2:6" hidden="1">
      <c r="B14337" s="15">
        <v>2012</v>
      </c>
      <c r="C14337" s="16">
        <v>7</v>
      </c>
      <c r="D14337" s="16" t="s">
        <v>121</v>
      </c>
      <c r="E14337" s="18">
        <v>20.958375</v>
      </c>
      <c r="F14337" s="24">
        <f t="shared" si="261"/>
        <v>69.725075000000004</v>
      </c>
    </row>
    <row r="14338" spans="2:6" hidden="1">
      <c r="B14338" s="13">
        <v>2012</v>
      </c>
      <c r="C14338" s="14">
        <v>8</v>
      </c>
      <c r="D14338" s="14" t="s">
        <v>121</v>
      </c>
      <c r="E14338" s="19">
        <v>18.216374999999999</v>
      </c>
      <c r="F14338" s="24">
        <f t="shared" si="261"/>
        <v>64.78947500000001</v>
      </c>
    </row>
    <row r="14339" spans="2:6" hidden="1">
      <c r="B14339" s="15">
        <v>2012</v>
      </c>
      <c r="C14339" s="16">
        <v>9</v>
      </c>
      <c r="D14339" s="16" t="s">
        <v>121</v>
      </c>
      <c r="E14339" s="18">
        <v>13.984999999999999</v>
      </c>
      <c r="F14339" s="24">
        <f t="shared" si="261"/>
        <v>57.173000000000002</v>
      </c>
    </row>
    <row r="14340" spans="2:6" hidden="1">
      <c r="B14340" s="13">
        <v>2012</v>
      </c>
      <c r="C14340" s="14">
        <v>10</v>
      </c>
      <c r="D14340" s="14" t="s">
        <v>121</v>
      </c>
      <c r="E14340" s="19">
        <v>7.4859999999999998</v>
      </c>
      <c r="F14340" s="24">
        <f t="shared" si="261"/>
        <v>45.474800000000002</v>
      </c>
    </row>
    <row r="14341" spans="2:6" hidden="1">
      <c r="B14341" s="15">
        <v>2012</v>
      </c>
      <c r="C14341" s="16">
        <v>11</v>
      </c>
      <c r="D14341" s="16" t="s">
        <v>121</v>
      </c>
      <c r="E14341" s="18">
        <v>4.1224999999999996</v>
      </c>
      <c r="F14341" s="24">
        <f t="shared" si="261"/>
        <v>39.420499999999997</v>
      </c>
    </row>
    <row r="14342" spans="2:6" hidden="1">
      <c r="B14342" s="13">
        <v>2012</v>
      </c>
      <c r="C14342" s="14">
        <v>12</v>
      </c>
      <c r="D14342" s="14" t="s">
        <v>121</v>
      </c>
      <c r="E14342" s="19">
        <v>-5.7143750000000004</v>
      </c>
      <c r="F14342" s="24">
        <f t="shared" si="261"/>
        <v>21.714124999999999</v>
      </c>
    </row>
    <row r="14343" spans="2:6" hidden="1">
      <c r="B14343" s="15">
        <v>2013</v>
      </c>
      <c r="C14343" s="16">
        <v>1</v>
      </c>
      <c r="D14343" s="16" t="s">
        <v>121</v>
      </c>
      <c r="E14343" s="18">
        <v>-6.4320000000000004</v>
      </c>
      <c r="F14343" s="24">
        <f t="shared" si="261"/>
        <v>20.4224</v>
      </c>
    </row>
    <row r="14344" spans="2:6" hidden="1">
      <c r="B14344" s="13">
        <v>2013</v>
      </c>
      <c r="C14344" s="14">
        <v>2</v>
      </c>
      <c r="D14344" s="14" t="s">
        <v>121</v>
      </c>
      <c r="E14344" s="19">
        <v>-1.66875</v>
      </c>
      <c r="F14344" s="24">
        <f t="shared" si="261"/>
        <v>28.99625</v>
      </c>
    </row>
    <row r="14345" spans="2:6" hidden="1">
      <c r="B14345" s="15">
        <v>2013</v>
      </c>
      <c r="C14345" s="16">
        <v>3</v>
      </c>
      <c r="D14345" s="16" t="s">
        <v>121</v>
      </c>
      <c r="E14345" s="18">
        <v>-3.8851249999999999</v>
      </c>
      <c r="F14345" s="24">
        <f t="shared" si="261"/>
        <v>25.006775000000001</v>
      </c>
    </row>
    <row r="14346" spans="2:6" hidden="1">
      <c r="B14346" s="13">
        <v>2013</v>
      </c>
      <c r="C14346" s="14">
        <v>4</v>
      </c>
      <c r="D14346" s="14" t="s">
        <v>121</v>
      </c>
      <c r="E14346" s="19">
        <v>7.4427500000000002</v>
      </c>
      <c r="F14346" s="24">
        <f t="shared" si="261"/>
        <v>45.396950000000004</v>
      </c>
    </row>
    <row r="14347" spans="2:6" hidden="1">
      <c r="B14347" s="15">
        <v>2013</v>
      </c>
      <c r="C14347" s="16">
        <v>5</v>
      </c>
      <c r="D14347" s="16" t="s">
        <v>121</v>
      </c>
      <c r="E14347" s="18">
        <v>16.884374999999999</v>
      </c>
      <c r="F14347" s="24">
        <f t="shared" si="261"/>
        <v>62.391874999999999</v>
      </c>
    </row>
    <row r="14348" spans="2:6" hidden="1">
      <c r="B14348" s="13">
        <v>2013</v>
      </c>
      <c r="C14348" s="14">
        <v>6</v>
      </c>
      <c r="D14348" s="14" t="s">
        <v>121</v>
      </c>
      <c r="E14348" s="19">
        <v>19.21425</v>
      </c>
      <c r="F14348" s="24">
        <f t="shared" si="261"/>
        <v>66.585650000000001</v>
      </c>
    </row>
    <row r="14349" spans="2:6" hidden="1">
      <c r="B14349" s="15">
        <v>2013</v>
      </c>
      <c r="C14349" s="16">
        <v>7</v>
      </c>
      <c r="D14349" s="16" t="s">
        <v>121</v>
      </c>
      <c r="E14349" s="18">
        <v>18.923124999999999</v>
      </c>
      <c r="F14349" s="24">
        <f t="shared" si="261"/>
        <v>66.061624999999992</v>
      </c>
    </row>
    <row r="14350" spans="2:6" hidden="1">
      <c r="B14350" s="13">
        <v>2013</v>
      </c>
      <c r="C14350" s="14">
        <v>8</v>
      </c>
      <c r="D14350" s="14" t="s">
        <v>121</v>
      </c>
      <c r="E14350" s="19">
        <v>18.546749999999999</v>
      </c>
      <c r="F14350" s="24">
        <f t="shared" si="261"/>
        <v>65.384150000000005</v>
      </c>
    </row>
    <row r="14351" spans="2:6" hidden="1">
      <c r="B14351" s="15">
        <v>2000</v>
      </c>
      <c r="C14351" s="16">
        <v>2</v>
      </c>
      <c r="D14351" s="16" t="s">
        <v>122</v>
      </c>
      <c r="E14351" s="18">
        <v>23.526</v>
      </c>
      <c r="F14351" s="24">
        <f t="shared" si="261"/>
        <v>74.346800000000002</v>
      </c>
    </row>
    <row r="14352" spans="2:6" hidden="1">
      <c r="B14352" s="13">
        <v>2000</v>
      </c>
      <c r="C14352" s="14">
        <v>3</v>
      </c>
      <c r="D14352" s="14" t="s">
        <v>122</v>
      </c>
      <c r="E14352" s="19">
        <v>23.968</v>
      </c>
      <c r="F14352" s="24">
        <f t="shared" si="261"/>
        <v>75.142400000000009</v>
      </c>
    </row>
    <row r="14353" spans="2:6" hidden="1">
      <c r="B14353" s="15">
        <v>2000</v>
      </c>
      <c r="C14353" s="16">
        <v>4</v>
      </c>
      <c r="D14353" s="16" t="s">
        <v>122</v>
      </c>
      <c r="E14353" s="18">
        <v>24.134</v>
      </c>
      <c r="F14353" s="24">
        <f t="shared" si="261"/>
        <v>75.441200000000009</v>
      </c>
    </row>
    <row r="14354" spans="2:6" hidden="1">
      <c r="B14354" s="13">
        <v>2000</v>
      </c>
      <c r="C14354" s="14">
        <v>5</v>
      </c>
      <c r="D14354" s="14" t="s">
        <v>122</v>
      </c>
      <c r="E14354" s="19">
        <v>24.254999999999999</v>
      </c>
      <c r="F14354" s="24">
        <f t="shared" si="261"/>
        <v>75.658999999999992</v>
      </c>
    </row>
    <row r="14355" spans="2:6" hidden="1">
      <c r="B14355" s="15">
        <v>2000</v>
      </c>
      <c r="C14355" s="16">
        <v>6</v>
      </c>
      <c r="D14355" s="16" t="s">
        <v>122</v>
      </c>
      <c r="E14355" s="18">
        <v>27.178000000000001</v>
      </c>
      <c r="F14355" s="24">
        <f t="shared" si="261"/>
        <v>80.920400000000001</v>
      </c>
    </row>
    <row r="14356" spans="2:6" hidden="1">
      <c r="B14356" s="13">
        <v>2000</v>
      </c>
      <c r="C14356" s="14">
        <v>7</v>
      </c>
      <c r="D14356" s="14" t="s">
        <v>122</v>
      </c>
      <c r="E14356" s="19">
        <v>28.161999999999999</v>
      </c>
      <c r="F14356" s="24">
        <f t="shared" si="261"/>
        <v>82.691599999999994</v>
      </c>
    </row>
    <row r="14357" spans="2:6" hidden="1">
      <c r="B14357" s="15">
        <v>2000</v>
      </c>
      <c r="C14357" s="16">
        <v>8</v>
      </c>
      <c r="D14357" s="16" t="s">
        <v>122</v>
      </c>
      <c r="E14357" s="18">
        <v>28.018000000000001</v>
      </c>
      <c r="F14357" s="24">
        <f t="shared" si="261"/>
        <v>82.432400000000001</v>
      </c>
    </row>
    <row r="14358" spans="2:6" hidden="1">
      <c r="B14358" s="13">
        <v>2000</v>
      </c>
      <c r="C14358" s="14">
        <v>9</v>
      </c>
      <c r="D14358" s="14" t="s">
        <v>122</v>
      </c>
      <c r="E14358" s="19">
        <v>27.978000000000002</v>
      </c>
      <c r="F14358" s="24">
        <f t="shared" si="261"/>
        <v>82.360399999999998</v>
      </c>
    </row>
    <row r="14359" spans="2:6" hidden="1">
      <c r="B14359" s="15">
        <v>2000</v>
      </c>
      <c r="C14359" s="16">
        <v>10</v>
      </c>
      <c r="D14359" s="16" t="s">
        <v>122</v>
      </c>
      <c r="E14359" s="18">
        <v>27.536999999999999</v>
      </c>
      <c r="F14359" s="24">
        <f t="shared" si="261"/>
        <v>81.566599999999994</v>
      </c>
    </row>
    <row r="14360" spans="2:6" hidden="1">
      <c r="B14360" s="13">
        <v>2000</v>
      </c>
      <c r="C14360" s="14">
        <v>11</v>
      </c>
      <c r="D14360" s="14" t="s">
        <v>122</v>
      </c>
      <c r="E14360" s="19">
        <v>26.725000000000001</v>
      </c>
      <c r="F14360" s="24">
        <f t="shared" si="261"/>
        <v>80.105000000000004</v>
      </c>
    </row>
    <row r="14361" spans="2:6" hidden="1">
      <c r="B14361" s="15">
        <v>2000</v>
      </c>
      <c r="C14361" s="16">
        <v>12</v>
      </c>
      <c r="D14361" s="16" t="s">
        <v>122</v>
      </c>
      <c r="E14361" s="18">
        <v>24.273</v>
      </c>
      <c r="F14361" s="24">
        <f t="shared" si="261"/>
        <v>75.691400000000002</v>
      </c>
    </row>
    <row r="14362" spans="2:6" hidden="1">
      <c r="B14362" s="13">
        <v>2001</v>
      </c>
      <c r="C14362" s="14">
        <v>1</v>
      </c>
      <c r="D14362" s="14" t="s">
        <v>122</v>
      </c>
      <c r="E14362" s="19">
        <v>22.957000000000001</v>
      </c>
      <c r="F14362" s="24">
        <f t="shared" si="261"/>
        <v>73.322599999999994</v>
      </c>
    </row>
    <row r="14363" spans="2:6" hidden="1">
      <c r="B14363" s="15">
        <v>2001</v>
      </c>
      <c r="C14363" s="16">
        <v>2</v>
      </c>
      <c r="D14363" s="16" t="s">
        <v>122</v>
      </c>
      <c r="E14363" s="18">
        <v>23.704000000000001</v>
      </c>
      <c r="F14363" s="24">
        <f t="shared" si="261"/>
        <v>74.667200000000008</v>
      </c>
    </row>
    <row r="14364" spans="2:6" hidden="1">
      <c r="B14364" s="13">
        <v>2001</v>
      </c>
      <c r="C14364" s="14">
        <v>3</v>
      </c>
      <c r="D14364" s="14" t="s">
        <v>122</v>
      </c>
      <c r="E14364" s="19">
        <v>23.611999999999998</v>
      </c>
      <c r="F14364" s="24">
        <f t="shared" si="261"/>
        <v>74.501599999999996</v>
      </c>
    </row>
    <row r="14365" spans="2:6" hidden="1">
      <c r="B14365" s="15">
        <v>2001</v>
      </c>
      <c r="C14365" s="16">
        <v>4</v>
      </c>
      <c r="D14365" s="16" t="s">
        <v>122</v>
      </c>
      <c r="E14365" s="18">
        <v>23.641999999999999</v>
      </c>
      <c r="F14365" s="24">
        <f t="shared" si="261"/>
        <v>74.555599999999998</v>
      </c>
    </row>
    <row r="14366" spans="2:6" hidden="1">
      <c r="B14366" s="13">
        <v>2001</v>
      </c>
      <c r="C14366" s="14">
        <v>5</v>
      </c>
      <c r="D14366" s="14" t="s">
        <v>122</v>
      </c>
      <c r="E14366" s="19">
        <v>24.989000000000001</v>
      </c>
      <c r="F14366" s="24">
        <f t="shared" si="261"/>
        <v>76.980199999999996</v>
      </c>
    </row>
    <row r="14367" spans="2:6" hidden="1">
      <c r="B14367" s="15">
        <v>2001</v>
      </c>
      <c r="C14367" s="16">
        <v>6</v>
      </c>
      <c r="D14367" s="16" t="s">
        <v>122</v>
      </c>
      <c r="E14367" s="18">
        <v>28.266999999999999</v>
      </c>
      <c r="F14367" s="24">
        <f t="shared" si="261"/>
        <v>82.880600000000001</v>
      </c>
    </row>
    <row r="14368" spans="2:6" hidden="1">
      <c r="B14368" s="13">
        <v>2001</v>
      </c>
      <c r="C14368" s="14">
        <v>7</v>
      </c>
      <c r="D14368" s="14" t="s">
        <v>122</v>
      </c>
      <c r="E14368" s="19">
        <v>28.56</v>
      </c>
      <c r="F14368" s="24">
        <f t="shared" ref="F14368:F14431" si="262">(E14368 * 1.8) + 32</f>
        <v>83.408000000000001</v>
      </c>
    </row>
    <row r="14369" spans="2:6" hidden="1">
      <c r="B14369" s="15">
        <v>2001</v>
      </c>
      <c r="C14369" s="16">
        <v>8</v>
      </c>
      <c r="D14369" s="16" t="s">
        <v>122</v>
      </c>
      <c r="E14369" s="18">
        <v>28.719000000000001</v>
      </c>
      <c r="F14369" s="24">
        <f t="shared" si="262"/>
        <v>83.694199999999995</v>
      </c>
    </row>
    <row r="14370" spans="2:6" hidden="1">
      <c r="B14370" s="13">
        <v>2001</v>
      </c>
      <c r="C14370" s="14">
        <v>9</v>
      </c>
      <c r="D14370" s="14" t="s">
        <v>122</v>
      </c>
      <c r="E14370" s="19">
        <v>28.155000000000001</v>
      </c>
      <c r="F14370" s="24">
        <f t="shared" si="262"/>
        <v>82.679000000000002</v>
      </c>
    </row>
    <row r="14371" spans="2:6" hidden="1">
      <c r="B14371" s="15">
        <v>2001</v>
      </c>
      <c r="C14371" s="16">
        <v>10</v>
      </c>
      <c r="D14371" s="16" t="s">
        <v>122</v>
      </c>
      <c r="E14371" s="18">
        <v>28.355</v>
      </c>
      <c r="F14371" s="24">
        <f t="shared" si="262"/>
        <v>83.039000000000001</v>
      </c>
    </row>
    <row r="14372" spans="2:6" hidden="1">
      <c r="B14372" s="13">
        <v>2001</v>
      </c>
      <c r="C14372" s="14">
        <v>11</v>
      </c>
      <c r="D14372" s="14" t="s">
        <v>122</v>
      </c>
      <c r="E14372" s="19">
        <v>27.71</v>
      </c>
      <c r="F14372" s="24">
        <f t="shared" si="262"/>
        <v>81.878</v>
      </c>
    </row>
    <row r="14373" spans="2:6" hidden="1">
      <c r="B14373" s="15">
        <v>2001</v>
      </c>
      <c r="C14373" s="16">
        <v>12</v>
      </c>
      <c r="D14373" s="16" t="s">
        <v>122</v>
      </c>
      <c r="E14373" s="18">
        <v>26.120999999999999</v>
      </c>
      <c r="F14373" s="24">
        <f t="shared" si="262"/>
        <v>79.017799999999994</v>
      </c>
    </row>
    <row r="14374" spans="2:6" hidden="1">
      <c r="B14374" s="13">
        <v>2002</v>
      </c>
      <c r="C14374" s="14">
        <v>1</v>
      </c>
      <c r="D14374" s="14" t="s">
        <v>122</v>
      </c>
      <c r="E14374" s="19">
        <v>23.765999999999998</v>
      </c>
      <c r="F14374" s="24">
        <f t="shared" si="262"/>
        <v>74.77879999999999</v>
      </c>
    </row>
    <row r="14375" spans="2:6" hidden="1">
      <c r="B14375" s="15">
        <v>2002</v>
      </c>
      <c r="C14375" s="16">
        <v>2</v>
      </c>
      <c r="D14375" s="16" t="s">
        <v>122</v>
      </c>
      <c r="E14375" s="18">
        <v>24.058</v>
      </c>
      <c r="F14375" s="24">
        <f t="shared" si="262"/>
        <v>75.304400000000001</v>
      </c>
    </row>
    <row r="14376" spans="2:6" hidden="1">
      <c r="B14376" s="13">
        <v>2002</v>
      </c>
      <c r="C14376" s="14">
        <v>3</v>
      </c>
      <c r="D14376" s="14" t="s">
        <v>122</v>
      </c>
      <c r="E14376" s="19">
        <v>23.190999999999999</v>
      </c>
      <c r="F14376" s="24">
        <f t="shared" si="262"/>
        <v>73.743799999999993</v>
      </c>
    </row>
    <row r="14377" spans="2:6" hidden="1">
      <c r="B14377" s="15">
        <v>2002</v>
      </c>
      <c r="C14377" s="16">
        <v>4</v>
      </c>
      <c r="D14377" s="16" t="s">
        <v>122</v>
      </c>
      <c r="E14377" s="18">
        <v>22.626999999999999</v>
      </c>
      <c r="F14377" s="24">
        <f t="shared" si="262"/>
        <v>72.7286</v>
      </c>
    </row>
    <row r="14378" spans="2:6" hidden="1">
      <c r="B14378" s="13">
        <v>2002</v>
      </c>
      <c r="C14378" s="14">
        <v>5</v>
      </c>
      <c r="D14378" s="14" t="s">
        <v>122</v>
      </c>
      <c r="E14378" s="19">
        <v>25.048999999999999</v>
      </c>
      <c r="F14378" s="24">
        <f t="shared" si="262"/>
        <v>77.088200000000001</v>
      </c>
    </row>
    <row r="14379" spans="2:6" hidden="1">
      <c r="B14379" s="15">
        <v>2002</v>
      </c>
      <c r="C14379" s="16">
        <v>6</v>
      </c>
      <c r="D14379" s="16" t="s">
        <v>122</v>
      </c>
      <c r="E14379" s="18">
        <v>27.646000000000001</v>
      </c>
      <c r="F14379" s="24">
        <f t="shared" si="262"/>
        <v>81.762799999999999</v>
      </c>
    </row>
    <row r="14380" spans="2:6" hidden="1">
      <c r="B14380" s="13">
        <v>2002</v>
      </c>
      <c r="C14380" s="14">
        <v>7</v>
      </c>
      <c r="D14380" s="14" t="s">
        <v>122</v>
      </c>
      <c r="E14380" s="19">
        <v>28.942</v>
      </c>
      <c r="F14380" s="24">
        <f t="shared" si="262"/>
        <v>84.095600000000005</v>
      </c>
    </row>
    <row r="14381" spans="2:6" hidden="1">
      <c r="B14381" s="15">
        <v>2002</v>
      </c>
      <c r="C14381" s="16">
        <v>8</v>
      </c>
      <c r="D14381" s="16" t="s">
        <v>122</v>
      </c>
      <c r="E14381" s="18">
        <v>28.670999999999999</v>
      </c>
      <c r="F14381" s="24">
        <f t="shared" si="262"/>
        <v>83.607799999999997</v>
      </c>
    </row>
    <row r="14382" spans="2:6" hidden="1">
      <c r="B14382" s="13">
        <v>2002</v>
      </c>
      <c r="C14382" s="14">
        <v>9</v>
      </c>
      <c r="D14382" s="14" t="s">
        <v>122</v>
      </c>
      <c r="E14382" s="19">
        <v>28.172000000000001</v>
      </c>
      <c r="F14382" s="24">
        <f t="shared" si="262"/>
        <v>82.709599999999995</v>
      </c>
    </row>
    <row r="14383" spans="2:6" hidden="1">
      <c r="B14383" s="15">
        <v>2002</v>
      </c>
      <c r="C14383" s="16">
        <v>10</v>
      </c>
      <c r="D14383" s="16" t="s">
        <v>122</v>
      </c>
      <c r="E14383" s="18">
        <v>28.504999999999999</v>
      </c>
      <c r="F14383" s="24">
        <f t="shared" si="262"/>
        <v>83.308999999999997</v>
      </c>
    </row>
    <row r="14384" spans="2:6" hidden="1">
      <c r="B14384" s="13">
        <v>2002</v>
      </c>
      <c r="C14384" s="14">
        <v>11</v>
      </c>
      <c r="D14384" s="14" t="s">
        <v>122</v>
      </c>
      <c r="E14384" s="19">
        <v>26.98</v>
      </c>
      <c r="F14384" s="24">
        <f t="shared" si="262"/>
        <v>80.563999999999993</v>
      </c>
    </row>
    <row r="14385" spans="2:6" hidden="1">
      <c r="B14385" s="15">
        <v>2002</v>
      </c>
      <c r="C14385" s="16">
        <v>12</v>
      </c>
      <c r="D14385" s="16" t="s">
        <v>122</v>
      </c>
      <c r="E14385" s="18">
        <v>25.177</v>
      </c>
      <c r="F14385" s="24">
        <f t="shared" si="262"/>
        <v>77.318600000000004</v>
      </c>
    </row>
    <row r="14386" spans="2:6" hidden="1">
      <c r="B14386" s="13">
        <v>2003</v>
      </c>
      <c r="C14386" s="14">
        <v>1</v>
      </c>
      <c r="D14386" s="14" t="s">
        <v>122</v>
      </c>
      <c r="E14386" s="19">
        <v>22.905000000000001</v>
      </c>
      <c r="F14386" s="24">
        <f t="shared" si="262"/>
        <v>73.229000000000013</v>
      </c>
    </row>
    <row r="14387" spans="2:6" hidden="1">
      <c r="B14387" s="15">
        <v>2003</v>
      </c>
      <c r="C14387" s="16">
        <v>2</v>
      </c>
      <c r="D14387" s="16" t="s">
        <v>122</v>
      </c>
      <c r="E14387" s="18">
        <v>21.954000000000001</v>
      </c>
      <c r="F14387" s="24">
        <f t="shared" si="262"/>
        <v>71.517200000000003</v>
      </c>
    </row>
    <row r="14388" spans="2:6" hidden="1">
      <c r="B14388" s="13">
        <v>2003</v>
      </c>
      <c r="C14388" s="14">
        <v>3</v>
      </c>
      <c r="D14388" s="14" t="s">
        <v>122</v>
      </c>
      <c r="E14388" s="19">
        <v>23.658000000000001</v>
      </c>
      <c r="F14388" s="24">
        <f t="shared" si="262"/>
        <v>74.584400000000002</v>
      </c>
    </row>
    <row r="14389" spans="2:6" hidden="1">
      <c r="B14389" s="15">
        <v>2003</v>
      </c>
      <c r="C14389" s="16">
        <v>4</v>
      </c>
      <c r="D14389" s="16" t="s">
        <v>122</v>
      </c>
      <c r="E14389" s="18">
        <v>23.251000000000001</v>
      </c>
      <c r="F14389" s="24">
        <f t="shared" si="262"/>
        <v>73.851799999999997</v>
      </c>
    </row>
    <row r="14390" spans="2:6" hidden="1">
      <c r="B14390" s="13">
        <v>2003</v>
      </c>
      <c r="C14390" s="14">
        <v>5</v>
      </c>
      <c r="D14390" s="14" t="s">
        <v>122</v>
      </c>
      <c r="E14390" s="19">
        <v>25.263000000000002</v>
      </c>
      <c r="F14390" s="24">
        <f t="shared" si="262"/>
        <v>77.473399999999998</v>
      </c>
    </row>
    <row r="14391" spans="2:6" hidden="1">
      <c r="B14391" s="15">
        <v>2003</v>
      </c>
      <c r="C14391" s="16">
        <v>6</v>
      </c>
      <c r="D14391" s="16" t="s">
        <v>122</v>
      </c>
      <c r="E14391" s="18">
        <v>27.285</v>
      </c>
      <c r="F14391" s="24">
        <f t="shared" si="262"/>
        <v>81.113</v>
      </c>
    </row>
    <row r="14392" spans="2:6" hidden="1">
      <c r="B14392" s="13">
        <v>2003</v>
      </c>
      <c r="C14392" s="14">
        <v>7</v>
      </c>
      <c r="D14392" s="14" t="s">
        <v>122</v>
      </c>
      <c r="E14392" s="19">
        <v>28.170999999999999</v>
      </c>
      <c r="F14392" s="24">
        <f t="shared" si="262"/>
        <v>82.707799999999992</v>
      </c>
    </row>
    <row r="14393" spans="2:6" hidden="1">
      <c r="B14393" s="15">
        <v>2003</v>
      </c>
      <c r="C14393" s="16">
        <v>8</v>
      </c>
      <c r="D14393" s="16" t="s">
        <v>122</v>
      </c>
      <c r="E14393" s="18">
        <v>28.117000000000001</v>
      </c>
      <c r="F14393" s="24">
        <f t="shared" si="262"/>
        <v>82.610600000000005</v>
      </c>
    </row>
    <row r="14394" spans="2:6" hidden="1">
      <c r="B14394" s="13">
        <v>2003</v>
      </c>
      <c r="C14394" s="14">
        <v>9</v>
      </c>
      <c r="D14394" s="14" t="s">
        <v>122</v>
      </c>
      <c r="E14394" s="19">
        <v>28.242999999999999</v>
      </c>
      <c r="F14394" s="24">
        <f t="shared" si="262"/>
        <v>82.837400000000002</v>
      </c>
    </row>
    <row r="14395" spans="2:6" hidden="1">
      <c r="B14395" s="15">
        <v>2003</v>
      </c>
      <c r="C14395" s="16">
        <v>10</v>
      </c>
      <c r="D14395" s="16" t="s">
        <v>122</v>
      </c>
      <c r="E14395" s="18">
        <v>28.626000000000001</v>
      </c>
      <c r="F14395" s="24">
        <f t="shared" si="262"/>
        <v>83.526800000000009</v>
      </c>
    </row>
    <row r="14396" spans="2:6" hidden="1">
      <c r="B14396" s="13">
        <v>2003</v>
      </c>
      <c r="C14396" s="14">
        <v>11</v>
      </c>
      <c r="D14396" s="14" t="s">
        <v>122</v>
      </c>
      <c r="E14396" s="19">
        <v>27.056000000000001</v>
      </c>
      <c r="F14396" s="24">
        <f t="shared" si="262"/>
        <v>80.700800000000001</v>
      </c>
    </row>
    <row r="14397" spans="2:6" hidden="1">
      <c r="B14397" s="15">
        <v>2003</v>
      </c>
      <c r="C14397" s="16">
        <v>12</v>
      </c>
      <c r="D14397" s="16" t="s">
        <v>122</v>
      </c>
      <c r="E14397" s="18">
        <v>25.13</v>
      </c>
      <c r="F14397" s="24">
        <f t="shared" si="262"/>
        <v>77.234000000000009</v>
      </c>
    </row>
    <row r="14398" spans="2:6" hidden="1">
      <c r="B14398" s="13">
        <v>2004</v>
      </c>
      <c r="C14398" s="14">
        <v>1</v>
      </c>
      <c r="D14398" s="14" t="s">
        <v>122</v>
      </c>
      <c r="E14398" s="19">
        <v>23.17</v>
      </c>
      <c r="F14398" s="24">
        <f t="shared" si="262"/>
        <v>73.706000000000003</v>
      </c>
    </row>
    <row r="14399" spans="2:6" hidden="1">
      <c r="B14399" s="15">
        <v>2004</v>
      </c>
      <c r="C14399" s="16">
        <v>2</v>
      </c>
      <c r="D14399" s="16" t="s">
        <v>122</v>
      </c>
      <c r="E14399" s="18">
        <v>23.079000000000001</v>
      </c>
      <c r="F14399" s="24">
        <f t="shared" si="262"/>
        <v>73.542200000000008</v>
      </c>
    </row>
    <row r="14400" spans="2:6" hidden="1">
      <c r="B14400" s="13">
        <v>2004</v>
      </c>
      <c r="C14400" s="14">
        <v>3</v>
      </c>
      <c r="D14400" s="14" t="s">
        <v>122</v>
      </c>
      <c r="E14400" s="19">
        <v>23.597000000000001</v>
      </c>
      <c r="F14400" s="24">
        <f t="shared" si="262"/>
        <v>74.474600000000009</v>
      </c>
    </row>
    <row r="14401" spans="2:6" hidden="1">
      <c r="B14401" s="15">
        <v>2004</v>
      </c>
      <c r="C14401" s="16">
        <v>4</v>
      </c>
      <c r="D14401" s="16" t="s">
        <v>122</v>
      </c>
      <c r="E14401" s="18">
        <v>22.963000000000001</v>
      </c>
      <c r="F14401" s="24">
        <f t="shared" si="262"/>
        <v>73.333400000000012</v>
      </c>
    </row>
    <row r="14402" spans="2:6" hidden="1">
      <c r="B14402" s="13">
        <v>2004</v>
      </c>
      <c r="C14402" s="14">
        <v>5</v>
      </c>
      <c r="D14402" s="14" t="s">
        <v>122</v>
      </c>
      <c r="E14402" s="19">
        <v>24.817</v>
      </c>
      <c r="F14402" s="24">
        <f t="shared" si="262"/>
        <v>76.670600000000007</v>
      </c>
    </row>
    <row r="14403" spans="2:6" hidden="1">
      <c r="B14403" s="15">
        <v>2004</v>
      </c>
      <c r="C14403" s="16">
        <v>6</v>
      </c>
      <c r="D14403" s="16" t="s">
        <v>122</v>
      </c>
      <c r="E14403" s="18">
        <v>27.581</v>
      </c>
      <c r="F14403" s="24">
        <f t="shared" si="262"/>
        <v>81.645800000000008</v>
      </c>
    </row>
    <row r="14404" spans="2:6" hidden="1">
      <c r="B14404" s="13">
        <v>2004</v>
      </c>
      <c r="C14404" s="14">
        <v>7</v>
      </c>
      <c r="D14404" s="14" t="s">
        <v>122</v>
      </c>
      <c r="E14404" s="19">
        <v>28.123999999999999</v>
      </c>
      <c r="F14404" s="24">
        <f t="shared" si="262"/>
        <v>82.623199999999997</v>
      </c>
    </row>
    <row r="14405" spans="2:6" hidden="1">
      <c r="B14405" s="15">
        <v>2004</v>
      </c>
      <c r="C14405" s="16">
        <v>8</v>
      </c>
      <c r="D14405" s="16" t="s">
        <v>122</v>
      </c>
      <c r="E14405" s="18">
        <v>28.39</v>
      </c>
      <c r="F14405" s="24">
        <f t="shared" si="262"/>
        <v>83.102000000000004</v>
      </c>
    </row>
    <row r="14406" spans="2:6" hidden="1">
      <c r="B14406" s="13">
        <v>2004</v>
      </c>
      <c r="C14406" s="14">
        <v>9</v>
      </c>
      <c r="D14406" s="14" t="s">
        <v>122</v>
      </c>
      <c r="E14406" s="19">
        <v>28.379000000000001</v>
      </c>
      <c r="F14406" s="24">
        <f t="shared" si="262"/>
        <v>83.0822</v>
      </c>
    </row>
    <row r="14407" spans="2:6" hidden="1">
      <c r="B14407" s="15">
        <v>2004</v>
      </c>
      <c r="C14407" s="16">
        <v>10</v>
      </c>
      <c r="D14407" s="16" t="s">
        <v>122</v>
      </c>
      <c r="E14407" s="18">
        <v>28.891999999999999</v>
      </c>
      <c r="F14407" s="24">
        <f t="shared" si="262"/>
        <v>84.005600000000001</v>
      </c>
    </row>
    <row r="14408" spans="2:6" hidden="1">
      <c r="B14408" s="13">
        <v>2004</v>
      </c>
      <c r="C14408" s="14">
        <v>11</v>
      </c>
      <c r="D14408" s="14" t="s">
        <v>122</v>
      </c>
      <c r="E14408" s="19">
        <v>27.673999999999999</v>
      </c>
      <c r="F14408" s="24">
        <f t="shared" si="262"/>
        <v>81.813199999999995</v>
      </c>
    </row>
    <row r="14409" spans="2:6" hidden="1">
      <c r="B14409" s="15">
        <v>2004</v>
      </c>
      <c r="C14409" s="16">
        <v>12</v>
      </c>
      <c r="D14409" s="16" t="s">
        <v>122</v>
      </c>
      <c r="E14409" s="18">
        <v>24.777999999999999</v>
      </c>
      <c r="F14409" s="24">
        <f t="shared" si="262"/>
        <v>76.600400000000008</v>
      </c>
    </row>
    <row r="14410" spans="2:6" hidden="1">
      <c r="B14410" s="13">
        <v>2005</v>
      </c>
      <c r="C14410" s="14">
        <v>1</v>
      </c>
      <c r="D14410" s="14" t="s">
        <v>122</v>
      </c>
      <c r="E14410" s="19">
        <v>23.047999999999998</v>
      </c>
      <c r="F14410" s="24">
        <f t="shared" si="262"/>
        <v>73.486400000000003</v>
      </c>
    </row>
    <row r="14411" spans="2:6" hidden="1">
      <c r="B14411" s="15">
        <v>2005</v>
      </c>
      <c r="C14411" s="16">
        <v>2</v>
      </c>
      <c r="D14411" s="16" t="s">
        <v>122</v>
      </c>
      <c r="E14411" s="18">
        <v>22.518999999999998</v>
      </c>
      <c r="F14411" s="24">
        <f t="shared" si="262"/>
        <v>72.534199999999998</v>
      </c>
    </row>
    <row r="14412" spans="2:6" hidden="1">
      <c r="B14412" s="13">
        <v>2005</v>
      </c>
      <c r="C14412" s="14">
        <v>3</v>
      </c>
      <c r="D14412" s="14" t="s">
        <v>122</v>
      </c>
      <c r="E14412" s="19">
        <v>24.026</v>
      </c>
      <c r="F14412" s="24">
        <f t="shared" si="262"/>
        <v>75.246800000000007</v>
      </c>
    </row>
    <row r="14413" spans="2:6" hidden="1">
      <c r="B14413" s="15">
        <v>2005</v>
      </c>
      <c r="C14413" s="16">
        <v>4</v>
      </c>
      <c r="D14413" s="16" t="s">
        <v>122</v>
      </c>
      <c r="E14413" s="18">
        <v>24.007000000000001</v>
      </c>
      <c r="F14413" s="24">
        <f t="shared" si="262"/>
        <v>75.212600000000009</v>
      </c>
    </row>
    <row r="14414" spans="2:6" hidden="1">
      <c r="B14414" s="13">
        <v>2005</v>
      </c>
      <c r="C14414" s="14">
        <v>5</v>
      </c>
      <c r="D14414" s="14" t="s">
        <v>122</v>
      </c>
      <c r="E14414" s="19">
        <v>27.018999999999998</v>
      </c>
      <c r="F14414" s="24">
        <f t="shared" si="262"/>
        <v>80.634199999999993</v>
      </c>
    </row>
    <row r="14415" spans="2:6" hidden="1">
      <c r="B14415" s="15">
        <v>2005</v>
      </c>
      <c r="C14415" s="16">
        <v>6</v>
      </c>
      <c r="D14415" s="16" t="s">
        <v>122</v>
      </c>
      <c r="E14415" s="18">
        <v>28.263000000000002</v>
      </c>
      <c r="F14415" s="24">
        <f t="shared" si="262"/>
        <v>82.873400000000004</v>
      </c>
    </row>
    <row r="14416" spans="2:6" hidden="1">
      <c r="B14416" s="13">
        <v>2005</v>
      </c>
      <c r="C14416" s="14">
        <v>7</v>
      </c>
      <c r="D14416" s="14" t="s">
        <v>122</v>
      </c>
      <c r="E14416" s="19">
        <v>28.652000000000001</v>
      </c>
      <c r="F14416" s="24">
        <f t="shared" si="262"/>
        <v>83.573599999999999</v>
      </c>
    </row>
    <row r="14417" spans="2:6" hidden="1">
      <c r="B14417" s="15">
        <v>2005</v>
      </c>
      <c r="C14417" s="16">
        <v>8</v>
      </c>
      <c r="D14417" s="16" t="s">
        <v>122</v>
      </c>
      <c r="E14417" s="18">
        <v>28.484999999999999</v>
      </c>
      <c r="F14417" s="24">
        <f t="shared" si="262"/>
        <v>83.272999999999996</v>
      </c>
    </row>
    <row r="14418" spans="2:6" hidden="1">
      <c r="B14418" s="13">
        <v>2005</v>
      </c>
      <c r="C14418" s="14">
        <v>9</v>
      </c>
      <c r="D14418" s="14" t="s">
        <v>122</v>
      </c>
      <c r="E14418" s="19">
        <v>28.321000000000002</v>
      </c>
      <c r="F14418" s="24">
        <f t="shared" si="262"/>
        <v>82.977800000000002</v>
      </c>
    </row>
    <row r="14419" spans="2:6" hidden="1">
      <c r="B14419" s="15">
        <v>2005</v>
      </c>
      <c r="C14419" s="16">
        <v>10</v>
      </c>
      <c r="D14419" s="16" t="s">
        <v>122</v>
      </c>
      <c r="E14419" s="18">
        <v>28.536000000000001</v>
      </c>
      <c r="F14419" s="24">
        <f t="shared" si="262"/>
        <v>83.364800000000002</v>
      </c>
    </row>
    <row r="14420" spans="2:6" hidden="1">
      <c r="B14420" s="13">
        <v>2005</v>
      </c>
      <c r="C14420" s="14">
        <v>11</v>
      </c>
      <c r="D14420" s="14" t="s">
        <v>122</v>
      </c>
      <c r="E14420" s="19">
        <v>27.55</v>
      </c>
      <c r="F14420" s="24">
        <f t="shared" si="262"/>
        <v>81.59</v>
      </c>
    </row>
    <row r="14421" spans="2:6" hidden="1">
      <c r="B14421" s="15">
        <v>2005</v>
      </c>
      <c r="C14421" s="16">
        <v>12</v>
      </c>
      <c r="D14421" s="16" t="s">
        <v>122</v>
      </c>
      <c r="E14421" s="18">
        <v>26.173999999999999</v>
      </c>
      <c r="F14421" s="24">
        <f t="shared" si="262"/>
        <v>79.113200000000006</v>
      </c>
    </row>
    <row r="14422" spans="2:6" hidden="1">
      <c r="B14422" s="13">
        <v>2006</v>
      </c>
      <c r="C14422" s="14">
        <v>1</v>
      </c>
      <c r="D14422" s="14" t="s">
        <v>122</v>
      </c>
      <c r="E14422" s="19">
        <v>22.667000000000002</v>
      </c>
      <c r="F14422" s="24">
        <f t="shared" si="262"/>
        <v>72.800600000000003</v>
      </c>
    </row>
    <row r="14423" spans="2:6" hidden="1">
      <c r="B14423" s="15">
        <v>2006</v>
      </c>
      <c r="C14423" s="16">
        <v>2</v>
      </c>
      <c r="D14423" s="16" t="s">
        <v>122</v>
      </c>
      <c r="E14423" s="18">
        <v>22.552</v>
      </c>
      <c r="F14423" s="24">
        <f t="shared" si="262"/>
        <v>72.593600000000009</v>
      </c>
    </row>
    <row r="14424" spans="2:6" hidden="1">
      <c r="B14424" s="13">
        <v>2006</v>
      </c>
      <c r="C14424" s="14">
        <v>3</v>
      </c>
      <c r="D14424" s="14" t="s">
        <v>122</v>
      </c>
      <c r="E14424" s="19">
        <v>23.452999999999999</v>
      </c>
      <c r="F14424" s="24">
        <f t="shared" si="262"/>
        <v>74.215400000000002</v>
      </c>
    </row>
    <row r="14425" spans="2:6" hidden="1">
      <c r="B14425" s="15">
        <v>2006</v>
      </c>
      <c r="C14425" s="16">
        <v>4</v>
      </c>
      <c r="D14425" s="16" t="s">
        <v>122</v>
      </c>
      <c r="E14425" s="18">
        <v>23.189</v>
      </c>
      <c r="F14425" s="24">
        <f t="shared" si="262"/>
        <v>73.740200000000002</v>
      </c>
    </row>
    <row r="14426" spans="2:6" hidden="1">
      <c r="B14426" s="13">
        <v>2006</v>
      </c>
      <c r="C14426" s="14">
        <v>5</v>
      </c>
      <c r="D14426" s="14" t="s">
        <v>122</v>
      </c>
      <c r="E14426" s="19">
        <v>25.218</v>
      </c>
      <c r="F14426" s="24">
        <f t="shared" si="262"/>
        <v>77.392400000000009</v>
      </c>
    </row>
    <row r="14427" spans="2:6" hidden="1">
      <c r="B14427" s="15">
        <v>2006</v>
      </c>
      <c r="C14427" s="16">
        <v>6</v>
      </c>
      <c r="D14427" s="16" t="s">
        <v>122</v>
      </c>
      <c r="E14427" s="18">
        <v>28.021999999999998</v>
      </c>
      <c r="F14427" s="24">
        <f t="shared" si="262"/>
        <v>82.439599999999999</v>
      </c>
    </row>
    <row r="14428" spans="2:6" hidden="1">
      <c r="B14428" s="13">
        <v>2006</v>
      </c>
      <c r="C14428" s="14">
        <v>7</v>
      </c>
      <c r="D14428" s="14" t="s">
        <v>122</v>
      </c>
      <c r="E14428" s="19">
        <v>28.747</v>
      </c>
      <c r="F14428" s="24">
        <f t="shared" si="262"/>
        <v>83.744599999999991</v>
      </c>
    </row>
    <row r="14429" spans="2:6" hidden="1">
      <c r="B14429" s="15">
        <v>2006</v>
      </c>
      <c r="C14429" s="16">
        <v>8</v>
      </c>
      <c r="D14429" s="16" t="s">
        <v>122</v>
      </c>
      <c r="E14429" s="18">
        <v>28.47</v>
      </c>
      <c r="F14429" s="24">
        <f t="shared" si="262"/>
        <v>83.246000000000009</v>
      </c>
    </row>
    <row r="14430" spans="2:6" hidden="1">
      <c r="B14430" s="13">
        <v>2006</v>
      </c>
      <c r="C14430" s="14">
        <v>9</v>
      </c>
      <c r="D14430" s="14" t="s">
        <v>122</v>
      </c>
      <c r="E14430" s="19">
        <v>27.771999999999998</v>
      </c>
      <c r="F14430" s="24">
        <f t="shared" si="262"/>
        <v>81.989599999999996</v>
      </c>
    </row>
    <row r="14431" spans="2:6" hidden="1">
      <c r="B14431" s="15">
        <v>2006</v>
      </c>
      <c r="C14431" s="16">
        <v>10</v>
      </c>
      <c r="D14431" s="16" t="s">
        <v>122</v>
      </c>
      <c r="E14431" s="18">
        <v>28.497</v>
      </c>
      <c r="F14431" s="24">
        <f t="shared" si="262"/>
        <v>83.294600000000003</v>
      </c>
    </row>
    <row r="14432" spans="2:6" hidden="1">
      <c r="B14432" s="13">
        <v>2006</v>
      </c>
      <c r="C14432" s="14">
        <v>11</v>
      </c>
      <c r="D14432" s="14" t="s">
        <v>122</v>
      </c>
      <c r="E14432" s="19">
        <v>27.686</v>
      </c>
      <c r="F14432" s="24">
        <f t="shared" ref="F14432:F14495" si="263">(E14432 * 1.8) + 32</f>
        <v>81.834800000000001</v>
      </c>
    </row>
    <row r="14433" spans="2:6" hidden="1">
      <c r="B14433" s="15">
        <v>2006</v>
      </c>
      <c r="C14433" s="16">
        <v>12</v>
      </c>
      <c r="D14433" s="16" t="s">
        <v>122</v>
      </c>
      <c r="E14433" s="18">
        <v>23.869</v>
      </c>
      <c r="F14433" s="24">
        <f t="shared" si="263"/>
        <v>74.964200000000005</v>
      </c>
    </row>
    <row r="14434" spans="2:6" hidden="1">
      <c r="B14434" s="13">
        <v>2007</v>
      </c>
      <c r="C14434" s="14">
        <v>1</v>
      </c>
      <c r="D14434" s="14" t="s">
        <v>122</v>
      </c>
      <c r="E14434" s="19">
        <v>23.341999999999999</v>
      </c>
      <c r="F14434" s="24">
        <f t="shared" si="263"/>
        <v>74.015600000000006</v>
      </c>
    </row>
    <row r="14435" spans="2:6" hidden="1">
      <c r="B14435" s="15">
        <v>2007</v>
      </c>
      <c r="C14435" s="16">
        <v>2</v>
      </c>
      <c r="D14435" s="16" t="s">
        <v>122</v>
      </c>
      <c r="E14435" s="18">
        <v>23.765999999999998</v>
      </c>
      <c r="F14435" s="24">
        <f t="shared" si="263"/>
        <v>74.77879999999999</v>
      </c>
    </row>
    <row r="14436" spans="2:6" hidden="1">
      <c r="B14436" s="13">
        <v>2007</v>
      </c>
      <c r="C14436" s="14">
        <v>3</v>
      </c>
      <c r="D14436" s="14" t="s">
        <v>122</v>
      </c>
      <c r="E14436" s="19">
        <v>24.102</v>
      </c>
      <c r="F14436" s="24">
        <f t="shared" si="263"/>
        <v>75.383600000000001</v>
      </c>
    </row>
    <row r="14437" spans="2:6" hidden="1">
      <c r="B14437" s="15">
        <v>2007</v>
      </c>
      <c r="C14437" s="16">
        <v>4</v>
      </c>
      <c r="D14437" s="16" t="s">
        <v>122</v>
      </c>
      <c r="E14437" s="18">
        <v>23.082999999999998</v>
      </c>
      <c r="F14437" s="24">
        <f t="shared" si="263"/>
        <v>73.549399999999991</v>
      </c>
    </row>
    <row r="14438" spans="2:6" hidden="1">
      <c r="B14438" s="13">
        <v>2007</v>
      </c>
      <c r="C14438" s="14">
        <v>5</v>
      </c>
      <c r="D14438" s="14" t="s">
        <v>122</v>
      </c>
      <c r="E14438" s="19">
        <v>25.193999999999999</v>
      </c>
      <c r="F14438" s="24">
        <f t="shared" si="263"/>
        <v>77.349199999999996</v>
      </c>
    </row>
    <row r="14439" spans="2:6" hidden="1">
      <c r="B14439" s="15">
        <v>2007</v>
      </c>
      <c r="C14439" s="16">
        <v>6</v>
      </c>
      <c r="D14439" s="16" t="s">
        <v>122</v>
      </c>
      <c r="E14439" s="18">
        <v>27.201000000000001</v>
      </c>
      <c r="F14439" s="24">
        <f t="shared" si="263"/>
        <v>80.961800000000011</v>
      </c>
    </row>
    <row r="14440" spans="2:6" hidden="1">
      <c r="B14440" s="13">
        <v>2007</v>
      </c>
      <c r="C14440" s="14">
        <v>7</v>
      </c>
      <c r="D14440" s="14" t="s">
        <v>122</v>
      </c>
      <c r="E14440" s="19">
        <v>28.452999999999999</v>
      </c>
      <c r="F14440" s="24">
        <f t="shared" si="263"/>
        <v>83.215400000000002</v>
      </c>
    </row>
    <row r="14441" spans="2:6" hidden="1">
      <c r="B14441" s="15">
        <v>2007</v>
      </c>
      <c r="C14441" s="16">
        <v>8</v>
      </c>
      <c r="D14441" s="16" t="s">
        <v>122</v>
      </c>
      <c r="E14441" s="18">
        <v>28.132000000000001</v>
      </c>
      <c r="F14441" s="24">
        <f t="shared" si="263"/>
        <v>82.637600000000006</v>
      </c>
    </row>
    <row r="14442" spans="2:6" hidden="1">
      <c r="B14442" s="13">
        <v>2007</v>
      </c>
      <c r="C14442" s="14">
        <v>9</v>
      </c>
      <c r="D14442" s="14" t="s">
        <v>122</v>
      </c>
      <c r="E14442" s="19">
        <v>27.887</v>
      </c>
      <c r="F14442" s="24">
        <f t="shared" si="263"/>
        <v>82.196600000000004</v>
      </c>
    </row>
    <row r="14443" spans="2:6" hidden="1">
      <c r="B14443" s="15">
        <v>2007</v>
      </c>
      <c r="C14443" s="16">
        <v>10</v>
      </c>
      <c r="D14443" s="16" t="s">
        <v>122</v>
      </c>
      <c r="E14443" s="18">
        <v>28.457000000000001</v>
      </c>
      <c r="F14443" s="24">
        <f t="shared" si="263"/>
        <v>83.2226</v>
      </c>
    </row>
    <row r="14444" spans="2:6" hidden="1">
      <c r="B14444" s="13">
        <v>2007</v>
      </c>
      <c r="C14444" s="14">
        <v>11</v>
      </c>
      <c r="D14444" s="14" t="s">
        <v>122</v>
      </c>
      <c r="E14444" s="19">
        <v>27.309000000000001</v>
      </c>
      <c r="F14444" s="24">
        <f t="shared" si="263"/>
        <v>81.156200000000013</v>
      </c>
    </row>
    <row r="14445" spans="2:6" hidden="1">
      <c r="B14445" s="15">
        <v>2007</v>
      </c>
      <c r="C14445" s="16">
        <v>12</v>
      </c>
      <c r="D14445" s="16" t="s">
        <v>122</v>
      </c>
      <c r="E14445" s="18">
        <v>23.957000000000001</v>
      </c>
      <c r="F14445" s="24">
        <f t="shared" si="263"/>
        <v>75.122600000000006</v>
      </c>
    </row>
    <row r="14446" spans="2:6" hidden="1">
      <c r="B14446" s="13">
        <v>2008</v>
      </c>
      <c r="C14446" s="14">
        <v>1</v>
      </c>
      <c r="D14446" s="14" t="s">
        <v>122</v>
      </c>
      <c r="E14446" s="19">
        <v>23.292999999999999</v>
      </c>
      <c r="F14446" s="24">
        <f t="shared" si="263"/>
        <v>73.927400000000006</v>
      </c>
    </row>
    <row r="14447" spans="2:6" hidden="1">
      <c r="B14447" s="15">
        <v>2008</v>
      </c>
      <c r="C14447" s="16">
        <v>2</v>
      </c>
      <c r="D14447" s="16" t="s">
        <v>122</v>
      </c>
      <c r="E14447" s="18">
        <v>23.957000000000001</v>
      </c>
      <c r="F14447" s="24">
        <f t="shared" si="263"/>
        <v>75.122600000000006</v>
      </c>
    </row>
    <row r="14448" spans="2:6" hidden="1">
      <c r="B14448" s="13">
        <v>2008</v>
      </c>
      <c r="C14448" s="14">
        <v>3</v>
      </c>
      <c r="D14448" s="14" t="s">
        <v>122</v>
      </c>
      <c r="E14448" s="19">
        <v>24.012</v>
      </c>
      <c r="F14448" s="24">
        <f t="shared" si="263"/>
        <v>75.221599999999995</v>
      </c>
    </row>
    <row r="14449" spans="2:6" hidden="1">
      <c r="B14449" s="15">
        <v>2008</v>
      </c>
      <c r="C14449" s="16">
        <v>4</v>
      </c>
      <c r="D14449" s="16" t="s">
        <v>122</v>
      </c>
      <c r="E14449" s="18">
        <v>23.742000000000001</v>
      </c>
      <c r="F14449" s="24">
        <f t="shared" si="263"/>
        <v>74.735600000000005</v>
      </c>
    </row>
    <row r="14450" spans="2:6" hidden="1">
      <c r="B14450" s="13">
        <v>2008</v>
      </c>
      <c r="C14450" s="14">
        <v>5</v>
      </c>
      <c r="D14450" s="14" t="s">
        <v>122</v>
      </c>
      <c r="E14450" s="19">
        <v>25.437999999999999</v>
      </c>
      <c r="F14450" s="24">
        <f t="shared" si="263"/>
        <v>77.788399999999996</v>
      </c>
    </row>
    <row r="14451" spans="2:6" hidden="1">
      <c r="B14451" s="15">
        <v>2008</v>
      </c>
      <c r="C14451" s="16">
        <v>6</v>
      </c>
      <c r="D14451" s="16" t="s">
        <v>122</v>
      </c>
      <c r="E14451" s="18">
        <v>27.975999999999999</v>
      </c>
      <c r="F14451" s="24">
        <f t="shared" si="263"/>
        <v>82.356799999999993</v>
      </c>
    </row>
    <row r="14452" spans="2:6" hidden="1">
      <c r="B14452" s="13">
        <v>2008</v>
      </c>
      <c r="C14452" s="14">
        <v>7</v>
      </c>
      <c r="D14452" s="14" t="s">
        <v>122</v>
      </c>
      <c r="E14452" s="19">
        <v>28.341000000000001</v>
      </c>
      <c r="F14452" s="24">
        <f t="shared" si="263"/>
        <v>83.013800000000003</v>
      </c>
    </row>
    <row r="14453" spans="2:6" hidden="1">
      <c r="B14453" s="15">
        <v>2008</v>
      </c>
      <c r="C14453" s="16">
        <v>8</v>
      </c>
      <c r="D14453" s="16" t="s">
        <v>122</v>
      </c>
      <c r="E14453" s="18">
        <v>28.077999999999999</v>
      </c>
      <c r="F14453" s="24">
        <f t="shared" si="263"/>
        <v>82.540400000000005</v>
      </c>
    </row>
    <row r="14454" spans="2:6" hidden="1">
      <c r="B14454" s="13">
        <v>2008</v>
      </c>
      <c r="C14454" s="14">
        <v>9</v>
      </c>
      <c r="D14454" s="14" t="s">
        <v>122</v>
      </c>
      <c r="E14454" s="19">
        <v>28.109000000000002</v>
      </c>
      <c r="F14454" s="24">
        <f t="shared" si="263"/>
        <v>82.59620000000001</v>
      </c>
    </row>
    <row r="14455" spans="2:6" hidden="1">
      <c r="B14455" s="15">
        <v>2008</v>
      </c>
      <c r="C14455" s="16">
        <v>10</v>
      </c>
      <c r="D14455" s="16" t="s">
        <v>122</v>
      </c>
      <c r="E14455" s="18">
        <v>27.989000000000001</v>
      </c>
      <c r="F14455" s="24">
        <f t="shared" si="263"/>
        <v>82.380200000000002</v>
      </c>
    </row>
    <row r="14456" spans="2:6" hidden="1">
      <c r="B14456" s="13">
        <v>2008</v>
      </c>
      <c r="C14456" s="14">
        <v>11</v>
      </c>
      <c r="D14456" s="14" t="s">
        <v>122</v>
      </c>
      <c r="E14456" s="19">
        <v>26.984999999999999</v>
      </c>
      <c r="F14456" s="24">
        <f t="shared" si="263"/>
        <v>80.573000000000008</v>
      </c>
    </row>
    <row r="14457" spans="2:6" hidden="1">
      <c r="B14457" s="15">
        <v>2008</v>
      </c>
      <c r="C14457" s="16">
        <v>12</v>
      </c>
      <c r="D14457" s="16" t="s">
        <v>122</v>
      </c>
      <c r="E14457" s="18">
        <v>23.98</v>
      </c>
      <c r="F14457" s="24">
        <f t="shared" si="263"/>
        <v>75.164000000000001</v>
      </c>
    </row>
    <row r="14458" spans="2:6" hidden="1">
      <c r="B14458" s="13">
        <v>2009</v>
      </c>
      <c r="C14458" s="14">
        <v>1</v>
      </c>
      <c r="D14458" s="14" t="s">
        <v>122</v>
      </c>
      <c r="E14458" s="19">
        <v>21.556000000000001</v>
      </c>
      <c r="F14458" s="24">
        <f t="shared" si="263"/>
        <v>70.80080000000001</v>
      </c>
    </row>
    <row r="14459" spans="2:6" hidden="1">
      <c r="B14459" s="15">
        <v>2009</v>
      </c>
      <c r="C14459" s="16">
        <v>2</v>
      </c>
      <c r="D14459" s="16" t="s">
        <v>122</v>
      </c>
      <c r="E14459" s="18">
        <v>21.684999999999999</v>
      </c>
      <c r="F14459" s="24">
        <f t="shared" si="263"/>
        <v>71.033000000000001</v>
      </c>
    </row>
    <row r="14460" spans="2:6" hidden="1">
      <c r="B14460" s="13">
        <v>2009</v>
      </c>
      <c r="C14460" s="14">
        <v>3</v>
      </c>
      <c r="D14460" s="14" t="s">
        <v>122</v>
      </c>
      <c r="E14460" s="19">
        <v>22.026</v>
      </c>
      <c r="F14460" s="24">
        <f t="shared" si="263"/>
        <v>71.646799999999999</v>
      </c>
    </row>
    <row r="14461" spans="2:6" hidden="1">
      <c r="B14461" s="15">
        <v>2009</v>
      </c>
      <c r="C14461" s="16">
        <v>4</v>
      </c>
      <c r="D14461" s="16" t="s">
        <v>122</v>
      </c>
      <c r="E14461" s="18">
        <v>22.768999999999998</v>
      </c>
      <c r="F14461" s="24">
        <f t="shared" si="263"/>
        <v>72.984200000000001</v>
      </c>
    </row>
    <row r="14462" spans="2:6" hidden="1">
      <c r="B14462" s="13">
        <v>2009</v>
      </c>
      <c r="C14462" s="14">
        <v>5</v>
      </c>
      <c r="D14462" s="14" t="s">
        <v>122</v>
      </c>
      <c r="E14462" s="19">
        <v>24.808</v>
      </c>
      <c r="F14462" s="24">
        <f t="shared" si="263"/>
        <v>76.65440000000001</v>
      </c>
    </row>
    <row r="14463" spans="2:6" hidden="1">
      <c r="B14463" s="15">
        <v>2009</v>
      </c>
      <c r="C14463" s="16">
        <v>6</v>
      </c>
      <c r="D14463" s="16" t="s">
        <v>122</v>
      </c>
      <c r="E14463" s="18">
        <v>27.425000000000001</v>
      </c>
      <c r="F14463" s="24">
        <f t="shared" si="263"/>
        <v>81.365000000000009</v>
      </c>
    </row>
    <row r="14464" spans="2:6" hidden="1">
      <c r="B14464" s="13">
        <v>2009</v>
      </c>
      <c r="C14464" s="14">
        <v>7</v>
      </c>
      <c r="D14464" s="14" t="s">
        <v>122</v>
      </c>
      <c r="E14464" s="19">
        <v>28.911000000000001</v>
      </c>
      <c r="F14464" s="24">
        <f t="shared" si="263"/>
        <v>84.039800000000014</v>
      </c>
    </row>
    <row r="14465" spans="2:6" hidden="1">
      <c r="B14465" s="15">
        <v>2009</v>
      </c>
      <c r="C14465" s="16">
        <v>8</v>
      </c>
      <c r="D14465" s="16" t="s">
        <v>122</v>
      </c>
      <c r="E14465" s="18">
        <v>28.303999999999998</v>
      </c>
      <c r="F14465" s="24">
        <f t="shared" si="263"/>
        <v>82.947199999999995</v>
      </c>
    </row>
    <row r="14466" spans="2:6" hidden="1">
      <c r="B14466" s="13">
        <v>2009</v>
      </c>
      <c r="C14466" s="14">
        <v>9</v>
      </c>
      <c r="D14466" s="14" t="s">
        <v>122</v>
      </c>
      <c r="E14466" s="19">
        <v>27.832999999999998</v>
      </c>
      <c r="F14466" s="24">
        <f t="shared" si="263"/>
        <v>82.099400000000003</v>
      </c>
    </row>
    <row r="14467" spans="2:6" hidden="1">
      <c r="B14467" s="15">
        <v>2009</v>
      </c>
      <c r="C14467" s="16">
        <v>10</v>
      </c>
      <c r="D14467" s="16" t="s">
        <v>122</v>
      </c>
      <c r="E14467" s="18">
        <v>28.654</v>
      </c>
      <c r="F14467" s="24">
        <f t="shared" si="263"/>
        <v>83.577200000000005</v>
      </c>
    </row>
    <row r="14468" spans="2:6" hidden="1">
      <c r="B14468" s="13">
        <v>2009</v>
      </c>
      <c r="C14468" s="14">
        <v>11</v>
      </c>
      <c r="D14468" s="14" t="s">
        <v>122</v>
      </c>
      <c r="E14468" s="19">
        <v>27.045999999999999</v>
      </c>
      <c r="F14468" s="24">
        <f t="shared" si="263"/>
        <v>80.6828</v>
      </c>
    </row>
    <row r="14469" spans="2:6" hidden="1">
      <c r="B14469" s="15">
        <v>2009</v>
      </c>
      <c r="C14469" s="16">
        <v>12</v>
      </c>
      <c r="D14469" s="16" t="s">
        <v>122</v>
      </c>
      <c r="E14469" s="18">
        <v>24.614999999999998</v>
      </c>
      <c r="F14469" s="24">
        <f t="shared" si="263"/>
        <v>76.306999999999988</v>
      </c>
    </row>
    <row r="14470" spans="2:6" hidden="1">
      <c r="B14470" s="13">
        <v>2010</v>
      </c>
      <c r="C14470" s="14">
        <v>1</v>
      </c>
      <c r="D14470" s="14" t="s">
        <v>122</v>
      </c>
      <c r="E14470" s="19">
        <v>23.768999999999998</v>
      </c>
      <c r="F14470" s="24">
        <f t="shared" si="263"/>
        <v>74.784199999999998</v>
      </c>
    </row>
    <row r="14471" spans="2:6" hidden="1">
      <c r="B14471" s="15">
        <v>2010</v>
      </c>
      <c r="C14471" s="16">
        <v>2</v>
      </c>
      <c r="D14471" s="16" t="s">
        <v>122</v>
      </c>
      <c r="E14471" s="18">
        <v>24.173999999999999</v>
      </c>
      <c r="F14471" s="24">
        <f t="shared" si="263"/>
        <v>75.513199999999998</v>
      </c>
    </row>
    <row r="14472" spans="2:6" hidden="1">
      <c r="B14472" s="13">
        <v>2010</v>
      </c>
      <c r="C14472" s="14">
        <v>3</v>
      </c>
      <c r="D14472" s="14" t="s">
        <v>122</v>
      </c>
      <c r="E14472" s="19">
        <v>24.734999999999999</v>
      </c>
      <c r="F14472" s="24">
        <f t="shared" si="263"/>
        <v>76.522999999999996</v>
      </c>
    </row>
    <row r="14473" spans="2:6" hidden="1">
      <c r="B14473" s="15">
        <v>2010</v>
      </c>
      <c r="C14473" s="16">
        <v>4</v>
      </c>
      <c r="D14473" s="16" t="s">
        <v>122</v>
      </c>
      <c r="E14473" s="18">
        <v>24.248000000000001</v>
      </c>
      <c r="F14473" s="24">
        <f t="shared" si="263"/>
        <v>75.6464</v>
      </c>
    </row>
    <row r="14474" spans="2:6" hidden="1">
      <c r="B14474" s="13">
        <v>2010</v>
      </c>
      <c r="C14474" s="14">
        <v>5</v>
      </c>
      <c r="D14474" s="14" t="s">
        <v>122</v>
      </c>
      <c r="E14474" s="19">
        <v>25.992000000000001</v>
      </c>
      <c r="F14474" s="24">
        <f t="shared" si="263"/>
        <v>78.785600000000002</v>
      </c>
    </row>
    <row r="14475" spans="2:6" hidden="1">
      <c r="B14475" s="15">
        <v>2010</v>
      </c>
      <c r="C14475" s="16">
        <v>6</v>
      </c>
      <c r="D14475" s="16" t="s">
        <v>122</v>
      </c>
      <c r="E14475" s="18">
        <v>28.145</v>
      </c>
      <c r="F14475" s="24">
        <f t="shared" si="263"/>
        <v>82.661000000000001</v>
      </c>
    </row>
    <row r="14476" spans="2:6" hidden="1">
      <c r="B14476" s="13">
        <v>2010</v>
      </c>
      <c r="C14476" s="14">
        <v>7</v>
      </c>
      <c r="D14476" s="14" t="s">
        <v>122</v>
      </c>
      <c r="E14476" s="19">
        <v>28.754000000000001</v>
      </c>
      <c r="F14476" s="24">
        <f t="shared" si="263"/>
        <v>83.757200000000012</v>
      </c>
    </row>
    <row r="14477" spans="2:6" hidden="1">
      <c r="B14477" s="15">
        <v>2010</v>
      </c>
      <c r="C14477" s="16">
        <v>8</v>
      </c>
      <c r="D14477" s="16" t="s">
        <v>122</v>
      </c>
      <c r="E14477" s="18">
        <v>28.567</v>
      </c>
      <c r="F14477" s="24">
        <f t="shared" si="263"/>
        <v>83.420600000000007</v>
      </c>
    </row>
    <row r="14478" spans="2:6" hidden="1">
      <c r="B14478" s="13">
        <v>2010</v>
      </c>
      <c r="C14478" s="14">
        <v>9</v>
      </c>
      <c r="D14478" s="14" t="s">
        <v>122</v>
      </c>
      <c r="E14478" s="19">
        <v>28.030999999999999</v>
      </c>
      <c r="F14478" s="24">
        <f t="shared" si="263"/>
        <v>82.455799999999996</v>
      </c>
    </row>
    <row r="14479" spans="2:6" hidden="1">
      <c r="B14479" s="15">
        <v>2010</v>
      </c>
      <c r="C14479" s="16">
        <v>10</v>
      </c>
      <c r="D14479" s="16" t="s">
        <v>122</v>
      </c>
      <c r="E14479" s="18">
        <v>28.396999999999998</v>
      </c>
      <c r="F14479" s="24">
        <f t="shared" si="263"/>
        <v>83.114599999999996</v>
      </c>
    </row>
    <row r="14480" spans="2:6" hidden="1">
      <c r="B14480" s="13">
        <v>2010</v>
      </c>
      <c r="C14480" s="14">
        <v>11</v>
      </c>
      <c r="D14480" s="14" t="s">
        <v>122</v>
      </c>
      <c r="E14480" s="19">
        <v>27.652999999999999</v>
      </c>
      <c r="F14480" s="24">
        <f t="shared" si="263"/>
        <v>81.775399999999991</v>
      </c>
    </row>
    <row r="14481" spans="2:6" hidden="1">
      <c r="B14481" s="15">
        <v>2010</v>
      </c>
      <c r="C14481" s="16">
        <v>12</v>
      </c>
      <c r="D14481" s="16" t="s">
        <v>122</v>
      </c>
      <c r="E14481" s="18">
        <v>25.785</v>
      </c>
      <c r="F14481" s="24">
        <f t="shared" si="263"/>
        <v>78.413000000000011</v>
      </c>
    </row>
    <row r="14482" spans="2:6" hidden="1">
      <c r="B14482" s="13">
        <v>2011</v>
      </c>
      <c r="C14482" s="14">
        <v>1</v>
      </c>
      <c r="D14482" s="14" t="s">
        <v>122</v>
      </c>
      <c r="E14482" s="19">
        <v>23.619</v>
      </c>
      <c r="F14482" s="24">
        <f t="shared" si="263"/>
        <v>74.514200000000002</v>
      </c>
    </row>
    <row r="14483" spans="2:6" hidden="1">
      <c r="B14483" s="15">
        <v>2011</v>
      </c>
      <c r="C14483" s="16">
        <v>2</v>
      </c>
      <c r="D14483" s="16" t="s">
        <v>122</v>
      </c>
      <c r="E14483" s="18">
        <v>22.986000000000001</v>
      </c>
      <c r="F14483" s="24">
        <f t="shared" si="263"/>
        <v>73.374799999999993</v>
      </c>
    </row>
    <row r="14484" spans="2:6" hidden="1">
      <c r="B14484" s="13">
        <v>2011</v>
      </c>
      <c r="C14484" s="14">
        <v>3</v>
      </c>
      <c r="D14484" s="14" t="s">
        <v>122</v>
      </c>
      <c r="E14484" s="19">
        <v>22.545000000000002</v>
      </c>
      <c r="F14484" s="24">
        <f t="shared" si="263"/>
        <v>72.581000000000003</v>
      </c>
    </row>
    <row r="14485" spans="2:6" hidden="1">
      <c r="B14485" s="15">
        <v>2011</v>
      </c>
      <c r="C14485" s="16">
        <v>4</v>
      </c>
      <c r="D14485" s="16" t="s">
        <v>122</v>
      </c>
      <c r="E14485" s="18">
        <v>23.573</v>
      </c>
      <c r="F14485" s="24">
        <f t="shared" si="263"/>
        <v>74.431399999999996</v>
      </c>
    </row>
    <row r="14486" spans="2:6" hidden="1">
      <c r="B14486" s="13">
        <v>2011</v>
      </c>
      <c r="C14486" s="14">
        <v>5</v>
      </c>
      <c r="D14486" s="14" t="s">
        <v>122</v>
      </c>
      <c r="E14486" s="19">
        <v>24.24</v>
      </c>
      <c r="F14486" s="24">
        <f t="shared" si="263"/>
        <v>75.632000000000005</v>
      </c>
    </row>
    <row r="14487" spans="2:6" hidden="1">
      <c r="B14487" s="15">
        <v>2011</v>
      </c>
      <c r="C14487" s="16">
        <v>6</v>
      </c>
      <c r="D14487" s="16" t="s">
        <v>122</v>
      </c>
      <c r="E14487" s="18">
        <v>27.69</v>
      </c>
      <c r="F14487" s="24">
        <f t="shared" si="263"/>
        <v>81.842000000000013</v>
      </c>
    </row>
    <row r="14488" spans="2:6" hidden="1">
      <c r="B14488" s="13">
        <v>2011</v>
      </c>
      <c r="C14488" s="14">
        <v>7</v>
      </c>
      <c r="D14488" s="14" t="s">
        <v>122</v>
      </c>
      <c r="E14488" s="19">
        <v>28.786000000000001</v>
      </c>
      <c r="F14488" s="24">
        <f t="shared" si="263"/>
        <v>83.814800000000005</v>
      </c>
    </row>
    <row r="14489" spans="2:6" hidden="1">
      <c r="B14489" s="15">
        <v>2011</v>
      </c>
      <c r="C14489" s="16">
        <v>8</v>
      </c>
      <c r="D14489" s="16" t="s">
        <v>122</v>
      </c>
      <c r="E14489" s="18">
        <v>28.318000000000001</v>
      </c>
      <c r="F14489" s="24">
        <f t="shared" si="263"/>
        <v>82.972399999999993</v>
      </c>
    </row>
    <row r="14490" spans="2:6" hidden="1">
      <c r="B14490" s="13">
        <v>2011</v>
      </c>
      <c r="C14490" s="14">
        <v>9</v>
      </c>
      <c r="D14490" s="14" t="s">
        <v>122</v>
      </c>
      <c r="E14490" s="19">
        <v>28.504999999999999</v>
      </c>
      <c r="F14490" s="24">
        <f t="shared" si="263"/>
        <v>83.308999999999997</v>
      </c>
    </row>
    <row r="14491" spans="2:6" hidden="1">
      <c r="B14491" s="15">
        <v>2011</v>
      </c>
      <c r="C14491" s="16">
        <v>10</v>
      </c>
      <c r="D14491" s="16" t="s">
        <v>122</v>
      </c>
      <c r="E14491" s="18">
        <v>28.756</v>
      </c>
      <c r="F14491" s="24">
        <f t="shared" si="263"/>
        <v>83.760800000000003</v>
      </c>
    </row>
    <row r="14492" spans="2:6" hidden="1">
      <c r="B14492" s="13">
        <v>2011</v>
      </c>
      <c r="C14492" s="14">
        <v>11</v>
      </c>
      <c r="D14492" s="14" t="s">
        <v>122</v>
      </c>
      <c r="E14492" s="19">
        <v>26.952999999999999</v>
      </c>
      <c r="F14492" s="24">
        <f t="shared" si="263"/>
        <v>80.5154</v>
      </c>
    </row>
    <row r="14493" spans="2:6" hidden="1">
      <c r="B14493" s="15">
        <v>2011</v>
      </c>
      <c r="C14493" s="16">
        <v>12</v>
      </c>
      <c r="D14493" s="16" t="s">
        <v>122</v>
      </c>
      <c r="E14493" s="18">
        <v>24.477</v>
      </c>
      <c r="F14493" s="24">
        <f t="shared" si="263"/>
        <v>76.058599999999998</v>
      </c>
    </row>
    <row r="14494" spans="2:6" hidden="1">
      <c r="B14494" s="13">
        <v>2012</v>
      </c>
      <c r="C14494" s="14">
        <v>1</v>
      </c>
      <c r="D14494" s="14" t="s">
        <v>122</v>
      </c>
      <c r="E14494" s="19">
        <v>23.001999999999999</v>
      </c>
      <c r="F14494" s="24">
        <f t="shared" si="263"/>
        <v>73.403599999999997</v>
      </c>
    </row>
    <row r="14495" spans="2:6" hidden="1">
      <c r="B14495" s="15">
        <v>2012</v>
      </c>
      <c r="C14495" s="16">
        <v>2</v>
      </c>
      <c r="D14495" s="16" t="s">
        <v>122</v>
      </c>
      <c r="E14495" s="18">
        <v>22.585000000000001</v>
      </c>
      <c r="F14495" s="24">
        <f t="shared" si="263"/>
        <v>72.653000000000006</v>
      </c>
    </row>
    <row r="14496" spans="2:6" hidden="1">
      <c r="B14496" s="13">
        <v>2012</v>
      </c>
      <c r="C14496" s="14">
        <v>3</v>
      </c>
      <c r="D14496" s="14" t="s">
        <v>122</v>
      </c>
      <c r="E14496" s="19">
        <v>23.693999999999999</v>
      </c>
      <c r="F14496" s="24">
        <f t="shared" ref="F14496:F14559" si="264">(E14496 * 1.8) + 32</f>
        <v>74.649200000000008</v>
      </c>
    </row>
    <row r="14497" spans="2:6" hidden="1">
      <c r="B14497" s="15">
        <v>2012</v>
      </c>
      <c r="C14497" s="16">
        <v>4</v>
      </c>
      <c r="D14497" s="16" t="s">
        <v>122</v>
      </c>
      <c r="E14497" s="18">
        <v>23.425999999999998</v>
      </c>
      <c r="F14497" s="24">
        <f t="shared" si="264"/>
        <v>74.166799999999995</v>
      </c>
    </row>
    <row r="14498" spans="2:6" hidden="1">
      <c r="B14498" s="13">
        <v>2012</v>
      </c>
      <c r="C14498" s="14">
        <v>5</v>
      </c>
      <c r="D14498" s="14" t="s">
        <v>122</v>
      </c>
      <c r="E14498" s="19">
        <v>25.591000000000001</v>
      </c>
      <c r="F14498" s="24">
        <f t="shared" si="264"/>
        <v>78.063800000000001</v>
      </c>
    </row>
    <row r="14499" spans="2:6" hidden="1">
      <c r="B14499" s="15">
        <v>2012</v>
      </c>
      <c r="C14499" s="16">
        <v>6</v>
      </c>
      <c r="D14499" s="16" t="s">
        <v>122</v>
      </c>
      <c r="E14499" s="18">
        <v>27.974</v>
      </c>
      <c r="F14499" s="24">
        <f t="shared" si="264"/>
        <v>82.353200000000001</v>
      </c>
    </row>
    <row r="14500" spans="2:6" hidden="1">
      <c r="B14500" s="13">
        <v>2012</v>
      </c>
      <c r="C14500" s="14">
        <v>7</v>
      </c>
      <c r="D14500" s="14" t="s">
        <v>122</v>
      </c>
      <c r="E14500" s="19">
        <v>28.411999999999999</v>
      </c>
      <c r="F14500" s="24">
        <f t="shared" si="264"/>
        <v>83.141599999999997</v>
      </c>
    </row>
    <row r="14501" spans="2:6" hidden="1">
      <c r="B14501" s="15">
        <v>2012</v>
      </c>
      <c r="C14501" s="16">
        <v>8</v>
      </c>
      <c r="D14501" s="16" t="s">
        <v>122</v>
      </c>
      <c r="E14501" s="18">
        <v>28.387</v>
      </c>
      <c r="F14501" s="24">
        <f t="shared" si="264"/>
        <v>83.096599999999995</v>
      </c>
    </row>
    <row r="14502" spans="2:6" hidden="1">
      <c r="B14502" s="13">
        <v>2012</v>
      </c>
      <c r="C14502" s="14">
        <v>9</v>
      </c>
      <c r="D14502" s="14" t="s">
        <v>122</v>
      </c>
      <c r="E14502" s="19">
        <v>27.879000000000001</v>
      </c>
      <c r="F14502" s="24">
        <f t="shared" si="264"/>
        <v>82.182199999999995</v>
      </c>
    </row>
    <row r="14503" spans="2:6" hidden="1">
      <c r="B14503" s="15">
        <v>2012</v>
      </c>
      <c r="C14503" s="16">
        <v>10</v>
      </c>
      <c r="D14503" s="16" t="s">
        <v>122</v>
      </c>
      <c r="E14503" s="18">
        <v>28.587</v>
      </c>
      <c r="F14503" s="24">
        <f t="shared" si="264"/>
        <v>83.456600000000009</v>
      </c>
    </row>
    <row r="14504" spans="2:6" hidden="1">
      <c r="B14504" s="13">
        <v>2012</v>
      </c>
      <c r="C14504" s="14">
        <v>11</v>
      </c>
      <c r="D14504" s="14" t="s">
        <v>122</v>
      </c>
      <c r="E14504" s="19">
        <v>27.916</v>
      </c>
      <c r="F14504" s="24">
        <f t="shared" si="264"/>
        <v>82.248800000000003</v>
      </c>
    </row>
    <row r="14505" spans="2:6" hidden="1">
      <c r="B14505" s="15">
        <v>2012</v>
      </c>
      <c r="C14505" s="16">
        <v>12</v>
      </c>
      <c r="D14505" s="16" t="s">
        <v>122</v>
      </c>
      <c r="E14505" s="18">
        <v>24.17</v>
      </c>
      <c r="F14505" s="24">
        <f t="shared" si="264"/>
        <v>75.506</v>
      </c>
    </row>
    <row r="14506" spans="2:6" hidden="1">
      <c r="B14506" s="13">
        <v>2013</v>
      </c>
      <c r="C14506" s="14">
        <v>1</v>
      </c>
      <c r="D14506" s="14" t="s">
        <v>122</v>
      </c>
      <c r="E14506" s="19">
        <v>22.776</v>
      </c>
      <c r="F14506" s="24">
        <f t="shared" si="264"/>
        <v>72.996800000000007</v>
      </c>
    </row>
    <row r="14507" spans="2:6" hidden="1">
      <c r="B14507" s="15">
        <v>2013</v>
      </c>
      <c r="C14507" s="16">
        <v>2</v>
      </c>
      <c r="D14507" s="16" t="s">
        <v>122</v>
      </c>
      <c r="E14507" s="18">
        <v>23.588999999999999</v>
      </c>
      <c r="F14507" s="24">
        <f t="shared" si="264"/>
        <v>74.4602</v>
      </c>
    </row>
    <row r="14508" spans="2:6" hidden="1">
      <c r="B14508" s="13">
        <v>2013</v>
      </c>
      <c r="C14508" s="14">
        <v>3</v>
      </c>
      <c r="D14508" s="14" t="s">
        <v>122</v>
      </c>
      <c r="E14508" s="19">
        <v>23.922999999999998</v>
      </c>
      <c r="F14508" s="24">
        <f t="shared" si="264"/>
        <v>75.061399999999992</v>
      </c>
    </row>
    <row r="14509" spans="2:6" hidden="1">
      <c r="B14509" s="15">
        <v>2013</v>
      </c>
      <c r="C14509" s="16">
        <v>4</v>
      </c>
      <c r="D14509" s="16" t="s">
        <v>122</v>
      </c>
      <c r="E14509" s="18">
        <v>23.263999999999999</v>
      </c>
      <c r="F14509" s="24">
        <f t="shared" si="264"/>
        <v>73.875200000000007</v>
      </c>
    </row>
    <row r="14510" spans="2:6" hidden="1">
      <c r="B14510" s="13">
        <v>2013</v>
      </c>
      <c r="C14510" s="14">
        <v>5</v>
      </c>
      <c r="D14510" s="14" t="s">
        <v>122</v>
      </c>
      <c r="E14510" s="19">
        <v>25.896000000000001</v>
      </c>
      <c r="F14510" s="24">
        <f t="shared" si="264"/>
        <v>78.612799999999993</v>
      </c>
    </row>
    <row r="14511" spans="2:6" hidden="1">
      <c r="B14511" s="15">
        <v>2013</v>
      </c>
      <c r="C14511" s="16">
        <v>6</v>
      </c>
      <c r="D14511" s="16" t="s">
        <v>122</v>
      </c>
      <c r="E14511" s="18">
        <v>28.056000000000001</v>
      </c>
      <c r="F14511" s="24">
        <f t="shared" si="264"/>
        <v>82.500799999999998</v>
      </c>
    </row>
    <row r="14512" spans="2:6" hidden="1">
      <c r="B14512" s="13">
        <v>2013</v>
      </c>
      <c r="C14512" s="14">
        <v>7</v>
      </c>
      <c r="D14512" s="14" t="s">
        <v>122</v>
      </c>
      <c r="E14512" s="19">
        <v>28.834</v>
      </c>
      <c r="F14512" s="24">
        <f t="shared" si="264"/>
        <v>83.901200000000003</v>
      </c>
    </row>
    <row r="14513" spans="2:6" hidden="1">
      <c r="B14513" s="15">
        <v>2013</v>
      </c>
      <c r="C14513" s="16">
        <v>8</v>
      </c>
      <c r="D14513" s="16" t="s">
        <v>122</v>
      </c>
      <c r="E14513" s="18">
        <v>27.657</v>
      </c>
      <c r="F14513" s="24">
        <f t="shared" si="264"/>
        <v>81.782600000000002</v>
      </c>
    </row>
    <row r="14514" spans="2:6" hidden="1">
      <c r="B14514" s="13">
        <v>2000</v>
      </c>
      <c r="C14514" s="14">
        <v>2</v>
      </c>
      <c r="D14514" s="14" t="s">
        <v>123</v>
      </c>
      <c r="E14514" s="19">
        <v>2.8980000000000001</v>
      </c>
      <c r="F14514" s="24">
        <f t="shared" si="264"/>
        <v>37.2164</v>
      </c>
    </row>
    <row r="14515" spans="2:6" hidden="1">
      <c r="B14515" s="15">
        <v>2000</v>
      </c>
      <c r="C14515" s="16">
        <v>3</v>
      </c>
      <c r="D14515" s="16" t="s">
        <v>123</v>
      </c>
      <c r="E14515" s="18">
        <v>4.468</v>
      </c>
      <c r="F14515" s="24">
        <f t="shared" si="264"/>
        <v>40.042400000000001</v>
      </c>
    </row>
    <row r="14516" spans="2:6" hidden="1">
      <c r="B14516" s="13">
        <v>2000</v>
      </c>
      <c r="C14516" s="14">
        <v>4</v>
      </c>
      <c r="D14516" s="14" t="s">
        <v>123</v>
      </c>
      <c r="E14516" s="19">
        <v>11.9458</v>
      </c>
      <c r="F14516" s="24">
        <f t="shared" si="264"/>
        <v>53.50244</v>
      </c>
    </row>
    <row r="14517" spans="2:6" hidden="1">
      <c r="B14517" s="15">
        <v>2000</v>
      </c>
      <c r="C14517" s="16">
        <v>5</v>
      </c>
      <c r="D14517" s="16" t="s">
        <v>123</v>
      </c>
      <c r="E14517" s="18">
        <v>15.942399999999999</v>
      </c>
      <c r="F14517" s="24">
        <f t="shared" si="264"/>
        <v>60.69632</v>
      </c>
    </row>
    <row r="14518" spans="2:6" hidden="1">
      <c r="B14518" s="13">
        <v>2000</v>
      </c>
      <c r="C14518" s="14">
        <v>6</v>
      </c>
      <c r="D14518" s="14" t="s">
        <v>123</v>
      </c>
      <c r="E14518" s="19">
        <v>18.357199999999999</v>
      </c>
      <c r="F14518" s="24">
        <f t="shared" si="264"/>
        <v>65.042959999999994</v>
      </c>
    </row>
    <row r="14519" spans="2:6" hidden="1">
      <c r="B14519" s="15">
        <v>2000</v>
      </c>
      <c r="C14519" s="16">
        <v>7</v>
      </c>
      <c r="D14519" s="16" t="s">
        <v>123</v>
      </c>
      <c r="E14519" s="18">
        <v>16.804400000000001</v>
      </c>
      <c r="F14519" s="24">
        <f t="shared" si="264"/>
        <v>62.247920000000008</v>
      </c>
    </row>
    <row r="14520" spans="2:6" hidden="1">
      <c r="B14520" s="13">
        <v>2000</v>
      </c>
      <c r="C14520" s="14">
        <v>8</v>
      </c>
      <c r="D14520" s="14" t="s">
        <v>123</v>
      </c>
      <c r="E14520" s="19">
        <v>19.715399999999999</v>
      </c>
      <c r="F14520" s="24">
        <f t="shared" si="264"/>
        <v>67.487719999999996</v>
      </c>
    </row>
    <row r="14521" spans="2:6" hidden="1">
      <c r="B14521" s="15">
        <v>2000</v>
      </c>
      <c r="C14521" s="16">
        <v>9</v>
      </c>
      <c r="D14521" s="16" t="s">
        <v>123</v>
      </c>
      <c r="E14521" s="18">
        <v>13.7148</v>
      </c>
      <c r="F14521" s="24">
        <f t="shared" si="264"/>
        <v>56.686639999999997</v>
      </c>
    </row>
    <row r="14522" spans="2:6" hidden="1">
      <c r="B14522" s="13">
        <v>2000</v>
      </c>
      <c r="C14522" s="14">
        <v>10</v>
      </c>
      <c r="D14522" s="14" t="s">
        <v>123</v>
      </c>
      <c r="E14522" s="19">
        <v>11.9114</v>
      </c>
      <c r="F14522" s="24">
        <f t="shared" si="264"/>
        <v>53.440520000000006</v>
      </c>
    </row>
    <row r="14523" spans="2:6" hidden="1">
      <c r="B14523" s="15">
        <v>2000</v>
      </c>
      <c r="C14523" s="16">
        <v>11</v>
      </c>
      <c r="D14523" s="16" t="s">
        <v>123</v>
      </c>
      <c r="E14523" s="18">
        <v>6.6372</v>
      </c>
      <c r="F14523" s="24">
        <f t="shared" si="264"/>
        <v>43.946960000000004</v>
      </c>
    </row>
    <row r="14524" spans="2:6" hidden="1">
      <c r="B14524" s="13">
        <v>2000</v>
      </c>
      <c r="C14524" s="14">
        <v>12</v>
      </c>
      <c r="D14524" s="14" t="s">
        <v>123</v>
      </c>
      <c r="E14524" s="19">
        <v>1.3974</v>
      </c>
      <c r="F14524" s="24">
        <f t="shared" si="264"/>
        <v>34.515320000000003</v>
      </c>
    </row>
    <row r="14525" spans="2:6" hidden="1">
      <c r="B14525" s="15">
        <v>2001</v>
      </c>
      <c r="C14525" s="16">
        <v>1</v>
      </c>
      <c r="D14525" s="16" t="s">
        <v>123</v>
      </c>
      <c r="E14525" s="18">
        <v>-0.7046</v>
      </c>
      <c r="F14525" s="24">
        <f t="shared" si="264"/>
        <v>30.731719999999999</v>
      </c>
    </row>
    <row r="14526" spans="2:6" hidden="1">
      <c r="B14526" s="13">
        <v>2001</v>
      </c>
      <c r="C14526" s="14">
        <v>2</v>
      </c>
      <c r="D14526" s="14" t="s">
        <v>123</v>
      </c>
      <c r="E14526" s="19">
        <v>1.0311999999999999</v>
      </c>
      <c r="F14526" s="24">
        <f t="shared" si="264"/>
        <v>33.856160000000003</v>
      </c>
    </row>
    <row r="14527" spans="2:6" hidden="1">
      <c r="B14527" s="15">
        <v>2001</v>
      </c>
      <c r="C14527" s="16">
        <v>3</v>
      </c>
      <c r="D14527" s="16" t="s">
        <v>123</v>
      </c>
      <c r="E14527" s="18">
        <v>4.2027999999999999</v>
      </c>
      <c r="F14527" s="24">
        <f t="shared" si="264"/>
        <v>39.565039999999996</v>
      </c>
    </row>
    <row r="14528" spans="2:6" hidden="1">
      <c r="B14528" s="13">
        <v>2001</v>
      </c>
      <c r="C14528" s="14">
        <v>4</v>
      </c>
      <c r="D14528" s="14" t="s">
        <v>123</v>
      </c>
      <c r="E14528" s="19">
        <v>7.8609999999999998</v>
      </c>
      <c r="F14528" s="24">
        <f t="shared" si="264"/>
        <v>46.149799999999999</v>
      </c>
    </row>
    <row r="14529" spans="2:6" hidden="1">
      <c r="B14529" s="15">
        <v>2001</v>
      </c>
      <c r="C14529" s="16">
        <v>5</v>
      </c>
      <c r="D14529" s="16" t="s">
        <v>123</v>
      </c>
      <c r="E14529" s="18">
        <v>15.176600000000001</v>
      </c>
      <c r="F14529" s="24">
        <f t="shared" si="264"/>
        <v>59.317880000000002</v>
      </c>
    </row>
    <row r="14530" spans="2:6" hidden="1">
      <c r="B14530" s="13">
        <v>2001</v>
      </c>
      <c r="C14530" s="14">
        <v>6</v>
      </c>
      <c r="D14530" s="14" t="s">
        <v>123</v>
      </c>
      <c r="E14530" s="19">
        <v>15.221</v>
      </c>
      <c r="F14530" s="24">
        <f t="shared" si="264"/>
        <v>59.397800000000004</v>
      </c>
    </row>
    <row r="14531" spans="2:6" hidden="1">
      <c r="B14531" s="15">
        <v>2001</v>
      </c>
      <c r="C14531" s="16">
        <v>7</v>
      </c>
      <c r="D14531" s="16" t="s">
        <v>123</v>
      </c>
      <c r="E14531" s="18">
        <v>19.371400000000001</v>
      </c>
      <c r="F14531" s="24">
        <f t="shared" si="264"/>
        <v>66.868520000000004</v>
      </c>
    </row>
    <row r="14532" spans="2:6" hidden="1">
      <c r="B14532" s="13">
        <v>2001</v>
      </c>
      <c r="C14532" s="14">
        <v>8</v>
      </c>
      <c r="D14532" s="14" t="s">
        <v>123</v>
      </c>
      <c r="E14532" s="19">
        <v>19.6602</v>
      </c>
      <c r="F14532" s="24">
        <f t="shared" si="264"/>
        <v>67.388360000000006</v>
      </c>
    </row>
    <row r="14533" spans="2:6" hidden="1">
      <c r="B14533" s="15">
        <v>2001</v>
      </c>
      <c r="C14533" s="16">
        <v>9</v>
      </c>
      <c r="D14533" s="16" t="s">
        <v>123</v>
      </c>
      <c r="E14533" s="18">
        <v>12.3668</v>
      </c>
      <c r="F14533" s="24">
        <f t="shared" si="264"/>
        <v>54.260239999999996</v>
      </c>
    </row>
    <row r="14534" spans="2:6" hidden="1">
      <c r="B14534" s="13">
        <v>2001</v>
      </c>
      <c r="C14534" s="14">
        <v>10</v>
      </c>
      <c r="D14534" s="14" t="s">
        <v>123</v>
      </c>
      <c r="E14534" s="19">
        <v>12.0906</v>
      </c>
      <c r="F14534" s="24">
        <f t="shared" si="264"/>
        <v>53.763080000000002</v>
      </c>
    </row>
    <row r="14535" spans="2:6" hidden="1">
      <c r="B14535" s="15">
        <v>2001</v>
      </c>
      <c r="C14535" s="16">
        <v>11</v>
      </c>
      <c r="D14535" s="16" t="s">
        <v>123</v>
      </c>
      <c r="E14535" s="18">
        <v>2.5207999999999999</v>
      </c>
      <c r="F14535" s="24">
        <f t="shared" si="264"/>
        <v>36.537440000000004</v>
      </c>
    </row>
    <row r="14536" spans="2:6" hidden="1">
      <c r="B14536" s="13">
        <v>2001</v>
      </c>
      <c r="C14536" s="14">
        <v>12</v>
      </c>
      <c r="D14536" s="14" t="s">
        <v>123</v>
      </c>
      <c r="E14536" s="19">
        <v>-3.2038000000000002</v>
      </c>
      <c r="F14536" s="24">
        <f t="shared" si="264"/>
        <v>26.233159999999998</v>
      </c>
    </row>
    <row r="14537" spans="2:6" hidden="1">
      <c r="B14537" s="15">
        <v>2002</v>
      </c>
      <c r="C14537" s="16">
        <v>1</v>
      </c>
      <c r="D14537" s="16" t="s">
        <v>123</v>
      </c>
      <c r="E14537" s="18">
        <v>-0.71140000000000003</v>
      </c>
      <c r="F14537" s="24">
        <f t="shared" si="264"/>
        <v>30.719480000000001</v>
      </c>
    </row>
    <row r="14538" spans="2:6" hidden="1">
      <c r="B14538" s="13">
        <v>2002</v>
      </c>
      <c r="C14538" s="14">
        <v>2</v>
      </c>
      <c r="D14538" s="14" t="s">
        <v>123</v>
      </c>
      <c r="E14538" s="19">
        <v>4.1139999999999999</v>
      </c>
      <c r="F14538" s="24">
        <f t="shared" si="264"/>
        <v>39.405200000000001</v>
      </c>
    </row>
    <row r="14539" spans="2:6" hidden="1">
      <c r="B14539" s="15">
        <v>2002</v>
      </c>
      <c r="C14539" s="16">
        <v>3</v>
      </c>
      <c r="D14539" s="16" t="s">
        <v>123</v>
      </c>
      <c r="E14539" s="18">
        <v>5.2244000000000002</v>
      </c>
      <c r="F14539" s="24">
        <f t="shared" si="264"/>
        <v>41.403919999999999</v>
      </c>
    </row>
    <row r="14540" spans="2:6" hidden="1">
      <c r="B14540" s="13">
        <v>2002</v>
      </c>
      <c r="C14540" s="14">
        <v>4</v>
      </c>
      <c r="D14540" s="14" t="s">
        <v>123</v>
      </c>
      <c r="E14540" s="19">
        <v>8.5548000000000002</v>
      </c>
      <c r="F14540" s="24">
        <f t="shared" si="264"/>
        <v>47.39864</v>
      </c>
    </row>
    <row r="14541" spans="2:6" hidden="1">
      <c r="B14541" s="15">
        <v>2002</v>
      </c>
      <c r="C14541" s="16">
        <v>5</v>
      </c>
      <c r="D14541" s="16" t="s">
        <v>123</v>
      </c>
      <c r="E14541" s="18">
        <v>16.4862</v>
      </c>
      <c r="F14541" s="24">
        <f t="shared" si="264"/>
        <v>61.675160000000005</v>
      </c>
    </row>
    <row r="14542" spans="2:6" hidden="1">
      <c r="B14542" s="13">
        <v>2002</v>
      </c>
      <c r="C14542" s="14">
        <v>6</v>
      </c>
      <c r="D14542" s="14" t="s">
        <v>123</v>
      </c>
      <c r="E14542" s="19">
        <v>18.289200000000001</v>
      </c>
      <c r="F14542" s="24">
        <f t="shared" si="264"/>
        <v>64.920559999999995</v>
      </c>
    </row>
    <row r="14543" spans="2:6" hidden="1">
      <c r="B14543" s="15">
        <v>2002</v>
      </c>
      <c r="C14543" s="16">
        <v>7</v>
      </c>
      <c r="D14543" s="16" t="s">
        <v>123</v>
      </c>
      <c r="E14543" s="18">
        <v>20.004799999999999</v>
      </c>
      <c r="F14543" s="24">
        <f t="shared" si="264"/>
        <v>68.00864</v>
      </c>
    </row>
    <row r="14544" spans="2:6" hidden="1">
      <c r="B14544" s="13">
        <v>2002</v>
      </c>
      <c r="C14544" s="14">
        <v>8</v>
      </c>
      <c r="D14544" s="14" t="s">
        <v>123</v>
      </c>
      <c r="E14544" s="19">
        <v>20.02</v>
      </c>
      <c r="F14544" s="24">
        <f t="shared" si="264"/>
        <v>68.036000000000001</v>
      </c>
    </row>
    <row r="14545" spans="2:6" hidden="1">
      <c r="B14545" s="15">
        <v>2002</v>
      </c>
      <c r="C14545" s="16">
        <v>9</v>
      </c>
      <c r="D14545" s="16" t="s">
        <v>123</v>
      </c>
      <c r="E14545" s="18">
        <v>13.402799999999999</v>
      </c>
      <c r="F14545" s="24">
        <f t="shared" si="264"/>
        <v>56.125039999999998</v>
      </c>
    </row>
    <row r="14546" spans="2:6" hidden="1">
      <c r="B14546" s="13">
        <v>2002</v>
      </c>
      <c r="C14546" s="14">
        <v>10</v>
      </c>
      <c r="D14546" s="14" t="s">
        <v>123</v>
      </c>
      <c r="E14546" s="19">
        <v>7.7115999999999998</v>
      </c>
      <c r="F14546" s="24">
        <f t="shared" si="264"/>
        <v>45.880879999999998</v>
      </c>
    </row>
    <row r="14547" spans="2:6" hidden="1">
      <c r="B14547" s="15">
        <v>2002</v>
      </c>
      <c r="C14547" s="16">
        <v>11</v>
      </c>
      <c r="D14547" s="16" t="s">
        <v>123</v>
      </c>
      <c r="E14547" s="18">
        <v>5.4584000000000001</v>
      </c>
      <c r="F14547" s="24">
        <f t="shared" si="264"/>
        <v>41.825119999999998</v>
      </c>
    </row>
    <row r="14548" spans="2:6" hidden="1">
      <c r="B14548" s="13">
        <v>2002</v>
      </c>
      <c r="C14548" s="14">
        <v>12</v>
      </c>
      <c r="D14548" s="14" t="s">
        <v>123</v>
      </c>
      <c r="E14548" s="19">
        <v>-2.8271999999999999</v>
      </c>
      <c r="F14548" s="24">
        <f t="shared" si="264"/>
        <v>26.91104</v>
      </c>
    </row>
    <row r="14549" spans="2:6" hidden="1">
      <c r="B14549" s="15">
        <v>2003</v>
      </c>
      <c r="C14549" s="16">
        <v>1</v>
      </c>
      <c r="D14549" s="16" t="s">
        <v>123</v>
      </c>
      <c r="E14549" s="18">
        <v>-2.0653999999999999</v>
      </c>
      <c r="F14549" s="24">
        <f t="shared" si="264"/>
        <v>28.28228</v>
      </c>
    </row>
    <row r="14550" spans="2:6" hidden="1">
      <c r="B14550" s="13">
        <v>2003</v>
      </c>
      <c r="C14550" s="14">
        <v>2</v>
      </c>
      <c r="D14550" s="14" t="s">
        <v>123</v>
      </c>
      <c r="E14550" s="19">
        <v>-3.3530000000000002</v>
      </c>
      <c r="F14550" s="24">
        <f t="shared" si="264"/>
        <v>25.964600000000001</v>
      </c>
    </row>
    <row r="14551" spans="2:6" hidden="1">
      <c r="B14551" s="15">
        <v>2003</v>
      </c>
      <c r="C14551" s="16">
        <v>3</v>
      </c>
      <c r="D14551" s="16" t="s">
        <v>123</v>
      </c>
      <c r="E14551" s="18">
        <v>4.3</v>
      </c>
      <c r="F14551" s="24">
        <f t="shared" si="264"/>
        <v>39.74</v>
      </c>
    </row>
    <row r="14552" spans="2:6" hidden="1">
      <c r="B14552" s="13">
        <v>2003</v>
      </c>
      <c r="C14552" s="14">
        <v>4</v>
      </c>
      <c r="D14552" s="14" t="s">
        <v>123</v>
      </c>
      <c r="E14552" s="19">
        <v>8.1456</v>
      </c>
      <c r="F14552" s="24">
        <f t="shared" si="264"/>
        <v>46.662080000000003</v>
      </c>
    </row>
    <row r="14553" spans="2:6" hidden="1">
      <c r="B14553" s="15">
        <v>2003</v>
      </c>
      <c r="C14553" s="16">
        <v>5</v>
      </c>
      <c r="D14553" s="16" t="s">
        <v>123</v>
      </c>
      <c r="E14553" s="18">
        <v>16.1844</v>
      </c>
      <c r="F14553" s="24">
        <f t="shared" si="264"/>
        <v>61.131920000000001</v>
      </c>
    </row>
    <row r="14554" spans="2:6" hidden="1">
      <c r="B14554" s="13">
        <v>2003</v>
      </c>
      <c r="C14554" s="14">
        <v>6</v>
      </c>
      <c r="D14554" s="14" t="s">
        <v>123</v>
      </c>
      <c r="E14554" s="19">
        <v>20.159400000000002</v>
      </c>
      <c r="F14554" s="24">
        <f t="shared" si="264"/>
        <v>68.286920000000009</v>
      </c>
    </row>
    <row r="14555" spans="2:6" hidden="1">
      <c r="B14555" s="15">
        <v>2003</v>
      </c>
      <c r="C14555" s="16">
        <v>7</v>
      </c>
      <c r="D14555" s="16" t="s">
        <v>123</v>
      </c>
      <c r="E14555" s="18">
        <v>19.765799999999999</v>
      </c>
      <c r="F14555" s="24">
        <f t="shared" si="264"/>
        <v>67.578440000000001</v>
      </c>
    </row>
    <row r="14556" spans="2:6" hidden="1">
      <c r="B14556" s="13">
        <v>2003</v>
      </c>
      <c r="C14556" s="14">
        <v>8</v>
      </c>
      <c r="D14556" s="14" t="s">
        <v>123</v>
      </c>
      <c r="E14556" s="19">
        <v>21.281600000000001</v>
      </c>
      <c r="F14556" s="24">
        <f t="shared" si="264"/>
        <v>70.306880000000007</v>
      </c>
    </row>
    <row r="14557" spans="2:6" hidden="1">
      <c r="B14557" s="15">
        <v>2003</v>
      </c>
      <c r="C14557" s="16">
        <v>9</v>
      </c>
      <c r="D14557" s="16" t="s">
        <v>123</v>
      </c>
      <c r="E14557" s="18">
        <v>14.733599999999999</v>
      </c>
      <c r="F14557" s="24">
        <f t="shared" si="264"/>
        <v>58.520479999999999</v>
      </c>
    </row>
    <row r="14558" spans="2:6" hidden="1">
      <c r="B14558" s="13">
        <v>2003</v>
      </c>
      <c r="C14558" s="14">
        <v>10</v>
      </c>
      <c r="D14558" s="14" t="s">
        <v>123</v>
      </c>
      <c r="E14558" s="19">
        <v>5.9207999999999998</v>
      </c>
      <c r="F14558" s="24">
        <f t="shared" si="264"/>
        <v>42.657440000000001</v>
      </c>
    </row>
    <row r="14559" spans="2:6" hidden="1">
      <c r="B14559" s="15">
        <v>2003</v>
      </c>
      <c r="C14559" s="16">
        <v>11</v>
      </c>
      <c r="D14559" s="16" t="s">
        <v>123</v>
      </c>
      <c r="E14559" s="18">
        <v>5.6668000000000003</v>
      </c>
      <c r="F14559" s="24">
        <f t="shared" si="264"/>
        <v>42.200240000000001</v>
      </c>
    </row>
    <row r="14560" spans="2:6" hidden="1">
      <c r="B14560" s="13">
        <v>2003</v>
      </c>
      <c r="C14560" s="14">
        <v>12</v>
      </c>
      <c r="D14560" s="14" t="s">
        <v>123</v>
      </c>
      <c r="E14560" s="19">
        <v>0.3538</v>
      </c>
      <c r="F14560" s="24">
        <f t="shared" ref="F14560:F14623" si="265">(E14560 * 1.8) + 32</f>
        <v>32.636839999999999</v>
      </c>
    </row>
    <row r="14561" spans="2:6" hidden="1">
      <c r="B14561" s="15">
        <v>2004</v>
      </c>
      <c r="C14561" s="16">
        <v>1</v>
      </c>
      <c r="D14561" s="16" t="s">
        <v>123</v>
      </c>
      <c r="E14561" s="18">
        <v>-3.4228000000000001</v>
      </c>
      <c r="F14561" s="24">
        <f t="shared" si="265"/>
        <v>25.83896</v>
      </c>
    </row>
    <row r="14562" spans="2:6" hidden="1">
      <c r="B14562" s="13">
        <v>2004</v>
      </c>
      <c r="C14562" s="14">
        <v>2</v>
      </c>
      <c r="D14562" s="14" t="s">
        <v>123</v>
      </c>
      <c r="E14562" s="19">
        <v>1.177</v>
      </c>
      <c r="F14562" s="24">
        <f t="shared" si="265"/>
        <v>34.118600000000001</v>
      </c>
    </row>
    <row r="14563" spans="2:6" hidden="1">
      <c r="B14563" s="15">
        <v>2004</v>
      </c>
      <c r="C14563" s="16">
        <v>3</v>
      </c>
      <c r="D14563" s="16" t="s">
        <v>123</v>
      </c>
      <c r="E14563" s="18">
        <v>3.7151999999999998</v>
      </c>
      <c r="F14563" s="24">
        <f t="shared" si="265"/>
        <v>38.687359999999998</v>
      </c>
    </row>
    <row r="14564" spans="2:6" hidden="1">
      <c r="B14564" s="13">
        <v>2004</v>
      </c>
      <c r="C14564" s="14">
        <v>4</v>
      </c>
      <c r="D14564" s="14" t="s">
        <v>123</v>
      </c>
      <c r="E14564" s="19">
        <v>9.7704000000000004</v>
      </c>
      <c r="F14564" s="24">
        <f t="shared" si="265"/>
        <v>49.58672</v>
      </c>
    </row>
    <row r="14565" spans="2:6" hidden="1">
      <c r="B14565" s="15">
        <v>2004</v>
      </c>
      <c r="C14565" s="16">
        <v>5</v>
      </c>
      <c r="D14565" s="16" t="s">
        <v>123</v>
      </c>
      <c r="E14565" s="18">
        <v>12.495799999999999</v>
      </c>
      <c r="F14565" s="24">
        <f t="shared" si="265"/>
        <v>54.492440000000002</v>
      </c>
    </row>
    <row r="14566" spans="2:6" hidden="1">
      <c r="B14566" s="13">
        <v>2004</v>
      </c>
      <c r="C14566" s="14">
        <v>6</v>
      </c>
      <c r="D14566" s="14" t="s">
        <v>123</v>
      </c>
      <c r="E14566" s="19">
        <v>16.434799999999999</v>
      </c>
      <c r="F14566" s="24">
        <f t="shared" si="265"/>
        <v>61.582639999999998</v>
      </c>
    </row>
    <row r="14567" spans="2:6" hidden="1">
      <c r="B14567" s="15">
        <v>2004</v>
      </c>
      <c r="C14567" s="16">
        <v>7</v>
      </c>
      <c r="D14567" s="16" t="s">
        <v>123</v>
      </c>
      <c r="E14567" s="18">
        <v>18.372</v>
      </c>
      <c r="F14567" s="24">
        <f t="shared" si="265"/>
        <v>65.069600000000008</v>
      </c>
    </row>
    <row r="14568" spans="2:6" hidden="1">
      <c r="B14568" s="13">
        <v>2004</v>
      </c>
      <c r="C14568" s="14">
        <v>8</v>
      </c>
      <c r="D14568" s="14" t="s">
        <v>123</v>
      </c>
      <c r="E14568" s="19">
        <v>19.450399999999998</v>
      </c>
      <c r="F14568" s="24">
        <f t="shared" si="265"/>
        <v>67.010719999999992</v>
      </c>
    </row>
    <row r="14569" spans="2:6" hidden="1">
      <c r="B14569" s="15">
        <v>2004</v>
      </c>
      <c r="C14569" s="16">
        <v>9</v>
      </c>
      <c r="D14569" s="16" t="s">
        <v>123</v>
      </c>
      <c r="E14569" s="18">
        <v>14.266</v>
      </c>
      <c r="F14569" s="24">
        <f t="shared" si="265"/>
        <v>57.678799999999995</v>
      </c>
    </row>
    <row r="14570" spans="2:6" hidden="1">
      <c r="B14570" s="13">
        <v>2004</v>
      </c>
      <c r="C14570" s="14">
        <v>10</v>
      </c>
      <c r="D14570" s="14" t="s">
        <v>123</v>
      </c>
      <c r="E14570" s="19">
        <v>10.253399999999999</v>
      </c>
      <c r="F14570" s="24">
        <f t="shared" si="265"/>
        <v>50.456119999999999</v>
      </c>
    </row>
    <row r="14571" spans="2:6" hidden="1">
      <c r="B14571" s="15">
        <v>2004</v>
      </c>
      <c r="C14571" s="16">
        <v>11</v>
      </c>
      <c r="D14571" s="16" t="s">
        <v>123</v>
      </c>
      <c r="E14571" s="18">
        <v>4.2271999999999998</v>
      </c>
      <c r="F14571" s="24">
        <f t="shared" si="265"/>
        <v>39.608959999999996</v>
      </c>
    </row>
    <row r="14572" spans="2:6" hidden="1">
      <c r="B14572" s="13">
        <v>2004</v>
      </c>
      <c r="C14572" s="14">
        <v>12</v>
      </c>
      <c r="D14572" s="14" t="s">
        <v>123</v>
      </c>
      <c r="E14572" s="19">
        <v>0.3276</v>
      </c>
      <c r="F14572" s="24">
        <f t="shared" si="265"/>
        <v>32.589680000000001</v>
      </c>
    </row>
    <row r="14573" spans="2:6" hidden="1">
      <c r="B14573" s="15">
        <v>2005</v>
      </c>
      <c r="C14573" s="16">
        <v>1</v>
      </c>
      <c r="D14573" s="16" t="s">
        <v>123</v>
      </c>
      <c r="E14573" s="18">
        <v>0.32340000000000002</v>
      </c>
      <c r="F14573" s="24">
        <f t="shared" si="265"/>
        <v>32.582120000000003</v>
      </c>
    </row>
    <row r="14574" spans="2:6" hidden="1">
      <c r="B14574" s="13">
        <v>2005</v>
      </c>
      <c r="C14574" s="14">
        <v>2</v>
      </c>
      <c r="D14574" s="14" t="s">
        <v>123</v>
      </c>
      <c r="E14574" s="19">
        <v>-2.6440000000000001</v>
      </c>
      <c r="F14574" s="24">
        <f t="shared" si="265"/>
        <v>27.2408</v>
      </c>
    </row>
    <row r="14575" spans="2:6" hidden="1">
      <c r="B14575" s="15">
        <v>2005</v>
      </c>
      <c r="C14575" s="16">
        <v>3</v>
      </c>
      <c r="D14575" s="16" t="s">
        <v>123</v>
      </c>
      <c r="E14575" s="18">
        <v>2.0333999999999999</v>
      </c>
      <c r="F14575" s="24">
        <f t="shared" si="265"/>
        <v>35.660119999999999</v>
      </c>
    </row>
    <row r="14576" spans="2:6" hidden="1">
      <c r="B14576" s="13">
        <v>2005</v>
      </c>
      <c r="C14576" s="14">
        <v>4</v>
      </c>
      <c r="D14576" s="14" t="s">
        <v>123</v>
      </c>
      <c r="E14576" s="19">
        <v>9.9131999999999998</v>
      </c>
      <c r="F14576" s="24">
        <f t="shared" si="265"/>
        <v>49.843760000000003</v>
      </c>
    </row>
    <row r="14577" spans="2:6" hidden="1">
      <c r="B14577" s="15">
        <v>2005</v>
      </c>
      <c r="C14577" s="16">
        <v>5</v>
      </c>
      <c r="D14577" s="16" t="s">
        <v>123</v>
      </c>
      <c r="E14577" s="18">
        <v>14.198</v>
      </c>
      <c r="F14577" s="24">
        <f t="shared" si="265"/>
        <v>57.556399999999996</v>
      </c>
    </row>
    <row r="14578" spans="2:6" hidden="1">
      <c r="B14578" s="13">
        <v>2005</v>
      </c>
      <c r="C14578" s="14">
        <v>6</v>
      </c>
      <c r="D14578" s="14" t="s">
        <v>123</v>
      </c>
      <c r="E14578" s="19">
        <v>17.0076</v>
      </c>
      <c r="F14578" s="24">
        <f t="shared" si="265"/>
        <v>62.613680000000002</v>
      </c>
    </row>
    <row r="14579" spans="2:6" hidden="1">
      <c r="B14579" s="15">
        <v>2005</v>
      </c>
      <c r="C14579" s="16">
        <v>7</v>
      </c>
      <c r="D14579" s="16" t="s">
        <v>123</v>
      </c>
      <c r="E14579" s="18">
        <v>19.398399999999999</v>
      </c>
      <c r="F14579" s="24">
        <f t="shared" si="265"/>
        <v>66.917119999999997</v>
      </c>
    </row>
    <row r="14580" spans="2:6" hidden="1">
      <c r="B14580" s="13">
        <v>2005</v>
      </c>
      <c r="C14580" s="14">
        <v>8</v>
      </c>
      <c r="D14580" s="14" t="s">
        <v>123</v>
      </c>
      <c r="E14580" s="19">
        <v>17.375599999999999</v>
      </c>
      <c r="F14580" s="24">
        <f t="shared" si="265"/>
        <v>63.276079999999993</v>
      </c>
    </row>
    <row r="14581" spans="2:6" hidden="1">
      <c r="B14581" s="15">
        <v>2005</v>
      </c>
      <c r="C14581" s="16">
        <v>9</v>
      </c>
      <c r="D14581" s="16" t="s">
        <v>123</v>
      </c>
      <c r="E14581" s="18">
        <v>15.598000000000001</v>
      </c>
      <c r="F14581" s="24">
        <f t="shared" si="265"/>
        <v>60.076400000000007</v>
      </c>
    </row>
    <row r="14582" spans="2:6" hidden="1">
      <c r="B14582" s="13">
        <v>2005</v>
      </c>
      <c r="C14582" s="14">
        <v>10</v>
      </c>
      <c r="D14582" s="14" t="s">
        <v>123</v>
      </c>
      <c r="E14582" s="19">
        <v>10.153</v>
      </c>
      <c r="F14582" s="24">
        <f t="shared" si="265"/>
        <v>50.275400000000005</v>
      </c>
    </row>
    <row r="14583" spans="2:6" hidden="1">
      <c r="B14583" s="15">
        <v>2005</v>
      </c>
      <c r="C14583" s="16">
        <v>11</v>
      </c>
      <c r="D14583" s="16" t="s">
        <v>123</v>
      </c>
      <c r="E14583" s="18">
        <v>2.9964</v>
      </c>
      <c r="F14583" s="24">
        <f t="shared" si="265"/>
        <v>37.393520000000002</v>
      </c>
    </row>
    <row r="14584" spans="2:6" hidden="1">
      <c r="B14584" s="13">
        <v>2005</v>
      </c>
      <c r="C14584" s="14">
        <v>12</v>
      </c>
      <c r="D14584" s="14" t="s">
        <v>123</v>
      </c>
      <c r="E14584" s="19">
        <v>-0.56059999999999999</v>
      </c>
      <c r="F14584" s="24">
        <f t="shared" si="265"/>
        <v>30.990919999999999</v>
      </c>
    </row>
    <row r="14585" spans="2:6" hidden="1">
      <c r="B14585" s="15">
        <v>2006</v>
      </c>
      <c r="C14585" s="16">
        <v>1</v>
      </c>
      <c r="D14585" s="16" t="s">
        <v>123</v>
      </c>
      <c r="E14585" s="18">
        <v>-5.5602</v>
      </c>
      <c r="F14585" s="24">
        <f t="shared" si="265"/>
        <v>21.99164</v>
      </c>
    </row>
    <row r="14586" spans="2:6" hidden="1">
      <c r="B14586" s="13">
        <v>2006</v>
      </c>
      <c r="C14586" s="14">
        <v>2</v>
      </c>
      <c r="D14586" s="14" t="s">
        <v>123</v>
      </c>
      <c r="E14586" s="19">
        <v>-2.1110000000000002</v>
      </c>
      <c r="F14586" s="24">
        <f t="shared" si="265"/>
        <v>28.200199999999999</v>
      </c>
    </row>
    <row r="14587" spans="2:6" hidden="1">
      <c r="B14587" s="15">
        <v>2006</v>
      </c>
      <c r="C14587" s="16">
        <v>3</v>
      </c>
      <c r="D14587" s="16" t="s">
        <v>123</v>
      </c>
      <c r="E14587" s="18">
        <v>1.1442000000000001</v>
      </c>
      <c r="F14587" s="24">
        <f t="shared" si="265"/>
        <v>34.059559999999998</v>
      </c>
    </row>
    <row r="14588" spans="2:6" hidden="1">
      <c r="B14588" s="13">
        <v>2006</v>
      </c>
      <c r="C14588" s="14">
        <v>4</v>
      </c>
      <c r="D14588" s="14" t="s">
        <v>123</v>
      </c>
      <c r="E14588" s="19">
        <v>9.4854000000000003</v>
      </c>
      <c r="F14588" s="24">
        <f t="shared" si="265"/>
        <v>49.073720000000002</v>
      </c>
    </row>
    <row r="14589" spans="2:6" hidden="1">
      <c r="B14589" s="15">
        <v>2006</v>
      </c>
      <c r="C14589" s="16">
        <v>5</v>
      </c>
      <c r="D14589" s="16" t="s">
        <v>123</v>
      </c>
      <c r="E14589" s="18">
        <v>13.881600000000001</v>
      </c>
      <c r="F14589" s="24">
        <f t="shared" si="265"/>
        <v>56.986879999999999</v>
      </c>
    </row>
    <row r="14590" spans="2:6" hidden="1">
      <c r="B14590" s="13">
        <v>2006</v>
      </c>
      <c r="C14590" s="14">
        <v>6</v>
      </c>
      <c r="D14590" s="14" t="s">
        <v>123</v>
      </c>
      <c r="E14590" s="19">
        <v>18.0184</v>
      </c>
      <c r="F14590" s="24">
        <f t="shared" si="265"/>
        <v>64.433120000000002</v>
      </c>
    </row>
    <row r="14591" spans="2:6" hidden="1">
      <c r="B14591" s="15">
        <v>2006</v>
      </c>
      <c r="C14591" s="16">
        <v>7</v>
      </c>
      <c r="D14591" s="16" t="s">
        <v>123</v>
      </c>
      <c r="E14591" s="18">
        <v>22.8078</v>
      </c>
      <c r="F14591" s="24">
        <f t="shared" si="265"/>
        <v>73.054040000000001</v>
      </c>
    </row>
    <row r="14592" spans="2:6" hidden="1">
      <c r="B14592" s="13">
        <v>2006</v>
      </c>
      <c r="C14592" s="14">
        <v>8</v>
      </c>
      <c r="D14592" s="14" t="s">
        <v>123</v>
      </c>
      <c r="E14592" s="19">
        <v>16.8032</v>
      </c>
      <c r="F14592" s="24">
        <f t="shared" si="265"/>
        <v>62.245760000000004</v>
      </c>
    </row>
    <row r="14593" spans="2:6" hidden="1">
      <c r="B14593" s="15">
        <v>2006</v>
      </c>
      <c r="C14593" s="16">
        <v>9</v>
      </c>
      <c r="D14593" s="16" t="s">
        <v>123</v>
      </c>
      <c r="E14593" s="18">
        <v>16.913399999999999</v>
      </c>
      <c r="F14593" s="24">
        <f t="shared" si="265"/>
        <v>62.444119999999998</v>
      </c>
    </row>
    <row r="14594" spans="2:6" hidden="1">
      <c r="B14594" s="13">
        <v>2006</v>
      </c>
      <c r="C14594" s="14">
        <v>10</v>
      </c>
      <c r="D14594" s="14" t="s">
        <v>123</v>
      </c>
      <c r="E14594" s="19">
        <v>11.226000000000001</v>
      </c>
      <c r="F14594" s="24">
        <f t="shared" si="265"/>
        <v>52.206800000000001</v>
      </c>
    </row>
    <row r="14595" spans="2:6" hidden="1">
      <c r="B14595" s="15">
        <v>2006</v>
      </c>
      <c r="C14595" s="16">
        <v>11</v>
      </c>
      <c r="D14595" s="16" t="s">
        <v>123</v>
      </c>
      <c r="E14595" s="18">
        <v>6.423</v>
      </c>
      <c r="F14595" s="24">
        <f t="shared" si="265"/>
        <v>43.561399999999999</v>
      </c>
    </row>
    <row r="14596" spans="2:6" hidden="1">
      <c r="B14596" s="13">
        <v>2006</v>
      </c>
      <c r="C14596" s="14">
        <v>12</v>
      </c>
      <c r="D14596" s="14" t="s">
        <v>123</v>
      </c>
      <c r="E14596" s="19">
        <v>3.0044</v>
      </c>
      <c r="F14596" s="24">
        <f t="shared" si="265"/>
        <v>37.407919999999997</v>
      </c>
    </row>
    <row r="14597" spans="2:6" hidden="1">
      <c r="B14597" s="15">
        <v>2007</v>
      </c>
      <c r="C14597" s="16">
        <v>1</v>
      </c>
      <c r="D14597" s="16" t="s">
        <v>123</v>
      </c>
      <c r="E14597" s="18">
        <v>3.6295999999999999</v>
      </c>
      <c r="F14597" s="24">
        <f t="shared" si="265"/>
        <v>38.533279999999998</v>
      </c>
    </row>
    <row r="14598" spans="2:6" hidden="1">
      <c r="B14598" s="13">
        <v>2007</v>
      </c>
      <c r="C14598" s="14">
        <v>2</v>
      </c>
      <c r="D14598" s="14" t="s">
        <v>123</v>
      </c>
      <c r="E14598" s="19">
        <v>3.0806</v>
      </c>
      <c r="F14598" s="24">
        <f t="shared" si="265"/>
        <v>37.545079999999999</v>
      </c>
    </row>
    <row r="14599" spans="2:6" hidden="1">
      <c r="B14599" s="15">
        <v>2007</v>
      </c>
      <c r="C14599" s="16">
        <v>3</v>
      </c>
      <c r="D14599" s="16" t="s">
        <v>123</v>
      </c>
      <c r="E14599" s="18">
        <v>6.3684000000000003</v>
      </c>
      <c r="F14599" s="24">
        <f t="shared" si="265"/>
        <v>43.463120000000004</v>
      </c>
    </row>
    <row r="14600" spans="2:6" hidden="1">
      <c r="B14600" s="13">
        <v>2007</v>
      </c>
      <c r="C14600" s="14">
        <v>4</v>
      </c>
      <c r="D14600" s="14" t="s">
        <v>123</v>
      </c>
      <c r="E14600" s="19">
        <v>11.1272</v>
      </c>
      <c r="F14600" s="24">
        <f t="shared" si="265"/>
        <v>52.028959999999998</v>
      </c>
    </row>
    <row r="14601" spans="2:6" hidden="1">
      <c r="B14601" s="15">
        <v>2007</v>
      </c>
      <c r="C14601" s="16">
        <v>5</v>
      </c>
      <c r="D14601" s="16" t="s">
        <v>123</v>
      </c>
      <c r="E14601" s="18">
        <v>15.577199999999999</v>
      </c>
      <c r="F14601" s="24">
        <f t="shared" si="265"/>
        <v>60.038960000000003</v>
      </c>
    </row>
    <row r="14602" spans="2:6" hidden="1">
      <c r="B14602" s="13">
        <v>2007</v>
      </c>
      <c r="C14602" s="14">
        <v>6</v>
      </c>
      <c r="D14602" s="14" t="s">
        <v>123</v>
      </c>
      <c r="E14602" s="19">
        <v>19.208400000000001</v>
      </c>
      <c r="F14602" s="24">
        <f t="shared" si="265"/>
        <v>66.575119999999998</v>
      </c>
    </row>
    <row r="14603" spans="2:6" hidden="1">
      <c r="B14603" s="15">
        <v>2007</v>
      </c>
      <c r="C14603" s="16">
        <v>7</v>
      </c>
      <c r="D14603" s="16" t="s">
        <v>123</v>
      </c>
      <c r="E14603" s="18">
        <v>19.619199999999999</v>
      </c>
      <c r="F14603" s="24">
        <f t="shared" si="265"/>
        <v>67.31456</v>
      </c>
    </row>
    <row r="14604" spans="2:6" hidden="1">
      <c r="B14604" s="13">
        <v>2007</v>
      </c>
      <c r="C14604" s="14">
        <v>8</v>
      </c>
      <c r="D14604" s="14" t="s">
        <v>123</v>
      </c>
      <c r="E14604" s="19">
        <v>19.135400000000001</v>
      </c>
      <c r="F14604" s="24">
        <f t="shared" si="265"/>
        <v>66.443719999999999</v>
      </c>
    </row>
    <row r="14605" spans="2:6" hidden="1">
      <c r="B14605" s="15">
        <v>2007</v>
      </c>
      <c r="C14605" s="16">
        <v>9</v>
      </c>
      <c r="D14605" s="16" t="s">
        <v>123</v>
      </c>
      <c r="E14605" s="18">
        <v>12.8034</v>
      </c>
      <c r="F14605" s="24">
        <f t="shared" si="265"/>
        <v>55.046120000000002</v>
      </c>
    </row>
    <row r="14606" spans="2:6" hidden="1">
      <c r="B14606" s="13">
        <v>2007</v>
      </c>
      <c r="C14606" s="14">
        <v>10</v>
      </c>
      <c r="D14606" s="14" t="s">
        <v>123</v>
      </c>
      <c r="E14606" s="19">
        <v>8.0624000000000002</v>
      </c>
      <c r="F14606" s="24">
        <f t="shared" si="265"/>
        <v>46.512320000000003</v>
      </c>
    </row>
    <row r="14607" spans="2:6" hidden="1">
      <c r="B14607" s="15">
        <v>2007</v>
      </c>
      <c r="C14607" s="16">
        <v>11</v>
      </c>
      <c r="D14607" s="16" t="s">
        <v>123</v>
      </c>
      <c r="E14607" s="18">
        <v>2.2532000000000001</v>
      </c>
      <c r="F14607" s="24">
        <f t="shared" si="265"/>
        <v>36.055759999999999</v>
      </c>
    </row>
    <row r="14608" spans="2:6" hidden="1">
      <c r="B14608" s="13">
        <v>2007</v>
      </c>
      <c r="C14608" s="14">
        <v>12</v>
      </c>
      <c r="D14608" s="14" t="s">
        <v>123</v>
      </c>
      <c r="E14608" s="19">
        <v>-0.20960000000000001</v>
      </c>
      <c r="F14608" s="24">
        <f t="shared" si="265"/>
        <v>31.622720000000001</v>
      </c>
    </row>
    <row r="14609" spans="2:6" hidden="1">
      <c r="B14609" s="15">
        <v>2008</v>
      </c>
      <c r="C14609" s="16">
        <v>1</v>
      </c>
      <c r="D14609" s="16" t="s">
        <v>123</v>
      </c>
      <c r="E14609" s="18">
        <v>1.8051999999999999</v>
      </c>
      <c r="F14609" s="24">
        <f t="shared" si="265"/>
        <v>35.249360000000003</v>
      </c>
    </row>
    <row r="14610" spans="2:6" hidden="1">
      <c r="B14610" s="13">
        <v>2008</v>
      </c>
      <c r="C14610" s="14">
        <v>2</v>
      </c>
      <c r="D14610" s="14" t="s">
        <v>123</v>
      </c>
      <c r="E14610" s="19">
        <v>3.1652</v>
      </c>
      <c r="F14610" s="24">
        <f t="shared" si="265"/>
        <v>37.697360000000003</v>
      </c>
    </row>
    <row r="14611" spans="2:6" hidden="1">
      <c r="B14611" s="15">
        <v>2008</v>
      </c>
      <c r="C14611" s="16">
        <v>3</v>
      </c>
      <c r="D14611" s="16" t="s">
        <v>123</v>
      </c>
      <c r="E14611" s="18">
        <v>4.2317999999999998</v>
      </c>
      <c r="F14611" s="24">
        <f t="shared" si="265"/>
        <v>39.617240000000002</v>
      </c>
    </row>
    <row r="14612" spans="2:6" hidden="1">
      <c r="B14612" s="13">
        <v>2008</v>
      </c>
      <c r="C14612" s="14">
        <v>4</v>
      </c>
      <c r="D14612" s="14" t="s">
        <v>123</v>
      </c>
      <c r="E14612" s="19">
        <v>8.9166000000000007</v>
      </c>
      <c r="F14612" s="24">
        <f t="shared" si="265"/>
        <v>48.049880000000002</v>
      </c>
    </row>
    <row r="14613" spans="2:6" hidden="1">
      <c r="B14613" s="15">
        <v>2008</v>
      </c>
      <c r="C14613" s="16">
        <v>5</v>
      </c>
      <c r="D14613" s="16" t="s">
        <v>123</v>
      </c>
      <c r="E14613" s="18">
        <v>14.576599999999999</v>
      </c>
      <c r="F14613" s="24">
        <f t="shared" si="265"/>
        <v>58.237880000000004</v>
      </c>
    </row>
    <row r="14614" spans="2:6" hidden="1">
      <c r="B14614" s="13">
        <v>2008</v>
      </c>
      <c r="C14614" s="14">
        <v>6</v>
      </c>
      <c r="D14614" s="14" t="s">
        <v>123</v>
      </c>
      <c r="E14614" s="19">
        <v>18.6676</v>
      </c>
      <c r="F14614" s="24">
        <f t="shared" si="265"/>
        <v>65.601680000000002</v>
      </c>
    </row>
    <row r="14615" spans="2:6" hidden="1">
      <c r="B14615" s="15">
        <v>2008</v>
      </c>
      <c r="C14615" s="16">
        <v>7</v>
      </c>
      <c r="D14615" s="16" t="s">
        <v>123</v>
      </c>
      <c r="E14615" s="18">
        <v>19.2182</v>
      </c>
      <c r="F14615" s="24">
        <f t="shared" si="265"/>
        <v>66.592759999999998</v>
      </c>
    </row>
    <row r="14616" spans="2:6" hidden="1">
      <c r="B14616" s="13">
        <v>2008</v>
      </c>
      <c r="C14616" s="14">
        <v>8</v>
      </c>
      <c r="D14616" s="14" t="s">
        <v>123</v>
      </c>
      <c r="E14616" s="19">
        <v>18.854199999999999</v>
      </c>
      <c r="F14616" s="24">
        <f t="shared" si="265"/>
        <v>65.937559999999991</v>
      </c>
    </row>
    <row r="14617" spans="2:6" hidden="1">
      <c r="B14617" s="15">
        <v>2008</v>
      </c>
      <c r="C14617" s="16">
        <v>9</v>
      </c>
      <c r="D14617" s="16" t="s">
        <v>123</v>
      </c>
      <c r="E14617" s="18">
        <v>13.301</v>
      </c>
      <c r="F14617" s="24">
        <f t="shared" si="265"/>
        <v>55.941800000000001</v>
      </c>
    </row>
    <row r="14618" spans="2:6" hidden="1">
      <c r="B14618" s="13">
        <v>2008</v>
      </c>
      <c r="C14618" s="14">
        <v>10</v>
      </c>
      <c r="D14618" s="14" t="s">
        <v>123</v>
      </c>
      <c r="E14618" s="19">
        <v>9.4825999999999997</v>
      </c>
      <c r="F14618" s="24">
        <f t="shared" si="265"/>
        <v>49.068680000000001</v>
      </c>
    </row>
    <row r="14619" spans="2:6" hidden="1">
      <c r="B14619" s="15">
        <v>2008</v>
      </c>
      <c r="C14619" s="16">
        <v>11</v>
      </c>
      <c r="D14619" s="16" t="s">
        <v>123</v>
      </c>
      <c r="E14619" s="18">
        <v>5.4847999999999999</v>
      </c>
      <c r="F14619" s="24">
        <f t="shared" si="265"/>
        <v>41.872640000000004</v>
      </c>
    </row>
    <row r="14620" spans="2:6" hidden="1">
      <c r="B14620" s="13">
        <v>2008</v>
      </c>
      <c r="C14620" s="14">
        <v>12</v>
      </c>
      <c r="D14620" s="14" t="s">
        <v>123</v>
      </c>
      <c r="E14620" s="19">
        <v>1.3069999999999999</v>
      </c>
      <c r="F14620" s="24">
        <f t="shared" si="265"/>
        <v>34.352600000000002</v>
      </c>
    </row>
    <row r="14621" spans="2:6" hidden="1">
      <c r="B14621" s="15">
        <v>2009</v>
      </c>
      <c r="C14621" s="16">
        <v>1</v>
      </c>
      <c r="D14621" s="16" t="s">
        <v>123</v>
      </c>
      <c r="E14621" s="18">
        <v>-3.2906</v>
      </c>
      <c r="F14621" s="24">
        <f t="shared" si="265"/>
        <v>26.076920000000001</v>
      </c>
    </row>
    <row r="14622" spans="2:6" hidden="1">
      <c r="B14622" s="13">
        <v>2009</v>
      </c>
      <c r="C14622" s="14">
        <v>2</v>
      </c>
      <c r="D14622" s="14" t="s">
        <v>123</v>
      </c>
      <c r="E14622" s="19">
        <v>-0.28860000000000002</v>
      </c>
      <c r="F14622" s="24">
        <f t="shared" si="265"/>
        <v>31.480519999999999</v>
      </c>
    </row>
    <row r="14623" spans="2:6" hidden="1">
      <c r="B14623" s="15">
        <v>2009</v>
      </c>
      <c r="C14623" s="16">
        <v>3</v>
      </c>
      <c r="D14623" s="16" t="s">
        <v>123</v>
      </c>
      <c r="E14623" s="18">
        <v>4.0418000000000003</v>
      </c>
      <c r="F14623" s="24">
        <f t="shared" si="265"/>
        <v>39.275240000000004</v>
      </c>
    </row>
    <row r="14624" spans="2:6" hidden="1">
      <c r="B14624" s="13">
        <v>2009</v>
      </c>
      <c r="C14624" s="14">
        <v>4</v>
      </c>
      <c r="D14624" s="14" t="s">
        <v>123</v>
      </c>
      <c r="E14624" s="19">
        <v>12.8322</v>
      </c>
      <c r="F14624" s="24">
        <f t="shared" ref="F14624:F14687" si="266">(E14624 * 1.8) + 32</f>
        <v>55.09796</v>
      </c>
    </row>
    <row r="14625" spans="2:6" hidden="1">
      <c r="B14625" s="15">
        <v>2009</v>
      </c>
      <c r="C14625" s="16">
        <v>5</v>
      </c>
      <c r="D14625" s="16" t="s">
        <v>123</v>
      </c>
      <c r="E14625" s="18">
        <v>14.404999999999999</v>
      </c>
      <c r="F14625" s="24">
        <f t="shared" si="266"/>
        <v>57.929000000000002</v>
      </c>
    </row>
    <row r="14626" spans="2:6" hidden="1">
      <c r="B14626" s="13">
        <v>2009</v>
      </c>
      <c r="C14626" s="14">
        <v>6</v>
      </c>
      <c r="D14626" s="14" t="s">
        <v>123</v>
      </c>
      <c r="E14626" s="19">
        <v>16.026399999999999</v>
      </c>
      <c r="F14626" s="24">
        <f t="shared" si="266"/>
        <v>60.847520000000003</v>
      </c>
    </row>
    <row r="14627" spans="2:6" hidden="1">
      <c r="B14627" s="15">
        <v>2009</v>
      </c>
      <c r="C14627" s="16">
        <v>7</v>
      </c>
      <c r="D14627" s="16" t="s">
        <v>123</v>
      </c>
      <c r="E14627" s="18">
        <v>19.588799999999999</v>
      </c>
      <c r="F14627" s="24">
        <f t="shared" si="266"/>
        <v>67.259839999999997</v>
      </c>
    </row>
    <row r="14628" spans="2:6" hidden="1">
      <c r="B14628" s="13">
        <v>2009</v>
      </c>
      <c r="C14628" s="14">
        <v>8</v>
      </c>
      <c r="D14628" s="14" t="s">
        <v>123</v>
      </c>
      <c r="E14628" s="19">
        <v>19.759399999999999</v>
      </c>
      <c r="F14628" s="24">
        <f t="shared" si="266"/>
        <v>67.56692000000001</v>
      </c>
    </row>
    <row r="14629" spans="2:6" hidden="1">
      <c r="B14629" s="15">
        <v>2009</v>
      </c>
      <c r="C14629" s="16">
        <v>9</v>
      </c>
      <c r="D14629" s="16" t="s">
        <v>123</v>
      </c>
      <c r="E14629" s="18">
        <v>16.037600000000001</v>
      </c>
      <c r="F14629" s="24">
        <f t="shared" si="266"/>
        <v>60.867680000000007</v>
      </c>
    </row>
    <row r="14630" spans="2:6" hidden="1">
      <c r="B14630" s="13">
        <v>2009</v>
      </c>
      <c r="C14630" s="14">
        <v>10</v>
      </c>
      <c r="D14630" s="14" t="s">
        <v>123</v>
      </c>
      <c r="E14630" s="19">
        <v>7.9767999999999999</v>
      </c>
      <c r="F14630" s="24">
        <f t="shared" si="266"/>
        <v>46.358240000000002</v>
      </c>
    </row>
    <row r="14631" spans="2:6" hidden="1">
      <c r="B14631" s="15">
        <v>2009</v>
      </c>
      <c r="C14631" s="16">
        <v>11</v>
      </c>
      <c r="D14631" s="16" t="s">
        <v>123</v>
      </c>
      <c r="E14631" s="18">
        <v>6.1627999999999998</v>
      </c>
      <c r="F14631" s="24">
        <f t="shared" si="266"/>
        <v>43.093040000000002</v>
      </c>
    </row>
    <row r="14632" spans="2:6" hidden="1">
      <c r="B14632" s="13">
        <v>2009</v>
      </c>
      <c r="C14632" s="14">
        <v>12</v>
      </c>
      <c r="D14632" s="14" t="s">
        <v>123</v>
      </c>
      <c r="E14632" s="19">
        <v>-0.51639999999999997</v>
      </c>
      <c r="F14632" s="24">
        <f t="shared" si="266"/>
        <v>31.07048</v>
      </c>
    </row>
    <row r="14633" spans="2:6" hidden="1">
      <c r="B14633" s="15">
        <v>2010</v>
      </c>
      <c r="C14633" s="16">
        <v>1</v>
      </c>
      <c r="D14633" s="16" t="s">
        <v>123</v>
      </c>
      <c r="E14633" s="18">
        <v>-4.8109999999999999</v>
      </c>
      <c r="F14633" s="24">
        <f t="shared" si="266"/>
        <v>23.340199999999999</v>
      </c>
    </row>
    <row r="14634" spans="2:6" hidden="1">
      <c r="B14634" s="13">
        <v>2010</v>
      </c>
      <c r="C14634" s="14">
        <v>2</v>
      </c>
      <c r="D14634" s="14" t="s">
        <v>123</v>
      </c>
      <c r="E14634" s="19">
        <v>-1.0938000000000001</v>
      </c>
      <c r="F14634" s="24">
        <f t="shared" si="266"/>
        <v>30.03116</v>
      </c>
    </row>
    <row r="14635" spans="2:6" hidden="1">
      <c r="B14635" s="15">
        <v>2010</v>
      </c>
      <c r="C14635" s="16">
        <v>3</v>
      </c>
      <c r="D14635" s="16" t="s">
        <v>123</v>
      </c>
      <c r="E14635" s="18">
        <v>4.0557999999999996</v>
      </c>
      <c r="F14635" s="24">
        <f t="shared" si="266"/>
        <v>39.300440000000002</v>
      </c>
    </row>
    <row r="14636" spans="2:6" hidden="1">
      <c r="B14636" s="13">
        <v>2010</v>
      </c>
      <c r="C14636" s="14">
        <v>4</v>
      </c>
      <c r="D14636" s="14" t="s">
        <v>123</v>
      </c>
      <c r="E14636" s="19">
        <v>9.1243999999999996</v>
      </c>
      <c r="F14636" s="24">
        <f t="shared" si="266"/>
        <v>48.423919999999995</v>
      </c>
    </row>
    <row r="14637" spans="2:6" hidden="1">
      <c r="B14637" s="15">
        <v>2010</v>
      </c>
      <c r="C14637" s="16">
        <v>5</v>
      </c>
      <c r="D14637" s="16" t="s">
        <v>123</v>
      </c>
      <c r="E14637" s="18">
        <v>12.720800000000001</v>
      </c>
      <c r="F14637" s="24">
        <f t="shared" si="266"/>
        <v>54.897440000000003</v>
      </c>
    </row>
    <row r="14638" spans="2:6" hidden="1">
      <c r="B14638" s="13">
        <v>2010</v>
      </c>
      <c r="C14638" s="14">
        <v>6</v>
      </c>
      <c r="D14638" s="14" t="s">
        <v>123</v>
      </c>
      <c r="E14638" s="19">
        <v>17.635400000000001</v>
      </c>
      <c r="F14638" s="24">
        <f t="shared" si="266"/>
        <v>63.743720000000003</v>
      </c>
    </row>
    <row r="14639" spans="2:6" hidden="1">
      <c r="B14639" s="15">
        <v>2010</v>
      </c>
      <c r="C14639" s="16">
        <v>7</v>
      </c>
      <c r="D14639" s="16" t="s">
        <v>123</v>
      </c>
      <c r="E14639" s="18">
        <v>21.255400000000002</v>
      </c>
      <c r="F14639" s="24">
        <f t="shared" si="266"/>
        <v>70.259720000000002</v>
      </c>
    </row>
    <row r="14640" spans="2:6" hidden="1">
      <c r="B14640" s="13">
        <v>2010</v>
      </c>
      <c r="C14640" s="14">
        <v>8</v>
      </c>
      <c r="D14640" s="14" t="s">
        <v>123</v>
      </c>
      <c r="E14640" s="19">
        <v>18.4588</v>
      </c>
      <c r="F14640" s="24">
        <f t="shared" si="266"/>
        <v>65.225840000000005</v>
      </c>
    </row>
    <row r="14641" spans="2:6" hidden="1">
      <c r="B14641" s="15">
        <v>2010</v>
      </c>
      <c r="C14641" s="16">
        <v>9</v>
      </c>
      <c r="D14641" s="16" t="s">
        <v>123</v>
      </c>
      <c r="E14641" s="18">
        <v>12.726000000000001</v>
      </c>
      <c r="F14641" s="24">
        <f t="shared" si="266"/>
        <v>54.906800000000004</v>
      </c>
    </row>
    <row r="14642" spans="2:6" hidden="1">
      <c r="B14642" s="13">
        <v>2010</v>
      </c>
      <c r="C14642" s="14">
        <v>10</v>
      </c>
      <c r="D14642" s="14" t="s">
        <v>123</v>
      </c>
      <c r="E14642" s="19">
        <v>6.8533999999999997</v>
      </c>
      <c r="F14642" s="24">
        <f t="shared" si="266"/>
        <v>44.336120000000001</v>
      </c>
    </row>
    <row r="14643" spans="2:6" hidden="1">
      <c r="B14643" s="15">
        <v>2010</v>
      </c>
      <c r="C14643" s="16">
        <v>11</v>
      </c>
      <c r="D14643" s="16" t="s">
        <v>123</v>
      </c>
      <c r="E14643" s="18">
        <v>5.8704000000000001</v>
      </c>
      <c r="F14643" s="24">
        <f t="shared" si="266"/>
        <v>42.566720000000004</v>
      </c>
    </row>
    <row r="14644" spans="2:6" hidden="1">
      <c r="B14644" s="13">
        <v>2010</v>
      </c>
      <c r="C14644" s="14">
        <v>12</v>
      </c>
      <c r="D14644" s="14" t="s">
        <v>123</v>
      </c>
      <c r="E14644" s="19">
        <v>-4.5713999999999997</v>
      </c>
      <c r="F14644" s="24">
        <f t="shared" si="266"/>
        <v>23.77148</v>
      </c>
    </row>
    <row r="14645" spans="2:6" hidden="1">
      <c r="B14645" s="15">
        <v>2011</v>
      </c>
      <c r="C14645" s="16">
        <v>1</v>
      </c>
      <c r="D14645" s="16" t="s">
        <v>123</v>
      </c>
      <c r="E14645" s="18">
        <v>-0.60819999999999996</v>
      </c>
      <c r="F14645" s="24">
        <f t="shared" si="266"/>
        <v>30.905239999999999</v>
      </c>
    </row>
    <row r="14646" spans="2:6" hidden="1">
      <c r="B14646" s="13">
        <v>2011</v>
      </c>
      <c r="C14646" s="14">
        <v>2</v>
      </c>
      <c r="D14646" s="14" t="s">
        <v>123</v>
      </c>
      <c r="E14646" s="19">
        <v>-1.4942</v>
      </c>
      <c r="F14646" s="24">
        <f t="shared" si="266"/>
        <v>29.31044</v>
      </c>
    </row>
    <row r="14647" spans="2:6" hidden="1">
      <c r="B14647" s="15">
        <v>2011</v>
      </c>
      <c r="C14647" s="16">
        <v>3</v>
      </c>
      <c r="D14647" s="16" t="s">
        <v>123</v>
      </c>
      <c r="E14647" s="18">
        <v>4.9180000000000001</v>
      </c>
      <c r="F14647" s="24">
        <f t="shared" si="266"/>
        <v>40.852400000000003</v>
      </c>
    </row>
    <row r="14648" spans="2:6" hidden="1">
      <c r="B14648" s="13">
        <v>2011</v>
      </c>
      <c r="C14648" s="14">
        <v>4</v>
      </c>
      <c r="D14648" s="14" t="s">
        <v>123</v>
      </c>
      <c r="E14648" s="19">
        <v>11.4552</v>
      </c>
      <c r="F14648" s="24">
        <f t="shared" si="266"/>
        <v>52.61936</v>
      </c>
    </row>
    <row r="14649" spans="2:6" hidden="1">
      <c r="B14649" s="15">
        <v>2011</v>
      </c>
      <c r="C14649" s="16">
        <v>5</v>
      </c>
      <c r="D14649" s="16" t="s">
        <v>123</v>
      </c>
      <c r="E14649" s="18">
        <v>14.4124</v>
      </c>
      <c r="F14649" s="24">
        <f t="shared" si="266"/>
        <v>57.942319999999995</v>
      </c>
    </row>
    <row r="14650" spans="2:6" hidden="1">
      <c r="B14650" s="13">
        <v>2011</v>
      </c>
      <c r="C14650" s="14">
        <v>6</v>
      </c>
      <c r="D14650" s="14" t="s">
        <v>123</v>
      </c>
      <c r="E14650" s="19">
        <v>18.235399999999998</v>
      </c>
      <c r="F14650" s="24">
        <f t="shared" si="266"/>
        <v>64.823720000000009</v>
      </c>
    </row>
    <row r="14651" spans="2:6" hidden="1">
      <c r="B14651" s="15">
        <v>2011</v>
      </c>
      <c r="C14651" s="16">
        <v>7</v>
      </c>
      <c r="D14651" s="16" t="s">
        <v>123</v>
      </c>
      <c r="E14651" s="18">
        <v>17.754999999999999</v>
      </c>
      <c r="F14651" s="24">
        <f t="shared" si="266"/>
        <v>63.959000000000003</v>
      </c>
    </row>
    <row r="14652" spans="2:6" hidden="1">
      <c r="B14652" s="13">
        <v>2011</v>
      </c>
      <c r="C14652" s="14">
        <v>8</v>
      </c>
      <c r="D14652" s="14" t="s">
        <v>123</v>
      </c>
      <c r="E14652" s="19">
        <v>19.410399999999999</v>
      </c>
      <c r="F14652" s="24">
        <f t="shared" si="266"/>
        <v>66.938719999999989</v>
      </c>
    </row>
    <row r="14653" spans="2:6" hidden="1">
      <c r="B14653" s="15">
        <v>2011</v>
      </c>
      <c r="C14653" s="16">
        <v>9</v>
      </c>
      <c r="D14653" s="16" t="s">
        <v>123</v>
      </c>
      <c r="E14653" s="18">
        <v>16.151800000000001</v>
      </c>
      <c r="F14653" s="24">
        <f t="shared" si="266"/>
        <v>61.073239999999998</v>
      </c>
    </row>
    <row r="14654" spans="2:6" hidden="1">
      <c r="B14654" s="13">
        <v>2011</v>
      </c>
      <c r="C14654" s="14">
        <v>10</v>
      </c>
      <c r="D14654" s="14" t="s">
        <v>123</v>
      </c>
      <c r="E14654" s="19">
        <v>8.9911999999999992</v>
      </c>
      <c r="F14654" s="24">
        <f t="shared" si="266"/>
        <v>48.184159999999999</v>
      </c>
    </row>
    <row r="14655" spans="2:6" hidden="1">
      <c r="B14655" s="15">
        <v>2011</v>
      </c>
      <c r="C14655" s="16">
        <v>11</v>
      </c>
      <c r="D14655" s="16" t="s">
        <v>123</v>
      </c>
      <c r="E14655" s="18">
        <v>3.1722000000000001</v>
      </c>
      <c r="F14655" s="24">
        <f t="shared" si="266"/>
        <v>37.709960000000002</v>
      </c>
    </row>
    <row r="14656" spans="2:6" hidden="1">
      <c r="B14656" s="13">
        <v>2011</v>
      </c>
      <c r="C14656" s="14">
        <v>12</v>
      </c>
      <c r="D14656" s="14" t="s">
        <v>123</v>
      </c>
      <c r="E14656" s="19">
        <v>2.3972000000000002</v>
      </c>
      <c r="F14656" s="24">
        <f t="shared" si="266"/>
        <v>36.314959999999999</v>
      </c>
    </row>
    <row r="14657" spans="2:6" hidden="1">
      <c r="B14657" s="15">
        <v>2012</v>
      </c>
      <c r="C14657" s="16">
        <v>1</v>
      </c>
      <c r="D14657" s="16" t="s">
        <v>123</v>
      </c>
      <c r="E14657" s="18">
        <v>0.29420000000000002</v>
      </c>
      <c r="F14657" s="24">
        <f t="shared" si="266"/>
        <v>32.529560000000004</v>
      </c>
    </row>
    <row r="14658" spans="2:6" hidden="1">
      <c r="B14658" s="13">
        <v>2012</v>
      </c>
      <c r="C14658" s="14">
        <v>2</v>
      </c>
      <c r="D14658" s="14" t="s">
        <v>123</v>
      </c>
      <c r="E14658" s="19">
        <v>-4.4340000000000002</v>
      </c>
      <c r="F14658" s="24">
        <f t="shared" si="266"/>
        <v>24.018799999999999</v>
      </c>
    </row>
    <row r="14659" spans="2:6" hidden="1">
      <c r="B14659" s="15">
        <v>2012</v>
      </c>
      <c r="C14659" s="16">
        <v>3</v>
      </c>
      <c r="D14659" s="16" t="s">
        <v>123</v>
      </c>
      <c r="E14659" s="18">
        <v>6.3516000000000004</v>
      </c>
      <c r="F14659" s="24">
        <f t="shared" si="266"/>
        <v>43.432879999999997</v>
      </c>
    </row>
    <row r="14660" spans="2:6" hidden="1">
      <c r="B14660" s="13">
        <v>2012</v>
      </c>
      <c r="C14660" s="14">
        <v>4</v>
      </c>
      <c r="D14660" s="14" t="s">
        <v>123</v>
      </c>
      <c r="E14660" s="19">
        <v>9.59</v>
      </c>
      <c r="F14660" s="24">
        <f t="shared" si="266"/>
        <v>49.262</v>
      </c>
    </row>
    <row r="14661" spans="2:6" hidden="1">
      <c r="B14661" s="15">
        <v>2012</v>
      </c>
      <c r="C14661" s="16">
        <v>5</v>
      </c>
      <c r="D14661" s="16" t="s">
        <v>123</v>
      </c>
      <c r="E14661" s="18">
        <v>15.6632</v>
      </c>
      <c r="F14661" s="24">
        <f t="shared" si="266"/>
        <v>60.193759999999997</v>
      </c>
    </row>
    <row r="14662" spans="2:6" hidden="1">
      <c r="B14662" s="13">
        <v>2012</v>
      </c>
      <c r="C14662" s="14">
        <v>6</v>
      </c>
      <c r="D14662" s="14" t="s">
        <v>123</v>
      </c>
      <c r="E14662" s="19">
        <v>17.526399999999999</v>
      </c>
      <c r="F14662" s="24">
        <f t="shared" si="266"/>
        <v>63.547519999999999</v>
      </c>
    </row>
    <row r="14663" spans="2:6" hidden="1">
      <c r="B14663" s="15">
        <v>2012</v>
      </c>
      <c r="C14663" s="16">
        <v>7</v>
      </c>
      <c r="D14663" s="16" t="s">
        <v>123</v>
      </c>
      <c r="E14663" s="18">
        <v>19.84</v>
      </c>
      <c r="F14663" s="24">
        <f t="shared" si="266"/>
        <v>67.712000000000003</v>
      </c>
    </row>
    <row r="14664" spans="2:6" hidden="1">
      <c r="B14664" s="13">
        <v>2012</v>
      </c>
      <c r="C14664" s="14">
        <v>8</v>
      </c>
      <c r="D14664" s="14" t="s">
        <v>123</v>
      </c>
      <c r="E14664" s="19">
        <v>19.7088</v>
      </c>
      <c r="F14664" s="24">
        <f t="shared" si="266"/>
        <v>67.475840000000005</v>
      </c>
    </row>
    <row r="14665" spans="2:6" hidden="1">
      <c r="B14665" s="15">
        <v>2012</v>
      </c>
      <c r="C14665" s="16">
        <v>9</v>
      </c>
      <c r="D14665" s="16" t="s">
        <v>123</v>
      </c>
      <c r="E14665" s="18">
        <v>14.967000000000001</v>
      </c>
      <c r="F14665" s="24">
        <f t="shared" si="266"/>
        <v>58.940600000000003</v>
      </c>
    </row>
    <row r="14666" spans="2:6" hidden="1">
      <c r="B14666" s="13">
        <v>2012</v>
      </c>
      <c r="C14666" s="14">
        <v>10</v>
      </c>
      <c r="D14666" s="14" t="s">
        <v>123</v>
      </c>
      <c r="E14666" s="19">
        <v>8.5931999999999995</v>
      </c>
      <c r="F14666" s="24">
        <f t="shared" si="266"/>
        <v>47.467759999999998</v>
      </c>
    </row>
    <row r="14667" spans="2:6" hidden="1">
      <c r="B14667" s="15">
        <v>2012</v>
      </c>
      <c r="C14667" s="16">
        <v>11</v>
      </c>
      <c r="D14667" s="16" t="s">
        <v>123</v>
      </c>
      <c r="E14667" s="18">
        <v>5.5522</v>
      </c>
      <c r="F14667" s="24">
        <f t="shared" si="266"/>
        <v>41.993960000000001</v>
      </c>
    </row>
    <row r="14668" spans="2:6" hidden="1">
      <c r="B14668" s="13">
        <v>2012</v>
      </c>
      <c r="C14668" s="14">
        <v>12</v>
      </c>
      <c r="D14668" s="14" t="s">
        <v>123</v>
      </c>
      <c r="E14668" s="19">
        <v>-1.2172000000000001</v>
      </c>
      <c r="F14668" s="24">
        <f t="shared" si="266"/>
        <v>29.80904</v>
      </c>
    </row>
    <row r="14669" spans="2:6" hidden="1">
      <c r="B14669" s="15">
        <v>2013</v>
      </c>
      <c r="C14669" s="16">
        <v>1</v>
      </c>
      <c r="D14669" s="16" t="s">
        <v>123</v>
      </c>
      <c r="E14669" s="18">
        <v>-1.6386000000000001</v>
      </c>
      <c r="F14669" s="24">
        <f t="shared" si="266"/>
        <v>29.050519999999999</v>
      </c>
    </row>
    <row r="14670" spans="2:6" hidden="1">
      <c r="B14670" s="13">
        <v>2013</v>
      </c>
      <c r="C14670" s="14">
        <v>2</v>
      </c>
      <c r="D14670" s="14" t="s">
        <v>123</v>
      </c>
      <c r="E14670" s="19">
        <v>-0.59740000000000004</v>
      </c>
      <c r="F14670" s="24">
        <f t="shared" si="266"/>
        <v>30.924679999999999</v>
      </c>
    </row>
    <row r="14671" spans="2:6" hidden="1">
      <c r="B14671" s="15">
        <v>2013</v>
      </c>
      <c r="C14671" s="16">
        <v>3</v>
      </c>
      <c r="D14671" s="16" t="s">
        <v>123</v>
      </c>
      <c r="E14671" s="18">
        <v>7.0800000000000002E-2</v>
      </c>
      <c r="F14671" s="24">
        <f t="shared" si="266"/>
        <v>32.12744</v>
      </c>
    </row>
    <row r="14672" spans="2:6" hidden="1">
      <c r="B14672" s="13">
        <v>2013</v>
      </c>
      <c r="C14672" s="14">
        <v>4</v>
      </c>
      <c r="D14672" s="14" t="s">
        <v>123</v>
      </c>
      <c r="E14672" s="19">
        <v>9.2956000000000003</v>
      </c>
      <c r="F14672" s="24">
        <f t="shared" si="266"/>
        <v>48.732079999999996</v>
      </c>
    </row>
    <row r="14673" spans="2:6" hidden="1">
      <c r="B14673" s="15">
        <v>2013</v>
      </c>
      <c r="C14673" s="16">
        <v>5</v>
      </c>
      <c r="D14673" s="16" t="s">
        <v>123</v>
      </c>
      <c r="E14673" s="18">
        <v>13.779199999999999</v>
      </c>
      <c r="F14673" s="24">
        <f t="shared" si="266"/>
        <v>56.80256</v>
      </c>
    </row>
    <row r="14674" spans="2:6" hidden="1">
      <c r="B14674" s="13">
        <v>2013</v>
      </c>
      <c r="C14674" s="14">
        <v>6</v>
      </c>
      <c r="D14674" s="14" t="s">
        <v>123</v>
      </c>
      <c r="E14674" s="19">
        <v>17.368200000000002</v>
      </c>
      <c r="F14674" s="24">
        <f t="shared" si="266"/>
        <v>63.26276</v>
      </c>
    </row>
    <row r="14675" spans="2:6" hidden="1">
      <c r="B14675" s="15">
        <v>2013</v>
      </c>
      <c r="C14675" s="16">
        <v>7</v>
      </c>
      <c r="D14675" s="16" t="s">
        <v>123</v>
      </c>
      <c r="E14675" s="18">
        <v>20.6174</v>
      </c>
      <c r="F14675" s="24">
        <f t="shared" si="266"/>
        <v>69.111320000000006</v>
      </c>
    </row>
    <row r="14676" spans="2:6" hidden="1">
      <c r="B14676" s="13">
        <v>2013</v>
      </c>
      <c r="C14676" s="14">
        <v>8</v>
      </c>
      <c r="D14676" s="14" t="s">
        <v>123</v>
      </c>
      <c r="E14676" s="19">
        <v>19.332599999999999</v>
      </c>
      <c r="F14676" s="24">
        <f t="shared" si="266"/>
        <v>66.79867999999999</v>
      </c>
    </row>
    <row r="14677" spans="2:6" hidden="1">
      <c r="B14677" s="15">
        <v>2000</v>
      </c>
      <c r="C14677" s="16">
        <v>2</v>
      </c>
      <c r="D14677" s="16" t="s">
        <v>124</v>
      </c>
      <c r="E14677" s="18">
        <v>2.8359999999999999</v>
      </c>
      <c r="F14677" s="24">
        <f t="shared" si="266"/>
        <v>37.104799999999997</v>
      </c>
    </row>
    <row r="14678" spans="2:6" hidden="1">
      <c r="B14678" s="13">
        <v>2000</v>
      </c>
      <c r="C14678" s="14">
        <v>3</v>
      </c>
      <c r="D14678" s="14" t="s">
        <v>124</v>
      </c>
      <c r="E14678" s="19">
        <v>5.7644444439999996</v>
      </c>
      <c r="F14678" s="24">
        <f t="shared" si="266"/>
        <v>42.375999999199998</v>
      </c>
    </row>
    <row r="14679" spans="2:6" hidden="1">
      <c r="B14679" s="15">
        <v>2000</v>
      </c>
      <c r="C14679" s="16">
        <v>4</v>
      </c>
      <c r="D14679" s="16" t="s">
        <v>124</v>
      </c>
      <c r="E14679" s="18">
        <v>13.85955556</v>
      </c>
      <c r="F14679" s="24">
        <f t="shared" si="266"/>
        <v>56.947200008000003</v>
      </c>
    </row>
    <row r="14680" spans="2:6" hidden="1">
      <c r="B14680" s="13">
        <v>2000</v>
      </c>
      <c r="C14680" s="14">
        <v>5</v>
      </c>
      <c r="D14680" s="14" t="s">
        <v>124</v>
      </c>
      <c r="E14680" s="19">
        <v>17.82</v>
      </c>
      <c r="F14680" s="24">
        <f t="shared" si="266"/>
        <v>64.075999999999993</v>
      </c>
    </row>
    <row r="14681" spans="2:6" hidden="1">
      <c r="B14681" s="15">
        <v>2000</v>
      </c>
      <c r="C14681" s="16">
        <v>6</v>
      </c>
      <c r="D14681" s="16" t="s">
        <v>124</v>
      </c>
      <c r="E14681" s="18">
        <v>20.946999999999999</v>
      </c>
      <c r="F14681" s="24">
        <f t="shared" si="266"/>
        <v>69.704599999999999</v>
      </c>
    </row>
    <row r="14682" spans="2:6" hidden="1">
      <c r="B14682" s="13">
        <v>2000</v>
      </c>
      <c r="C14682" s="14">
        <v>7</v>
      </c>
      <c r="D14682" s="14" t="s">
        <v>124</v>
      </c>
      <c r="E14682" s="19">
        <v>20.328555560000002</v>
      </c>
      <c r="F14682" s="24">
        <f t="shared" si="266"/>
        <v>68.591400007999994</v>
      </c>
    </row>
    <row r="14683" spans="2:6" hidden="1">
      <c r="B14683" s="15">
        <v>2000</v>
      </c>
      <c r="C14683" s="16">
        <v>8</v>
      </c>
      <c r="D14683" s="16" t="s">
        <v>124</v>
      </c>
      <c r="E14683" s="18">
        <v>22.857777779999999</v>
      </c>
      <c r="F14683" s="24">
        <f t="shared" si="266"/>
        <v>73.144000003999992</v>
      </c>
    </row>
    <row r="14684" spans="2:6" hidden="1">
      <c r="B14684" s="13">
        <v>2000</v>
      </c>
      <c r="C14684" s="14">
        <v>9</v>
      </c>
      <c r="D14684" s="14" t="s">
        <v>124</v>
      </c>
      <c r="E14684" s="19">
        <v>15.740444439999999</v>
      </c>
      <c r="F14684" s="24">
        <f t="shared" si="266"/>
        <v>60.332799991999998</v>
      </c>
    </row>
    <row r="14685" spans="2:6" hidden="1">
      <c r="B14685" s="15">
        <v>2000</v>
      </c>
      <c r="C14685" s="16">
        <v>10</v>
      </c>
      <c r="D14685" s="16" t="s">
        <v>124</v>
      </c>
      <c r="E14685" s="18">
        <v>13.11088889</v>
      </c>
      <c r="F14685" s="24">
        <f t="shared" si="266"/>
        <v>55.599600002000003</v>
      </c>
    </row>
    <row r="14686" spans="2:6" hidden="1">
      <c r="B14686" s="13">
        <v>2000</v>
      </c>
      <c r="C14686" s="14">
        <v>11</v>
      </c>
      <c r="D14686" s="14" t="s">
        <v>124</v>
      </c>
      <c r="E14686" s="19">
        <v>8.7016666669999996</v>
      </c>
      <c r="F14686" s="24">
        <f t="shared" si="266"/>
        <v>47.6630000006</v>
      </c>
    </row>
    <row r="14687" spans="2:6" hidden="1">
      <c r="B14687" s="15">
        <v>2000</v>
      </c>
      <c r="C14687" s="16">
        <v>12</v>
      </c>
      <c r="D14687" s="16" t="s">
        <v>124</v>
      </c>
      <c r="E14687" s="18">
        <v>2.312555556</v>
      </c>
      <c r="F14687" s="24">
        <f t="shared" si="266"/>
        <v>36.162600000799998</v>
      </c>
    </row>
    <row r="14688" spans="2:6" hidden="1">
      <c r="B14688" s="13">
        <v>2001</v>
      </c>
      <c r="C14688" s="14">
        <v>1</v>
      </c>
      <c r="D14688" s="14" t="s">
        <v>124</v>
      </c>
      <c r="E14688" s="19">
        <v>0.89266666699999997</v>
      </c>
      <c r="F14688" s="24">
        <f t="shared" ref="F14688:F14751" si="267">(E14688 * 1.8) + 32</f>
        <v>33.606800000600003</v>
      </c>
    </row>
    <row r="14689" spans="2:6" hidden="1">
      <c r="B14689" s="15">
        <v>2001</v>
      </c>
      <c r="C14689" s="16">
        <v>2</v>
      </c>
      <c r="D14689" s="16" t="s">
        <v>124</v>
      </c>
      <c r="E14689" s="18">
        <v>2.699555556</v>
      </c>
      <c r="F14689" s="24">
        <f t="shared" si="267"/>
        <v>36.859200000800001</v>
      </c>
    </row>
    <row r="14690" spans="2:6" hidden="1">
      <c r="B14690" s="13">
        <v>2001</v>
      </c>
      <c r="C14690" s="14">
        <v>3</v>
      </c>
      <c r="D14690" s="14" t="s">
        <v>124</v>
      </c>
      <c r="E14690" s="19">
        <v>8.0353333330000005</v>
      </c>
      <c r="F14690" s="24">
        <f t="shared" si="267"/>
        <v>46.463599999400003</v>
      </c>
    </row>
    <row r="14691" spans="2:6" hidden="1">
      <c r="B14691" s="15">
        <v>2001</v>
      </c>
      <c r="C14691" s="16">
        <v>4</v>
      </c>
      <c r="D14691" s="16" t="s">
        <v>124</v>
      </c>
      <c r="E14691" s="18">
        <v>10.510222219999999</v>
      </c>
      <c r="F14691" s="24">
        <f t="shared" si="267"/>
        <v>50.918399995999998</v>
      </c>
    </row>
    <row r="14692" spans="2:6" hidden="1">
      <c r="B14692" s="13">
        <v>2001</v>
      </c>
      <c r="C14692" s="14">
        <v>5</v>
      </c>
      <c r="D14692" s="14" t="s">
        <v>124</v>
      </c>
      <c r="E14692" s="19">
        <v>17.58966667</v>
      </c>
      <c r="F14692" s="24">
        <f t="shared" si="267"/>
        <v>63.661400006000001</v>
      </c>
    </row>
    <row r="14693" spans="2:6" hidden="1">
      <c r="B14693" s="15">
        <v>2001</v>
      </c>
      <c r="C14693" s="16">
        <v>6</v>
      </c>
      <c r="D14693" s="16" t="s">
        <v>124</v>
      </c>
      <c r="E14693" s="18">
        <v>17.838666669999999</v>
      </c>
      <c r="F14693" s="24">
        <f t="shared" si="267"/>
        <v>64.109600005999994</v>
      </c>
    </row>
    <row r="14694" spans="2:6" hidden="1">
      <c r="B14694" s="13">
        <v>2001</v>
      </c>
      <c r="C14694" s="14">
        <v>7</v>
      </c>
      <c r="D14694" s="14" t="s">
        <v>124</v>
      </c>
      <c r="E14694" s="19">
        <v>21.560333329999999</v>
      </c>
      <c r="F14694" s="24">
        <f t="shared" si="267"/>
        <v>70.808599993999991</v>
      </c>
    </row>
    <row r="14695" spans="2:6" hidden="1">
      <c r="B14695" s="15">
        <v>2001</v>
      </c>
      <c r="C14695" s="16">
        <v>8</v>
      </c>
      <c r="D14695" s="16" t="s">
        <v>124</v>
      </c>
      <c r="E14695" s="18">
        <v>22.249111110000001</v>
      </c>
      <c r="F14695" s="24">
        <f t="shared" si="267"/>
        <v>72.048399998000008</v>
      </c>
    </row>
    <row r="14696" spans="2:6" hidden="1">
      <c r="B14696" s="13">
        <v>2001</v>
      </c>
      <c r="C14696" s="14">
        <v>9</v>
      </c>
      <c r="D14696" s="14" t="s">
        <v>124</v>
      </c>
      <c r="E14696" s="19">
        <v>14.634555560000001</v>
      </c>
      <c r="F14696" s="24">
        <f t="shared" si="267"/>
        <v>58.342200008000006</v>
      </c>
    </row>
    <row r="14697" spans="2:6" hidden="1">
      <c r="B14697" s="15">
        <v>2001</v>
      </c>
      <c r="C14697" s="16">
        <v>10</v>
      </c>
      <c r="D14697" s="16" t="s">
        <v>124</v>
      </c>
      <c r="E14697" s="18">
        <v>13.146555559999999</v>
      </c>
      <c r="F14697" s="24">
        <f t="shared" si="267"/>
        <v>55.663800007999996</v>
      </c>
    </row>
    <row r="14698" spans="2:6" hidden="1">
      <c r="B14698" s="13">
        <v>2001</v>
      </c>
      <c r="C14698" s="14">
        <v>11</v>
      </c>
      <c r="D14698" s="14" t="s">
        <v>124</v>
      </c>
      <c r="E14698" s="19">
        <v>2.887</v>
      </c>
      <c r="F14698" s="24">
        <f t="shared" si="267"/>
        <v>37.196600000000004</v>
      </c>
    </row>
    <row r="14699" spans="2:6" hidden="1">
      <c r="B14699" s="15">
        <v>2001</v>
      </c>
      <c r="C14699" s="16">
        <v>12</v>
      </c>
      <c r="D14699" s="16" t="s">
        <v>124</v>
      </c>
      <c r="E14699" s="18">
        <v>-4.7098888890000001</v>
      </c>
      <c r="F14699" s="24">
        <f t="shared" si="267"/>
        <v>23.522199999800002</v>
      </c>
    </row>
    <row r="14700" spans="2:6" hidden="1">
      <c r="B14700" s="13">
        <v>2002</v>
      </c>
      <c r="C14700" s="14">
        <v>1</v>
      </c>
      <c r="D14700" s="14" t="s">
        <v>124</v>
      </c>
      <c r="E14700" s="19">
        <v>-0.86522222199999999</v>
      </c>
      <c r="F14700" s="24">
        <f t="shared" si="267"/>
        <v>30.442600000399999</v>
      </c>
    </row>
    <row r="14701" spans="2:6" hidden="1">
      <c r="B14701" s="15">
        <v>2002</v>
      </c>
      <c r="C14701" s="16">
        <v>2</v>
      </c>
      <c r="D14701" s="16" t="s">
        <v>124</v>
      </c>
      <c r="E14701" s="18">
        <v>4.8335555560000003</v>
      </c>
      <c r="F14701" s="24">
        <f t="shared" si="267"/>
        <v>40.700400000800002</v>
      </c>
    </row>
    <row r="14702" spans="2:6" hidden="1">
      <c r="B14702" s="13">
        <v>2002</v>
      </c>
      <c r="C14702" s="14">
        <v>3</v>
      </c>
      <c r="D14702" s="14" t="s">
        <v>124</v>
      </c>
      <c r="E14702" s="19">
        <v>7.5652222220000001</v>
      </c>
      <c r="F14702" s="24">
        <f t="shared" si="267"/>
        <v>45.617399999599996</v>
      </c>
    </row>
    <row r="14703" spans="2:6" hidden="1">
      <c r="B14703" s="15">
        <v>2002</v>
      </c>
      <c r="C14703" s="16">
        <v>4</v>
      </c>
      <c r="D14703" s="16" t="s">
        <v>124</v>
      </c>
      <c r="E14703" s="18">
        <v>10.897</v>
      </c>
      <c r="F14703" s="24">
        <f t="shared" si="267"/>
        <v>51.614599999999996</v>
      </c>
    </row>
    <row r="14704" spans="2:6" hidden="1">
      <c r="B14704" s="13">
        <v>2002</v>
      </c>
      <c r="C14704" s="14">
        <v>5</v>
      </c>
      <c r="D14704" s="14" t="s">
        <v>124</v>
      </c>
      <c r="E14704" s="19">
        <v>18.69911111</v>
      </c>
      <c r="F14704" s="24">
        <f t="shared" si="267"/>
        <v>65.658399997999993</v>
      </c>
    </row>
    <row r="14705" spans="2:6" hidden="1">
      <c r="B14705" s="15">
        <v>2002</v>
      </c>
      <c r="C14705" s="16">
        <v>6</v>
      </c>
      <c r="D14705" s="16" t="s">
        <v>124</v>
      </c>
      <c r="E14705" s="18">
        <v>21.064444439999999</v>
      </c>
      <c r="F14705" s="24">
        <f t="shared" si="267"/>
        <v>69.915999991999996</v>
      </c>
    </row>
    <row r="14706" spans="2:6" hidden="1">
      <c r="B14706" s="13">
        <v>2002</v>
      </c>
      <c r="C14706" s="14">
        <v>7</v>
      </c>
      <c r="D14706" s="14" t="s">
        <v>124</v>
      </c>
      <c r="E14706" s="19">
        <v>23.150555560000001</v>
      </c>
      <c r="F14706" s="24">
        <f t="shared" si="267"/>
        <v>73.671000007999993</v>
      </c>
    </row>
    <row r="14707" spans="2:6" hidden="1">
      <c r="B14707" s="15">
        <v>2002</v>
      </c>
      <c r="C14707" s="16">
        <v>8</v>
      </c>
      <c r="D14707" s="16" t="s">
        <v>124</v>
      </c>
      <c r="E14707" s="18">
        <v>21.218444439999999</v>
      </c>
      <c r="F14707" s="24">
        <f t="shared" si="267"/>
        <v>70.19319999199999</v>
      </c>
    </row>
    <row r="14708" spans="2:6" hidden="1">
      <c r="B14708" s="13">
        <v>2002</v>
      </c>
      <c r="C14708" s="14">
        <v>9</v>
      </c>
      <c r="D14708" s="14" t="s">
        <v>124</v>
      </c>
      <c r="E14708" s="19">
        <v>15.450222220000001</v>
      </c>
      <c r="F14708" s="24">
        <f t="shared" si="267"/>
        <v>59.810399996000001</v>
      </c>
    </row>
    <row r="14709" spans="2:6" hidden="1">
      <c r="B14709" s="15">
        <v>2002</v>
      </c>
      <c r="C14709" s="16">
        <v>10</v>
      </c>
      <c r="D14709" s="16" t="s">
        <v>124</v>
      </c>
      <c r="E14709" s="18">
        <v>10.125888890000001</v>
      </c>
      <c r="F14709" s="24">
        <f t="shared" si="267"/>
        <v>50.226600001999998</v>
      </c>
    </row>
    <row r="14710" spans="2:6" hidden="1">
      <c r="B14710" s="13">
        <v>2002</v>
      </c>
      <c r="C14710" s="14">
        <v>11</v>
      </c>
      <c r="D14710" s="14" t="s">
        <v>124</v>
      </c>
      <c r="E14710" s="19">
        <v>7.5624444439999996</v>
      </c>
      <c r="F14710" s="24">
        <f t="shared" si="267"/>
        <v>45.612399999200001</v>
      </c>
    </row>
    <row r="14711" spans="2:6" hidden="1">
      <c r="B14711" s="15">
        <v>2002</v>
      </c>
      <c r="C14711" s="16">
        <v>12</v>
      </c>
      <c r="D14711" s="16" t="s">
        <v>124</v>
      </c>
      <c r="E14711" s="18">
        <v>-1.117444444</v>
      </c>
      <c r="F14711" s="24">
        <f t="shared" si="267"/>
        <v>29.988600000799998</v>
      </c>
    </row>
    <row r="14712" spans="2:6" hidden="1">
      <c r="B14712" s="13">
        <v>2003</v>
      </c>
      <c r="C14712" s="14">
        <v>1</v>
      </c>
      <c r="D14712" s="14" t="s">
        <v>124</v>
      </c>
      <c r="E14712" s="19">
        <v>-2.5542222219999999</v>
      </c>
      <c r="F14712" s="24">
        <f t="shared" si="267"/>
        <v>27.4024000004</v>
      </c>
    </row>
    <row r="14713" spans="2:6" hidden="1">
      <c r="B14713" s="15">
        <v>2003</v>
      </c>
      <c r="C14713" s="16">
        <v>2</v>
      </c>
      <c r="D14713" s="16" t="s">
        <v>124</v>
      </c>
      <c r="E14713" s="18">
        <v>-4.2274444439999996</v>
      </c>
      <c r="F14713" s="24">
        <f t="shared" si="267"/>
        <v>24.390600000799999</v>
      </c>
    </row>
    <row r="14714" spans="2:6" hidden="1">
      <c r="B14714" s="13">
        <v>2003</v>
      </c>
      <c r="C14714" s="14">
        <v>3</v>
      </c>
      <c r="D14714" s="14" t="s">
        <v>124</v>
      </c>
      <c r="E14714" s="19">
        <v>4.9226666669999997</v>
      </c>
      <c r="F14714" s="24">
        <f t="shared" si="267"/>
        <v>40.860800000600001</v>
      </c>
    </row>
    <row r="14715" spans="2:6" hidden="1">
      <c r="B14715" s="15">
        <v>2003</v>
      </c>
      <c r="C14715" s="16">
        <v>4</v>
      </c>
      <c r="D14715" s="16" t="s">
        <v>124</v>
      </c>
      <c r="E14715" s="18">
        <v>10.11277778</v>
      </c>
      <c r="F14715" s="24">
        <f t="shared" si="267"/>
        <v>50.203000004000003</v>
      </c>
    </row>
    <row r="14716" spans="2:6" hidden="1">
      <c r="B14716" s="13">
        <v>2003</v>
      </c>
      <c r="C14716" s="14">
        <v>5</v>
      </c>
      <c r="D14716" s="14" t="s">
        <v>124</v>
      </c>
      <c r="E14716" s="19">
        <v>19.56888889</v>
      </c>
      <c r="F14716" s="24">
        <f t="shared" si="267"/>
        <v>67.224000001999997</v>
      </c>
    </row>
    <row r="14717" spans="2:6" hidden="1">
      <c r="B14717" s="15">
        <v>2003</v>
      </c>
      <c r="C14717" s="16">
        <v>6</v>
      </c>
      <c r="D14717" s="16" t="s">
        <v>124</v>
      </c>
      <c r="E14717" s="18">
        <v>22.694444440000002</v>
      </c>
      <c r="F14717" s="24">
        <f t="shared" si="267"/>
        <v>72.849999991999994</v>
      </c>
    </row>
    <row r="14718" spans="2:6" hidden="1">
      <c r="B14718" s="13">
        <v>2003</v>
      </c>
      <c r="C14718" s="14">
        <v>7</v>
      </c>
      <c r="D14718" s="14" t="s">
        <v>124</v>
      </c>
      <c r="E14718" s="19">
        <v>22.22288889</v>
      </c>
      <c r="F14718" s="24">
        <f t="shared" si="267"/>
        <v>72.001200002000004</v>
      </c>
    </row>
    <row r="14719" spans="2:6" hidden="1">
      <c r="B14719" s="15">
        <v>2003</v>
      </c>
      <c r="C14719" s="16">
        <v>8</v>
      </c>
      <c r="D14719" s="16" t="s">
        <v>124</v>
      </c>
      <c r="E14719" s="18">
        <v>23.734888890000001</v>
      </c>
      <c r="F14719" s="24">
        <f t="shared" si="267"/>
        <v>74.722800002</v>
      </c>
    </row>
    <row r="14720" spans="2:6" hidden="1">
      <c r="B14720" s="13">
        <v>2003</v>
      </c>
      <c r="C14720" s="14">
        <v>9</v>
      </c>
      <c r="D14720" s="14" t="s">
        <v>124</v>
      </c>
      <c r="E14720" s="19">
        <v>16.15066667</v>
      </c>
      <c r="F14720" s="24">
        <f t="shared" si="267"/>
        <v>61.071200005999998</v>
      </c>
    </row>
    <row r="14721" spans="2:6" hidden="1">
      <c r="B14721" s="15">
        <v>2003</v>
      </c>
      <c r="C14721" s="16">
        <v>10</v>
      </c>
      <c r="D14721" s="16" t="s">
        <v>124</v>
      </c>
      <c r="E14721" s="18">
        <v>8.2084444439999995</v>
      </c>
      <c r="F14721" s="24">
        <f t="shared" si="267"/>
        <v>46.775199999199998</v>
      </c>
    </row>
    <row r="14722" spans="2:6" hidden="1">
      <c r="B14722" s="13">
        <v>2003</v>
      </c>
      <c r="C14722" s="14">
        <v>11</v>
      </c>
      <c r="D14722" s="14" t="s">
        <v>124</v>
      </c>
      <c r="E14722" s="19">
        <v>6.9347777779999999</v>
      </c>
      <c r="F14722" s="24">
        <f t="shared" si="267"/>
        <v>44.482600000399998</v>
      </c>
    </row>
    <row r="14723" spans="2:6" hidden="1">
      <c r="B14723" s="15">
        <v>2003</v>
      </c>
      <c r="C14723" s="16">
        <v>12</v>
      </c>
      <c r="D14723" s="16" t="s">
        <v>124</v>
      </c>
      <c r="E14723" s="18">
        <v>0.37866666700000001</v>
      </c>
      <c r="F14723" s="24">
        <f t="shared" si="267"/>
        <v>32.6816000006</v>
      </c>
    </row>
    <row r="14724" spans="2:6" hidden="1">
      <c r="B14724" s="13">
        <v>2004</v>
      </c>
      <c r="C14724" s="14">
        <v>1</v>
      </c>
      <c r="D14724" s="14" t="s">
        <v>124</v>
      </c>
      <c r="E14724" s="19">
        <v>-2.5697777780000002</v>
      </c>
      <c r="F14724" s="24">
        <f t="shared" si="267"/>
        <v>27.374399999600001</v>
      </c>
    </row>
    <row r="14725" spans="2:6" hidden="1">
      <c r="B14725" s="15">
        <v>2004</v>
      </c>
      <c r="C14725" s="16">
        <v>2</v>
      </c>
      <c r="D14725" s="16" t="s">
        <v>124</v>
      </c>
      <c r="E14725" s="18">
        <v>1.2031111109999999</v>
      </c>
      <c r="F14725" s="24">
        <f t="shared" si="267"/>
        <v>34.165599999800001</v>
      </c>
    </row>
    <row r="14726" spans="2:6" hidden="1">
      <c r="B14726" s="13">
        <v>2004</v>
      </c>
      <c r="C14726" s="14">
        <v>3</v>
      </c>
      <c r="D14726" s="14" t="s">
        <v>124</v>
      </c>
      <c r="E14726" s="19">
        <v>5.3144444440000003</v>
      </c>
      <c r="F14726" s="24">
        <f t="shared" si="267"/>
        <v>41.565999999200002</v>
      </c>
    </row>
    <row r="14727" spans="2:6" hidden="1">
      <c r="B14727" s="15">
        <v>2004</v>
      </c>
      <c r="C14727" s="16">
        <v>4</v>
      </c>
      <c r="D14727" s="16" t="s">
        <v>124</v>
      </c>
      <c r="E14727" s="18">
        <v>11.571222219999999</v>
      </c>
      <c r="F14727" s="24">
        <f t="shared" si="267"/>
        <v>52.828199995999995</v>
      </c>
    </row>
    <row r="14728" spans="2:6" hidden="1">
      <c r="B14728" s="13">
        <v>2004</v>
      </c>
      <c r="C14728" s="14">
        <v>5</v>
      </c>
      <c r="D14728" s="14" t="s">
        <v>124</v>
      </c>
      <c r="E14728" s="19">
        <v>14.59377778</v>
      </c>
      <c r="F14728" s="24">
        <f t="shared" si="267"/>
        <v>58.268800003999999</v>
      </c>
    </row>
    <row r="14729" spans="2:6" hidden="1">
      <c r="B14729" s="15">
        <v>2004</v>
      </c>
      <c r="C14729" s="16">
        <v>6</v>
      </c>
      <c r="D14729" s="16" t="s">
        <v>124</v>
      </c>
      <c r="E14729" s="18">
        <v>19.005777779999999</v>
      </c>
      <c r="F14729" s="24">
        <f t="shared" si="267"/>
        <v>66.210400004000007</v>
      </c>
    </row>
    <row r="14730" spans="2:6" hidden="1">
      <c r="B14730" s="13">
        <v>2004</v>
      </c>
      <c r="C14730" s="14">
        <v>7</v>
      </c>
      <c r="D14730" s="14" t="s">
        <v>124</v>
      </c>
      <c r="E14730" s="19">
        <v>21.124111110000001</v>
      </c>
      <c r="F14730" s="24">
        <f t="shared" si="267"/>
        <v>70.023399998000002</v>
      </c>
    </row>
    <row r="14731" spans="2:6" hidden="1">
      <c r="B14731" s="15">
        <v>2004</v>
      </c>
      <c r="C14731" s="16">
        <v>8</v>
      </c>
      <c r="D14731" s="16" t="s">
        <v>124</v>
      </c>
      <c r="E14731" s="18">
        <v>20.882999999999999</v>
      </c>
      <c r="F14731" s="24">
        <f t="shared" si="267"/>
        <v>69.589399999999998</v>
      </c>
    </row>
    <row r="14732" spans="2:6" hidden="1">
      <c r="B14732" s="13">
        <v>2004</v>
      </c>
      <c r="C14732" s="14">
        <v>9</v>
      </c>
      <c r="D14732" s="14" t="s">
        <v>124</v>
      </c>
      <c r="E14732" s="19">
        <v>15.555222219999999</v>
      </c>
      <c r="F14732" s="24">
        <f t="shared" si="267"/>
        <v>59.999399995999994</v>
      </c>
    </row>
    <row r="14733" spans="2:6" hidden="1">
      <c r="B14733" s="15">
        <v>2004</v>
      </c>
      <c r="C14733" s="16">
        <v>10</v>
      </c>
      <c r="D14733" s="16" t="s">
        <v>124</v>
      </c>
      <c r="E14733" s="18">
        <v>11.913888890000001</v>
      </c>
      <c r="F14733" s="24">
        <f t="shared" si="267"/>
        <v>53.445000002</v>
      </c>
    </row>
    <row r="14734" spans="2:6" hidden="1">
      <c r="B14734" s="13">
        <v>2004</v>
      </c>
      <c r="C14734" s="14">
        <v>11</v>
      </c>
      <c r="D14734" s="14" t="s">
        <v>124</v>
      </c>
      <c r="E14734" s="19">
        <v>5.5668888890000003</v>
      </c>
      <c r="F14734" s="24">
        <f t="shared" si="267"/>
        <v>42.020400000199999</v>
      </c>
    </row>
    <row r="14735" spans="2:6" hidden="1">
      <c r="B14735" s="15">
        <v>2004</v>
      </c>
      <c r="C14735" s="16">
        <v>12</v>
      </c>
      <c r="D14735" s="16" t="s">
        <v>124</v>
      </c>
      <c r="E14735" s="18">
        <v>0.91911111099999998</v>
      </c>
      <c r="F14735" s="24">
        <f t="shared" si="267"/>
        <v>33.654399999799999</v>
      </c>
    </row>
    <row r="14736" spans="2:6" hidden="1">
      <c r="B14736" s="13">
        <v>2005</v>
      </c>
      <c r="C14736" s="14">
        <v>1</v>
      </c>
      <c r="D14736" s="14" t="s">
        <v>124</v>
      </c>
      <c r="E14736" s="19">
        <v>-0.48511111099999998</v>
      </c>
      <c r="F14736" s="24">
        <f t="shared" si="267"/>
        <v>31.126800000199999</v>
      </c>
    </row>
    <row r="14737" spans="2:6" hidden="1">
      <c r="B14737" s="15">
        <v>2005</v>
      </c>
      <c r="C14737" s="16">
        <v>2</v>
      </c>
      <c r="D14737" s="16" t="s">
        <v>124</v>
      </c>
      <c r="E14737" s="18">
        <v>-2.9992222220000002</v>
      </c>
      <c r="F14737" s="24">
        <f t="shared" si="267"/>
        <v>26.601400000399998</v>
      </c>
    </row>
    <row r="14738" spans="2:6" hidden="1">
      <c r="B14738" s="13">
        <v>2005</v>
      </c>
      <c r="C14738" s="14">
        <v>3</v>
      </c>
      <c r="D14738" s="14" t="s">
        <v>124</v>
      </c>
      <c r="E14738" s="19">
        <v>3.4968888890000001</v>
      </c>
      <c r="F14738" s="24">
        <f t="shared" si="267"/>
        <v>38.2944000002</v>
      </c>
    </row>
    <row r="14739" spans="2:6" hidden="1">
      <c r="B14739" s="15">
        <v>2005</v>
      </c>
      <c r="C14739" s="16">
        <v>4</v>
      </c>
      <c r="D14739" s="16" t="s">
        <v>124</v>
      </c>
      <c r="E14739" s="18">
        <v>11.22</v>
      </c>
      <c r="F14739" s="24">
        <f t="shared" si="267"/>
        <v>52.195999999999998</v>
      </c>
    </row>
    <row r="14740" spans="2:6" hidden="1">
      <c r="B14740" s="13">
        <v>2005</v>
      </c>
      <c r="C14740" s="14">
        <v>5</v>
      </c>
      <c r="D14740" s="14" t="s">
        <v>124</v>
      </c>
      <c r="E14740" s="19">
        <v>16.590888889999999</v>
      </c>
      <c r="F14740" s="24">
        <f t="shared" si="267"/>
        <v>61.863600001999998</v>
      </c>
    </row>
    <row r="14741" spans="2:6" hidden="1">
      <c r="B14741" s="15">
        <v>2005</v>
      </c>
      <c r="C14741" s="16">
        <v>6</v>
      </c>
      <c r="D14741" s="16" t="s">
        <v>124</v>
      </c>
      <c r="E14741" s="18">
        <v>19.04744444</v>
      </c>
      <c r="F14741" s="24">
        <f t="shared" si="267"/>
        <v>66.285399992000009</v>
      </c>
    </row>
    <row r="14742" spans="2:6" hidden="1">
      <c r="B14742" s="13">
        <v>2005</v>
      </c>
      <c r="C14742" s="14">
        <v>7</v>
      </c>
      <c r="D14742" s="14" t="s">
        <v>124</v>
      </c>
      <c r="E14742" s="19">
        <v>21.26166667</v>
      </c>
      <c r="F14742" s="24">
        <f t="shared" si="267"/>
        <v>70.271000006000008</v>
      </c>
    </row>
    <row r="14743" spans="2:6" hidden="1">
      <c r="B14743" s="15">
        <v>2005</v>
      </c>
      <c r="C14743" s="16">
        <v>8</v>
      </c>
      <c r="D14743" s="16" t="s">
        <v>124</v>
      </c>
      <c r="E14743" s="18">
        <v>19.580777779999998</v>
      </c>
      <c r="F14743" s="24">
        <f t="shared" si="267"/>
        <v>67.245400004000004</v>
      </c>
    </row>
    <row r="14744" spans="2:6" hidden="1">
      <c r="B14744" s="13">
        <v>2005</v>
      </c>
      <c r="C14744" s="14">
        <v>9</v>
      </c>
      <c r="D14744" s="14" t="s">
        <v>124</v>
      </c>
      <c r="E14744" s="19">
        <v>16.99855556</v>
      </c>
      <c r="F14744" s="24">
        <f t="shared" si="267"/>
        <v>62.597400008000001</v>
      </c>
    </row>
    <row r="14745" spans="2:6" hidden="1">
      <c r="B14745" s="15">
        <v>2005</v>
      </c>
      <c r="C14745" s="16">
        <v>10</v>
      </c>
      <c r="D14745" s="16" t="s">
        <v>124</v>
      </c>
      <c r="E14745" s="18">
        <v>11.156888889999999</v>
      </c>
      <c r="F14745" s="24">
        <f t="shared" si="267"/>
        <v>52.082400002</v>
      </c>
    </row>
    <row r="14746" spans="2:6" hidden="1">
      <c r="B14746" s="13">
        <v>2005</v>
      </c>
      <c r="C14746" s="14">
        <v>11</v>
      </c>
      <c r="D14746" s="14" t="s">
        <v>124</v>
      </c>
      <c r="E14746" s="19">
        <v>4.0633333330000001</v>
      </c>
      <c r="F14746" s="24">
        <f t="shared" si="267"/>
        <v>39.313999999399996</v>
      </c>
    </row>
    <row r="14747" spans="2:6" hidden="1">
      <c r="B14747" s="15">
        <v>2005</v>
      </c>
      <c r="C14747" s="16">
        <v>12</v>
      </c>
      <c r="D14747" s="16" t="s">
        <v>124</v>
      </c>
      <c r="E14747" s="18">
        <v>0.57388888900000001</v>
      </c>
      <c r="F14747" s="24">
        <f t="shared" si="267"/>
        <v>33.033000000199998</v>
      </c>
    </row>
    <row r="14748" spans="2:6" hidden="1">
      <c r="B14748" s="13">
        <v>2006</v>
      </c>
      <c r="C14748" s="14">
        <v>1</v>
      </c>
      <c r="D14748" s="14" t="s">
        <v>124</v>
      </c>
      <c r="E14748" s="19">
        <v>-3.1284444439999999</v>
      </c>
      <c r="F14748" s="24">
        <f t="shared" si="267"/>
        <v>26.3688000008</v>
      </c>
    </row>
    <row r="14749" spans="2:6" hidden="1">
      <c r="B14749" s="15">
        <v>2006</v>
      </c>
      <c r="C14749" s="16">
        <v>2</v>
      </c>
      <c r="D14749" s="16" t="s">
        <v>124</v>
      </c>
      <c r="E14749" s="18">
        <v>-0.80755555599999995</v>
      </c>
      <c r="F14749" s="24">
        <f t="shared" si="267"/>
        <v>30.546399999199998</v>
      </c>
    </row>
    <row r="14750" spans="2:6" hidden="1">
      <c r="B14750" s="13">
        <v>2006</v>
      </c>
      <c r="C14750" s="14">
        <v>3</v>
      </c>
      <c r="D14750" s="14" t="s">
        <v>124</v>
      </c>
      <c r="E14750" s="19">
        <v>3.9757777779999999</v>
      </c>
      <c r="F14750" s="24">
        <f t="shared" si="267"/>
        <v>39.156400000399998</v>
      </c>
    </row>
    <row r="14751" spans="2:6" hidden="1">
      <c r="B14751" s="15">
        <v>2006</v>
      </c>
      <c r="C14751" s="16">
        <v>4</v>
      </c>
      <c r="D14751" s="16" t="s">
        <v>124</v>
      </c>
      <c r="E14751" s="18">
        <v>12.111888889999999</v>
      </c>
      <c r="F14751" s="24">
        <f t="shared" si="267"/>
        <v>53.801400002000001</v>
      </c>
    </row>
    <row r="14752" spans="2:6" hidden="1">
      <c r="B14752" s="13">
        <v>2006</v>
      </c>
      <c r="C14752" s="14">
        <v>5</v>
      </c>
      <c r="D14752" s="14" t="s">
        <v>124</v>
      </c>
      <c r="E14752" s="19">
        <v>15.564111110000001</v>
      </c>
      <c r="F14752" s="24">
        <f t="shared" ref="F14752:F14815" si="268">(E14752 * 1.8) + 32</f>
        <v>60.015399998000007</v>
      </c>
    </row>
    <row r="14753" spans="2:6" hidden="1">
      <c r="B14753" s="15">
        <v>2006</v>
      </c>
      <c r="C14753" s="16">
        <v>6</v>
      </c>
      <c r="D14753" s="16" t="s">
        <v>124</v>
      </c>
      <c r="E14753" s="18">
        <v>19.47544444</v>
      </c>
      <c r="F14753" s="24">
        <f t="shared" si="268"/>
        <v>67.055799992000004</v>
      </c>
    </row>
    <row r="14754" spans="2:6" hidden="1">
      <c r="B14754" s="13">
        <v>2006</v>
      </c>
      <c r="C14754" s="14">
        <v>7</v>
      </c>
      <c r="D14754" s="14" t="s">
        <v>124</v>
      </c>
      <c r="E14754" s="19">
        <v>23.317888889999999</v>
      </c>
      <c r="F14754" s="24">
        <f t="shared" si="268"/>
        <v>73.972200001999994</v>
      </c>
    </row>
    <row r="14755" spans="2:6" hidden="1">
      <c r="B14755" s="15">
        <v>2006</v>
      </c>
      <c r="C14755" s="16">
        <v>8</v>
      </c>
      <c r="D14755" s="16" t="s">
        <v>124</v>
      </c>
      <c r="E14755" s="18">
        <v>19.088222219999999</v>
      </c>
      <c r="F14755" s="24">
        <f t="shared" si="268"/>
        <v>66.358799996000002</v>
      </c>
    </row>
    <row r="14756" spans="2:6" hidden="1">
      <c r="B14756" s="13">
        <v>2006</v>
      </c>
      <c r="C14756" s="14">
        <v>9</v>
      </c>
      <c r="D14756" s="14" t="s">
        <v>124</v>
      </c>
      <c r="E14756" s="19">
        <v>17.595444440000001</v>
      </c>
      <c r="F14756" s="24">
        <f t="shared" si="268"/>
        <v>63.671799992000004</v>
      </c>
    </row>
    <row r="14757" spans="2:6" hidden="1">
      <c r="B14757" s="15">
        <v>2006</v>
      </c>
      <c r="C14757" s="16">
        <v>10</v>
      </c>
      <c r="D14757" s="16" t="s">
        <v>124</v>
      </c>
      <c r="E14757" s="18">
        <v>12.24211111</v>
      </c>
      <c r="F14757" s="24">
        <f t="shared" si="268"/>
        <v>54.035799998000002</v>
      </c>
    </row>
    <row r="14758" spans="2:6" hidden="1">
      <c r="B14758" s="13">
        <v>2006</v>
      </c>
      <c r="C14758" s="14">
        <v>11</v>
      </c>
      <c r="D14758" s="14" t="s">
        <v>124</v>
      </c>
      <c r="E14758" s="19">
        <v>6.9482222220000001</v>
      </c>
      <c r="F14758" s="24">
        <f t="shared" si="268"/>
        <v>44.506799999599998</v>
      </c>
    </row>
    <row r="14759" spans="2:6" hidden="1">
      <c r="B14759" s="15">
        <v>2006</v>
      </c>
      <c r="C14759" s="16">
        <v>12</v>
      </c>
      <c r="D14759" s="16" t="s">
        <v>124</v>
      </c>
      <c r="E14759" s="18">
        <v>2.2605555559999999</v>
      </c>
      <c r="F14759" s="24">
        <f t="shared" si="268"/>
        <v>36.069000000800003</v>
      </c>
    </row>
    <row r="14760" spans="2:6" hidden="1">
      <c r="B14760" s="13">
        <v>2007</v>
      </c>
      <c r="C14760" s="14">
        <v>1</v>
      </c>
      <c r="D14760" s="14" t="s">
        <v>124</v>
      </c>
      <c r="E14760" s="19">
        <v>4.3145555560000002</v>
      </c>
      <c r="F14760" s="24">
        <f t="shared" si="268"/>
        <v>39.766200000799998</v>
      </c>
    </row>
    <row r="14761" spans="2:6" hidden="1">
      <c r="B14761" s="15">
        <v>2007</v>
      </c>
      <c r="C14761" s="16">
        <v>2</v>
      </c>
      <c r="D14761" s="16" t="s">
        <v>124</v>
      </c>
      <c r="E14761" s="18">
        <v>4.6669999999999998</v>
      </c>
      <c r="F14761" s="24">
        <f t="shared" si="268"/>
        <v>40.400599999999997</v>
      </c>
    </row>
    <row r="14762" spans="2:6" hidden="1">
      <c r="B14762" s="13">
        <v>2007</v>
      </c>
      <c r="C14762" s="14">
        <v>3</v>
      </c>
      <c r="D14762" s="14" t="s">
        <v>124</v>
      </c>
      <c r="E14762" s="19">
        <v>8.3213333330000001</v>
      </c>
      <c r="F14762" s="24">
        <f t="shared" si="268"/>
        <v>46.978399999399997</v>
      </c>
    </row>
    <row r="14763" spans="2:6" hidden="1">
      <c r="B14763" s="15">
        <v>2007</v>
      </c>
      <c r="C14763" s="16">
        <v>4</v>
      </c>
      <c r="D14763" s="16" t="s">
        <v>124</v>
      </c>
      <c r="E14763" s="18">
        <v>12.62955556</v>
      </c>
      <c r="F14763" s="24">
        <f t="shared" si="268"/>
        <v>54.733200007999997</v>
      </c>
    </row>
    <row r="14764" spans="2:6" hidden="1">
      <c r="B14764" s="13">
        <v>2007</v>
      </c>
      <c r="C14764" s="14">
        <v>5</v>
      </c>
      <c r="D14764" s="14" t="s">
        <v>124</v>
      </c>
      <c r="E14764" s="19">
        <v>17.867222219999999</v>
      </c>
      <c r="F14764" s="24">
        <f t="shared" si="268"/>
        <v>64.160999996000001</v>
      </c>
    </row>
    <row r="14765" spans="2:6" hidden="1">
      <c r="B14765" s="15">
        <v>2007</v>
      </c>
      <c r="C14765" s="16">
        <v>6</v>
      </c>
      <c r="D14765" s="16" t="s">
        <v>124</v>
      </c>
      <c r="E14765" s="18">
        <v>21.81022222</v>
      </c>
      <c r="F14765" s="24">
        <f t="shared" si="268"/>
        <v>71.258399996000009</v>
      </c>
    </row>
    <row r="14766" spans="2:6" hidden="1">
      <c r="B14766" s="13">
        <v>2007</v>
      </c>
      <c r="C14766" s="14">
        <v>7</v>
      </c>
      <c r="D14766" s="14" t="s">
        <v>124</v>
      </c>
      <c r="E14766" s="19">
        <v>23.193222219999999</v>
      </c>
      <c r="F14766" s="24">
        <f t="shared" si="268"/>
        <v>73.747799995999998</v>
      </c>
    </row>
    <row r="14767" spans="2:6" hidden="1">
      <c r="B14767" s="15">
        <v>2007</v>
      </c>
      <c r="C14767" s="16">
        <v>8</v>
      </c>
      <c r="D14767" s="16" t="s">
        <v>124</v>
      </c>
      <c r="E14767" s="18">
        <v>22.06177778</v>
      </c>
      <c r="F14767" s="24">
        <f t="shared" si="268"/>
        <v>71.711200004000005</v>
      </c>
    </row>
    <row r="14768" spans="2:6" hidden="1">
      <c r="B14768" s="13">
        <v>2007</v>
      </c>
      <c r="C14768" s="14">
        <v>9</v>
      </c>
      <c r="D14768" s="14" t="s">
        <v>124</v>
      </c>
      <c r="E14768" s="19">
        <v>14.337999999999999</v>
      </c>
      <c r="F14768" s="24">
        <f t="shared" si="268"/>
        <v>57.808399999999999</v>
      </c>
    </row>
    <row r="14769" spans="2:6" hidden="1">
      <c r="B14769" s="15">
        <v>2007</v>
      </c>
      <c r="C14769" s="16">
        <v>10</v>
      </c>
      <c r="D14769" s="16" t="s">
        <v>124</v>
      </c>
      <c r="E14769" s="18">
        <v>9.9551111110000008</v>
      </c>
      <c r="F14769" s="24">
        <f t="shared" si="268"/>
        <v>49.9191999998</v>
      </c>
    </row>
    <row r="14770" spans="2:6" hidden="1">
      <c r="B14770" s="13">
        <v>2007</v>
      </c>
      <c r="C14770" s="14">
        <v>11</v>
      </c>
      <c r="D14770" s="14" t="s">
        <v>124</v>
      </c>
      <c r="E14770" s="19">
        <v>3.6051111109999998</v>
      </c>
      <c r="F14770" s="24">
        <f t="shared" si="268"/>
        <v>38.4891999998</v>
      </c>
    </row>
    <row r="14771" spans="2:6" hidden="1">
      <c r="B14771" s="15">
        <v>2007</v>
      </c>
      <c r="C14771" s="16">
        <v>12</v>
      </c>
      <c r="D14771" s="16" t="s">
        <v>124</v>
      </c>
      <c r="E14771" s="18">
        <v>-0.84644444399999996</v>
      </c>
      <c r="F14771" s="24">
        <f t="shared" si="268"/>
        <v>30.476400000799998</v>
      </c>
    </row>
    <row r="14772" spans="2:6" hidden="1">
      <c r="B14772" s="13">
        <v>2008</v>
      </c>
      <c r="C14772" s="14">
        <v>1</v>
      </c>
      <c r="D14772" s="14" t="s">
        <v>124</v>
      </c>
      <c r="E14772" s="19">
        <v>0.85844444399999997</v>
      </c>
      <c r="F14772" s="24">
        <f t="shared" si="268"/>
        <v>33.545199999200001</v>
      </c>
    </row>
    <row r="14773" spans="2:6" hidden="1">
      <c r="B14773" s="15">
        <v>2008</v>
      </c>
      <c r="C14773" s="16">
        <v>2</v>
      </c>
      <c r="D14773" s="16" t="s">
        <v>124</v>
      </c>
      <c r="E14773" s="18">
        <v>3.6061111110000001</v>
      </c>
      <c r="F14773" s="24">
        <f t="shared" si="268"/>
        <v>38.490999999800003</v>
      </c>
    </row>
    <row r="14774" spans="2:6" hidden="1">
      <c r="B14774" s="13">
        <v>2008</v>
      </c>
      <c r="C14774" s="14">
        <v>3</v>
      </c>
      <c r="D14774" s="14" t="s">
        <v>124</v>
      </c>
      <c r="E14774" s="19">
        <v>6.6165555559999998</v>
      </c>
      <c r="F14774" s="24">
        <f t="shared" si="268"/>
        <v>43.909800000800004</v>
      </c>
    </row>
    <row r="14775" spans="2:6" hidden="1">
      <c r="B14775" s="15">
        <v>2008</v>
      </c>
      <c r="C14775" s="16">
        <v>4</v>
      </c>
      <c r="D14775" s="16" t="s">
        <v>124</v>
      </c>
      <c r="E14775" s="18">
        <v>11.60866667</v>
      </c>
      <c r="F14775" s="24">
        <f t="shared" si="268"/>
        <v>52.895600005999995</v>
      </c>
    </row>
    <row r="14776" spans="2:6" hidden="1">
      <c r="B14776" s="13">
        <v>2008</v>
      </c>
      <c r="C14776" s="14">
        <v>5</v>
      </c>
      <c r="D14776" s="14" t="s">
        <v>124</v>
      </c>
      <c r="E14776" s="19">
        <v>16.95977778</v>
      </c>
      <c r="F14776" s="24">
        <f t="shared" si="268"/>
        <v>62.527600004</v>
      </c>
    </row>
    <row r="14777" spans="2:6" hidden="1">
      <c r="B14777" s="15">
        <v>2008</v>
      </c>
      <c r="C14777" s="16">
        <v>6</v>
      </c>
      <c r="D14777" s="16" t="s">
        <v>124</v>
      </c>
      <c r="E14777" s="18">
        <v>20.948333330000001</v>
      </c>
      <c r="F14777" s="24">
        <f t="shared" si="268"/>
        <v>69.706999994</v>
      </c>
    </row>
    <row r="14778" spans="2:6" hidden="1">
      <c r="B14778" s="13">
        <v>2008</v>
      </c>
      <c r="C14778" s="14">
        <v>7</v>
      </c>
      <c r="D14778" s="14" t="s">
        <v>124</v>
      </c>
      <c r="E14778" s="19">
        <v>21.254222219999999</v>
      </c>
      <c r="F14778" s="24">
        <f t="shared" si="268"/>
        <v>70.257599995999996</v>
      </c>
    </row>
    <row r="14779" spans="2:6" hidden="1">
      <c r="B14779" s="15">
        <v>2008</v>
      </c>
      <c r="C14779" s="16">
        <v>8</v>
      </c>
      <c r="D14779" s="16" t="s">
        <v>124</v>
      </c>
      <c r="E14779" s="18">
        <v>21.468222220000001</v>
      </c>
      <c r="F14779" s="24">
        <f t="shared" si="268"/>
        <v>70.642799996000008</v>
      </c>
    </row>
    <row r="14780" spans="2:6" hidden="1">
      <c r="B14780" s="13">
        <v>2008</v>
      </c>
      <c r="C14780" s="14">
        <v>9</v>
      </c>
      <c r="D14780" s="14" t="s">
        <v>124</v>
      </c>
      <c r="E14780" s="19">
        <v>15.27955556</v>
      </c>
      <c r="F14780" s="24">
        <f t="shared" si="268"/>
        <v>59.503200008</v>
      </c>
    </row>
    <row r="14781" spans="2:6" hidden="1">
      <c r="B14781" s="15">
        <v>2008</v>
      </c>
      <c r="C14781" s="16">
        <v>10</v>
      </c>
      <c r="D14781" s="16" t="s">
        <v>124</v>
      </c>
      <c r="E14781" s="18">
        <v>11.88777778</v>
      </c>
      <c r="F14781" s="24">
        <f t="shared" si="268"/>
        <v>53.398000003999996</v>
      </c>
    </row>
    <row r="14782" spans="2:6" hidden="1">
      <c r="B14782" s="13">
        <v>2008</v>
      </c>
      <c r="C14782" s="14">
        <v>11</v>
      </c>
      <c r="D14782" s="14" t="s">
        <v>124</v>
      </c>
      <c r="E14782" s="19">
        <v>6.5717777780000004</v>
      </c>
      <c r="F14782" s="24">
        <f t="shared" si="268"/>
        <v>43.8292000004</v>
      </c>
    </row>
    <row r="14783" spans="2:6" hidden="1">
      <c r="B14783" s="15">
        <v>2008</v>
      </c>
      <c r="C14783" s="16">
        <v>12</v>
      </c>
      <c r="D14783" s="16" t="s">
        <v>124</v>
      </c>
      <c r="E14783" s="18">
        <v>2.573</v>
      </c>
      <c r="F14783" s="24">
        <f t="shared" si="268"/>
        <v>36.631399999999999</v>
      </c>
    </row>
    <row r="14784" spans="2:6" hidden="1">
      <c r="B14784" s="13">
        <v>2009</v>
      </c>
      <c r="C14784" s="14">
        <v>1</v>
      </c>
      <c r="D14784" s="14" t="s">
        <v>124</v>
      </c>
      <c r="E14784" s="19">
        <v>-1.907444444</v>
      </c>
      <c r="F14784" s="24">
        <f t="shared" si="268"/>
        <v>28.566600000800001</v>
      </c>
    </row>
    <row r="14785" spans="2:6" hidden="1">
      <c r="B14785" s="15">
        <v>2009</v>
      </c>
      <c r="C14785" s="16">
        <v>2</v>
      </c>
      <c r="D14785" s="16" t="s">
        <v>124</v>
      </c>
      <c r="E14785" s="18">
        <v>1.096222222</v>
      </c>
      <c r="F14785" s="24">
        <f t="shared" si="268"/>
        <v>33.973199999599998</v>
      </c>
    </row>
    <row r="14786" spans="2:6" hidden="1">
      <c r="B14786" s="13">
        <v>2009</v>
      </c>
      <c r="C14786" s="14">
        <v>3</v>
      </c>
      <c r="D14786" s="14" t="s">
        <v>124</v>
      </c>
      <c r="E14786" s="19">
        <v>5.7774444440000003</v>
      </c>
      <c r="F14786" s="24">
        <f t="shared" si="268"/>
        <v>42.3993999992</v>
      </c>
    </row>
    <row r="14787" spans="2:6" hidden="1">
      <c r="B14787" s="15">
        <v>2009</v>
      </c>
      <c r="C14787" s="16">
        <v>4</v>
      </c>
      <c r="D14787" s="16" t="s">
        <v>124</v>
      </c>
      <c r="E14787" s="18">
        <v>14.38722222</v>
      </c>
      <c r="F14787" s="24">
        <f t="shared" si="268"/>
        <v>57.896999996000005</v>
      </c>
    </row>
    <row r="14788" spans="2:6" hidden="1">
      <c r="B14788" s="13">
        <v>2009</v>
      </c>
      <c r="C14788" s="14">
        <v>5</v>
      </c>
      <c r="D14788" s="14" t="s">
        <v>124</v>
      </c>
      <c r="E14788" s="19">
        <v>17.220333329999999</v>
      </c>
      <c r="F14788" s="24">
        <f t="shared" si="268"/>
        <v>62.996599994</v>
      </c>
    </row>
    <row r="14789" spans="2:6" hidden="1">
      <c r="B14789" s="15">
        <v>2009</v>
      </c>
      <c r="C14789" s="16">
        <v>6</v>
      </c>
      <c r="D14789" s="16" t="s">
        <v>124</v>
      </c>
      <c r="E14789" s="18">
        <v>19.154</v>
      </c>
      <c r="F14789" s="24">
        <f t="shared" si="268"/>
        <v>66.477200000000011</v>
      </c>
    </row>
    <row r="14790" spans="2:6" hidden="1">
      <c r="B14790" s="13">
        <v>2009</v>
      </c>
      <c r="C14790" s="14">
        <v>7</v>
      </c>
      <c r="D14790" s="14" t="s">
        <v>124</v>
      </c>
      <c r="E14790" s="19">
        <v>22.531777779999999</v>
      </c>
      <c r="F14790" s="24">
        <f t="shared" si="268"/>
        <v>72.557200004000009</v>
      </c>
    </row>
    <row r="14791" spans="2:6" hidden="1">
      <c r="B14791" s="15">
        <v>2009</v>
      </c>
      <c r="C14791" s="16">
        <v>8</v>
      </c>
      <c r="D14791" s="16" t="s">
        <v>124</v>
      </c>
      <c r="E14791" s="18">
        <v>22.118888890000001</v>
      </c>
      <c r="F14791" s="24">
        <f t="shared" si="268"/>
        <v>71.814000002</v>
      </c>
    </row>
    <row r="14792" spans="2:6" hidden="1">
      <c r="B14792" s="13">
        <v>2009</v>
      </c>
      <c r="C14792" s="14">
        <v>9</v>
      </c>
      <c r="D14792" s="14" t="s">
        <v>124</v>
      </c>
      <c r="E14792" s="19">
        <v>18.402999999999999</v>
      </c>
      <c r="F14792" s="24">
        <f t="shared" si="268"/>
        <v>65.125399999999999</v>
      </c>
    </row>
    <row r="14793" spans="2:6" hidden="1">
      <c r="B14793" s="15">
        <v>2009</v>
      </c>
      <c r="C14793" s="16">
        <v>10</v>
      </c>
      <c r="D14793" s="16" t="s">
        <v>124</v>
      </c>
      <c r="E14793" s="18">
        <v>10.698888889999999</v>
      </c>
      <c r="F14793" s="24">
        <f t="shared" si="268"/>
        <v>51.258000002000003</v>
      </c>
    </row>
    <row r="14794" spans="2:6" hidden="1">
      <c r="B14794" s="13">
        <v>2009</v>
      </c>
      <c r="C14794" s="14">
        <v>11</v>
      </c>
      <c r="D14794" s="14" t="s">
        <v>124</v>
      </c>
      <c r="E14794" s="19">
        <v>7.0846666669999996</v>
      </c>
      <c r="F14794" s="24">
        <f t="shared" si="268"/>
        <v>44.752400000599998</v>
      </c>
    </row>
    <row r="14795" spans="2:6" hidden="1">
      <c r="B14795" s="15">
        <v>2009</v>
      </c>
      <c r="C14795" s="16">
        <v>12</v>
      </c>
      <c r="D14795" s="16" t="s">
        <v>124</v>
      </c>
      <c r="E14795" s="18">
        <v>1.5924444440000001</v>
      </c>
      <c r="F14795" s="24">
        <f t="shared" si="268"/>
        <v>34.866399999199999</v>
      </c>
    </row>
    <row r="14796" spans="2:6" hidden="1">
      <c r="B14796" s="13">
        <v>2010</v>
      </c>
      <c r="C14796" s="14">
        <v>1</v>
      </c>
      <c r="D14796" s="14" t="s">
        <v>124</v>
      </c>
      <c r="E14796" s="19">
        <v>-2.0085555560000001</v>
      </c>
      <c r="F14796" s="24">
        <f t="shared" si="268"/>
        <v>28.384599999199999</v>
      </c>
    </row>
    <row r="14797" spans="2:6" hidden="1">
      <c r="B14797" s="15">
        <v>2010</v>
      </c>
      <c r="C14797" s="16">
        <v>2</v>
      </c>
      <c r="D14797" s="16" t="s">
        <v>124</v>
      </c>
      <c r="E14797" s="18">
        <v>0.89633333299999995</v>
      </c>
      <c r="F14797" s="24">
        <f t="shared" si="268"/>
        <v>33.613399999400002</v>
      </c>
    </row>
    <row r="14798" spans="2:6" hidden="1">
      <c r="B14798" s="13">
        <v>2010</v>
      </c>
      <c r="C14798" s="14">
        <v>3</v>
      </c>
      <c r="D14798" s="14" t="s">
        <v>124</v>
      </c>
      <c r="E14798" s="19">
        <v>6.1191111109999996</v>
      </c>
      <c r="F14798" s="24">
        <f t="shared" si="268"/>
        <v>43.014399999799998</v>
      </c>
    </row>
    <row r="14799" spans="2:6" hidden="1">
      <c r="B14799" s="15">
        <v>2010</v>
      </c>
      <c r="C14799" s="16">
        <v>4</v>
      </c>
      <c r="D14799" s="16" t="s">
        <v>124</v>
      </c>
      <c r="E14799" s="18">
        <v>11.38311111</v>
      </c>
      <c r="F14799" s="24">
        <f t="shared" si="268"/>
        <v>52.489599998000003</v>
      </c>
    </row>
    <row r="14800" spans="2:6" hidden="1">
      <c r="B14800" s="13">
        <v>2010</v>
      </c>
      <c r="C14800" s="14">
        <v>5</v>
      </c>
      <c r="D14800" s="14" t="s">
        <v>124</v>
      </c>
      <c r="E14800" s="19">
        <v>16.045111110000001</v>
      </c>
      <c r="F14800" s="24">
        <f t="shared" si="268"/>
        <v>60.881199998</v>
      </c>
    </row>
    <row r="14801" spans="2:6" hidden="1">
      <c r="B14801" s="15">
        <v>2010</v>
      </c>
      <c r="C14801" s="16">
        <v>6</v>
      </c>
      <c r="D14801" s="16" t="s">
        <v>124</v>
      </c>
      <c r="E14801" s="18">
        <v>19.801111110000001</v>
      </c>
      <c r="F14801" s="24">
        <f t="shared" si="268"/>
        <v>67.641999998000003</v>
      </c>
    </row>
    <row r="14802" spans="2:6" hidden="1">
      <c r="B14802" s="13">
        <v>2010</v>
      </c>
      <c r="C14802" s="14">
        <v>7</v>
      </c>
      <c r="D14802" s="14" t="s">
        <v>124</v>
      </c>
      <c r="E14802" s="19">
        <v>22.80311111</v>
      </c>
      <c r="F14802" s="24">
        <f t="shared" si="268"/>
        <v>73.045599998</v>
      </c>
    </row>
    <row r="14803" spans="2:6" hidden="1">
      <c r="B14803" s="15">
        <v>2010</v>
      </c>
      <c r="C14803" s="16">
        <v>8</v>
      </c>
      <c r="D14803" s="16" t="s">
        <v>124</v>
      </c>
      <c r="E14803" s="18">
        <v>21.022777779999998</v>
      </c>
      <c r="F14803" s="24">
        <f t="shared" si="268"/>
        <v>69.841000003999994</v>
      </c>
    </row>
    <row r="14804" spans="2:6" hidden="1">
      <c r="B14804" s="13">
        <v>2010</v>
      </c>
      <c r="C14804" s="14">
        <v>9</v>
      </c>
      <c r="D14804" s="14" t="s">
        <v>124</v>
      </c>
      <c r="E14804" s="19">
        <v>14.803000000000001</v>
      </c>
      <c r="F14804" s="24">
        <f t="shared" si="268"/>
        <v>58.645400000000002</v>
      </c>
    </row>
    <row r="14805" spans="2:6" hidden="1">
      <c r="B14805" s="15">
        <v>2010</v>
      </c>
      <c r="C14805" s="16">
        <v>10</v>
      </c>
      <c r="D14805" s="16" t="s">
        <v>124</v>
      </c>
      <c r="E14805" s="18">
        <v>8.0528888890000001</v>
      </c>
      <c r="F14805" s="24">
        <f t="shared" si="268"/>
        <v>46.495200000200001</v>
      </c>
    </row>
    <row r="14806" spans="2:6" hidden="1">
      <c r="B14806" s="13">
        <v>2010</v>
      </c>
      <c r="C14806" s="14">
        <v>11</v>
      </c>
      <c r="D14806" s="14" t="s">
        <v>124</v>
      </c>
      <c r="E14806" s="19">
        <v>8.1903333329999999</v>
      </c>
      <c r="F14806" s="24">
        <f t="shared" si="268"/>
        <v>46.742599999399999</v>
      </c>
    </row>
    <row r="14807" spans="2:6" hidden="1">
      <c r="B14807" s="15">
        <v>2010</v>
      </c>
      <c r="C14807" s="16">
        <v>12</v>
      </c>
      <c r="D14807" s="16" t="s">
        <v>124</v>
      </c>
      <c r="E14807" s="18">
        <v>-1.278666667</v>
      </c>
      <c r="F14807" s="24">
        <f t="shared" si="268"/>
        <v>29.698399999399999</v>
      </c>
    </row>
    <row r="14808" spans="2:6" hidden="1">
      <c r="B14808" s="13">
        <v>2011</v>
      </c>
      <c r="C14808" s="14">
        <v>1</v>
      </c>
      <c r="D14808" s="14" t="s">
        <v>124</v>
      </c>
      <c r="E14808" s="19">
        <v>-0.53055555600000004</v>
      </c>
      <c r="F14808" s="24">
        <f t="shared" si="268"/>
        <v>31.044999999200002</v>
      </c>
    </row>
    <row r="14809" spans="2:6" hidden="1">
      <c r="B14809" s="15">
        <v>2011</v>
      </c>
      <c r="C14809" s="16">
        <v>2</v>
      </c>
      <c r="D14809" s="16" t="s">
        <v>124</v>
      </c>
      <c r="E14809" s="18">
        <v>-0.67277777800000005</v>
      </c>
      <c r="F14809" s="24">
        <f t="shared" si="268"/>
        <v>30.788999999600001</v>
      </c>
    </row>
    <row r="14810" spans="2:6" hidden="1">
      <c r="B14810" s="13">
        <v>2011</v>
      </c>
      <c r="C14810" s="14">
        <v>3</v>
      </c>
      <c r="D14810" s="14" t="s">
        <v>124</v>
      </c>
      <c r="E14810" s="19">
        <v>6.0662222220000004</v>
      </c>
      <c r="F14810" s="24">
        <f t="shared" si="268"/>
        <v>42.919199999600004</v>
      </c>
    </row>
    <row r="14811" spans="2:6" hidden="1">
      <c r="B14811" s="15">
        <v>2011</v>
      </c>
      <c r="C14811" s="16">
        <v>4</v>
      </c>
      <c r="D14811" s="16" t="s">
        <v>124</v>
      </c>
      <c r="E14811" s="18">
        <v>12.731444440000001</v>
      </c>
      <c r="F14811" s="24">
        <f t="shared" si="268"/>
        <v>54.916599992000002</v>
      </c>
    </row>
    <row r="14812" spans="2:6" hidden="1">
      <c r="B14812" s="13">
        <v>2011</v>
      </c>
      <c r="C14812" s="14">
        <v>5</v>
      </c>
      <c r="D14812" s="14" t="s">
        <v>124</v>
      </c>
      <c r="E14812" s="19">
        <v>16.439444439999999</v>
      </c>
      <c r="F14812" s="24">
        <f t="shared" si="268"/>
        <v>61.590999992</v>
      </c>
    </row>
    <row r="14813" spans="2:6" hidden="1">
      <c r="B14813" s="15">
        <v>2011</v>
      </c>
      <c r="C14813" s="16">
        <v>6</v>
      </c>
      <c r="D14813" s="16" t="s">
        <v>124</v>
      </c>
      <c r="E14813" s="18">
        <v>20.566444440000001</v>
      </c>
      <c r="F14813" s="24">
        <f t="shared" si="268"/>
        <v>69.019599991999996</v>
      </c>
    </row>
    <row r="14814" spans="2:6" hidden="1">
      <c r="B14814" s="13">
        <v>2011</v>
      </c>
      <c r="C14814" s="14">
        <v>7</v>
      </c>
      <c r="D14814" s="14" t="s">
        <v>124</v>
      </c>
      <c r="E14814" s="19">
        <v>21.029888889999999</v>
      </c>
      <c r="F14814" s="24">
        <f t="shared" si="268"/>
        <v>69.853800002</v>
      </c>
    </row>
    <row r="14815" spans="2:6" hidden="1">
      <c r="B14815" s="15">
        <v>2011</v>
      </c>
      <c r="C14815" s="16">
        <v>8</v>
      </c>
      <c r="D14815" s="16" t="s">
        <v>124</v>
      </c>
      <c r="E14815" s="18">
        <v>22.199444440000001</v>
      </c>
      <c r="F14815" s="24">
        <f t="shared" si="268"/>
        <v>71.958999992000003</v>
      </c>
    </row>
    <row r="14816" spans="2:6" hidden="1">
      <c r="B14816" s="13">
        <v>2011</v>
      </c>
      <c r="C14816" s="14">
        <v>9</v>
      </c>
      <c r="D14816" s="14" t="s">
        <v>124</v>
      </c>
      <c r="E14816" s="19">
        <v>19.22544444</v>
      </c>
      <c r="F14816" s="24">
        <f t="shared" ref="F14816:F14879" si="269">(E14816 * 1.8) + 32</f>
        <v>66.605799992000001</v>
      </c>
    </row>
    <row r="14817" spans="2:6" hidden="1">
      <c r="B14817" s="15">
        <v>2011</v>
      </c>
      <c r="C14817" s="16">
        <v>10</v>
      </c>
      <c r="D14817" s="16" t="s">
        <v>124</v>
      </c>
      <c r="E14817" s="18">
        <v>9.8361111109999992</v>
      </c>
      <c r="F14817" s="24">
        <f t="shared" si="269"/>
        <v>49.704999999799995</v>
      </c>
    </row>
    <row r="14818" spans="2:6" hidden="1">
      <c r="B14818" s="13">
        <v>2011</v>
      </c>
      <c r="C14818" s="14">
        <v>11</v>
      </c>
      <c r="D14818" s="14" t="s">
        <v>124</v>
      </c>
      <c r="E14818" s="19">
        <v>2.2372222220000002</v>
      </c>
      <c r="F14818" s="24">
        <f t="shared" si="269"/>
        <v>36.026999999600001</v>
      </c>
    </row>
    <row r="14819" spans="2:6" hidden="1">
      <c r="B14819" s="15">
        <v>2011</v>
      </c>
      <c r="C14819" s="16">
        <v>12</v>
      </c>
      <c r="D14819" s="16" t="s">
        <v>124</v>
      </c>
      <c r="E14819" s="18">
        <v>2.3391111109999998</v>
      </c>
      <c r="F14819" s="24">
        <f t="shared" si="269"/>
        <v>36.210399999800003</v>
      </c>
    </row>
    <row r="14820" spans="2:6" hidden="1">
      <c r="B14820" s="13">
        <v>2012</v>
      </c>
      <c r="C14820" s="14">
        <v>1</v>
      </c>
      <c r="D14820" s="14" t="s">
        <v>124</v>
      </c>
      <c r="E14820" s="19">
        <v>0.56655555599999996</v>
      </c>
      <c r="F14820" s="24">
        <f t="shared" si="269"/>
        <v>33.019800000799997</v>
      </c>
    </row>
    <row r="14821" spans="2:6" hidden="1">
      <c r="B14821" s="15">
        <v>2012</v>
      </c>
      <c r="C14821" s="16">
        <v>2</v>
      </c>
      <c r="D14821" s="16" t="s">
        <v>124</v>
      </c>
      <c r="E14821" s="18">
        <v>-4.1764444440000004</v>
      </c>
      <c r="F14821" s="24">
        <f t="shared" si="269"/>
        <v>24.482400000799998</v>
      </c>
    </row>
    <row r="14822" spans="2:6" hidden="1">
      <c r="B14822" s="13">
        <v>2012</v>
      </c>
      <c r="C14822" s="14">
        <v>3</v>
      </c>
      <c r="D14822" s="14" t="s">
        <v>124</v>
      </c>
      <c r="E14822" s="19">
        <v>7.5941111110000001</v>
      </c>
      <c r="F14822" s="24">
        <f t="shared" si="269"/>
        <v>45.6693999998</v>
      </c>
    </row>
    <row r="14823" spans="2:6" hidden="1">
      <c r="B14823" s="15">
        <v>2012</v>
      </c>
      <c r="C14823" s="16">
        <v>4</v>
      </c>
      <c r="D14823" s="16" t="s">
        <v>124</v>
      </c>
      <c r="E14823" s="18">
        <v>12.121333330000001</v>
      </c>
      <c r="F14823" s="24">
        <f t="shared" si="269"/>
        <v>53.818399994000004</v>
      </c>
    </row>
    <row r="14824" spans="2:6" hidden="1">
      <c r="B14824" s="13">
        <v>2012</v>
      </c>
      <c r="C14824" s="14">
        <v>5</v>
      </c>
      <c r="D14824" s="14" t="s">
        <v>124</v>
      </c>
      <c r="E14824" s="19">
        <v>17.018888889999999</v>
      </c>
      <c r="F14824" s="24">
        <f t="shared" si="269"/>
        <v>62.634000002000001</v>
      </c>
    </row>
    <row r="14825" spans="2:6" hidden="1">
      <c r="B14825" s="15">
        <v>2012</v>
      </c>
      <c r="C14825" s="16">
        <v>6</v>
      </c>
      <c r="D14825" s="16" t="s">
        <v>124</v>
      </c>
      <c r="E14825" s="18">
        <v>21.276444439999999</v>
      </c>
      <c r="F14825" s="24">
        <f t="shared" si="269"/>
        <v>70.297599992000002</v>
      </c>
    </row>
    <row r="14826" spans="2:6" hidden="1">
      <c r="B14826" s="13">
        <v>2012</v>
      </c>
      <c r="C14826" s="14">
        <v>7</v>
      </c>
      <c r="D14826" s="14" t="s">
        <v>124</v>
      </c>
      <c r="E14826" s="19">
        <v>23.725666669999999</v>
      </c>
      <c r="F14826" s="24">
        <f t="shared" si="269"/>
        <v>74.706200005999989</v>
      </c>
    </row>
    <row r="14827" spans="2:6" hidden="1">
      <c r="B14827" s="15">
        <v>2012</v>
      </c>
      <c r="C14827" s="16">
        <v>8</v>
      </c>
      <c r="D14827" s="16" t="s">
        <v>124</v>
      </c>
      <c r="E14827" s="18">
        <v>22.85277778</v>
      </c>
      <c r="F14827" s="24">
        <f t="shared" si="269"/>
        <v>73.135000004000005</v>
      </c>
    </row>
    <row r="14828" spans="2:6" hidden="1">
      <c r="B14828" s="13">
        <v>2012</v>
      </c>
      <c r="C14828" s="14">
        <v>9</v>
      </c>
      <c r="D14828" s="14" t="s">
        <v>124</v>
      </c>
      <c r="E14828" s="19">
        <v>18.214555560000001</v>
      </c>
      <c r="F14828" s="24">
        <f t="shared" si="269"/>
        <v>64.786200008000009</v>
      </c>
    </row>
    <row r="14829" spans="2:6" hidden="1">
      <c r="B14829" s="15">
        <v>2012</v>
      </c>
      <c r="C14829" s="16">
        <v>10</v>
      </c>
      <c r="D14829" s="16" t="s">
        <v>124</v>
      </c>
      <c r="E14829" s="18">
        <v>11.13466667</v>
      </c>
      <c r="F14829" s="24">
        <f t="shared" si="269"/>
        <v>52.042400006000001</v>
      </c>
    </row>
    <row r="14830" spans="2:6" hidden="1">
      <c r="B14830" s="13">
        <v>2012</v>
      </c>
      <c r="C14830" s="14">
        <v>11</v>
      </c>
      <c r="D14830" s="14" t="s">
        <v>124</v>
      </c>
      <c r="E14830" s="19">
        <v>7.2818888890000002</v>
      </c>
      <c r="F14830" s="24">
        <f t="shared" si="269"/>
        <v>45.107400000200002</v>
      </c>
    </row>
    <row r="14831" spans="2:6" hidden="1">
      <c r="B14831" s="15">
        <v>2012</v>
      </c>
      <c r="C14831" s="16">
        <v>12</v>
      </c>
      <c r="D14831" s="16" t="s">
        <v>124</v>
      </c>
      <c r="E14831" s="18">
        <v>-0.81077777799999995</v>
      </c>
      <c r="F14831" s="24">
        <f t="shared" si="269"/>
        <v>30.540599999600001</v>
      </c>
    </row>
    <row r="14832" spans="2:6" hidden="1">
      <c r="B14832" s="13">
        <v>2013</v>
      </c>
      <c r="C14832" s="14">
        <v>1</v>
      </c>
      <c r="D14832" s="14" t="s">
        <v>124</v>
      </c>
      <c r="E14832" s="19">
        <v>-0.35311111099999998</v>
      </c>
      <c r="F14832" s="24">
        <f t="shared" si="269"/>
        <v>31.3644000002</v>
      </c>
    </row>
    <row r="14833" spans="2:6" hidden="1">
      <c r="B14833" s="15">
        <v>2013</v>
      </c>
      <c r="C14833" s="16">
        <v>2</v>
      </c>
      <c r="D14833" s="16" t="s">
        <v>124</v>
      </c>
      <c r="E14833" s="18">
        <v>1.859</v>
      </c>
      <c r="F14833" s="24">
        <f t="shared" si="269"/>
        <v>35.346200000000003</v>
      </c>
    </row>
    <row r="14834" spans="2:6" hidden="1">
      <c r="B14834" s="13">
        <v>2013</v>
      </c>
      <c r="C14834" s="14">
        <v>3</v>
      </c>
      <c r="D14834" s="14" t="s">
        <v>124</v>
      </c>
      <c r="E14834" s="19">
        <v>3.6436666670000002</v>
      </c>
      <c r="F14834" s="24">
        <f t="shared" si="269"/>
        <v>38.558600000600002</v>
      </c>
    </row>
    <row r="14835" spans="2:6" hidden="1">
      <c r="B14835" s="15">
        <v>2013</v>
      </c>
      <c r="C14835" s="16">
        <v>4</v>
      </c>
      <c r="D14835" s="16" t="s">
        <v>124</v>
      </c>
      <c r="E14835" s="18">
        <v>12.402333329999999</v>
      </c>
      <c r="F14835" s="24">
        <f t="shared" si="269"/>
        <v>54.324199993999997</v>
      </c>
    </row>
    <row r="14836" spans="2:6" hidden="1">
      <c r="B14836" s="13">
        <v>2013</v>
      </c>
      <c r="C14836" s="14">
        <v>5</v>
      </c>
      <c r="D14836" s="14" t="s">
        <v>124</v>
      </c>
      <c r="E14836" s="19">
        <v>16.784888890000001</v>
      </c>
      <c r="F14836" s="24">
        <f t="shared" si="269"/>
        <v>62.212800002000002</v>
      </c>
    </row>
    <row r="14837" spans="2:6" hidden="1">
      <c r="B14837" s="15">
        <v>2013</v>
      </c>
      <c r="C14837" s="16">
        <v>6</v>
      </c>
      <c r="D14837" s="16" t="s">
        <v>124</v>
      </c>
      <c r="E14837" s="18">
        <v>20.136777779999999</v>
      </c>
      <c r="F14837" s="24">
        <f t="shared" si="269"/>
        <v>68.246200004000002</v>
      </c>
    </row>
    <row r="14838" spans="2:6" hidden="1">
      <c r="B14838" s="13">
        <v>2013</v>
      </c>
      <c r="C14838" s="14">
        <v>7</v>
      </c>
      <c r="D14838" s="14" t="s">
        <v>124</v>
      </c>
      <c r="E14838" s="19">
        <v>22.58555556</v>
      </c>
      <c r="F14838" s="24">
        <f t="shared" si="269"/>
        <v>72.654000007999997</v>
      </c>
    </row>
    <row r="14839" spans="2:6" hidden="1">
      <c r="B14839" s="15">
        <v>2013</v>
      </c>
      <c r="C14839" s="16">
        <v>8</v>
      </c>
      <c r="D14839" s="16" t="s">
        <v>124</v>
      </c>
      <c r="E14839" s="18">
        <v>22.561888889999999</v>
      </c>
      <c r="F14839" s="24">
        <f t="shared" si="269"/>
        <v>72.611400001999996</v>
      </c>
    </row>
    <row r="14840" spans="2:6" hidden="1">
      <c r="B14840" s="13">
        <v>2000</v>
      </c>
      <c r="C14840" s="14">
        <v>2</v>
      </c>
      <c r="D14840" s="14" t="s">
        <v>125</v>
      </c>
      <c r="E14840" s="19">
        <v>21.286999999999999</v>
      </c>
      <c r="F14840" s="24">
        <f t="shared" si="269"/>
        <v>70.316599999999994</v>
      </c>
    </row>
    <row r="14841" spans="2:6" hidden="1">
      <c r="B14841" s="15">
        <v>2000</v>
      </c>
      <c r="C14841" s="16">
        <v>3</v>
      </c>
      <c r="D14841" s="16" t="s">
        <v>125</v>
      </c>
      <c r="E14841" s="18">
        <v>20.952000000000002</v>
      </c>
      <c r="F14841" s="24">
        <f t="shared" si="269"/>
        <v>69.713600000000014</v>
      </c>
    </row>
    <row r="14842" spans="2:6" hidden="1">
      <c r="B14842" s="13">
        <v>2000</v>
      </c>
      <c r="C14842" s="14">
        <v>4</v>
      </c>
      <c r="D14842" s="14" t="s">
        <v>125</v>
      </c>
      <c r="E14842" s="19">
        <v>21.294</v>
      </c>
      <c r="F14842" s="24">
        <f t="shared" si="269"/>
        <v>70.3292</v>
      </c>
    </row>
    <row r="14843" spans="2:6" hidden="1">
      <c r="B14843" s="15">
        <v>2000</v>
      </c>
      <c r="C14843" s="16">
        <v>5</v>
      </c>
      <c r="D14843" s="16" t="s">
        <v>125</v>
      </c>
      <c r="E14843" s="18">
        <v>21.588999999999999</v>
      </c>
      <c r="F14843" s="24">
        <f t="shared" si="269"/>
        <v>70.860199999999992</v>
      </c>
    </row>
    <row r="14844" spans="2:6" hidden="1">
      <c r="B14844" s="13">
        <v>2000</v>
      </c>
      <c r="C14844" s="14">
        <v>6</v>
      </c>
      <c r="D14844" s="14" t="s">
        <v>125</v>
      </c>
      <c r="E14844" s="19">
        <v>21.06</v>
      </c>
      <c r="F14844" s="24">
        <f t="shared" si="269"/>
        <v>69.908000000000001</v>
      </c>
    </row>
    <row r="14845" spans="2:6" hidden="1">
      <c r="B14845" s="15">
        <v>2000</v>
      </c>
      <c r="C14845" s="16">
        <v>7</v>
      </c>
      <c r="D14845" s="16" t="s">
        <v>125</v>
      </c>
      <c r="E14845" s="18">
        <v>20.864999999999998</v>
      </c>
      <c r="F14845" s="24">
        <f t="shared" si="269"/>
        <v>69.556999999999988</v>
      </c>
    </row>
    <row r="14846" spans="2:6" hidden="1">
      <c r="B14846" s="13">
        <v>2000</v>
      </c>
      <c r="C14846" s="14">
        <v>8</v>
      </c>
      <c r="D14846" s="14" t="s">
        <v>125</v>
      </c>
      <c r="E14846" s="19">
        <v>21.856000000000002</v>
      </c>
      <c r="F14846" s="24">
        <f t="shared" si="269"/>
        <v>71.340800000000002</v>
      </c>
    </row>
    <row r="14847" spans="2:6" hidden="1">
      <c r="B14847" s="15">
        <v>2000</v>
      </c>
      <c r="C14847" s="16">
        <v>9</v>
      </c>
      <c r="D14847" s="16" t="s">
        <v>125</v>
      </c>
      <c r="E14847" s="18">
        <v>22.93</v>
      </c>
      <c r="F14847" s="24">
        <f t="shared" si="269"/>
        <v>73.274000000000001</v>
      </c>
    </row>
    <row r="14848" spans="2:6" hidden="1">
      <c r="B14848" s="13">
        <v>2000</v>
      </c>
      <c r="C14848" s="14">
        <v>10</v>
      </c>
      <c r="D14848" s="14" t="s">
        <v>125</v>
      </c>
      <c r="E14848" s="19">
        <v>22.047000000000001</v>
      </c>
      <c r="F14848" s="24">
        <f t="shared" si="269"/>
        <v>71.684600000000003</v>
      </c>
    </row>
    <row r="14849" spans="2:6" hidden="1">
      <c r="B14849" s="15">
        <v>2000</v>
      </c>
      <c r="C14849" s="16">
        <v>11</v>
      </c>
      <c r="D14849" s="16" t="s">
        <v>125</v>
      </c>
      <c r="E14849" s="18">
        <v>20.715</v>
      </c>
      <c r="F14849" s="24">
        <f t="shared" si="269"/>
        <v>69.287000000000006</v>
      </c>
    </row>
    <row r="14850" spans="2:6" hidden="1">
      <c r="B14850" s="13">
        <v>2000</v>
      </c>
      <c r="C14850" s="14">
        <v>12</v>
      </c>
      <c r="D14850" s="14" t="s">
        <v>125</v>
      </c>
      <c r="E14850" s="19">
        <v>20.157</v>
      </c>
      <c r="F14850" s="24">
        <f t="shared" si="269"/>
        <v>68.282600000000002</v>
      </c>
    </row>
    <row r="14851" spans="2:6" hidden="1">
      <c r="B14851" s="15">
        <v>2001</v>
      </c>
      <c r="C14851" s="16">
        <v>1</v>
      </c>
      <c r="D14851" s="16" t="s">
        <v>125</v>
      </c>
      <c r="E14851" s="18">
        <v>19.808</v>
      </c>
      <c r="F14851" s="24">
        <f t="shared" si="269"/>
        <v>67.65440000000001</v>
      </c>
    </row>
    <row r="14852" spans="2:6" hidden="1">
      <c r="B14852" s="13">
        <v>2001</v>
      </c>
      <c r="C14852" s="14">
        <v>2</v>
      </c>
      <c r="D14852" s="14" t="s">
        <v>125</v>
      </c>
      <c r="E14852" s="19">
        <v>21.274000000000001</v>
      </c>
      <c r="F14852" s="24">
        <f t="shared" si="269"/>
        <v>70.293200000000013</v>
      </c>
    </row>
    <row r="14853" spans="2:6" hidden="1">
      <c r="B14853" s="15">
        <v>2001</v>
      </c>
      <c r="C14853" s="16">
        <v>3</v>
      </c>
      <c r="D14853" s="16" t="s">
        <v>125</v>
      </c>
      <c r="E14853" s="18">
        <v>20.786999999999999</v>
      </c>
      <c r="F14853" s="24">
        <f t="shared" si="269"/>
        <v>69.416600000000003</v>
      </c>
    </row>
    <row r="14854" spans="2:6" hidden="1">
      <c r="B14854" s="13">
        <v>2001</v>
      </c>
      <c r="C14854" s="14">
        <v>4</v>
      </c>
      <c r="D14854" s="14" t="s">
        <v>125</v>
      </c>
      <c r="E14854" s="19">
        <v>21.431000000000001</v>
      </c>
      <c r="F14854" s="24">
        <f t="shared" si="269"/>
        <v>70.575800000000001</v>
      </c>
    </row>
    <row r="14855" spans="2:6" hidden="1">
      <c r="B14855" s="15">
        <v>2001</v>
      </c>
      <c r="C14855" s="16">
        <v>5</v>
      </c>
      <c r="D14855" s="16" t="s">
        <v>125</v>
      </c>
      <c r="E14855" s="18">
        <v>21.425000000000001</v>
      </c>
      <c r="F14855" s="24">
        <f t="shared" si="269"/>
        <v>70.564999999999998</v>
      </c>
    </row>
    <row r="14856" spans="2:6" hidden="1">
      <c r="B14856" s="13">
        <v>2001</v>
      </c>
      <c r="C14856" s="14">
        <v>6</v>
      </c>
      <c r="D14856" s="14" t="s">
        <v>125</v>
      </c>
      <c r="E14856" s="19">
        <v>20.802</v>
      </c>
      <c r="F14856" s="24">
        <f t="shared" si="269"/>
        <v>69.443600000000004</v>
      </c>
    </row>
    <row r="14857" spans="2:6" hidden="1">
      <c r="B14857" s="15">
        <v>2001</v>
      </c>
      <c r="C14857" s="16">
        <v>7</v>
      </c>
      <c r="D14857" s="16" t="s">
        <v>125</v>
      </c>
      <c r="E14857" s="18">
        <v>20.271999999999998</v>
      </c>
      <c r="F14857" s="24">
        <f t="shared" si="269"/>
        <v>68.489599999999996</v>
      </c>
    </row>
    <row r="14858" spans="2:6" hidden="1">
      <c r="B14858" s="13">
        <v>2001</v>
      </c>
      <c r="C14858" s="14">
        <v>8</v>
      </c>
      <c r="D14858" s="14" t="s">
        <v>125</v>
      </c>
      <c r="E14858" s="19">
        <v>21.981999999999999</v>
      </c>
      <c r="F14858" s="24">
        <f t="shared" si="269"/>
        <v>71.567599999999999</v>
      </c>
    </row>
    <row r="14859" spans="2:6" hidden="1">
      <c r="B14859" s="15">
        <v>2001</v>
      </c>
      <c r="C14859" s="16">
        <v>9</v>
      </c>
      <c r="D14859" s="16" t="s">
        <v>125</v>
      </c>
      <c r="E14859" s="18">
        <v>22.518999999999998</v>
      </c>
      <c r="F14859" s="24">
        <f t="shared" si="269"/>
        <v>72.534199999999998</v>
      </c>
    </row>
    <row r="14860" spans="2:6" hidden="1">
      <c r="B14860" s="13">
        <v>2001</v>
      </c>
      <c r="C14860" s="14">
        <v>10</v>
      </c>
      <c r="D14860" s="14" t="s">
        <v>125</v>
      </c>
      <c r="E14860" s="19">
        <v>22.15</v>
      </c>
      <c r="F14860" s="24">
        <f t="shared" si="269"/>
        <v>71.87</v>
      </c>
    </row>
    <row r="14861" spans="2:6" hidden="1">
      <c r="B14861" s="15">
        <v>2001</v>
      </c>
      <c r="C14861" s="16">
        <v>11</v>
      </c>
      <c r="D14861" s="16" t="s">
        <v>125</v>
      </c>
      <c r="E14861" s="18">
        <v>21.132000000000001</v>
      </c>
      <c r="F14861" s="24">
        <f t="shared" si="269"/>
        <v>70.037599999999998</v>
      </c>
    </row>
    <row r="14862" spans="2:6" hidden="1">
      <c r="B14862" s="13">
        <v>2001</v>
      </c>
      <c r="C14862" s="14">
        <v>12</v>
      </c>
      <c r="D14862" s="14" t="s">
        <v>125</v>
      </c>
      <c r="E14862" s="19">
        <v>21.344000000000001</v>
      </c>
      <c r="F14862" s="24">
        <f t="shared" si="269"/>
        <v>70.419200000000004</v>
      </c>
    </row>
    <row r="14863" spans="2:6" hidden="1">
      <c r="B14863" s="15">
        <v>2002</v>
      </c>
      <c r="C14863" s="16">
        <v>1</v>
      </c>
      <c r="D14863" s="16" t="s">
        <v>125</v>
      </c>
      <c r="E14863" s="18">
        <v>20.863</v>
      </c>
      <c r="F14863" s="24">
        <f t="shared" si="269"/>
        <v>69.553400000000011</v>
      </c>
    </row>
    <row r="14864" spans="2:6" hidden="1">
      <c r="B14864" s="13">
        <v>2002</v>
      </c>
      <c r="C14864" s="14">
        <v>2</v>
      </c>
      <c r="D14864" s="14" t="s">
        <v>125</v>
      </c>
      <c r="E14864" s="19">
        <v>22.038</v>
      </c>
      <c r="F14864" s="24">
        <f t="shared" si="269"/>
        <v>71.668399999999991</v>
      </c>
    </row>
    <row r="14865" spans="2:6" hidden="1">
      <c r="B14865" s="15">
        <v>2002</v>
      </c>
      <c r="C14865" s="16">
        <v>3</v>
      </c>
      <c r="D14865" s="16" t="s">
        <v>125</v>
      </c>
      <c r="E14865" s="18">
        <v>20.992000000000001</v>
      </c>
      <c r="F14865" s="24">
        <f t="shared" si="269"/>
        <v>69.785600000000002</v>
      </c>
    </row>
    <row r="14866" spans="2:6" hidden="1">
      <c r="B14866" s="13">
        <v>2002</v>
      </c>
      <c r="C14866" s="14">
        <v>4</v>
      </c>
      <c r="D14866" s="14" t="s">
        <v>125</v>
      </c>
      <c r="E14866" s="19">
        <v>21.318000000000001</v>
      </c>
      <c r="F14866" s="24">
        <f t="shared" si="269"/>
        <v>70.372399999999999</v>
      </c>
    </row>
    <row r="14867" spans="2:6" hidden="1">
      <c r="B14867" s="15">
        <v>2002</v>
      </c>
      <c r="C14867" s="16">
        <v>5</v>
      </c>
      <c r="D14867" s="16" t="s">
        <v>125</v>
      </c>
      <c r="E14867" s="18">
        <v>22.14</v>
      </c>
      <c r="F14867" s="24">
        <f t="shared" si="269"/>
        <v>71.852000000000004</v>
      </c>
    </row>
    <row r="14868" spans="2:6" hidden="1">
      <c r="B14868" s="13">
        <v>2002</v>
      </c>
      <c r="C14868" s="14">
        <v>6</v>
      </c>
      <c r="D14868" s="14" t="s">
        <v>125</v>
      </c>
      <c r="E14868" s="19">
        <v>20.943999999999999</v>
      </c>
      <c r="F14868" s="24">
        <f t="shared" si="269"/>
        <v>69.69919999999999</v>
      </c>
    </row>
    <row r="14869" spans="2:6" hidden="1">
      <c r="B14869" s="15">
        <v>2002</v>
      </c>
      <c r="C14869" s="16">
        <v>7</v>
      </c>
      <c r="D14869" s="16" t="s">
        <v>125</v>
      </c>
      <c r="E14869" s="18">
        <v>21.210999999999999</v>
      </c>
      <c r="F14869" s="24">
        <f t="shared" si="269"/>
        <v>70.1798</v>
      </c>
    </row>
    <row r="14870" spans="2:6" hidden="1">
      <c r="B14870" s="13">
        <v>2002</v>
      </c>
      <c r="C14870" s="14">
        <v>8</v>
      </c>
      <c r="D14870" s="14" t="s">
        <v>125</v>
      </c>
      <c r="E14870" s="19">
        <v>21.734999999999999</v>
      </c>
      <c r="F14870" s="24">
        <f t="shared" si="269"/>
        <v>71.12299999999999</v>
      </c>
    </row>
    <row r="14871" spans="2:6" hidden="1">
      <c r="B14871" s="15">
        <v>2002</v>
      </c>
      <c r="C14871" s="16">
        <v>9</v>
      </c>
      <c r="D14871" s="16" t="s">
        <v>125</v>
      </c>
      <c r="E14871" s="18">
        <v>22.76</v>
      </c>
      <c r="F14871" s="24">
        <f t="shared" si="269"/>
        <v>72.968000000000004</v>
      </c>
    </row>
    <row r="14872" spans="2:6" hidden="1">
      <c r="B14872" s="13">
        <v>2002</v>
      </c>
      <c r="C14872" s="14">
        <v>10</v>
      </c>
      <c r="D14872" s="14" t="s">
        <v>125</v>
      </c>
      <c r="E14872" s="19">
        <v>22.161999999999999</v>
      </c>
      <c r="F14872" s="24">
        <f t="shared" si="269"/>
        <v>71.891599999999997</v>
      </c>
    </row>
    <row r="14873" spans="2:6" hidden="1">
      <c r="B14873" s="15">
        <v>2002</v>
      </c>
      <c r="C14873" s="16">
        <v>11</v>
      </c>
      <c r="D14873" s="16" t="s">
        <v>125</v>
      </c>
      <c r="E14873" s="18">
        <v>20.754999999999999</v>
      </c>
      <c r="F14873" s="24">
        <f t="shared" si="269"/>
        <v>69.359000000000009</v>
      </c>
    </row>
    <row r="14874" spans="2:6" hidden="1">
      <c r="B14874" s="13">
        <v>2002</v>
      </c>
      <c r="C14874" s="14">
        <v>12</v>
      </c>
      <c r="D14874" s="14" t="s">
        <v>125</v>
      </c>
      <c r="E14874" s="19">
        <v>20.538</v>
      </c>
      <c r="F14874" s="24">
        <f t="shared" si="269"/>
        <v>68.968400000000003</v>
      </c>
    </row>
    <row r="14875" spans="2:6" hidden="1">
      <c r="B14875" s="15">
        <v>2003</v>
      </c>
      <c r="C14875" s="16">
        <v>1</v>
      </c>
      <c r="D14875" s="16" t="s">
        <v>125</v>
      </c>
      <c r="E14875" s="18">
        <v>21.308</v>
      </c>
      <c r="F14875" s="24">
        <f t="shared" si="269"/>
        <v>70.354399999999998</v>
      </c>
    </row>
    <row r="14876" spans="2:6" hidden="1">
      <c r="B14876" s="13">
        <v>2003</v>
      </c>
      <c r="C14876" s="14">
        <v>2</v>
      </c>
      <c r="D14876" s="14" t="s">
        <v>125</v>
      </c>
      <c r="E14876" s="19">
        <v>21.731000000000002</v>
      </c>
      <c r="F14876" s="24">
        <f t="shared" si="269"/>
        <v>71.115800000000007</v>
      </c>
    </row>
    <row r="14877" spans="2:6" hidden="1">
      <c r="B14877" s="15">
        <v>2003</v>
      </c>
      <c r="C14877" s="16">
        <v>3</v>
      </c>
      <c r="D14877" s="16" t="s">
        <v>125</v>
      </c>
      <c r="E14877" s="18">
        <v>21.475000000000001</v>
      </c>
      <c r="F14877" s="24">
        <f t="shared" si="269"/>
        <v>70.655000000000001</v>
      </c>
    </row>
    <row r="14878" spans="2:6" hidden="1">
      <c r="B14878" s="13">
        <v>2003</v>
      </c>
      <c r="C14878" s="14">
        <v>4</v>
      </c>
      <c r="D14878" s="14" t="s">
        <v>125</v>
      </c>
      <c r="E14878" s="19">
        <v>21.408000000000001</v>
      </c>
      <c r="F14878" s="24">
        <f t="shared" si="269"/>
        <v>70.534400000000005</v>
      </c>
    </row>
    <row r="14879" spans="2:6" hidden="1">
      <c r="B14879" s="15">
        <v>2003</v>
      </c>
      <c r="C14879" s="16">
        <v>5</v>
      </c>
      <c r="D14879" s="16" t="s">
        <v>125</v>
      </c>
      <c r="E14879" s="18">
        <v>21.428999999999998</v>
      </c>
      <c r="F14879" s="24">
        <f t="shared" si="269"/>
        <v>70.572199999999995</v>
      </c>
    </row>
    <row r="14880" spans="2:6" hidden="1">
      <c r="B14880" s="13">
        <v>2003</v>
      </c>
      <c r="C14880" s="14">
        <v>6</v>
      </c>
      <c r="D14880" s="14" t="s">
        <v>125</v>
      </c>
      <c r="E14880" s="19">
        <v>21.382000000000001</v>
      </c>
      <c r="F14880" s="24">
        <f t="shared" ref="F14880:F14943" si="270">(E14880 * 1.8) + 32</f>
        <v>70.4876</v>
      </c>
    </row>
    <row r="14881" spans="2:6" hidden="1">
      <c r="B14881" s="15">
        <v>2003</v>
      </c>
      <c r="C14881" s="16">
        <v>7</v>
      </c>
      <c r="D14881" s="16" t="s">
        <v>125</v>
      </c>
      <c r="E14881" s="18">
        <v>20.86</v>
      </c>
      <c r="F14881" s="24">
        <f t="shared" si="270"/>
        <v>69.548000000000002</v>
      </c>
    </row>
    <row r="14882" spans="2:6" hidden="1">
      <c r="B14882" s="13">
        <v>2003</v>
      </c>
      <c r="C14882" s="14">
        <v>8</v>
      </c>
      <c r="D14882" s="14" t="s">
        <v>125</v>
      </c>
      <c r="E14882" s="19">
        <v>21.41</v>
      </c>
      <c r="F14882" s="24">
        <f t="shared" si="270"/>
        <v>70.538000000000011</v>
      </c>
    </row>
    <row r="14883" spans="2:6" hidden="1">
      <c r="B14883" s="15">
        <v>2003</v>
      </c>
      <c r="C14883" s="16">
        <v>9</v>
      </c>
      <c r="D14883" s="16" t="s">
        <v>125</v>
      </c>
      <c r="E14883" s="18">
        <v>23.053000000000001</v>
      </c>
      <c r="F14883" s="24">
        <f t="shared" si="270"/>
        <v>73.495400000000004</v>
      </c>
    </row>
    <row r="14884" spans="2:6" hidden="1">
      <c r="B14884" s="13">
        <v>2003</v>
      </c>
      <c r="C14884" s="14">
        <v>10</v>
      </c>
      <c r="D14884" s="14" t="s">
        <v>125</v>
      </c>
      <c r="E14884" s="19">
        <v>22.716999999999999</v>
      </c>
      <c r="F14884" s="24">
        <f t="shared" si="270"/>
        <v>72.890600000000006</v>
      </c>
    </row>
    <row r="14885" spans="2:6" hidden="1">
      <c r="B14885" s="15">
        <v>2003</v>
      </c>
      <c r="C14885" s="16">
        <v>11</v>
      </c>
      <c r="D14885" s="16" t="s">
        <v>125</v>
      </c>
      <c r="E14885" s="18">
        <v>21.9</v>
      </c>
      <c r="F14885" s="24">
        <f t="shared" si="270"/>
        <v>71.42</v>
      </c>
    </row>
    <row r="14886" spans="2:6" hidden="1">
      <c r="B14886" s="13">
        <v>2003</v>
      </c>
      <c r="C14886" s="14">
        <v>12</v>
      </c>
      <c r="D14886" s="14" t="s">
        <v>125</v>
      </c>
      <c r="E14886" s="19">
        <v>21.158000000000001</v>
      </c>
      <c r="F14886" s="24">
        <f t="shared" si="270"/>
        <v>70.084400000000002</v>
      </c>
    </row>
    <row r="14887" spans="2:6" hidden="1">
      <c r="B14887" s="15">
        <v>2004</v>
      </c>
      <c r="C14887" s="16">
        <v>1</v>
      </c>
      <c r="D14887" s="16" t="s">
        <v>125</v>
      </c>
      <c r="E14887" s="18">
        <v>21.597000000000001</v>
      </c>
      <c r="F14887" s="24">
        <f t="shared" si="270"/>
        <v>70.874600000000001</v>
      </c>
    </row>
    <row r="14888" spans="2:6" hidden="1">
      <c r="B14888" s="13">
        <v>2004</v>
      </c>
      <c r="C14888" s="14">
        <v>2</v>
      </c>
      <c r="D14888" s="14" t="s">
        <v>125</v>
      </c>
      <c r="E14888" s="19">
        <v>21.399000000000001</v>
      </c>
      <c r="F14888" s="24">
        <f t="shared" si="270"/>
        <v>70.518200000000007</v>
      </c>
    </row>
    <row r="14889" spans="2:6" hidden="1">
      <c r="B14889" s="15">
        <v>2004</v>
      </c>
      <c r="C14889" s="16">
        <v>3</v>
      </c>
      <c r="D14889" s="16" t="s">
        <v>125</v>
      </c>
      <c r="E14889" s="18">
        <v>21.82</v>
      </c>
      <c r="F14889" s="24">
        <f t="shared" si="270"/>
        <v>71.27600000000001</v>
      </c>
    </row>
    <row r="14890" spans="2:6" hidden="1">
      <c r="B14890" s="13">
        <v>2004</v>
      </c>
      <c r="C14890" s="14">
        <v>4</v>
      </c>
      <c r="D14890" s="14" t="s">
        <v>125</v>
      </c>
      <c r="E14890" s="19">
        <v>20.966000000000001</v>
      </c>
      <c r="F14890" s="24">
        <f t="shared" si="270"/>
        <v>69.738799999999998</v>
      </c>
    </row>
    <row r="14891" spans="2:6" hidden="1">
      <c r="B14891" s="15">
        <v>2004</v>
      </c>
      <c r="C14891" s="16">
        <v>5</v>
      </c>
      <c r="D14891" s="16" t="s">
        <v>125</v>
      </c>
      <c r="E14891" s="18">
        <v>21.184999999999999</v>
      </c>
      <c r="F14891" s="24">
        <f t="shared" si="270"/>
        <v>70.132999999999996</v>
      </c>
    </row>
    <row r="14892" spans="2:6" hidden="1">
      <c r="B14892" s="13">
        <v>2004</v>
      </c>
      <c r="C14892" s="14">
        <v>6</v>
      </c>
      <c r="D14892" s="14" t="s">
        <v>125</v>
      </c>
      <c r="E14892" s="19">
        <v>21.79</v>
      </c>
      <c r="F14892" s="24">
        <f t="shared" si="270"/>
        <v>71.222000000000008</v>
      </c>
    </row>
    <row r="14893" spans="2:6" hidden="1">
      <c r="B14893" s="15">
        <v>2004</v>
      </c>
      <c r="C14893" s="16">
        <v>7</v>
      </c>
      <c r="D14893" s="16" t="s">
        <v>125</v>
      </c>
      <c r="E14893" s="18">
        <v>21.675999999999998</v>
      </c>
      <c r="F14893" s="24">
        <f t="shared" si="270"/>
        <v>71.016799999999989</v>
      </c>
    </row>
    <row r="14894" spans="2:6" hidden="1">
      <c r="B14894" s="13">
        <v>2004</v>
      </c>
      <c r="C14894" s="14">
        <v>8</v>
      </c>
      <c r="D14894" s="14" t="s">
        <v>125</v>
      </c>
      <c r="E14894" s="19">
        <v>22.687999999999999</v>
      </c>
      <c r="F14894" s="24">
        <f t="shared" si="270"/>
        <v>72.838400000000007</v>
      </c>
    </row>
    <row r="14895" spans="2:6" hidden="1">
      <c r="B14895" s="15">
        <v>2004</v>
      </c>
      <c r="C14895" s="16">
        <v>9</v>
      </c>
      <c r="D14895" s="16" t="s">
        <v>125</v>
      </c>
      <c r="E14895" s="18">
        <v>22.905000000000001</v>
      </c>
      <c r="F14895" s="24">
        <f t="shared" si="270"/>
        <v>73.229000000000013</v>
      </c>
    </row>
    <row r="14896" spans="2:6" hidden="1">
      <c r="B14896" s="13">
        <v>2004</v>
      </c>
      <c r="C14896" s="14">
        <v>10</v>
      </c>
      <c r="D14896" s="14" t="s">
        <v>125</v>
      </c>
      <c r="E14896" s="19">
        <v>22.545000000000002</v>
      </c>
      <c r="F14896" s="24">
        <f t="shared" si="270"/>
        <v>72.581000000000003</v>
      </c>
    </row>
    <row r="14897" spans="2:6" hidden="1">
      <c r="B14897" s="15">
        <v>2004</v>
      </c>
      <c r="C14897" s="16">
        <v>11</v>
      </c>
      <c r="D14897" s="16" t="s">
        <v>125</v>
      </c>
      <c r="E14897" s="18">
        <v>21.286000000000001</v>
      </c>
      <c r="F14897" s="24">
        <f t="shared" si="270"/>
        <v>70.314800000000005</v>
      </c>
    </row>
    <row r="14898" spans="2:6" hidden="1">
      <c r="B14898" s="13">
        <v>2004</v>
      </c>
      <c r="C14898" s="14">
        <v>12</v>
      </c>
      <c r="D14898" s="14" t="s">
        <v>125</v>
      </c>
      <c r="E14898" s="19">
        <v>20.629000000000001</v>
      </c>
      <c r="F14898" s="24">
        <f t="shared" si="270"/>
        <v>69.132200000000012</v>
      </c>
    </row>
    <row r="14899" spans="2:6" hidden="1">
      <c r="B14899" s="15">
        <v>2005</v>
      </c>
      <c r="C14899" s="16">
        <v>1</v>
      </c>
      <c r="D14899" s="16" t="s">
        <v>125</v>
      </c>
      <c r="E14899" s="18">
        <v>21.773</v>
      </c>
      <c r="F14899" s="24">
        <f t="shared" si="270"/>
        <v>71.191400000000002</v>
      </c>
    </row>
    <row r="14900" spans="2:6" hidden="1">
      <c r="B14900" s="13">
        <v>2005</v>
      </c>
      <c r="C14900" s="14">
        <v>2</v>
      </c>
      <c r="D14900" s="14" t="s">
        <v>125</v>
      </c>
      <c r="E14900" s="19">
        <v>22.786999999999999</v>
      </c>
      <c r="F14900" s="24">
        <f t="shared" si="270"/>
        <v>73.016599999999997</v>
      </c>
    </row>
    <row r="14901" spans="2:6" hidden="1">
      <c r="B14901" s="15">
        <v>2005</v>
      </c>
      <c r="C14901" s="16">
        <v>3</v>
      </c>
      <c r="D14901" s="16" t="s">
        <v>125</v>
      </c>
      <c r="E14901" s="18">
        <v>22.292999999999999</v>
      </c>
      <c r="F14901" s="24">
        <f t="shared" si="270"/>
        <v>72.127399999999994</v>
      </c>
    </row>
    <row r="14902" spans="2:6" hidden="1">
      <c r="B14902" s="13">
        <v>2005</v>
      </c>
      <c r="C14902" s="14">
        <v>4</v>
      </c>
      <c r="D14902" s="14" t="s">
        <v>125</v>
      </c>
      <c r="E14902" s="19">
        <v>22.672999999999998</v>
      </c>
      <c r="F14902" s="24">
        <f t="shared" si="270"/>
        <v>72.811399999999992</v>
      </c>
    </row>
    <row r="14903" spans="2:6" hidden="1">
      <c r="B14903" s="15">
        <v>2005</v>
      </c>
      <c r="C14903" s="16">
        <v>5</v>
      </c>
      <c r="D14903" s="16" t="s">
        <v>125</v>
      </c>
      <c r="E14903" s="18">
        <v>22.146000000000001</v>
      </c>
      <c r="F14903" s="24">
        <f t="shared" si="270"/>
        <v>71.862799999999993</v>
      </c>
    </row>
    <row r="14904" spans="2:6" hidden="1">
      <c r="B14904" s="13">
        <v>2005</v>
      </c>
      <c r="C14904" s="14">
        <v>6</v>
      </c>
      <c r="D14904" s="14" t="s">
        <v>125</v>
      </c>
      <c r="E14904" s="19">
        <v>22.036000000000001</v>
      </c>
      <c r="F14904" s="24">
        <f t="shared" si="270"/>
        <v>71.664800000000014</v>
      </c>
    </row>
    <row r="14905" spans="2:6" hidden="1">
      <c r="B14905" s="15">
        <v>2005</v>
      </c>
      <c r="C14905" s="16">
        <v>7</v>
      </c>
      <c r="D14905" s="16" t="s">
        <v>125</v>
      </c>
      <c r="E14905" s="18">
        <v>21.318999999999999</v>
      </c>
      <c r="F14905" s="24">
        <f t="shared" si="270"/>
        <v>70.374200000000002</v>
      </c>
    </row>
    <row r="14906" spans="2:6" hidden="1">
      <c r="B14906" s="13">
        <v>2005</v>
      </c>
      <c r="C14906" s="14">
        <v>8</v>
      </c>
      <c r="D14906" s="14" t="s">
        <v>125</v>
      </c>
      <c r="E14906" s="19">
        <v>22.663</v>
      </c>
      <c r="F14906" s="24">
        <f t="shared" si="270"/>
        <v>72.793399999999991</v>
      </c>
    </row>
    <row r="14907" spans="2:6" hidden="1">
      <c r="B14907" s="15">
        <v>2005</v>
      </c>
      <c r="C14907" s="16">
        <v>9</v>
      </c>
      <c r="D14907" s="16" t="s">
        <v>125</v>
      </c>
      <c r="E14907" s="18">
        <v>22.786999999999999</v>
      </c>
      <c r="F14907" s="24">
        <f t="shared" si="270"/>
        <v>73.016599999999997</v>
      </c>
    </row>
    <row r="14908" spans="2:6" hidden="1">
      <c r="B14908" s="13">
        <v>2005</v>
      </c>
      <c r="C14908" s="14">
        <v>10</v>
      </c>
      <c r="D14908" s="14" t="s">
        <v>125</v>
      </c>
      <c r="E14908" s="19">
        <v>22.901</v>
      </c>
      <c r="F14908" s="24">
        <f t="shared" si="270"/>
        <v>73.221800000000002</v>
      </c>
    </row>
    <row r="14909" spans="2:6" hidden="1">
      <c r="B14909" s="15">
        <v>2005</v>
      </c>
      <c r="C14909" s="16">
        <v>11</v>
      </c>
      <c r="D14909" s="16" t="s">
        <v>125</v>
      </c>
      <c r="E14909" s="18">
        <v>22.167000000000002</v>
      </c>
      <c r="F14909" s="24">
        <f t="shared" si="270"/>
        <v>71.900599999999997</v>
      </c>
    </row>
    <row r="14910" spans="2:6" hidden="1">
      <c r="B14910" s="13">
        <v>2005</v>
      </c>
      <c r="C14910" s="14">
        <v>12</v>
      </c>
      <c r="D14910" s="14" t="s">
        <v>125</v>
      </c>
      <c r="E14910" s="19">
        <v>21.881</v>
      </c>
      <c r="F14910" s="24">
        <f t="shared" si="270"/>
        <v>71.385800000000003</v>
      </c>
    </row>
    <row r="14911" spans="2:6" hidden="1">
      <c r="B14911" s="15">
        <v>2006</v>
      </c>
      <c r="C14911" s="16">
        <v>1</v>
      </c>
      <c r="D14911" s="16" t="s">
        <v>125</v>
      </c>
      <c r="E14911" s="18">
        <v>22.11</v>
      </c>
      <c r="F14911" s="24">
        <f t="shared" si="270"/>
        <v>71.798000000000002</v>
      </c>
    </row>
    <row r="14912" spans="2:6" hidden="1">
      <c r="B14912" s="13">
        <v>2006</v>
      </c>
      <c r="C14912" s="14">
        <v>2</v>
      </c>
      <c r="D14912" s="14" t="s">
        <v>125</v>
      </c>
      <c r="E14912" s="19">
        <v>22.254999999999999</v>
      </c>
      <c r="F14912" s="24">
        <f t="shared" si="270"/>
        <v>72.058999999999997</v>
      </c>
    </row>
    <row r="14913" spans="2:6" hidden="1">
      <c r="B14913" s="15">
        <v>2006</v>
      </c>
      <c r="C14913" s="16">
        <v>3</v>
      </c>
      <c r="D14913" s="16" t="s">
        <v>125</v>
      </c>
      <c r="E14913" s="18">
        <v>21.504000000000001</v>
      </c>
      <c r="F14913" s="24">
        <f t="shared" si="270"/>
        <v>70.7072</v>
      </c>
    </row>
    <row r="14914" spans="2:6" hidden="1">
      <c r="B14914" s="13">
        <v>2006</v>
      </c>
      <c r="C14914" s="14">
        <v>4</v>
      </c>
      <c r="D14914" s="14" t="s">
        <v>125</v>
      </c>
      <c r="E14914" s="19">
        <v>20.969000000000001</v>
      </c>
      <c r="F14914" s="24">
        <f t="shared" si="270"/>
        <v>69.744200000000006</v>
      </c>
    </row>
    <row r="14915" spans="2:6" hidden="1">
      <c r="B14915" s="15">
        <v>2006</v>
      </c>
      <c r="C14915" s="16">
        <v>5</v>
      </c>
      <c r="D14915" s="16" t="s">
        <v>125</v>
      </c>
      <c r="E14915" s="18">
        <v>21.202000000000002</v>
      </c>
      <c r="F14915" s="24">
        <f t="shared" si="270"/>
        <v>70.163600000000002</v>
      </c>
    </row>
    <row r="14916" spans="2:6" hidden="1">
      <c r="B14916" s="13">
        <v>2006</v>
      </c>
      <c r="C14916" s="14">
        <v>6</v>
      </c>
      <c r="D14916" s="14" t="s">
        <v>125</v>
      </c>
      <c r="E14916" s="19">
        <v>21.488</v>
      </c>
      <c r="F14916" s="24">
        <f t="shared" si="270"/>
        <v>70.678400000000011</v>
      </c>
    </row>
    <row r="14917" spans="2:6" hidden="1">
      <c r="B14917" s="15">
        <v>2006</v>
      </c>
      <c r="C14917" s="16">
        <v>7</v>
      </c>
      <c r="D14917" s="16" t="s">
        <v>125</v>
      </c>
      <c r="E14917" s="18">
        <v>21.611999999999998</v>
      </c>
      <c r="F14917" s="24">
        <f t="shared" si="270"/>
        <v>70.901600000000002</v>
      </c>
    </row>
    <row r="14918" spans="2:6" hidden="1">
      <c r="B14918" s="13">
        <v>2006</v>
      </c>
      <c r="C14918" s="14">
        <v>8</v>
      </c>
      <c r="D14918" s="14" t="s">
        <v>125</v>
      </c>
      <c r="E14918" s="19">
        <v>22.321999999999999</v>
      </c>
      <c r="F14918" s="24">
        <f t="shared" si="270"/>
        <v>72.179599999999994</v>
      </c>
    </row>
    <row r="14919" spans="2:6" hidden="1">
      <c r="B14919" s="15">
        <v>2006</v>
      </c>
      <c r="C14919" s="16">
        <v>9</v>
      </c>
      <c r="D14919" s="16" t="s">
        <v>125</v>
      </c>
      <c r="E14919" s="18">
        <v>23.27</v>
      </c>
      <c r="F14919" s="24">
        <f t="shared" si="270"/>
        <v>73.885999999999996</v>
      </c>
    </row>
    <row r="14920" spans="2:6" hidden="1">
      <c r="B14920" s="13">
        <v>2006</v>
      </c>
      <c r="C14920" s="14">
        <v>10</v>
      </c>
      <c r="D14920" s="14" t="s">
        <v>125</v>
      </c>
      <c r="E14920" s="19">
        <v>23.725999999999999</v>
      </c>
      <c r="F14920" s="24">
        <f t="shared" si="270"/>
        <v>74.706800000000001</v>
      </c>
    </row>
    <row r="14921" spans="2:6" hidden="1">
      <c r="B14921" s="15">
        <v>2006</v>
      </c>
      <c r="C14921" s="16">
        <v>11</v>
      </c>
      <c r="D14921" s="16" t="s">
        <v>125</v>
      </c>
      <c r="E14921" s="18">
        <v>21.111000000000001</v>
      </c>
      <c r="F14921" s="24">
        <f t="shared" si="270"/>
        <v>69.999799999999993</v>
      </c>
    </row>
    <row r="14922" spans="2:6" hidden="1">
      <c r="B14922" s="13">
        <v>2006</v>
      </c>
      <c r="C14922" s="14">
        <v>12</v>
      </c>
      <c r="D14922" s="14" t="s">
        <v>125</v>
      </c>
      <c r="E14922" s="19">
        <v>20.331</v>
      </c>
      <c r="F14922" s="24">
        <f t="shared" si="270"/>
        <v>68.595799999999997</v>
      </c>
    </row>
    <row r="14923" spans="2:6" hidden="1">
      <c r="B14923" s="15">
        <v>2007</v>
      </c>
      <c r="C14923" s="16">
        <v>1</v>
      </c>
      <c r="D14923" s="16" t="s">
        <v>125</v>
      </c>
      <c r="E14923" s="18">
        <v>21.120999999999999</v>
      </c>
      <c r="F14923" s="24">
        <f t="shared" si="270"/>
        <v>70.017799999999994</v>
      </c>
    </row>
    <row r="14924" spans="2:6" hidden="1">
      <c r="B14924" s="13">
        <v>2007</v>
      </c>
      <c r="C14924" s="14">
        <v>2</v>
      </c>
      <c r="D14924" s="14" t="s">
        <v>125</v>
      </c>
      <c r="E14924" s="19">
        <v>21.262</v>
      </c>
      <c r="F14924" s="24">
        <f t="shared" si="270"/>
        <v>70.271600000000007</v>
      </c>
    </row>
    <row r="14925" spans="2:6" hidden="1">
      <c r="B14925" s="15">
        <v>2007</v>
      </c>
      <c r="C14925" s="16">
        <v>3</v>
      </c>
      <c r="D14925" s="16" t="s">
        <v>125</v>
      </c>
      <c r="E14925" s="18">
        <v>21.297000000000001</v>
      </c>
      <c r="F14925" s="24">
        <f t="shared" si="270"/>
        <v>70.334599999999995</v>
      </c>
    </row>
    <row r="14926" spans="2:6" hidden="1">
      <c r="B14926" s="13">
        <v>2007</v>
      </c>
      <c r="C14926" s="14">
        <v>4</v>
      </c>
      <c r="D14926" s="14" t="s">
        <v>125</v>
      </c>
      <c r="E14926" s="19">
        <v>21.146999999999998</v>
      </c>
      <c r="F14926" s="24">
        <f t="shared" si="270"/>
        <v>70.064599999999999</v>
      </c>
    </row>
    <row r="14927" spans="2:6" hidden="1">
      <c r="B14927" s="15">
        <v>2007</v>
      </c>
      <c r="C14927" s="16">
        <v>5</v>
      </c>
      <c r="D14927" s="16" t="s">
        <v>125</v>
      </c>
      <c r="E14927" s="18">
        <v>21.738</v>
      </c>
      <c r="F14927" s="24">
        <f t="shared" si="270"/>
        <v>71.128399999999999</v>
      </c>
    </row>
    <row r="14928" spans="2:6" hidden="1">
      <c r="B14928" s="13">
        <v>2007</v>
      </c>
      <c r="C14928" s="14">
        <v>6</v>
      </c>
      <c r="D14928" s="14" t="s">
        <v>125</v>
      </c>
      <c r="E14928" s="19">
        <v>20.384</v>
      </c>
      <c r="F14928" s="24">
        <f t="shared" si="270"/>
        <v>68.691200000000009</v>
      </c>
    </row>
    <row r="14929" spans="2:6" hidden="1">
      <c r="B14929" s="15">
        <v>2007</v>
      </c>
      <c r="C14929" s="16">
        <v>7</v>
      </c>
      <c r="D14929" s="16" t="s">
        <v>125</v>
      </c>
      <c r="E14929" s="18">
        <v>20.779</v>
      </c>
      <c r="F14929" s="24">
        <f t="shared" si="270"/>
        <v>69.402199999999993</v>
      </c>
    </row>
    <row r="14930" spans="2:6" hidden="1">
      <c r="B14930" s="13">
        <v>2007</v>
      </c>
      <c r="C14930" s="14">
        <v>8</v>
      </c>
      <c r="D14930" s="14" t="s">
        <v>125</v>
      </c>
      <c r="E14930" s="19">
        <v>21.568000000000001</v>
      </c>
      <c r="F14930" s="24">
        <f t="shared" si="270"/>
        <v>70.822400000000002</v>
      </c>
    </row>
    <row r="14931" spans="2:6" hidden="1">
      <c r="B14931" s="15">
        <v>2007</v>
      </c>
      <c r="C14931" s="16">
        <v>9</v>
      </c>
      <c r="D14931" s="16" t="s">
        <v>125</v>
      </c>
      <c r="E14931" s="18">
        <v>22.38</v>
      </c>
      <c r="F14931" s="24">
        <f t="shared" si="270"/>
        <v>72.283999999999992</v>
      </c>
    </row>
    <row r="14932" spans="2:6" hidden="1">
      <c r="B14932" s="13">
        <v>2007</v>
      </c>
      <c r="C14932" s="14">
        <v>10</v>
      </c>
      <c r="D14932" s="14" t="s">
        <v>125</v>
      </c>
      <c r="E14932" s="19">
        <v>21.888000000000002</v>
      </c>
      <c r="F14932" s="24">
        <f t="shared" si="270"/>
        <v>71.398400000000009</v>
      </c>
    </row>
    <row r="14933" spans="2:6" hidden="1">
      <c r="B14933" s="15">
        <v>2007</v>
      </c>
      <c r="C14933" s="16">
        <v>11</v>
      </c>
      <c r="D14933" s="16" t="s">
        <v>125</v>
      </c>
      <c r="E14933" s="18">
        <v>21.297000000000001</v>
      </c>
      <c r="F14933" s="24">
        <f t="shared" si="270"/>
        <v>70.334599999999995</v>
      </c>
    </row>
    <row r="14934" spans="2:6" hidden="1">
      <c r="B14934" s="13">
        <v>2007</v>
      </c>
      <c r="C14934" s="14">
        <v>12</v>
      </c>
      <c r="D14934" s="14" t="s">
        <v>125</v>
      </c>
      <c r="E14934" s="19">
        <v>20.545999999999999</v>
      </c>
      <c r="F14934" s="24">
        <f t="shared" si="270"/>
        <v>68.982799999999997</v>
      </c>
    </row>
    <row r="14935" spans="2:6" hidden="1">
      <c r="B14935" s="15">
        <v>2008</v>
      </c>
      <c r="C14935" s="16">
        <v>1</v>
      </c>
      <c r="D14935" s="16" t="s">
        <v>125</v>
      </c>
      <c r="E14935" s="18">
        <v>21.047000000000001</v>
      </c>
      <c r="F14935" s="24">
        <f t="shared" si="270"/>
        <v>69.884600000000006</v>
      </c>
    </row>
    <row r="14936" spans="2:6" hidden="1">
      <c r="B14936" s="13">
        <v>2008</v>
      </c>
      <c r="C14936" s="14">
        <v>2</v>
      </c>
      <c r="D14936" s="14" t="s">
        <v>125</v>
      </c>
      <c r="E14936" s="19">
        <v>21.155000000000001</v>
      </c>
      <c r="F14936" s="24">
        <f t="shared" si="270"/>
        <v>70.079000000000008</v>
      </c>
    </row>
    <row r="14937" spans="2:6" hidden="1">
      <c r="B14937" s="15">
        <v>2008</v>
      </c>
      <c r="C14937" s="16">
        <v>3</v>
      </c>
      <c r="D14937" s="16" t="s">
        <v>125</v>
      </c>
      <c r="E14937" s="18">
        <v>20.63</v>
      </c>
      <c r="F14937" s="24">
        <f t="shared" si="270"/>
        <v>69.134</v>
      </c>
    </row>
    <row r="14938" spans="2:6" hidden="1">
      <c r="B14938" s="13">
        <v>2008</v>
      </c>
      <c r="C14938" s="14">
        <v>4</v>
      </c>
      <c r="D14938" s="14" t="s">
        <v>125</v>
      </c>
      <c r="E14938" s="19">
        <v>21.311</v>
      </c>
      <c r="F14938" s="24">
        <f t="shared" si="270"/>
        <v>70.359800000000007</v>
      </c>
    </row>
    <row r="14939" spans="2:6" hidden="1">
      <c r="B14939" s="15">
        <v>2008</v>
      </c>
      <c r="C14939" s="16">
        <v>5</v>
      </c>
      <c r="D14939" s="16" t="s">
        <v>125</v>
      </c>
      <c r="E14939" s="18">
        <v>21.968</v>
      </c>
      <c r="F14939" s="24">
        <f t="shared" si="270"/>
        <v>71.542400000000001</v>
      </c>
    </row>
    <row r="14940" spans="2:6" hidden="1">
      <c r="B14940" s="13">
        <v>2008</v>
      </c>
      <c r="C14940" s="14">
        <v>6</v>
      </c>
      <c r="D14940" s="14" t="s">
        <v>125</v>
      </c>
      <c r="E14940" s="19">
        <v>20.757000000000001</v>
      </c>
      <c r="F14940" s="24">
        <f t="shared" si="270"/>
        <v>69.3626</v>
      </c>
    </row>
    <row r="14941" spans="2:6" hidden="1">
      <c r="B14941" s="15">
        <v>2008</v>
      </c>
      <c r="C14941" s="16">
        <v>7</v>
      </c>
      <c r="D14941" s="16" t="s">
        <v>125</v>
      </c>
      <c r="E14941" s="18">
        <v>20.710999999999999</v>
      </c>
      <c r="F14941" s="24">
        <f t="shared" si="270"/>
        <v>69.279799999999994</v>
      </c>
    </row>
    <row r="14942" spans="2:6" hidden="1">
      <c r="B14942" s="13">
        <v>2008</v>
      </c>
      <c r="C14942" s="14">
        <v>8</v>
      </c>
      <c r="D14942" s="14" t="s">
        <v>125</v>
      </c>
      <c r="E14942" s="19">
        <v>21.384</v>
      </c>
      <c r="F14942" s="24">
        <f t="shared" si="270"/>
        <v>70.491199999999992</v>
      </c>
    </row>
    <row r="14943" spans="2:6" hidden="1">
      <c r="B14943" s="15">
        <v>2008</v>
      </c>
      <c r="C14943" s="16">
        <v>9</v>
      </c>
      <c r="D14943" s="16" t="s">
        <v>125</v>
      </c>
      <c r="E14943" s="18">
        <v>22.411999999999999</v>
      </c>
      <c r="F14943" s="24">
        <f t="shared" si="270"/>
        <v>72.3416</v>
      </c>
    </row>
    <row r="14944" spans="2:6" hidden="1">
      <c r="B14944" s="13">
        <v>2008</v>
      </c>
      <c r="C14944" s="14">
        <v>10</v>
      </c>
      <c r="D14944" s="14" t="s">
        <v>125</v>
      </c>
      <c r="E14944" s="19">
        <v>22.030999999999999</v>
      </c>
      <c r="F14944" s="24">
        <f t="shared" ref="F14944:F15007" si="271">(E14944 * 1.8) + 32</f>
        <v>71.655799999999999</v>
      </c>
    </row>
    <row r="14945" spans="2:6" hidden="1">
      <c r="B14945" s="15">
        <v>2008</v>
      </c>
      <c r="C14945" s="16">
        <v>11</v>
      </c>
      <c r="D14945" s="16" t="s">
        <v>125</v>
      </c>
      <c r="E14945" s="18">
        <v>21.164000000000001</v>
      </c>
      <c r="F14945" s="24">
        <f t="shared" si="271"/>
        <v>70.095200000000006</v>
      </c>
    </row>
    <row r="14946" spans="2:6" hidden="1">
      <c r="B14946" s="13">
        <v>2008</v>
      </c>
      <c r="C14946" s="14">
        <v>12</v>
      </c>
      <c r="D14946" s="14" t="s">
        <v>125</v>
      </c>
      <c r="E14946" s="19">
        <v>20.945</v>
      </c>
      <c r="F14946" s="24">
        <f t="shared" si="271"/>
        <v>69.700999999999993</v>
      </c>
    </row>
    <row r="14947" spans="2:6" hidden="1">
      <c r="B14947" s="15">
        <v>2009</v>
      </c>
      <c r="C14947" s="16">
        <v>1</v>
      </c>
      <c r="D14947" s="16" t="s">
        <v>125</v>
      </c>
      <c r="E14947" s="18">
        <v>21.047000000000001</v>
      </c>
      <c r="F14947" s="24">
        <f t="shared" si="271"/>
        <v>69.884600000000006</v>
      </c>
    </row>
    <row r="14948" spans="2:6" hidden="1">
      <c r="B14948" s="13">
        <v>2009</v>
      </c>
      <c r="C14948" s="14">
        <v>2</v>
      </c>
      <c r="D14948" s="14" t="s">
        <v>125</v>
      </c>
      <c r="E14948" s="19">
        <v>20.693999999999999</v>
      </c>
      <c r="F14948" s="24">
        <f t="shared" si="271"/>
        <v>69.249200000000002</v>
      </c>
    </row>
    <row r="14949" spans="2:6" hidden="1">
      <c r="B14949" s="15">
        <v>2009</v>
      </c>
      <c r="C14949" s="16">
        <v>3</v>
      </c>
      <c r="D14949" s="16" t="s">
        <v>125</v>
      </c>
      <c r="E14949" s="18">
        <v>21.292000000000002</v>
      </c>
      <c r="F14949" s="24">
        <f t="shared" si="271"/>
        <v>70.325600000000009</v>
      </c>
    </row>
    <row r="14950" spans="2:6" hidden="1">
      <c r="B14950" s="13">
        <v>2009</v>
      </c>
      <c r="C14950" s="14">
        <v>4</v>
      </c>
      <c r="D14950" s="14" t="s">
        <v>125</v>
      </c>
      <c r="E14950" s="19">
        <v>20.736999999999998</v>
      </c>
      <c r="F14950" s="24">
        <f t="shared" si="271"/>
        <v>69.326599999999999</v>
      </c>
    </row>
    <row r="14951" spans="2:6" hidden="1">
      <c r="B14951" s="15">
        <v>2009</v>
      </c>
      <c r="C14951" s="16">
        <v>5</v>
      </c>
      <c r="D14951" s="16" t="s">
        <v>125</v>
      </c>
      <c r="E14951" s="18">
        <v>21.466000000000001</v>
      </c>
      <c r="F14951" s="24">
        <f t="shared" si="271"/>
        <v>70.638800000000003</v>
      </c>
    </row>
    <row r="14952" spans="2:6" hidden="1">
      <c r="B14952" s="13">
        <v>2009</v>
      </c>
      <c r="C14952" s="14">
        <v>6</v>
      </c>
      <c r="D14952" s="14" t="s">
        <v>125</v>
      </c>
      <c r="E14952" s="19">
        <v>21.456</v>
      </c>
      <c r="F14952" s="24">
        <f t="shared" si="271"/>
        <v>70.620800000000003</v>
      </c>
    </row>
    <row r="14953" spans="2:6" hidden="1">
      <c r="B14953" s="15">
        <v>2009</v>
      </c>
      <c r="C14953" s="16">
        <v>7</v>
      </c>
      <c r="D14953" s="16" t="s">
        <v>125</v>
      </c>
      <c r="E14953" s="18">
        <v>20.689</v>
      </c>
      <c r="F14953" s="24">
        <f t="shared" si="271"/>
        <v>69.240200000000002</v>
      </c>
    </row>
    <row r="14954" spans="2:6" hidden="1">
      <c r="B14954" s="13">
        <v>2009</v>
      </c>
      <c r="C14954" s="14">
        <v>8</v>
      </c>
      <c r="D14954" s="14" t="s">
        <v>125</v>
      </c>
      <c r="E14954" s="19">
        <v>21.81</v>
      </c>
      <c r="F14954" s="24">
        <f t="shared" si="271"/>
        <v>71.257999999999996</v>
      </c>
    </row>
    <row r="14955" spans="2:6" hidden="1">
      <c r="B14955" s="15">
        <v>2009</v>
      </c>
      <c r="C14955" s="16">
        <v>9</v>
      </c>
      <c r="D14955" s="16" t="s">
        <v>125</v>
      </c>
      <c r="E14955" s="18">
        <v>23.065999999999999</v>
      </c>
      <c r="F14955" s="24">
        <f t="shared" si="271"/>
        <v>73.518799999999999</v>
      </c>
    </row>
    <row r="14956" spans="2:6" hidden="1">
      <c r="B14956" s="13">
        <v>2009</v>
      </c>
      <c r="C14956" s="14">
        <v>10</v>
      </c>
      <c r="D14956" s="14" t="s">
        <v>125</v>
      </c>
      <c r="E14956" s="19">
        <v>22.585999999999999</v>
      </c>
      <c r="F14956" s="24">
        <f t="shared" si="271"/>
        <v>72.654799999999994</v>
      </c>
    </row>
    <row r="14957" spans="2:6" hidden="1">
      <c r="B14957" s="15">
        <v>2009</v>
      </c>
      <c r="C14957" s="16">
        <v>11</v>
      </c>
      <c r="D14957" s="16" t="s">
        <v>125</v>
      </c>
      <c r="E14957" s="18">
        <v>21.363</v>
      </c>
      <c r="F14957" s="24">
        <f t="shared" si="271"/>
        <v>70.453400000000002</v>
      </c>
    </row>
    <row r="14958" spans="2:6" hidden="1">
      <c r="B14958" s="13">
        <v>2009</v>
      </c>
      <c r="C14958" s="14">
        <v>12</v>
      </c>
      <c r="D14958" s="14" t="s">
        <v>125</v>
      </c>
      <c r="E14958" s="19">
        <v>20.835000000000001</v>
      </c>
      <c r="F14958" s="24">
        <f t="shared" si="271"/>
        <v>69.503</v>
      </c>
    </row>
    <row r="14959" spans="2:6" hidden="1">
      <c r="B14959" s="15">
        <v>2010</v>
      </c>
      <c r="C14959" s="16">
        <v>1</v>
      </c>
      <c r="D14959" s="16" t="s">
        <v>125</v>
      </c>
      <c r="E14959" s="18">
        <v>21.568999999999999</v>
      </c>
      <c r="F14959" s="24">
        <f t="shared" si="271"/>
        <v>70.82419999999999</v>
      </c>
    </row>
    <row r="14960" spans="2:6" hidden="1">
      <c r="B14960" s="13">
        <v>2010</v>
      </c>
      <c r="C14960" s="14">
        <v>2</v>
      </c>
      <c r="D14960" s="14" t="s">
        <v>125</v>
      </c>
      <c r="E14960" s="19">
        <v>22.050999999999998</v>
      </c>
      <c r="F14960" s="24">
        <f t="shared" si="271"/>
        <v>71.691800000000001</v>
      </c>
    </row>
    <row r="14961" spans="2:6" hidden="1">
      <c r="B14961" s="15">
        <v>2010</v>
      </c>
      <c r="C14961" s="16">
        <v>3</v>
      </c>
      <c r="D14961" s="16" t="s">
        <v>125</v>
      </c>
      <c r="E14961" s="18">
        <v>21.553999999999998</v>
      </c>
      <c r="F14961" s="24">
        <f t="shared" si="271"/>
        <v>70.797200000000004</v>
      </c>
    </row>
    <row r="14962" spans="2:6" hidden="1">
      <c r="B14962" s="13">
        <v>2010</v>
      </c>
      <c r="C14962" s="14">
        <v>4</v>
      </c>
      <c r="D14962" s="14" t="s">
        <v>125</v>
      </c>
      <c r="E14962" s="19">
        <v>21.859000000000002</v>
      </c>
      <c r="F14962" s="24">
        <f t="shared" si="271"/>
        <v>71.34620000000001</v>
      </c>
    </row>
    <row r="14963" spans="2:6" hidden="1">
      <c r="B14963" s="15">
        <v>2010</v>
      </c>
      <c r="C14963" s="16">
        <v>5</v>
      </c>
      <c r="D14963" s="16" t="s">
        <v>125</v>
      </c>
      <c r="E14963" s="18">
        <v>22.196000000000002</v>
      </c>
      <c r="F14963" s="24">
        <f t="shared" si="271"/>
        <v>71.952799999999996</v>
      </c>
    </row>
    <row r="14964" spans="2:6" hidden="1">
      <c r="B14964" s="13">
        <v>2010</v>
      </c>
      <c r="C14964" s="14">
        <v>6</v>
      </c>
      <c r="D14964" s="14" t="s">
        <v>125</v>
      </c>
      <c r="E14964" s="19">
        <v>21.459</v>
      </c>
      <c r="F14964" s="24">
        <f t="shared" si="271"/>
        <v>70.626199999999997</v>
      </c>
    </row>
    <row r="14965" spans="2:6" hidden="1">
      <c r="B14965" s="15">
        <v>2010</v>
      </c>
      <c r="C14965" s="16">
        <v>7</v>
      </c>
      <c r="D14965" s="16" t="s">
        <v>125</v>
      </c>
      <c r="E14965" s="18">
        <v>20.847999999999999</v>
      </c>
      <c r="F14965" s="24">
        <f t="shared" si="271"/>
        <v>69.526399999999995</v>
      </c>
    </row>
    <row r="14966" spans="2:6" hidden="1">
      <c r="B14966" s="13">
        <v>2010</v>
      </c>
      <c r="C14966" s="14">
        <v>8</v>
      </c>
      <c r="D14966" s="14" t="s">
        <v>125</v>
      </c>
      <c r="E14966" s="19">
        <v>21.925000000000001</v>
      </c>
      <c r="F14966" s="24">
        <f t="shared" si="271"/>
        <v>71.465000000000003</v>
      </c>
    </row>
    <row r="14967" spans="2:6" hidden="1">
      <c r="B14967" s="15">
        <v>2010</v>
      </c>
      <c r="C14967" s="16">
        <v>9</v>
      </c>
      <c r="D14967" s="16" t="s">
        <v>125</v>
      </c>
      <c r="E14967" s="18">
        <v>22.445</v>
      </c>
      <c r="F14967" s="24">
        <f t="shared" si="271"/>
        <v>72.40100000000001</v>
      </c>
    </row>
    <row r="14968" spans="2:6" hidden="1">
      <c r="B14968" s="13">
        <v>2010</v>
      </c>
      <c r="C14968" s="14">
        <v>10</v>
      </c>
      <c r="D14968" s="14" t="s">
        <v>125</v>
      </c>
      <c r="E14968" s="19">
        <v>22.401</v>
      </c>
      <c r="F14968" s="24">
        <f t="shared" si="271"/>
        <v>72.321799999999996</v>
      </c>
    </row>
    <row r="14969" spans="2:6" hidden="1">
      <c r="B14969" s="15">
        <v>2010</v>
      </c>
      <c r="C14969" s="16">
        <v>11</v>
      </c>
      <c r="D14969" s="16" t="s">
        <v>125</v>
      </c>
      <c r="E14969" s="18">
        <v>21.88</v>
      </c>
      <c r="F14969" s="24">
        <f t="shared" si="271"/>
        <v>71.384</v>
      </c>
    </row>
    <row r="14970" spans="2:6" hidden="1">
      <c r="B14970" s="13">
        <v>2010</v>
      </c>
      <c r="C14970" s="14">
        <v>12</v>
      </c>
      <c r="D14970" s="14" t="s">
        <v>125</v>
      </c>
      <c r="E14970" s="19">
        <v>20.837</v>
      </c>
      <c r="F14970" s="24">
        <f t="shared" si="271"/>
        <v>69.506599999999992</v>
      </c>
    </row>
    <row r="14971" spans="2:6" hidden="1">
      <c r="B14971" s="15">
        <v>2011</v>
      </c>
      <c r="C14971" s="16">
        <v>1</v>
      </c>
      <c r="D14971" s="16" t="s">
        <v>125</v>
      </c>
      <c r="E14971" s="18">
        <v>20.960999999999999</v>
      </c>
      <c r="F14971" s="24">
        <f t="shared" si="271"/>
        <v>69.729799999999997</v>
      </c>
    </row>
    <row r="14972" spans="2:6" hidden="1">
      <c r="B14972" s="13">
        <v>2011</v>
      </c>
      <c r="C14972" s="14">
        <v>2</v>
      </c>
      <c r="D14972" s="14" t="s">
        <v>125</v>
      </c>
      <c r="E14972" s="19">
        <v>21.109000000000002</v>
      </c>
      <c r="F14972" s="24">
        <f t="shared" si="271"/>
        <v>69.996200000000002</v>
      </c>
    </row>
    <row r="14973" spans="2:6" hidden="1">
      <c r="B14973" s="15">
        <v>2011</v>
      </c>
      <c r="C14973" s="16">
        <v>3</v>
      </c>
      <c r="D14973" s="16" t="s">
        <v>125</v>
      </c>
      <c r="E14973" s="18">
        <v>20.55</v>
      </c>
      <c r="F14973" s="24">
        <f t="shared" si="271"/>
        <v>68.990000000000009</v>
      </c>
    </row>
    <row r="14974" spans="2:6" hidden="1">
      <c r="B14974" s="13">
        <v>2011</v>
      </c>
      <c r="C14974" s="14">
        <v>4</v>
      </c>
      <c r="D14974" s="14" t="s">
        <v>125</v>
      </c>
      <c r="E14974" s="19">
        <v>20.97</v>
      </c>
      <c r="F14974" s="24">
        <f t="shared" si="271"/>
        <v>69.746000000000009</v>
      </c>
    </row>
    <row r="14975" spans="2:6" hidden="1">
      <c r="B14975" s="15">
        <v>2011</v>
      </c>
      <c r="C14975" s="16">
        <v>5</v>
      </c>
      <c r="D14975" s="16" t="s">
        <v>125</v>
      </c>
      <c r="E14975" s="18">
        <v>21.841999999999999</v>
      </c>
      <c r="F14975" s="24">
        <f t="shared" si="271"/>
        <v>71.315599999999989</v>
      </c>
    </row>
    <row r="14976" spans="2:6" hidden="1">
      <c r="B14976" s="13">
        <v>2011</v>
      </c>
      <c r="C14976" s="14">
        <v>6</v>
      </c>
      <c r="D14976" s="14" t="s">
        <v>125</v>
      </c>
      <c r="E14976" s="19">
        <v>21.407</v>
      </c>
      <c r="F14976" s="24">
        <f t="shared" si="271"/>
        <v>70.532600000000002</v>
      </c>
    </row>
    <row r="14977" spans="2:6" hidden="1">
      <c r="B14977" s="15">
        <v>2011</v>
      </c>
      <c r="C14977" s="16">
        <v>7</v>
      </c>
      <c r="D14977" s="16" t="s">
        <v>125</v>
      </c>
      <c r="E14977" s="18">
        <v>21.007999999999999</v>
      </c>
      <c r="F14977" s="24">
        <f t="shared" si="271"/>
        <v>69.814400000000006</v>
      </c>
    </row>
    <row r="14978" spans="2:6" hidden="1">
      <c r="B14978" s="13">
        <v>2011</v>
      </c>
      <c r="C14978" s="14">
        <v>8</v>
      </c>
      <c r="D14978" s="14" t="s">
        <v>125</v>
      </c>
      <c r="E14978" s="19">
        <v>21.55</v>
      </c>
      <c r="F14978" s="24">
        <f t="shared" si="271"/>
        <v>70.789999999999992</v>
      </c>
    </row>
    <row r="14979" spans="2:6" hidden="1">
      <c r="B14979" s="15">
        <v>2011</v>
      </c>
      <c r="C14979" s="16">
        <v>9</v>
      </c>
      <c r="D14979" s="16" t="s">
        <v>125</v>
      </c>
      <c r="E14979" s="18">
        <v>22.03</v>
      </c>
      <c r="F14979" s="24">
        <f t="shared" si="271"/>
        <v>71.653999999999996</v>
      </c>
    </row>
    <row r="14980" spans="2:6" hidden="1">
      <c r="B14980" s="13">
        <v>2011</v>
      </c>
      <c r="C14980" s="14">
        <v>10</v>
      </c>
      <c r="D14980" s="14" t="s">
        <v>125</v>
      </c>
      <c r="E14980" s="19">
        <v>21.748000000000001</v>
      </c>
      <c r="F14980" s="24">
        <f t="shared" si="271"/>
        <v>71.1464</v>
      </c>
    </row>
    <row r="14981" spans="2:6" hidden="1">
      <c r="B14981" s="15">
        <v>2011</v>
      </c>
      <c r="C14981" s="16">
        <v>11</v>
      </c>
      <c r="D14981" s="16" t="s">
        <v>125</v>
      </c>
      <c r="E14981" s="18">
        <v>20.824000000000002</v>
      </c>
      <c r="F14981" s="24">
        <f t="shared" si="271"/>
        <v>69.483200000000011</v>
      </c>
    </row>
    <row r="14982" spans="2:6" hidden="1">
      <c r="B14982" s="13">
        <v>2011</v>
      </c>
      <c r="C14982" s="14">
        <v>12</v>
      </c>
      <c r="D14982" s="14" t="s">
        <v>125</v>
      </c>
      <c r="E14982" s="19">
        <v>20.713999999999999</v>
      </c>
      <c r="F14982" s="24">
        <f t="shared" si="271"/>
        <v>69.285200000000003</v>
      </c>
    </row>
    <row r="14983" spans="2:6" hidden="1">
      <c r="B14983" s="15">
        <v>2012</v>
      </c>
      <c r="C14983" s="16">
        <v>1</v>
      </c>
      <c r="D14983" s="16" t="s">
        <v>125</v>
      </c>
      <c r="E14983" s="18">
        <v>21.646000000000001</v>
      </c>
      <c r="F14983" s="24">
        <f t="shared" si="271"/>
        <v>70.962800000000001</v>
      </c>
    </row>
    <row r="14984" spans="2:6" hidden="1">
      <c r="B14984" s="13">
        <v>2012</v>
      </c>
      <c r="C14984" s="14">
        <v>2</v>
      </c>
      <c r="D14984" s="14" t="s">
        <v>125</v>
      </c>
      <c r="E14984" s="19">
        <v>21.324999999999999</v>
      </c>
      <c r="F14984" s="24">
        <f t="shared" si="271"/>
        <v>70.384999999999991</v>
      </c>
    </row>
    <row r="14985" spans="2:6" hidden="1">
      <c r="B14985" s="15">
        <v>2012</v>
      </c>
      <c r="C14985" s="16">
        <v>3</v>
      </c>
      <c r="D14985" s="16" t="s">
        <v>125</v>
      </c>
      <c r="E14985" s="18">
        <v>21.457999999999998</v>
      </c>
      <c r="F14985" s="24">
        <f t="shared" si="271"/>
        <v>70.624400000000009</v>
      </c>
    </row>
    <row r="14986" spans="2:6" hidden="1">
      <c r="B14986" s="13">
        <v>2012</v>
      </c>
      <c r="C14986" s="14">
        <v>4</v>
      </c>
      <c r="D14986" s="14" t="s">
        <v>125</v>
      </c>
      <c r="E14986" s="19">
        <v>20.832000000000001</v>
      </c>
      <c r="F14986" s="24">
        <f t="shared" si="271"/>
        <v>69.497600000000006</v>
      </c>
    </row>
    <row r="14987" spans="2:6" hidden="1">
      <c r="B14987" s="15">
        <v>2012</v>
      </c>
      <c r="C14987" s="16">
        <v>5</v>
      </c>
      <c r="D14987" s="16" t="s">
        <v>125</v>
      </c>
      <c r="E14987" s="18">
        <v>20.934000000000001</v>
      </c>
      <c r="F14987" s="24">
        <f t="shared" si="271"/>
        <v>69.681200000000004</v>
      </c>
    </row>
    <row r="14988" spans="2:6" hidden="1">
      <c r="B14988" s="13">
        <v>2012</v>
      </c>
      <c r="C14988" s="14">
        <v>6</v>
      </c>
      <c r="D14988" s="14" t="s">
        <v>125</v>
      </c>
      <c r="E14988" s="19">
        <v>21.125</v>
      </c>
      <c r="F14988" s="24">
        <f t="shared" si="271"/>
        <v>70.025000000000006</v>
      </c>
    </row>
    <row r="14989" spans="2:6" hidden="1">
      <c r="B14989" s="15">
        <v>2012</v>
      </c>
      <c r="C14989" s="16">
        <v>7</v>
      </c>
      <c r="D14989" s="16" t="s">
        <v>125</v>
      </c>
      <c r="E14989" s="18">
        <v>20.71</v>
      </c>
      <c r="F14989" s="24">
        <f t="shared" si="271"/>
        <v>69.278000000000006</v>
      </c>
    </row>
    <row r="14990" spans="2:6" hidden="1">
      <c r="B14990" s="13">
        <v>2012</v>
      </c>
      <c r="C14990" s="14">
        <v>8</v>
      </c>
      <c r="D14990" s="14" t="s">
        <v>125</v>
      </c>
      <c r="E14990" s="19">
        <v>21.91</v>
      </c>
      <c r="F14990" s="24">
        <f t="shared" si="271"/>
        <v>71.438000000000002</v>
      </c>
    </row>
    <row r="14991" spans="2:6" hidden="1">
      <c r="B14991" s="15">
        <v>2012</v>
      </c>
      <c r="C14991" s="16">
        <v>9</v>
      </c>
      <c r="D14991" s="16" t="s">
        <v>125</v>
      </c>
      <c r="E14991" s="18">
        <v>22.866</v>
      </c>
      <c r="F14991" s="24">
        <f t="shared" si="271"/>
        <v>73.158799999999999</v>
      </c>
    </row>
    <row r="14992" spans="2:6" hidden="1">
      <c r="B14992" s="13">
        <v>2012</v>
      </c>
      <c r="C14992" s="14">
        <v>10</v>
      </c>
      <c r="D14992" s="14" t="s">
        <v>125</v>
      </c>
      <c r="E14992" s="19">
        <v>22.068999999999999</v>
      </c>
      <c r="F14992" s="24">
        <f t="shared" si="271"/>
        <v>71.724199999999996</v>
      </c>
    </row>
    <row r="14993" spans="2:6" hidden="1">
      <c r="B14993" s="15">
        <v>2012</v>
      </c>
      <c r="C14993" s="16">
        <v>11</v>
      </c>
      <c r="D14993" s="16" t="s">
        <v>125</v>
      </c>
      <c r="E14993" s="18">
        <v>21.638999999999999</v>
      </c>
      <c r="F14993" s="24">
        <f t="shared" si="271"/>
        <v>70.950199999999995</v>
      </c>
    </row>
    <row r="14994" spans="2:6" hidden="1">
      <c r="B14994" s="13">
        <v>2012</v>
      </c>
      <c r="C14994" s="14">
        <v>12</v>
      </c>
      <c r="D14994" s="14" t="s">
        <v>125</v>
      </c>
      <c r="E14994" s="19">
        <v>20.803000000000001</v>
      </c>
      <c r="F14994" s="24">
        <f t="shared" si="271"/>
        <v>69.445400000000006</v>
      </c>
    </row>
    <row r="14995" spans="2:6" hidden="1">
      <c r="B14995" s="15">
        <v>2013</v>
      </c>
      <c r="C14995" s="16">
        <v>1</v>
      </c>
      <c r="D14995" s="16" t="s">
        <v>125</v>
      </c>
      <c r="E14995" s="18">
        <v>21.824000000000002</v>
      </c>
      <c r="F14995" s="24">
        <f t="shared" si="271"/>
        <v>71.283199999999994</v>
      </c>
    </row>
    <row r="14996" spans="2:6" hidden="1">
      <c r="B14996" s="13">
        <v>2013</v>
      </c>
      <c r="C14996" s="14">
        <v>2</v>
      </c>
      <c r="D14996" s="14" t="s">
        <v>125</v>
      </c>
      <c r="E14996" s="19">
        <v>22.015999999999998</v>
      </c>
      <c r="F14996" s="24">
        <f t="shared" si="271"/>
        <v>71.628799999999998</v>
      </c>
    </row>
    <row r="14997" spans="2:6" hidden="1">
      <c r="B14997" s="15">
        <v>2013</v>
      </c>
      <c r="C14997" s="16">
        <v>3</v>
      </c>
      <c r="D14997" s="16" t="s">
        <v>125</v>
      </c>
      <c r="E14997" s="18">
        <v>21.495000000000001</v>
      </c>
      <c r="F14997" s="24">
        <f t="shared" si="271"/>
        <v>70.691000000000003</v>
      </c>
    </row>
    <row r="14998" spans="2:6" hidden="1">
      <c r="B14998" s="13">
        <v>2013</v>
      </c>
      <c r="C14998" s="14">
        <v>4</v>
      </c>
      <c r="D14998" s="14" t="s">
        <v>125</v>
      </c>
      <c r="E14998" s="19">
        <v>20.872</v>
      </c>
      <c r="F14998" s="24">
        <f t="shared" si="271"/>
        <v>69.569600000000008</v>
      </c>
    </row>
    <row r="14999" spans="2:6" hidden="1">
      <c r="B14999" s="15">
        <v>2013</v>
      </c>
      <c r="C14999" s="16">
        <v>5</v>
      </c>
      <c r="D14999" s="16" t="s">
        <v>125</v>
      </c>
      <c r="E14999" s="18">
        <v>21.565999999999999</v>
      </c>
      <c r="F14999" s="24">
        <f t="shared" si="271"/>
        <v>70.818799999999996</v>
      </c>
    </row>
    <row r="15000" spans="2:6" hidden="1">
      <c r="B15000" s="13">
        <v>2013</v>
      </c>
      <c r="C15000" s="14">
        <v>6</v>
      </c>
      <c r="D15000" s="14" t="s">
        <v>125</v>
      </c>
      <c r="E15000" s="19">
        <v>21.117000000000001</v>
      </c>
      <c r="F15000" s="24">
        <f t="shared" si="271"/>
        <v>70.010600000000011</v>
      </c>
    </row>
    <row r="15001" spans="2:6" hidden="1">
      <c r="B15001" s="15">
        <v>2013</v>
      </c>
      <c r="C15001" s="16">
        <v>7</v>
      </c>
      <c r="D15001" s="16" t="s">
        <v>125</v>
      </c>
      <c r="E15001" s="18">
        <v>20.965</v>
      </c>
      <c r="F15001" s="24">
        <f t="shared" si="271"/>
        <v>69.736999999999995</v>
      </c>
    </row>
    <row r="15002" spans="2:6" hidden="1">
      <c r="B15002" s="13">
        <v>2013</v>
      </c>
      <c r="C15002" s="14">
        <v>8</v>
      </c>
      <c r="D15002" s="14" t="s">
        <v>125</v>
      </c>
      <c r="E15002" s="19">
        <v>22.367999999999999</v>
      </c>
      <c r="F15002" s="24">
        <f t="shared" si="271"/>
        <v>72.2624</v>
      </c>
    </row>
    <row r="15003" spans="2:6" hidden="1">
      <c r="B15003" s="15">
        <v>2000</v>
      </c>
      <c r="C15003" s="16">
        <v>2</v>
      </c>
      <c r="D15003" s="16" t="s">
        <v>126</v>
      </c>
      <c r="E15003" s="18">
        <v>21.37242857</v>
      </c>
      <c r="F15003" s="24">
        <f t="shared" si="271"/>
        <v>70.470371426</v>
      </c>
    </row>
    <row r="15004" spans="2:6" hidden="1">
      <c r="B15004" s="13">
        <v>2000</v>
      </c>
      <c r="C15004" s="14">
        <v>3</v>
      </c>
      <c r="D15004" s="14" t="s">
        <v>126</v>
      </c>
      <c r="E15004" s="19">
        <v>22.021285710000001</v>
      </c>
      <c r="F15004" s="24">
        <f t="shared" si="271"/>
        <v>71.638314277999996</v>
      </c>
    </row>
    <row r="15005" spans="2:6" hidden="1">
      <c r="B15005" s="15">
        <v>2000</v>
      </c>
      <c r="C15005" s="16">
        <v>4</v>
      </c>
      <c r="D15005" s="16" t="s">
        <v>126</v>
      </c>
      <c r="E15005" s="18">
        <v>19.527000000000001</v>
      </c>
      <c r="F15005" s="24">
        <f t="shared" si="271"/>
        <v>67.148600000000002</v>
      </c>
    </row>
    <row r="15006" spans="2:6" hidden="1">
      <c r="B15006" s="13">
        <v>2000</v>
      </c>
      <c r="C15006" s="14">
        <v>5</v>
      </c>
      <c r="D15006" s="14" t="s">
        <v>126</v>
      </c>
      <c r="E15006" s="19">
        <v>17.085142860000001</v>
      </c>
      <c r="F15006" s="24">
        <f t="shared" si="271"/>
        <v>62.753257148000003</v>
      </c>
    </row>
    <row r="15007" spans="2:6" hidden="1">
      <c r="B15007" s="15">
        <v>2000</v>
      </c>
      <c r="C15007" s="16">
        <v>6</v>
      </c>
      <c r="D15007" s="16" t="s">
        <v>126</v>
      </c>
      <c r="E15007" s="18">
        <v>15.79042857</v>
      </c>
      <c r="F15007" s="24">
        <f t="shared" si="271"/>
        <v>60.422771425999997</v>
      </c>
    </row>
    <row r="15008" spans="2:6" hidden="1">
      <c r="B15008" s="13">
        <v>2000</v>
      </c>
      <c r="C15008" s="14">
        <v>7</v>
      </c>
      <c r="D15008" s="14" t="s">
        <v>126</v>
      </c>
      <c r="E15008" s="19">
        <v>14.72385714</v>
      </c>
      <c r="F15008" s="24">
        <f t="shared" ref="F15008:F15071" si="272">(E15008 * 1.8) + 32</f>
        <v>58.502942852000004</v>
      </c>
    </row>
    <row r="15009" spans="2:6" hidden="1">
      <c r="B15009" s="15">
        <v>2000</v>
      </c>
      <c r="C15009" s="16">
        <v>8</v>
      </c>
      <c r="D15009" s="16" t="s">
        <v>126</v>
      </c>
      <c r="E15009" s="18">
        <v>16.46842857</v>
      </c>
      <c r="F15009" s="24">
        <f t="shared" si="272"/>
        <v>61.643171426000002</v>
      </c>
    </row>
    <row r="15010" spans="2:6" hidden="1">
      <c r="B15010" s="13">
        <v>2000</v>
      </c>
      <c r="C15010" s="14">
        <v>9</v>
      </c>
      <c r="D15010" s="14" t="s">
        <v>126</v>
      </c>
      <c r="E15010" s="19">
        <v>21.63614286</v>
      </c>
      <c r="F15010" s="24">
        <f t="shared" si="272"/>
        <v>70.945057148000004</v>
      </c>
    </row>
    <row r="15011" spans="2:6" hidden="1">
      <c r="B15011" s="15">
        <v>2000</v>
      </c>
      <c r="C15011" s="16">
        <v>10</v>
      </c>
      <c r="D15011" s="16" t="s">
        <v>126</v>
      </c>
      <c r="E15011" s="18">
        <v>23.27014286</v>
      </c>
      <c r="F15011" s="24">
        <f t="shared" si="272"/>
        <v>73.886257147999999</v>
      </c>
    </row>
    <row r="15012" spans="2:6" hidden="1">
      <c r="B15012" s="13">
        <v>2000</v>
      </c>
      <c r="C15012" s="14">
        <v>11</v>
      </c>
      <c r="D15012" s="14" t="s">
        <v>126</v>
      </c>
      <c r="E15012" s="19">
        <v>22.679142859999999</v>
      </c>
      <c r="F15012" s="24">
        <f t="shared" si="272"/>
        <v>72.822457147999998</v>
      </c>
    </row>
    <row r="15013" spans="2:6" hidden="1">
      <c r="B15013" s="15">
        <v>2000</v>
      </c>
      <c r="C15013" s="16">
        <v>12</v>
      </c>
      <c r="D15013" s="16" t="s">
        <v>126</v>
      </c>
      <c r="E15013" s="18">
        <v>22.094571429999998</v>
      </c>
      <c r="F15013" s="24">
        <f t="shared" si="272"/>
        <v>71.770228574000001</v>
      </c>
    </row>
    <row r="15014" spans="2:6" hidden="1">
      <c r="B15014" s="13">
        <v>2001</v>
      </c>
      <c r="C15014" s="14">
        <v>1</v>
      </c>
      <c r="D15014" s="14" t="s">
        <v>126</v>
      </c>
      <c r="E15014" s="19">
        <v>22.716285710000001</v>
      </c>
      <c r="F15014" s="24">
        <f t="shared" si="272"/>
        <v>72.889314278000001</v>
      </c>
    </row>
    <row r="15015" spans="2:6" hidden="1">
      <c r="B15015" s="15">
        <v>2001</v>
      </c>
      <c r="C15015" s="16">
        <v>2</v>
      </c>
      <c r="D15015" s="16" t="s">
        <v>126</v>
      </c>
      <c r="E15015" s="18">
        <v>21.37171429</v>
      </c>
      <c r="F15015" s="24">
        <f t="shared" si="272"/>
        <v>70.469085722000003</v>
      </c>
    </row>
    <row r="15016" spans="2:6" hidden="1">
      <c r="B15016" s="13">
        <v>2001</v>
      </c>
      <c r="C15016" s="14">
        <v>3</v>
      </c>
      <c r="D15016" s="14" t="s">
        <v>126</v>
      </c>
      <c r="E15016" s="19">
        <v>21.285571430000001</v>
      </c>
      <c r="F15016" s="24">
        <f t="shared" si="272"/>
        <v>70.314028574000005</v>
      </c>
    </row>
    <row r="15017" spans="2:6" hidden="1">
      <c r="B15017" s="15">
        <v>2001</v>
      </c>
      <c r="C15017" s="16">
        <v>4</v>
      </c>
      <c r="D15017" s="16" t="s">
        <v>126</v>
      </c>
      <c r="E15017" s="18">
        <v>20.807428569999999</v>
      </c>
      <c r="F15017" s="24">
        <f t="shared" si="272"/>
        <v>69.45337142599999</v>
      </c>
    </row>
    <row r="15018" spans="2:6" hidden="1">
      <c r="B15018" s="13">
        <v>2001</v>
      </c>
      <c r="C15018" s="14">
        <v>5</v>
      </c>
      <c r="D15018" s="14" t="s">
        <v>126</v>
      </c>
      <c r="E15018" s="19">
        <v>18.041857140000001</v>
      </c>
      <c r="F15018" s="24">
        <f t="shared" si="272"/>
        <v>64.475342852000011</v>
      </c>
    </row>
    <row r="15019" spans="2:6" hidden="1">
      <c r="B15019" s="15">
        <v>2001</v>
      </c>
      <c r="C15019" s="16">
        <v>6</v>
      </c>
      <c r="D15019" s="16" t="s">
        <v>126</v>
      </c>
      <c r="E15019" s="18">
        <v>16.15442857</v>
      </c>
      <c r="F15019" s="24">
        <f t="shared" si="272"/>
        <v>61.077971426000005</v>
      </c>
    </row>
    <row r="15020" spans="2:6" hidden="1">
      <c r="B15020" s="13">
        <v>2001</v>
      </c>
      <c r="C15020" s="14">
        <v>7</v>
      </c>
      <c r="D15020" s="14" t="s">
        <v>126</v>
      </c>
      <c r="E15020" s="19">
        <v>14.98428571</v>
      </c>
      <c r="F15020" s="24">
        <f t="shared" si="272"/>
        <v>58.971714278</v>
      </c>
    </row>
    <row r="15021" spans="2:6" hidden="1">
      <c r="B15021" s="15">
        <v>2001</v>
      </c>
      <c r="C15021" s="16">
        <v>8</v>
      </c>
      <c r="D15021" s="16" t="s">
        <v>126</v>
      </c>
      <c r="E15021" s="18">
        <v>19.573857140000001</v>
      </c>
      <c r="F15021" s="24">
        <f t="shared" si="272"/>
        <v>67.232942852000008</v>
      </c>
    </row>
    <row r="15022" spans="2:6" hidden="1">
      <c r="B15022" s="13">
        <v>2001</v>
      </c>
      <c r="C15022" s="14">
        <v>9</v>
      </c>
      <c r="D15022" s="14" t="s">
        <v>126</v>
      </c>
      <c r="E15022" s="19">
        <v>21.858714290000002</v>
      </c>
      <c r="F15022" s="24">
        <f t="shared" si="272"/>
        <v>71.345685722000013</v>
      </c>
    </row>
    <row r="15023" spans="2:6" hidden="1">
      <c r="B15023" s="15">
        <v>2001</v>
      </c>
      <c r="C15023" s="16">
        <v>10</v>
      </c>
      <c r="D15023" s="16" t="s">
        <v>126</v>
      </c>
      <c r="E15023" s="18">
        <v>23.31385714</v>
      </c>
      <c r="F15023" s="24">
        <f t="shared" si="272"/>
        <v>73.964942852000007</v>
      </c>
    </row>
    <row r="15024" spans="2:6" hidden="1">
      <c r="B15024" s="13">
        <v>2001</v>
      </c>
      <c r="C15024" s="14">
        <v>11</v>
      </c>
      <c r="D15024" s="14" t="s">
        <v>126</v>
      </c>
      <c r="E15024" s="19">
        <v>23.20628571</v>
      </c>
      <c r="F15024" s="24">
        <f t="shared" si="272"/>
        <v>73.771314278000006</v>
      </c>
    </row>
    <row r="15025" spans="2:6" hidden="1">
      <c r="B15025" s="15">
        <v>2001</v>
      </c>
      <c r="C15025" s="16">
        <v>12</v>
      </c>
      <c r="D15025" s="16" t="s">
        <v>126</v>
      </c>
      <c r="E15025" s="18">
        <v>22.342428569999999</v>
      </c>
      <c r="F15025" s="24">
        <f t="shared" si="272"/>
        <v>72.216371425999995</v>
      </c>
    </row>
    <row r="15026" spans="2:6" hidden="1">
      <c r="B15026" s="13">
        <v>2002</v>
      </c>
      <c r="C15026" s="14">
        <v>1</v>
      </c>
      <c r="D15026" s="14" t="s">
        <v>126</v>
      </c>
      <c r="E15026" s="19">
        <v>23.172714289999998</v>
      </c>
      <c r="F15026" s="24">
        <f t="shared" si="272"/>
        <v>73.710885722</v>
      </c>
    </row>
    <row r="15027" spans="2:6" hidden="1">
      <c r="B15027" s="15">
        <v>2002</v>
      </c>
      <c r="C15027" s="16">
        <v>2</v>
      </c>
      <c r="D15027" s="16" t="s">
        <v>126</v>
      </c>
      <c r="E15027" s="18">
        <v>23.395</v>
      </c>
      <c r="F15027" s="24">
        <f t="shared" si="272"/>
        <v>74.11099999999999</v>
      </c>
    </row>
    <row r="15028" spans="2:6" hidden="1">
      <c r="B15028" s="13">
        <v>2002</v>
      </c>
      <c r="C15028" s="14">
        <v>3</v>
      </c>
      <c r="D15028" s="14" t="s">
        <v>126</v>
      </c>
      <c r="E15028" s="19">
        <v>22.929571429999999</v>
      </c>
      <c r="F15028" s="24">
        <f t="shared" si="272"/>
        <v>73.273228574000001</v>
      </c>
    </row>
    <row r="15029" spans="2:6" hidden="1">
      <c r="B15029" s="15">
        <v>2002</v>
      </c>
      <c r="C15029" s="16">
        <v>4</v>
      </c>
      <c r="D15029" s="16" t="s">
        <v>126</v>
      </c>
      <c r="E15029" s="18">
        <v>20.548857139999999</v>
      </c>
      <c r="F15029" s="24">
        <f t="shared" si="272"/>
        <v>68.987942852000003</v>
      </c>
    </row>
    <row r="15030" spans="2:6" hidden="1">
      <c r="B15030" s="13">
        <v>2002</v>
      </c>
      <c r="C15030" s="14">
        <v>5</v>
      </c>
      <c r="D15030" s="14" t="s">
        <v>126</v>
      </c>
      <c r="E15030" s="19">
        <v>18.399571430000002</v>
      </c>
      <c r="F15030" s="24">
        <f t="shared" si="272"/>
        <v>65.119228574000005</v>
      </c>
    </row>
    <row r="15031" spans="2:6" hidden="1">
      <c r="B15031" s="15">
        <v>2002</v>
      </c>
      <c r="C15031" s="16">
        <v>6</v>
      </c>
      <c r="D15031" s="16" t="s">
        <v>126</v>
      </c>
      <c r="E15031" s="18">
        <v>15.090714289999999</v>
      </c>
      <c r="F15031" s="24">
        <f t="shared" si="272"/>
        <v>59.163285721999998</v>
      </c>
    </row>
    <row r="15032" spans="2:6" hidden="1">
      <c r="B15032" s="13">
        <v>2002</v>
      </c>
      <c r="C15032" s="14">
        <v>7</v>
      </c>
      <c r="D15032" s="14" t="s">
        <v>126</v>
      </c>
      <c r="E15032" s="19">
        <v>17.09928571</v>
      </c>
      <c r="F15032" s="24">
        <f t="shared" si="272"/>
        <v>62.778714278000002</v>
      </c>
    </row>
    <row r="15033" spans="2:6" hidden="1">
      <c r="B15033" s="15">
        <v>2002</v>
      </c>
      <c r="C15033" s="16">
        <v>8</v>
      </c>
      <c r="D15033" s="16" t="s">
        <v>126</v>
      </c>
      <c r="E15033" s="18">
        <v>18.952428569999999</v>
      </c>
      <c r="F15033" s="24">
        <f t="shared" si="272"/>
        <v>66.114371425999991</v>
      </c>
    </row>
    <row r="15034" spans="2:6" hidden="1">
      <c r="B15034" s="13">
        <v>2002</v>
      </c>
      <c r="C15034" s="14">
        <v>9</v>
      </c>
      <c r="D15034" s="14" t="s">
        <v>126</v>
      </c>
      <c r="E15034" s="19">
        <v>20.974142860000001</v>
      </c>
      <c r="F15034" s="24">
        <f t="shared" si="272"/>
        <v>69.753457147999995</v>
      </c>
    </row>
    <row r="15035" spans="2:6" hidden="1">
      <c r="B15035" s="15">
        <v>2002</v>
      </c>
      <c r="C15035" s="16">
        <v>10</v>
      </c>
      <c r="D15035" s="16" t="s">
        <v>126</v>
      </c>
      <c r="E15035" s="18">
        <v>23.03785714</v>
      </c>
      <c r="F15035" s="24">
        <f t="shared" si="272"/>
        <v>73.468142852</v>
      </c>
    </row>
    <row r="15036" spans="2:6" hidden="1">
      <c r="B15036" s="13">
        <v>2002</v>
      </c>
      <c r="C15036" s="14">
        <v>11</v>
      </c>
      <c r="D15036" s="14" t="s">
        <v>126</v>
      </c>
      <c r="E15036" s="19">
        <v>22.439714290000001</v>
      </c>
      <c r="F15036" s="24">
        <f t="shared" si="272"/>
        <v>72.391485721999999</v>
      </c>
    </row>
    <row r="15037" spans="2:6" hidden="1">
      <c r="B15037" s="15">
        <v>2002</v>
      </c>
      <c r="C15037" s="16">
        <v>12</v>
      </c>
      <c r="D15037" s="16" t="s">
        <v>126</v>
      </c>
      <c r="E15037" s="18">
        <v>22.78457143</v>
      </c>
      <c r="F15037" s="24">
        <f t="shared" si="272"/>
        <v>73.012228574000005</v>
      </c>
    </row>
    <row r="15038" spans="2:6" hidden="1">
      <c r="B15038" s="13">
        <v>2003</v>
      </c>
      <c r="C15038" s="14">
        <v>1</v>
      </c>
      <c r="D15038" s="14" t="s">
        <v>126</v>
      </c>
      <c r="E15038" s="19">
        <v>23.609000000000002</v>
      </c>
      <c r="F15038" s="24">
        <f t="shared" si="272"/>
        <v>74.496200000000002</v>
      </c>
    </row>
    <row r="15039" spans="2:6" hidden="1">
      <c r="B15039" s="15">
        <v>2003</v>
      </c>
      <c r="C15039" s="16">
        <v>2</v>
      </c>
      <c r="D15039" s="16" t="s">
        <v>126</v>
      </c>
      <c r="E15039" s="18">
        <v>23.167714289999999</v>
      </c>
      <c r="F15039" s="24">
        <f t="shared" si="272"/>
        <v>73.701885722</v>
      </c>
    </row>
    <row r="15040" spans="2:6" hidden="1">
      <c r="B15040" s="13">
        <v>2003</v>
      </c>
      <c r="C15040" s="14">
        <v>3</v>
      </c>
      <c r="D15040" s="14" t="s">
        <v>126</v>
      </c>
      <c r="E15040" s="19">
        <v>21.437714289999999</v>
      </c>
      <c r="F15040" s="24">
        <f t="shared" si="272"/>
        <v>70.587885721999996</v>
      </c>
    </row>
    <row r="15041" spans="2:6" hidden="1">
      <c r="B15041" s="15">
        <v>2003</v>
      </c>
      <c r="C15041" s="16">
        <v>4</v>
      </c>
      <c r="D15041" s="16" t="s">
        <v>126</v>
      </c>
      <c r="E15041" s="18">
        <v>20.154</v>
      </c>
      <c r="F15041" s="24">
        <f t="shared" si="272"/>
        <v>68.277199999999993</v>
      </c>
    </row>
    <row r="15042" spans="2:6" hidden="1">
      <c r="B15042" s="13">
        <v>2003</v>
      </c>
      <c r="C15042" s="14">
        <v>5</v>
      </c>
      <c r="D15042" s="14" t="s">
        <v>126</v>
      </c>
      <c r="E15042" s="19">
        <v>18.347714289999999</v>
      </c>
      <c r="F15042" s="24">
        <f t="shared" si="272"/>
        <v>65.025885721999998</v>
      </c>
    </row>
    <row r="15043" spans="2:6" hidden="1">
      <c r="B15043" s="15">
        <v>2003</v>
      </c>
      <c r="C15043" s="16">
        <v>6</v>
      </c>
      <c r="D15043" s="16" t="s">
        <v>126</v>
      </c>
      <c r="E15043" s="18">
        <v>15.971</v>
      </c>
      <c r="F15043" s="24">
        <f t="shared" si="272"/>
        <v>60.747799999999998</v>
      </c>
    </row>
    <row r="15044" spans="2:6" hidden="1">
      <c r="B15044" s="13">
        <v>2003</v>
      </c>
      <c r="C15044" s="14">
        <v>7</v>
      </c>
      <c r="D15044" s="14" t="s">
        <v>126</v>
      </c>
      <c r="E15044" s="19">
        <v>14.25</v>
      </c>
      <c r="F15044" s="24">
        <f t="shared" si="272"/>
        <v>57.650000000000006</v>
      </c>
    </row>
    <row r="15045" spans="2:6" hidden="1">
      <c r="B15045" s="15">
        <v>2003</v>
      </c>
      <c r="C15045" s="16">
        <v>8</v>
      </c>
      <c r="D15045" s="16" t="s">
        <v>126</v>
      </c>
      <c r="E15045" s="18">
        <v>17.927</v>
      </c>
      <c r="F15045" s="24">
        <f t="shared" si="272"/>
        <v>64.268599999999992</v>
      </c>
    </row>
    <row r="15046" spans="2:6" hidden="1">
      <c r="B15046" s="13">
        <v>2003</v>
      </c>
      <c r="C15046" s="14">
        <v>9</v>
      </c>
      <c r="D15046" s="14" t="s">
        <v>126</v>
      </c>
      <c r="E15046" s="19">
        <v>21.341142860000001</v>
      </c>
      <c r="F15046" s="24">
        <f t="shared" si="272"/>
        <v>70.414057148000012</v>
      </c>
    </row>
    <row r="15047" spans="2:6" hidden="1">
      <c r="B15047" s="15">
        <v>2003</v>
      </c>
      <c r="C15047" s="16">
        <v>10</v>
      </c>
      <c r="D15047" s="16" t="s">
        <v>126</v>
      </c>
      <c r="E15047" s="18">
        <v>23.505428569999999</v>
      </c>
      <c r="F15047" s="24">
        <f t="shared" si="272"/>
        <v>74.309771425999998</v>
      </c>
    </row>
    <row r="15048" spans="2:6" hidden="1">
      <c r="B15048" s="13">
        <v>2003</v>
      </c>
      <c r="C15048" s="14">
        <v>11</v>
      </c>
      <c r="D15048" s="14" t="s">
        <v>126</v>
      </c>
      <c r="E15048" s="19">
        <v>23.950285709999999</v>
      </c>
      <c r="F15048" s="24">
        <f t="shared" si="272"/>
        <v>75.110514277999997</v>
      </c>
    </row>
    <row r="15049" spans="2:6" hidden="1">
      <c r="B15049" s="15">
        <v>2003</v>
      </c>
      <c r="C15049" s="16">
        <v>12</v>
      </c>
      <c r="D15049" s="16" t="s">
        <v>126</v>
      </c>
      <c r="E15049" s="18">
        <v>22.949428569999998</v>
      </c>
      <c r="F15049" s="24">
        <f t="shared" si="272"/>
        <v>73.308971425999999</v>
      </c>
    </row>
    <row r="15050" spans="2:6" hidden="1">
      <c r="B15050" s="13">
        <v>2004</v>
      </c>
      <c r="C15050" s="14">
        <v>1</v>
      </c>
      <c r="D15050" s="14" t="s">
        <v>126</v>
      </c>
      <c r="E15050" s="19">
        <v>23.079285710000001</v>
      </c>
      <c r="F15050" s="24">
        <f t="shared" si="272"/>
        <v>73.542714278000005</v>
      </c>
    </row>
    <row r="15051" spans="2:6" hidden="1">
      <c r="B15051" s="15">
        <v>2004</v>
      </c>
      <c r="C15051" s="16">
        <v>2</v>
      </c>
      <c r="D15051" s="16" t="s">
        <v>126</v>
      </c>
      <c r="E15051" s="18">
        <v>21.92185714</v>
      </c>
      <c r="F15051" s="24">
        <f t="shared" si="272"/>
        <v>71.459342851999992</v>
      </c>
    </row>
    <row r="15052" spans="2:6" hidden="1">
      <c r="B15052" s="13">
        <v>2004</v>
      </c>
      <c r="C15052" s="14">
        <v>3</v>
      </c>
      <c r="D15052" s="14" t="s">
        <v>126</v>
      </c>
      <c r="E15052" s="19">
        <v>21.528285709999999</v>
      </c>
      <c r="F15052" s="24">
        <f t="shared" si="272"/>
        <v>70.750914277999996</v>
      </c>
    </row>
    <row r="15053" spans="2:6" hidden="1">
      <c r="B15053" s="15">
        <v>2004</v>
      </c>
      <c r="C15053" s="16">
        <v>4</v>
      </c>
      <c r="D15053" s="16" t="s">
        <v>126</v>
      </c>
      <c r="E15053" s="18">
        <v>19.908714289999999</v>
      </c>
      <c r="F15053" s="24">
        <f t="shared" si="272"/>
        <v>67.835685721999994</v>
      </c>
    </row>
    <row r="15054" spans="2:6" hidden="1">
      <c r="B15054" s="13">
        <v>2004</v>
      </c>
      <c r="C15054" s="14">
        <v>5</v>
      </c>
      <c r="D15054" s="14" t="s">
        <v>126</v>
      </c>
      <c r="E15054" s="19">
        <v>16.356857139999999</v>
      </c>
      <c r="F15054" s="24">
        <f t="shared" si="272"/>
        <v>61.442342851999996</v>
      </c>
    </row>
    <row r="15055" spans="2:6" hidden="1">
      <c r="B15055" s="15">
        <v>2004</v>
      </c>
      <c r="C15055" s="16">
        <v>6</v>
      </c>
      <c r="D15055" s="16" t="s">
        <v>126</v>
      </c>
      <c r="E15055" s="18">
        <v>15.08257143</v>
      </c>
      <c r="F15055" s="24">
        <f t="shared" si="272"/>
        <v>59.148628574</v>
      </c>
    </row>
    <row r="15056" spans="2:6" hidden="1">
      <c r="B15056" s="13">
        <v>2004</v>
      </c>
      <c r="C15056" s="14">
        <v>7</v>
      </c>
      <c r="D15056" s="14" t="s">
        <v>126</v>
      </c>
      <c r="E15056" s="19">
        <v>14.351000000000001</v>
      </c>
      <c r="F15056" s="24">
        <f t="shared" si="272"/>
        <v>57.831800000000001</v>
      </c>
    </row>
    <row r="15057" spans="2:6" hidden="1">
      <c r="B15057" s="15">
        <v>2004</v>
      </c>
      <c r="C15057" s="16">
        <v>8</v>
      </c>
      <c r="D15057" s="16" t="s">
        <v>126</v>
      </c>
      <c r="E15057" s="18">
        <v>18.274428570000001</v>
      </c>
      <c r="F15057" s="24">
        <f t="shared" si="272"/>
        <v>64.893971426000007</v>
      </c>
    </row>
    <row r="15058" spans="2:6" hidden="1">
      <c r="B15058" s="13">
        <v>2004</v>
      </c>
      <c r="C15058" s="14">
        <v>9</v>
      </c>
      <c r="D15058" s="14" t="s">
        <v>126</v>
      </c>
      <c r="E15058" s="19">
        <v>20.28785714</v>
      </c>
      <c r="F15058" s="24">
        <f t="shared" si="272"/>
        <v>68.518142852000011</v>
      </c>
    </row>
    <row r="15059" spans="2:6" hidden="1">
      <c r="B15059" s="15">
        <v>2004</v>
      </c>
      <c r="C15059" s="16">
        <v>10</v>
      </c>
      <c r="D15059" s="16" t="s">
        <v>126</v>
      </c>
      <c r="E15059" s="18">
        <v>22.15714286</v>
      </c>
      <c r="F15059" s="24">
        <f t="shared" si="272"/>
        <v>71.882857147999999</v>
      </c>
    </row>
    <row r="15060" spans="2:6" hidden="1">
      <c r="B15060" s="13">
        <v>2004</v>
      </c>
      <c r="C15060" s="14">
        <v>11</v>
      </c>
      <c r="D15060" s="14" t="s">
        <v>126</v>
      </c>
      <c r="E15060" s="19">
        <v>24.748714289999999</v>
      </c>
      <c r="F15060" s="24">
        <f t="shared" si="272"/>
        <v>76.547685721999997</v>
      </c>
    </row>
    <row r="15061" spans="2:6" hidden="1">
      <c r="B15061" s="15">
        <v>2004</v>
      </c>
      <c r="C15061" s="16">
        <v>12</v>
      </c>
      <c r="D15061" s="16" t="s">
        <v>126</v>
      </c>
      <c r="E15061" s="18">
        <v>22.166571430000001</v>
      </c>
      <c r="F15061" s="24">
        <f t="shared" si="272"/>
        <v>71.899828573999997</v>
      </c>
    </row>
    <row r="15062" spans="2:6" hidden="1">
      <c r="B15062" s="13">
        <v>2005</v>
      </c>
      <c r="C15062" s="14">
        <v>1</v>
      </c>
      <c r="D15062" s="14" t="s">
        <v>126</v>
      </c>
      <c r="E15062" s="19">
        <v>22.960857140000002</v>
      </c>
      <c r="F15062" s="24">
        <f t="shared" si="272"/>
        <v>73.329542852000003</v>
      </c>
    </row>
    <row r="15063" spans="2:6" hidden="1">
      <c r="B15063" s="15">
        <v>2005</v>
      </c>
      <c r="C15063" s="16">
        <v>2</v>
      </c>
      <c r="D15063" s="16" t="s">
        <v>126</v>
      </c>
      <c r="E15063" s="18">
        <v>23.309571429999998</v>
      </c>
      <c r="F15063" s="24">
        <f t="shared" si="272"/>
        <v>73.957228573999998</v>
      </c>
    </row>
    <row r="15064" spans="2:6" hidden="1">
      <c r="B15064" s="13">
        <v>2005</v>
      </c>
      <c r="C15064" s="14">
        <v>3</v>
      </c>
      <c r="D15064" s="14" t="s">
        <v>126</v>
      </c>
      <c r="E15064" s="19">
        <v>22.52085714</v>
      </c>
      <c r="F15064" s="24">
        <f t="shared" si="272"/>
        <v>72.537542852000001</v>
      </c>
    </row>
    <row r="15065" spans="2:6" hidden="1">
      <c r="B15065" s="15">
        <v>2005</v>
      </c>
      <c r="C15065" s="16">
        <v>4</v>
      </c>
      <c r="D15065" s="16" t="s">
        <v>126</v>
      </c>
      <c r="E15065" s="18">
        <v>20.804428569999999</v>
      </c>
      <c r="F15065" s="24">
        <f t="shared" si="272"/>
        <v>69.447971426000009</v>
      </c>
    </row>
    <row r="15066" spans="2:6" hidden="1">
      <c r="B15066" s="13">
        <v>2005</v>
      </c>
      <c r="C15066" s="14">
        <v>5</v>
      </c>
      <c r="D15066" s="14" t="s">
        <v>126</v>
      </c>
      <c r="E15066" s="19">
        <v>18.938285709999999</v>
      </c>
      <c r="F15066" s="24">
        <f t="shared" si="272"/>
        <v>66.088914278000004</v>
      </c>
    </row>
    <row r="15067" spans="2:6" hidden="1">
      <c r="B15067" s="15">
        <v>2005</v>
      </c>
      <c r="C15067" s="16">
        <v>6</v>
      </c>
      <c r="D15067" s="16" t="s">
        <v>126</v>
      </c>
      <c r="E15067" s="18">
        <v>17.84257143</v>
      </c>
      <c r="F15067" s="24">
        <f t="shared" si="272"/>
        <v>64.116628574000003</v>
      </c>
    </row>
    <row r="15068" spans="2:6" hidden="1">
      <c r="B15068" s="13">
        <v>2005</v>
      </c>
      <c r="C15068" s="14">
        <v>7</v>
      </c>
      <c r="D15068" s="14" t="s">
        <v>126</v>
      </c>
      <c r="E15068" s="19">
        <v>15.57814286</v>
      </c>
      <c r="F15068" s="24">
        <f t="shared" si="272"/>
        <v>60.040657148000001</v>
      </c>
    </row>
    <row r="15069" spans="2:6" hidden="1">
      <c r="B15069" s="15">
        <v>2005</v>
      </c>
      <c r="C15069" s="16">
        <v>8</v>
      </c>
      <c r="D15069" s="16" t="s">
        <v>126</v>
      </c>
      <c r="E15069" s="18">
        <v>20.190428570000002</v>
      </c>
      <c r="F15069" s="24">
        <f t="shared" si="272"/>
        <v>68.342771426000013</v>
      </c>
    </row>
    <row r="15070" spans="2:6" hidden="1">
      <c r="B15070" s="13">
        <v>2005</v>
      </c>
      <c r="C15070" s="14">
        <v>9</v>
      </c>
      <c r="D15070" s="14" t="s">
        <v>126</v>
      </c>
      <c r="E15070" s="19">
        <v>22.137142860000001</v>
      </c>
      <c r="F15070" s="24">
        <f t="shared" si="272"/>
        <v>71.846857147999998</v>
      </c>
    </row>
    <row r="15071" spans="2:6" hidden="1">
      <c r="B15071" s="15">
        <v>2005</v>
      </c>
      <c r="C15071" s="16">
        <v>10</v>
      </c>
      <c r="D15071" s="16" t="s">
        <v>126</v>
      </c>
      <c r="E15071" s="18">
        <v>24.561857140000001</v>
      </c>
      <c r="F15071" s="24">
        <f t="shared" si="272"/>
        <v>76.211342852000001</v>
      </c>
    </row>
    <row r="15072" spans="2:6" hidden="1">
      <c r="B15072" s="13">
        <v>2005</v>
      </c>
      <c r="C15072" s="14">
        <v>11</v>
      </c>
      <c r="D15072" s="14" t="s">
        <v>126</v>
      </c>
      <c r="E15072" s="19">
        <v>24.25557143</v>
      </c>
      <c r="F15072" s="24">
        <f t="shared" ref="F15072:F15135" si="273">(E15072 * 1.8) + 32</f>
        <v>75.660028573999995</v>
      </c>
    </row>
    <row r="15073" spans="2:6" hidden="1">
      <c r="B15073" s="15">
        <v>2005</v>
      </c>
      <c r="C15073" s="16">
        <v>12</v>
      </c>
      <c r="D15073" s="16" t="s">
        <v>126</v>
      </c>
      <c r="E15073" s="18">
        <v>20.980142860000001</v>
      </c>
      <c r="F15073" s="24">
        <f t="shared" si="273"/>
        <v>69.764257148000013</v>
      </c>
    </row>
    <row r="15074" spans="2:6" hidden="1">
      <c r="B15074" s="13">
        <v>2006</v>
      </c>
      <c r="C15074" s="14">
        <v>1</v>
      </c>
      <c r="D15074" s="14" t="s">
        <v>126</v>
      </c>
      <c r="E15074" s="19">
        <v>22.094428570000002</v>
      </c>
      <c r="F15074" s="24">
        <f t="shared" si="273"/>
        <v>71.769971426000012</v>
      </c>
    </row>
    <row r="15075" spans="2:6" hidden="1">
      <c r="B15075" s="15">
        <v>2006</v>
      </c>
      <c r="C15075" s="16">
        <v>2</v>
      </c>
      <c r="D15075" s="16" t="s">
        <v>126</v>
      </c>
      <c r="E15075" s="18">
        <v>22.279571430000001</v>
      </c>
      <c r="F15075" s="24">
        <f t="shared" si="273"/>
        <v>72.103228573999999</v>
      </c>
    </row>
    <row r="15076" spans="2:6" hidden="1">
      <c r="B15076" s="13">
        <v>2006</v>
      </c>
      <c r="C15076" s="14">
        <v>3</v>
      </c>
      <c r="D15076" s="14" t="s">
        <v>126</v>
      </c>
      <c r="E15076" s="19">
        <v>21.12528571</v>
      </c>
      <c r="F15076" s="24">
        <f t="shared" si="273"/>
        <v>70.025514278000003</v>
      </c>
    </row>
    <row r="15077" spans="2:6" hidden="1">
      <c r="B15077" s="15">
        <v>2006</v>
      </c>
      <c r="C15077" s="16">
        <v>4</v>
      </c>
      <c r="D15077" s="16" t="s">
        <v>126</v>
      </c>
      <c r="E15077" s="18">
        <v>20.16028571</v>
      </c>
      <c r="F15077" s="24">
        <f t="shared" si="273"/>
        <v>68.288514278000008</v>
      </c>
    </row>
    <row r="15078" spans="2:6" hidden="1">
      <c r="B15078" s="13">
        <v>2006</v>
      </c>
      <c r="C15078" s="14">
        <v>5</v>
      </c>
      <c r="D15078" s="14" t="s">
        <v>126</v>
      </c>
      <c r="E15078" s="19">
        <v>17.545428569999999</v>
      </c>
      <c r="F15078" s="24">
        <f t="shared" si="273"/>
        <v>63.581771426000003</v>
      </c>
    </row>
    <row r="15079" spans="2:6" hidden="1">
      <c r="B15079" s="15">
        <v>2006</v>
      </c>
      <c r="C15079" s="16">
        <v>6</v>
      </c>
      <c r="D15079" s="16" t="s">
        <v>126</v>
      </c>
      <c r="E15079" s="18">
        <v>15.33</v>
      </c>
      <c r="F15079" s="24">
        <f t="shared" si="273"/>
        <v>59.594000000000001</v>
      </c>
    </row>
    <row r="15080" spans="2:6" hidden="1">
      <c r="B15080" s="13">
        <v>2006</v>
      </c>
      <c r="C15080" s="14">
        <v>7</v>
      </c>
      <c r="D15080" s="14" t="s">
        <v>126</v>
      </c>
      <c r="E15080" s="19">
        <v>15.79171429</v>
      </c>
      <c r="F15080" s="24">
        <f t="shared" si="273"/>
        <v>60.425085721999999</v>
      </c>
    </row>
    <row r="15081" spans="2:6" hidden="1">
      <c r="B15081" s="15">
        <v>2006</v>
      </c>
      <c r="C15081" s="16">
        <v>8</v>
      </c>
      <c r="D15081" s="16" t="s">
        <v>126</v>
      </c>
      <c r="E15081" s="18">
        <v>17.728428569999998</v>
      </c>
      <c r="F15081" s="24">
        <f t="shared" si="273"/>
        <v>63.911171425999996</v>
      </c>
    </row>
    <row r="15082" spans="2:6" hidden="1">
      <c r="B15082" s="13">
        <v>2006</v>
      </c>
      <c r="C15082" s="14">
        <v>9</v>
      </c>
      <c r="D15082" s="14" t="s">
        <v>126</v>
      </c>
      <c r="E15082" s="19">
        <v>20.544857140000001</v>
      </c>
      <c r="F15082" s="24">
        <f t="shared" si="273"/>
        <v>68.980742852000006</v>
      </c>
    </row>
    <row r="15083" spans="2:6" hidden="1">
      <c r="B15083" s="15">
        <v>2006</v>
      </c>
      <c r="C15083" s="16">
        <v>10</v>
      </c>
      <c r="D15083" s="16" t="s">
        <v>126</v>
      </c>
      <c r="E15083" s="18">
        <v>24.204000000000001</v>
      </c>
      <c r="F15083" s="24">
        <f t="shared" si="273"/>
        <v>75.5672</v>
      </c>
    </row>
    <row r="15084" spans="2:6" hidden="1">
      <c r="B15084" s="13">
        <v>2006</v>
      </c>
      <c r="C15084" s="14">
        <v>11</v>
      </c>
      <c r="D15084" s="14" t="s">
        <v>126</v>
      </c>
      <c r="E15084" s="19">
        <v>23.129857139999999</v>
      </c>
      <c r="F15084" s="24">
        <f t="shared" si="273"/>
        <v>73.633742851999997</v>
      </c>
    </row>
    <row r="15085" spans="2:6" hidden="1">
      <c r="B15085" s="15">
        <v>2006</v>
      </c>
      <c r="C15085" s="16">
        <v>12</v>
      </c>
      <c r="D15085" s="16" t="s">
        <v>126</v>
      </c>
      <c r="E15085" s="18">
        <v>23.751142860000002</v>
      </c>
      <c r="F15085" s="24">
        <f t="shared" si="273"/>
        <v>74.752057148000006</v>
      </c>
    </row>
    <row r="15086" spans="2:6" hidden="1">
      <c r="B15086" s="13">
        <v>2007</v>
      </c>
      <c r="C15086" s="14">
        <v>1</v>
      </c>
      <c r="D15086" s="14" t="s">
        <v>126</v>
      </c>
      <c r="E15086" s="19">
        <v>22.18585714</v>
      </c>
      <c r="F15086" s="24">
        <f t="shared" si="273"/>
        <v>71.934542851999993</v>
      </c>
    </row>
    <row r="15087" spans="2:6" hidden="1">
      <c r="B15087" s="15">
        <v>2007</v>
      </c>
      <c r="C15087" s="16">
        <v>2</v>
      </c>
      <c r="D15087" s="16" t="s">
        <v>126</v>
      </c>
      <c r="E15087" s="18">
        <v>23.016571429999999</v>
      </c>
      <c r="F15087" s="24">
        <f t="shared" si="273"/>
        <v>73.429828573999998</v>
      </c>
    </row>
    <row r="15088" spans="2:6" hidden="1">
      <c r="B15088" s="13">
        <v>2007</v>
      </c>
      <c r="C15088" s="14">
        <v>3</v>
      </c>
      <c r="D15088" s="14" t="s">
        <v>126</v>
      </c>
      <c r="E15088" s="19">
        <v>22.971857140000001</v>
      </c>
      <c r="F15088" s="24">
        <f t="shared" si="273"/>
        <v>73.349342852000007</v>
      </c>
    </row>
    <row r="15089" spans="2:6" hidden="1">
      <c r="B15089" s="15">
        <v>2007</v>
      </c>
      <c r="C15089" s="16">
        <v>4</v>
      </c>
      <c r="D15089" s="16" t="s">
        <v>126</v>
      </c>
      <c r="E15089" s="18">
        <v>20.066428569999999</v>
      </c>
      <c r="F15089" s="24">
        <f t="shared" si="273"/>
        <v>68.119571425999993</v>
      </c>
    </row>
    <row r="15090" spans="2:6" hidden="1">
      <c r="B15090" s="13">
        <v>2007</v>
      </c>
      <c r="C15090" s="14">
        <v>5</v>
      </c>
      <c r="D15090" s="14" t="s">
        <v>126</v>
      </c>
      <c r="E15090" s="19">
        <v>17.977714290000002</v>
      </c>
      <c r="F15090" s="24">
        <f t="shared" si="273"/>
        <v>64.359885722000001</v>
      </c>
    </row>
    <row r="15091" spans="2:6" hidden="1">
      <c r="B15091" s="15">
        <v>2007</v>
      </c>
      <c r="C15091" s="16">
        <v>6</v>
      </c>
      <c r="D15091" s="16" t="s">
        <v>126</v>
      </c>
      <c r="E15091" s="18">
        <v>15.93271429</v>
      </c>
      <c r="F15091" s="24">
        <f t="shared" si="273"/>
        <v>60.678885722000004</v>
      </c>
    </row>
    <row r="15092" spans="2:6" hidden="1">
      <c r="B15092" s="13">
        <v>2007</v>
      </c>
      <c r="C15092" s="14">
        <v>7</v>
      </c>
      <c r="D15092" s="14" t="s">
        <v>126</v>
      </c>
      <c r="E15092" s="19">
        <v>14.78871429</v>
      </c>
      <c r="F15092" s="24">
        <f t="shared" si="273"/>
        <v>58.619685722</v>
      </c>
    </row>
    <row r="15093" spans="2:6" hidden="1">
      <c r="B15093" s="15">
        <v>2007</v>
      </c>
      <c r="C15093" s="16">
        <v>8</v>
      </c>
      <c r="D15093" s="16" t="s">
        <v>126</v>
      </c>
      <c r="E15093" s="18">
        <v>17.91628571</v>
      </c>
      <c r="F15093" s="24">
        <f t="shared" si="273"/>
        <v>64.249314278</v>
      </c>
    </row>
    <row r="15094" spans="2:6" hidden="1">
      <c r="B15094" s="13">
        <v>2007</v>
      </c>
      <c r="C15094" s="14">
        <v>9</v>
      </c>
      <c r="D15094" s="14" t="s">
        <v>126</v>
      </c>
      <c r="E15094" s="19">
        <v>22.146857140000002</v>
      </c>
      <c r="F15094" s="24">
        <f t="shared" si="273"/>
        <v>71.864342852000007</v>
      </c>
    </row>
    <row r="15095" spans="2:6" hidden="1">
      <c r="B15095" s="15">
        <v>2007</v>
      </c>
      <c r="C15095" s="16">
        <v>10</v>
      </c>
      <c r="D15095" s="16" t="s">
        <v>126</v>
      </c>
      <c r="E15095" s="18">
        <v>22.626857139999998</v>
      </c>
      <c r="F15095" s="24">
        <f t="shared" si="273"/>
        <v>72.728342851999997</v>
      </c>
    </row>
    <row r="15096" spans="2:6" hidden="1">
      <c r="B15096" s="13">
        <v>2007</v>
      </c>
      <c r="C15096" s="14">
        <v>11</v>
      </c>
      <c r="D15096" s="14" t="s">
        <v>126</v>
      </c>
      <c r="E15096" s="19">
        <v>23.30828571</v>
      </c>
      <c r="F15096" s="24">
        <f t="shared" si="273"/>
        <v>73.954914278000004</v>
      </c>
    </row>
    <row r="15097" spans="2:6" hidden="1">
      <c r="B15097" s="15">
        <v>2007</v>
      </c>
      <c r="C15097" s="16">
        <v>12</v>
      </c>
      <c r="D15097" s="16" t="s">
        <v>126</v>
      </c>
      <c r="E15097" s="18">
        <v>20.997</v>
      </c>
      <c r="F15097" s="24">
        <f t="shared" si="273"/>
        <v>69.794600000000003</v>
      </c>
    </row>
    <row r="15098" spans="2:6" hidden="1">
      <c r="B15098" s="13">
        <v>2008</v>
      </c>
      <c r="C15098" s="14">
        <v>1</v>
      </c>
      <c r="D15098" s="14" t="s">
        <v>126</v>
      </c>
      <c r="E15098" s="19">
        <v>20.821714289999999</v>
      </c>
      <c r="F15098" s="24">
        <f t="shared" si="273"/>
        <v>69.479085722000008</v>
      </c>
    </row>
    <row r="15099" spans="2:6" hidden="1">
      <c r="B15099" s="15">
        <v>2008</v>
      </c>
      <c r="C15099" s="16">
        <v>2</v>
      </c>
      <c r="D15099" s="16" t="s">
        <v>126</v>
      </c>
      <c r="E15099" s="18">
        <v>21.529</v>
      </c>
      <c r="F15099" s="24">
        <f t="shared" si="273"/>
        <v>70.752200000000002</v>
      </c>
    </row>
    <row r="15100" spans="2:6" hidden="1">
      <c r="B15100" s="13">
        <v>2008</v>
      </c>
      <c r="C15100" s="14">
        <v>3</v>
      </c>
      <c r="D15100" s="14" t="s">
        <v>126</v>
      </c>
      <c r="E15100" s="19">
        <v>21.06</v>
      </c>
      <c r="F15100" s="24">
        <f t="shared" si="273"/>
        <v>69.908000000000001</v>
      </c>
    </row>
    <row r="15101" spans="2:6" hidden="1">
      <c r="B15101" s="15">
        <v>2008</v>
      </c>
      <c r="C15101" s="16">
        <v>4</v>
      </c>
      <c r="D15101" s="16" t="s">
        <v>126</v>
      </c>
      <c r="E15101" s="18">
        <v>19.055571430000001</v>
      </c>
      <c r="F15101" s="24">
        <f t="shared" si="273"/>
        <v>66.300028574000009</v>
      </c>
    </row>
    <row r="15102" spans="2:6" hidden="1">
      <c r="B15102" s="13">
        <v>2008</v>
      </c>
      <c r="C15102" s="14">
        <v>5</v>
      </c>
      <c r="D15102" s="14" t="s">
        <v>126</v>
      </c>
      <c r="E15102" s="19">
        <v>18.47685714</v>
      </c>
      <c r="F15102" s="24">
        <f t="shared" si="273"/>
        <v>65.258342851999998</v>
      </c>
    </row>
    <row r="15103" spans="2:6" hidden="1">
      <c r="B15103" s="15">
        <v>2008</v>
      </c>
      <c r="C15103" s="16">
        <v>6</v>
      </c>
      <c r="D15103" s="16" t="s">
        <v>126</v>
      </c>
      <c r="E15103" s="18">
        <v>16.30228571</v>
      </c>
      <c r="F15103" s="24">
        <f t="shared" si="273"/>
        <v>61.344114277999999</v>
      </c>
    </row>
    <row r="15104" spans="2:6" hidden="1">
      <c r="B15104" s="13">
        <v>2008</v>
      </c>
      <c r="C15104" s="14">
        <v>7</v>
      </c>
      <c r="D15104" s="14" t="s">
        <v>126</v>
      </c>
      <c r="E15104" s="19">
        <v>15.961142860000001</v>
      </c>
      <c r="F15104" s="24">
        <f t="shared" si="273"/>
        <v>60.730057148</v>
      </c>
    </row>
    <row r="15105" spans="2:6" hidden="1">
      <c r="B15105" s="15">
        <v>2008</v>
      </c>
      <c r="C15105" s="16">
        <v>8</v>
      </c>
      <c r="D15105" s="16" t="s">
        <v>126</v>
      </c>
      <c r="E15105" s="18">
        <v>18.173571429999999</v>
      </c>
      <c r="F15105" s="24">
        <f t="shared" si="273"/>
        <v>64.712428574</v>
      </c>
    </row>
    <row r="15106" spans="2:6" hidden="1">
      <c r="B15106" s="13">
        <v>2008</v>
      </c>
      <c r="C15106" s="14">
        <v>9</v>
      </c>
      <c r="D15106" s="14" t="s">
        <v>126</v>
      </c>
      <c r="E15106" s="19">
        <v>21.609000000000002</v>
      </c>
      <c r="F15106" s="24">
        <f t="shared" si="273"/>
        <v>70.896200000000007</v>
      </c>
    </row>
    <row r="15107" spans="2:6" hidden="1">
      <c r="B15107" s="15">
        <v>2008</v>
      </c>
      <c r="C15107" s="16">
        <v>10</v>
      </c>
      <c r="D15107" s="16" t="s">
        <v>126</v>
      </c>
      <c r="E15107" s="18">
        <v>24.45</v>
      </c>
      <c r="F15107" s="24">
        <f t="shared" si="273"/>
        <v>76.009999999999991</v>
      </c>
    </row>
    <row r="15108" spans="2:6" hidden="1">
      <c r="B15108" s="13">
        <v>2008</v>
      </c>
      <c r="C15108" s="14">
        <v>11</v>
      </c>
      <c r="D15108" s="14" t="s">
        <v>126</v>
      </c>
      <c r="E15108" s="19">
        <v>23.68557143</v>
      </c>
      <c r="F15108" s="24">
        <f t="shared" si="273"/>
        <v>74.634028573999998</v>
      </c>
    </row>
    <row r="15109" spans="2:6" hidden="1">
      <c r="B15109" s="15">
        <v>2008</v>
      </c>
      <c r="C15109" s="16">
        <v>12</v>
      </c>
      <c r="D15109" s="16" t="s">
        <v>126</v>
      </c>
      <c r="E15109" s="18">
        <v>22.365428569999999</v>
      </c>
      <c r="F15109" s="24">
        <f t="shared" si="273"/>
        <v>72.257771426000005</v>
      </c>
    </row>
    <row r="15110" spans="2:6" hidden="1">
      <c r="B15110" s="13">
        <v>2009</v>
      </c>
      <c r="C15110" s="14">
        <v>1</v>
      </c>
      <c r="D15110" s="14" t="s">
        <v>126</v>
      </c>
      <c r="E15110" s="19">
        <v>22.425857140000002</v>
      </c>
      <c r="F15110" s="24">
        <f t="shared" si="273"/>
        <v>72.366542852000009</v>
      </c>
    </row>
    <row r="15111" spans="2:6" hidden="1">
      <c r="B15111" s="15">
        <v>2009</v>
      </c>
      <c r="C15111" s="16">
        <v>2</v>
      </c>
      <c r="D15111" s="16" t="s">
        <v>126</v>
      </c>
      <c r="E15111" s="18">
        <v>21.820428570000001</v>
      </c>
      <c r="F15111" s="24">
        <f t="shared" si="273"/>
        <v>71.27677142600001</v>
      </c>
    </row>
    <row r="15112" spans="2:6" hidden="1">
      <c r="B15112" s="13">
        <v>2009</v>
      </c>
      <c r="C15112" s="14">
        <v>3</v>
      </c>
      <c r="D15112" s="14" t="s">
        <v>126</v>
      </c>
      <c r="E15112" s="19">
        <v>20.696000000000002</v>
      </c>
      <c r="F15112" s="24">
        <f t="shared" si="273"/>
        <v>69.252800000000008</v>
      </c>
    </row>
    <row r="15113" spans="2:6" hidden="1">
      <c r="B15113" s="15">
        <v>2009</v>
      </c>
      <c r="C15113" s="16">
        <v>4</v>
      </c>
      <c r="D15113" s="16" t="s">
        <v>126</v>
      </c>
      <c r="E15113" s="18">
        <v>19.124428569999999</v>
      </c>
      <c r="F15113" s="24">
        <f t="shared" si="273"/>
        <v>66.423971426000008</v>
      </c>
    </row>
    <row r="15114" spans="2:6" hidden="1">
      <c r="B15114" s="13">
        <v>2009</v>
      </c>
      <c r="C15114" s="14">
        <v>5</v>
      </c>
      <c r="D15114" s="14" t="s">
        <v>126</v>
      </c>
      <c r="E15114" s="19">
        <v>18.215571430000001</v>
      </c>
      <c r="F15114" s="24">
        <f t="shared" si="273"/>
        <v>64.788028574000009</v>
      </c>
    </row>
    <row r="15115" spans="2:6" hidden="1">
      <c r="B15115" s="15">
        <v>2009</v>
      </c>
      <c r="C15115" s="16">
        <v>6</v>
      </c>
      <c r="D15115" s="16" t="s">
        <v>126</v>
      </c>
      <c r="E15115" s="18">
        <v>16.81985714</v>
      </c>
      <c r="F15115" s="24">
        <f t="shared" si="273"/>
        <v>62.275742852</v>
      </c>
    </row>
    <row r="15116" spans="2:6" hidden="1">
      <c r="B15116" s="13">
        <v>2009</v>
      </c>
      <c r="C15116" s="14">
        <v>7</v>
      </c>
      <c r="D15116" s="14" t="s">
        <v>126</v>
      </c>
      <c r="E15116" s="19">
        <v>14.11485714</v>
      </c>
      <c r="F15116" s="24">
        <f t="shared" si="273"/>
        <v>57.406742852000001</v>
      </c>
    </row>
    <row r="15117" spans="2:6" hidden="1">
      <c r="B15117" s="15">
        <v>2009</v>
      </c>
      <c r="C15117" s="16">
        <v>8</v>
      </c>
      <c r="D15117" s="16" t="s">
        <v>126</v>
      </c>
      <c r="E15117" s="18">
        <v>17.34285714</v>
      </c>
      <c r="F15117" s="24">
        <f t="shared" si="273"/>
        <v>63.217142851999995</v>
      </c>
    </row>
    <row r="15118" spans="2:6" hidden="1">
      <c r="B15118" s="13">
        <v>2009</v>
      </c>
      <c r="C15118" s="14">
        <v>9</v>
      </c>
      <c r="D15118" s="14" t="s">
        <v>126</v>
      </c>
      <c r="E15118" s="19">
        <v>21.722714289999999</v>
      </c>
      <c r="F15118" s="24">
        <f t="shared" si="273"/>
        <v>71.100885722000001</v>
      </c>
    </row>
    <row r="15119" spans="2:6" hidden="1">
      <c r="B15119" s="15">
        <v>2009</v>
      </c>
      <c r="C15119" s="16">
        <v>10</v>
      </c>
      <c r="D15119" s="16" t="s">
        <v>126</v>
      </c>
      <c r="E15119" s="18">
        <v>23.30285714</v>
      </c>
      <c r="F15119" s="24">
        <f t="shared" si="273"/>
        <v>73.945142852000004</v>
      </c>
    </row>
    <row r="15120" spans="2:6" hidden="1">
      <c r="B15120" s="13">
        <v>2009</v>
      </c>
      <c r="C15120" s="14">
        <v>11</v>
      </c>
      <c r="D15120" s="14" t="s">
        <v>126</v>
      </c>
      <c r="E15120" s="19">
        <v>22.480714290000002</v>
      </c>
      <c r="F15120" s="24">
        <f t="shared" si="273"/>
        <v>72.465285722000004</v>
      </c>
    </row>
    <row r="15121" spans="2:6" hidden="1">
      <c r="B15121" s="15">
        <v>2009</v>
      </c>
      <c r="C15121" s="16">
        <v>12</v>
      </c>
      <c r="D15121" s="16" t="s">
        <v>126</v>
      </c>
      <c r="E15121" s="18">
        <v>23.210714289999999</v>
      </c>
      <c r="F15121" s="24">
        <f t="shared" si="273"/>
        <v>73.779285721999997</v>
      </c>
    </row>
    <row r="15122" spans="2:6" hidden="1">
      <c r="B15122" s="13">
        <v>2010</v>
      </c>
      <c r="C15122" s="14">
        <v>1</v>
      </c>
      <c r="D15122" s="14" t="s">
        <v>126</v>
      </c>
      <c r="E15122" s="19">
        <v>23.310285709999999</v>
      </c>
      <c r="F15122" s="24">
        <f t="shared" si="273"/>
        <v>73.958514277999996</v>
      </c>
    </row>
    <row r="15123" spans="2:6" hidden="1">
      <c r="B15123" s="15">
        <v>2010</v>
      </c>
      <c r="C15123" s="16">
        <v>2</v>
      </c>
      <c r="D15123" s="16" t="s">
        <v>126</v>
      </c>
      <c r="E15123" s="18">
        <v>22.954142860000001</v>
      </c>
      <c r="F15123" s="24">
        <f t="shared" si="273"/>
        <v>73.317457148000003</v>
      </c>
    </row>
    <row r="15124" spans="2:6" hidden="1">
      <c r="B15124" s="13">
        <v>2010</v>
      </c>
      <c r="C15124" s="14">
        <v>3</v>
      </c>
      <c r="D15124" s="14" t="s">
        <v>126</v>
      </c>
      <c r="E15124" s="19">
        <v>22.015999999999998</v>
      </c>
      <c r="F15124" s="24">
        <f t="shared" si="273"/>
        <v>71.628799999999998</v>
      </c>
    </row>
    <row r="15125" spans="2:6" hidden="1">
      <c r="B15125" s="15">
        <v>2010</v>
      </c>
      <c r="C15125" s="16">
        <v>4</v>
      </c>
      <c r="D15125" s="16" t="s">
        <v>126</v>
      </c>
      <c r="E15125" s="18">
        <v>20.756142860000001</v>
      </c>
      <c r="F15125" s="24">
        <f t="shared" si="273"/>
        <v>69.361057148</v>
      </c>
    </row>
    <row r="15126" spans="2:6" hidden="1">
      <c r="B15126" s="13">
        <v>2010</v>
      </c>
      <c r="C15126" s="14">
        <v>5</v>
      </c>
      <c r="D15126" s="14" t="s">
        <v>126</v>
      </c>
      <c r="E15126" s="19">
        <v>18.97142857</v>
      </c>
      <c r="F15126" s="24">
        <f t="shared" si="273"/>
        <v>66.148571426000004</v>
      </c>
    </row>
    <row r="15127" spans="2:6" hidden="1">
      <c r="B15127" s="15">
        <v>2010</v>
      </c>
      <c r="C15127" s="16">
        <v>6</v>
      </c>
      <c r="D15127" s="16" t="s">
        <v>126</v>
      </c>
      <c r="E15127" s="18">
        <v>15.326000000000001</v>
      </c>
      <c r="F15127" s="24">
        <f t="shared" si="273"/>
        <v>59.586799999999997</v>
      </c>
    </row>
    <row r="15128" spans="2:6" hidden="1">
      <c r="B15128" s="13">
        <v>2010</v>
      </c>
      <c r="C15128" s="14">
        <v>7</v>
      </c>
      <c r="D15128" s="14" t="s">
        <v>126</v>
      </c>
      <c r="E15128" s="19">
        <v>15.603999999999999</v>
      </c>
      <c r="F15128" s="24">
        <f t="shared" si="273"/>
        <v>60.087199999999996</v>
      </c>
    </row>
    <row r="15129" spans="2:6" hidden="1">
      <c r="B15129" s="15">
        <v>2010</v>
      </c>
      <c r="C15129" s="16">
        <v>8</v>
      </c>
      <c r="D15129" s="16" t="s">
        <v>126</v>
      </c>
      <c r="E15129" s="18">
        <v>17.15071429</v>
      </c>
      <c r="F15129" s="24">
        <f t="shared" si="273"/>
        <v>62.871285721999996</v>
      </c>
    </row>
    <row r="15130" spans="2:6" hidden="1">
      <c r="B15130" s="13">
        <v>2010</v>
      </c>
      <c r="C15130" s="14">
        <v>9</v>
      </c>
      <c r="D15130" s="14" t="s">
        <v>126</v>
      </c>
      <c r="E15130" s="19">
        <v>22.115571429999999</v>
      </c>
      <c r="F15130" s="24">
        <f t="shared" si="273"/>
        <v>71.808028573999991</v>
      </c>
    </row>
    <row r="15131" spans="2:6" hidden="1">
      <c r="B15131" s="15">
        <v>2010</v>
      </c>
      <c r="C15131" s="16">
        <v>10</v>
      </c>
      <c r="D15131" s="16" t="s">
        <v>126</v>
      </c>
      <c r="E15131" s="18">
        <v>24.698714290000002</v>
      </c>
      <c r="F15131" s="24">
        <f t="shared" si="273"/>
        <v>76.457685722000008</v>
      </c>
    </row>
    <row r="15132" spans="2:6" hidden="1">
      <c r="B15132" s="13">
        <v>2010</v>
      </c>
      <c r="C15132" s="14">
        <v>11</v>
      </c>
      <c r="D15132" s="14" t="s">
        <v>126</v>
      </c>
      <c r="E15132" s="19">
        <v>23.81128571</v>
      </c>
      <c r="F15132" s="24">
        <f t="shared" si="273"/>
        <v>74.860314278000004</v>
      </c>
    </row>
    <row r="15133" spans="2:6" hidden="1">
      <c r="B15133" s="15">
        <v>2010</v>
      </c>
      <c r="C15133" s="16">
        <v>12</v>
      </c>
      <c r="D15133" s="16" t="s">
        <v>126</v>
      </c>
      <c r="E15133" s="18">
        <v>22.18628571</v>
      </c>
      <c r="F15133" s="24">
        <f t="shared" si="273"/>
        <v>71.935314277999993</v>
      </c>
    </row>
    <row r="15134" spans="2:6" hidden="1">
      <c r="B15134" s="13">
        <v>2011</v>
      </c>
      <c r="C15134" s="14">
        <v>1</v>
      </c>
      <c r="D15134" s="14" t="s">
        <v>126</v>
      </c>
      <c r="E15134" s="19">
        <v>21.58485714</v>
      </c>
      <c r="F15134" s="24">
        <f t="shared" si="273"/>
        <v>70.852742852000006</v>
      </c>
    </row>
    <row r="15135" spans="2:6" hidden="1">
      <c r="B15135" s="15">
        <v>2011</v>
      </c>
      <c r="C15135" s="16">
        <v>2</v>
      </c>
      <c r="D15135" s="16" t="s">
        <v>126</v>
      </c>
      <c r="E15135" s="18">
        <v>21.615428569999999</v>
      </c>
      <c r="F15135" s="24">
        <f t="shared" si="273"/>
        <v>70.907771425999996</v>
      </c>
    </row>
    <row r="15136" spans="2:6" hidden="1">
      <c r="B15136" s="13">
        <v>2011</v>
      </c>
      <c r="C15136" s="14">
        <v>3</v>
      </c>
      <c r="D15136" s="14" t="s">
        <v>126</v>
      </c>
      <c r="E15136" s="19">
        <v>22.256428570000001</v>
      </c>
      <c r="F15136" s="24">
        <f t="shared" ref="F15136:F15199" si="274">(E15136 * 1.8) + 32</f>
        <v>72.061571426</v>
      </c>
    </row>
    <row r="15137" spans="2:6" hidden="1">
      <c r="B15137" s="15">
        <v>2011</v>
      </c>
      <c r="C15137" s="16">
        <v>4</v>
      </c>
      <c r="D15137" s="16" t="s">
        <v>126</v>
      </c>
      <c r="E15137" s="18">
        <v>20.616</v>
      </c>
      <c r="F15137" s="24">
        <f t="shared" si="274"/>
        <v>69.108800000000002</v>
      </c>
    </row>
    <row r="15138" spans="2:6" hidden="1">
      <c r="B15138" s="13">
        <v>2011</v>
      </c>
      <c r="C15138" s="14">
        <v>5</v>
      </c>
      <c r="D15138" s="14" t="s">
        <v>126</v>
      </c>
      <c r="E15138" s="19">
        <v>18.501999999999999</v>
      </c>
      <c r="F15138" s="24">
        <f t="shared" si="274"/>
        <v>65.303599999999989</v>
      </c>
    </row>
    <row r="15139" spans="2:6" hidden="1">
      <c r="B15139" s="15">
        <v>2011</v>
      </c>
      <c r="C15139" s="16">
        <v>6</v>
      </c>
      <c r="D15139" s="16" t="s">
        <v>126</v>
      </c>
      <c r="E15139" s="18">
        <v>15.95214286</v>
      </c>
      <c r="F15139" s="24">
        <f t="shared" si="274"/>
        <v>60.713857148000002</v>
      </c>
    </row>
    <row r="15140" spans="2:6" hidden="1">
      <c r="B15140" s="13">
        <v>2011</v>
      </c>
      <c r="C15140" s="14">
        <v>7</v>
      </c>
      <c r="D15140" s="14" t="s">
        <v>126</v>
      </c>
      <c r="E15140" s="19">
        <v>14.74985714</v>
      </c>
      <c r="F15140" s="24">
        <f t="shared" si="274"/>
        <v>58.549742852000001</v>
      </c>
    </row>
    <row r="15141" spans="2:6" hidden="1">
      <c r="B15141" s="15">
        <v>2011</v>
      </c>
      <c r="C15141" s="16">
        <v>8</v>
      </c>
      <c r="D15141" s="16" t="s">
        <v>126</v>
      </c>
      <c r="E15141" s="18">
        <v>16.814714290000001</v>
      </c>
      <c r="F15141" s="24">
        <f t="shared" si="274"/>
        <v>62.266485721999999</v>
      </c>
    </row>
    <row r="15142" spans="2:6" hidden="1">
      <c r="B15142" s="13">
        <v>2011</v>
      </c>
      <c r="C15142" s="14">
        <v>9</v>
      </c>
      <c r="D15142" s="14" t="s">
        <v>126</v>
      </c>
      <c r="E15142" s="19">
        <v>21.89514286</v>
      </c>
      <c r="F15142" s="24">
        <f t="shared" si="274"/>
        <v>71.411257148000004</v>
      </c>
    </row>
    <row r="15143" spans="2:6" hidden="1">
      <c r="B15143" s="15">
        <v>2011</v>
      </c>
      <c r="C15143" s="16">
        <v>10</v>
      </c>
      <c r="D15143" s="16" t="s">
        <v>126</v>
      </c>
      <c r="E15143" s="18">
        <v>23.772285709999998</v>
      </c>
      <c r="F15143" s="24">
        <f t="shared" si="274"/>
        <v>74.790114278000004</v>
      </c>
    </row>
    <row r="15144" spans="2:6" hidden="1">
      <c r="B15144" s="13">
        <v>2011</v>
      </c>
      <c r="C15144" s="14">
        <v>11</v>
      </c>
      <c r="D15144" s="14" t="s">
        <v>126</v>
      </c>
      <c r="E15144" s="19">
        <v>24.102428570000001</v>
      </c>
      <c r="F15144" s="24">
        <f t="shared" si="274"/>
        <v>75.384371426000001</v>
      </c>
    </row>
    <row r="15145" spans="2:6" hidden="1">
      <c r="B15145" s="15">
        <v>2011</v>
      </c>
      <c r="C15145" s="16">
        <v>12</v>
      </c>
      <c r="D15145" s="16" t="s">
        <v>126</v>
      </c>
      <c r="E15145" s="18">
        <v>22.531428569999999</v>
      </c>
      <c r="F15145" s="24">
        <f t="shared" si="274"/>
        <v>72.556571426000005</v>
      </c>
    </row>
    <row r="15146" spans="2:6" hidden="1">
      <c r="B15146" s="13">
        <v>2012</v>
      </c>
      <c r="C15146" s="14">
        <v>1</v>
      </c>
      <c r="D15146" s="14" t="s">
        <v>126</v>
      </c>
      <c r="E15146" s="19">
        <v>22.335000000000001</v>
      </c>
      <c r="F15146" s="24">
        <f t="shared" si="274"/>
        <v>72.203000000000003</v>
      </c>
    </row>
    <row r="15147" spans="2:6" hidden="1">
      <c r="B15147" s="15">
        <v>2012</v>
      </c>
      <c r="C15147" s="16">
        <v>2</v>
      </c>
      <c r="D15147" s="16" t="s">
        <v>126</v>
      </c>
      <c r="E15147" s="18">
        <v>22.91571429</v>
      </c>
      <c r="F15147" s="24">
        <f t="shared" si="274"/>
        <v>73.248285721999991</v>
      </c>
    </row>
    <row r="15148" spans="2:6" hidden="1">
      <c r="B15148" s="13">
        <v>2012</v>
      </c>
      <c r="C15148" s="14">
        <v>3</v>
      </c>
      <c r="D15148" s="14" t="s">
        <v>126</v>
      </c>
      <c r="E15148" s="19">
        <v>22.170428569999999</v>
      </c>
      <c r="F15148" s="24">
        <f t="shared" si="274"/>
        <v>71.906771426000006</v>
      </c>
    </row>
    <row r="15149" spans="2:6" hidden="1">
      <c r="B15149" s="15">
        <v>2012</v>
      </c>
      <c r="C15149" s="16">
        <v>4</v>
      </c>
      <c r="D15149" s="16" t="s">
        <v>126</v>
      </c>
      <c r="E15149" s="18">
        <v>18.862857139999999</v>
      </c>
      <c r="F15149" s="24">
        <f t="shared" si="274"/>
        <v>65.953142851999999</v>
      </c>
    </row>
    <row r="15150" spans="2:6" hidden="1">
      <c r="B15150" s="13">
        <v>2012</v>
      </c>
      <c r="C15150" s="14">
        <v>5</v>
      </c>
      <c r="D15150" s="14" t="s">
        <v>126</v>
      </c>
      <c r="E15150" s="19">
        <v>18.552</v>
      </c>
      <c r="F15150" s="24">
        <f t="shared" si="274"/>
        <v>65.393599999999992</v>
      </c>
    </row>
    <row r="15151" spans="2:6" hidden="1">
      <c r="B15151" s="15">
        <v>2012</v>
      </c>
      <c r="C15151" s="16">
        <v>6</v>
      </c>
      <c r="D15151" s="16" t="s">
        <v>126</v>
      </c>
      <c r="E15151" s="18">
        <v>15.66</v>
      </c>
      <c r="F15151" s="24">
        <f t="shared" si="274"/>
        <v>60.188000000000002</v>
      </c>
    </row>
    <row r="15152" spans="2:6" hidden="1">
      <c r="B15152" s="13">
        <v>2012</v>
      </c>
      <c r="C15152" s="14">
        <v>7</v>
      </c>
      <c r="D15152" s="14" t="s">
        <v>126</v>
      </c>
      <c r="E15152" s="19">
        <v>14.92557143</v>
      </c>
      <c r="F15152" s="24">
        <f t="shared" si="274"/>
        <v>58.866028573999998</v>
      </c>
    </row>
    <row r="15153" spans="2:6" hidden="1">
      <c r="B15153" s="15">
        <v>2012</v>
      </c>
      <c r="C15153" s="16">
        <v>8</v>
      </c>
      <c r="D15153" s="16" t="s">
        <v>126</v>
      </c>
      <c r="E15153" s="18">
        <v>17.76757143</v>
      </c>
      <c r="F15153" s="24">
        <f t="shared" si="274"/>
        <v>63.981628573999998</v>
      </c>
    </row>
    <row r="15154" spans="2:6" hidden="1">
      <c r="B15154" s="13">
        <v>2012</v>
      </c>
      <c r="C15154" s="14">
        <v>9</v>
      </c>
      <c r="D15154" s="14" t="s">
        <v>126</v>
      </c>
      <c r="E15154" s="19">
        <v>21.632999999999999</v>
      </c>
      <c r="F15154" s="24">
        <f t="shared" si="274"/>
        <v>70.939400000000006</v>
      </c>
    </row>
    <row r="15155" spans="2:6" hidden="1">
      <c r="B15155" s="15">
        <v>2012</v>
      </c>
      <c r="C15155" s="16">
        <v>10</v>
      </c>
      <c r="D15155" s="16" t="s">
        <v>126</v>
      </c>
      <c r="E15155" s="18">
        <v>22.214142859999999</v>
      </c>
      <c r="F15155" s="24">
        <f t="shared" si="274"/>
        <v>71.985457147999995</v>
      </c>
    </row>
    <row r="15156" spans="2:6" hidden="1">
      <c r="B15156" s="13">
        <v>2012</v>
      </c>
      <c r="C15156" s="14">
        <v>11</v>
      </c>
      <c r="D15156" s="14" t="s">
        <v>126</v>
      </c>
      <c r="E15156" s="19">
        <v>23.09628571</v>
      </c>
      <c r="F15156" s="24">
        <f t="shared" si="274"/>
        <v>73.573314277999998</v>
      </c>
    </row>
    <row r="15157" spans="2:6" hidden="1">
      <c r="B15157" s="15">
        <v>2012</v>
      </c>
      <c r="C15157" s="16">
        <v>12</v>
      </c>
      <c r="D15157" s="16" t="s">
        <v>126</v>
      </c>
      <c r="E15157" s="18">
        <v>22.486714289999998</v>
      </c>
      <c r="F15157" s="24">
        <f t="shared" si="274"/>
        <v>72.476085721999993</v>
      </c>
    </row>
    <row r="15158" spans="2:6" hidden="1">
      <c r="B15158" s="13">
        <v>2013</v>
      </c>
      <c r="C15158" s="14">
        <v>1</v>
      </c>
      <c r="D15158" s="14" t="s">
        <v>126</v>
      </c>
      <c r="E15158" s="19">
        <v>22.195142860000001</v>
      </c>
      <c r="F15158" s="24">
        <f t="shared" si="274"/>
        <v>71.951257147999996</v>
      </c>
    </row>
    <row r="15159" spans="2:6" hidden="1">
      <c r="B15159" s="15">
        <v>2013</v>
      </c>
      <c r="C15159" s="16">
        <v>2</v>
      </c>
      <c r="D15159" s="16" t="s">
        <v>126</v>
      </c>
      <c r="E15159" s="18">
        <v>22.53785714</v>
      </c>
      <c r="F15159" s="24">
        <f t="shared" si="274"/>
        <v>72.568142851999994</v>
      </c>
    </row>
    <row r="15160" spans="2:6" hidden="1">
      <c r="B15160" s="13">
        <v>2013</v>
      </c>
      <c r="C15160" s="14">
        <v>3</v>
      </c>
      <c r="D15160" s="14" t="s">
        <v>126</v>
      </c>
      <c r="E15160" s="19">
        <v>21.74985714</v>
      </c>
      <c r="F15160" s="24">
        <f t="shared" si="274"/>
        <v>71.149742852000003</v>
      </c>
    </row>
    <row r="15161" spans="2:6" hidden="1">
      <c r="B15161" s="15">
        <v>2013</v>
      </c>
      <c r="C15161" s="16">
        <v>4</v>
      </c>
      <c r="D15161" s="16" t="s">
        <v>126</v>
      </c>
      <c r="E15161" s="18">
        <v>19.77014286</v>
      </c>
      <c r="F15161" s="24">
        <f t="shared" si="274"/>
        <v>67.586257148000001</v>
      </c>
    </row>
    <row r="15162" spans="2:6" hidden="1">
      <c r="B15162" s="13">
        <v>2013</v>
      </c>
      <c r="C15162" s="14">
        <v>5</v>
      </c>
      <c r="D15162" s="14" t="s">
        <v>126</v>
      </c>
      <c r="E15162" s="19">
        <v>17.85171429</v>
      </c>
      <c r="F15162" s="24">
        <f t="shared" si="274"/>
        <v>64.133085722000004</v>
      </c>
    </row>
    <row r="15163" spans="2:6" hidden="1">
      <c r="B15163" s="15">
        <v>2013</v>
      </c>
      <c r="C15163" s="16">
        <v>6</v>
      </c>
      <c r="D15163" s="16" t="s">
        <v>126</v>
      </c>
      <c r="E15163" s="18">
        <v>16.527142860000001</v>
      </c>
      <c r="F15163" s="24">
        <f t="shared" si="274"/>
        <v>61.748857147999999</v>
      </c>
    </row>
    <row r="15164" spans="2:6" hidden="1">
      <c r="B15164" s="13">
        <v>2013</v>
      </c>
      <c r="C15164" s="14">
        <v>7</v>
      </c>
      <c r="D15164" s="14" t="s">
        <v>126</v>
      </c>
      <c r="E15164" s="19">
        <v>15.85885714</v>
      </c>
      <c r="F15164" s="24">
        <f t="shared" si="274"/>
        <v>60.545942851999996</v>
      </c>
    </row>
    <row r="15165" spans="2:6" hidden="1">
      <c r="B15165" s="15">
        <v>2013</v>
      </c>
      <c r="C15165" s="16">
        <v>8</v>
      </c>
      <c r="D15165" s="16" t="s">
        <v>126</v>
      </c>
      <c r="E15165" s="18">
        <v>18.746571429999999</v>
      </c>
      <c r="F15165" s="24">
        <f t="shared" si="274"/>
        <v>65.743828573999991</v>
      </c>
    </row>
    <row r="15166" spans="2:6" hidden="1">
      <c r="B15166" s="13">
        <v>2000</v>
      </c>
      <c r="C15166" s="14">
        <v>2</v>
      </c>
      <c r="D15166" s="14" t="s">
        <v>127</v>
      </c>
      <c r="E15166" s="19">
        <v>3.3388571429999998</v>
      </c>
      <c r="F15166" s="24">
        <f t="shared" si="274"/>
        <v>38.009942857399999</v>
      </c>
    </row>
    <row r="15167" spans="2:6" hidden="1">
      <c r="B15167" s="15">
        <v>2000</v>
      </c>
      <c r="C15167" s="16">
        <v>3</v>
      </c>
      <c r="D15167" s="16" t="s">
        <v>127</v>
      </c>
      <c r="E15167" s="18">
        <v>5.6715714290000001</v>
      </c>
      <c r="F15167" s="24">
        <f t="shared" si="274"/>
        <v>42.208828572199998</v>
      </c>
    </row>
    <row r="15168" spans="2:6" hidden="1">
      <c r="B15168" s="13">
        <v>2000</v>
      </c>
      <c r="C15168" s="14">
        <v>4</v>
      </c>
      <c r="D15168" s="14" t="s">
        <v>127</v>
      </c>
      <c r="E15168" s="19">
        <v>12.58414286</v>
      </c>
      <c r="F15168" s="24">
        <f t="shared" si="274"/>
        <v>54.651457148000006</v>
      </c>
    </row>
    <row r="15169" spans="2:6" hidden="1">
      <c r="B15169" s="15">
        <v>2000</v>
      </c>
      <c r="C15169" s="16">
        <v>5</v>
      </c>
      <c r="D15169" s="16" t="s">
        <v>127</v>
      </c>
      <c r="E15169" s="18">
        <v>16.053000000000001</v>
      </c>
      <c r="F15169" s="24">
        <f t="shared" si="274"/>
        <v>60.895400000000002</v>
      </c>
    </row>
    <row r="15170" spans="2:6" hidden="1">
      <c r="B15170" s="13">
        <v>2000</v>
      </c>
      <c r="C15170" s="14">
        <v>6</v>
      </c>
      <c r="D15170" s="14" t="s">
        <v>127</v>
      </c>
      <c r="E15170" s="19">
        <v>19.807857139999999</v>
      </c>
      <c r="F15170" s="24">
        <f t="shared" si="274"/>
        <v>67.654142852000007</v>
      </c>
    </row>
    <row r="15171" spans="2:6" hidden="1">
      <c r="B15171" s="15">
        <v>2000</v>
      </c>
      <c r="C15171" s="16">
        <v>7</v>
      </c>
      <c r="D15171" s="16" t="s">
        <v>127</v>
      </c>
      <c r="E15171" s="18">
        <v>22.940428570000002</v>
      </c>
      <c r="F15171" s="24">
        <f t="shared" si="274"/>
        <v>73.292771426000002</v>
      </c>
    </row>
    <row r="15172" spans="2:6" hidden="1">
      <c r="B15172" s="13">
        <v>2000</v>
      </c>
      <c r="C15172" s="14">
        <v>8</v>
      </c>
      <c r="D15172" s="14" t="s">
        <v>127</v>
      </c>
      <c r="E15172" s="19">
        <v>22.632857139999999</v>
      </c>
      <c r="F15172" s="24">
        <f t="shared" si="274"/>
        <v>72.739142852000001</v>
      </c>
    </row>
    <row r="15173" spans="2:6" hidden="1">
      <c r="B15173" s="15">
        <v>2000</v>
      </c>
      <c r="C15173" s="16">
        <v>9</v>
      </c>
      <c r="D15173" s="16" t="s">
        <v>127</v>
      </c>
      <c r="E15173" s="18">
        <v>17.035571430000001</v>
      </c>
      <c r="F15173" s="24">
        <f t="shared" si="274"/>
        <v>62.664028574</v>
      </c>
    </row>
    <row r="15174" spans="2:6" hidden="1">
      <c r="B15174" s="13">
        <v>2000</v>
      </c>
      <c r="C15174" s="14">
        <v>10</v>
      </c>
      <c r="D15174" s="14" t="s">
        <v>127</v>
      </c>
      <c r="E15174" s="19">
        <v>11.986285710000001</v>
      </c>
      <c r="F15174" s="24">
        <f t="shared" si="274"/>
        <v>53.575314278</v>
      </c>
    </row>
    <row r="15175" spans="2:6" hidden="1">
      <c r="B15175" s="15">
        <v>2000</v>
      </c>
      <c r="C15175" s="16">
        <v>11</v>
      </c>
      <c r="D15175" s="16" t="s">
        <v>127</v>
      </c>
      <c r="E15175" s="18">
        <v>9.9101428570000003</v>
      </c>
      <c r="F15175" s="24">
        <f t="shared" si="274"/>
        <v>49.8382571426</v>
      </c>
    </row>
    <row r="15176" spans="2:6" hidden="1">
      <c r="B15176" s="13">
        <v>2000</v>
      </c>
      <c r="C15176" s="14">
        <v>12</v>
      </c>
      <c r="D15176" s="14" t="s">
        <v>127</v>
      </c>
      <c r="E15176" s="19">
        <v>4.4775714290000002</v>
      </c>
      <c r="F15176" s="24">
        <f t="shared" si="274"/>
        <v>40.059628572199998</v>
      </c>
    </row>
    <row r="15177" spans="2:6" hidden="1">
      <c r="B15177" s="15">
        <v>2001</v>
      </c>
      <c r="C15177" s="16">
        <v>1</v>
      </c>
      <c r="D15177" s="16" t="s">
        <v>127</v>
      </c>
      <c r="E15177" s="18">
        <v>2.9761428570000001</v>
      </c>
      <c r="F15177" s="24">
        <f t="shared" si="274"/>
        <v>37.357057142599999</v>
      </c>
    </row>
    <row r="15178" spans="2:6" hidden="1">
      <c r="B15178" s="13">
        <v>2001</v>
      </c>
      <c r="C15178" s="14">
        <v>2</v>
      </c>
      <c r="D15178" s="14" t="s">
        <v>127</v>
      </c>
      <c r="E15178" s="19">
        <v>3.5364285710000001</v>
      </c>
      <c r="F15178" s="24">
        <f t="shared" si="274"/>
        <v>38.365571427799999</v>
      </c>
    </row>
    <row r="15179" spans="2:6" hidden="1">
      <c r="B15179" s="15">
        <v>2001</v>
      </c>
      <c r="C15179" s="16">
        <v>3</v>
      </c>
      <c r="D15179" s="16" t="s">
        <v>127</v>
      </c>
      <c r="E15179" s="18">
        <v>9.4328571429999997</v>
      </c>
      <c r="F15179" s="24">
        <f t="shared" si="274"/>
        <v>48.979142857399999</v>
      </c>
    </row>
    <row r="15180" spans="2:6" hidden="1">
      <c r="B15180" s="13">
        <v>2001</v>
      </c>
      <c r="C15180" s="14">
        <v>4</v>
      </c>
      <c r="D15180" s="14" t="s">
        <v>127</v>
      </c>
      <c r="E15180" s="19">
        <v>10.013571430000001</v>
      </c>
      <c r="F15180" s="24">
        <f t="shared" si="274"/>
        <v>50.024428573999998</v>
      </c>
    </row>
    <row r="15181" spans="2:6" hidden="1">
      <c r="B15181" s="15">
        <v>2001</v>
      </c>
      <c r="C15181" s="16">
        <v>5</v>
      </c>
      <c r="D15181" s="16" t="s">
        <v>127</v>
      </c>
      <c r="E15181" s="18">
        <v>15.292</v>
      </c>
      <c r="F15181" s="24">
        <f t="shared" si="274"/>
        <v>59.525599999999997</v>
      </c>
    </row>
    <row r="15182" spans="2:6" hidden="1">
      <c r="B15182" s="13">
        <v>2001</v>
      </c>
      <c r="C15182" s="14">
        <v>6</v>
      </c>
      <c r="D15182" s="14" t="s">
        <v>127</v>
      </c>
      <c r="E15182" s="19">
        <v>18.232285709999999</v>
      </c>
      <c r="F15182" s="24">
        <f t="shared" si="274"/>
        <v>64.818114277999996</v>
      </c>
    </row>
    <row r="15183" spans="2:6" hidden="1">
      <c r="B15183" s="15">
        <v>2001</v>
      </c>
      <c r="C15183" s="16">
        <v>7</v>
      </c>
      <c r="D15183" s="16" t="s">
        <v>127</v>
      </c>
      <c r="E15183" s="18">
        <v>23.036857139999999</v>
      </c>
      <c r="F15183" s="24">
        <f t="shared" si="274"/>
        <v>73.466342851999997</v>
      </c>
    </row>
    <row r="15184" spans="2:6" hidden="1">
      <c r="B15184" s="13">
        <v>2001</v>
      </c>
      <c r="C15184" s="14">
        <v>8</v>
      </c>
      <c r="D15184" s="14" t="s">
        <v>127</v>
      </c>
      <c r="E15184" s="19">
        <v>23.17971429</v>
      </c>
      <c r="F15184" s="24">
        <f t="shared" si="274"/>
        <v>73.723485721999992</v>
      </c>
    </row>
    <row r="15185" spans="2:6" hidden="1">
      <c r="B15185" s="15">
        <v>2001</v>
      </c>
      <c r="C15185" s="16">
        <v>9</v>
      </c>
      <c r="D15185" s="16" t="s">
        <v>127</v>
      </c>
      <c r="E15185" s="18">
        <v>18.178999999999998</v>
      </c>
      <c r="F15185" s="24">
        <f t="shared" si="274"/>
        <v>64.722200000000001</v>
      </c>
    </row>
    <row r="15186" spans="2:6" hidden="1">
      <c r="B15186" s="13">
        <v>2001</v>
      </c>
      <c r="C15186" s="14">
        <v>10</v>
      </c>
      <c r="D15186" s="14" t="s">
        <v>127</v>
      </c>
      <c r="E15186" s="19">
        <v>13.82857143</v>
      </c>
      <c r="F15186" s="24">
        <f t="shared" si="274"/>
        <v>56.891428574000003</v>
      </c>
    </row>
    <row r="15187" spans="2:6" hidden="1">
      <c r="B15187" s="15">
        <v>2001</v>
      </c>
      <c r="C15187" s="16">
        <v>11</v>
      </c>
      <c r="D15187" s="16" t="s">
        <v>127</v>
      </c>
      <c r="E15187" s="18">
        <v>5.7868571429999998</v>
      </c>
      <c r="F15187" s="24">
        <f t="shared" si="274"/>
        <v>42.416342857399997</v>
      </c>
    </row>
    <row r="15188" spans="2:6" hidden="1">
      <c r="B15188" s="13">
        <v>2001</v>
      </c>
      <c r="C15188" s="14">
        <v>12</v>
      </c>
      <c r="D15188" s="14" t="s">
        <v>127</v>
      </c>
      <c r="E15188" s="19">
        <v>-2.5872857140000001</v>
      </c>
      <c r="F15188" s="24">
        <f t="shared" si="274"/>
        <v>27.342885714799998</v>
      </c>
    </row>
    <row r="15189" spans="2:6" hidden="1">
      <c r="B15189" s="15">
        <v>2002</v>
      </c>
      <c r="C15189" s="16">
        <v>1</v>
      </c>
      <c r="D15189" s="16" t="s">
        <v>127</v>
      </c>
      <c r="E15189" s="18">
        <v>-0.161142857</v>
      </c>
      <c r="F15189" s="24">
        <f t="shared" si="274"/>
        <v>31.709942857400002</v>
      </c>
    </row>
    <row r="15190" spans="2:6" hidden="1">
      <c r="B15190" s="13">
        <v>2002</v>
      </c>
      <c r="C15190" s="14">
        <v>2</v>
      </c>
      <c r="D15190" s="14" t="s">
        <v>127</v>
      </c>
      <c r="E15190" s="19">
        <v>6.4320000000000004</v>
      </c>
      <c r="F15190" s="24">
        <f t="shared" si="274"/>
        <v>43.577600000000004</v>
      </c>
    </row>
    <row r="15191" spans="2:6" hidden="1">
      <c r="B15191" s="15">
        <v>2002</v>
      </c>
      <c r="C15191" s="16">
        <v>3</v>
      </c>
      <c r="D15191" s="16" t="s">
        <v>127</v>
      </c>
      <c r="E15191" s="18">
        <v>8.0091428570000005</v>
      </c>
      <c r="F15191" s="24">
        <f t="shared" si="274"/>
        <v>46.416457142600002</v>
      </c>
    </row>
    <row r="15192" spans="2:6" hidden="1">
      <c r="B15192" s="13">
        <v>2002</v>
      </c>
      <c r="C15192" s="14">
        <v>4</v>
      </c>
      <c r="D15192" s="14" t="s">
        <v>127</v>
      </c>
      <c r="E15192" s="19">
        <v>9.2242857140000005</v>
      </c>
      <c r="F15192" s="24">
        <f t="shared" si="274"/>
        <v>48.603714285199999</v>
      </c>
    </row>
    <row r="15193" spans="2:6" hidden="1">
      <c r="B15193" s="15">
        <v>2002</v>
      </c>
      <c r="C15193" s="16">
        <v>5</v>
      </c>
      <c r="D15193" s="16" t="s">
        <v>127</v>
      </c>
      <c r="E15193" s="18">
        <v>16.170000000000002</v>
      </c>
      <c r="F15193" s="24">
        <f t="shared" si="274"/>
        <v>61.106000000000009</v>
      </c>
    </row>
    <row r="15194" spans="2:6" hidden="1">
      <c r="B15194" s="13">
        <v>2002</v>
      </c>
      <c r="C15194" s="14">
        <v>6</v>
      </c>
      <c r="D15194" s="14" t="s">
        <v>127</v>
      </c>
      <c r="E15194" s="19">
        <v>20.54985714</v>
      </c>
      <c r="F15194" s="24">
        <f t="shared" si="274"/>
        <v>68.989742852000006</v>
      </c>
    </row>
    <row r="15195" spans="2:6" hidden="1">
      <c r="B15195" s="15">
        <v>2002</v>
      </c>
      <c r="C15195" s="16">
        <v>7</v>
      </c>
      <c r="D15195" s="16" t="s">
        <v>127</v>
      </c>
      <c r="E15195" s="18">
        <v>23.280714289999999</v>
      </c>
      <c r="F15195" s="24">
        <f t="shared" si="274"/>
        <v>73.905285722000002</v>
      </c>
    </row>
    <row r="15196" spans="2:6" hidden="1">
      <c r="B15196" s="13">
        <v>2002</v>
      </c>
      <c r="C15196" s="14">
        <v>8</v>
      </c>
      <c r="D15196" s="14" t="s">
        <v>127</v>
      </c>
      <c r="E15196" s="19">
        <v>20.975999999999999</v>
      </c>
      <c r="F15196" s="24">
        <f t="shared" si="274"/>
        <v>69.756799999999998</v>
      </c>
    </row>
    <row r="15197" spans="2:6" hidden="1">
      <c r="B15197" s="15">
        <v>2002</v>
      </c>
      <c r="C15197" s="16">
        <v>9</v>
      </c>
      <c r="D15197" s="16" t="s">
        <v>127</v>
      </c>
      <c r="E15197" s="18">
        <v>16.902571429999998</v>
      </c>
      <c r="F15197" s="24">
        <f t="shared" si="274"/>
        <v>62.424628573999996</v>
      </c>
    </row>
    <row r="15198" spans="2:6" hidden="1">
      <c r="B15198" s="13">
        <v>2002</v>
      </c>
      <c r="C15198" s="14">
        <v>10</v>
      </c>
      <c r="D15198" s="14" t="s">
        <v>127</v>
      </c>
      <c r="E15198" s="19">
        <v>12.099428570000001</v>
      </c>
      <c r="F15198" s="24">
        <f t="shared" si="274"/>
        <v>53.778971425999998</v>
      </c>
    </row>
    <row r="15199" spans="2:6" hidden="1">
      <c r="B15199" s="15">
        <v>2002</v>
      </c>
      <c r="C15199" s="16">
        <v>11</v>
      </c>
      <c r="D15199" s="16" t="s">
        <v>127</v>
      </c>
      <c r="E15199" s="18">
        <v>8.6738571429999993</v>
      </c>
      <c r="F15199" s="24">
        <f t="shared" si="274"/>
        <v>47.6129428574</v>
      </c>
    </row>
    <row r="15200" spans="2:6" hidden="1">
      <c r="B15200" s="13">
        <v>2002</v>
      </c>
      <c r="C15200" s="14">
        <v>12</v>
      </c>
      <c r="D15200" s="14" t="s">
        <v>127</v>
      </c>
      <c r="E15200" s="19">
        <v>-0.14814285699999999</v>
      </c>
      <c r="F15200" s="24">
        <f t="shared" ref="F15200:F15263" si="275">(E15200 * 1.8) + 32</f>
        <v>31.7333428574</v>
      </c>
    </row>
    <row r="15201" spans="2:6" hidden="1">
      <c r="B15201" s="15">
        <v>2003</v>
      </c>
      <c r="C15201" s="16">
        <v>1</v>
      </c>
      <c r="D15201" s="16" t="s">
        <v>127</v>
      </c>
      <c r="E15201" s="18">
        <v>1.4674285709999999</v>
      </c>
      <c r="F15201" s="24">
        <f t="shared" si="275"/>
        <v>34.641371427800003</v>
      </c>
    </row>
    <row r="15202" spans="2:6" hidden="1">
      <c r="B15202" s="13">
        <v>2003</v>
      </c>
      <c r="C15202" s="14">
        <v>2</v>
      </c>
      <c r="D15202" s="14" t="s">
        <v>127</v>
      </c>
      <c r="E15202" s="19">
        <v>-2.874285714</v>
      </c>
      <c r="F15202" s="24">
        <f t="shared" si="275"/>
        <v>26.826285714800001</v>
      </c>
    </row>
    <row r="15203" spans="2:6" hidden="1">
      <c r="B15203" s="15">
        <v>2003</v>
      </c>
      <c r="C15203" s="16">
        <v>3</v>
      </c>
      <c r="D15203" s="16" t="s">
        <v>127</v>
      </c>
      <c r="E15203" s="18">
        <v>2.9279999999999999</v>
      </c>
      <c r="F15203" s="24">
        <f t="shared" si="275"/>
        <v>37.270400000000002</v>
      </c>
    </row>
    <row r="15204" spans="2:6" hidden="1">
      <c r="B15204" s="13">
        <v>2003</v>
      </c>
      <c r="C15204" s="14">
        <v>4</v>
      </c>
      <c r="D15204" s="14" t="s">
        <v>127</v>
      </c>
      <c r="E15204" s="19">
        <v>8.2230000000000008</v>
      </c>
      <c r="F15204" s="24">
        <f t="shared" si="275"/>
        <v>46.801400000000001</v>
      </c>
    </row>
    <row r="15205" spans="2:6" hidden="1">
      <c r="B15205" s="15">
        <v>2003</v>
      </c>
      <c r="C15205" s="16">
        <v>5</v>
      </c>
      <c r="D15205" s="16" t="s">
        <v>127</v>
      </c>
      <c r="E15205" s="18">
        <v>17.777857139999998</v>
      </c>
      <c r="F15205" s="24">
        <f t="shared" si="275"/>
        <v>64.000142851999996</v>
      </c>
    </row>
    <row r="15206" spans="2:6" hidden="1">
      <c r="B15206" s="13">
        <v>2003</v>
      </c>
      <c r="C15206" s="14">
        <v>6</v>
      </c>
      <c r="D15206" s="14" t="s">
        <v>127</v>
      </c>
      <c r="E15206" s="19">
        <v>21.31385714</v>
      </c>
      <c r="F15206" s="24">
        <f t="shared" si="275"/>
        <v>70.364942851999999</v>
      </c>
    </row>
    <row r="15207" spans="2:6" hidden="1">
      <c r="B15207" s="15">
        <v>2003</v>
      </c>
      <c r="C15207" s="16">
        <v>7</v>
      </c>
      <c r="D15207" s="16" t="s">
        <v>127</v>
      </c>
      <c r="E15207" s="18">
        <v>21.957571430000002</v>
      </c>
      <c r="F15207" s="24">
        <f t="shared" si="275"/>
        <v>71.523628574000014</v>
      </c>
    </row>
    <row r="15208" spans="2:6" hidden="1">
      <c r="B15208" s="13">
        <v>2003</v>
      </c>
      <c r="C15208" s="14">
        <v>8</v>
      </c>
      <c r="D15208" s="14" t="s">
        <v>127</v>
      </c>
      <c r="E15208" s="19">
        <v>23.42785714</v>
      </c>
      <c r="F15208" s="24">
        <f t="shared" si="275"/>
        <v>74.170142851999998</v>
      </c>
    </row>
    <row r="15209" spans="2:6" hidden="1">
      <c r="B15209" s="15">
        <v>2003</v>
      </c>
      <c r="C15209" s="16">
        <v>9</v>
      </c>
      <c r="D15209" s="16" t="s">
        <v>127</v>
      </c>
      <c r="E15209" s="18">
        <v>16.420428569999999</v>
      </c>
      <c r="F15209" s="24">
        <f t="shared" si="275"/>
        <v>61.556771425999997</v>
      </c>
    </row>
    <row r="15210" spans="2:6" hidden="1">
      <c r="B15210" s="13">
        <v>2003</v>
      </c>
      <c r="C15210" s="14">
        <v>10</v>
      </c>
      <c r="D15210" s="14" t="s">
        <v>127</v>
      </c>
      <c r="E15210" s="19">
        <v>11.28014286</v>
      </c>
      <c r="F15210" s="24">
        <f t="shared" si="275"/>
        <v>52.304257148000005</v>
      </c>
    </row>
    <row r="15211" spans="2:6" hidden="1">
      <c r="B15211" s="15">
        <v>2003</v>
      </c>
      <c r="C15211" s="16">
        <v>11</v>
      </c>
      <c r="D15211" s="16" t="s">
        <v>127</v>
      </c>
      <c r="E15211" s="18">
        <v>7.9121428570000001</v>
      </c>
      <c r="F15211" s="24">
        <f t="shared" si="275"/>
        <v>46.241857142599997</v>
      </c>
    </row>
    <row r="15212" spans="2:6" hidden="1">
      <c r="B15212" s="13">
        <v>2003</v>
      </c>
      <c r="C15212" s="14">
        <v>12</v>
      </c>
      <c r="D15212" s="14" t="s">
        <v>127</v>
      </c>
      <c r="E15212" s="19">
        <v>2.0245714289999999</v>
      </c>
      <c r="F15212" s="24">
        <f t="shared" si="275"/>
        <v>35.644228572199999</v>
      </c>
    </row>
    <row r="15213" spans="2:6" hidden="1">
      <c r="B15213" s="15">
        <v>2004</v>
      </c>
      <c r="C15213" s="16">
        <v>1</v>
      </c>
      <c r="D15213" s="16" t="s">
        <v>127</v>
      </c>
      <c r="E15213" s="18">
        <v>-0.94228571400000005</v>
      </c>
      <c r="F15213" s="24">
        <f t="shared" si="275"/>
        <v>30.3038857148</v>
      </c>
    </row>
    <row r="15214" spans="2:6" hidden="1">
      <c r="B15214" s="13">
        <v>2004</v>
      </c>
      <c r="C15214" s="14">
        <v>2</v>
      </c>
      <c r="D15214" s="14" t="s">
        <v>127</v>
      </c>
      <c r="E15214" s="19">
        <v>2.4954285710000002</v>
      </c>
      <c r="F15214" s="24">
        <f t="shared" si="275"/>
        <v>36.491771427800003</v>
      </c>
    </row>
    <row r="15215" spans="2:6" hidden="1">
      <c r="B15215" s="15">
        <v>2004</v>
      </c>
      <c r="C15215" s="16">
        <v>3</v>
      </c>
      <c r="D15215" s="16" t="s">
        <v>127</v>
      </c>
      <c r="E15215" s="18">
        <v>6.2327142860000002</v>
      </c>
      <c r="F15215" s="24">
        <f t="shared" si="275"/>
        <v>43.218885714800003</v>
      </c>
    </row>
    <row r="15216" spans="2:6" hidden="1">
      <c r="B15216" s="13">
        <v>2004</v>
      </c>
      <c r="C15216" s="14">
        <v>4</v>
      </c>
      <c r="D15216" s="14" t="s">
        <v>127</v>
      </c>
      <c r="E15216" s="19">
        <v>10.64942857</v>
      </c>
      <c r="F15216" s="24">
        <f t="shared" si="275"/>
        <v>51.168971425999999</v>
      </c>
    </row>
    <row r="15217" spans="2:6" hidden="1">
      <c r="B15217" s="15">
        <v>2004</v>
      </c>
      <c r="C15217" s="16">
        <v>5</v>
      </c>
      <c r="D15217" s="16" t="s">
        <v>127</v>
      </c>
      <c r="E15217" s="18">
        <v>14.095428569999999</v>
      </c>
      <c r="F15217" s="24">
        <f t="shared" si="275"/>
        <v>57.371771425999995</v>
      </c>
    </row>
    <row r="15218" spans="2:6" hidden="1">
      <c r="B15218" s="13">
        <v>2004</v>
      </c>
      <c r="C15218" s="14">
        <v>6</v>
      </c>
      <c r="D15218" s="14" t="s">
        <v>127</v>
      </c>
      <c r="E15218" s="19">
        <v>18.843857140000001</v>
      </c>
      <c r="F15218" s="24">
        <f t="shared" si="275"/>
        <v>65.918942852000001</v>
      </c>
    </row>
    <row r="15219" spans="2:6" hidden="1">
      <c r="B15219" s="15">
        <v>2004</v>
      </c>
      <c r="C15219" s="16">
        <v>7</v>
      </c>
      <c r="D15219" s="16" t="s">
        <v>127</v>
      </c>
      <c r="E15219" s="18">
        <v>21.030857139999998</v>
      </c>
      <c r="F15219" s="24">
        <f t="shared" si="275"/>
        <v>69.855542851999999</v>
      </c>
    </row>
    <row r="15220" spans="2:6" hidden="1">
      <c r="B15220" s="13">
        <v>2004</v>
      </c>
      <c r="C15220" s="14">
        <v>8</v>
      </c>
      <c r="D15220" s="14" t="s">
        <v>127</v>
      </c>
      <c r="E15220" s="19">
        <v>20.846</v>
      </c>
      <c r="F15220" s="24">
        <f t="shared" si="275"/>
        <v>69.522800000000004</v>
      </c>
    </row>
    <row r="15221" spans="2:6" hidden="1">
      <c r="B15221" s="15">
        <v>2004</v>
      </c>
      <c r="C15221" s="16">
        <v>9</v>
      </c>
      <c r="D15221" s="16" t="s">
        <v>127</v>
      </c>
      <c r="E15221" s="18">
        <v>17.510000000000002</v>
      </c>
      <c r="F15221" s="24">
        <f t="shared" si="275"/>
        <v>63.518000000000001</v>
      </c>
    </row>
    <row r="15222" spans="2:6" hidden="1">
      <c r="B15222" s="13">
        <v>2004</v>
      </c>
      <c r="C15222" s="14">
        <v>10</v>
      </c>
      <c r="D15222" s="14" t="s">
        <v>127</v>
      </c>
      <c r="E15222" s="19">
        <v>13.70785714</v>
      </c>
      <c r="F15222" s="24">
        <f t="shared" si="275"/>
        <v>56.674142852000003</v>
      </c>
    </row>
    <row r="15223" spans="2:6" hidden="1">
      <c r="B15223" s="15">
        <v>2004</v>
      </c>
      <c r="C15223" s="16">
        <v>11</v>
      </c>
      <c r="D15223" s="16" t="s">
        <v>127</v>
      </c>
      <c r="E15223" s="18">
        <v>7.996428571</v>
      </c>
      <c r="F15223" s="24">
        <f t="shared" si="275"/>
        <v>46.393571427799998</v>
      </c>
    </row>
    <row r="15224" spans="2:6" hidden="1">
      <c r="B15224" s="13">
        <v>2004</v>
      </c>
      <c r="C15224" s="14">
        <v>12</v>
      </c>
      <c r="D15224" s="14" t="s">
        <v>127</v>
      </c>
      <c r="E15224" s="19">
        <v>3.8264285710000001</v>
      </c>
      <c r="F15224" s="24">
        <f t="shared" si="275"/>
        <v>38.887571427799998</v>
      </c>
    </row>
    <row r="15225" spans="2:6" hidden="1">
      <c r="B15225" s="15">
        <v>2005</v>
      </c>
      <c r="C15225" s="16">
        <v>1</v>
      </c>
      <c r="D15225" s="16" t="s">
        <v>127</v>
      </c>
      <c r="E15225" s="18">
        <v>2.5139999999999998</v>
      </c>
      <c r="F15225" s="24">
        <f t="shared" si="275"/>
        <v>36.525199999999998</v>
      </c>
    </row>
    <row r="15226" spans="2:6" hidden="1">
      <c r="B15226" s="13">
        <v>2005</v>
      </c>
      <c r="C15226" s="14">
        <v>2</v>
      </c>
      <c r="D15226" s="14" t="s">
        <v>127</v>
      </c>
      <c r="E15226" s="19">
        <v>-0.33828571400000002</v>
      </c>
      <c r="F15226" s="24">
        <f t="shared" si="275"/>
        <v>31.391085714799999</v>
      </c>
    </row>
    <row r="15227" spans="2:6" hidden="1">
      <c r="B15227" s="15">
        <v>2005</v>
      </c>
      <c r="C15227" s="16">
        <v>3</v>
      </c>
      <c r="D15227" s="16" t="s">
        <v>127</v>
      </c>
      <c r="E15227" s="18">
        <v>4.3924285709999999</v>
      </c>
      <c r="F15227" s="24">
        <f t="shared" si="275"/>
        <v>39.906371427799996</v>
      </c>
    </row>
    <row r="15228" spans="2:6" hidden="1">
      <c r="B15228" s="13">
        <v>2005</v>
      </c>
      <c r="C15228" s="14">
        <v>4</v>
      </c>
      <c r="D15228" s="14" t="s">
        <v>127</v>
      </c>
      <c r="E15228" s="19">
        <v>10.180714289999999</v>
      </c>
      <c r="F15228" s="24">
        <f t="shared" si="275"/>
        <v>50.325285722000004</v>
      </c>
    </row>
    <row r="15229" spans="2:6" hidden="1">
      <c r="B15229" s="15">
        <v>2005</v>
      </c>
      <c r="C15229" s="16">
        <v>5</v>
      </c>
      <c r="D15229" s="16" t="s">
        <v>127</v>
      </c>
      <c r="E15229" s="18">
        <v>15.667714289999999</v>
      </c>
      <c r="F15229" s="24">
        <f t="shared" si="275"/>
        <v>60.201885722</v>
      </c>
    </row>
    <row r="15230" spans="2:6" hidden="1">
      <c r="B15230" s="13">
        <v>2005</v>
      </c>
      <c r="C15230" s="14">
        <v>6</v>
      </c>
      <c r="D15230" s="14" t="s">
        <v>127</v>
      </c>
      <c r="E15230" s="19">
        <v>18.055</v>
      </c>
      <c r="F15230" s="24">
        <f t="shared" si="275"/>
        <v>64.498999999999995</v>
      </c>
    </row>
    <row r="15231" spans="2:6" hidden="1">
      <c r="B15231" s="15">
        <v>2005</v>
      </c>
      <c r="C15231" s="16">
        <v>7</v>
      </c>
      <c r="D15231" s="16" t="s">
        <v>127</v>
      </c>
      <c r="E15231" s="18">
        <v>21.317571430000001</v>
      </c>
      <c r="F15231" s="24">
        <f t="shared" si="275"/>
        <v>70.371628573999999</v>
      </c>
    </row>
    <row r="15232" spans="2:6" hidden="1">
      <c r="B15232" s="13">
        <v>2005</v>
      </c>
      <c r="C15232" s="14">
        <v>8</v>
      </c>
      <c r="D15232" s="14" t="s">
        <v>127</v>
      </c>
      <c r="E15232" s="19">
        <v>21.106857139999999</v>
      </c>
      <c r="F15232" s="24">
        <f t="shared" si="275"/>
        <v>69.992342852000007</v>
      </c>
    </row>
    <row r="15233" spans="2:6" hidden="1">
      <c r="B15233" s="15">
        <v>2005</v>
      </c>
      <c r="C15233" s="16">
        <v>9</v>
      </c>
      <c r="D15233" s="16" t="s">
        <v>127</v>
      </c>
      <c r="E15233" s="18">
        <v>17.44828571</v>
      </c>
      <c r="F15233" s="24">
        <f t="shared" si="275"/>
        <v>63.406914278000002</v>
      </c>
    </row>
    <row r="15234" spans="2:6" hidden="1">
      <c r="B15234" s="13">
        <v>2005</v>
      </c>
      <c r="C15234" s="14">
        <v>10</v>
      </c>
      <c r="D15234" s="14" t="s">
        <v>127</v>
      </c>
      <c r="E15234" s="19">
        <v>11.583857139999999</v>
      </c>
      <c r="F15234" s="24">
        <f t="shared" si="275"/>
        <v>52.850942852000003</v>
      </c>
    </row>
    <row r="15235" spans="2:6" hidden="1">
      <c r="B15235" s="15">
        <v>2005</v>
      </c>
      <c r="C15235" s="16">
        <v>11</v>
      </c>
      <c r="D15235" s="16" t="s">
        <v>127</v>
      </c>
      <c r="E15235" s="18">
        <v>6.0961428570000002</v>
      </c>
      <c r="F15235" s="24">
        <f t="shared" si="275"/>
        <v>42.973057142599998</v>
      </c>
    </row>
    <row r="15236" spans="2:6" hidden="1">
      <c r="B15236" s="13">
        <v>2005</v>
      </c>
      <c r="C15236" s="14">
        <v>12</v>
      </c>
      <c r="D15236" s="14" t="s">
        <v>127</v>
      </c>
      <c r="E15236" s="19">
        <v>3.3511428570000001</v>
      </c>
      <c r="F15236" s="24">
        <f t="shared" si="275"/>
        <v>38.032057142600003</v>
      </c>
    </row>
    <row r="15237" spans="2:6" hidden="1">
      <c r="B15237" s="15">
        <v>2006</v>
      </c>
      <c r="C15237" s="16">
        <v>1</v>
      </c>
      <c r="D15237" s="16" t="s">
        <v>127</v>
      </c>
      <c r="E15237" s="18">
        <v>-1.8009999999999999</v>
      </c>
      <c r="F15237" s="24">
        <f t="shared" si="275"/>
        <v>28.758199999999999</v>
      </c>
    </row>
    <row r="15238" spans="2:6" hidden="1">
      <c r="B15238" s="13">
        <v>2006</v>
      </c>
      <c r="C15238" s="14">
        <v>2</v>
      </c>
      <c r="D15238" s="14" t="s">
        <v>127</v>
      </c>
      <c r="E15238" s="19">
        <v>0.628</v>
      </c>
      <c r="F15238" s="24">
        <f t="shared" si="275"/>
        <v>33.130400000000002</v>
      </c>
    </row>
    <row r="15239" spans="2:6" hidden="1">
      <c r="B15239" s="15">
        <v>2006</v>
      </c>
      <c r="C15239" s="16">
        <v>3</v>
      </c>
      <c r="D15239" s="16" t="s">
        <v>127</v>
      </c>
      <c r="E15239" s="18">
        <v>5.5468571430000004</v>
      </c>
      <c r="F15239" s="24">
        <f t="shared" si="275"/>
        <v>41.984342857400001</v>
      </c>
    </row>
    <row r="15240" spans="2:6" hidden="1">
      <c r="B15240" s="13">
        <v>2006</v>
      </c>
      <c r="C15240" s="14">
        <v>4</v>
      </c>
      <c r="D15240" s="14" t="s">
        <v>127</v>
      </c>
      <c r="E15240" s="19">
        <v>10.82071429</v>
      </c>
      <c r="F15240" s="24">
        <f t="shared" si="275"/>
        <v>51.477285722000005</v>
      </c>
    </row>
    <row r="15241" spans="2:6" hidden="1">
      <c r="B15241" s="15">
        <v>2006</v>
      </c>
      <c r="C15241" s="16">
        <v>5</v>
      </c>
      <c r="D15241" s="16" t="s">
        <v>127</v>
      </c>
      <c r="E15241" s="18">
        <v>15.44457143</v>
      </c>
      <c r="F15241" s="24">
        <f t="shared" si="275"/>
        <v>59.800228574000002</v>
      </c>
    </row>
    <row r="15242" spans="2:6" hidden="1">
      <c r="B15242" s="13">
        <v>2006</v>
      </c>
      <c r="C15242" s="14">
        <v>6</v>
      </c>
      <c r="D15242" s="14" t="s">
        <v>127</v>
      </c>
      <c r="E15242" s="19">
        <v>19.138285710000002</v>
      </c>
      <c r="F15242" s="24">
        <f t="shared" si="275"/>
        <v>66.448914278000004</v>
      </c>
    </row>
    <row r="15243" spans="2:6" hidden="1">
      <c r="B15243" s="15">
        <v>2006</v>
      </c>
      <c r="C15243" s="16">
        <v>7</v>
      </c>
      <c r="D15243" s="16" t="s">
        <v>127</v>
      </c>
      <c r="E15243" s="18">
        <v>21.248999999999999</v>
      </c>
      <c r="F15243" s="24">
        <f t="shared" si="275"/>
        <v>70.248199999999997</v>
      </c>
    </row>
    <row r="15244" spans="2:6" hidden="1">
      <c r="B15244" s="13">
        <v>2006</v>
      </c>
      <c r="C15244" s="14">
        <v>8</v>
      </c>
      <c r="D15244" s="14" t="s">
        <v>127</v>
      </c>
      <c r="E15244" s="19">
        <v>22.242285710000001</v>
      </c>
      <c r="F15244" s="24">
        <f t="shared" si="275"/>
        <v>72.036114277999999</v>
      </c>
    </row>
    <row r="15245" spans="2:6" hidden="1">
      <c r="B15245" s="15">
        <v>2006</v>
      </c>
      <c r="C15245" s="16">
        <v>9</v>
      </c>
      <c r="D15245" s="16" t="s">
        <v>127</v>
      </c>
      <c r="E15245" s="18">
        <v>17.614714289999998</v>
      </c>
      <c r="F15245" s="24">
        <f t="shared" si="275"/>
        <v>63.706485721999996</v>
      </c>
    </row>
    <row r="15246" spans="2:6" hidden="1">
      <c r="B15246" s="13">
        <v>2006</v>
      </c>
      <c r="C15246" s="14">
        <v>10</v>
      </c>
      <c r="D15246" s="14" t="s">
        <v>127</v>
      </c>
      <c r="E15246" s="19">
        <v>13.215857140000001</v>
      </c>
      <c r="F15246" s="24">
        <f t="shared" si="275"/>
        <v>55.788542852000006</v>
      </c>
    </row>
    <row r="15247" spans="2:6" hidden="1">
      <c r="B15247" s="15">
        <v>2006</v>
      </c>
      <c r="C15247" s="16">
        <v>11</v>
      </c>
      <c r="D15247" s="16" t="s">
        <v>127</v>
      </c>
      <c r="E15247" s="18">
        <v>7.4825714290000001</v>
      </c>
      <c r="F15247" s="24">
        <f t="shared" si="275"/>
        <v>45.468628572200004</v>
      </c>
    </row>
    <row r="15248" spans="2:6" hidden="1">
      <c r="B15248" s="13">
        <v>2006</v>
      </c>
      <c r="C15248" s="14">
        <v>12</v>
      </c>
      <c r="D15248" s="14" t="s">
        <v>127</v>
      </c>
      <c r="E15248" s="19">
        <v>3.4512857139999999</v>
      </c>
      <c r="F15248" s="24">
        <f t="shared" si="275"/>
        <v>38.212314285200002</v>
      </c>
    </row>
    <row r="15249" spans="2:6" hidden="1">
      <c r="B15249" s="15">
        <v>2007</v>
      </c>
      <c r="C15249" s="16">
        <v>1</v>
      </c>
      <c r="D15249" s="16" t="s">
        <v>127</v>
      </c>
      <c r="E15249" s="18">
        <v>5.6212857139999999</v>
      </c>
      <c r="F15249" s="24">
        <f t="shared" si="275"/>
        <v>42.1183142852</v>
      </c>
    </row>
    <row r="15250" spans="2:6" hidden="1">
      <c r="B15250" s="13">
        <v>2007</v>
      </c>
      <c r="C15250" s="14">
        <v>2</v>
      </c>
      <c r="D15250" s="14" t="s">
        <v>127</v>
      </c>
      <c r="E15250" s="19">
        <v>4.2565714290000001</v>
      </c>
      <c r="F15250" s="24">
        <f t="shared" si="275"/>
        <v>39.661828572200001</v>
      </c>
    </row>
    <row r="15251" spans="2:6" hidden="1">
      <c r="B15251" s="15">
        <v>2007</v>
      </c>
      <c r="C15251" s="16">
        <v>3</v>
      </c>
      <c r="D15251" s="16" t="s">
        <v>127</v>
      </c>
      <c r="E15251" s="18">
        <v>7.1597142859999998</v>
      </c>
      <c r="F15251" s="24">
        <f t="shared" si="275"/>
        <v>44.8874857148</v>
      </c>
    </row>
    <row r="15252" spans="2:6" hidden="1">
      <c r="B15252" s="13">
        <v>2007</v>
      </c>
      <c r="C15252" s="14">
        <v>4</v>
      </c>
      <c r="D15252" s="14" t="s">
        <v>127</v>
      </c>
      <c r="E15252" s="19">
        <v>10.429857139999999</v>
      </c>
      <c r="F15252" s="24">
        <f t="shared" si="275"/>
        <v>50.773742851999998</v>
      </c>
    </row>
    <row r="15253" spans="2:6" hidden="1">
      <c r="B15253" s="15">
        <v>2007</v>
      </c>
      <c r="C15253" s="16">
        <v>5</v>
      </c>
      <c r="D15253" s="16" t="s">
        <v>127</v>
      </c>
      <c r="E15253" s="18">
        <v>17.102571430000001</v>
      </c>
      <c r="F15253" s="24">
        <f t="shared" si="275"/>
        <v>62.784628574000003</v>
      </c>
    </row>
    <row r="15254" spans="2:6" hidden="1">
      <c r="B15254" s="13">
        <v>2007</v>
      </c>
      <c r="C15254" s="14">
        <v>6</v>
      </c>
      <c r="D15254" s="14" t="s">
        <v>127</v>
      </c>
      <c r="E15254" s="19">
        <v>21.779857140000001</v>
      </c>
      <c r="F15254" s="24">
        <f t="shared" si="275"/>
        <v>71.203742852000005</v>
      </c>
    </row>
    <row r="15255" spans="2:6" hidden="1">
      <c r="B15255" s="15">
        <v>2007</v>
      </c>
      <c r="C15255" s="16">
        <v>7</v>
      </c>
      <c r="D15255" s="16" t="s">
        <v>127</v>
      </c>
      <c r="E15255" s="18">
        <v>24.294571430000001</v>
      </c>
      <c r="F15255" s="24">
        <f t="shared" si="275"/>
        <v>75.730228573999995</v>
      </c>
    </row>
    <row r="15256" spans="2:6" hidden="1">
      <c r="B15256" s="13">
        <v>2007</v>
      </c>
      <c r="C15256" s="14">
        <v>8</v>
      </c>
      <c r="D15256" s="14" t="s">
        <v>127</v>
      </c>
      <c r="E15256" s="19">
        <v>22.892714290000001</v>
      </c>
      <c r="F15256" s="24">
        <f t="shared" si="275"/>
        <v>73.20688572200001</v>
      </c>
    </row>
    <row r="15257" spans="2:6" hidden="1">
      <c r="B15257" s="15">
        <v>2007</v>
      </c>
      <c r="C15257" s="16">
        <v>9</v>
      </c>
      <c r="D15257" s="16" t="s">
        <v>127</v>
      </c>
      <c r="E15257" s="18">
        <v>16.646857140000002</v>
      </c>
      <c r="F15257" s="24">
        <f t="shared" si="275"/>
        <v>61.964342852000001</v>
      </c>
    </row>
    <row r="15258" spans="2:6" hidden="1">
      <c r="B15258" s="13">
        <v>2007</v>
      </c>
      <c r="C15258" s="14">
        <v>10</v>
      </c>
      <c r="D15258" s="14" t="s">
        <v>127</v>
      </c>
      <c r="E15258" s="19">
        <v>12.47728571</v>
      </c>
      <c r="F15258" s="24">
        <f t="shared" si="275"/>
        <v>54.459114278000001</v>
      </c>
    </row>
    <row r="15259" spans="2:6" hidden="1">
      <c r="B15259" s="15">
        <v>2007</v>
      </c>
      <c r="C15259" s="16">
        <v>11</v>
      </c>
      <c r="D15259" s="16" t="s">
        <v>127</v>
      </c>
      <c r="E15259" s="18">
        <v>5.4504285709999998</v>
      </c>
      <c r="F15259" s="24">
        <f t="shared" si="275"/>
        <v>41.810771427799999</v>
      </c>
    </row>
    <row r="15260" spans="2:6" hidden="1">
      <c r="B15260" s="13">
        <v>2007</v>
      </c>
      <c r="C15260" s="14">
        <v>12</v>
      </c>
      <c r="D15260" s="14" t="s">
        <v>127</v>
      </c>
      <c r="E15260" s="19">
        <v>1.1808571430000001</v>
      </c>
      <c r="F15260" s="24">
        <f t="shared" si="275"/>
        <v>34.125542857399999</v>
      </c>
    </row>
    <row r="15261" spans="2:6" hidden="1">
      <c r="B15261" s="15">
        <v>2008</v>
      </c>
      <c r="C15261" s="16">
        <v>1</v>
      </c>
      <c r="D15261" s="16" t="s">
        <v>127</v>
      </c>
      <c r="E15261" s="18">
        <v>-0.71199999999999997</v>
      </c>
      <c r="F15261" s="24">
        <f t="shared" si="275"/>
        <v>30.718399999999999</v>
      </c>
    </row>
    <row r="15262" spans="2:6" hidden="1">
      <c r="B15262" s="13">
        <v>2008</v>
      </c>
      <c r="C15262" s="14">
        <v>2</v>
      </c>
      <c r="D15262" s="14" t="s">
        <v>127</v>
      </c>
      <c r="E15262" s="19">
        <v>3.0049999999999999</v>
      </c>
      <c r="F15262" s="24">
        <f t="shared" si="275"/>
        <v>37.408999999999999</v>
      </c>
    </row>
    <row r="15263" spans="2:6" hidden="1">
      <c r="B15263" s="15">
        <v>2008</v>
      </c>
      <c r="C15263" s="16">
        <v>3</v>
      </c>
      <c r="D15263" s="16" t="s">
        <v>127</v>
      </c>
      <c r="E15263" s="18">
        <v>8.2798571429999992</v>
      </c>
      <c r="F15263" s="24">
        <f t="shared" si="275"/>
        <v>46.903742857399997</v>
      </c>
    </row>
    <row r="15264" spans="2:6" hidden="1">
      <c r="B15264" s="13">
        <v>2008</v>
      </c>
      <c r="C15264" s="14">
        <v>4</v>
      </c>
      <c r="D15264" s="14" t="s">
        <v>127</v>
      </c>
      <c r="E15264" s="19">
        <v>11.69642857</v>
      </c>
      <c r="F15264" s="24">
        <f t="shared" ref="F15264:F15327" si="276">(E15264 * 1.8) + 32</f>
        <v>53.053571426000005</v>
      </c>
    </row>
    <row r="15265" spans="2:6" hidden="1">
      <c r="B15265" s="15">
        <v>2008</v>
      </c>
      <c r="C15265" s="16">
        <v>5</v>
      </c>
      <c r="D15265" s="16" t="s">
        <v>127</v>
      </c>
      <c r="E15265" s="18">
        <v>15.52342857</v>
      </c>
      <c r="F15265" s="24">
        <f t="shared" si="276"/>
        <v>59.942171426000002</v>
      </c>
    </row>
    <row r="15266" spans="2:6" hidden="1">
      <c r="B15266" s="13">
        <v>2008</v>
      </c>
      <c r="C15266" s="14">
        <v>6</v>
      </c>
      <c r="D15266" s="14" t="s">
        <v>127</v>
      </c>
      <c r="E15266" s="19">
        <v>20.321285710000002</v>
      </c>
      <c r="F15266" s="24">
        <f t="shared" si="276"/>
        <v>68.578314277999993</v>
      </c>
    </row>
    <row r="15267" spans="2:6" hidden="1">
      <c r="B15267" s="15">
        <v>2008</v>
      </c>
      <c r="C15267" s="16">
        <v>7</v>
      </c>
      <c r="D15267" s="16" t="s">
        <v>127</v>
      </c>
      <c r="E15267" s="18">
        <v>21.816428569999999</v>
      </c>
      <c r="F15267" s="24">
        <f t="shared" si="276"/>
        <v>71.269571425999999</v>
      </c>
    </row>
    <row r="15268" spans="2:6" hidden="1">
      <c r="B15268" s="13">
        <v>2008</v>
      </c>
      <c r="C15268" s="14">
        <v>8</v>
      </c>
      <c r="D15268" s="14" t="s">
        <v>127</v>
      </c>
      <c r="E15268" s="19">
        <v>23.466857139999998</v>
      </c>
      <c r="F15268" s="24">
        <f t="shared" si="276"/>
        <v>74.240342851999998</v>
      </c>
    </row>
    <row r="15269" spans="2:6" hidden="1">
      <c r="B15269" s="15">
        <v>2008</v>
      </c>
      <c r="C15269" s="16">
        <v>9</v>
      </c>
      <c r="D15269" s="16" t="s">
        <v>127</v>
      </c>
      <c r="E15269" s="18">
        <v>16.817428570000001</v>
      </c>
      <c r="F15269" s="24">
        <f t="shared" si="276"/>
        <v>62.271371426000002</v>
      </c>
    </row>
    <row r="15270" spans="2:6" hidden="1">
      <c r="B15270" s="13">
        <v>2008</v>
      </c>
      <c r="C15270" s="14">
        <v>10</v>
      </c>
      <c r="D15270" s="14" t="s">
        <v>127</v>
      </c>
      <c r="E15270" s="19">
        <v>13.033285709999999</v>
      </c>
      <c r="F15270" s="24">
        <f t="shared" si="276"/>
        <v>55.459914277999999</v>
      </c>
    </row>
    <row r="15271" spans="2:6" hidden="1">
      <c r="B15271" s="15">
        <v>2008</v>
      </c>
      <c r="C15271" s="16">
        <v>11</v>
      </c>
      <c r="D15271" s="16" t="s">
        <v>127</v>
      </c>
      <c r="E15271" s="18">
        <v>8.026142857</v>
      </c>
      <c r="F15271" s="24">
        <f t="shared" si="276"/>
        <v>46.447057142600002</v>
      </c>
    </row>
    <row r="15272" spans="2:6" hidden="1">
      <c r="B15272" s="13">
        <v>2008</v>
      </c>
      <c r="C15272" s="14">
        <v>12</v>
      </c>
      <c r="D15272" s="14" t="s">
        <v>127</v>
      </c>
      <c r="E15272" s="19">
        <v>3.9758571429999998</v>
      </c>
      <c r="F15272" s="24">
        <f t="shared" si="276"/>
        <v>39.156542857399998</v>
      </c>
    </row>
    <row r="15273" spans="2:6" hidden="1">
      <c r="B15273" s="15">
        <v>2009</v>
      </c>
      <c r="C15273" s="16">
        <v>1</v>
      </c>
      <c r="D15273" s="16" t="s">
        <v>127</v>
      </c>
      <c r="E15273" s="18">
        <v>1.2791428570000001</v>
      </c>
      <c r="F15273" s="24">
        <f t="shared" si="276"/>
        <v>34.302457142599998</v>
      </c>
    </row>
    <row r="15274" spans="2:6" hidden="1">
      <c r="B15274" s="13">
        <v>2009</v>
      </c>
      <c r="C15274" s="14">
        <v>2</v>
      </c>
      <c r="D15274" s="14" t="s">
        <v>127</v>
      </c>
      <c r="E15274" s="19">
        <v>2.4641428570000001</v>
      </c>
      <c r="F15274" s="24">
        <f t="shared" si="276"/>
        <v>36.435457142600001</v>
      </c>
    </row>
    <row r="15275" spans="2:6" hidden="1">
      <c r="B15275" s="15">
        <v>2009</v>
      </c>
      <c r="C15275" s="16">
        <v>3</v>
      </c>
      <c r="D15275" s="16" t="s">
        <v>127</v>
      </c>
      <c r="E15275" s="18">
        <v>5.592285714</v>
      </c>
      <c r="F15275" s="24">
        <f t="shared" si="276"/>
        <v>42.066114285200001</v>
      </c>
    </row>
    <row r="15276" spans="2:6" hidden="1">
      <c r="B15276" s="13">
        <v>2009</v>
      </c>
      <c r="C15276" s="14">
        <v>4</v>
      </c>
      <c r="D15276" s="14" t="s">
        <v>127</v>
      </c>
      <c r="E15276" s="19">
        <v>10.561714289999999</v>
      </c>
      <c r="F15276" s="24">
        <f t="shared" si="276"/>
        <v>51.011085722000004</v>
      </c>
    </row>
    <row r="15277" spans="2:6" hidden="1">
      <c r="B15277" s="15">
        <v>2009</v>
      </c>
      <c r="C15277" s="16">
        <v>5</v>
      </c>
      <c r="D15277" s="16" t="s">
        <v>127</v>
      </c>
      <c r="E15277" s="18">
        <v>16.34328571</v>
      </c>
      <c r="F15277" s="24">
        <f t="shared" si="276"/>
        <v>61.417914277999998</v>
      </c>
    </row>
    <row r="15278" spans="2:6" hidden="1">
      <c r="B15278" s="13">
        <v>2009</v>
      </c>
      <c r="C15278" s="14">
        <v>6</v>
      </c>
      <c r="D15278" s="14" t="s">
        <v>127</v>
      </c>
      <c r="E15278" s="19">
        <v>20.206</v>
      </c>
      <c r="F15278" s="24">
        <f t="shared" si="276"/>
        <v>68.370800000000003</v>
      </c>
    </row>
    <row r="15279" spans="2:6" hidden="1">
      <c r="B15279" s="15">
        <v>2009</v>
      </c>
      <c r="C15279" s="16">
        <v>7</v>
      </c>
      <c r="D15279" s="16" t="s">
        <v>127</v>
      </c>
      <c r="E15279" s="18">
        <v>22.575714290000001</v>
      </c>
      <c r="F15279" s="24">
        <f t="shared" si="276"/>
        <v>72.636285721999997</v>
      </c>
    </row>
    <row r="15280" spans="2:6" hidden="1">
      <c r="B15280" s="13">
        <v>2009</v>
      </c>
      <c r="C15280" s="14">
        <v>8</v>
      </c>
      <c r="D15280" s="14" t="s">
        <v>127</v>
      </c>
      <c r="E15280" s="19">
        <v>22.000571430000001</v>
      </c>
      <c r="F15280" s="24">
        <f t="shared" si="276"/>
        <v>71.601028573999997</v>
      </c>
    </row>
    <row r="15281" spans="2:6" hidden="1">
      <c r="B15281" s="15">
        <v>2009</v>
      </c>
      <c r="C15281" s="16">
        <v>9</v>
      </c>
      <c r="D15281" s="16" t="s">
        <v>127</v>
      </c>
      <c r="E15281" s="18">
        <v>17.852714290000002</v>
      </c>
      <c r="F15281" s="24">
        <f t="shared" si="276"/>
        <v>64.134885722000007</v>
      </c>
    </row>
    <row r="15282" spans="2:6" hidden="1">
      <c r="B15282" s="13">
        <v>2009</v>
      </c>
      <c r="C15282" s="14">
        <v>10</v>
      </c>
      <c r="D15282" s="14" t="s">
        <v>127</v>
      </c>
      <c r="E15282" s="19">
        <v>12.973285710000001</v>
      </c>
      <c r="F15282" s="24">
        <f t="shared" si="276"/>
        <v>55.351914278000002</v>
      </c>
    </row>
    <row r="15283" spans="2:6" hidden="1">
      <c r="B15283" s="15">
        <v>2009</v>
      </c>
      <c r="C15283" s="16">
        <v>11</v>
      </c>
      <c r="D15283" s="16" t="s">
        <v>127</v>
      </c>
      <c r="E15283" s="18">
        <v>8.81</v>
      </c>
      <c r="F15283" s="24">
        <f t="shared" si="276"/>
        <v>47.858000000000004</v>
      </c>
    </row>
    <row r="15284" spans="2:6" hidden="1">
      <c r="B15284" s="13">
        <v>2009</v>
      </c>
      <c r="C15284" s="14">
        <v>12</v>
      </c>
      <c r="D15284" s="14" t="s">
        <v>127</v>
      </c>
      <c r="E15284" s="19">
        <v>3.8091428569999999</v>
      </c>
      <c r="F15284" s="24">
        <f t="shared" si="276"/>
        <v>38.8564571426</v>
      </c>
    </row>
    <row r="15285" spans="2:6" hidden="1">
      <c r="B15285" s="15">
        <v>2010</v>
      </c>
      <c r="C15285" s="16">
        <v>1</v>
      </c>
      <c r="D15285" s="16" t="s">
        <v>127</v>
      </c>
      <c r="E15285" s="18">
        <v>-0.39728571400000001</v>
      </c>
      <c r="F15285" s="24">
        <f t="shared" si="276"/>
        <v>31.284885714800001</v>
      </c>
    </row>
    <row r="15286" spans="2:6" hidden="1">
      <c r="B15286" s="13">
        <v>2010</v>
      </c>
      <c r="C15286" s="14">
        <v>2</v>
      </c>
      <c r="D15286" s="14" t="s">
        <v>127</v>
      </c>
      <c r="E15286" s="19">
        <v>2.2444285709999998</v>
      </c>
      <c r="F15286" s="24">
        <f t="shared" si="276"/>
        <v>36.039971427799998</v>
      </c>
    </row>
    <row r="15287" spans="2:6" hidden="1">
      <c r="B15287" s="15">
        <v>2010</v>
      </c>
      <c r="C15287" s="16">
        <v>3</v>
      </c>
      <c r="D15287" s="16" t="s">
        <v>127</v>
      </c>
      <c r="E15287" s="18">
        <v>5.606857143</v>
      </c>
      <c r="F15287" s="24">
        <f t="shared" si="276"/>
        <v>42.092342857399998</v>
      </c>
    </row>
    <row r="15288" spans="2:6" hidden="1">
      <c r="B15288" s="13">
        <v>2010</v>
      </c>
      <c r="C15288" s="14">
        <v>4</v>
      </c>
      <c r="D15288" s="14" t="s">
        <v>127</v>
      </c>
      <c r="E15288" s="19">
        <v>10.797285710000001</v>
      </c>
      <c r="F15288" s="24">
        <f t="shared" si="276"/>
        <v>51.435114278</v>
      </c>
    </row>
    <row r="15289" spans="2:6" hidden="1">
      <c r="B15289" s="15">
        <v>2010</v>
      </c>
      <c r="C15289" s="16">
        <v>5</v>
      </c>
      <c r="D15289" s="16" t="s">
        <v>127</v>
      </c>
      <c r="E15289" s="18">
        <v>16.121142859999999</v>
      </c>
      <c r="F15289" s="24">
        <f t="shared" si="276"/>
        <v>61.018057147999997</v>
      </c>
    </row>
    <row r="15290" spans="2:6" hidden="1">
      <c r="B15290" s="13">
        <v>2010</v>
      </c>
      <c r="C15290" s="14">
        <v>6</v>
      </c>
      <c r="D15290" s="14" t="s">
        <v>127</v>
      </c>
      <c r="E15290" s="19">
        <v>19.66028571</v>
      </c>
      <c r="F15290" s="24">
        <f t="shared" si="276"/>
        <v>67.388514278000002</v>
      </c>
    </row>
    <row r="15291" spans="2:6" hidden="1">
      <c r="B15291" s="15">
        <v>2010</v>
      </c>
      <c r="C15291" s="16">
        <v>7</v>
      </c>
      <c r="D15291" s="16" t="s">
        <v>127</v>
      </c>
      <c r="E15291" s="18">
        <v>22.118857139999999</v>
      </c>
      <c r="F15291" s="24">
        <f t="shared" si="276"/>
        <v>71.813942851999997</v>
      </c>
    </row>
    <row r="15292" spans="2:6" hidden="1">
      <c r="B15292" s="13">
        <v>2010</v>
      </c>
      <c r="C15292" s="14">
        <v>8</v>
      </c>
      <c r="D15292" s="14" t="s">
        <v>127</v>
      </c>
      <c r="E15292" s="19">
        <v>24.245000000000001</v>
      </c>
      <c r="F15292" s="24">
        <f t="shared" si="276"/>
        <v>75.641000000000005</v>
      </c>
    </row>
    <row r="15293" spans="2:6" hidden="1">
      <c r="B15293" s="15">
        <v>2010</v>
      </c>
      <c r="C15293" s="16">
        <v>9</v>
      </c>
      <c r="D15293" s="16" t="s">
        <v>127</v>
      </c>
      <c r="E15293" s="18">
        <v>17.95314286</v>
      </c>
      <c r="F15293" s="24">
        <f t="shared" si="276"/>
        <v>64.315657148</v>
      </c>
    </row>
    <row r="15294" spans="2:6" hidden="1">
      <c r="B15294" s="13">
        <v>2010</v>
      </c>
      <c r="C15294" s="14">
        <v>10</v>
      </c>
      <c r="D15294" s="14" t="s">
        <v>127</v>
      </c>
      <c r="E15294" s="19">
        <v>10.11628571</v>
      </c>
      <c r="F15294" s="24">
        <f t="shared" si="276"/>
        <v>50.209314278000001</v>
      </c>
    </row>
    <row r="15295" spans="2:6" hidden="1">
      <c r="B15295" s="15">
        <v>2010</v>
      </c>
      <c r="C15295" s="16">
        <v>11</v>
      </c>
      <c r="D15295" s="16" t="s">
        <v>127</v>
      </c>
      <c r="E15295" s="18">
        <v>11.688428569999999</v>
      </c>
      <c r="F15295" s="24">
        <f t="shared" si="276"/>
        <v>53.039171425999996</v>
      </c>
    </row>
    <row r="15296" spans="2:6" hidden="1">
      <c r="B15296" s="13">
        <v>2010</v>
      </c>
      <c r="C15296" s="14">
        <v>12</v>
      </c>
      <c r="D15296" s="14" t="s">
        <v>127</v>
      </c>
      <c r="E15296" s="19">
        <v>2.4782857140000001</v>
      </c>
      <c r="F15296" s="24">
        <f t="shared" si="276"/>
        <v>36.460914285199998</v>
      </c>
    </row>
    <row r="15297" spans="2:6" hidden="1">
      <c r="B15297" s="15">
        <v>2011</v>
      </c>
      <c r="C15297" s="16">
        <v>1</v>
      </c>
      <c r="D15297" s="16" t="s">
        <v>127</v>
      </c>
      <c r="E15297" s="18">
        <v>0.48028571399999997</v>
      </c>
      <c r="F15297" s="24">
        <f t="shared" si="276"/>
        <v>32.864514285200002</v>
      </c>
    </row>
    <row r="15298" spans="2:6" hidden="1">
      <c r="B15298" s="13">
        <v>2011</v>
      </c>
      <c r="C15298" s="14">
        <v>2</v>
      </c>
      <c r="D15298" s="14" t="s">
        <v>127</v>
      </c>
      <c r="E15298" s="19">
        <v>0.76528571400000001</v>
      </c>
      <c r="F15298" s="24">
        <f t="shared" si="276"/>
        <v>33.3775142852</v>
      </c>
    </row>
    <row r="15299" spans="2:6" hidden="1">
      <c r="B15299" s="15">
        <v>2011</v>
      </c>
      <c r="C15299" s="16">
        <v>3</v>
      </c>
      <c r="D15299" s="16" t="s">
        <v>127</v>
      </c>
      <c r="E15299" s="18">
        <v>5.1381428570000001</v>
      </c>
      <c r="F15299" s="24">
        <f t="shared" si="276"/>
        <v>41.248657142600003</v>
      </c>
    </row>
    <row r="15300" spans="2:6" hidden="1">
      <c r="B15300" s="13">
        <v>2011</v>
      </c>
      <c r="C15300" s="14">
        <v>4</v>
      </c>
      <c r="D15300" s="14" t="s">
        <v>127</v>
      </c>
      <c r="E15300" s="19">
        <v>9.1115714289999996</v>
      </c>
      <c r="F15300" s="24">
        <f t="shared" si="276"/>
        <v>48.400828572199998</v>
      </c>
    </row>
    <row r="15301" spans="2:6" hidden="1">
      <c r="B15301" s="15">
        <v>2011</v>
      </c>
      <c r="C15301" s="16">
        <v>5</v>
      </c>
      <c r="D15301" s="16" t="s">
        <v>127</v>
      </c>
      <c r="E15301" s="18">
        <v>14.908714290000001</v>
      </c>
      <c r="F15301" s="24">
        <f t="shared" si="276"/>
        <v>58.835685722000001</v>
      </c>
    </row>
    <row r="15302" spans="2:6" hidden="1">
      <c r="B15302" s="13">
        <v>2011</v>
      </c>
      <c r="C15302" s="14">
        <v>6</v>
      </c>
      <c r="D15302" s="14" t="s">
        <v>127</v>
      </c>
      <c r="E15302" s="19">
        <v>19.553857140000002</v>
      </c>
      <c r="F15302" s="24">
        <f t="shared" si="276"/>
        <v>67.196942852000006</v>
      </c>
    </row>
    <row r="15303" spans="2:6" hidden="1">
      <c r="B15303" s="15">
        <v>2011</v>
      </c>
      <c r="C15303" s="16">
        <v>7</v>
      </c>
      <c r="D15303" s="16" t="s">
        <v>127</v>
      </c>
      <c r="E15303" s="18">
        <v>22.486142860000001</v>
      </c>
      <c r="F15303" s="24">
        <f t="shared" si="276"/>
        <v>72.475057148000005</v>
      </c>
    </row>
    <row r="15304" spans="2:6" hidden="1">
      <c r="B15304" s="13">
        <v>2011</v>
      </c>
      <c r="C15304" s="14">
        <v>8</v>
      </c>
      <c r="D15304" s="14" t="s">
        <v>127</v>
      </c>
      <c r="E15304" s="19">
        <v>22.02642857</v>
      </c>
      <c r="F15304" s="24">
        <f t="shared" si="276"/>
        <v>71.647571425999999</v>
      </c>
    </row>
    <row r="15305" spans="2:6" hidden="1">
      <c r="B15305" s="15">
        <v>2011</v>
      </c>
      <c r="C15305" s="16">
        <v>9</v>
      </c>
      <c r="D15305" s="16" t="s">
        <v>127</v>
      </c>
      <c r="E15305" s="18">
        <v>20.223142859999999</v>
      </c>
      <c r="F15305" s="24">
        <f t="shared" si="276"/>
        <v>68.401657147999998</v>
      </c>
    </row>
    <row r="15306" spans="2:6" hidden="1">
      <c r="B15306" s="13">
        <v>2011</v>
      </c>
      <c r="C15306" s="14">
        <v>10</v>
      </c>
      <c r="D15306" s="14" t="s">
        <v>127</v>
      </c>
      <c r="E15306" s="19">
        <v>10.66728571</v>
      </c>
      <c r="F15306" s="24">
        <f t="shared" si="276"/>
        <v>51.201114277999999</v>
      </c>
    </row>
    <row r="15307" spans="2:6" hidden="1">
      <c r="B15307" s="15">
        <v>2011</v>
      </c>
      <c r="C15307" s="16">
        <v>11</v>
      </c>
      <c r="D15307" s="16" t="s">
        <v>127</v>
      </c>
      <c r="E15307" s="18">
        <v>4.3101428569999998</v>
      </c>
      <c r="F15307" s="24">
        <f t="shared" si="276"/>
        <v>39.758257142600002</v>
      </c>
    </row>
    <row r="15308" spans="2:6" hidden="1">
      <c r="B15308" s="13">
        <v>2011</v>
      </c>
      <c r="C15308" s="14">
        <v>12</v>
      </c>
      <c r="D15308" s="14" t="s">
        <v>127</v>
      </c>
      <c r="E15308" s="19">
        <v>3.6995714290000001</v>
      </c>
      <c r="F15308" s="24">
        <f t="shared" si="276"/>
        <v>38.6592285722</v>
      </c>
    </row>
    <row r="15309" spans="2:6" hidden="1">
      <c r="B15309" s="15">
        <v>2012</v>
      </c>
      <c r="C15309" s="16">
        <v>1</v>
      </c>
      <c r="D15309" s="16" t="s">
        <v>127</v>
      </c>
      <c r="E15309" s="18">
        <v>-0.46557142899999998</v>
      </c>
      <c r="F15309" s="24">
        <f t="shared" si="276"/>
        <v>31.161971427800001</v>
      </c>
    </row>
    <row r="15310" spans="2:6" hidden="1">
      <c r="B15310" s="13">
        <v>2012</v>
      </c>
      <c r="C15310" s="14">
        <v>2</v>
      </c>
      <c r="D15310" s="14" t="s">
        <v>127</v>
      </c>
      <c r="E15310" s="19">
        <v>-3.1045714289999999</v>
      </c>
      <c r="F15310" s="24">
        <f t="shared" si="276"/>
        <v>26.411771427799998</v>
      </c>
    </row>
    <row r="15311" spans="2:6" hidden="1">
      <c r="B15311" s="15">
        <v>2012</v>
      </c>
      <c r="C15311" s="16">
        <v>3</v>
      </c>
      <c r="D15311" s="16" t="s">
        <v>127</v>
      </c>
      <c r="E15311" s="18">
        <v>6.0919999999999996</v>
      </c>
      <c r="F15311" s="24">
        <f t="shared" si="276"/>
        <v>42.965600000000002</v>
      </c>
    </row>
    <row r="15312" spans="2:6" hidden="1">
      <c r="B15312" s="13">
        <v>2012</v>
      </c>
      <c r="C15312" s="14">
        <v>4</v>
      </c>
      <c r="D15312" s="14" t="s">
        <v>127</v>
      </c>
      <c r="E15312" s="19">
        <v>12.39085714</v>
      </c>
      <c r="F15312" s="24">
        <f t="shared" si="276"/>
        <v>54.303542852</v>
      </c>
    </row>
    <row r="15313" spans="2:6" hidden="1">
      <c r="B15313" s="15">
        <v>2012</v>
      </c>
      <c r="C15313" s="16">
        <v>5</v>
      </c>
      <c r="D15313" s="16" t="s">
        <v>127</v>
      </c>
      <c r="E15313" s="18">
        <v>15.994</v>
      </c>
      <c r="F15313" s="24">
        <f t="shared" si="276"/>
        <v>60.789200000000001</v>
      </c>
    </row>
    <row r="15314" spans="2:6" hidden="1">
      <c r="B15314" s="13">
        <v>2012</v>
      </c>
      <c r="C15314" s="14">
        <v>6</v>
      </c>
      <c r="D15314" s="14" t="s">
        <v>127</v>
      </c>
      <c r="E15314" s="19">
        <v>21.476428569999999</v>
      </c>
      <c r="F15314" s="24">
        <f t="shared" si="276"/>
        <v>70.657571426000004</v>
      </c>
    </row>
    <row r="15315" spans="2:6" hidden="1">
      <c r="B15315" s="15">
        <v>2012</v>
      </c>
      <c r="C15315" s="16">
        <v>7</v>
      </c>
      <c r="D15315" s="16" t="s">
        <v>127</v>
      </c>
      <c r="E15315" s="18">
        <v>24.847428570000002</v>
      </c>
      <c r="F15315" s="24">
        <f t="shared" si="276"/>
        <v>76.725371426000009</v>
      </c>
    </row>
    <row r="15316" spans="2:6" hidden="1">
      <c r="B15316" s="13">
        <v>2012</v>
      </c>
      <c r="C15316" s="14">
        <v>8</v>
      </c>
      <c r="D15316" s="14" t="s">
        <v>127</v>
      </c>
      <c r="E15316" s="19">
        <v>23.362428569999999</v>
      </c>
      <c r="F15316" s="24">
        <f t="shared" si="276"/>
        <v>74.052371426000008</v>
      </c>
    </row>
    <row r="15317" spans="2:6" hidden="1">
      <c r="B15317" s="15">
        <v>2012</v>
      </c>
      <c r="C15317" s="16">
        <v>9</v>
      </c>
      <c r="D15317" s="16" t="s">
        <v>127</v>
      </c>
      <c r="E15317" s="18">
        <v>19.452999999999999</v>
      </c>
      <c r="F15317" s="24">
        <f t="shared" si="276"/>
        <v>67.0154</v>
      </c>
    </row>
    <row r="15318" spans="2:6" hidden="1">
      <c r="B15318" s="13">
        <v>2012</v>
      </c>
      <c r="C15318" s="14">
        <v>10</v>
      </c>
      <c r="D15318" s="14" t="s">
        <v>127</v>
      </c>
      <c r="E15318" s="19">
        <v>15.05057143</v>
      </c>
      <c r="F15318" s="24">
        <f t="shared" si="276"/>
        <v>59.091028573999999</v>
      </c>
    </row>
    <row r="15319" spans="2:6" hidden="1">
      <c r="B15319" s="15">
        <v>2012</v>
      </c>
      <c r="C15319" s="16">
        <v>11</v>
      </c>
      <c r="D15319" s="16" t="s">
        <v>127</v>
      </c>
      <c r="E15319" s="18">
        <v>9.1788571430000001</v>
      </c>
      <c r="F15319" s="24">
        <f t="shared" si="276"/>
        <v>48.521942857399999</v>
      </c>
    </row>
    <row r="15320" spans="2:6" hidden="1">
      <c r="B15320" s="13">
        <v>2012</v>
      </c>
      <c r="C15320" s="14">
        <v>12</v>
      </c>
      <c r="D15320" s="14" t="s">
        <v>127</v>
      </c>
      <c r="E15320" s="19">
        <v>1.399714286</v>
      </c>
      <c r="F15320" s="24">
        <f t="shared" si="276"/>
        <v>34.519485714799998</v>
      </c>
    </row>
    <row r="15321" spans="2:6" hidden="1">
      <c r="B15321" s="15">
        <v>2013</v>
      </c>
      <c r="C15321" s="16">
        <v>1</v>
      </c>
      <c r="D15321" s="16" t="s">
        <v>127</v>
      </c>
      <c r="E15321" s="18">
        <v>1.7041428569999999</v>
      </c>
      <c r="F15321" s="24">
        <f t="shared" si="276"/>
        <v>35.067457142599999</v>
      </c>
    </row>
    <row r="15322" spans="2:6" hidden="1">
      <c r="B15322" s="13">
        <v>2013</v>
      </c>
      <c r="C15322" s="14">
        <v>2</v>
      </c>
      <c r="D15322" s="14" t="s">
        <v>127</v>
      </c>
      <c r="E15322" s="19">
        <v>4.0024285710000003</v>
      </c>
      <c r="F15322" s="24">
        <f t="shared" si="276"/>
        <v>39.204371427799998</v>
      </c>
    </row>
    <row r="15323" spans="2:6" hidden="1">
      <c r="B15323" s="15">
        <v>2013</v>
      </c>
      <c r="C15323" s="16">
        <v>3</v>
      </c>
      <c r="D15323" s="16" t="s">
        <v>127</v>
      </c>
      <c r="E15323" s="18">
        <v>5.8468571430000003</v>
      </c>
      <c r="F15323" s="24">
        <f t="shared" si="276"/>
        <v>42.524342857400001</v>
      </c>
    </row>
    <row r="15324" spans="2:6" hidden="1">
      <c r="B15324" s="13">
        <v>2013</v>
      </c>
      <c r="C15324" s="14">
        <v>4</v>
      </c>
      <c r="D15324" s="14" t="s">
        <v>127</v>
      </c>
      <c r="E15324" s="19">
        <v>11.98857143</v>
      </c>
      <c r="F15324" s="24">
        <f t="shared" si="276"/>
        <v>53.579428574000005</v>
      </c>
    </row>
    <row r="15325" spans="2:6" hidden="1">
      <c r="B15325" s="15">
        <v>2013</v>
      </c>
      <c r="C15325" s="16">
        <v>5</v>
      </c>
      <c r="D15325" s="16" t="s">
        <v>127</v>
      </c>
      <c r="E15325" s="18">
        <v>17.96171429</v>
      </c>
      <c r="F15325" s="24">
        <f t="shared" si="276"/>
        <v>64.331085721999997</v>
      </c>
    </row>
    <row r="15326" spans="2:6" hidden="1">
      <c r="B15326" s="13">
        <v>2013</v>
      </c>
      <c r="C15326" s="14">
        <v>6</v>
      </c>
      <c r="D15326" s="14" t="s">
        <v>127</v>
      </c>
      <c r="E15326" s="19">
        <v>19.996142859999999</v>
      </c>
      <c r="F15326" s="24">
        <f t="shared" si="276"/>
        <v>67.993057147999991</v>
      </c>
    </row>
    <row r="15327" spans="2:6" hidden="1">
      <c r="B15327" s="15">
        <v>2013</v>
      </c>
      <c r="C15327" s="16">
        <v>7</v>
      </c>
      <c r="D15327" s="16" t="s">
        <v>127</v>
      </c>
      <c r="E15327" s="18">
        <v>22.002285709999999</v>
      </c>
      <c r="F15327" s="24">
        <f t="shared" si="276"/>
        <v>71.604114277999997</v>
      </c>
    </row>
    <row r="15328" spans="2:6" hidden="1">
      <c r="B15328" s="13">
        <v>2013</v>
      </c>
      <c r="C15328" s="14">
        <v>8</v>
      </c>
      <c r="D15328" s="14" t="s">
        <v>127</v>
      </c>
      <c r="E15328" s="19">
        <v>23.35471429</v>
      </c>
      <c r="F15328" s="24">
        <f t="shared" ref="F15328:F15391" si="277">(E15328 * 1.8) + 32</f>
        <v>74.038485722000004</v>
      </c>
    </row>
    <row r="15329" spans="2:6" hidden="1">
      <c r="B15329" s="15">
        <v>2000</v>
      </c>
      <c r="C15329" s="16">
        <v>2</v>
      </c>
      <c r="D15329" s="16" t="s">
        <v>128</v>
      </c>
      <c r="E15329" s="18">
        <v>24.847799999999999</v>
      </c>
      <c r="F15329" s="24">
        <f t="shared" si="277"/>
        <v>76.726039999999998</v>
      </c>
    </row>
    <row r="15330" spans="2:6" hidden="1">
      <c r="B15330" s="13">
        <v>2000</v>
      </c>
      <c r="C15330" s="14">
        <v>3</v>
      </c>
      <c r="D15330" s="14" t="s">
        <v>128</v>
      </c>
      <c r="E15330" s="19">
        <v>25.1234</v>
      </c>
      <c r="F15330" s="24">
        <f t="shared" si="277"/>
        <v>77.222120000000004</v>
      </c>
    </row>
    <row r="15331" spans="2:6" hidden="1">
      <c r="B15331" s="15">
        <v>2000</v>
      </c>
      <c r="C15331" s="16">
        <v>4</v>
      </c>
      <c r="D15331" s="16" t="s">
        <v>128</v>
      </c>
      <c r="E15331" s="18">
        <v>25.946000000000002</v>
      </c>
      <c r="F15331" s="24">
        <f t="shared" si="277"/>
        <v>78.702799999999996</v>
      </c>
    </row>
    <row r="15332" spans="2:6" hidden="1">
      <c r="B15332" s="13">
        <v>2000</v>
      </c>
      <c r="C15332" s="14">
        <v>5</v>
      </c>
      <c r="D15332" s="14" t="s">
        <v>128</v>
      </c>
      <c r="E15332" s="19">
        <v>26.629000000000001</v>
      </c>
      <c r="F15332" s="24">
        <f t="shared" si="277"/>
        <v>79.932199999999995</v>
      </c>
    </row>
    <row r="15333" spans="2:6" hidden="1">
      <c r="B15333" s="15">
        <v>2000</v>
      </c>
      <c r="C15333" s="16">
        <v>6</v>
      </c>
      <c r="D15333" s="16" t="s">
        <v>128</v>
      </c>
      <c r="E15333" s="18">
        <v>28.0686</v>
      </c>
      <c r="F15333" s="24">
        <f t="shared" si="277"/>
        <v>82.523480000000006</v>
      </c>
    </row>
    <row r="15334" spans="2:6" hidden="1">
      <c r="B15334" s="13">
        <v>2000</v>
      </c>
      <c r="C15334" s="14">
        <v>7</v>
      </c>
      <c r="D15334" s="14" t="s">
        <v>128</v>
      </c>
      <c r="E15334" s="19">
        <v>28.831</v>
      </c>
      <c r="F15334" s="24">
        <f t="shared" si="277"/>
        <v>83.895800000000008</v>
      </c>
    </row>
    <row r="15335" spans="2:6" hidden="1">
      <c r="B15335" s="15">
        <v>2000</v>
      </c>
      <c r="C15335" s="16">
        <v>8</v>
      </c>
      <c r="D15335" s="16" t="s">
        <v>128</v>
      </c>
      <c r="E15335" s="18">
        <v>28.6952</v>
      </c>
      <c r="F15335" s="24">
        <f t="shared" si="277"/>
        <v>83.651360000000011</v>
      </c>
    </row>
    <row r="15336" spans="2:6" hidden="1">
      <c r="B15336" s="13">
        <v>2000</v>
      </c>
      <c r="C15336" s="14">
        <v>9</v>
      </c>
      <c r="D15336" s="14" t="s">
        <v>128</v>
      </c>
      <c r="E15336" s="19">
        <v>27.715</v>
      </c>
      <c r="F15336" s="24">
        <f t="shared" si="277"/>
        <v>81.887</v>
      </c>
    </row>
    <row r="15337" spans="2:6" hidden="1">
      <c r="B15337" s="15">
        <v>2000</v>
      </c>
      <c r="C15337" s="16">
        <v>10</v>
      </c>
      <c r="D15337" s="16" t="s">
        <v>128</v>
      </c>
      <c r="E15337" s="18">
        <v>27.320599999999999</v>
      </c>
      <c r="F15337" s="24">
        <f t="shared" si="277"/>
        <v>81.177079999999989</v>
      </c>
    </row>
    <row r="15338" spans="2:6" hidden="1">
      <c r="B15338" s="13">
        <v>2000</v>
      </c>
      <c r="C15338" s="14">
        <v>11</v>
      </c>
      <c r="D15338" s="14" t="s">
        <v>128</v>
      </c>
      <c r="E15338" s="19">
        <v>26.748000000000001</v>
      </c>
      <c r="F15338" s="24">
        <f t="shared" si="277"/>
        <v>80.1464</v>
      </c>
    </row>
    <row r="15339" spans="2:6" hidden="1">
      <c r="B15339" s="15">
        <v>2000</v>
      </c>
      <c r="C15339" s="16">
        <v>12</v>
      </c>
      <c r="D15339" s="16" t="s">
        <v>128</v>
      </c>
      <c r="E15339" s="18">
        <v>26.091200000000001</v>
      </c>
      <c r="F15339" s="24">
        <f t="shared" si="277"/>
        <v>78.964159999999993</v>
      </c>
    </row>
    <row r="15340" spans="2:6" hidden="1">
      <c r="B15340" s="13">
        <v>2001</v>
      </c>
      <c r="C15340" s="14">
        <v>1</v>
      </c>
      <c r="D15340" s="14" t="s">
        <v>128</v>
      </c>
      <c r="E15340" s="19">
        <v>25.034199999999998</v>
      </c>
      <c r="F15340" s="24">
        <f t="shared" si="277"/>
        <v>77.06156</v>
      </c>
    </row>
    <row r="15341" spans="2:6" hidden="1">
      <c r="B15341" s="15">
        <v>2001</v>
      </c>
      <c r="C15341" s="16">
        <v>2</v>
      </c>
      <c r="D15341" s="16" t="s">
        <v>128</v>
      </c>
      <c r="E15341" s="18">
        <v>25.682200000000002</v>
      </c>
      <c r="F15341" s="24">
        <f t="shared" si="277"/>
        <v>78.227959999999996</v>
      </c>
    </row>
    <row r="15342" spans="2:6" hidden="1">
      <c r="B15342" s="13">
        <v>2001</v>
      </c>
      <c r="C15342" s="14">
        <v>3</v>
      </c>
      <c r="D15342" s="14" t="s">
        <v>128</v>
      </c>
      <c r="E15342" s="19">
        <v>26.074000000000002</v>
      </c>
      <c r="F15342" s="24">
        <f t="shared" si="277"/>
        <v>78.933199999999999</v>
      </c>
    </row>
    <row r="15343" spans="2:6" hidden="1">
      <c r="B15343" s="15">
        <v>2001</v>
      </c>
      <c r="C15343" s="16">
        <v>4</v>
      </c>
      <c r="D15343" s="16" t="s">
        <v>128</v>
      </c>
      <c r="E15343" s="18">
        <v>25.9968</v>
      </c>
      <c r="F15343" s="24">
        <f t="shared" si="277"/>
        <v>78.794240000000002</v>
      </c>
    </row>
    <row r="15344" spans="2:6" hidden="1">
      <c r="B15344" s="13">
        <v>2001</v>
      </c>
      <c r="C15344" s="14">
        <v>5</v>
      </c>
      <c r="D15344" s="14" t="s">
        <v>128</v>
      </c>
      <c r="E15344" s="19">
        <v>26.625599999999999</v>
      </c>
      <c r="F15344" s="24">
        <f t="shared" si="277"/>
        <v>79.926079999999999</v>
      </c>
    </row>
    <row r="15345" spans="2:6" hidden="1">
      <c r="B15345" s="15">
        <v>2001</v>
      </c>
      <c r="C15345" s="16">
        <v>6</v>
      </c>
      <c r="D15345" s="16" t="s">
        <v>128</v>
      </c>
      <c r="E15345" s="18">
        <v>28.4636</v>
      </c>
      <c r="F15345" s="24">
        <f t="shared" si="277"/>
        <v>83.234479999999991</v>
      </c>
    </row>
    <row r="15346" spans="2:6" hidden="1">
      <c r="B15346" s="13">
        <v>2001</v>
      </c>
      <c r="C15346" s="14">
        <v>7</v>
      </c>
      <c r="D15346" s="14" t="s">
        <v>128</v>
      </c>
      <c r="E15346" s="19">
        <v>28.783999999999999</v>
      </c>
      <c r="F15346" s="24">
        <f t="shared" si="277"/>
        <v>83.811199999999999</v>
      </c>
    </row>
    <row r="15347" spans="2:6" hidden="1">
      <c r="B15347" s="15">
        <v>2001</v>
      </c>
      <c r="C15347" s="16">
        <v>8</v>
      </c>
      <c r="D15347" s="16" t="s">
        <v>128</v>
      </c>
      <c r="E15347" s="18">
        <v>29.167000000000002</v>
      </c>
      <c r="F15347" s="24">
        <f t="shared" si="277"/>
        <v>84.500600000000006</v>
      </c>
    </row>
    <row r="15348" spans="2:6" hidden="1">
      <c r="B15348" s="13">
        <v>2001</v>
      </c>
      <c r="C15348" s="14">
        <v>9</v>
      </c>
      <c r="D15348" s="14" t="s">
        <v>128</v>
      </c>
      <c r="E15348" s="19">
        <v>28.4284</v>
      </c>
      <c r="F15348" s="24">
        <f t="shared" si="277"/>
        <v>83.171120000000002</v>
      </c>
    </row>
    <row r="15349" spans="2:6" hidden="1">
      <c r="B15349" s="15">
        <v>2001</v>
      </c>
      <c r="C15349" s="16">
        <v>10</v>
      </c>
      <c r="D15349" s="16" t="s">
        <v>128</v>
      </c>
      <c r="E15349" s="18">
        <v>27.8096</v>
      </c>
      <c r="F15349" s="24">
        <f t="shared" si="277"/>
        <v>82.057279999999992</v>
      </c>
    </row>
    <row r="15350" spans="2:6" hidden="1">
      <c r="B15350" s="13">
        <v>2001</v>
      </c>
      <c r="C15350" s="14">
        <v>11</v>
      </c>
      <c r="D15350" s="14" t="s">
        <v>128</v>
      </c>
      <c r="E15350" s="19">
        <v>26.7456</v>
      </c>
      <c r="F15350" s="24">
        <f t="shared" si="277"/>
        <v>80.142079999999993</v>
      </c>
    </row>
    <row r="15351" spans="2:6" hidden="1">
      <c r="B15351" s="15">
        <v>2001</v>
      </c>
      <c r="C15351" s="16">
        <v>12</v>
      </c>
      <c r="D15351" s="16" t="s">
        <v>128</v>
      </c>
      <c r="E15351" s="18">
        <v>26.542400000000001</v>
      </c>
      <c r="F15351" s="24">
        <f t="shared" si="277"/>
        <v>79.776319999999998</v>
      </c>
    </row>
    <row r="15352" spans="2:6" hidden="1">
      <c r="B15352" s="13">
        <v>2002</v>
      </c>
      <c r="C15352" s="14">
        <v>1</v>
      </c>
      <c r="D15352" s="14" t="s">
        <v>128</v>
      </c>
      <c r="E15352" s="19">
        <v>26.178799999999999</v>
      </c>
      <c r="F15352" s="24">
        <f t="shared" si="277"/>
        <v>79.121839999999992</v>
      </c>
    </row>
    <row r="15353" spans="2:6" hidden="1">
      <c r="B15353" s="15">
        <v>2002</v>
      </c>
      <c r="C15353" s="16">
        <v>2</v>
      </c>
      <c r="D15353" s="16" t="s">
        <v>128</v>
      </c>
      <c r="E15353" s="18">
        <v>25.9072</v>
      </c>
      <c r="F15353" s="24">
        <f t="shared" si="277"/>
        <v>78.632959999999997</v>
      </c>
    </row>
    <row r="15354" spans="2:6" hidden="1">
      <c r="B15354" s="13">
        <v>2002</v>
      </c>
      <c r="C15354" s="14">
        <v>3</v>
      </c>
      <c r="D15354" s="14" t="s">
        <v>128</v>
      </c>
      <c r="E15354" s="19">
        <v>26.209399999999999</v>
      </c>
      <c r="F15354" s="24">
        <f t="shared" si="277"/>
        <v>79.176919999999996</v>
      </c>
    </row>
    <row r="15355" spans="2:6" hidden="1">
      <c r="B15355" s="15">
        <v>2002</v>
      </c>
      <c r="C15355" s="16">
        <v>4</v>
      </c>
      <c r="D15355" s="16" t="s">
        <v>128</v>
      </c>
      <c r="E15355" s="18">
        <v>25.7912</v>
      </c>
      <c r="F15355" s="24">
        <f t="shared" si="277"/>
        <v>78.424160000000001</v>
      </c>
    </row>
    <row r="15356" spans="2:6" hidden="1">
      <c r="B15356" s="13">
        <v>2002</v>
      </c>
      <c r="C15356" s="14">
        <v>5</v>
      </c>
      <c r="D15356" s="14" t="s">
        <v>128</v>
      </c>
      <c r="E15356" s="19">
        <v>27.038799999999998</v>
      </c>
      <c r="F15356" s="24">
        <f t="shared" si="277"/>
        <v>80.669839999999994</v>
      </c>
    </row>
    <row r="15357" spans="2:6" hidden="1">
      <c r="B15357" s="15">
        <v>2002</v>
      </c>
      <c r="C15357" s="16">
        <v>6</v>
      </c>
      <c r="D15357" s="16" t="s">
        <v>128</v>
      </c>
      <c r="E15357" s="18">
        <v>28.1524</v>
      </c>
      <c r="F15357" s="24">
        <f t="shared" si="277"/>
        <v>82.674319999999994</v>
      </c>
    </row>
    <row r="15358" spans="2:6" hidden="1">
      <c r="B15358" s="13">
        <v>2002</v>
      </c>
      <c r="C15358" s="14">
        <v>7</v>
      </c>
      <c r="D15358" s="14" t="s">
        <v>128</v>
      </c>
      <c r="E15358" s="19">
        <v>29.074999999999999</v>
      </c>
      <c r="F15358" s="24">
        <f t="shared" si="277"/>
        <v>84.335000000000008</v>
      </c>
    </row>
    <row r="15359" spans="2:6" hidden="1">
      <c r="B15359" s="15">
        <v>2002</v>
      </c>
      <c r="C15359" s="16">
        <v>8</v>
      </c>
      <c r="D15359" s="16" t="s">
        <v>128</v>
      </c>
      <c r="E15359" s="18">
        <v>29.027799999999999</v>
      </c>
      <c r="F15359" s="24">
        <f t="shared" si="277"/>
        <v>84.250039999999998</v>
      </c>
    </row>
    <row r="15360" spans="2:6" hidden="1">
      <c r="B15360" s="13">
        <v>2002</v>
      </c>
      <c r="C15360" s="14">
        <v>9</v>
      </c>
      <c r="D15360" s="14" t="s">
        <v>128</v>
      </c>
      <c r="E15360" s="19">
        <v>27.990200000000002</v>
      </c>
      <c r="F15360" s="24">
        <f t="shared" si="277"/>
        <v>82.382360000000006</v>
      </c>
    </row>
    <row r="15361" spans="2:6" hidden="1">
      <c r="B15361" s="15">
        <v>2002</v>
      </c>
      <c r="C15361" s="16">
        <v>10</v>
      </c>
      <c r="D15361" s="16" t="s">
        <v>128</v>
      </c>
      <c r="E15361" s="18">
        <v>28.070799999999998</v>
      </c>
      <c r="F15361" s="24">
        <f t="shared" si="277"/>
        <v>82.527439999999999</v>
      </c>
    </row>
    <row r="15362" spans="2:6" hidden="1">
      <c r="B15362" s="13">
        <v>2002</v>
      </c>
      <c r="C15362" s="14">
        <v>11</v>
      </c>
      <c r="D15362" s="14" t="s">
        <v>128</v>
      </c>
      <c r="E15362" s="19">
        <v>27.913</v>
      </c>
      <c r="F15362" s="24">
        <f t="shared" si="277"/>
        <v>82.243400000000008</v>
      </c>
    </row>
    <row r="15363" spans="2:6" hidden="1">
      <c r="B15363" s="15">
        <v>2002</v>
      </c>
      <c r="C15363" s="16">
        <v>12</v>
      </c>
      <c r="D15363" s="16" t="s">
        <v>128</v>
      </c>
      <c r="E15363" s="18">
        <v>26.7592</v>
      </c>
      <c r="F15363" s="24">
        <f t="shared" si="277"/>
        <v>80.166560000000004</v>
      </c>
    </row>
    <row r="15364" spans="2:6" hidden="1">
      <c r="B15364" s="13">
        <v>2003</v>
      </c>
      <c r="C15364" s="14">
        <v>1</v>
      </c>
      <c r="D15364" s="14" t="s">
        <v>128</v>
      </c>
      <c r="E15364" s="19">
        <v>26.003599999999999</v>
      </c>
      <c r="F15364" s="24">
        <f t="shared" si="277"/>
        <v>78.806479999999993</v>
      </c>
    </row>
    <row r="15365" spans="2:6" hidden="1">
      <c r="B15365" s="15">
        <v>2003</v>
      </c>
      <c r="C15365" s="16">
        <v>2</v>
      </c>
      <c r="D15365" s="16" t="s">
        <v>128</v>
      </c>
      <c r="E15365" s="18">
        <v>26.471599999999999</v>
      </c>
      <c r="F15365" s="24">
        <f t="shared" si="277"/>
        <v>79.648879999999991</v>
      </c>
    </row>
    <row r="15366" spans="2:6" hidden="1">
      <c r="B15366" s="13">
        <v>2003</v>
      </c>
      <c r="C15366" s="14">
        <v>3</v>
      </c>
      <c r="D15366" s="14" t="s">
        <v>128</v>
      </c>
      <c r="E15366" s="19">
        <v>27.036999999999999</v>
      </c>
      <c r="F15366" s="24">
        <f t="shared" si="277"/>
        <v>80.666600000000003</v>
      </c>
    </row>
    <row r="15367" spans="2:6" hidden="1">
      <c r="B15367" s="15">
        <v>2003</v>
      </c>
      <c r="C15367" s="16">
        <v>4</v>
      </c>
      <c r="D15367" s="16" t="s">
        <v>128</v>
      </c>
      <c r="E15367" s="18">
        <v>26.370200000000001</v>
      </c>
      <c r="F15367" s="24">
        <f t="shared" si="277"/>
        <v>79.466360000000009</v>
      </c>
    </row>
    <row r="15368" spans="2:6" hidden="1">
      <c r="B15368" s="13">
        <v>2003</v>
      </c>
      <c r="C15368" s="14">
        <v>5</v>
      </c>
      <c r="D15368" s="14" t="s">
        <v>128</v>
      </c>
      <c r="E15368" s="19">
        <v>27.807200000000002</v>
      </c>
      <c r="F15368" s="24">
        <f t="shared" si="277"/>
        <v>82.052960000000013</v>
      </c>
    </row>
    <row r="15369" spans="2:6" hidden="1">
      <c r="B15369" s="15">
        <v>2003</v>
      </c>
      <c r="C15369" s="16">
        <v>6</v>
      </c>
      <c r="D15369" s="16" t="s">
        <v>128</v>
      </c>
      <c r="E15369" s="18">
        <v>28.250800000000002</v>
      </c>
      <c r="F15369" s="24">
        <f t="shared" si="277"/>
        <v>82.851439999999997</v>
      </c>
    </row>
    <row r="15370" spans="2:6" hidden="1">
      <c r="B15370" s="13">
        <v>2003</v>
      </c>
      <c r="C15370" s="14">
        <v>7</v>
      </c>
      <c r="D15370" s="14" t="s">
        <v>128</v>
      </c>
      <c r="E15370" s="19">
        <v>28.832999999999998</v>
      </c>
      <c r="F15370" s="24">
        <f t="shared" si="277"/>
        <v>83.8994</v>
      </c>
    </row>
    <row r="15371" spans="2:6" hidden="1">
      <c r="B15371" s="15">
        <v>2003</v>
      </c>
      <c r="C15371" s="16">
        <v>8</v>
      </c>
      <c r="D15371" s="16" t="s">
        <v>128</v>
      </c>
      <c r="E15371" s="18">
        <v>28.743400000000001</v>
      </c>
      <c r="F15371" s="24">
        <f t="shared" si="277"/>
        <v>83.738120000000009</v>
      </c>
    </row>
    <row r="15372" spans="2:6" hidden="1">
      <c r="B15372" s="13">
        <v>2003</v>
      </c>
      <c r="C15372" s="14">
        <v>9</v>
      </c>
      <c r="D15372" s="14" t="s">
        <v>128</v>
      </c>
      <c r="E15372" s="19">
        <v>28.421199999999999</v>
      </c>
      <c r="F15372" s="24">
        <f t="shared" si="277"/>
        <v>83.158160000000009</v>
      </c>
    </row>
    <row r="15373" spans="2:6" hidden="1">
      <c r="B15373" s="15">
        <v>2003</v>
      </c>
      <c r="C15373" s="16">
        <v>10</v>
      </c>
      <c r="D15373" s="16" t="s">
        <v>128</v>
      </c>
      <c r="E15373" s="18">
        <v>27.8992</v>
      </c>
      <c r="F15373" s="24">
        <f t="shared" si="277"/>
        <v>82.218559999999997</v>
      </c>
    </row>
    <row r="15374" spans="2:6" hidden="1">
      <c r="B15374" s="13">
        <v>2003</v>
      </c>
      <c r="C15374" s="14">
        <v>11</v>
      </c>
      <c r="D15374" s="14" t="s">
        <v>128</v>
      </c>
      <c r="E15374" s="19">
        <v>27.2958</v>
      </c>
      <c r="F15374" s="24">
        <f t="shared" si="277"/>
        <v>81.132440000000003</v>
      </c>
    </row>
    <row r="15375" spans="2:6" hidden="1">
      <c r="B15375" s="15">
        <v>2003</v>
      </c>
      <c r="C15375" s="16">
        <v>12</v>
      </c>
      <c r="D15375" s="16" t="s">
        <v>128</v>
      </c>
      <c r="E15375" s="18">
        <v>25.8994</v>
      </c>
      <c r="F15375" s="24">
        <f t="shared" si="277"/>
        <v>78.618920000000003</v>
      </c>
    </row>
    <row r="15376" spans="2:6" hidden="1">
      <c r="B15376" s="13">
        <v>2004</v>
      </c>
      <c r="C15376" s="14">
        <v>1</v>
      </c>
      <c r="D15376" s="14" t="s">
        <v>128</v>
      </c>
      <c r="E15376" s="19">
        <v>25.285</v>
      </c>
      <c r="F15376" s="24">
        <f t="shared" si="277"/>
        <v>77.513000000000005</v>
      </c>
    </row>
    <row r="15377" spans="2:6" hidden="1">
      <c r="B15377" s="15">
        <v>2004</v>
      </c>
      <c r="C15377" s="16">
        <v>2</v>
      </c>
      <c r="D15377" s="16" t="s">
        <v>128</v>
      </c>
      <c r="E15377" s="18">
        <v>26.06</v>
      </c>
      <c r="F15377" s="24">
        <f t="shared" si="277"/>
        <v>78.908000000000001</v>
      </c>
    </row>
    <row r="15378" spans="2:6" hidden="1">
      <c r="B15378" s="13">
        <v>2004</v>
      </c>
      <c r="C15378" s="14">
        <v>3</v>
      </c>
      <c r="D15378" s="14" t="s">
        <v>128</v>
      </c>
      <c r="E15378" s="19">
        <v>26.235399999999998</v>
      </c>
      <c r="F15378" s="24">
        <f t="shared" si="277"/>
        <v>79.22372</v>
      </c>
    </row>
    <row r="15379" spans="2:6" hidden="1">
      <c r="B15379" s="15">
        <v>2004</v>
      </c>
      <c r="C15379" s="16">
        <v>4</v>
      </c>
      <c r="D15379" s="16" t="s">
        <v>128</v>
      </c>
      <c r="E15379" s="18">
        <v>26.189599999999999</v>
      </c>
      <c r="F15379" s="24">
        <f t="shared" si="277"/>
        <v>79.141279999999995</v>
      </c>
    </row>
    <row r="15380" spans="2:6" hidden="1">
      <c r="B15380" s="13">
        <v>2004</v>
      </c>
      <c r="C15380" s="14">
        <v>5</v>
      </c>
      <c r="D15380" s="14" t="s">
        <v>128</v>
      </c>
      <c r="E15380" s="19">
        <v>27.031199999999998</v>
      </c>
      <c r="F15380" s="24">
        <f t="shared" si="277"/>
        <v>80.65616</v>
      </c>
    </row>
    <row r="15381" spans="2:6" hidden="1">
      <c r="B15381" s="15">
        <v>2004</v>
      </c>
      <c r="C15381" s="16">
        <v>6</v>
      </c>
      <c r="D15381" s="16" t="s">
        <v>128</v>
      </c>
      <c r="E15381" s="18">
        <v>28.7226</v>
      </c>
      <c r="F15381" s="24">
        <f t="shared" si="277"/>
        <v>83.700680000000006</v>
      </c>
    </row>
    <row r="15382" spans="2:6" hidden="1">
      <c r="B15382" s="13">
        <v>2004</v>
      </c>
      <c r="C15382" s="14">
        <v>7</v>
      </c>
      <c r="D15382" s="14" t="s">
        <v>128</v>
      </c>
      <c r="E15382" s="19">
        <v>28.9648</v>
      </c>
      <c r="F15382" s="24">
        <f t="shared" si="277"/>
        <v>84.13664</v>
      </c>
    </row>
    <row r="15383" spans="2:6" hidden="1">
      <c r="B15383" s="15">
        <v>2004</v>
      </c>
      <c r="C15383" s="16">
        <v>8</v>
      </c>
      <c r="D15383" s="16" t="s">
        <v>128</v>
      </c>
      <c r="E15383" s="18">
        <v>29.171800000000001</v>
      </c>
      <c r="F15383" s="24">
        <f t="shared" si="277"/>
        <v>84.509240000000005</v>
      </c>
    </row>
    <row r="15384" spans="2:6" hidden="1">
      <c r="B15384" s="13">
        <v>2004</v>
      </c>
      <c r="C15384" s="14">
        <v>9</v>
      </c>
      <c r="D15384" s="14" t="s">
        <v>128</v>
      </c>
      <c r="E15384" s="19">
        <v>28.309200000000001</v>
      </c>
      <c r="F15384" s="24">
        <f t="shared" si="277"/>
        <v>82.956559999999996</v>
      </c>
    </row>
    <row r="15385" spans="2:6" hidden="1">
      <c r="B15385" s="15">
        <v>2004</v>
      </c>
      <c r="C15385" s="16">
        <v>10</v>
      </c>
      <c r="D15385" s="16" t="s">
        <v>128</v>
      </c>
      <c r="E15385" s="18">
        <v>28.025400000000001</v>
      </c>
      <c r="F15385" s="24">
        <f t="shared" si="277"/>
        <v>82.445719999999994</v>
      </c>
    </row>
    <row r="15386" spans="2:6" hidden="1">
      <c r="B15386" s="13">
        <v>2004</v>
      </c>
      <c r="C15386" s="14">
        <v>11</v>
      </c>
      <c r="D15386" s="14" t="s">
        <v>128</v>
      </c>
      <c r="E15386" s="19">
        <v>26.975000000000001</v>
      </c>
      <c r="F15386" s="24">
        <f t="shared" si="277"/>
        <v>80.555000000000007</v>
      </c>
    </row>
    <row r="15387" spans="2:6" hidden="1">
      <c r="B15387" s="15">
        <v>2004</v>
      </c>
      <c r="C15387" s="16">
        <v>12</v>
      </c>
      <c r="D15387" s="16" t="s">
        <v>128</v>
      </c>
      <c r="E15387" s="18">
        <v>26.335599999999999</v>
      </c>
      <c r="F15387" s="24">
        <f t="shared" si="277"/>
        <v>79.404079999999993</v>
      </c>
    </row>
    <row r="15388" spans="2:6" hidden="1">
      <c r="B15388" s="13">
        <v>2005</v>
      </c>
      <c r="C15388" s="14">
        <v>1</v>
      </c>
      <c r="D15388" s="14" t="s">
        <v>128</v>
      </c>
      <c r="E15388" s="19">
        <v>24.956600000000002</v>
      </c>
      <c r="F15388" s="24">
        <f t="shared" si="277"/>
        <v>76.921880000000002</v>
      </c>
    </row>
    <row r="15389" spans="2:6" hidden="1">
      <c r="B15389" s="15">
        <v>2005</v>
      </c>
      <c r="C15389" s="16">
        <v>2</v>
      </c>
      <c r="D15389" s="16" t="s">
        <v>128</v>
      </c>
      <c r="E15389" s="18">
        <v>24.807400000000001</v>
      </c>
      <c r="F15389" s="24">
        <f t="shared" si="277"/>
        <v>76.653320000000008</v>
      </c>
    </row>
    <row r="15390" spans="2:6" hidden="1">
      <c r="B15390" s="13">
        <v>2005</v>
      </c>
      <c r="C15390" s="14">
        <v>3</v>
      </c>
      <c r="D15390" s="14" t="s">
        <v>128</v>
      </c>
      <c r="E15390" s="19">
        <v>26.931999999999999</v>
      </c>
      <c r="F15390" s="24">
        <f t="shared" si="277"/>
        <v>80.477599999999995</v>
      </c>
    </row>
    <row r="15391" spans="2:6" hidden="1">
      <c r="B15391" s="15">
        <v>2005</v>
      </c>
      <c r="C15391" s="16">
        <v>4</v>
      </c>
      <c r="D15391" s="16" t="s">
        <v>128</v>
      </c>
      <c r="E15391" s="18">
        <v>26.930599999999998</v>
      </c>
      <c r="F15391" s="24">
        <f t="shared" si="277"/>
        <v>80.475079999999991</v>
      </c>
    </row>
    <row r="15392" spans="2:6" hidden="1">
      <c r="B15392" s="13">
        <v>2005</v>
      </c>
      <c r="C15392" s="14">
        <v>5</v>
      </c>
      <c r="D15392" s="14" t="s">
        <v>128</v>
      </c>
      <c r="E15392" s="19">
        <v>27.26</v>
      </c>
      <c r="F15392" s="24">
        <f t="shared" ref="F15392:F15455" si="278">(E15392 * 1.8) + 32</f>
        <v>81.068000000000012</v>
      </c>
    </row>
    <row r="15393" spans="2:6" hidden="1">
      <c r="B15393" s="15">
        <v>2005</v>
      </c>
      <c r="C15393" s="16">
        <v>6</v>
      </c>
      <c r="D15393" s="16" t="s">
        <v>128</v>
      </c>
      <c r="E15393" s="18">
        <v>28.369399999999999</v>
      </c>
      <c r="F15393" s="24">
        <f t="shared" si="278"/>
        <v>83.064920000000001</v>
      </c>
    </row>
    <row r="15394" spans="2:6" hidden="1">
      <c r="B15394" s="13">
        <v>2005</v>
      </c>
      <c r="C15394" s="14">
        <v>7</v>
      </c>
      <c r="D15394" s="14" t="s">
        <v>128</v>
      </c>
      <c r="E15394" s="19">
        <v>29.0078</v>
      </c>
      <c r="F15394" s="24">
        <f t="shared" si="278"/>
        <v>84.214039999999997</v>
      </c>
    </row>
    <row r="15395" spans="2:6" hidden="1">
      <c r="B15395" s="15">
        <v>2005</v>
      </c>
      <c r="C15395" s="16">
        <v>8</v>
      </c>
      <c r="D15395" s="16" t="s">
        <v>128</v>
      </c>
      <c r="E15395" s="18">
        <v>28.970800000000001</v>
      </c>
      <c r="F15395" s="24">
        <f t="shared" si="278"/>
        <v>84.147440000000003</v>
      </c>
    </row>
    <row r="15396" spans="2:6" hidden="1">
      <c r="B15396" s="13">
        <v>2005</v>
      </c>
      <c r="C15396" s="14">
        <v>9</v>
      </c>
      <c r="D15396" s="14" t="s">
        <v>128</v>
      </c>
      <c r="E15396" s="19">
        <v>29.000399999999999</v>
      </c>
      <c r="F15396" s="24">
        <f t="shared" si="278"/>
        <v>84.20071999999999</v>
      </c>
    </row>
    <row r="15397" spans="2:6" hidden="1">
      <c r="B15397" s="15">
        <v>2005</v>
      </c>
      <c r="C15397" s="16">
        <v>10</v>
      </c>
      <c r="D15397" s="16" t="s">
        <v>128</v>
      </c>
      <c r="E15397" s="18">
        <v>27.4556</v>
      </c>
      <c r="F15397" s="24">
        <f t="shared" si="278"/>
        <v>81.420079999999999</v>
      </c>
    </row>
    <row r="15398" spans="2:6" hidden="1">
      <c r="B15398" s="13">
        <v>2005</v>
      </c>
      <c r="C15398" s="14">
        <v>11</v>
      </c>
      <c r="D15398" s="14" t="s">
        <v>128</v>
      </c>
      <c r="E15398" s="19">
        <v>27.440799999999999</v>
      </c>
      <c r="F15398" s="24">
        <f t="shared" si="278"/>
        <v>81.393439999999998</v>
      </c>
    </row>
    <row r="15399" spans="2:6" hidden="1">
      <c r="B15399" s="15">
        <v>2005</v>
      </c>
      <c r="C15399" s="16">
        <v>12</v>
      </c>
      <c r="D15399" s="16" t="s">
        <v>128</v>
      </c>
      <c r="E15399" s="18">
        <v>26.201599999999999</v>
      </c>
      <c r="F15399" s="24">
        <f t="shared" si="278"/>
        <v>79.162880000000001</v>
      </c>
    </row>
    <row r="15400" spans="2:6" hidden="1">
      <c r="B15400" s="13">
        <v>2006</v>
      </c>
      <c r="C15400" s="14">
        <v>1</v>
      </c>
      <c r="D15400" s="14" t="s">
        <v>128</v>
      </c>
      <c r="E15400" s="19">
        <v>25.515999999999998</v>
      </c>
      <c r="F15400" s="24">
        <f t="shared" si="278"/>
        <v>77.928799999999995</v>
      </c>
    </row>
    <row r="15401" spans="2:6" hidden="1">
      <c r="B15401" s="15">
        <v>2006</v>
      </c>
      <c r="C15401" s="16">
        <v>2</v>
      </c>
      <c r="D15401" s="16" t="s">
        <v>128</v>
      </c>
      <c r="E15401" s="18">
        <v>25.5578</v>
      </c>
      <c r="F15401" s="24">
        <f t="shared" si="278"/>
        <v>78.004040000000003</v>
      </c>
    </row>
    <row r="15402" spans="2:6" hidden="1">
      <c r="B15402" s="13">
        <v>2006</v>
      </c>
      <c r="C15402" s="14">
        <v>3</v>
      </c>
      <c r="D15402" s="14" t="s">
        <v>128</v>
      </c>
      <c r="E15402" s="19">
        <v>25.970800000000001</v>
      </c>
      <c r="F15402" s="24">
        <f t="shared" si="278"/>
        <v>78.747440000000012</v>
      </c>
    </row>
    <row r="15403" spans="2:6" hidden="1">
      <c r="B15403" s="15">
        <v>2006</v>
      </c>
      <c r="C15403" s="16">
        <v>4</v>
      </c>
      <c r="D15403" s="16" t="s">
        <v>128</v>
      </c>
      <c r="E15403" s="18">
        <v>26.1022</v>
      </c>
      <c r="F15403" s="24">
        <f t="shared" si="278"/>
        <v>78.983959999999996</v>
      </c>
    </row>
    <row r="15404" spans="2:6" hidden="1">
      <c r="B15404" s="13">
        <v>2006</v>
      </c>
      <c r="C15404" s="14">
        <v>5</v>
      </c>
      <c r="D15404" s="14" t="s">
        <v>128</v>
      </c>
      <c r="E15404" s="19">
        <v>27.687000000000001</v>
      </c>
      <c r="F15404" s="24">
        <f t="shared" si="278"/>
        <v>81.836600000000004</v>
      </c>
    </row>
    <row r="15405" spans="2:6" hidden="1">
      <c r="B15405" s="15">
        <v>2006</v>
      </c>
      <c r="C15405" s="16">
        <v>6</v>
      </c>
      <c r="D15405" s="16" t="s">
        <v>128</v>
      </c>
      <c r="E15405" s="18">
        <v>28.374199999999998</v>
      </c>
      <c r="F15405" s="24">
        <f t="shared" si="278"/>
        <v>83.073560000000001</v>
      </c>
    </row>
    <row r="15406" spans="2:6" hidden="1">
      <c r="B15406" s="13">
        <v>2006</v>
      </c>
      <c r="C15406" s="14">
        <v>7</v>
      </c>
      <c r="D15406" s="14" t="s">
        <v>128</v>
      </c>
      <c r="E15406" s="19">
        <v>28.748000000000001</v>
      </c>
      <c r="F15406" s="24">
        <f t="shared" si="278"/>
        <v>83.746399999999994</v>
      </c>
    </row>
    <row r="15407" spans="2:6" hidden="1">
      <c r="B15407" s="15">
        <v>2006</v>
      </c>
      <c r="C15407" s="16">
        <v>8</v>
      </c>
      <c r="D15407" s="16" t="s">
        <v>128</v>
      </c>
      <c r="E15407" s="18">
        <v>28.716200000000001</v>
      </c>
      <c r="F15407" s="24">
        <f t="shared" si="278"/>
        <v>83.689160000000001</v>
      </c>
    </row>
    <row r="15408" spans="2:6" hidden="1">
      <c r="B15408" s="13">
        <v>2006</v>
      </c>
      <c r="C15408" s="14">
        <v>9</v>
      </c>
      <c r="D15408" s="14" t="s">
        <v>128</v>
      </c>
      <c r="E15408" s="19">
        <v>28.680399999999999</v>
      </c>
      <c r="F15408" s="24">
        <f t="shared" si="278"/>
        <v>83.624719999999996</v>
      </c>
    </row>
    <row r="15409" spans="2:6" hidden="1">
      <c r="B15409" s="15">
        <v>2006</v>
      </c>
      <c r="C15409" s="16">
        <v>10</v>
      </c>
      <c r="D15409" s="16" t="s">
        <v>128</v>
      </c>
      <c r="E15409" s="18">
        <v>28.2804</v>
      </c>
      <c r="F15409" s="24">
        <f t="shared" si="278"/>
        <v>82.904719999999998</v>
      </c>
    </row>
    <row r="15410" spans="2:6" hidden="1">
      <c r="B15410" s="13">
        <v>2006</v>
      </c>
      <c r="C15410" s="14">
        <v>11</v>
      </c>
      <c r="D15410" s="14" t="s">
        <v>128</v>
      </c>
      <c r="E15410" s="19">
        <v>27.419799999999999</v>
      </c>
      <c r="F15410" s="24">
        <f t="shared" si="278"/>
        <v>81.355639999999994</v>
      </c>
    </row>
    <row r="15411" spans="2:6" hidden="1">
      <c r="B15411" s="15">
        <v>2006</v>
      </c>
      <c r="C15411" s="16">
        <v>12</v>
      </c>
      <c r="D15411" s="16" t="s">
        <v>128</v>
      </c>
      <c r="E15411" s="18">
        <v>26.706399999999999</v>
      </c>
      <c r="F15411" s="24">
        <f t="shared" si="278"/>
        <v>80.071519999999992</v>
      </c>
    </row>
    <row r="15412" spans="2:6" hidden="1">
      <c r="B15412" s="13">
        <v>2007</v>
      </c>
      <c r="C15412" s="14">
        <v>1</v>
      </c>
      <c r="D15412" s="14" t="s">
        <v>128</v>
      </c>
      <c r="E15412" s="19">
        <v>26.071999999999999</v>
      </c>
      <c r="F15412" s="24">
        <f t="shared" si="278"/>
        <v>78.929599999999994</v>
      </c>
    </row>
    <row r="15413" spans="2:6" hidden="1">
      <c r="B15413" s="15">
        <v>2007</v>
      </c>
      <c r="C15413" s="16">
        <v>2</v>
      </c>
      <c r="D15413" s="16" t="s">
        <v>128</v>
      </c>
      <c r="E15413" s="18">
        <v>26.711600000000001</v>
      </c>
      <c r="F15413" s="24">
        <f t="shared" si="278"/>
        <v>80.080880000000008</v>
      </c>
    </row>
    <row r="15414" spans="2:6" hidden="1">
      <c r="B15414" s="13">
        <v>2007</v>
      </c>
      <c r="C15414" s="14">
        <v>3</v>
      </c>
      <c r="D15414" s="14" t="s">
        <v>128</v>
      </c>
      <c r="E15414" s="19">
        <v>26.492999999999999</v>
      </c>
      <c r="F15414" s="24">
        <f t="shared" si="278"/>
        <v>79.687399999999997</v>
      </c>
    </row>
    <row r="15415" spans="2:6" hidden="1">
      <c r="B15415" s="15">
        <v>2007</v>
      </c>
      <c r="C15415" s="16">
        <v>4</v>
      </c>
      <c r="D15415" s="16" t="s">
        <v>128</v>
      </c>
      <c r="E15415" s="18">
        <v>26.614599999999999</v>
      </c>
      <c r="F15415" s="24">
        <f t="shared" si="278"/>
        <v>79.90628000000001</v>
      </c>
    </row>
    <row r="15416" spans="2:6" hidden="1">
      <c r="B15416" s="13">
        <v>2007</v>
      </c>
      <c r="C15416" s="14">
        <v>5</v>
      </c>
      <c r="D15416" s="14" t="s">
        <v>128</v>
      </c>
      <c r="E15416" s="19">
        <v>27.470199999999998</v>
      </c>
      <c r="F15416" s="24">
        <f t="shared" si="278"/>
        <v>81.446359999999999</v>
      </c>
    </row>
    <row r="15417" spans="2:6" hidden="1">
      <c r="B15417" s="15">
        <v>2007</v>
      </c>
      <c r="C15417" s="16">
        <v>6</v>
      </c>
      <c r="D15417" s="16" t="s">
        <v>128</v>
      </c>
      <c r="E15417" s="18">
        <v>28.925799999999999</v>
      </c>
      <c r="F15417" s="24">
        <f t="shared" si="278"/>
        <v>84.06644</v>
      </c>
    </row>
    <row r="15418" spans="2:6" hidden="1">
      <c r="B15418" s="13">
        <v>2007</v>
      </c>
      <c r="C15418" s="14">
        <v>7</v>
      </c>
      <c r="D15418" s="14" t="s">
        <v>128</v>
      </c>
      <c r="E15418" s="19">
        <v>29.450199999999999</v>
      </c>
      <c r="F15418" s="24">
        <f t="shared" si="278"/>
        <v>85.010359999999991</v>
      </c>
    </row>
    <row r="15419" spans="2:6" hidden="1">
      <c r="B15419" s="15">
        <v>2007</v>
      </c>
      <c r="C15419" s="16">
        <v>8</v>
      </c>
      <c r="D15419" s="16" t="s">
        <v>128</v>
      </c>
      <c r="E15419" s="18">
        <v>28.842600000000001</v>
      </c>
      <c r="F15419" s="24">
        <f t="shared" si="278"/>
        <v>83.916679999999999</v>
      </c>
    </row>
    <row r="15420" spans="2:6" hidden="1">
      <c r="B15420" s="13">
        <v>2007</v>
      </c>
      <c r="C15420" s="14">
        <v>9</v>
      </c>
      <c r="D15420" s="14" t="s">
        <v>128</v>
      </c>
      <c r="E15420" s="19">
        <v>28.492999999999999</v>
      </c>
      <c r="F15420" s="24">
        <f t="shared" si="278"/>
        <v>83.287399999999991</v>
      </c>
    </row>
    <row r="15421" spans="2:6" hidden="1">
      <c r="B15421" s="15">
        <v>2007</v>
      </c>
      <c r="C15421" s="16">
        <v>10</v>
      </c>
      <c r="D15421" s="16" t="s">
        <v>128</v>
      </c>
      <c r="E15421" s="18">
        <v>27.075800000000001</v>
      </c>
      <c r="F15421" s="24">
        <f t="shared" si="278"/>
        <v>80.736440000000002</v>
      </c>
    </row>
    <row r="15422" spans="2:6" hidden="1">
      <c r="B15422" s="13">
        <v>2007</v>
      </c>
      <c r="C15422" s="14">
        <v>11</v>
      </c>
      <c r="D15422" s="14" t="s">
        <v>128</v>
      </c>
      <c r="E15422" s="19">
        <v>26.68</v>
      </c>
      <c r="F15422" s="24">
        <f t="shared" si="278"/>
        <v>80.024000000000001</v>
      </c>
    </row>
    <row r="15423" spans="2:6" hidden="1">
      <c r="B15423" s="15">
        <v>2007</v>
      </c>
      <c r="C15423" s="16">
        <v>12</v>
      </c>
      <c r="D15423" s="16" t="s">
        <v>128</v>
      </c>
      <c r="E15423" s="18">
        <v>25.762599999999999</v>
      </c>
      <c r="F15423" s="24">
        <f t="shared" si="278"/>
        <v>78.372680000000003</v>
      </c>
    </row>
    <row r="15424" spans="2:6" hidden="1">
      <c r="B15424" s="13">
        <v>2008</v>
      </c>
      <c r="C15424" s="14">
        <v>1</v>
      </c>
      <c r="D15424" s="14" t="s">
        <v>128</v>
      </c>
      <c r="E15424" s="19">
        <v>25.0078</v>
      </c>
      <c r="F15424" s="24">
        <f t="shared" si="278"/>
        <v>77.014039999999994</v>
      </c>
    </row>
    <row r="15425" spans="2:6" hidden="1">
      <c r="B15425" s="15">
        <v>2008</v>
      </c>
      <c r="C15425" s="16">
        <v>2</v>
      </c>
      <c r="D15425" s="16" t="s">
        <v>128</v>
      </c>
      <c r="E15425" s="18">
        <v>25.419599999999999</v>
      </c>
      <c r="F15425" s="24">
        <f t="shared" si="278"/>
        <v>77.755279999999999</v>
      </c>
    </row>
    <row r="15426" spans="2:6" hidden="1">
      <c r="B15426" s="13">
        <v>2008</v>
      </c>
      <c r="C15426" s="14">
        <v>3</v>
      </c>
      <c r="D15426" s="14" t="s">
        <v>128</v>
      </c>
      <c r="E15426" s="19">
        <v>25.816800000000001</v>
      </c>
      <c r="F15426" s="24">
        <f t="shared" si="278"/>
        <v>78.470240000000004</v>
      </c>
    </row>
    <row r="15427" spans="2:6" hidden="1">
      <c r="B15427" s="15">
        <v>2008</v>
      </c>
      <c r="C15427" s="16">
        <v>4</v>
      </c>
      <c r="D15427" s="16" t="s">
        <v>128</v>
      </c>
      <c r="E15427" s="18">
        <v>26.0962</v>
      </c>
      <c r="F15427" s="24">
        <f t="shared" si="278"/>
        <v>78.973160000000007</v>
      </c>
    </row>
    <row r="15428" spans="2:6" hidden="1">
      <c r="B15428" s="13">
        <v>2008</v>
      </c>
      <c r="C15428" s="14">
        <v>5</v>
      </c>
      <c r="D15428" s="14" t="s">
        <v>128</v>
      </c>
      <c r="E15428" s="19">
        <v>27.234200000000001</v>
      </c>
      <c r="F15428" s="24">
        <f t="shared" si="278"/>
        <v>81.021559999999994</v>
      </c>
    </row>
    <row r="15429" spans="2:6" hidden="1">
      <c r="B15429" s="15">
        <v>2008</v>
      </c>
      <c r="C15429" s="16">
        <v>6</v>
      </c>
      <c r="D15429" s="16" t="s">
        <v>128</v>
      </c>
      <c r="E15429" s="18">
        <v>28.172799999999999</v>
      </c>
      <c r="F15429" s="24">
        <f t="shared" si="278"/>
        <v>82.711039999999997</v>
      </c>
    </row>
    <row r="15430" spans="2:6" hidden="1">
      <c r="B15430" s="13">
        <v>2008</v>
      </c>
      <c r="C15430" s="14">
        <v>7</v>
      </c>
      <c r="D15430" s="14" t="s">
        <v>128</v>
      </c>
      <c r="E15430" s="19">
        <v>29.130400000000002</v>
      </c>
      <c r="F15430" s="24">
        <f t="shared" si="278"/>
        <v>84.434719999999999</v>
      </c>
    </row>
    <row r="15431" spans="2:6" hidden="1">
      <c r="B15431" s="15">
        <v>2008</v>
      </c>
      <c r="C15431" s="16">
        <v>8</v>
      </c>
      <c r="D15431" s="16" t="s">
        <v>128</v>
      </c>
      <c r="E15431" s="18">
        <v>28.8826</v>
      </c>
      <c r="F15431" s="24">
        <f t="shared" si="278"/>
        <v>83.988680000000002</v>
      </c>
    </row>
    <row r="15432" spans="2:6" hidden="1">
      <c r="B15432" s="13">
        <v>2008</v>
      </c>
      <c r="C15432" s="14">
        <v>9</v>
      </c>
      <c r="D15432" s="14" t="s">
        <v>128</v>
      </c>
      <c r="E15432" s="19">
        <v>28.067399999999999</v>
      </c>
      <c r="F15432" s="24">
        <f t="shared" si="278"/>
        <v>82.521320000000003</v>
      </c>
    </row>
    <row r="15433" spans="2:6" hidden="1">
      <c r="B15433" s="15">
        <v>2008</v>
      </c>
      <c r="C15433" s="16">
        <v>10</v>
      </c>
      <c r="D15433" s="16" t="s">
        <v>128</v>
      </c>
      <c r="E15433" s="18">
        <v>27.9254</v>
      </c>
      <c r="F15433" s="24">
        <f t="shared" si="278"/>
        <v>82.265720000000002</v>
      </c>
    </row>
    <row r="15434" spans="2:6" hidden="1">
      <c r="B15434" s="13">
        <v>2008</v>
      </c>
      <c r="C15434" s="14">
        <v>11</v>
      </c>
      <c r="D15434" s="14" t="s">
        <v>128</v>
      </c>
      <c r="E15434" s="19">
        <v>26.643599999999999</v>
      </c>
      <c r="F15434" s="24">
        <f t="shared" si="278"/>
        <v>79.958480000000009</v>
      </c>
    </row>
    <row r="15435" spans="2:6" hidden="1">
      <c r="B15435" s="15">
        <v>2008</v>
      </c>
      <c r="C15435" s="16">
        <v>12</v>
      </c>
      <c r="D15435" s="16" t="s">
        <v>128</v>
      </c>
      <c r="E15435" s="18">
        <v>25.768799999999999</v>
      </c>
      <c r="F15435" s="24">
        <f t="shared" si="278"/>
        <v>78.383839999999992</v>
      </c>
    </row>
    <row r="15436" spans="2:6" hidden="1">
      <c r="B15436" s="13">
        <v>2009</v>
      </c>
      <c r="C15436" s="14">
        <v>1</v>
      </c>
      <c r="D15436" s="14" t="s">
        <v>128</v>
      </c>
      <c r="E15436" s="19">
        <v>25.600200000000001</v>
      </c>
      <c r="F15436" s="24">
        <f t="shared" si="278"/>
        <v>78.080360000000013</v>
      </c>
    </row>
    <row r="15437" spans="2:6" hidden="1">
      <c r="B15437" s="15">
        <v>2009</v>
      </c>
      <c r="C15437" s="16">
        <v>2</v>
      </c>
      <c r="D15437" s="16" t="s">
        <v>128</v>
      </c>
      <c r="E15437" s="18">
        <v>25.153600000000001</v>
      </c>
      <c r="F15437" s="24">
        <f t="shared" si="278"/>
        <v>77.276479999999992</v>
      </c>
    </row>
    <row r="15438" spans="2:6" hidden="1">
      <c r="B15438" s="13">
        <v>2009</v>
      </c>
      <c r="C15438" s="14">
        <v>3</v>
      </c>
      <c r="D15438" s="14" t="s">
        <v>128</v>
      </c>
      <c r="E15438" s="19">
        <v>24.999199999999998</v>
      </c>
      <c r="F15438" s="24">
        <f t="shared" si="278"/>
        <v>76.998559999999998</v>
      </c>
    </row>
    <row r="15439" spans="2:6" hidden="1">
      <c r="B15439" s="15">
        <v>2009</v>
      </c>
      <c r="C15439" s="16">
        <v>4</v>
      </c>
      <c r="D15439" s="16" t="s">
        <v>128</v>
      </c>
      <c r="E15439" s="18">
        <v>26.151199999999999</v>
      </c>
      <c r="F15439" s="24">
        <f t="shared" si="278"/>
        <v>79.072159999999997</v>
      </c>
    </row>
    <row r="15440" spans="2:6" hidden="1">
      <c r="B15440" s="13">
        <v>2009</v>
      </c>
      <c r="C15440" s="14">
        <v>5</v>
      </c>
      <c r="D15440" s="14" t="s">
        <v>128</v>
      </c>
      <c r="E15440" s="19">
        <v>26.688400000000001</v>
      </c>
      <c r="F15440" s="24">
        <f t="shared" si="278"/>
        <v>80.039119999999997</v>
      </c>
    </row>
    <row r="15441" spans="2:6" hidden="1">
      <c r="B15441" s="15">
        <v>2009</v>
      </c>
      <c r="C15441" s="16">
        <v>6</v>
      </c>
      <c r="D15441" s="16" t="s">
        <v>128</v>
      </c>
      <c r="E15441" s="18">
        <v>28.1754</v>
      </c>
      <c r="F15441" s="24">
        <f t="shared" si="278"/>
        <v>82.715720000000005</v>
      </c>
    </row>
    <row r="15442" spans="2:6" hidden="1">
      <c r="B15442" s="13">
        <v>2009</v>
      </c>
      <c r="C15442" s="14">
        <v>7</v>
      </c>
      <c r="D15442" s="14" t="s">
        <v>128</v>
      </c>
      <c r="E15442" s="19">
        <v>29.223600000000001</v>
      </c>
      <c r="F15442" s="24">
        <f t="shared" si="278"/>
        <v>84.60248</v>
      </c>
    </row>
    <row r="15443" spans="2:6" hidden="1">
      <c r="B15443" s="15">
        <v>2009</v>
      </c>
      <c r="C15443" s="16">
        <v>8</v>
      </c>
      <c r="D15443" s="16" t="s">
        <v>128</v>
      </c>
      <c r="E15443" s="18">
        <v>29.217400000000001</v>
      </c>
      <c r="F15443" s="24">
        <f t="shared" si="278"/>
        <v>84.591319999999996</v>
      </c>
    </row>
    <row r="15444" spans="2:6" hidden="1">
      <c r="B15444" s="13">
        <v>2009</v>
      </c>
      <c r="C15444" s="14">
        <v>9</v>
      </c>
      <c r="D15444" s="14" t="s">
        <v>128</v>
      </c>
      <c r="E15444" s="19">
        <v>28.881599999999999</v>
      </c>
      <c r="F15444" s="24">
        <f t="shared" si="278"/>
        <v>83.986879999999999</v>
      </c>
    </row>
    <row r="15445" spans="2:6" hidden="1">
      <c r="B15445" s="15">
        <v>2009</v>
      </c>
      <c r="C15445" s="16">
        <v>10</v>
      </c>
      <c r="D15445" s="16" t="s">
        <v>128</v>
      </c>
      <c r="E15445" s="18">
        <v>28.329799999999999</v>
      </c>
      <c r="F15445" s="24">
        <f t="shared" si="278"/>
        <v>82.993639999999999</v>
      </c>
    </row>
    <row r="15446" spans="2:6" hidden="1">
      <c r="B15446" s="13">
        <v>2009</v>
      </c>
      <c r="C15446" s="14">
        <v>11</v>
      </c>
      <c r="D15446" s="14" t="s">
        <v>128</v>
      </c>
      <c r="E15446" s="19">
        <v>27.6142</v>
      </c>
      <c r="F15446" s="24">
        <f t="shared" si="278"/>
        <v>81.705559999999991</v>
      </c>
    </row>
    <row r="15447" spans="2:6" hidden="1">
      <c r="B15447" s="15">
        <v>2009</v>
      </c>
      <c r="C15447" s="16">
        <v>12</v>
      </c>
      <c r="D15447" s="16" t="s">
        <v>128</v>
      </c>
      <c r="E15447" s="18">
        <v>26.963999999999999</v>
      </c>
      <c r="F15447" s="24">
        <f t="shared" si="278"/>
        <v>80.535200000000003</v>
      </c>
    </row>
    <row r="15448" spans="2:6" hidden="1">
      <c r="B15448" s="13">
        <v>2010</v>
      </c>
      <c r="C15448" s="14">
        <v>1</v>
      </c>
      <c r="D15448" s="14" t="s">
        <v>128</v>
      </c>
      <c r="E15448" s="19">
        <v>25.333600000000001</v>
      </c>
      <c r="F15448" s="24">
        <f t="shared" si="278"/>
        <v>77.600480000000005</v>
      </c>
    </row>
    <row r="15449" spans="2:6" hidden="1">
      <c r="B15449" s="15">
        <v>2010</v>
      </c>
      <c r="C15449" s="16">
        <v>2</v>
      </c>
      <c r="D15449" s="16" t="s">
        <v>128</v>
      </c>
      <c r="E15449" s="18">
        <v>25.639800000000001</v>
      </c>
      <c r="F15449" s="24">
        <f t="shared" si="278"/>
        <v>78.15164</v>
      </c>
    </row>
    <row r="15450" spans="2:6" hidden="1">
      <c r="B15450" s="13">
        <v>2010</v>
      </c>
      <c r="C15450" s="14">
        <v>3</v>
      </c>
      <c r="D15450" s="14" t="s">
        <v>128</v>
      </c>
      <c r="E15450" s="19">
        <v>25.911000000000001</v>
      </c>
      <c r="F15450" s="24">
        <f t="shared" si="278"/>
        <v>78.639800000000008</v>
      </c>
    </row>
    <row r="15451" spans="2:6" hidden="1">
      <c r="B15451" s="15">
        <v>2010</v>
      </c>
      <c r="C15451" s="16">
        <v>4</v>
      </c>
      <c r="D15451" s="16" t="s">
        <v>128</v>
      </c>
      <c r="E15451" s="18">
        <v>26.5396</v>
      </c>
      <c r="F15451" s="24">
        <f t="shared" si="278"/>
        <v>79.771280000000004</v>
      </c>
    </row>
    <row r="15452" spans="2:6" hidden="1">
      <c r="B15452" s="13">
        <v>2010</v>
      </c>
      <c r="C15452" s="14">
        <v>5</v>
      </c>
      <c r="D15452" s="14" t="s">
        <v>128</v>
      </c>
      <c r="E15452" s="19">
        <v>27.8184</v>
      </c>
      <c r="F15452" s="24">
        <f t="shared" si="278"/>
        <v>82.073120000000003</v>
      </c>
    </row>
    <row r="15453" spans="2:6" hidden="1">
      <c r="B15453" s="15">
        <v>2010</v>
      </c>
      <c r="C15453" s="16">
        <v>6</v>
      </c>
      <c r="D15453" s="16" t="s">
        <v>128</v>
      </c>
      <c r="E15453" s="18">
        <v>28.658999999999999</v>
      </c>
      <c r="F15453" s="24">
        <f t="shared" si="278"/>
        <v>83.586199999999991</v>
      </c>
    </row>
    <row r="15454" spans="2:6" hidden="1">
      <c r="B15454" s="13">
        <v>2010</v>
      </c>
      <c r="C15454" s="14">
        <v>7</v>
      </c>
      <c r="D15454" s="14" t="s">
        <v>128</v>
      </c>
      <c r="E15454" s="19">
        <v>28.9358</v>
      </c>
      <c r="F15454" s="24">
        <f t="shared" si="278"/>
        <v>84.084440000000001</v>
      </c>
    </row>
    <row r="15455" spans="2:6" hidden="1">
      <c r="B15455" s="15">
        <v>2010</v>
      </c>
      <c r="C15455" s="16">
        <v>8</v>
      </c>
      <c r="D15455" s="16" t="s">
        <v>128</v>
      </c>
      <c r="E15455" s="18">
        <v>29.368600000000001</v>
      </c>
      <c r="F15455" s="24">
        <f t="shared" si="278"/>
        <v>84.86348000000001</v>
      </c>
    </row>
    <row r="15456" spans="2:6" hidden="1">
      <c r="B15456" s="13">
        <v>2010</v>
      </c>
      <c r="C15456" s="14">
        <v>9</v>
      </c>
      <c r="D15456" s="14" t="s">
        <v>128</v>
      </c>
      <c r="E15456" s="19">
        <v>28.468399999999999</v>
      </c>
      <c r="F15456" s="24">
        <f t="shared" ref="F15456:F15519" si="279">(E15456 * 1.8) + 32</f>
        <v>83.243120000000005</v>
      </c>
    </row>
    <row r="15457" spans="2:6" hidden="1">
      <c r="B15457" s="15">
        <v>2010</v>
      </c>
      <c r="C15457" s="16">
        <v>10</v>
      </c>
      <c r="D15457" s="16" t="s">
        <v>128</v>
      </c>
      <c r="E15457" s="18">
        <v>27.884799999999998</v>
      </c>
      <c r="F15457" s="24">
        <f t="shared" si="279"/>
        <v>82.192639999999997</v>
      </c>
    </row>
    <row r="15458" spans="2:6" hidden="1">
      <c r="B15458" s="13">
        <v>2010</v>
      </c>
      <c r="C15458" s="14">
        <v>11</v>
      </c>
      <c r="D15458" s="14" t="s">
        <v>128</v>
      </c>
      <c r="E15458" s="19">
        <v>26.355799999999999</v>
      </c>
      <c r="F15458" s="24">
        <f t="shared" si="279"/>
        <v>79.440439999999995</v>
      </c>
    </row>
    <row r="15459" spans="2:6" hidden="1">
      <c r="B15459" s="15">
        <v>2010</v>
      </c>
      <c r="C15459" s="16">
        <v>12</v>
      </c>
      <c r="D15459" s="16" t="s">
        <v>128</v>
      </c>
      <c r="E15459" s="18">
        <v>24.354800000000001</v>
      </c>
      <c r="F15459" s="24">
        <f t="shared" si="279"/>
        <v>75.838639999999998</v>
      </c>
    </row>
    <row r="15460" spans="2:6" hidden="1">
      <c r="B15460" s="13">
        <v>2011</v>
      </c>
      <c r="C15460" s="14">
        <v>1</v>
      </c>
      <c r="D15460" s="14" t="s">
        <v>128</v>
      </c>
      <c r="E15460" s="19">
        <v>25.350999999999999</v>
      </c>
      <c r="F15460" s="24">
        <f t="shared" si="279"/>
        <v>77.631799999999998</v>
      </c>
    </row>
    <row r="15461" spans="2:6" hidden="1">
      <c r="B15461" s="15">
        <v>2011</v>
      </c>
      <c r="C15461" s="16">
        <v>2</v>
      </c>
      <c r="D15461" s="16" t="s">
        <v>128</v>
      </c>
      <c r="E15461" s="18">
        <v>25.7456</v>
      </c>
      <c r="F15461" s="24">
        <f t="shared" si="279"/>
        <v>78.34208000000001</v>
      </c>
    </row>
    <row r="15462" spans="2:6" hidden="1">
      <c r="B15462" s="13">
        <v>2011</v>
      </c>
      <c r="C15462" s="14">
        <v>3</v>
      </c>
      <c r="D15462" s="14" t="s">
        <v>128</v>
      </c>
      <c r="E15462" s="19">
        <v>25.5746</v>
      </c>
      <c r="F15462" s="24">
        <f t="shared" si="279"/>
        <v>78.034279999999995</v>
      </c>
    </row>
    <row r="15463" spans="2:6" hidden="1">
      <c r="B15463" s="15">
        <v>2011</v>
      </c>
      <c r="C15463" s="16">
        <v>4</v>
      </c>
      <c r="D15463" s="16" t="s">
        <v>128</v>
      </c>
      <c r="E15463" s="18">
        <v>26.5364</v>
      </c>
      <c r="F15463" s="24">
        <f t="shared" si="279"/>
        <v>79.765520000000009</v>
      </c>
    </row>
    <row r="15464" spans="2:6" hidden="1">
      <c r="B15464" s="13">
        <v>2011</v>
      </c>
      <c r="C15464" s="14">
        <v>5</v>
      </c>
      <c r="D15464" s="14" t="s">
        <v>128</v>
      </c>
      <c r="E15464" s="19">
        <v>26.8186</v>
      </c>
      <c r="F15464" s="24">
        <f t="shared" si="279"/>
        <v>80.273480000000006</v>
      </c>
    </row>
    <row r="15465" spans="2:6" hidden="1">
      <c r="B15465" s="15">
        <v>2011</v>
      </c>
      <c r="C15465" s="16">
        <v>6</v>
      </c>
      <c r="D15465" s="16" t="s">
        <v>128</v>
      </c>
      <c r="E15465" s="18">
        <v>28.1388</v>
      </c>
      <c r="F15465" s="24">
        <f t="shared" si="279"/>
        <v>82.649839999999998</v>
      </c>
    </row>
    <row r="15466" spans="2:6" hidden="1">
      <c r="B15466" s="13">
        <v>2011</v>
      </c>
      <c r="C15466" s="14">
        <v>7</v>
      </c>
      <c r="D15466" s="14" t="s">
        <v>128</v>
      </c>
      <c r="E15466" s="19">
        <v>28.4</v>
      </c>
      <c r="F15466" s="24">
        <f t="shared" si="279"/>
        <v>83.12</v>
      </c>
    </row>
    <row r="15467" spans="2:6" hidden="1">
      <c r="B15467" s="15">
        <v>2011</v>
      </c>
      <c r="C15467" s="16">
        <v>8</v>
      </c>
      <c r="D15467" s="16" t="s">
        <v>128</v>
      </c>
      <c r="E15467" s="18">
        <v>28.587</v>
      </c>
      <c r="F15467" s="24">
        <f t="shared" si="279"/>
        <v>83.456600000000009</v>
      </c>
    </row>
    <row r="15468" spans="2:6" hidden="1">
      <c r="B15468" s="13">
        <v>2011</v>
      </c>
      <c r="C15468" s="14">
        <v>9</v>
      </c>
      <c r="D15468" s="14" t="s">
        <v>128</v>
      </c>
      <c r="E15468" s="19">
        <v>28.338799999999999</v>
      </c>
      <c r="F15468" s="24">
        <f t="shared" si="279"/>
        <v>83.009839999999997</v>
      </c>
    </row>
    <row r="15469" spans="2:6" hidden="1">
      <c r="B15469" s="15">
        <v>2011</v>
      </c>
      <c r="C15469" s="16">
        <v>10</v>
      </c>
      <c r="D15469" s="16" t="s">
        <v>128</v>
      </c>
      <c r="E15469" s="18">
        <v>27.679200000000002</v>
      </c>
      <c r="F15469" s="24">
        <f t="shared" si="279"/>
        <v>81.82256000000001</v>
      </c>
    </row>
    <row r="15470" spans="2:6" hidden="1">
      <c r="B15470" s="13">
        <v>2011</v>
      </c>
      <c r="C15470" s="14">
        <v>11</v>
      </c>
      <c r="D15470" s="14" t="s">
        <v>128</v>
      </c>
      <c r="E15470" s="19">
        <v>27.1752</v>
      </c>
      <c r="F15470" s="24">
        <f t="shared" si="279"/>
        <v>80.915359999999993</v>
      </c>
    </row>
    <row r="15471" spans="2:6" hidden="1">
      <c r="B15471" s="15">
        <v>2011</v>
      </c>
      <c r="C15471" s="16">
        <v>12</v>
      </c>
      <c r="D15471" s="16" t="s">
        <v>128</v>
      </c>
      <c r="E15471" s="18">
        <v>26.037600000000001</v>
      </c>
      <c r="F15471" s="24">
        <f t="shared" si="279"/>
        <v>78.867680000000007</v>
      </c>
    </row>
    <row r="15472" spans="2:6" hidden="1">
      <c r="B15472" s="13">
        <v>2012</v>
      </c>
      <c r="C15472" s="14">
        <v>1</v>
      </c>
      <c r="D15472" s="14" t="s">
        <v>128</v>
      </c>
      <c r="E15472" s="19">
        <v>25.493200000000002</v>
      </c>
      <c r="F15472" s="24">
        <f t="shared" si="279"/>
        <v>77.887760000000014</v>
      </c>
    </row>
    <row r="15473" spans="2:6" hidden="1">
      <c r="B15473" s="15">
        <v>2012</v>
      </c>
      <c r="C15473" s="16">
        <v>2</v>
      </c>
      <c r="D15473" s="16" t="s">
        <v>128</v>
      </c>
      <c r="E15473" s="18">
        <v>25.806799999999999</v>
      </c>
      <c r="F15473" s="24">
        <f t="shared" si="279"/>
        <v>78.452239999999989</v>
      </c>
    </row>
    <row r="15474" spans="2:6" hidden="1">
      <c r="B15474" s="13">
        <v>2012</v>
      </c>
      <c r="C15474" s="14">
        <v>3</v>
      </c>
      <c r="D15474" s="14" t="s">
        <v>128</v>
      </c>
      <c r="E15474" s="19">
        <v>25.864999999999998</v>
      </c>
      <c r="F15474" s="24">
        <f t="shared" si="279"/>
        <v>78.556999999999988</v>
      </c>
    </row>
    <row r="15475" spans="2:6" hidden="1">
      <c r="B15475" s="15">
        <v>2012</v>
      </c>
      <c r="C15475" s="16">
        <v>4</v>
      </c>
      <c r="D15475" s="16" t="s">
        <v>128</v>
      </c>
      <c r="E15475" s="18">
        <v>25.725200000000001</v>
      </c>
      <c r="F15475" s="24">
        <f t="shared" si="279"/>
        <v>78.305360000000007</v>
      </c>
    </row>
    <row r="15476" spans="2:6" hidden="1">
      <c r="B15476" s="13">
        <v>2012</v>
      </c>
      <c r="C15476" s="14">
        <v>5</v>
      </c>
      <c r="D15476" s="14" t="s">
        <v>128</v>
      </c>
      <c r="E15476" s="19">
        <v>27.337</v>
      </c>
      <c r="F15476" s="24">
        <f t="shared" si="279"/>
        <v>81.206600000000009</v>
      </c>
    </row>
    <row r="15477" spans="2:6" hidden="1">
      <c r="B15477" s="15">
        <v>2012</v>
      </c>
      <c r="C15477" s="16">
        <v>6</v>
      </c>
      <c r="D15477" s="16" t="s">
        <v>128</v>
      </c>
      <c r="E15477" s="18">
        <v>28.652000000000001</v>
      </c>
      <c r="F15477" s="24">
        <f t="shared" si="279"/>
        <v>83.573599999999999</v>
      </c>
    </row>
    <row r="15478" spans="2:6" hidden="1">
      <c r="B15478" s="13">
        <v>2012</v>
      </c>
      <c r="C15478" s="14">
        <v>7</v>
      </c>
      <c r="D15478" s="14" t="s">
        <v>128</v>
      </c>
      <c r="E15478" s="19">
        <v>29.067799999999998</v>
      </c>
      <c r="F15478" s="24">
        <f t="shared" si="279"/>
        <v>84.322040000000001</v>
      </c>
    </row>
    <row r="15479" spans="2:6" hidden="1">
      <c r="B15479" s="15">
        <v>2012</v>
      </c>
      <c r="C15479" s="16">
        <v>8</v>
      </c>
      <c r="D15479" s="16" t="s">
        <v>128</v>
      </c>
      <c r="E15479" s="18">
        <v>28.798200000000001</v>
      </c>
      <c r="F15479" s="24">
        <f t="shared" si="279"/>
        <v>83.836759999999998</v>
      </c>
    </row>
    <row r="15480" spans="2:6" hidden="1">
      <c r="B15480" s="13">
        <v>2012</v>
      </c>
      <c r="C15480" s="14">
        <v>9</v>
      </c>
      <c r="D15480" s="14" t="s">
        <v>128</v>
      </c>
      <c r="E15480" s="19">
        <v>27.829000000000001</v>
      </c>
      <c r="F15480" s="24">
        <f t="shared" si="279"/>
        <v>82.092200000000005</v>
      </c>
    </row>
    <row r="15481" spans="2:6" hidden="1">
      <c r="B15481" s="15">
        <v>2012</v>
      </c>
      <c r="C15481" s="16">
        <v>10</v>
      </c>
      <c r="D15481" s="16" t="s">
        <v>128</v>
      </c>
      <c r="E15481" s="18">
        <v>27.3278</v>
      </c>
      <c r="F15481" s="24">
        <f t="shared" si="279"/>
        <v>81.19004000000001</v>
      </c>
    </row>
    <row r="15482" spans="2:6" hidden="1">
      <c r="B15482" s="13">
        <v>2012</v>
      </c>
      <c r="C15482" s="14">
        <v>11</v>
      </c>
      <c r="D15482" s="14" t="s">
        <v>128</v>
      </c>
      <c r="E15482" s="19">
        <v>27.1614</v>
      </c>
      <c r="F15482" s="24">
        <f t="shared" si="279"/>
        <v>80.890520000000009</v>
      </c>
    </row>
    <row r="15483" spans="2:6" hidden="1">
      <c r="B15483" s="15">
        <v>2012</v>
      </c>
      <c r="C15483" s="16">
        <v>12</v>
      </c>
      <c r="D15483" s="16" t="s">
        <v>128</v>
      </c>
      <c r="E15483" s="18">
        <v>26.395</v>
      </c>
      <c r="F15483" s="24">
        <f t="shared" si="279"/>
        <v>79.510999999999996</v>
      </c>
    </row>
    <row r="15484" spans="2:6" hidden="1">
      <c r="B15484" s="13">
        <v>2013</v>
      </c>
      <c r="C15484" s="14">
        <v>1</v>
      </c>
      <c r="D15484" s="14" t="s">
        <v>128</v>
      </c>
      <c r="E15484" s="19">
        <v>25.374199999999998</v>
      </c>
      <c r="F15484" s="24">
        <f t="shared" si="279"/>
        <v>77.673559999999995</v>
      </c>
    </row>
    <row r="15485" spans="2:6" hidden="1">
      <c r="B15485" s="15">
        <v>2013</v>
      </c>
      <c r="C15485" s="16">
        <v>2</v>
      </c>
      <c r="D15485" s="16" t="s">
        <v>128</v>
      </c>
      <c r="E15485" s="18">
        <v>25.315000000000001</v>
      </c>
      <c r="F15485" s="24">
        <f t="shared" si="279"/>
        <v>77.567000000000007</v>
      </c>
    </row>
    <row r="15486" spans="2:6" hidden="1">
      <c r="B15486" s="13">
        <v>2013</v>
      </c>
      <c r="C15486" s="14">
        <v>3</v>
      </c>
      <c r="D15486" s="14" t="s">
        <v>128</v>
      </c>
      <c r="E15486" s="19">
        <v>25.439399999999999</v>
      </c>
      <c r="F15486" s="24">
        <f t="shared" si="279"/>
        <v>77.79092</v>
      </c>
    </row>
    <row r="15487" spans="2:6" hidden="1">
      <c r="B15487" s="15">
        <v>2013</v>
      </c>
      <c r="C15487" s="16">
        <v>4</v>
      </c>
      <c r="D15487" s="16" t="s">
        <v>128</v>
      </c>
      <c r="E15487" s="18">
        <v>26.608000000000001</v>
      </c>
      <c r="F15487" s="24">
        <f t="shared" si="279"/>
        <v>79.894400000000005</v>
      </c>
    </row>
    <row r="15488" spans="2:6" hidden="1">
      <c r="B15488" s="13">
        <v>2013</v>
      </c>
      <c r="C15488" s="14">
        <v>5</v>
      </c>
      <c r="D15488" s="14" t="s">
        <v>128</v>
      </c>
      <c r="E15488" s="19">
        <v>27.493600000000001</v>
      </c>
      <c r="F15488" s="24">
        <f t="shared" si="279"/>
        <v>81.48848000000001</v>
      </c>
    </row>
    <row r="15489" spans="2:6" hidden="1">
      <c r="B15489" s="15">
        <v>2013</v>
      </c>
      <c r="C15489" s="16">
        <v>6</v>
      </c>
      <c r="D15489" s="16" t="s">
        <v>128</v>
      </c>
      <c r="E15489" s="18">
        <v>28.212</v>
      </c>
      <c r="F15489" s="24">
        <f t="shared" si="279"/>
        <v>82.781599999999997</v>
      </c>
    </row>
    <row r="15490" spans="2:6" hidden="1">
      <c r="B15490" s="13">
        <v>2013</v>
      </c>
      <c r="C15490" s="14">
        <v>7</v>
      </c>
      <c r="D15490" s="14" t="s">
        <v>128</v>
      </c>
      <c r="E15490" s="19">
        <v>28.266999999999999</v>
      </c>
      <c r="F15490" s="24">
        <f t="shared" si="279"/>
        <v>82.880600000000001</v>
      </c>
    </row>
    <row r="15491" spans="2:6" hidden="1">
      <c r="B15491" s="15">
        <v>2013</v>
      </c>
      <c r="C15491" s="16">
        <v>8</v>
      </c>
      <c r="D15491" s="16" t="s">
        <v>128</v>
      </c>
      <c r="E15491" s="18">
        <v>28.528400000000001</v>
      </c>
      <c r="F15491" s="24">
        <f t="shared" si="279"/>
        <v>83.351120000000009</v>
      </c>
    </row>
    <row r="15492" spans="2:6" hidden="1">
      <c r="B15492" s="13">
        <v>2013</v>
      </c>
      <c r="C15492" s="14">
        <v>9</v>
      </c>
      <c r="D15492" s="14" t="s">
        <v>128</v>
      </c>
      <c r="E15492" s="19">
        <v>28.605399999999999</v>
      </c>
      <c r="F15492" s="24">
        <f t="shared" si="279"/>
        <v>83.489720000000005</v>
      </c>
    </row>
    <row r="15493" spans="2:6" hidden="1">
      <c r="B15493" s="15">
        <v>2000</v>
      </c>
      <c r="C15493" s="16">
        <v>2</v>
      </c>
      <c r="D15493" s="16" t="s">
        <v>129</v>
      </c>
      <c r="E15493" s="18">
        <v>23.385999999999999</v>
      </c>
      <c r="F15493" s="24">
        <f t="shared" si="279"/>
        <v>74.094799999999992</v>
      </c>
    </row>
    <row r="15494" spans="2:6" hidden="1">
      <c r="B15494" s="13">
        <v>2000</v>
      </c>
      <c r="C15494" s="14">
        <v>3</v>
      </c>
      <c r="D15494" s="14" t="s">
        <v>129</v>
      </c>
      <c r="E15494" s="19">
        <v>23.071000000000002</v>
      </c>
      <c r="F15494" s="24">
        <f t="shared" si="279"/>
        <v>73.527800000000013</v>
      </c>
    </row>
    <row r="15495" spans="2:6" hidden="1">
      <c r="B15495" s="15">
        <v>2000</v>
      </c>
      <c r="C15495" s="16">
        <v>4</v>
      </c>
      <c r="D15495" s="16" t="s">
        <v>129</v>
      </c>
      <c r="E15495" s="18">
        <v>24.741</v>
      </c>
      <c r="F15495" s="24">
        <f t="shared" si="279"/>
        <v>76.533799999999999</v>
      </c>
    </row>
    <row r="15496" spans="2:6" hidden="1">
      <c r="B15496" s="13">
        <v>2000</v>
      </c>
      <c r="C15496" s="14">
        <v>5</v>
      </c>
      <c r="D15496" s="14" t="s">
        <v>129</v>
      </c>
      <c r="E15496" s="19">
        <v>25.856000000000002</v>
      </c>
      <c r="F15496" s="24">
        <f t="shared" si="279"/>
        <v>78.540800000000004</v>
      </c>
    </row>
    <row r="15497" spans="2:6" hidden="1">
      <c r="B15497" s="15">
        <v>2000</v>
      </c>
      <c r="C15497" s="16">
        <v>6</v>
      </c>
      <c r="D15497" s="16" t="s">
        <v>129</v>
      </c>
      <c r="E15497" s="18">
        <v>26.91</v>
      </c>
      <c r="F15497" s="24">
        <f t="shared" si="279"/>
        <v>80.438000000000002</v>
      </c>
    </row>
    <row r="15498" spans="2:6" hidden="1">
      <c r="B15498" s="13">
        <v>2000</v>
      </c>
      <c r="C15498" s="14">
        <v>7</v>
      </c>
      <c r="D15498" s="14" t="s">
        <v>129</v>
      </c>
      <c r="E15498" s="19">
        <v>27.518000000000001</v>
      </c>
      <c r="F15498" s="24">
        <f t="shared" si="279"/>
        <v>81.532399999999996</v>
      </c>
    </row>
    <row r="15499" spans="2:6" hidden="1">
      <c r="B15499" s="15">
        <v>2000</v>
      </c>
      <c r="C15499" s="16">
        <v>8</v>
      </c>
      <c r="D15499" s="16" t="s">
        <v>129</v>
      </c>
      <c r="E15499" s="18">
        <v>27.641999999999999</v>
      </c>
      <c r="F15499" s="24">
        <f t="shared" si="279"/>
        <v>81.755600000000001</v>
      </c>
    </row>
    <row r="15500" spans="2:6" hidden="1">
      <c r="B15500" s="13">
        <v>2000</v>
      </c>
      <c r="C15500" s="14">
        <v>9</v>
      </c>
      <c r="D15500" s="14" t="s">
        <v>129</v>
      </c>
      <c r="E15500" s="19">
        <v>27.324999999999999</v>
      </c>
      <c r="F15500" s="24">
        <f t="shared" si="279"/>
        <v>81.185000000000002</v>
      </c>
    </row>
    <row r="15501" spans="2:6" hidden="1">
      <c r="B15501" s="15">
        <v>2000</v>
      </c>
      <c r="C15501" s="16">
        <v>10</v>
      </c>
      <c r="D15501" s="16" t="s">
        <v>129</v>
      </c>
      <c r="E15501" s="18">
        <v>26.83</v>
      </c>
      <c r="F15501" s="24">
        <f t="shared" si="279"/>
        <v>80.293999999999997</v>
      </c>
    </row>
    <row r="15502" spans="2:6" hidden="1">
      <c r="B15502" s="13">
        <v>2000</v>
      </c>
      <c r="C15502" s="14">
        <v>11</v>
      </c>
      <c r="D15502" s="14" t="s">
        <v>129</v>
      </c>
      <c r="E15502" s="19">
        <v>26.109000000000002</v>
      </c>
      <c r="F15502" s="24">
        <f t="shared" si="279"/>
        <v>78.996200000000002</v>
      </c>
    </row>
    <row r="15503" spans="2:6" hidden="1">
      <c r="B15503" s="15">
        <v>2000</v>
      </c>
      <c r="C15503" s="16">
        <v>12</v>
      </c>
      <c r="D15503" s="16" t="s">
        <v>129</v>
      </c>
      <c r="E15503" s="18">
        <v>25.050999999999998</v>
      </c>
      <c r="F15503" s="24">
        <f t="shared" si="279"/>
        <v>77.091800000000006</v>
      </c>
    </row>
    <row r="15504" spans="2:6" hidden="1">
      <c r="B15504" s="13">
        <v>2001</v>
      </c>
      <c r="C15504" s="14">
        <v>1</v>
      </c>
      <c r="D15504" s="14" t="s">
        <v>129</v>
      </c>
      <c r="E15504" s="19">
        <v>24.198</v>
      </c>
      <c r="F15504" s="24">
        <f t="shared" si="279"/>
        <v>75.556399999999996</v>
      </c>
    </row>
    <row r="15505" spans="2:6" hidden="1">
      <c r="B15505" s="15">
        <v>2001</v>
      </c>
      <c r="C15505" s="16">
        <v>2</v>
      </c>
      <c r="D15505" s="16" t="s">
        <v>129</v>
      </c>
      <c r="E15505" s="18">
        <v>23.954999999999998</v>
      </c>
      <c r="F15505" s="24">
        <f t="shared" si="279"/>
        <v>75.119</v>
      </c>
    </row>
    <row r="15506" spans="2:6" hidden="1">
      <c r="B15506" s="13">
        <v>2001</v>
      </c>
      <c r="C15506" s="14">
        <v>3</v>
      </c>
      <c r="D15506" s="14" t="s">
        <v>129</v>
      </c>
      <c r="E15506" s="19">
        <v>24.556000000000001</v>
      </c>
      <c r="F15506" s="24">
        <f t="shared" si="279"/>
        <v>76.200800000000001</v>
      </c>
    </row>
    <row r="15507" spans="2:6" hidden="1">
      <c r="B15507" s="15">
        <v>2001</v>
      </c>
      <c r="C15507" s="16">
        <v>4</v>
      </c>
      <c r="D15507" s="16" t="s">
        <v>129</v>
      </c>
      <c r="E15507" s="18">
        <v>25.059000000000001</v>
      </c>
      <c r="F15507" s="24">
        <f t="shared" si="279"/>
        <v>77.106200000000001</v>
      </c>
    </row>
    <row r="15508" spans="2:6" hidden="1">
      <c r="B15508" s="13">
        <v>2001</v>
      </c>
      <c r="C15508" s="14">
        <v>5</v>
      </c>
      <c r="D15508" s="14" t="s">
        <v>129</v>
      </c>
      <c r="E15508" s="19">
        <v>26.405000000000001</v>
      </c>
      <c r="F15508" s="24">
        <f t="shared" si="279"/>
        <v>79.528999999999996</v>
      </c>
    </row>
    <row r="15509" spans="2:6" hidden="1">
      <c r="B15509" s="15">
        <v>2001</v>
      </c>
      <c r="C15509" s="16">
        <v>6</v>
      </c>
      <c r="D15509" s="16" t="s">
        <v>129</v>
      </c>
      <c r="E15509" s="18">
        <v>27.497</v>
      </c>
      <c r="F15509" s="24">
        <f t="shared" si="279"/>
        <v>81.494599999999991</v>
      </c>
    </row>
    <row r="15510" spans="2:6" hidden="1">
      <c r="B15510" s="13">
        <v>2001</v>
      </c>
      <c r="C15510" s="14">
        <v>7</v>
      </c>
      <c r="D15510" s="14" t="s">
        <v>129</v>
      </c>
      <c r="E15510" s="19">
        <v>27.754000000000001</v>
      </c>
      <c r="F15510" s="24">
        <f t="shared" si="279"/>
        <v>81.9572</v>
      </c>
    </row>
    <row r="15511" spans="2:6" hidden="1">
      <c r="B15511" s="15">
        <v>2001</v>
      </c>
      <c r="C15511" s="16">
        <v>8</v>
      </c>
      <c r="D15511" s="16" t="s">
        <v>129</v>
      </c>
      <c r="E15511" s="18">
        <v>27.902000000000001</v>
      </c>
      <c r="F15511" s="24">
        <f t="shared" si="279"/>
        <v>82.223600000000005</v>
      </c>
    </row>
    <row r="15512" spans="2:6" hidden="1">
      <c r="B15512" s="13">
        <v>2001</v>
      </c>
      <c r="C15512" s="14">
        <v>9</v>
      </c>
      <c r="D15512" s="14" t="s">
        <v>129</v>
      </c>
      <c r="E15512" s="19">
        <v>27.606000000000002</v>
      </c>
      <c r="F15512" s="24">
        <f t="shared" si="279"/>
        <v>81.690799999999996</v>
      </c>
    </row>
    <row r="15513" spans="2:6" hidden="1">
      <c r="B15513" s="15">
        <v>2001</v>
      </c>
      <c r="C15513" s="16">
        <v>10</v>
      </c>
      <c r="D15513" s="16" t="s">
        <v>129</v>
      </c>
      <c r="E15513" s="18">
        <v>27.265999999999998</v>
      </c>
      <c r="F15513" s="24">
        <f t="shared" si="279"/>
        <v>81.078800000000001</v>
      </c>
    </row>
    <row r="15514" spans="2:6" hidden="1">
      <c r="B15514" s="13">
        <v>2001</v>
      </c>
      <c r="C15514" s="14">
        <v>11</v>
      </c>
      <c r="D15514" s="14" t="s">
        <v>129</v>
      </c>
      <c r="E15514" s="19">
        <v>25.97</v>
      </c>
      <c r="F15514" s="24">
        <f t="shared" si="279"/>
        <v>78.746000000000009</v>
      </c>
    </row>
    <row r="15515" spans="2:6" hidden="1">
      <c r="B15515" s="15">
        <v>2001</v>
      </c>
      <c r="C15515" s="16">
        <v>12</v>
      </c>
      <c r="D15515" s="16" t="s">
        <v>129</v>
      </c>
      <c r="E15515" s="18">
        <v>25.361000000000001</v>
      </c>
      <c r="F15515" s="24">
        <f t="shared" si="279"/>
        <v>77.649799999999999</v>
      </c>
    </row>
    <row r="15516" spans="2:6" hidden="1">
      <c r="B15516" s="13">
        <v>2002</v>
      </c>
      <c r="C15516" s="14">
        <v>1</v>
      </c>
      <c r="D15516" s="14" t="s">
        <v>129</v>
      </c>
      <c r="E15516" s="19">
        <v>24.867999999999999</v>
      </c>
      <c r="F15516" s="24">
        <f t="shared" si="279"/>
        <v>76.7624</v>
      </c>
    </row>
    <row r="15517" spans="2:6" hidden="1">
      <c r="B15517" s="15">
        <v>2002</v>
      </c>
      <c r="C15517" s="16">
        <v>2</v>
      </c>
      <c r="D15517" s="16" t="s">
        <v>129</v>
      </c>
      <c r="E15517" s="18">
        <v>24.169</v>
      </c>
      <c r="F15517" s="24">
        <f t="shared" si="279"/>
        <v>75.504199999999997</v>
      </c>
    </row>
    <row r="15518" spans="2:6" hidden="1">
      <c r="B15518" s="13">
        <v>2002</v>
      </c>
      <c r="C15518" s="14">
        <v>3</v>
      </c>
      <c r="D15518" s="14" t="s">
        <v>129</v>
      </c>
      <c r="E15518" s="19">
        <v>24.792999999999999</v>
      </c>
      <c r="F15518" s="24">
        <f t="shared" si="279"/>
        <v>76.627399999999994</v>
      </c>
    </row>
    <row r="15519" spans="2:6" hidden="1">
      <c r="B15519" s="15">
        <v>2002</v>
      </c>
      <c r="C15519" s="16">
        <v>4</v>
      </c>
      <c r="D15519" s="16" t="s">
        <v>129</v>
      </c>
      <c r="E15519" s="18">
        <v>24.983000000000001</v>
      </c>
      <c r="F15519" s="24">
        <f t="shared" si="279"/>
        <v>76.969400000000007</v>
      </c>
    </row>
    <row r="15520" spans="2:6" hidden="1">
      <c r="B15520" s="13">
        <v>2002</v>
      </c>
      <c r="C15520" s="14">
        <v>5</v>
      </c>
      <c r="D15520" s="14" t="s">
        <v>129</v>
      </c>
      <c r="E15520" s="19">
        <v>26.573</v>
      </c>
      <c r="F15520" s="24">
        <f t="shared" ref="F15520:F15583" si="280">(E15520 * 1.8) + 32</f>
        <v>79.831400000000002</v>
      </c>
    </row>
    <row r="15521" spans="2:6" hidden="1">
      <c r="B15521" s="15">
        <v>2002</v>
      </c>
      <c r="C15521" s="16">
        <v>6</v>
      </c>
      <c r="D15521" s="16" t="s">
        <v>129</v>
      </c>
      <c r="E15521" s="18">
        <v>27.376000000000001</v>
      </c>
      <c r="F15521" s="24">
        <f t="shared" si="280"/>
        <v>81.276800000000009</v>
      </c>
    </row>
    <row r="15522" spans="2:6" hidden="1">
      <c r="B15522" s="13">
        <v>2002</v>
      </c>
      <c r="C15522" s="14">
        <v>7</v>
      </c>
      <c r="D15522" s="14" t="s">
        <v>129</v>
      </c>
      <c r="E15522" s="19">
        <v>27.853000000000002</v>
      </c>
      <c r="F15522" s="24">
        <f t="shared" si="280"/>
        <v>82.135400000000004</v>
      </c>
    </row>
    <row r="15523" spans="2:6" hidden="1">
      <c r="B15523" s="15">
        <v>2002</v>
      </c>
      <c r="C15523" s="16">
        <v>8</v>
      </c>
      <c r="D15523" s="16" t="s">
        <v>129</v>
      </c>
      <c r="E15523" s="18">
        <v>28.056000000000001</v>
      </c>
      <c r="F15523" s="24">
        <f t="shared" si="280"/>
        <v>82.500799999999998</v>
      </c>
    </row>
    <row r="15524" spans="2:6" hidden="1">
      <c r="B15524" s="13">
        <v>2002</v>
      </c>
      <c r="C15524" s="14">
        <v>9</v>
      </c>
      <c r="D15524" s="14" t="s">
        <v>129</v>
      </c>
      <c r="E15524" s="19">
        <v>27.888999999999999</v>
      </c>
      <c r="F15524" s="24">
        <f t="shared" si="280"/>
        <v>82.200199999999995</v>
      </c>
    </row>
    <row r="15525" spans="2:6" hidden="1">
      <c r="B15525" s="15">
        <v>2002</v>
      </c>
      <c r="C15525" s="16">
        <v>10</v>
      </c>
      <c r="D15525" s="16" t="s">
        <v>129</v>
      </c>
      <c r="E15525" s="18">
        <v>27.245999999999999</v>
      </c>
      <c r="F15525" s="24">
        <f t="shared" si="280"/>
        <v>81.0428</v>
      </c>
    </row>
    <row r="15526" spans="2:6" hidden="1">
      <c r="B15526" s="13">
        <v>2002</v>
      </c>
      <c r="C15526" s="14">
        <v>11</v>
      </c>
      <c r="D15526" s="14" t="s">
        <v>129</v>
      </c>
      <c r="E15526" s="19">
        <v>26.765000000000001</v>
      </c>
      <c r="F15526" s="24">
        <f t="shared" si="280"/>
        <v>80.176999999999992</v>
      </c>
    </row>
    <row r="15527" spans="2:6" hidden="1">
      <c r="B15527" s="15">
        <v>2002</v>
      </c>
      <c r="C15527" s="16">
        <v>12</v>
      </c>
      <c r="D15527" s="16" t="s">
        <v>129</v>
      </c>
      <c r="E15527" s="18">
        <v>25.443999999999999</v>
      </c>
      <c r="F15527" s="24">
        <f t="shared" si="280"/>
        <v>77.799199999999999</v>
      </c>
    </row>
    <row r="15528" spans="2:6" hidden="1">
      <c r="B15528" s="13">
        <v>2003</v>
      </c>
      <c r="C15528" s="14">
        <v>1</v>
      </c>
      <c r="D15528" s="14" t="s">
        <v>129</v>
      </c>
      <c r="E15528" s="19">
        <v>24.715</v>
      </c>
      <c r="F15528" s="24">
        <f t="shared" si="280"/>
        <v>76.486999999999995</v>
      </c>
    </row>
    <row r="15529" spans="2:6" hidden="1">
      <c r="B15529" s="15">
        <v>2003</v>
      </c>
      <c r="C15529" s="16">
        <v>2</v>
      </c>
      <c r="D15529" s="16" t="s">
        <v>129</v>
      </c>
      <c r="E15529" s="18">
        <v>24.727</v>
      </c>
      <c r="F15529" s="24">
        <f t="shared" si="280"/>
        <v>76.508600000000001</v>
      </c>
    </row>
    <row r="15530" spans="2:6" hidden="1">
      <c r="B15530" s="13">
        <v>2003</v>
      </c>
      <c r="C15530" s="14">
        <v>3</v>
      </c>
      <c r="D15530" s="14" t="s">
        <v>129</v>
      </c>
      <c r="E15530" s="19">
        <v>25.367000000000001</v>
      </c>
      <c r="F15530" s="24">
        <f t="shared" si="280"/>
        <v>77.660600000000002</v>
      </c>
    </row>
    <row r="15531" spans="2:6" hidden="1">
      <c r="B15531" s="15">
        <v>2003</v>
      </c>
      <c r="C15531" s="16">
        <v>4</v>
      </c>
      <c r="D15531" s="16" t="s">
        <v>129</v>
      </c>
      <c r="E15531" s="18">
        <v>25.407</v>
      </c>
      <c r="F15531" s="24">
        <f t="shared" si="280"/>
        <v>77.732599999999991</v>
      </c>
    </row>
    <row r="15532" spans="2:6" hidden="1">
      <c r="B15532" s="13">
        <v>2003</v>
      </c>
      <c r="C15532" s="14">
        <v>5</v>
      </c>
      <c r="D15532" s="14" t="s">
        <v>129</v>
      </c>
      <c r="E15532" s="19">
        <v>26.672999999999998</v>
      </c>
      <c r="F15532" s="24">
        <f t="shared" si="280"/>
        <v>80.011399999999995</v>
      </c>
    </row>
    <row r="15533" spans="2:6" hidden="1">
      <c r="B15533" s="15">
        <v>2003</v>
      </c>
      <c r="C15533" s="16">
        <v>6</v>
      </c>
      <c r="D15533" s="16" t="s">
        <v>129</v>
      </c>
      <c r="E15533" s="18">
        <v>27.253</v>
      </c>
      <c r="F15533" s="24">
        <f t="shared" si="280"/>
        <v>81.055399999999992</v>
      </c>
    </row>
    <row r="15534" spans="2:6" hidden="1">
      <c r="B15534" s="13">
        <v>2003</v>
      </c>
      <c r="C15534" s="14">
        <v>7</v>
      </c>
      <c r="D15534" s="14" t="s">
        <v>129</v>
      </c>
      <c r="E15534" s="19">
        <v>27.622</v>
      </c>
      <c r="F15534" s="24">
        <f t="shared" si="280"/>
        <v>81.7196</v>
      </c>
    </row>
    <row r="15535" spans="2:6" hidden="1">
      <c r="B15535" s="15">
        <v>2003</v>
      </c>
      <c r="C15535" s="16">
        <v>8</v>
      </c>
      <c r="D15535" s="16" t="s">
        <v>129</v>
      </c>
      <c r="E15535" s="18">
        <v>27.771999999999998</v>
      </c>
      <c r="F15535" s="24">
        <f t="shared" si="280"/>
        <v>81.989599999999996</v>
      </c>
    </row>
    <row r="15536" spans="2:6" hidden="1">
      <c r="B15536" s="13">
        <v>2003</v>
      </c>
      <c r="C15536" s="14">
        <v>9</v>
      </c>
      <c r="D15536" s="14" t="s">
        <v>129</v>
      </c>
      <c r="E15536" s="19">
        <v>27.922999999999998</v>
      </c>
      <c r="F15536" s="24">
        <f t="shared" si="280"/>
        <v>82.261399999999995</v>
      </c>
    </row>
    <row r="15537" spans="2:6" hidden="1">
      <c r="B15537" s="15">
        <v>2003</v>
      </c>
      <c r="C15537" s="16">
        <v>10</v>
      </c>
      <c r="D15537" s="16" t="s">
        <v>129</v>
      </c>
      <c r="E15537" s="18">
        <v>27.277000000000001</v>
      </c>
      <c r="F15537" s="24">
        <f t="shared" si="280"/>
        <v>81.098600000000005</v>
      </c>
    </row>
    <row r="15538" spans="2:6" hidden="1">
      <c r="B15538" s="13">
        <v>2003</v>
      </c>
      <c r="C15538" s="14">
        <v>11</v>
      </c>
      <c r="D15538" s="14" t="s">
        <v>129</v>
      </c>
      <c r="E15538" s="19">
        <v>26.202000000000002</v>
      </c>
      <c r="F15538" s="24">
        <f t="shared" si="280"/>
        <v>79.163600000000002</v>
      </c>
    </row>
    <row r="15539" spans="2:6" hidden="1">
      <c r="B15539" s="15">
        <v>2003</v>
      </c>
      <c r="C15539" s="16">
        <v>12</v>
      </c>
      <c r="D15539" s="16" t="s">
        <v>129</v>
      </c>
      <c r="E15539" s="18">
        <v>25.030999999999999</v>
      </c>
      <c r="F15539" s="24">
        <f t="shared" si="280"/>
        <v>77.055800000000005</v>
      </c>
    </row>
    <row r="15540" spans="2:6" hidden="1">
      <c r="B15540" s="13">
        <v>2004</v>
      </c>
      <c r="C15540" s="14">
        <v>1</v>
      </c>
      <c r="D15540" s="14" t="s">
        <v>129</v>
      </c>
      <c r="E15540" s="19">
        <v>23.884</v>
      </c>
      <c r="F15540" s="24">
        <f t="shared" si="280"/>
        <v>74.991199999999992</v>
      </c>
    </row>
    <row r="15541" spans="2:6" hidden="1">
      <c r="B15541" s="15">
        <v>2004</v>
      </c>
      <c r="C15541" s="16">
        <v>2</v>
      </c>
      <c r="D15541" s="16" t="s">
        <v>129</v>
      </c>
      <c r="E15541" s="18">
        <v>24.158999999999999</v>
      </c>
      <c r="F15541" s="24">
        <f t="shared" si="280"/>
        <v>75.486199999999997</v>
      </c>
    </row>
    <row r="15542" spans="2:6" hidden="1">
      <c r="B15542" s="13">
        <v>2004</v>
      </c>
      <c r="C15542" s="14">
        <v>3</v>
      </c>
      <c r="D15542" s="14" t="s">
        <v>129</v>
      </c>
      <c r="E15542" s="19">
        <v>24.227</v>
      </c>
      <c r="F15542" s="24">
        <f t="shared" si="280"/>
        <v>75.608599999999996</v>
      </c>
    </row>
    <row r="15543" spans="2:6" hidden="1">
      <c r="B15543" s="15">
        <v>2004</v>
      </c>
      <c r="C15543" s="16">
        <v>4</v>
      </c>
      <c r="D15543" s="16" t="s">
        <v>129</v>
      </c>
      <c r="E15543" s="18">
        <v>25.146999999999998</v>
      </c>
      <c r="F15543" s="24">
        <f t="shared" si="280"/>
        <v>77.264600000000002</v>
      </c>
    </row>
    <row r="15544" spans="2:6" hidden="1">
      <c r="B15544" s="13">
        <v>2004</v>
      </c>
      <c r="C15544" s="14">
        <v>5</v>
      </c>
      <c r="D15544" s="14" t="s">
        <v>129</v>
      </c>
      <c r="E15544" s="19">
        <v>25.992000000000001</v>
      </c>
      <c r="F15544" s="24">
        <f t="shared" si="280"/>
        <v>78.785600000000002</v>
      </c>
    </row>
    <row r="15545" spans="2:6" hidden="1">
      <c r="B15545" s="15">
        <v>2004</v>
      </c>
      <c r="C15545" s="16">
        <v>6</v>
      </c>
      <c r="D15545" s="16" t="s">
        <v>129</v>
      </c>
      <c r="E15545" s="18">
        <v>27.527000000000001</v>
      </c>
      <c r="F15545" s="24">
        <f t="shared" si="280"/>
        <v>81.548599999999993</v>
      </c>
    </row>
    <row r="15546" spans="2:6" hidden="1">
      <c r="B15546" s="13">
        <v>2004</v>
      </c>
      <c r="C15546" s="14">
        <v>7</v>
      </c>
      <c r="D15546" s="14" t="s">
        <v>129</v>
      </c>
      <c r="E15546" s="19">
        <v>27.437999999999999</v>
      </c>
      <c r="F15546" s="24">
        <f t="shared" si="280"/>
        <v>81.38839999999999</v>
      </c>
    </row>
    <row r="15547" spans="2:6" hidden="1">
      <c r="B15547" s="15">
        <v>2004</v>
      </c>
      <c r="C15547" s="16">
        <v>8</v>
      </c>
      <c r="D15547" s="16" t="s">
        <v>129</v>
      </c>
      <c r="E15547" s="18">
        <v>28.001000000000001</v>
      </c>
      <c r="F15547" s="24">
        <f t="shared" si="280"/>
        <v>82.401800000000009</v>
      </c>
    </row>
    <row r="15548" spans="2:6" hidden="1">
      <c r="B15548" s="13">
        <v>2004</v>
      </c>
      <c r="C15548" s="14">
        <v>9</v>
      </c>
      <c r="D15548" s="14" t="s">
        <v>129</v>
      </c>
      <c r="E15548" s="19">
        <v>27.521999999999998</v>
      </c>
      <c r="F15548" s="24">
        <f t="shared" si="280"/>
        <v>81.539600000000007</v>
      </c>
    </row>
    <row r="15549" spans="2:6" hidden="1">
      <c r="B15549" s="15">
        <v>2004</v>
      </c>
      <c r="C15549" s="16">
        <v>10</v>
      </c>
      <c r="D15549" s="16" t="s">
        <v>129</v>
      </c>
      <c r="E15549" s="18">
        <v>26.971</v>
      </c>
      <c r="F15549" s="24">
        <f t="shared" si="280"/>
        <v>80.547799999999995</v>
      </c>
    </row>
    <row r="15550" spans="2:6" hidden="1">
      <c r="B15550" s="13">
        <v>2004</v>
      </c>
      <c r="C15550" s="14">
        <v>11</v>
      </c>
      <c r="D15550" s="14" t="s">
        <v>129</v>
      </c>
      <c r="E15550" s="19">
        <v>25.584</v>
      </c>
      <c r="F15550" s="24">
        <f t="shared" si="280"/>
        <v>78.051199999999994</v>
      </c>
    </row>
    <row r="15551" spans="2:6" hidden="1">
      <c r="B15551" s="15">
        <v>2004</v>
      </c>
      <c r="C15551" s="16">
        <v>12</v>
      </c>
      <c r="D15551" s="16" t="s">
        <v>129</v>
      </c>
      <c r="E15551" s="18">
        <v>24.876999999999999</v>
      </c>
      <c r="F15551" s="24">
        <f t="shared" si="280"/>
        <v>76.778599999999997</v>
      </c>
    </row>
    <row r="15552" spans="2:6" hidden="1">
      <c r="B15552" s="13">
        <v>2005</v>
      </c>
      <c r="C15552" s="14">
        <v>1</v>
      </c>
      <c r="D15552" s="14" t="s">
        <v>129</v>
      </c>
      <c r="E15552" s="19">
        <v>23.670999999999999</v>
      </c>
      <c r="F15552" s="24">
        <f t="shared" si="280"/>
        <v>74.607799999999997</v>
      </c>
    </row>
    <row r="15553" spans="2:6" hidden="1">
      <c r="B15553" s="15">
        <v>2005</v>
      </c>
      <c r="C15553" s="16">
        <v>2</v>
      </c>
      <c r="D15553" s="16" t="s">
        <v>129</v>
      </c>
      <c r="E15553" s="18">
        <v>23.038</v>
      </c>
      <c r="F15553" s="24">
        <f t="shared" si="280"/>
        <v>73.468400000000003</v>
      </c>
    </row>
    <row r="15554" spans="2:6" hidden="1">
      <c r="B15554" s="13">
        <v>2005</v>
      </c>
      <c r="C15554" s="14">
        <v>3</v>
      </c>
      <c r="D15554" s="14" t="s">
        <v>129</v>
      </c>
      <c r="E15554" s="19">
        <v>25.22</v>
      </c>
      <c r="F15554" s="24">
        <f t="shared" si="280"/>
        <v>77.396000000000001</v>
      </c>
    </row>
    <row r="15555" spans="2:6" hidden="1">
      <c r="B15555" s="15">
        <v>2005</v>
      </c>
      <c r="C15555" s="16">
        <v>4</v>
      </c>
      <c r="D15555" s="16" t="s">
        <v>129</v>
      </c>
      <c r="E15555" s="18">
        <v>26.361000000000001</v>
      </c>
      <c r="F15555" s="24">
        <f t="shared" si="280"/>
        <v>79.44980000000001</v>
      </c>
    </row>
    <row r="15556" spans="2:6" hidden="1">
      <c r="B15556" s="13">
        <v>2005</v>
      </c>
      <c r="C15556" s="14">
        <v>5</v>
      </c>
      <c r="D15556" s="14" t="s">
        <v>129</v>
      </c>
      <c r="E15556" s="19">
        <v>26.972999999999999</v>
      </c>
      <c r="F15556" s="24">
        <f t="shared" si="280"/>
        <v>80.551400000000001</v>
      </c>
    </row>
    <row r="15557" spans="2:6" hidden="1">
      <c r="B15557" s="15">
        <v>2005</v>
      </c>
      <c r="C15557" s="16">
        <v>6</v>
      </c>
      <c r="D15557" s="16" t="s">
        <v>129</v>
      </c>
      <c r="E15557" s="18">
        <v>27.916</v>
      </c>
      <c r="F15557" s="24">
        <f t="shared" si="280"/>
        <v>82.248800000000003</v>
      </c>
    </row>
    <row r="15558" spans="2:6" hidden="1">
      <c r="B15558" s="13">
        <v>2005</v>
      </c>
      <c r="C15558" s="14">
        <v>7</v>
      </c>
      <c r="D15558" s="14" t="s">
        <v>129</v>
      </c>
      <c r="E15558" s="19">
        <v>28.064</v>
      </c>
      <c r="F15558" s="24">
        <f t="shared" si="280"/>
        <v>82.515199999999993</v>
      </c>
    </row>
    <row r="15559" spans="2:6" hidden="1">
      <c r="B15559" s="15">
        <v>2005</v>
      </c>
      <c r="C15559" s="16">
        <v>8</v>
      </c>
      <c r="D15559" s="16" t="s">
        <v>129</v>
      </c>
      <c r="E15559" s="18">
        <v>27.998000000000001</v>
      </c>
      <c r="F15559" s="24">
        <f t="shared" si="280"/>
        <v>82.3964</v>
      </c>
    </row>
    <row r="15560" spans="2:6" hidden="1">
      <c r="B15560" s="13">
        <v>2005</v>
      </c>
      <c r="C15560" s="14">
        <v>9</v>
      </c>
      <c r="D15560" s="14" t="s">
        <v>129</v>
      </c>
      <c r="E15560" s="19">
        <v>28.367999999999999</v>
      </c>
      <c r="F15560" s="24">
        <f t="shared" si="280"/>
        <v>83.062399999999997</v>
      </c>
    </row>
    <row r="15561" spans="2:6" hidden="1">
      <c r="B15561" s="15">
        <v>2005</v>
      </c>
      <c r="C15561" s="16">
        <v>10</v>
      </c>
      <c r="D15561" s="16" t="s">
        <v>129</v>
      </c>
      <c r="E15561" s="18">
        <v>26.957000000000001</v>
      </c>
      <c r="F15561" s="24">
        <f t="shared" si="280"/>
        <v>80.522600000000011</v>
      </c>
    </row>
    <row r="15562" spans="2:6" hidden="1">
      <c r="B15562" s="13">
        <v>2005</v>
      </c>
      <c r="C15562" s="14">
        <v>11</v>
      </c>
      <c r="D15562" s="14" t="s">
        <v>129</v>
      </c>
      <c r="E15562" s="19">
        <v>26.405999999999999</v>
      </c>
      <c r="F15562" s="24">
        <f t="shared" si="280"/>
        <v>79.530799999999999</v>
      </c>
    </row>
    <row r="15563" spans="2:6" hidden="1">
      <c r="B15563" s="15">
        <v>2005</v>
      </c>
      <c r="C15563" s="16">
        <v>12</v>
      </c>
      <c r="D15563" s="16" t="s">
        <v>129</v>
      </c>
      <c r="E15563" s="18">
        <v>24.635000000000002</v>
      </c>
      <c r="F15563" s="24">
        <f t="shared" si="280"/>
        <v>76.343000000000004</v>
      </c>
    </row>
    <row r="15564" spans="2:6" hidden="1">
      <c r="B15564" s="13">
        <v>2006</v>
      </c>
      <c r="C15564" s="14">
        <v>1</v>
      </c>
      <c r="D15564" s="14" t="s">
        <v>129</v>
      </c>
      <c r="E15564" s="19">
        <v>24.06</v>
      </c>
      <c r="F15564" s="24">
        <f t="shared" si="280"/>
        <v>75.307999999999993</v>
      </c>
    </row>
    <row r="15565" spans="2:6" hidden="1">
      <c r="B15565" s="15">
        <v>2006</v>
      </c>
      <c r="C15565" s="16">
        <v>2</v>
      </c>
      <c r="D15565" s="16" t="s">
        <v>129</v>
      </c>
      <c r="E15565" s="18">
        <v>24.041</v>
      </c>
      <c r="F15565" s="24">
        <f t="shared" si="280"/>
        <v>75.273799999999994</v>
      </c>
    </row>
    <row r="15566" spans="2:6" hidden="1">
      <c r="B15566" s="13">
        <v>2006</v>
      </c>
      <c r="C15566" s="14">
        <v>3</v>
      </c>
      <c r="D15566" s="14" t="s">
        <v>129</v>
      </c>
      <c r="E15566" s="19">
        <v>24.553000000000001</v>
      </c>
      <c r="F15566" s="24">
        <f t="shared" si="280"/>
        <v>76.195400000000006</v>
      </c>
    </row>
    <row r="15567" spans="2:6" hidden="1">
      <c r="B15567" s="15">
        <v>2006</v>
      </c>
      <c r="C15567" s="16">
        <v>4</v>
      </c>
      <c r="D15567" s="16" t="s">
        <v>129</v>
      </c>
      <c r="E15567" s="18">
        <v>25.321999999999999</v>
      </c>
      <c r="F15567" s="24">
        <f t="shared" si="280"/>
        <v>77.579599999999999</v>
      </c>
    </row>
    <row r="15568" spans="2:6" hidden="1">
      <c r="B15568" s="13">
        <v>2006</v>
      </c>
      <c r="C15568" s="14">
        <v>5</v>
      </c>
      <c r="D15568" s="14" t="s">
        <v>129</v>
      </c>
      <c r="E15568" s="19">
        <v>26.847999999999999</v>
      </c>
      <c r="F15568" s="24">
        <f t="shared" si="280"/>
        <v>80.326400000000007</v>
      </c>
    </row>
    <row r="15569" spans="2:6" hidden="1">
      <c r="B15569" s="15">
        <v>2006</v>
      </c>
      <c r="C15569" s="16">
        <v>6</v>
      </c>
      <c r="D15569" s="16" t="s">
        <v>129</v>
      </c>
      <c r="E15569" s="18">
        <v>27.498000000000001</v>
      </c>
      <c r="F15569" s="24">
        <f t="shared" si="280"/>
        <v>81.496399999999994</v>
      </c>
    </row>
    <row r="15570" spans="2:6" hidden="1">
      <c r="B15570" s="13">
        <v>2006</v>
      </c>
      <c r="C15570" s="14">
        <v>7</v>
      </c>
      <c r="D15570" s="14" t="s">
        <v>129</v>
      </c>
      <c r="E15570" s="19">
        <v>27.414999999999999</v>
      </c>
      <c r="F15570" s="24">
        <f t="shared" si="280"/>
        <v>81.347000000000008</v>
      </c>
    </row>
    <row r="15571" spans="2:6" hidden="1">
      <c r="B15571" s="15">
        <v>2006</v>
      </c>
      <c r="C15571" s="16">
        <v>8</v>
      </c>
      <c r="D15571" s="16" t="s">
        <v>129</v>
      </c>
      <c r="E15571" s="18">
        <v>27.699000000000002</v>
      </c>
      <c r="F15571" s="24">
        <f t="shared" si="280"/>
        <v>81.858200000000011</v>
      </c>
    </row>
    <row r="15572" spans="2:6" hidden="1">
      <c r="B15572" s="13">
        <v>2006</v>
      </c>
      <c r="C15572" s="14">
        <v>9</v>
      </c>
      <c r="D15572" s="14" t="s">
        <v>129</v>
      </c>
      <c r="E15572" s="19">
        <v>27.998999999999999</v>
      </c>
      <c r="F15572" s="24">
        <f t="shared" si="280"/>
        <v>82.398200000000003</v>
      </c>
    </row>
    <row r="15573" spans="2:6" hidden="1">
      <c r="B15573" s="15">
        <v>2006</v>
      </c>
      <c r="C15573" s="16">
        <v>10</v>
      </c>
      <c r="D15573" s="16" t="s">
        <v>129</v>
      </c>
      <c r="E15573" s="18">
        <v>27.562999999999999</v>
      </c>
      <c r="F15573" s="24">
        <f t="shared" si="280"/>
        <v>81.613399999999999</v>
      </c>
    </row>
    <row r="15574" spans="2:6" hidden="1">
      <c r="B15574" s="13">
        <v>2006</v>
      </c>
      <c r="C15574" s="14">
        <v>11</v>
      </c>
      <c r="D15574" s="14" t="s">
        <v>129</v>
      </c>
      <c r="E15574" s="19">
        <v>26.745999999999999</v>
      </c>
      <c r="F15574" s="24">
        <f t="shared" si="280"/>
        <v>80.142799999999994</v>
      </c>
    </row>
    <row r="15575" spans="2:6" hidden="1">
      <c r="B15575" s="15">
        <v>2006</v>
      </c>
      <c r="C15575" s="16">
        <v>12</v>
      </c>
      <c r="D15575" s="16" t="s">
        <v>129</v>
      </c>
      <c r="E15575" s="18">
        <v>25.510999999999999</v>
      </c>
      <c r="F15575" s="24">
        <f t="shared" si="280"/>
        <v>77.919800000000009</v>
      </c>
    </row>
    <row r="15576" spans="2:6" hidden="1">
      <c r="B15576" s="13">
        <v>2007</v>
      </c>
      <c r="C15576" s="14">
        <v>1</v>
      </c>
      <c r="D15576" s="14" t="s">
        <v>129</v>
      </c>
      <c r="E15576" s="19">
        <v>24.591000000000001</v>
      </c>
      <c r="F15576" s="24">
        <f t="shared" si="280"/>
        <v>76.263800000000003</v>
      </c>
    </row>
    <row r="15577" spans="2:6" hidden="1">
      <c r="B15577" s="15">
        <v>2007</v>
      </c>
      <c r="C15577" s="16">
        <v>2</v>
      </c>
      <c r="D15577" s="16" t="s">
        <v>129</v>
      </c>
      <c r="E15577" s="18">
        <v>25.065000000000001</v>
      </c>
      <c r="F15577" s="24">
        <f t="shared" si="280"/>
        <v>77.117000000000004</v>
      </c>
    </row>
    <row r="15578" spans="2:6" hidden="1">
      <c r="B15578" s="13">
        <v>2007</v>
      </c>
      <c r="C15578" s="14">
        <v>3</v>
      </c>
      <c r="D15578" s="14" t="s">
        <v>129</v>
      </c>
      <c r="E15578" s="19">
        <v>25.475999999999999</v>
      </c>
      <c r="F15578" s="24">
        <f t="shared" si="280"/>
        <v>77.856799999999993</v>
      </c>
    </row>
    <row r="15579" spans="2:6" hidden="1">
      <c r="B15579" s="15">
        <v>2007</v>
      </c>
      <c r="C15579" s="16">
        <v>4</v>
      </c>
      <c r="D15579" s="16" t="s">
        <v>129</v>
      </c>
      <c r="E15579" s="18">
        <v>25.704000000000001</v>
      </c>
      <c r="F15579" s="24">
        <f t="shared" si="280"/>
        <v>78.267200000000003</v>
      </c>
    </row>
    <row r="15580" spans="2:6" hidden="1">
      <c r="B15580" s="13">
        <v>2007</v>
      </c>
      <c r="C15580" s="14">
        <v>5</v>
      </c>
      <c r="D15580" s="14" t="s">
        <v>129</v>
      </c>
      <c r="E15580" s="19">
        <v>27.381</v>
      </c>
      <c r="F15580" s="24">
        <f t="shared" si="280"/>
        <v>81.285799999999995</v>
      </c>
    </row>
    <row r="15581" spans="2:6" hidden="1">
      <c r="B15581" s="15">
        <v>2007</v>
      </c>
      <c r="C15581" s="16">
        <v>6</v>
      </c>
      <c r="D15581" s="16" t="s">
        <v>129</v>
      </c>
      <c r="E15581" s="18">
        <v>27.757000000000001</v>
      </c>
      <c r="F15581" s="24">
        <f t="shared" si="280"/>
        <v>81.962600000000009</v>
      </c>
    </row>
    <row r="15582" spans="2:6" hidden="1">
      <c r="B15582" s="13">
        <v>2007</v>
      </c>
      <c r="C15582" s="14">
        <v>7</v>
      </c>
      <c r="D15582" s="14" t="s">
        <v>129</v>
      </c>
      <c r="E15582" s="19">
        <v>28.084</v>
      </c>
      <c r="F15582" s="24">
        <f t="shared" si="280"/>
        <v>82.551199999999994</v>
      </c>
    </row>
    <row r="15583" spans="2:6" hidden="1">
      <c r="B15583" s="15">
        <v>2007</v>
      </c>
      <c r="C15583" s="16">
        <v>8</v>
      </c>
      <c r="D15583" s="16" t="s">
        <v>129</v>
      </c>
      <c r="E15583" s="18">
        <v>28.003</v>
      </c>
      <c r="F15583" s="24">
        <f t="shared" si="280"/>
        <v>82.4054</v>
      </c>
    </row>
    <row r="15584" spans="2:6" hidden="1">
      <c r="B15584" s="13">
        <v>2007</v>
      </c>
      <c r="C15584" s="14">
        <v>9</v>
      </c>
      <c r="D15584" s="14" t="s">
        <v>129</v>
      </c>
      <c r="E15584" s="19">
        <v>27.701000000000001</v>
      </c>
      <c r="F15584" s="24">
        <f t="shared" ref="F15584:F15647" si="281">(E15584 * 1.8) + 32</f>
        <v>81.861800000000002</v>
      </c>
    </row>
    <row r="15585" spans="2:6" hidden="1">
      <c r="B15585" s="15">
        <v>2007</v>
      </c>
      <c r="C15585" s="16">
        <v>10</v>
      </c>
      <c r="D15585" s="16" t="s">
        <v>129</v>
      </c>
      <c r="E15585" s="18">
        <v>26.936</v>
      </c>
      <c r="F15585" s="24">
        <f t="shared" si="281"/>
        <v>80.484800000000007</v>
      </c>
    </row>
    <row r="15586" spans="2:6" hidden="1">
      <c r="B15586" s="13">
        <v>2007</v>
      </c>
      <c r="C15586" s="14">
        <v>11</v>
      </c>
      <c r="D15586" s="14" t="s">
        <v>129</v>
      </c>
      <c r="E15586" s="19">
        <v>26.091999999999999</v>
      </c>
      <c r="F15586" s="24">
        <f t="shared" si="281"/>
        <v>78.965599999999995</v>
      </c>
    </row>
    <row r="15587" spans="2:6" hidden="1">
      <c r="B15587" s="15">
        <v>2007</v>
      </c>
      <c r="C15587" s="16">
        <v>12</v>
      </c>
      <c r="D15587" s="16" t="s">
        <v>129</v>
      </c>
      <c r="E15587" s="18">
        <v>24.890999999999998</v>
      </c>
      <c r="F15587" s="24">
        <f t="shared" si="281"/>
        <v>76.803799999999995</v>
      </c>
    </row>
    <row r="15588" spans="2:6" hidden="1">
      <c r="B15588" s="13">
        <v>2008</v>
      </c>
      <c r="C15588" s="14">
        <v>1</v>
      </c>
      <c r="D15588" s="14" t="s">
        <v>129</v>
      </c>
      <c r="E15588" s="19">
        <v>23.885999999999999</v>
      </c>
      <c r="F15588" s="24">
        <f t="shared" si="281"/>
        <v>74.994799999999998</v>
      </c>
    </row>
    <row r="15589" spans="2:6" hidden="1">
      <c r="B15589" s="15">
        <v>2008</v>
      </c>
      <c r="C15589" s="16">
        <v>2</v>
      </c>
      <c r="D15589" s="16" t="s">
        <v>129</v>
      </c>
      <c r="E15589" s="18">
        <v>24.010999999999999</v>
      </c>
      <c r="F15589" s="24">
        <f t="shared" si="281"/>
        <v>75.219799999999992</v>
      </c>
    </row>
    <row r="15590" spans="2:6" hidden="1">
      <c r="B15590" s="13">
        <v>2008</v>
      </c>
      <c r="C15590" s="14">
        <v>3</v>
      </c>
      <c r="D15590" s="14" t="s">
        <v>129</v>
      </c>
      <c r="E15590" s="19">
        <v>24.113</v>
      </c>
      <c r="F15590" s="24">
        <f t="shared" si="281"/>
        <v>75.403400000000005</v>
      </c>
    </row>
    <row r="15591" spans="2:6" hidden="1">
      <c r="B15591" s="15">
        <v>2008</v>
      </c>
      <c r="C15591" s="16">
        <v>4</v>
      </c>
      <c r="D15591" s="16" t="s">
        <v>129</v>
      </c>
      <c r="E15591" s="18">
        <v>24.812999999999999</v>
      </c>
      <c r="F15591" s="24">
        <f t="shared" si="281"/>
        <v>76.663399999999996</v>
      </c>
    </row>
    <row r="15592" spans="2:6" hidden="1">
      <c r="B15592" s="13">
        <v>2008</v>
      </c>
      <c r="C15592" s="14">
        <v>5</v>
      </c>
      <c r="D15592" s="14" t="s">
        <v>129</v>
      </c>
      <c r="E15592" s="19">
        <v>26.512</v>
      </c>
      <c r="F15592" s="24">
        <f t="shared" si="281"/>
        <v>79.721599999999995</v>
      </c>
    </row>
    <row r="15593" spans="2:6" hidden="1">
      <c r="B15593" s="15">
        <v>2008</v>
      </c>
      <c r="C15593" s="16">
        <v>6</v>
      </c>
      <c r="D15593" s="16" t="s">
        <v>129</v>
      </c>
      <c r="E15593" s="18">
        <v>27.581</v>
      </c>
      <c r="F15593" s="24">
        <f t="shared" si="281"/>
        <v>81.645800000000008</v>
      </c>
    </row>
    <row r="15594" spans="2:6" hidden="1">
      <c r="B15594" s="13">
        <v>2008</v>
      </c>
      <c r="C15594" s="14">
        <v>7</v>
      </c>
      <c r="D15594" s="14" t="s">
        <v>129</v>
      </c>
      <c r="E15594" s="19">
        <v>27.888000000000002</v>
      </c>
      <c r="F15594" s="24">
        <f t="shared" si="281"/>
        <v>82.198400000000007</v>
      </c>
    </row>
    <row r="15595" spans="2:6" hidden="1">
      <c r="B15595" s="15">
        <v>2008</v>
      </c>
      <c r="C15595" s="16">
        <v>8</v>
      </c>
      <c r="D15595" s="16" t="s">
        <v>129</v>
      </c>
      <c r="E15595" s="18">
        <v>28.178999999999998</v>
      </c>
      <c r="F15595" s="24">
        <f t="shared" si="281"/>
        <v>82.722200000000001</v>
      </c>
    </row>
    <row r="15596" spans="2:6" hidden="1">
      <c r="B15596" s="13">
        <v>2008</v>
      </c>
      <c r="C15596" s="14">
        <v>9</v>
      </c>
      <c r="D15596" s="14" t="s">
        <v>129</v>
      </c>
      <c r="E15596" s="19">
        <v>27.283000000000001</v>
      </c>
      <c r="F15596" s="24">
        <f t="shared" si="281"/>
        <v>81.109399999999994</v>
      </c>
    </row>
    <row r="15597" spans="2:6" hidden="1">
      <c r="B15597" s="15">
        <v>2008</v>
      </c>
      <c r="C15597" s="16">
        <v>10</v>
      </c>
      <c r="D15597" s="16" t="s">
        <v>129</v>
      </c>
      <c r="E15597" s="18">
        <v>26.763000000000002</v>
      </c>
      <c r="F15597" s="24">
        <f t="shared" si="281"/>
        <v>80.173400000000001</v>
      </c>
    </row>
    <row r="15598" spans="2:6" hidden="1">
      <c r="B15598" s="13">
        <v>2008</v>
      </c>
      <c r="C15598" s="14">
        <v>11</v>
      </c>
      <c r="D15598" s="14" t="s">
        <v>129</v>
      </c>
      <c r="E15598" s="19">
        <v>26.062000000000001</v>
      </c>
      <c r="F15598" s="24">
        <f t="shared" si="281"/>
        <v>78.911599999999993</v>
      </c>
    </row>
    <row r="15599" spans="2:6" hidden="1">
      <c r="B15599" s="15">
        <v>2008</v>
      </c>
      <c r="C15599" s="16">
        <v>12</v>
      </c>
      <c r="D15599" s="16" t="s">
        <v>129</v>
      </c>
      <c r="E15599" s="18">
        <v>24.498999999999999</v>
      </c>
      <c r="F15599" s="24">
        <f t="shared" si="281"/>
        <v>76.098199999999991</v>
      </c>
    </row>
    <row r="15600" spans="2:6" hidden="1">
      <c r="B15600" s="13">
        <v>2009</v>
      </c>
      <c r="C15600" s="14">
        <v>1</v>
      </c>
      <c r="D15600" s="14" t="s">
        <v>129</v>
      </c>
      <c r="E15600" s="19">
        <v>24.466000000000001</v>
      </c>
      <c r="F15600" s="24">
        <f t="shared" si="281"/>
        <v>76.038800000000009</v>
      </c>
    </row>
    <row r="15601" spans="2:6" hidden="1">
      <c r="B15601" s="15">
        <v>2009</v>
      </c>
      <c r="C15601" s="16">
        <v>2</v>
      </c>
      <c r="D15601" s="16" t="s">
        <v>129</v>
      </c>
      <c r="E15601" s="18">
        <v>24.087</v>
      </c>
      <c r="F15601" s="24">
        <f t="shared" si="281"/>
        <v>75.3566</v>
      </c>
    </row>
    <row r="15602" spans="2:6" hidden="1">
      <c r="B15602" s="13">
        <v>2009</v>
      </c>
      <c r="C15602" s="14">
        <v>3</v>
      </c>
      <c r="D15602" s="14" t="s">
        <v>129</v>
      </c>
      <c r="E15602" s="19">
        <v>23.626000000000001</v>
      </c>
      <c r="F15602" s="24">
        <f t="shared" si="281"/>
        <v>74.526800000000009</v>
      </c>
    </row>
    <row r="15603" spans="2:6" hidden="1">
      <c r="B15603" s="15">
        <v>2009</v>
      </c>
      <c r="C15603" s="16">
        <v>4</v>
      </c>
      <c r="D15603" s="16" t="s">
        <v>129</v>
      </c>
      <c r="E15603" s="18">
        <v>24.931000000000001</v>
      </c>
      <c r="F15603" s="24">
        <f t="shared" si="281"/>
        <v>76.875799999999998</v>
      </c>
    </row>
    <row r="15604" spans="2:6" hidden="1">
      <c r="B15604" s="13">
        <v>2009</v>
      </c>
      <c r="C15604" s="14">
        <v>5</v>
      </c>
      <c r="D15604" s="14" t="s">
        <v>129</v>
      </c>
      <c r="E15604" s="19">
        <v>25.885000000000002</v>
      </c>
      <c r="F15604" s="24">
        <f t="shared" si="281"/>
        <v>78.593000000000004</v>
      </c>
    </row>
    <row r="15605" spans="2:6" hidden="1">
      <c r="B15605" s="15">
        <v>2009</v>
      </c>
      <c r="C15605" s="16">
        <v>6</v>
      </c>
      <c r="D15605" s="16" t="s">
        <v>129</v>
      </c>
      <c r="E15605" s="18">
        <v>27.234000000000002</v>
      </c>
      <c r="F15605" s="24">
        <f t="shared" si="281"/>
        <v>81.021200000000007</v>
      </c>
    </row>
    <row r="15606" spans="2:6" hidden="1">
      <c r="B15606" s="13">
        <v>2009</v>
      </c>
      <c r="C15606" s="14">
        <v>7</v>
      </c>
      <c r="D15606" s="14" t="s">
        <v>129</v>
      </c>
      <c r="E15606" s="19">
        <v>28.280999999999999</v>
      </c>
      <c r="F15606" s="24">
        <f t="shared" si="281"/>
        <v>82.905799999999999</v>
      </c>
    </row>
    <row r="15607" spans="2:6" hidden="1">
      <c r="B15607" s="15">
        <v>2009</v>
      </c>
      <c r="C15607" s="16">
        <v>8</v>
      </c>
      <c r="D15607" s="16" t="s">
        <v>129</v>
      </c>
      <c r="E15607" s="18">
        <v>28.163</v>
      </c>
      <c r="F15607" s="24">
        <f t="shared" si="281"/>
        <v>82.693399999999997</v>
      </c>
    </row>
    <row r="15608" spans="2:6" hidden="1">
      <c r="B15608" s="13">
        <v>2009</v>
      </c>
      <c r="C15608" s="14">
        <v>9</v>
      </c>
      <c r="D15608" s="14" t="s">
        <v>129</v>
      </c>
      <c r="E15608" s="19">
        <v>27.812999999999999</v>
      </c>
      <c r="F15608" s="24">
        <f t="shared" si="281"/>
        <v>82.063400000000001</v>
      </c>
    </row>
    <row r="15609" spans="2:6" hidden="1">
      <c r="B15609" s="15">
        <v>2009</v>
      </c>
      <c r="C15609" s="16">
        <v>10</v>
      </c>
      <c r="D15609" s="16" t="s">
        <v>129</v>
      </c>
      <c r="E15609" s="18">
        <v>27.577000000000002</v>
      </c>
      <c r="F15609" s="24">
        <f t="shared" si="281"/>
        <v>81.638599999999997</v>
      </c>
    </row>
    <row r="15610" spans="2:6" hidden="1">
      <c r="B15610" s="13">
        <v>2009</v>
      </c>
      <c r="C15610" s="14">
        <v>11</v>
      </c>
      <c r="D15610" s="14" t="s">
        <v>129</v>
      </c>
      <c r="E15610" s="19">
        <v>26.594999999999999</v>
      </c>
      <c r="F15610" s="24">
        <f t="shared" si="281"/>
        <v>79.871000000000009</v>
      </c>
    </row>
    <row r="15611" spans="2:6" hidden="1">
      <c r="B15611" s="15">
        <v>2009</v>
      </c>
      <c r="C15611" s="16">
        <v>12</v>
      </c>
      <c r="D15611" s="16" t="s">
        <v>129</v>
      </c>
      <c r="E15611" s="18">
        <v>25.901</v>
      </c>
      <c r="F15611" s="24">
        <f t="shared" si="281"/>
        <v>78.621800000000007</v>
      </c>
    </row>
    <row r="15612" spans="2:6" hidden="1">
      <c r="B15612" s="13">
        <v>2010</v>
      </c>
      <c r="C15612" s="14">
        <v>1</v>
      </c>
      <c r="D15612" s="14" t="s">
        <v>129</v>
      </c>
      <c r="E15612" s="19">
        <v>24.832000000000001</v>
      </c>
      <c r="F15612" s="24">
        <f t="shared" si="281"/>
        <v>76.697599999999994</v>
      </c>
    </row>
    <row r="15613" spans="2:6" hidden="1">
      <c r="B15613" s="15">
        <v>2010</v>
      </c>
      <c r="C15613" s="16">
        <v>2</v>
      </c>
      <c r="D15613" s="16" t="s">
        <v>129</v>
      </c>
      <c r="E15613" s="18">
        <v>25.402999999999999</v>
      </c>
      <c r="F15613" s="24">
        <f t="shared" si="281"/>
        <v>77.725400000000008</v>
      </c>
    </row>
    <row r="15614" spans="2:6" hidden="1">
      <c r="B15614" s="13">
        <v>2010</v>
      </c>
      <c r="C15614" s="14">
        <v>3</v>
      </c>
      <c r="D15614" s="14" t="s">
        <v>129</v>
      </c>
      <c r="E15614" s="19">
        <v>26.007000000000001</v>
      </c>
      <c r="F15614" s="24">
        <f t="shared" si="281"/>
        <v>78.812600000000003</v>
      </c>
    </row>
    <row r="15615" spans="2:6" hidden="1">
      <c r="B15615" s="15">
        <v>2010</v>
      </c>
      <c r="C15615" s="16">
        <v>4</v>
      </c>
      <c r="D15615" s="16" t="s">
        <v>129</v>
      </c>
      <c r="E15615" s="18">
        <v>25.916</v>
      </c>
      <c r="F15615" s="24">
        <f t="shared" si="281"/>
        <v>78.648799999999994</v>
      </c>
    </row>
    <row r="15616" spans="2:6" hidden="1">
      <c r="B15616" s="13">
        <v>2010</v>
      </c>
      <c r="C15616" s="14">
        <v>5</v>
      </c>
      <c r="D15616" s="14" t="s">
        <v>129</v>
      </c>
      <c r="E15616" s="19">
        <v>27.109000000000002</v>
      </c>
      <c r="F15616" s="24">
        <f t="shared" si="281"/>
        <v>80.796199999999999</v>
      </c>
    </row>
    <row r="15617" spans="2:6" hidden="1">
      <c r="B15617" s="15">
        <v>2010</v>
      </c>
      <c r="C15617" s="16">
        <v>6</v>
      </c>
      <c r="D15617" s="16" t="s">
        <v>129</v>
      </c>
      <c r="E15617" s="18">
        <v>27.707000000000001</v>
      </c>
      <c r="F15617" s="24">
        <f t="shared" si="281"/>
        <v>81.872600000000006</v>
      </c>
    </row>
    <row r="15618" spans="2:6" hidden="1">
      <c r="B15618" s="13">
        <v>2010</v>
      </c>
      <c r="C15618" s="14">
        <v>7</v>
      </c>
      <c r="D15618" s="14" t="s">
        <v>129</v>
      </c>
      <c r="E15618" s="19">
        <v>27.942</v>
      </c>
      <c r="F15618" s="24">
        <f t="shared" si="281"/>
        <v>82.295600000000007</v>
      </c>
    </row>
    <row r="15619" spans="2:6" hidden="1">
      <c r="B15619" s="15">
        <v>2010</v>
      </c>
      <c r="C15619" s="16">
        <v>8</v>
      </c>
      <c r="D15619" s="16" t="s">
        <v>129</v>
      </c>
      <c r="E15619" s="18">
        <v>28.306000000000001</v>
      </c>
      <c r="F15619" s="24">
        <f t="shared" si="281"/>
        <v>82.950800000000001</v>
      </c>
    </row>
    <row r="15620" spans="2:6" hidden="1">
      <c r="B15620" s="13">
        <v>2010</v>
      </c>
      <c r="C15620" s="14">
        <v>9</v>
      </c>
      <c r="D15620" s="14" t="s">
        <v>129</v>
      </c>
      <c r="E15620" s="19">
        <v>27.927</v>
      </c>
      <c r="F15620" s="24">
        <f t="shared" si="281"/>
        <v>82.268599999999992</v>
      </c>
    </row>
    <row r="15621" spans="2:6" hidden="1">
      <c r="B15621" s="15">
        <v>2010</v>
      </c>
      <c r="C15621" s="16">
        <v>10</v>
      </c>
      <c r="D15621" s="16" t="s">
        <v>129</v>
      </c>
      <c r="E15621" s="18">
        <v>27.1</v>
      </c>
      <c r="F15621" s="24">
        <f t="shared" si="281"/>
        <v>80.78</v>
      </c>
    </row>
    <row r="15622" spans="2:6" hidden="1">
      <c r="B15622" s="13">
        <v>2010</v>
      </c>
      <c r="C15622" s="14">
        <v>11</v>
      </c>
      <c r="D15622" s="14" t="s">
        <v>129</v>
      </c>
      <c r="E15622" s="19">
        <v>25.882999999999999</v>
      </c>
      <c r="F15622" s="24">
        <f t="shared" si="281"/>
        <v>78.589399999999998</v>
      </c>
    </row>
    <row r="15623" spans="2:6" hidden="1">
      <c r="B15623" s="15">
        <v>2010</v>
      </c>
      <c r="C15623" s="16">
        <v>12</v>
      </c>
      <c r="D15623" s="16" t="s">
        <v>129</v>
      </c>
      <c r="E15623" s="18">
        <v>24.151</v>
      </c>
      <c r="F15623" s="24">
        <f t="shared" si="281"/>
        <v>75.471800000000002</v>
      </c>
    </row>
    <row r="15624" spans="2:6" hidden="1">
      <c r="B15624" s="13">
        <v>2011</v>
      </c>
      <c r="C15624" s="14">
        <v>1</v>
      </c>
      <c r="D15624" s="14" t="s">
        <v>129</v>
      </c>
      <c r="E15624" s="19">
        <v>24.428000000000001</v>
      </c>
      <c r="F15624" s="24">
        <f t="shared" si="281"/>
        <v>75.970400000000012</v>
      </c>
    </row>
    <row r="15625" spans="2:6" hidden="1">
      <c r="B15625" s="15">
        <v>2011</v>
      </c>
      <c r="C15625" s="16">
        <v>2</v>
      </c>
      <c r="D15625" s="16" t="s">
        <v>129</v>
      </c>
      <c r="E15625" s="18">
        <v>24.456</v>
      </c>
      <c r="F15625" s="24">
        <f t="shared" si="281"/>
        <v>76.020800000000008</v>
      </c>
    </row>
    <row r="15626" spans="2:6" hidden="1">
      <c r="B15626" s="13">
        <v>2011</v>
      </c>
      <c r="C15626" s="14">
        <v>3</v>
      </c>
      <c r="D15626" s="14" t="s">
        <v>129</v>
      </c>
      <c r="E15626" s="19">
        <v>24.152000000000001</v>
      </c>
      <c r="F15626" s="24">
        <f t="shared" si="281"/>
        <v>75.473600000000005</v>
      </c>
    </row>
    <row r="15627" spans="2:6" hidden="1">
      <c r="B15627" s="15">
        <v>2011</v>
      </c>
      <c r="C15627" s="16">
        <v>4</v>
      </c>
      <c r="D15627" s="16" t="s">
        <v>129</v>
      </c>
      <c r="E15627" s="18">
        <v>25.106000000000002</v>
      </c>
      <c r="F15627" s="24">
        <f t="shared" si="281"/>
        <v>77.190799999999996</v>
      </c>
    </row>
    <row r="15628" spans="2:6" hidden="1">
      <c r="B15628" s="13">
        <v>2011</v>
      </c>
      <c r="C15628" s="14">
        <v>5</v>
      </c>
      <c r="D15628" s="14" t="s">
        <v>129</v>
      </c>
      <c r="E15628" s="19">
        <v>25.934000000000001</v>
      </c>
      <c r="F15628" s="24">
        <f t="shared" si="281"/>
        <v>78.681200000000004</v>
      </c>
    </row>
    <row r="15629" spans="2:6" hidden="1">
      <c r="B15629" s="15">
        <v>2011</v>
      </c>
      <c r="C15629" s="16">
        <v>6</v>
      </c>
      <c r="D15629" s="16" t="s">
        <v>129</v>
      </c>
      <c r="E15629" s="18">
        <v>27.638000000000002</v>
      </c>
      <c r="F15629" s="24">
        <f t="shared" si="281"/>
        <v>81.748400000000004</v>
      </c>
    </row>
    <row r="15630" spans="2:6" hidden="1">
      <c r="B15630" s="13">
        <v>2011</v>
      </c>
      <c r="C15630" s="14">
        <v>7</v>
      </c>
      <c r="D15630" s="14" t="s">
        <v>129</v>
      </c>
      <c r="E15630" s="19">
        <v>27.434000000000001</v>
      </c>
      <c r="F15630" s="24">
        <f t="shared" si="281"/>
        <v>81.381200000000007</v>
      </c>
    </row>
    <row r="15631" spans="2:6" hidden="1">
      <c r="B15631" s="15">
        <v>2011</v>
      </c>
      <c r="C15631" s="16">
        <v>8</v>
      </c>
      <c r="D15631" s="16" t="s">
        <v>129</v>
      </c>
      <c r="E15631" s="18">
        <v>27.744</v>
      </c>
      <c r="F15631" s="24">
        <f t="shared" si="281"/>
        <v>81.9392</v>
      </c>
    </row>
    <row r="15632" spans="2:6" hidden="1">
      <c r="B15632" s="13">
        <v>2011</v>
      </c>
      <c r="C15632" s="14">
        <v>9</v>
      </c>
      <c r="D15632" s="14" t="s">
        <v>129</v>
      </c>
      <c r="E15632" s="19">
        <v>27.625</v>
      </c>
      <c r="F15632" s="24">
        <f t="shared" si="281"/>
        <v>81.724999999999994</v>
      </c>
    </row>
    <row r="15633" spans="2:6" hidden="1">
      <c r="B15633" s="15">
        <v>2011</v>
      </c>
      <c r="C15633" s="16">
        <v>10</v>
      </c>
      <c r="D15633" s="16" t="s">
        <v>129</v>
      </c>
      <c r="E15633" s="18">
        <v>27.277000000000001</v>
      </c>
      <c r="F15633" s="24">
        <f t="shared" si="281"/>
        <v>81.098600000000005</v>
      </c>
    </row>
    <row r="15634" spans="2:6" hidden="1">
      <c r="B15634" s="13">
        <v>2011</v>
      </c>
      <c r="C15634" s="14">
        <v>11</v>
      </c>
      <c r="D15634" s="14" t="s">
        <v>129</v>
      </c>
      <c r="E15634" s="19">
        <v>26.257999999999999</v>
      </c>
      <c r="F15634" s="24">
        <f t="shared" si="281"/>
        <v>79.264399999999995</v>
      </c>
    </row>
    <row r="15635" spans="2:6" hidden="1">
      <c r="B15635" s="15">
        <v>2011</v>
      </c>
      <c r="C15635" s="16">
        <v>12</v>
      </c>
      <c r="D15635" s="16" t="s">
        <v>129</v>
      </c>
      <c r="E15635" s="18">
        <v>24.88</v>
      </c>
      <c r="F15635" s="24">
        <f t="shared" si="281"/>
        <v>76.783999999999992</v>
      </c>
    </row>
    <row r="15636" spans="2:6" hidden="1">
      <c r="B15636" s="13">
        <v>2012</v>
      </c>
      <c r="C15636" s="14">
        <v>1</v>
      </c>
      <c r="D15636" s="14" t="s">
        <v>129</v>
      </c>
      <c r="E15636" s="19">
        <v>24.138999999999999</v>
      </c>
      <c r="F15636" s="24">
        <f t="shared" si="281"/>
        <v>75.450199999999995</v>
      </c>
    </row>
    <row r="15637" spans="2:6" hidden="1">
      <c r="B15637" s="15">
        <v>2012</v>
      </c>
      <c r="C15637" s="16">
        <v>2</v>
      </c>
      <c r="D15637" s="16" t="s">
        <v>129</v>
      </c>
      <c r="E15637" s="18">
        <v>24.292999999999999</v>
      </c>
      <c r="F15637" s="24">
        <f t="shared" si="281"/>
        <v>75.727400000000003</v>
      </c>
    </row>
    <row r="15638" spans="2:6" hidden="1">
      <c r="B15638" s="13">
        <v>2012</v>
      </c>
      <c r="C15638" s="14">
        <v>3</v>
      </c>
      <c r="D15638" s="14" t="s">
        <v>129</v>
      </c>
      <c r="E15638" s="19">
        <v>24.440999999999999</v>
      </c>
      <c r="F15638" s="24">
        <f t="shared" si="281"/>
        <v>75.993799999999993</v>
      </c>
    </row>
    <row r="15639" spans="2:6" hidden="1">
      <c r="B15639" s="15">
        <v>2012</v>
      </c>
      <c r="C15639" s="16">
        <v>4</v>
      </c>
      <c r="D15639" s="16" t="s">
        <v>129</v>
      </c>
      <c r="E15639" s="18">
        <v>25.302</v>
      </c>
      <c r="F15639" s="24">
        <f t="shared" si="281"/>
        <v>77.543599999999998</v>
      </c>
    </row>
    <row r="15640" spans="2:6" hidden="1">
      <c r="B15640" s="13">
        <v>2012</v>
      </c>
      <c r="C15640" s="14">
        <v>5</v>
      </c>
      <c r="D15640" s="14" t="s">
        <v>129</v>
      </c>
      <c r="E15640" s="19">
        <v>26.428000000000001</v>
      </c>
      <c r="F15640" s="24">
        <f t="shared" si="281"/>
        <v>79.570400000000006</v>
      </c>
    </row>
    <row r="15641" spans="2:6" hidden="1">
      <c r="B15641" s="15">
        <v>2012</v>
      </c>
      <c r="C15641" s="16">
        <v>6</v>
      </c>
      <c r="D15641" s="16" t="s">
        <v>129</v>
      </c>
      <c r="E15641" s="18">
        <v>28.212</v>
      </c>
      <c r="F15641" s="24">
        <f t="shared" si="281"/>
        <v>82.781599999999997</v>
      </c>
    </row>
    <row r="15642" spans="2:6" hidden="1">
      <c r="B15642" s="13">
        <v>2012</v>
      </c>
      <c r="C15642" s="14">
        <v>7</v>
      </c>
      <c r="D15642" s="14" t="s">
        <v>129</v>
      </c>
      <c r="E15642" s="19">
        <v>27.856999999999999</v>
      </c>
      <c r="F15642" s="24">
        <f t="shared" si="281"/>
        <v>82.142600000000002</v>
      </c>
    </row>
    <row r="15643" spans="2:6" hidden="1">
      <c r="B15643" s="15">
        <v>2012</v>
      </c>
      <c r="C15643" s="16">
        <v>8</v>
      </c>
      <c r="D15643" s="16" t="s">
        <v>129</v>
      </c>
      <c r="E15643" s="18">
        <v>27.788</v>
      </c>
      <c r="F15643" s="24">
        <f t="shared" si="281"/>
        <v>82.0184</v>
      </c>
    </row>
    <row r="15644" spans="2:6" hidden="1">
      <c r="B15644" s="13">
        <v>2012</v>
      </c>
      <c r="C15644" s="14">
        <v>9</v>
      </c>
      <c r="D15644" s="14" t="s">
        <v>129</v>
      </c>
      <c r="E15644" s="19">
        <v>28.03</v>
      </c>
      <c r="F15644" s="24">
        <f t="shared" si="281"/>
        <v>82.454000000000008</v>
      </c>
    </row>
    <row r="15645" spans="2:6" hidden="1">
      <c r="B15645" s="15">
        <v>2012</v>
      </c>
      <c r="C15645" s="16">
        <v>10</v>
      </c>
      <c r="D15645" s="16" t="s">
        <v>129</v>
      </c>
      <c r="E15645" s="18">
        <v>27.611000000000001</v>
      </c>
      <c r="F15645" s="24">
        <f t="shared" si="281"/>
        <v>81.69980000000001</v>
      </c>
    </row>
    <row r="15646" spans="2:6" hidden="1">
      <c r="B15646" s="13">
        <v>2012</v>
      </c>
      <c r="C15646" s="14">
        <v>11</v>
      </c>
      <c r="D15646" s="14" t="s">
        <v>129</v>
      </c>
      <c r="E15646" s="19">
        <v>26.992999999999999</v>
      </c>
      <c r="F15646" s="24">
        <f t="shared" si="281"/>
        <v>80.587400000000002</v>
      </c>
    </row>
    <row r="15647" spans="2:6" hidden="1">
      <c r="B15647" s="15">
        <v>2012</v>
      </c>
      <c r="C15647" s="16">
        <v>12</v>
      </c>
      <c r="D15647" s="16" t="s">
        <v>129</v>
      </c>
      <c r="E15647" s="18">
        <v>25.16</v>
      </c>
      <c r="F15647" s="24">
        <f t="shared" si="281"/>
        <v>77.288000000000011</v>
      </c>
    </row>
    <row r="15648" spans="2:6" hidden="1">
      <c r="B15648" s="13">
        <v>2013</v>
      </c>
      <c r="C15648" s="14">
        <v>1</v>
      </c>
      <c r="D15648" s="14" t="s">
        <v>129</v>
      </c>
      <c r="E15648" s="19">
        <v>24.388000000000002</v>
      </c>
      <c r="F15648" s="24">
        <f t="shared" ref="F15648:F15711" si="282">(E15648 * 1.8) + 32</f>
        <v>75.898400000000009</v>
      </c>
    </row>
    <row r="15649" spans="2:6" hidden="1">
      <c r="B15649" s="15">
        <v>2013</v>
      </c>
      <c r="C15649" s="16">
        <v>2</v>
      </c>
      <c r="D15649" s="16" t="s">
        <v>129</v>
      </c>
      <c r="E15649" s="18">
        <v>24.303999999999998</v>
      </c>
      <c r="F15649" s="24">
        <f t="shared" si="282"/>
        <v>75.747199999999992</v>
      </c>
    </row>
    <row r="15650" spans="2:6" hidden="1">
      <c r="B15650" s="13">
        <v>2013</v>
      </c>
      <c r="C15650" s="14">
        <v>3</v>
      </c>
      <c r="D15650" s="14" t="s">
        <v>129</v>
      </c>
      <c r="E15650" s="19">
        <v>24.713999999999999</v>
      </c>
      <c r="F15650" s="24">
        <f t="shared" si="282"/>
        <v>76.485199999999992</v>
      </c>
    </row>
    <row r="15651" spans="2:6" hidden="1">
      <c r="B15651" s="15">
        <v>2013</v>
      </c>
      <c r="C15651" s="16">
        <v>4</v>
      </c>
      <c r="D15651" s="16" t="s">
        <v>129</v>
      </c>
      <c r="E15651" s="18">
        <v>25.288</v>
      </c>
      <c r="F15651" s="24">
        <f t="shared" si="282"/>
        <v>77.5184</v>
      </c>
    </row>
    <row r="15652" spans="2:6" hidden="1">
      <c r="B15652" s="13">
        <v>2013</v>
      </c>
      <c r="C15652" s="14">
        <v>5</v>
      </c>
      <c r="D15652" s="14" t="s">
        <v>129</v>
      </c>
      <c r="E15652" s="19">
        <v>26.411000000000001</v>
      </c>
      <c r="F15652" s="24">
        <f t="shared" si="282"/>
        <v>79.539800000000014</v>
      </c>
    </row>
    <row r="15653" spans="2:6" hidden="1">
      <c r="B15653" s="15">
        <v>2013</v>
      </c>
      <c r="C15653" s="16">
        <v>6</v>
      </c>
      <c r="D15653" s="16" t="s">
        <v>129</v>
      </c>
      <c r="E15653" s="18">
        <v>27.111000000000001</v>
      </c>
      <c r="F15653" s="24">
        <f t="shared" si="282"/>
        <v>80.799800000000005</v>
      </c>
    </row>
    <row r="15654" spans="2:6" hidden="1">
      <c r="B15654" s="13">
        <v>2013</v>
      </c>
      <c r="C15654" s="14">
        <v>7</v>
      </c>
      <c r="D15654" s="14" t="s">
        <v>129</v>
      </c>
      <c r="E15654" s="19">
        <v>27.350999999999999</v>
      </c>
      <c r="F15654" s="24">
        <f t="shared" si="282"/>
        <v>81.231799999999993</v>
      </c>
    </row>
    <row r="15655" spans="2:6" hidden="1">
      <c r="B15655" s="15">
        <v>2013</v>
      </c>
      <c r="C15655" s="16">
        <v>8</v>
      </c>
      <c r="D15655" s="16" t="s">
        <v>129</v>
      </c>
      <c r="E15655" s="18">
        <v>28.135999999999999</v>
      </c>
      <c r="F15655" s="24">
        <f t="shared" si="282"/>
        <v>82.644800000000004</v>
      </c>
    </row>
    <row r="15656" spans="2:6" hidden="1">
      <c r="B15656" s="13">
        <v>2013</v>
      </c>
      <c r="C15656" s="14">
        <v>9</v>
      </c>
      <c r="D15656" s="14" t="s">
        <v>129</v>
      </c>
      <c r="E15656" s="19">
        <v>27.901</v>
      </c>
      <c r="F15656" s="24">
        <f t="shared" si="282"/>
        <v>82.221800000000002</v>
      </c>
    </row>
    <row r="15657" spans="2:6" hidden="1">
      <c r="B15657" s="15">
        <v>2013</v>
      </c>
      <c r="C15657" s="16">
        <v>9</v>
      </c>
      <c r="D15657" s="16" t="s">
        <v>82</v>
      </c>
      <c r="E15657" s="18">
        <v>30.003499999999999</v>
      </c>
      <c r="F15657" s="24">
        <f t="shared" si="282"/>
        <v>86.006299999999996</v>
      </c>
    </row>
    <row r="15658" spans="2:6" hidden="1">
      <c r="B15658" s="13">
        <v>2000</v>
      </c>
      <c r="C15658" s="14">
        <v>2</v>
      </c>
      <c r="D15658" s="14" t="s">
        <v>130</v>
      </c>
      <c r="E15658" s="19">
        <v>26.743777779999999</v>
      </c>
      <c r="F15658" s="24">
        <f t="shared" si="282"/>
        <v>80.138800003999989</v>
      </c>
    </row>
    <row r="15659" spans="2:6" hidden="1">
      <c r="B15659" s="15">
        <v>2000</v>
      </c>
      <c r="C15659" s="16">
        <v>3</v>
      </c>
      <c r="D15659" s="16" t="s">
        <v>130</v>
      </c>
      <c r="E15659" s="18">
        <v>27.66144444</v>
      </c>
      <c r="F15659" s="24">
        <f t="shared" si="282"/>
        <v>81.790599992000011</v>
      </c>
    </row>
    <row r="15660" spans="2:6" hidden="1">
      <c r="B15660" s="13">
        <v>2000</v>
      </c>
      <c r="C15660" s="14">
        <v>4</v>
      </c>
      <c r="D15660" s="14" t="s">
        <v>130</v>
      </c>
      <c r="E15660" s="19">
        <v>28.59788889</v>
      </c>
      <c r="F15660" s="24">
        <f t="shared" si="282"/>
        <v>83.476200001999999</v>
      </c>
    </row>
    <row r="15661" spans="2:6" hidden="1">
      <c r="B15661" s="15">
        <v>2000</v>
      </c>
      <c r="C15661" s="16">
        <v>5</v>
      </c>
      <c r="D15661" s="16" t="s">
        <v>130</v>
      </c>
      <c r="E15661" s="18">
        <v>28.96644444</v>
      </c>
      <c r="F15661" s="24">
        <f t="shared" si="282"/>
        <v>84.139599992000001</v>
      </c>
    </row>
    <row r="15662" spans="2:6" hidden="1">
      <c r="B15662" s="13">
        <v>2000</v>
      </c>
      <c r="C15662" s="14">
        <v>6</v>
      </c>
      <c r="D15662" s="14" t="s">
        <v>130</v>
      </c>
      <c r="E15662" s="19">
        <v>27.779555559999999</v>
      </c>
      <c r="F15662" s="24">
        <f t="shared" si="282"/>
        <v>82.003200007999993</v>
      </c>
    </row>
    <row r="15663" spans="2:6" hidden="1">
      <c r="B15663" s="15">
        <v>2000</v>
      </c>
      <c r="C15663" s="16">
        <v>7</v>
      </c>
      <c r="D15663" s="16" t="s">
        <v>130</v>
      </c>
      <c r="E15663" s="18">
        <v>27.81844444</v>
      </c>
      <c r="F15663" s="24">
        <f t="shared" si="282"/>
        <v>82.073199991999999</v>
      </c>
    </row>
    <row r="15664" spans="2:6" hidden="1">
      <c r="B15664" s="13">
        <v>2000</v>
      </c>
      <c r="C15664" s="14">
        <v>8</v>
      </c>
      <c r="D15664" s="14" t="s">
        <v>130</v>
      </c>
      <c r="E15664" s="19">
        <v>27.208666669999999</v>
      </c>
      <c r="F15664" s="24">
        <f t="shared" si="282"/>
        <v>80.975600006000008</v>
      </c>
    </row>
    <row r="15665" spans="2:6" hidden="1">
      <c r="B15665" s="15">
        <v>2000</v>
      </c>
      <c r="C15665" s="16">
        <v>9</v>
      </c>
      <c r="D15665" s="16" t="s">
        <v>130</v>
      </c>
      <c r="E15665" s="18">
        <v>27.30011111</v>
      </c>
      <c r="F15665" s="24">
        <f t="shared" si="282"/>
        <v>81.140199998</v>
      </c>
    </row>
    <row r="15666" spans="2:6" hidden="1">
      <c r="B15666" s="13">
        <v>2000</v>
      </c>
      <c r="C15666" s="14">
        <v>10</v>
      </c>
      <c r="D15666" s="14" t="s">
        <v>130</v>
      </c>
      <c r="E15666" s="19">
        <v>26.982444439999998</v>
      </c>
      <c r="F15666" s="24">
        <f t="shared" si="282"/>
        <v>80.568399991999996</v>
      </c>
    </row>
    <row r="15667" spans="2:6" hidden="1">
      <c r="B15667" s="15">
        <v>2000</v>
      </c>
      <c r="C15667" s="16">
        <v>11</v>
      </c>
      <c r="D15667" s="16" t="s">
        <v>130</v>
      </c>
      <c r="E15667" s="18">
        <v>26.526</v>
      </c>
      <c r="F15667" s="24">
        <f t="shared" si="282"/>
        <v>79.746800000000007</v>
      </c>
    </row>
    <row r="15668" spans="2:6" hidden="1">
      <c r="B15668" s="13">
        <v>2000</v>
      </c>
      <c r="C15668" s="14">
        <v>12</v>
      </c>
      <c r="D15668" s="14" t="s">
        <v>130</v>
      </c>
      <c r="E15668" s="19">
        <v>25.655222219999999</v>
      </c>
      <c r="F15668" s="24">
        <f t="shared" si="282"/>
        <v>78.179399996000001</v>
      </c>
    </row>
    <row r="15669" spans="2:6" hidden="1">
      <c r="B15669" s="15">
        <v>2001</v>
      </c>
      <c r="C15669" s="16">
        <v>1</v>
      </c>
      <c r="D15669" s="16" t="s">
        <v>130</v>
      </c>
      <c r="E15669" s="18">
        <v>25.626000000000001</v>
      </c>
      <c r="F15669" s="24">
        <f t="shared" si="282"/>
        <v>78.126800000000003</v>
      </c>
    </row>
    <row r="15670" spans="2:6" hidden="1">
      <c r="B15670" s="13">
        <v>2001</v>
      </c>
      <c r="C15670" s="14">
        <v>2</v>
      </c>
      <c r="D15670" s="14" t="s">
        <v>130</v>
      </c>
      <c r="E15670" s="19">
        <v>26.260333330000002</v>
      </c>
      <c r="F15670" s="24">
        <f t="shared" si="282"/>
        <v>79.268599993999999</v>
      </c>
    </row>
    <row r="15671" spans="2:6" hidden="1">
      <c r="B15671" s="15">
        <v>2001</v>
      </c>
      <c r="C15671" s="16">
        <v>3</v>
      </c>
      <c r="D15671" s="16" t="s">
        <v>130</v>
      </c>
      <c r="E15671" s="18">
        <v>28.356333329999998</v>
      </c>
      <c r="F15671" s="24">
        <f t="shared" si="282"/>
        <v>83.041399993999988</v>
      </c>
    </row>
    <row r="15672" spans="2:6" hidden="1">
      <c r="B15672" s="13">
        <v>2001</v>
      </c>
      <c r="C15672" s="14">
        <v>4</v>
      </c>
      <c r="D15672" s="14" t="s">
        <v>130</v>
      </c>
      <c r="E15672" s="19">
        <v>27.81255556</v>
      </c>
      <c r="F15672" s="24">
        <f t="shared" si="282"/>
        <v>82.062600008000004</v>
      </c>
    </row>
    <row r="15673" spans="2:6" hidden="1">
      <c r="B15673" s="15">
        <v>2001</v>
      </c>
      <c r="C15673" s="16">
        <v>5</v>
      </c>
      <c r="D15673" s="16" t="s">
        <v>130</v>
      </c>
      <c r="E15673" s="18">
        <v>29.232555560000002</v>
      </c>
      <c r="F15673" s="24">
        <f t="shared" si="282"/>
        <v>84.618600008000001</v>
      </c>
    </row>
    <row r="15674" spans="2:6" hidden="1">
      <c r="B15674" s="13">
        <v>2001</v>
      </c>
      <c r="C15674" s="14">
        <v>6</v>
      </c>
      <c r="D15674" s="14" t="s">
        <v>130</v>
      </c>
      <c r="E15674" s="19">
        <v>27.94611111</v>
      </c>
      <c r="F15674" s="24">
        <f t="shared" si="282"/>
        <v>82.302999998000004</v>
      </c>
    </row>
    <row r="15675" spans="2:6" hidden="1">
      <c r="B15675" s="15">
        <v>2001</v>
      </c>
      <c r="C15675" s="16">
        <v>7</v>
      </c>
      <c r="D15675" s="16" t="s">
        <v>130</v>
      </c>
      <c r="E15675" s="18">
        <v>27.93144444</v>
      </c>
      <c r="F15675" s="24">
        <f t="shared" si="282"/>
        <v>82.276599992000001</v>
      </c>
    </row>
    <row r="15676" spans="2:6" hidden="1">
      <c r="B15676" s="13">
        <v>2001</v>
      </c>
      <c r="C15676" s="14">
        <v>8</v>
      </c>
      <c r="D15676" s="14" t="s">
        <v>130</v>
      </c>
      <c r="E15676" s="19">
        <v>27.966222219999999</v>
      </c>
      <c r="F15676" s="24">
        <f t="shared" si="282"/>
        <v>82.339199995999991</v>
      </c>
    </row>
    <row r="15677" spans="2:6" hidden="1">
      <c r="B15677" s="15">
        <v>2001</v>
      </c>
      <c r="C15677" s="16">
        <v>9</v>
      </c>
      <c r="D15677" s="16" t="s">
        <v>130</v>
      </c>
      <c r="E15677" s="18">
        <v>27.949444440000001</v>
      </c>
      <c r="F15677" s="24">
        <f t="shared" si="282"/>
        <v>82.308999991999997</v>
      </c>
    </row>
    <row r="15678" spans="2:6" hidden="1">
      <c r="B15678" s="13">
        <v>2001</v>
      </c>
      <c r="C15678" s="14">
        <v>10</v>
      </c>
      <c r="D15678" s="14" t="s">
        <v>130</v>
      </c>
      <c r="E15678" s="19">
        <v>27.381222220000001</v>
      </c>
      <c r="F15678" s="24">
        <f t="shared" si="282"/>
        <v>81.286199995999993</v>
      </c>
    </row>
    <row r="15679" spans="2:6" hidden="1">
      <c r="B15679" s="15">
        <v>2001</v>
      </c>
      <c r="C15679" s="16">
        <v>11</v>
      </c>
      <c r="D15679" s="16" t="s">
        <v>130</v>
      </c>
      <c r="E15679" s="18">
        <v>26.737777779999998</v>
      </c>
      <c r="F15679" s="24">
        <f t="shared" si="282"/>
        <v>80.128000004</v>
      </c>
    </row>
    <row r="15680" spans="2:6" hidden="1">
      <c r="B15680" s="13">
        <v>2001</v>
      </c>
      <c r="C15680" s="14">
        <v>12</v>
      </c>
      <c r="D15680" s="14" t="s">
        <v>130</v>
      </c>
      <c r="E15680" s="19">
        <v>25.956555560000002</v>
      </c>
      <c r="F15680" s="24">
        <f t="shared" si="282"/>
        <v>78.721800008000002</v>
      </c>
    </row>
    <row r="15681" spans="2:6" hidden="1">
      <c r="B15681" s="15">
        <v>2002</v>
      </c>
      <c r="C15681" s="16">
        <v>1</v>
      </c>
      <c r="D15681" s="16" t="s">
        <v>130</v>
      </c>
      <c r="E15681" s="18">
        <v>26.231777780000002</v>
      </c>
      <c r="F15681" s="24">
        <f t="shared" si="282"/>
        <v>79.217200004000006</v>
      </c>
    </row>
    <row r="15682" spans="2:6" hidden="1">
      <c r="B15682" s="13">
        <v>2002</v>
      </c>
      <c r="C15682" s="14">
        <v>2</v>
      </c>
      <c r="D15682" s="14" t="s">
        <v>130</v>
      </c>
      <c r="E15682" s="19">
        <v>27.065666669999999</v>
      </c>
      <c r="F15682" s="24">
        <f t="shared" si="282"/>
        <v>80.718200005999989</v>
      </c>
    </row>
    <row r="15683" spans="2:6" hidden="1">
      <c r="B15683" s="15">
        <v>2002</v>
      </c>
      <c r="C15683" s="16">
        <v>3</v>
      </c>
      <c r="D15683" s="16" t="s">
        <v>130</v>
      </c>
      <c r="E15683" s="18">
        <v>28.385666669999999</v>
      </c>
      <c r="F15683" s="24">
        <f t="shared" si="282"/>
        <v>83.094200005999994</v>
      </c>
    </row>
    <row r="15684" spans="2:6" hidden="1">
      <c r="B15684" s="13">
        <v>2002</v>
      </c>
      <c r="C15684" s="14">
        <v>4</v>
      </c>
      <c r="D15684" s="14" t="s">
        <v>130</v>
      </c>
      <c r="E15684" s="19">
        <v>28.184333330000001</v>
      </c>
      <c r="F15684" s="24">
        <f t="shared" si="282"/>
        <v>82.731799993999999</v>
      </c>
    </row>
    <row r="15685" spans="2:6" hidden="1">
      <c r="B15685" s="15">
        <v>2002</v>
      </c>
      <c r="C15685" s="16">
        <v>5</v>
      </c>
      <c r="D15685" s="16" t="s">
        <v>130</v>
      </c>
      <c r="E15685" s="18">
        <v>28.778444440000001</v>
      </c>
      <c r="F15685" s="24">
        <f t="shared" si="282"/>
        <v>83.801199991999994</v>
      </c>
    </row>
    <row r="15686" spans="2:6" hidden="1">
      <c r="B15686" s="13">
        <v>2002</v>
      </c>
      <c r="C15686" s="14">
        <v>6</v>
      </c>
      <c r="D15686" s="14" t="s">
        <v>130</v>
      </c>
      <c r="E15686" s="19">
        <v>28.317111109999999</v>
      </c>
      <c r="F15686" s="24">
        <f t="shared" si="282"/>
        <v>82.97079999799999</v>
      </c>
    </row>
    <row r="15687" spans="2:6" hidden="1">
      <c r="B15687" s="15">
        <v>2002</v>
      </c>
      <c r="C15687" s="16">
        <v>7</v>
      </c>
      <c r="D15687" s="16" t="s">
        <v>130</v>
      </c>
      <c r="E15687" s="18">
        <v>28.25977778</v>
      </c>
      <c r="F15687" s="24">
        <f t="shared" si="282"/>
        <v>82.867600003999996</v>
      </c>
    </row>
    <row r="15688" spans="2:6" hidden="1">
      <c r="B15688" s="13">
        <v>2002</v>
      </c>
      <c r="C15688" s="14">
        <v>8</v>
      </c>
      <c r="D15688" s="14" t="s">
        <v>130</v>
      </c>
      <c r="E15688" s="19">
        <v>27.999555560000001</v>
      </c>
      <c r="F15688" s="24">
        <f t="shared" si="282"/>
        <v>82.399200008000008</v>
      </c>
    </row>
    <row r="15689" spans="2:6" hidden="1">
      <c r="B15689" s="15">
        <v>2002</v>
      </c>
      <c r="C15689" s="16">
        <v>9</v>
      </c>
      <c r="D15689" s="16" t="s">
        <v>130</v>
      </c>
      <c r="E15689" s="18">
        <v>28.503</v>
      </c>
      <c r="F15689" s="24">
        <f t="shared" si="282"/>
        <v>83.305399999999992</v>
      </c>
    </row>
    <row r="15690" spans="2:6" hidden="1">
      <c r="B15690" s="13">
        <v>2002</v>
      </c>
      <c r="C15690" s="14">
        <v>10</v>
      </c>
      <c r="D15690" s="14" t="s">
        <v>130</v>
      </c>
      <c r="E15690" s="19">
        <v>26.934666669999999</v>
      </c>
      <c r="F15690" s="24">
        <f t="shared" si="282"/>
        <v>80.482400006000006</v>
      </c>
    </row>
    <row r="15691" spans="2:6" hidden="1">
      <c r="B15691" s="15">
        <v>2002</v>
      </c>
      <c r="C15691" s="16">
        <v>11</v>
      </c>
      <c r="D15691" s="16" t="s">
        <v>130</v>
      </c>
      <c r="E15691" s="18">
        <v>26.455444440000001</v>
      </c>
      <c r="F15691" s="24">
        <f t="shared" si="282"/>
        <v>79.619799991999997</v>
      </c>
    </row>
    <row r="15692" spans="2:6" hidden="1">
      <c r="B15692" s="13">
        <v>2002</v>
      </c>
      <c r="C15692" s="14">
        <v>12</v>
      </c>
      <c r="D15692" s="14" t="s">
        <v>130</v>
      </c>
      <c r="E15692" s="19">
        <v>25.69911111</v>
      </c>
      <c r="F15692" s="24">
        <f t="shared" si="282"/>
        <v>78.258399998000002</v>
      </c>
    </row>
    <row r="15693" spans="2:6" hidden="1">
      <c r="B15693" s="15">
        <v>2003</v>
      </c>
      <c r="C15693" s="16">
        <v>1</v>
      </c>
      <c r="D15693" s="16" t="s">
        <v>130</v>
      </c>
      <c r="E15693" s="18">
        <v>25.766888890000001</v>
      </c>
      <c r="F15693" s="24">
        <f t="shared" si="282"/>
        <v>78.380400002000002</v>
      </c>
    </row>
    <row r="15694" spans="2:6" hidden="1">
      <c r="B15694" s="13">
        <v>2003</v>
      </c>
      <c r="C15694" s="14">
        <v>2</v>
      </c>
      <c r="D15694" s="14" t="s">
        <v>130</v>
      </c>
      <c r="E15694" s="19">
        <v>27.076000000000001</v>
      </c>
      <c r="F15694" s="24">
        <f t="shared" si="282"/>
        <v>80.736800000000002</v>
      </c>
    </row>
    <row r="15695" spans="2:6" hidden="1">
      <c r="B15695" s="15">
        <v>2003</v>
      </c>
      <c r="C15695" s="16">
        <v>3</v>
      </c>
      <c r="D15695" s="16" t="s">
        <v>130</v>
      </c>
      <c r="E15695" s="18">
        <v>27.938888890000001</v>
      </c>
      <c r="F15695" s="24">
        <f t="shared" si="282"/>
        <v>82.290000001999999</v>
      </c>
    </row>
    <row r="15696" spans="2:6" hidden="1">
      <c r="B15696" s="13">
        <v>2003</v>
      </c>
      <c r="C15696" s="14">
        <v>4</v>
      </c>
      <c r="D15696" s="14" t="s">
        <v>130</v>
      </c>
      <c r="E15696" s="19">
        <v>28.465888889999999</v>
      </c>
      <c r="F15696" s="24">
        <f t="shared" si="282"/>
        <v>83.238600001999998</v>
      </c>
    </row>
    <row r="15697" spans="2:6" hidden="1">
      <c r="B15697" s="15">
        <v>2003</v>
      </c>
      <c r="C15697" s="16">
        <v>5</v>
      </c>
      <c r="D15697" s="16" t="s">
        <v>130</v>
      </c>
      <c r="E15697" s="18">
        <v>28.813333329999999</v>
      </c>
      <c r="F15697" s="24">
        <f t="shared" si="282"/>
        <v>83.863999993999997</v>
      </c>
    </row>
    <row r="15698" spans="2:6" hidden="1">
      <c r="B15698" s="13">
        <v>2003</v>
      </c>
      <c r="C15698" s="14">
        <v>6</v>
      </c>
      <c r="D15698" s="14" t="s">
        <v>130</v>
      </c>
      <c r="E15698" s="19">
        <v>28.667222219999999</v>
      </c>
      <c r="F15698" s="24">
        <f t="shared" si="282"/>
        <v>83.600999995999999</v>
      </c>
    </row>
    <row r="15699" spans="2:6" hidden="1">
      <c r="B15699" s="15">
        <v>2003</v>
      </c>
      <c r="C15699" s="16">
        <v>7</v>
      </c>
      <c r="D15699" s="16" t="s">
        <v>130</v>
      </c>
      <c r="E15699" s="18">
        <v>28.062666669999999</v>
      </c>
      <c r="F15699" s="24">
        <f t="shared" si="282"/>
        <v>82.512800005999992</v>
      </c>
    </row>
    <row r="15700" spans="2:6" hidden="1">
      <c r="B15700" s="13">
        <v>2003</v>
      </c>
      <c r="C15700" s="14">
        <v>8</v>
      </c>
      <c r="D15700" s="14" t="s">
        <v>130</v>
      </c>
      <c r="E15700" s="19">
        <v>28.04066667</v>
      </c>
      <c r="F15700" s="24">
        <f t="shared" si="282"/>
        <v>82.473200005999999</v>
      </c>
    </row>
    <row r="15701" spans="2:6" hidden="1">
      <c r="B15701" s="15">
        <v>2003</v>
      </c>
      <c r="C15701" s="16">
        <v>9</v>
      </c>
      <c r="D15701" s="16" t="s">
        <v>130</v>
      </c>
      <c r="E15701" s="18">
        <v>28.144444440000001</v>
      </c>
      <c r="F15701" s="24">
        <f t="shared" si="282"/>
        <v>82.659999991999996</v>
      </c>
    </row>
    <row r="15702" spans="2:6" hidden="1">
      <c r="B15702" s="13">
        <v>2003</v>
      </c>
      <c r="C15702" s="14">
        <v>10</v>
      </c>
      <c r="D15702" s="14" t="s">
        <v>130</v>
      </c>
      <c r="E15702" s="19">
        <v>27.26922222</v>
      </c>
      <c r="F15702" s="24">
        <f t="shared" si="282"/>
        <v>81.084599996000009</v>
      </c>
    </row>
    <row r="15703" spans="2:6" hidden="1">
      <c r="B15703" s="15">
        <v>2003</v>
      </c>
      <c r="C15703" s="16">
        <v>11</v>
      </c>
      <c r="D15703" s="16" t="s">
        <v>130</v>
      </c>
      <c r="E15703" s="18">
        <v>26.421555560000002</v>
      </c>
      <c r="F15703" s="24">
        <f t="shared" si="282"/>
        <v>79.558800008000006</v>
      </c>
    </row>
    <row r="15704" spans="2:6" hidden="1">
      <c r="B15704" s="13">
        <v>2003</v>
      </c>
      <c r="C15704" s="14">
        <v>12</v>
      </c>
      <c r="D15704" s="14" t="s">
        <v>130</v>
      </c>
      <c r="E15704" s="19">
        <v>26.28533333</v>
      </c>
      <c r="F15704" s="24">
        <f t="shared" si="282"/>
        <v>79.313599994</v>
      </c>
    </row>
    <row r="15705" spans="2:6" hidden="1">
      <c r="B15705" s="15">
        <v>2004</v>
      </c>
      <c r="C15705" s="16">
        <v>1</v>
      </c>
      <c r="D15705" s="16" t="s">
        <v>130</v>
      </c>
      <c r="E15705" s="18">
        <v>26.714777779999999</v>
      </c>
      <c r="F15705" s="24">
        <f t="shared" si="282"/>
        <v>80.08660000399999</v>
      </c>
    </row>
    <row r="15706" spans="2:6" hidden="1">
      <c r="B15706" s="13">
        <v>2004</v>
      </c>
      <c r="C15706" s="14">
        <v>2</v>
      </c>
      <c r="D15706" s="14" t="s">
        <v>130</v>
      </c>
      <c r="E15706" s="19">
        <v>27.028555560000001</v>
      </c>
      <c r="F15706" s="24">
        <f t="shared" si="282"/>
        <v>80.651400007999996</v>
      </c>
    </row>
    <row r="15707" spans="2:6" hidden="1">
      <c r="B15707" s="15">
        <v>2004</v>
      </c>
      <c r="C15707" s="16">
        <v>3</v>
      </c>
      <c r="D15707" s="16" t="s">
        <v>130</v>
      </c>
      <c r="E15707" s="18">
        <v>28.418888890000002</v>
      </c>
      <c r="F15707" s="24">
        <f t="shared" si="282"/>
        <v>83.154000002000004</v>
      </c>
    </row>
    <row r="15708" spans="2:6" hidden="1">
      <c r="B15708" s="13">
        <v>2004</v>
      </c>
      <c r="C15708" s="14">
        <v>4</v>
      </c>
      <c r="D15708" s="14" t="s">
        <v>130</v>
      </c>
      <c r="E15708" s="19">
        <v>28.684222219999999</v>
      </c>
      <c r="F15708" s="24">
        <f t="shared" si="282"/>
        <v>83.631599996000006</v>
      </c>
    </row>
    <row r="15709" spans="2:6" hidden="1">
      <c r="B15709" s="15">
        <v>2004</v>
      </c>
      <c r="C15709" s="16">
        <v>5</v>
      </c>
      <c r="D15709" s="16" t="s">
        <v>130</v>
      </c>
      <c r="E15709" s="18">
        <v>27.904666670000001</v>
      </c>
      <c r="F15709" s="24">
        <f t="shared" si="282"/>
        <v>82.228400006000001</v>
      </c>
    </row>
    <row r="15710" spans="2:6" hidden="1">
      <c r="B15710" s="13">
        <v>2004</v>
      </c>
      <c r="C15710" s="14">
        <v>6</v>
      </c>
      <c r="D15710" s="14" t="s">
        <v>130</v>
      </c>
      <c r="E15710" s="19">
        <v>27.92844444</v>
      </c>
      <c r="F15710" s="24">
        <f t="shared" si="282"/>
        <v>82.271199991999993</v>
      </c>
    </row>
    <row r="15711" spans="2:6" hidden="1">
      <c r="B15711" s="15">
        <v>2004</v>
      </c>
      <c r="C15711" s="16">
        <v>7</v>
      </c>
      <c r="D15711" s="16" t="s">
        <v>130</v>
      </c>
      <c r="E15711" s="18">
        <v>27.68155556</v>
      </c>
      <c r="F15711" s="24">
        <f t="shared" si="282"/>
        <v>81.826800007999992</v>
      </c>
    </row>
    <row r="15712" spans="2:6" hidden="1">
      <c r="B15712" s="13">
        <v>2004</v>
      </c>
      <c r="C15712" s="14">
        <v>8</v>
      </c>
      <c r="D15712" s="14" t="s">
        <v>130</v>
      </c>
      <c r="E15712" s="19">
        <v>28.147111110000001</v>
      </c>
      <c r="F15712" s="24">
        <f t="shared" ref="F15712:F15775" si="283">(E15712 * 1.8) + 32</f>
        <v>82.664799998000007</v>
      </c>
    </row>
    <row r="15713" spans="2:6" hidden="1">
      <c r="B15713" s="15">
        <v>2004</v>
      </c>
      <c r="C15713" s="16">
        <v>9</v>
      </c>
      <c r="D15713" s="16" t="s">
        <v>130</v>
      </c>
      <c r="E15713" s="18">
        <v>27.21122222</v>
      </c>
      <c r="F15713" s="24">
        <f t="shared" si="283"/>
        <v>80.98019999600001</v>
      </c>
    </row>
    <row r="15714" spans="2:6" hidden="1">
      <c r="B15714" s="13">
        <v>2004</v>
      </c>
      <c r="C15714" s="14">
        <v>10</v>
      </c>
      <c r="D15714" s="14" t="s">
        <v>130</v>
      </c>
      <c r="E15714" s="19">
        <v>26.741111109999999</v>
      </c>
      <c r="F15714" s="24">
        <f t="shared" si="283"/>
        <v>80.133999998000007</v>
      </c>
    </row>
    <row r="15715" spans="2:6" hidden="1">
      <c r="B15715" s="15">
        <v>2004</v>
      </c>
      <c r="C15715" s="16">
        <v>11</v>
      </c>
      <c r="D15715" s="16" t="s">
        <v>130</v>
      </c>
      <c r="E15715" s="18">
        <v>26.388444440000001</v>
      </c>
      <c r="F15715" s="24">
        <f t="shared" si="283"/>
        <v>79.499199992000001</v>
      </c>
    </row>
    <row r="15716" spans="2:6" hidden="1">
      <c r="B15716" s="13">
        <v>2004</v>
      </c>
      <c r="C15716" s="14">
        <v>12</v>
      </c>
      <c r="D15716" s="14" t="s">
        <v>130</v>
      </c>
      <c r="E15716" s="19">
        <v>25.730444439999999</v>
      </c>
      <c r="F15716" s="24">
        <f t="shared" si="283"/>
        <v>78.31479999199999</v>
      </c>
    </row>
    <row r="15717" spans="2:6" hidden="1">
      <c r="B15717" s="15">
        <v>2005</v>
      </c>
      <c r="C15717" s="16">
        <v>1</v>
      </c>
      <c r="D15717" s="16" t="s">
        <v>130</v>
      </c>
      <c r="E15717" s="18">
        <v>26.22022222</v>
      </c>
      <c r="F15717" s="24">
        <f t="shared" si="283"/>
        <v>79.196399995999997</v>
      </c>
    </row>
    <row r="15718" spans="2:6" hidden="1">
      <c r="B15718" s="13">
        <v>2005</v>
      </c>
      <c r="C15718" s="14">
        <v>2</v>
      </c>
      <c r="D15718" s="14" t="s">
        <v>130</v>
      </c>
      <c r="E15718" s="19">
        <v>27.236777780000001</v>
      </c>
      <c r="F15718" s="24">
        <f t="shared" si="283"/>
        <v>81.026200004000003</v>
      </c>
    </row>
    <row r="15719" spans="2:6" hidden="1">
      <c r="B15719" s="15">
        <v>2005</v>
      </c>
      <c r="C15719" s="16">
        <v>3</v>
      </c>
      <c r="D15719" s="16" t="s">
        <v>130</v>
      </c>
      <c r="E15719" s="18">
        <v>28.497444439999999</v>
      </c>
      <c r="F15719" s="24">
        <f t="shared" si="283"/>
        <v>83.295399992</v>
      </c>
    </row>
    <row r="15720" spans="2:6" hidden="1">
      <c r="B15720" s="13">
        <v>2005</v>
      </c>
      <c r="C15720" s="14">
        <v>4</v>
      </c>
      <c r="D15720" s="14" t="s">
        <v>130</v>
      </c>
      <c r="E15720" s="19">
        <v>28.178333330000001</v>
      </c>
      <c r="F15720" s="24">
        <f t="shared" si="283"/>
        <v>82.72099999400001</v>
      </c>
    </row>
    <row r="15721" spans="2:6" hidden="1">
      <c r="B15721" s="15">
        <v>2005</v>
      </c>
      <c r="C15721" s="16">
        <v>5</v>
      </c>
      <c r="D15721" s="16" t="s">
        <v>130</v>
      </c>
      <c r="E15721" s="18">
        <v>28.867777780000001</v>
      </c>
      <c r="F15721" s="24">
        <f t="shared" si="283"/>
        <v>83.962000004000004</v>
      </c>
    </row>
    <row r="15722" spans="2:6" hidden="1">
      <c r="B15722" s="13">
        <v>2005</v>
      </c>
      <c r="C15722" s="14">
        <v>6</v>
      </c>
      <c r="D15722" s="14" t="s">
        <v>130</v>
      </c>
      <c r="E15722" s="19">
        <v>28.413555559999999</v>
      </c>
      <c r="F15722" s="24">
        <f t="shared" si="283"/>
        <v>83.144400007999991</v>
      </c>
    </row>
    <row r="15723" spans="2:6" hidden="1">
      <c r="B15723" s="15">
        <v>2005</v>
      </c>
      <c r="C15723" s="16">
        <v>7</v>
      </c>
      <c r="D15723" s="16" t="s">
        <v>130</v>
      </c>
      <c r="E15723" s="18">
        <v>27.793444439999998</v>
      </c>
      <c r="F15723" s="24">
        <f t="shared" si="283"/>
        <v>82.028199991999998</v>
      </c>
    </row>
    <row r="15724" spans="2:6" hidden="1">
      <c r="B15724" s="13">
        <v>2005</v>
      </c>
      <c r="C15724" s="14">
        <v>8</v>
      </c>
      <c r="D15724" s="14" t="s">
        <v>130</v>
      </c>
      <c r="E15724" s="19">
        <v>28.361888889999999</v>
      </c>
      <c r="F15724" s="24">
        <f t="shared" si="283"/>
        <v>83.051400002000008</v>
      </c>
    </row>
    <row r="15725" spans="2:6" hidden="1">
      <c r="B15725" s="15">
        <v>2005</v>
      </c>
      <c r="C15725" s="16">
        <v>9</v>
      </c>
      <c r="D15725" s="16" t="s">
        <v>130</v>
      </c>
      <c r="E15725" s="18">
        <v>27.78355556</v>
      </c>
      <c r="F15725" s="24">
        <f t="shared" si="283"/>
        <v>82.010400008000005</v>
      </c>
    </row>
    <row r="15726" spans="2:6" hidden="1">
      <c r="B15726" s="13">
        <v>2005</v>
      </c>
      <c r="C15726" s="14">
        <v>10</v>
      </c>
      <c r="D15726" s="14" t="s">
        <v>130</v>
      </c>
      <c r="E15726" s="19">
        <v>27.089888890000001</v>
      </c>
      <c r="F15726" s="24">
        <f t="shared" si="283"/>
        <v>80.761800002000001</v>
      </c>
    </row>
    <row r="15727" spans="2:6" hidden="1">
      <c r="B15727" s="15">
        <v>2005</v>
      </c>
      <c r="C15727" s="16">
        <v>11</v>
      </c>
      <c r="D15727" s="16" t="s">
        <v>130</v>
      </c>
      <c r="E15727" s="18">
        <v>25.89344444</v>
      </c>
      <c r="F15727" s="24">
        <f t="shared" si="283"/>
        <v>78.60819999200001</v>
      </c>
    </row>
    <row r="15728" spans="2:6" hidden="1">
      <c r="B15728" s="13">
        <v>2005</v>
      </c>
      <c r="C15728" s="14">
        <v>12</v>
      </c>
      <c r="D15728" s="14" t="s">
        <v>130</v>
      </c>
      <c r="E15728" s="19">
        <v>25.61444444</v>
      </c>
      <c r="F15728" s="24">
        <f t="shared" si="283"/>
        <v>78.105999991999994</v>
      </c>
    </row>
    <row r="15729" spans="2:6" hidden="1">
      <c r="B15729" s="15">
        <v>2006</v>
      </c>
      <c r="C15729" s="16">
        <v>1</v>
      </c>
      <c r="D15729" s="16" t="s">
        <v>130</v>
      </c>
      <c r="E15729" s="18">
        <v>25.363666670000001</v>
      </c>
      <c r="F15729" s="24">
        <f t="shared" si="283"/>
        <v>77.65460000600001</v>
      </c>
    </row>
    <row r="15730" spans="2:6" hidden="1">
      <c r="B15730" s="13">
        <v>2006</v>
      </c>
      <c r="C15730" s="14">
        <v>2</v>
      </c>
      <c r="D15730" s="14" t="s">
        <v>130</v>
      </c>
      <c r="E15730" s="19">
        <v>26.824333330000002</v>
      </c>
      <c r="F15730" s="24">
        <f t="shared" si="283"/>
        <v>80.283799994000006</v>
      </c>
    </row>
    <row r="15731" spans="2:6" hidden="1">
      <c r="B15731" s="15">
        <v>2006</v>
      </c>
      <c r="C15731" s="16">
        <v>3</v>
      </c>
      <c r="D15731" s="16" t="s">
        <v>130</v>
      </c>
      <c r="E15731" s="18">
        <v>27.891666669999999</v>
      </c>
      <c r="F15731" s="24">
        <f t="shared" si="283"/>
        <v>82.205000006000006</v>
      </c>
    </row>
    <row r="15732" spans="2:6" hidden="1">
      <c r="B15732" s="13">
        <v>2006</v>
      </c>
      <c r="C15732" s="14">
        <v>4</v>
      </c>
      <c r="D15732" s="14" t="s">
        <v>130</v>
      </c>
      <c r="E15732" s="19">
        <v>28.475222219999999</v>
      </c>
      <c r="F15732" s="24">
        <f t="shared" si="283"/>
        <v>83.255399995999994</v>
      </c>
    </row>
    <row r="15733" spans="2:6" hidden="1">
      <c r="B15733" s="15">
        <v>2006</v>
      </c>
      <c r="C15733" s="16">
        <v>5</v>
      </c>
      <c r="D15733" s="16" t="s">
        <v>130</v>
      </c>
      <c r="E15733" s="18">
        <v>28.53466667</v>
      </c>
      <c r="F15733" s="24">
        <f t="shared" si="283"/>
        <v>83.362400006000001</v>
      </c>
    </row>
    <row r="15734" spans="2:6" hidden="1">
      <c r="B15734" s="13">
        <v>2006</v>
      </c>
      <c r="C15734" s="14">
        <v>6</v>
      </c>
      <c r="D15734" s="14" t="s">
        <v>130</v>
      </c>
      <c r="E15734" s="19">
        <v>28.166888889999999</v>
      </c>
      <c r="F15734" s="24">
        <f t="shared" si="283"/>
        <v>82.700400002000009</v>
      </c>
    </row>
    <row r="15735" spans="2:6" hidden="1">
      <c r="B15735" s="15">
        <v>2006</v>
      </c>
      <c r="C15735" s="16">
        <v>7</v>
      </c>
      <c r="D15735" s="16" t="s">
        <v>130</v>
      </c>
      <c r="E15735" s="18">
        <v>28.03088889</v>
      </c>
      <c r="F15735" s="24">
        <f t="shared" si="283"/>
        <v>82.455600002000011</v>
      </c>
    </row>
    <row r="15736" spans="2:6" hidden="1">
      <c r="B15736" s="13">
        <v>2006</v>
      </c>
      <c r="C15736" s="14">
        <v>8</v>
      </c>
      <c r="D15736" s="14" t="s">
        <v>130</v>
      </c>
      <c r="E15736" s="19">
        <v>27.667333330000002</v>
      </c>
      <c r="F15736" s="24">
        <f t="shared" si="283"/>
        <v>81.801199994000001</v>
      </c>
    </row>
    <row r="15737" spans="2:6" hidden="1">
      <c r="B15737" s="15">
        <v>2006</v>
      </c>
      <c r="C15737" s="16">
        <v>9</v>
      </c>
      <c r="D15737" s="16" t="s">
        <v>130</v>
      </c>
      <c r="E15737" s="18">
        <v>27.61411111</v>
      </c>
      <c r="F15737" s="24">
        <f t="shared" si="283"/>
        <v>81.70539999799999</v>
      </c>
    </row>
    <row r="15738" spans="2:6" hidden="1">
      <c r="B15738" s="13">
        <v>2006</v>
      </c>
      <c r="C15738" s="14">
        <v>10</v>
      </c>
      <c r="D15738" s="14" t="s">
        <v>130</v>
      </c>
      <c r="E15738" s="19">
        <v>26.920999999999999</v>
      </c>
      <c r="F15738" s="24">
        <f t="shared" si="283"/>
        <v>80.457799999999992</v>
      </c>
    </row>
    <row r="15739" spans="2:6" hidden="1">
      <c r="B15739" s="15">
        <v>2006</v>
      </c>
      <c r="C15739" s="16">
        <v>11</v>
      </c>
      <c r="D15739" s="16" t="s">
        <v>130</v>
      </c>
      <c r="E15739" s="18">
        <v>26.630555560000001</v>
      </c>
      <c r="F15739" s="24">
        <f t="shared" si="283"/>
        <v>79.935000008000003</v>
      </c>
    </row>
    <row r="15740" spans="2:6" hidden="1">
      <c r="B15740" s="13">
        <v>2006</v>
      </c>
      <c r="C15740" s="14">
        <v>12</v>
      </c>
      <c r="D15740" s="14" t="s">
        <v>130</v>
      </c>
      <c r="E15740" s="19">
        <v>25.946333330000002</v>
      </c>
      <c r="F15740" s="24">
        <f t="shared" si="283"/>
        <v>78.703399993999994</v>
      </c>
    </row>
    <row r="15741" spans="2:6" hidden="1">
      <c r="B15741" s="15">
        <v>2007</v>
      </c>
      <c r="C15741" s="16">
        <v>1</v>
      </c>
      <c r="D15741" s="16" t="s">
        <v>130</v>
      </c>
      <c r="E15741" s="18">
        <v>25.91222222</v>
      </c>
      <c r="F15741" s="24">
        <f t="shared" si="283"/>
        <v>78.64199999600001</v>
      </c>
    </row>
    <row r="15742" spans="2:6" hidden="1">
      <c r="B15742" s="13">
        <v>2007</v>
      </c>
      <c r="C15742" s="14">
        <v>2</v>
      </c>
      <c r="D15742" s="14" t="s">
        <v>130</v>
      </c>
      <c r="E15742" s="19">
        <v>26.723888890000001</v>
      </c>
      <c r="F15742" s="24">
        <f t="shared" si="283"/>
        <v>80.103000002000002</v>
      </c>
    </row>
    <row r="15743" spans="2:6" hidden="1">
      <c r="B15743" s="15">
        <v>2007</v>
      </c>
      <c r="C15743" s="16">
        <v>3</v>
      </c>
      <c r="D15743" s="16" t="s">
        <v>130</v>
      </c>
      <c r="E15743" s="18">
        <v>28.031444440000001</v>
      </c>
      <c r="F15743" s="24">
        <f t="shared" si="283"/>
        <v>82.456599992000008</v>
      </c>
    </row>
    <row r="15744" spans="2:6" hidden="1">
      <c r="B15744" s="13">
        <v>2007</v>
      </c>
      <c r="C15744" s="14">
        <v>4</v>
      </c>
      <c r="D15744" s="14" t="s">
        <v>130</v>
      </c>
      <c r="E15744" s="19">
        <v>28.109222219999999</v>
      </c>
      <c r="F15744" s="24">
        <f t="shared" si="283"/>
        <v>82.596599996000009</v>
      </c>
    </row>
    <row r="15745" spans="2:6" hidden="1">
      <c r="B15745" s="15">
        <v>2007</v>
      </c>
      <c r="C15745" s="16">
        <v>5</v>
      </c>
      <c r="D15745" s="16" t="s">
        <v>130</v>
      </c>
      <c r="E15745" s="18">
        <v>28.980222220000002</v>
      </c>
      <c r="F15745" s="24">
        <f t="shared" si="283"/>
        <v>84.164399996000014</v>
      </c>
    </row>
    <row r="15746" spans="2:6" hidden="1">
      <c r="B15746" s="13">
        <v>2007</v>
      </c>
      <c r="C15746" s="14">
        <v>6</v>
      </c>
      <c r="D15746" s="14" t="s">
        <v>130</v>
      </c>
      <c r="E15746" s="19">
        <v>28.107111110000002</v>
      </c>
      <c r="F15746" s="24">
        <f t="shared" si="283"/>
        <v>82.592799998000004</v>
      </c>
    </row>
    <row r="15747" spans="2:6" hidden="1">
      <c r="B15747" s="15">
        <v>2007</v>
      </c>
      <c r="C15747" s="16">
        <v>7</v>
      </c>
      <c r="D15747" s="16" t="s">
        <v>130</v>
      </c>
      <c r="E15747" s="18">
        <v>27.668111110000002</v>
      </c>
      <c r="F15747" s="24">
        <f t="shared" si="283"/>
        <v>81.802599998000005</v>
      </c>
    </row>
    <row r="15748" spans="2:6" hidden="1">
      <c r="B15748" s="13">
        <v>2007</v>
      </c>
      <c r="C15748" s="14">
        <v>8</v>
      </c>
      <c r="D15748" s="14" t="s">
        <v>130</v>
      </c>
      <c r="E15748" s="19">
        <v>27.847999999999999</v>
      </c>
      <c r="F15748" s="24">
        <f t="shared" si="283"/>
        <v>82.12639999999999</v>
      </c>
    </row>
    <row r="15749" spans="2:6" hidden="1">
      <c r="B15749" s="15">
        <v>2007</v>
      </c>
      <c r="C15749" s="16">
        <v>9</v>
      </c>
      <c r="D15749" s="16" t="s">
        <v>130</v>
      </c>
      <c r="E15749" s="18">
        <v>27.577000000000002</v>
      </c>
      <c r="F15749" s="24">
        <f t="shared" si="283"/>
        <v>81.638599999999997</v>
      </c>
    </row>
    <row r="15750" spans="2:6" hidden="1">
      <c r="B15750" s="13">
        <v>2007</v>
      </c>
      <c r="C15750" s="14">
        <v>10</v>
      </c>
      <c r="D15750" s="14" t="s">
        <v>130</v>
      </c>
      <c r="E15750" s="19">
        <v>26.812333330000001</v>
      </c>
      <c r="F15750" s="24">
        <f t="shared" si="283"/>
        <v>80.262199994000014</v>
      </c>
    </row>
    <row r="15751" spans="2:6" hidden="1">
      <c r="B15751" s="15">
        <v>2007</v>
      </c>
      <c r="C15751" s="16">
        <v>11</v>
      </c>
      <c r="D15751" s="16" t="s">
        <v>130</v>
      </c>
      <c r="E15751" s="18">
        <v>26.56022222</v>
      </c>
      <c r="F15751" s="24">
        <f t="shared" si="283"/>
        <v>79.808399995999991</v>
      </c>
    </row>
    <row r="15752" spans="2:6" hidden="1">
      <c r="B15752" s="13">
        <v>2007</v>
      </c>
      <c r="C15752" s="14">
        <v>12</v>
      </c>
      <c r="D15752" s="14" t="s">
        <v>130</v>
      </c>
      <c r="E15752" s="19">
        <v>25.66866667</v>
      </c>
      <c r="F15752" s="24">
        <f t="shared" si="283"/>
        <v>78.203600006000002</v>
      </c>
    </row>
    <row r="15753" spans="2:6" hidden="1">
      <c r="B15753" s="15">
        <v>2008</v>
      </c>
      <c r="C15753" s="16">
        <v>1</v>
      </c>
      <c r="D15753" s="16" t="s">
        <v>130</v>
      </c>
      <c r="E15753" s="18">
        <v>25.86444444</v>
      </c>
      <c r="F15753" s="24">
        <f t="shared" si="283"/>
        <v>78.555999992000011</v>
      </c>
    </row>
    <row r="15754" spans="2:6" hidden="1">
      <c r="B15754" s="13">
        <v>2008</v>
      </c>
      <c r="C15754" s="14">
        <v>2</v>
      </c>
      <c r="D15754" s="14" t="s">
        <v>130</v>
      </c>
      <c r="E15754" s="19">
        <v>26.942222220000001</v>
      </c>
      <c r="F15754" s="24">
        <f t="shared" si="283"/>
        <v>80.495999995999995</v>
      </c>
    </row>
    <row r="15755" spans="2:6" hidden="1">
      <c r="B15755" s="15">
        <v>2008</v>
      </c>
      <c r="C15755" s="16">
        <v>3</v>
      </c>
      <c r="D15755" s="16" t="s">
        <v>130</v>
      </c>
      <c r="E15755" s="18">
        <v>27.09188889</v>
      </c>
      <c r="F15755" s="24">
        <f t="shared" si="283"/>
        <v>80.765400002000007</v>
      </c>
    </row>
    <row r="15756" spans="2:6" hidden="1">
      <c r="B15756" s="13">
        <v>2008</v>
      </c>
      <c r="C15756" s="14">
        <v>4</v>
      </c>
      <c r="D15756" s="14" t="s">
        <v>130</v>
      </c>
      <c r="E15756" s="19">
        <v>27.756555559999999</v>
      </c>
      <c r="F15756" s="24">
        <f t="shared" si="283"/>
        <v>81.961800007999997</v>
      </c>
    </row>
    <row r="15757" spans="2:6" hidden="1">
      <c r="B15757" s="15">
        <v>2008</v>
      </c>
      <c r="C15757" s="16">
        <v>5</v>
      </c>
      <c r="D15757" s="16" t="s">
        <v>130</v>
      </c>
      <c r="E15757" s="18">
        <v>28.577888890000001</v>
      </c>
      <c r="F15757" s="24">
        <f t="shared" si="283"/>
        <v>83.440200002000012</v>
      </c>
    </row>
    <row r="15758" spans="2:6" hidden="1">
      <c r="B15758" s="13">
        <v>2008</v>
      </c>
      <c r="C15758" s="14">
        <v>6</v>
      </c>
      <c r="D15758" s="14" t="s">
        <v>130</v>
      </c>
      <c r="E15758" s="19">
        <v>28.118777779999999</v>
      </c>
      <c r="F15758" s="24">
        <f t="shared" si="283"/>
        <v>82.613800003999998</v>
      </c>
    </row>
    <row r="15759" spans="2:6" hidden="1">
      <c r="B15759" s="15">
        <v>2008</v>
      </c>
      <c r="C15759" s="16">
        <v>7</v>
      </c>
      <c r="D15759" s="16" t="s">
        <v>130</v>
      </c>
      <c r="E15759" s="18">
        <v>27.49811111</v>
      </c>
      <c r="F15759" s="24">
        <f t="shared" si="283"/>
        <v>81.496599997999994</v>
      </c>
    </row>
    <row r="15760" spans="2:6" hidden="1">
      <c r="B15760" s="13">
        <v>2008</v>
      </c>
      <c r="C15760" s="14">
        <v>8</v>
      </c>
      <c r="D15760" s="14" t="s">
        <v>130</v>
      </c>
      <c r="E15760" s="19">
        <v>27.634222220000002</v>
      </c>
      <c r="F15760" s="24">
        <f t="shared" si="283"/>
        <v>81.741599996000005</v>
      </c>
    </row>
    <row r="15761" spans="2:6" hidden="1">
      <c r="B15761" s="15">
        <v>2008</v>
      </c>
      <c r="C15761" s="16">
        <v>9</v>
      </c>
      <c r="D15761" s="16" t="s">
        <v>130</v>
      </c>
      <c r="E15761" s="18">
        <v>27.609444440000001</v>
      </c>
      <c r="F15761" s="24">
        <f t="shared" si="283"/>
        <v>81.696999992000002</v>
      </c>
    </row>
    <row r="15762" spans="2:6" hidden="1">
      <c r="B15762" s="13">
        <v>2008</v>
      </c>
      <c r="C15762" s="14">
        <v>10</v>
      </c>
      <c r="D15762" s="14" t="s">
        <v>130</v>
      </c>
      <c r="E15762" s="19">
        <v>27.037111110000001</v>
      </c>
      <c r="F15762" s="24">
        <f t="shared" si="283"/>
        <v>80.666799998000002</v>
      </c>
    </row>
    <row r="15763" spans="2:6" hidden="1">
      <c r="B15763" s="15">
        <v>2008</v>
      </c>
      <c r="C15763" s="16">
        <v>11</v>
      </c>
      <c r="D15763" s="16" t="s">
        <v>130</v>
      </c>
      <c r="E15763" s="18">
        <v>26.60688889</v>
      </c>
      <c r="F15763" s="24">
        <f t="shared" si="283"/>
        <v>79.892400002000002</v>
      </c>
    </row>
    <row r="15764" spans="2:6" hidden="1">
      <c r="B15764" s="13">
        <v>2008</v>
      </c>
      <c r="C15764" s="14">
        <v>12</v>
      </c>
      <c r="D15764" s="14" t="s">
        <v>130</v>
      </c>
      <c r="E15764" s="19">
        <v>25.84266667</v>
      </c>
      <c r="F15764" s="24">
        <f t="shared" si="283"/>
        <v>78.516800006000011</v>
      </c>
    </row>
    <row r="15765" spans="2:6" hidden="1">
      <c r="B15765" s="15">
        <v>2009</v>
      </c>
      <c r="C15765" s="16">
        <v>1</v>
      </c>
      <c r="D15765" s="16" t="s">
        <v>130</v>
      </c>
      <c r="E15765" s="18">
        <v>25.71277778</v>
      </c>
      <c r="F15765" s="24">
        <f t="shared" si="283"/>
        <v>78.283000004000002</v>
      </c>
    </row>
    <row r="15766" spans="2:6" hidden="1">
      <c r="B15766" s="13">
        <v>2009</v>
      </c>
      <c r="C15766" s="14">
        <v>2</v>
      </c>
      <c r="D15766" s="14" t="s">
        <v>130</v>
      </c>
      <c r="E15766" s="19">
        <v>26.524666669999998</v>
      </c>
      <c r="F15766" s="24">
        <f t="shared" si="283"/>
        <v>79.744400006000006</v>
      </c>
    </row>
    <row r="15767" spans="2:6" hidden="1">
      <c r="B15767" s="15">
        <v>2009</v>
      </c>
      <c r="C15767" s="16">
        <v>3</v>
      </c>
      <c r="D15767" s="16" t="s">
        <v>130</v>
      </c>
      <c r="E15767" s="18">
        <v>27.863555560000002</v>
      </c>
      <c r="F15767" s="24">
        <f t="shared" si="283"/>
        <v>82.15440000800001</v>
      </c>
    </row>
    <row r="15768" spans="2:6" hidden="1">
      <c r="B15768" s="13">
        <v>2009</v>
      </c>
      <c r="C15768" s="14">
        <v>4</v>
      </c>
      <c r="D15768" s="14" t="s">
        <v>130</v>
      </c>
      <c r="E15768" s="19">
        <v>28.295888890000001</v>
      </c>
      <c r="F15768" s="24">
        <f t="shared" si="283"/>
        <v>82.932600002000001</v>
      </c>
    </row>
    <row r="15769" spans="2:6" hidden="1">
      <c r="B15769" s="15">
        <v>2009</v>
      </c>
      <c r="C15769" s="16">
        <v>5</v>
      </c>
      <c r="D15769" s="16" t="s">
        <v>130</v>
      </c>
      <c r="E15769" s="18">
        <v>28.764555560000002</v>
      </c>
      <c r="F15769" s="24">
        <f t="shared" si="283"/>
        <v>83.776200008000004</v>
      </c>
    </row>
    <row r="15770" spans="2:6" hidden="1">
      <c r="B15770" s="13">
        <v>2009</v>
      </c>
      <c r="C15770" s="14">
        <v>6</v>
      </c>
      <c r="D15770" s="14" t="s">
        <v>130</v>
      </c>
      <c r="E15770" s="19">
        <v>28.108111109999999</v>
      </c>
      <c r="F15770" s="24">
        <f t="shared" si="283"/>
        <v>82.594599998000007</v>
      </c>
    </row>
    <row r="15771" spans="2:6" hidden="1">
      <c r="B15771" s="15">
        <v>2009</v>
      </c>
      <c r="C15771" s="16">
        <v>7</v>
      </c>
      <c r="D15771" s="16" t="s">
        <v>130</v>
      </c>
      <c r="E15771" s="18">
        <v>28.053999999999998</v>
      </c>
      <c r="F15771" s="24">
        <f t="shared" si="283"/>
        <v>82.497199999999992</v>
      </c>
    </row>
    <row r="15772" spans="2:6" hidden="1">
      <c r="B15772" s="13">
        <v>2009</v>
      </c>
      <c r="C15772" s="14">
        <v>8</v>
      </c>
      <c r="D15772" s="14" t="s">
        <v>130</v>
      </c>
      <c r="E15772" s="19">
        <v>28.064111109999999</v>
      </c>
      <c r="F15772" s="24">
        <f t="shared" si="283"/>
        <v>82.515399997999992</v>
      </c>
    </row>
    <row r="15773" spans="2:6" hidden="1">
      <c r="B15773" s="15">
        <v>2009</v>
      </c>
      <c r="C15773" s="16">
        <v>9</v>
      </c>
      <c r="D15773" s="16" t="s">
        <v>130</v>
      </c>
      <c r="E15773" s="18">
        <v>28.255555560000001</v>
      </c>
      <c r="F15773" s="24">
        <f t="shared" si="283"/>
        <v>82.860000008</v>
      </c>
    </row>
    <row r="15774" spans="2:6" hidden="1">
      <c r="B15774" s="13">
        <v>2009</v>
      </c>
      <c r="C15774" s="14">
        <v>10</v>
      </c>
      <c r="D15774" s="14" t="s">
        <v>130</v>
      </c>
      <c r="E15774" s="19">
        <v>27.57944444</v>
      </c>
      <c r="F15774" s="24">
        <f t="shared" si="283"/>
        <v>81.642999992</v>
      </c>
    </row>
    <row r="15775" spans="2:6" hidden="1">
      <c r="B15775" s="15">
        <v>2009</v>
      </c>
      <c r="C15775" s="16">
        <v>11</v>
      </c>
      <c r="D15775" s="16" t="s">
        <v>130</v>
      </c>
      <c r="E15775" s="18">
        <v>26.583333329999999</v>
      </c>
      <c r="F15775" s="24">
        <f t="shared" si="283"/>
        <v>79.849999994000001</v>
      </c>
    </row>
    <row r="15776" spans="2:6" hidden="1">
      <c r="B15776" s="13">
        <v>2009</v>
      </c>
      <c r="C15776" s="14">
        <v>12</v>
      </c>
      <c r="D15776" s="14" t="s">
        <v>130</v>
      </c>
      <c r="E15776" s="19">
        <v>26.26733333</v>
      </c>
      <c r="F15776" s="24">
        <f t="shared" ref="F15776:F15839" si="284">(E15776 * 1.8) + 32</f>
        <v>79.281199993999991</v>
      </c>
    </row>
    <row r="15777" spans="2:6" hidden="1">
      <c r="B15777" s="15">
        <v>2010</v>
      </c>
      <c r="C15777" s="16">
        <v>1</v>
      </c>
      <c r="D15777" s="16" t="s">
        <v>130</v>
      </c>
      <c r="E15777" s="18">
        <v>26.116888889999998</v>
      </c>
      <c r="F15777" s="24">
        <f t="shared" si="284"/>
        <v>79.010400001999997</v>
      </c>
    </row>
    <row r="15778" spans="2:6" hidden="1">
      <c r="B15778" s="13">
        <v>2010</v>
      </c>
      <c r="C15778" s="14">
        <v>2</v>
      </c>
      <c r="D15778" s="14" t="s">
        <v>130</v>
      </c>
      <c r="E15778" s="19">
        <v>27.423777780000002</v>
      </c>
      <c r="F15778" s="24">
        <f t="shared" si="284"/>
        <v>81.362800004000007</v>
      </c>
    </row>
    <row r="15779" spans="2:6" hidden="1">
      <c r="B15779" s="15">
        <v>2010</v>
      </c>
      <c r="C15779" s="16">
        <v>3</v>
      </c>
      <c r="D15779" s="16" t="s">
        <v>130</v>
      </c>
      <c r="E15779" s="18">
        <v>28.78466667</v>
      </c>
      <c r="F15779" s="24">
        <f t="shared" si="284"/>
        <v>83.812400006000004</v>
      </c>
    </row>
    <row r="15780" spans="2:6" hidden="1">
      <c r="B15780" s="13">
        <v>2010</v>
      </c>
      <c r="C15780" s="14">
        <v>4</v>
      </c>
      <c r="D15780" s="14" t="s">
        <v>130</v>
      </c>
      <c r="E15780" s="19">
        <v>29.025111110000001</v>
      </c>
      <c r="F15780" s="24">
        <f t="shared" si="284"/>
        <v>84.245199998000004</v>
      </c>
    </row>
    <row r="15781" spans="2:6" hidden="1">
      <c r="B15781" s="15">
        <v>2010</v>
      </c>
      <c r="C15781" s="16">
        <v>5</v>
      </c>
      <c r="D15781" s="16" t="s">
        <v>130</v>
      </c>
      <c r="E15781" s="18">
        <v>28.947555560000001</v>
      </c>
      <c r="F15781" s="24">
        <f t="shared" si="284"/>
        <v>84.10560000800001</v>
      </c>
    </row>
    <row r="15782" spans="2:6" hidden="1">
      <c r="B15782" s="13">
        <v>2010</v>
      </c>
      <c r="C15782" s="14">
        <v>6</v>
      </c>
      <c r="D15782" s="14" t="s">
        <v>130</v>
      </c>
      <c r="E15782" s="19">
        <v>28.676666669999999</v>
      </c>
      <c r="F15782" s="24">
        <f t="shared" si="284"/>
        <v>83.618000006000003</v>
      </c>
    </row>
    <row r="15783" spans="2:6" hidden="1">
      <c r="B15783" s="15">
        <v>2010</v>
      </c>
      <c r="C15783" s="16">
        <v>7</v>
      </c>
      <c r="D15783" s="16" t="s">
        <v>130</v>
      </c>
      <c r="E15783" s="18">
        <v>28.018222219999998</v>
      </c>
      <c r="F15783" s="24">
        <f t="shared" si="284"/>
        <v>82.432799996</v>
      </c>
    </row>
    <row r="15784" spans="2:6" hidden="1">
      <c r="B15784" s="13">
        <v>2010</v>
      </c>
      <c r="C15784" s="14">
        <v>8</v>
      </c>
      <c r="D15784" s="14" t="s">
        <v>130</v>
      </c>
      <c r="E15784" s="19">
        <v>27.85688889</v>
      </c>
      <c r="F15784" s="24">
        <f t="shared" si="284"/>
        <v>82.142400002000002</v>
      </c>
    </row>
    <row r="15785" spans="2:6" hidden="1">
      <c r="B15785" s="15">
        <v>2010</v>
      </c>
      <c r="C15785" s="16">
        <v>9</v>
      </c>
      <c r="D15785" s="16" t="s">
        <v>130</v>
      </c>
      <c r="E15785" s="18">
        <v>27.667777780000002</v>
      </c>
      <c r="F15785" s="24">
        <f t="shared" si="284"/>
        <v>81.802000004000007</v>
      </c>
    </row>
    <row r="15786" spans="2:6" hidden="1">
      <c r="B15786" s="13">
        <v>2010</v>
      </c>
      <c r="C15786" s="14">
        <v>10</v>
      </c>
      <c r="D15786" s="14" t="s">
        <v>130</v>
      </c>
      <c r="E15786" s="19">
        <v>27.461888890000001</v>
      </c>
      <c r="F15786" s="24">
        <f t="shared" si="284"/>
        <v>81.431400002000004</v>
      </c>
    </row>
    <row r="15787" spans="2:6" hidden="1">
      <c r="B15787" s="15">
        <v>2010</v>
      </c>
      <c r="C15787" s="16">
        <v>11</v>
      </c>
      <c r="D15787" s="16" t="s">
        <v>130</v>
      </c>
      <c r="E15787" s="18">
        <v>26.52977778</v>
      </c>
      <c r="F15787" s="24">
        <f t="shared" si="284"/>
        <v>79.753600003999992</v>
      </c>
    </row>
    <row r="15788" spans="2:6" hidden="1">
      <c r="B15788" s="13">
        <v>2010</v>
      </c>
      <c r="C15788" s="14">
        <v>12</v>
      </c>
      <c r="D15788" s="14" t="s">
        <v>130</v>
      </c>
      <c r="E15788" s="19">
        <v>25.241</v>
      </c>
      <c r="F15788" s="24">
        <f t="shared" si="284"/>
        <v>77.433799999999991</v>
      </c>
    </row>
    <row r="15789" spans="2:6" hidden="1">
      <c r="B15789" s="15">
        <v>2011</v>
      </c>
      <c r="C15789" s="16">
        <v>1</v>
      </c>
      <c r="D15789" s="16" t="s">
        <v>130</v>
      </c>
      <c r="E15789" s="18">
        <v>25.04288889</v>
      </c>
      <c r="F15789" s="24">
        <f t="shared" si="284"/>
        <v>77.077200002000012</v>
      </c>
    </row>
    <row r="15790" spans="2:6" hidden="1">
      <c r="B15790" s="13">
        <v>2011</v>
      </c>
      <c r="C15790" s="14">
        <v>2</v>
      </c>
      <c r="D15790" s="14" t="s">
        <v>130</v>
      </c>
      <c r="E15790" s="19">
        <v>26.21122222</v>
      </c>
      <c r="F15790" s="24">
        <f t="shared" si="284"/>
        <v>79.180199995999999</v>
      </c>
    </row>
    <row r="15791" spans="2:6" hidden="1">
      <c r="B15791" s="15">
        <v>2011</v>
      </c>
      <c r="C15791" s="16">
        <v>3</v>
      </c>
      <c r="D15791" s="16" t="s">
        <v>130</v>
      </c>
      <c r="E15791" s="18">
        <v>27.704666670000002</v>
      </c>
      <c r="F15791" s="24">
        <f t="shared" si="284"/>
        <v>81.868400006000002</v>
      </c>
    </row>
    <row r="15792" spans="2:6" hidden="1">
      <c r="B15792" s="13">
        <v>2011</v>
      </c>
      <c r="C15792" s="14">
        <v>4</v>
      </c>
      <c r="D15792" s="14" t="s">
        <v>130</v>
      </c>
      <c r="E15792" s="19">
        <v>27.84455556</v>
      </c>
      <c r="F15792" s="24">
        <f t="shared" si="284"/>
        <v>82.120200007999998</v>
      </c>
    </row>
    <row r="15793" spans="2:6" hidden="1">
      <c r="B15793" s="15">
        <v>2011</v>
      </c>
      <c r="C15793" s="16">
        <v>5</v>
      </c>
      <c r="D15793" s="16" t="s">
        <v>130</v>
      </c>
      <c r="E15793" s="18">
        <v>29.004333330000001</v>
      </c>
      <c r="F15793" s="24">
        <f t="shared" si="284"/>
        <v>84.207799993999998</v>
      </c>
    </row>
    <row r="15794" spans="2:6" hidden="1">
      <c r="B15794" s="13">
        <v>2011</v>
      </c>
      <c r="C15794" s="14">
        <v>6</v>
      </c>
      <c r="D15794" s="14" t="s">
        <v>130</v>
      </c>
      <c r="E15794" s="19">
        <v>28.71688889</v>
      </c>
      <c r="F15794" s="24">
        <f t="shared" si="284"/>
        <v>83.690400002000004</v>
      </c>
    </row>
    <row r="15795" spans="2:6" hidden="1">
      <c r="B15795" s="15">
        <v>2011</v>
      </c>
      <c r="C15795" s="16">
        <v>7</v>
      </c>
      <c r="D15795" s="16" t="s">
        <v>130</v>
      </c>
      <c r="E15795" s="18">
        <v>28.315999999999999</v>
      </c>
      <c r="F15795" s="24">
        <f t="shared" si="284"/>
        <v>82.968800000000002</v>
      </c>
    </row>
    <row r="15796" spans="2:6" hidden="1">
      <c r="B15796" s="13">
        <v>2011</v>
      </c>
      <c r="C15796" s="14">
        <v>8</v>
      </c>
      <c r="D15796" s="14" t="s">
        <v>130</v>
      </c>
      <c r="E15796" s="19">
        <v>28.222222219999999</v>
      </c>
      <c r="F15796" s="24">
        <f t="shared" si="284"/>
        <v>82.799999995999997</v>
      </c>
    </row>
    <row r="15797" spans="2:6" hidden="1">
      <c r="B15797" s="15">
        <v>2011</v>
      </c>
      <c r="C15797" s="16">
        <v>9</v>
      </c>
      <c r="D15797" s="16" t="s">
        <v>130</v>
      </c>
      <c r="E15797" s="18">
        <v>28.22544444</v>
      </c>
      <c r="F15797" s="24">
        <f t="shared" si="284"/>
        <v>82.805799992000004</v>
      </c>
    </row>
    <row r="15798" spans="2:6" hidden="1">
      <c r="B15798" s="13">
        <v>2011</v>
      </c>
      <c r="C15798" s="14">
        <v>10</v>
      </c>
      <c r="D15798" s="14" t="s">
        <v>130</v>
      </c>
      <c r="E15798" s="19">
        <v>27.42544444</v>
      </c>
      <c r="F15798" s="24">
        <f t="shared" si="284"/>
        <v>81.365799992000007</v>
      </c>
    </row>
    <row r="15799" spans="2:6" hidden="1">
      <c r="B15799" s="15">
        <v>2011</v>
      </c>
      <c r="C15799" s="16">
        <v>11</v>
      </c>
      <c r="D15799" s="16" t="s">
        <v>130</v>
      </c>
      <c r="E15799" s="18">
        <v>26.684333330000001</v>
      </c>
      <c r="F15799" s="24">
        <f t="shared" si="284"/>
        <v>80.031799994000011</v>
      </c>
    </row>
    <row r="15800" spans="2:6" hidden="1">
      <c r="B15800" s="13">
        <v>2011</v>
      </c>
      <c r="C15800" s="14">
        <v>12</v>
      </c>
      <c r="D15800" s="14" t="s">
        <v>130</v>
      </c>
      <c r="E15800" s="19">
        <v>25.932333329999999</v>
      </c>
      <c r="F15800" s="24">
        <f t="shared" si="284"/>
        <v>78.678199993999996</v>
      </c>
    </row>
    <row r="15801" spans="2:6" hidden="1">
      <c r="B15801" s="15">
        <v>2012</v>
      </c>
      <c r="C15801" s="16">
        <v>1</v>
      </c>
      <c r="D15801" s="16" t="s">
        <v>130</v>
      </c>
      <c r="E15801" s="18">
        <v>26.04555556</v>
      </c>
      <c r="F15801" s="24">
        <f t="shared" si="284"/>
        <v>78.882000008000006</v>
      </c>
    </row>
    <row r="15802" spans="2:6" hidden="1">
      <c r="B15802" s="13">
        <v>2012</v>
      </c>
      <c r="C15802" s="14">
        <v>2</v>
      </c>
      <c r="D15802" s="14" t="s">
        <v>130</v>
      </c>
      <c r="E15802" s="19">
        <v>26.90777778</v>
      </c>
      <c r="F15802" s="24">
        <f t="shared" si="284"/>
        <v>80.434000003999998</v>
      </c>
    </row>
    <row r="15803" spans="2:6" hidden="1">
      <c r="B15803" s="15">
        <v>2012</v>
      </c>
      <c r="C15803" s="16">
        <v>3</v>
      </c>
      <c r="D15803" s="16" t="s">
        <v>130</v>
      </c>
      <c r="E15803" s="18">
        <v>28.215444439999999</v>
      </c>
      <c r="F15803" s="24">
        <f t="shared" si="284"/>
        <v>82.787799992000004</v>
      </c>
    </row>
    <row r="15804" spans="2:6" hidden="1">
      <c r="B15804" s="13">
        <v>2012</v>
      </c>
      <c r="C15804" s="14">
        <v>4</v>
      </c>
      <c r="D15804" s="14" t="s">
        <v>130</v>
      </c>
      <c r="E15804" s="19">
        <v>27.927222220000001</v>
      </c>
      <c r="F15804" s="24">
        <f t="shared" si="284"/>
        <v>82.268999996000005</v>
      </c>
    </row>
    <row r="15805" spans="2:6" hidden="1">
      <c r="B15805" s="15">
        <v>2012</v>
      </c>
      <c r="C15805" s="16">
        <v>5</v>
      </c>
      <c r="D15805" s="16" t="s">
        <v>130</v>
      </c>
      <c r="E15805" s="18">
        <v>29.32644444</v>
      </c>
      <c r="F15805" s="24">
        <f t="shared" si="284"/>
        <v>84.787599991999997</v>
      </c>
    </row>
    <row r="15806" spans="2:6" hidden="1">
      <c r="B15806" s="13">
        <v>2012</v>
      </c>
      <c r="C15806" s="14">
        <v>6</v>
      </c>
      <c r="D15806" s="14" t="s">
        <v>130</v>
      </c>
      <c r="E15806" s="19">
        <v>28.907222220000001</v>
      </c>
      <c r="F15806" s="24">
        <f t="shared" si="284"/>
        <v>84.032999996000001</v>
      </c>
    </row>
    <row r="15807" spans="2:6" hidden="1">
      <c r="B15807" s="15">
        <v>2012</v>
      </c>
      <c r="C15807" s="16">
        <v>7</v>
      </c>
      <c r="D15807" s="16" t="s">
        <v>130</v>
      </c>
      <c r="E15807" s="18">
        <v>28.59</v>
      </c>
      <c r="F15807" s="24">
        <f t="shared" si="284"/>
        <v>83.462000000000003</v>
      </c>
    </row>
    <row r="15808" spans="2:6" hidden="1">
      <c r="B15808" s="13">
        <v>2012</v>
      </c>
      <c r="C15808" s="14">
        <v>8</v>
      </c>
      <c r="D15808" s="14" t="s">
        <v>130</v>
      </c>
      <c r="E15808" s="19">
        <v>28.161222219999999</v>
      </c>
      <c r="F15808" s="24">
        <f t="shared" si="284"/>
        <v>82.69019999599999</v>
      </c>
    </row>
    <row r="15809" spans="2:6" hidden="1">
      <c r="B15809" s="15">
        <v>2012</v>
      </c>
      <c r="C15809" s="16">
        <v>9</v>
      </c>
      <c r="D15809" s="16" t="s">
        <v>130</v>
      </c>
      <c r="E15809" s="18">
        <v>28.268333330000001</v>
      </c>
      <c r="F15809" s="24">
        <f t="shared" si="284"/>
        <v>82.882999994000002</v>
      </c>
    </row>
    <row r="15810" spans="2:6" hidden="1">
      <c r="B15810" s="13">
        <v>2012</v>
      </c>
      <c r="C15810" s="14">
        <v>10</v>
      </c>
      <c r="D15810" s="14" t="s">
        <v>130</v>
      </c>
      <c r="E15810" s="19">
        <v>26.66444444</v>
      </c>
      <c r="F15810" s="24">
        <f t="shared" si="284"/>
        <v>79.995999992000009</v>
      </c>
    </row>
    <row r="15811" spans="2:6" hidden="1">
      <c r="B15811" s="15">
        <v>2012</v>
      </c>
      <c r="C15811" s="16">
        <v>11</v>
      </c>
      <c r="D15811" s="16" t="s">
        <v>130</v>
      </c>
      <c r="E15811" s="18">
        <v>27.615111110000001</v>
      </c>
      <c r="F15811" s="24">
        <f t="shared" si="284"/>
        <v>81.707199997999993</v>
      </c>
    </row>
    <row r="15812" spans="2:6" hidden="1">
      <c r="B15812" s="13">
        <v>2012</v>
      </c>
      <c r="C15812" s="14">
        <v>12</v>
      </c>
      <c r="D15812" s="14" t="s">
        <v>130</v>
      </c>
      <c r="E15812" s="19">
        <v>26.18866667</v>
      </c>
      <c r="F15812" s="24">
        <f t="shared" si="284"/>
        <v>79.139600005999995</v>
      </c>
    </row>
    <row r="15813" spans="2:6" hidden="1">
      <c r="B15813" s="15">
        <v>2013</v>
      </c>
      <c r="C15813" s="16">
        <v>1</v>
      </c>
      <c r="D15813" s="16" t="s">
        <v>130</v>
      </c>
      <c r="E15813" s="18">
        <v>26.148222220000001</v>
      </c>
      <c r="F15813" s="24">
        <f t="shared" si="284"/>
        <v>79.066799996</v>
      </c>
    </row>
    <row r="15814" spans="2:6" hidden="1">
      <c r="B15814" s="13">
        <v>2013</v>
      </c>
      <c r="C15814" s="14">
        <v>2</v>
      </c>
      <c r="D15814" s="14" t="s">
        <v>130</v>
      </c>
      <c r="E15814" s="19">
        <v>26.836333329999999</v>
      </c>
      <c r="F15814" s="24">
        <f t="shared" si="284"/>
        <v>80.305399993999998</v>
      </c>
    </row>
    <row r="15815" spans="2:6" hidden="1">
      <c r="B15815" s="15">
        <v>2013</v>
      </c>
      <c r="C15815" s="16">
        <v>3</v>
      </c>
      <c r="D15815" s="16" t="s">
        <v>130</v>
      </c>
      <c r="E15815" s="18">
        <v>28.348555560000001</v>
      </c>
      <c r="F15815" s="24">
        <f t="shared" si="284"/>
        <v>83.027400008000001</v>
      </c>
    </row>
    <row r="15816" spans="2:6" hidden="1">
      <c r="B15816" s="13">
        <v>2013</v>
      </c>
      <c r="C15816" s="14">
        <v>4</v>
      </c>
      <c r="D15816" s="14" t="s">
        <v>130</v>
      </c>
      <c r="E15816" s="19">
        <v>29.244</v>
      </c>
      <c r="F15816" s="24">
        <f t="shared" si="284"/>
        <v>84.639200000000002</v>
      </c>
    </row>
    <row r="15817" spans="2:6" hidden="1">
      <c r="B15817" s="15">
        <v>2013</v>
      </c>
      <c r="C15817" s="16">
        <v>5</v>
      </c>
      <c r="D15817" s="16" t="s">
        <v>130</v>
      </c>
      <c r="E15817" s="18">
        <v>29.146000000000001</v>
      </c>
      <c r="F15817" s="24">
        <f t="shared" si="284"/>
        <v>84.462800000000001</v>
      </c>
    </row>
    <row r="15818" spans="2:6" hidden="1">
      <c r="B15818" s="13">
        <v>2013</v>
      </c>
      <c r="C15818" s="14">
        <v>6</v>
      </c>
      <c r="D15818" s="14" t="s">
        <v>130</v>
      </c>
      <c r="E15818" s="19">
        <v>28.057777779999999</v>
      </c>
      <c r="F15818" s="24">
        <f t="shared" si="284"/>
        <v>82.504000004000005</v>
      </c>
    </row>
    <row r="15819" spans="2:6" hidden="1">
      <c r="B15819" s="15">
        <v>2013</v>
      </c>
      <c r="C15819" s="16">
        <v>7</v>
      </c>
      <c r="D15819" s="16" t="s">
        <v>130</v>
      </c>
      <c r="E15819" s="18">
        <v>27.917333330000002</v>
      </c>
      <c r="F15819" s="24">
        <f t="shared" si="284"/>
        <v>82.251199994000004</v>
      </c>
    </row>
    <row r="15820" spans="2:6" hidden="1">
      <c r="B15820" s="13">
        <v>2013</v>
      </c>
      <c r="C15820" s="14">
        <v>8</v>
      </c>
      <c r="D15820" s="14" t="s">
        <v>130</v>
      </c>
      <c r="E15820" s="19">
        <v>27.861666670000002</v>
      </c>
      <c r="F15820" s="24">
        <f t="shared" si="284"/>
        <v>82.151000006000004</v>
      </c>
    </row>
    <row r="15821" spans="2:6" hidden="1">
      <c r="B15821" s="15">
        <v>2000</v>
      </c>
      <c r="C15821" s="16">
        <v>2</v>
      </c>
      <c r="D15821" s="16" t="s">
        <v>131</v>
      </c>
      <c r="E15821" s="18">
        <v>26.565999999999999</v>
      </c>
      <c r="F15821" s="24">
        <f t="shared" si="284"/>
        <v>79.818799999999996</v>
      </c>
    </row>
    <row r="15822" spans="2:6" hidden="1">
      <c r="B15822" s="13">
        <v>2000</v>
      </c>
      <c r="C15822" s="14">
        <v>3</v>
      </c>
      <c r="D15822" s="14" t="s">
        <v>131</v>
      </c>
      <c r="E15822" s="19">
        <v>27.78</v>
      </c>
      <c r="F15822" s="24">
        <f t="shared" si="284"/>
        <v>82.004000000000005</v>
      </c>
    </row>
    <row r="15823" spans="2:6" hidden="1">
      <c r="B15823" s="15">
        <v>2000</v>
      </c>
      <c r="C15823" s="16">
        <v>4</v>
      </c>
      <c r="D15823" s="16" t="s">
        <v>131</v>
      </c>
      <c r="E15823" s="18">
        <v>28.749500000000001</v>
      </c>
      <c r="F15823" s="24">
        <f t="shared" si="284"/>
        <v>83.749099999999999</v>
      </c>
    </row>
    <row r="15824" spans="2:6" hidden="1">
      <c r="B15824" s="13">
        <v>2000</v>
      </c>
      <c r="C15824" s="14">
        <v>5</v>
      </c>
      <c r="D15824" s="14" t="s">
        <v>131</v>
      </c>
      <c r="E15824" s="19">
        <v>28.500499999999999</v>
      </c>
      <c r="F15824" s="24">
        <f t="shared" si="284"/>
        <v>83.300899999999999</v>
      </c>
    </row>
    <row r="15825" spans="2:6" hidden="1">
      <c r="B15825" s="15">
        <v>2000</v>
      </c>
      <c r="C15825" s="16">
        <v>6</v>
      </c>
      <c r="D15825" s="16" t="s">
        <v>131</v>
      </c>
      <c r="E15825" s="18">
        <v>27.618500000000001</v>
      </c>
      <c r="F15825" s="24">
        <f t="shared" si="284"/>
        <v>81.713300000000004</v>
      </c>
    </row>
    <row r="15826" spans="2:6" hidden="1">
      <c r="B15826" s="13">
        <v>2000</v>
      </c>
      <c r="C15826" s="14">
        <v>7</v>
      </c>
      <c r="D15826" s="14" t="s">
        <v>131</v>
      </c>
      <c r="E15826" s="19">
        <v>27.866499999999998</v>
      </c>
      <c r="F15826" s="24">
        <f t="shared" si="284"/>
        <v>82.159700000000001</v>
      </c>
    </row>
    <row r="15827" spans="2:6" hidden="1">
      <c r="B15827" s="15">
        <v>2000</v>
      </c>
      <c r="C15827" s="16">
        <v>8</v>
      </c>
      <c r="D15827" s="16" t="s">
        <v>131</v>
      </c>
      <c r="E15827" s="18">
        <v>27.936</v>
      </c>
      <c r="F15827" s="24">
        <f t="shared" si="284"/>
        <v>82.284800000000004</v>
      </c>
    </row>
    <row r="15828" spans="2:6" hidden="1">
      <c r="B15828" s="13">
        <v>2000</v>
      </c>
      <c r="C15828" s="14">
        <v>9</v>
      </c>
      <c r="D15828" s="14" t="s">
        <v>131</v>
      </c>
      <c r="E15828" s="19">
        <v>26.698</v>
      </c>
      <c r="F15828" s="24">
        <f t="shared" si="284"/>
        <v>80.056399999999996</v>
      </c>
    </row>
    <row r="15829" spans="2:6" hidden="1">
      <c r="B15829" s="15">
        <v>2000</v>
      </c>
      <c r="C15829" s="16">
        <v>10</v>
      </c>
      <c r="D15829" s="16" t="s">
        <v>131</v>
      </c>
      <c r="E15829" s="18">
        <v>26.413499999999999</v>
      </c>
      <c r="F15829" s="24">
        <f t="shared" si="284"/>
        <v>79.544299999999993</v>
      </c>
    </row>
    <row r="15830" spans="2:6" hidden="1">
      <c r="B15830" s="13">
        <v>2000</v>
      </c>
      <c r="C15830" s="14">
        <v>11</v>
      </c>
      <c r="D15830" s="14" t="s">
        <v>131</v>
      </c>
      <c r="E15830" s="19">
        <v>26.948</v>
      </c>
      <c r="F15830" s="24">
        <f t="shared" si="284"/>
        <v>80.506399999999999</v>
      </c>
    </row>
    <row r="15831" spans="2:6" hidden="1">
      <c r="B15831" s="15">
        <v>2000</v>
      </c>
      <c r="C15831" s="16">
        <v>12</v>
      </c>
      <c r="D15831" s="16" t="s">
        <v>131</v>
      </c>
      <c r="E15831" s="18">
        <v>26.3645</v>
      </c>
      <c r="F15831" s="24">
        <f t="shared" si="284"/>
        <v>79.456099999999992</v>
      </c>
    </row>
    <row r="15832" spans="2:6" hidden="1">
      <c r="B15832" s="13">
        <v>2001</v>
      </c>
      <c r="C15832" s="14">
        <v>1</v>
      </c>
      <c r="D15832" s="14" t="s">
        <v>131</v>
      </c>
      <c r="E15832" s="19">
        <v>25.957999999999998</v>
      </c>
      <c r="F15832" s="24">
        <f t="shared" si="284"/>
        <v>78.724400000000003</v>
      </c>
    </row>
    <row r="15833" spans="2:6" hidden="1">
      <c r="B15833" s="15">
        <v>2001</v>
      </c>
      <c r="C15833" s="16">
        <v>2</v>
      </c>
      <c r="D15833" s="16" t="s">
        <v>131</v>
      </c>
      <c r="E15833" s="18">
        <v>26.738499999999998</v>
      </c>
      <c r="F15833" s="24">
        <f t="shared" si="284"/>
        <v>80.129300000000001</v>
      </c>
    </row>
    <row r="15834" spans="2:6" hidden="1">
      <c r="B15834" s="13">
        <v>2001</v>
      </c>
      <c r="C15834" s="14">
        <v>3</v>
      </c>
      <c r="D15834" s="14" t="s">
        <v>131</v>
      </c>
      <c r="E15834" s="19">
        <v>27.303000000000001</v>
      </c>
      <c r="F15834" s="24">
        <f t="shared" si="284"/>
        <v>81.145399999999995</v>
      </c>
    </row>
    <row r="15835" spans="2:6" hidden="1">
      <c r="B15835" s="15">
        <v>2001</v>
      </c>
      <c r="C15835" s="16">
        <v>4</v>
      </c>
      <c r="D15835" s="16" t="s">
        <v>131</v>
      </c>
      <c r="E15835" s="18">
        <v>28.742000000000001</v>
      </c>
      <c r="F15835" s="24">
        <f t="shared" si="284"/>
        <v>83.735600000000005</v>
      </c>
    </row>
    <row r="15836" spans="2:6" hidden="1">
      <c r="B15836" s="13">
        <v>2001</v>
      </c>
      <c r="C15836" s="14">
        <v>5</v>
      </c>
      <c r="D15836" s="14" t="s">
        <v>131</v>
      </c>
      <c r="E15836" s="19">
        <v>28.515999999999998</v>
      </c>
      <c r="F15836" s="24">
        <f t="shared" si="284"/>
        <v>83.328800000000001</v>
      </c>
    </row>
    <row r="15837" spans="2:6" hidden="1">
      <c r="B15837" s="15">
        <v>2001</v>
      </c>
      <c r="C15837" s="16">
        <v>6</v>
      </c>
      <c r="D15837" s="16" t="s">
        <v>131</v>
      </c>
      <c r="E15837" s="18">
        <v>27.783999999999999</v>
      </c>
      <c r="F15837" s="24">
        <f t="shared" si="284"/>
        <v>82.011200000000002</v>
      </c>
    </row>
    <row r="15838" spans="2:6" hidden="1">
      <c r="B15838" s="13">
        <v>2001</v>
      </c>
      <c r="C15838" s="14">
        <v>7</v>
      </c>
      <c r="D15838" s="14" t="s">
        <v>131</v>
      </c>
      <c r="E15838" s="19">
        <v>27.62</v>
      </c>
      <c r="F15838" s="24">
        <f t="shared" si="284"/>
        <v>81.716000000000008</v>
      </c>
    </row>
    <row r="15839" spans="2:6" hidden="1">
      <c r="B15839" s="15">
        <v>2001</v>
      </c>
      <c r="C15839" s="16">
        <v>8</v>
      </c>
      <c r="D15839" s="16" t="s">
        <v>131</v>
      </c>
      <c r="E15839" s="18">
        <v>28.082999999999998</v>
      </c>
      <c r="F15839" s="24">
        <f t="shared" si="284"/>
        <v>82.549399999999991</v>
      </c>
    </row>
    <row r="15840" spans="2:6" hidden="1">
      <c r="B15840" s="13">
        <v>2001</v>
      </c>
      <c r="C15840" s="14">
        <v>9</v>
      </c>
      <c r="D15840" s="14" t="s">
        <v>131</v>
      </c>
      <c r="E15840" s="19">
        <v>26.830500000000001</v>
      </c>
      <c r="F15840" s="24">
        <f t="shared" ref="F15840:F15903" si="285">(E15840 * 1.8) + 32</f>
        <v>80.294900000000013</v>
      </c>
    </row>
    <row r="15841" spans="2:6" hidden="1">
      <c r="B15841" s="15">
        <v>2001</v>
      </c>
      <c r="C15841" s="16">
        <v>10</v>
      </c>
      <c r="D15841" s="16" t="s">
        <v>131</v>
      </c>
      <c r="E15841" s="18">
        <v>26.869</v>
      </c>
      <c r="F15841" s="24">
        <f t="shared" si="285"/>
        <v>80.364200000000011</v>
      </c>
    </row>
    <row r="15842" spans="2:6" hidden="1">
      <c r="B15842" s="13">
        <v>2001</v>
      </c>
      <c r="C15842" s="14">
        <v>11</v>
      </c>
      <c r="D15842" s="14" t="s">
        <v>131</v>
      </c>
      <c r="E15842" s="19">
        <v>26.546500000000002</v>
      </c>
      <c r="F15842" s="24">
        <f t="shared" si="285"/>
        <v>79.78370000000001</v>
      </c>
    </row>
    <row r="15843" spans="2:6" hidden="1">
      <c r="B15843" s="15">
        <v>2001</v>
      </c>
      <c r="C15843" s="16">
        <v>12</v>
      </c>
      <c r="D15843" s="16" t="s">
        <v>131</v>
      </c>
      <c r="E15843" s="18">
        <v>26.901</v>
      </c>
      <c r="F15843" s="24">
        <f t="shared" si="285"/>
        <v>80.42179999999999</v>
      </c>
    </row>
    <row r="15844" spans="2:6" hidden="1">
      <c r="B15844" s="13">
        <v>2002</v>
      </c>
      <c r="C15844" s="14">
        <v>1</v>
      </c>
      <c r="D15844" s="14" t="s">
        <v>131</v>
      </c>
      <c r="E15844" s="19">
        <v>26.683</v>
      </c>
      <c r="F15844" s="24">
        <f t="shared" si="285"/>
        <v>80.02940000000001</v>
      </c>
    </row>
    <row r="15845" spans="2:6" hidden="1">
      <c r="B15845" s="15">
        <v>2002</v>
      </c>
      <c r="C15845" s="16">
        <v>2</v>
      </c>
      <c r="D15845" s="16" t="s">
        <v>131</v>
      </c>
      <c r="E15845" s="18">
        <v>26.9895</v>
      </c>
      <c r="F15845" s="24">
        <f t="shared" si="285"/>
        <v>80.581099999999992</v>
      </c>
    </row>
    <row r="15846" spans="2:6" hidden="1">
      <c r="B15846" s="13">
        <v>2002</v>
      </c>
      <c r="C15846" s="14">
        <v>3</v>
      </c>
      <c r="D15846" s="14" t="s">
        <v>131</v>
      </c>
      <c r="E15846" s="19">
        <v>27.899000000000001</v>
      </c>
      <c r="F15846" s="24">
        <f t="shared" si="285"/>
        <v>82.218199999999996</v>
      </c>
    </row>
    <row r="15847" spans="2:6" hidden="1">
      <c r="B15847" s="15">
        <v>2002</v>
      </c>
      <c r="C15847" s="16">
        <v>4</v>
      </c>
      <c r="D15847" s="16" t="s">
        <v>131</v>
      </c>
      <c r="E15847" s="18">
        <v>28.532</v>
      </c>
      <c r="F15847" s="24">
        <f t="shared" si="285"/>
        <v>83.357599999999991</v>
      </c>
    </row>
    <row r="15848" spans="2:6" hidden="1">
      <c r="B15848" s="13">
        <v>2002</v>
      </c>
      <c r="C15848" s="14">
        <v>5</v>
      </c>
      <c r="D15848" s="14" t="s">
        <v>131</v>
      </c>
      <c r="E15848" s="19">
        <v>28.599499999999999</v>
      </c>
      <c r="F15848" s="24">
        <f t="shared" si="285"/>
        <v>83.479100000000003</v>
      </c>
    </row>
    <row r="15849" spans="2:6" hidden="1">
      <c r="B15849" s="15">
        <v>2002</v>
      </c>
      <c r="C15849" s="16">
        <v>6</v>
      </c>
      <c r="D15849" s="16" t="s">
        <v>131</v>
      </c>
      <c r="E15849" s="18">
        <v>27.8855</v>
      </c>
      <c r="F15849" s="24">
        <f t="shared" si="285"/>
        <v>82.193899999999999</v>
      </c>
    </row>
    <row r="15850" spans="2:6" hidden="1">
      <c r="B15850" s="13">
        <v>2002</v>
      </c>
      <c r="C15850" s="14">
        <v>7</v>
      </c>
      <c r="D15850" s="14" t="s">
        <v>131</v>
      </c>
      <c r="E15850" s="19">
        <v>27.8445</v>
      </c>
      <c r="F15850" s="24">
        <f t="shared" si="285"/>
        <v>82.120100000000008</v>
      </c>
    </row>
    <row r="15851" spans="2:6" hidden="1">
      <c r="B15851" s="15">
        <v>2002</v>
      </c>
      <c r="C15851" s="16">
        <v>8</v>
      </c>
      <c r="D15851" s="16" t="s">
        <v>131</v>
      </c>
      <c r="E15851" s="18">
        <v>28.181000000000001</v>
      </c>
      <c r="F15851" s="24">
        <f t="shared" si="285"/>
        <v>82.725799999999992</v>
      </c>
    </row>
    <row r="15852" spans="2:6" hidden="1">
      <c r="B15852" s="13">
        <v>2002</v>
      </c>
      <c r="C15852" s="14">
        <v>9</v>
      </c>
      <c r="D15852" s="14" t="s">
        <v>131</v>
      </c>
      <c r="E15852" s="19">
        <v>27.081499999999998</v>
      </c>
      <c r="F15852" s="24">
        <f t="shared" si="285"/>
        <v>80.746700000000004</v>
      </c>
    </row>
    <row r="15853" spans="2:6" hidden="1">
      <c r="B15853" s="15">
        <v>2002</v>
      </c>
      <c r="C15853" s="16">
        <v>10</v>
      </c>
      <c r="D15853" s="16" t="s">
        <v>131</v>
      </c>
      <c r="E15853" s="18">
        <v>26.731999999999999</v>
      </c>
      <c r="F15853" s="24">
        <f t="shared" si="285"/>
        <v>80.11760000000001</v>
      </c>
    </row>
    <row r="15854" spans="2:6" hidden="1">
      <c r="B15854" s="13">
        <v>2002</v>
      </c>
      <c r="C15854" s="14">
        <v>11</v>
      </c>
      <c r="D15854" s="14" t="s">
        <v>131</v>
      </c>
      <c r="E15854" s="19">
        <v>26.745999999999999</v>
      </c>
      <c r="F15854" s="24">
        <f t="shared" si="285"/>
        <v>80.142799999999994</v>
      </c>
    </row>
    <row r="15855" spans="2:6" hidden="1">
      <c r="B15855" s="15">
        <v>2002</v>
      </c>
      <c r="C15855" s="16">
        <v>12</v>
      </c>
      <c r="D15855" s="16" t="s">
        <v>131</v>
      </c>
      <c r="E15855" s="18">
        <v>27.081499999999998</v>
      </c>
      <c r="F15855" s="24">
        <f t="shared" si="285"/>
        <v>80.746700000000004</v>
      </c>
    </row>
    <row r="15856" spans="2:6" hidden="1">
      <c r="B15856" s="13">
        <v>2003</v>
      </c>
      <c r="C15856" s="14">
        <v>1</v>
      </c>
      <c r="D15856" s="14" t="s">
        <v>131</v>
      </c>
      <c r="E15856" s="19">
        <v>26.826000000000001</v>
      </c>
      <c r="F15856" s="24">
        <f t="shared" si="285"/>
        <v>80.286799999999999</v>
      </c>
    </row>
    <row r="15857" spans="2:6" hidden="1">
      <c r="B15857" s="15">
        <v>2003</v>
      </c>
      <c r="C15857" s="16">
        <v>2</v>
      </c>
      <c r="D15857" s="16" t="s">
        <v>131</v>
      </c>
      <c r="E15857" s="18">
        <v>27.831</v>
      </c>
      <c r="F15857" s="24">
        <f t="shared" si="285"/>
        <v>82.095799999999997</v>
      </c>
    </row>
    <row r="15858" spans="2:6" hidden="1">
      <c r="B15858" s="13">
        <v>2003</v>
      </c>
      <c r="C15858" s="14">
        <v>3</v>
      </c>
      <c r="D15858" s="14" t="s">
        <v>131</v>
      </c>
      <c r="E15858" s="19">
        <v>28.421500000000002</v>
      </c>
      <c r="F15858" s="24">
        <f t="shared" si="285"/>
        <v>83.15870000000001</v>
      </c>
    </row>
    <row r="15859" spans="2:6" hidden="1">
      <c r="B15859" s="15">
        <v>2003</v>
      </c>
      <c r="C15859" s="16">
        <v>4</v>
      </c>
      <c r="D15859" s="16" t="s">
        <v>131</v>
      </c>
      <c r="E15859" s="18">
        <v>29.015000000000001</v>
      </c>
      <c r="F15859" s="24">
        <f t="shared" si="285"/>
        <v>84.227000000000004</v>
      </c>
    </row>
    <row r="15860" spans="2:6" hidden="1">
      <c r="B15860" s="13">
        <v>2003</v>
      </c>
      <c r="C15860" s="14">
        <v>5</v>
      </c>
      <c r="D15860" s="14" t="s">
        <v>131</v>
      </c>
      <c r="E15860" s="19">
        <v>28.911000000000001</v>
      </c>
      <c r="F15860" s="24">
        <f t="shared" si="285"/>
        <v>84.039800000000014</v>
      </c>
    </row>
    <row r="15861" spans="2:6" hidden="1">
      <c r="B15861" s="15">
        <v>2003</v>
      </c>
      <c r="C15861" s="16">
        <v>6</v>
      </c>
      <c r="D15861" s="16" t="s">
        <v>131</v>
      </c>
      <c r="E15861" s="18">
        <v>27.581499999999998</v>
      </c>
      <c r="F15861" s="24">
        <f t="shared" si="285"/>
        <v>81.646699999999996</v>
      </c>
    </row>
    <row r="15862" spans="2:6" hidden="1">
      <c r="B15862" s="13">
        <v>2003</v>
      </c>
      <c r="C15862" s="14">
        <v>7</v>
      </c>
      <c r="D15862" s="14" t="s">
        <v>131</v>
      </c>
      <c r="E15862" s="19">
        <v>28.15</v>
      </c>
      <c r="F15862" s="24">
        <f t="shared" si="285"/>
        <v>82.67</v>
      </c>
    </row>
    <row r="15863" spans="2:6" hidden="1">
      <c r="B15863" s="15">
        <v>2003</v>
      </c>
      <c r="C15863" s="16">
        <v>8</v>
      </c>
      <c r="D15863" s="16" t="s">
        <v>131</v>
      </c>
      <c r="E15863" s="18">
        <v>28.333500000000001</v>
      </c>
      <c r="F15863" s="24">
        <f t="shared" si="285"/>
        <v>83.00030000000001</v>
      </c>
    </row>
    <row r="15864" spans="2:6" hidden="1">
      <c r="B15864" s="13">
        <v>2003</v>
      </c>
      <c r="C15864" s="14">
        <v>9</v>
      </c>
      <c r="D15864" s="14" t="s">
        <v>131</v>
      </c>
      <c r="E15864" s="19">
        <v>27.824999999999999</v>
      </c>
      <c r="F15864" s="24">
        <f t="shared" si="285"/>
        <v>82.085000000000008</v>
      </c>
    </row>
    <row r="15865" spans="2:6" hidden="1">
      <c r="B15865" s="15">
        <v>2003</v>
      </c>
      <c r="C15865" s="16">
        <v>10</v>
      </c>
      <c r="D15865" s="16" t="s">
        <v>131</v>
      </c>
      <c r="E15865" s="18">
        <v>27.1035</v>
      </c>
      <c r="F15865" s="24">
        <f t="shared" si="285"/>
        <v>80.786300000000011</v>
      </c>
    </row>
    <row r="15866" spans="2:6" hidden="1">
      <c r="B15866" s="13">
        <v>2003</v>
      </c>
      <c r="C15866" s="14">
        <v>11</v>
      </c>
      <c r="D15866" s="14" t="s">
        <v>131</v>
      </c>
      <c r="E15866" s="19">
        <v>27.238</v>
      </c>
      <c r="F15866" s="24">
        <f t="shared" si="285"/>
        <v>81.028400000000005</v>
      </c>
    </row>
    <row r="15867" spans="2:6" hidden="1">
      <c r="B15867" s="15">
        <v>2003</v>
      </c>
      <c r="C15867" s="16">
        <v>12</v>
      </c>
      <c r="D15867" s="16" t="s">
        <v>131</v>
      </c>
      <c r="E15867" s="18">
        <v>26.647500000000001</v>
      </c>
      <c r="F15867" s="24">
        <f t="shared" si="285"/>
        <v>79.965500000000006</v>
      </c>
    </row>
    <row r="15868" spans="2:6" hidden="1">
      <c r="B15868" s="13">
        <v>2004</v>
      </c>
      <c r="C15868" s="14">
        <v>1</v>
      </c>
      <c r="D15868" s="14" t="s">
        <v>131</v>
      </c>
      <c r="E15868" s="19">
        <v>26.611999999999998</v>
      </c>
      <c r="F15868" s="24">
        <f t="shared" si="285"/>
        <v>79.901600000000002</v>
      </c>
    </row>
    <row r="15869" spans="2:6" hidden="1">
      <c r="B15869" s="15">
        <v>2004</v>
      </c>
      <c r="C15869" s="16">
        <v>2</v>
      </c>
      <c r="D15869" s="16" t="s">
        <v>131</v>
      </c>
      <c r="E15869" s="18">
        <v>27.2835</v>
      </c>
      <c r="F15869" s="24">
        <f t="shared" si="285"/>
        <v>81.110299999999995</v>
      </c>
    </row>
    <row r="15870" spans="2:6" hidden="1">
      <c r="B15870" s="13">
        <v>2004</v>
      </c>
      <c r="C15870" s="14">
        <v>3</v>
      </c>
      <c r="D15870" s="14" t="s">
        <v>131</v>
      </c>
      <c r="E15870" s="19">
        <v>28.110499999999998</v>
      </c>
      <c r="F15870" s="24">
        <f t="shared" si="285"/>
        <v>82.5989</v>
      </c>
    </row>
    <row r="15871" spans="2:6" hidden="1">
      <c r="B15871" s="15">
        <v>2004</v>
      </c>
      <c r="C15871" s="16">
        <v>4</v>
      </c>
      <c r="D15871" s="16" t="s">
        <v>131</v>
      </c>
      <c r="E15871" s="18">
        <v>28.905999999999999</v>
      </c>
      <c r="F15871" s="24">
        <f t="shared" si="285"/>
        <v>84.030799999999999</v>
      </c>
    </row>
    <row r="15872" spans="2:6" hidden="1">
      <c r="B15872" s="13">
        <v>2004</v>
      </c>
      <c r="C15872" s="14">
        <v>5</v>
      </c>
      <c r="D15872" s="14" t="s">
        <v>131</v>
      </c>
      <c r="E15872" s="19">
        <v>28.4115</v>
      </c>
      <c r="F15872" s="24">
        <f t="shared" si="285"/>
        <v>83.14070000000001</v>
      </c>
    </row>
    <row r="15873" spans="2:6" hidden="1">
      <c r="B15873" s="15">
        <v>2004</v>
      </c>
      <c r="C15873" s="16">
        <v>6</v>
      </c>
      <c r="D15873" s="16" t="s">
        <v>131</v>
      </c>
      <c r="E15873" s="18">
        <v>28.151499999999999</v>
      </c>
      <c r="F15873" s="24">
        <f t="shared" si="285"/>
        <v>82.672699999999992</v>
      </c>
    </row>
    <row r="15874" spans="2:6" hidden="1">
      <c r="B15874" s="13">
        <v>2004</v>
      </c>
      <c r="C15874" s="14">
        <v>7</v>
      </c>
      <c r="D15874" s="14" t="s">
        <v>131</v>
      </c>
      <c r="E15874" s="19">
        <v>27.9815</v>
      </c>
      <c r="F15874" s="24">
        <f t="shared" si="285"/>
        <v>82.366700000000009</v>
      </c>
    </row>
    <row r="15875" spans="2:6" hidden="1">
      <c r="B15875" s="15">
        <v>2004</v>
      </c>
      <c r="C15875" s="16">
        <v>8</v>
      </c>
      <c r="D15875" s="16" t="s">
        <v>131</v>
      </c>
      <c r="E15875" s="18">
        <v>28.204000000000001</v>
      </c>
      <c r="F15875" s="24">
        <f t="shared" si="285"/>
        <v>82.767200000000003</v>
      </c>
    </row>
    <row r="15876" spans="2:6" hidden="1">
      <c r="B15876" s="13">
        <v>2004</v>
      </c>
      <c r="C15876" s="14">
        <v>9</v>
      </c>
      <c r="D15876" s="14" t="s">
        <v>131</v>
      </c>
      <c r="E15876" s="19">
        <v>27.636500000000002</v>
      </c>
      <c r="F15876" s="24">
        <f t="shared" si="285"/>
        <v>81.745699999999999</v>
      </c>
    </row>
    <row r="15877" spans="2:6" hidden="1">
      <c r="B15877" s="15">
        <v>2004</v>
      </c>
      <c r="C15877" s="16">
        <v>10</v>
      </c>
      <c r="D15877" s="16" t="s">
        <v>131</v>
      </c>
      <c r="E15877" s="18">
        <v>27.541499999999999</v>
      </c>
      <c r="F15877" s="24">
        <f t="shared" si="285"/>
        <v>81.574700000000007</v>
      </c>
    </row>
    <row r="15878" spans="2:6" hidden="1">
      <c r="B15878" s="13">
        <v>2004</v>
      </c>
      <c r="C15878" s="14">
        <v>11</v>
      </c>
      <c r="D15878" s="14" t="s">
        <v>131</v>
      </c>
      <c r="E15878" s="19">
        <v>27.0105</v>
      </c>
      <c r="F15878" s="24">
        <f t="shared" si="285"/>
        <v>80.618899999999996</v>
      </c>
    </row>
    <row r="15879" spans="2:6" hidden="1">
      <c r="B15879" s="15">
        <v>2004</v>
      </c>
      <c r="C15879" s="16">
        <v>12</v>
      </c>
      <c r="D15879" s="16" t="s">
        <v>131</v>
      </c>
      <c r="E15879" s="18">
        <v>26.8005</v>
      </c>
      <c r="F15879" s="24">
        <f t="shared" si="285"/>
        <v>80.240900000000011</v>
      </c>
    </row>
    <row r="15880" spans="2:6" hidden="1">
      <c r="B15880" s="13">
        <v>2005</v>
      </c>
      <c r="C15880" s="14">
        <v>1</v>
      </c>
      <c r="D15880" s="14" t="s">
        <v>131</v>
      </c>
      <c r="E15880" s="19">
        <v>26.466999999999999</v>
      </c>
      <c r="F15880" s="24">
        <f t="shared" si="285"/>
        <v>79.640600000000006</v>
      </c>
    </row>
    <row r="15881" spans="2:6" hidden="1">
      <c r="B15881" s="15">
        <v>2005</v>
      </c>
      <c r="C15881" s="16">
        <v>2</v>
      </c>
      <c r="D15881" s="16" t="s">
        <v>131</v>
      </c>
      <c r="E15881" s="18">
        <v>26.986499999999999</v>
      </c>
      <c r="F15881" s="24">
        <f t="shared" si="285"/>
        <v>80.575699999999998</v>
      </c>
    </row>
    <row r="15882" spans="2:6" hidden="1">
      <c r="B15882" s="13">
        <v>2005</v>
      </c>
      <c r="C15882" s="14">
        <v>3</v>
      </c>
      <c r="D15882" s="14" t="s">
        <v>131</v>
      </c>
      <c r="E15882" s="19">
        <v>28.758500000000002</v>
      </c>
      <c r="F15882" s="24">
        <f t="shared" si="285"/>
        <v>83.765299999999996</v>
      </c>
    </row>
    <row r="15883" spans="2:6" hidden="1">
      <c r="B15883" s="15">
        <v>2005</v>
      </c>
      <c r="C15883" s="16">
        <v>4</v>
      </c>
      <c r="D15883" s="16" t="s">
        <v>131</v>
      </c>
      <c r="E15883" s="18">
        <v>29.421500000000002</v>
      </c>
      <c r="F15883" s="24">
        <f t="shared" si="285"/>
        <v>84.958700000000007</v>
      </c>
    </row>
    <row r="15884" spans="2:6" hidden="1">
      <c r="B15884" s="13">
        <v>2005</v>
      </c>
      <c r="C15884" s="14">
        <v>5</v>
      </c>
      <c r="D15884" s="14" t="s">
        <v>131</v>
      </c>
      <c r="E15884" s="19">
        <v>28.627500000000001</v>
      </c>
      <c r="F15884" s="24">
        <f t="shared" si="285"/>
        <v>83.529500000000013</v>
      </c>
    </row>
    <row r="15885" spans="2:6" hidden="1">
      <c r="B15885" s="15">
        <v>2005</v>
      </c>
      <c r="C15885" s="16">
        <v>6</v>
      </c>
      <c r="D15885" s="16" t="s">
        <v>131</v>
      </c>
      <c r="E15885" s="18">
        <v>28.022500000000001</v>
      </c>
      <c r="F15885" s="24">
        <f t="shared" si="285"/>
        <v>82.4405</v>
      </c>
    </row>
    <row r="15886" spans="2:6" hidden="1">
      <c r="B15886" s="13">
        <v>2005</v>
      </c>
      <c r="C15886" s="14">
        <v>7</v>
      </c>
      <c r="D15886" s="14" t="s">
        <v>131</v>
      </c>
      <c r="E15886" s="19">
        <v>28.342500000000001</v>
      </c>
      <c r="F15886" s="24">
        <f t="shared" si="285"/>
        <v>83.016500000000008</v>
      </c>
    </row>
    <row r="15887" spans="2:6" hidden="1">
      <c r="B15887" s="15">
        <v>2005</v>
      </c>
      <c r="C15887" s="16">
        <v>8</v>
      </c>
      <c r="D15887" s="16" t="s">
        <v>131</v>
      </c>
      <c r="E15887" s="18">
        <v>28.120999999999999</v>
      </c>
      <c r="F15887" s="24">
        <f t="shared" si="285"/>
        <v>82.617799999999988</v>
      </c>
    </row>
    <row r="15888" spans="2:6" hidden="1">
      <c r="B15888" s="13">
        <v>2005</v>
      </c>
      <c r="C15888" s="14">
        <v>9</v>
      </c>
      <c r="D15888" s="14" t="s">
        <v>131</v>
      </c>
      <c r="E15888" s="19">
        <v>27.4575</v>
      </c>
      <c r="F15888" s="24">
        <f t="shared" si="285"/>
        <v>81.42349999999999</v>
      </c>
    </row>
    <row r="15889" spans="2:6" hidden="1">
      <c r="B15889" s="15">
        <v>2005</v>
      </c>
      <c r="C15889" s="16">
        <v>10</v>
      </c>
      <c r="D15889" s="16" t="s">
        <v>131</v>
      </c>
      <c r="E15889" s="18">
        <v>26.0335</v>
      </c>
      <c r="F15889" s="24">
        <f t="shared" si="285"/>
        <v>78.860299999999995</v>
      </c>
    </row>
    <row r="15890" spans="2:6" hidden="1">
      <c r="B15890" s="13">
        <v>2005</v>
      </c>
      <c r="C15890" s="14">
        <v>11</v>
      </c>
      <c r="D15890" s="14" t="s">
        <v>131</v>
      </c>
      <c r="E15890" s="19">
        <v>26.411999999999999</v>
      </c>
      <c r="F15890" s="24">
        <f t="shared" si="285"/>
        <v>79.541600000000003</v>
      </c>
    </row>
    <row r="15891" spans="2:6" hidden="1">
      <c r="B15891" s="15">
        <v>2005</v>
      </c>
      <c r="C15891" s="16">
        <v>12</v>
      </c>
      <c r="D15891" s="16" t="s">
        <v>131</v>
      </c>
      <c r="E15891" s="18">
        <v>26.6935</v>
      </c>
      <c r="F15891" s="24">
        <f t="shared" si="285"/>
        <v>80.048300000000012</v>
      </c>
    </row>
    <row r="15892" spans="2:6" hidden="1">
      <c r="B15892" s="13">
        <v>2006</v>
      </c>
      <c r="C15892" s="14">
        <v>1</v>
      </c>
      <c r="D15892" s="14" t="s">
        <v>131</v>
      </c>
      <c r="E15892" s="19">
        <v>26.494</v>
      </c>
      <c r="F15892" s="24">
        <f t="shared" si="285"/>
        <v>79.6892</v>
      </c>
    </row>
    <row r="15893" spans="2:6" hidden="1">
      <c r="B15893" s="15">
        <v>2006</v>
      </c>
      <c r="C15893" s="16">
        <v>2</v>
      </c>
      <c r="D15893" s="16" t="s">
        <v>131</v>
      </c>
      <c r="E15893" s="18">
        <v>26.776499999999999</v>
      </c>
      <c r="F15893" s="24">
        <f t="shared" si="285"/>
        <v>80.197699999999998</v>
      </c>
    </row>
    <row r="15894" spans="2:6" hidden="1">
      <c r="B15894" s="13">
        <v>2006</v>
      </c>
      <c r="C15894" s="14">
        <v>3</v>
      </c>
      <c r="D15894" s="14" t="s">
        <v>131</v>
      </c>
      <c r="E15894" s="19">
        <v>27.861999999999998</v>
      </c>
      <c r="F15894" s="24">
        <f t="shared" si="285"/>
        <v>82.151600000000002</v>
      </c>
    </row>
    <row r="15895" spans="2:6" hidden="1">
      <c r="B15895" s="15">
        <v>2006</v>
      </c>
      <c r="C15895" s="16">
        <v>4</v>
      </c>
      <c r="D15895" s="16" t="s">
        <v>131</v>
      </c>
      <c r="E15895" s="18">
        <v>28.798500000000001</v>
      </c>
      <c r="F15895" s="24">
        <f t="shared" si="285"/>
        <v>83.837299999999999</v>
      </c>
    </row>
    <row r="15896" spans="2:6" hidden="1">
      <c r="B15896" s="13">
        <v>2006</v>
      </c>
      <c r="C15896" s="14">
        <v>5</v>
      </c>
      <c r="D15896" s="14" t="s">
        <v>131</v>
      </c>
      <c r="E15896" s="19">
        <v>28.8735</v>
      </c>
      <c r="F15896" s="24">
        <f t="shared" si="285"/>
        <v>83.972300000000004</v>
      </c>
    </row>
    <row r="15897" spans="2:6" hidden="1">
      <c r="B15897" s="15">
        <v>2006</v>
      </c>
      <c r="C15897" s="16">
        <v>6</v>
      </c>
      <c r="D15897" s="16" t="s">
        <v>131</v>
      </c>
      <c r="E15897" s="18">
        <v>27.9085</v>
      </c>
      <c r="F15897" s="24">
        <f t="shared" si="285"/>
        <v>82.235299999999995</v>
      </c>
    </row>
    <row r="15898" spans="2:6" hidden="1">
      <c r="B15898" s="13">
        <v>2006</v>
      </c>
      <c r="C15898" s="14">
        <v>7</v>
      </c>
      <c r="D15898" s="14" t="s">
        <v>131</v>
      </c>
      <c r="E15898" s="19">
        <v>28.3385</v>
      </c>
      <c r="F15898" s="24">
        <f t="shared" si="285"/>
        <v>83.009299999999996</v>
      </c>
    </row>
    <row r="15899" spans="2:6" hidden="1">
      <c r="B15899" s="15">
        <v>2006</v>
      </c>
      <c r="C15899" s="16">
        <v>8</v>
      </c>
      <c r="D15899" s="16" t="s">
        <v>131</v>
      </c>
      <c r="E15899" s="18">
        <v>28.735499999999998</v>
      </c>
      <c r="F15899" s="24">
        <f t="shared" si="285"/>
        <v>83.7239</v>
      </c>
    </row>
    <row r="15900" spans="2:6" hidden="1">
      <c r="B15900" s="13">
        <v>2006</v>
      </c>
      <c r="C15900" s="14">
        <v>9</v>
      </c>
      <c r="D15900" s="14" t="s">
        <v>131</v>
      </c>
      <c r="E15900" s="19">
        <v>28.172999999999998</v>
      </c>
      <c r="F15900" s="24">
        <f t="shared" si="285"/>
        <v>82.711399999999998</v>
      </c>
    </row>
    <row r="15901" spans="2:6" hidden="1">
      <c r="B15901" s="15">
        <v>2006</v>
      </c>
      <c r="C15901" s="16">
        <v>10</v>
      </c>
      <c r="D15901" s="16" t="s">
        <v>131</v>
      </c>
      <c r="E15901" s="18">
        <v>27.68</v>
      </c>
      <c r="F15901" s="24">
        <f t="shared" si="285"/>
        <v>81.823999999999998</v>
      </c>
    </row>
    <row r="15902" spans="2:6" hidden="1">
      <c r="B15902" s="13">
        <v>2006</v>
      </c>
      <c r="C15902" s="14">
        <v>11</v>
      </c>
      <c r="D15902" s="14" t="s">
        <v>131</v>
      </c>
      <c r="E15902" s="19">
        <v>26.893999999999998</v>
      </c>
      <c r="F15902" s="24">
        <f t="shared" si="285"/>
        <v>80.409199999999998</v>
      </c>
    </row>
    <row r="15903" spans="2:6" hidden="1">
      <c r="B15903" s="15">
        <v>2006</v>
      </c>
      <c r="C15903" s="16">
        <v>12</v>
      </c>
      <c r="D15903" s="16" t="s">
        <v>131</v>
      </c>
      <c r="E15903" s="18">
        <v>27.14</v>
      </c>
      <c r="F15903" s="24">
        <f t="shared" si="285"/>
        <v>80.852000000000004</v>
      </c>
    </row>
    <row r="15904" spans="2:6" hidden="1">
      <c r="B15904" s="13">
        <v>2007</v>
      </c>
      <c r="C15904" s="14">
        <v>1</v>
      </c>
      <c r="D15904" s="14" t="s">
        <v>131</v>
      </c>
      <c r="E15904" s="19">
        <v>27.172999999999998</v>
      </c>
      <c r="F15904" s="24">
        <f t="shared" ref="F15904:F15967" si="286">(E15904 * 1.8) + 32</f>
        <v>80.9114</v>
      </c>
    </row>
    <row r="15905" spans="2:6" hidden="1">
      <c r="B15905" s="15">
        <v>2007</v>
      </c>
      <c r="C15905" s="16">
        <v>2</v>
      </c>
      <c r="D15905" s="16" t="s">
        <v>131</v>
      </c>
      <c r="E15905" s="18">
        <v>27.37</v>
      </c>
      <c r="F15905" s="24">
        <f t="shared" si="286"/>
        <v>81.266000000000005</v>
      </c>
    </row>
    <row r="15906" spans="2:6" hidden="1">
      <c r="B15906" s="13">
        <v>2007</v>
      </c>
      <c r="C15906" s="14">
        <v>3</v>
      </c>
      <c r="D15906" s="14" t="s">
        <v>131</v>
      </c>
      <c r="E15906" s="19">
        <v>28.103999999999999</v>
      </c>
      <c r="F15906" s="24">
        <f t="shared" si="286"/>
        <v>82.587199999999996</v>
      </c>
    </row>
    <row r="15907" spans="2:6" hidden="1">
      <c r="B15907" s="15">
        <v>2007</v>
      </c>
      <c r="C15907" s="16">
        <v>4</v>
      </c>
      <c r="D15907" s="16" t="s">
        <v>131</v>
      </c>
      <c r="E15907" s="18">
        <v>28.953499999999998</v>
      </c>
      <c r="F15907" s="24">
        <f t="shared" si="286"/>
        <v>84.116299999999995</v>
      </c>
    </row>
    <row r="15908" spans="2:6" hidden="1">
      <c r="B15908" s="13">
        <v>2007</v>
      </c>
      <c r="C15908" s="14">
        <v>5</v>
      </c>
      <c r="D15908" s="14" t="s">
        <v>131</v>
      </c>
      <c r="E15908" s="19">
        <v>28.928000000000001</v>
      </c>
      <c r="F15908" s="24">
        <f t="shared" si="286"/>
        <v>84.070400000000006</v>
      </c>
    </row>
    <row r="15909" spans="2:6" hidden="1">
      <c r="B15909" s="15">
        <v>2007</v>
      </c>
      <c r="C15909" s="16">
        <v>6</v>
      </c>
      <c r="D15909" s="16" t="s">
        <v>131</v>
      </c>
      <c r="E15909" s="18">
        <v>28.416</v>
      </c>
      <c r="F15909" s="24">
        <f t="shared" si="286"/>
        <v>83.148799999999994</v>
      </c>
    </row>
    <row r="15910" spans="2:6" hidden="1">
      <c r="B15910" s="13">
        <v>2007</v>
      </c>
      <c r="C15910" s="14">
        <v>7</v>
      </c>
      <c r="D15910" s="14" t="s">
        <v>131</v>
      </c>
      <c r="E15910" s="19">
        <v>28.014500000000002</v>
      </c>
      <c r="F15910" s="24">
        <f t="shared" si="286"/>
        <v>82.426100000000005</v>
      </c>
    </row>
    <row r="15911" spans="2:6" hidden="1">
      <c r="B15911" s="15">
        <v>2007</v>
      </c>
      <c r="C15911" s="16">
        <v>8</v>
      </c>
      <c r="D15911" s="16" t="s">
        <v>131</v>
      </c>
      <c r="E15911" s="18">
        <v>27.810500000000001</v>
      </c>
      <c r="F15911" s="24">
        <f t="shared" si="286"/>
        <v>82.058899999999994</v>
      </c>
    </row>
    <row r="15912" spans="2:6" hidden="1">
      <c r="B15912" s="13">
        <v>2007</v>
      </c>
      <c r="C15912" s="14">
        <v>9</v>
      </c>
      <c r="D15912" s="14" t="s">
        <v>131</v>
      </c>
      <c r="E15912" s="19">
        <v>27.177</v>
      </c>
      <c r="F15912" s="24">
        <f t="shared" si="286"/>
        <v>80.918599999999998</v>
      </c>
    </row>
    <row r="15913" spans="2:6" hidden="1">
      <c r="B15913" s="15">
        <v>2007</v>
      </c>
      <c r="C15913" s="16">
        <v>10</v>
      </c>
      <c r="D15913" s="16" t="s">
        <v>131</v>
      </c>
      <c r="E15913" s="18">
        <v>26.227499999999999</v>
      </c>
      <c r="F15913" s="24">
        <f t="shared" si="286"/>
        <v>79.209499999999991</v>
      </c>
    </row>
    <row r="15914" spans="2:6" hidden="1">
      <c r="B15914" s="13">
        <v>2007</v>
      </c>
      <c r="C15914" s="14">
        <v>11</v>
      </c>
      <c r="D15914" s="14" t="s">
        <v>131</v>
      </c>
      <c r="E15914" s="19">
        <v>26.757000000000001</v>
      </c>
      <c r="F15914" s="24">
        <f t="shared" si="286"/>
        <v>80.162599999999998</v>
      </c>
    </row>
    <row r="15915" spans="2:6" hidden="1">
      <c r="B15915" s="15">
        <v>2007</v>
      </c>
      <c r="C15915" s="16">
        <v>12</v>
      </c>
      <c r="D15915" s="16" t="s">
        <v>131</v>
      </c>
      <c r="E15915" s="18">
        <v>26.4755</v>
      </c>
      <c r="F15915" s="24">
        <f t="shared" si="286"/>
        <v>79.655900000000003</v>
      </c>
    </row>
    <row r="15916" spans="2:6" hidden="1">
      <c r="B15916" s="13">
        <v>2008</v>
      </c>
      <c r="C15916" s="14">
        <v>1</v>
      </c>
      <c r="D15916" s="14" t="s">
        <v>131</v>
      </c>
      <c r="E15916" s="19">
        <v>26.2865</v>
      </c>
      <c r="F15916" s="24">
        <f t="shared" si="286"/>
        <v>79.315699999999993</v>
      </c>
    </row>
    <row r="15917" spans="2:6" hidden="1">
      <c r="B15917" s="15">
        <v>2008</v>
      </c>
      <c r="C15917" s="16">
        <v>2</v>
      </c>
      <c r="D15917" s="16" t="s">
        <v>131</v>
      </c>
      <c r="E15917" s="18">
        <v>26.760999999999999</v>
      </c>
      <c r="F15917" s="24">
        <f t="shared" si="286"/>
        <v>80.169800000000009</v>
      </c>
    </row>
    <row r="15918" spans="2:6" hidden="1">
      <c r="B15918" s="13">
        <v>2008</v>
      </c>
      <c r="C15918" s="14">
        <v>3</v>
      </c>
      <c r="D15918" s="14" t="s">
        <v>131</v>
      </c>
      <c r="E15918" s="19">
        <v>27.484000000000002</v>
      </c>
      <c r="F15918" s="24">
        <f t="shared" si="286"/>
        <v>81.47120000000001</v>
      </c>
    </row>
    <row r="15919" spans="2:6" hidden="1">
      <c r="B15919" s="15">
        <v>2008</v>
      </c>
      <c r="C15919" s="16">
        <v>4</v>
      </c>
      <c r="D15919" s="16" t="s">
        <v>131</v>
      </c>
      <c r="E15919" s="18">
        <v>28.4175</v>
      </c>
      <c r="F15919" s="24">
        <f t="shared" si="286"/>
        <v>83.151499999999999</v>
      </c>
    </row>
    <row r="15920" spans="2:6" hidden="1">
      <c r="B15920" s="13">
        <v>2008</v>
      </c>
      <c r="C15920" s="14">
        <v>5</v>
      </c>
      <c r="D15920" s="14" t="s">
        <v>131</v>
      </c>
      <c r="E15920" s="19">
        <v>28.362500000000001</v>
      </c>
      <c r="F15920" s="24">
        <f t="shared" si="286"/>
        <v>83.052500000000009</v>
      </c>
    </row>
    <row r="15921" spans="2:6" hidden="1">
      <c r="B15921" s="15">
        <v>2008</v>
      </c>
      <c r="C15921" s="16">
        <v>6</v>
      </c>
      <c r="D15921" s="16" t="s">
        <v>131</v>
      </c>
      <c r="E15921" s="18">
        <v>27.686499999999999</v>
      </c>
      <c r="F15921" s="24">
        <f t="shared" si="286"/>
        <v>81.835700000000003</v>
      </c>
    </row>
    <row r="15922" spans="2:6" hidden="1">
      <c r="B15922" s="13">
        <v>2008</v>
      </c>
      <c r="C15922" s="14">
        <v>7</v>
      </c>
      <c r="D15922" s="14" t="s">
        <v>131</v>
      </c>
      <c r="E15922" s="19">
        <v>27.396999999999998</v>
      </c>
      <c r="F15922" s="24">
        <f t="shared" si="286"/>
        <v>81.314599999999999</v>
      </c>
    </row>
    <row r="15923" spans="2:6" hidden="1">
      <c r="B15923" s="15">
        <v>2008</v>
      </c>
      <c r="C15923" s="16">
        <v>8</v>
      </c>
      <c r="D15923" s="16" t="s">
        <v>131</v>
      </c>
      <c r="E15923" s="18">
        <v>27.521000000000001</v>
      </c>
      <c r="F15923" s="24">
        <f t="shared" si="286"/>
        <v>81.537800000000004</v>
      </c>
    </row>
    <row r="15924" spans="2:6" hidden="1">
      <c r="B15924" s="13">
        <v>2008</v>
      </c>
      <c r="C15924" s="14">
        <v>9</v>
      </c>
      <c r="D15924" s="14" t="s">
        <v>131</v>
      </c>
      <c r="E15924" s="19">
        <v>27.3</v>
      </c>
      <c r="F15924" s="24">
        <f t="shared" si="286"/>
        <v>81.14</v>
      </c>
    </row>
    <row r="15925" spans="2:6" hidden="1">
      <c r="B15925" s="15">
        <v>2008</v>
      </c>
      <c r="C15925" s="16">
        <v>10</v>
      </c>
      <c r="D15925" s="16" t="s">
        <v>131</v>
      </c>
      <c r="E15925" s="18">
        <v>26.379000000000001</v>
      </c>
      <c r="F15925" s="24">
        <f t="shared" si="286"/>
        <v>79.482200000000006</v>
      </c>
    </row>
    <row r="15926" spans="2:6" hidden="1">
      <c r="B15926" s="13">
        <v>2008</v>
      </c>
      <c r="C15926" s="14">
        <v>11</v>
      </c>
      <c r="D15926" s="14" t="s">
        <v>131</v>
      </c>
      <c r="E15926" s="19">
        <v>26.498000000000001</v>
      </c>
      <c r="F15926" s="24">
        <f t="shared" si="286"/>
        <v>79.696400000000011</v>
      </c>
    </row>
    <row r="15927" spans="2:6" hidden="1">
      <c r="B15927" s="15">
        <v>2008</v>
      </c>
      <c r="C15927" s="16">
        <v>12</v>
      </c>
      <c r="D15927" s="16" t="s">
        <v>131</v>
      </c>
      <c r="E15927" s="18">
        <v>26.17</v>
      </c>
      <c r="F15927" s="24">
        <f t="shared" si="286"/>
        <v>79.105999999999995</v>
      </c>
    </row>
    <row r="15928" spans="2:6" hidden="1">
      <c r="B15928" s="13">
        <v>2009</v>
      </c>
      <c r="C15928" s="14">
        <v>1</v>
      </c>
      <c r="D15928" s="14" t="s">
        <v>131</v>
      </c>
      <c r="E15928" s="19">
        <v>26.373000000000001</v>
      </c>
      <c r="F15928" s="24">
        <f t="shared" si="286"/>
        <v>79.471400000000003</v>
      </c>
    </row>
    <row r="15929" spans="2:6" hidden="1">
      <c r="B15929" s="15">
        <v>2009</v>
      </c>
      <c r="C15929" s="16">
        <v>2</v>
      </c>
      <c r="D15929" s="16" t="s">
        <v>131</v>
      </c>
      <c r="E15929" s="18">
        <v>26.52</v>
      </c>
      <c r="F15929" s="24">
        <f t="shared" si="286"/>
        <v>79.73599999999999</v>
      </c>
    </row>
    <row r="15930" spans="2:6" hidden="1">
      <c r="B15930" s="13">
        <v>2009</v>
      </c>
      <c r="C15930" s="14">
        <v>3</v>
      </c>
      <c r="D15930" s="14" t="s">
        <v>131</v>
      </c>
      <c r="E15930" s="19">
        <v>27.053999999999998</v>
      </c>
      <c r="F15930" s="24">
        <f t="shared" si="286"/>
        <v>80.697199999999995</v>
      </c>
    </row>
    <row r="15931" spans="2:6" hidden="1">
      <c r="B15931" s="15">
        <v>2009</v>
      </c>
      <c r="C15931" s="16">
        <v>4</v>
      </c>
      <c r="D15931" s="16" t="s">
        <v>131</v>
      </c>
      <c r="E15931" s="18">
        <v>28.719000000000001</v>
      </c>
      <c r="F15931" s="24">
        <f t="shared" si="286"/>
        <v>83.694199999999995</v>
      </c>
    </row>
    <row r="15932" spans="2:6" hidden="1">
      <c r="B15932" s="13">
        <v>2009</v>
      </c>
      <c r="C15932" s="14">
        <v>5</v>
      </c>
      <c r="D15932" s="14" t="s">
        <v>131</v>
      </c>
      <c r="E15932" s="19">
        <v>28.8125</v>
      </c>
      <c r="F15932" s="24">
        <f t="shared" si="286"/>
        <v>83.862500000000011</v>
      </c>
    </row>
    <row r="15933" spans="2:6" hidden="1">
      <c r="B15933" s="15">
        <v>2009</v>
      </c>
      <c r="C15933" s="16">
        <v>6</v>
      </c>
      <c r="D15933" s="16" t="s">
        <v>131</v>
      </c>
      <c r="E15933" s="18">
        <v>28.007999999999999</v>
      </c>
      <c r="F15933" s="24">
        <f t="shared" si="286"/>
        <v>82.414400000000001</v>
      </c>
    </row>
    <row r="15934" spans="2:6" hidden="1">
      <c r="B15934" s="13">
        <v>2009</v>
      </c>
      <c r="C15934" s="14">
        <v>7</v>
      </c>
      <c r="D15934" s="14" t="s">
        <v>131</v>
      </c>
      <c r="E15934" s="19">
        <v>28.283000000000001</v>
      </c>
      <c r="F15934" s="24">
        <f t="shared" si="286"/>
        <v>82.909400000000005</v>
      </c>
    </row>
    <row r="15935" spans="2:6" hidden="1">
      <c r="B15935" s="15">
        <v>2009</v>
      </c>
      <c r="C15935" s="16">
        <v>8</v>
      </c>
      <c r="D15935" s="16" t="s">
        <v>131</v>
      </c>
      <c r="E15935" s="18">
        <v>28.312999999999999</v>
      </c>
      <c r="F15935" s="24">
        <f t="shared" si="286"/>
        <v>82.963400000000007</v>
      </c>
    </row>
    <row r="15936" spans="2:6" hidden="1">
      <c r="B15936" s="13">
        <v>2009</v>
      </c>
      <c r="C15936" s="14">
        <v>9</v>
      </c>
      <c r="D15936" s="14" t="s">
        <v>131</v>
      </c>
      <c r="E15936" s="19">
        <v>28.4985</v>
      </c>
      <c r="F15936" s="24">
        <f t="shared" si="286"/>
        <v>83.297300000000007</v>
      </c>
    </row>
    <row r="15937" spans="2:6" hidden="1">
      <c r="B15937" s="15">
        <v>2009</v>
      </c>
      <c r="C15937" s="16">
        <v>10</v>
      </c>
      <c r="D15937" s="16" t="s">
        <v>131</v>
      </c>
      <c r="E15937" s="18">
        <v>27.636500000000002</v>
      </c>
      <c r="F15937" s="24">
        <f t="shared" si="286"/>
        <v>81.745699999999999</v>
      </c>
    </row>
    <row r="15938" spans="2:6" hidden="1">
      <c r="B15938" s="13">
        <v>2009</v>
      </c>
      <c r="C15938" s="14">
        <v>11</v>
      </c>
      <c r="D15938" s="14" t="s">
        <v>131</v>
      </c>
      <c r="E15938" s="19">
        <v>27.176500000000001</v>
      </c>
      <c r="F15938" s="24">
        <f t="shared" si="286"/>
        <v>80.917699999999996</v>
      </c>
    </row>
    <row r="15939" spans="2:6" hidden="1">
      <c r="B15939" s="15">
        <v>2009</v>
      </c>
      <c r="C15939" s="16">
        <v>12</v>
      </c>
      <c r="D15939" s="16" t="s">
        <v>131</v>
      </c>
      <c r="E15939" s="18">
        <v>27.3215</v>
      </c>
      <c r="F15939" s="24">
        <f t="shared" si="286"/>
        <v>81.178699999999992</v>
      </c>
    </row>
    <row r="15940" spans="2:6" hidden="1">
      <c r="B15940" s="13">
        <v>2010</v>
      </c>
      <c r="C15940" s="14">
        <v>1</v>
      </c>
      <c r="D15940" s="14" t="s">
        <v>131</v>
      </c>
      <c r="E15940" s="19">
        <v>26.817499999999999</v>
      </c>
      <c r="F15940" s="24">
        <f t="shared" si="286"/>
        <v>80.271500000000003</v>
      </c>
    </row>
    <row r="15941" spans="2:6" hidden="1">
      <c r="B15941" s="15">
        <v>2010</v>
      </c>
      <c r="C15941" s="16">
        <v>2</v>
      </c>
      <c r="D15941" s="16" t="s">
        <v>131</v>
      </c>
      <c r="E15941" s="18">
        <v>28.0335</v>
      </c>
      <c r="F15941" s="24">
        <f t="shared" si="286"/>
        <v>82.460300000000004</v>
      </c>
    </row>
    <row r="15942" spans="2:6" hidden="1">
      <c r="B15942" s="13">
        <v>2010</v>
      </c>
      <c r="C15942" s="14">
        <v>3</v>
      </c>
      <c r="D15942" s="14" t="s">
        <v>131</v>
      </c>
      <c r="E15942" s="19">
        <v>28.4695</v>
      </c>
      <c r="F15942" s="24">
        <f t="shared" si="286"/>
        <v>83.245100000000008</v>
      </c>
    </row>
    <row r="15943" spans="2:6" hidden="1">
      <c r="B15943" s="15">
        <v>2010</v>
      </c>
      <c r="C15943" s="16">
        <v>4</v>
      </c>
      <c r="D15943" s="16" t="s">
        <v>131</v>
      </c>
      <c r="E15943" s="18">
        <v>29.225000000000001</v>
      </c>
      <c r="F15943" s="24">
        <f t="shared" si="286"/>
        <v>84.605000000000004</v>
      </c>
    </row>
    <row r="15944" spans="2:6" hidden="1">
      <c r="B15944" s="13">
        <v>2010</v>
      </c>
      <c r="C15944" s="14">
        <v>5</v>
      </c>
      <c r="D15944" s="14" t="s">
        <v>131</v>
      </c>
      <c r="E15944" s="19">
        <v>28.448</v>
      </c>
      <c r="F15944" s="24">
        <f t="shared" si="286"/>
        <v>83.206400000000002</v>
      </c>
    </row>
    <row r="15945" spans="2:6" hidden="1">
      <c r="B15945" s="15">
        <v>2010</v>
      </c>
      <c r="C15945" s="16">
        <v>6</v>
      </c>
      <c r="D15945" s="16" t="s">
        <v>131</v>
      </c>
      <c r="E15945" s="18">
        <v>27.83</v>
      </c>
      <c r="F15945" s="24">
        <f t="shared" si="286"/>
        <v>82.093999999999994</v>
      </c>
    </row>
    <row r="15946" spans="2:6" hidden="1">
      <c r="B15946" s="13">
        <v>2010</v>
      </c>
      <c r="C15946" s="14">
        <v>7</v>
      </c>
      <c r="D15946" s="14" t="s">
        <v>131</v>
      </c>
      <c r="E15946" s="19">
        <v>27.544499999999999</v>
      </c>
      <c r="F15946" s="24">
        <f t="shared" si="286"/>
        <v>81.580100000000002</v>
      </c>
    </row>
    <row r="15947" spans="2:6" hidden="1">
      <c r="B15947" s="15">
        <v>2010</v>
      </c>
      <c r="C15947" s="16">
        <v>8</v>
      </c>
      <c r="D15947" s="16" t="s">
        <v>131</v>
      </c>
      <c r="E15947" s="18">
        <v>27.417000000000002</v>
      </c>
      <c r="F15947" s="24">
        <f t="shared" si="286"/>
        <v>81.350600000000014</v>
      </c>
    </row>
    <row r="15948" spans="2:6" hidden="1">
      <c r="B15948" s="13">
        <v>2010</v>
      </c>
      <c r="C15948" s="14">
        <v>9</v>
      </c>
      <c r="D15948" s="14" t="s">
        <v>131</v>
      </c>
      <c r="E15948" s="19">
        <v>26.674499999999998</v>
      </c>
      <c r="F15948" s="24">
        <f t="shared" si="286"/>
        <v>80.014099999999999</v>
      </c>
    </row>
    <row r="15949" spans="2:6" hidden="1">
      <c r="B15949" s="15">
        <v>2010</v>
      </c>
      <c r="C15949" s="16">
        <v>10</v>
      </c>
      <c r="D15949" s="16" t="s">
        <v>131</v>
      </c>
      <c r="E15949" s="18">
        <v>27.154</v>
      </c>
      <c r="F15949" s="24">
        <f t="shared" si="286"/>
        <v>80.877200000000002</v>
      </c>
    </row>
    <row r="15950" spans="2:6" hidden="1">
      <c r="B15950" s="13">
        <v>2010</v>
      </c>
      <c r="C15950" s="14">
        <v>11</v>
      </c>
      <c r="D15950" s="14" t="s">
        <v>131</v>
      </c>
      <c r="E15950" s="19">
        <v>26.372</v>
      </c>
      <c r="F15950" s="24">
        <f t="shared" si="286"/>
        <v>79.4696</v>
      </c>
    </row>
    <row r="15951" spans="2:6" hidden="1">
      <c r="B15951" s="15">
        <v>2010</v>
      </c>
      <c r="C15951" s="16">
        <v>12</v>
      </c>
      <c r="D15951" s="16" t="s">
        <v>131</v>
      </c>
      <c r="E15951" s="18">
        <v>25.580500000000001</v>
      </c>
      <c r="F15951" s="24">
        <f t="shared" si="286"/>
        <v>78.044900000000013</v>
      </c>
    </row>
    <row r="15952" spans="2:6" hidden="1">
      <c r="B15952" s="13">
        <v>2011</v>
      </c>
      <c r="C15952" s="14">
        <v>1</v>
      </c>
      <c r="D15952" s="14" t="s">
        <v>131</v>
      </c>
      <c r="E15952" s="19">
        <v>26.669499999999999</v>
      </c>
      <c r="F15952" s="24">
        <f t="shared" si="286"/>
        <v>80.005099999999999</v>
      </c>
    </row>
    <row r="15953" spans="2:6" hidden="1">
      <c r="B15953" s="15">
        <v>2011</v>
      </c>
      <c r="C15953" s="16">
        <v>2</v>
      </c>
      <c r="D15953" s="16" t="s">
        <v>131</v>
      </c>
      <c r="E15953" s="18">
        <v>27.307500000000001</v>
      </c>
      <c r="F15953" s="24">
        <f t="shared" si="286"/>
        <v>81.153500000000008</v>
      </c>
    </row>
    <row r="15954" spans="2:6" hidden="1">
      <c r="B15954" s="13">
        <v>2011</v>
      </c>
      <c r="C15954" s="14">
        <v>3</v>
      </c>
      <c r="D15954" s="14" t="s">
        <v>131</v>
      </c>
      <c r="E15954" s="19">
        <v>27.611499999999999</v>
      </c>
      <c r="F15954" s="24">
        <f t="shared" si="286"/>
        <v>81.700699999999998</v>
      </c>
    </row>
    <row r="15955" spans="2:6" hidden="1">
      <c r="B15955" s="15">
        <v>2011</v>
      </c>
      <c r="C15955" s="16">
        <v>4</v>
      </c>
      <c r="D15955" s="16" t="s">
        <v>131</v>
      </c>
      <c r="E15955" s="18">
        <v>28.5945</v>
      </c>
      <c r="F15955" s="24">
        <f t="shared" si="286"/>
        <v>83.470100000000002</v>
      </c>
    </row>
    <row r="15956" spans="2:6" hidden="1">
      <c r="B15956" s="13">
        <v>2011</v>
      </c>
      <c r="C15956" s="14">
        <v>5</v>
      </c>
      <c r="D15956" s="14" t="s">
        <v>131</v>
      </c>
      <c r="E15956" s="19">
        <v>28.824000000000002</v>
      </c>
      <c r="F15956" s="24">
        <f t="shared" si="286"/>
        <v>83.883200000000002</v>
      </c>
    </row>
    <row r="15957" spans="2:6" hidden="1">
      <c r="B15957" s="15">
        <v>2011</v>
      </c>
      <c r="C15957" s="16">
        <v>6</v>
      </c>
      <c r="D15957" s="16" t="s">
        <v>131</v>
      </c>
      <c r="E15957" s="18">
        <v>27.878499999999999</v>
      </c>
      <c r="F15957" s="24">
        <f t="shared" si="286"/>
        <v>82.181299999999993</v>
      </c>
    </row>
    <row r="15958" spans="2:6" hidden="1">
      <c r="B15958" s="13">
        <v>2011</v>
      </c>
      <c r="C15958" s="14">
        <v>7</v>
      </c>
      <c r="D15958" s="14" t="s">
        <v>131</v>
      </c>
      <c r="E15958" s="19">
        <v>27.706499999999998</v>
      </c>
      <c r="F15958" s="24">
        <f t="shared" si="286"/>
        <v>81.871700000000004</v>
      </c>
    </row>
    <row r="15959" spans="2:6" hidden="1">
      <c r="B15959" s="15">
        <v>2011</v>
      </c>
      <c r="C15959" s="16">
        <v>8</v>
      </c>
      <c r="D15959" s="16" t="s">
        <v>131</v>
      </c>
      <c r="E15959" s="18">
        <v>28.0625</v>
      </c>
      <c r="F15959" s="24">
        <f t="shared" si="286"/>
        <v>82.512500000000003</v>
      </c>
    </row>
    <row r="15960" spans="2:6" hidden="1">
      <c r="B15960" s="13">
        <v>2011</v>
      </c>
      <c r="C15960" s="14">
        <v>9</v>
      </c>
      <c r="D15960" s="14" t="s">
        <v>131</v>
      </c>
      <c r="E15960" s="19">
        <v>27.571000000000002</v>
      </c>
      <c r="F15960" s="24">
        <f t="shared" si="286"/>
        <v>81.627800000000008</v>
      </c>
    </row>
    <row r="15961" spans="2:6" hidden="1">
      <c r="B15961" s="15">
        <v>2011</v>
      </c>
      <c r="C15961" s="16">
        <v>10</v>
      </c>
      <c r="D15961" s="16" t="s">
        <v>131</v>
      </c>
      <c r="E15961" s="18">
        <v>25.853999999999999</v>
      </c>
      <c r="F15961" s="24">
        <f t="shared" si="286"/>
        <v>78.537199999999999</v>
      </c>
    </row>
    <row r="15962" spans="2:6" hidden="1">
      <c r="B15962" s="13">
        <v>2011</v>
      </c>
      <c r="C15962" s="14">
        <v>11</v>
      </c>
      <c r="D15962" s="14" t="s">
        <v>131</v>
      </c>
      <c r="E15962" s="19">
        <v>26.741499999999998</v>
      </c>
      <c r="F15962" s="24">
        <f t="shared" si="286"/>
        <v>80.134699999999995</v>
      </c>
    </row>
    <row r="15963" spans="2:6" hidden="1">
      <c r="B15963" s="15">
        <v>2011</v>
      </c>
      <c r="C15963" s="16">
        <v>12</v>
      </c>
      <c r="D15963" s="16" t="s">
        <v>131</v>
      </c>
      <c r="E15963" s="18">
        <v>26.422999999999998</v>
      </c>
      <c r="F15963" s="24">
        <f t="shared" si="286"/>
        <v>79.561399999999992</v>
      </c>
    </row>
    <row r="15964" spans="2:6" hidden="1">
      <c r="B15964" s="13">
        <v>2012</v>
      </c>
      <c r="C15964" s="14">
        <v>1</v>
      </c>
      <c r="D15964" s="14" t="s">
        <v>131</v>
      </c>
      <c r="E15964" s="19">
        <v>26.37</v>
      </c>
      <c r="F15964" s="24">
        <f t="shared" si="286"/>
        <v>79.466000000000008</v>
      </c>
    </row>
    <row r="15965" spans="2:6" hidden="1">
      <c r="B15965" s="15">
        <v>2012</v>
      </c>
      <c r="C15965" s="16">
        <v>2</v>
      </c>
      <c r="D15965" s="16" t="s">
        <v>131</v>
      </c>
      <c r="E15965" s="18">
        <v>27.083500000000001</v>
      </c>
      <c r="F15965" s="24">
        <f t="shared" si="286"/>
        <v>80.75030000000001</v>
      </c>
    </row>
    <row r="15966" spans="2:6" hidden="1">
      <c r="B15966" s="13">
        <v>2012</v>
      </c>
      <c r="C15966" s="14">
        <v>3</v>
      </c>
      <c r="D15966" s="14" t="s">
        <v>131</v>
      </c>
      <c r="E15966" s="19">
        <v>27.938500000000001</v>
      </c>
      <c r="F15966" s="24">
        <f t="shared" si="286"/>
        <v>82.289299999999997</v>
      </c>
    </row>
    <row r="15967" spans="2:6" hidden="1">
      <c r="B15967" s="15">
        <v>2012</v>
      </c>
      <c r="C15967" s="16">
        <v>4</v>
      </c>
      <c r="D15967" s="16" t="s">
        <v>131</v>
      </c>
      <c r="E15967" s="18">
        <v>28.445499999999999</v>
      </c>
      <c r="F15967" s="24">
        <f t="shared" si="286"/>
        <v>83.201899999999995</v>
      </c>
    </row>
    <row r="15968" spans="2:6" hidden="1">
      <c r="B15968" s="13">
        <v>2012</v>
      </c>
      <c r="C15968" s="14">
        <v>5</v>
      </c>
      <c r="D15968" s="14" t="s">
        <v>131</v>
      </c>
      <c r="E15968" s="19">
        <v>28.38</v>
      </c>
      <c r="F15968" s="24">
        <f t="shared" ref="F15968:F16031" si="287">(E15968 * 1.8) + 32</f>
        <v>83.084000000000003</v>
      </c>
    </row>
    <row r="15969" spans="2:6" hidden="1">
      <c r="B15969" s="15">
        <v>2012</v>
      </c>
      <c r="C15969" s="16">
        <v>6</v>
      </c>
      <c r="D15969" s="16" t="s">
        <v>131</v>
      </c>
      <c r="E15969" s="18">
        <v>28.16</v>
      </c>
      <c r="F15969" s="24">
        <f t="shared" si="287"/>
        <v>82.688000000000002</v>
      </c>
    </row>
    <row r="15970" spans="2:6" hidden="1">
      <c r="B15970" s="13">
        <v>2012</v>
      </c>
      <c r="C15970" s="14">
        <v>7</v>
      </c>
      <c r="D15970" s="14" t="s">
        <v>131</v>
      </c>
      <c r="E15970" s="19">
        <v>27.956499999999998</v>
      </c>
      <c r="F15970" s="24">
        <f t="shared" si="287"/>
        <v>82.321699999999993</v>
      </c>
    </row>
    <row r="15971" spans="2:6" hidden="1">
      <c r="B15971" s="15">
        <v>2012</v>
      </c>
      <c r="C15971" s="16">
        <v>8</v>
      </c>
      <c r="D15971" s="16" t="s">
        <v>131</v>
      </c>
      <c r="E15971" s="18">
        <v>28.120999999999999</v>
      </c>
      <c r="F15971" s="24">
        <f t="shared" si="287"/>
        <v>82.617799999999988</v>
      </c>
    </row>
    <row r="15972" spans="2:6" hidden="1">
      <c r="B15972" s="13">
        <v>2012</v>
      </c>
      <c r="C15972" s="14">
        <v>9</v>
      </c>
      <c r="D15972" s="14" t="s">
        <v>131</v>
      </c>
      <c r="E15972" s="19">
        <v>27.384499999999999</v>
      </c>
      <c r="F15972" s="24">
        <f t="shared" si="287"/>
        <v>81.292100000000005</v>
      </c>
    </row>
    <row r="15973" spans="2:6" hidden="1">
      <c r="B15973" s="15">
        <v>2012</v>
      </c>
      <c r="C15973" s="16">
        <v>10</v>
      </c>
      <c r="D15973" s="16" t="s">
        <v>131</v>
      </c>
      <c r="E15973" s="18">
        <v>26.379000000000001</v>
      </c>
      <c r="F15973" s="24">
        <f t="shared" si="287"/>
        <v>79.482200000000006</v>
      </c>
    </row>
    <row r="15974" spans="2:6" hidden="1">
      <c r="B15974" s="13">
        <v>2012</v>
      </c>
      <c r="C15974" s="14">
        <v>11</v>
      </c>
      <c r="D15974" s="14" t="s">
        <v>131</v>
      </c>
      <c r="E15974" s="19">
        <v>26.125</v>
      </c>
      <c r="F15974" s="24">
        <f t="shared" si="287"/>
        <v>79.025000000000006</v>
      </c>
    </row>
    <row r="15975" spans="2:6" hidden="1">
      <c r="B15975" s="15">
        <v>2012</v>
      </c>
      <c r="C15975" s="16">
        <v>12</v>
      </c>
      <c r="D15975" s="16" t="s">
        <v>131</v>
      </c>
      <c r="E15975" s="18">
        <v>26.795999999999999</v>
      </c>
      <c r="F15975" s="24">
        <f t="shared" si="287"/>
        <v>80.232799999999997</v>
      </c>
    </row>
    <row r="15976" spans="2:6" hidden="1">
      <c r="B15976" s="13">
        <v>2013</v>
      </c>
      <c r="C15976" s="14">
        <v>1</v>
      </c>
      <c r="D15976" s="14" t="s">
        <v>131</v>
      </c>
      <c r="E15976" s="19">
        <v>26.861499999999999</v>
      </c>
      <c r="F15976" s="24">
        <f t="shared" si="287"/>
        <v>80.350700000000003</v>
      </c>
    </row>
    <row r="15977" spans="2:6" hidden="1">
      <c r="B15977" s="15">
        <v>2013</v>
      </c>
      <c r="C15977" s="16">
        <v>2</v>
      </c>
      <c r="D15977" s="16" t="s">
        <v>131</v>
      </c>
      <c r="E15977" s="18">
        <v>26.639500000000002</v>
      </c>
      <c r="F15977" s="24">
        <f t="shared" si="287"/>
        <v>79.951099999999997</v>
      </c>
    </row>
    <row r="15978" spans="2:6" hidden="1">
      <c r="B15978" s="13">
        <v>2013</v>
      </c>
      <c r="C15978" s="14">
        <v>3</v>
      </c>
      <c r="D15978" s="14" t="s">
        <v>131</v>
      </c>
      <c r="E15978" s="19">
        <v>27.589500000000001</v>
      </c>
      <c r="F15978" s="24">
        <f t="shared" si="287"/>
        <v>81.661100000000005</v>
      </c>
    </row>
    <row r="15979" spans="2:6" hidden="1">
      <c r="B15979" s="15">
        <v>2013</v>
      </c>
      <c r="C15979" s="16">
        <v>4</v>
      </c>
      <c r="D15979" s="16" t="s">
        <v>131</v>
      </c>
      <c r="E15979" s="18">
        <v>28.561</v>
      </c>
      <c r="F15979" s="24">
        <f t="shared" si="287"/>
        <v>83.409800000000004</v>
      </c>
    </row>
    <row r="15980" spans="2:6" hidden="1">
      <c r="B15980" s="13">
        <v>2013</v>
      </c>
      <c r="C15980" s="14">
        <v>5</v>
      </c>
      <c r="D15980" s="14" t="s">
        <v>131</v>
      </c>
      <c r="E15980" s="19">
        <v>28.636500000000002</v>
      </c>
      <c r="F15980" s="24">
        <f t="shared" si="287"/>
        <v>83.545700000000011</v>
      </c>
    </row>
    <row r="15981" spans="2:6" hidden="1">
      <c r="B15981" s="15">
        <v>2013</v>
      </c>
      <c r="C15981" s="16">
        <v>6</v>
      </c>
      <c r="D15981" s="16" t="s">
        <v>131</v>
      </c>
      <c r="E15981" s="18">
        <v>27.696999999999999</v>
      </c>
      <c r="F15981" s="24">
        <f t="shared" si="287"/>
        <v>81.854600000000005</v>
      </c>
    </row>
    <row r="15982" spans="2:6" hidden="1">
      <c r="B15982" s="13">
        <v>2013</v>
      </c>
      <c r="C15982" s="14">
        <v>7</v>
      </c>
      <c r="D15982" s="14" t="s">
        <v>131</v>
      </c>
      <c r="E15982" s="19">
        <v>28.093499999999999</v>
      </c>
      <c r="F15982" s="24">
        <f t="shared" si="287"/>
        <v>82.568299999999994</v>
      </c>
    </row>
    <row r="15983" spans="2:6" hidden="1">
      <c r="B15983" s="15">
        <v>2013</v>
      </c>
      <c r="C15983" s="16">
        <v>8</v>
      </c>
      <c r="D15983" s="16" t="s">
        <v>131</v>
      </c>
      <c r="E15983" s="18">
        <v>27.376999999999999</v>
      </c>
      <c r="F15983" s="24">
        <f t="shared" si="287"/>
        <v>81.278599999999997</v>
      </c>
    </row>
    <row r="15984" spans="2:6" hidden="1">
      <c r="B15984" s="13">
        <v>2013</v>
      </c>
      <c r="C15984" s="14">
        <v>9</v>
      </c>
      <c r="D15984" s="14" t="s">
        <v>131</v>
      </c>
      <c r="E15984" s="19">
        <v>28.314</v>
      </c>
      <c r="F15984" s="24">
        <f t="shared" si="287"/>
        <v>82.96520000000001</v>
      </c>
    </row>
    <row r="15985" spans="2:6" hidden="1">
      <c r="B15985" s="15">
        <v>2000</v>
      </c>
      <c r="C15985" s="16">
        <v>2</v>
      </c>
      <c r="D15985" s="16" t="s">
        <v>132</v>
      </c>
      <c r="E15985" s="18">
        <v>21.994</v>
      </c>
      <c r="F15985" s="24">
        <f t="shared" si="287"/>
        <v>71.589200000000005</v>
      </c>
    </row>
    <row r="15986" spans="2:6" hidden="1">
      <c r="B15986" s="13">
        <v>2000</v>
      </c>
      <c r="C15986" s="14">
        <v>3</v>
      </c>
      <c r="D15986" s="14" t="s">
        <v>132</v>
      </c>
      <c r="E15986" s="19">
        <v>22.047999999999998</v>
      </c>
      <c r="F15986" s="24">
        <f t="shared" si="287"/>
        <v>71.686399999999992</v>
      </c>
    </row>
    <row r="15987" spans="2:6" hidden="1">
      <c r="B15987" s="15">
        <v>2000</v>
      </c>
      <c r="C15987" s="16">
        <v>4</v>
      </c>
      <c r="D15987" s="16" t="s">
        <v>132</v>
      </c>
      <c r="E15987" s="18">
        <v>21.446375</v>
      </c>
      <c r="F15987" s="24">
        <f t="shared" si="287"/>
        <v>70.603475000000003</v>
      </c>
    </row>
    <row r="15988" spans="2:6" hidden="1">
      <c r="B15988" s="13">
        <v>2000</v>
      </c>
      <c r="C15988" s="14">
        <v>5</v>
      </c>
      <c r="D15988" s="14" t="s">
        <v>132</v>
      </c>
      <c r="E15988" s="19">
        <v>19.254124999999998</v>
      </c>
      <c r="F15988" s="24">
        <f t="shared" si="287"/>
        <v>66.657424999999989</v>
      </c>
    </row>
    <row r="15989" spans="2:6" hidden="1">
      <c r="B15989" s="15">
        <v>2000</v>
      </c>
      <c r="C15989" s="16">
        <v>6</v>
      </c>
      <c r="D15989" s="16" t="s">
        <v>132</v>
      </c>
      <c r="E15989" s="18">
        <v>17.376625000000001</v>
      </c>
      <c r="F15989" s="24">
        <f t="shared" si="287"/>
        <v>63.277925000000003</v>
      </c>
    </row>
    <row r="15990" spans="2:6" hidden="1">
      <c r="B15990" s="13">
        <v>2000</v>
      </c>
      <c r="C15990" s="14">
        <v>7</v>
      </c>
      <c r="D15990" s="14" t="s">
        <v>132</v>
      </c>
      <c r="E15990" s="19">
        <v>16.653874999999999</v>
      </c>
      <c r="F15990" s="24">
        <f t="shared" si="287"/>
        <v>61.976974999999996</v>
      </c>
    </row>
    <row r="15991" spans="2:6" hidden="1">
      <c r="B15991" s="15">
        <v>2000</v>
      </c>
      <c r="C15991" s="16">
        <v>8</v>
      </c>
      <c r="D15991" s="16" t="s">
        <v>132</v>
      </c>
      <c r="E15991" s="18">
        <v>19.296250000000001</v>
      </c>
      <c r="F15991" s="24">
        <f t="shared" si="287"/>
        <v>66.733249999999998</v>
      </c>
    </row>
    <row r="15992" spans="2:6" hidden="1">
      <c r="B15992" s="13">
        <v>2000</v>
      </c>
      <c r="C15992" s="14">
        <v>9</v>
      </c>
      <c r="D15992" s="14" t="s">
        <v>132</v>
      </c>
      <c r="E15992" s="19">
        <v>23.44425</v>
      </c>
      <c r="F15992" s="24">
        <f t="shared" si="287"/>
        <v>74.199649999999991</v>
      </c>
    </row>
    <row r="15993" spans="2:6" hidden="1">
      <c r="B15993" s="15">
        <v>2000</v>
      </c>
      <c r="C15993" s="16">
        <v>10</v>
      </c>
      <c r="D15993" s="16" t="s">
        <v>132</v>
      </c>
      <c r="E15993" s="18">
        <v>24.883749999999999</v>
      </c>
      <c r="F15993" s="24">
        <f t="shared" si="287"/>
        <v>76.790750000000003</v>
      </c>
    </row>
    <row r="15994" spans="2:6" hidden="1">
      <c r="B15994" s="13">
        <v>2000</v>
      </c>
      <c r="C15994" s="14">
        <v>11</v>
      </c>
      <c r="D15994" s="14" t="s">
        <v>132</v>
      </c>
      <c r="E15994" s="19">
        <v>23.76275</v>
      </c>
      <c r="F15994" s="24">
        <f t="shared" si="287"/>
        <v>74.772950000000009</v>
      </c>
    </row>
    <row r="15995" spans="2:6" hidden="1">
      <c r="B15995" s="15">
        <v>2000</v>
      </c>
      <c r="C15995" s="16">
        <v>12</v>
      </c>
      <c r="D15995" s="16" t="s">
        <v>132</v>
      </c>
      <c r="E15995" s="18">
        <v>22.255375000000001</v>
      </c>
      <c r="F15995" s="24">
        <f t="shared" si="287"/>
        <v>72.059674999999999</v>
      </c>
    </row>
    <row r="15996" spans="2:6" hidden="1">
      <c r="B15996" s="13">
        <v>2001</v>
      </c>
      <c r="C15996" s="14">
        <v>1</v>
      </c>
      <c r="D15996" s="14" t="s">
        <v>132</v>
      </c>
      <c r="E15996" s="19">
        <v>22.193124999999998</v>
      </c>
      <c r="F15996" s="24">
        <f t="shared" si="287"/>
        <v>71.947624999999988</v>
      </c>
    </row>
    <row r="15997" spans="2:6" hidden="1">
      <c r="B15997" s="15">
        <v>2001</v>
      </c>
      <c r="C15997" s="16">
        <v>2</v>
      </c>
      <c r="D15997" s="16" t="s">
        <v>132</v>
      </c>
      <c r="E15997" s="18">
        <v>21.797999999999998</v>
      </c>
      <c r="F15997" s="24">
        <f t="shared" si="287"/>
        <v>71.236400000000003</v>
      </c>
    </row>
    <row r="15998" spans="2:6" hidden="1">
      <c r="B15998" s="13">
        <v>2001</v>
      </c>
      <c r="C15998" s="14">
        <v>3</v>
      </c>
      <c r="D15998" s="14" t="s">
        <v>132</v>
      </c>
      <c r="E15998" s="19">
        <v>21.876000000000001</v>
      </c>
      <c r="F15998" s="24">
        <f t="shared" si="287"/>
        <v>71.376800000000003</v>
      </c>
    </row>
    <row r="15999" spans="2:6" hidden="1">
      <c r="B15999" s="15">
        <v>2001</v>
      </c>
      <c r="C15999" s="16">
        <v>4</v>
      </c>
      <c r="D15999" s="16" t="s">
        <v>132</v>
      </c>
      <c r="E15999" s="18">
        <v>21.389500000000002</v>
      </c>
      <c r="F15999" s="24">
        <f t="shared" si="287"/>
        <v>70.501100000000008</v>
      </c>
    </row>
    <row r="16000" spans="2:6" hidden="1">
      <c r="B16000" s="13">
        <v>2001</v>
      </c>
      <c r="C16000" s="14">
        <v>5</v>
      </c>
      <c r="D16000" s="14" t="s">
        <v>132</v>
      </c>
      <c r="E16000" s="19">
        <v>19.707374999999999</v>
      </c>
      <c r="F16000" s="24">
        <f t="shared" si="287"/>
        <v>67.473275000000001</v>
      </c>
    </row>
    <row r="16001" spans="2:6" hidden="1">
      <c r="B16001" s="15">
        <v>2001</v>
      </c>
      <c r="C16001" s="16">
        <v>6</v>
      </c>
      <c r="D16001" s="16" t="s">
        <v>132</v>
      </c>
      <c r="E16001" s="18">
        <v>17.814875000000001</v>
      </c>
      <c r="F16001" s="24">
        <f t="shared" si="287"/>
        <v>64.066775000000007</v>
      </c>
    </row>
    <row r="16002" spans="2:6" hidden="1">
      <c r="B16002" s="13">
        <v>2001</v>
      </c>
      <c r="C16002" s="14">
        <v>7</v>
      </c>
      <c r="D16002" s="14" t="s">
        <v>132</v>
      </c>
      <c r="E16002" s="19">
        <v>16.804124999999999</v>
      </c>
      <c r="F16002" s="24">
        <f t="shared" si="287"/>
        <v>62.247425</v>
      </c>
    </row>
    <row r="16003" spans="2:6" hidden="1">
      <c r="B16003" s="15">
        <v>2001</v>
      </c>
      <c r="C16003" s="16">
        <v>8</v>
      </c>
      <c r="D16003" s="16" t="s">
        <v>132</v>
      </c>
      <c r="E16003" s="18">
        <v>20.562000000000001</v>
      </c>
      <c r="F16003" s="24">
        <f t="shared" si="287"/>
        <v>69.011600000000001</v>
      </c>
    </row>
    <row r="16004" spans="2:6" hidden="1">
      <c r="B16004" s="13">
        <v>2001</v>
      </c>
      <c r="C16004" s="14">
        <v>9</v>
      </c>
      <c r="D16004" s="14" t="s">
        <v>132</v>
      </c>
      <c r="E16004" s="19">
        <v>23.663875000000001</v>
      </c>
      <c r="F16004" s="24">
        <f t="shared" si="287"/>
        <v>74.594975000000005</v>
      </c>
    </row>
    <row r="16005" spans="2:6" hidden="1">
      <c r="B16005" s="15">
        <v>2001</v>
      </c>
      <c r="C16005" s="16">
        <v>10</v>
      </c>
      <c r="D16005" s="16" t="s">
        <v>132</v>
      </c>
      <c r="E16005" s="18">
        <v>24.541499999999999</v>
      </c>
      <c r="F16005" s="24">
        <f t="shared" si="287"/>
        <v>76.174700000000001</v>
      </c>
    </row>
    <row r="16006" spans="2:6" hidden="1">
      <c r="B16006" s="13">
        <v>2001</v>
      </c>
      <c r="C16006" s="14">
        <v>11</v>
      </c>
      <c r="D16006" s="14" t="s">
        <v>132</v>
      </c>
      <c r="E16006" s="19">
        <v>23.58925</v>
      </c>
      <c r="F16006" s="24">
        <f t="shared" si="287"/>
        <v>74.460650000000001</v>
      </c>
    </row>
    <row r="16007" spans="2:6" hidden="1">
      <c r="B16007" s="15">
        <v>2001</v>
      </c>
      <c r="C16007" s="16">
        <v>12</v>
      </c>
      <c r="D16007" s="16" t="s">
        <v>132</v>
      </c>
      <c r="E16007" s="18">
        <v>23.022124999999999</v>
      </c>
      <c r="F16007" s="24">
        <f t="shared" si="287"/>
        <v>73.439824999999999</v>
      </c>
    </row>
    <row r="16008" spans="2:6" hidden="1">
      <c r="B16008" s="13">
        <v>2002</v>
      </c>
      <c r="C16008" s="14">
        <v>1</v>
      </c>
      <c r="D16008" s="14" t="s">
        <v>132</v>
      </c>
      <c r="E16008" s="19">
        <v>22.956624999999999</v>
      </c>
      <c r="F16008" s="24">
        <f t="shared" si="287"/>
        <v>73.321924999999993</v>
      </c>
    </row>
    <row r="16009" spans="2:6" hidden="1">
      <c r="B16009" s="15">
        <v>2002</v>
      </c>
      <c r="C16009" s="16">
        <v>2</v>
      </c>
      <c r="D16009" s="16" t="s">
        <v>132</v>
      </c>
      <c r="E16009" s="18">
        <v>23.273875</v>
      </c>
      <c r="F16009" s="24">
        <f t="shared" si="287"/>
        <v>73.892975000000007</v>
      </c>
    </row>
    <row r="16010" spans="2:6" hidden="1">
      <c r="B16010" s="13">
        <v>2002</v>
      </c>
      <c r="C16010" s="14">
        <v>3</v>
      </c>
      <c r="D16010" s="14" t="s">
        <v>132</v>
      </c>
      <c r="E16010" s="19">
        <v>23.18825</v>
      </c>
      <c r="F16010" s="24">
        <f t="shared" si="287"/>
        <v>73.738849999999999</v>
      </c>
    </row>
    <row r="16011" spans="2:6" hidden="1">
      <c r="B16011" s="15">
        <v>2002</v>
      </c>
      <c r="C16011" s="16">
        <v>4</v>
      </c>
      <c r="D16011" s="16" t="s">
        <v>132</v>
      </c>
      <c r="E16011" s="18">
        <v>21.867374999999999</v>
      </c>
      <c r="F16011" s="24">
        <f t="shared" si="287"/>
        <v>71.361275000000006</v>
      </c>
    </row>
    <row r="16012" spans="2:6" hidden="1">
      <c r="B16012" s="13">
        <v>2002</v>
      </c>
      <c r="C16012" s="14">
        <v>5</v>
      </c>
      <c r="D16012" s="14" t="s">
        <v>132</v>
      </c>
      <c r="E16012" s="19">
        <v>19.947749999999999</v>
      </c>
      <c r="F16012" s="24">
        <f t="shared" si="287"/>
        <v>67.90594999999999</v>
      </c>
    </row>
    <row r="16013" spans="2:6" hidden="1">
      <c r="B16013" s="15">
        <v>2002</v>
      </c>
      <c r="C16013" s="16">
        <v>6</v>
      </c>
      <c r="D16013" s="16" t="s">
        <v>132</v>
      </c>
      <c r="E16013" s="18">
        <v>17.336625000000002</v>
      </c>
      <c r="F16013" s="24">
        <f t="shared" si="287"/>
        <v>63.205925000000008</v>
      </c>
    </row>
    <row r="16014" spans="2:6" hidden="1">
      <c r="B16014" s="13">
        <v>2002</v>
      </c>
      <c r="C16014" s="14">
        <v>7</v>
      </c>
      <c r="D16014" s="14" t="s">
        <v>132</v>
      </c>
      <c r="E16014" s="19">
        <v>19.214124999999999</v>
      </c>
      <c r="F16014" s="24">
        <f t="shared" si="287"/>
        <v>66.585425000000001</v>
      </c>
    </row>
    <row r="16015" spans="2:6" hidden="1">
      <c r="B16015" s="15">
        <v>2002</v>
      </c>
      <c r="C16015" s="16">
        <v>8</v>
      </c>
      <c r="D16015" s="16" t="s">
        <v>132</v>
      </c>
      <c r="E16015" s="18">
        <v>20.832374999999999</v>
      </c>
      <c r="F16015" s="24">
        <f t="shared" si="287"/>
        <v>69.498275000000007</v>
      </c>
    </row>
    <row r="16016" spans="2:6" hidden="1">
      <c r="B16016" s="13">
        <v>2002</v>
      </c>
      <c r="C16016" s="14">
        <v>9</v>
      </c>
      <c r="D16016" s="14" t="s">
        <v>132</v>
      </c>
      <c r="E16016" s="19">
        <v>23.185500000000001</v>
      </c>
      <c r="F16016" s="24">
        <f t="shared" si="287"/>
        <v>73.733900000000006</v>
      </c>
    </row>
    <row r="16017" spans="2:6" hidden="1">
      <c r="B16017" s="15">
        <v>2002</v>
      </c>
      <c r="C16017" s="16">
        <v>10</v>
      </c>
      <c r="D16017" s="16" t="s">
        <v>132</v>
      </c>
      <c r="E16017" s="18">
        <v>24.932124999999999</v>
      </c>
      <c r="F16017" s="24">
        <f t="shared" si="287"/>
        <v>76.877825000000001</v>
      </c>
    </row>
    <row r="16018" spans="2:6" hidden="1">
      <c r="B16018" s="13">
        <v>2002</v>
      </c>
      <c r="C16018" s="14">
        <v>11</v>
      </c>
      <c r="D16018" s="14" t="s">
        <v>132</v>
      </c>
      <c r="E16018" s="19">
        <v>24.250875000000001</v>
      </c>
      <c r="F16018" s="24">
        <f t="shared" si="287"/>
        <v>75.651575000000008</v>
      </c>
    </row>
    <row r="16019" spans="2:6" hidden="1">
      <c r="B16019" s="15">
        <v>2002</v>
      </c>
      <c r="C16019" s="16">
        <v>12</v>
      </c>
      <c r="D16019" s="16" t="s">
        <v>132</v>
      </c>
      <c r="E16019" s="18">
        <v>22.672000000000001</v>
      </c>
      <c r="F16019" s="24">
        <f t="shared" si="287"/>
        <v>72.809600000000003</v>
      </c>
    </row>
    <row r="16020" spans="2:6" hidden="1">
      <c r="B16020" s="13">
        <v>2003</v>
      </c>
      <c r="C16020" s="14">
        <v>1</v>
      </c>
      <c r="D16020" s="14" t="s">
        <v>132</v>
      </c>
      <c r="E16020" s="19">
        <v>22.744875</v>
      </c>
      <c r="F16020" s="24">
        <f t="shared" si="287"/>
        <v>72.940775000000002</v>
      </c>
    </row>
    <row r="16021" spans="2:6" hidden="1">
      <c r="B16021" s="15">
        <v>2003</v>
      </c>
      <c r="C16021" s="16">
        <v>2</v>
      </c>
      <c r="D16021" s="16" t="s">
        <v>132</v>
      </c>
      <c r="E16021" s="18">
        <v>22.579000000000001</v>
      </c>
      <c r="F16021" s="24">
        <f t="shared" si="287"/>
        <v>72.642200000000003</v>
      </c>
    </row>
    <row r="16022" spans="2:6" hidden="1">
      <c r="B16022" s="13">
        <v>2003</v>
      </c>
      <c r="C16022" s="14">
        <v>3</v>
      </c>
      <c r="D16022" s="14" t="s">
        <v>132</v>
      </c>
      <c r="E16022" s="19">
        <v>22.412500000000001</v>
      </c>
      <c r="F16022" s="24">
        <f t="shared" si="287"/>
        <v>72.342500000000001</v>
      </c>
    </row>
    <row r="16023" spans="2:6" hidden="1">
      <c r="B16023" s="15">
        <v>2003</v>
      </c>
      <c r="C16023" s="16">
        <v>4</v>
      </c>
      <c r="D16023" s="16" t="s">
        <v>132</v>
      </c>
      <c r="E16023" s="18">
        <v>20.932124999999999</v>
      </c>
      <c r="F16023" s="24">
        <f t="shared" si="287"/>
        <v>69.677824999999999</v>
      </c>
    </row>
    <row r="16024" spans="2:6" hidden="1">
      <c r="B16024" s="13">
        <v>2003</v>
      </c>
      <c r="C16024" s="14">
        <v>5</v>
      </c>
      <c r="D16024" s="14" t="s">
        <v>132</v>
      </c>
      <c r="E16024" s="19">
        <v>19.538</v>
      </c>
      <c r="F16024" s="24">
        <f t="shared" si="287"/>
        <v>67.168399999999991</v>
      </c>
    </row>
    <row r="16025" spans="2:6" hidden="1">
      <c r="B16025" s="15">
        <v>2003</v>
      </c>
      <c r="C16025" s="16">
        <v>6</v>
      </c>
      <c r="D16025" s="16" t="s">
        <v>132</v>
      </c>
      <c r="E16025" s="18">
        <v>17.9145</v>
      </c>
      <c r="F16025" s="24">
        <f t="shared" si="287"/>
        <v>64.246099999999998</v>
      </c>
    </row>
    <row r="16026" spans="2:6" hidden="1">
      <c r="B16026" s="13">
        <v>2003</v>
      </c>
      <c r="C16026" s="14">
        <v>7</v>
      </c>
      <c r="D16026" s="14" t="s">
        <v>132</v>
      </c>
      <c r="E16026" s="19">
        <v>16.755125</v>
      </c>
      <c r="F16026" s="24">
        <f t="shared" si="287"/>
        <v>62.159224999999999</v>
      </c>
    </row>
    <row r="16027" spans="2:6" hidden="1">
      <c r="B16027" s="15">
        <v>2003</v>
      </c>
      <c r="C16027" s="16">
        <v>8</v>
      </c>
      <c r="D16027" s="16" t="s">
        <v>132</v>
      </c>
      <c r="E16027" s="18">
        <v>20.171624999999999</v>
      </c>
      <c r="F16027" s="24">
        <f t="shared" si="287"/>
        <v>68.308925000000002</v>
      </c>
    </row>
    <row r="16028" spans="2:6" hidden="1">
      <c r="B16028" s="13">
        <v>2003</v>
      </c>
      <c r="C16028" s="14">
        <v>9</v>
      </c>
      <c r="D16028" s="14" t="s">
        <v>132</v>
      </c>
      <c r="E16028" s="19">
        <v>23.90175</v>
      </c>
      <c r="F16028" s="24">
        <f t="shared" si="287"/>
        <v>75.023150000000001</v>
      </c>
    </row>
    <row r="16029" spans="2:6" hidden="1">
      <c r="B16029" s="15">
        <v>2003</v>
      </c>
      <c r="C16029" s="16">
        <v>10</v>
      </c>
      <c r="D16029" s="16" t="s">
        <v>132</v>
      </c>
      <c r="E16029" s="18">
        <v>25.609249999999999</v>
      </c>
      <c r="F16029" s="24">
        <f t="shared" si="287"/>
        <v>78.096649999999997</v>
      </c>
    </row>
    <row r="16030" spans="2:6" hidden="1">
      <c r="B16030" s="13">
        <v>2003</v>
      </c>
      <c r="C16030" s="14">
        <v>11</v>
      </c>
      <c r="D16030" s="14" t="s">
        <v>132</v>
      </c>
      <c r="E16030" s="19">
        <v>25.312625000000001</v>
      </c>
      <c r="F16030" s="24">
        <f t="shared" si="287"/>
        <v>77.562725</v>
      </c>
    </row>
    <row r="16031" spans="2:6" hidden="1">
      <c r="B16031" s="15">
        <v>2003</v>
      </c>
      <c r="C16031" s="16">
        <v>12</v>
      </c>
      <c r="D16031" s="16" t="s">
        <v>132</v>
      </c>
      <c r="E16031" s="18">
        <v>22.92475</v>
      </c>
      <c r="F16031" s="24">
        <f t="shared" si="287"/>
        <v>73.26455</v>
      </c>
    </row>
    <row r="16032" spans="2:6" hidden="1">
      <c r="B16032" s="13">
        <v>2004</v>
      </c>
      <c r="C16032" s="14">
        <v>1</v>
      </c>
      <c r="D16032" s="14" t="s">
        <v>132</v>
      </c>
      <c r="E16032" s="19">
        <v>22.307874999999999</v>
      </c>
      <c r="F16032" s="24">
        <f t="shared" ref="F16032:F16095" si="288">(E16032 * 1.8) + 32</f>
        <v>72.154175000000009</v>
      </c>
    </row>
    <row r="16033" spans="2:6" hidden="1">
      <c r="B16033" s="15">
        <v>2004</v>
      </c>
      <c r="C16033" s="16">
        <v>2</v>
      </c>
      <c r="D16033" s="16" t="s">
        <v>132</v>
      </c>
      <c r="E16033" s="18">
        <v>22.217749999999999</v>
      </c>
      <c r="F16033" s="24">
        <f t="shared" si="288"/>
        <v>71.991950000000003</v>
      </c>
    </row>
    <row r="16034" spans="2:6" hidden="1">
      <c r="B16034" s="13">
        <v>2004</v>
      </c>
      <c r="C16034" s="14">
        <v>3</v>
      </c>
      <c r="D16034" s="14" t="s">
        <v>132</v>
      </c>
      <c r="E16034" s="19">
        <v>22.486249999999998</v>
      </c>
      <c r="F16034" s="24">
        <f t="shared" si="288"/>
        <v>72.475249999999988</v>
      </c>
    </row>
    <row r="16035" spans="2:6" hidden="1">
      <c r="B16035" s="15">
        <v>2004</v>
      </c>
      <c r="C16035" s="16">
        <v>4</v>
      </c>
      <c r="D16035" s="16" t="s">
        <v>132</v>
      </c>
      <c r="E16035" s="18">
        <v>21.218624999999999</v>
      </c>
      <c r="F16035" s="24">
        <f t="shared" si="288"/>
        <v>70.193524999999994</v>
      </c>
    </row>
    <row r="16036" spans="2:6" hidden="1">
      <c r="B16036" s="13">
        <v>2004</v>
      </c>
      <c r="C16036" s="14">
        <v>5</v>
      </c>
      <c r="D16036" s="14" t="s">
        <v>132</v>
      </c>
      <c r="E16036" s="19">
        <v>18.509875000000001</v>
      </c>
      <c r="F16036" s="24">
        <f t="shared" si="288"/>
        <v>65.317775000000012</v>
      </c>
    </row>
    <row r="16037" spans="2:6" hidden="1">
      <c r="B16037" s="15">
        <v>2004</v>
      </c>
      <c r="C16037" s="16">
        <v>6</v>
      </c>
      <c r="D16037" s="16" t="s">
        <v>132</v>
      </c>
      <c r="E16037" s="18">
        <v>16.8385</v>
      </c>
      <c r="F16037" s="24">
        <f t="shared" si="288"/>
        <v>62.3093</v>
      </c>
    </row>
    <row r="16038" spans="2:6" hidden="1">
      <c r="B16038" s="13">
        <v>2004</v>
      </c>
      <c r="C16038" s="14">
        <v>7</v>
      </c>
      <c r="D16038" s="14" t="s">
        <v>132</v>
      </c>
      <c r="E16038" s="19">
        <v>16.9465</v>
      </c>
      <c r="F16038" s="24">
        <f t="shared" si="288"/>
        <v>62.503700000000002</v>
      </c>
    </row>
    <row r="16039" spans="2:6" hidden="1">
      <c r="B16039" s="15">
        <v>2004</v>
      </c>
      <c r="C16039" s="16">
        <v>8</v>
      </c>
      <c r="D16039" s="16" t="s">
        <v>132</v>
      </c>
      <c r="E16039" s="18">
        <v>20.696249999999999</v>
      </c>
      <c r="F16039" s="24">
        <f t="shared" si="288"/>
        <v>69.253250000000008</v>
      </c>
    </row>
    <row r="16040" spans="2:6" hidden="1">
      <c r="B16040" s="13">
        <v>2004</v>
      </c>
      <c r="C16040" s="14">
        <v>9</v>
      </c>
      <c r="D16040" s="14" t="s">
        <v>132</v>
      </c>
      <c r="E16040" s="19">
        <v>23.269124999999999</v>
      </c>
      <c r="F16040" s="24">
        <f t="shared" si="288"/>
        <v>73.884424999999993</v>
      </c>
    </row>
    <row r="16041" spans="2:6" hidden="1">
      <c r="B16041" s="15">
        <v>2004</v>
      </c>
      <c r="C16041" s="16">
        <v>10</v>
      </c>
      <c r="D16041" s="16" t="s">
        <v>132</v>
      </c>
      <c r="E16041" s="18">
        <v>24.638000000000002</v>
      </c>
      <c r="F16041" s="24">
        <f t="shared" si="288"/>
        <v>76.348399999999998</v>
      </c>
    </row>
    <row r="16042" spans="2:6" hidden="1">
      <c r="B16042" s="13">
        <v>2004</v>
      </c>
      <c r="C16042" s="14">
        <v>11</v>
      </c>
      <c r="D16042" s="14" t="s">
        <v>132</v>
      </c>
      <c r="E16042" s="19">
        <v>25.007874999999999</v>
      </c>
      <c r="F16042" s="24">
        <f t="shared" si="288"/>
        <v>77.014174999999994</v>
      </c>
    </row>
    <row r="16043" spans="2:6" hidden="1">
      <c r="B16043" s="15">
        <v>2004</v>
      </c>
      <c r="C16043" s="16">
        <v>12</v>
      </c>
      <c r="D16043" s="16" t="s">
        <v>132</v>
      </c>
      <c r="E16043" s="18">
        <v>22.736999999999998</v>
      </c>
      <c r="F16043" s="24">
        <f t="shared" si="288"/>
        <v>72.926600000000008</v>
      </c>
    </row>
    <row r="16044" spans="2:6" hidden="1">
      <c r="B16044" s="13">
        <v>2005</v>
      </c>
      <c r="C16044" s="14">
        <v>1</v>
      </c>
      <c r="D16044" s="14" t="s">
        <v>132</v>
      </c>
      <c r="E16044" s="19">
        <v>22.816624999999998</v>
      </c>
      <c r="F16044" s="24">
        <f t="shared" si="288"/>
        <v>73.069924999999998</v>
      </c>
    </row>
    <row r="16045" spans="2:6" hidden="1">
      <c r="B16045" s="15">
        <v>2005</v>
      </c>
      <c r="C16045" s="16">
        <v>2</v>
      </c>
      <c r="D16045" s="16" t="s">
        <v>132</v>
      </c>
      <c r="E16045" s="18">
        <v>23.823250000000002</v>
      </c>
      <c r="F16045" s="24">
        <f t="shared" si="288"/>
        <v>74.881850000000014</v>
      </c>
    </row>
    <row r="16046" spans="2:6" hidden="1">
      <c r="B16046" s="13">
        <v>2005</v>
      </c>
      <c r="C16046" s="14">
        <v>3</v>
      </c>
      <c r="D16046" s="14" t="s">
        <v>132</v>
      </c>
      <c r="E16046" s="19">
        <v>23.458749999999998</v>
      </c>
      <c r="F16046" s="24">
        <f t="shared" si="288"/>
        <v>74.225750000000005</v>
      </c>
    </row>
    <row r="16047" spans="2:6" hidden="1">
      <c r="B16047" s="15">
        <v>2005</v>
      </c>
      <c r="C16047" s="16">
        <v>4</v>
      </c>
      <c r="D16047" s="16" t="s">
        <v>132</v>
      </c>
      <c r="E16047" s="18">
        <v>22.311250000000001</v>
      </c>
      <c r="F16047" s="24">
        <f t="shared" si="288"/>
        <v>72.160250000000005</v>
      </c>
    </row>
    <row r="16048" spans="2:6" hidden="1">
      <c r="B16048" s="13">
        <v>2005</v>
      </c>
      <c r="C16048" s="14">
        <v>5</v>
      </c>
      <c r="D16048" s="14" t="s">
        <v>132</v>
      </c>
      <c r="E16048" s="19">
        <v>21.018875000000001</v>
      </c>
      <c r="F16048" s="24">
        <f t="shared" si="288"/>
        <v>69.833975000000009</v>
      </c>
    </row>
    <row r="16049" spans="2:6" hidden="1">
      <c r="B16049" s="15">
        <v>2005</v>
      </c>
      <c r="C16049" s="16">
        <v>6</v>
      </c>
      <c r="D16049" s="16" t="s">
        <v>132</v>
      </c>
      <c r="E16049" s="18">
        <v>19.436375000000002</v>
      </c>
      <c r="F16049" s="24">
        <f t="shared" si="288"/>
        <v>66.985475000000008</v>
      </c>
    </row>
    <row r="16050" spans="2:6" hidden="1">
      <c r="B16050" s="13">
        <v>2005</v>
      </c>
      <c r="C16050" s="14">
        <v>7</v>
      </c>
      <c r="D16050" s="14" t="s">
        <v>132</v>
      </c>
      <c r="E16050" s="19">
        <v>17.9435</v>
      </c>
      <c r="F16050" s="24">
        <f t="shared" si="288"/>
        <v>64.298300000000012</v>
      </c>
    </row>
    <row r="16051" spans="2:6" hidden="1">
      <c r="B16051" s="15">
        <v>2005</v>
      </c>
      <c r="C16051" s="16">
        <v>8</v>
      </c>
      <c r="D16051" s="16" t="s">
        <v>132</v>
      </c>
      <c r="E16051" s="18">
        <v>21.275375</v>
      </c>
      <c r="F16051" s="24">
        <f t="shared" si="288"/>
        <v>70.295675000000003</v>
      </c>
    </row>
    <row r="16052" spans="2:6" hidden="1">
      <c r="B16052" s="13">
        <v>2005</v>
      </c>
      <c r="C16052" s="14">
        <v>9</v>
      </c>
      <c r="D16052" s="14" t="s">
        <v>132</v>
      </c>
      <c r="E16052" s="19">
        <v>23.155374999999999</v>
      </c>
      <c r="F16052" s="24">
        <f t="shared" si="288"/>
        <v>73.679675000000003</v>
      </c>
    </row>
    <row r="16053" spans="2:6" hidden="1">
      <c r="B16053" s="15">
        <v>2005</v>
      </c>
      <c r="C16053" s="16">
        <v>10</v>
      </c>
      <c r="D16053" s="16" t="s">
        <v>132</v>
      </c>
      <c r="E16053" s="18">
        <v>26.138750000000002</v>
      </c>
      <c r="F16053" s="24">
        <f t="shared" si="288"/>
        <v>79.049750000000003</v>
      </c>
    </row>
    <row r="16054" spans="2:6" hidden="1">
      <c r="B16054" s="13">
        <v>2005</v>
      </c>
      <c r="C16054" s="14">
        <v>11</v>
      </c>
      <c r="D16054" s="14" t="s">
        <v>132</v>
      </c>
      <c r="E16054" s="19">
        <v>25.473125</v>
      </c>
      <c r="F16054" s="24">
        <f t="shared" si="288"/>
        <v>77.851624999999999</v>
      </c>
    </row>
    <row r="16055" spans="2:6" hidden="1">
      <c r="B16055" s="15">
        <v>2005</v>
      </c>
      <c r="C16055" s="16">
        <v>12</v>
      </c>
      <c r="D16055" s="16" t="s">
        <v>132</v>
      </c>
      <c r="E16055" s="18">
        <v>22.374749999999999</v>
      </c>
      <c r="F16055" s="24">
        <f t="shared" si="288"/>
        <v>72.274550000000005</v>
      </c>
    </row>
    <row r="16056" spans="2:6" hidden="1">
      <c r="B16056" s="13">
        <v>2006</v>
      </c>
      <c r="C16056" s="14">
        <v>1</v>
      </c>
      <c r="D16056" s="14" t="s">
        <v>132</v>
      </c>
      <c r="E16056" s="19">
        <v>21.929625000000001</v>
      </c>
      <c r="F16056" s="24">
        <f t="shared" si="288"/>
        <v>71.473325000000003</v>
      </c>
    </row>
    <row r="16057" spans="2:6" hidden="1">
      <c r="B16057" s="15">
        <v>2006</v>
      </c>
      <c r="C16057" s="16">
        <v>2</v>
      </c>
      <c r="D16057" s="16" t="s">
        <v>132</v>
      </c>
      <c r="E16057" s="18">
        <v>22.327999999999999</v>
      </c>
      <c r="F16057" s="24">
        <f t="shared" si="288"/>
        <v>72.190399999999997</v>
      </c>
    </row>
    <row r="16058" spans="2:6" hidden="1">
      <c r="B16058" s="13">
        <v>2006</v>
      </c>
      <c r="C16058" s="14">
        <v>3</v>
      </c>
      <c r="D16058" s="14" t="s">
        <v>132</v>
      </c>
      <c r="E16058" s="19">
        <v>22.090499999999999</v>
      </c>
      <c r="F16058" s="24">
        <f t="shared" si="288"/>
        <v>71.762900000000002</v>
      </c>
    </row>
    <row r="16059" spans="2:6" hidden="1">
      <c r="B16059" s="15">
        <v>2006</v>
      </c>
      <c r="C16059" s="16">
        <v>4</v>
      </c>
      <c r="D16059" s="16" t="s">
        <v>132</v>
      </c>
      <c r="E16059" s="18">
        <v>21.278749999999999</v>
      </c>
      <c r="F16059" s="24">
        <f t="shared" si="288"/>
        <v>70.301749999999998</v>
      </c>
    </row>
    <row r="16060" spans="2:6" hidden="1">
      <c r="B16060" s="13">
        <v>2006</v>
      </c>
      <c r="C16060" s="14">
        <v>5</v>
      </c>
      <c r="D16060" s="14" t="s">
        <v>132</v>
      </c>
      <c r="E16060" s="19">
        <v>19.507874999999999</v>
      </c>
      <c r="F16060" s="24">
        <f t="shared" si="288"/>
        <v>67.114174999999989</v>
      </c>
    </row>
    <row r="16061" spans="2:6" hidden="1">
      <c r="B16061" s="15">
        <v>2006</v>
      </c>
      <c r="C16061" s="16">
        <v>6</v>
      </c>
      <c r="D16061" s="16" t="s">
        <v>132</v>
      </c>
      <c r="E16061" s="18">
        <v>17.510375</v>
      </c>
      <c r="F16061" s="24">
        <f t="shared" si="288"/>
        <v>63.518675000000002</v>
      </c>
    </row>
    <row r="16062" spans="2:6" hidden="1">
      <c r="B16062" s="13">
        <v>2006</v>
      </c>
      <c r="C16062" s="14">
        <v>7</v>
      </c>
      <c r="D16062" s="14" t="s">
        <v>132</v>
      </c>
      <c r="E16062" s="19">
        <v>17.571999999999999</v>
      </c>
      <c r="F16062" s="24">
        <f t="shared" si="288"/>
        <v>63.629599999999996</v>
      </c>
    </row>
    <row r="16063" spans="2:6" hidden="1">
      <c r="B16063" s="15">
        <v>2006</v>
      </c>
      <c r="C16063" s="16">
        <v>8</v>
      </c>
      <c r="D16063" s="16" t="s">
        <v>132</v>
      </c>
      <c r="E16063" s="18">
        <v>20.188500000000001</v>
      </c>
      <c r="F16063" s="24">
        <f t="shared" si="288"/>
        <v>68.339300000000009</v>
      </c>
    </row>
    <row r="16064" spans="2:6" hidden="1">
      <c r="B16064" s="13">
        <v>2006</v>
      </c>
      <c r="C16064" s="14">
        <v>9</v>
      </c>
      <c r="D16064" s="14" t="s">
        <v>132</v>
      </c>
      <c r="E16064" s="19">
        <v>22.585125000000001</v>
      </c>
      <c r="F16064" s="24">
        <f t="shared" si="288"/>
        <v>72.653225000000006</v>
      </c>
    </row>
    <row r="16065" spans="2:6" hidden="1">
      <c r="B16065" s="15">
        <v>2006</v>
      </c>
      <c r="C16065" s="16">
        <v>10</v>
      </c>
      <c r="D16065" s="16" t="s">
        <v>132</v>
      </c>
      <c r="E16065" s="18">
        <v>25.427</v>
      </c>
      <c r="F16065" s="24">
        <f t="shared" si="288"/>
        <v>77.768599999999992</v>
      </c>
    </row>
    <row r="16066" spans="2:6" hidden="1">
      <c r="B16066" s="13">
        <v>2006</v>
      </c>
      <c r="C16066" s="14">
        <v>11</v>
      </c>
      <c r="D16066" s="14" t="s">
        <v>132</v>
      </c>
      <c r="E16066" s="19">
        <v>24.334125</v>
      </c>
      <c r="F16066" s="24">
        <f t="shared" si="288"/>
        <v>75.801424999999995</v>
      </c>
    </row>
    <row r="16067" spans="2:6" hidden="1">
      <c r="B16067" s="15">
        <v>2006</v>
      </c>
      <c r="C16067" s="16">
        <v>12</v>
      </c>
      <c r="D16067" s="16" t="s">
        <v>132</v>
      </c>
      <c r="E16067" s="18">
        <v>23.292750000000002</v>
      </c>
      <c r="F16067" s="24">
        <f t="shared" si="288"/>
        <v>73.926950000000005</v>
      </c>
    </row>
    <row r="16068" spans="2:6" hidden="1">
      <c r="B16068" s="13">
        <v>2007</v>
      </c>
      <c r="C16068" s="14">
        <v>1</v>
      </c>
      <c r="D16068" s="14" t="s">
        <v>132</v>
      </c>
      <c r="E16068" s="19">
        <v>21.901</v>
      </c>
      <c r="F16068" s="24">
        <f t="shared" si="288"/>
        <v>71.42179999999999</v>
      </c>
    </row>
    <row r="16069" spans="2:6" hidden="1">
      <c r="B16069" s="15">
        <v>2007</v>
      </c>
      <c r="C16069" s="16">
        <v>2</v>
      </c>
      <c r="D16069" s="16" t="s">
        <v>132</v>
      </c>
      <c r="E16069" s="18">
        <v>22.379750000000001</v>
      </c>
      <c r="F16069" s="24">
        <f t="shared" si="288"/>
        <v>72.283550000000005</v>
      </c>
    </row>
    <row r="16070" spans="2:6" hidden="1">
      <c r="B16070" s="13">
        <v>2007</v>
      </c>
      <c r="C16070" s="14">
        <v>3</v>
      </c>
      <c r="D16070" s="14" t="s">
        <v>132</v>
      </c>
      <c r="E16070" s="19">
        <v>22.697375000000001</v>
      </c>
      <c r="F16070" s="24">
        <f t="shared" si="288"/>
        <v>72.855275000000006</v>
      </c>
    </row>
    <row r="16071" spans="2:6" hidden="1">
      <c r="B16071" s="15">
        <v>2007</v>
      </c>
      <c r="C16071" s="16">
        <v>4</v>
      </c>
      <c r="D16071" s="16" t="s">
        <v>132</v>
      </c>
      <c r="E16071" s="18">
        <v>21.411625000000001</v>
      </c>
      <c r="F16071" s="24">
        <f t="shared" si="288"/>
        <v>70.540925000000001</v>
      </c>
    </row>
    <row r="16072" spans="2:6" hidden="1">
      <c r="B16072" s="13">
        <v>2007</v>
      </c>
      <c r="C16072" s="14">
        <v>5</v>
      </c>
      <c r="D16072" s="14" t="s">
        <v>132</v>
      </c>
      <c r="E16072" s="19">
        <v>19.538250000000001</v>
      </c>
      <c r="F16072" s="24">
        <f t="shared" si="288"/>
        <v>67.168850000000006</v>
      </c>
    </row>
    <row r="16073" spans="2:6" hidden="1">
      <c r="B16073" s="15">
        <v>2007</v>
      </c>
      <c r="C16073" s="16">
        <v>6</v>
      </c>
      <c r="D16073" s="16" t="s">
        <v>132</v>
      </c>
      <c r="E16073" s="18">
        <v>17.377500000000001</v>
      </c>
      <c r="F16073" s="24">
        <f t="shared" si="288"/>
        <v>63.279499999999999</v>
      </c>
    </row>
    <row r="16074" spans="2:6" hidden="1">
      <c r="B16074" s="13">
        <v>2007</v>
      </c>
      <c r="C16074" s="14">
        <v>7</v>
      </c>
      <c r="D16074" s="14" t="s">
        <v>132</v>
      </c>
      <c r="E16074" s="19">
        <v>17.188375000000001</v>
      </c>
      <c r="F16074" s="24">
        <f t="shared" si="288"/>
        <v>62.939075000000003</v>
      </c>
    </row>
    <row r="16075" spans="2:6" hidden="1">
      <c r="B16075" s="15">
        <v>2007</v>
      </c>
      <c r="C16075" s="16">
        <v>8</v>
      </c>
      <c r="D16075" s="16" t="s">
        <v>132</v>
      </c>
      <c r="E16075" s="18">
        <v>20.015000000000001</v>
      </c>
      <c r="F16075" s="24">
        <f t="shared" si="288"/>
        <v>68.027000000000001</v>
      </c>
    </row>
    <row r="16076" spans="2:6" hidden="1">
      <c r="B16076" s="13">
        <v>2007</v>
      </c>
      <c r="C16076" s="14">
        <v>9</v>
      </c>
      <c r="D16076" s="14" t="s">
        <v>132</v>
      </c>
      <c r="E16076" s="19">
        <v>23.909375000000001</v>
      </c>
      <c r="F16076" s="24">
        <f t="shared" si="288"/>
        <v>75.036875000000009</v>
      </c>
    </row>
    <row r="16077" spans="2:6" hidden="1">
      <c r="B16077" s="15">
        <v>2007</v>
      </c>
      <c r="C16077" s="16">
        <v>10</v>
      </c>
      <c r="D16077" s="16" t="s">
        <v>132</v>
      </c>
      <c r="E16077" s="18">
        <v>24.50825</v>
      </c>
      <c r="F16077" s="24">
        <f t="shared" si="288"/>
        <v>76.114850000000004</v>
      </c>
    </row>
    <row r="16078" spans="2:6" hidden="1">
      <c r="B16078" s="13">
        <v>2007</v>
      </c>
      <c r="C16078" s="14">
        <v>11</v>
      </c>
      <c r="D16078" s="14" t="s">
        <v>132</v>
      </c>
      <c r="E16078" s="19">
        <v>24.030374999999999</v>
      </c>
      <c r="F16078" s="24">
        <f t="shared" si="288"/>
        <v>75.254674999999992</v>
      </c>
    </row>
    <row r="16079" spans="2:6" hidden="1">
      <c r="B16079" s="15">
        <v>2007</v>
      </c>
      <c r="C16079" s="16">
        <v>12</v>
      </c>
      <c r="D16079" s="16" t="s">
        <v>132</v>
      </c>
      <c r="E16079" s="18">
        <v>22.122875000000001</v>
      </c>
      <c r="F16079" s="24">
        <f t="shared" si="288"/>
        <v>71.821175000000011</v>
      </c>
    </row>
    <row r="16080" spans="2:6" hidden="1">
      <c r="B16080" s="13">
        <v>2008</v>
      </c>
      <c r="C16080" s="14">
        <v>1</v>
      </c>
      <c r="D16080" s="14" t="s">
        <v>132</v>
      </c>
      <c r="E16080" s="19">
        <v>20.802250000000001</v>
      </c>
      <c r="F16080" s="24">
        <f t="shared" si="288"/>
        <v>69.444050000000004</v>
      </c>
    </row>
    <row r="16081" spans="2:6" hidden="1">
      <c r="B16081" s="15">
        <v>2008</v>
      </c>
      <c r="C16081" s="16">
        <v>2</v>
      </c>
      <c r="D16081" s="16" t="s">
        <v>132</v>
      </c>
      <c r="E16081" s="18">
        <v>21.895</v>
      </c>
      <c r="F16081" s="24">
        <f t="shared" si="288"/>
        <v>71.411000000000001</v>
      </c>
    </row>
    <row r="16082" spans="2:6" hidden="1">
      <c r="B16082" s="13">
        <v>2008</v>
      </c>
      <c r="C16082" s="14">
        <v>3</v>
      </c>
      <c r="D16082" s="14" t="s">
        <v>132</v>
      </c>
      <c r="E16082" s="19">
        <v>21.68675</v>
      </c>
      <c r="F16082" s="24">
        <f t="shared" si="288"/>
        <v>71.036149999999992</v>
      </c>
    </row>
    <row r="16083" spans="2:6" hidden="1">
      <c r="B16083" s="15">
        <v>2008</v>
      </c>
      <c r="C16083" s="16">
        <v>4</v>
      </c>
      <c r="D16083" s="16" t="s">
        <v>132</v>
      </c>
      <c r="E16083" s="18">
        <v>20.581125</v>
      </c>
      <c r="F16083" s="24">
        <f t="shared" si="288"/>
        <v>69.046025</v>
      </c>
    </row>
    <row r="16084" spans="2:6" hidden="1">
      <c r="B16084" s="13">
        <v>2008</v>
      </c>
      <c r="C16084" s="14">
        <v>5</v>
      </c>
      <c r="D16084" s="14" t="s">
        <v>132</v>
      </c>
      <c r="E16084" s="19">
        <v>19.858250000000002</v>
      </c>
      <c r="F16084" s="24">
        <f t="shared" si="288"/>
        <v>67.744850000000014</v>
      </c>
    </row>
    <row r="16085" spans="2:6" hidden="1">
      <c r="B16085" s="15">
        <v>2008</v>
      </c>
      <c r="C16085" s="16">
        <v>6</v>
      </c>
      <c r="D16085" s="16" t="s">
        <v>132</v>
      </c>
      <c r="E16085" s="18">
        <v>17.269625000000001</v>
      </c>
      <c r="F16085" s="24">
        <f t="shared" si="288"/>
        <v>63.085325000000005</v>
      </c>
    </row>
    <row r="16086" spans="2:6" hidden="1">
      <c r="B16086" s="13">
        <v>2008</v>
      </c>
      <c r="C16086" s="14">
        <v>7</v>
      </c>
      <c r="D16086" s="14" t="s">
        <v>132</v>
      </c>
      <c r="E16086" s="19">
        <v>17.113624999999999</v>
      </c>
      <c r="F16086" s="24">
        <f t="shared" si="288"/>
        <v>62.804524999999998</v>
      </c>
    </row>
    <row r="16087" spans="2:6" hidden="1">
      <c r="B16087" s="15">
        <v>2008</v>
      </c>
      <c r="C16087" s="16">
        <v>8</v>
      </c>
      <c r="D16087" s="16" t="s">
        <v>132</v>
      </c>
      <c r="E16087" s="18">
        <v>19.866375000000001</v>
      </c>
      <c r="F16087" s="24">
        <f t="shared" si="288"/>
        <v>67.759475000000009</v>
      </c>
    </row>
    <row r="16088" spans="2:6" hidden="1">
      <c r="B16088" s="13">
        <v>2008</v>
      </c>
      <c r="C16088" s="14">
        <v>9</v>
      </c>
      <c r="D16088" s="14" t="s">
        <v>132</v>
      </c>
      <c r="E16088" s="19">
        <v>23.474374999999998</v>
      </c>
      <c r="F16088" s="24">
        <f t="shared" si="288"/>
        <v>74.253874999999994</v>
      </c>
    </row>
    <row r="16089" spans="2:6" hidden="1">
      <c r="B16089" s="15">
        <v>2008</v>
      </c>
      <c r="C16089" s="16">
        <v>10</v>
      </c>
      <c r="D16089" s="16" t="s">
        <v>132</v>
      </c>
      <c r="E16089" s="18">
        <v>25.253</v>
      </c>
      <c r="F16089" s="24">
        <f t="shared" si="288"/>
        <v>77.455399999999997</v>
      </c>
    </row>
    <row r="16090" spans="2:6" hidden="1">
      <c r="B16090" s="13">
        <v>2008</v>
      </c>
      <c r="C16090" s="14">
        <v>11</v>
      </c>
      <c r="D16090" s="14" t="s">
        <v>132</v>
      </c>
      <c r="E16090" s="19">
        <v>24.159500000000001</v>
      </c>
      <c r="F16090" s="24">
        <f t="shared" si="288"/>
        <v>75.487099999999998</v>
      </c>
    </row>
    <row r="16091" spans="2:6" hidden="1">
      <c r="B16091" s="15">
        <v>2008</v>
      </c>
      <c r="C16091" s="16">
        <v>12</v>
      </c>
      <c r="D16091" s="16" t="s">
        <v>132</v>
      </c>
      <c r="E16091" s="18">
        <v>22.343250000000001</v>
      </c>
      <c r="F16091" s="24">
        <f t="shared" si="288"/>
        <v>72.217849999999999</v>
      </c>
    </row>
    <row r="16092" spans="2:6" hidden="1">
      <c r="B16092" s="13">
        <v>2009</v>
      </c>
      <c r="C16092" s="14">
        <v>1</v>
      </c>
      <c r="D16092" s="14" t="s">
        <v>132</v>
      </c>
      <c r="E16092" s="19">
        <v>22.227374999999999</v>
      </c>
      <c r="F16092" s="24">
        <f t="shared" si="288"/>
        <v>72.009275000000002</v>
      </c>
    </row>
    <row r="16093" spans="2:6" hidden="1">
      <c r="B16093" s="15">
        <v>2009</v>
      </c>
      <c r="C16093" s="16">
        <v>2</v>
      </c>
      <c r="D16093" s="16" t="s">
        <v>132</v>
      </c>
      <c r="E16093" s="18">
        <v>22.073250000000002</v>
      </c>
      <c r="F16093" s="24">
        <f t="shared" si="288"/>
        <v>71.731850000000009</v>
      </c>
    </row>
    <row r="16094" spans="2:6" hidden="1">
      <c r="B16094" s="13">
        <v>2009</v>
      </c>
      <c r="C16094" s="14">
        <v>3</v>
      </c>
      <c r="D16094" s="14" t="s">
        <v>132</v>
      </c>
      <c r="E16094" s="19">
        <v>21.6935</v>
      </c>
      <c r="F16094" s="24">
        <f t="shared" si="288"/>
        <v>71.048300000000012</v>
      </c>
    </row>
    <row r="16095" spans="2:6" hidden="1">
      <c r="B16095" s="15">
        <v>2009</v>
      </c>
      <c r="C16095" s="16">
        <v>4</v>
      </c>
      <c r="D16095" s="16" t="s">
        <v>132</v>
      </c>
      <c r="E16095" s="18">
        <v>20.299624999999999</v>
      </c>
      <c r="F16095" s="24">
        <f t="shared" si="288"/>
        <v>68.539324999999991</v>
      </c>
    </row>
    <row r="16096" spans="2:6" hidden="1">
      <c r="B16096" s="13">
        <v>2009</v>
      </c>
      <c r="C16096" s="14">
        <v>5</v>
      </c>
      <c r="D16096" s="14" t="s">
        <v>132</v>
      </c>
      <c r="E16096" s="19">
        <v>19.490124999999999</v>
      </c>
      <c r="F16096" s="24">
        <f t="shared" ref="F16096:F16159" si="289">(E16096 * 1.8) + 32</f>
        <v>67.082224999999994</v>
      </c>
    </row>
    <row r="16097" spans="2:6" hidden="1">
      <c r="B16097" s="15">
        <v>2009</v>
      </c>
      <c r="C16097" s="16">
        <v>6</v>
      </c>
      <c r="D16097" s="16" t="s">
        <v>132</v>
      </c>
      <c r="E16097" s="18">
        <v>18.222750000000001</v>
      </c>
      <c r="F16097" s="24">
        <f t="shared" si="289"/>
        <v>64.80095</v>
      </c>
    </row>
    <row r="16098" spans="2:6" hidden="1">
      <c r="B16098" s="13">
        <v>2009</v>
      </c>
      <c r="C16098" s="14">
        <v>7</v>
      </c>
      <c r="D16098" s="14" t="s">
        <v>132</v>
      </c>
      <c r="E16098" s="19">
        <v>16.218624999999999</v>
      </c>
      <c r="F16098" s="24">
        <f t="shared" si="289"/>
        <v>61.193525000000001</v>
      </c>
    </row>
    <row r="16099" spans="2:6" hidden="1">
      <c r="B16099" s="15">
        <v>2009</v>
      </c>
      <c r="C16099" s="16">
        <v>8</v>
      </c>
      <c r="D16099" s="16" t="s">
        <v>132</v>
      </c>
      <c r="E16099" s="18">
        <v>19.476500000000001</v>
      </c>
      <c r="F16099" s="24">
        <f t="shared" si="289"/>
        <v>67.057700000000011</v>
      </c>
    </row>
    <row r="16100" spans="2:6" hidden="1">
      <c r="B16100" s="13">
        <v>2009</v>
      </c>
      <c r="C16100" s="14">
        <v>9</v>
      </c>
      <c r="D16100" s="14" t="s">
        <v>132</v>
      </c>
      <c r="E16100" s="19">
        <v>23.722625000000001</v>
      </c>
      <c r="F16100" s="24">
        <f t="shared" si="289"/>
        <v>74.700725000000006</v>
      </c>
    </row>
    <row r="16101" spans="2:6" hidden="1">
      <c r="B16101" s="15">
        <v>2009</v>
      </c>
      <c r="C16101" s="16">
        <v>10</v>
      </c>
      <c r="D16101" s="16" t="s">
        <v>132</v>
      </c>
      <c r="E16101" s="18">
        <v>25.037875</v>
      </c>
      <c r="F16101" s="24">
        <f t="shared" si="289"/>
        <v>77.068174999999997</v>
      </c>
    </row>
    <row r="16102" spans="2:6" hidden="1">
      <c r="B16102" s="13">
        <v>2009</v>
      </c>
      <c r="C16102" s="14">
        <v>11</v>
      </c>
      <c r="D16102" s="14" t="s">
        <v>132</v>
      </c>
      <c r="E16102" s="19">
        <v>23.8385</v>
      </c>
      <c r="F16102" s="24">
        <f t="shared" si="289"/>
        <v>74.909300000000002</v>
      </c>
    </row>
    <row r="16103" spans="2:6" hidden="1">
      <c r="B16103" s="15">
        <v>2009</v>
      </c>
      <c r="C16103" s="16">
        <v>12</v>
      </c>
      <c r="D16103" s="16" t="s">
        <v>132</v>
      </c>
      <c r="E16103" s="18">
        <v>22.997125</v>
      </c>
      <c r="F16103" s="24">
        <f t="shared" si="289"/>
        <v>73.394824999999997</v>
      </c>
    </row>
    <row r="16104" spans="2:6" hidden="1">
      <c r="B16104" s="13">
        <v>2010</v>
      </c>
      <c r="C16104" s="14">
        <v>1</v>
      </c>
      <c r="D16104" s="14" t="s">
        <v>132</v>
      </c>
      <c r="E16104" s="19">
        <v>23.001874999999998</v>
      </c>
      <c r="F16104" s="24">
        <f t="shared" si="289"/>
        <v>73.403374999999997</v>
      </c>
    </row>
    <row r="16105" spans="2:6" hidden="1">
      <c r="B16105" s="15">
        <v>2010</v>
      </c>
      <c r="C16105" s="16">
        <v>2</v>
      </c>
      <c r="D16105" s="16" t="s">
        <v>132</v>
      </c>
      <c r="E16105" s="18">
        <v>22.470749999999999</v>
      </c>
      <c r="F16105" s="24">
        <f t="shared" si="289"/>
        <v>72.44735</v>
      </c>
    </row>
    <row r="16106" spans="2:6" hidden="1">
      <c r="B16106" s="13">
        <v>2010</v>
      </c>
      <c r="C16106" s="14">
        <v>3</v>
      </c>
      <c r="D16106" s="14" t="s">
        <v>132</v>
      </c>
      <c r="E16106" s="19">
        <v>22.842375000000001</v>
      </c>
      <c r="F16106" s="24">
        <f t="shared" si="289"/>
        <v>73.116275000000002</v>
      </c>
    </row>
    <row r="16107" spans="2:6" hidden="1">
      <c r="B16107" s="15">
        <v>2010</v>
      </c>
      <c r="C16107" s="16">
        <v>4</v>
      </c>
      <c r="D16107" s="16" t="s">
        <v>132</v>
      </c>
      <c r="E16107" s="18">
        <v>21.976875</v>
      </c>
      <c r="F16107" s="24">
        <f t="shared" si="289"/>
        <v>71.558374999999998</v>
      </c>
    </row>
    <row r="16108" spans="2:6" hidden="1">
      <c r="B16108" s="13">
        <v>2010</v>
      </c>
      <c r="C16108" s="14">
        <v>5</v>
      </c>
      <c r="D16108" s="14" t="s">
        <v>132</v>
      </c>
      <c r="E16108" s="19">
        <v>20.960125000000001</v>
      </c>
      <c r="F16108" s="24">
        <f t="shared" si="289"/>
        <v>69.728225000000009</v>
      </c>
    </row>
    <row r="16109" spans="2:6" hidden="1">
      <c r="B16109" s="15">
        <v>2010</v>
      </c>
      <c r="C16109" s="16">
        <v>6</v>
      </c>
      <c r="D16109" s="16" t="s">
        <v>132</v>
      </c>
      <c r="E16109" s="18">
        <v>17.555</v>
      </c>
      <c r="F16109" s="24">
        <f t="shared" si="289"/>
        <v>63.599000000000004</v>
      </c>
    </row>
    <row r="16110" spans="2:6" hidden="1">
      <c r="B16110" s="13">
        <v>2010</v>
      </c>
      <c r="C16110" s="14">
        <v>7</v>
      </c>
      <c r="D16110" s="14" t="s">
        <v>132</v>
      </c>
      <c r="E16110" s="19">
        <v>17.543875</v>
      </c>
      <c r="F16110" s="24">
        <f t="shared" si="289"/>
        <v>63.578975</v>
      </c>
    </row>
    <row r="16111" spans="2:6" hidden="1">
      <c r="B16111" s="15">
        <v>2010</v>
      </c>
      <c r="C16111" s="16">
        <v>8</v>
      </c>
      <c r="D16111" s="16" t="s">
        <v>132</v>
      </c>
      <c r="E16111" s="18">
        <v>19.273499999999999</v>
      </c>
      <c r="F16111" s="24">
        <f t="shared" si="289"/>
        <v>66.692299999999989</v>
      </c>
    </row>
    <row r="16112" spans="2:6" hidden="1">
      <c r="B16112" s="13">
        <v>2010</v>
      </c>
      <c r="C16112" s="14">
        <v>9</v>
      </c>
      <c r="D16112" s="14" t="s">
        <v>132</v>
      </c>
      <c r="E16112" s="19">
        <v>23.541</v>
      </c>
      <c r="F16112" s="24">
        <f t="shared" si="289"/>
        <v>74.373800000000003</v>
      </c>
    </row>
    <row r="16113" spans="2:6" hidden="1">
      <c r="B16113" s="15">
        <v>2010</v>
      </c>
      <c r="C16113" s="16">
        <v>10</v>
      </c>
      <c r="D16113" s="16" t="s">
        <v>132</v>
      </c>
      <c r="E16113" s="18">
        <v>26.169</v>
      </c>
      <c r="F16113" s="24">
        <f t="shared" si="289"/>
        <v>79.104199999999992</v>
      </c>
    </row>
    <row r="16114" spans="2:6" hidden="1">
      <c r="B16114" s="13">
        <v>2010</v>
      </c>
      <c r="C16114" s="14">
        <v>11</v>
      </c>
      <c r="D16114" s="14" t="s">
        <v>132</v>
      </c>
      <c r="E16114" s="19">
        <v>24.769500000000001</v>
      </c>
      <c r="F16114" s="24">
        <f t="shared" si="289"/>
        <v>76.585100000000011</v>
      </c>
    </row>
    <row r="16115" spans="2:6" hidden="1">
      <c r="B16115" s="15">
        <v>2010</v>
      </c>
      <c r="C16115" s="16">
        <v>12</v>
      </c>
      <c r="D16115" s="16" t="s">
        <v>132</v>
      </c>
      <c r="E16115" s="18">
        <v>22.284875</v>
      </c>
      <c r="F16115" s="24">
        <f t="shared" si="289"/>
        <v>72.112774999999999</v>
      </c>
    </row>
    <row r="16116" spans="2:6" hidden="1">
      <c r="B16116" s="13">
        <v>2011</v>
      </c>
      <c r="C16116" s="14">
        <v>1</v>
      </c>
      <c r="D16116" s="14" t="s">
        <v>132</v>
      </c>
      <c r="E16116" s="19">
        <v>21.629874999999998</v>
      </c>
      <c r="F16116" s="24">
        <f t="shared" si="289"/>
        <v>70.933774999999997</v>
      </c>
    </row>
    <row r="16117" spans="2:6" hidden="1">
      <c r="B16117" s="15">
        <v>2011</v>
      </c>
      <c r="C16117" s="16">
        <v>2</v>
      </c>
      <c r="D16117" s="16" t="s">
        <v>132</v>
      </c>
      <c r="E16117" s="18">
        <v>22.168125</v>
      </c>
      <c r="F16117" s="24">
        <f t="shared" si="289"/>
        <v>71.902625</v>
      </c>
    </row>
    <row r="16118" spans="2:6" hidden="1">
      <c r="B16118" s="13">
        <v>2011</v>
      </c>
      <c r="C16118" s="14">
        <v>3</v>
      </c>
      <c r="D16118" s="14" t="s">
        <v>132</v>
      </c>
      <c r="E16118" s="19">
        <v>21.927499999999998</v>
      </c>
      <c r="F16118" s="24">
        <f t="shared" si="289"/>
        <v>71.469499999999996</v>
      </c>
    </row>
    <row r="16119" spans="2:6" hidden="1">
      <c r="B16119" s="15">
        <v>2011</v>
      </c>
      <c r="C16119" s="16">
        <v>4</v>
      </c>
      <c r="D16119" s="16" t="s">
        <v>132</v>
      </c>
      <c r="E16119" s="18">
        <v>21.228000000000002</v>
      </c>
      <c r="F16119" s="24">
        <f t="shared" si="289"/>
        <v>70.210400000000007</v>
      </c>
    </row>
    <row r="16120" spans="2:6" hidden="1">
      <c r="B16120" s="13">
        <v>2011</v>
      </c>
      <c r="C16120" s="14">
        <v>5</v>
      </c>
      <c r="D16120" s="14" t="s">
        <v>132</v>
      </c>
      <c r="E16120" s="19">
        <v>19.771625</v>
      </c>
      <c r="F16120" s="24">
        <f t="shared" si="289"/>
        <v>67.588925000000003</v>
      </c>
    </row>
    <row r="16121" spans="2:6" hidden="1">
      <c r="B16121" s="15">
        <v>2011</v>
      </c>
      <c r="C16121" s="16">
        <v>6</v>
      </c>
      <c r="D16121" s="16" t="s">
        <v>132</v>
      </c>
      <c r="E16121" s="18">
        <v>18.070250000000001</v>
      </c>
      <c r="F16121" s="24">
        <f t="shared" si="289"/>
        <v>64.526450000000011</v>
      </c>
    </row>
    <row r="16122" spans="2:6" hidden="1">
      <c r="B16122" s="13">
        <v>2011</v>
      </c>
      <c r="C16122" s="14">
        <v>7</v>
      </c>
      <c r="D16122" s="14" t="s">
        <v>132</v>
      </c>
      <c r="E16122" s="19">
        <v>16.896249999999998</v>
      </c>
      <c r="F16122" s="24">
        <f t="shared" si="289"/>
        <v>62.413249999999998</v>
      </c>
    </row>
    <row r="16123" spans="2:6" hidden="1">
      <c r="B16123" s="15">
        <v>2011</v>
      </c>
      <c r="C16123" s="16">
        <v>8</v>
      </c>
      <c r="D16123" s="16" t="s">
        <v>132</v>
      </c>
      <c r="E16123" s="18">
        <v>19.033374999999999</v>
      </c>
      <c r="F16123" s="24">
        <f t="shared" si="289"/>
        <v>66.260075000000001</v>
      </c>
    </row>
    <row r="16124" spans="2:6" hidden="1">
      <c r="B16124" s="13">
        <v>2011</v>
      </c>
      <c r="C16124" s="14">
        <v>9</v>
      </c>
      <c r="D16124" s="14" t="s">
        <v>132</v>
      </c>
      <c r="E16124" s="19">
        <v>23.213625</v>
      </c>
      <c r="F16124" s="24">
        <f t="shared" si="289"/>
        <v>73.784525000000002</v>
      </c>
    </row>
    <row r="16125" spans="2:6" hidden="1">
      <c r="B16125" s="15">
        <v>2011</v>
      </c>
      <c r="C16125" s="16">
        <v>10</v>
      </c>
      <c r="D16125" s="16" t="s">
        <v>132</v>
      </c>
      <c r="E16125" s="18">
        <v>25.141124999999999</v>
      </c>
      <c r="F16125" s="24">
        <f t="shared" si="289"/>
        <v>77.254024999999999</v>
      </c>
    </row>
    <row r="16126" spans="2:6" hidden="1">
      <c r="B16126" s="13">
        <v>2011</v>
      </c>
      <c r="C16126" s="14">
        <v>11</v>
      </c>
      <c r="D16126" s="14" t="s">
        <v>132</v>
      </c>
      <c r="E16126" s="19">
        <v>24.54025</v>
      </c>
      <c r="F16126" s="24">
        <f t="shared" si="289"/>
        <v>76.172449999999998</v>
      </c>
    </row>
    <row r="16127" spans="2:6" hidden="1">
      <c r="B16127" s="15">
        <v>2011</v>
      </c>
      <c r="C16127" s="16">
        <v>12</v>
      </c>
      <c r="D16127" s="16" t="s">
        <v>132</v>
      </c>
      <c r="E16127" s="18">
        <v>23.178750000000001</v>
      </c>
      <c r="F16127" s="24">
        <f t="shared" si="289"/>
        <v>73.72175</v>
      </c>
    </row>
    <row r="16128" spans="2:6" hidden="1">
      <c r="B16128" s="13">
        <v>2012</v>
      </c>
      <c r="C16128" s="14">
        <v>1</v>
      </c>
      <c r="D16128" s="14" t="s">
        <v>132</v>
      </c>
      <c r="E16128" s="19">
        <v>22.286999999999999</v>
      </c>
      <c r="F16128" s="24">
        <f t="shared" si="289"/>
        <v>72.116600000000005</v>
      </c>
    </row>
    <row r="16129" spans="2:6" hidden="1">
      <c r="B16129" s="15">
        <v>2012</v>
      </c>
      <c r="C16129" s="16">
        <v>2</v>
      </c>
      <c r="D16129" s="16" t="s">
        <v>132</v>
      </c>
      <c r="E16129" s="18">
        <v>22.397625000000001</v>
      </c>
      <c r="F16129" s="24">
        <f t="shared" si="289"/>
        <v>72.315725</v>
      </c>
    </row>
    <row r="16130" spans="2:6" hidden="1">
      <c r="B16130" s="13">
        <v>2012</v>
      </c>
      <c r="C16130" s="14">
        <v>3</v>
      </c>
      <c r="D16130" s="14" t="s">
        <v>132</v>
      </c>
      <c r="E16130" s="19">
        <v>22.457000000000001</v>
      </c>
      <c r="F16130" s="24">
        <f t="shared" si="289"/>
        <v>72.422600000000003</v>
      </c>
    </row>
    <row r="16131" spans="2:6" hidden="1">
      <c r="B16131" s="15">
        <v>2012</v>
      </c>
      <c r="C16131" s="16">
        <v>4</v>
      </c>
      <c r="D16131" s="16" t="s">
        <v>132</v>
      </c>
      <c r="E16131" s="18">
        <v>20.337250000000001</v>
      </c>
      <c r="F16131" s="24">
        <f t="shared" si="289"/>
        <v>68.607050000000001</v>
      </c>
    </row>
    <row r="16132" spans="2:6" hidden="1">
      <c r="B16132" s="13">
        <v>2012</v>
      </c>
      <c r="C16132" s="14">
        <v>5</v>
      </c>
      <c r="D16132" s="14" t="s">
        <v>132</v>
      </c>
      <c r="E16132" s="19">
        <v>19.663499999999999</v>
      </c>
      <c r="F16132" s="24">
        <f t="shared" si="289"/>
        <v>67.394300000000001</v>
      </c>
    </row>
    <row r="16133" spans="2:6" hidden="1">
      <c r="B16133" s="15">
        <v>2012</v>
      </c>
      <c r="C16133" s="16">
        <v>6</v>
      </c>
      <c r="D16133" s="16" t="s">
        <v>132</v>
      </c>
      <c r="E16133" s="18">
        <v>17.091999999999999</v>
      </c>
      <c r="F16133" s="24">
        <f t="shared" si="289"/>
        <v>62.765599999999999</v>
      </c>
    </row>
    <row r="16134" spans="2:6" hidden="1">
      <c r="B16134" s="13">
        <v>2012</v>
      </c>
      <c r="C16134" s="14">
        <v>7</v>
      </c>
      <c r="D16134" s="14" t="s">
        <v>132</v>
      </c>
      <c r="E16134" s="19">
        <v>16.903625000000002</v>
      </c>
      <c r="F16134" s="24">
        <f t="shared" si="289"/>
        <v>62.426525000000005</v>
      </c>
    </row>
    <row r="16135" spans="2:6" hidden="1">
      <c r="B16135" s="15">
        <v>2012</v>
      </c>
      <c r="C16135" s="16">
        <v>8</v>
      </c>
      <c r="D16135" s="16" t="s">
        <v>132</v>
      </c>
      <c r="E16135" s="18">
        <v>20.059374999999999</v>
      </c>
      <c r="F16135" s="24">
        <f t="shared" si="289"/>
        <v>68.106875000000002</v>
      </c>
    </row>
    <row r="16136" spans="2:6" hidden="1">
      <c r="B16136" s="13">
        <v>2012</v>
      </c>
      <c r="C16136" s="14">
        <v>9</v>
      </c>
      <c r="D16136" s="14" t="s">
        <v>132</v>
      </c>
      <c r="E16136" s="19">
        <v>23.309875000000002</v>
      </c>
      <c r="F16136" s="24">
        <f t="shared" si="289"/>
        <v>73.957774999999998</v>
      </c>
    </row>
    <row r="16137" spans="2:6" hidden="1">
      <c r="B16137" s="15">
        <v>2012</v>
      </c>
      <c r="C16137" s="16">
        <v>10</v>
      </c>
      <c r="D16137" s="16" t="s">
        <v>132</v>
      </c>
      <c r="E16137" s="18">
        <v>23.847000000000001</v>
      </c>
      <c r="F16137" s="24">
        <f t="shared" si="289"/>
        <v>74.924599999999998</v>
      </c>
    </row>
    <row r="16138" spans="2:6" hidden="1">
      <c r="B16138" s="13">
        <v>2012</v>
      </c>
      <c r="C16138" s="14">
        <v>11</v>
      </c>
      <c r="D16138" s="14" t="s">
        <v>132</v>
      </c>
      <c r="E16138" s="19">
        <v>24.518249999999998</v>
      </c>
      <c r="F16138" s="24">
        <f t="shared" si="289"/>
        <v>76.132849999999991</v>
      </c>
    </row>
    <row r="16139" spans="2:6" hidden="1">
      <c r="B16139" s="15">
        <v>2012</v>
      </c>
      <c r="C16139" s="16">
        <v>12</v>
      </c>
      <c r="D16139" s="16" t="s">
        <v>132</v>
      </c>
      <c r="E16139" s="18">
        <v>23.320499999999999</v>
      </c>
      <c r="F16139" s="24">
        <f t="shared" si="289"/>
        <v>73.976900000000001</v>
      </c>
    </row>
    <row r="16140" spans="2:6" hidden="1">
      <c r="B16140" s="13">
        <v>2013</v>
      </c>
      <c r="C16140" s="14">
        <v>1</v>
      </c>
      <c r="D16140" s="14" t="s">
        <v>132</v>
      </c>
      <c r="E16140" s="19">
        <v>22.69575</v>
      </c>
      <c r="F16140" s="24">
        <f t="shared" si="289"/>
        <v>72.852350000000001</v>
      </c>
    </row>
    <row r="16141" spans="2:6" hidden="1">
      <c r="B16141" s="15">
        <v>2013</v>
      </c>
      <c r="C16141" s="16">
        <v>2</v>
      </c>
      <c r="D16141" s="16" t="s">
        <v>132</v>
      </c>
      <c r="E16141" s="18">
        <v>23.330625000000001</v>
      </c>
      <c r="F16141" s="24">
        <f t="shared" si="289"/>
        <v>73.995125000000002</v>
      </c>
    </row>
    <row r="16142" spans="2:6" hidden="1">
      <c r="B16142" s="13">
        <v>2013</v>
      </c>
      <c r="C16142" s="14">
        <v>3</v>
      </c>
      <c r="D16142" s="14" t="s">
        <v>132</v>
      </c>
      <c r="E16142" s="19">
        <v>22.852250000000002</v>
      </c>
      <c r="F16142" s="24">
        <f t="shared" si="289"/>
        <v>73.134050000000002</v>
      </c>
    </row>
    <row r="16143" spans="2:6" hidden="1">
      <c r="B16143" s="15">
        <v>2013</v>
      </c>
      <c r="C16143" s="16">
        <v>4</v>
      </c>
      <c r="D16143" s="16" t="s">
        <v>132</v>
      </c>
      <c r="E16143" s="18">
        <v>21.164625000000001</v>
      </c>
      <c r="F16143" s="24">
        <f t="shared" si="289"/>
        <v>70.096325000000007</v>
      </c>
    </row>
    <row r="16144" spans="2:6" hidden="1">
      <c r="B16144" s="13">
        <v>2013</v>
      </c>
      <c r="C16144" s="14">
        <v>5</v>
      </c>
      <c r="D16144" s="14" t="s">
        <v>132</v>
      </c>
      <c r="E16144" s="19">
        <v>19.411750000000001</v>
      </c>
      <c r="F16144" s="24">
        <f t="shared" si="289"/>
        <v>66.941149999999993</v>
      </c>
    </row>
    <row r="16145" spans="2:6" hidden="1">
      <c r="B16145" s="15">
        <v>2013</v>
      </c>
      <c r="C16145" s="16">
        <v>6</v>
      </c>
      <c r="D16145" s="16" t="s">
        <v>132</v>
      </c>
      <c r="E16145" s="18">
        <v>18.131374999999998</v>
      </c>
      <c r="F16145" s="24">
        <f t="shared" si="289"/>
        <v>64.63647499999999</v>
      </c>
    </row>
    <row r="16146" spans="2:6" hidden="1">
      <c r="B16146" s="13">
        <v>2013</v>
      </c>
      <c r="C16146" s="14">
        <v>7</v>
      </c>
      <c r="D16146" s="14" t="s">
        <v>132</v>
      </c>
      <c r="E16146" s="19">
        <v>17.676375</v>
      </c>
      <c r="F16146" s="24">
        <f t="shared" si="289"/>
        <v>63.817475000000002</v>
      </c>
    </row>
    <row r="16147" spans="2:6" hidden="1">
      <c r="B16147" s="15">
        <v>2013</v>
      </c>
      <c r="C16147" s="16">
        <v>8</v>
      </c>
      <c r="D16147" s="16" t="s">
        <v>132</v>
      </c>
      <c r="E16147" s="18">
        <v>20.411999999999999</v>
      </c>
      <c r="F16147" s="24">
        <f t="shared" si="289"/>
        <v>68.741600000000005</v>
      </c>
    </row>
    <row r="16148" spans="2:6" hidden="1">
      <c r="B16148" s="13">
        <v>2000</v>
      </c>
      <c r="C16148" s="14">
        <v>2</v>
      </c>
      <c r="D16148" s="14" t="s">
        <v>133</v>
      </c>
      <c r="E16148" s="19">
        <v>22.596</v>
      </c>
      <c r="F16148" s="24">
        <f t="shared" si="289"/>
        <v>72.672799999999995</v>
      </c>
    </row>
    <row r="16149" spans="2:6" hidden="1">
      <c r="B16149" s="15">
        <v>2000</v>
      </c>
      <c r="C16149" s="16">
        <v>3</v>
      </c>
      <c r="D16149" s="16" t="s">
        <v>133</v>
      </c>
      <c r="E16149" s="18">
        <v>25.290800000000001</v>
      </c>
      <c r="F16149" s="24">
        <f t="shared" si="289"/>
        <v>77.523439999999994</v>
      </c>
    </row>
    <row r="16150" spans="2:6" hidden="1">
      <c r="B16150" s="13">
        <v>2000</v>
      </c>
      <c r="C16150" s="14">
        <v>4</v>
      </c>
      <c r="D16150" s="14" t="s">
        <v>133</v>
      </c>
      <c r="E16150" s="19">
        <v>26.482199999999999</v>
      </c>
      <c r="F16150" s="24">
        <f t="shared" si="289"/>
        <v>79.667959999999994</v>
      </c>
    </row>
    <row r="16151" spans="2:6" hidden="1">
      <c r="B16151" s="15">
        <v>2000</v>
      </c>
      <c r="C16151" s="16">
        <v>5</v>
      </c>
      <c r="D16151" s="16" t="s">
        <v>133</v>
      </c>
      <c r="E16151" s="18">
        <v>26.313600000000001</v>
      </c>
      <c r="F16151" s="24">
        <f t="shared" si="289"/>
        <v>79.36448</v>
      </c>
    </row>
    <row r="16152" spans="2:6" hidden="1">
      <c r="B16152" s="13">
        <v>2000</v>
      </c>
      <c r="C16152" s="14">
        <v>6</v>
      </c>
      <c r="D16152" s="14" t="s">
        <v>133</v>
      </c>
      <c r="E16152" s="19">
        <v>25.373000000000001</v>
      </c>
      <c r="F16152" s="24">
        <f t="shared" si="289"/>
        <v>77.671400000000006</v>
      </c>
    </row>
    <row r="16153" spans="2:6" hidden="1">
      <c r="B16153" s="15">
        <v>2000</v>
      </c>
      <c r="C16153" s="16">
        <v>7</v>
      </c>
      <c r="D16153" s="16" t="s">
        <v>133</v>
      </c>
      <c r="E16153" s="18">
        <v>25.405200000000001</v>
      </c>
      <c r="F16153" s="24">
        <f t="shared" si="289"/>
        <v>77.72936</v>
      </c>
    </row>
    <row r="16154" spans="2:6" hidden="1">
      <c r="B16154" s="13">
        <v>2000</v>
      </c>
      <c r="C16154" s="14">
        <v>8</v>
      </c>
      <c r="D16154" s="14" t="s">
        <v>133</v>
      </c>
      <c r="E16154" s="19">
        <v>25.246600000000001</v>
      </c>
      <c r="F16154" s="24">
        <f t="shared" si="289"/>
        <v>77.443880000000007</v>
      </c>
    </row>
    <row r="16155" spans="2:6" hidden="1">
      <c r="B16155" s="15">
        <v>2000</v>
      </c>
      <c r="C16155" s="16">
        <v>9</v>
      </c>
      <c r="D16155" s="16" t="s">
        <v>133</v>
      </c>
      <c r="E16155" s="18">
        <v>25.549800000000001</v>
      </c>
      <c r="F16155" s="24">
        <f t="shared" si="289"/>
        <v>77.989640000000009</v>
      </c>
    </row>
    <row r="16156" spans="2:6" hidden="1">
      <c r="B16156" s="13">
        <v>2000</v>
      </c>
      <c r="C16156" s="14">
        <v>10</v>
      </c>
      <c r="D16156" s="14" t="s">
        <v>133</v>
      </c>
      <c r="E16156" s="19">
        <v>23.596599999999999</v>
      </c>
      <c r="F16156" s="24">
        <f t="shared" si="289"/>
        <v>74.473880000000008</v>
      </c>
    </row>
    <row r="16157" spans="2:6" hidden="1">
      <c r="B16157" s="15">
        <v>2000</v>
      </c>
      <c r="C16157" s="16">
        <v>11</v>
      </c>
      <c r="D16157" s="16" t="s">
        <v>133</v>
      </c>
      <c r="E16157" s="18">
        <v>23.8354</v>
      </c>
      <c r="F16157" s="24">
        <f t="shared" si="289"/>
        <v>74.903719999999993</v>
      </c>
    </row>
    <row r="16158" spans="2:6" hidden="1">
      <c r="B16158" s="13">
        <v>2000</v>
      </c>
      <c r="C16158" s="14">
        <v>12</v>
      </c>
      <c r="D16158" s="14" t="s">
        <v>133</v>
      </c>
      <c r="E16158" s="19">
        <v>21.401800000000001</v>
      </c>
      <c r="F16158" s="24">
        <f t="shared" si="289"/>
        <v>70.523240000000001</v>
      </c>
    </row>
    <row r="16159" spans="2:6" hidden="1">
      <c r="B16159" s="15">
        <v>2001</v>
      </c>
      <c r="C16159" s="16">
        <v>1</v>
      </c>
      <c r="D16159" s="16" t="s">
        <v>133</v>
      </c>
      <c r="E16159" s="18">
        <v>21.2836</v>
      </c>
      <c r="F16159" s="24">
        <f t="shared" si="289"/>
        <v>70.310479999999998</v>
      </c>
    </row>
    <row r="16160" spans="2:6" hidden="1">
      <c r="B16160" s="13">
        <v>2001</v>
      </c>
      <c r="C16160" s="14">
        <v>2</v>
      </c>
      <c r="D16160" s="14" t="s">
        <v>133</v>
      </c>
      <c r="E16160" s="19">
        <v>23.658799999999999</v>
      </c>
      <c r="F16160" s="24">
        <f t="shared" ref="F16160:F16223" si="290">(E16160 * 1.8) + 32</f>
        <v>74.58583999999999</v>
      </c>
    </row>
    <row r="16161" spans="2:6" hidden="1">
      <c r="B16161" s="15">
        <v>2001</v>
      </c>
      <c r="C16161" s="16">
        <v>3</v>
      </c>
      <c r="D16161" s="16" t="s">
        <v>133</v>
      </c>
      <c r="E16161" s="18">
        <v>24.694600000000001</v>
      </c>
      <c r="F16161" s="24">
        <f t="shared" si="290"/>
        <v>76.450280000000006</v>
      </c>
    </row>
    <row r="16162" spans="2:6" hidden="1">
      <c r="B16162" s="13">
        <v>2001</v>
      </c>
      <c r="C16162" s="14">
        <v>4</v>
      </c>
      <c r="D16162" s="14" t="s">
        <v>133</v>
      </c>
      <c r="E16162" s="19">
        <v>26.9636</v>
      </c>
      <c r="F16162" s="24">
        <f t="shared" si="290"/>
        <v>80.534480000000002</v>
      </c>
    </row>
    <row r="16163" spans="2:6" hidden="1">
      <c r="B16163" s="15">
        <v>2001</v>
      </c>
      <c r="C16163" s="16">
        <v>5</v>
      </c>
      <c r="D16163" s="16" t="s">
        <v>133</v>
      </c>
      <c r="E16163" s="18">
        <v>25.802600000000002</v>
      </c>
      <c r="F16163" s="24">
        <f t="shared" si="290"/>
        <v>78.444680000000005</v>
      </c>
    </row>
    <row r="16164" spans="2:6" hidden="1">
      <c r="B16164" s="13">
        <v>2001</v>
      </c>
      <c r="C16164" s="14">
        <v>6</v>
      </c>
      <c r="D16164" s="14" t="s">
        <v>133</v>
      </c>
      <c r="E16164" s="19">
        <v>25.8444</v>
      </c>
      <c r="F16164" s="24">
        <f t="shared" si="290"/>
        <v>78.519919999999999</v>
      </c>
    </row>
    <row r="16165" spans="2:6" hidden="1">
      <c r="B16165" s="15">
        <v>2001</v>
      </c>
      <c r="C16165" s="16">
        <v>7</v>
      </c>
      <c r="D16165" s="16" t="s">
        <v>133</v>
      </c>
      <c r="E16165" s="18">
        <v>25.411799999999999</v>
      </c>
      <c r="F16165" s="24">
        <f t="shared" si="290"/>
        <v>77.741240000000005</v>
      </c>
    </row>
    <row r="16166" spans="2:6" hidden="1">
      <c r="B16166" s="13">
        <v>2001</v>
      </c>
      <c r="C16166" s="14">
        <v>8</v>
      </c>
      <c r="D16166" s="14" t="s">
        <v>133</v>
      </c>
      <c r="E16166" s="19">
        <v>25.351400000000002</v>
      </c>
      <c r="F16166" s="24">
        <f t="shared" si="290"/>
        <v>77.63252</v>
      </c>
    </row>
    <row r="16167" spans="2:6" hidden="1">
      <c r="B16167" s="15">
        <v>2001</v>
      </c>
      <c r="C16167" s="16">
        <v>9</v>
      </c>
      <c r="D16167" s="16" t="s">
        <v>133</v>
      </c>
      <c r="E16167" s="18">
        <v>24.819199999999999</v>
      </c>
      <c r="F16167" s="24">
        <f t="shared" si="290"/>
        <v>76.67456</v>
      </c>
    </row>
    <row r="16168" spans="2:6" hidden="1">
      <c r="B16168" s="13">
        <v>2001</v>
      </c>
      <c r="C16168" s="14">
        <v>10</v>
      </c>
      <c r="D16168" s="14" t="s">
        <v>133</v>
      </c>
      <c r="E16168" s="19">
        <v>23.9072</v>
      </c>
      <c r="F16168" s="24">
        <f t="shared" si="290"/>
        <v>75.032960000000003</v>
      </c>
    </row>
    <row r="16169" spans="2:6" hidden="1">
      <c r="B16169" s="15">
        <v>2001</v>
      </c>
      <c r="C16169" s="16">
        <v>11</v>
      </c>
      <c r="D16169" s="16" t="s">
        <v>133</v>
      </c>
      <c r="E16169" s="18">
        <v>22.672599999999999</v>
      </c>
      <c r="F16169" s="24">
        <f t="shared" si="290"/>
        <v>72.810679999999991</v>
      </c>
    </row>
    <row r="16170" spans="2:6" hidden="1">
      <c r="B16170" s="13">
        <v>2001</v>
      </c>
      <c r="C16170" s="14">
        <v>12</v>
      </c>
      <c r="D16170" s="14" t="s">
        <v>133</v>
      </c>
      <c r="E16170" s="19">
        <v>22.565799999999999</v>
      </c>
      <c r="F16170" s="24">
        <f t="shared" si="290"/>
        <v>72.618439999999993</v>
      </c>
    </row>
    <row r="16171" spans="2:6" hidden="1">
      <c r="B16171" s="15">
        <v>2002</v>
      </c>
      <c r="C16171" s="16">
        <v>1</v>
      </c>
      <c r="D16171" s="16" t="s">
        <v>133</v>
      </c>
      <c r="E16171" s="18">
        <v>22.305599999999998</v>
      </c>
      <c r="F16171" s="24">
        <f t="shared" si="290"/>
        <v>72.150080000000003</v>
      </c>
    </row>
    <row r="16172" spans="2:6" hidden="1">
      <c r="B16172" s="13">
        <v>2002</v>
      </c>
      <c r="C16172" s="14">
        <v>2</v>
      </c>
      <c r="D16172" s="14" t="s">
        <v>133</v>
      </c>
      <c r="E16172" s="19">
        <v>23.1114</v>
      </c>
      <c r="F16172" s="24">
        <f t="shared" si="290"/>
        <v>73.600520000000003</v>
      </c>
    </row>
    <row r="16173" spans="2:6" hidden="1">
      <c r="B16173" s="15">
        <v>2002</v>
      </c>
      <c r="C16173" s="16">
        <v>3</v>
      </c>
      <c r="D16173" s="16" t="s">
        <v>133</v>
      </c>
      <c r="E16173" s="18">
        <v>24.822600000000001</v>
      </c>
      <c r="F16173" s="24">
        <f t="shared" si="290"/>
        <v>76.680679999999995</v>
      </c>
    </row>
    <row r="16174" spans="2:6" hidden="1">
      <c r="B16174" s="13">
        <v>2002</v>
      </c>
      <c r="C16174" s="14">
        <v>4</v>
      </c>
      <c r="D16174" s="14" t="s">
        <v>133</v>
      </c>
      <c r="E16174" s="19">
        <v>26.179200000000002</v>
      </c>
      <c r="F16174" s="24">
        <f t="shared" si="290"/>
        <v>79.122560000000007</v>
      </c>
    </row>
    <row r="16175" spans="2:6" hidden="1">
      <c r="B16175" s="15">
        <v>2002</v>
      </c>
      <c r="C16175" s="16">
        <v>5</v>
      </c>
      <c r="D16175" s="16" t="s">
        <v>133</v>
      </c>
      <c r="E16175" s="18">
        <v>26.761399999999998</v>
      </c>
      <c r="F16175" s="24">
        <f t="shared" si="290"/>
        <v>80.170519999999996</v>
      </c>
    </row>
    <row r="16176" spans="2:6" hidden="1">
      <c r="B16176" s="13">
        <v>2002</v>
      </c>
      <c r="C16176" s="14">
        <v>6</v>
      </c>
      <c r="D16176" s="14" t="s">
        <v>133</v>
      </c>
      <c r="E16176" s="19">
        <v>26.246400000000001</v>
      </c>
      <c r="F16176" s="24">
        <f t="shared" si="290"/>
        <v>79.243520000000004</v>
      </c>
    </row>
    <row r="16177" spans="2:6" hidden="1">
      <c r="B16177" s="15">
        <v>2002</v>
      </c>
      <c r="C16177" s="16">
        <v>7</v>
      </c>
      <c r="D16177" s="16" t="s">
        <v>133</v>
      </c>
      <c r="E16177" s="18">
        <v>25.393799999999999</v>
      </c>
      <c r="F16177" s="24">
        <f t="shared" si="290"/>
        <v>77.708840000000009</v>
      </c>
    </row>
    <row r="16178" spans="2:6" hidden="1">
      <c r="B16178" s="13">
        <v>2002</v>
      </c>
      <c r="C16178" s="14">
        <v>8</v>
      </c>
      <c r="D16178" s="14" t="s">
        <v>133</v>
      </c>
      <c r="E16178" s="19">
        <v>25.9236</v>
      </c>
      <c r="F16178" s="24">
        <f t="shared" si="290"/>
        <v>78.662480000000002</v>
      </c>
    </row>
    <row r="16179" spans="2:6" hidden="1">
      <c r="B16179" s="15">
        <v>2002</v>
      </c>
      <c r="C16179" s="16">
        <v>9</v>
      </c>
      <c r="D16179" s="16" t="s">
        <v>133</v>
      </c>
      <c r="E16179" s="18">
        <v>25.7898</v>
      </c>
      <c r="F16179" s="24">
        <f t="shared" si="290"/>
        <v>78.421639999999996</v>
      </c>
    </row>
    <row r="16180" spans="2:6" hidden="1">
      <c r="B16180" s="13">
        <v>2002</v>
      </c>
      <c r="C16180" s="14">
        <v>10</v>
      </c>
      <c r="D16180" s="14" t="s">
        <v>133</v>
      </c>
      <c r="E16180" s="19">
        <v>24.631599999999999</v>
      </c>
      <c r="F16180" s="24">
        <f t="shared" si="290"/>
        <v>76.336880000000008</v>
      </c>
    </row>
    <row r="16181" spans="2:6" hidden="1">
      <c r="B16181" s="15">
        <v>2002</v>
      </c>
      <c r="C16181" s="16">
        <v>11</v>
      </c>
      <c r="D16181" s="16" t="s">
        <v>133</v>
      </c>
      <c r="E16181" s="18">
        <v>23.175000000000001</v>
      </c>
      <c r="F16181" s="24">
        <f t="shared" si="290"/>
        <v>73.715000000000003</v>
      </c>
    </row>
    <row r="16182" spans="2:6" hidden="1">
      <c r="B16182" s="13">
        <v>2002</v>
      </c>
      <c r="C16182" s="14">
        <v>12</v>
      </c>
      <c r="D16182" s="14" t="s">
        <v>133</v>
      </c>
      <c r="E16182" s="19">
        <v>22.840399999999999</v>
      </c>
      <c r="F16182" s="24">
        <f t="shared" si="290"/>
        <v>73.112719999999996</v>
      </c>
    </row>
    <row r="16183" spans="2:6" hidden="1">
      <c r="B16183" s="15">
        <v>2003</v>
      </c>
      <c r="C16183" s="16">
        <v>1</v>
      </c>
      <c r="D16183" s="16" t="s">
        <v>133</v>
      </c>
      <c r="E16183" s="18">
        <v>20.909800000000001</v>
      </c>
      <c r="F16183" s="24">
        <f t="shared" si="290"/>
        <v>69.637640000000005</v>
      </c>
    </row>
    <row r="16184" spans="2:6" hidden="1">
      <c r="B16184" s="13">
        <v>2003</v>
      </c>
      <c r="C16184" s="14">
        <v>2</v>
      </c>
      <c r="D16184" s="14" t="s">
        <v>133</v>
      </c>
      <c r="E16184" s="19">
        <v>24.3444</v>
      </c>
      <c r="F16184" s="24">
        <f t="shared" si="290"/>
        <v>75.819919999999996</v>
      </c>
    </row>
    <row r="16185" spans="2:6" hidden="1">
      <c r="B16185" s="15">
        <v>2003</v>
      </c>
      <c r="C16185" s="16">
        <v>3</v>
      </c>
      <c r="D16185" s="16" t="s">
        <v>133</v>
      </c>
      <c r="E16185" s="18">
        <v>26.508199999999999</v>
      </c>
      <c r="F16185" s="24">
        <f t="shared" si="290"/>
        <v>79.714759999999998</v>
      </c>
    </row>
    <row r="16186" spans="2:6" hidden="1">
      <c r="B16186" s="13">
        <v>2003</v>
      </c>
      <c r="C16186" s="14">
        <v>4</v>
      </c>
      <c r="D16186" s="14" t="s">
        <v>133</v>
      </c>
      <c r="E16186" s="19">
        <v>26.116800000000001</v>
      </c>
      <c r="F16186" s="24">
        <f t="shared" si="290"/>
        <v>79.01024000000001</v>
      </c>
    </row>
    <row r="16187" spans="2:6" hidden="1">
      <c r="B16187" s="15">
        <v>2003</v>
      </c>
      <c r="C16187" s="16">
        <v>5</v>
      </c>
      <c r="D16187" s="16" t="s">
        <v>133</v>
      </c>
      <c r="E16187" s="18">
        <v>27.441199999999998</v>
      </c>
      <c r="F16187" s="24">
        <f t="shared" si="290"/>
        <v>81.394159999999999</v>
      </c>
    </row>
    <row r="16188" spans="2:6" hidden="1">
      <c r="B16188" s="13">
        <v>2003</v>
      </c>
      <c r="C16188" s="14">
        <v>6</v>
      </c>
      <c r="D16188" s="14" t="s">
        <v>133</v>
      </c>
      <c r="E16188" s="19">
        <v>26.360800000000001</v>
      </c>
      <c r="F16188" s="24">
        <f t="shared" si="290"/>
        <v>79.44944000000001</v>
      </c>
    </row>
    <row r="16189" spans="2:6" hidden="1">
      <c r="B16189" s="15">
        <v>2003</v>
      </c>
      <c r="C16189" s="16">
        <v>7</v>
      </c>
      <c r="D16189" s="16" t="s">
        <v>133</v>
      </c>
      <c r="E16189" s="18">
        <v>25.715</v>
      </c>
      <c r="F16189" s="24">
        <f t="shared" si="290"/>
        <v>78.287000000000006</v>
      </c>
    </row>
    <row r="16190" spans="2:6" hidden="1">
      <c r="B16190" s="13">
        <v>2003</v>
      </c>
      <c r="C16190" s="14">
        <v>8</v>
      </c>
      <c r="D16190" s="14" t="s">
        <v>133</v>
      </c>
      <c r="E16190" s="19">
        <v>25.6098</v>
      </c>
      <c r="F16190" s="24">
        <f t="shared" si="290"/>
        <v>78.097639999999998</v>
      </c>
    </row>
    <row r="16191" spans="2:6" hidden="1">
      <c r="B16191" s="15">
        <v>2003</v>
      </c>
      <c r="C16191" s="16">
        <v>9</v>
      </c>
      <c r="D16191" s="16" t="s">
        <v>133</v>
      </c>
      <c r="E16191" s="18">
        <v>25.707599999999999</v>
      </c>
      <c r="F16191" s="24">
        <f t="shared" si="290"/>
        <v>78.273679999999999</v>
      </c>
    </row>
    <row r="16192" spans="2:6" hidden="1">
      <c r="B16192" s="13">
        <v>2003</v>
      </c>
      <c r="C16192" s="14">
        <v>10</v>
      </c>
      <c r="D16192" s="14" t="s">
        <v>133</v>
      </c>
      <c r="E16192" s="19">
        <v>24.658999999999999</v>
      </c>
      <c r="F16192" s="24">
        <f t="shared" si="290"/>
        <v>76.386200000000002</v>
      </c>
    </row>
    <row r="16193" spans="2:6" hidden="1">
      <c r="B16193" s="15">
        <v>2003</v>
      </c>
      <c r="C16193" s="16">
        <v>11</v>
      </c>
      <c r="D16193" s="16" t="s">
        <v>133</v>
      </c>
      <c r="E16193" s="18">
        <v>23.1144</v>
      </c>
      <c r="F16193" s="24">
        <f t="shared" si="290"/>
        <v>73.605919999999998</v>
      </c>
    </row>
    <row r="16194" spans="2:6" hidden="1">
      <c r="B16194" s="13">
        <v>2003</v>
      </c>
      <c r="C16194" s="14">
        <v>12</v>
      </c>
      <c r="D16194" s="14" t="s">
        <v>133</v>
      </c>
      <c r="E16194" s="19">
        <v>20.821400000000001</v>
      </c>
      <c r="F16194" s="24">
        <f t="shared" si="290"/>
        <v>69.478520000000003</v>
      </c>
    </row>
    <row r="16195" spans="2:6" hidden="1">
      <c r="B16195" s="15">
        <v>2004</v>
      </c>
      <c r="C16195" s="16">
        <v>1</v>
      </c>
      <c r="D16195" s="16" t="s">
        <v>133</v>
      </c>
      <c r="E16195" s="18">
        <v>22.0916</v>
      </c>
      <c r="F16195" s="24">
        <f t="shared" si="290"/>
        <v>71.764880000000005</v>
      </c>
    </row>
    <row r="16196" spans="2:6" hidden="1">
      <c r="B16196" s="13">
        <v>2004</v>
      </c>
      <c r="C16196" s="14">
        <v>2</v>
      </c>
      <c r="D16196" s="14" t="s">
        <v>133</v>
      </c>
      <c r="E16196" s="19">
        <v>23.426600000000001</v>
      </c>
      <c r="F16196" s="24">
        <f t="shared" si="290"/>
        <v>74.167879999999997</v>
      </c>
    </row>
    <row r="16197" spans="2:6" hidden="1">
      <c r="B16197" s="15">
        <v>2004</v>
      </c>
      <c r="C16197" s="16">
        <v>3</v>
      </c>
      <c r="D16197" s="16" t="s">
        <v>133</v>
      </c>
      <c r="E16197" s="18">
        <v>24.688600000000001</v>
      </c>
      <c r="F16197" s="24">
        <f t="shared" si="290"/>
        <v>76.439480000000003</v>
      </c>
    </row>
    <row r="16198" spans="2:6" hidden="1">
      <c r="B16198" s="13">
        <v>2004</v>
      </c>
      <c r="C16198" s="14">
        <v>4</v>
      </c>
      <c r="D16198" s="14" t="s">
        <v>133</v>
      </c>
      <c r="E16198" s="19">
        <v>26.096</v>
      </c>
      <c r="F16198" s="24">
        <f t="shared" si="290"/>
        <v>78.972800000000007</v>
      </c>
    </row>
    <row r="16199" spans="2:6" hidden="1">
      <c r="B16199" s="15">
        <v>2004</v>
      </c>
      <c r="C16199" s="16">
        <v>5</v>
      </c>
      <c r="D16199" s="16" t="s">
        <v>133</v>
      </c>
      <c r="E16199" s="18">
        <v>26.447399999999998</v>
      </c>
      <c r="F16199" s="24">
        <f t="shared" si="290"/>
        <v>79.605320000000006</v>
      </c>
    </row>
    <row r="16200" spans="2:6" hidden="1">
      <c r="B16200" s="13">
        <v>2004</v>
      </c>
      <c r="C16200" s="14">
        <v>6</v>
      </c>
      <c r="D16200" s="14" t="s">
        <v>133</v>
      </c>
      <c r="E16200" s="19">
        <v>26.048999999999999</v>
      </c>
      <c r="F16200" s="24">
        <f t="shared" si="290"/>
        <v>78.888199999999998</v>
      </c>
    </row>
    <row r="16201" spans="2:6" hidden="1">
      <c r="B16201" s="15">
        <v>2004</v>
      </c>
      <c r="C16201" s="16">
        <v>7</v>
      </c>
      <c r="D16201" s="16" t="s">
        <v>133</v>
      </c>
      <c r="E16201" s="18">
        <v>25.5992</v>
      </c>
      <c r="F16201" s="24">
        <f t="shared" si="290"/>
        <v>78.07856000000001</v>
      </c>
    </row>
    <row r="16202" spans="2:6" hidden="1">
      <c r="B16202" s="13">
        <v>2004</v>
      </c>
      <c r="C16202" s="14">
        <v>8</v>
      </c>
      <c r="D16202" s="14" t="s">
        <v>133</v>
      </c>
      <c r="E16202" s="19">
        <v>26.2728</v>
      </c>
      <c r="F16202" s="24">
        <f t="shared" si="290"/>
        <v>79.29104000000001</v>
      </c>
    </row>
    <row r="16203" spans="2:6" hidden="1">
      <c r="B16203" s="15">
        <v>2004</v>
      </c>
      <c r="C16203" s="16">
        <v>9</v>
      </c>
      <c r="D16203" s="16" t="s">
        <v>133</v>
      </c>
      <c r="E16203" s="18">
        <v>25.950600000000001</v>
      </c>
      <c r="F16203" s="24">
        <f t="shared" si="290"/>
        <v>78.71108000000001</v>
      </c>
    </row>
    <row r="16204" spans="2:6" hidden="1">
      <c r="B16204" s="13">
        <v>2004</v>
      </c>
      <c r="C16204" s="14">
        <v>10</v>
      </c>
      <c r="D16204" s="14" t="s">
        <v>133</v>
      </c>
      <c r="E16204" s="19">
        <v>24.750800000000002</v>
      </c>
      <c r="F16204" s="24">
        <f t="shared" si="290"/>
        <v>76.551440000000014</v>
      </c>
    </row>
    <row r="16205" spans="2:6" hidden="1">
      <c r="B16205" s="15">
        <v>2004</v>
      </c>
      <c r="C16205" s="16">
        <v>11</v>
      </c>
      <c r="D16205" s="16" t="s">
        <v>133</v>
      </c>
      <c r="E16205" s="18">
        <v>23.280999999999999</v>
      </c>
      <c r="F16205" s="24">
        <f t="shared" si="290"/>
        <v>73.905799999999999</v>
      </c>
    </row>
    <row r="16206" spans="2:6" hidden="1">
      <c r="B16206" s="13">
        <v>2004</v>
      </c>
      <c r="C16206" s="14">
        <v>12</v>
      </c>
      <c r="D16206" s="14" t="s">
        <v>133</v>
      </c>
      <c r="E16206" s="19">
        <v>22.116800000000001</v>
      </c>
      <c r="F16206" s="24">
        <f t="shared" si="290"/>
        <v>71.810239999999993</v>
      </c>
    </row>
    <row r="16207" spans="2:6" hidden="1">
      <c r="B16207" s="15">
        <v>2005</v>
      </c>
      <c r="C16207" s="16">
        <v>1</v>
      </c>
      <c r="D16207" s="16" t="s">
        <v>133</v>
      </c>
      <c r="E16207" s="18">
        <v>21.860199999999999</v>
      </c>
      <c r="F16207" s="24">
        <f t="shared" si="290"/>
        <v>71.34836</v>
      </c>
    </row>
    <row r="16208" spans="2:6" hidden="1">
      <c r="B16208" s="13">
        <v>2005</v>
      </c>
      <c r="C16208" s="14">
        <v>2</v>
      </c>
      <c r="D16208" s="14" t="s">
        <v>133</v>
      </c>
      <c r="E16208" s="19">
        <v>23.563600000000001</v>
      </c>
      <c r="F16208" s="24">
        <f t="shared" si="290"/>
        <v>74.414479999999998</v>
      </c>
    </row>
    <row r="16209" spans="2:6" hidden="1">
      <c r="B16209" s="15">
        <v>2005</v>
      </c>
      <c r="C16209" s="16">
        <v>3</v>
      </c>
      <c r="D16209" s="16" t="s">
        <v>133</v>
      </c>
      <c r="E16209" s="18">
        <v>26.569400000000002</v>
      </c>
      <c r="F16209" s="24">
        <f t="shared" si="290"/>
        <v>79.824920000000006</v>
      </c>
    </row>
    <row r="16210" spans="2:6" hidden="1">
      <c r="B16210" s="13">
        <v>2005</v>
      </c>
      <c r="C16210" s="14">
        <v>4</v>
      </c>
      <c r="D16210" s="14" t="s">
        <v>133</v>
      </c>
      <c r="E16210" s="19">
        <v>27.067799999999998</v>
      </c>
      <c r="F16210" s="24">
        <f t="shared" si="290"/>
        <v>80.722039999999993</v>
      </c>
    </row>
    <row r="16211" spans="2:6" hidden="1">
      <c r="B16211" s="15">
        <v>2005</v>
      </c>
      <c r="C16211" s="16">
        <v>5</v>
      </c>
      <c r="D16211" s="16" t="s">
        <v>133</v>
      </c>
      <c r="E16211" s="18">
        <v>27.022400000000001</v>
      </c>
      <c r="F16211" s="24">
        <f t="shared" si="290"/>
        <v>80.640320000000003</v>
      </c>
    </row>
    <row r="16212" spans="2:6" hidden="1">
      <c r="B16212" s="13">
        <v>2005</v>
      </c>
      <c r="C16212" s="14">
        <v>6</v>
      </c>
      <c r="D16212" s="14" t="s">
        <v>133</v>
      </c>
      <c r="E16212" s="19">
        <v>26.666599999999999</v>
      </c>
      <c r="F16212" s="24">
        <f t="shared" si="290"/>
        <v>79.99987999999999</v>
      </c>
    </row>
    <row r="16213" spans="2:6" hidden="1">
      <c r="B16213" s="15">
        <v>2005</v>
      </c>
      <c r="C16213" s="16">
        <v>7</v>
      </c>
      <c r="D16213" s="16" t="s">
        <v>133</v>
      </c>
      <c r="E16213" s="18">
        <v>26.1084</v>
      </c>
      <c r="F16213" s="24">
        <f t="shared" si="290"/>
        <v>78.99512</v>
      </c>
    </row>
    <row r="16214" spans="2:6" hidden="1">
      <c r="B16214" s="13">
        <v>2005</v>
      </c>
      <c r="C16214" s="14">
        <v>8</v>
      </c>
      <c r="D16214" s="14" t="s">
        <v>133</v>
      </c>
      <c r="E16214" s="19">
        <v>26.055199999999999</v>
      </c>
      <c r="F16214" s="24">
        <f t="shared" si="290"/>
        <v>78.899360000000001</v>
      </c>
    </row>
    <row r="16215" spans="2:6" hidden="1">
      <c r="B16215" s="15">
        <v>2005</v>
      </c>
      <c r="C16215" s="16">
        <v>9</v>
      </c>
      <c r="D16215" s="16" t="s">
        <v>133</v>
      </c>
      <c r="E16215" s="18">
        <v>25.621400000000001</v>
      </c>
      <c r="F16215" s="24">
        <f t="shared" si="290"/>
        <v>78.118520000000004</v>
      </c>
    </row>
    <row r="16216" spans="2:6" hidden="1">
      <c r="B16216" s="13">
        <v>2005</v>
      </c>
      <c r="C16216" s="14">
        <v>10</v>
      </c>
      <c r="D16216" s="14" t="s">
        <v>133</v>
      </c>
      <c r="E16216" s="19">
        <v>24.054600000000001</v>
      </c>
      <c r="F16216" s="24">
        <f t="shared" si="290"/>
        <v>75.298280000000005</v>
      </c>
    </row>
    <row r="16217" spans="2:6" hidden="1">
      <c r="B16217" s="15">
        <v>2005</v>
      </c>
      <c r="C16217" s="16">
        <v>11</v>
      </c>
      <c r="D16217" s="16" t="s">
        <v>133</v>
      </c>
      <c r="E16217" s="18">
        <v>22.401199999999999</v>
      </c>
      <c r="F16217" s="24">
        <f t="shared" si="290"/>
        <v>72.322159999999997</v>
      </c>
    </row>
    <row r="16218" spans="2:6" hidden="1">
      <c r="B16218" s="13">
        <v>2005</v>
      </c>
      <c r="C16218" s="14">
        <v>12</v>
      </c>
      <c r="D16218" s="14" t="s">
        <v>133</v>
      </c>
      <c r="E16218" s="19">
        <v>22.522400000000001</v>
      </c>
      <c r="F16218" s="24">
        <f t="shared" si="290"/>
        <v>72.540320000000008</v>
      </c>
    </row>
    <row r="16219" spans="2:6" hidden="1">
      <c r="B16219" s="15">
        <v>2006</v>
      </c>
      <c r="C16219" s="16">
        <v>1</v>
      </c>
      <c r="D16219" s="16" t="s">
        <v>133</v>
      </c>
      <c r="E16219" s="18">
        <v>22.215599999999998</v>
      </c>
      <c r="F16219" s="24">
        <f t="shared" si="290"/>
        <v>71.988079999999997</v>
      </c>
    </row>
    <row r="16220" spans="2:6" hidden="1">
      <c r="B16220" s="13">
        <v>2006</v>
      </c>
      <c r="C16220" s="14">
        <v>2</v>
      </c>
      <c r="D16220" s="14" t="s">
        <v>133</v>
      </c>
      <c r="E16220" s="19">
        <v>23.000399999999999</v>
      </c>
      <c r="F16220" s="24">
        <f t="shared" si="290"/>
        <v>73.400720000000007</v>
      </c>
    </row>
    <row r="16221" spans="2:6" hidden="1">
      <c r="B16221" s="15">
        <v>2006</v>
      </c>
      <c r="C16221" s="16">
        <v>3</v>
      </c>
      <c r="D16221" s="16" t="s">
        <v>133</v>
      </c>
      <c r="E16221" s="18">
        <v>25.092600000000001</v>
      </c>
      <c r="F16221" s="24">
        <f t="shared" si="290"/>
        <v>77.166679999999999</v>
      </c>
    </row>
    <row r="16222" spans="2:6" hidden="1">
      <c r="B16222" s="13">
        <v>2006</v>
      </c>
      <c r="C16222" s="14">
        <v>4</v>
      </c>
      <c r="D16222" s="14" t="s">
        <v>133</v>
      </c>
      <c r="E16222" s="19">
        <v>26.3172</v>
      </c>
      <c r="F16222" s="24">
        <f t="shared" si="290"/>
        <v>79.370959999999997</v>
      </c>
    </row>
    <row r="16223" spans="2:6" hidden="1">
      <c r="B16223" s="15">
        <v>2006</v>
      </c>
      <c r="C16223" s="16">
        <v>5</v>
      </c>
      <c r="D16223" s="16" t="s">
        <v>133</v>
      </c>
      <c r="E16223" s="18">
        <v>27.093599999999999</v>
      </c>
      <c r="F16223" s="24">
        <f t="shared" si="290"/>
        <v>80.768479999999997</v>
      </c>
    </row>
    <row r="16224" spans="2:6" hidden="1">
      <c r="B16224" s="13">
        <v>2006</v>
      </c>
      <c r="C16224" s="14">
        <v>6</v>
      </c>
      <c r="D16224" s="14" t="s">
        <v>133</v>
      </c>
      <c r="E16224" s="19">
        <v>25.706399999999999</v>
      </c>
      <c r="F16224" s="24">
        <f t="shared" ref="F16224:F16287" si="291">(E16224 * 1.8) + 32</f>
        <v>78.271519999999995</v>
      </c>
    </row>
    <row r="16225" spans="2:6" hidden="1">
      <c r="B16225" s="15">
        <v>2006</v>
      </c>
      <c r="C16225" s="16">
        <v>7</v>
      </c>
      <c r="D16225" s="16" t="s">
        <v>133</v>
      </c>
      <c r="E16225" s="18">
        <v>25.832599999999999</v>
      </c>
      <c r="F16225" s="24">
        <f t="shared" si="291"/>
        <v>78.498680000000007</v>
      </c>
    </row>
    <row r="16226" spans="2:6" hidden="1">
      <c r="B16226" s="13">
        <v>2006</v>
      </c>
      <c r="C16226" s="14">
        <v>8</v>
      </c>
      <c r="D16226" s="14" t="s">
        <v>133</v>
      </c>
      <c r="E16226" s="19">
        <v>26.11</v>
      </c>
      <c r="F16226" s="24">
        <f t="shared" si="291"/>
        <v>78.99799999999999</v>
      </c>
    </row>
    <row r="16227" spans="2:6" hidden="1">
      <c r="B16227" s="15">
        <v>2006</v>
      </c>
      <c r="C16227" s="16">
        <v>9</v>
      </c>
      <c r="D16227" s="16" t="s">
        <v>133</v>
      </c>
      <c r="E16227" s="18">
        <v>25.903400000000001</v>
      </c>
      <c r="F16227" s="24">
        <f t="shared" si="291"/>
        <v>78.62612</v>
      </c>
    </row>
    <row r="16228" spans="2:6" hidden="1">
      <c r="B16228" s="13">
        <v>2006</v>
      </c>
      <c r="C16228" s="14">
        <v>10</v>
      </c>
      <c r="D16228" s="14" t="s">
        <v>133</v>
      </c>
      <c r="E16228" s="19">
        <v>25.2958</v>
      </c>
      <c r="F16228" s="24">
        <f t="shared" si="291"/>
        <v>77.532440000000008</v>
      </c>
    </row>
    <row r="16229" spans="2:6" hidden="1">
      <c r="B16229" s="15">
        <v>2006</v>
      </c>
      <c r="C16229" s="16">
        <v>11</v>
      </c>
      <c r="D16229" s="16" t="s">
        <v>133</v>
      </c>
      <c r="E16229" s="18">
        <v>22.852599999999999</v>
      </c>
      <c r="F16229" s="24">
        <f t="shared" si="291"/>
        <v>73.134680000000003</v>
      </c>
    </row>
    <row r="16230" spans="2:6" hidden="1">
      <c r="B16230" s="13">
        <v>2006</v>
      </c>
      <c r="C16230" s="14">
        <v>12</v>
      </c>
      <c r="D16230" s="14" t="s">
        <v>133</v>
      </c>
      <c r="E16230" s="19">
        <v>22.532</v>
      </c>
      <c r="F16230" s="24">
        <f t="shared" si="291"/>
        <v>72.557600000000008</v>
      </c>
    </row>
    <row r="16231" spans="2:6" hidden="1">
      <c r="B16231" s="15">
        <v>2007</v>
      </c>
      <c r="C16231" s="16">
        <v>1</v>
      </c>
      <c r="D16231" s="16" t="s">
        <v>133</v>
      </c>
      <c r="E16231" s="18">
        <v>22.834800000000001</v>
      </c>
      <c r="F16231" s="24">
        <f t="shared" si="291"/>
        <v>73.102640000000008</v>
      </c>
    </row>
    <row r="16232" spans="2:6" hidden="1">
      <c r="B16232" s="13">
        <v>2007</v>
      </c>
      <c r="C16232" s="14">
        <v>2</v>
      </c>
      <c r="D16232" s="14" t="s">
        <v>133</v>
      </c>
      <c r="E16232" s="19">
        <v>23.53</v>
      </c>
      <c r="F16232" s="24">
        <f t="shared" si="291"/>
        <v>74.354000000000013</v>
      </c>
    </row>
    <row r="16233" spans="2:6" hidden="1">
      <c r="B16233" s="15">
        <v>2007</v>
      </c>
      <c r="C16233" s="16">
        <v>3</v>
      </c>
      <c r="D16233" s="16" t="s">
        <v>133</v>
      </c>
      <c r="E16233" s="18">
        <v>24.552199999999999</v>
      </c>
      <c r="F16233" s="24">
        <f t="shared" si="291"/>
        <v>76.193960000000004</v>
      </c>
    </row>
    <row r="16234" spans="2:6" hidden="1">
      <c r="B16234" s="13">
        <v>2007</v>
      </c>
      <c r="C16234" s="14">
        <v>4</v>
      </c>
      <c r="D16234" s="14" t="s">
        <v>133</v>
      </c>
      <c r="E16234" s="19">
        <v>26.5928</v>
      </c>
      <c r="F16234" s="24">
        <f t="shared" si="291"/>
        <v>79.867040000000003</v>
      </c>
    </row>
    <row r="16235" spans="2:6" hidden="1">
      <c r="B16235" s="15">
        <v>2007</v>
      </c>
      <c r="C16235" s="16">
        <v>5</v>
      </c>
      <c r="D16235" s="16" t="s">
        <v>133</v>
      </c>
      <c r="E16235" s="18">
        <v>26.782399999999999</v>
      </c>
      <c r="F16235" s="24">
        <f t="shared" si="291"/>
        <v>80.208320000000001</v>
      </c>
    </row>
    <row r="16236" spans="2:6" hidden="1">
      <c r="B16236" s="13">
        <v>2007</v>
      </c>
      <c r="C16236" s="14">
        <v>6</v>
      </c>
      <c r="D16236" s="14" t="s">
        <v>133</v>
      </c>
      <c r="E16236" s="19">
        <v>26.276800000000001</v>
      </c>
      <c r="F16236" s="24">
        <f t="shared" si="291"/>
        <v>79.298240000000007</v>
      </c>
    </row>
    <row r="16237" spans="2:6" hidden="1">
      <c r="B16237" s="15">
        <v>2007</v>
      </c>
      <c r="C16237" s="16">
        <v>7</v>
      </c>
      <c r="D16237" s="16" t="s">
        <v>133</v>
      </c>
      <c r="E16237" s="18">
        <v>25.757200000000001</v>
      </c>
      <c r="F16237" s="24">
        <f t="shared" si="291"/>
        <v>78.362960000000001</v>
      </c>
    </row>
    <row r="16238" spans="2:6" hidden="1">
      <c r="B16238" s="13">
        <v>2007</v>
      </c>
      <c r="C16238" s="14">
        <v>8</v>
      </c>
      <c r="D16238" s="14" t="s">
        <v>133</v>
      </c>
      <c r="E16238" s="19">
        <v>25.500800000000002</v>
      </c>
      <c r="F16238" s="24">
        <f t="shared" si="291"/>
        <v>77.901440000000008</v>
      </c>
    </row>
    <row r="16239" spans="2:6" hidden="1">
      <c r="B16239" s="15">
        <v>2007</v>
      </c>
      <c r="C16239" s="16">
        <v>9</v>
      </c>
      <c r="D16239" s="16" t="s">
        <v>133</v>
      </c>
      <c r="E16239" s="18">
        <v>25.015799999999999</v>
      </c>
      <c r="F16239" s="24">
        <f t="shared" si="291"/>
        <v>77.028439999999989</v>
      </c>
    </row>
    <row r="16240" spans="2:6" hidden="1">
      <c r="B16240" s="13">
        <v>2007</v>
      </c>
      <c r="C16240" s="14">
        <v>10</v>
      </c>
      <c r="D16240" s="14" t="s">
        <v>133</v>
      </c>
      <c r="E16240" s="19">
        <v>23.690200000000001</v>
      </c>
      <c r="F16240" s="24">
        <f t="shared" si="291"/>
        <v>74.642359999999996</v>
      </c>
    </row>
    <row r="16241" spans="2:6" hidden="1">
      <c r="B16241" s="15">
        <v>2007</v>
      </c>
      <c r="C16241" s="16">
        <v>11</v>
      </c>
      <c r="D16241" s="16" t="s">
        <v>133</v>
      </c>
      <c r="E16241" s="18">
        <v>22.0046</v>
      </c>
      <c r="F16241" s="24">
        <f t="shared" si="291"/>
        <v>71.608280000000008</v>
      </c>
    </row>
    <row r="16242" spans="2:6" hidden="1">
      <c r="B16242" s="13">
        <v>2007</v>
      </c>
      <c r="C16242" s="14">
        <v>12</v>
      </c>
      <c r="D16242" s="14" t="s">
        <v>133</v>
      </c>
      <c r="E16242" s="19">
        <v>22.094200000000001</v>
      </c>
      <c r="F16242" s="24">
        <f t="shared" si="291"/>
        <v>71.769560000000013</v>
      </c>
    </row>
    <row r="16243" spans="2:6" hidden="1">
      <c r="B16243" s="15">
        <v>2008</v>
      </c>
      <c r="C16243" s="16">
        <v>1</v>
      </c>
      <c r="D16243" s="16" t="s">
        <v>133</v>
      </c>
      <c r="E16243" s="18">
        <v>22.1264</v>
      </c>
      <c r="F16243" s="24">
        <f t="shared" si="291"/>
        <v>71.827519999999993</v>
      </c>
    </row>
    <row r="16244" spans="2:6" hidden="1">
      <c r="B16244" s="13">
        <v>2008</v>
      </c>
      <c r="C16244" s="14">
        <v>2</v>
      </c>
      <c r="D16244" s="14" t="s">
        <v>133</v>
      </c>
      <c r="E16244" s="19">
        <v>23.827999999999999</v>
      </c>
      <c r="F16244" s="24">
        <f t="shared" si="291"/>
        <v>74.8904</v>
      </c>
    </row>
    <row r="16245" spans="2:6" hidden="1">
      <c r="B16245" s="15">
        <v>2008</v>
      </c>
      <c r="C16245" s="16">
        <v>3</v>
      </c>
      <c r="D16245" s="16" t="s">
        <v>133</v>
      </c>
      <c r="E16245" s="18">
        <v>24.777999999999999</v>
      </c>
      <c r="F16245" s="24">
        <f t="shared" si="291"/>
        <v>76.600400000000008</v>
      </c>
    </row>
    <row r="16246" spans="2:6" hidden="1">
      <c r="B16246" s="13">
        <v>2008</v>
      </c>
      <c r="C16246" s="14">
        <v>4</v>
      </c>
      <c r="D16246" s="14" t="s">
        <v>133</v>
      </c>
      <c r="E16246" s="19">
        <v>25.984000000000002</v>
      </c>
      <c r="F16246" s="24">
        <f t="shared" si="291"/>
        <v>78.771200000000007</v>
      </c>
    </row>
    <row r="16247" spans="2:6" hidden="1">
      <c r="B16247" s="15">
        <v>2008</v>
      </c>
      <c r="C16247" s="16">
        <v>5</v>
      </c>
      <c r="D16247" s="16" t="s">
        <v>133</v>
      </c>
      <c r="E16247" s="18">
        <v>27.1738</v>
      </c>
      <c r="F16247" s="24">
        <f t="shared" si="291"/>
        <v>80.912840000000003</v>
      </c>
    </row>
    <row r="16248" spans="2:6" hidden="1">
      <c r="B16248" s="13">
        <v>2008</v>
      </c>
      <c r="C16248" s="14">
        <v>6</v>
      </c>
      <c r="D16248" s="14" t="s">
        <v>133</v>
      </c>
      <c r="E16248" s="19">
        <v>25.736999999999998</v>
      </c>
      <c r="F16248" s="24">
        <f t="shared" si="291"/>
        <v>78.326599999999999</v>
      </c>
    </row>
    <row r="16249" spans="2:6" hidden="1">
      <c r="B16249" s="15">
        <v>2008</v>
      </c>
      <c r="C16249" s="16">
        <v>7</v>
      </c>
      <c r="D16249" s="16" t="s">
        <v>133</v>
      </c>
      <c r="E16249" s="18">
        <v>25.01</v>
      </c>
      <c r="F16249" s="24">
        <f t="shared" si="291"/>
        <v>77.018000000000001</v>
      </c>
    </row>
    <row r="16250" spans="2:6" hidden="1">
      <c r="B16250" s="13">
        <v>2008</v>
      </c>
      <c r="C16250" s="14">
        <v>8</v>
      </c>
      <c r="D16250" s="14" t="s">
        <v>133</v>
      </c>
      <c r="E16250" s="19">
        <v>25.656600000000001</v>
      </c>
      <c r="F16250" s="24">
        <f t="shared" si="291"/>
        <v>78.181880000000007</v>
      </c>
    </row>
    <row r="16251" spans="2:6" hidden="1">
      <c r="B16251" s="15">
        <v>2008</v>
      </c>
      <c r="C16251" s="16">
        <v>9</v>
      </c>
      <c r="D16251" s="16" t="s">
        <v>133</v>
      </c>
      <c r="E16251" s="18">
        <v>25.730599999999999</v>
      </c>
      <c r="F16251" s="24">
        <f t="shared" si="291"/>
        <v>78.315079999999995</v>
      </c>
    </row>
    <row r="16252" spans="2:6" hidden="1">
      <c r="B16252" s="13">
        <v>2008</v>
      </c>
      <c r="C16252" s="14">
        <v>10</v>
      </c>
      <c r="D16252" s="14" t="s">
        <v>133</v>
      </c>
      <c r="E16252" s="19">
        <v>23.093399999999999</v>
      </c>
      <c r="F16252" s="24">
        <f t="shared" si="291"/>
        <v>73.568119999999993</v>
      </c>
    </row>
    <row r="16253" spans="2:6" hidden="1">
      <c r="B16253" s="15">
        <v>2008</v>
      </c>
      <c r="C16253" s="16">
        <v>11</v>
      </c>
      <c r="D16253" s="16" t="s">
        <v>133</v>
      </c>
      <c r="E16253" s="18">
        <v>21.783999999999999</v>
      </c>
      <c r="F16253" s="24">
        <f t="shared" si="291"/>
        <v>71.211199999999991</v>
      </c>
    </row>
    <row r="16254" spans="2:6" hidden="1">
      <c r="B16254" s="13">
        <v>2008</v>
      </c>
      <c r="C16254" s="14">
        <v>12</v>
      </c>
      <c r="D16254" s="14" t="s">
        <v>133</v>
      </c>
      <c r="E16254" s="19">
        <v>21.757000000000001</v>
      </c>
      <c r="F16254" s="24">
        <f t="shared" si="291"/>
        <v>71.162599999999998</v>
      </c>
    </row>
    <row r="16255" spans="2:6" hidden="1">
      <c r="B16255" s="15">
        <v>2009</v>
      </c>
      <c r="C16255" s="16">
        <v>1</v>
      </c>
      <c r="D16255" s="16" t="s">
        <v>133</v>
      </c>
      <c r="E16255" s="18">
        <v>21.944400000000002</v>
      </c>
      <c r="F16255" s="24">
        <f t="shared" si="291"/>
        <v>71.499920000000003</v>
      </c>
    </row>
    <row r="16256" spans="2:6" hidden="1">
      <c r="B16256" s="13">
        <v>2009</v>
      </c>
      <c r="C16256" s="14">
        <v>2</v>
      </c>
      <c r="D16256" s="14" t="s">
        <v>133</v>
      </c>
      <c r="E16256" s="19">
        <v>22.498799999999999</v>
      </c>
      <c r="F16256" s="24">
        <f t="shared" si="291"/>
        <v>72.497839999999997</v>
      </c>
    </row>
    <row r="16257" spans="2:6" hidden="1">
      <c r="B16257" s="15">
        <v>2009</v>
      </c>
      <c r="C16257" s="16">
        <v>3</v>
      </c>
      <c r="D16257" s="16" t="s">
        <v>133</v>
      </c>
      <c r="E16257" s="18">
        <v>23.930199999999999</v>
      </c>
      <c r="F16257" s="24">
        <f t="shared" si="291"/>
        <v>75.074359999999999</v>
      </c>
    </row>
    <row r="16258" spans="2:6" hidden="1">
      <c r="B16258" s="13">
        <v>2009</v>
      </c>
      <c r="C16258" s="14">
        <v>4</v>
      </c>
      <c r="D16258" s="14" t="s">
        <v>133</v>
      </c>
      <c r="E16258" s="19">
        <v>26.63</v>
      </c>
      <c r="F16258" s="24">
        <f t="shared" si="291"/>
        <v>79.933999999999997</v>
      </c>
    </row>
    <row r="16259" spans="2:6" hidden="1">
      <c r="B16259" s="15">
        <v>2009</v>
      </c>
      <c r="C16259" s="16">
        <v>5</v>
      </c>
      <c r="D16259" s="16" t="s">
        <v>133</v>
      </c>
      <c r="E16259" s="18">
        <v>26.507000000000001</v>
      </c>
      <c r="F16259" s="24">
        <f t="shared" si="291"/>
        <v>79.712600000000009</v>
      </c>
    </row>
    <row r="16260" spans="2:6" hidden="1">
      <c r="B16260" s="13">
        <v>2009</v>
      </c>
      <c r="C16260" s="14">
        <v>6</v>
      </c>
      <c r="D16260" s="14" t="s">
        <v>133</v>
      </c>
      <c r="E16260" s="19">
        <v>26.0672</v>
      </c>
      <c r="F16260" s="24">
        <f t="shared" si="291"/>
        <v>78.920960000000008</v>
      </c>
    </row>
    <row r="16261" spans="2:6" hidden="1">
      <c r="B16261" s="15">
        <v>2009</v>
      </c>
      <c r="C16261" s="16">
        <v>7</v>
      </c>
      <c r="D16261" s="16" t="s">
        <v>133</v>
      </c>
      <c r="E16261" s="18">
        <v>26.0762</v>
      </c>
      <c r="F16261" s="24">
        <f t="shared" si="291"/>
        <v>78.937160000000006</v>
      </c>
    </row>
    <row r="16262" spans="2:6" hidden="1">
      <c r="B16262" s="13">
        <v>2009</v>
      </c>
      <c r="C16262" s="14">
        <v>8</v>
      </c>
      <c r="D16262" s="14" t="s">
        <v>133</v>
      </c>
      <c r="E16262" s="19">
        <v>25.793600000000001</v>
      </c>
      <c r="F16262" s="24">
        <f t="shared" si="291"/>
        <v>78.428480000000008</v>
      </c>
    </row>
    <row r="16263" spans="2:6" hidden="1">
      <c r="B16263" s="15">
        <v>2009</v>
      </c>
      <c r="C16263" s="16">
        <v>9</v>
      </c>
      <c r="D16263" s="16" t="s">
        <v>133</v>
      </c>
      <c r="E16263" s="18">
        <v>26.529199999999999</v>
      </c>
      <c r="F16263" s="24">
        <f t="shared" si="291"/>
        <v>79.752560000000003</v>
      </c>
    </row>
    <row r="16264" spans="2:6" hidden="1">
      <c r="B16264" s="13">
        <v>2009</v>
      </c>
      <c r="C16264" s="14">
        <v>10</v>
      </c>
      <c r="D16264" s="14" t="s">
        <v>133</v>
      </c>
      <c r="E16264" s="19">
        <v>25.250599999999999</v>
      </c>
      <c r="F16264" s="24">
        <f t="shared" si="291"/>
        <v>77.45107999999999</v>
      </c>
    </row>
    <row r="16265" spans="2:6" hidden="1">
      <c r="B16265" s="15">
        <v>2009</v>
      </c>
      <c r="C16265" s="16">
        <v>11</v>
      </c>
      <c r="D16265" s="16" t="s">
        <v>133</v>
      </c>
      <c r="E16265" s="18">
        <v>23.352599999999999</v>
      </c>
      <c r="F16265" s="24">
        <f t="shared" si="291"/>
        <v>74.034680000000009</v>
      </c>
    </row>
    <row r="16266" spans="2:6" hidden="1">
      <c r="B16266" s="13">
        <v>2009</v>
      </c>
      <c r="C16266" s="14">
        <v>12</v>
      </c>
      <c r="D16266" s="14" t="s">
        <v>133</v>
      </c>
      <c r="E16266" s="19">
        <v>23.352399999999999</v>
      </c>
      <c r="F16266" s="24">
        <f t="shared" si="291"/>
        <v>74.034320000000008</v>
      </c>
    </row>
    <row r="16267" spans="2:6" hidden="1">
      <c r="B16267" s="15">
        <v>2010</v>
      </c>
      <c r="C16267" s="16">
        <v>1</v>
      </c>
      <c r="D16267" s="16" t="s">
        <v>133</v>
      </c>
      <c r="E16267" s="18">
        <v>21.728400000000001</v>
      </c>
      <c r="F16267" s="24">
        <f t="shared" si="291"/>
        <v>71.11112</v>
      </c>
    </row>
    <row r="16268" spans="2:6" hidden="1">
      <c r="B16268" s="13">
        <v>2010</v>
      </c>
      <c r="C16268" s="14">
        <v>2</v>
      </c>
      <c r="D16268" s="14" t="s">
        <v>133</v>
      </c>
      <c r="E16268" s="19">
        <v>23.828600000000002</v>
      </c>
      <c r="F16268" s="24">
        <f t="shared" si="291"/>
        <v>74.891480000000001</v>
      </c>
    </row>
    <row r="16269" spans="2:6" hidden="1">
      <c r="B16269" s="15">
        <v>2010</v>
      </c>
      <c r="C16269" s="16">
        <v>3</v>
      </c>
      <c r="D16269" s="16" t="s">
        <v>133</v>
      </c>
      <c r="E16269" s="18">
        <v>24.76</v>
      </c>
      <c r="F16269" s="24">
        <f t="shared" si="291"/>
        <v>76.568000000000012</v>
      </c>
    </row>
    <row r="16270" spans="2:6" hidden="1">
      <c r="B16270" s="13">
        <v>2010</v>
      </c>
      <c r="C16270" s="14">
        <v>4</v>
      </c>
      <c r="D16270" s="14" t="s">
        <v>133</v>
      </c>
      <c r="E16270" s="19">
        <v>26.752199999999998</v>
      </c>
      <c r="F16270" s="24">
        <f t="shared" si="291"/>
        <v>80.153959999999998</v>
      </c>
    </row>
    <row r="16271" spans="2:6" hidden="1">
      <c r="B16271" s="15">
        <v>2010</v>
      </c>
      <c r="C16271" s="16">
        <v>5</v>
      </c>
      <c r="D16271" s="16" t="s">
        <v>133</v>
      </c>
      <c r="E16271" s="18">
        <v>26.8672</v>
      </c>
      <c r="F16271" s="24">
        <f t="shared" si="291"/>
        <v>80.360960000000006</v>
      </c>
    </row>
    <row r="16272" spans="2:6" hidden="1">
      <c r="B16272" s="13">
        <v>2010</v>
      </c>
      <c r="C16272" s="14">
        <v>6</v>
      </c>
      <c r="D16272" s="14" t="s">
        <v>133</v>
      </c>
      <c r="E16272" s="19">
        <v>26.366199999999999</v>
      </c>
      <c r="F16272" s="24">
        <f t="shared" si="291"/>
        <v>79.459159999999997</v>
      </c>
    </row>
    <row r="16273" spans="2:6" hidden="1">
      <c r="B16273" s="15">
        <v>2010</v>
      </c>
      <c r="C16273" s="16">
        <v>7</v>
      </c>
      <c r="D16273" s="16" t="s">
        <v>133</v>
      </c>
      <c r="E16273" s="18">
        <v>25.462599999999998</v>
      </c>
      <c r="F16273" s="24">
        <f t="shared" si="291"/>
        <v>77.832679999999996</v>
      </c>
    </row>
    <row r="16274" spans="2:6" hidden="1">
      <c r="B16274" s="13">
        <v>2010</v>
      </c>
      <c r="C16274" s="14">
        <v>8</v>
      </c>
      <c r="D16274" s="14" t="s">
        <v>133</v>
      </c>
      <c r="E16274" s="19">
        <v>25.398199999999999</v>
      </c>
      <c r="F16274" s="24">
        <f t="shared" si="291"/>
        <v>77.716759999999994</v>
      </c>
    </row>
    <row r="16275" spans="2:6" hidden="1">
      <c r="B16275" s="15">
        <v>2010</v>
      </c>
      <c r="C16275" s="16">
        <v>9</v>
      </c>
      <c r="D16275" s="16" t="s">
        <v>133</v>
      </c>
      <c r="E16275" s="18">
        <v>25.622399999999999</v>
      </c>
      <c r="F16275" s="24">
        <f t="shared" si="291"/>
        <v>78.120319999999992</v>
      </c>
    </row>
    <row r="16276" spans="2:6" hidden="1">
      <c r="B16276" s="13">
        <v>2010</v>
      </c>
      <c r="C16276" s="14">
        <v>10</v>
      </c>
      <c r="D16276" s="14" t="s">
        <v>133</v>
      </c>
      <c r="E16276" s="19">
        <v>23.422999999999998</v>
      </c>
      <c r="F16276" s="24">
        <f t="shared" si="291"/>
        <v>74.1614</v>
      </c>
    </row>
    <row r="16277" spans="2:6" hidden="1">
      <c r="B16277" s="15">
        <v>2010</v>
      </c>
      <c r="C16277" s="16">
        <v>11</v>
      </c>
      <c r="D16277" s="16" t="s">
        <v>133</v>
      </c>
      <c r="E16277" s="18">
        <v>22.5182</v>
      </c>
      <c r="F16277" s="24">
        <f t="shared" si="291"/>
        <v>72.532759999999996</v>
      </c>
    </row>
    <row r="16278" spans="2:6" hidden="1">
      <c r="B16278" s="13">
        <v>2010</v>
      </c>
      <c r="C16278" s="14">
        <v>12</v>
      </c>
      <c r="D16278" s="14" t="s">
        <v>133</v>
      </c>
      <c r="E16278" s="19">
        <v>20.735199999999999</v>
      </c>
      <c r="F16278" s="24">
        <f t="shared" si="291"/>
        <v>69.323360000000008</v>
      </c>
    </row>
    <row r="16279" spans="2:6" hidden="1">
      <c r="B16279" s="15">
        <v>2011</v>
      </c>
      <c r="C16279" s="16">
        <v>1</v>
      </c>
      <c r="D16279" s="16" t="s">
        <v>133</v>
      </c>
      <c r="E16279" s="18">
        <v>22.734400000000001</v>
      </c>
      <c r="F16279" s="24">
        <f t="shared" si="291"/>
        <v>72.92192</v>
      </c>
    </row>
    <row r="16280" spans="2:6" hidden="1">
      <c r="B16280" s="13">
        <v>2011</v>
      </c>
      <c r="C16280" s="14">
        <v>2</v>
      </c>
      <c r="D16280" s="14" t="s">
        <v>133</v>
      </c>
      <c r="E16280" s="19">
        <v>23.693200000000001</v>
      </c>
      <c r="F16280" s="24">
        <f t="shared" si="291"/>
        <v>74.647760000000005</v>
      </c>
    </row>
    <row r="16281" spans="2:6" hidden="1">
      <c r="B16281" s="15">
        <v>2011</v>
      </c>
      <c r="C16281" s="16">
        <v>3</v>
      </c>
      <c r="D16281" s="16" t="s">
        <v>133</v>
      </c>
      <c r="E16281" s="18">
        <v>24.919</v>
      </c>
      <c r="F16281" s="24">
        <f t="shared" si="291"/>
        <v>76.854199999999992</v>
      </c>
    </row>
    <row r="16282" spans="2:6" hidden="1">
      <c r="B16282" s="13">
        <v>2011</v>
      </c>
      <c r="C16282" s="14">
        <v>4</v>
      </c>
      <c r="D16282" s="14" t="s">
        <v>133</v>
      </c>
      <c r="E16282" s="19">
        <v>26.6754</v>
      </c>
      <c r="F16282" s="24">
        <f t="shared" si="291"/>
        <v>80.015720000000002</v>
      </c>
    </row>
    <row r="16283" spans="2:6" hidden="1">
      <c r="B16283" s="15">
        <v>2011</v>
      </c>
      <c r="C16283" s="16">
        <v>5</v>
      </c>
      <c r="D16283" s="16" t="s">
        <v>133</v>
      </c>
      <c r="E16283" s="18">
        <v>27.2028</v>
      </c>
      <c r="F16283" s="24">
        <f t="shared" si="291"/>
        <v>80.965040000000002</v>
      </c>
    </row>
    <row r="16284" spans="2:6" hidden="1">
      <c r="B16284" s="13">
        <v>2011</v>
      </c>
      <c r="C16284" s="14">
        <v>6</v>
      </c>
      <c r="D16284" s="14" t="s">
        <v>133</v>
      </c>
      <c r="E16284" s="19">
        <v>26.361000000000001</v>
      </c>
      <c r="F16284" s="24">
        <f t="shared" si="291"/>
        <v>79.44980000000001</v>
      </c>
    </row>
    <row r="16285" spans="2:6" hidden="1">
      <c r="B16285" s="15">
        <v>2011</v>
      </c>
      <c r="C16285" s="16">
        <v>7</v>
      </c>
      <c r="D16285" s="16" t="s">
        <v>133</v>
      </c>
      <c r="E16285" s="18">
        <v>25.66</v>
      </c>
      <c r="F16285" s="24">
        <f t="shared" si="291"/>
        <v>78.188000000000002</v>
      </c>
    </row>
    <row r="16286" spans="2:6" hidden="1">
      <c r="B16286" s="13">
        <v>2011</v>
      </c>
      <c r="C16286" s="14">
        <v>8</v>
      </c>
      <c r="D16286" s="14" t="s">
        <v>133</v>
      </c>
      <c r="E16286" s="19">
        <v>26.145399999999999</v>
      </c>
      <c r="F16286" s="24">
        <f t="shared" si="291"/>
        <v>79.061720000000008</v>
      </c>
    </row>
    <row r="16287" spans="2:6" hidden="1">
      <c r="B16287" s="15">
        <v>2011</v>
      </c>
      <c r="C16287" s="16">
        <v>9</v>
      </c>
      <c r="D16287" s="16" t="s">
        <v>133</v>
      </c>
      <c r="E16287" s="18">
        <v>25.844000000000001</v>
      </c>
      <c r="F16287" s="24">
        <f t="shared" si="291"/>
        <v>78.519200000000012</v>
      </c>
    </row>
    <row r="16288" spans="2:6" hidden="1">
      <c r="B16288" s="13">
        <v>2011</v>
      </c>
      <c r="C16288" s="14">
        <v>10</v>
      </c>
      <c r="D16288" s="14" t="s">
        <v>133</v>
      </c>
      <c r="E16288" s="19">
        <v>23.515999999999998</v>
      </c>
      <c r="F16288" s="24">
        <f t="shared" ref="F16288:F16351" si="292">(E16288 * 1.8) + 32</f>
        <v>74.328800000000001</v>
      </c>
    </row>
    <row r="16289" spans="2:6" hidden="1">
      <c r="B16289" s="15">
        <v>2011</v>
      </c>
      <c r="C16289" s="16">
        <v>11</v>
      </c>
      <c r="D16289" s="16" t="s">
        <v>133</v>
      </c>
      <c r="E16289" s="18">
        <v>22.863399999999999</v>
      </c>
      <c r="F16289" s="24">
        <f t="shared" si="292"/>
        <v>73.154120000000006</v>
      </c>
    </row>
    <row r="16290" spans="2:6" hidden="1">
      <c r="B16290" s="13">
        <v>2011</v>
      </c>
      <c r="C16290" s="14">
        <v>12</v>
      </c>
      <c r="D16290" s="14" t="s">
        <v>133</v>
      </c>
      <c r="E16290" s="19">
        <v>21.8658</v>
      </c>
      <c r="F16290" s="24">
        <f t="shared" si="292"/>
        <v>71.358440000000002</v>
      </c>
    </row>
    <row r="16291" spans="2:6" hidden="1">
      <c r="B16291" s="15">
        <v>2012</v>
      </c>
      <c r="C16291" s="16">
        <v>1</v>
      </c>
      <c r="D16291" s="16" t="s">
        <v>133</v>
      </c>
      <c r="E16291" s="18">
        <v>22.758600000000001</v>
      </c>
      <c r="F16291" s="24">
        <f t="shared" si="292"/>
        <v>72.965480000000014</v>
      </c>
    </row>
    <row r="16292" spans="2:6" hidden="1">
      <c r="B16292" s="13">
        <v>2012</v>
      </c>
      <c r="C16292" s="14">
        <v>2</v>
      </c>
      <c r="D16292" s="14" t="s">
        <v>133</v>
      </c>
      <c r="E16292" s="19">
        <v>23.842600000000001</v>
      </c>
      <c r="F16292" s="24">
        <f t="shared" si="292"/>
        <v>74.916679999999999</v>
      </c>
    </row>
    <row r="16293" spans="2:6" hidden="1">
      <c r="B16293" s="15">
        <v>2012</v>
      </c>
      <c r="C16293" s="16">
        <v>3</v>
      </c>
      <c r="D16293" s="16" t="s">
        <v>133</v>
      </c>
      <c r="E16293" s="18">
        <v>25.3354</v>
      </c>
      <c r="F16293" s="24">
        <f t="shared" si="292"/>
        <v>77.60372000000001</v>
      </c>
    </row>
    <row r="16294" spans="2:6" hidden="1">
      <c r="B16294" s="13">
        <v>2012</v>
      </c>
      <c r="C16294" s="14">
        <v>4</v>
      </c>
      <c r="D16294" s="14" t="s">
        <v>133</v>
      </c>
      <c r="E16294" s="19">
        <v>26.273</v>
      </c>
      <c r="F16294" s="24">
        <f t="shared" si="292"/>
        <v>79.29140000000001</v>
      </c>
    </row>
    <row r="16295" spans="2:6" hidden="1">
      <c r="B16295" s="15">
        <v>2012</v>
      </c>
      <c r="C16295" s="16">
        <v>5</v>
      </c>
      <c r="D16295" s="16" t="s">
        <v>133</v>
      </c>
      <c r="E16295" s="18">
        <v>26.3932</v>
      </c>
      <c r="F16295" s="24">
        <f t="shared" si="292"/>
        <v>79.507760000000005</v>
      </c>
    </row>
    <row r="16296" spans="2:6" hidden="1">
      <c r="B16296" s="13">
        <v>2012</v>
      </c>
      <c r="C16296" s="14">
        <v>6</v>
      </c>
      <c r="D16296" s="14" t="s">
        <v>133</v>
      </c>
      <c r="E16296" s="19">
        <v>26.1416</v>
      </c>
      <c r="F16296" s="24">
        <f t="shared" si="292"/>
        <v>79.054879999999997</v>
      </c>
    </row>
    <row r="16297" spans="2:6" hidden="1">
      <c r="B16297" s="15">
        <v>2012</v>
      </c>
      <c r="C16297" s="16">
        <v>7</v>
      </c>
      <c r="D16297" s="16" t="s">
        <v>133</v>
      </c>
      <c r="E16297" s="18">
        <v>25.290800000000001</v>
      </c>
      <c r="F16297" s="24">
        <f t="shared" si="292"/>
        <v>77.523439999999994</v>
      </c>
    </row>
    <row r="16298" spans="2:6" hidden="1">
      <c r="B16298" s="13">
        <v>2012</v>
      </c>
      <c r="C16298" s="14">
        <v>8</v>
      </c>
      <c r="D16298" s="14" t="s">
        <v>133</v>
      </c>
      <c r="E16298" s="19">
        <v>25.540400000000002</v>
      </c>
      <c r="F16298" s="24">
        <f t="shared" si="292"/>
        <v>77.97272000000001</v>
      </c>
    </row>
    <row r="16299" spans="2:6" hidden="1">
      <c r="B16299" s="15">
        <v>2012</v>
      </c>
      <c r="C16299" s="16">
        <v>9</v>
      </c>
      <c r="D16299" s="16" t="s">
        <v>133</v>
      </c>
      <c r="E16299" s="18">
        <v>25.455400000000001</v>
      </c>
      <c r="F16299" s="24">
        <f t="shared" si="292"/>
        <v>77.819720000000004</v>
      </c>
    </row>
    <row r="16300" spans="2:6" hidden="1">
      <c r="B16300" s="13">
        <v>2012</v>
      </c>
      <c r="C16300" s="14">
        <v>10</v>
      </c>
      <c r="D16300" s="14" t="s">
        <v>133</v>
      </c>
      <c r="E16300" s="19">
        <v>23.9116</v>
      </c>
      <c r="F16300" s="24">
        <f t="shared" si="292"/>
        <v>75.040880000000001</v>
      </c>
    </row>
    <row r="16301" spans="2:6" hidden="1">
      <c r="B16301" s="15">
        <v>2012</v>
      </c>
      <c r="C16301" s="16">
        <v>11</v>
      </c>
      <c r="D16301" s="16" t="s">
        <v>133</v>
      </c>
      <c r="E16301" s="18">
        <v>22.035799999999998</v>
      </c>
      <c r="F16301" s="24">
        <f t="shared" si="292"/>
        <v>71.664439999999999</v>
      </c>
    </row>
    <row r="16302" spans="2:6" hidden="1">
      <c r="B16302" s="13">
        <v>2012</v>
      </c>
      <c r="C16302" s="14">
        <v>12</v>
      </c>
      <c r="D16302" s="14" t="s">
        <v>133</v>
      </c>
      <c r="E16302" s="19">
        <v>22.316400000000002</v>
      </c>
      <c r="F16302" s="24">
        <f t="shared" si="292"/>
        <v>72.169520000000006</v>
      </c>
    </row>
    <row r="16303" spans="2:6" hidden="1">
      <c r="B16303" s="15">
        <v>2013</v>
      </c>
      <c r="C16303" s="16">
        <v>1</v>
      </c>
      <c r="D16303" s="16" t="s">
        <v>133</v>
      </c>
      <c r="E16303" s="18">
        <v>22.545000000000002</v>
      </c>
      <c r="F16303" s="24">
        <f t="shared" si="292"/>
        <v>72.581000000000003</v>
      </c>
    </row>
    <row r="16304" spans="2:6" hidden="1">
      <c r="B16304" s="13">
        <v>2013</v>
      </c>
      <c r="C16304" s="14">
        <v>2</v>
      </c>
      <c r="D16304" s="14" t="s">
        <v>133</v>
      </c>
      <c r="E16304" s="19">
        <v>23.811599999999999</v>
      </c>
      <c r="F16304" s="24">
        <f t="shared" si="292"/>
        <v>74.860880000000009</v>
      </c>
    </row>
    <row r="16305" spans="2:6" hidden="1">
      <c r="B16305" s="15">
        <v>2013</v>
      </c>
      <c r="C16305" s="16">
        <v>3</v>
      </c>
      <c r="D16305" s="16" t="s">
        <v>133</v>
      </c>
      <c r="E16305" s="18">
        <v>23.959</v>
      </c>
      <c r="F16305" s="24">
        <f t="shared" si="292"/>
        <v>75.126199999999997</v>
      </c>
    </row>
    <row r="16306" spans="2:6" hidden="1">
      <c r="B16306" s="13">
        <v>2013</v>
      </c>
      <c r="C16306" s="14">
        <v>4</v>
      </c>
      <c r="D16306" s="14" t="s">
        <v>133</v>
      </c>
      <c r="E16306" s="19">
        <v>26.786799999999999</v>
      </c>
      <c r="F16306" s="24">
        <f t="shared" si="292"/>
        <v>80.216239999999999</v>
      </c>
    </row>
    <row r="16307" spans="2:6" hidden="1">
      <c r="B16307" s="15">
        <v>2013</v>
      </c>
      <c r="C16307" s="16">
        <v>5</v>
      </c>
      <c r="D16307" s="16" t="s">
        <v>133</v>
      </c>
      <c r="E16307" s="18">
        <v>26.528199999999998</v>
      </c>
      <c r="F16307" s="24">
        <f t="shared" si="292"/>
        <v>79.75076</v>
      </c>
    </row>
    <row r="16308" spans="2:6" hidden="1">
      <c r="B16308" s="13">
        <v>2013</v>
      </c>
      <c r="C16308" s="14">
        <v>6</v>
      </c>
      <c r="D16308" s="14" t="s">
        <v>133</v>
      </c>
      <c r="E16308" s="19">
        <v>25.546800000000001</v>
      </c>
      <c r="F16308" s="24">
        <f t="shared" si="292"/>
        <v>77.98424</v>
      </c>
    </row>
    <row r="16309" spans="2:6" hidden="1">
      <c r="B16309" s="15">
        <v>2013</v>
      </c>
      <c r="C16309" s="16">
        <v>7</v>
      </c>
      <c r="D16309" s="16" t="s">
        <v>133</v>
      </c>
      <c r="E16309" s="18">
        <v>25.400200000000002</v>
      </c>
      <c r="F16309" s="24">
        <f t="shared" si="292"/>
        <v>77.720359999999999</v>
      </c>
    </row>
    <row r="16310" spans="2:6" hidden="1">
      <c r="B16310" s="13">
        <v>2013</v>
      </c>
      <c r="C16310" s="14">
        <v>8</v>
      </c>
      <c r="D16310" s="14" t="s">
        <v>133</v>
      </c>
      <c r="E16310" s="19">
        <v>24.367999999999999</v>
      </c>
      <c r="F16310" s="24">
        <f t="shared" si="292"/>
        <v>75.862400000000008</v>
      </c>
    </row>
    <row r="16311" spans="2:6" hidden="1">
      <c r="B16311" s="15">
        <v>2013</v>
      </c>
      <c r="C16311" s="16">
        <v>9</v>
      </c>
      <c r="D16311" s="16" t="s">
        <v>133</v>
      </c>
      <c r="E16311" s="18">
        <v>26.369800000000001</v>
      </c>
      <c r="F16311" s="24">
        <f t="shared" si="292"/>
        <v>79.465640000000008</v>
      </c>
    </row>
    <row r="16312" spans="2:6" hidden="1">
      <c r="B16312" s="13">
        <v>2000</v>
      </c>
      <c r="C16312" s="14">
        <v>2</v>
      </c>
      <c r="D16312" s="14" t="s">
        <v>134</v>
      </c>
      <c r="E16312" s="19">
        <v>15.423733329999999</v>
      </c>
      <c r="F16312" s="24">
        <f t="shared" si="292"/>
        <v>59.762719993999994</v>
      </c>
    </row>
    <row r="16313" spans="2:6" hidden="1">
      <c r="B16313" s="15">
        <v>2000</v>
      </c>
      <c r="C16313" s="16">
        <v>3</v>
      </c>
      <c r="D16313" s="16" t="s">
        <v>134</v>
      </c>
      <c r="E16313" s="18">
        <v>18.085866670000001</v>
      </c>
      <c r="F16313" s="24">
        <f t="shared" si="292"/>
        <v>64.554560006000003</v>
      </c>
    </row>
    <row r="16314" spans="2:6" hidden="1">
      <c r="B16314" s="13">
        <v>2000</v>
      </c>
      <c r="C16314" s="14">
        <v>4</v>
      </c>
      <c r="D16314" s="14" t="s">
        <v>134</v>
      </c>
      <c r="E16314" s="19">
        <v>20.973066670000001</v>
      </c>
      <c r="F16314" s="24">
        <f t="shared" si="292"/>
        <v>69.751520006000007</v>
      </c>
    </row>
    <row r="16315" spans="2:6" hidden="1">
      <c r="B16315" s="15">
        <v>2000</v>
      </c>
      <c r="C16315" s="16">
        <v>5</v>
      </c>
      <c r="D16315" s="16" t="s">
        <v>134</v>
      </c>
      <c r="E16315" s="18">
        <v>24.322800000000001</v>
      </c>
      <c r="F16315" s="24">
        <f t="shared" si="292"/>
        <v>75.781040000000004</v>
      </c>
    </row>
    <row r="16316" spans="2:6" hidden="1">
      <c r="B16316" s="13">
        <v>2000</v>
      </c>
      <c r="C16316" s="14">
        <v>6</v>
      </c>
      <c r="D16316" s="14" t="s">
        <v>134</v>
      </c>
      <c r="E16316" s="19">
        <v>26.662533329999999</v>
      </c>
      <c r="F16316" s="24">
        <f t="shared" si="292"/>
        <v>79.992559994000004</v>
      </c>
    </row>
    <row r="16317" spans="2:6" hidden="1">
      <c r="B16317" s="15">
        <v>2000</v>
      </c>
      <c r="C16317" s="16">
        <v>7</v>
      </c>
      <c r="D16317" s="16" t="s">
        <v>134</v>
      </c>
      <c r="E16317" s="18">
        <v>27.746300000000002</v>
      </c>
      <c r="F16317" s="24">
        <f t="shared" si="292"/>
        <v>81.943340000000006</v>
      </c>
    </row>
    <row r="16318" spans="2:6" hidden="1">
      <c r="B16318" s="13">
        <v>2000</v>
      </c>
      <c r="C16318" s="14">
        <v>8</v>
      </c>
      <c r="D16318" s="14" t="s">
        <v>134</v>
      </c>
      <c r="E16318" s="19">
        <v>27.305766670000001</v>
      </c>
      <c r="F16318" s="24">
        <f t="shared" si="292"/>
        <v>81.150380006000006</v>
      </c>
    </row>
    <row r="16319" spans="2:6" hidden="1">
      <c r="B16319" s="15">
        <v>2000</v>
      </c>
      <c r="C16319" s="16">
        <v>9</v>
      </c>
      <c r="D16319" s="16" t="s">
        <v>134</v>
      </c>
      <c r="E16319" s="18">
        <v>26.276266669999998</v>
      </c>
      <c r="F16319" s="24">
        <f t="shared" si="292"/>
        <v>79.297280005999994</v>
      </c>
    </row>
    <row r="16320" spans="2:6" hidden="1">
      <c r="B16320" s="13">
        <v>2000</v>
      </c>
      <c r="C16320" s="14">
        <v>10</v>
      </c>
      <c r="D16320" s="14" t="s">
        <v>134</v>
      </c>
      <c r="E16320" s="19">
        <v>25.1004</v>
      </c>
      <c r="F16320" s="24">
        <f t="shared" si="292"/>
        <v>77.180720000000008</v>
      </c>
    </row>
    <row r="16321" spans="2:6" hidden="1">
      <c r="B16321" s="15">
        <v>2000</v>
      </c>
      <c r="C16321" s="16">
        <v>11</v>
      </c>
      <c r="D16321" s="16" t="s">
        <v>134</v>
      </c>
      <c r="E16321" s="18">
        <v>21.748133330000002</v>
      </c>
      <c r="F16321" s="24">
        <f t="shared" si="292"/>
        <v>71.146639993999997</v>
      </c>
    </row>
    <row r="16322" spans="2:6" hidden="1">
      <c r="B16322" s="13">
        <v>2000</v>
      </c>
      <c r="C16322" s="14">
        <v>12</v>
      </c>
      <c r="D16322" s="14" t="s">
        <v>134</v>
      </c>
      <c r="E16322" s="19">
        <v>19.118099999999998</v>
      </c>
      <c r="F16322" s="24">
        <f t="shared" si="292"/>
        <v>66.412579999999991</v>
      </c>
    </row>
    <row r="16323" spans="2:6" hidden="1">
      <c r="B16323" s="15">
        <v>2001</v>
      </c>
      <c r="C16323" s="16">
        <v>1</v>
      </c>
      <c r="D16323" s="16" t="s">
        <v>134</v>
      </c>
      <c r="E16323" s="18">
        <v>17.087466670000001</v>
      </c>
      <c r="F16323" s="24">
        <f t="shared" si="292"/>
        <v>62.757440006000003</v>
      </c>
    </row>
    <row r="16324" spans="2:6" hidden="1">
      <c r="B16324" s="13">
        <v>2001</v>
      </c>
      <c r="C16324" s="14">
        <v>2</v>
      </c>
      <c r="D16324" s="14" t="s">
        <v>134</v>
      </c>
      <c r="E16324" s="19">
        <v>17.130366670000001</v>
      </c>
      <c r="F16324" s="24">
        <f t="shared" si="292"/>
        <v>62.834660006000007</v>
      </c>
    </row>
    <row r="16325" spans="2:6" hidden="1">
      <c r="B16325" s="15">
        <v>2001</v>
      </c>
      <c r="C16325" s="16">
        <v>3</v>
      </c>
      <c r="D16325" s="16" t="s">
        <v>134</v>
      </c>
      <c r="E16325" s="18">
        <v>18.757899999999999</v>
      </c>
      <c r="F16325" s="24">
        <f t="shared" si="292"/>
        <v>65.764219999999995</v>
      </c>
    </row>
    <row r="16326" spans="2:6" hidden="1">
      <c r="B16326" s="13">
        <v>2001</v>
      </c>
      <c r="C16326" s="14">
        <v>4</v>
      </c>
      <c r="D16326" s="14" t="s">
        <v>134</v>
      </c>
      <c r="E16326" s="19">
        <v>21.189</v>
      </c>
      <c r="F16326" s="24">
        <f t="shared" si="292"/>
        <v>70.140199999999993</v>
      </c>
    </row>
    <row r="16327" spans="2:6" hidden="1">
      <c r="B16327" s="15">
        <v>2001</v>
      </c>
      <c r="C16327" s="16">
        <v>5</v>
      </c>
      <c r="D16327" s="16" t="s">
        <v>134</v>
      </c>
      <c r="E16327" s="18">
        <v>24.58883333</v>
      </c>
      <c r="F16327" s="24">
        <f t="shared" si="292"/>
        <v>76.259899993999994</v>
      </c>
    </row>
    <row r="16328" spans="2:6" hidden="1">
      <c r="B16328" s="13">
        <v>2001</v>
      </c>
      <c r="C16328" s="14">
        <v>6</v>
      </c>
      <c r="D16328" s="14" t="s">
        <v>134</v>
      </c>
      <c r="E16328" s="19">
        <v>27.028400000000001</v>
      </c>
      <c r="F16328" s="24">
        <f t="shared" si="292"/>
        <v>80.651120000000006</v>
      </c>
    </row>
    <row r="16329" spans="2:6" hidden="1">
      <c r="B16329" s="15">
        <v>2001</v>
      </c>
      <c r="C16329" s="16">
        <v>7</v>
      </c>
      <c r="D16329" s="16" t="s">
        <v>134</v>
      </c>
      <c r="E16329" s="18">
        <v>28.096299999999999</v>
      </c>
      <c r="F16329" s="24">
        <f t="shared" si="292"/>
        <v>82.573340000000002</v>
      </c>
    </row>
    <row r="16330" spans="2:6" hidden="1">
      <c r="B16330" s="13">
        <v>2001</v>
      </c>
      <c r="C16330" s="14">
        <v>8</v>
      </c>
      <c r="D16330" s="14" t="s">
        <v>134</v>
      </c>
      <c r="E16330" s="19">
        <v>28.549566670000001</v>
      </c>
      <c r="F16330" s="24">
        <f t="shared" si="292"/>
        <v>83.389220006000002</v>
      </c>
    </row>
    <row r="16331" spans="2:6" hidden="1">
      <c r="B16331" s="15">
        <v>2001</v>
      </c>
      <c r="C16331" s="16">
        <v>9</v>
      </c>
      <c r="D16331" s="16" t="s">
        <v>134</v>
      </c>
      <c r="E16331" s="18">
        <v>26.054600000000001</v>
      </c>
      <c r="F16331" s="24">
        <f t="shared" si="292"/>
        <v>78.89828</v>
      </c>
    </row>
    <row r="16332" spans="2:6" hidden="1">
      <c r="B16332" s="13">
        <v>2001</v>
      </c>
      <c r="C16332" s="14">
        <v>10</v>
      </c>
      <c r="D16332" s="14" t="s">
        <v>134</v>
      </c>
      <c r="E16332" s="19">
        <v>24.076799999999999</v>
      </c>
      <c r="F16332" s="24">
        <f t="shared" si="292"/>
        <v>75.338239999999999</v>
      </c>
    </row>
    <row r="16333" spans="2:6" hidden="1">
      <c r="B16333" s="15">
        <v>2001</v>
      </c>
      <c r="C16333" s="16">
        <v>11</v>
      </c>
      <c r="D16333" s="16" t="s">
        <v>134</v>
      </c>
      <c r="E16333" s="18">
        <v>20.468133330000001</v>
      </c>
      <c r="F16333" s="24">
        <f t="shared" si="292"/>
        <v>68.842639993999995</v>
      </c>
    </row>
    <row r="16334" spans="2:6" hidden="1">
      <c r="B16334" s="13">
        <v>2001</v>
      </c>
      <c r="C16334" s="14">
        <v>12</v>
      </c>
      <c r="D16334" s="14" t="s">
        <v>134</v>
      </c>
      <c r="E16334" s="19">
        <v>17.810533329999998</v>
      </c>
      <c r="F16334" s="24">
        <f t="shared" si="292"/>
        <v>64.058959993999991</v>
      </c>
    </row>
    <row r="16335" spans="2:6" hidden="1">
      <c r="B16335" s="15">
        <v>2002</v>
      </c>
      <c r="C16335" s="16">
        <v>1</v>
      </c>
      <c r="D16335" s="16" t="s">
        <v>134</v>
      </c>
      <c r="E16335" s="18">
        <v>16.252433329999999</v>
      </c>
      <c r="F16335" s="24">
        <f t="shared" si="292"/>
        <v>61.254379993999997</v>
      </c>
    </row>
    <row r="16336" spans="2:6" hidden="1">
      <c r="B16336" s="13">
        <v>2002</v>
      </c>
      <c r="C16336" s="14">
        <v>2</v>
      </c>
      <c r="D16336" s="14" t="s">
        <v>134</v>
      </c>
      <c r="E16336" s="19">
        <v>17.151399999999999</v>
      </c>
      <c r="F16336" s="24">
        <f t="shared" si="292"/>
        <v>62.872519999999994</v>
      </c>
    </row>
    <row r="16337" spans="2:6" hidden="1">
      <c r="B16337" s="15">
        <v>2002</v>
      </c>
      <c r="C16337" s="16">
        <v>3</v>
      </c>
      <c r="D16337" s="16" t="s">
        <v>134</v>
      </c>
      <c r="E16337" s="18">
        <v>20.228866669999999</v>
      </c>
      <c r="F16337" s="24">
        <f t="shared" si="292"/>
        <v>68.411960006000001</v>
      </c>
    </row>
    <row r="16338" spans="2:6" hidden="1">
      <c r="B16338" s="13">
        <v>2002</v>
      </c>
      <c r="C16338" s="14">
        <v>4</v>
      </c>
      <c r="D16338" s="14" t="s">
        <v>134</v>
      </c>
      <c r="E16338" s="19">
        <v>22.9512</v>
      </c>
      <c r="F16338" s="24">
        <f t="shared" si="292"/>
        <v>73.312160000000006</v>
      </c>
    </row>
    <row r="16339" spans="2:6" hidden="1">
      <c r="B16339" s="15">
        <v>2002</v>
      </c>
      <c r="C16339" s="16">
        <v>5</v>
      </c>
      <c r="D16339" s="16" t="s">
        <v>134</v>
      </c>
      <c r="E16339" s="18">
        <v>25.253799999999998</v>
      </c>
      <c r="F16339" s="24">
        <f t="shared" si="292"/>
        <v>77.45684</v>
      </c>
    </row>
    <row r="16340" spans="2:6" hidden="1">
      <c r="B16340" s="13">
        <v>2002</v>
      </c>
      <c r="C16340" s="14">
        <v>6</v>
      </c>
      <c r="D16340" s="14" t="s">
        <v>134</v>
      </c>
      <c r="E16340" s="19">
        <v>27.377400000000002</v>
      </c>
      <c r="F16340" s="24">
        <f t="shared" si="292"/>
        <v>81.279320000000013</v>
      </c>
    </row>
    <row r="16341" spans="2:6" hidden="1">
      <c r="B16341" s="15">
        <v>2002</v>
      </c>
      <c r="C16341" s="16">
        <v>7</v>
      </c>
      <c r="D16341" s="16" t="s">
        <v>134</v>
      </c>
      <c r="E16341" s="18">
        <v>28.040433329999999</v>
      </c>
      <c r="F16341" s="24">
        <f t="shared" si="292"/>
        <v>82.472779994000007</v>
      </c>
    </row>
    <row r="16342" spans="2:6" hidden="1">
      <c r="B16342" s="13">
        <v>2002</v>
      </c>
      <c r="C16342" s="14">
        <v>8</v>
      </c>
      <c r="D16342" s="14" t="s">
        <v>134</v>
      </c>
      <c r="E16342" s="19">
        <v>28.077066670000001</v>
      </c>
      <c r="F16342" s="24">
        <f t="shared" si="292"/>
        <v>82.538720006000005</v>
      </c>
    </row>
    <row r="16343" spans="2:6" hidden="1">
      <c r="B16343" s="15">
        <v>2002</v>
      </c>
      <c r="C16343" s="16">
        <v>9</v>
      </c>
      <c r="D16343" s="16" t="s">
        <v>134</v>
      </c>
      <c r="E16343" s="18">
        <v>26.484999999999999</v>
      </c>
      <c r="F16343" s="24">
        <f t="shared" si="292"/>
        <v>79.673000000000002</v>
      </c>
    </row>
    <row r="16344" spans="2:6" hidden="1">
      <c r="B16344" s="13">
        <v>2002</v>
      </c>
      <c r="C16344" s="14">
        <v>10</v>
      </c>
      <c r="D16344" s="14" t="s">
        <v>134</v>
      </c>
      <c r="E16344" s="19">
        <v>24.316366670000001</v>
      </c>
      <c r="F16344" s="24">
        <f t="shared" si="292"/>
        <v>75.769460006000003</v>
      </c>
    </row>
    <row r="16345" spans="2:6" hidden="1">
      <c r="B16345" s="15">
        <v>2002</v>
      </c>
      <c r="C16345" s="16">
        <v>11</v>
      </c>
      <c r="D16345" s="16" t="s">
        <v>134</v>
      </c>
      <c r="E16345" s="18">
        <v>20.778533329999998</v>
      </c>
      <c r="F16345" s="24">
        <f t="shared" si="292"/>
        <v>69.401359993999989</v>
      </c>
    </row>
    <row r="16346" spans="2:6" hidden="1">
      <c r="B16346" s="13">
        <v>2002</v>
      </c>
      <c r="C16346" s="14">
        <v>12</v>
      </c>
      <c r="D16346" s="14" t="s">
        <v>134</v>
      </c>
      <c r="E16346" s="19">
        <v>18.395199999999999</v>
      </c>
      <c r="F16346" s="24">
        <f t="shared" si="292"/>
        <v>65.111359999999991</v>
      </c>
    </row>
    <row r="16347" spans="2:6" hidden="1">
      <c r="B16347" s="15">
        <v>2003</v>
      </c>
      <c r="C16347" s="16">
        <v>1</v>
      </c>
      <c r="D16347" s="16" t="s">
        <v>134</v>
      </c>
      <c r="E16347" s="18">
        <v>15.54153333</v>
      </c>
      <c r="F16347" s="24">
        <f t="shared" si="292"/>
        <v>59.974759993999996</v>
      </c>
    </row>
    <row r="16348" spans="2:6" hidden="1">
      <c r="B16348" s="13">
        <v>2003</v>
      </c>
      <c r="C16348" s="14">
        <v>2</v>
      </c>
      <c r="D16348" s="14" t="s">
        <v>134</v>
      </c>
      <c r="E16348" s="19">
        <v>17.20923333</v>
      </c>
      <c r="F16348" s="24">
        <f t="shared" si="292"/>
        <v>62.976619994000004</v>
      </c>
    </row>
    <row r="16349" spans="2:6" hidden="1">
      <c r="B16349" s="15">
        <v>2003</v>
      </c>
      <c r="C16349" s="16">
        <v>3</v>
      </c>
      <c r="D16349" s="16" t="s">
        <v>134</v>
      </c>
      <c r="E16349" s="18">
        <v>17.780466669999999</v>
      </c>
      <c r="F16349" s="24">
        <f t="shared" si="292"/>
        <v>64.004840005999995</v>
      </c>
    </row>
    <row r="16350" spans="2:6" hidden="1">
      <c r="B16350" s="13">
        <v>2003</v>
      </c>
      <c r="C16350" s="14">
        <v>4</v>
      </c>
      <c r="D16350" s="14" t="s">
        <v>134</v>
      </c>
      <c r="E16350" s="19">
        <v>22.241533329999999</v>
      </c>
      <c r="F16350" s="24">
        <f t="shared" si="292"/>
        <v>72.034759993999998</v>
      </c>
    </row>
    <row r="16351" spans="2:6" hidden="1">
      <c r="B16351" s="15">
        <v>2003</v>
      </c>
      <c r="C16351" s="16">
        <v>5</v>
      </c>
      <c r="D16351" s="16" t="s">
        <v>134</v>
      </c>
      <c r="E16351" s="18">
        <v>24.53243333</v>
      </c>
      <c r="F16351" s="24">
        <f t="shared" si="292"/>
        <v>76.158379994000001</v>
      </c>
    </row>
    <row r="16352" spans="2:6" hidden="1">
      <c r="B16352" s="13">
        <v>2003</v>
      </c>
      <c r="C16352" s="14">
        <v>6</v>
      </c>
      <c r="D16352" s="14" t="s">
        <v>134</v>
      </c>
      <c r="E16352" s="19">
        <v>26.106966669999998</v>
      </c>
      <c r="F16352" s="24">
        <f t="shared" ref="F16352:F16415" si="293">(E16352 * 1.8) + 32</f>
        <v>78.992540005999999</v>
      </c>
    </row>
    <row r="16353" spans="2:6" hidden="1">
      <c r="B16353" s="15">
        <v>2003</v>
      </c>
      <c r="C16353" s="16">
        <v>7</v>
      </c>
      <c r="D16353" s="16" t="s">
        <v>134</v>
      </c>
      <c r="E16353" s="18">
        <v>29.35853333</v>
      </c>
      <c r="F16353" s="24">
        <f t="shared" si="293"/>
        <v>84.845359994000006</v>
      </c>
    </row>
    <row r="16354" spans="2:6" hidden="1">
      <c r="B16354" s="13">
        <v>2003</v>
      </c>
      <c r="C16354" s="14">
        <v>8</v>
      </c>
      <c r="D16354" s="14" t="s">
        <v>134</v>
      </c>
      <c r="E16354" s="19">
        <v>28.644333329999998</v>
      </c>
      <c r="F16354" s="24">
        <f t="shared" si="293"/>
        <v>83.559799994000002</v>
      </c>
    </row>
    <row r="16355" spans="2:6" hidden="1">
      <c r="B16355" s="15">
        <v>2003</v>
      </c>
      <c r="C16355" s="16">
        <v>9</v>
      </c>
      <c r="D16355" s="16" t="s">
        <v>134</v>
      </c>
      <c r="E16355" s="18">
        <v>27.598466670000001</v>
      </c>
      <c r="F16355" s="24">
        <f t="shared" si="293"/>
        <v>81.677240006000005</v>
      </c>
    </row>
    <row r="16356" spans="2:6" hidden="1">
      <c r="B16356" s="13">
        <v>2003</v>
      </c>
      <c r="C16356" s="14">
        <v>10</v>
      </c>
      <c r="D16356" s="14" t="s">
        <v>134</v>
      </c>
      <c r="E16356" s="19">
        <v>23.951266669999999</v>
      </c>
      <c r="F16356" s="24">
        <f t="shared" si="293"/>
        <v>75.112280005999992</v>
      </c>
    </row>
    <row r="16357" spans="2:6" hidden="1">
      <c r="B16357" s="15">
        <v>2003</v>
      </c>
      <c r="C16357" s="16">
        <v>11</v>
      </c>
      <c r="D16357" s="16" t="s">
        <v>134</v>
      </c>
      <c r="E16357" s="18">
        <v>22.060600000000001</v>
      </c>
      <c r="F16357" s="24">
        <f t="shared" si="293"/>
        <v>71.70908</v>
      </c>
    </row>
    <row r="16358" spans="2:6" hidden="1">
      <c r="B16358" s="13">
        <v>2003</v>
      </c>
      <c r="C16358" s="14">
        <v>12</v>
      </c>
      <c r="D16358" s="14" t="s">
        <v>134</v>
      </c>
      <c r="E16358" s="19">
        <v>17.249233329999999</v>
      </c>
      <c r="F16358" s="24">
        <f t="shared" si="293"/>
        <v>63.048619993999999</v>
      </c>
    </row>
    <row r="16359" spans="2:6" hidden="1">
      <c r="B16359" s="15">
        <v>2004</v>
      </c>
      <c r="C16359" s="16">
        <v>1</v>
      </c>
      <c r="D16359" s="16" t="s">
        <v>134</v>
      </c>
      <c r="E16359" s="18">
        <v>15.433033330000001</v>
      </c>
      <c r="F16359" s="24">
        <f t="shared" si="293"/>
        <v>59.779459994000007</v>
      </c>
    </row>
    <row r="16360" spans="2:6" hidden="1">
      <c r="B16360" s="13">
        <v>2004</v>
      </c>
      <c r="C16360" s="14">
        <v>2</v>
      </c>
      <c r="D16360" s="14" t="s">
        <v>134</v>
      </c>
      <c r="E16360" s="19">
        <v>16.98586667</v>
      </c>
      <c r="F16360" s="24">
        <f t="shared" si="293"/>
        <v>62.574560005999999</v>
      </c>
    </row>
    <row r="16361" spans="2:6" hidden="1">
      <c r="B16361" s="15">
        <v>2004</v>
      </c>
      <c r="C16361" s="16">
        <v>3</v>
      </c>
      <c r="D16361" s="16" t="s">
        <v>134</v>
      </c>
      <c r="E16361" s="18">
        <v>17.557733330000001</v>
      </c>
      <c r="F16361" s="24">
        <f t="shared" si="293"/>
        <v>63.603919994000002</v>
      </c>
    </row>
    <row r="16362" spans="2:6" hidden="1">
      <c r="B16362" s="13">
        <v>2004</v>
      </c>
      <c r="C16362" s="14">
        <v>4</v>
      </c>
      <c r="D16362" s="14" t="s">
        <v>134</v>
      </c>
      <c r="E16362" s="19">
        <v>21.313066670000001</v>
      </c>
      <c r="F16362" s="24">
        <f t="shared" si="293"/>
        <v>70.363520006000002</v>
      </c>
    </row>
    <row r="16363" spans="2:6" hidden="1">
      <c r="B16363" s="15">
        <v>2004</v>
      </c>
      <c r="C16363" s="16">
        <v>5</v>
      </c>
      <c r="D16363" s="16" t="s">
        <v>134</v>
      </c>
      <c r="E16363" s="18">
        <v>25.37156667</v>
      </c>
      <c r="F16363" s="24">
        <f t="shared" si="293"/>
        <v>77.668820006000004</v>
      </c>
    </row>
    <row r="16364" spans="2:6" hidden="1">
      <c r="B16364" s="13">
        <v>2004</v>
      </c>
      <c r="C16364" s="14">
        <v>6</v>
      </c>
      <c r="D16364" s="14" t="s">
        <v>134</v>
      </c>
      <c r="E16364" s="19">
        <v>26.7011</v>
      </c>
      <c r="F16364" s="24">
        <f t="shared" si="293"/>
        <v>80.061980000000005</v>
      </c>
    </row>
    <row r="16365" spans="2:6" hidden="1">
      <c r="B16365" s="15">
        <v>2004</v>
      </c>
      <c r="C16365" s="16">
        <v>7</v>
      </c>
      <c r="D16365" s="16" t="s">
        <v>134</v>
      </c>
      <c r="E16365" s="18">
        <v>27.919899999999998</v>
      </c>
      <c r="F16365" s="24">
        <f t="shared" si="293"/>
        <v>82.25582</v>
      </c>
    </row>
    <row r="16366" spans="2:6" hidden="1">
      <c r="B16366" s="13">
        <v>2004</v>
      </c>
      <c r="C16366" s="14">
        <v>8</v>
      </c>
      <c r="D16366" s="14" t="s">
        <v>134</v>
      </c>
      <c r="E16366" s="19">
        <v>28.253566670000001</v>
      </c>
      <c r="F16366" s="24">
        <f t="shared" si="293"/>
        <v>82.856420006000008</v>
      </c>
    </row>
    <row r="16367" spans="2:6" hidden="1">
      <c r="B16367" s="15">
        <v>2004</v>
      </c>
      <c r="C16367" s="16">
        <v>9</v>
      </c>
      <c r="D16367" s="16" t="s">
        <v>134</v>
      </c>
      <c r="E16367" s="18">
        <v>26.395900000000001</v>
      </c>
      <c r="F16367" s="24">
        <f t="shared" si="293"/>
        <v>79.512619999999998</v>
      </c>
    </row>
    <row r="16368" spans="2:6" hidden="1">
      <c r="B16368" s="13">
        <v>2004</v>
      </c>
      <c r="C16368" s="14">
        <v>10</v>
      </c>
      <c r="D16368" s="14" t="s">
        <v>134</v>
      </c>
      <c r="E16368" s="19">
        <v>22.777899999999999</v>
      </c>
      <c r="F16368" s="24">
        <f t="shared" si="293"/>
        <v>73.000219999999999</v>
      </c>
    </row>
    <row r="16369" spans="2:6" hidden="1">
      <c r="B16369" s="15">
        <v>2004</v>
      </c>
      <c r="C16369" s="16">
        <v>11</v>
      </c>
      <c r="D16369" s="16" t="s">
        <v>134</v>
      </c>
      <c r="E16369" s="18">
        <v>21.880266670000001</v>
      </c>
      <c r="F16369" s="24">
        <f t="shared" si="293"/>
        <v>71.384480006000004</v>
      </c>
    </row>
    <row r="16370" spans="2:6" hidden="1">
      <c r="B16370" s="13">
        <v>2004</v>
      </c>
      <c r="C16370" s="14">
        <v>12</v>
      </c>
      <c r="D16370" s="14" t="s">
        <v>134</v>
      </c>
      <c r="E16370" s="19">
        <v>18.484966669999999</v>
      </c>
      <c r="F16370" s="24">
        <f t="shared" si="293"/>
        <v>65.272940005999999</v>
      </c>
    </row>
    <row r="16371" spans="2:6" hidden="1">
      <c r="B16371" s="15">
        <v>2005</v>
      </c>
      <c r="C16371" s="16">
        <v>1</v>
      </c>
      <c r="D16371" s="16" t="s">
        <v>134</v>
      </c>
      <c r="E16371" s="18">
        <v>15.1027</v>
      </c>
      <c r="F16371" s="24">
        <f t="shared" si="293"/>
        <v>59.18486</v>
      </c>
    </row>
    <row r="16372" spans="2:6" hidden="1">
      <c r="B16372" s="13">
        <v>2005</v>
      </c>
      <c r="C16372" s="14">
        <v>2</v>
      </c>
      <c r="D16372" s="14" t="s">
        <v>134</v>
      </c>
      <c r="E16372" s="19">
        <v>15.757199999999999</v>
      </c>
      <c r="F16372" s="24">
        <f t="shared" si="293"/>
        <v>60.362960000000001</v>
      </c>
    </row>
    <row r="16373" spans="2:6" hidden="1">
      <c r="B16373" s="15">
        <v>2005</v>
      </c>
      <c r="C16373" s="16">
        <v>3</v>
      </c>
      <c r="D16373" s="16" t="s">
        <v>134</v>
      </c>
      <c r="E16373" s="18">
        <v>16.164633330000001</v>
      </c>
      <c r="F16373" s="24">
        <f t="shared" si="293"/>
        <v>61.096339994000004</v>
      </c>
    </row>
    <row r="16374" spans="2:6" hidden="1">
      <c r="B16374" s="13">
        <v>2005</v>
      </c>
      <c r="C16374" s="14">
        <v>4</v>
      </c>
      <c r="D16374" s="14" t="s">
        <v>134</v>
      </c>
      <c r="E16374" s="19">
        <v>21.841999999999999</v>
      </c>
      <c r="F16374" s="24">
        <f t="shared" si="293"/>
        <v>71.315599999999989</v>
      </c>
    </row>
    <row r="16375" spans="2:6" hidden="1">
      <c r="B16375" s="15">
        <v>2005</v>
      </c>
      <c r="C16375" s="16">
        <v>5</v>
      </c>
      <c r="D16375" s="16" t="s">
        <v>134</v>
      </c>
      <c r="E16375" s="18">
        <v>25.011533329999999</v>
      </c>
      <c r="F16375" s="24">
        <f t="shared" si="293"/>
        <v>77.020759994000002</v>
      </c>
    </row>
    <row r="16376" spans="2:6" hidden="1">
      <c r="B16376" s="13">
        <v>2005</v>
      </c>
      <c r="C16376" s="14">
        <v>6</v>
      </c>
      <c r="D16376" s="14" t="s">
        <v>134</v>
      </c>
      <c r="E16376" s="19">
        <v>26.5562</v>
      </c>
      <c r="F16376" s="24">
        <f t="shared" si="293"/>
        <v>79.80116000000001</v>
      </c>
    </row>
    <row r="16377" spans="2:6" hidden="1">
      <c r="B16377" s="15">
        <v>2005</v>
      </c>
      <c r="C16377" s="16">
        <v>7</v>
      </c>
      <c r="D16377" s="16" t="s">
        <v>134</v>
      </c>
      <c r="E16377" s="18">
        <v>28.217166670000001</v>
      </c>
      <c r="F16377" s="24">
        <f t="shared" si="293"/>
        <v>82.790900006000001</v>
      </c>
    </row>
    <row r="16378" spans="2:6" hidden="1">
      <c r="B16378" s="13">
        <v>2005</v>
      </c>
      <c r="C16378" s="14">
        <v>8</v>
      </c>
      <c r="D16378" s="14" t="s">
        <v>134</v>
      </c>
      <c r="E16378" s="19">
        <v>27.751133329999998</v>
      </c>
      <c r="F16378" s="24">
        <f t="shared" si="293"/>
        <v>81.952039993999989</v>
      </c>
    </row>
    <row r="16379" spans="2:6" hidden="1">
      <c r="B16379" s="15">
        <v>2005</v>
      </c>
      <c r="C16379" s="16">
        <v>9</v>
      </c>
      <c r="D16379" s="16" t="s">
        <v>134</v>
      </c>
      <c r="E16379" s="18">
        <v>27.582966670000001</v>
      </c>
      <c r="F16379" s="24">
        <f t="shared" si="293"/>
        <v>81.649340006000003</v>
      </c>
    </row>
    <row r="16380" spans="2:6" hidden="1">
      <c r="B16380" s="13">
        <v>2005</v>
      </c>
      <c r="C16380" s="14">
        <v>10</v>
      </c>
      <c r="D16380" s="14" t="s">
        <v>134</v>
      </c>
      <c r="E16380" s="19">
        <v>24.485733329999999</v>
      </c>
      <c r="F16380" s="24">
        <f t="shared" si="293"/>
        <v>76.074319994000007</v>
      </c>
    </row>
    <row r="16381" spans="2:6" hidden="1">
      <c r="B16381" s="15">
        <v>2005</v>
      </c>
      <c r="C16381" s="16">
        <v>11</v>
      </c>
      <c r="D16381" s="16" t="s">
        <v>134</v>
      </c>
      <c r="E16381" s="18">
        <v>22.513233329999998</v>
      </c>
      <c r="F16381" s="24">
        <f t="shared" si="293"/>
        <v>72.523819994000007</v>
      </c>
    </row>
    <row r="16382" spans="2:6" hidden="1">
      <c r="B16382" s="13">
        <v>2005</v>
      </c>
      <c r="C16382" s="14">
        <v>12</v>
      </c>
      <c r="D16382" s="14" t="s">
        <v>134</v>
      </c>
      <c r="E16382" s="19">
        <v>16.24496667</v>
      </c>
      <c r="F16382" s="24">
        <f t="shared" si="293"/>
        <v>61.240940006000002</v>
      </c>
    </row>
    <row r="16383" spans="2:6" hidden="1">
      <c r="B16383" s="15">
        <v>2006</v>
      </c>
      <c r="C16383" s="16">
        <v>1</v>
      </c>
      <c r="D16383" s="16" t="s">
        <v>134</v>
      </c>
      <c r="E16383" s="18">
        <v>16.904266669999998</v>
      </c>
      <c r="F16383" s="24">
        <f t="shared" si="293"/>
        <v>62.427680006000003</v>
      </c>
    </row>
    <row r="16384" spans="2:6" hidden="1">
      <c r="B16384" s="13">
        <v>2006</v>
      </c>
      <c r="C16384" s="14">
        <v>2</v>
      </c>
      <c r="D16384" s="14" t="s">
        <v>134</v>
      </c>
      <c r="E16384" s="19">
        <v>16.954666670000002</v>
      </c>
      <c r="F16384" s="24">
        <f t="shared" si="293"/>
        <v>62.518400006000007</v>
      </c>
    </row>
    <row r="16385" spans="2:6" hidden="1">
      <c r="B16385" s="15">
        <v>2006</v>
      </c>
      <c r="C16385" s="16">
        <v>3</v>
      </c>
      <c r="D16385" s="16" t="s">
        <v>134</v>
      </c>
      <c r="E16385" s="18">
        <v>18.055633329999999</v>
      </c>
      <c r="F16385" s="24">
        <f t="shared" si="293"/>
        <v>64.500139993999994</v>
      </c>
    </row>
    <row r="16386" spans="2:6" hidden="1">
      <c r="B16386" s="13">
        <v>2006</v>
      </c>
      <c r="C16386" s="14">
        <v>4</v>
      </c>
      <c r="D16386" s="14" t="s">
        <v>134</v>
      </c>
      <c r="E16386" s="19">
        <v>22.09633333</v>
      </c>
      <c r="F16386" s="24">
        <f t="shared" si="293"/>
        <v>71.773399994000002</v>
      </c>
    </row>
    <row r="16387" spans="2:6" hidden="1">
      <c r="B16387" s="15">
        <v>2006</v>
      </c>
      <c r="C16387" s="16">
        <v>5</v>
      </c>
      <c r="D16387" s="16" t="s">
        <v>134</v>
      </c>
      <c r="E16387" s="18">
        <v>24.462666670000001</v>
      </c>
      <c r="F16387" s="24">
        <f t="shared" si="293"/>
        <v>76.032800006000002</v>
      </c>
    </row>
    <row r="16388" spans="2:6" hidden="1">
      <c r="B16388" s="13">
        <v>2006</v>
      </c>
      <c r="C16388" s="14">
        <v>6</v>
      </c>
      <c r="D16388" s="14" t="s">
        <v>134</v>
      </c>
      <c r="E16388" s="19">
        <v>26.65796667</v>
      </c>
      <c r="F16388" s="24">
        <f t="shared" si="293"/>
        <v>79.984340005999996</v>
      </c>
    </row>
    <row r="16389" spans="2:6" hidden="1">
      <c r="B16389" s="15">
        <v>2006</v>
      </c>
      <c r="C16389" s="16">
        <v>7</v>
      </c>
      <c r="D16389" s="16" t="s">
        <v>134</v>
      </c>
      <c r="E16389" s="18">
        <v>28.375900000000001</v>
      </c>
      <c r="F16389" s="24">
        <f t="shared" si="293"/>
        <v>83.076620000000005</v>
      </c>
    </row>
    <row r="16390" spans="2:6" hidden="1">
      <c r="B16390" s="13">
        <v>2006</v>
      </c>
      <c r="C16390" s="14">
        <v>8</v>
      </c>
      <c r="D16390" s="14" t="s">
        <v>134</v>
      </c>
      <c r="E16390" s="19">
        <v>28.33103333</v>
      </c>
      <c r="F16390" s="24">
        <f t="shared" si="293"/>
        <v>82.995859994</v>
      </c>
    </row>
    <row r="16391" spans="2:6" hidden="1">
      <c r="B16391" s="15">
        <v>2006</v>
      </c>
      <c r="C16391" s="16">
        <v>9</v>
      </c>
      <c r="D16391" s="16" t="s">
        <v>134</v>
      </c>
      <c r="E16391" s="18">
        <v>26.403266670000001</v>
      </c>
      <c r="F16391" s="24">
        <f t="shared" si="293"/>
        <v>79.525880005999994</v>
      </c>
    </row>
    <row r="16392" spans="2:6" hidden="1">
      <c r="B16392" s="13">
        <v>2006</v>
      </c>
      <c r="C16392" s="14">
        <v>10</v>
      </c>
      <c r="D16392" s="14" t="s">
        <v>134</v>
      </c>
      <c r="E16392" s="19">
        <v>25.212199999999999</v>
      </c>
      <c r="F16392" s="24">
        <f t="shared" si="293"/>
        <v>77.381959999999992</v>
      </c>
    </row>
    <row r="16393" spans="2:6" hidden="1">
      <c r="B16393" s="15">
        <v>2006</v>
      </c>
      <c r="C16393" s="16">
        <v>11</v>
      </c>
      <c r="D16393" s="16" t="s">
        <v>134</v>
      </c>
      <c r="E16393" s="18">
        <v>22.651066669999999</v>
      </c>
      <c r="F16393" s="24">
        <f t="shared" si="293"/>
        <v>72.771920006000002</v>
      </c>
    </row>
    <row r="16394" spans="2:6" hidden="1">
      <c r="B16394" s="13">
        <v>2006</v>
      </c>
      <c r="C16394" s="14">
        <v>12</v>
      </c>
      <c r="D16394" s="14" t="s">
        <v>134</v>
      </c>
      <c r="E16394" s="19">
        <v>18.504566669999999</v>
      </c>
      <c r="F16394" s="24">
        <f t="shared" si="293"/>
        <v>65.308220005999999</v>
      </c>
    </row>
    <row r="16395" spans="2:6" hidden="1">
      <c r="B16395" s="15">
        <v>2007</v>
      </c>
      <c r="C16395" s="16">
        <v>1</v>
      </c>
      <c r="D16395" s="16" t="s">
        <v>134</v>
      </c>
      <c r="E16395" s="18">
        <v>16.533333330000001</v>
      </c>
      <c r="F16395" s="24">
        <f t="shared" si="293"/>
        <v>61.759999994000005</v>
      </c>
    </row>
    <row r="16396" spans="2:6" hidden="1">
      <c r="B16396" s="13">
        <v>2007</v>
      </c>
      <c r="C16396" s="14">
        <v>2</v>
      </c>
      <c r="D16396" s="14" t="s">
        <v>134</v>
      </c>
      <c r="E16396" s="19">
        <v>18.232500000000002</v>
      </c>
      <c r="F16396" s="24">
        <f t="shared" si="293"/>
        <v>64.8185</v>
      </c>
    </row>
    <row r="16397" spans="2:6" hidden="1">
      <c r="B16397" s="15">
        <v>2007</v>
      </c>
      <c r="C16397" s="16">
        <v>3</v>
      </c>
      <c r="D16397" s="16" t="s">
        <v>134</v>
      </c>
      <c r="E16397" s="18">
        <v>19.195566670000002</v>
      </c>
      <c r="F16397" s="24">
        <f t="shared" si="293"/>
        <v>66.552020006000006</v>
      </c>
    </row>
    <row r="16398" spans="2:6" hidden="1">
      <c r="B16398" s="13">
        <v>2007</v>
      </c>
      <c r="C16398" s="14">
        <v>4</v>
      </c>
      <c r="D16398" s="14" t="s">
        <v>134</v>
      </c>
      <c r="E16398" s="19">
        <v>20.409300000000002</v>
      </c>
      <c r="F16398" s="24">
        <f t="shared" si="293"/>
        <v>68.736739999999998</v>
      </c>
    </row>
    <row r="16399" spans="2:6" hidden="1">
      <c r="B16399" s="15">
        <v>2007</v>
      </c>
      <c r="C16399" s="16">
        <v>5</v>
      </c>
      <c r="D16399" s="16" t="s">
        <v>134</v>
      </c>
      <c r="E16399" s="18">
        <v>25.035033330000001</v>
      </c>
      <c r="F16399" s="24">
        <f t="shared" si="293"/>
        <v>77.063059994</v>
      </c>
    </row>
    <row r="16400" spans="2:6" hidden="1">
      <c r="B16400" s="13">
        <v>2007</v>
      </c>
      <c r="C16400" s="14">
        <v>6</v>
      </c>
      <c r="D16400" s="14" t="s">
        <v>134</v>
      </c>
      <c r="E16400" s="19">
        <v>26.865133329999999</v>
      </c>
      <c r="F16400" s="24">
        <f t="shared" si="293"/>
        <v>80.357239993999997</v>
      </c>
    </row>
    <row r="16401" spans="2:6" hidden="1">
      <c r="B16401" s="15">
        <v>2007</v>
      </c>
      <c r="C16401" s="16">
        <v>7</v>
      </c>
      <c r="D16401" s="16" t="s">
        <v>134</v>
      </c>
      <c r="E16401" s="18">
        <v>29.261333329999999</v>
      </c>
      <c r="F16401" s="24">
        <f t="shared" si="293"/>
        <v>84.670399994000007</v>
      </c>
    </row>
    <row r="16402" spans="2:6" hidden="1">
      <c r="B16402" s="13">
        <v>2007</v>
      </c>
      <c r="C16402" s="14">
        <v>8</v>
      </c>
      <c r="D16402" s="14" t="s">
        <v>134</v>
      </c>
      <c r="E16402" s="19">
        <v>27.542666669999999</v>
      </c>
      <c r="F16402" s="24">
        <f t="shared" si="293"/>
        <v>81.576800005999999</v>
      </c>
    </row>
    <row r="16403" spans="2:6" hidden="1">
      <c r="B16403" s="15">
        <v>2007</v>
      </c>
      <c r="C16403" s="16">
        <v>9</v>
      </c>
      <c r="D16403" s="16" t="s">
        <v>134</v>
      </c>
      <c r="E16403" s="18">
        <v>26.806366669999999</v>
      </c>
      <c r="F16403" s="24">
        <f t="shared" si="293"/>
        <v>80.251460006000002</v>
      </c>
    </row>
    <row r="16404" spans="2:6" hidden="1">
      <c r="B16404" s="13">
        <v>2007</v>
      </c>
      <c r="C16404" s="14">
        <v>10</v>
      </c>
      <c r="D16404" s="14" t="s">
        <v>134</v>
      </c>
      <c r="E16404" s="19">
        <v>24.358666670000002</v>
      </c>
      <c r="F16404" s="24">
        <f t="shared" si="293"/>
        <v>75.845600006000012</v>
      </c>
    </row>
    <row r="16405" spans="2:6" hidden="1">
      <c r="B16405" s="15">
        <v>2007</v>
      </c>
      <c r="C16405" s="16">
        <v>11</v>
      </c>
      <c r="D16405" s="16" t="s">
        <v>134</v>
      </c>
      <c r="E16405" s="18">
        <v>20.696200000000001</v>
      </c>
      <c r="F16405" s="24">
        <f t="shared" si="293"/>
        <v>69.253160000000008</v>
      </c>
    </row>
    <row r="16406" spans="2:6" hidden="1">
      <c r="B16406" s="13">
        <v>2007</v>
      </c>
      <c r="C16406" s="14">
        <v>12</v>
      </c>
      <c r="D16406" s="14" t="s">
        <v>134</v>
      </c>
      <c r="E16406" s="19">
        <v>18.954933329999999</v>
      </c>
      <c r="F16406" s="24">
        <f t="shared" si="293"/>
        <v>66.118879993999997</v>
      </c>
    </row>
    <row r="16407" spans="2:6" hidden="1">
      <c r="B16407" s="15">
        <v>2008</v>
      </c>
      <c r="C16407" s="16">
        <v>1</v>
      </c>
      <c r="D16407" s="16" t="s">
        <v>134</v>
      </c>
      <c r="E16407" s="18">
        <v>16.446633330000001</v>
      </c>
      <c r="F16407" s="24">
        <f t="shared" si="293"/>
        <v>61.603939994000001</v>
      </c>
    </row>
    <row r="16408" spans="2:6" hidden="1">
      <c r="B16408" s="13">
        <v>2008</v>
      </c>
      <c r="C16408" s="14">
        <v>2</v>
      </c>
      <c r="D16408" s="14" t="s">
        <v>134</v>
      </c>
      <c r="E16408" s="19">
        <v>13.966366669999999</v>
      </c>
      <c r="F16408" s="24">
        <f t="shared" si="293"/>
        <v>57.139460006</v>
      </c>
    </row>
    <row r="16409" spans="2:6" hidden="1">
      <c r="B16409" s="15">
        <v>2008</v>
      </c>
      <c r="C16409" s="16">
        <v>3</v>
      </c>
      <c r="D16409" s="16" t="s">
        <v>134</v>
      </c>
      <c r="E16409" s="18">
        <v>18.598366670000001</v>
      </c>
      <c r="F16409" s="24">
        <f t="shared" si="293"/>
        <v>65.477060006000002</v>
      </c>
    </row>
    <row r="16410" spans="2:6" hidden="1">
      <c r="B16410" s="13">
        <v>2008</v>
      </c>
      <c r="C16410" s="14">
        <v>4</v>
      </c>
      <c r="D16410" s="14" t="s">
        <v>134</v>
      </c>
      <c r="E16410" s="19">
        <v>21.834099999999999</v>
      </c>
      <c r="F16410" s="24">
        <f t="shared" si="293"/>
        <v>71.301379999999995</v>
      </c>
    </row>
    <row r="16411" spans="2:6" hidden="1">
      <c r="B16411" s="15">
        <v>2008</v>
      </c>
      <c r="C16411" s="16">
        <v>5</v>
      </c>
      <c r="D16411" s="16" t="s">
        <v>134</v>
      </c>
      <c r="E16411" s="18">
        <v>24.320833329999999</v>
      </c>
      <c r="F16411" s="24">
        <f t="shared" si="293"/>
        <v>75.77749999400001</v>
      </c>
    </row>
    <row r="16412" spans="2:6" hidden="1">
      <c r="B16412" s="13">
        <v>2008</v>
      </c>
      <c r="C16412" s="14">
        <v>6</v>
      </c>
      <c r="D16412" s="14" t="s">
        <v>134</v>
      </c>
      <c r="E16412" s="19">
        <v>26.59546667</v>
      </c>
      <c r="F16412" s="24">
        <f t="shared" si="293"/>
        <v>79.871840005999999</v>
      </c>
    </row>
    <row r="16413" spans="2:6" hidden="1">
      <c r="B16413" s="15">
        <v>2008</v>
      </c>
      <c r="C16413" s="16">
        <v>7</v>
      </c>
      <c r="D16413" s="16" t="s">
        <v>134</v>
      </c>
      <c r="E16413" s="18">
        <v>27.962366670000002</v>
      </c>
      <c r="F16413" s="24">
        <f t="shared" si="293"/>
        <v>82.332260006000013</v>
      </c>
    </row>
    <row r="16414" spans="2:6" hidden="1">
      <c r="B16414" s="13">
        <v>2008</v>
      </c>
      <c r="C16414" s="14">
        <v>8</v>
      </c>
      <c r="D16414" s="14" t="s">
        <v>134</v>
      </c>
      <c r="E16414" s="19">
        <v>28.15883333</v>
      </c>
      <c r="F16414" s="24">
        <f t="shared" si="293"/>
        <v>82.68589999400001</v>
      </c>
    </row>
    <row r="16415" spans="2:6" hidden="1">
      <c r="B16415" s="15">
        <v>2008</v>
      </c>
      <c r="C16415" s="16">
        <v>9</v>
      </c>
      <c r="D16415" s="16" t="s">
        <v>134</v>
      </c>
      <c r="E16415" s="18">
        <v>27.260433330000001</v>
      </c>
      <c r="F16415" s="24">
        <f t="shared" si="293"/>
        <v>81.06877999400001</v>
      </c>
    </row>
    <row r="16416" spans="2:6" hidden="1">
      <c r="B16416" s="13">
        <v>2008</v>
      </c>
      <c r="C16416" s="14">
        <v>10</v>
      </c>
      <c r="D16416" s="14" t="s">
        <v>134</v>
      </c>
      <c r="E16416" s="19">
        <v>25.349733329999999</v>
      </c>
      <c r="F16416" s="24">
        <f t="shared" ref="F16416:F16479" si="294">(E16416 * 1.8) + 32</f>
        <v>77.629519993999992</v>
      </c>
    </row>
    <row r="16417" spans="2:6" hidden="1">
      <c r="B16417" s="15">
        <v>2008</v>
      </c>
      <c r="C16417" s="16">
        <v>11</v>
      </c>
      <c r="D16417" s="16" t="s">
        <v>134</v>
      </c>
      <c r="E16417" s="18">
        <v>21.313866669999999</v>
      </c>
      <c r="F16417" s="24">
        <f t="shared" si="294"/>
        <v>70.36496000599999</v>
      </c>
    </row>
    <row r="16418" spans="2:6" hidden="1">
      <c r="B16418" s="13">
        <v>2008</v>
      </c>
      <c r="C16418" s="14">
        <v>12</v>
      </c>
      <c r="D16418" s="14" t="s">
        <v>134</v>
      </c>
      <c r="E16418" s="19">
        <v>17.843166669999999</v>
      </c>
      <c r="F16418" s="24">
        <f t="shared" si="294"/>
        <v>64.117700006000007</v>
      </c>
    </row>
    <row r="16419" spans="2:6" hidden="1">
      <c r="B16419" s="15">
        <v>2009</v>
      </c>
      <c r="C16419" s="16">
        <v>1</v>
      </c>
      <c r="D16419" s="16" t="s">
        <v>134</v>
      </c>
      <c r="E16419" s="18">
        <v>15.2281</v>
      </c>
      <c r="F16419" s="24">
        <f t="shared" si="294"/>
        <v>59.410579999999996</v>
      </c>
    </row>
    <row r="16420" spans="2:6" hidden="1">
      <c r="B16420" s="13">
        <v>2009</v>
      </c>
      <c r="C16420" s="14">
        <v>2</v>
      </c>
      <c r="D16420" s="14" t="s">
        <v>134</v>
      </c>
      <c r="E16420" s="19">
        <v>19.229399999999998</v>
      </c>
      <c r="F16420" s="24">
        <f t="shared" si="294"/>
        <v>66.612920000000003</v>
      </c>
    </row>
    <row r="16421" spans="2:6" hidden="1">
      <c r="B16421" s="15">
        <v>2009</v>
      </c>
      <c r="C16421" s="16">
        <v>3</v>
      </c>
      <c r="D16421" s="16" t="s">
        <v>134</v>
      </c>
      <c r="E16421" s="18">
        <v>18.27246667</v>
      </c>
      <c r="F16421" s="24">
        <f t="shared" si="294"/>
        <v>64.890440006000006</v>
      </c>
    </row>
    <row r="16422" spans="2:6" hidden="1">
      <c r="B16422" s="13">
        <v>2009</v>
      </c>
      <c r="C16422" s="14">
        <v>4</v>
      </c>
      <c r="D16422" s="14" t="s">
        <v>134</v>
      </c>
      <c r="E16422" s="19">
        <v>20.543199999999999</v>
      </c>
      <c r="F16422" s="24">
        <f t="shared" si="294"/>
        <v>68.977759999999989</v>
      </c>
    </row>
    <row r="16423" spans="2:6" hidden="1">
      <c r="B16423" s="15">
        <v>2009</v>
      </c>
      <c r="C16423" s="16">
        <v>5</v>
      </c>
      <c r="D16423" s="16" t="s">
        <v>134</v>
      </c>
      <c r="E16423" s="18">
        <v>24.2606</v>
      </c>
      <c r="F16423" s="24">
        <f t="shared" si="294"/>
        <v>75.669080000000008</v>
      </c>
    </row>
    <row r="16424" spans="2:6" hidden="1">
      <c r="B16424" s="13">
        <v>2009</v>
      </c>
      <c r="C16424" s="14">
        <v>6</v>
      </c>
      <c r="D16424" s="14" t="s">
        <v>134</v>
      </c>
      <c r="E16424" s="19">
        <v>26.7819</v>
      </c>
      <c r="F16424" s="24">
        <f t="shared" si="294"/>
        <v>80.207419999999999</v>
      </c>
    </row>
    <row r="16425" spans="2:6" hidden="1">
      <c r="B16425" s="15">
        <v>2009</v>
      </c>
      <c r="C16425" s="16">
        <v>7</v>
      </c>
      <c r="D16425" s="16" t="s">
        <v>134</v>
      </c>
      <c r="E16425" s="18">
        <v>28.413666670000001</v>
      </c>
      <c r="F16425" s="24">
        <f t="shared" si="294"/>
        <v>83.144600006000005</v>
      </c>
    </row>
    <row r="16426" spans="2:6" hidden="1">
      <c r="B16426" s="13">
        <v>2009</v>
      </c>
      <c r="C16426" s="14">
        <v>8</v>
      </c>
      <c r="D16426" s="14" t="s">
        <v>134</v>
      </c>
      <c r="E16426" s="19">
        <v>28.4543</v>
      </c>
      <c r="F16426" s="24">
        <f t="shared" si="294"/>
        <v>83.217739999999992</v>
      </c>
    </row>
    <row r="16427" spans="2:6" hidden="1">
      <c r="B16427" s="15">
        <v>2009</v>
      </c>
      <c r="C16427" s="16">
        <v>9</v>
      </c>
      <c r="D16427" s="16" t="s">
        <v>134</v>
      </c>
      <c r="E16427" s="18">
        <v>28.153266670000001</v>
      </c>
      <c r="F16427" s="24">
        <f t="shared" si="294"/>
        <v>82.675880006</v>
      </c>
    </row>
    <row r="16428" spans="2:6" hidden="1">
      <c r="B16428" s="13">
        <v>2009</v>
      </c>
      <c r="C16428" s="14">
        <v>10</v>
      </c>
      <c r="D16428" s="14" t="s">
        <v>134</v>
      </c>
      <c r="E16428" s="19">
        <v>24.346366669999998</v>
      </c>
      <c r="F16428" s="24">
        <f t="shared" si="294"/>
        <v>75.823460006000005</v>
      </c>
    </row>
    <row r="16429" spans="2:6" hidden="1">
      <c r="B16429" s="15">
        <v>2009</v>
      </c>
      <c r="C16429" s="16">
        <v>11</v>
      </c>
      <c r="D16429" s="16" t="s">
        <v>134</v>
      </c>
      <c r="E16429" s="18">
        <v>21.054099999999998</v>
      </c>
      <c r="F16429" s="24">
        <f t="shared" si="294"/>
        <v>69.897379999999998</v>
      </c>
    </row>
    <row r="16430" spans="2:6" hidden="1">
      <c r="B16430" s="13">
        <v>2009</v>
      </c>
      <c r="C16430" s="14">
        <v>12</v>
      </c>
      <c r="D16430" s="14" t="s">
        <v>134</v>
      </c>
      <c r="E16430" s="19">
        <v>17.009499999999999</v>
      </c>
      <c r="F16430" s="24">
        <f t="shared" si="294"/>
        <v>62.617100000000001</v>
      </c>
    </row>
    <row r="16431" spans="2:6" hidden="1">
      <c r="B16431" s="15">
        <v>2010</v>
      </c>
      <c r="C16431" s="16">
        <v>1</v>
      </c>
      <c r="D16431" s="16" t="s">
        <v>134</v>
      </c>
      <c r="E16431" s="18">
        <v>16.540500000000002</v>
      </c>
      <c r="F16431" s="24">
        <f t="shared" si="294"/>
        <v>61.772900000000007</v>
      </c>
    </row>
    <row r="16432" spans="2:6" hidden="1">
      <c r="B16432" s="13">
        <v>2010</v>
      </c>
      <c r="C16432" s="14">
        <v>2</v>
      </c>
      <c r="D16432" s="14" t="s">
        <v>134</v>
      </c>
      <c r="E16432" s="19">
        <v>17.392900000000001</v>
      </c>
      <c r="F16432" s="24">
        <f t="shared" si="294"/>
        <v>63.307220000000001</v>
      </c>
    </row>
    <row r="16433" spans="2:6" hidden="1">
      <c r="B16433" s="15">
        <v>2010</v>
      </c>
      <c r="C16433" s="16">
        <v>3</v>
      </c>
      <c r="D16433" s="16" t="s">
        <v>134</v>
      </c>
      <c r="E16433" s="18">
        <v>19.04706667</v>
      </c>
      <c r="F16433" s="24">
        <f t="shared" si="294"/>
        <v>66.284720006000001</v>
      </c>
    </row>
    <row r="16434" spans="2:6" hidden="1">
      <c r="B16434" s="13">
        <v>2010</v>
      </c>
      <c r="C16434" s="14">
        <v>4</v>
      </c>
      <c r="D16434" s="14" t="s">
        <v>134</v>
      </c>
      <c r="E16434" s="19">
        <v>19.987966669999999</v>
      </c>
      <c r="F16434" s="24">
        <f t="shared" si="294"/>
        <v>67.978340005999996</v>
      </c>
    </row>
    <row r="16435" spans="2:6" hidden="1">
      <c r="B16435" s="15">
        <v>2010</v>
      </c>
      <c r="C16435" s="16">
        <v>5</v>
      </c>
      <c r="D16435" s="16" t="s">
        <v>134</v>
      </c>
      <c r="E16435" s="18">
        <v>24.2728</v>
      </c>
      <c r="F16435" s="24">
        <f t="shared" si="294"/>
        <v>75.691040000000001</v>
      </c>
    </row>
    <row r="16436" spans="2:6" hidden="1">
      <c r="B16436" s="13">
        <v>2010</v>
      </c>
      <c r="C16436" s="14">
        <v>6</v>
      </c>
      <c r="D16436" s="14" t="s">
        <v>134</v>
      </c>
      <c r="E16436" s="19">
        <v>25.60916667</v>
      </c>
      <c r="F16436" s="24">
        <f t="shared" si="294"/>
        <v>78.096500005999999</v>
      </c>
    </row>
    <row r="16437" spans="2:6" hidden="1">
      <c r="B16437" s="15">
        <v>2010</v>
      </c>
      <c r="C16437" s="16">
        <v>7</v>
      </c>
      <c r="D16437" s="16" t="s">
        <v>134</v>
      </c>
      <c r="E16437" s="18">
        <v>28.508900000000001</v>
      </c>
      <c r="F16437" s="24">
        <f t="shared" si="294"/>
        <v>83.316020000000009</v>
      </c>
    </row>
    <row r="16438" spans="2:6" hidden="1">
      <c r="B16438" s="13">
        <v>2010</v>
      </c>
      <c r="C16438" s="14">
        <v>8</v>
      </c>
      <c r="D16438" s="14" t="s">
        <v>134</v>
      </c>
      <c r="E16438" s="19">
        <v>28.610566670000001</v>
      </c>
      <c r="F16438" s="24">
        <f t="shared" si="294"/>
        <v>83.499020005999995</v>
      </c>
    </row>
    <row r="16439" spans="2:6" hidden="1">
      <c r="B16439" s="15">
        <v>2010</v>
      </c>
      <c r="C16439" s="16">
        <v>9</v>
      </c>
      <c r="D16439" s="16" t="s">
        <v>134</v>
      </c>
      <c r="E16439" s="18">
        <v>27.429500000000001</v>
      </c>
      <c r="F16439" s="24">
        <f t="shared" si="294"/>
        <v>81.373099999999994</v>
      </c>
    </row>
    <row r="16440" spans="2:6" hidden="1">
      <c r="B16440" s="13">
        <v>2010</v>
      </c>
      <c r="C16440" s="14">
        <v>10</v>
      </c>
      <c r="D16440" s="14" t="s">
        <v>134</v>
      </c>
      <c r="E16440" s="19">
        <v>23.914666669999999</v>
      </c>
      <c r="F16440" s="24">
        <f t="shared" si="294"/>
        <v>75.046400005999999</v>
      </c>
    </row>
    <row r="16441" spans="2:6" hidden="1">
      <c r="B16441" s="15">
        <v>2010</v>
      </c>
      <c r="C16441" s="16">
        <v>11</v>
      </c>
      <c r="D16441" s="16" t="s">
        <v>134</v>
      </c>
      <c r="E16441" s="18">
        <v>20.7879</v>
      </c>
      <c r="F16441" s="24">
        <f t="shared" si="294"/>
        <v>69.418220000000005</v>
      </c>
    </row>
    <row r="16442" spans="2:6" hidden="1">
      <c r="B16442" s="13">
        <v>2010</v>
      </c>
      <c r="C16442" s="14">
        <v>12</v>
      </c>
      <c r="D16442" s="14" t="s">
        <v>134</v>
      </c>
      <c r="E16442" s="19">
        <v>17.245566669999999</v>
      </c>
      <c r="F16442" s="24">
        <f t="shared" si="294"/>
        <v>63.042020006000001</v>
      </c>
    </row>
    <row r="16443" spans="2:6" hidden="1">
      <c r="B16443" s="15">
        <v>2011</v>
      </c>
      <c r="C16443" s="16">
        <v>1</v>
      </c>
      <c r="D16443" s="16" t="s">
        <v>134</v>
      </c>
      <c r="E16443" s="18">
        <v>13.545066670000001</v>
      </c>
      <c r="F16443" s="24">
        <f t="shared" si="294"/>
        <v>56.381120006000003</v>
      </c>
    </row>
    <row r="16444" spans="2:6" hidden="1">
      <c r="B16444" s="13">
        <v>2011</v>
      </c>
      <c r="C16444" s="14">
        <v>2</v>
      </c>
      <c r="D16444" s="14" t="s">
        <v>134</v>
      </c>
      <c r="E16444" s="19">
        <v>16.039233329999998</v>
      </c>
      <c r="F16444" s="24">
        <f t="shared" si="294"/>
        <v>60.870619993999995</v>
      </c>
    </row>
    <row r="16445" spans="2:6" hidden="1">
      <c r="B16445" s="15">
        <v>2011</v>
      </c>
      <c r="C16445" s="16">
        <v>3</v>
      </c>
      <c r="D16445" s="16" t="s">
        <v>134</v>
      </c>
      <c r="E16445" s="18">
        <v>16.02846667</v>
      </c>
      <c r="F16445" s="24">
        <f t="shared" si="294"/>
        <v>60.851240005999998</v>
      </c>
    </row>
    <row r="16446" spans="2:6" hidden="1">
      <c r="B16446" s="13">
        <v>2011</v>
      </c>
      <c r="C16446" s="14">
        <v>4</v>
      </c>
      <c r="D16446" s="14" t="s">
        <v>134</v>
      </c>
      <c r="E16446" s="19">
        <v>20.780866670000002</v>
      </c>
      <c r="F16446" s="24">
        <f t="shared" si="294"/>
        <v>69.405560006000002</v>
      </c>
    </row>
    <row r="16447" spans="2:6" hidden="1">
      <c r="B16447" s="15">
        <v>2011</v>
      </c>
      <c r="C16447" s="16">
        <v>5</v>
      </c>
      <c r="D16447" s="16" t="s">
        <v>134</v>
      </c>
      <c r="E16447" s="18">
        <v>23.78703333</v>
      </c>
      <c r="F16447" s="24">
        <f t="shared" si="294"/>
        <v>74.816659993999991</v>
      </c>
    </row>
    <row r="16448" spans="2:6" hidden="1">
      <c r="B16448" s="13">
        <v>2011</v>
      </c>
      <c r="C16448" s="14">
        <v>6</v>
      </c>
      <c r="D16448" s="14" t="s">
        <v>134</v>
      </c>
      <c r="E16448" s="19">
        <v>27.54293333</v>
      </c>
      <c r="F16448" s="24">
        <f t="shared" si="294"/>
        <v>81.577279994000008</v>
      </c>
    </row>
    <row r="16449" spans="2:6" hidden="1">
      <c r="B16449" s="15">
        <v>2011</v>
      </c>
      <c r="C16449" s="16">
        <v>7</v>
      </c>
      <c r="D16449" s="16" t="s">
        <v>134</v>
      </c>
      <c r="E16449" s="18">
        <v>28.04603333</v>
      </c>
      <c r="F16449" s="24">
        <f t="shared" si="294"/>
        <v>82.482859993999995</v>
      </c>
    </row>
    <row r="16450" spans="2:6" hidden="1">
      <c r="B16450" s="13">
        <v>2011</v>
      </c>
      <c r="C16450" s="14">
        <v>8</v>
      </c>
      <c r="D16450" s="14" t="s">
        <v>134</v>
      </c>
      <c r="E16450" s="19">
        <v>28.41896667</v>
      </c>
      <c r="F16450" s="24">
        <f t="shared" si="294"/>
        <v>83.154140006000006</v>
      </c>
    </row>
    <row r="16451" spans="2:6" hidden="1">
      <c r="B16451" s="15">
        <v>2011</v>
      </c>
      <c r="C16451" s="16">
        <v>9</v>
      </c>
      <c r="D16451" s="16" t="s">
        <v>134</v>
      </c>
      <c r="E16451" s="18">
        <v>26.883266670000001</v>
      </c>
      <c r="F16451" s="24">
        <f t="shared" si="294"/>
        <v>80.389880005999999</v>
      </c>
    </row>
    <row r="16452" spans="2:6" hidden="1">
      <c r="B16452" s="13">
        <v>2011</v>
      </c>
      <c r="C16452" s="14">
        <v>10</v>
      </c>
      <c r="D16452" s="14" t="s">
        <v>134</v>
      </c>
      <c r="E16452" s="19">
        <v>23.869833329999999</v>
      </c>
      <c r="F16452" s="24">
        <f t="shared" si="294"/>
        <v>74.965699994000005</v>
      </c>
    </row>
    <row r="16453" spans="2:6" hidden="1">
      <c r="B16453" s="15">
        <v>2011</v>
      </c>
      <c r="C16453" s="16">
        <v>11</v>
      </c>
      <c r="D16453" s="16" t="s">
        <v>134</v>
      </c>
      <c r="E16453" s="18">
        <v>22.602766670000001</v>
      </c>
      <c r="F16453" s="24">
        <f t="shared" si="294"/>
        <v>72.684980006000004</v>
      </c>
    </row>
    <row r="16454" spans="2:6" hidden="1">
      <c r="B16454" s="13">
        <v>2011</v>
      </c>
      <c r="C16454" s="14">
        <v>12</v>
      </c>
      <c r="D16454" s="14" t="s">
        <v>134</v>
      </c>
      <c r="E16454" s="19">
        <v>16.795533330000001</v>
      </c>
      <c r="F16454" s="24">
        <f t="shared" si="294"/>
        <v>62.231959994000007</v>
      </c>
    </row>
    <row r="16455" spans="2:6" hidden="1">
      <c r="B16455" s="15">
        <v>2012</v>
      </c>
      <c r="C16455" s="16">
        <v>1</v>
      </c>
      <c r="D16455" s="16" t="s">
        <v>134</v>
      </c>
      <c r="E16455" s="18">
        <v>15.491199999999999</v>
      </c>
      <c r="F16455" s="24">
        <f t="shared" si="294"/>
        <v>59.884159999999994</v>
      </c>
    </row>
    <row r="16456" spans="2:6" hidden="1">
      <c r="B16456" s="13">
        <v>2012</v>
      </c>
      <c r="C16456" s="14">
        <v>2</v>
      </c>
      <c r="D16456" s="14" t="s">
        <v>134</v>
      </c>
      <c r="E16456" s="19">
        <v>15.776833330000001</v>
      </c>
      <c r="F16456" s="24">
        <f t="shared" si="294"/>
        <v>60.398299993999998</v>
      </c>
    </row>
    <row r="16457" spans="2:6" hidden="1">
      <c r="B16457" s="15">
        <v>2012</v>
      </c>
      <c r="C16457" s="16">
        <v>3</v>
      </c>
      <c r="D16457" s="16" t="s">
        <v>134</v>
      </c>
      <c r="E16457" s="18">
        <v>18.330233329999999</v>
      </c>
      <c r="F16457" s="24">
        <f t="shared" si="294"/>
        <v>64.994419993999998</v>
      </c>
    </row>
    <row r="16458" spans="2:6" hidden="1">
      <c r="B16458" s="13">
        <v>2012</v>
      </c>
      <c r="C16458" s="14">
        <v>4</v>
      </c>
      <c r="D16458" s="14" t="s">
        <v>134</v>
      </c>
      <c r="E16458" s="19">
        <v>22.326566669999998</v>
      </c>
      <c r="F16458" s="24">
        <f t="shared" si="294"/>
        <v>72.187820005999995</v>
      </c>
    </row>
    <row r="16459" spans="2:6" hidden="1">
      <c r="B16459" s="15">
        <v>2012</v>
      </c>
      <c r="C16459" s="16">
        <v>5</v>
      </c>
      <c r="D16459" s="16" t="s">
        <v>134</v>
      </c>
      <c r="E16459" s="18">
        <v>24.860666670000001</v>
      </c>
      <c r="F16459" s="24">
        <f t="shared" si="294"/>
        <v>76.749200005999995</v>
      </c>
    </row>
    <row r="16460" spans="2:6" hidden="1">
      <c r="B16460" s="13">
        <v>2012</v>
      </c>
      <c r="C16460" s="14">
        <v>6</v>
      </c>
      <c r="D16460" s="14" t="s">
        <v>134</v>
      </c>
      <c r="E16460" s="19">
        <v>26.231633330000001</v>
      </c>
      <c r="F16460" s="24">
        <f t="shared" si="294"/>
        <v>79.216939994000001</v>
      </c>
    </row>
    <row r="16461" spans="2:6" hidden="1">
      <c r="B16461" s="15">
        <v>2012</v>
      </c>
      <c r="C16461" s="16">
        <v>7</v>
      </c>
      <c r="D16461" s="16" t="s">
        <v>134</v>
      </c>
      <c r="E16461" s="18">
        <v>28.488499999999998</v>
      </c>
      <c r="F16461" s="24">
        <f t="shared" si="294"/>
        <v>83.279300000000006</v>
      </c>
    </row>
    <row r="16462" spans="2:6" hidden="1">
      <c r="B16462" s="13">
        <v>2012</v>
      </c>
      <c r="C16462" s="14">
        <v>8</v>
      </c>
      <c r="D16462" s="14" t="s">
        <v>134</v>
      </c>
      <c r="E16462" s="19">
        <v>27.783633330000001</v>
      </c>
      <c r="F16462" s="24">
        <f t="shared" si="294"/>
        <v>82.010539993999998</v>
      </c>
    </row>
    <row r="16463" spans="2:6" hidden="1">
      <c r="B16463" s="15">
        <v>2012</v>
      </c>
      <c r="C16463" s="16">
        <v>9</v>
      </c>
      <c r="D16463" s="16" t="s">
        <v>134</v>
      </c>
      <c r="E16463" s="18">
        <v>26.350200000000001</v>
      </c>
      <c r="F16463" s="24">
        <f t="shared" si="294"/>
        <v>79.430360000000007</v>
      </c>
    </row>
    <row r="16464" spans="2:6" hidden="1">
      <c r="B16464" s="13">
        <v>2012</v>
      </c>
      <c r="C16464" s="14">
        <v>10</v>
      </c>
      <c r="D16464" s="14" t="s">
        <v>134</v>
      </c>
      <c r="E16464" s="19">
        <v>23.665266670000001</v>
      </c>
      <c r="F16464" s="24">
        <f t="shared" si="294"/>
        <v>74.597480006000012</v>
      </c>
    </row>
    <row r="16465" spans="2:6" hidden="1">
      <c r="B16465" s="15">
        <v>2012</v>
      </c>
      <c r="C16465" s="16">
        <v>11</v>
      </c>
      <c r="D16465" s="16" t="s">
        <v>134</v>
      </c>
      <c r="E16465" s="18">
        <v>20.73653333</v>
      </c>
      <c r="F16465" s="24">
        <f t="shared" si="294"/>
        <v>69.325759994000009</v>
      </c>
    </row>
    <row r="16466" spans="2:6" hidden="1">
      <c r="B16466" s="13">
        <v>2012</v>
      </c>
      <c r="C16466" s="14">
        <v>12</v>
      </c>
      <c r="D16466" s="14" t="s">
        <v>134</v>
      </c>
      <c r="E16466" s="19">
        <v>17.117033330000002</v>
      </c>
      <c r="F16466" s="24">
        <f t="shared" si="294"/>
        <v>62.810659994000005</v>
      </c>
    </row>
    <row r="16467" spans="2:6" hidden="1">
      <c r="B16467" s="15">
        <v>2013</v>
      </c>
      <c r="C16467" s="16">
        <v>1</v>
      </c>
      <c r="D16467" s="16" t="s">
        <v>134</v>
      </c>
      <c r="E16467" s="18">
        <v>15.74716667</v>
      </c>
      <c r="F16467" s="24">
        <f t="shared" si="294"/>
        <v>60.344900006000003</v>
      </c>
    </row>
    <row r="16468" spans="2:6" hidden="1">
      <c r="B16468" s="13">
        <v>2013</v>
      </c>
      <c r="C16468" s="14">
        <v>2</v>
      </c>
      <c r="D16468" s="14" t="s">
        <v>134</v>
      </c>
      <c r="E16468" s="19">
        <v>17.640233330000001</v>
      </c>
      <c r="F16468" s="24">
        <f t="shared" si="294"/>
        <v>63.752419994000007</v>
      </c>
    </row>
    <row r="16469" spans="2:6" hidden="1">
      <c r="B16469" s="15">
        <v>2013</v>
      </c>
      <c r="C16469" s="16">
        <v>3</v>
      </c>
      <c r="D16469" s="16" t="s">
        <v>134</v>
      </c>
      <c r="E16469" s="18">
        <v>19.213266669999999</v>
      </c>
      <c r="F16469" s="24">
        <f t="shared" si="294"/>
        <v>66.583880006000001</v>
      </c>
    </row>
    <row r="16470" spans="2:6" hidden="1">
      <c r="B16470" s="13">
        <v>2013</v>
      </c>
      <c r="C16470" s="14">
        <v>4</v>
      </c>
      <c r="D16470" s="14" t="s">
        <v>134</v>
      </c>
      <c r="E16470" s="19">
        <v>20.386700000000001</v>
      </c>
      <c r="F16470" s="24">
        <f t="shared" si="294"/>
        <v>68.696060000000003</v>
      </c>
    </row>
    <row r="16471" spans="2:6" hidden="1">
      <c r="B16471" s="15">
        <v>2013</v>
      </c>
      <c r="C16471" s="16">
        <v>5</v>
      </c>
      <c r="D16471" s="16" t="s">
        <v>134</v>
      </c>
      <c r="E16471" s="18">
        <v>24.5703</v>
      </c>
      <c r="F16471" s="24">
        <f t="shared" si="294"/>
        <v>76.22654</v>
      </c>
    </row>
    <row r="16472" spans="2:6" hidden="1">
      <c r="B16472" s="13">
        <v>2013</v>
      </c>
      <c r="C16472" s="14">
        <v>6</v>
      </c>
      <c r="D16472" s="14" t="s">
        <v>134</v>
      </c>
      <c r="E16472" s="19">
        <v>27.114000000000001</v>
      </c>
      <c r="F16472" s="24">
        <f t="shared" si="294"/>
        <v>80.805199999999999</v>
      </c>
    </row>
    <row r="16473" spans="2:6" hidden="1">
      <c r="B16473" s="15">
        <v>2013</v>
      </c>
      <c r="C16473" s="16">
        <v>7</v>
      </c>
      <c r="D16473" s="16" t="s">
        <v>134</v>
      </c>
      <c r="E16473" s="18">
        <v>28.371533329999998</v>
      </c>
      <c r="F16473" s="24">
        <f t="shared" si="294"/>
        <v>83.068759994000004</v>
      </c>
    </row>
    <row r="16474" spans="2:6" hidden="1">
      <c r="B16474" s="13">
        <v>2013</v>
      </c>
      <c r="C16474" s="14">
        <v>8</v>
      </c>
      <c r="D16474" s="14" t="s">
        <v>134</v>
      </c>
      <c r="E16474" s="19">
        <v>28.521466669999999</v>
      </c>
      <c r="F16474" s="24">
        <f t="shared" si="294"/>
        <v>83.338640005999991</v>
      </c>
    </row>
    <row r="16475" spans="2:6" hidden="1">
      <c r="B16475" s="15">
        <v>2000</v>
      </c>
      <c r="C16475" s="16">
        <v>2</v>
      </c>
      <c r="D16475" s="16" t="s">
        <v>135</v>
      </c>
      <c r="E16475" s="18">
        <v>13.57583333</v>
      </c>
      <c r="F16475" s="24">
        <f t="shared" si="294"/>
        <v>56.436499994000002</v>
      </c>
    </row>
    <row r="16476" spans="2:6" hidden="1">
      <c r="B16476" s="13">
        <v>2000</v>
      </c>
      <c r="C16476" s="14">
        <v>3</v>
      </c>
      <c r="D16476" s="14" t="s">
        <v>135</v>
      </c>
      <c r="E16476" s="19">
        <v>13.411666670000001</v>
      </c>
      <c r="F16476" s="24">
        <f t="shared" si="294"/>
        <v>56.141000005999999</v>
      </c>
    </row>
    <row r="16477" spans="2:6" hidden="1">
      <c r="B16477" s="15">
        <v>2000</v>
      </c>
      <c r="C16477" s="16">
        <v>4</v>
      </c>
      <c r="D16477" s="16" t="s">
        <v>135</v>
      </c>
      <c r="E16477" s="18">
        <v>12.90266667</v>
      </c>
      <c r="F16477" s="24">
        <f t="shared" si="294"/>
        <v>55.224800006000002</v>
      </c>
    </row>
    <row r="16478" spans="2:6" hidden="1">
      <c r="B16478" s="13">
        <v>2000</v>
      </c>
      <c r="C16478" s="14">
        <v>5</v>
      </c>
      <c r="D16478" s="14" t="s">
        <v>135</v>
      </c>
      <c r="E16478" s="19">
        <v>9.8303333330000005</v>
      </c>
      <c r="F16478" s="24">
        <f t="shared" si="294"/>
        <v>49.694599999399998</v>
      </c>
    </row>
    <row r="16479" spans="2:6" hidden="1">
      <c r="B16479" s="15">
        <v>2000</v>
      </c>
      <c r="C16479" s="16">
        <v>6</v>
      </c>
      <c r="D16479" s="16" t="s">
        <v>135</v>
      </c>
      <c r="E16479" s="18">
        <v>6.9928333330000001</v>
      </c>
      <c r="F16479" s="24">
        <f t="shared" si="294"/>
        <v>44.587099999400003</v>
      </c>
    </row>
    <row r="16480" spans="2:6" hidden="1">
      <c r="B16480" s="13">
        <v>2000</v>
      </c>
      <c r="C16480" s="14">
        <v>7</v>
      </c>
      <c r="D16480" s="14" t="s">
        <v>135</v>
      </c>
      <c r="E16480" s="19">
        <v>6.6153333329999997</v>
      </c>
      <c r="F16480" s="24">
        <f t="shared" ref="F16480:F16543" si="295">(E16480 * 1.8) + 32</f>
        <v>43.907599999399999</v>
      </c>
    </row>
    <row r="16481" spans="2:6" hidden="1">
      <c r="B16481" s="15">
        <v>2000</v>
      </c>
      <c r="C16481" s="16">
        <v>8</v>
      </c>
      <c r="D16481" s="16" t="s">
        <v>135</v>
      </c>
      <c r="E16481" s="18">
        <v>10.096166670000001</v>
      </c>
      <c r="F16481" s="24">
        <f t="shared" si="295"/>
        <v>50.173100005999999</v>
      </c>
    </row>
    <row r="16482" spans="2:6" hidden="1">
      <c r="B16482" s="13">
        <v>2000</v>
      </c>
      <c r="C16482" s="14">
        <v>9</v>
      </c>
      <c r="D16482" s="14" t="s">
        <v>135</v>
      </c>
      <c r="E16482" s="19">
        <v>11.574833330000001</v>
      </c>
      <c r="F16482" s="24">
        <f t="shared" si="295"/>
        <v>52.834699994000005</v>
      </c>
    </row>
    <row r="16483" spans="2:6" hidden="1">
      <c r="B16483" s="15">
        <v>2000</v>
      </c>
      <c r="C16483" s="16">
        <v>10</v>
      </c>
      <c r="D16483" s="16" t="s">
        <v>135</v>
      </c>
      <c r="E16483" s="18">
        <v>12.826000000000001</v>
      </c>
      <c r="F16483" s="24">
        <f t="shared" si="295"/>
        <v>55.086799999999997</v>
      </c>
    </row>
    <row r="16484" spans="2:6" hidden="1">
      <c r="B16484" s="13">
        <v>2000</v>
      </c>
      <c r="C16484" s="14">
        <v>11</v>
      </c>
      <c r="D16484" s="14" t="s">
        <v>135</v>
      </c>
      <c r="E16484" s="19">
        <v>14.194333329999999</v>
      </c>
      <c r="F16484" s="24">
        <f t="shared" si="295"/>
        <v>57.549799993999997</v>
      </c>
    </row>
    <row r="16485" spans="2:6" hidden="1">
      <c r="B16485" s="15">
        <v>2000</v>
      </c>
      <c r="C16485" s="16">
        <v>12</v>
      </c>
      <c r="D16485" s="16" t="s">
        <v>135</v>
      </c>
      <c r="E16485" s="18">
        <v>13.911666670000001</v>
      </c>
      <c r="F16485" s="24">
        <f t="shared" si="295"/>
        <v>57.041000006000004</v>
      </c>
    </row>
    <row r="16486" spans="2:6" hidden="1">
      <c r="B16486" s="13">
        <v>2001</v>
      </c>
      <c r="C16486" s="14">
        <v>1</v>
      </c>
      <c r="D16486" s="14" t="s">
        <v>135</v>
      </c>
      <c r="E16486" s="19">
        <v>12.96133333</v>
      </c>
      <c r="F16486" s="24">
        <f t="shared" si="295"/>
        <v>55.330399994000004</v>
      </c>
    </row>
    <row r="16487" spans="2:6" hidden="1">
      <c r="B16487" s="15">
        <v>2001</v>
      </c>
      <c r="C16487" s="16">
        <v>2</v>
      </c>
      <c r="D16487" s="16" t="s">
        <v>135</v>
      </c>
      <c r="E16487" s="18">
        <v>13.470166669999999</v>
      </c>
      <c r="F16487" s="24">
        <f t="shared" si="295"/>
        <v>56.246300005999998</v>
      </c>
    </row>
    <row r="16488" spans="2:6" hidden="1">
      <c r="B16488" s="13">
        <v>2001</v>
      </c>
      <c r="C16488" s="14">
        <v>3</v>
      </c>
      <c r="D16488" s="14" t="s">
        <v>135</v>
      </c>
      <c r="E16488" s="19">
        <v>13.021166669999999</v>
      </c>
      <c r="F16488" s="24">
        <f t="shared" si="295"/>
        <v>55.438100005999999</v>
      </c>
    </row>
    <row r="16489" spans="2:6" hidden="1">
      <c r="B16489" s="15">
        <v>2001</v>
      </c>
      <c r="C16489" s="16">
        <v>4</v>
      </c>
      <c r="D16489" s="16" t="s">
        <v>135</v>
      </c>
      <c r="E16489" s="18">
        <v>11.6785</v>
      </c>
      <c r="F16489" s="24">
        <f t="shared" si="295"/>
        <v>53.021299999999997</v>
      </c>
    </row>
    <row r="16490" spans="2:6" hidden="1">
      <c r="B16490" s="13">
        <v>2001</v>
      </c>
      <c r="C16490" s="14">
        <v>5</v>
      </c>
      <c r="D16490" s="14" t="s">
        <v>135</v>
      </c>
      <c r="E16490" s="19">
        <v>9.5253333330000007</v>
      </c>
      <c r="F16490" s="24">
        <f t="shared" si="295"/>
        <v>49.145599999400005</v>
      </c>
    </row>
    <row r="16491" spans="2:6" hidden="1">
      <c r="B16491" s="15">
        <v>2001</v>
      </c>
      <c r="C16491" s="16">
        <v>6</v>
      </c>
      <c r="D16491" s="16" t="s">
        <v>135</v>
      </c>
      <c r="E16491" s="18">
        <v>7.4455</v>
      </c>
      <c r="F16491" s="24">
        <f t="shared" si="295"/>
        <v>45.401899999999998</v>
      </c>
    </row>
    <row r="16492" spans="2:6" hidden="1">
      <c r="B16492" s="13">
        <v>2001</v>
      </c>
      <c r="C16492" s="14">
        <v>7</v>
      </c>
      <c r="D16492" s="14" t="s">
        <v>135</v>
      </c>
      <c r="E16492" s="19">
        <v>7.7214999999999998</v>
      </c>
      <c r="F16492" s="24">
        <f t="shared" si="295"/>
        <v>45.898699999999998</v>
      </c>
    </row>
    <row r="16493" spans="2:6" hidden="1">
      <c r="B16493" s="15">
        <v>2001</v>
      </c>
      <c r="C16493" s="16">
        <v>8</v>
      </c>
      <c r="D16493" s="16" t="s">
        <v>135</v>
      </c>
      <c r="E16493" s="18">
        <v>9.8970000000000002</v>
      </c>
      <c r="F16493" s="24">
        <f t="shared" si="295"/>
        <v>49.814599999999999</v>
      </c>
    </row>
    <row r="16494" spans="2:6" hidden="1">
      <c r="B16494" s="13">
        <v>2001</v>
      </c>
      <c r="C16494" s="14">
        <v>9</v>
      </c>
      <c r="D16494" s="14" t="s">
        <v>135</v>
      </c>
      <c r="E16494" s="19">
        <v>11.342166669999999</v>
      </c>
      <c r="F16494" s="24">
        <f t="shared" si="295"/>
        <v>52.415900006000001</v>
      </c>
    </row>
    <row r="16495" spans="2:6" hidden="1">
      <c r="B16495" s="15">
        <v>2001</v>
      </c>
      <c r="C16495" s="16">
        <v>10</v>
      </c>
      <c r="D16495" s="16" t="s">
        <v>135</v>
      </c>
      <c r="E16495" s="18">
        <v>13.0335</v>
      </c>
      <c r="F16495" s="24">
        <f t="shared" si="295"/>
        <v>55.460300000000004</v>
      </c>
    </row>
    <row r="16496" spans="2:6" hidden="1">
      <c r="B16496" s="13">
        <v>2001</v>
      </c>
      <c r="C16496" s="14">
        <v>11</v>
      </c>
      <c r="D16496" s="14" t="s">
        <v>135</v>
      </c>
      <c r="E16496" s="19">
        <v>15.483333330000001</v>
      </c>
      <c r="F16496" s="24">
        <f t="shared" si="295"/>
        <v>59.869999993999997</v>
      </c>
    </row>
    <row r="16497" spans="2:6" hidden="1">
      <c r="B16497" s="15">
        <v>2001</v>
      </c>
      <c r="C16497" s="16">
        <v>12</v>
      </c>
      <c r="D16497" s="16" t="s">
        <v>135</v>
      </c>
      <c r="E16497" s="18">
        <v>14.0745</v>
      </c>
      <c r="F16497" s="24">
        <f t="shared" si="295"/>
        <v>57.334100000000007</v>
      </c>
    </row>
    <row r="16498" spans="2:6" hidden="1">
      <c r="B16498" s="13">
        <v>2002</v>
      </c>
      <c r="C16498" s="14">
        <v>1</v>
      </c>
      <c r="D16498" s="14" t="s">
        <v>135</v>
      </c>
      <c r="E16498" s="19">
        <v>13.9125</v>
      </c>
      <c r="F16498" s="24">
        <f t="shared" si="295"/>
        <v>57.042500000000004</v>
      </c>
    </row>
    <row r="16499" spans="2:6" hidden="1">
      <c r="B16499" s="15">
        <v>2002</v>
      </c>
      <c r="C16499" s="16">
        <v>2</v>
      </c>
      <c r="D16499" s="16" t="s">
        <v>135</v>
      </c>
      <c r="E16499" s="18">
        <v>13.48983333</v>
      </c>
      <c r="F16499" s="24">
        <f t="shared" si="295"/>
        <v>56.281699994</v>
      </c>
    </row>
    <row r="16500" spans="2:6" hidden="1">
      <c r="B16500" s="13">
        <v>2002</v>
      </c>
      <c r="C16500" s="14">
        <v>3</v>
      </c>
      <c r="D16500" s="14" t="s">
        <v>135</v>
      </c>
      <c r="E16500" s="19">
        <v>14.152333329999999</v>
      </c>
      <c r="F16500" s="24">
        <f t="shared" si="295"/>
        <v>57.474199994000003</v>
      </c>
    </row>
    <row r="16501" spans="2:6" hidden="1">
      <c r="B16501" s="15">
        <v>2002</v>
      </c>
      <c r="C16501" s="16">
        <v>4</v>
      </c>
      <c r="D16501" s="16" t="s">
        <v>135</v>
      </c>
      <c r="E16501" s="18">
        <v>11.8835</v>
      </c>
      <c r="F16501" s="24">
        <f t="shared" si="295"/>
        <v>53.390299999999996</v>
      </c>
    </row>
    <row r="16502" spans="2:6" hidden="1">
      <c r="B16502" s="13">
        <v>2002</v>
      </c>
      <c r="C16502" s="14">
        <v>5</v>
      </c>
      <c r="D16502" s="14" t="s">
        <v>135</v>
      </c>
      <c r="E16502" s="19">
        <v>11.12483333</v>
      </c>
      <c r="F16502" s="24">
        <f t="shared" si="295"/>
        <v>52.024699994000002</v>
      </c>
    </row>
    <row r="16503" spans="2:6" hidden="1">
      <c r="B16503" s="15">
        <v>2002</v>
      </c>
      <c r="C16503" s="16">
        <v>6</v>
      </c>
      <c r="D16503" s="16" t="s">
        <v>135</v>
      </c>
      <c r="E16503" s="18">
        <v>7.5816666670000004</v>
      </c>
      <c r="F16503" s="24">
        <f t="shared" si="295"/>
        <v>45.647000000600002</v>
      </c>
    </row>
    <row r="16504" spans="2:6" hidden="1">
      <c r="B16504" s="13">
        <v>2002</v>
      </c>
      <c r="C16504" s="14">
        <v>7</v>
      </c>
      <c r="D16504" s="14" t="s">
        <v>135</v>
      </c>
      <c r="E16504" s="19">
        <v>6.8646666669999998</v>
      </c>
      <c r="F16504" s="24">
        <f t="shared" si="295"/>
        <v>44.356400000600004</v>
      </c>
    </row>
    <row r="16505" spans="2:6" hidden="1">
      <c r="B16505" s="15">
        <v>2002</v>
      </c>
      <c r="C16505" s="16">
        <v>8</v>
      </c>
      <c r="D16505" s="16" t="s">
        <v>135</v>
      </c>
      <c r="E16505" s="18">
        <v>9.9640000000000004</v>
      </c>
      <c r="F16505" s="24">
        <f t="shared" si="295"/>
        <v>49.935200000000002</v>
      </c>
    </row>
    <row r="16506" spans="2:6" hidden="1">
      <c r="B16506" s="13">
        <v>2002</v>
      </c>
      <c r="C16506" s="14">
        <v>9</v>
      </c>
      <c r="D16506" s="14" t="s">
        <v>135</v>
      </c>
      <c r="E16506" s="19">
        <v>11.682333330000001</v>
      </c>
      <c r="F16506" s="24">
        <f t="shared" si="295"/>
        <v>53.028199994000005</v>
      </c>
    </row>
    <row r="16507" spans="2:6" hidden="1">
      <c r="B16507" s="15">
        <v>2002</v>
      </c>
      <c r="C16507" s="16">
        <v>10</v>
      </c>
      <c r="D16507" s="16" t="s">
        <v>135</v>
      </c>
      <c r="E16507" s="18">
        <v>13.619666670000001</v>
      </c>
      <c r="F16507" s="24">
        <f t="shared" si="295"/>
        <v>56.515400006000007</v>
      </c>
    </row>
    <row r="16508" spans="2:6" hidden="1">
      <c r="B16508" s="13">
        <v>2002</v>
      </c>
      <c r="C16508" s="14">
        <v>11</v>
      </c>
      <c r="D16508" s="14" t="s">
        <v>135</v>
      </c>
      <c r="E16508" s="19">
        <v>14.346500000000001</v>
      </c>
      <c r="F16508" s="24">
        <f t="shared" si="295"/>
        <v>57.823700000000002</v>
      </c>
    </row>
    <row r="16509" spans="2:6" hidden="1">
      <c r="B16509" s="15">
        <v>2002</v>
      </c>
      <c r="C16509" s="16">
        <v>12</v>
      </c>
      <c r="D16509" s="16" t="s">
        <v>135</v>
      </c>
      <c r="E16509" s="18">
        <v>14.41416667</v>
      </c>
      <c r="F16509" s="24">
        <f t="shared" si="295"/>
        <v>57.945500006000003</v>
      </c>
    </row>
    <row r="16510" spans="2:6" hidden="1">
      <c r="B16510" s="13">
        <v>2003</v>
      </c>
      <c r="C16510" s="14">
        <v>1</v>
      </c>
      <c r="D16510" s="14" t="s">
        <v>135</v>
      </c>
      <c r="E16510" s="19">
        <v>13.9155</v>
      </c>
      <c r="F16510" s="24">
        <f t="shared" si="295"/>
        <v>57.047899999999998</v>
      </c>
    </row>
    <row r="16511" spans="2:6" hidden="1">
      <c r="B16511" s="15">
        <v>2003</v>
      </c>
      <c r="C16511" s="16">
        <v>2</v>
      </c>
      <c r="D16511" s="16" t="s">
        <v>135</v>
      </c>
      <c r="E16511" s="18">
        <v>14.13</v>
      </c>
      <c r="F16511" s="24">
        <f t="shared" si="295"/>
        <v>57.433999999999997</v>
      </c>
    </row>
    <row r="16512" spans="2:6" hidden="1">
      <c r="B16512" s="13">
        <v>2003</v>
      </c>
      <c r="C16512" s="14">
        <v>3</v>
      </c>
      <c r="D16512" s="14" t="s">
        <v>135</v>
      </c>
      <c r="E16512" s="19">
        <v>13.29466667</v>
      </c>
      <c r="F16512" s="24">
        <f t="shared" si="295"/>
        <v>55.930400005999999</v>
      </c>
    </row>
    <row r="16513" spans="2:6" hidden="1">
      <c r="B16513" s="15">
        <v>2003</v>
      </c>
      <c r="C16513" s="16">
        <v>4</v>
      </c>
      <c r="D16513" s="16" t="s">
        <v>135</v>
      </c>
      <c r="E16513" s="18">
        <v>11.432333330000001</v>
      </c>
      <c r="F16513" s="24">
        <f t="shared" si="295"/>
        <v>52.578199994000002</v>
      </c>
    </row>
    <row r="16514" spans="2:6" hidden="1">
      <c r="B16514" s="13">
        <v>2003</v>
      </c>
      <c r="C16514" s="14">
        <v>5</v>
      </c>
      <c r="D16514" s="14" t="s">
        <v>135</v>
      </c>
      <c r="E16514" s="19">
        <v>9.6823333330000008</v>
      </c>
      <c r="F16514" s="24">
        <f t="shared" si="295"/>
        <v>49.4281999994</v>
      </c>
    </row>
    <row r="16515" spans="2:6" hidden="1">
      <c r="B16515" s="15">
        <v>2003</v>
      </c>
      <c r="C16515" s="16">
        <v>6</v>
      </c>
      <c r="D16515" s="16" t="s">
        <v>135</v>
      </c>
      <c r="E16515" s="18">
        <v>8.4308333330000007</v>
      </c>
      <c r="F16515" s="24">
        <f t="shared" si="295"/>
        <v>47.175499999400003</v>
      </c>
    </row>
    <row r="16516" spans="2:6" hidden="1">
      <c r="B16516" s="13">
        <v>2003</v>
      </c>
      <c r="C16516" s="14">
        <v>7</v>
      </c>
      <c r="D16516" s="14" t="s">
        <v>135</v>
      </c>
      <c r="E16516" s="19">
        <v>7.6609999999999996</v>
      </c>
      <c r="F16516" s="24">
        <f t="shared" si="295"/>
        <v>45.7898</v>
      </c>
    </row>
    <row r="16517" spans="2:6" hidden="1">
      <c r="B16517" s="15">
        <v>2003</v>
      </c>
      <c r="C16517" s="16">
        <v>8</v>
      </c>
      <c r="D16517" s="16" t="s">
        <v>135</v>
      </c>
      <c r="E16517" s="18">
        <v>8.5658333330000005</v>
      </c>
      <c r="F16517" s="24">
        <f t="shared" si="295"/>
        <v>47.418499999399998</v>
      </c>
    </row>
    <row r="16518" spans="2:6" hidden="1">
      <c r="B16518" s="13">
        <v>2003</v>
      </c>
      <c r="C16518" s="14">
        <v>9</v>
      </c>
      <c r="D16518" s="14" t="s">
        <v>135</v>
      </c>
      <c r="E16518" s="19">
        <v>11.063499999999999</v>
      </c>
      <c r="F16518" s="24">
        <f t="shared" si="295"/>
        <v>51.914299999999997</v>
      </c>
    </row>
    <row r="16519" spans="2:6" hidden="1">
      <c r="B16519" s="15">
        <v>2003</v>
      </c>
      <c r="C16519" s="16">
        <v>10</v>
      </c>
      <c r="D16519" s="16" t="s">
        <v>135</v>
      </c>
      <c r="E16519" s="18">
        <v>12.936</v>
      </c>
      <c r="F16519" s="24">
        <f t="shared" si="295"/>
        <v>55.284800000000004</v>
      </c>
    </row>
    <row r="16520" spans="2:6" hidden="1">
      <c r="B16520" s="13">
        <v>2003</v>
      </c>
      <c r="C16520" s="14">
        <v>11</v>
      </c>
      <c r="D16520" s="14" t="s">
        <v>135</v>
      </c>
      <c r="E16520" s="19">
        <v>14.48516667</v>
      </c>
      <c r="F16520" s="24">
        <f t="shared" si="295"/>
        <v>58.073300005999997</v>
      </c>
    </row>
    <row r="16521" spans="2:6" hidden="1">
      <c r="B16521" s="15">
        <v>2003</v>
      </c>
      <c r="C16521" s="16">
        <v>12</v>
      </c>
      <c r="D16521" s="16" t="s">
        <v>135</v>
      </c>
      <c r="E16521" s="18">
        <v>14.29</v>
      </c>
      <c r="F16521" s="24">
        <f t="shared" si="295"/>
        <v>57.721999999999994</v>
      </c>
    </row>
    <row r="16522" spans="2:6" hidden="1">
      <c r="B16522" s="13">
        <v>2004</v>
      </c>
      <c r="C16522" s="14">
        <v>1</v>
      </c>
      <c r="D16522" s="14" t="s">
        <v>135</v>
      </c>
      <c r="E16522" s="19">
        <v>13.980499999999999</v>
      </c>
      <c r="F16522" s="24">
        <f t="shared" si="295"/>
        <v>57.164900000000003</v>
      </c>
    </row>
    <row r="16523" spans="2:6" hidden="1">
      <c r="B16523" s="15">
        <v>2004</v>
      </c>
      <c r="C16523" s="16">
        <v>2</v>
      </c>
      <c r="D16523" s="16" t="s">
        <v>135</v>
      </c>
      <c r="E16523" s="18">
        <v>13.60616667</v>
      </c>
      <c r="F16523" s="24">
        <f t="shared" si="295"/>
        <v>56.491100005999996</v>
      </c>
    </row>
    <row r="16524" spans="2:6" hidden="1">
      <c r="B16524" s="13">
        <v>2004</v>
      </c>
      <c r="C16524" s="14">
        <v>3</v>
      </c>
      <c r="D16524" s="14" t="s">
        <v>135</v>
      </c>
      <c r="E16524" s="19">
        <v>14.063499999999999</v>
      </c>
      <c r="F16524" s="24">
        <f t="shared" si="295"/>
        <v>57.314300000000003</v>
      </c>
    </row>
    <row r="16525" spans="2:6" hidden="1">
      <c r="B16525" s="15">
        <v>2004</v>
      </c>
      <c r="C16525" s="16">
        <v>4</v>
      </c>
      <c r="D16525" s="16" t="s">
        <v>135</v>
      </c>
      <c r="E16525" s="18">
        <v>13.16583333</v>
      </c>
      <c r="F16525" s="24">
        <f t="shared" si="295"/>
        <v>55.698499994000002</v>
      </c>
    </row>
    <row r="16526" spans="2:6" hidden="1">
      <c r="B16526" s="13">
        <v>2004</v>
      </c>
      <c r="C16526" s="14">
        <v>5</v>
      </c>
      <c r="D16526" s="14" t="s">
        <v>135</v>
      </c>
      <c r="E16526" s="19">
        <v>8.5896666669999995</v>
      </c>
      <c r="F16526" s="24">
        <f t="shared" si="295"/>
        <v>47.461400000600001</v>
      </c>
    </row>
    <row r="16527" spans="2:6" hidden="1">
      <c r="B16527" s="15">
        <v>2004</v>
      </c>
      <c r="C16527" s="16">
        <v>6</v>
      </c>
      <c r="D16527" s="16" t="s">
        <v>135</v>
      </c>
      <c r="E16527" s="18">
        <v>8.2621666670000007</v>
      </c>
      <c r="F16527" s="24">
        <f t="shared" si="295"/>
        <v>46.8719000006</v>
      </c>
    </row>
    <row r="16528" spans="2:6" hidden="1">
      <c r="B16528" s="13">
        <v>2004</v>
      </c>
      <c r="C16528" s="14">
        <v>7</v>
      </c>
      <c r="D16528" s="14" t="s">
        <v>135</v>
      </c>
      <c r="E16528" s="19">
        <v>8.0265000000000004</v>
      </c>
      <c r="F16528" s="24">
        <f t="shared" si="295"/>
        <v>46.447699999999998</v>
      </c>
    </row>
    <row r="16529" spans="2:6" hidden="1">
      <c r="B16529" s="15">
        <v>2004</v>
      </c>
      <c r="C16529" s="16">
        <v>8</v>
      </c>
      <c r="D16529" s="16" t="s">
        <v>135</v>
      </c>
      <c r="E16529" s="18">
        <v>10.2745</v>
      </c>
      <c r="F16529" s="24">
        <f t="shared" si="295"/>
        <v>50.494100000000003</v>
      </c>
    </row>
    <row r="16530" spans="2:6" hidden="1">
      <c r="B16530" s="13">
        <v>2004</v>
      </c>
      <c r="C16530" s="14">
        <v>9</v>
      </c>
      <c r="D16530" s="14" t="s">
        <v>135</v>
      </c>
      <c r="E16530" s="19">
        <v>11.907166670000001</v>
      </c>
      <c r="F16530" s="24">
        <f t="shared" si="295"/>
        <v>53.432900005999997</v>
      </c>
    </row>
    <row r="16531" spans="2:6" hidden="1">
      <c r="B16531" s="15">
        <v>2004</v>
      </c>
      <c r="C16531" s="16">
        <v>10</v>
      </c>
      <c r="D16531" s="16" t="s">
        <v>135</v>
      </c>
      <c r="E16531" s="18">
        <v>14.33116667</v>
      </c>
      <c r="F16531" s="24">
        <f t="shared" si="295"/>
        <v>57.796100006000003</v>
      </c>
    </row>
    <row r="16532" spans="2:6" hidden="1">
      <c r="B16532" s="13">
        <v>2004</v>
      </c>
      <c r="C16532" s="14">
        <v>11</v>
      </c>
      <c r="D16532" s="14" t="s">
        <v>135</v>
      </c>
      <c r="E16532" s="19">
        <v>14.468666669999999</v>
      </c>
      <c r="F16532" s="24">
        <f t="shared" si="295"/>
        <v>58.043600005999998</v>
      </c>
    </row>
    <row r="16533" spans="2:6" hidden="1">
      <c r="B16533" s="15">
        <v>2004</v>
      </c>
      <c r="C16533" s="16">
        <v>12</v>
      </c>
      <c r="D16533" s="16" t="s">
        <v>135</v>
      </c>
      <c r="E16533" s="18">
        <v>14.593500000000001</v>
      </c>
      <c r="F16533" s="24">
        <f t="shared" si="295"/>
        <v>58.268299999999996</v>
      </c>
    </row>
    <row r="16534" spans="2:6" hidden="1">
      <c r="B16534" s="13">
        <v>2005</v>
      </c>
      <c r="C16534" s="14">
        <v>1</v>
      </c>
      <c r="D16534" s="14" t="s">
        <v>135</v>
      </c>
      <c r="E16534" s="19">
        <v>14.220499999999999</v>
      </c>
      <c r="F16534" s="24">
        <f t="shared" si="295"/>
        <v>57.596899999999998</v>
      </c>
    </row>
    <row r="16535" spans="2:6" hidden="1">
      <c r="B16535" s="15">
        <v>2005</v>
      </c>
      <c r="C16535" s="16">
        <v>2</v>
      </c>
      <c r="D16535" s="16" t="s">
        <v>135</v>
      </c>
      <c r="E16535" s="18">
        <v>13.701833329999999</v>
      </c>
      <c r="F16535" s="24">
        <f t="shared" si="295"/>
        <v>56.663299993999999</v>
      </c>
    </row>
    <row r="16536" spans="2:6" hidden="1">
      <c r="B16536" s="13">
        <v>2005</v>
      </c>
      <c r="C16536" s="14">
        <v>3</v>
      </c>
      <c r="D16536" s="14" t="s">
        <v>135</v>
      </c>
      <c r="E16536" s="19">
        <v>14.24733333</v>
      </c>
      <c r="F16536" s="24">
        <f t="shared" si="295"/>
        <v>57.645199994000002</v>
      </c>
    </row>
    <row r="16537" spans="2:6" hidden="1">
      <c r="B16537" s="15">
        <v>2005</v>
      </c>
      <c r="C16537" s="16">
        <v>4</v>
      </c>
      <c r="D16537" s="16" t="s">
        <v>135</v>
      </c>
      <c r="E16537" s="18">
        <v>12.35883333</v>
      </c>
      <c r="F16537" s="24">
        <f t="shared" si="295"/>
        <v>54.245899993999998</v>
      </c>
    </row>
    <row r="16538" spans="2:6" hidden="1">
      <c r="B16538" s="13">
        <v>2005</v>
      </c>
      <c r="C16538" s="14">
        <v>5</v>
      </c>
      <c r="D16538" s="14" t="s">
        <v>135</v>
      </c>
      <c r="E16538" s="19">
        <v>10.512</v>
      </c>
      <c r="F16538" s="24">
        <f t="shared" si="295"/>
        <v>50.921599999999998</v>
      </c>
    </row>
    <row r="16539" spans="2:6" hidden="1">
      <c r="B16539" s="15">
        <v>2005</v>
      </c>
      <c r="C16539" s="16">
        <v>6</v>
      </c>
      <c r="D16539" s="16" t="s">
        <v>135</v>
      </c>
      <c r="E16539" s="18">
        <v>7.8529999999999998</v>
      </c>
      <c r="F16539" s="24">
        <f t="shared" si="295"/>
        <v>46.135400000000004</v>
      </c>
    </row>
    <row r="16540" spans="2:6" hidden="1">
      <c r="B16540" s="13">
        <v>2005</v>
      </c>
      <c r="C16540" s="14">
        <v>7</v>
      </c>
      <c r="D16540" s="14" t="s">
        <v>135</v>
      </c>
      <c r="E16540" s="19">
        <v>8.2829999999999995</v>
      </c>
      <c r="F16540" s="24">
        <f t="shared" si="295"/>
        <v>46.909399999999998</v>
      </c>
    </row>
    <row r="16541" spans="2:6" hidden="1">
      <c r="B16541" s="15">
        <v>2005</v>
      </c>
      <c r="C16541" s="16">
        <v>8</v>
      </c>
      <c r="D16541" s="16" t="s">
        <v>135</v>
      </c>
      <c r="E16541" s="18">
        <v>9.9453333330000007</v>
      </c>
      <c r="F16541" s="24">
        <f t="shared" si="295"/>
        <v>49.901599999400005</v>
      </c>
    </row>
    <row r="16542" spans="2:6" hidden="1">
      <c r="B16542" s="13">
        <v>2005</v>
      </c>
      <c r="C16542" s="14">
        <v>9</v>
      </c>
      <c r="D16542" s="14" t="s">
        <v>135</v>
      </c>
      <c r="E16542" s="19">
        <v>9.8815000000000008</v>
      </c>
      <c r="F16542" s="24">
        <f t="shared" si="295"/>
        <v>49.786700000000003</v>
      </c>
    </row>
    <row r="16543" spans="2:6" hidden="1">
      <c r="B16543" s="15">
        <v>2005</v>
      </c>
      <c r="C16543" s="16">
        <v>10</v>
      </c>
      <c r="D16543" s="16" t="s">
        <v>135</v>
      </c>
      <c r="E16543" s="18">
        <v>11.64233333</v>
      </c>
      <c r="F16543" s="24">
        <f t="shared" si="295"/>
        <v>52.956199994000002</v>
      </c>
    </row>
    <row r="16544" spans="2:6" hidden="1">
      <c r="B16544" s="13">
        <v>2005</v>
      </c>
      <c r="C16544" s="14">
        <v>11</v>
      </c>
      <c r="D16544" s="14" t="s">
        <v>135</v>
      </c>
      <c r="E16544" s="19">
        <v>14.32183333</v>
      </c>
      <c r="F16544" s="24">
        <f t="shared" ref="F16544:F16607" si="296">(E16544 * 1.8) + 32</f>
        <v>57.779299993999999</v>
      </c>
    </row>
    <row r="16545" spans="2:6" hidden="1">
      <c r="B16545" s="15">
        <v>2005</v>
      </c>
      <c r="C16545" s="16">
        <v>12</v>
      </c>
      <c r="D16545" s="16" t="s">
        <v>135</v>
      </c>
      <c r="E16545" s="18">
        <v>12.995333329999999</v>
      </c>
      <c r="F16545" s="24">
        <f t="shared" si="296"/>
        <v>55.391599994000003</v>
      </c>
    </row>
    <row r="16546" spans="2:6" hidden="1">
      <c r="B16546" s="13">
        <v>2006</v>
      </c>
      <c r="C16546" s="14">
        <v>1</v>
      </c>
      <c r="D16546" s="14" t="s">
        <v>135</v>
      </c>
      <c r="E16546" s="19">
        <v>13.544499999999999</v>
      </c>
      <c r="F16546" s="24">
        <f t="shared" si="296"/>
        <v>56.380099999999999</v>
      </c>
    </row>
    <row r="16547" spans="2:6" hidden="1">
      <c r="B16547" s="15">
        <v>2006</v>
      </c>
      <c r="C16547" s="16">
        <v>2</v>
      </c>
      <c r="D16547" s="16" t="s">
        <v>135</v>
      </c>
      <c r="E16547" s="18">
        <v>14.09866667</v>
      </c>
      <c r="F16547" s="24">
        <f t="shared" si="296"/>
        <v>57.377600006000002</v>
      </c>
    </row>
    <row r="16548" spans="2:6" hidden="1">
      <c r="B16548" s="13">
        <v>2006</v>
      </c>
      <c r="C16548" s="14">
        <v>3</v>
      </c>
      <c r="D16548" s="14" t="s">
        <v>135</v>
      </c>
      <c r="E16548" s="19">
        <v>14.32666667</v>
      </c>
      <c r="F16548" s="24">
        <f t="shared" si="296"/>
        <v>57.788000006000004</v>
      </c>
    </row>
    <row r="16549" spans="2:6" hidden="1">
      <c r="B16549" s="15">
        <v>2006</v>
      </c>
      <c r="C16549" s="16">
        <v>4</v>
      </c>
      <c r="D16549" s="16" t="s">
        <v>135</v>
      </c>
      <c r="E16549" s="18">
        <v>12.7765</v>
      </c>
      <c r="F16549" s="24">
        <f t="shared" si="296"/>
        <v>54.997700000000002</v>
      </c>
    </row>
    <row r="16550" spans="2:6" hidden="1">
      <c r="B16550" s="13">
        <v>2006</v>
      </c>
      <c r="C16550" s="14">
        <v>5</v>
      </c>
      <c r="D16550" s="14" t="s">
        <v>135</v>
      </c>
      <c r="E16550" s="19">
        <v>10.311666669999999</v>
      </c>
      <c r="F16550" s="24">
        <f t="shared" si="296"/>
        <v>50.561000006</v>
      </c>
    </row>
    <row r="16551" spans="2:6" hidden="1">
      <c r="B16551" s="15">
        <v>2006</v>
      </c>
      <c r="C16551" s="16">
        <v>6</v>
      </c>
      <c r="D16551" s="16" t="s">
        <v>135</v>
      </c>
      <c r="E16551" s="18">
        <v>8.1138333330000005</v>
      </c>
      <c r="F16551" s="24">
        <f t="shared" si="296"/>
        <v>46.604899999400004</v>
      </c>
    </row>
    <row r="16552" spans="2:6" hidden="1">
      <c r="B16552" s="13">
        <v>2006</v>
      </c>
      <c r="C16552" s="14">
        <v>7</v>
      </c>
      <c r="D16552" s="14" t="s">
        <v>135</v>
      </c>
      <c r="E16552" s="19">
        <v>7.8573333329999997</v>
      </c>
      <c r="F16552" s="24">
        <f t="shared" si="296"/>
        <v>46.143199999399997</v>
      </c>
    </row>
    <row r="16553" spans="2:6" hidden="1">
      <c r="B16553" s="15">
        <v>2006</v>
      </c>
      <c r="C16553" s="16">
        <v>8</v>
      </c>
      <c r="D16553" s="16" t="s">
        <v>135</v>
      </c>
      <c r="E16553" s="18">
        <v>8.4123333329999994</v>
      </c>
      <c r="F16553" s="24">
        <f t="shared" si="296"/>
        <v>47.142199999399999</v>
      </c>
    </row>
    <row r="16554" spans="2:6" hidden="1">
      <c r="B16554" s="13">
        <v>2006</v>
      </c>
      <c r="C16554" s="14">
        <v>9</v>
      </c>
      <c r="D16554" s="14" t="s">
        <v>135</v>
      </c>
      <c r="E16554" s="19">
        <v>11.079166669999999</v>
      </c>
      <c r="F16554" s="24">
        <f t="shared" si="296"/>
        <v>51.942500006000003</v>
      </c>
    </row>
    <row r="16555" spans="2:6" hidden="1">
      <c r="B16555" s="15">
        <v>2006</v>
      </c>
      <c r="C16555" s="16">
        <v>10</v>
      </c>
      <c r="D16555" s="16" t="s">
        <v>135</v>
      </c>
      <c r="E16555" s="18">
        <v>11.6775</v>
      </c>
      <c r="F16555" s="24">
        <f t="shared" si="296"/>
        <v>53.019500000000001</v>
      </c>
    </row>
    <row r="16556" spans="2:6" hidden="1">
      <c r="B16556" s="13">
        <v>2006</v>
      </c>
      <c r="C16556" s="14">
        <v>11</v>
      </c>
      <c r="D16556" s="14" t="s">
        <v>135</v>
      </c>
      <c r="E16556" s="19">
        <v>14.3605</v>
      </c>
      <c r="F16556" s="24">
        <f t="shared" si="296"/>
        <v>57.8489</v>
      </c>
    </row>
    <row r="16557" spans="2:6" hidden="1">
      <c r="B16557" s="15">
        <v>2006</v>
      </c>
      <c r="C16557" s="16">
        <v>12</v>
      </c>
      <c r="D16557" s="16" t="s">
        <v>135</v>
      </c>
      <c r="E16557" s="18">
        <v>14.9345</v>
      </c>
      <c r="F16557" s="24">
        <f t="shared" si="296"/>
        <v>58.882100000000001</v>
      </c>
    </row>
    <row r="16558" spans="2:6" hidden="1">
      <c r="B16558" s="13">
        <v>2007</v>
      </c>
      <c r="C16558" s="14">
        <v>1</v>
      </c>
      <c r="D16558" s="14" t="s">
        <v>135</v>
      </c>
      <c r="E16558" s="19">
        <v>13.93266667</v>
      </c>
      <c r="F16558" s="24">
        <f t="shared" si="296"/>
        <v>57.078800006000002</v>
      </c>
    </row>
    <row r="16559" spans="2:6" hidden="1">
      <c r="B16559" s="15">
        <v>2007</v>
      </c>
      <c r="C16559" s="16">
        <v>2</v>
      </c>
      <c r="D16559" s="16" t="s">
        <v>135</v>
      </c>
      <c r="E16559" s="18">
        <v>14.246833329999999</v>
      </c>
      <c r="F16559" s="24">
        <f t="shared" si="296"/>
        <v>57.644299994000001</v>
      </c>
    </row>
    <row r="16560" spans="2:6" hidden="1">
      <c r="B16560" s="13">
        <v>2007</v>
      </c>
      <c r="C16560" s="14">
        <v>3</v>
      </c>
      <c r="D16560" s="14" t="s">
        <v>135</v>
      </c>
      <c r="E16560" s="19">
        <v>13.764333329999999</v>
      </c>
      <c r="F16560" s="24">
        <f t="shared" si="296"/>
        <v>56.775799993999996</v>
      </c>
    </row>
    <row r="16561" spans="2:6" hidden="1">
      <c r="B16561" s="15">
        <v>2007</v>
      </c>
      <c r="C16561" s="16">
        <v>4</v>
      </c>
      <c r="D16561" s="16" t="s">
        <v>135</v>
      </c>
      <c r="E16561" s="18">
        <v>12.343999999999999</v>
      </c>
      <c r="F16561" s="24">
        <f t="shared" si="296"/>
        <v>54.219200000000001</v>
      </c>
    </row>
    <row r="16562" spans="2:6" hidden="1">
      <c r="B16562" s="13">
        <v>2007</v>
      </c>
      <c r="C16562" s="14">
        <v>5</v>
      </c>
      <c r="D16562" s="14" t="s">
        <v>135</v>
      </c>
      <c r="E16562" s="19">
        <v>8.9558333329999993</v>
      </c>
      <c r="F16562" s="24">
        <f t="shared" si="296"/>
        <v>48.120499999399996</v>
      </c>
    </row>
    <row r="16563" spans="2:6" hidden="1">
      <c r="B16563" s="15">
        <v>2007</v>
      </c>
      <c r="C16563" s="16">
        <v>6</v>
      </c>
      <c r="D16563" s="16" t="s">
        <v>135</v>
      </c>
      <c r="E16563" s="18">
        <v>8.4431666669999998</v>
      </c>
      <c r="F16563" s="24">
        <f t="shared" si="296"/>
        <v>47.197700000600001</v>
      </c>
    </row>
    <row r="16564" spans="2:6" hidden="1">
      <c r="B16564" s="13">
        <v>2007</v>
      </c>
      <c r="C16564" s="14">
        <v>7</v>
      </c>
      <c r="D16564" s="14" t="s">
        <v>135</v>
      </c>
      <c r="E16564" s="19">
        <v>6.9123333330000003</v>
      </c>
      <c r="F16564" s="24">
        <f t="shared" si="296"/>
        <v>44.442199999400003</v>
      </c>
    </row>
    <row r="16565" spans="2:6" hidden="1">
      <c r="B16565" s="15">
        <v>2007</v>
      </c>
      <c r="C16565" s="16">
        <v>8</v>
      </c>
      <c r="D16565" s="16" t="s">
        <v>135</v>
      </c>
      <c r="E16565" s="18">
        <v>8.7551666669999992</v>
      </c>
      <c r="F16565" s="24">
        <f t="shared" si="296"/>
        <v>47.7593000006</v>
      </c>
    </row>
    <row r="16566" spans="2:6" hidden="1">
      <c r="B16566" s="13">
        <v>2007</v>
      </c>
      <c r="C16566" s="14">
        <v>9</v>
      </c>
      <c r="D16566" s="14" t="s">
        <v>135</v>
      </c>
      <c r="E16566" s="19">
        <v>11.47683333</v>
      </c>
      <c r="F16566" s="24">
        <f t="shared" si="296"/>
        <v>52.658299994000004</v>
      </c>
    </row>
    <row r="16567" spans="2:6" hidden="1">
      <c r="B16567" s="15">
        <v>2007</v>
      </c>
      <c r="C16567" s="16">
        <v>10</v>
      </c>
      <c r="D16567" s="16" t="s">
        <v>135</v>
      </c>
      <c r="E16567" s="18">
        <v>13.538</v>
      </c>
      <c r="F16567" s="24">
        <f t="shared" si="296"/>
        <v>56.368400000000001</v>
      </c>
    </row>
    <row r="16568" spans="2:6" hidden="1">
      <c r="B16568" s="13">
        <v>2007</v>
      </c>
      <c r="C16568" s="14">
        <v>11</v>
      </c>
      <c r="D16568" s="14" t="s">
        <v>135</v>
      </c>
      <c r="E16568" s="19">
        <v>14.172166669999999</v>
      </c>
      <c r="F16568" s="24">
        <f t="shared" si="296"/>
        <v>57.509900005999995</v>
      </c>
    </row>
    <row r="16569" spans="2:6" hidden="1">
      <c r="B16569" s="15">
        <v>2007</v>
      </c>
      <c r="C16569" s="16">
        <v>12</v>
      </c>
      <c r="D16569" s="16" t="s">
        <v>135</v>
      </c>
      <c r="E16569" s="18">
        <v>13.4565</v>
      </c>
      <c r="F16569" s="24">
        <f t="shared" si="296"/>
        <v>56.221699999999998</v>
      </c>
    </row>
    <row r="16570" spans="2:6" hidden="1">
      <c r="B16570" s="13">
        <v>2008</v>
      </c>
      <c r="C16570" s="14">
        <v>1</v>
      </c>
      <c r="D16570" s="14" t="s">
        <v>135</v>
      </c>
      <c r="E16570" s="19">
        <v>13.251666670000001</v>
      </c>
      <c r="F16570" s="24">
        <f t="shared" si="296"/>
        <v>55.853000006000002</v>
      </c>
    </row>
    <row r="16571" spans="2:6" hidden="1">
      <c r="B16571" s="15">
        <v>2008</v>
      </c>
      <c r="C16571" s="16">
        <v>2</v>
      </c>
      <c r="D16571" s="16" t="s">
        <v>135</v>
      </c>
      <c r="E16571" s="18">
        <v>13.46283333</v>
      </c>
      <c r="F16571" s="24">
        <f t="shared" si="296"/>
        <v>56.233099994</v>
      </c>
    </row>
    <row r="16572" spans="2:6" hidden="1">
      <c r="B16572" s="13">
        <v>2008</v>
      </c>
      <c r="C16572" s="14">
        <v>3</v>
      </c>
      <c r="D16572" s="14" t="s">
        <v>135</v>
      </c>
      <c r="E16572" s="19">
        <v>12.98366667</v>
      </c>
      <c r="F16572" s="24">
        <f t="shared" si="296"/>
        <v>55.370600006000004</v>
      </c>
    </row>
    <row r="16573" spans="2:6" hidden="1">
      <c r="B16573" s="15">
        <v>2008</v>
      </c>
      <c r="C16573" s="16">
        <v>4</v>
      </c>
      <c r="D16573" s="16" t="s">
        <v>135</v>
      </c>
      <c r="E16573" s="18">
        <v>11.244999999999999</v>
      </c>
      <c r="F16573" s="24">
        <f t="shared" si="296"/>
        <v>52.241</v>
      </c>
    </row>
    <row r="16574" spans="2:6" hidden="1">
      <c r="B16574" s="13">
        <v>2008</v>
      </c>
      <c r="C16574" s="14">
        <v>5</v>
      </c>
      <c r="D16574" s="14" t="s">
        <v>135</v>
      </c>
      <c r="E16574" s="19">
        <v>8.0986666669999998</v>
      </c>
      <c r="F16574" s="24">
        <f t="shared" si="296"/>
        <v>46.5776000006</v>
      </c>
    </row>
    <row r="16575" spans="2:6" hidden="1">
      <c r="B16575" s="15">
        <v>2008</v>
      </c>
      <c r="C16575" s="16">
        <v>6</v>
      </c>
      <c r="D16575" s="16" t="s">
        <v>135</v>
      </c>
      <c r="E16575" s="18">
        <v>6.7845000000000004</v>
      </c>
      <c r="F16575" s="24">
        <f t="shared" si="296"/>
        <v>44.2121</v>
      </c>
    </row>
    <row r="16576" spans="2:6" hidden="1">
      <c r="B16576" s="13">
        <v>2008</v>
      </c>
      <c r="C16576" s="14">
        <v>7</v>
      </c>
      <c r="D16576" s="14" t="s">
        <v>135</v>
      </c>
      <c r="E16576" s="19">
        <v>8.3363333330000007</v>
      </c>
      <c r="F16576" s="24">
        <f t="shared" si="296"/>
        <v>47.005399999399998</v>
      </c>
    </row>
    <row r="16577" spans="2:6" hidden="1">
      <c r="B16577" s="15">
        <v>2008</v>
      </c>
      <c r="C16577" s="16">
        <v>8</v>
      </c>
      <c r="D16577" s="16" t="s">
        <v>135</v>
      </c>
      <c r="E16577" s="18">
        <v>9.3446666670000003</v>
      </c>
      <c r="F16577" s="24">
        <f t="shared" si="296"/>
        <v>48.820400000600003</v>
      </c>
    </row>
    <row r="16578" spans="2:6" hidden="1">
      <c r="B16578" s="13">
        <v>2008</v>
      </c>
      <c r="C16578" s="14">
        <v>9</v>
      </c>
      <c r="D16578" s="14" t="s">
        <v>135</v>
      </c>
      <c r="E16578" s="19">
        <v>11.005000000000001</v>
      </c>
      <c r="F16578" s="24">
        <f t="shared" si="296"/>
        <v>51.808999999999997</v>
      </c>
    </row>
    <row r="16579" spans="2:6" hidden="1">
      <c r="B16579" s="15">
        <v>2008</v>
      </c>
      <c r="C16579" s="16">
        <v>10</v>
      </c>
      <c r="D16579" s="16" t="s">
        <v>135</v>
      </c>
      <c r="E16579" s="18">
        <v>13.78983333</v>
      </c>
      <c r="F16579" s="24">
        <f t="shared" si="296"/>
        <v>56.821699993999999</v>
      </c>
    </row>
    <row r="16580" spans="2:6" hidden="1">
      <c r="B16580" s="13">
        <v>2008</v>
      </c>
      <c r="C16580" s="14">
        <v>11</v>
      </c>
      <c r="D16580" s="14" t="s">
        <v>135</v>
      </c>
      <c r="E16580" s="19">
        <v>15.44616667</v>
      </c>
      <c r="F16580" s="24">
        <f t="shared" si="296"/>
        <v>59.803100006000001</v>
      </c>
    </row>
    <row r="16581" spans="2:6" hidden="1">
      <c r="B16581" s="15">
        <v>2008</v>
      </c>
      <c r="C16581" s="16">
        <v>12</v>
      </c>
      <c r="D16581" s="16" t="s">
        <v>135</v>
      </c>
      <c r="E16581" s="18">
        <v>13.778333330000001</v>
      </c>
      <c r="F16581" s="24">
        <f t="shared" si="296"/>
        <v>56.800999994000001</v>
      </c>
    </row>
    <row r="16582" spans="2:6" hidden="1">
      <c r="B16582" s="13">
        <v>2009</v>
      </c>
      <c r="C16582" s="14">
        <v>1</v>
      </c>
      <c r="D16582" s="14" t="s">
        <v>135</v>
      </c>
      <c r="E16582" s="19">
        <v>13.414</v>
      </c>
      <c r="F16582" s="24">
        <f t="shared" si="296"/>
        <v>56.145200000000003</v>
      </c>
    </row>
    <row r="16583" spans="2:6" hidden="1">
      <c r="B16583" s="15">
        <v>2009</v>
      </c>
      <c r="C16583" s="16">
        <v>2</v>
      </c>
      <c r="D16583" s="16" t="s">
        <v>135</v>
      </c>
      <c r="E16583" s="18">
        <v>13.8645</v>
      </c>
      <c r="F16583" s="24">
        <f t="shared" si="296"/>
        <v>56.956099999999999</v>
      </c>
    </row>
    <row r="16584" spans="2:6" hidden="1">
      <c r="B16584" s="13">
        <v>2009</v>
      </c>
      <c r="C16584" s="14">
        <v>3</v>
      </c>
      <c r="D16584" s="14" t="s">
        <v>135</v>
      </c>
      <c r="E16584" s="19">
        <v>13.42483333</v>
      </c>
      <c r="F16584" s="24">
        <f t="shared" si="296"/>
        <v>56.164699994000003</v>
      </c>
    </row>
    <row r="16585" spans="2:6" hidden="1">
      <c r="B16585" s="15">
        <v>2009</v>
      </c>
      <c r="C16585" s="16">
        <v>4</v>
      </c>
      <c r="D16585" s="16" t="s">
        <v>135</v>
      </c>
      <c r="E16585" s="18">
        <v>11.939500000000001</v>
      </c>
      <c r="F16585" s="24">
        <f t="shared" si="296"/>
        <v>53.491100000000003</v>
      </c>
    </row>
    <row r="16586" spans="2:6" hidden="1">
      <c r="B16586" s="13">
        <v>2009</v>
      </c>
      <c r="C16586" s="14">
        <v>5</v>
      </c>
      <c r="D16586" s="14" t="s">
        <v>135</v>
      </c>
      <c r="E16586" s="19">
        <v>9.8696666670000006</v>
      </c>
      <c r="F16586" s="24">
        <f t="shared" si="296"/>
        <v>49.765400000600003</v>
      </c>
    </row>
    <row r="16587" spans="2:6" hidden="1">
      <c r="B16587" s="15">
        <v>2009</v>
      </c>
      <c r="C16587" s="16">
        <v>6</v>
      </c>
      <c r="D16587" s="16" t="s">
        <v>135</v>
      </c>
      <c r="E16587" s="18">
        <v>7.2035</v>
      </c>
      <c r="F16587" s="24">
        <f t="shared" si="296"/>
        <v>44.966300000000004</v>
      </c>
    </row>
    <row r="16588" spans="2:6" hidden="1">
      <c r="B16588" s="13">
        <v>2009</v>
      </c>
      <c r="C16588" s="14">
        <v>7</v>
      </c>
      <c r="D16588" s="14" t="s">
        <v>135</v>
      </c>
      <c r="E16588" s="19">
        <v>7.3453333330000001</v>
      </c>
      <c r="F16588" s="24">
        <f t="shared" si="296"/>
        <v>45.221599999399999</v>
      </c>
    </row>
    <row r="16589" spans="2:6" hidden="1">
      <c r="B16589" s="15">
        <v>2009</v>
      </c>
      <c r="C16589" s="16">
        <v>8</v>
      </c>
      <c r="D16589" s="16" t="s">
        <v>135</v>
      </c>
      <c r="E16589" s="18">
        <v>8.9154999999999998</v>
      </c>
      <c r="F16589" s="24">
        <f t="shared" si="296"/>
        <v>48.047899999999998</v>
      </c>
    </row>
    <row r="16590" spans="2:6" hidden="1">
      <c r="B16590" s="13">
        <v>2009</v>
      </c>
      <c r="C16590" s="14">
        <v>9</v>
      </c>
      <c r="D16590" s="14" t="s">
        <v>135</v>
      </c>
      <c r="E16590" s="19">
        <v>11.17133333</v>
      </c>
      <c r="F16590" s="24">
        <f t="shared" si="296"/>
        <v>52.108399993999996</v>
      </c>
    </row>
    <row r="16591" spans="2:6" hidden="1">
      <c r="B16591" s="15">
        <v>2009</v>
      </c>
      <c r="C16591" s="16">
        <v>10</v>
      </c>
      <c r="D16591" s="16" t="s">
        <v>135</v>
      </c>
      <c r="E16591" s="18">
        <v>13.598166669999999</v>
      </c>
      <c r="F16591" s="24">
        <f t="shared" si="296"/>
        <v>56.476700006000002</v>
      </c>
    </row>
    <row r="16592" spans="2:6" hidden="1">
      <c r="B16592" s="13">
        <v>2009</v>
      </c>
      <c r="C16592" s="14">
        <v>11</v>
      </c>
      <c r="D16592" s="14" t="s">
        <v>135</v>
      </c>
      <c r="E16592" s="19">
        <v>15.625500000000001</v>
      </c>
      <c r="F16592" s="24">
        <f t="shared" si="296"/>
        <v>60.125900000000001</v>
      </c>
    </row>
    <row r="16593" spans="2:6" hidden="1">
      <c r="B16593" s="15">
        <v>2009</v>
      </c>
      <c r="C16593" s="16">
        <v>12</v>
      </c>
      <c r="D16593" s="16" t="s">
        <v>135</v>
      </c>
      <c r="E16593" s="18">
        <v>14.34933333</v>
      </c>
      <c r="F16593" s="24">
        <f t="shared" si="296"/>
        <v>57.828799994000001</v>
      </c>
    </row>
    <row r="16594" spans="2:6" hidden="1">
      <c r="B16594" s="13">
        <v>2010</v>
      </c>
      <c r="C16594" s="14">
        <v>1</v>
      </c>
      <c r="D16594" s="14" t="s">
        <v>135</v>
      </c>
      <c r="E16594" s="19">
        <v>14.198</v>
      </c>
      <c r="F16594" s="24">
        <f t="shared" si="296"/>
        <v>57.556399999999996</v>
      </c>
    </row>
    <row r="16595" spans="2:6" hidden="1">
      <c r="B16595" s="15">
        <v>2010</v>
      </c>
      <c r="C16595" s="16">
        <v>2</v>
      </c>
      <c r="D16595" s="16" t="s">
        <v>135</v>
      </c>
      <c r="E16595" s="18">
        <v>15.02916667</v>
      </c>
      <c r="F16595" s="24">
        <f t="shared" si="296"/>
        <v>59.052500006000002</v>
      </c>
    </row>
    <row r="16596" spans="2:6" hidden="1">
      <c r="B16596" s="13">
        <v>2010</v>
      </c>
      <c r="C16596" s="14">
        <v>3</v>
      </c>
      <c r="D16596" s="14" t="s">
        <v>135</v>
      </c>
      <c r="E16596" s="19">
        <v>14.46616667</v>
      </c>
      <c r="F16596" s="24">
        <f t="shared" si="296"/>
        <v>58.039100005999998</v>
      </c>
    </row>
    <row r="16597" spans="2:6" hidden="1">
      <c r="B16597" s="15">
        <v>2010</v>
      </c>
      <c r="C16597" s="16">
        <v>4</v>
      </c>
      <c r="D16597" s="16" t="s">
        <v>135</v>
      </c>
      <c r="E16597" s="18">
        <v>12.63383333</v>
      </c>
      <c r="F16597" s="24">
        <f t="shared" si="296"/>
        <v>54.740899994000003</v>
      </c>
    </row>
    <row r="16598" spans="2:6" hidden="1">
      <c r="B16598" s="13">
        <v>2010</v>
      </c>
      <c r="C16598" s="14">
        <v>5</v>
      </c>
      <c r="D16598" s="14" t="s">
        <v>135</v>
      </c>
      <c r="E16598" s="19">
        <v>9.5878333330000007</v>
      </c>
      <c r="F16598" s="24">
        <f t="shared" si="296"/>
        <v>49.258099999400002</v>
      </c>
    </row>
    <row r="16599" spans="2:6" hidden="1">
      <c r="B16599" s="15">
        <v>2010</v>
      </c>
      <c r="C16599" s="16">
        <v>6</v>
      </c>
      <c r="D16599" s="16" t="s">
        <v>135</v>
      </c>
      <c r="E16599" s="18">
        <v>8.6519999999999992</v>
      </c>
      <c r="F16599" s="24">
        <f t="shared" si="296"/>
        <v>47.573599999999999</v>
      </c>
    </row>
    <row r="16600" spans="2:6" hidden="1">
      <c r="B16600" s="13">
        <v>2010</v>
      </c>
      <c r="C16600" s="14">
        <v>7</v>
      </c>
      <c r="D16600" s="14" t="s">
        <v>135</v>
      </c>
      <c r="E16600" s="19">
        <v>7.5865</v>
      </c>
      <c r="F16600" s="24">
        <f t="shared" si="296"/>
        <v>45.655699999999996</v>
      </c>
    </row>
    <row r="16601" spans="2:6" hidden="1">
      <c r="B16601" s="15">
        <v>2010</v>
      </c>
      <c r="C16601" s="16">
        <v>8</v>
      </c>
      <c r="D16601" s="16" t="s">
        <v>135</v>
      </c>
      <c r="E16601" s="18">
        <v>9.3360000000000003</v>
      </c>
      <c r="F16601" s="24">
        <f t="shared" si="296"/>
        <v>48.8048</v>
      </c>
    </row>
    <row r="16602" spans="2:6" hidden="1">
      <c r="B16602" s="13">
        <v>2010</v>
      </c>
      <c r="C16602" s="14">
        <v>9</v>
      </c>
      <c r="D16602" s="14" t="s">
        <v>135</v>
      </c>
      <c r="E16602" s="19">
        <v>11.98366667</v>
      </c>
      <c r="F16602" s="24">
        <f t="shared" si="296"/>
        <v>53.570600005999999</v>
      </c>
    </row>
    <row r="16603" spans="2:6" hidden="1">
      <c r="B16603" s="15">
        <v>2010</v>
      </c>
      <c r="C16603" s="16">
        <v>10</v>
      </c>
      <c r="D16603" s="16" t="s">
        <v>135</v>
      </c>
      <c r="E16603" s="18">
        <v>12.75483333</v>
      </c>
      <c r="F16603" s="24">
        <f t="shared" si="296"/>
        <v>54.958699994</v>
      </c>
    </row>
    <row r="16604" spans="2:6" hidden="1">
      <c r="B16604" s="13">
        <v>2010</v>
      </c>
      <c r="C16604" s="14">
        <v>11</v>
      </c>
      <c r="D16604" s="14" t="s">
        <v>135</v>
      </c>
      <c r="E16604" s="19">
        <v>13.927666670000001</v>
      </c>
      <c r="F16604" s="24">
        <f t="shared" si="296"/>
        <v>57.069800006000001</v>
      </c>
    </row>
    <row r="16605" spans="2:6" hidden="1">
      <c r="B16605" s="15">
        <v>2010</v>
      </c>
      <c r="C16605" s="16">
        <v>12</v>
      </c>
      <c r="D16605" s="16" t="s">
        <v>135</v>
      </c>
      <c r="E16605" s="18">
        <v>14.68466667</v>
      </c>
      <c r="F16605" s="24">
        <f t="shared" si="296"/>
        <v>58.432400006000002</v>
      </c>
    </row>
    <row r="16606" spans="2:6" hidden="1">
      <c r="B16606" s="13">
        <v>2011</v>
      </c>
      <c r="C16606" s="14">
        <v>1</v>
      </c>
      <c r="D16606" s="14" t="s">
        <v>135</v>
      </c>
      <c r="E16606" s="19">
        <v>14.156166669999999</v>
      </c>
      <c r="F16606" s="24">
        <f t="shared" si="296"/>
        <v>57.481100005999998</v>
      </c>
    </row>
    <row r="16607" spans="2:6" hidden="1">
      <c r="B16607" s="15">
        <v>2011</v>
      </c>
      <c r="C16607" s="16">
        <v>2</v>
      </c>
      <c r="D16607" s="16" t="s">
        <v>135</v>
      </c>
      <c r="E16607" s="18">
        <v>13.202</v>
      </c>
      <c r="F16607" s="24">
        <f t="shared" si="296"/>
        <v>55.763599999999997</v>
      </c>
    </row>
    <row r="16608" spans="2:6" hidden="1">
      <c r="B16608" s="13">
        <v>2011</v>
      </c>
      <c r="C16608" s="14">
        <v>3</v>
      </c>
      <c r="D16608" s="14" t="s">
        <v>135</v>
      </c>
      <c r="E16608" s="19">
        <v>12.93266667</v>
      </c>
      <c r="F16608" s="24">
        <f t="shared" ref="F16608:F16671" si="297">(E16608 * 1.8) + 32</f>
        <v>55.278800005999997</v>
      </c>
    </row>
    <row r="16609" spans="2:6" hidden="1">
      <c r="B16609" s="15">
        <v>2011</v>
      </c>
      <c r="C16609" s="16">
        <v>4</v>
      </c>
      <c r="D16609" s="16" t="s">
        <v>135</v>
      </c>
      <c r="E16609" s="18">
        <v>12.31733333</v>
      </c>
      <c r="F16609" s="24">
        <f t="shared" si="297"/>
        <v>54.171199994000006</v>
      </c>
    </row>
    <row r="16610" spans="2:6" hidden="1">
      <c r="B16610" s="13">
        <v>2011</v>
      </c>
      <c r="C16610" s="14">
        <v>5</v>
      </c>
      <c r="D16610" s="14" t="s">
        <v>135</v>
      </c>
      <c r="E16610" s="19">
        <v>9.5869999999999997</v>
      </c>
      <c r="F16610" s="24">
        <f t="shared" si="297"/>
        <v>49.256599999999999</v>
      </c>
    </row>
    <row r="16611" spans="2:6" hidden="1">
      <c r="B16611" s="15">
        <v>2011</v>
      </c>
      <c r="C16611" s="16">
        <v>6</v>
      </c>
      <c r="D16611" s="16" t="s">
        <v>135</v>
      </c>
      <c r="E16611" s="18">
        <v>9.3840000000000003</v>
      </c>
      <c r="F16611" s="24">
        <f t="shared" si="297"/>
        <v>48.891199999999998</v>
      </c>
    </row>
    <row r="16612" spans="2:6" hidden="1">
      <c r="B16612" s="13">
        <v>2011</v>
      </c>
      <c r="C16612" s="14">
        <v>7</v>
      </c>
      <c r="D16612" s="14" t="s">
        <v>135</v>
      </c>
      <c r="E16612" s="19">
        <v>8.7739999999999991</v>
      </c>
      <c r="F16612" s="24">
        <f t="shared" si="297"/>
        <v>47.793199999999999</v>
      </c>
    </row>
    <row r="16613" spans="2:6" hidden="1">
      <c r="B16613" s="15">
        <v>2011</v>
      </c>
      <c r="C16613" s="16">
        <v>8</v>
      </c>
      <c r="D16613" s="16" t="s">
        <v>135</v>
      </c>
      <c r="E16613" s="18">
        <v>9.9973333330000003</v>
      </c>
      <c r="F16613" s="24">
        <f t="shared" si="297"/>
        <v>49.9951999994</v>
      </c>
    </row>
    <row r="16614" spans="2:6" hidden="1">
      <c r="B16614" s="13">
        <v>2011</v>
      </c>
      <c r="C16614" s="14">
        <v>9</v>
      </c>
      <c r="D16614" s="14" t="s">
        <v>135</v>
      </c>
      <c r="E16614" s="19">
        <v>12.0755</v>
      </c>
      <c r="F16614" s="24">
        <f t="shared" si="297"/>
        <v>53.735900000000001</v>
      </c>
    </row>
    <row r="16615" spans="2:6" hidden="1">
      <c r="B16615" s="15">
        <v>2011</v>
      </c>
      <c r="C16615" s="16">
        <v>10</v>
      </c>
      <c r="D16615" s="16" t="s">
        <v>135</v>
      </c>
      <c r="E16615" s="18">
        <v>12.895</v>
      </c>
      <c r="F16615" s="24">
        <f t="shared" si="297"/>
        <v>55.210999999999999</v>
      </c>
    </row>
    <row r="16616" spans="2:6" hidden="1">
      <c r="B16616" s="13">
        <v>2011</v>
      </c>
      <c r="C16616" s="14">
        <v>11</v>
      </c>
      <c r="D16616" s="14" t="s">
        <v>135</v>
      </c>
      <c r="E16616" s="19">
        <v>14.74266667</v>
      </c>
      <c r="F16616" s="24">
        <f t="shared" si="297"/>
        <v>58.536800006</v>
      </c>
    </row>
    <row r="16617" spans="2:6" hidden="1">
      <c r="B16617" s="15">
        <v>2011</v>
      </c>
      <c r="C16617" s="16">
        <v>12</v>
      </c>
      <c r="D16617" s="16" t="s">
        <v>135</v>
      </c>
      <c r="E16617" s="18">
        <v>13.89066667</v>
      </c>
      <c r="F16617" s="24">
        <f t="shared" si="297"/>
        <v>57.003200006</v>
      </c>
    </row>
    <row r="16618" spans="2:6" hidden="1">
      <c r="B16618" s="13">
        <v>2012</v>
      </c>
      <c r="C16618" s="14">
        <v>1</v>
      </c>
      <c r="D16618" s="14" t="s">
        <v>135</v>
      </c>
      <c r="E16618" s="19">
        <v>13.721500000000001</v>
      </c>
      <c r="F16618" s="24">
        <f t="shared" si="297"/>
        <v>56.698700000000002</v>
      </c>
    </row>
    <row r="16619" spans="2:6" hidden="1">
      <c r="B16619" s="15">
        <v>2012</v>
      </c>
      <c r="C16619" s="16">
        <v>2</v>
      </c>
      <c r="D16619" s="16" t="s">
        <v>135</v>
      </c>
      <c r="E16619" s="18">
        <v>13.56133333</v>
      </c>
      <c r="F16619" s="24">
        <f t="shared" si="297"/>
        <v>56.410399994000002</v>
      </c>
    </row>
    <row r="16620" spans="2:6" hidden="1">
      <c r="B16620" s="13">
        <v>2012</v>
      </c>
      <c r="C16620" s="14">
        <v>3</v>
      </c>
      <c r="D16620" s="14" t="s">
        <v>135</v>
      </c>
      <c r="E16620" s="19">
        <v>13.415333329999999</v>
      </c>
      <c r="F16620" s="24">
        <f t="shared" si="297"/>
        <v>56.147599994000004</v>
      </c>
    </row>
    <row r="16621" spans="2:6" hidden="1">
      <c r="B16621" s="15">
        <v>2012</v>
      </c>
      <c r="C16621" s="16">
        <v>4</v>
      </c>
      <c r="D16621" s="16" t="s">
        <v>135</v>
      </c>
      <c r="E16621" s="18">
        <v>12.32866667</v>
      </c>
      <c r="F16621" s="24">
        <f t="shared" si="297"/>
        <v>54.191600006000002</v>
      </c>
    </row>
    <row r="16622" spans="2:6" hidden="1">
      <c r="B16622" s="13">
        <v>2012</v>
      </c>
      <c r="C16622" s="14">
        <v>5</v>
      </c>
      <c r="D16622" s="14" t="s">
        <v>135</v>
      </c>
      <c r="E16622" s="19">
        <v>9.9183333329999996</v>
      </c>
      <c r="F16622" s="24">
        <f t="shared" si="297"/>
        <v>49.852999999399998</v>
      </c>
    </row>
    <row r="16623" spans="2:6" hidden="1">
      <c r="B16623" s="15">
        <v>2012</v>
      </c>
      <c r="C16623" s="16">
        <v>6</v>
      </c>
      <c r="D16623" s="16" t="s">
        <v>135</v>
      </c>
      <c r="E16623" s="18">
        <v>8.0931666670000002</v>
      </c>
      <c r="F16623" s="24">
        <f t="shared" si="297"/>
        <v>46.567700000599999</v>
      </c>
    </row>
    <row r="16624" spans="2:6" hidden="1">
      <c r="B16624" s="13">
        <v>2012</v>
      </c>
      <c r="C16624" s="14">
        <v>7</v>
      </c>
      <c r="D16624" s="14" t="s">
        <v>135</v>
      </c>
      <c r="E16624" s="19">
        <v>7.790666667</v>
      </c>
      <c r="F16624" s="24">
        <f t="shared" si="297"/>
        <v>46.023200000599999</v>
      </c>
    </row>
    <row r="16625" spans="2:6" hidden="1">
      <c r="B16625" s="15">
        <v>2012</v>
      </c>
      <c r="C16625" s="16">
        <v>8</v>
      </c>
      <c r="D16625" s="16" t="s">
        <v>135</v>
      </c>
      <c r="E16625" s="18">
        <v>9.7814999999999994</v>
      </c>
      <c r="F16625" s="24">
        <f t="shared" si="297"/>
        <v>49.606700000000004</v>
      </c>
    </row>
    <row r="16626" spans="2:6" hidden="1">
      <c r="B16626" s="13">
        <v>2012</v>
      </c>
      <c r="C16626" s="14">
        <v>9</v>
      </c>
      <c r="D16626" s="14" t="s">
        <v>135</v>
      </c>
      <c r="E16626" s="19">
        <v>12.46916667</v>
      </c>
      <c r="F16626" s="24">
        <f t="shared" si="297"/>
        <v>54.444500005999998</v>
      </c>
    </row>
    <row r="16627" spans="2:6" hidden="1">
      <c r="B16627" s="15">
        <v>2012</v>
      </c>
      <c r="C16627" s="16">
        <v>10</v>
      </c>
      <c r="D16627" s="16" t="s">
        <v>135</v>
      </c>
      <c r="E16627" s="18">
        <v>14.316333330000001</v>
      </c>
      <c r="F16627" s="24">
        <f t="shared" si="297"/>
        <v>57.769399993999997</v>
      </c>
    </row>
    <row r="16628" spans="2:6" hidden="1">
      <c r="B16628" s="13">
        <v>2012</v>
      </c>
      <c r="C16628" s="14">
        <v>11</v>
      </c>
      <c r="D16628" s="14" t="s">
        <v>135</v>
      </c>
      <c r="E16628" s="19">
        <v>14.775166670000001</v>
      </c>
      <c r="F16628" s="24">
        <f t="shared" si="297"/>
        <v>58.595300006000002</v>
      </c>
    </row>
    <row r="16629" spans="2:6" hidden="1">
      <c r="B16629" s="15">
        <v>2012</v>
      </c>
      <c r="C16629" s="16">
        <v>12</v>
      </c>
      <c r="D16629" s="16" t="s">
        <v>135</v>
      </c>
      <c r="E16629" s="18">
        <v>14.580666669999999</v>
      </c>
      <c r="F16629" s="24">
        <f t="shared" si="297"/>
        <v>58.245200006000005</v>
      </c>
    </row>
    <row r="16630" spans="2:6" hidden="1">
      <c r="B16630" s="13">
        <v>2013</v>
      </c>
      <c r="C16630" s="14">
        <v>1</v>
      </c>
      <c r="D16630" s="14" t="s">
        <v>135</v>
      </c>
      <c r="E16630" s="19">
        <v>13.760999999999999</v>
      </c>
      <c r="F16630" s="24">
        <f t="shared" si="297"/>
        <v>56.769800000000004</v>
      </c>
    </row>
    <row r="16631" spans="2:6" hidden="1">
      <c r="B16631" s="15">
        <v>2013</v>
      </c>
      <c r="C16631" s="16">
        <v>2</v>
      </c>
      <c r="D16631" s="16" t="s">
        <v>135</v>
      </c>
      <c r="E16631" s="18">
        <v>13.82883333</v>
      </c>
      <c r="F16631" s="24">
        <f t="shared" si="297"/>
        <v>56.891899993999999</v>
      </c>
    </row>
    <row r="16632" spans="2:6" hidden="1">
      <c r="B16632" s="13">
        <v>2013</v>
      </c>
      <c r="C16632" s="14">
        <v>3</v>
      </c>
      <c r="D16632" s="14" t="s">
        <v>135</v>
      </c>
      <c r="E16632" s="19">
        <v>13.74966667</v>
      </c>
      <c r="F16632" s="24">
        <f t="shared" si="297"/>
        <v>56.749400006000002</v>
      </c>
    </row>
    <row r="16633" spans="2:6" hidden="1">
      <c r="B16633" s="15">
        <v>2013</v>
      </c>
      <c r="C16633" s="16">
        <v>4</v>
      </c>
      <c r="D16633" s="16" t="s">
        <v>135</v>
      </c>
      <c r="E16633" s="18">
        <v>11.65116667</v>
      </c>
      <c r="F16633" s="24">
        <f t="shared" si="297"/>
        <v>52.972100006000005</v>
      </c>
    </row>
    <row r="16634" spans="2:6" hidden="1">
      <c r="B16634" s="13">
        <v>2013</v>
      </c>
      <c r="C16634" s="14">
        <v>5</v>
      </c>
      <c r="D16634" s="14" t="s">
        <v>135</v>
      </c>
      <c r="E16634" s="19">
        <v>10.51166667</v>
      </c>
      <c r="F16634" s="24">
        <f t="shared" si="297"/>
        <v>50.921000006</v>
      </c>
    </row>
    <row r="16635" spans="2:6" hidden="1">
      <c r="B16635" s="15">
        <v>2013</v>
      </c>
      <c r="C16635" s="16">
        <v>6</v>
      </c>
      <c r="D16635" s="16" t="s">
        <v>135</v>
      </c>
      <c r="E16635" s="18">
        <v>8.2178333329999997</v>
      </c>
      <c r="F16635" s="24">
        <f t="shared" si="297"/>
        <v>46.792099999400001</v>
      </c>
    </row>
    <row r="16636" spans="2:6" hidden="1">
      <c r="B16636" s="13">
        <v>2013</v>
      </c>
      <c r="C16636" s="14">
        <v>7</v>
      </c>
      <c r="D16636" s="14" t="s">
        <v>135</v>
      </c>
      <c r="E16636" s="19">
        <v>8.4465000000000003</v>
      </c>
      <c r="F16636" s="24">
        <f t="shared" si="297"/>
        <v>47.203699999999998</v>
      </c>
    </row>
    <row r="16637" spans="2:6" hidden="1">
      <c r="B16637" s="15">
        <v>2013</v>
      </c>
      <c r="C16637" s="16">
        <v>8</v>
      </c>
      <c r="D16637" s="16" t="s">
        <v>135</v>
      </c>
      <c r="E16637" s="18">
        <v>8.8275000000000006</v>
      </c>
      <c r="F16637" s="24">
        <f t="shared" si="297"/>
        <v>47.889499999999998</v>
      </c>
    </row>
    <row r="16638" spans="2:6" hidden="1">
      <c r="B16638" s="13">
        <v>2000</v>
      </c>
      <c r="C16638" s="14">
        <v>2</v>
      </c>
      <c r="D16638" s="14" t="s">
        <v>136</v>
      </c>
      <c r="E16638" s="19">
        <v>25.972249999999999</v>
      </c>
      <c r="F16638" s="24">
        <f t="shared" si="297"/>
        <v>78.750050000000002</v>
      </c>
    </row>
    <row r="16639" spans="2:6" hidden="1">
      <c r="B16639" s="15">
        <v>2000</v>
      </c>
      <c r="C16639" s="16">
        <v>3</v>
      </c>
      <c r="D16639" s="16" t="s">
        <v>136</v>
      </c>
      <c r="E16639" s="18">
        <v>27.995000000000001</v>
      </c>
      <c r="F16639" s="24">
        <f t="shared" si="297"/>
        <v>82.391000000000005</v>
      </c>
    </row>
    <row r="16640" spans="2:6" hidden="1">
      <c r="B16640" s="13">
        <v>2000</v>
      </c>
      <c r="C16640" s="14">
        <v>4</v>
      </c>
      <c r="D16640" s="14" t="s">
        <v>136</v>
      </c>
      <c r="E16640" s="19">
        <v>28.017749999999999</v>
      </c>
      <c r="F16640" s="24">
        <f t="shared" si="297"/>
        <v>82.431950000000001</v>
      </c>
    </row>
    <row r="16641" spans="2:6" hidden="1">
      <c r="B16641" s="15">
        <v>2000</v>
      </c>
      <c r="C16641" s="16">
        <v>5</v>
      </c>
      <c r="D16641" s="16" t="s">
        <v>136</v>
      </c>
      <c r="E16641" s="18">
        <v>27.537500000000001</v>
      </c>
      <c r="F16641" s="24">
        <f t="shared" si="297"/>
        <v>81.567499999999995</v>
      </c>
    </row>
    <row r="16642" spans="2:6" hidden="1">
      <c r="B16642" s="13">
        <v>2000</v>
      </c>
      <c r="C16642" s="14">
        <v>6</v>
      </c>
      <c r="D16642" s="14" t="s">
        <v>136</v>
      </c>
      <c r="E16642" s="19">
        <v>25.939</v>
      </c>
      <c r="F16642" s="24">
        <f t="shared" si="297"/>
        <v>78.690200000000004</v>
      </c>
    </row>
    <row r="16643" spans="2:6" hidden="1">
      <c r="B16643" s="15">
        <v>2000</v>
      </c>
      <c r="C16643" s="16">
        <v>7</v>
      </c>
      <c r="D16643" s="16" t="s">
        <v>136</v>
      </c>
      <c r="E16643" s="18">
        <v>24.890750000000001</v>
      </c>
      <c r="F16643" s="24">
        <f t="shared" si="297"/>
        <v>76.803349999999995</v>
      </c>
    </row>
    <row r="16644" spans="2:6" hidden="1">
      <c r="B16644" s="13">
        <v>2000</v>
      </c>
      <c r="C16644" s="14">
        <v>8</v>
      </c>
      <c r="D16644" s="14" t="s">
        <v>136</v>
      </c>
      <c r="E16644" s="19">
        <v>24.637</v>
      </c>
      <c r="F16644" s="24">
        <f t="shared" si="297"/>
        <v>76.346599999999995</v>
      </c>
    </row>
    <row r="16645" spans="2:6" hidden="1">
      <c r="B16645" s="15">
        <v>2000</v>
      </c>
      <c r="C16645" s="16">
        <v>9</v>
      </c>
      <c r="D16645" s="16" t="s">
        <v>136</v>
      </c>
      <c r="E16645" s="18">
        <v>25.052</v>
      </c>
      <c r="F16645" s="24">
        <f t="shared" si="297"/>
        <v>77.093600000000009</v>
      </c>
    </row>
    <row r="16646" spans="2:6" hidden="1">
      <c r="B16646" s="13">
        <v>2000</v>
      </c>
      <c r="C16646" s="14">
        <v>10</v>
      </c>
      <c r="D16646" s="14" t="s">
        <v>136</v>
      </c>
      <c r="E16646" s="19">
        <v>25.352499999999999</v>
      </c>
      <c r="F16646" s="24">
        <f t="shared" si="297"/>
        <v>77.634500000000003</v>
      </c>
    </row>
    <row r="16647" spans="2:6" hidden="1">
      <c r="B16647" s="15">
        <v>2000</v>
      </c>
      <c r="C16647" s="16">
        <v>11</v>
      </c>
      <c r="D16647" s="16" t="s">
        <v>136</v>
      </c>
      <c r="E16647" s="18">
        <v>25.818750000000001</v>
      </c>
      <c r="F16647" s="24">
        <f t="shared" si="297"/>
        <v>78.473749999999995</v>
      </c>
    </row>
    <row r="16648" spans="2:6" hidden="1">
      <c r="B16648" s="13">
        <v>2000</v>
      </c>
      <c r="C16648" s="14">
        <v>12</v>
      </c>
      <c r="D16648" s="14" t="s">
        <v>136</v>
      </c>
      <c r="E16648" s="19">
        <v>24.864249999999998</v>
      </c>
      <c r="F16648" s="24">
        <f t="shared" si="297"/>
        <v>76.755650000000003</v>
      </c>
    </row>
    <row r="16649" spans="2:6" hidden="1">
      <c r="B16649" s="15">
        <v>2001</v>
      </c>
      <c r="C16649" s="16">
        <v>1</v>
      </c>
      <c r="D16649" s="16" t="s">
        <v>136</v>
      </c>
      <c r="E16649" s="18">
        <v>25.290749999999999</v>
      </c>
      <c r="F16649" s="24">
        <f t="shared" si="297"/>
        <v>77.523349999999994</v>
      </c>
    </row>
    <row r="16650" spans="2:6" hidden="1">
      <c r="B16650" s="13">
        <v>2001</v>
      </c>
      <c r="C16650" s="14">
        <v>2</v>
      </c>
      <c r="D16650" s="14" t="s">
        <v>136</v>
      </c>
      <c r="E16650" s="19">
        <v>26.593</v>
      </c>
      <c r="F16650" s="24">
        <f t="shared" si="297"/>
        <v>79.867400000000004</v>
      </c>
    </row>
    <row r="16651" spans="2:6" hidden="1">
      <c r="B16651" s="15">
        <v>2001</v>
      </c>
      <c r="C16651" s="16">
        <v>3</v>
      </c>
      <c r="D16651" s="16" t="s">
        <v>136</v>
      </c>
      <c r="E16651" s="18">
        <v>28.246500000000001</v>
      </c>
      <c r="F16651" s="24">
        <f t="shared" si="297"/>
        <v>82.843700000000013</v>
      </c>
    </row>
    <row r="16652" spans="2:6" hidden="1">
      <c r="B16652" s="13">
        <v>2001</v>
      </c>
      <c r="C16652" s="14">
        <v>4</v>
      </c>
      <c r="D16652" s="14" t="s">
        <v>136</v>
      </c>
      <c r="E16652" s="19">
        <v>28.143999999999998</v>
      </c>
      <c r="F16652" s="24">
        <f t="shared" si="297"/>
        <v>82.659199999999998</v>
      </c>
    </row>
    <row r="16653" spans="2:6" hidden="1">
      <c r="B16653" s="15">
        <v>2001</v>
      </c>
      <c r="C16653" s="16">
        <v>5</v>
      </c>
      <c r="D16653" s="16" t="s">
        <v>136</v>
      </c>
      <c r="E16653" s="18">
        <v>27.923249999999999</v>
      </c>
      <c r="F16653" s="24">
        <f t="shared" si="297"/>
        <v>82.26185000000001</v>
      </c>
    </row>
    <row r="16654" spans="2:6" hidden="1">
      <c r="B16654" s="13">
        <v>2001</v>
      </c>
      <c r="C16654" s="14">
        <v>6</v>
      </c>
      <c r="D16654" s="14" t="s">
        <v>136</v>
      </c>
      <c r="E16654" s="19">
        <v>26.142499999999998</v>
      </c>
      <c r="F16654" s="24">
        <f t="shared" si="297"/>
        <v>79.0565</v>
      </c>
    </row>
    <row r="16655" spans="2:6" hidden="1">
      <c r="B16655" s="15">
        <v>2001</v>
      </c>
      <c r="C16655" s="16">
        <v>7</v>
      </c>
      <c r="D16655" s="16" t="s">
        <v>136</v>
      </c>
      <c r="E16655" s="18">
        <v>24.93225</v>
      </c>
      <c r="F16655" s="24">
        <f t="shared" si="297"/>
        <v>76.878050000000002</v>
      </c>
    </row>
    <row r="16656" spans="2:6" hidden="1">
      <c r="B16656" s="13">
        <v>2001</v>
      </c>
      <c r="C16656" s="14">
        <v>8</v>
      </c>
      <c r="D16656" s="14" t="s">
        <v>136</v>
      </c>
      <c r="E16656" s="19">
        <v>25.023250000000001</v>
      </c>
      <c r="F16656" s="24">
        <f t="shared" si="297"/>
        <v>77.041850000000011</v>
      </c>
    </row>
    <row r="16657" spans="2:6" hidden="1">
      <c r="B16657" s="15">
        <v>2001</v>
      </c>
      <c r="C16657" s="16">
        <v>9</v>
      </c>
      <c r="D16657" s="16" t="s">
        <v>136</v>
      </c>
      <c r="E16657" s="18">
        <v>25.181999999999999</v>
      </c>
      <c r="F16657" s="24">
        <f t="shared" si="297"/>
        <v>77.32759999999999</v>
      </c>
    </row>
    <row r="16658" spans="2:6" hidden="1">
      <c r="B16658" s="13">
        <v>2001</v>
      </c>
      <c r="C16658" s="14">
        <v>10</v>
      </c>
      <c r="D16658" s="14" t="s">
        <v>136</v>
      </c>
      <c r="E16658" s="19">
        <v>26.153500000000001</v>
      </c>
      <c r="F16658" s="24">
        <f t="shared" si="297"/>
        <v>79.076300000000003</v>
      </c>
    </row>
    <row r="16659" spans="2:6" hidden="1">
      <c r="B16659" s="15">
        <v>2001</v>
      </c>
      <c r="C16659" s="16">
        <v>11</v>
      </c>
      <c r="D16659" s="16" t="s">
        <v>136</v>
      </c>
      <c r="E16659" s="18">
        <v>26.236000000000001</v>
      </c>
      <c r="F16659" s="24">
        <f t="shared" si="297"/>
        <v>79.224800000000002</v>
      </c>
    </row>
    <row r="16660" spans="2:6" hidden="1">
      <c r="B16660" s="13">
        <v>2001</v>
      </c>
      <c r="C16660" s="14">
        <v>12</v>
      </c>
      <c r="D16660" s="14" t="s">
        <v>136</v>
      </c>
      <c r="E16660" s="19">
        <v>26.122499999999999</v>
      </c>
      <c r="F16660" s="24">
        <f t="shared" si="297"/>
        <v>79.020499999999998</v>
      </c>
    </row>
    <row r="16661" spans="2:6" hidden="1">
      <c r="B16661" s="15">
        <v>2002</v>
      </c>
      <c r="C16661" s="16">
        <v>1</v>
      </c>
      <c r="D16661" s="16" t="s">
        <v>136</v>
      </c>
      <c r="E16661" s="18">
        <v>25.236499999999999</v>
      </c>
      <c r="F16661" s="24">
        <f t="shared" si="297"/>
        <v>77.425700000000006</v>
      </c>
    </row>
    <row r="16662" spans="2:6" hidden="1">
      <c r="B16662" s="13">
        <v>2002</v>
      </c>
      <c r="C16662" s="14">
        <v>2</v>
      </c>
      <c r="D16662" s="14" t="s">
        <v>136</v>
      </c>
      <c r="E16662" s="19">
        <v>26.985250000000001</v>
      </c>
      <c r="F16662" s="24">
        <f t="shared" si="297"/>
        <v>80.573450000000008</v>
      </c>
    </row>
    <row r="16663" spans="2:6" hidden="1">
      <c r="B16663" s="15">
        <v>2002</v>
      </c>
      <c r="C16663" s="16">
        <v>3</v>
      </c>
      <c r="D16663" s="16" t="s">
        <v>136</v>
      </c>
      <c r="E16663" s="18">
        <v>27.99</v>
      </c>
      <c r="F16663" s="24">
        <f t="shared" si="297"/>
        <v>82.382000000000005</v>
      </c>
    </row>
    <row r="16664" spans="2:6" hidden="1">
      <c r="B16664" s="13">
        <v>2002</v>
      </c>
      <c r="C16664" s="14">
        <v>4</v>
      </c>
      <c r="D16664" s="14" t="s">
        <v>136</v>
      </c>
      <c r="E16664" s="19">
        <v>28.084499999999998</v>
      </c>
      <c r="F16664" s="24">
        <f t="shared" si="297"/>
        <v>82.552099999999996</v>
      </c>
    </row>
    <row r="16665" spans="2:6" hidden="1">
      <c r="B16665" s="15">
        <v>2002</v>
      </c>
      <c r="C16665" s="16">
        <v>5</v>
      </c>
      <c r="D16665" s="16" t="s">
        <v>136</v>
      </c>
      <c r="E16665" s="18">
        <v>28.1875</v>
      </c>
      <c r="F16665" s="24">
        <f t="shared" si="297"/>
        <v>82.737500000000011</v>
      </c>
    </row>
    <row r="16666" spans="2:6" hidden="1">
      <c r="B16666" s="13">
        <v>2002</v>
      </c>
      <c r="C16666" s="14">
        <v>6</v>
      </c>
      <c r="D16666" s="14" t="s">
        <v>136</v>
      </c>
      <c r="E16666" s="19">
        <v>26.5655</v>
      </c>
      <c r="F16666" s="24">
        <f t="shared" si="297"/>
        <v>79.817900000000009</v>
      </c>
    </row>
    <row r="16667" spans="2:6" hidden="1">
      <c r="B16667" s="15">
        <v>2002</v>
      </c>
      <c r="C16667" s="16">
        <v>7</v>
      </c>
      <c r="D16667" s="16" t="s">
        <v>136</v>
      </c>
      <c r="E16667" s="18">
        <v>25.738</v>
      </c>
      <c r="F16667" s="24">
        <f t="shared" si="297"/>
        <v>78.328400000000002</v>
      </c>
    </row>
    <row r="16668" spans="2:6" hidden="1">
      <c r="B16668" s="13">
        <v>2002</v>
      </c>
      <c r="C16668" s="14">
        <v>8</v>
      </c>
      <c r="D16668" s="14" t="s">
        <v>136</v>
      </c>
      <c r="E16668" s="19">
        <v>25.331</v>
      </c>
      <c r="F16668" s="24">
        <f t="shared" si="297"/>
        <v>77.595799999999997</v>
      </c>
    </row>
    <row r="16669" spans="2:6" hidden="1">
      <c r="B16669" s="15">
        <v>2002</v>
      </c>
      <c r="C16669" s="16">
        <v>9</v>
      </c>
      <c r="D16669" s="16" t="s">
        <v>136</v>
      </c>
      <c r="E16669" s="18">
        <v>25.4895</v>
      </c>
      <c r="F16669" s="24">
        <f t="shared" si="297"/>
        <v>77.881100000000004</v>
      </c>
    </row>
    <row r="16670" spans="2:6" hidden="1">
      <c r="B16670" s="13">
        <v>2002</v>
      </c>
      <c r="C16670" s="14">
        <v>10</v>
      </c>
      <c r="D16670" s="14" t="s">
        <v>136</v>
      </c>
      <c r="E16670" s="19">
        <v>26.169</v>
      </c>
      <c r="F16670" s="24">
        <f t="shared" si="297"/>
        <v>79.104199999999992</v>
      </c>
    </row>
    <row r="16671" spans="2:6" hidden="1">
      <c r="B16671" s="15">
        <v>2002</v>
      </c>
      <c r="C16671" s="16">
        <v>11</v>
      </c>
      <c r="D16671" s="16" t="s">
        <v>136</v>
      </c>
      <c r="E16671" s="18">
        <v>26.575500000000002</v>
      </c>
      <c r="F16671" s="24">
        <f t="shared" si="297"/>
        <v>79.835900000000009</v>
      </c>
    </row>
    <row r="16672" spans="2:6" hidden="1">
      <c r="B16672" s="13">
        <v>2002</v>
      </c>
      <c r="C16672" s="14">
        <v>12</v>
      </c>
      <c r="D16672" s="14" t="s">
        <v>136</v>
      </c>
      <c r="E16672" s="19">
        <v>25.74475</v>
      </c>
      <c r="F16672" s="24">
        <f t="shared" ref="F16672:F16735" si="298">(E16672 * 1.8) + 32</f>
        <v>78.340550000000007</v>
      </c>
    </row>
    <row r="16673" spans="2:6" hidden="1">
      <c r="B16673" s="15">
        <v>2003</v>
      </c>
      <c r="C16673" s="16">
        <v>1</v>
      </c>
      <c r="D16673" s="16" t="s">
        <v>136</v>
      </c>
      <c r="E16673" s="18">
        <v>25.515750000000001</v>
      </c>
      <c r="F16673" s="24">
        <f t="shared" si="298"/>
        <v>77.928349999999995</v>
      </c>
    </row>
    <row r="16674" spans="2:6" hidden="1">
      <c r="B16674" s="13">
        <v>2003</v>
      </c>
      <c r="C16674" s="14">
        <v>2</v>
      </c>
      <c r="D16674" s="14" t="s">
        <v>136</v>
      </c>
      <c r="E16674" s="19">
        <v>27.255749999999999</v>
      </c>
      <c r="F16674" s="24">
        <f t="shared" si="298"/>
        <v>81.06035</v>
      </c>
    </row>
    <row r="16675" spans="2:6" hidden="1">
      <c r="B16675" s="15">
        <v>2003</v>
      </c>
      <c r="C16675" s="16">
        <v>3</v>
      </c>
      <c r="D16675" s="16" t="s">
        <v>136</v>
      </c>
      <c r="E16675" s="18">
        <v>28.343250000000001</v>
      </c>
      <c r="F16675" s="24">
        <f t="shared" si="298"/>
        <v>83.01785000000001</v>
      </c>
    </row>
    <row r="16676" spans="2:6" hidden="1">
      <c r="B16676" s="13">
        <v>2003</v>
      </c>
      <c r="C16676" s="14">
        <v>4</v>
      </c>
      <c r="D16676" s="14" t="s">
        <v>136</v>
      </c>
      <c r="E16676" s="19">
        <v>28.31475</v>
      </c>
      <c r="F16676" s="24">
        <f t="shared" si="298"/>
        <v>82.966549999999998</v>
      </c>
    </row>
    <row r="16677" spans="2:6" hidden="1">
      <c r="B16677" s="15">
        <v>2003</v>
      </c>
      <c r="C16677" s="16">
        <v>5</v>
      </c>
      <c r="D16677" s="16" t="s">
        <v>136</v>
      </c>
      <c r="E16677" s="18">
        <v>28.127500000000001</v>
      </c>
      <c r="F16677" s="24">
        <f t="shared" si="298"/>
        <v>82.629500000000007</v>
      </c>
    </row>
    <row r="16678" spans="2:6" hidden="1">
      <c r="B16678" s="13">
        <v>2003</v>
      </c>
      <c r="C16678" s="14">
        <v>6</v>
      </c>
      <c r="D16678" s="14" t="s">
        <v>136</v>
      </c>
      <c r="E16678" s="19">
        <v>25.86675</v>
      </c>
      <c r="F16678" s="24">
        <f t="shared" si="298"/>
        <v>78.560149999999993</v>
      </c>
    </row>
    <row r="16679" spans="2:6" hidden="1">
      <c r="B16679" s="15">
        <v>2003</v>
      </c>
      <c r="C16679" s="16">
        <v>7</v>
      </c>
      <c r="D16679" s="16" t="s">
        <v>136</v>
      </c>
      <c r="E16679" s="18">
        <v>24.853750000000002</v>
      </c>
      <c r="F16679" s="24">
        <f t="shared" si="298"/>
        <v>76.736750000000001</v>
      </c>
    </row>
    <row r="16680" spans="2:6" hidden="1">
      <c r="B16680" s="13">
        <v>2003</v>
      </c>
      <c r="C16680" s="14">
        <v>8</v>
      </c>
      <c r="D16680" s="14" t="s">
        <v>136</v>
      </c>
      <c r="E16680" s="19">
        <v>25.371749999999999</v>
      </c>
      <c r="F16680" s="24">
        <f t="shared" si="298"/>
        <v>77.669150000000002</v>
      </c>
    </row>
    <row r="16681" spans="2:6" hidden="1">
      <c r="B16681" s="15">
        <v>2003</v>
      </c>
      <c r="C16681" s="16">
        <v>9</v>
      </c>
      <c r="D16681" s="16" t="s">
        <v>136</v>
      </c>
      <c r="E16681" s="18">
        <v>25.728999999999999</v>
      </c>
      <c r="F16681" s="24">
        <f t="shared" si="298"/>
        <v>78.31219999999999</v>
      </c>
    </row>
    <row r="16682" spans="2:6" hidden="1">
      <c r="B16682" s="13">
        <v>2003</v>
      </c>
      <c r="C16682" s="14">
        <v>10</v>
      </c>
      <c r="D16682" s="14" t="s">
        <v>136</v>
      </c>
      <c r="E16682" s="19">
        <v>26.436</v>
      </c>
      <c r="F16682" s="24">
        <f t="shared" si="298"/>
        <v>79.584800000000001</v>
      </c>
    </row>
    <row r="16683" spans="2:6" hidden="1">
      <c r="B16683" s="15">
        <v>2003</v>
      </c>
      <c r="C16683" s="16">
        <v>11</v>
      </c>
      <c r="D16683" s="16" t="s">
        <v>136</v>
      </c>
      <c r="E16683" s="18">
        <v>26.228750000000002</v>
      </c>
      <c r="F16683" s="24">
        <f t="shared" si="298"/>
        <v>79.211749999999995</v>
      </c>
    </row>
    <row r="16684" spans="2:6" hidden="1">
      <c r="B16684" s="13">
        <v>2003</v>
      </c>
      <c r="C16684" s="14">
        <v>12</v>
      </c>
      <c r="D16684" s="14" t="s">
        <v>136</v>
      </c>
      <c r="E16684" s="19">
        <v>25.591750000000001</v>
      </c>
      <c r="F16684" s="24">
        <f t="shared" si="298"/>
        <v>78.065150000000003</v>
      </c>
    </row>
    <row r="16685" spans="2:6" hidden="1">
      <c r="B16685" s="15">
        <v>2004</v>
      </c>
      <c r="C16685" s="16">
        <v>1</v>
      </c>
      <c r="D16685" s="16" t="s">
        <v>136</v>
      </c>
      <c r="E16685" s="18">
        <v>25.43675</v>
      </c>
      <c r="F16685" s="24">
        <f t="shared" si="298"/>
        <v>77.786149999999992</v>
      </c>
    </row>
    <row r="16686" spans="2:6" hidden="1">
      <c r="B16686" s="13">
        <v>2004</v>
      </c>
      <c r="C16686" s="14">
        <v>2</v>
      </c>
      <c r="D16686" s="14" t="s">
        <v>136</v>
      </c>
      <c r="E16686" s="19">
        <v>27.1295</v>
      </c>
      <c r="F16686" s="24">
        <f t="shared" si="298"/>
        <v>80.833100000000002</v>
      </c>
    </row>
    <row r="16687" spans="2:6" hidden="1">
      <c r="B16687" s="15">
        <v>2004</v>
      </c>
      <c r="C16687" s="16">
        <v>3</v>
      </c>
      <c r="D16687" s="16" t="s">
        <v>136</v>
      </c>
      <c r="E16687" s="18">
        <v>28.420999999999999</v>
      </c>
      <c r="F16687" s="24">
        <f t="shared" si="298"/>
        <v>83.157800000000009</v>
      </c>
    </row>
    <row r="16688" spans="2:6" hidden="1">
      <c r="B16688" s="13">
        <v>2004</v>
      </c>
      <c r="C16688" s="14">
        <v>4</v>
      </c>
      <c r="D16688" s="14" t="s">
        <v>136</v>
      </c>
      <c r="E16688" s="19">
        <v>28.218499999999999</v>
      </c>
      <c r="F16688" s="24">
        <f t="shared" si="298"/>
        <v>82.793300000000002</v>
      </c>
    </row>
    <row r="16689" spans="2:6" hidden="1">
      <c r="B16689" s="15">
        <v>2004</v>
      </c>
      <c r="C16689" s="16">
        <v>5</v>
      </c>
      <c r="D16689" s="16" t="s">
        <v>136</v>
      </c>
      <c r="E16689" s="18">
        <v>27.753250000000001</v>
      </c>
      <c r="F16689" s="24">
        <f t="shared" si="298"/>
        <v>81.955849999999998</v>
      </c>
    </row>
    <row r="16690" spans="2:6" hidden="1">
      <c r="B16690" s="13">
        <v>2004</v>
      </c>
      <c r="C16690" s="14">
        <v>6</v>
      </c>
      <c r="D16690" s="14" t="s">
        <v>136</v>
      </c>
      <c r="E16690" s="19">
        <v>26.00975</v>
      </c>
      <c r="F16690" s="24">
        <f t="shared" si="298"/>
        <v>78.817550000000011</v>
      </c>
    </row>
    <row r="16691" spans="2:6" hidden="1">
      <c r="B16691" s="15">
        <v>2004</v>
      </c>
      <c r="C16691" s="16">
        <v>7</v>
      </c>
      <c r="D16691" s="16" t="s">
        <v>136</v>
      </c>
      <c r="E16691" s="18">
        <v>24.927250000000001</v>
      </c>
      <c r="F16691" s="24">
        <f t="shared" si="298"/>
        <v>76.869050000000001</v>
      </c>
    </row>
    <row r="16692" spans="2:6" hidden="1">
      <c r="B16692" s="13">
        <v>2004</v>
      </c>
      <c r="C16692" s="14">
        <v>8</v>
      </c>
      <c r="D16692" s="14" t="s">
        <v>136</v>
      </c>
      <c r="E16692" s="19">
        <v>25.117000000000001</v>
      </c>
      <c r="F16692" s="24">
        <f t="shared" si="298"/>
        <v>77.210599999999999</v>
      </c>
    </row>
    <row r="16693" spans="2:6" hidden="1">
      <c r="B16693" s="15">
        <v>2004</v>
      </c>
      <c r="C16693" s="16">
        <v>9</v>
      </c>
      <c r="D16693" s="16" t="s">
        <v>136</v>
      </c>
      <c r="E16693" s="18">
        <v>25.803999999999998</v>
      </c>
      <c r="F16693" s="24">
        <f t="shared" si="298"/>
        <v>78.447199999999995</v>
      </c>
    </row>
    <row r="16694" spans="2:6" hidden="1">
      <c r="B16694" s="13">
        <v>2004</v>
      </c>
      <c r="C16694" s="14">
        <v>10</v>
      </c>
      <c r="D16694" s="14" t="s">
        <v>136</v>
      </c>
      <c r="E16694" s="19">
        <v>26.444749999999999</v>
      </c>
      <c r="F16694" s="24">
        <f t="shared" si="298"/>
        <v>79.600549999999998</v>
      </c>
    </row>
    <row r="16695" spans="2:6" hidden="1">
      <c r="B16695" s="15">
        <v>2004</v>
      </c>
      <c r="C16695" s="16">
        <v>11</v>
      </c>
      <c r="D16695" s="16" t="s">
        <v>136</v>
      </c>
      <c r="E16695" s="18">
        <v>26.294499999999999</v>
      </c>
      <c r="F16695" s="24">
        <f t="shared" si="298"/>
        <v>79.330100000000002</v>
      </c>
    </row>
    <row r="16696" spans="2:6" hidden="1">
      <c r="B16696" s="13">
        <v>2004</v>
      </c>
      <c r="C16696" s="14">
        <v>12</v>
      </c>
      <c r="D16696" s="14" t="s">
        <v>136</v>
      </c>
      <c r="E16696" s="19">
        <v>25.945250000000001</v>
      </c>
      <c r="F16696" s="24">
        <f t="shared" si="298"/>
        <v>78.701449999999994</v>
      </c>
    </row>
    <row r="16697" spans="2:6" hidden="1">
      <c r="B16697" s="15">
        <v>2005</v>
      </c>
      <c r="C16697" s="16">
        <v>1</v>
      </c>
      <c r="D16697" s="16" t="s">
        <v>136</v>
      </c>
      <c r="E16697" s="18">
        <v>24.963249999999999</v>
      </c>
      <c r="F16697" s="24">
        <f t="shared" si="298"/>
        <v>76.933850000000007</v>
      </c>
    </row>
    <row r="16698" spans="2:6" hidden="1">
      <c r="B16698" s="13">
        <v>2005</v>
      </c>
      <c r="C16698" s="14">
        <v>2</v>
      </c>
      <c r="D16698" s="14" t="s">
        <v>136</v>
      </c>
      <c r="E16698" s="19">
        <v>27.594750000000001</v>
      </c>
      <c r="F16698" s="24">
        <f t="shared" si="298"/>
        <v>81.670550000000006</v>
      </c>
    </row>
    <row r="16699" spans="2:6" hidden="1">
      <c r="B16699" s="15">
        <v>2005</v>
      </c>
      <c r="C16699" s="16">
        <v>3</v>
      </c>
      <c r="D16699" s="16" t="s">
        <v>136</v>
      </c>
      <c r="E16699" s="18">
        <v>28.782</v>
      </c>
      <c r="F16699" s="24">
        <f t="shared" si="298"/>
        <v>83.807600000000008</v>
      </c>
    </row>
    <row r="16700" spans="2:6" hidden="1">
      <c r="B16700" s="13">
        <v>2005</v>
      </c>
      <c r="C16700" s="14">
        <v>4</v>
      </c>
      <c r="D16700" s="14" t="s">
        <v>136</v>
      </c>
      <c r="E16700" s="19">
        <v>28.667750000000002</v>
      </c>
      <c r="F16700" s="24">
        <f t="shared" si="298"/>
        <v>83.601950000000002</v>
      </c>
    </row>
    <row r="16701" spans="2:6" hidden="1">
      <c r="B16701" s="15">
        <v>2005</v>
      </c>
      <c r="C16701" s="16">
        <v>5</v>
      </c>
      <c r="D16701" s="16" t="s">
        <v>136</v>
      </c>
      <c r="E16701" s="18">
        <v>27.734500000000001</v>
      </c>
      <c r="F16701" s="24">
        <f t="shared" si="298"/>
        <v>81.9221</v>
      </c>
    </row>
    <row r="16702" spans="2:6" hidden="1">
      <c r="B16702" s="13">
        <v>2005</v>
      </c>
      <c r="C16702" s="14">
        <v>6</v>
      </c>
      <c r="D16702" s="14" t="s">
        <v>136</v>
      </c>
      <c r="E16702" s="19">
        <v>26.363</v>
      </c>
      <c r="F16702" s="24">
        <f t="shared" si="298"/>
        <v>79.453400000000002</v>
      </c>
    </row>
    <row r="16703" spans="2:6" hidden="1">
      <c r="B16703" s="15">
        <v>2005</v>
      </c>
      <c r="C16703" s="16">
        <v>7</v>
      </c>
      <c r="D16703" s="16" t="s">
        <v>136</v>
      </c>
      <c r="E16703" s="18">
        <v>25.483000000000001</v>
      </c>
      <c r="F16703" s="24">
        <f t="shared" si="298"/>
        <v>77.869399999999999</v>
      </c>
    </row>
    <row r="16704" spans="2:6" hidden="1">
      <c r="B16704" s="13">
        <v>2005</v>
      </c>
      <c r="C16704" s="14">
        <v>8</v>
      </c>
      <c r="D16704" s="14" t="s">
        <v>136</v>
      </c>
      <c r="E16704" s="19">
        <v>25.041</v>
      </c>
      <c r="F16704" s="24">
        <f t="shared" si="298"/>
        <v>77.073800000000006</v>
      </c>
    </row>
    <row r="16705" spans="2:6" hidden="1">
      <c r="B16705" s="15">
        <v>2005</v>
      </c>
      <c r="C16705" s="16">
        <v>9</v>
      </c>
      <c r="D16705" s="16" t="s">
        <v>136</v>
      </c>
      <c r="E16705" s="18">
        <v>25.357250000000001</v>
      </c>
      <c r="F16705" s="24">
        <f t="shared" si="298"/>
        <v>77.643050000000002</v>
      </c>
    </row>
    <row r="16706" spans="2:6" hidden="1">
      <c r="B16706" s="13">
        <v>2005</v>
      </c>
      <c r="C16706" s="14">
        <v>10</v>
      </c>
      <c r="D16706" s="14" t="s">
        <v>136</v>
      </c>
      <c r="E16706" s="19">
        <v>26.100750000000001</v>
      </c>
      <c r="F16706" s="24">
        <f t="shared" si="298"/>
        <v>78.981350000000006</v>
      </c>
    </row>
    <row r="16707" spans="2:6" hidden="1">
      <c r="B16707" s="15">
        <v>2005</v>
      </c>
      <c r="C16707" s="16">
        <v>11</v>
      </c>
      <c r="D16707" s="16" t="s">
        <v>136</v>
      </c>
      <c r="E16707" s="18">
        <v>26.431000000000001</v>
      </c>
      <c r="F16707" s="24">
        <f t="shared" si="298"/>
        <v>79.575800000000001</v>
      </c>
    </row>
    <row r="16708" spans="2:6" hidden="1">
      <c r="B16708" s="13">
        <v>2005</v>
      </c>
      <c r="C16708" s="14">
        <v>12</v>
      </c>
      <c r="D16708" s="14" t="s">
        <v>136</v>
      </c>
      <c r="E16708" s="19">
        <v>25.98875</v>
      </c>
      <c r="F16708" s="24">
        <f t="shared" si="298"/>
        <v>78.779750000000007</v>
      </c>
    </row>
    <row r="16709" spans="2:6" hidden="1">
      <c r="B16709" s="15">
        <v>2006</v>
      </c>
      <c r="C16709" s="16">
        <v>1</v>
      </c>
      <c r="D16709" s="16" t="s">
        <v>136</v>
      </c>
      <c r="E16709" s="18">
        <v>25.240749999999998</v>
      </c>
      <c r="F16709" s="24">
        <f t="shared" si="298"/>
        <v>77.43334999999999</v>
      </c>
    </row>
    <row r="16710" spans="2:6" hidden="1">
      <c r="B16710" s="13">
        <v>2006</v>
      </c>
      <c r="C16710" s="14">
        <v>2</v>
      </c>
      <c r="D16710" s="14" t="s">
        <v>136</v>
      </c>
      <c r="E16710" s="19">
        <v>26.711500000000001</v>
      </c>
      <c r="F16710" s="24">
        <f t="shared" si="298"/>
        <v>80.080700000000007</v>
      </c>
    </row>
    <row r="16711" spans="2:6" hidden="1">
      <c r="B16711" s="15">
        <v>2006</v>
      </c>
      <c r="C16711" s="16">
        <v>3</v>
      </c>
      <c r="D16711" s="16" t="s">
        <v>136</v>
      </c>
      <c r="E16711" s="18">
        <v>27.9285</v>
      </c>
      <c r="F16711" s="24">
        <f t="shared" si="298"/>
        <v>82.271299999999997</v>
      </c>
    </row>
    <row r="16712" spans="2:6" hidden="1">
      <c r="B16712" s="13">
        <v>2006</v>
      </c>
      <c r="C16712" s="14">
        <v>4</v>
      </c>
      <c r="D16712" s="14" t="s">
        <v>136</v>
      </c>
      <c r="E16712" s="19">
        <v>28.02375</v>
      </c>
      <c r="F16712" s="24">
        <f t="shared" si="298"/>
        <v>82.442750000000004</v>
      </c>
    </row>
    <row r="16713" spans="2:6" hidden="1">
      <c r="B16713" s="15">
        <v>2006</v>
      </c>
      <c r="C16713" s="16">
        <v>5</v>
      </c>
      <c r="D16713" s="16" t="s">
        <v>136</v>
      </c>
      <c r="E16713" s="18">
        <v>27.50225</v>
      </c>
      <c r="F16713" s="24">
        <f t="shared" si="298"/>
        <v>81.504050000000007</v>
      </c>
    </row>
    <row r="16714" spans="2:6" hidden="1">
      <c r="B16714" s="13">
        <v>2006</v>
      </c>
      <c r="C16714" s="14">
        <v>6</v>
      </c>
      <c r="D16714" s="14" t="s">
        <v>136</v>
      </c>
      <c r="E16714" s="19">
        <v>26.142250000000001</v>
      </c>
      <c r="F16714" s="24">
        <f t="shared" si="298"/>
        <v>79.056049999999999</v>
      </c>
    </row>
    <row r="16715" spans="2:6" hidden="1">
      <c r="B16715" s="15">
        <v>2006</v>
      </c>
      <c r="C16715" s="16">
        <v>7</v>
      </c>
      <c r="D16715" s="16" t="s">
        <v>136</v>
      </c>
      <c r="E16715" s="18">
        <v>25.747499999999999</v>
      </c>
      <c r="F16715" s="24">
        <f t="shared" si="298"/>
        <v>78.345500000000001</v>
      </c>
    </row>
    <row r="16716" spans="2:6" hidden="1">
      <c r="B16716" s="13">
        <v>2006</v>
      </c>
      <c r="C16716" s="14">
        <v>8</v>
      </c>
      <c r="D16716" s="14" t="s">
        <v>136</v>
      </c>
      <c r="E16716" s="19">
        <v>25.306000000000001</v>
      </c>
      <c r="F16716" s="24">
        <f t="shared" si="298"/>
        <v>77.55080000000001</v>
      </c>
    </row>
    <row r="16717" spans="2:6" hidden="1">
      <c r="B16717" s="15">
        <v>2006</v>
      </c>
      <c r="C16717" s="16">
        <v>9</v>
      </c>
      <c r="D16717" s="16" t="s">
        <v>136</v>
      </c>
      <c r="E16717" s="18">
        <v>24.93675</v>
      </c>
      <c r="F16717" s="24">
        <f t="shared" si="298"/>
        <v>76.886150000000001</v>
      </c>
    </row>
    <row r="16718" spans="2:6" hidden="1">
      <c r="B16718" s="13">
        <v>2006</v>
      </c>
      <c r="C16718" s="14">
        <v>10</v>
      </c>
      <c r="D16718" s="14" t="s">
        <v>136</v>
      </c>
      <c r="E16718" s="19">
        <v>25.8325</v>
      </c>
      <c r="F16718" s="24">
        <f t="shared" si="298"/>
        <v>78.498500000000007</v>
      </c>
    </row>
    <row r="16719" spans="2:6" hidden="1">
      <c r="B16719" s="15">
        <v>2006</v>
      </c>
      <c r="C16719" s="16">
        <v>11</v>
      </c>
      <c r="D16719" s="16" t="s">
        <v>136</v>
      </c>
      <c r="E16719" s="18">
        <v>26.062000000000001</v>
      </c>
      <c r="F16719" s="24">
        <f t="shared" si="298"/>
        <v>78.911599999999993</v>
      </c>
    </row>
    <row r="16720" spans="2:6" hidden="1">
      <c r="B16720" s="13">
        <v>2006</v>
      </c>
      <c r="C16720" s="14">
        <v>12</v>
      </c>
      <c r="D16720" s="14" t="s">
        <v>136</v>
      </c>
      <c r="E16720" s="19">
        <v>24.913499999999999</v>
      </c>
      <c r="F16720" s="24">
        <f t="shared" si="298"/>
        <v>76.844300000000004</v>
      </c>
    </row>
    <row r="16721" spans="2:6" hidden="1">
      <c r="B16721" s="15">
        <v>2007</v>
      </c>
      <c r="C16721" s="16">
        <v>1</v>
      </c>
      <c r="D16721" s="16" t="s">
        <v>136</v>
      </c>
      <c r="E16721" s="18">
        <v>25.065000000000001</v>
      </c>
      <c r="F16721" s="24">
        <f t="shared" si="298"/>
        <v>77.117000000000004</v>
      </c>
    </row>
    <row r="16722" spans="2:6" hidden="1">
      <c r="B16722" s="13">
        <v>2007</v>
      </c>
      <c r="C16722" s="14">
        <v>2</v>
      </c>
      <c r="D16722" s="14" t="s">
        <v>136</v>
      </c>
      <c r="E16722" s="19">
        <v>27.122</v>
      </c>
      <c r="F16722" s="24">
        <f t="shared" si="298"/>
        <v>80.819600000000008</v>
      </c>
    </row>
    <row r="16723" spans="2:6" hidden="1">
      <c r="B16723" s="15">
        <v>2007</v>
      </c>
      <c r="C16723" s="16">
        <v>3</v>
      </c>
      <c r="D16723" s="16" t="s">
        <v>136</v>
      </c>
      <c r="E16723" s="18">
        <v>28.441749999999999</v>
      </c>
      <c r="F16723" s="24">
        <f t="shared" si="298"/>
        <v>83.195149999999998</v>
      </c>
    </row>
    <row r="16724" spans="2:6" hidden="1">
      <c r="B16724" s="13">
        <v>2007</v>
      </c>
      <c r="C16724" s="14">
        <v>4</v>
      </c>
      <c r="D16724" s="14" t="s">
        <v>136</v>
      </c>
      <c r="E16724" s="19">
        <v>28.227499999999999</v>
      </c>
      <c r="F16724" s="24">
        <f t="shared" si="298"/>
        <v>82.8095</v>
      </c>
    </row>
    <row r="16725" spans="2:6" hidden="1">
      <c r="B16725" s="15">
        <v>2007</v>
      </c>
      <c r="C16725" s="16">
        <v>5</v>
      </c>
      <c r="D16725" s="16" t="s">
        <v>136</v>
      </c>
      <c r="E16725" s="18">
        <v>28.097999999999999</v>
      </c>
      <c r="F16725" s="24">
        <f t="shared" si="298"/>
        <v>82.576400000000007</v>
      </c>
    </row>
    <row r="16726" spans="2:6" hidden="1">
      <c r="B16726" s="13">
        <v>2007</v>
      </c>
      <c r="C16726" s="14">
        <v>6</v>
      </c>
      <c r="D16726" s="14" t="s">
        <v>136</v>
      </c>
      <c r="E16726" s="19">
        <v>26.69875</v>
      </c>
      <c r="F16726" s="24">
        <f t="shared" si="298"/>
        <v>80.057749999999999</v>
      </c>
    </row>
    <row r="16727" spans="2:6" hidden="1">
      <c r="B16727" s="15">
        <v>2007</v>
      </c>
      <c r="C16727" s="16">
        <v>7</v>
      </c>
      <c r="D16727" s="16" t="s">
        <v>136</v>
      </c>
      <c r="E16727" s="18">
        <v>25.5335</v>
      </c>
      <c r="F16727" s="24">
        <f t="shared" si="298"/>
        <v>77.960300000000004</v>
      </c>
    </row>
    <row r="16728" spans="2:6" hidden="1">
      <c r="B16728" s="13">
        <v>2007</v>
      </c>
      <c r="C16728" s="14">
        <v>8</v>
      </c>
      <c r="D16728" s="14" t="s">
        <v>136</v>
      </c>
      <c r="E16728" s="19">
        <v>25.12</v>
      </c>
      <c r="F16728" s="24">
        <f t="shared" si="298"/>
        <v>77.216000000000008</v>
      </c>
    </row>
    <row r="16729" spans="2:6" hidden="1">
      <c r="B16729" s="15">
        <v>2007</v>
      </c>
      <c r="C16729" s="16">
        <v>9</v>
      </c>
      <c r="D16729" s="16" t="s">
        <v>136</v>
      </c>
      <c r="E16729" s="18">
        <v>24.84375</v>
      </c>
      <c r="F16729" s="24">
        <f t="shared" si="298"/>
        <v>76.71875</v>
      </c>
    </row>
    <row r="16730" spans="2:6" hidden="1">
      <c r="B16730" s="13">
        <v>2007</v>
      </c>
      <c r="C16730" s="14">
        <v>10</v>
      </c>
      <c r="D16730" s="14" t="s">
        <v>136</v>
      </c>
      <c r="E16730" s="19">
        <v>25.845749999999999</v>
      </c>
      <c r="F16730" s="24">
        <f t="shared" si="298"/>
        <v>78.522349999999989</v>
      </c>
    </row>
    <row r="16731" spans="2:6" hidden="1">
      <c r="B16731" s="15">
        <v>2007</v>
      </c>
      <c r="C16731" s="16">
        <v>11</v>
      </c>
      <c r="D16731" s="16" t="s">
        <v>136</v>
      </c>
      <c r="E16731" s="18">
        <v>25.91375</v>
      </c>
      <c r="F16731" s="24">
        <f t="shared" si="298"/>
        <v>78.644750000000002</v>
      </c>
    </row>
    <row r="16732" spans="2:6" hidden="1">
      <c r="B16732" s="13">
        <v>2007</v>
      </c>
      <c r="C16732" s="14">
        <v>12</v>
      </c>
      <c r="D16732" s="14" t="s">
        <v>136</v>
      </c>
      <c r="E16732" s="19">
        <v>25.316749999999999</v>
      </c>
      <c r="F16732" s="24">
        <f t="shared" si="298"/>
        <v>77.570149999999998</v>
      </c>
    </row>
    <row r="16733" spans="2:6" hidden="1">
      <c r="B16733" s="15">
        <v>2008</v>
      </c>
      <c r="C16733" s="16">
        <v>1</v>
      </c>
      <c r="D16733" s="16" t="s">
        <v>136</v>
      </c>
      <c r="E16733" s="18">
        <v>24.864999999999998</v>
      </c>
      <c r="F16733" s="24">
        <f t="shared" si="298"/>
        <v>76.757000000000005</v>
      </c>
    </row>
    <row r="16734" spans="2:6" hidden="1">
      <c r="B16734" s="13">
        <v>2008</v>
      </c>
      <c r="C16734" s="14">
        <v>2</v>
      </c>
      <c r="D16734" s="14" t="s">
        <v>136</v>
      </c>
      <c r="E16734" s="19">
        <v>27.179500000000001</v>
      </c>
      <c r="F16734" s="24">
        <f t="shared" si="298"/>
        <v>80.923100000000005</v>
      </c>
    </row>
    <row r="16735" spans="2:6" hidden="1">
      <c r="B16735" s="15">
        <v>2008</v>
      </c>
      <c r="C16735" s="16">
        <v>3</v>
      </c>
      <c r="D16735" s="16" t="s">
        <v>136</v>
      </c>
      <c r="E16735" s="18">
        <v>28.413250000000001</v>
      </c>
      <c r="F16735" s="24">
        <f t="shared" si="298"/>
        <v>83.14385</v>
      </c>
    </row>
    <row r="16736" spans="2:6" hidden="1">
      <c r="B16736" s="13">
        <v>2008</v>
      </c>
      <c r="C16736" s="14">
        <v>4</v>
      </c>
      <c r="D16736" s="14" t="s">
        <v>136</v>
      </c>
      <c r="E16736" s="19">
        <v>28.13175</v>
      </c>
      <c r="F16736" s="24">
        <f t="shared" ref="F16736:F16799" si="299">(E16736 * 1.8) + 32</f>
        <v>82.637149999999991</v>
      </c>
    </row>
    <row r="16737" spans="2:6" hidden="1">
      <c r="B16737" s="15">
        <v>2008</v>
      </c>
      <c r="C16737" s="16">
        <v>5</v>
      </c>
      <c r="D16737" s="16" t="s">
        <v>136</v>
      </c>
      <c r="E16737" s="18">
        <v>27.716750000000001</v>
      </c>
      <c r="F16737" s="24">
        <f t="shared" si="299"/>
        <v>81.890150000000006</v>
      </c>
    </row>
    <row r="16738" spans="2:6" hidden="1">
      <c r="B16738" s="13">
        <v>2008</v>
      </c>
      <c r="C16738" s="14">
        <v>6</v>
      </c>
      <c r="D16738" s="14" t="s">
        <v>136</v>
      </c>
      <c r="E16738" s="19">
        <v>26.297249999999998</v>
      </c>
      <c r="F16738" s="24">
        <f t="shared" si="299"/>
        <v>79.335049999999995</v>
      </c>
    </row>
    <row r="16739" spans="2:6" hidden="1">
      <c r="B16739" s="15">
        <v>2008</v>
      </c>
      <c r="C16739" s="16">
        <v>7</v>
      </c>
      <c r="D16739" s="16" t="s">
        <v>136</v>
      </c>
      <c r="E16739" s="18">
        <v>25.36375</v>
      </c>
      <c r="F16739" s="24">
        <f t="shared" si="299"/>
        <v>77.654750000000007</v>
      </c>
    </row>
    <row r="16740" spans="2:6" hidden="1">
      <c r="B16740" s="13">
        <v>2008</v>
      </c>
      <c r="C16740" s="14">
        <v>8</v>
      </c>
      <c r="D16740" s="14" t="s">
        <v>136</v>
      </c>
      <c r="E16740" s="19">
        <v>25.168749999999999</v>
      </c>
      <c r="F16740" s="24">
        <f t="shared" si="299"/>
        <v>77.303750000000008</v>
      </c>
    </row>
    <row r="16741" spans="2:6" hidden="1">
      <c r="B16741" s="15">
        <v>2008</v>
      </c>
      <c r="C16741" s="16">
        <v>9</v>
      </c>
      <c r="D16741" s="16" t="s">
        <v>136</v>
      </c>
      <c r="E16741" s="18">
        <v>25.655000000000001</v>
      </c>
      <c r="F16741" s="24">
        <f t="shared" si="299"/>
        <v>78.179000000000002</v>
      </c>
    </row>
    <row r="16742" spans="2:6" hidden="1">
      <c r="B16742" s="13">
        <v>2008</v>
      </c>
      <c r="C16742" s="14">
        <v>10</v>
      </c>
      <c r="D16742" s="14" t="s">
        <v>136</v>
      </c>
      <c r="E16742" s="19">
        <v>25.848500000000001</v>
      </c>
      <c r="F16742" s="24">
        <f t="shared" si="299"/>
        <v>78.527299999999997</v>
      </c>
    </row>
    <row r="16743" spans="2:6" hidden="1">
      <c r="B16743" s="15">
        <v>2008</v>
      </c>
      <c r="C16743" s="16">
        <v>11</v>
      </c>
      <c r="D16743" s="16" t="s">
        <v>136</v>
      </c>
      <c r="E16743" s="18">
        <v>26.55425</v>
      </c>
      <c r="F16743" s="24">
        <f t="shared" si="299"/>
        <v>79.797650000000004</v>
      </c>
    </row>
    <row r="16744" spans="2:6" hidden="1">
      <c r="B16744" s="13">
        <v>2008</v>
      </c>
      <c r="C16744" s="14">
        <v>12</v>
      </c>
      <c r="D16744" s="14" t="s">
        <v>136</v>
      </c>
      <c r="E16744" s="19">
        <v>25.608750000000001</v>
      </c>
      <c r="F16744" s="24">
        <f t="shared" si="299"/>
        <v>78.09575000000001</v>
      </c>
    </row>
    <row r="16745" spans="2:6" hidden="1">
      <c r="B16745" s="15">
        <v>2009</v>
      </c>
      <c r="C16745" s="16">
        <v>1</v>
      </c>
      <c r="D16745" s="16" t="s">
        <v>136</v>
      </c>
      <c r="E16745" s="18">
        <v>24.574999999999999</v>
      </c>
      <c r="F16745" s="24">
        <f t="shared" si="299"/>
        <v>76.234999999999999</v>
      </c>
    </row>
    <row r="16746" spans="2:6" hidden="1">
      <c r="B16746" s="13">
        <v>2009</v>
      </c>
      <c r="C16746" s="14">
        <v>2</v>
      </c>
      <c r="D16746" s="14" t="s">
        <v>136</v>
      </c>
      <c r="E16746" s="19">
        <v>27.2225</v>
      </c>
      <c r="F16746" s="24">
        <f t="shared" si="299"/>
        <v>81.000500000000002</v>
      </c>
    </row>
    <row r="16747" spans="2:6" hidden="1">
      <c r="B16747" s="15">
        <v>2009</v>
      </c>
      <c r="C16747" s="16">
        <v>3</v>
      </c>
      <c r="D16747" s="16" t="s">
        <v>136</v>
      </c>
      <c r="E16747" s="18">
        <v>28.492750000000001</v>
      </c>
      <c r="F16747" s="24">
        <f t="shared" si="299"/>
        <v>83.286950000000004</v>
      </c>
    </row>
    <row r="16748" spans="2:6" hidden="1">
      <c r="B16748" s="13">
        <v>2009</v>
      </c>
      <c r="C16748" s="14">
        <v>4</v>
      </c>
      <c r="D16748" s="14" t="s">
        <v>136</v>
      </c>
      <c r="E16748" s="19">
        <v>28.091249999999999</v>
      </c>
      <c r="F16748" s="24">
        <f t="shared" si="299"/>
        <v>82.564250000000001</v>
      </c>
    </row>
    <row r="16749" spans="2:6" hidden="1">
      <c r="B16749" s="15">
        <v>2009</v>
      </c>
      <c r="C16749" s="16">
        <v>5</v>
      </c>
      <c r="D16749" s="16" t="s">
        <v>136</v>
      </c>
      <c r="E16749" s="18">
        <v>27.937249999999999</v>
      </c>
      <c r="F16749" s="24">
        <f t="shared" si="299"/>
        <v>82.287049999999994</v>
      </c>
    </row>
    <row r="16750" spans="2:6" hidden="1">
      <c r="B16750" s="13">
        <v>2009</v>
      </c>
      <c r="C16750" s="14">
        <v>6</v>
      </c>
      <c r="D16750" s="14" t="s">
        <v>136</v>
      </c>
      <c r="E16750" s="19">
        <v>27.013999999999999</v>
      </c>
      <c r="F16750" s="24">
        <f t="shared" si="299"/>
        <v>80.625200000000007</v>
      </c>
    </row>
    <row r="16751" spans="2:6" hidden="1">
      <c r="B16751" s="15">
        <v>2009</v>
      </c>
      <c r="C16751" s="16">
        <v>7</v>
      </c>
      <c r="D16751" s="16" t="s">
        <v>136</v>
      </c>
      <c r="E16751" s="18">
        <v>25.82375</v>
      </c>
      <c r="F16751" s="24">
        <f t="shared" si="299"/>
        <v>78.48275000000001</v>
      </c>
    </row>
    <row r="16752" spans="2:6" hidden="1">
      <c r="B16752" s="13">
        <v>2009</v>
      </c>
      <c r="C16752" s="14">
        <v>8</v>
      </c>
      <c r="D16752" s="14" t="s">
        <v>136</v>
      </c>
      <c r="E16752" s="19">
        <v>24.998000000000001</v>
      </c>
      <c r="F16752" s="24">
        <f t="shared" si="299"/>
        <v>76.996399999999994</v>
      </c>
    </row>
    <row r="16753" spans="2:6" hidden="1">
      <c r="B16753" s="15">
        <v>2009</v>
      </c>
      <c r="C16753" s="16">
        <v>9</v>
      </c>
      <c r="D16753" s="16" t="s">
        <v>136</v>
      </c>
      <c r="E16753" s="18">
        <v>25.222000000000001</v>
      </c>
      <c r="F16753" s="24">
        <f t="shared" si="299"/>
        <v>77.399600000000007</v>
      </c>
    </row>
    <row r="16754" spans="2:6" hidden="1">
      <c r="B16754" s="13">
        <v>2009</v>
      </c>
      <c r="C16754" s="14">
        <v>10</v>
      </c>
      <c r="D16754" s="14" t="s">
        <v>136</v>
      </c>
      <c r="E16754" s="19">
        <v>26.257000000000001</v>
      </c>
      <c r="F16754" s="24">
        <f t="shared" si="299"/>
        <v>79.262600000000006</v>
      </c>
    </row>
    <row r="16755" spans="2:6" hidden="1">
      <c r="B16755" s="15">
        <v>2009</v>
      </c>
      <c r="C16755" s="16">
        <v>11</v>
      </c>
      <c r="D16755" s="16" t="s">
        <v>136</v>
      </c>
      <c r="E16755" s="18">
        <v>26.039000000000001</v>
      </c>
      <c r="F16755" s="24">
        <f t="shared" si="299"/>
        <v>78.870200000000011</v>
      </c>
    </row>
    <row r="16756" spans="2:6" hidden="1">
      <c r="B16756" s="13">
        <v>2009</v>
      </c>
      <c r="C16756" s="14">
        <v>12</v>
      </c>
      <c r="D16756" s="14" t="s">
        <v>136</v>
      </c>
      <c r="E16756" s="19">
        <v>25.52525</v>
      </c>
      <c r="F16756" s="24">
        <f t="shared" si="299"/>
        <v>77.945449999999994</v>
      </c>
    </row>
    <row r="16757" spans="2:6" hidden="1">
      <c r="B16757" s="15">
        <v>2010</v>
      </c>
      <c r="C16757" s="16">
        <v>1</v>
      </c>
      <c r="D16757" s="16" t="s">
        <v>136</v>
      </c>
      <c r="E16757" s="18">
        <v>26.0185</v>
      </c>
      <c r="F16757" s="24">
        <f t="shared" si="299"/>
        <v>78.833300000000008</v>
      </c>
    </row>
    <row r="16758" spans="2:6" hidden="1">
      <c r="B16758" s="13">
        <v>2010</v>
      </c>
      <c r="C16758" s="14">
        <v>2</v>
      </c>
      <c r="D16758" s="14" t="s">
        <v>136</v>
      </c>
      <c r="E16758" s="19">
        <v>28.035</v>
      </c>
      <c r="F16758" s="24">
        <f t="shared" si="299"/>
        <v>82.462999999999994</v>
      </c>
    </row>
    <row r="16759" spans="2:6" hidden="1">
      <c r="B16759" s="15">
        <v>2010</v>
      </c>
      <c r="C16759" s="16">
        <v>3</v>
      </c>
      <c r="D16759" s="16" t="s">
        <v>136</v>
      </c>
      <c r="E16759" s="18">
        <v>29.027750000000001</v>
      </c>
      <c r="F16759" s="24">
        <f t="shared" si="299"/>
        <v>84.249950000000013</v>
      </c>
    </row>
    <row r="16760" spans="2:6" hidden="1">
      <c r="B16760" s="13">
        <v>2010</v>
      </c>
      <c r="C16760" s="14">
        <v>4</v>
      </c>
      <c r="D16760" s="14" t="s">
        <v>136</v>
      </c>
      <c r="E16760" s="19">
        <v>28.878250000000001</v>
      </c>
      <c r="F16760" s="24">
        <f t="shared" si="299"/>
        <v>83.980850000000004</v>
      </c>
    </row>
    <row r="16761" spans="2:6" hidden="1">
      <c r="B16761" s="15">
        <v>2010</v>
      </c>
      <c r="C16761" s="16">
        <v>5</v>
      </c>
      <c r="D16761" s="16" t="s">
        <v>136</v>
      </c>
      <c r="E16761" s="18">
        <v>28.156749999999999</v>
      </c>
      <c r="F16761" s="24">
        <f t="shared" si="299"/>
        <v>82.682150000000007</v>
      </c>
    </row>
    <row r="16762" spans="2:6" hidden="1">
      <c r="B16762" s="13">
        <v>2010</v>
      </c>
      <c r="C16762" s="14">
        <v>6</v>
      </c>
      <c r="D16762" s="14" t="s">
        <v>136</v>
      </c>
      <c r="E16762" s="19">
        <v>26.500250000000001</v>
      </c>
      <c r="F16762" s="24">
        <f t="shared" si="299"/>
        <v>79.700450000000004</v>
      </c>
    </row>
    <row r="16763" spans="2:6" hidden="1">
      <c r="B16763" s="15">
        <v>2010</v>
      </c>
      <c r="C16763" s="16">
        <v>7</v>
      </c>
      <c r="D16763" s="16" t="s">
        <v>136</v>
      </c>
      <c r="E16763" s="18">
        <v>25.425750000000001</v>
      </c>
      <c r="F16763" s="24">
        <f t="shared" si="299"/>
        <v>77.766350000000003</v>
      </c>
    </row>
    <row r="16764" spans="2:6" hidden="1">
      <c r="B16764" s="13">
        <v>2010</v>
      </c>
      <c r="C16764" s="14">
        <v>8</v>
      </c>
      <c r="D16764" s="14" t="s">
        <v>136</v>
      </c>
      <c r="E16764" s="19">
        <v>25.111249999999998</v>
      </c>
      <c r="F16764" s="24">
        <f t="shared" si="299"/>
        <v>77.200249999999997</v>
      </c>
    </row>
    <row r="16765" spans="2:6" hidden="1">
      <c r="B16765" s="15">
        <v>2010</v>
      </c>
      <c r="C16765" s="16">
        <v>9</v>
      </c>
      <c r="D16765" s="16" t="s">
        <v>136</v>
      </c>
      <c r="E16765" s="18">
        <v>25.046250000000001</v>
      </c>
      <c r="F16765" s="24">
        <f t="shared" si="299"/>
        <v>77.083249999999992</v>
      </c>
    </row>
    <row r="16766" spans="2:6" hidden="1">
      <c r="B16766" s="13">
        <v>2010</v>
      </c>
      <c r="C16766" s="14">
        <v>10</v>
      </c>
      <c r="D16766" s="14" t="s">
        <v>136</v>
      </c>
      <c r="E16766" s="19">
        <v>25.933499999999999</v>
      </c>
      <c r="F16766" s="24">
        <f t="shared" si="299"/>
        <v>78.680299999999988</v>
      </c>
    </row>
    <row r="16767" spans="2:6" hidden="1">
      <c r="B16767" s="15">
        <v>2010</v>
      </c>
      <c r="C16767" s="16">
        <v>11</v>
      </c>
      <c r="D16767" s="16" t="s">
        <v>136</v>
      </c>
      <c r="E16767" s="18">
        <v>26.521750000000001</v>
      </c>
      <c r="F16767" s="24">
        <f t="shared" si="299"/>
        <v>79.739149999999995</v>
      </c>
    </row>
    <row r="16768" spans="2:6" hidden="1">
      <c r="B16768" s="13">
        <v>2010</v>
      </c>
      <c r="C16768" s="14">
        <v>12</v>
      </c>
      <c r="D16768" s="14" t="s">
        <v>136</v>
      </c>
      <c r="E16768" s="19">
        <v>25.438749999999999</v>
      </c>
      <c r="F16768" s="24">
        <f t="shared" si="299"/>
        <v>77.789749999999998</v>
      </c>
    </row>
    <row r="16769" spans="2:6" hidden="1">
      <c r="B16769" s="15">
        <v>2011</v>
      </c>
      <c r="C16769" s="16">
        <v>1</v>
      </c>
      <c r="D16769" s="16" t="s">
        <v>136</v>
      </c>
      <c r="E16769" s="18">
        <v>25.419499999999999</v>
      </c>
      <c r="F16769" s="24">
        <f t="shared" si="299"/>
        <v>77.755099999999999</v>
      </c>
    </row>
    <row r="16770" spans="2:6" hidden="1">
      <c r="B16770" s="13">
        <v>2011</v>
      </c>
      <c r="C16770" s="14">
        <v>2</v>
      </c>
      <c r="D16770" s="14" t="s">
        <v>136</v>
      </c>
      <c r="E16770" s="19">
        <v>26.810500000000001</v>
      </c>
      <c r="F16770" s="24">
        <f t="shared" si="299"/>
        <v>80.258900000000011</v>
      </c>
    </row>
    <row r="16771" spans="2:6" hidden="1">
      <c r="B16771" s="15">
        <v>2011</v>
      </c>
      <c r="C16771" s="16">
        <v>3</v>
      </c>
      <c r="D16771" s="16" t="s">
        <v>136</v>
      </c>
      <c r="E16771" s="18">
        <v>28.213750000000001</v>
      </c>
      <c r="F16771" s="24">
        <f t="shared" si="299"/>
        <v>82.784750000000003</v>
      </c>
    </row>
    <row r="16772" spans="2:6" hidden="1">
      <c r="B16772" s="13">
        <v>2011</v>
      </c>
      <c r="C16772" s="14">
        <v>4</v>
      </c>
      <c r="D16772" s="14" t="s">
        <v>136</v>
      </c>
      <c r="E16772" s="19">
        <v>28.411249999999999</v>
      </c>
      <c r="F16772" s="24">
        <f t="shared" si="299"/>
        <v>83.140250000000009</v>
      </c>
    </row>
    <row r="16773" spans="2:6" hidden="1">
      <c r="B16773" s="15">
        <v>2011</v>
      </c>
      <c r="C16773" s="16">
        <v>5</v>
      </c>
      <c r="D16773" s="16" t="s">
        <v>136</v>
      </c>
      <c r="E16773" s="18">
        <v>27.760249999999999</v>
      </c>
      <c r="F16773" s="24">
        <f t="shared" si="299"/>
        <v>81.96844999999999</v>
      </c>
    </row>
    <row r="16774" spans="2:6" hidden="1">
      <c r="B16774" s="13">
        <v>2011</v>
      </c>
      <c r="C16774" s="14">
        <v>6</v>
      </c>
      <c r="D16774" s="14" t="s">
        <v>136</v>
      </c>
      <c r="E16774" s="19">
        <v>26.483499999999999</v>
      </c>
      <c r="F16774" s="24">
        <f t="shared" si="299"/>
        <v>79.670299999999997</v>
      </c>
    </row>
    <row r="16775" spans="2:6" hidden="1">
      <c r="B16775" s="15">
        <v>2011</v>
      </c>
      <c r="C16775" s="16">
        <v>7</v>
      </c>
      <c r="D16775" s="16" t="s">
        <v>136</v>
      </c>
      <c r="E16775" s="18">
        <v>25.6035</v>
      </c>
      <c r="F16775" s="24">
        <f t="shared" si="299"/>
        <v>78.086299999999994</v>
      </c>
    </row>
    <row r="16776" spans="2:6" hidden="1">
      <c r="B16776" s="13">
        <v>2011</v>
      </c>
      <c r="C16776" s="14">
        <v>8</v>
      </c>
      <c r="D16776" s="14" t="s">
        <v>136</v>
      </c>
      <c r="E16776" s="19">
        <v>25.473500000000001</v>
      </c>
      <c r="F16776" s="24">
        <f t="shared" si="299"/>
        <v>77.852300000000014</v>
      </c>
    </row>
    <row r="16777" spans="2:6" hidden="1">
      <c r="B16777" s="15">
        <v>2011</v>
      </c>
      <c r="C16777" s="16">
        <v>9</v>
      </c>
      <c r="D16777" s="16" t="s">
        <v>136</v>
      </c>
      <c r="E16777" s="18">
        <v>25.466999999999999</v>
      </c>
      <c r="F16777" s="24">
        <f t="shared" si="299"/>
        <v>77.840599999999995</v>
      </c>
    </row>
    <row r="16778" spans="2:6" hidden="1">
      <c r="B16778" s="13">
        <v>2011</v>
      </c>
      <c r="C16778" s="14">
        <v>10</v>
      </c>
      <c r="D16778" s="14" t="s">
        <v>136</v>
      </c>
      <c r="E16778" s="19">
        <v>25.84825</v>
      </c>
      <c r="F16778" s="24">
        <f t="shared" si="299"/>
        <v>78.526849999999996</v>
      </c>
    </row>
    <row r="16779" spans="2:6" hidden="1">
      <c r="B16779" s="15">
        <v>2011</v>
      </c>
      <c r="C16779" s="16">
        <v>11</v>
      </c>
      <c r="D16779" s="16" t="s">
        <v>136</v>
      </c>
      <c r="E16779" s="18">
        <v>26.310500000000001</v>
      </c>
      <c r="F16779" s="24">
        <f t="shared" si="299"/>
        <v>79.358900000000006</v>
      </c>
    </row>
    <row r="16780" spans="2:6" hidden="1">
      <c r="B16780" s="13">
        <v>2011</v>
      </c>
      <c r="C16780" s="14">
        <v>12</v>
      </c>
      <c r="D16780" s="14" t="s">
        <v>136</v>
      </c>
      <c r="E16780" s="19">
        <v>25.134</v>
      </c>
      <c r="F16780" s="24">
        <f t="shared" si="299"/>
        <v>77.241199999999992</v>
      </c>
    </row>
    <row r="16781" spans="2:6" hidden="1">
      <c r="B16781" s="15">
        <v>2012</v>
      </c>
      <c r="C16781" s="16">
        <v>1</v>
      </c>
      <c r="D16781" s="16" t="s">
        <v>136</v>
      </c>
      <c r="E16781" s="18">
        <v>25.190999999999999</v>
      </c>
      <c r="F16781" s="24">
        <f t="shared" si="299"/>
        <v>77.343800000000002</v>
      </c>
    </row>
    <row r="16782" spans="2:6" hidden="1">
      <c r="B16782" s="13">
        <v>2012</v>
      </c>
      <c r="C16782" s="14">
        <v>2</v>
      </c>
      <c r="D16782" s="14" t="s">
        <v>136</v>
      </c>
      <c r="E16782" s="19">
        <v>26.234500000000001</v>
      </c>
      <c r="F16782" s="24">
        <f t="shared" si="299"/>
        <v>79.222100000000012</v>
      </c>
    </row>
    <row r="16783" spans="2:6" hidden="1">
      <c r="B16783" s="15">
        <v>2012</v>
      </c>
      <c r="C16783" s="16">
        <v>3</v>
      </c>
      <c r="D16783" s="16" t="s">
        <v>136</v>
      </c>
      <c r="E16783" s="18">
        <v>28.077750000000002</v>
      </c>
      <c r="F16783" s="24">
        <f t="shared" si="299"/>
        <v>82.539950000000005</v>
      </c>
    </row>
    <row r="16784" spans="2:6" hidden="1">
      <c r="B16784" s="13">
        <v>2012</v>
      </c>
      <c r="C16784" s="14">
        <v>4</v>
      </c>
      <c r="D16784" s="14" t="s">
        <v>136</v>
      </c>
      <c r="E16784" s="19">
        <v>27.793500000000002</v>
      </c>
      <c r="F16784" s="24">
        <f t="shared" si="299"/>
        <v>82.028300000000002</v>
      </c>
    </row>
    <row r="16785" spans="2:6" hidden="1">
      <c r="B16785" s="15">
        <v>2012</v>
      </c>
      <c r="C16785" s="16">
        <v>5</v>
      </c>
      <c r="D16785" s="16" t="s">
        <v>136</v>
      </c>
      <c r="E16785" s="18">
        <v>27.19575</v>
      </c>
      <c r="F16785" s="24">
        <f t="shared" si="299"/>
        <v>80.952349999999996</v>
      </c>
    </row>
    <row r="16786" spans="2:6" hidden="1">
      <c r="B16786" s="13">
        <v>2012</v>
      </c>
      <c r="C16786" s="14">
        <v>6</v>
      </c>
      <c r="D16786" s="14" t="s">
        <v>136</v>
      </c>
      <c r="E16786" s="19">
        <v>25.875499999999999</v>
      </c>
      <c r="F16786" s="24">
        <f t="shared" si="299"/>
        <v>78.57589999999999</v>
      </c>
    </row>
    <row r="16787" spans="2:6" hidden="1">
      <c r="B16787" s="15">
        <v>2012</v>
      </c>
      <c r="C16787" s="16">
        <v>7</v>
      </c>
      <c r="D16787" s="16" t="s">
        <v>136</v>
      </c>
      <c r="E16787" s="18">
        <v>25.105</v>
      </c>
      <c r="F16787" s="24">
        <f t="shared" si="299"/>
        <v>77.188999999999993</v>
      </c>
    </row>
    <row r="16788" spans="2:6" hidden="1">
      <c r="B16788" s="13">
        <v>2012</v>
      </c>
      <c r="C16788" s="14">
        <v>8</v>
      </c>
      <c r="D16788" s="14" t="s">
        <v>136</v>
      </c>
      <c r="E16788" s="19">
        <v>25.427</v>
      </c>
      <c r="F16788" s="24">
        <f t="shared" si="299"/>
        <v>77.768599999999992</v>
      </c>
    </row>
    <row r="16789" spans="2:6" hidden="1">
      <c r="B16789" s="15">
        <v>2012</v>
      </c>
      <c r="C16789" s="16">
        <v>9</v>
      </c>
      <c r="D16789" s="16" t="s">
        <v>136</v>
      </c>
      <c r="E16789" s="18">
        <v>24.928000000000001</v>
      </c>
      <c r="F16789" s="24">
        <f t="shared" si="299"/>
        <v>76.870400000000004</v>
      </c>
    </row>
    <row r="16790" spans="2:6" hidden="1">
      <c r="B16790" s="13">
        <v>2012</v>
      </c>
      <c r="C16790" s="14">
        <v>10</v>
      </c>
      <c r="D16790" s="14" t="s">
        <v>136</v>
      </c>
      <c r="E16790" s="19">
        <v>25.217500000000001</v>
      </c>
      <c r="F16790" s="24">
        <f t="shared" si="299"/>
        <v>77.391500000000008</v>
      </c>
    </row>
    <row r="16791" spans="2:6" hidden="1">
      <c r="B16791" s="15">
        <v>2012</v>
      </c>
      <c r="C16791" s="16">
        <v>11</v>
      </c>
      <c r="D16791" s="16" t="s">
        <v>136</v>
      </c>
      <c r="E16791" s="18">
        <v>26.863250000000001</v>
      </c>
      <c r="F16791" s="24">
        <f t="shared" si="299"/>
        <v>80.353849999999994</v>
      </c>
    </row>
    <row r="16792" spans="2:6" hidden="1">
      <c r="B16792" s="13">
        <v>2012</v>
      </c>
      <c r="C16792" s="14">
        <v>12</v>
      </c>
      <c r="D16792" s="14" t="s">
        <v>136</v>
      </c>
      <c r="E16792" s="19">
        <v>25.703250000000001</v>
      </c>
      <c r="F16792" s="24">
        <f t="shared" si="299"/>
        <v>78.26585</v>
      </c>
    </row>
    <row r="16793" spans="2:6" hidden="1">
      <c r="B16793" s="15">
        <v>2013</v>
      </c>
      <c r="C16793" s="16">
        <v>1</v>
      </c>
      <c r="D16793" s="16" t="s">
        <v>136</v>
      </c>
      <c r="E16793" s="18">
        <v>25.44575</v>
      </c>
      <c r="F16793" s="24">
        <f t="shared" si="299"/>
        <v>77.802350000000004</v>
      </c>
    </row>
    <row r="16794" spans="2:6" hidden="1">
      <c r="B16794" s="13">
        <v>2013</v>
      </c>
      <c r="C16794" s="14">
        <v>2</v>
      </c>
      <c r="D16794" s="14" t="s">
        <v>136</v>
      </c>
      <c r="E16794" s="19">
        <v>26.83625</v>
      </c>
      <c r="F16794" s="24">
        <f t="shared" si="299"/>
        <v>80.305250000000001</v>
      </c>
    </row>
    <row r="16795" spans="2:6" hidden="1">
      <c r="B16795" s="15">
        <v>2013</v>
      </c>
      <c r="C16795" s="16">
        <v>3</v>
      </c>
      <c r="D16795" s="16" t="s">
        <v>136</v>
      </c>
      <c r="E16795" s="18">
        <v>28.306750000000001</v>
      </c>
      <c r="F16795" s="24">
        <f t="shared" si="299"/>
        <v>82.952150000000003</v>
      </c>
    </row>
    <row r="16796" spans="2:6" hidden="1">
      <c r="B16796" s="13">
        <v>2013</v>
      </c>
      <c r="C16796" s="14">
        <v>4</v>
      </c>
      <c r="D16796" s="14" t="s">
        <v>136</v>
      </c>
      <c r="E16796" s="19">
        <v>28.033000000000001</v>
      </c>
      <c r="F16796" s="24">
        <f t="shared" si="299"/>
        <v>82.459400000000002</v>
      </c>
    </row>
    <row r="16797" spans="2:6" hidden="1">
      <c r="B16797" s="15">
        <v>2013</v>
      </c>
      <c r="C16797" s="16">
        <v>5</v>
      </c>
      <c r="D16797" s="16" t="s">
        <v>136</v>
      </c>
      <c r="E16797" s="18">
        <v>27.506250000000001</v>
      </c>
      <c r="F16797" s="24">
        <f t="shared" si="299"/>
        <v>81.511250000000004</v>
      </c>
    </row>
    <row r="16798" spans="2:6" hidden="1">
      <c r="B16798" s="13">
        <v>2013</v>
      </c>
      <c r="C16798" s="14">
        <v>6</v>
      </c>
      <c r="D16798" s="14" t="s">
        <v>136</v>
      </c>
      <c r="E16798" s="19">
        <v>26.339749999999999</v>
      </c>
      <c r="F16798" s="24">
        <f t="shared" si="299"/>
        <v>79.411550000000005</v>
      </c>
    </row>
    <row r="16799" spans="2:6" hidden="1">
      <c r="B16799" s="15">
        <v>2013</v>
      </c>
      <c r="C16799" s="16">
        <v>7</v>
      </c>
      <c r="D16799" s="16" t="s">
        <v>136</v>
      </c>
      <c r="E16799" s="18">
        <v>25.053000000000001</v>
      </c>
      <c r="F16799" s="24">
        <f t="shared" si="299"/>
        <v>77.095400000000012</v>
      </c>
    </row>
    <row r="16800" spans="2:6" hidden="1">
      <c r="B16800" s="13">
        <v>2013</v>
      </c>
      <c r="C16800" s="14">
        <v>8</v>
      </c>
      <c r="D16800" s="14" t="s">
        <v>136</v>
      </c>
      <c r="E16800" s="19">
        <v>24.749749999999999</v>
      </c>
      <c r="F16800" s="24">
        <f t="shared" ref="F16800:F16863" si="300">(E16800 * 1.8) + 32</f>
        <v>76.549549999999996</v>
      </c>
    </row>
    <row r="16801" spans="2:6" hidden="1">
      <c r="B16801" s="15">
        <v>2000</v>
      </c>
      <c r="C16801" s="16">
        <v>2</v>
      </c>
      <c r="D16801" s="16" t="s">
        <v>137</v>
      </c>
      <c r="E16801" s="18">
        <v>6.468</v>
      </c>
      <c r="F16801" s="24">
        <f t="shared" si="300"/>
        <v>43.642400000000002</v>
      </c>
    </row>
    <row r="16802" spans="2:6" hidden="1">
      <c r="B16802" s="13">
        <v>2000</v>
      </c>
      <c r="C16802" s="14">
        <v>3</v>
      </c>
      <c r="D16802" s="14" t="s">
        <v>137</v>
      </c>
      <c r="E16802" s="19">
        <v>7.8144999999999998</v>
      </c>
      <c r="F16802" s="24">
        <f t="shared" si="300"/>
        <v>46.066099999999999</v>
      </c>
    </row>
    <row r="16803" spans="2:6" hidden="1">
      <c r="B16803" s="15">
        <v>2000</v>
      </c>
      <c r="C16803" s="16">
        <v>4</v>
      </c>
      <c r="D16803" s="16" t="s">
        <v>137</v>
      </c>
      <c r="E16803" s="18">
        <v>7.2625000000000002</v>
      </c>
      <c r="F16803" s="24">
        <f t="shared" si="300"/>
        <v>45.072499999999998</v>
      </c>
    </row>
    <row r="16804" spans="2:6" hidden="1">
      <c r="B16804" s="13">
        <v>2000</v>
      </c>
      <c r="C16804" s="14">
        <v>5</v>
      </c>
      <c r="D16804" s="14" t="s">
        <v>137</v>
      </c>
      <c r="E16804" s="19">
        <v>11.827500000000001</v>
      </c>
      <c r="F16804" s="24">
        <f t="shared" si="300"/>
        <v>53.289500000000004</v>
      </c>
    </row>
    <row r="16805" spans="2:6" hidden="1">
      <c r="B16805" s="15">
        <v>2000</v>
      </c>
      <c r="C16805" s="16">
        <v>6</v>
      </c>
      <c r="D16805" s="16" t="s">
        <v>137</v>
      </c>
      <c r="E16805" s="18">
        <v>14.085000000000001</v>
      </c>
      <c r="F16805" s="24">
        <f t="shared" si="300"/>
        <v>57.353000000000002</v>
      </c>
    </row>
    <row r="16806" spans="2:6" hidden="1">
      <c r="B16806" s="13">
        <v>2000</v>
      </c>
      <c r="C16806" s="14">
        <v>7</v>
      </c>
      <c r="D16806" s="14" t="s">
        <v>137</v>
      </c>
      <c r="E16806" s="19">
        <v>15.691000000000001</v>
      </c>
      <c r="F16806" s="24">
        <f t="shared" si="300"/>
        <v>60.2438</v>
      </c>
    </row>
    <row r="16807" spans="2:6" hidden="1">
      <c r="B16807" s="15">
        <v>2000</v>
      </c>
      <c r="C16807" s="16">
        <v>8</v>
      </c>
      <c r="D16807" s="16" t="s">
        <v>137</v>
      </c>
      <c r="E16807" s="18">
        <v>15.741</v>
      </c>
      <c r="F16807" s="24">
        <f t="shared" si="300"/>
        <v>60.333799999999997</v>
      </c>
    </row>
    <row r="16808" spans="2:6" hidden="1">
      <c r="B16808" s="13">
        <v>2000</v>
      </c>
      <c r="C16808" s="14">
        <v>9</v>
      </c>
      <c r="D16808" s="14" t="s">
        <v>137</v>
      </c>
      <c r="E16808" s="19">
        <v>13.8065</v>
      </c>
      <c r="F16808" s="24">
        <f t="shared" si="300"/>
        <v>56.851700000000001</v>
      </c>
    </row>
    <row r="16809" spans="2:6" hidden="1">
      <c r="B16809" s="15">
        <v>2000</v>
      </c>
      <c r="C16809" s="16">
        <v>10</v>
      </c>
      <c r="D16809" s="16" t="s">
        <v>137</v>
      </c>
      <c r="E16809" s="18">
        <v>9.3795000000000002</v>
      </c>
      <c r="F16809" s="24">
        <f t="shared" si="300"/>
        <v>48.883099999999999</v>
      </c>
    </row>
    <row r="16810" spans="2:6" hidden="1">
      <c r="B16810" s="13">
        <v>2000</v>
      </c>
      <c r="C16810" s="14">
        <v>11</v>
      </c>
      <c r="D16810" s="14" t="s">
        <v>137</v>
      </c>
      <c r="E16810" s="19">
        <v>6.141</v>
      </c>
      <c r="F16810" s="24">
        <f t="shared" si="300"/>
        <v>43.053800000000003</v>
      </c>
    </row>
    <row r="16811" spans="2:6" hidden="1">
      <c r="B16811" s="15">
        <v>2000</v>
      </c>
      <c r="C16811" s="16">
        <v>12</v>
      </c>
      <c r="D16811" s="16" t="s">
        <v>137</v>
      </c>
      <c r="E16811" s="18">
        <v>5.1784999999999997</v>
      </c>
      <c r="F16811" s="24">
        <f t="shared" si="300"/>
        <v>41.321300000000001</v>
      </c>
    </row>
    <row r="16812" spans="2:6" hidden="1">
      <c r="B16812" s="13">
        <v>2001</v>
      </c>
      <c r="C16812" s="14">
        <v>1</v>
      </c>
      <c r="D16812" s="14" t="s">
        <v>137</v>
      </c>
      <c r="E16812" s="19">
        <v>3.7385000000000002</v>
      </c>
      <c r="F16812" s="24">
        <f t="shared" si="300"/>
        <v>38.729300000000002</v>
      </c>
    </row>
    <row r="16813" spans="2:6" hidden="1">
      <c r="B16813" s="15">
        <v>2001</v>
      </c>
      <c r="C16813" s="16">
        <v>2</v>
      </c>
      <c r="D16813" s="16" t="s">
        <v>137</v>
      </c>
      <c r="E16813" s="18">
        <v>4.8825000000000003</v>
      </c>
      <c r="F16813" s="24">
        <f t="shared" si="300"/>
        <v>40.788499999999999</v>
      </c>
    </row>
    <row r="16814" spans="2:6" hidden="1">
      <c r="B16814" s="13">
        <v>2001</v>
      </c>
      <c r="C16814" s="14">
        <v>3</v>
      </c>
      <c r="D16814" s="14" t="s">
        <v>137</v>
      </c>
      <c r="E16814" s="19">
        <v>5.6840000000000002</v>
      </c>
      <c r="F16814" s="24">
        <f t="shared" si="300"/>
        <v>42.231200000000001</v>
      </c>
    </row>
    <row r="16815" spans="2:6" hidden="1">
      <c r="B16815" s="15">
        <v>2001</v>
      </c>
      <c r="C16815" s="16">
        <v>4</v>
      </c>
      <c r="D16815" s="16" t="s">
        <v>137</v>
      </c>
      <c r="E16815" s="18">
        <v>7.8895</v>
      </c>
      <c r="F16815" s="24">
        <f t="shared" si="300"/>
        <v>46.201099999999997</v>
      </c>
    </row>
    <row r="16816" spans="2:6" hidden="1">
      <c r="B16816" s="13">
        <v>2001</v>
      </c>
      <c r="C16816" s="14">
        <v>5</v>
      </c>
      <c r="D16816" s="14" t="s">
        <v>137</v>
      </c>
      <c r="E16816" s="19">
        <v>12.5105</v>
      </c>
      <c r="F16816" s="24">
        <f t="shared" si="300"/>
        <v>54.518900000000002</v>
      </c>
    </row>
    <row r="16817" spans="2:6" hidden="1">
      <c r="B16817" s="15">
        <v>2001</v>
      </c>
      <c r="C16817" s="16">
        <v>6</v>
      </c>
      <c r="D16817" s="16" t="s">
        <v>137</v>
      </c>
      <c r="E16817" s="18">
        <v>13.689</v>
      </c>
      <c r="F16817" s="24">
        <f t="shared" si="300"/>
        <v>56.6402</v>
      </c>
    </row>
    <row r="16818" spans="2:6" hidden="1">
      <c r="B16818" s="13">
        <v>2001</v>
      </c>
      <c r="C16818" s="14">
        <v>7</v>
      </c>
      <c r="D16818" s="14" t="s">
        <v>137</v>
      </c>
      <c r="E16818" s="19">
        <v>15.4765</v>
      </c>
      <c r="F16818" s="24">
        <f t="shared" si="300"/>
        <v>59.857700000000001</v>
      </c>
    </row>
    <row r="16819" spans="2:6" hidden="1">
      <c r="B16819" s="15">
        <v>2001</v>
      </c>
      <c r="C16819" s="16">
        <v>8</v>
      </c>
      <c r="D16819" s="16" t="s">
        <v>137</v>
      </c>
      <c r="E16819" s="18">
        <v>15.236499999999999</v>
      </c>
      <c r="F16819" s="24">
        <f t="shared" si="300"/>
        <v>59.425699999999999</v>
      </c>
    </row>
    <row r="16820" spans="2:6" hidden="1">
      <c r="B16820" s="13">
        <v>2001</v>
      </c>
      <c r="C16820" s="14">
        <v>9</v>
      </c>
      <c r="D16820" s="14" t="s">
        <v>137</v>
      </c>
      <c r="E16820" s="19">
        <v>13.474</v>
      </c>
      <c r="F16820" s="24">
        <f t="shared" si="300"/>
        <v>56.2532</v>
      </c>
    </row>
    <row r="16821" spans="2:6" hidden="1">
      <c r="B16821" s="15">
        <v>2001</v>
      </c>
      <c r="C16821" s="16">
        <v>10</v>
      </c>
      <c r="D16821" s="16" t="s">
        <v>137</v>
      </c>
      <c r="E16821" s="18">
        <v>12.018000000000001</v>
      </c>
      <c r="F16821" s="24">
        <f t="shared" si="300"/>
        <v>53.632400000000004</v>
      </c>
    </row>
    <row r="16822" spans="2:6" hidden="1">
      <c r="B16822" s="13">
        <v>2001</v>
      </c>
      <c r="C16822" s="14">
        <v>11</v>
      </c>
      <c r="D16822" s="14" t="s">
        <v>137</v>
      </c>
      <c r="E16822" s="19">
        <v>8.1624999999999996</v>
      </c>
      <c r="F16822" s="24">
        <f t="shared" si="300"/>
        <v>46.692499999999995</v>
      </c>
    </row>
    <row r="16823" spans="2:6" hidden="1">
      <c r="B16823" s="15">
        <v>2001</v>
      </c>
      <c r="C16823" s="16">
        <v>12</v>
      </c>
      <c r="D16823" s="16" t="s">
        <v>137</v>
      </c>
      <c r="E16823" s="18">
        <v>4.5754999999999999</v>
      </c>
      <c r="F16823" s="24">
        <f t="shared" si="300"/>
        <v>40.235900000000001</v>
      </c>
    </row>
    <row r="16824" spans="2:6" hidden="1">
      <c r="B16824" s="13">
        <v>2002</v>
      </c>
      <c r="C16824" s="14">
        <v>1</v>
      </c>
      <c r="D16824" s="14" t="s">
        <v>137</v>
      </c>
      <c r="E16824" s="19">
        <v>6.8810000000000002</v>
      </c>
      <c r="F16824" s="24">
        <f t="shared" si="300"/>
        <v>44.385800000000003</v>
      </c>
    </row>
    <row r="16825" spans="2:6" hidden="1">
      <c r="B16825" s="15">
        <v>2002</v>
      </c>
      <c r="C16825" s="16">
        <v>2</v>
      </c>
      <c r="D16825" s="16" t="s">
        <v>137</v>
      </c>
      <c r="E16825" s="18">
        <v>6.7374999999999998</v>
      </c>
      <c r="F16825" s="24">
        <f t="shared" si="300"/>
        <v>44.127499999999998</v>
      </c>
    </row>
    <row r="16826" spans="2:6" hidden="1">
      <c r="B16826" s="13">
        <v>2002</v>
      </c>
      <c r="C16826" s="14">
        <v>3</v>
      </c>
      <c r="D16826" s="14" t="s">
        <v>137</v>
      </c>
      <c r="E16826" s="19">
        <v>7.6695000000000002</v>
      </c>
      <c r="F16826" s="24">
        <f t="shared" si="300"/>
        <v>45.805100000000003</v>
      </c>
    </row>
    <row r="16827" spans="2:6" hidden="1">
      <c r="B16827" s="15">
        <v>2002</v>
      </c>
      <c r="C16827" s="16">
        <v>4</v>
      </c>
      <c r="D16827" s="16" t="s">
        <v>137</v>
      </c>
      <c r="E16827" s="18">
        <v>8.9205000000000005</v>
      </c>
      <c r="F16827" s="24">
        <f t="shared" si="300"/>
        <v>48.056899999999999</v>
      </c>
    </row>
    <row r="16828" spans="2:6" hidden="1">
      <c r="B16828" s="13">
        <v>2002</v>
      </c>
      <c r="C16828" s="14">
        <v>5</v>
      </c>
      <c r="D16828" s="14" t="s">
        <v>137</v>
      </c>
      <c r="E16828" s="19">
        <v>11.456</v>
      </c>
      <c r="F16828" s="24">
        <f t="shared" si="300"/>
        <v>52.620800000000003</v>
      </c>
    </row>
    <row r="16829" spans="2:6" hidden="1">
      <c r="B16829" s="15">
        <v>2002</v>
      </c>
      <c r="C16829" s="16">
        <v>6</v>
      </c>
      <c r="D16829" s="16" t="s">
        <v>137</v>
      </c>
      <c r="E16829" s="18">
        <v>13.263</v>
      </c>
      <c r="F16829" s="24">
        <f t="shared" si="300"/>
        <v>55.873400000000004</v>
      </c>
    </row>
    <row r="16830" spans="2:6" hidden="1">
      <c r="B16830" s="13">
        <v>2002</v>
      </c>
      <c r="C16830" s="14">
        <v>7</v>
      </c>
      <c r="D16830" s="14" t="s">
        <v>137</v>
      </c>
      <c r="E16830" s="19">
        <v>14.7</v>
      </c>
      <c r="F16830" s="24">
        <f t="shared" si="300"/>
        <v>58.46</v>
      </c>
    </row>
    <row r="16831" spans="2:6" hidden="1">
      <c r="B16831" s="15">
        <v>2002</v>
      </c>
      <c r="C16831" s="16">
        <v>8</v>
      </c>
      <c r="D16831" s="16" t="s">
        <v>137</v>
      </c>
      <c r="E16831" s="18">
        <v>15.5845</v>
      </c>
      <c r="F16831" s="24">
        <f t="shared" si="300"/>
        <v>60.052099999999996</v>
      </c>
    </row>
    <row r="16832" spans="2:6" hidden="1">
      <c r="B16832" s="13">
        <v>2002</v>
      </c>
      <c r="C16832" s="14">
        <v>9</v>
      </c>
      <c r="D16832" s="14" t="s">
        <v>137</v>
      </c>
      <c r="E16832" s="19">
        <v>13.725</v>
      </c>
      <c r="F16832" s="24">
        <f t="shared" si="300"/>
        <v>56.704999999999998</v>
      </c>
    </row>
    <row r="16833" spans="2:6" hidden="1">
      <c r="B16833" s="15">
        <v>2002</v>
      </c>
      <c r="C16833" s="16">
        <v>10</v>
      </c>
      <c r="D16833" s="16" t="s">
        <v>137</v>
      </c>
      <c r="E16833" s="18">
        <v>9.5485000000000007</v>
      </c>
      <c r="F16833" s="24">
        <f t="shared" si="300"/>
        <v>49.1873</v>
      </c>
    </row>
    <row r="16834" spans="2:6" hidden="1">
      <c r="B16834" s="13">
        <v>2002</v>
      </c>
      <c r="C16834" s="14">
        <v>11</v>
      </c>
      <c r="D16834" s="14" t="s">
        <v>137</v>
      </c>
      <c r="E16834" s="19">
        <v>8.3360000000000003</v>
      </c>
      <c r="F16834" s="24">
        <f t="shared" si="300"/>
        <v>47.004800000000003</v>
      </c>
    </row>
    <row r="16835" spans="2:6" hidden="1">
      <c r="B16835" s="15">
        <v>2002</v>
      </c>
      <c r="C16835" s="16">
        <v>12</v>
      </c>
      <c r="D16835" s="16" t="s">
        <v>137</v>
      </c>
      <c r="E16835" s="18">
        <v>5.6254999999999997</v>
      </c>
      <c r="F16835" s="24">
        <f t="shared" si="300"/>
        <v>42.125900000000001</v>
      </c>
    </row>
    <row r="16836" spans="2:6" hidden="1">
      <c r="B16836" s="13">
        <v>2003</v>
      </c>
      <c r="C16836" s="14">
        <v>1</v>
      </c>
      <c r="D16836" s="14" t="s">
        <v>137</v>
      </c>
      <c r="E16836" s="19">
        <v>4.8600000000000003</v>
      </c>
      <c r="F16836" s="24">
        <f t="shared" si="300"/>
        <v>40.748000000000005</v>
      </c>
    </row>
    <row r="16837" spans="2:6" hidden="1">
      <c r="B16837" s="15">
        <v>2003</v>
      </c>
      <c r="C16837" s="16">
        <v>2</v>
      </c>
      <c r="D16837" s="16" t="s">
        <v>137</v>
      </c>
      <c r="E16837" s="18">
        <v>5.3390000000000004</v>
      </c>
      <c r="F16837" s="24">
        <f t="shared" si="300"/>
        <v>41.610199999999999</v>
      </c>
    </row>
    <row r="16838" spans="2:6" hidden="1">
      <c r="B16838" s="13">
        <v>2003</v>
      </c>
      <c r="C16838" s="14">
        <v>3</v>
      </c>
      <c r="D16838" s="14" t="s">
        <v>137</v>
      </c>
      <c r="E16838" s="19">
        <v>7.7519999999999998</v>
      </c>
      <c r="F16838" s="24">
        <f t="shared" si="300"/>
        <v>45.953600000000002</v>
      </c>
    </row>
    <row r="16839" spans="2:6" hidden="1">
      <c r="B16839" s="15">
        <v>2003</v>
      </c>
      <c r="C16839" s="16">
        <v>4</v>
      </c>
      <c r="D16839" s="16" t="s">
        <v>137</v>
      </c>
      <c r="E16839" s="18">
        <v>9.7304999999999993</v>
      </c>
      <c r="F16839" s="24">
        <f t="shared" si="300"/>
        <v>49.514899999999997</v>
      </c>
    </row>
    <row r="16840" spans="2:6" hidden="1">
      <c r="B16840" s="13">
        <v>2003</v>
      </c>
      <c r="C16840" s="14">
        <v>5</v>
      </c>
      <c r="D16840" s="14" t="s">
        <v>137</v>
      </c>
      <c r="E16840" s="19">
        <v>11.268000000000001</v>
      </c>
      <c r="F16840" s="24">
        <f t="shared" si="300"/>
        <v>52.282400000000003</v>
      </c>
    </row>
    <row r="16841" spans="2:6" hidden="1">
      <c r="B16841" s="15">
        <v>2003</v>
      </c>
      <c r="C16841" s="16">
        <v>6</v>
      </c>
      <c r="D16841" s="16" t="s">
        <v>137</v>
      </c>
      <c r="E16841" s="18">
        <v>14.6355</v>
      </c>
      <c r="F16841" s="24">
        <f t="shared" si="300"/>
        <v>58.343900000000005</v>
      </c>
    </row>
    <row r="16842" spans="2:6" hidden="1">
      <c r="B16842" s="13">
        <v>2003</v>
      </c>
      <c r="C16842" s="14">
        <v>7</v>
      </c>
      <c r="D16842" s="14" t="s">
        <v>137</v>
      </c>
      <c r="E16842" s="19">
        <v>16.22</v>
      </c>
      <c r="F16842" s="24">
        <f t="shared" si="300"/>
        <v>61.195999999999998</v>
      </c>
    </row>
    <row r="16843" spans="2:6" hidden="1">
      <c r="B16843" s="15">
        <v>2003</v>
      </c>
      <c r="C16843" s="16">
        <v>8</v>
      </c>
      <c r="D16843" s="16" t="s">
        <v>137</v>
      </c>
      <c r="E16843" s="18">
        <v>16.732500000000002</v>
      </c>
      <c r="F16843" s="24">
        <f t="shared" si="300"/>
        <v>62.118500000000004</v>
      </c>
    </row>
    <row r="16844" spans="2:6" hidden="1">
      <c r="B16844" s="13">
        <v>2003</v>
      </c>
      <c r="C16844" s="14">
        <v>9</v>
      </c>
      <c r="D16844" s="14" t="s">
        <v>137</v>
      </c>
      <c r="E16844" s="19">
        <v>13.8805</v>
      </c>
      <c r="F16844" s="24">
        <f t="shared" si="300"/>
        <v>56.984899999999996</v>
      </c>
    </row>
    <row r="16845" spans="2:6" hidden="1">
      <c r="B16845" s="15">
        <v>2003</v>
      </c>
      <c r="C16845" s="16">
        <v>10</v>
      </c>
      <c r="D16845" s="16" t="s">
        <v>137</v>
      </c>
      <c r="E16845" s="18">
        <v>9.2744999999999997</v>
      </c>
      <c r="F16845" s="24">
        <f t="shared" si="300"/>
        <v>48.694099999999999</v>
      </c>
    </row>
    <row r="16846" spans="2:6" hidden="1">
      <c r="B16846" s="13">
        <v>2003</v>
      </c>
      <c r="C16846" s="14">
        <v>11</v>
      </c>
      <c r="D16846" s="14" t="s">
        <v>137</v>
      </c>
      <c r="E16846" s="19">
        <v>7.8765000000000001</v>
      </c>
      <c r="F16846" s="24">
        <f t="shared" si="300"/>
        <v>46.177700000000002</v>
      </c>
    </row>
    <row r="16847" spans="2:6" hidden="1">
      <c r="B16847" s="15">
        <v>2003</v>
      </c>
      <c r="C16847" s="16">
        <v>12</v>
      </c>
      <c r="D16847" s="16" t="s">
        <v>137</v>
      </c>
      <c r="E16847" s="18">
        <v>5.5335000000000001</v>
      </c>
      <c r="F16847" s="24">
        <f t="shared" si="300"/>
        <v>41.960300000000004</v>
      </c>
    </row>
    <row r="16848" spans="2:6" hidden="1">
      <c r="B16848" s="13">
        <v>2004</v>
      </c>
      <c r="C16848" s="14">
        <v>1</v>
      </c>
      <c r="D16848" s="14" t="s">
        <v>137</v>
      </c>
      <c r="E16848" s="19">
        <v>5.4029999999999996</v>
      </c>
      <c r="F16848" s="24">
        <f t="shared" si="300"/>
        <v>41.7254</v>
      </c>
    </row>
    <row r="16849" spans="2:6" hidden="1">
      <c r="B16849" s="15">
        <v>2004</v>
      </c>
      <c r="C16849" s="16">
        <v>2</v>
      </c>
      <c r="D16849" s="16" t="s">
        <v>137</v>
      </c>
      <c r="E16849" s="18">
        <v>5.383</v>
      </c>
      <c r="F16849" s="24">
        <f t="shared" si="300"/>
        <v>41.689399999999999</v>
      </c>
    </row>
    <row r="16850" spans="2:6" hidden="1">
      <c r="B16850" s="13">
        <v>2004</v>
      </c>
      <c r="C16850" s="14">
        <v>3</v>
      </c>
      <c r="D16850" s="14" t="s">
        <v>137</v>
      </c>
      <c r="E16850" s="19">
        <v>7.0324999999999998</v>
      </c>
      <c r="F16850" s="24">
        <f t="shared" si="300"/>
        <v>44.658500000000004</v>
      </c>
    </row>
    <row r="16851" spans="2:6" hidden="1">
      <c r="B16851" s="15">
        <v>2004</v>
      </c>
      <c r="C16851" s="16">
        <v>4</v>
      </c>
      <c r="D16851" s="16" t="s">
        <v>137</v>
      </c>
      <c r="E16851" s="18">
        <v>8.9809999999999999</v>
      </c>
      <c r="F16851" s="24">
        <f t="shared" si="300"/>
        <v>48.165800000000004</v>
      </c>
    </row>
    <row r="16852" spans="2:6" hidden="1">
      <c r="B16852" s="13">
        <v>2004</v>
      </c>
      <c r="C16852" s="14">
        <v>5</v>
      </c>
      <c r="D16852" s="14" t="s">
        <v>137</v>
      </c>
      <c r="E16852" s="19">
        <v>11.932499999999999</v>
      </c>
      <c r="F16852" s="24">
        <f t="shared" si="300"/>
        <v>53.478499999999997</v>
      </c>
    </row>
    <row r="16853" spans="2:6" hidden="1">
      <c r="B16853" s="15">
        <v>2004</v>
      </c>
      <c r="C16853" s="16">
        <v>6</v>
      </c>
      <c r="D16853" s="16" t="s">
        <v>137</v>
      </c>
      <c r="E16853" s="18">
        <v>14.949</v>
      </c>
      <c r="F16853" s="24">
        <f t="shared" si="300"/>
        <v>58.908200000000001</v>
      </c>
    </row>
    <row r="16854" spans="2:6" hidden="1">
      <c r="B16854" s="13">
        <v>2004</v>
      </c>
      <c r="C16854" s="14">
        <v>7</v>
      </c>
      <c r="D16854" s="14" t="s">
        <v>137</v>
      </c>
      <c r="E16854" s="19">
        <v>14.862500000000001</v>
      </c>
      <c r="F16854" s="24">
        <f t="shared" si="300"/>
        <v>58.752499999999998</v>
      </c>
    </row>
    <row r="16855" spans="2:6" hidden="1">
      <c r="B16855" s="15">
        <v>2004</v>
      </c>
      <c r="C16855" s="16">
        <v>8</v>
      </c>
      <c r="D16855" s="16" t="s">
        <v>137</v>
      </c>
      <c r="E16855" s="18">
        <v>16.073</v>
      </c>
      <c r="F16855" s="24">
        <f t="shared" si="300"/>
        <v>60.931399999999996</v>
      </c>
    </row>
    <row r="16856" spans="2:6" hidden="1">
      <c r="B16856" s="13">
        <v>2004</v>
      </c>
      <c r="C16856" s="14">
        <v>9</v>
      </c>
      <c r="D16856" s="14" t="s">
        <v>137</v>
      </c>
      <c r="E16856" s="19">
        <v>14.115</v>
      </c>
      <c r="F16856" s="24">
        <f t="shared" si="300"/>
        <v>57.406999999999996</v>
      </c>
    </row>
    <row r="16857" spans="2:6" hidden="1">
      <c r="B16857" s="15">
        <v>2004</v>
      </c>
      <c r="C16857" s="16">
        <v>10</v>
      </c>
      <c r="D16857" s="16" t="s">
        <v>137</v>
      </c>
      <c r="E16857" s="18">
        <v>9.0579999999999998</v>
      </c>
      <c r="F16857" s="24">
        <f t="shared" si="300"/>
        <v>48.304400000000001</v>
      </c>
    </row>
    <row r="16858" spans="2:6" hidden="1">
      <c r="B16858" s="13">
        <v>2004</v>
      </c>
      <c r="C16858" s="14">
        <v>11</v>
      </c>
      <c r="D16858" s="14" t="s">
        <v>137</v>
      </c>
      <c r="E16858" s="19">
        <v>8.1519999999999992</v>
      </c>
      <c r="F16858" s="24">
        <f t="shared" si="300"/>
        <v>46.6736</v>
      </c>
    </row>
    <row r="16859" spans="2:6" hidden="1">
      <c r="B16859" s="15">
        <v>2004</v>
      </c>
      <c r="C16859" s="16">
        <v>12</v>
      </c>
      <c r="D16859" s="16" t="s">
        <v>137</v>
      </c>
      <c r="E16859" s="18">
        <v>6.4044999999999996</v>
      </c>
      <c r="F16859" s="24">
        <f t="shared" si="300"/>
        <v>43.528100000000002</v>
      </c>
    </row>
    <row r="16860" spans="2:6" hidden="1">
      <c r="B16860" s="13">
        <v>2005</v>
      </c>
      <c r="C16860" s="14">
        <v>1</v>
      </c>
      <c r="D16860" s="14" t="s">
        <v>137</v>
      </c>
      <c r="E16860" s="19">
        <v>6.5694999999999997</v>
      </c>
      <c r="F16860" s="24">
        <f t="shared" si="300"/>
        <v>43.825099999999999</v>
      </c>
    </row>
    <row r="16861" spans="2:6" hidden="1">
      <c r="B16861" s="15">
        <v>2005</v>
      </c>
      <c r="C16861" s="16">
        <v>2</v>
      </c>
      <c r="D16861" s="16" t="s">
        <v>137</v>
      </c>
      <c r="E16861" s="18">
        <v>5.1165000000000003</v>
      </c>
      <c r="F16861" s="24">
        <f t="shared" si="300"/>
        <v>41.209699999999998</v>
      </c>
    </row>
    <row r="16862" spans="2:6" hidden="1">
      <c r="B16862" s="13">
        <v>2005</v>
      </c>
      <c r="C16862" s="14">
        <v>3</v>
      </c>
      <c r="D16862" s="14" t="s">
        <v>137</v>
      </c>
      <c r="E16862" s="19">
        <v>7.9184999999999999</v>
      </c>
      <c r="F16862" s="24">
        <f t="shared" si="300"/>
        <v>46.253299999999996</v>
      </c>
    </row>
    <row r="16863" spans="2:6" hidden="1">
      <c r="B16863" s="15">
        <v>2005</v>
      </c>
      <c r="C16863" s="16">
        <v>4</v>
      </c>
      <c r="D16863" s="16" t="s">
        <v>137</v>
      </c>
      <c r="E16863" s="18">
        <v>8.5024999999999995</v>
      </c>
      <c r="F16863" s="24">
        <f t="shared" si="300"/>
        <v>47.304499999999997</v>
      </c>
    </row>
    <row r="16864" spans="2:6" hidden="1">
      <c r="B16864" s="13">
        <v>2005</v>
      </c>
      <c r="C16864" s="14">
        <v>5</v>
      </c>
      <c r="D16864" s="14" t="s">
        <v>137</v>
      </c>
      <c r="E16864" s="19">
        <v>10.936</v>
      </c>
      <c r="F16864" s="24">
        <f t="shared" ref="F16864:F16927" si="301">(E16864 * 1.8) + 32</f>
        <v>51.684799999999996</v>
      </c>
    </row>
    <row r="16865" spans="2:6" hidden="1">
      <c r="B16865" s="15">
        <v>2005</v>
      </c>
      <c r="C16865" s="16">
        <v>6</v>
      </c>
      <c r="D16865" s="16" t="s">
        <v>137</v>
      </c>
      <c r="E16865" s="18">
        <v>15.013</v>
      </c>
      <c r="F16865" s="24">
        <f t="shared" si="301"/>
        <v>59.023399999999995</v>
      </c>
    </row>
    <row r="16866" spans="2:6" hidden="1">
      <c r="B16866" s="13">
        <v>2005</v>
      </c>
      <c r="C16866" s="14">
        <v>7</v>
      </c>
      <c r="D16866" s="14" t="s">
        <v>137</v>
      </c>
      <c r="E16866" s="19">
        <v>16.077000000000002</v>
      </c>
      <c r="F16866" s="24">
        <f t="shared" si="301"/>
        <v>60.938600000000008</v>
      </c>
    </row>
    <row r="16867" spans="2:6" hidden="1">
      <c r="B16867" s="15">
        <v>2005</v>
      </c>
      <c r="C16867" s="16">
        <v>8</v>
      </c>
      <c r="D16867" s="16" t="s">
        <v>137</v>
      </c>
      <c r="E16867" s="18">
        <v>15.6365</v>
      </c>
      <c r="F16867" s="24">
        <f t="shared" si="301"/>
        <v>60.145700000000005</v>
      </c>
    </row>
    <row r="16868" spans="2:6" hidden="1">
      <c r="B16868" s="13">
        <v>2005</v>
      </c>
      <c r="C16868" s="14">
        <v>9</v>
      </c>
      <c r="D16868" s="14" t="s">
        <v>137</v>
      </c>
      <c r="E16868" s="19">
        <v>14.112500000000001</v>
      </c>
      <c r="F16868" s="24">
        <f t="shared" si="301"/>
        <v>57.402500000000003</v>
      </c>
    </row>
    <row r="16869" spans="2:6" hidden="1">
      <c r="B16869" s="15">
        <v>2005</v>
      </c>
      <c r="C16869" s="16">
        <v>10</v>
      </c>
      <c r="D16869" s="16" t="s">
        <v>137</v>
      </c>
      <c r="E16869" s="18">
        <v>11.505000000000001</v>
      </c>
      <c r="F16869" s="24">
        <f t="shared" si="301"/>
        <v>52.709000000000003</v>
      </c>
    </row>
    <row r="16870" spans="2:6" hidden="1">
      <c r="B16870" s="13">
        <v>2005</v>
      </c>
      <c r="C16870" s="14">
        <v>11</v>
      </c>
      <c r="D16870" s="14" t="s">
        <v>137</v>
      </c>
      <c r="E16870" s="19">
        <v>6.6924999999999999</v>
      </c>
      <c r="F16870" s="24">
        <f t="shared" si="301"/>
        <v>44.046500000000002</v>
      </c>
    </row>
    <row r="16871" spans="2:6" hidden="1">
      <c r="B16871" s="15">
        <v>2005</v>
      </c>
      <c r="C16871" s="16">
        <v>12</v>
      </c>
      <c r="D16871" s="16" t="s">
        <v>137</v>
      </c>
      <c r="E16871" s="18">
        <v>5.7084999999999999</v>
      </c>
      <c r="F16871" s="24">
        <f t="shared" si="301"/>
        <v>42.275300000000001</v>
      </c>
    </row>
    <row r="16872" spans="2:6" hidden="1">
      <c r="B16872" s="13">
        <v>2006</v>
      </c>
      <c r="C16872" s="14">
        <v>1</v>
      </c>
      <c r="D16872" s="14" t="s">
        <v>137</v>
      </c>
      <c r="E16872" s="19">
        <v>5.3</v>
      </c>
      <c r="F16872" s="24">
        <f t="shared" si="301"/>
        <v>41.54</v>
      </c>
    </row>
    <row r="16873" spans="2:6" hidden="1">
      <c r="B16873" s="15">
        <v>2006</v>
      </c>
      <c r="C16873" s="16">
        <v>2</v>
      </c>
      <c r="D16873" s="16" t="s">
        <v>137</v>
      </c>
      <c r="E16873" s="18">
        <v>5.1684999999999999</v>
      </c>
      <c r="F16873" s="24">
        <f t="shared" si="301"/>
        <v>41.3033</v>
      </c>
    </row>
    <row r="16874" spans="2:6" hidden="1">
      <c r="B16874" s="13">
        <v>2006</v>
      </c>
      <c r="C16874" s="14">
        <v>3</v>
      </c>
      <c r="D16874" s="14" t="s">
        <v>137</v>
      </c>
      <c r="E16874" s="19">
        <v>5.8884999999999996</v>
      </c>
      <c r="F16874" s="24">
        <f t="shared" si="301"/>
        <v>42.599299999999999</v>
      </c>
    </row>
    <row r="16875" spans="2:6" hidden="1">
      <c r="B16875" s="15">
        <v>2006</v>
      </c>
      <c r="C16875" s="16">
        <v>4</v>
      </c>
      <c r="D16875" s="16" t="s">
        <v>137</v>
      </c>
      <c r="E16875" s="18">
        <v>8.4474999999999998</v>
      </c>
      <c r="F16875" s="24">
        <f t="shared" si="301"/>
        <v>47.205500000000001</v>
      </c>
    </row>
    <row r="16876" spans="2:6" hidden="1">
      <c r="B16876" s="13">
        <v>2006</v>
      </c>
      <c r="C16876" s="14">
        <v>5</v>
      </c>
      <c r="D16876" s="14" t="s">
        <v>137</v>
      </c>
      <c r="E16876" s="19">
        <v>11.4175</v>
      </c>
      <c r="F16876" s="24">
        <f t="shared" si="301"/>
        <v>52.551500000000004</v>
      </c>
    </row>
    <row r="16877" spans="2:6" hidden="1">
      <c r="B16877" s="15">
        <v>2006</v>
      </c>
      <c r="C16877" s="16">
        <v>6</v>
      </c>
      <c r="D16877" s="16" t="s">
        <v>137</v>
      </c>
      <c r="E16877" s="18">
        <v>15.333500000000001</v>
      </c>
      <c r="F16877" s="24">
        <f t="shared" si="301"/>
        <v>59.600300000000004</v>
      </c>
    </row>
    <row r="16878" spans="2:6" hidden="1">
      <c r="B16878" s="13">
        <v>2006</v>
      </c>
      <c r="C16878" s="14">
        <v>7</v>
      </c>
      <c r="D16878" s="14" t="s">
        <v>137</v>
      </c>
      <c r="E16878" s="19">
        <v>17.514500000000002</v>
      </c>
      <c r="F16878" s="24">
        <f t="shared" si="301"/>
        <v>63.5261</v>
      </c>
    </row>
    <row r="16879" spans="2:6" hidden="1">
      <c r="B16879" s="15">
        <v>2006</v>
      </c>
      <c r="C16879" s="16">
        <v>8</v>
      </c>
      <c r="D16879" s="16" t="s">
        <v>137</v>
      </c>
      <c r="E16879" s="18">
        <v>15.468999999999999</v>
      </c>
      <c r="F16879" s="24">
        <f t="shared" si="301"/>
        <v>59.844200000000001</v>
      </c>
    </row>
    <row r="16880" spans="2:6" hidden="1">
      <c r="B16880" s="13">
        <v>2006</v>
      </c>
      <c r="C16880" s="14">
        <v>9</v>
      </c>
      <c r="D16880" s="14" t="s">
        <v>137</v>
      </c>
      <c r="E16880" s="19">
        <v>15.037000000000001</v>
      </c>
      <c r="F16880" s="24">
        <f t="shared" si="301"/>
        <v>59.066600000000001</v>
      </c>
    </row>
    <row r="16881" spans="2:6" hidden="1">
      <c r="B16881" s="15">
        <v>2006</v>
      </c>
      <c r="C16881" s="16">
        <v>10</v>
      </c>
      <c r="D16881" s="16" t="s">
        <v>137</v>
      </c>
      <c r="E16881" s="18">
        <v>11.8095</v>
      </c>
      <c r="F16881" s="24">
        <f t="shared" si="301"/>
        <v>53.257100000000001</v>
      </c>
    </row>
    <row r="16882" spans="2:6" hidden="1">
      <c r="B16882" s="13">
        <v>2006</v>
      </c>
      <c r="C16882" s="14">
        <v>11</v>
      </c>
      <c r="D16882" s="14" t="s">
        <v>137</v>
      </c>
      <c r="E16882" s="19">
        <v>7.5025000000000004</v>
      </c>
      <c r="F16882" s="24">
        <f t="shared" si="301"/>
        <v>45.5045</v>
      </c>
    </row>
    <row r="16883" spans="2:6" hidden="1">
      <c r="B16883" s="15">
        <v>2006</v>
      </c>
      <c r="C16883" s="16">
        <v>12</v>
      </c>
      <c r="D16883" s="16" t="s">
        <v>137</v>
      </c>
      <c r="E16883" s="18">
        <v>6.2439999999999998</v>
      </c>
      <c r="F16883" s="24">
        <f t="shared" si="301"/>
        <v>43.239199999999997</v>
      </c>
    </row>
    <row r="16884" spans="2:6" hidden="1">
      <c r="B16884" s="13">
        <v>2007</v>
      </c>
      <c r="C16884" s="14">
        <v>1</v>
      </c>
      <c r="D16884" s="14" t="s">
        <v>137</v>
      </c>
      <c r="E16884" s="19">
        <v>6.4409999999999998</v>
      </c>
      <c r="F16884" s="24">
        <f t="shared" si="301"/>
        <v>43.593800000000002</v>
      </c>
    </row>
    <row r="16885" spans="2:6" hidden="1">
      <c r="B16885" s="15">
        <v>2007</v>
      </c>
      <c r="C16885" s="16">
        <v>2</v>
      </c>
      <c r="D16885" s="16" t="s">
        <v>137</v>
      </c>
      <c r="E16885" s="18">
        <v>6.0324999999999998</v>
      </c>
      <c r="F16885" s="24">
        <f t="shared" si="301"/>
        <v>42.858499999999999</v>
      </c>
    </row>
    <row r="16886" spans="2:6" hidden="1">
      <c r="B16886" s="13">
        <v>2007</v>
      </c>
      <c r="C16886" s="14">
        <v>3</v>
      </c>
      <c r="D16886" s="14" t="s">
        <v>137</v>
      </c>
      <c r="E16886" s="19">
        <v>7.0830000000000002</v>
      </c>
      <c r="F16886" s="24">
        <f t="shared" si="301"/>
        <v>44.749400000000001</v>
      </c>
    </row>
    <row r="16887" spans="2:6" hidden="1">
      <c r="B16887" s="15">
        <v>2007</v>
      </c>
      <c r="C16887" s="16">
        <v>4</v>
      </c>
      <c r="D16887" s="16" t="s">
        <v>137</v>
      </c>
      <c r="E16887" s="18">
        <v>10.9255</v>
      </c>
      <c r="F16887" s="24">
        <f t="shared" si="301"/>
        <v>51.665900000000001</v>
      </c>
    </row>
    <row r="16888" spans="2:6" hidden="1">
      <c r="B16888" s="13">
        <v>2007</v>
      </c>
      <c r="C16888" s="14">
        <v>5</v>
      </c>
      <c r="D16888" s="14" t="s">
        <v>137</v>
      </c>
      <c r="E16888" s="19">
        <v>11.920500000000001</v>
      </c>
      <c r="F16888" s="24">
        <f t="shared" si="301"/>
        <v>53.456900000000005</v>
      </c>
    </row>
    <row r="16889" spans="2:6" hidden="1">
      <c r="B16889" s="15">
        <v>2007</v>
      </c>
      <c r="C16889" s="16">
        <v>6</v>
      </c>
      <c r="D16889" s="16" t="s">
        <v>137</v>
      </c>
      <c r="E16889" s="18">
        <v>14.678000000000001</v>
      </c>
      <c r="F16889" s="24">
        <f t="shared" si="301"/>
        <v>58.420400000000001</v>
      </c>
    </row>
    <row r="16890" spans="2:6" hidden="1">
      <c r="B16890" s="13">
        <v>2007</v>
      </c>
      <c r="C16890" s="14">
        <v>7</v>
      </c>
      <c r="D16890" s="14" t="s">
        <v>137</v>
      </c>
      <c r="E16890" s="19">
        <v>14.891</v>
      </c>
      <c r="F16890" s="24">
        <f t="shared" si="301"/>
        <v>58.803799999999995</v>
      </c>
    </row>
    <row r="16891" spans="2:6" hidden="1">
      <c r="B16891" s="15">
        <v>2007</v>
      </c>
      <c r="C16891" s="16">
        <v>8</v>
      </c>
      <c r="D16891" s="16" t="s">
        <v>137</v>
      </c>
      <c r="E16891" s="18">
        <v>15.074999999999999</v>
      </c>
      <c r="F16891" s="24">
        <f t="shared" si="301"/>
        <v>59.134999999999998</v>
      </c>
    </row>
    <row r="16892" spans="2:6" hidden="1">
      <c r="B16892" s="13">
        <v>2007</v>
      </c>
      <c r="C16892" s="14">
        <v>9</v>
      </c>
      <c r="D16892" s="14" t="s">
        <v>137</v>
      </c>
      <c r="E16892" s="19">
        <v>13.560499999999999</v>
      </c>
      <c r="F16892" s="24">
        <f t="shared" si="301"/>
        <v>56.408900000000003</v>
      </c>
    </row>
    <row r="16893" spans="2:6" hidden="1">
      <c r="B16893" s="15">
        <v>2007</v>
      </c>
      <c r="C16893" s="16">
        <v>10</v>
      </c>
      <c r="D16893" s="16" t="s">
        <v>137</v>
      </c>
      <c r="E16893" s="18">
        <v>11.484999999999999</v>
      </c>
      <c r="F16893" s="24">
        <f t="shared" si="301"/>
        <v>52.673000000000002</v>
      </c>
    </row>
    <row r="16894" spans="2:6" hidden="1">
      <c r="B16894" s="13">
        <v>2007</v>
      </c>
      <c r="C16894" s="14">
        <v>11</v>
      </c>
      <c r="D16894" s="14" t="s">
        <v>137</v>
      </c>
      <c r="E16894" s="19">
        <v>8.4350000000000005</v>
      </c>
      <c r="F16894" s="24">
        <f t="shared" si="301"/>
        <v>47.183</v>
      </c>
    </row>
    <row r="16895" spans="2:6" hidden="1">
      <c r="B16895" s="15">
        <v>2007</v>
      </c>
      <c r="C16895" s="16">
        <v>12</v>
      </c>
      <c r="D16895" s="16" t="s">
        <v>137</v>
      </c>
      <c r="E16895" s="18">
        <v>6.2255000000000003</v>
      </c>
      <c r="F16895" s="24">
        <f t="shared" si="301"/>
        <v>43.2059</v>
      </c>
    </row>
    <row r="16896" spans="2:6" hidden="1">
      <c r="B16896" s="13">
        <v>2008</v>
      </c>
      <c r="C16896" s="14">
        <v>1</v>
      </c>
      <c r="D16896" s="14" t="s">
        <v>137</v>
      </c>
      <c r="E16896" s="19">
        <v>6.03</v>
      </c>
      <c r="F16896" s="24">
        <f t="shared" si="301"/>
        <v>42.853999999999999</v>
      </c>
    </row>
    <row r="16897" spans="2:6" hidden="1">
      <c r="B16897" s="15">
        <v>2008</v>
      </c>
      <c r="C16897" s="16">
        <v>2</v>
      </c>
      <c r="D16897" s="16" t="s">
        <v>137</v>
      </c>
      <c r="E16897" s="18">
        <v>6.173</v>
      </c>
      <c r="F16897" s="24">
        <f t="shared" si="301"/>
        <v>43.111400000000003</v>
      </c>
    </row>
    <row r="16898" spans="2:6" hidden="1">
      <c r="B16898" s="13">
        <v>2008</v>
      </c>
      <c r="C16898" s="14">
        <v>3</v>
      </c>
      <c r="D16898" s="14" t="s">
        <v>137</v>
      </c>
      <c r="E16898" s="19">
        <v>6.4675000000000002</v>
      </c>
      <c r="F16898" s="24">
        <f t="shared" si="301"/>
        <v>43.641500000000001</v>
      </c>
    </row>
    <row r="16899" spans="2:6" hidden="1">
      <c r="B16899" s="15">
        <v>2008</v>
      </c>
      <c r="C16899" s="16">
        <v>4</v>
      </c>
      <c r="D16899" s="16" t="s">
        <v>137</v>
      </c>
      <c r="E16899" s="18">
        <v>8.0884999999999998</v>
      </c>
      <c r="F16899" s="24">
        <f t="shared" si="301"/>
        <v>46.5593</v>
      </c>
    </row>
    <row r="16900" spans="2:6" hidden="1">
      <c r="B16900" s="13">
        <v>2008</v>
      </c>
      <c r="C16900" s="14">
        <v>5</v>
      </c>
      <c r="D16900" s="14" t="s">
        <v>137</v>
      </c>
      <c r="E16900" s="19">
        <v>13.3445</v>
      </c>
      <c r="F16900" s="24">
        <f t="shared" si="301"/>
        <v>56.020099999999999</v>
      </c>
    </row>
    <row r="16901" spans="2:6" hidden="1">
      <c r="B16901" s="15">
        <v>2008</v>
      </c>
      <c r="C16901" s="16">
        <v>6</v>
      </c>
      <c r="D16901" s="16" t="s">
        <v>137</v>
      </c>
      <c r="E16901" s="18">
        <v>13.919499999999999</v>
      </c>
      <c r="F16901" s="24">
        <f t="shared" si="301"/>
        <v>57.055099999999996</v>
      </c>
    </row>
    <row r="16902" spans="2:6" hidden="1">
      <c r="B16902" s="13">
        <v>2008</v>
      </c>
      <c r="C16902" s="14">
        <v>7</v>
      </c>
      <c r="D16902" s="14" t="s">
        <v>137</v>
      </c>
      <c r="E16902" s="19">
        <v>15.606</v>
      </c>
      <c r="F16902" s="24">
        <f t="shared" si="301"/>
        <v>60.090800000000002</v>
      </c>
    </row>
    <row r="16903" spans="2:6" hidden="1">
      <c r="B16903" s="15">
        <v>2008</v>
      </c>
      <c r="C16903" s="16">
        <v>8</v>
      </c>
      <c r="D16903" s="16" t="s">
        <v>137</v>
      </c>
      <c r="E16903" s="18">
        <v>15.3485</v>
      </c>
      <c r="F16903" s="24">
        <f t="shared" si="301"/>
        <v>59.627299999999998</v>
      </c>
    </row>
    <row r="16904" spans="2:6" hidden="1">
      <c r="B16904" s="13">
        <v>2008</v>
      </c>
      <c r="C16904" s="14">
        <v>9</v>
      </c>
      <c r="D16904" s="14" t="s">
        <v>137</v>
      </c>
      <c r="E16904" s="19">
        <v>12.7895</v>
      </c>
      <c r="F16904" s="24">
        <f t="shared" si="301"/>
        <v>55.021100000000004</v>
      </c>
    </row>
    <row r="16905" spans="2:6" hidden="1">
      <c r="B16905" s="15">
        <v>2008</v>
      </c>
      <c r="C16905" s="16">
        <v>10</v>
      </c>
      <c r="D16905" s="16" t="s">
        <v>137</v>
      </c>
      <c r="E16905" s="18">
        <v>9.1389999999999993</v>
      </c>
      <c r="F16905" s="24">
        <f t="shared" si="301"/>
        <v>48.450199999999995</v>
      </c>
    </row>
    <row r="16906" spans="2:6" hidden="1">
      <c r="B16906" s="13">
        <v>2008</v>
      </c>
      <c r="C16906" s="14">
        <v>11</v>
      </c>
      <c r="D16906" s="14" t="s">
        <v>137</v>
      </c>
      <c r="E16906" s="19">
        <v>7.0510000000000002</v>
      </c>
      <c r="F16906" s="24">
        <f t="shared" si="301"/>
        <v>44.691800000000001</v>
      </c>
    </row>
    <row r="16907" spans="2:6" hidden="1">
      <c r="B16907" s="15">
        <v>2008</v>
      </c>
      <c r="C16907" s="16">
        <v>12</v>
      </c>
      <c r="D16907" s="16" t="s">
        <v>137</v>
      </c>
      <c r="E16907" s="18">
        <v>4.4095000000000004</v>
      </c>
      <c r="F16907" s="24">
        <f t="shared" si="301"/>
        <v>39.937100000000001</v>
      </c>
    </row>
    <row r="16908" spans="2:6" hidden="1">
      <c r="B16908" s="13">
        <v>2009</v>
      </c>
      <c r="C16908" s="14">
        <v>1</v>
      </c>
      <c r="D16908" s="14" t="s">
        <v>137</v>
      </c>
      <c r="E16908" s="19">
        <v>4.2130000000000001</v>
      </c>
      <c r="F16908" s="24">
        <f t="shared" si="301"/>
        <v>39.583399999999997</v>
      </c>
    </row>
    <row r="16909" spans="2:6" hidden="1">
      <c r="B16909" s="15">
        <v>2009</v>
      </c>
      <c r="C16909" s="16">
        <v>2</v>
      </c>
      <c r="D16909" s="16" t="s">
        <v>137</v>
      </c>
      <c r="E16909" s="18">
        <v>5.2069999999999999</v>
      </c>
      <c r="F16909" s="24">
        <f t="shared" si="301"/>
        <v>41.372599999999998</v>
      </c>
    </row>
    <row r="16910" spans="2:6" hidden="1">
      <c r="B16910" s="13">
        <v>2009</v>
      </c>
      <c r="C16910" s="14">
        <v>3</v>
      </c>
      <c r="D16910" s="14" t="s">
        <v>137</v>
      </c>
      <c r="E16910" s="19">
        <v>7.2755000000000001</v>
      </c>
      <c r="F16910" s="24">
        <f t="shared" si="301"/>
        <v>45.0959</v>
      </c>
    </row>
    <row r="16911" spans="2:6" hidden="1">
      <c r="B16911" s="15">
        <v>2009</v>
      </c>
      <c r="C16911" s="16">
        <v>4</v>
      </c>
      <c r="D16911" s="16" t="s">
        <v>137</v>
      </c>
      <c r="E16911" s="18">
        <v>9.1954999999999991</v>
      </c>
      <c r="F16911" s="24">
        <f t="shared" si="301"/>
        <v>48.551900000000003</v>
      </c>
    </row>
    <row r="16912" spans="2:6" hidden="1">
      <c r="B16912" s="13">
        <v>2009</v>
      </c>
      <c r="C16912" s="14">
        <v>5</v>
      </c>
      <c r="D16912" s="14" t="s">
        <v>137</v>
      </c>
      <c r="E16912" s="19">
        <v>11.58</v>
      </c>
      <c r="F16912" s="24">
        <f t="shared" si="301"/>
        <v>52.844000000000001</v>
      </c>
    </row>
    <row r="16913" spans="2:6" hidden="1">
      <c r="B16913" s="15">
        <v>2009</v>
      </c>
      <c r="C16913" s="16">
        <v>6</v>
      </c>
      <c r="D16913" s="16" t="s">
        <v>137</v>
      </c>
      <c r="E16913" s="18">
        <v>15.064500000000001</v>
      </c>
      <c r="F16913" s="24">
        <f t="shared" si="301"/>
        <v>59.116100000000003</v>
      </c>
    </row>
    <row r="16914" spans="2:6" hidden="1">
      <c r="B16914" s="13">
        <v>2009</v>
      </c>
      <c r="C16914" s="14">
        <v>7</v>
      </c>
      <c r="D16914" s="14" t="s">
        <v>137</v>
      </c>
      <c r="E16914" s="19">
        <v>15.4475</v>
      </c>
      <c r="F16914" s="24">
        <f t="shared" si="301"/>
        <v>59.805499999999995</v>
      </c>
    </row>
    <row r="16915" spans="2:6" hidden="1">
      <c r="B16915" s="15">
        <v>2009</v>
      </c>
      <c r="C16915" s="16">
        <v>8</v>
      </c>
      <c r="D16915" s="16" t="s">
        <v>137</v>
      </c>
      <c r="E16915" s="18">
        <v>15.3215</v>
      </c>
      <c r="F16915" s="24">
        <f t="shared" si="301"/>
        <v>59.578699999999998</v>
      </c>
    </row>
    <row r="16916" spans="2:6" hidden="1">
      <c r="B16916" s="13">
        <v>2009</v>
      </c>
      <c r="C16916" s="14">
        <v>9</v>
      </c>
      <c r="D16916" s="14" t="s">
        <v>137</v>
      </c>
      <c r="E16916" s="19">
        <v>13.2585</v>
      </c>
      <c r="F16916" s="24">
        <f t="shared" si="301"/>
        <v>55.865300000000005</v>
      </c>
    </row>
    <row r="16917" spans="2:6" hidden="1">
      <c r="B16917" s="15">
        <v>2009</v>
      </c>
      <c r="C16917" s="16">
        <v>10</v>
      </c>
      <c r="D16917" s="16" t="s">
        <v>137</v>
      </c>
      <c r="E16917" s="18">
        <v>11.336499999999999</v>
      </c>
      <c r="F16917" s="24">
        <f t="shared" si="301"/>
        <v>52.405699999999996</v>
      </c>
    </row>
    <row r="16918" spans="2:6" hidden="1">
      <c r="B16918" s="13">
        <v>2009</v>
      </c>
      <c r="C16918" s="14">
        <v>11</v>
      </c>
      <c r="D16918" s="14" t="s">
        <v>137</v>
      </c>
      <c r="E16918" s="19">
        <v>7.4119999999999999</v>
      </c>
      <c r="F16918" s="24">
        <f t="shared" si="301"/>
        <v>45.3416</v>
      </c>
    </row>
    <row r="16919" spans="2:6" hidden="1">
      <c r="B16919" s="15">
        <v>2009</v>
      </c>
      <c r="C16919" s="16">
        <v>12</v>
      </c>
      <c r="D16919" s="16" t="s">
        <v>137</v>
      </c>
      <c r="E16919" s="18">
        <v>3.2109999999999999</v>
      </c>
      <c r="F16919" s="24">
        <f t="shared" si="301"/>
        <v>37.779800000000002</v>
      </c>
    </row>
    <row r="16920" spans="2:6" hidden="1">
      <c r="B16920" s="13">
        <v>2010</v>
      </c>
      <c r="C16920" s="14">
        <v>1</v>
      </c>
      <c r="D16920" s="14" t="s">
        <v>137</v>
      </c>
      <c r="E16920" s="19">
        <v>2.2090000000000001</v>
      </c>
      <c r="F16920" s="24">
        <f t="shared" si="301"/>
        <v>35.976199999999999</v>
      </c>
    </row>
    <row r="16921" spans="2:6" hidden="1">
      <c r="B16921" s="15">
        <v>2010</v>
      </c>
      <c r="C16921" s="16">
        <v>2</v>
      </c>
      <c r="D16921" s="16" t="s">
        <v>137</v>
      </c>
      <c r="E16921" s="18">
        <v>3.04</v>
      </c>
      <c r="F16921" s="24">
        <f t="shared" si="301"/>
        <v>37.472000000000001</v>
      </c>
    </row>
    <row r="16922" spans="2:6" hidden="1">
      <c r="B16922" s="13">
        <v>2010</v>
      </c>
      <c r="C16922" s="14">
        <v>3</v>
      </c>
      <c r="D16922" s="14" t="s">
        <v>137</v>
      </c>
      <c r="E16922" s="19">
        <v>5.9145000000000003</v>
      </c>
      <c r="F16922" s="24">
        <f t="shared" si="301"/>
        <v>42.646100000000004</v>
      </c>
    </row>
    <row r="16923" spans="2:6" hidden="1">
      <c r="B16923" s="15">
        <v>2010</v>
      </c>
      <c r="C16923" s="16">
        <v>4</v>
      </c>
      <c r="D16923" s="16" t="s">
        <v>137</v>
      </c>
      <c r="E16923" s="18">
        <v>8.875</v>
      </c>
      <c r="F16923" s="24">
        <f t="shared" si="301"/>
        <v>47.975000000000001</v>
      </c>
    </row>
    <row r="16924" spans="2:6" hidden="1">
      <c r="B16924" s="13">
        <v>2010</v>
      </c>
      <c r="C16924" s="14">
        <v>5</v>
      </c>
      <c r="D16924" s="14" t="s">
        <v>137</v>
      </c>
      <c r="E16924" s="19">
        <v>11.227499999999999</v>
      </c>
      <c r="F16924" s="24">
        <f t="shared" si="301"/>
        <v>52.209499999999998</v>
      </c>
    </row>
    <row r="16925" spans="2:6" hidden="1">
      <c r="B16925" s="15">
        <v>2010</v>
      </c>
      <c r="C16925" s="16">
        <v>6</v>
      </c>
      <c r="D16925" s="16" t="s">
        <v>137</v>
      </c>
      <c r="E16925" s="18">
        <v>15.361000000000001</v>
      </c>
      <c r="F16925" s="24">
        <f t="shared" si="301"/>
        <v>59.649799999999999</v>
      </c>
    </row>
    <row r="16926" spans="2:6" hidden="1">
      <c r="B16926" s="13">
        <v>2010</v>
      </c>
      <c r="C16926" s="14">
        <v>7</v>
      </c>
      <c r="D16926" s="14" t="s">
        <v>137</v>
      </c>
      <c r="E16926" s="19">
        <v>15.8285</v>
      </c>
      <c r="F16926" s="24">
        <f t="shared" si="301"/>
        <v>60.491299999999995</v>
      </c>
    </row>
    <row r="16927" spans="2:6" hidden="1">
      <c r="B16927" s="15">
        <v>2010</v>
      </c>
      <c r="C16927" s="16">
        <v>8</v>
      </c>
      <c r="D16927" s="16" t="s">
        <v>137</v>
      </c>
      <c r="E16927" s="18">
        <v>14.6935</v>
      </c>
      <c r="F16927" s="24">
        <f t="shared" si="301"/>
        <v>58.448300000000003</v>
      </c>
    </row>
    <row r="16928" spans="2:6" hidden="1">
      <c r="B16928" s="13">
        <v>2010</v>
      </c>
      <c r="C16928" s="14">
        <v>9</v>
      </c>
      <c r="D16928" s="14" t="s">
        <v>137</v>
      </c>
      <c r="E16928" s="19">
        <v>13.7425</v>
      </c>
      <c r="F16928" s="24">
        <f t="shared" ref="F16928:F16991" si="302">(E16928 * 1.8) + 32</f>
        <v>56.736499999999999</v>
      </c>
    </row>
    <row r="16929" spans="2:6" hidden="1">
      <c r="B16929" s="15">
        <v>2010</v>
      </c>
      <c r="C16929" s="16">
        <v>10</v>
      </c>
      <c r="D16929" s="16" t="s">
        <v>137</v>
      </c>
      <c r="E16929" s="18">
        <v>10.147</v>
      </c>
      <c r="F16929" s="24">
        <f t="shared" si="302"/>
        <v>50.264600000000002</v>
      </c>
    </row>
    <row r="16930" spans="2:6" hidden="1">
      <c r="B16930" s="13">
        <v>2010</v>
      </c>
      <c r="C16930" s="14">
        <v>11</v>
      </c>
      <c r="D16930" s="14" t="s">
        <v>137</v>
      </c>
      <c r="E16930" s="19">
        <v>5.2045000000000003</v>
      </c>
      <c r="F16930" s="24">
        <f t="shared" si="302"/>
        <v>41.368099999999998</v>
      </c>
    </row>
    <row r="16931" spans="2:6" hidden="1">
      <c r="B16931" s="15">
        <v>2010</v>
      </c>
      <c r="C16931" s="16">
        <v>12</v>
      </c>
      <c r="D16931" s="16" t="s">
        <v>137</v>
      </c>
      <c r="E16931" s="18">
        <v>0.71850000000000003</v>
      </c>
      <c r="F16931" s="24">
        <f t="shared" si="302"/>
        <v>33.293300000000002</v>
      </c>
    </row>
    <row r="16932" spans="2:6" hidden="1">
      <c r="B16932" s="13">
        <v>2011</v>
      </c>
      <c r="C16932" s="14">
        <v>1</v>
      </c>
      <c r="D16932" s="14" t="s">
        <v>137</v>
      </c>
      <c r="E16932" s="19">
        <v>3.4914999999999998</v>
      </c>
      <c r="F16932" s="24">
        <f t="shared" si="302"/>
        <v>38.284700000000001</v>
      </c>
    </row>
    <row r="16933" spans="2:6" hidden="1">
      <c r="B16933" s="15">
        <v>2011</v>
      </c>
      <c r="C16933" s="16">
        <v>2</v>
      </c>
      <c r="D16933" s="16" t="s">
        <v>137</v>
      </c>
      <c r="E16933" s="18">
        <v>6.8034999999999997</v>
      </c>
      <c r="F16933" s="24">
        <f t="shared" si="302"/>
        <v>44.246299999999998</v>
      </c>
    </row>
    <row r="16934" spans="2:6" hidden="1">
      <c r="B16934" s="13">
        <v>2011</v>
      </c>
      <c r="C16934" s="14">
        <v>3</v>
      </c>
      <c r="D16934" s="14" t="s">
        <v>137</v>
      </c>
      <c r="E16934" s="19">
        <v>6.774</v>
      </c>
      <c r="F16934" s="24">
        <f t="shared" si="302"/>
        <v>44.193200000000004</v>
      </c>
    </row>
    <row r="16935" spans="2:6" hidden="1">
      <c r="B16935" s="15">
        <v>2011</v>
      </c>
      <c r="C16935" s="16">
        <v>4</v>
      </c>
      <c r="D16935" s="16" t="s">
        <v>137</v>
      </c>
      <c r="E16935" s="18">
        <v>11.048</v>
      </c>
      <c r="F16935" s="24">
        <f t="shared" si="302"/>
        <v>51.886400000000002</v>
      </c>
    </row>
    <row r="16936" spans="2:6" hidden="1">
      <c r="B16936" s="13">
        <v>2011</v>
      </c>
      <c r="C16936" s="14">
        <v>5</v>
      </c>
      <c r="D16936" s="14" t="s">
        <v>137</v>
      </c>
      <c r="E16936" s="19">
        <v>11.759</v>
      </c>
      <c r="F16936" s="24">
        <f t="shared" si="302"/>
        <v>53.166200000000003</v>
      </c>
    </row>
    <row r="16937" spans="2:6" hidden="1">
      <c r="B16937" s="15">
        <v>2011</v>
      </c>
      <c r="C16937" s="16">
        <v>6</v>
      </c>
      <c r="D16937" s="16" t="s">
        <v>137</v>
      </c>
      <c r="E16937" s="18">
        <v>12.904999999999999</v>
      </c>
      <c r="F16937" s="24">
        <f t="shared" si="302"/>
        <v>55.228999999999999</v>
      </c>
    </row>
    <row r="16938" spans="2:6" hidden="1">
      <c r="B16938" s="13">
        <v>2011</v>
      </c>
      <c r="C16938" s="14">
        <v>7</v>
      </c>
      <c r="D16938" s="14" t="s">
        <v>137</v>
      </c>
      <c r="E16938" s="19">
        <v>14.7805</v>
      </c>
      <c r="F16938" s="24">
        <f t="shared" si="302"/>
        <v>58.604900000000001</v>
      </c>
    </row>
    <row r="16939" spans="2:6" hidden="1">
      <c r="B16939" s="15">
        <v>2011</v>
      </c>
      <c r="C16939" s="16">
        <v>8</v>
      </c>
      <c r="D16939" s="16" t="s">
        <v>137</v>
      </c>
      <c r="E16939" s="18">
        <v>14.108000000000001</v>
      </c>
      <c r="F16939" s="24">
        <f t="shared" si="302"/>
        <v>57.394400000000005</v>
      </c>
    </row>
    <row r="16940" spans="2:6" hidden="1">
      <c r="B16940" s="13">
        <v>2011</v>
      </c>
      <c r="C16940" s="14">
        <v>9</v>
      </c>
      <c r="D16940" s="14" t="s">
        <v>137</v>
      </c>
      <c r="E16940" s="19">
        <v>13.657500000000001</v>
      </c>
      <c r="F16940" s="24">
        <f t="shared" si="302"/>
        <v>56.583500000000001</v>
      </c>
    </row>
    <row r="16941" spans="2:6" hidden="1">
      <c r="B16941" s="15">
        <v>2011</v>
      </c>
      <c r="C16941" s="16">
        <v>10</v>
      </c>
      <c r="D16941" s="16" t="s">
        <v>137</v>
      </c>
      <c r="E16941" s="18">
        <v>11.231999999999999</v>
      </c>
      <c r="F16941" s="24">
        <f t="shared" si="302"/>
        <v>52.217600000000004</v>
      </c>
    </row>
    <row r="16942" spans="2:6" hidden="1">
      <c r="B16942" s="13">
        <v>2011</v>
      </c>
      <c r="C16942" s="14">
        <v>11</v>
      </c>
      <c r="D16942" s="14" t="s">
        <v>137</v>
      </c>
      <c r="E16942" s="19">
        <v>9.3704999999999998</v>
      </c>
      <c r="F16942" s="24">
        <f t="shared" si="302"/>
        <v>48.866900000000001</v>
      </c>
    </row>
    <row r="16943" spans="2:6" hidden="1">
      <c r="B16943" s="15">
        <v>2011</v>
      </c>
      <c r="C16943" s="16">
        <v>12</v>
      </c>
      <c r="D16943" s="16" t="s">
        <v>137</v>
      </c>
      <c r="E16943" s="18">
        <v>5.6020000000000003</v>
      </c>
      <c r="F16943" s="24">
        <f t="shared" si="302"/>
        <v>42.083600000000004</v>
      </c>
    </row>
    <row r="16944" spans="2:6" hidden="1">
      <c r="B16944" s="13">
        <v>2012</v>
      </c>
      <c r="C16944" s="14">
        <v>1</v>
      </c>
      <c r="D16944" s="14" t="s">
        <v>137</v>
      </c>
      <c r="E16944" s="19">
        <v>6.306</v>
      </c>
      <c r="F16944" s="24">
        <f t="shared" si="302"/>
        <v>43.3508</v>
      </c>
    </row>
    <row r="16945" spans="2:6" hidden="1">
      <c r="B16945" s="15">
        <v>2012</v>
      </c>
      <c r="C16945" s="16">
        <v>2</v>
      </c>
      <c r="D16945" s="16" t="s">
        <v>137</v>
      </c>
      <c r="E16945" s="18">
        <v>6.8490000000000002</v>
      </c>
      <c r="F16945" s="24">
        <f t="shared" si="302"/>
        <v>44.328200000000002</v>
      </c>
    </row>
    <row r="16946" spans="2:6" hidden="1">
      <c r="B16946" s="13">
        <v>2012</v>
      </c>
      <c r="C16946" s="14">
        <v>3</v>
      </c>
      <c r="D16946" s="14" t="s">
        <v>137</v>
      </c>
      <c r="E16946" s="19">
        <v>8.76</v>
      </c>
      <c r="F16946" s="24">
        <f t="shared" si="302"/>
        <v>47.768000000000001</v>
      </c>
    </row>
    <row r="16947" spans="2:6" hidden="1">
      <c r="B16947" s="15">
        <v>2012</v>
      </c>
      <c r="C16947" s="16">
        <v>4</v>
      </c>
      <c r="D16947" s="16" t="s">
        <v>137</v>
      </c>
      <c r="E16947" s="18">
        <v>7.3840000000000003</v>
      </c>
      <c r="F16947" s="24">
        <f t="shared" si="302"/>
        <v>45.291200000000003</v>
      </c>
    </row>
    <row r="16948" spans="2:6" hidden="1">
      <c r="B16948" s="13">
        <v>2012</v>
      </c>
      <c r="C16948" s="14">
        <v>5</v>
      </c>
      <c r="D16948" s="14" t="s">
        <v>137</v>
      </c>
      <c r="E16948" s="19">
        <v>11.404500000000001</v>
      </c>
      <c r="F16948" s="24">
        <f t="shared" si="302"/>
        <v>52.528100000000002</v>
      </c>
    </row>
    <row r="16949" spans="2:6" hidden="1">
      <c r="B16949" s="15">
        <v>2012</v>
      </c>
      <c r="C16949" s="16">
        <v>6</v>
      </c>
      <c r="D16949" s="16" t="s">
        <v>137</v>
      </c>
      <c r="E16949" s="18">
        <v>13.1805</v>
      </c>
      <c r="F16949" s="24">
        <f t="shared" si="302"/>
        <v>55.724900000000005</v>
      </c>
    </row>
    <row r="16950" spans="2:6" hidden="1">
      <c r="B16950" s="13">
        <v>2012</v>
      </c>
      <c r="C16950" s="14">
        <v>7</v>
      </c>
      <c r="D16950" s="14" t="s">
        <v>137</v>
      </c>
      <c r="E16950" s="19">
        <v>14.507999999999999</v>
      </c>
      <c r="F16950" s="24">
        <f t="shared" si="302"/>
        <v>58.114400000000003</v>
      </c>
    </row>
    <row r="16951" spans="2:6" hidden="1">
      <c r="B16951" s="15">
        <v>2012</v>
      </c>
      <c r="C16951" s="16">
        <v>8</v>
      </c>
      <c r="D16951" s="16" t="s">
        <v>137</v>
      </c>
      <c r="E16951" s="18">
        <v>15.801</v>
      </c>
      <c r="F16951" s="24">
        <f t="shared" si="302"/>
        <v>60.441800000000001</v>
      </c>
    </row>
    <row r="16952" spans="2:6" hidden="1">
      <c r="B16952" s="13">
        <v>2012</v>
      </c>
      <c r="C16952" s="14">
        <v>9</v>
      </c>
      <c r="D16952" s="14" t="s">
        <v>137</v>
      </c>
      <c r="E16952" s="19">
        <v>12.525499999999999</v>
      </c>
      <c r="F16952" s="24">
        <f t="shared" si="302"/>
        <v>54.545900000000003</v>
      </c>
    </row>
    <row r="16953" spans="2:6" hidden="1">
      <c r="B16953" s="15">
        <v>2012</v>
      </c>
      <c r="C16953" s="16">
        <v>10</v>
      </c>
      <c r="D16953" s="16" t="s">
        <v>137</v>
      </c>
      <c r="E16953" s="18">
        <v>8.7795000000000005</v>
      </c>
      <c r="F16953" s="24">
        <f t="shared" si="302"/>
        <v>47.803100000000001</v>
      </c>
    </row>
    <row r="16954" spans="2:6" hidden="1">
      <c r="B16954" s="13">
        <v>2012</v>
      </c>
      <c r="C16954" s="14">
        <v>11</v>
      </c>
      <c r="D16954" s="14" t="s">
        <v>137</v>
      </c>
      <c r="E16954" s="19">
        <v>6.1980000000000004</v>
      </c>
      <c r="F16954" s="24">
        <f t="shared" si="302"/>
        <v>43.156400000000005</v>
      </c>
    </row>
    <row r="16955" spans="2:6" hidden="1">
      <c r="B16955" s="15">
        <v>2012</v>
      </c>
      <c r="C16955" s="16">
        <v>12</v>
      </c>
      <c r="D16955" s="16" t="s">
        <v>137</v>
      </c>
      <c r="E16955" s="18">
        <v>5.2595000000000001</v>
      </c>
      <c r="F16955" s="24">
        <f t="shared" si="302"/>
        <v>41.467100000000002</v>
      </c>
    </row>
    <row r="16956" spans="2:6" hidden="1">
      <c r="B16956" s="13">
        <v>2013</v>
      </c>
      <c r="C16956" s="14">
        <v>1</v>
      </c>
      <c r="D16956" s="14" t="s">
        <v>137</v>
      </c>
      <c r="E16956" s="19">
        <v>4.9915000000000003</v>
      </c>
      <c r="F16956" s="24">
        <f t="shared" si="302"/>
        <v>40.984700000000004</v>
      </c>
    </row>
    <row r="16957" spans="2:6" hidden="1">
      <c r="B16957" s="15">
        <v>2013</v>
      </c>
      <c r="C16957" s="16">
        <v>2</v>
      </c>
      <c r="D16957" s="16" t="s">
        <v>137</v>
      </c>
      <c r="E16957" s="18">
        <v>4.6855000000000002</v>
      </c>
      <c r="F16957" s="24">
        <f t="shared" si="302"/>
        <v>40.433900000000001</v>
      </c>
    </row>
    <row r="16958" spans="2:6" hidden="1">
      <c r="B16958" s="13">
        <v>2013</v>
      </c>
      <c r="C16958" s="14">
        <v>3</v>
      </c>
      <c r="D16958" s="14" t="s">
        <v>137</v>
      </c>
      <c r="E16958" s="19">
        <v>3.9950000000000001</v>
      </c>
      <c r="F16958" s="24">
        <f t="shared" si="302"/>
        <v>39.191000000000003</v>
      </c>
    </row>
    <row r="16959" spans="2:6" hidden="1">
      <c r="B16959" s="15">
        <v>2013</v>
      </c>
      <c r="C16959" s="16">
        <v>4</v>
      </c>
      <c r="D16959" s="16" t="s">
        <v>137</v>
      </c>
      <c r="E16959" s="18">
        <v>7.6814999999999998</v>
      </c>
      <c r="F16959" s="24">
        <f t="shared" si="302"/>
        <v>45.826700000000002</v>
      </c>
    </row>
    <row r="16960" spans="2:6" hidden="1">
      <c r="B16960" s="13">
        <v>2013</v>
      </c>
      <c r="C16960" s="14">
        <v>5</v>
      </c>
      <c r="D16960" s="14" t="s">
        <v>137</v>
      </c>
      <c r="E16960" s="19">
        <v>10.487</v>
      </c>
      <c r="F16960" s="24">
        <f t="shared" si="302"/>
        <v>50.876599999999996</v>
      </c>
    </row>
    <row r="16961" spans="2:6" hidden="1">
      <c r="B16961" s="15">
        <v>2013</v>
      </c>
      <c r="C16961" s="16">
        <v>6</v>
      </c>
      <c r="D16961" s="16" t="s">
        <v>137</v>
      </c>
      <c r="E16961" s="18">
        <v>13.88</v>
      </c>
      <c r="F16961" s="24">
        <f t="shared" si="302"/>
        <v>56.984000000000002</v>
      </c>
    </row>
    <row r="16962" spans="2:6" hidden="1">
      <c r="B16962" s="13">
        <v>2013</v>
      </c>
      <c r="C16962" s="14">
        <v>7</v>
      </c>
      <c r="D16962" s="14" t="s">
        <v>137</v>
      </c>
      <c r="E16962" s="19">
        <v>17.6435</v>
      </c>
      <c r="F16962" s="24">
        <f t="shared" si="302"/>
        <v>63.758299999999998</v>
      </c>
    </row>
    <row r="16963" spans="2:6" hidden="1">
      <c r="B16963" s="15">
        <v>2013</v>
      </c>
      <c r="C16963" s="16">
        <v>8</v>
      </c>
      <c r="D16963" s="16" t="s">
        <v>137</v>
      </c>
      <c r="E16963" s="18">
        <v>15.231</v>
      </c>
      <c r="F16963" s="24">
        <f t="shared" si="302"/>
        <v>59.415800000000004</v>
      </c>
    </row>
    <row r="16964" spans="2:6" hidden="1">
      <c r="B16964" s="13">
        <v>2000</v>
      </c>
      <c r="C16964" s="14">
        <v>2</v>
      </c>
      <c r="D16964" s="14" t="s">
        <v>138</v>
      </c>
      <c r="E16964" s="19">
        <v>24.579625</v>
      </c>
      <c r="F16964" s="24">
        <f t="shared" si="302"/>
        <v>76.243324999999999</v>
      </c>
    </row>
    <row r="16965" spans="2:6" hidden="1">
      <c r="B16965" s="15">
        <v>2000</v>
      </c>
      <c r="C16965" s="16">
        <v>3</v>
      </c>
      <c r="D16965" s="16" t="s">
        <v>138</v>
      </c>
      <c r="E16965" s="18">
        <v>26.015125000000001</v>
      </c>
      <c r="F16965" s="24">
        <f t="shared" si="302"/>
        <v>78.827224999999999</v>
      </c>
    </row>
    <row r="16966" spans="2:6" hidden="1">
      <c r="B16966" s="13">
        <v>2000</v>
      </c>
      <c r="C16966" s="14">
        <v>4</v>
      </c>
      <c r="D16966" s="14" t="s">
        <v>138</v>
      </c>
      <c r="E16966" s="19">
        <v>26.518625</v>
      </c>
      <c r="F16966" s="24">
        <f t="shared" si="302"/>
        <v>79.733525</v>
      </c>
    </row>
    <row r="16967" spans="2:6" hidden="1">
      <c r="B16967" s="15">
        <v>2000</v>
      </c>
      <c r="C16967" s="16">
        <v>5</v>
      </c>
      <c r="D16967" s="16" t="s">
        <v>138</v>
      </c>
      <c r="E16967" s="18">
        <v>25.899125000000002</v>
      </c>
      <c r="F16967" s="24">
        <f t="shared" si="302"/>
        <v>78.618425000000002</v>
      </c>
    </row>
    <row r="16968" spans="2:6" hidden="1">
      <c r="B16968" s="13">
        <v>2000</v>
      </c>
      <c r="C16968" s="14">
        <v>6</v>
      </c>
      <c r="D16968" s="14" t="s">
        <v>138</v>
      </c>
      <c r="E16968" s="19">
        <v>27.664124999999999</v>
      </c>
      <c r="F16968" s="24">
        <f t="shared" si="302"/>
        <v>81.795424999999994</v>
      </c>
    </row>
    <row r="16969" spans="2:6" hidden="1">
      <c r="B16969" s="15">
        <v>2000</v>
      </c>
      <c r="C16969" s="16">
        <v>7</v>
      </c>
      <c r="D16969" s="16" t="s">
        <v>138</v>
      </c>
      <c r="E16969" s="18">
        <v>28.198</v>
      </c>
      <c r="F16969" s="24">
        <f t="shared" si="302"/>
        <v>82.756399999999999</v>
      </c>
    </row>
    <row r="16970" spans="2:6" hidden="1">
      <c r="B16970" s="13">
        <v>2000</v>
      </c>
      <c r="C16970" s="14">
        <v>8</v>
      </c>
      <c r="D16970" s="14" t="s">
        <v>138</v>
      </c>
      <c r="E16970" s="19">
        <v>28.163625</v>
      </c>
      <c r="F16970" s="24">
        <f t="shared" si="302"/>
        <v>82.694524999999999</v>
      </c>
    </row>
    <row r="16971" spans="2:6" hidden="1">
      <c r="B16971" s="15">
        <v>2000</v>
      </c>
      <c r="C16971" s="16">
        <v>9</v>
      </c>
      <c r="D16971" s="16" t="s">
        <v>138</v>
      </c>
      <c r="E16971" s="18">
        <v>28.503499999999999</v>
      </c>
      <c r="F16971" s="24">
        <f t="shared" si="302"/>
        <v>83.306299999999993</v>
      </c>
    </row>
    <row r="16972" spans="2:6" hidden="1">
      <c r="B16972" s="13">
        <v>2000</v>
      </c>
      <c r="C16972" s="14">
        <v>10</v>
      </c>
      <c r="D16972" s="14" t="s">
        <v>138</v>
      </c>
      <c r="E16972" s="19">
        <v>27.916499999999999</v>
      </c>
      <c r="F16972" s="24">
        <f t="shared" si="302"/>
        <v>82.24969999999999</v>
      </c>
    </row>
    <row r="16973" spans="2:6" hidden="1">
      <c r="B16973" s="15">
        <v>2000</v>
      </c>
      <c r="C16973" s="16">
        <v>11</v>
      </c>
      <c r="D16973" s="16" t="s">
        <v>138</v>
      </c>
      <c r="E16973" s="18">
        <v>26.949874999999999</v>
      </c>
      <c r="F16973" s="24">
        <f t="shared" si="302"/>
        <v>80.509774999999991</v>
      </c>
    </row>
    <row r="16974" spans="2:6" hidden="1">
      <c r="B16974" s="13">
        <v>2000</v>
      </c>
      <c r="C16974" s="14">
        <v>12</v>
      </c>
      <c r="D16974" s="14" t="s">
        <v>138</v>
      </c>
      <c r="E16974" s="19">
        <v>24.484500000000001</v>
      </c>
      <c r="F16974" s="24">
        <f t="shared" si="302"/>
        <v>76.072100000000006</v>
      </c>
    </row>
    <row r="16975" spans="2:6" hidden="1">
      <c r="B16975" s="15">
        <v>2001</v>
      </c>
      <c r="C16975" s="16">
        <v>1</v>
      </c>
      <c r="D16975" s="16" t="s">
        <v>138</v>
      </c>
      <c r="E16975" s="18">
        <v>23.606249999999999</v>
      </c>
      <c r="F16975" s="24">
        <f t="shared" si="302"/>
        <v>74.491250000000008</v>
      </c>
    </row>
    <row r="16976" spans="2:6" hidden="1">
      <c r="B16976" s="13">
        <v>2001</v>
      </c>
      <c r="C16976" s="14">
        <v>2</v>
      </c>
      <c r="D16976" s="14" t="s">
        <v>138</v>
      </c>
      <c r="E16976" s="19">
        <v>24.89425</v>
      </c>
      <c r="F16976" s="24">
        <f t="shared" si="302"/>
        <v>76.809650000000005</v>
      </c>
    </row>
    <row r="16977" spans="2:6" hidden="1">
      <c r="B16977" s="15">
        <v>2001</v>
      </c>
      <c r="C16977" s="16">
        <v>3</v>
      </c>
      <c r="D16977" s="16" t="s">
        <v>138</v>
      </c>
      <c r="E16977" s="18">
        <v>25.843125000000001</v>
      </c>
      <c r="F16977" s="24">
        <f t="shared" si="302"/>
        <v>78.51762500000001</v>
      </c>
    </row>
    <row r="16978" spans="2:6" hidden="1">
      <c r="B16978" s="13">
        <v>2001</v>
      </c>
      <c r="C16978" s="14">
        <v>4</v>
      </c>
      <c r="D16978" s="14" t="s">
        <v>138</v>
      </c>
      <c r="E16978" s="19">
        <v>25.922750000000001</v>
      </c>
      <c r="F16978" s="24">
        <f t="shared" si="302"/>
        <v>78.66095</v>
      </c>
    </row>
    <row r="16979" spans="2:6" hidden="1">
      <c r="B16979" s="15">
        <v>2001</v>
      </c>
      <c r="C16979" s="16">
        <v>5</v>
      </c>
      <c r="D16979" s="16" t="s">
        <v>138</v>
      </c>
      <c r="E16979" s="18">
        <v>26.577500000000001</v>
      </c>
      <c r="F16979" s="24">
        <f t="shared" si="302"/>
        <v>79.839500000000001</v>
      </c>
    </row>
    <row r="16980" spans="2:6" hidden="1">
      <c r="B16980" s="13">
        <v>2001</v>
      </c>
      <c r="C16980" s="14">
        <v>6</v>
      </c>
      <c r="D16980" s="14" t="s">
        <v>138</v>
      </c>
      <c r="E16980" s="19">
        <v>28.947875</v>
      </c>
      <c r="F16980" s="24">
        <f t="shared" si="302"/>
        <v>84.106175000000007</v>
      </c>
    </row>
    <row r="16981" spans="2:6" hidden="1">
      <c r="B16981" s="15">
        <v>2001</v>
      </c>
      <c r="C16981" s="16">
        <v>7</v>
      </c>
      <c r="D16981" s="16" t="s">
        <v>138</v>
      </c>
      <c r="E16981" s="18">
        <v>28.663374999999998</v>
      </c>
      <c r="F16981" s="24">
        <f t="shared" si="302"/>
        <v>83.594075000000004</v>
      </c>
    </row>
    <row r="16982" spans="2:6" hidden="1">
      <c r="B16982" s="13">
        <v>2001</v>
      </c>
      <c r="C16982" s="14">
        <v>8</v>
      </c>
      <c r="D16982" s="14" t="s">
        <v>138</v>
      </c>
      <c r="E16982" s="19">
        <v>28.689250000000001</v>
      </c>
      <c r="F16982" s="24">
        <f t="shared" si="302"/>
        <v>83.640649999999994</v>
      </c>
    </row>
    <row r="16983" spans="2:6" hidden="1">
      <c r="B16983" s="15">
        <v>2001</v>
      </c>
      <c r="C16983" s="16">
        <v>9</v>
      </c>
      <c r="D16983" s="16" t="s">
        <v>138</v>
      </c>
      <c r="E16983" s="18">
        <v>28.625624999999999</v>
      </c>
      <c r="F16983" s="24">
        <f t="shared" si="302"/>
        <v>83.526125000000008</v>
      </c>
    </row>
    <row r="16984" spans="2:6" hidden="1">
      <c r="B16984" s="13">
        <v>2001</v>
      </c>
      <c r="C16984" s="14">
        <v>10</v>
      </c>
      <c r="D16984" s="14" t="s">
        <v>138</v>
      </c>
      <c r="E16984" s="19">
        <v>28.960625</v>
      </c>
      <c r="F16984" s="24">
        <f t="shared" si="302"/>
        <v>84.129125000000002</v>
      </c>
    </row>
    <row r="16985" spans="2:6" hidden="1">
      <c r="B16985" s="15">
        <v>2001</v>
      </c>
      <c r="C16985" s="16">
        <v>11</v>
      </c>
      <c r="D16985" s="16" t="s">
        <v>138</v>
      </c>
      <c r="E16985" s="18">
        <v>27.719000000000001</v>
      </c>
      <c r="F16985" s="24">
        <f t="shared" si="302"/>
        <v>81.894200000000012</v>
      </c>
    </row>
    <row r="16986" spans="2:6" hidden="1">
      <c r="B16986" s="13">
        <v>2001</v>
      </c>
      <c r="C16986" s="14">
        <v>12</v>
      </c>
      <c r="D16986" s="14" t="s">
        <v>138</v>
      </c>
      <c r="E16986" s="19">
        <v>26.655875000000002</v>
      </c>
      <c r="F16986" s="24">
        <f t="shared" si="302"/>
        <v>79.980575000000002</v>
      </c>
    </row>
    <row r="16987" spans="2:6" hidden="1">
      <c r="B16987" s="15">
        <v>2002</v>
      </c>
      <c r="C16987" s="16">
        <v>1</v>
      </c>
      <c r="D16987" s="16" t="s">
        <v>138</v>
      </c>
      <c r="E16987" s="18">
        <v>24.092749999999999</v>
      </c>
      <c r="F16987" s="24">
        <f t="shared" si="302"/>
        <v>75.366950000000003</v>
      </c>
    </row>
    <row r="16988" spans="2:6" hidden="1">
      <c r="B16988" s="13">
        <v>2002</v>
      </c>
      <c r="C16988" s="14">
        <v>2</v>
      </c>
      <c r="D16988" s="14" t="s">
        <v>138</v>
      </c>
      <c r="E16988" s="19">
        <v>24.920750000000002</v>
      </c>
      <c r="F16988" s="24">
        <f t="shared" si="302"/>
        <v>76.857349999999997</v>
      </c>
    </row>
    <row r="16989" spans="2:6" hidden="1">
      <c r="B16989" s="15">
        <v>2002</v>
      </c>
      <c r="C16989" s="16">
        <v>3</v>
      </c>
      <c r="D16989" s="16" t="s">
        <v>138</v>
      </c>
      <c r="E16989" s="18">
        <v>25.110624999999999</v>
      </c>
      <c r="F16989" s="24">
        <f t="shared" si="302"/>
        <v>77.199125000000009</v>
      </c>
    </row>
    <row r="16990" spans="2:6" hidden="1">
      <c r="B16990" s="13">
        <v>2002</v>
      </c>
      <c r="C16990" s="14">
        <v>4</v>
      </c>
      <c r="D16990" s="14" t="s">
        <v>138</v>
      </c>
      <c r="E16990" s="19">
        <v>24.796125</v>
      </c>
      <c r="F16990" s="24">
        <f t="shared" si="302"/>
        <v>76.633025000000004</v>
      </c>
    </row>
    <row r="16991" spans="2:6" hidden="1">
      <c r="B16991" s="15">
        <v>2002</v>
      </c>
      <c r="C16991" s="16">
        <v>5</v>
      </c>
      <c r="D16991" s="16" t="s">
        <v>138</v>
      </c>
      <c r="E16991" s="18">
        <v>26.78125</v>
      </c>
      <c r="F16991" s="24">
        <f t="shared" si="302"/>
        <v>80.206250000000011</v>
      </c>
    </row>
    <row r="16992" spans="2:6" hidden="1">
      <c r="B16992" s="13">
        <v>2002</v>
      </c>
      <c r="C16992" s="14">
        <v>6</v>
      </c>
      <c r="D16992" s="14" t="s">
        <v>138</v>
      </c>
      <c r="E16992" s="19">
        <v>28.256125000000001</v>
      </c>
      <c r="F16992" s="24">
        <f t="shared" ref="F16992:F17055" si="303">(E16992 * 1.8) + 32</f>
        <v>82.861025000000012</v>
      </c>
    </row>
    <row r="16993" spans="2:6" hidden="1">
      <c r="B16993" s="15">
        <v>2002</v>
      </c>
      <c r="C16993" s="16">
        <v>7</v>
      </c>
      <c r="D16993" s="16" t="s">
        <v>138</v>
      </c>
      <c r="E16993" s="18">
        <v>28.984124999999999</v>
      </c>
      <c r="F16993" s="24">
        <f t="shared" si="303"/>
        <v>84.171424999999999</v>
      </c>
    </row>
    <row r="16994" spans="2:6" hidden="1">
      <c r="B16994" s="13">
        <v>2002</v>
      </c>
      <c r="C16994" s="14">
        <v>8</v>
      </c>
      <c r="D16994" s="14" t="s">
        <v>138</v>
      </c>
      <c r="E16994" s="19">
        <v>28.84525</v>
      </c>
      <c r="F16994" s="24">
        <f t="shared" si="303"/>
        <v>83.921449999999993</v>
      </c>
    </row>
    <row r="16995" spans="2:6" hidden="1">
      <c r="B16995" s="15">
        <v>2002</v>
      </c>
      <c r="C16995" s="16">
        <v>9</v>
      </c>
      <c r="D16995" s="16" t="s">
        <v>138</v>
      </c>
      <c r="E16995" s="18">
        <v>28.7805</v>
      </c>
      <c r="F16995" s="24">
        <f t="shared" si="303"/>
        <v>83.804900000000004</v>
      </c>
    </row>
    <row r="16996" spans="2:6" hidden="1">
      <c r="B16996" s="13">
        <v>2002</v>
      </c>
      <c r="C16996" s="14">
        <v>10</v>
      </c>
      <c r="D16996" s="14" t="s">
        <v>138</v>
      </c>
      <c r="E16996" s="19">
        <v>28.951625</v>
      </c>
      <c r="F16996" s="24">
        <f t="shared" si="303"/>
        <v>84.112925000000004</v>
      </c>
    </row>
    <row r="16997" spans="2:6" hidden="1">
      <c r="B16997" s="15">
        <v>2002</v>
      </c>
      <c r="C16997" s="16">
        <v>11</v>
      </c>
      <c r="D16997" s="16" t="s">
        <v>138</v>
      </c>
      <c r="E16997" s="18">
        <v>27.373374999999999</v>
      </c>
      <c r="F16997" s="24">
        <f t="shared" si="303"/>
        <v>81.272075000000001</v>
      </c>
    </row>
    <row r="16998" spans="2:6" hidden="1">
      <c r="B16998" s="13">
        <v>2002</v>
      </c>
      <c r="C16998" s="14">
        <v>12</v>
      </c>
      <c r="D16998" s="14" t="s">
        <v>138</v>
      </c>
      <c r="E16998" s="19">
        <v>25.481750000000002</v>
      </c>
      <c r="F16998" s="24">
        <f t="shared" si="303"/>
        <v>77.867150000000009</v>
      </c>
    </row>
    <row r="16999" spans="2:6" hidden="1">
      <c r="B16999" s="15">
        <v>2003</v>
      </c>
      <c r="C16999" s="16">
        <v>1</v>
      </c>
      <c r="D16999" s="16" t="s">
        <v>138</v>
      </c>
      <c r="E16999" s="18">
        <v>23.534375000000001</v>
      </c>
      <c r="F16999" s="24">
        <f t="shared" si="303"/>
        <v>74.361874999999998</v>
      </c>
    </row>
    <row r="17000" spans="2:6" hidden="1">
      <c r="B17000" s="13">
        <v>2003</v>
      </c>
      <c r="C17000" s="14">
        <v>2</v>
      </c>
      <c r="D17000" s="14" t="s">
        <v>138</v>
      </c>
      <c r="E17000" s="19">
        <v>23.28</v>
      </c>
      <c r="F17000" s="24">
        <f t="shared" si="303"/>
        <v>73.903999999999996</v>
      </c>
    </row>
    <row r="17001" spans="2:6" hidden="1">
      <c r="B17001" s="15">
        <v>2003</v>
      </c>
      <c r="C17001" s="16">
        <v>3</v>
      </c>
      <c r="D17001" s="16" t="s">
        <v>138</v>
      </c>
      <c r="E17001" s="18">
        <v>25.801375</v>
      </c>
      <c r="F17001" s="24">
        <f t="shared" si="303"/>
        <v>78.442475000000002</v>
      </c>
    </row>
    <row r="17002" spans="2:6" hidden="1">
      <c r="B17002" s="13">
        <v>2003</v>
      </c>
      <c r="C17002" s="14">
        <v>4</v>
      </c>
      <c r="D17002" s="14" t="s">
        <v>138</v>
      </c>
      <c r="E17002" s="19">
        <v>25.792874999999999</v>
      </c>
      <c r="F17002" s="24">
        <f t="shared" si="303"/>
        <v>78.427175000000005</v>
      </c>
    </row>
    <row r="17003" spans="2:6" hidden="1">
      <c r="B17003" s="15">
        <v>2003</v>
      </c>
      <c r="C17003" s="16">
        <v>5</v>
      </c>
      <c r="D17003" s="16" t="s">
        <v>138</v>
      </c>
      <c r="E17003" s="18">
        <v>27.0945</v>
      </c>
      <c r="F17003" s="24">
        <f t="shared" si="303"/>
        <v>80.770099999999999</v>
      </c>
    </row>
    <row r="17004" spans="2:6" hidden="1">
      <c r="B17004" s="13">
        <v>2003</v>
      </c>
      <c r="C17004" s="14">
        <v>6</v>
      </c>
      <c r="D17004" s="14" t="s">
        <v>138</v>
      </c>
      <c r="E17004" s="19">
        <v>27.874375000000001</v>
      </c>
      <c r="F17004" s="24">
        <f t="shared" si="303"/>
        <v>82.17387500000001</v>
      </c>
    </row>
    <row r="17005" spans="2:6" hidden="1">
      <c r="B17005" s="15">
        <v>2003</v>
      </c>
      <c r="C17005" s="16">
        <v>7</v>
      </c>
      <c r="D17005" s="16" t="s">
        <v>138</v>
      </c>
      <c r="E17005" s="18">
        <v>28.24</v>
      </c>
      <c r="F17005" s="24">
        <f t="shared" si="303"/>
        <v>82.831999999999994</v>
      </c>
    </row>
    <row r="17006" spans="2:6" hidden="1">
      <c r="B17006" s="13">
        <v>2003</v>
      </c>
      <c r="C17006" s="14">
        <v>8</v>
      </c>
      <c r="D17006" s="14" t="s">
        <v>138</v>
      </c>
      <c r="E17006" s="19">
        <v>28.295500000000001</v>
      </c>
      <c r="F17006" s="24">
        <f t="shared" si="303"/>
        <v>82.931899999999999</v>
      </c>
    </row>
    <row r="17007" spans="2:6" hidden="1">
      <c r="B17007" s="15">
        <v>2003</v>
      </c>
      <c r="C17007" s="16">
        <v>9</v>
      </c>
      <c r="D17007" s="16" t="s">
        <v>138</v>
      </c>
      <c r="E17007" s="18">
        <v>28.530999999999999</v>
      </c>
      <c r="F17007" s="24">
        <f t="shared" si="303"/>
        <v>83.355800000000002</v>
      </c>
    </row>
    <row r="17008" spans="2:6" hidden="1">
      <c r="B17008" s="13">
        <v>2003</v>
      </c>
      <c r="C17008" s="14">
        <v>10</v>
      </c>
      <c r="D17008" s="14" t="s">
        <v>138</v>
      </c>
      <c r="E17008" s="19">
        <v>28.867999999999999</v>
      </c>
      <c r="F17008" s="24">
        <f t="shared" si="303"/>
        <v>83.962400000000002</v>
      </c>
    </row>
    <row r="17009" spans="2:6" hidden="1">
      <c r="B17009" s="15">
        <v>2003</v>
      </c>
      <c r="C17009" s="16">
        <v>11</v>
      </c>
      <c r="D17009" s="16" t="s">
        <v>138</v>
      </c>
      <c r="E17009" s="18">
        <v>27.363125</v>
      </c>
      <c r="F17009" s="24">
        <f t="shared" si="303"/>
        <v>81.253625</v>
      </c>
    </row>
    <row r="17010" spans="2:6" hidden="1">
      <c r="B17010" s="13">
        <v>2003</v>
      </c>
      <c r="C17010" s="14">
        <v>12</v>
      </c>
      <c r="D17010" s="14" t="s">
        <v>138</v>
      </c>
      <c r="E17010" s="19">
        <v>25.05125</v>
      </c>
      <c r="F17010" s="24">
        <f t="shared" si="303"/>
        <v>77.092250000000007</v>
      </c>
    </row>
    <row r="17011" spans="2:6" hidden="1">
      <c r="B17011" s="15">
        <v>2004</v>
      </c>
      <c r="C17011" s="16">
        <v>1</v>
      </c>
      <c r="D17011" s="16" t="s">
        <v>138</v>
      </c>
      <c r="E17011" s="18">
        <v>23.820625</v>
      </c>
      <c r="F17011" s="24">
        <f t="shared" si="303"/>
        <v>74.877125000000007</v>
      </c>
    </row>
    <row r="17012" spans="2:6" hidden="1">
      <c r="B17012" s="13">
        <v>2004</v>
      </c>
      <c r="C17012" s="14">
        <v>2</v>
      </c>
      <c r="D17012" s="14" t="s">
        <v>138</v>
      </c>
      <c r="E17012" s="19">
        <v>24.296624999999999</v>
      </c>
      <c r="F17012" s="24">
        <f t="shared" si="303"/>
        <v>75.733924999999999</v>
      </c>
    </row>
    <row r="17013" spans="2:6" hidden="1">
      <c r="B17013" s="15">
        <v>2004</v>
      </c>
      <c r="C17013" s="16">
        <v>3</v>
      </c>
      <c r="D17013" s="16" t="s">
        <v>138</v>
      </c>
      <c r="E17013" s="18">
        <v>25.418500000000002</v>
      </c>
      <c r="F17013" s="24">
        <f t="shared" si="303"/>
        <v>77.753299999999996</v>
      </c>
    </row>
    <row r="17014" spans="2:6" hidden="1">
      <c r="B17014" s="13">
        <v>2004</v>
      </c>
      <c r="C17014" s="14">
        <v>4</v>
      </c>
      <c r="D17014" s="14" t="s">
        <v>138</v>
      </c>
      <c r="E17014" s="19">
        <v>25.190874999999998</v>
      </c>
      <c r="F17014" s="24">
        <f t="shared" si="303"/>
        <v>77.343575000000001</v>
      </c>
    </row>
    <row r="17015" spans="2:6" hidden="1">
      <c r="B17015" s="15">
        <v>2004</v>
      </c>
      <c r="C17015" s="16">
        <v>5</v>
      </c>
      <c r="D17015" s="16" t="s">
        <v>138</v>
      </c>
      <c r="E17015" s="18">
        <v>26.857125</v>
      </c>
      <c r="F17015" s="24">
        <f t="shared" si="303"/>
        <v>80.342825000000005</v>
      </c>
    </row>
    <row r="17016" spans="2:6" hidden="1">
      <c r="B17016" s="13">
        <v>2004</v>
      </c>
      <c r="C17016" s="14">
        <v>6</v>
      </c>
      <c r="D17016" s="14" t="s">
        <v>138</v>
      </c>
      <c r="E17016" s="19">
        <v>28.21</v>
      </c>
      <c r="F17016" s="24">
        <f t="shared" si="303"/>
        <v>82.778000000000006</v>
      </c>
    </row>
    <row r="17017" spans="2:6" hidden="1">
      <c r="B17017" s="15">
        <v>2004</v>
      </c>
      <c r="C17017" s="16">
        <v>7</v>
      </c>
      <c r="D17017" s="16" t="s">
        <v>138</v>
      </c>
      <c r="E17017" s="18">
        <v>28.246124999999999</v>
      </c>
      <c r="F17017" s="24">
        <f t="shared" si="303"/>
        <v>82.843024999999997</v>
      </c>
    </row>
    <row r="17018" spans="2:6" hidden="1">
      <c r="B17018" s="13">
        <v>2004</v>
      </c>
      <c r="C17018" s="14">
        <v>8</v>
      </c>
      <c r="D17018" s="14" t="s">
        <v>138</v>
      </c>
      <c r="E17018" s="19">
        <v>28.530625000000001</v>
      </c>
      <c r="F17018" s="24">
        <f t="shared" si="303"/>
        <v>83.355125000000001</v>
      </c>
    </row>
    <row r="17019" spans="2:6" hidden="1">
      <c r="B17019" s="15">
        <v>2004</v>
      </c>
      <c r="C17019" s="16">
        <v>9</v>
      </c>
      <c r="D17019" s="16" t="s">
        <v>138</v>
      </c>
      <c r="E17019" s="18">
        <v>28.62725</v>
      </c>
      <c r="F17019" s="24">
        <f t="shared" si="303"/>
        <v>83.529049999999998</v>
      </c>
    </row>
    <row r="17020" spans="2:6" hidden="1">
      <c r="B17020" s="13">
        <v>2004</v>
      </c>
      <c r="C17020" s="14">
        <v>10</v>
      </c>
      <c r="D17020" s="14" t="s">
        <v>138</v>
      </c>
      <c r="E17020" s="19">
        <v>29.363624999999999</v>
      </c>
      <c r="F17020" s="24">
        <f t="shared" si="303"/>
        <v>84.854524999999995</v>
      </c>
    </row>
    <row r="17021" spans="2:6" hidden="1">
      <c r="B17021" s="15">
        <v>2004</v>
      </c>
      <c r="C17021" s="16">
        <v>11</v>
      </c>
      <c r="D17021" s="16" t="s">
        <v>138</v>
      </c>
      <c r="E17021" s="18">
        <v>27.87875</v>
      </c>
      <c r="F17021" s="24">
        <f t="shared" si="303"/>
        <v>82.181749999999994</v>
      </c>
    </row>
    <row r="17022" spans="2:6" hidden="1">
      <c r="B17022" s="13">
        <v>2004</v>
      </c>
      <c r="C17022" s="14">
        <v>12</v>
      </c>
      <c r="D17022" s="14" t="s">
        <v>138</v>
      </c>
      <c r="E17022" s="19">
        <v>24.92</v>
      </c>
      <c r="F17022" s="24">
        <f t="shared" si="303"/>
        <v>76.855999999999995</v>
      </c>
    </row>
    <row r="17023" spans="2:6" hidden="1">
      <c r="B17023" s="15">
        <v>2005</v>
      </c>
      <c r="C17023" s="16">
        <v>1</v>
      </c>
      <c r="D17023" s="16" t="s">
        <v>138</v>
      </c>
      <c r="E17023" s="18">
        <v>23.441624999999998</v>
      </c>
      <c r="F17023" s="24">
        <f t="shared" si="303"/>
        <v>74.194924999999998</v>
      </c>
    </row>
    <row r="17024" spans="2:6" hidden="1">
      <c r="B17024" s="13">
        <v>2005</v>
      </c>
      <c r="C17024" s="14">
        <v>2</v>
      </c>
      <c r="D17024" s="14" t="s">
        <v>138</v>
      </c>
      <c r="E17024" s="19">
        <v>23.262499999999999</v>
      </c>
      <c r="F17024" s="24">
        <f t="shared" si="303"/>
        <v>73.872500000000002</v>
      </c>
    </row>
    <row r="17025" spans="2:6" hidden="1">
      <c r="B17025" s="15">
        <v>2005</v>
      </c>
      <c r="C17025" s="16">
        <v>3</v>
      </c>
      <c r="D17025" s="16" t="s">
        <v>138</v>
      </c>
      <c r="E17025" s="18">
        <v>25.854624999999999</v>
      </c>
      <c r="F17025" s="24">
        <f t="shared" si="303"/>
        <v>78.538325</v>
      </c>
    </row>
    <row r="17026" spans="2:6" hidden="1">
      <c r="B17026" s="13">
        <v>2005</v>
      </c>
      <c r="C17026" s="14">
        <v>4</v>
      </c>
      <c r="D17026" s="14" t="s">
        <v>138</v>
      </c>
      <c r="E17026" s="19">
        <v>26.230625</v>
      </c>
      <c r="F17026" s="24">
        <f t="shared" si="303"/>
        <v>79.215125</v>
      </c>
    </row>
    <row r="17027" spans="2:6" hidden="1">
      <c r="B17027" s="15">
        <v>2005</v>
      </c>
      <c r="C17027" s="16">
        <v>5</v>
      </c>
      <c r="D17027" s="16" t="s">
        <v>138</v>
      </c>
      <c r="E17027" s="18">
        <v>28.39</v>
      </c>
      <c r="F17027" s="24">
        <f t="shared" si="303"/>
        <v>83.102000000000004</v>
      </c>
    </row>
    <row r="17028" spans="2:6" hidden="1">
      <c r="B17028" s="13">
        <v>2005</v>
      </c>
      <c r="C17028" s="14">
        <v>6</v>
      </c>
      <c r="D17028" s="14" t="s">
        <v>138</v>
      </c>
      <c r="E17028" s="19">
        <v>28.670500000000001</v>
      </c>
      <c r="F17028" s="24">
        <f t="shared" si="303"/>
        <v>83.606899999999996</v>
      </c>
    </row>
    <row r="17029" spans="2:6" hidden="1">
      <c r="B17029" s="15">
        <v>2005</v>
      </c>
      <c r="C17029" s="16">
        <v>7</v>
      </c>
      <c r="D17029" s="16" t="s">
        <v>138</v>
      </c>
      <c r="E17029" s="18">
        <v>28.705249999999999</v>
      </c>
      <c r="F17029" s="24">
        <f t="shared" si="303"/>
        <v>83.669449999999998</v>
      </c>
    </row>
    <row r="17030" spans="2:6" hidden="1">
      <c r="B17030" s="13">
        <v>2005</v>
      </c>
      <c r="C17030" s="14">
        <v>8</v>
      </c>
      <c r="D17030" s="14" t="s">
        <v>138</v>
      </c>
      <c r="E17030" s="19">
        <v>28.599</v>
      </c>
      <c r="F17030" s="24">
        <f t="shared" si="303"/>
        <v>83.478200000000001</v>
      </c>
    </row>
    <row r="17031" spans="2:6" hidden="1">
      <c r="B17031" s="15">
        <v>2005</v>
      </c>
      <c r="C17031" s="16">
        <v>9</v>
      </c>
      <c r="D17031" s="16" t="s">
        <v>138</v>
      </c>
      <c r="E17031" s="18">
        <v>28.617125000000001</v>
      </c>
      <c r="F17031" s="24">
        <f t="shared" si="303"/>
        <v>83.510825000000011</v>
      </c>
    </row>
    <row r="17032" spans="2:6" hidden="1">
      <c r="B17032" s="13">
        <v>2005</v>
      </c>
      <c r="C17032" s="14">
        <v>10</v>
      </c>
      <c r="D17032" s="14" t="s">
        <v>138</v>
      </c>
      <c r="E17032" s="19">
        <v>29.25975</v>
      </c>
      <c r="F17032" s="24">
        <f t="shared" si="303"/>
        <v>84.667550000000006</v>
      </c>
    </row>
    <row r="17033" spans="2:6" hidden="1">
      <c r="B17033" s="15">
        <v>2005</v>
      </c>
      <c r="C17033" s="16">
        <v>11</v>
      </c>
      <c r="D17033" s="16" t="s">
        <v>138</v>
      </c>
      <c r="E17033" s="18">
        <v>27.75</v>
      </c>
      <c r="F17033" s="24">
        <f t="shared" si="303"/>
        <v>81.95</v>
      </c>
    </row>
    <row r="17034" spans="2:6" hidden="1">
      <c r="B17034" s="13">
        <v>2005</v>
      </c>
      <c r="C17034" s="14">
        <v>12</v>
      </c>
      <c r="D17034" s="14" t="s">
        <v>138</v>
      </c>
      <c r="E17034" s="19">
        <v>26.376750000000001</v>
      </c>
      <c r="F17034" s="24">
        <f t="shared" si="303"/>
        <v>79.478149999999999</v>
      </c>
    </row>
    <row r="17035" spans="2:6" hidden="1">
      <c r="B17035" s="15">
        <v>2006</v>
      </c>
      <c r="C17035" s="16">
        <v>1</v>
      </c>
      <c r="D17035" s="16" t="s">
        <v>138</v>
      </c>
      <c r="E17035" s="18">
        <v>22.952999999999999</v>
      </c>
      <c r="F17035" s="24">
        <f t="shared" si="303"/>
        <v>73.315399999999997</v>
      </c>
    </row>
    <row r="17036" spans="2:6" hidden="1">
      <c r="B17036" s="13">
        <v>2006</v>
      </c>
      <c r="C17036" s="14">
        <v>2</v>
      </c>
      <c r="D17036" s="14" t="s">
        <v>138</v>
      </c>
      <c r="E17036" s="19">
        <v>23.703875</v>
      </c>
      <c r="F17036" s="24">
        <f t="shared" si="303"/>
        <v>74.666975000000008</v>
      </c>
    </row>
    <row r="17037" spans="2:6" hidden="1">
      <c r="B17037" s="15">
        <v>2006</v>
      </c>
      <c r="C17037" s="16">
        <v>3</v>
      </c>
      <c r="D17037" s="16" t="s">
        <v>138</v>
      </c>
      <c r="E17037" s="18">
        <v>25.637625</v>
      </c>
      <c r="F17037" s="24">
        <f t="shared" si="303"/>
        <v>78.147725000000008</v>
      </c>
    </row>
    <row r="17038" spans="2:6" hidden="1">
      <c r="B17038" s="13">
        <v>2006</v>
      </c>
      <c r="C17038" s="14">
        <v>4</v>
      </c>
      <c r="D17038" s="14" t="s">
        <v>138</v>
      </c>
      <c r="E17038" s="19">
        <v>25.356750000000002</v>
      </c>
      <c r="F17038" s="24">
        <f t="shared" si="303"/>
        <v>77.642150000000001</v>
      </c>
    </row>
    <row r="17039" spans="2:6" hidden="1">
      <c r="B17039" s="15">
        <v>2006</v>
      </c>
      <c r="C17039" s="16">
        <v>5</v>
      </c>
      <c r="D17039" s="16" t="s">
        <v>138</v>
      </c>
      <c r="E17039" s="18">
        <v>26.621124999999999</v>
      </c>
      <c r="F17039" s="24">
        <f t="shared" si="303"/>
        <v>79.918025</v>
      </c>
    </row>
    <row r="17040" spans="2:6" hidden="1">
      <c r="B17040" s="13">
        <v>2006</v>
      </c>
      <c r="C17040" s="14">
        <v>6</v>
      </c>
      <c r="D17040" s="14" t="s">
        <v>138</v>
      </c>
      <c r="E17040" s="19">
        <v>28.66375</v>
      </c>
      <c r="F17040" s="24">
        <f t="shared" si="303"/>
        <v>83.594750000000005</v>
      </c>
    </row>
    <row r="17041" spans="2:6" hidden="1">
      <c r="B17041" s="15">
        <v>2006</v>
      </c>
      <c r="C17041" s="16">
        <v>7</v>
      </c>
      <c r="D17041" s="16" t="s">
        <v>138</v>
      </c>
      <c r="E17041" s="18">
        <v>28.818750000000001</v>
      </c>
      <c r="F17041" s="24">
        <f t="shared" si="303"/>
        <v>83.873750000000001</v>
      </c>
    </row>
    <row r="17042" spans="2:6" hidden="1">
      <c r="B17042" s="13">
        <v>2006</v>
      </c>
      <c r="C17042" s="14">
        <v>8</v>
      </c>
      <c r="D17042" s="14" t="s">
        <v>138</v>
      </c>
      <c r="E17042" s="19">
        <v>28.472124999999998</v>
      </c>
      <c r="F17042" s="24">
        <f t="shared" si="303"/>
        <v>83.249825000000001</v>
      </c>
    </row>
    <row r="17043" spans="2:6" hidden="1">
      <c r="B17043" s="15">
        <v>2006</v>
      </c>
      <c r="C17043" s="16">
        <v>9</v>
      </c>
      <c r="D17043" s="16" t="s">
        <v>138</v>
      </c>
      <c r="E17043" s="18">
        <v>28.32375</v>
      </c>
      <c r="F17043" s="24">
        <f t="shared" si="303"/>
        <v>82.98275000000001</v>
      </c>
    </row>
    <row r="17044" spans="2:6" hidden="1">
      <c r="B17044" s="13">
        <v>2006</v>
      </c>
      <c r="C17044" s="14">
        <v>10</v>
      </c>
      <c r="D17044" s="14" t="s">
        <v>138</v>
      </c>
      <c r="E17044" s="19">
        <v>29.121375</v>
      </c>
      <c r="F17044" s="24">
        <f t="shared" si="303"/>
        <v>84.418475000000001</v>
      </c>
    </row>
    <row r="17045" spans="2:6" hidden="1">
      <c r="B17045" s="15">
        <v>2006</v>
      </c>
      <c r="C17045" s="16">
        <v>11</v>
      </c>
      <c r="D17045" s="16" t="s">
        <v>138</v>
      </c>
      <c r="E17045" s="18">
        <v>28.052250000000001</v>
      </c>
      <c r="F17045" s="24">
        <f t="shared" si="303"/>
        <v>82.494050000000001</v>
      </c>
    </row>
    <row r="17046" spans="2:6" hidden="1">
      <c r="B17046" s="13">
        <v>2006</v>
      </c>
      <c r="C17046" s="14">
        <v>12</v>
      </c>
      <c r="D17046" s="14" t="s">
        <v>138</v>
      </c>
      <c r="E17046" s="19">
        <v>24.162624999999998</v>
      </c>
      <c r="F17046" s="24">
        <f t="shared" si="303"/>
        <v>75.492725000000007</v>
      </c>
    </row>
    <row r="17047" spans="2:6" hidden="1">
      <c r="B17047" s="15">
        <v>2007</v>
      </c>
      <c r="C17047" s="16">
        <v>1</v>
      </c>
      <c r="D17047" s="16" t="s">
        <v>138</v>
      </c>
      <c r="E17047" s="18">
        <v>23.920375</v>
      </c>
      <c r="F17047" s="24">
        <f t="shared" si="303"/>
        <v>75.056674999999998</v>
      </c>
    </row>
    <row r="17048" spans="2:6" hidden="1">
      <c r="B17048" s="13">
        <v>2007</v>
      </c>
      <c r="C17048" s="14">
        <v>2</v>
      </c>
      <c r="D17048" s="14" t="s">
        <v>138</v>
      </c>
      <c r="E17048" s="19">
        <v>25.126999999999999</v>
      </c>
      <c r="F17048" s="24">
        <f t="shared" si="303"/>
        <v>77.2286</v>
      </c>
    </row>
    <row r="17049" spans="2:6" hidden="1">
      <c r="B17049" s="15">
        <v>2007</v>
      </c>
      <c r="C17049" s="16">
        <v>3</v>
      </c>
      <c r="D17049" s="16" t="s">
        <v>138</v>
      </c>
      <c r="E17049" s="18">
        <v>26.078749999999999</v>
      </c>
      <c r="F17049" s="24">
        <f t="shared" si="303"/>
        <v>78.941749999999999</v>
      </c>
    </row>
    <row r="17050" spans="2:6" hidden="1">
      <c r="B17050" s="13">
        <v>2007</v>
      </c>
      <c r="C17050" s="14">
        <v>4</v>
      </c>
      <c r="D17050" s="14" t="s">
        <v>138</v>
      </c>
      <c r="E17050" s="19">
        <v>25.323250000000002</v>
      </c>
      <c r="F17050" s="24">
        <f t="shared" si="303"/>
        <v>77.581850000000003</v>
      </c>
    </row>
    <row r="17051" spans="2:6" hidden="1">
      <c r="B17051" s="15">
        <v>2007</v>
      </c>
      <c r="C17051" s="16">
        <v>5</v>
      </c>
      <c r="D17051" s="16" t="s">
        <v>138</v>
      </c>
      <c r="E17051" s="18">
        <v>27.146999999999998</v>
      </c>
      <c r="F17051" s="24">
        <f t="shared" si="303"/>
        <v>80.864599999999996</v>
      </c>
    </row>
    <row r="17052" spans="2:6" hidden="1">
      <c r="B17052" s="13">
        <v>2007</v>
      </c>
      <c r="C17052" s="14">
        <v>6</v>
      </c>
      <c r="D17052" s="14" t="s">
        <v>138</v>
      </c>
      <c r="E17052" s="19">
        <v>27.885874999999999</v>
      </c>
      <c r="F17052" s="24">
        <f t="shared" si="303"/>
        <v>82.194575</v>
      </c>
    </row>
    <row r="17053" spans="2:6" hidden="1">
      <c r="B17053" s="15">
        <v>2007</v>
      </c>
      <c r="C17053" s="16">
        <v>7</v>
      </c>
      <c r="D17053" s="16" t="s">
        <v>138</v>
      </c>
      <c r="E17053" s="18">
        <v>28.285875000000001</v>
      </c>
      <c r="F17053" s="24">
        <f t="shared" si="303"/>
        <v>82.914574999999999</v>
      </c>
    </row>
    <row r="17054" spans="2:6" hidden="1">
      <c r="B17054" s="13">
        <v>2007</v>
      </c>
      <c r="C17054" s="14">
        <v>8</v>
      </c>
      <c r="D17054" s="14" t="s">
        <v>138</v>
      </c>
      <c r="E17054" s="19">
        <v>28.118500000000001</v>
      </c>
      <c r="F17054" s="24">
        <f t="shared" si="303"/>
        <v>82.61330000000001</v>
      </c>
    </row>
    <row r="17055" spans="2:6" hidden="1">
      <c r="B17055" s="15">
        <v>2007</v>
      </c>
      <c r="C17055" s="16">
        <v>9</v>
      </c>
      <c r="D17055" s="16" t="s">
        <v>138</v>
      </c>
      <c r="E17055" s="18">
        <v>28.335625</v>
      </c>
      <c r="F17055" s="24">
        <f t="shared" si="303"/>
        <v>83.004125000000002</v>
      </c>
    </row>
    <row r="17056" spans="2:6" hidden="1">
      <c r="B17056" s="13">
        <v>2007</v>
      </c>
      <c r="C17056" s="14">
        <v>10</v>
      </c>
      <c r="D17056" s="14" t="s">
        <v>138</v>
      </c>
      <c r="E17056" s="19">
        <v>28.973375000000001</v>
      </c>
      <c r="F17056" s="24">
        <f t="shared" ref="F17056:F17119" si="304">(E17056 * 1.8) + 32</f>
        <v>84.152074999999996</v>
      </c>
    </row>
    <row r="17057" spans="2:6" hidden="1">
      <c r="B17057" s="15">
        <v>2007</v>
      </c>
      <c r="C17057" s="16">
        <v>11</v>
      </c>
      <c r="D17057" s="16" t="s">
        <v>138</v>
      </c>
      <c r="E17057" s="18">
        <v>27.568999999999999</v>
      </c>
      <c r="F17057" s="24">
        <f t="shared" si="304"/>
        <v>81.624200000000002</v>
      </c>
    </row>
    <row r="17058" spans="2:6" hidden="1">
      <c r="B17058" s="13">
        <v>2007</v>
      </c>
      <c r="C17058" s="14">
        <v>12</v>
      </c>
      <c r="D17058" s="14" t="s">
        <v>138</v>
      </c>
      <c r="E17058" s="19">
        <v>24.192125000000001</v>
      </c>
      <c r="F17058" s="24">
        <f t="shared" si="304"/>
        <v>75.545825000000008</v>
      </c>
    </row>
    <row r="17059" spans="2:6" hidden="1">
      <c r="B17059" s="15">
        <v>2008</v>
      </c>
      <c r="C17059" s="16">
        <v>1</v>
      </c>
      <c r="D17059" s="16" t="s">
        <v>138</v>
      </c>
      <c r="E17059" s="18">
        <v>23.622499999999999</v>
      </c>
      <c r="F17059" s="24">
        <f t="shared" si="304"/>
        <v>74.520499999999998</v>
      </c>
    </row>
    <row r="17060" spans="2:6" hidden="1">
      <c r="B17060" s="13">
        <v>2008</v>
      </c>
      <c r="C17060" s="14">
        <v>2</v>
      </c>
      <c r="D17060" s="14" t="s">
        <v>138</v>
      </c>
      <c r="E17060" s="19">
        <v>25.182874999999999</v>
      </c>
      <c r="F17060" s="24">
        <f t="shared" si="304"/>
        <v>77.329174999999992</v>
      </c>
    </row>
    <row r="17061" spans="2:6" hidden="1">
      <c r="B17061" s="15">
        <v>2008</v>
      </c>
      <c r="C17061" s="16">
        <v>3</v>
      </c>
      <c r="D17061" s="16" t="s">
        <v>138</v>
      </c>
      <c r="E17061" s="18">
        <v>26.105125000000001</v>
      </c>
      <c r="F17061" s="24">
        <f t="shared" si="304"/>
        <v>78.989225000000005</v>
      </c>
    </row>
    <row r="17062" spans="2:6" hidden="1">
      <c r="B17062" s="13">
        <v>2008</v>
      </c>
      <c r="C17062" s="14">
        <v>4</v>
      </c>
      <c r="D17062" s="14" t="s">
        <v>138</v>
      </c>
      <c r="E17062" s="19">
        <v>26.240749999999998</v>
      </c>
      <c r="F17062" s="24">
        <f t="shared" si="304"/>
        <v>79.233350000000002</v>
      </c>
    </row>
    <row r="17063" spans="2:6" hidden="1">
      <c r="B17063" s="15">
        <v>2008</v>
      </c>
      <c r="C17063" s="16">
        <v>5</v>
      </c>
      <c r="D17063" s="16" t="s">
        <v>138</v>
      </c>
      <c r="E17063" s="18">
        <v>27.406375000000001</v>
      </c>
      <c r="F17063" s="24">
        <f t="shared" si="304"/>
        <v>81.331475000000012</v>
      </c>
    </row>
    <row r="17064" spans="2:6" hidden="1">
      <c r="B17064" s="13">
        <v>2008</v>
      </c>
      <c r="C17064" s="14">
        <v>6</v>
      </c>
      <c r="D17064" s="14" t="s">
        <v>138</v>
      </c>
      <c r="E17064" s="19">
        <v>28.557874999999999</v>
      </c>
      <c r="F17064" s="24">
        <f t="shared" si="304"/>
        <v>83.404175000000009</v>
      </c>
    </row>
    <row r="17065" spans="2:6" hidden="1">
      <c r="B17065" s="15">
        <v>2008</v>
      </c>
      <c r="C17065" s="16">
        <v>7</v>
      </c>
      <c r="D17065" s="16" t="s">
        <v>138</v>
      </c>
      <c r="E17065" s="18">
        <v>28.441500000000001</v>
      </c>
      <c r="F17065" s="24">
        <f t="shared" si="304"/>
        <v>83.194700000000012</v>
      </c>
    </row>
    <row r="17066" spans="2:6" hidden="1">
      <c r="B17066" s="13">
        <v>2008</v>
      </c>
      <c r="C17066" s="14">
        <v>8</v>
      </c>
      <c r="D17066" s="14" t="s">
        <v>138</v>
      </c>
      <c r="E17066" s="19">
        <v>28.160625</v>
      </c>
      <c r="F17066" s="24">
        <f t="shared" si="304"/>
        <v>82.68912499999999</v>
      </c>
    </row>
    <row r="17067" spans="2:6" hidden="1">
      <c r="B17067" s="15">
        <v>2008</v>
      </c>
      <c r="C17067" s="16">
        <v>9</v>
      </c>
      <c r="D17067" s="16" t="s">
        <v>138</v>
      </c>
      <c r="E17067" s="18">
        <v>28.562000000000001</v>
      </c>
      <c r="F17067" s="24">
        <f t="shared" si="304"/>
        <v>83.411599999999993</v>
      </c>
    </row>
    <row r="17068" spans="2:6" hidden="1">
      <c r="B17068" s="13">
        <v>2008</v>
      </c>
      <c r="C17068" s="14">
        <v>10</v>
      </c>
      <c r="D17068" s="14" t="s">
        <v>138</v>
      </c>
      <c r="E17068" s="19">
        <v>28.464625000000002</v>
      </c>
      <c r="F17068" s="24">
        <f t="shared" si="304"/>
        <v>83.236324999999994</v>
      </c>
    </row>
    <row r="17069" spans="2:6" hidden="1">
      <c r="B17069" s="15">
        <v>2008</v>
      </c>
      <c r="C17069" s="16">
        <v>11</v>
      </c>
      <c r="D17069" s="16" t="s">
        <v>138</v>
      </c>
      <c r="E17069" s="18">
        <v>27.292249999999999</v>
      </c>
      <c r="F17069" s="24">
        <f t="shared" si="304"/>
        <v>81.126049999999992</v>
      </c>
    </row>
    <row r="17070" spans="2:6" hidden="1">
      <c r="B17070" s="13">
        <v>2008</v>
      </c>
      <c r="C17070" s="14">
        <v>12</v>
      </c>
      <c r="D17070" s="14" t="s">
        <v>138</v>
      </c>
      <c r="E17070" s="19">
        <v>24.187625000000001</v>
      </c>
      <c r="F17070" s="24">
        <f t="shared" si="304"/>
        <v>75.537724999999995</v>
      </c>
    </row>
    <row r="17071" spans="2:6" hidden="1">
      <c r="B17071" s="15">
        <v>2009</v>
      </c>
      <c r="C17071" s="16">
        <v>1</v>
      </c>
      <c r="D17071" s="16" t="s">
        <v>138</v>
      </c>
      <c r="E17071" s="18">
        <v>21.927</v>
      </c>
      <c r="F17071" s="24">
        <f t="shared" si="304"/>
        <v>71.468600000000009</v>
      </c>
    </row>
    <row r="17072" spans="2:6" hidden="1">
      <c r="B17072" s="13">
        <v>2009</v>
      </c>
      <c r="C17072" s="14">
        <v>2</v>
      </c>
      <c r="D17072" s="14" t="s">
        <v>138</v>
      </c>
      <c r="E17072" s="19">
        <v>22.884125000000001</v>
      </c>
      <c r="F17072" s="24">
        <f t="shared" si="304"/>
        <v>73.19142500000001</v>
      </c>
    </row>
    <row r="17073" spans="2:6" hidden="1">
      <c r="B17073" s="15">
        <v>2009</v>
      </c>
      <c r="C17073" s="16">
        <v>3</v>
      </c>
      <c r="D17073" s="16" t="s">
        <v>138</v>
      </c>
      <c r="E17073" s="18">
        <v>23.818124999999998</v>
      </c>
      <c r="F17073" s="24">
        <f t="shared" si="304"/>
        <v>74.872624999999999</v>
      </c>
    </row>
    <row r="17074" spans="2:6" hidden="1">
      <c r="B17074" s="13">
        <v>2009</v>
      </c>
      <c r="C17074" s="14">
        <v>4</v>
      </c>
      <c r="D17074" s="14" t="s">
        <v>138</v>
      </c>
      <c r="E17074" s="19">
        <v>25.338999999999999</v>
      </c>
      <c r="F17074" s="24">
        <f t="shared" si="304"/>
        <v>77.610199999999992</v>
      </c>
    </row>
    <row r="17075" spans="2:6" hidden="1">
      <c r="B17075" s="15">
        <v>2009</v>
      </c>
      <c r="C17075" s="16">
        <v>5</v>
      </c>
      <c r="D17075" s="16" t="s">
        <v>138</v>
      </c>
      <c r="E17075" s="18">
        <v>26.824249999999999</v>
      </c>
      <c r="F17075" s="24">
        <f t="shared" si="304"/>
        <v>80.283649999999994</v>
      </c>
    </row>
    <row r="17076" spans="2:6" hidden="1">
      <c r="B17076" s="13">
        <v>2009</v>
      </c>
      <c r="C17076" s="14">
        <v>6</v>
      </c>
      <c r="D17076" s="14" t="s">
        <v>138</v>
      </c>
      <c r="E17076" s="19">
        <v>28.304124999999999</v>
      </c>
      <c r="F17076" s="24">
        <f t="shared" si="304"/>
        <v>82.94742500000001</v>
      </c>
    </row>
    <row r="17077" spans="2:6" hidden="1">
      <c r="B17077" s="15">
        <v>2009</v>
      </c>
      <c r="C17077" s="16">
        <v>7</v>
      </c>
      <c r="D17077" s="16" t="s">
        <v>138</v>
      </c>
      <c r="E17077" s="18">
        <v>28.994125</v>
      </c>
      <c r="F17077" s="24">
        <f t="shared" si="304"/>
        <v>84.189425</v>
      </c>
    </row>
    <row r="17078" spans="2:6" hidden="1">
      <c r="B17078" s="13">
        <v>2009</v>
      </c>
      <c r="C17078" s="14">
        <v>8</v>
      </c>
      <c r="D17078" s="14" t="s">
        <v>138</v>
      </c>
      <c r="E17078" s="19">
        <v>28.5505</v>
      </c>
      <c r="F17078" s="24">
        <f t="shared" si="304"/>
        <v>83.390900000000002</v>
      </c>
    </row>
    <row r="17079" spans="2:6" hidden="1">
      <c r="B17079" s="15">
        <v>2009</v>
      </c>
      <c r="C17079" s="16">
        <v>9</v>
      </c>
      <c r="D17079" s="16" t="s">
        <v>138</v>
      </c>
      <c r="E17079" s="18">
        <v>28.300374999999999</v>
      </c>
      <c r="F17079" s="24">
        <f t="shared" si="304"/>
        <v>82.940674999999999</v>
      </c>
    </row>
    <row r="17080" spans="2:6" hidden="1">
      <c r="B17080" s="13">
        <v>2009</v>
      </c>
      <c r="C17080" s="14">
        <v>10</v>
      </c>
      <c r="D17080" s="14" t="s">
        <v>138</v>
      </c>
      <c r="E17080" s="19">
        <v>29.160125000000001</v>
      </c>
      <c r="F17080" s="24">
        <f t="shared" si="304"/>
        <v>84.488225</v>
      </c>
    </row>
    <row r="17081" spans="2:6" hidden="1">
      <c r="B17081" s="15">
        <v>2009</v>
      </c>
      <c r="C17081" s="16">
        <v>11</v>
      </c>
      <c r="D17081" s="16" t="s">
        <v>138</v>
      </c>
      <c r="E17081" s="18">
        <v>27.398875</v>
      </c>
      <c r="F17081" s="24">
        <f t="shared" si="304"/>
        <v>81.317975000000004</v>
      </c>
    </row>
    <row r="17082" spans="2:6" hidden="1">
      <c r="B17082" s="13">
        <v>2009</v>
      </c>
      <c r="C17082" s="14">
        <v>12</v>
      </c>
      <c r="D17082" s="14" t="s">
        <v>138</v>
      </c>
      <c r="E17082" s="19">
        <v>25.022874999999999</v>
      </c>
      <c r="F17082" s="24">
        <f t="shared" si="304"/>
        <v>77.04117500000001</v>
      </c>
    </row>
    <row r="17083" spans="2:6" hidden="1">
      <c r="B17083" s="15">
        <v>2010</v>
      </c>
      <c r="C17083" s="16">
        <v>1</v>
      </c>
      <c r="D17083" s="16" t="s">
        <v>138</v>
      </c>
      <c r="E17083" s="18">
        <v>24.5825</v>
      </c>
      <c r="F17083" s="24">
        <f t="shared" si="304"/>
        <v>76.248500000000007</v>
      </c>
    </row>
    <row r="17084" spans="2:6" hidden="1">
      <c r="B17084" s="13">
        <v>2010</v>
      </c>
      <c r="C17084" s="14">
        <v>2</v>
      </c>
      <c r="D17084" s="14" t="s">
        <v>138</v>
      </c>
      <c r="E17084" s="19">
        <v>25.664375</v>
      </c>
      <c r="F17084" s="24">
        <f t="shared" si="304"/>
        <v>78.195875000000001</v>
      </c>
    </row>
    <row r="17085" spans="2:6" hidden="1">
      <c r="B17085" s="15">
        <v>2010</v>
      </c>
      <c r="C17085" s="16">
        <v>3</v>
      </c>
      <c r="D17085" s="16" t="s">
        <v>138</v>
      </c>
      <c r="E17085" s="18">
        <v>26.978874999999999</v>
      </c>
      <c r="F17085" s="24">
        <f t="shared" si="304"/>
        <v>80.56197499999999</v>
      </c>
    </row>
    <row r="17086" spans="2:6" hidden="1">
      <c r="B17086" s="13">
        <v>2010</v>
      </c>
      <c r="C17086" s="14">
        <v>4</v>
      </c>
      <c r="D17086" s="14" t="s">
        <v>138</v>
      </c>
      <c r="E17086" s="19">
        <v>26.289375</v>
      </c>
      <c r="F17086" s="24">
        <f t="shared" si="304"/>
        <v>79.320875000000001</v>
      </c>
    </row>
    <row r="17087" spans="2:6" hidden="1">
      <c r="B17087" s="15">
        <v>2010</v>
      </c>
      <c r="C17087" s="16">
        <v>5</v>
      </c>
      <c r="D17087" s="16" t="s">
        <v>138</v>
      </c>
      <c r="E17087" s="18">
        <v>27.702625000000001</v>
      </c>
      <c r="F17087" s="24">
        <f t="shared" si="304"/>
        <v>81.864724999999993</v>
      </c>
    </row>
    <row r="17088" spans="2:6" hidden="1">
      <c r="B17088" s="13">
        <v>2010</v>
      </c>
      <c r="C17088" s="14">
        <v>6</v>
      </c>
      <c r="D17088" s="14" t="s">
        <v>138</v>
      </c>
      <c r="E17088" s="19">
        <v>28.783750000000001</v>
      </c>
      <c r="F17088" s="24">
        <f t="shared" si="304"/>
        <v>83.810750000000013</v>
      </c>
    </row>
    <row r="17089" spans="2:6" hidden="1">
      <c r="B17089" s="15">
        <v>2010</v>
      </c>
      <c r="C17089" s="16">
        <v>7</v>
      </c>
      <c r="D17089" s="16" t="s">
        <v>138</v>
      </c>
      <c r="E17089" s="18">
        <v>28.885874999999999</v>
      </c>
      <c r="F17089" s="24">
        <f t="shared" si="304"/>
        <v>83.994574999999998</v>
      </c>
    </row>
    <row r="17090" spans="2:6" hidden="1">
      <c r="B17090" s="13">
        <v>2010</v>
      </c>
      <c r="C17090" s="14">
        <v>8</v>
      </c>
      <c r="D17090" s="14" t="s">
        <v>138</v>
      </c>
      <c r="E17090" s="19">
        <v>28.673124999999999</v>
      </c>
      <c r="F17090" s="24">
        <f t="shared" si="304"/>
        <v>83.611625000000004</v>
      </c>
    </row>
    <row r="17091" spans="2:6" hidden="1">
      <c r="B17091" s="15">
        <v>2010</v>
      </c>
      <c r="C17091" s="16">
        <v>9</v>
      </c>
      <c r="D17091" s="16" t="s">
        <v>138</v>
      </c>
      <c r="E17091" s="18">
        <v>28.434125000000002</v>
      </c>
      <c r="F17091" s="24">
        <f t="shared" si="304"/>
        <v>83.181425000000004</v>
      </c>
    </row>
    <row r="17092" spans="2:6" hidden="1">
      <c r="B17092" s="13">
        <v>2010</v>
      </c>
      <c r="C17092" s="14">
        <v>10</v>
      </c>
      <c r="D17092" s="14" t="s">
        <v>138</v>
      </c>
      <c r="E17092" s="19">
        <v>28.814</v>
      </c>
      <c r="F17092" s="24">
        <f t="shared" si="304"/>
        <v>83.865200000000002</v>
      </c>
    </row>
    <row r="17093" spans="2:6" hidden="1">
      <c r="B17093" s="15">
        <v>2010</v>
      </c>
      <c r="C17093" s="16">
        <v>11</v>
      </c>
      <c r="D17093" s="16" t="s">
        <v>138</v>
      </c>
      <c r="E17093" s="18">
        <v>27.791</v>
      </c>
      <c r="F17093" s="24">
        <f t="shared" si="304"/>
        <v>82.023799999999994</v>
      </c>
    </row>
    <row r="17094" spans="2:6" hidden="1">
      <c r="B17094" s="13">
        <v>2010</v>
      </c>
      <c r="C17094" s="14">
        <v>12</v>
      </c>
      <c r="D17094" s="14" t="s">
        <v>138</v>
      </c>
      <c r="E17094" s="19">
        <v>26.054749999999999</v>
      </c>
      <c r="F17094" s="24">
        <f t="shared" si="304"/>
        <v>78.89855</v>
      </c>
    </row>
    <row r="17095" spans="2:6" hidden="1">
      <c r="B17095" s="15">
        <v>2011</v>
      </c>
      <c r="C17095" s="16">
        <v>1</v>
      </c>
      <c r="D17095" s="16" t="s">
        <v>138</v>
      </c>
      <c r="E17095" s="18">
        <v>24.044374999999999</v>
      </c>
      <c r="F17095" s="24">
        <f t="shared" si="304"/>
        <v>75.279875000000004</v>
      </c>
    </row>
    <row r="17096" spans="2:6" hidden="1">
      <c r="B17096" s="13">
        <v>2011</v>
      </c>
      <c r="C17096" s="14">
        <v>2</v>
      </c>
      <c r="D17096" s="14" t="s">
        <v>138</v>
      </c>
      <c r="E17096" s="19">
        <v>23.994624999999999</v>
      </c>
      <c r="F17096" s="24">
        <f t="shared" si="304"/>
        <v>75.190325000000001</v>
      </c>
    </row>
    <row r="17097" spans="2:6" hidden="1">
      <c r="B17097" s="15">
        <v>2011</v>
      </c>
      <c r="C17097" s="16">
        <v>3</v>
      </c>
      <c r="D17097" s="16" t="s">
        <v>138</v>
      </c>
      <c r="E17097" s="18">
        <v>24.705500000000001</v>
      </c>
      <c r="F17097" s="24">
        <f t="shared" si="304"/>
        <v>76.469899999999996</v>
      </c>
    </row>
    <row r="17098" spans="2:6" hidden="1">
      <c r="B17098" s="13">
        <v>2011</v>
      </c>
      <c r="C17098" s="14">
        <v>4</v>
      </c>
      <c r="D17098" s="14" t="s">
        <v>138</v>
      </c>
      <c r="E17098" s="19">
        <v>25.875374999999998</v>
      </c>
      <c r="F17098" s="24">
        <f t="shared" si="304"/>
        <v>78.57567499999999</v>
      </c>
    </row>
    <row r="17099" spans="2:6" hidden="1">
      <c r="B17099" s="15">
        <v>2011</v>
      </c>
      <c r="C17099" s="16">
        <v>5</v>
      </c>
      <c r="D17099" s="16" t="s">
        <v>138</v>
      </c>
      <c r="E17099" s="18">
        <v>26.242000000000001</v>
      </c>
      <c r="F17099" s="24">
        <f t="shared" si="304"/>
        <v>79.235600000000005</v>
      </c>
    </row>
    <row r="17100" spans="2:6" hidden="1">
      <c r="B17100" s="13">
        <v>2011</v>
      </c>
      <c r="C17100" s="14">
        <v>6</v>
      </c>
      <c r="D17100" s="14" t="s">
        <v>138</v>
      </c>
      <c r="E17100" s="19">
        <v>28.232749999999999</v>
      </c>
      <c r="F17100" s="24">
        <f t="shared" si="304"/>
        <v>82.818950000000001</v>
      </c>
    </row>
    <row r="17101" spans="2:6" hidden="1">
      <c r="B17101" s="15">
        <v>2011</v>
      </c>
      <c r="C17101" s="16">
        <v>7</v>
      </c>
      <c r="D17101" s="16" t="s">
        <v>138</v>
      </c>
      <c r="E17101" s="18">
        <v>28.867249999999999</v>
      </c>
      <c r="F17101" s="24">
        <f t="shared" si="304"/>
        <v>83.96105</v>
      </c>
    </row>
    <row r="17102" spans="2:6" hidden="1">
      <c r="B17102" s="13">
        <v>2011</v>
      </c>
      <c r="C17102" s="14">
        <v>8</v>
      </c>
      <c r="D17102" s="14" t="s">
        <v>138</v>
      </c>
      <c r="E17102" s="19">
        <v>28.5075</v>
      </c>
      <c r="F17102" s="24">
        <f t="shared" si="304"/>
        <v>83.313500000000005</v>
      </c>
    </row>
    <row r="17103" spans="2:6" hidden="1">
      <c r="B17103" s="15">
        <v>2011</v>
      </c>
      <c r="C17103" s="16">
        <v>9</v>
      </c>
      <c r="D17103" s="16" t="s">
        <v>138</v>
      </c>
      <c r="E17103" s="18">
        <v>28.91525</v>
      </c>
      <c r="F17103" s="24">
        <f t="shared" si="304"/>
        <v>84.047449999999998</v>
      </c>
    </row>
    <row r="17104" spans="2:6" hidden="1">
      <c r="B17104" s="13">
        <v>2011</v>
      </c>
      <c r="C17104" s="14">
        <v>10</v>
      </c>
      <c r="D17104" s="14" t="s">
        <v>138</v>
      </c>
      <c r="E17104" s="19">
        <v>29.364374999999999</v>
      </c>
      <c r="F17104" s="24">
        <f t="shared" si="304"/>
        <v>84.855874999999997</v>
      </c>
    </row>
    <row r="17105" spans="2:6" hidden="1">
      <c r="B17105" s="15">
        <v>2011</v>
      </c>
      <c r="C17105" s="16">
        <v>11</v>
      </c>
      <c r="D17105" s="16" t="s">
        <v>138</v>
      </c>
      <c r="E17105" s="18">
        <v>27.354624999999999</v>
      </c>
      <c r="F17105" s="24">
        <f t="shared" si="304"/>
        <v>81.238325000000003</v>
      </c>
    </row>
    <row r="17106" spans="2:6" hidden="1">
      <c r="B17106" s="13">
        <v>2011</v>
      </c>
      <c r="C17106" s="14">
        <v>12</v>
      </c>
      <c r="D17106" s="14" t="s">
        <v>138</v>
      </c>
      <c r="E17106" s="19">
        <v>24.670999999999999</v>
      </c>
      <c r="F17106" s="24">
        <f t="shared" si="304"/>
        <v>76.407800000000009</v>
      </c>
    </row>
    <row r="17107" spans="2:6" hidden="1">
      <c r="B17107" s="15">
        <v>2012</v>
      </c>
      <c r="C17107" s="16">
        <v>1</v>
      </c>
      <c r="D17107" s="16" t="s">
        <v>138</v>
      </c>
      <c r="E17107" s="18">
        <v>23.526250000000001</v>
      </c>
      <c r="F17107" s="24">
        <f t="shared" si="304"/>
        <v>74.347250000000003</v>
      </c>
    </row>
    <row r="17108" spans="2:6" hidden="1">
      <c r="B17108" s="13">
        <v>2012</v>
      </c>
      <c r="C17108" s="14">
        <v>2</v>
      </c>
      <c r="D17108" s="14" t="s">
        <v>138</v>
      </c>
      <c r="E17108" s="19">
        <v>23.471499999999999</v>
      </c>
      <c r="F17108" s="24">
        <f t="shared" si="304"/>
        <v>74.248699999999999</v>
      </c>
    </row>
    <row r="17109" spans="2:6" hidden="1">
      <c r="B17109" s="15">
        <v>2012</v>
      </c>
      <c r="C17109" s="16">
        <v>3</v>
      </c>
      <c r="D17109" s="16" t="s">
        <v>138</v>
      </c>
      <c r="E17109" s="18">
        <v>25.588875000000002</v>
      </c>
      <c r="F17109" s="24">
        <f t="shared" si="304"/>
        <v>78.059975000000009</v>
      </c>
    </row>
    <row r="17110" spans="2:6" hidden="1">
      <c r="B17110" s="13">
        <v>2012</v>
      </c>
      <c r="C17110" s="14">
        <v>4</v>
      </c>
      <c r="D17110" s="14" t="s">
        <v>138</v>
      </c>
      <c r="E17110" s="19">
        <v>25.520250000000001</v>
      </c>
      <c r="F17110" s="24">
        <f t="shared" si="304"/>
        <v>77.936450000000008</v>
      </c>
    </row>
    <row r="17111" spans="2:6" hidden="1">
      <c r="B17111" s="15">
        <v>2012</v>
      </c>
      <c r="C17111" s="16">
        <v>5</v>
      </c>
      <c r="D17111" s="16" t="s">
        <v>138</v>
      </c>
      <c r="E17111" s="18">
        <v>27.572375000000001</v>
      </c>
      <c r="F17111" s="24">
        <f t="shared" si="304"/>
        <v>81.630275000000012</v>
      </c>
    </row>
    <row r="17112" spans="2:6" hidden="1">
      <c r="B17112" s="13">
        <v>2012</v>
      </c>
      <c r="C17112" s="14">
        <v>6</v>
      </c>
      <c r="D17112" s="14" t="s">
        <v>138</v>
      </c>
      <c r="E17112" s="19">
        <v>28.696375</v>
      </c>
      <c r="F17112" s="24">
        <f t="shared" si="304"/>
        <v>83.653475</v>
      </c>
    </row>
    <row r="17113" spans="2:6" hidden="1">
      <c r="B17113" s="15">
        <v>2012</v>
      </c>
      <c r="C17113" s="16">
        <v>7</v>
      </c>
      <c r="D17113" s="16" t="s">
        <v>138</v>
      </c>
      <c r="E17113" s="18">
        <v>28.507124999999998</v>
      </c>
      <c r="F17113" s="24">
        <f t="shared" si="304"/>
        <v>83.312825000000004</v>
      </c>
    </row>
    <row r="17114" spans="2:6" hidden="1">
      <c r="B17114" s="13">
        <v>2012</v>
      </c>
      <c r="C17114" s="14">
        <v>8</v>
      </c>
      <c r="D17114" s="14" t="s">
        <v>138</v>
      </c>
      <c r="E17114" s="19">
        <v>28.466750000000001</v>
      </c>
      <c r="F17114" s="24">
        <f t="shared" si="304"/>
        <v>83.24015</v>
      </c>
    </row>
    <row r="17115" spans="2:6" hidden="1">
      <c r="B17115" s="15">
        <v>2012</v>
      </c>
      <c r="C17115" s="16">
        <v>9</v>
      </c>
      <c r="D17115" s="16" t="s">
        <v>138</v>
      </c>
      <c r="E17115" s="18">
        <v>28.356249999999999</v>
      </c>
      <c r="F17115" s="24">
        <f t="shared" si="304"/>
        <v>83.041249999999991</v>
      </c>
    </row>
    <row r="17116" spans="2:6" hidden="1">
      <c r="B17116" s="13">
        <v>2012</v>
      </c>
      <c r="C17116" s="14">
        <v>10</v>
      </c>
      <c r="D17116" s="14" t="s">
        <v>138</v>
      </c>
      <c r="E17116" s="19">
        <v>29.14575</v>
      </c>
      <c r="F17116" s="24">
        <f t="shared" si="304"/>
        <v>84.462350000000001</v>
      </c>
    </row>
    <row r="17117" spans="2:6" hidden="1">
      <c r="B17117" s="15">
        <v>2012</v>
      </c>
      <c r="C17117" s="16">
        <v>11</v>
      </c>
      <c r="D17117" s="16" t="s">
        <v>138</v>
      </c>
      <c r="E17117" s="18">
        <v>28.246124999999999</v>
      </c>
      <c r="F17117" s="24">
        <f t="shared" si="304"/>
        <v>82.843024999999997</v>
      </c>
    </row>
    <row r="17118" spans="2:6" hidden="1">
      <c r="B17118" s="13">
        <v>2012</v>
      </c>
      <c r="C17118" s="14">
        <v>12</v>
      </c>
      <c r="D17118" s="14" t="s">
        <v>138</v>
      </c>
      <c r="E17118" s="19">
        <v>24.247250000000001</v>
      </c>
      <c r="F17118" s="24">
        <f t="shared" si="304"/>
        <v>75.645049999999998</v>
      </c>
    </row>
    <row r="17119" spans="2:6" hidden="1">
      <c r="B17119" s="15">
        <v>2013</v>
      </c>
      <c r="C17119" s="16">
        <v>1</v>
      </c>
      <c r="D17119" s="16" t="s">
        <v>138</v>
      </c>
      <c r="E17119" s="18">
        <v>23.164750000000002</v>
      </c>
      <c r="F17119" s="24">
        <f t="shared" si="304"/>
        <v>73.696550000000002</v>
      </c>
    </row>
    <row r="17120" spans="2:6" hidden="1">
      <c r="B17120" s="13">
        <v>2013</v>
      </c>
      <c r="C17120" s="14">
        <v>2</v>
      </c>
      <c r="D17120" s="14" t="s">
        <v>138</v>
      </c>
      <c r="E17120" s="19">
        <v>24.706375000000001</v>
      </c>
      <c r="F17120" s="24">
        <f t="shared" ref="F17120:F17183" si="305">(E17120 * 1.8) + 32</f>
        <v>76.471474999999998</v>
      </c>
    </row>
    <row r="17121" spans="2:6" hidden="1">
      <c r="B17121" s="15">
        <v>2013</v>
      </c>
      <c r="C17121" s="16">
        <v>3</v>
      </c>
      <c r="D17121" s="16" t="s">
        <v>138</v>
      </c>
      <c r="E17121" s="18">
        <v>25.889250000000001</v>
      </c>
      <c r="F17121" s="24">
        <f t="shared" si="305"/>
        <v>78.600650000000002</v>
      </c>
    </row>
    <row r="17122" spans="2:6" hidden="1">
      <c r="B17122" s="13">
        <v>2013</v>
      </c>
      <c r="C17122" s="14">
        <v>4</v>
      </c>
      <c r="D17122" s="14" t="s">
        <v>138</v>
      </c>
      <c r="E17122" s="19">
        <v>25.323625</v>
      </c>
      <c r="F17122" s="24">
        <f t="shared" si="305"/>
        <v>77.582525000000004</v>
      </c>
    </row>
    <row r="17123" spans="2:6" hidden="1">
      <c r="B17123" s="15">
        <v>2013</v>
      </c>
      <c r="C17123" s="16">
        <v>5</v>
      </c>
      <c r="D17123" s="16" t="s">
        <v>138</v>
      </c>
      <c r="E17123" s="18">
        <v>27.968250000000001</v>
      </c>
      <c r="F17123" s="24">
        <f t="shared" si="305"/>
        <v>82.342849999999999</v>
      </c>
    </row>
    <row r="17124" spans="2:6" hidden="1">
      <c r="B17124" s="13">
        <v>2013</v>
      </c>
      <c r="C17124" s="14">
        <v>6</v>
      </c>
      <c r="D17124" s="14" t="s">
        <v>138</v>
      </c>
      <c r="E17124" s="19">
        <v>28.646999999999998</v>
      </c>
      <c r="F17124" s="24">
        <f t="shared" si="305"/>
        <v>83.564599999999999</v>
      </c>
    </row>
    <row r="17125" spans="2:6" hidden="1">
      <c r="B17125" s="15">
        <v>2013</v>
      </c>
      <c r="C17125" s="16">
        <v>7</v>
      </c>
      <c r="D17125" s="16" t="s">
        <v>138</v>
      </c>
      <c r="E17125" s="18">
        <v>28.941749999999999</v>
      </c>
      <c r="F17125" s="24">
        <f t="shared" si="305"/>
        <v>84.09514999999999</v>
      </c>
    </row>
    <row r="17126" spans="2:6" hidden="1">
      <c r="B17126" s="13">
        <v>2013</v>
      </c>
      <c r="C17126" s="14">
        <v>8</v>
      </c>
      <c r="D17126" s="14" t="s">
        <v>138</v>
      </c>
      <c r="E17126" s="19">
        <v>27.941125</v>
      </c>
      <c r="F17126" s="24">
        <f t="shared" si="305"/>
        <v>82.294025000000005</v>
      </c>
    </row>
    <row r="17127" spans="2:6" hidden="1">
      <c r="B17127" s="15">
        <v>2000</v>
      </c>
      <c r="C17127" s="16">
        <v>2</v>
      </c>
      <c r="D17127" s="16" t="s">
        <v>139</v>
      </c>
      <c r="E17127" s="18">
        <v>-0.16500000000000001</v>
      </c>
      <c r="F17127" s="24">
        <f t="shared" si="305"/>
        <v>31.702999999999999</v>
      </c>
    </row>
    <row r="17128" spans="2:6" hidden="1">
      <c r="B17128" s="13">
        <v>2000</v>
      </c>
      <c r="C17128" s="14">
        <v>3</v>
      </c>
      <c r="D17128" s="14" t="s">
        <v>139</v>
      </c>
      <c r="E17128" s="19">
        <v>0.99399999999999999</v>
      </c>
      <c r="F17128" s="24">
        <f t="shared" si="305"/>
        <v>33.789200000000001</v>
      </c>
    </row>
    <row r="17129" spans="2:6" hidden="1">
      <c r="B17129" s="15">
        <v>2000</v>
      </c>
      <c r="C17129" s="16">
        <v>4</v>
      </c>
      <c r="D17129" s="16" t="s">
        <v>139</v>
      </c>
      <c r="E17129" s="18">
        <v>10.019</v>
      </c>
      <c r="F17129" s="24">
        <f t="shared" si="305"/>
        <v>50.034199999999998</v>
      </c>
    </row>
    <row r="17130" spans="2:6" hidden="1">
      <c r="B17130" s="13">
        <v>2000</v>
      </c>
      <c r="C17130" s="14">
        <v>5</v>
      </c>
      <c r="D17130" s="14" t="s">
        <v>139</v>
      </c>
      <c r="E17130" s="19">
        <v>12.231</v>
      </c>
      <c r="F17130" s="24">
        <f t="shared" si="305"/>
        <v>54.015799999999999</v>
      </c>
    </row>
    <row r="17131" spans="2:6" hidden="1">
      <c r="B17131" s="15">
        <v>2000</v>
      </c>
      <c r="C17131" s="16">
        <v>6</v>
      </c>
      <c r="D17131" s="16" t="s">
        <v>139</v>
      </c>
      <c r="E17131" s="18">
        <v>14.986499999999999</v>
      </c>
      <c r="F17131" s="24">
        <f t="shared" si="305"/>
        <v>58.975700000000003</v>
      </c>
    </row>
    <row r="17132" spans="2:6" hidden="1">
      <c r="B17132" s="13">
        <v>2000</v>
      </c>
      <c r="C17132" s="14">
        <v>7</v>
      </c>
      <c r="D17132" s="14" t="s">
        <v>139</v>
      </c>
      <c r="E17132" s="19">
        <v>16.433499999999999</v>
      </c>
      <c r="F17132" s="24">
        <f t="shared" si="305"/>
        <v>61.580299999999994</v>
      </c>
    </row>
    <row r="17133" spans="2:6" hidden="1">
      <c r="B17133" s="15">
        <v>2000</v>
      </c>
      <c r="C17133" s="16">
        <v>8</v>
      </c>
      <c r="D17133" s="16" t="s">
        <v>139</v>
      </c>
      <c r="E17133" s="18">
        <v>15.8195</v>
      </c>
      <c r="F17133" s="24">
        <f t="shared" si="305"/>
        <v>60.475099999999998</v>
      </c>
    </row>
    <row r="17134" spans="2:6" hidden="1">
      <c r="B17134" s="13">
        <v>2000</v>
      </c>
      <c r="C17134" s="14">
        <v>9</v>
      </c>
      <c r="D17134" s="14" t="s">
        <v>139</v>
      </c>
      <c r="E17134" s="19">
        <v>9.9905000000000008</v>
      </c>
      <c r="F17134" s="24">
        <f t="shared" si="305"/>
        <v>49.982900000000001</v>
      </c>
    </row>
    <row r="17135" spans="2:6" hidden="1">
      <c r="B17135" s="15">
        <v>2000</v>
      </c>
      <c r="C17135" s="16">
        <v>10</v>
      </c>
      <c r="D17135" s="16" t="s">
        <v>139</v>
      </c>
      <c r="E17135" s="18">
        <v>8.9324999999999992</v>
      </c>
      <c r="F17135" s="24">
        <f t="shared" si="305"/>
        <v>48.078499999999998</v>
      </c>
    </row>
    <row r="17136" spans="2:6" hidden="1">
      <c r="B17136" s="13">
        <v>2000</v>
      </c>
      <c r="C17136" s="14">
        <v>11</v>
      </c>
      <c r="D17136" s="14" t="s">
        <v>139</v>
      </c>
      <c r="E17136" s="19">
        <v>4.3574999999999999</v>
      </c>
      <c r="F17136" s="24">
        <f t="shared" si="305"/>
        <v>39.843499999999999</v>
      </c>
    </row>
    <row r="17137" spans="2:6" hidden="1">
      <c r="B17137" s="15">
        <v>2000</v>
      </c>
      <c r="C17137" s="16">
        <v>12</v>
      </c>
      <c r="D17137" s="16" t="s">
        <v>139</v>
      </c>
      <c r="E17137" s="18">
        <v>0.32850000000000001</v>
      </c>
      <c r="F17137" s="24">
        <f t="shared" si="305"/>
        <v>32.591299999999997</v>
      </c>
    </row>
    <row r="17138" spans="2:6" hidden="1">
      <c r="B17138" s="13">
        <v>2001</v>
      </c>
      <c r="C17138" s="14">
        <v>1</v>
      </c>
      <c r="D17138" s="14" t="s">
        <v>139</v>
      </c>
      <c r="E17138" s="19">
        <v>-1.7055</v>
      </c>
      <c r="F17138" s="24">
        <f t="shared" si="305"/>
        <v>28.930099999999999</v>
      </c>
    </row>
    <row r="17139" spans="2:6" hidden="1">
      <c r="B17139" s="15">
        <v>2001</v>
      </c>
      <c r="C17139" s="16">
        <v>2</v>
      </c>
      <c r="D17139" s="16" t="s">
        <v>139</v>
      </c>
      <c r="E17139" s="18">
        <v>-4.1749999999999998</v>
      </c>
      <c r="F17139" s="24">
        <f t="shared" si="305"/>
        <v>24.484999999999999</v>
      </c>
    </row>
    <row r="17140" spans="2:6" hidden="1">
      <c r="B17140" s="13">
        <v>2001</v>
      </c>
      <c r="C17140" s="14">
        <v>3</v>
      </c>
      <c r="D17140" s="14" t="s">
        <v>139</v>
      </c>
      <c r="E17140" s="19">
        <v>-0.76649999999999996</v>
      </c>
      <c r="F17140" s="24">
        <f t="shared" si="305"/>
        <v>30.6203</v>
      </c>
    </row>
    <row r="17141" spans="2:6" hidden="1">
      <c r="B17141" s="15">
        <v>2001</v>
      </c>
      <c r="C17141" s="16">
        <v>4</v>
      </c>
      <c r="D17141" s="16" t="s">
        <v>139</v>
      </c>
      <c r="E17141" s="18">
        <v>7.8265000000000002</v>
      </c>
      <c r="F17141" s="24">
        <f t="shared" si="305"/>
        <v>46.087699999999998</v>
      </c>
    </row>
    <row r="17142" spans="2:6" hidden="1">
      <c r="B17142" s="13">
        <v>2001</v>
      </c>
      <c r="C17142" s="14">
        <v>5</v>
      </c>
      <c r="D17142" s="14" t="s">
        <v>139</v>
      </c>
      <c r="E17142" s="19">
        <v>11.830500000000001</v>
      </c>
      <c r="F17142" s="24">
        <f t="shared" si="305"/>
        <v>53.294899999999998</v>
      </c>
    </row>
    <row r="17143" spans="2:6" hidden="1">
      <c r="B17143" s="15">
        <v>2001</v>
      </c>
      <c r="C17143" s="16">
        <v>6</v>
      </c>
      <c r="D17143" s="16" t="s">
        <v>139</v>
      </c>
      <c r="E17143" s="18">
        <v>14.728</v>
      </c>
      <c r="F17143" s="24">
        <f t="shared" si="305"/>
        <v>58.510400000000004</v>
      </c>
    </row>
    <row r="17144" spans="2:6" hidden="1">
      <c r="B17144" s="13">
        <v>2001</v>
      </c>
      <c r="C17144" s="14">
        <v>7</v>
      </c>
      <c r="D17144" s="14" t="s">
        <v>139</v>
      </c>
      <c r="E17144" s="19">
        <v>21.241</v>
      </c>
      <c r="F17144" s="24">
        <f t="shared" si="305"/>
        <v>70.233800000000002</v>
      </c>
    </row>
    <row r="17145" spans="2:6" hidden="1">
      <c r="B17145" s="15">
        <v>2001</v>
      </c>
      <c r="C17145" s="16">
        <v>8</v>
      </c>
      <c r="D17145" s="16" t="s">
        <v>139</v>
      </c>
      <c r="E17145" s="18">
        <v>17.283000000000001</v>
      </c>
      <c r="F17145" s="24">
        <f t="shared" si="305"/>
        <v>63.109400000000008</v>
      </c>
    </row>
    <row r="17146" spans="2:6" hidden="1">
      <c r="B17146" s="13">
        <v>2001</v>
      </c>
      <c r="C17146" s="14">
        <v>9</v>
      </c>
      <c r="D17146" s="14" t="s">
        <v>139</v>
      </c>
      <c r="E17146" s="19">
        <v>12.0425</v>
      </c>
      <c r="F17146" s="24">
        <f t="shared" si="305"/>
        <v>53.676500000000004</v>
      </c>
    </row>
    <row r="17147" spans="2:6" hidden="1">
      <c r="B17147" s="15">
        <v>2001</v>
      </c>
      <c r="C17147" s="16">
        <v>10</v>
      </c>
      <c r="D17147" s="16" t="s">
        <v>139</v>
      </c>
      <c r="E17147" s="18">
        <v>8.0455000000000005</v>
      </c>
      <c r="F17147" s="24">
        <f t="shared" si="305"/>
        <v>46.481900000000003</v>
      </c>
    </row>
    <row r="17148" spans="2:6" hidden="1">
      <c r="B17148" s="13">
        <v>2001</v>
      </c>
      <c r="C17148" s="14">
        <v>11</v>
      </c>
      <c r="D17148" s="14" t="s">
        <v>139</v>
      </c>
      <c r="E17148" s="19">
        <v>0.77500000000000002</v>
      </c>
      <c r="F17148" s="24">
        <f t="shared" si="305"/>
        <v>33.395000000000003</v>
      </c>
    </row>
    <row r="17149" spans="2:6" hidden="1">
      <c r="B17149" s="15">
        <v>2001</v>
      </c>
      <c r="C17149" s="16">
        <v>12</v>
      </c>
      <c r="D17149" s="16" t="s">
        <v>139</v>
      </c>
      <c r="E17149" s="18">
        <v>-7.617</v>
      </c>
      <c r="F17149" s="24">
        <f t="shared" si="305"/>
        <v>18.289400000000001</v>
      </c>
    </row>
    <row r="17150" spans="2:6" hidden="1">
      <c r="B17150" s="13">
        <v>2002</v>
      </c>
      <c r="C17150" s="14">
        <v>1</v>
      </c>
      <c r="D17150" s="14" t="s">
        <v>139</v>
      </c>
      <c r="E17150" s="19">
        <v>-2.4569999999999999</v>
      </c>
      <c r="F17150" s="24">
        <f t="shared" si="305"/>
        <v>27.577400000000001</v>
      </c>
    </row>
    <row r="17151" spans="2:6" hidden="1">
      <c r="B17151" s="15">
        <v>2002</v>
      </c>
      <c r="C17151" s="16">
        <v>2</v>
      </c>
      <c r="D17151" s="16" t="s">
        <v>139</v>
      </c>
      <c r="E17151" s="18">
        <v>0.95399999999999996</v>
      </c>
      <c r="F17151" s="24">
        <f t="shared" si="305"/>
        <v>33.717199999999998</v>
      </c>
    </row>
    <row r="17152" spans="2:6" hidden="1">
      <c r="B17152" s="13">
        <v>2002</v>
      </c>
      <c r="C17152" s="14">
        <v>3</v>
      </c>
      <c r="D17152" s="14" t="s">
        <v>139</v>
      </c>
      <c r="E17152" s="19">
        <v>2.4525000000000001</v>
      </c>
      <c r="F17152" s="24">
        <f t="shared" si="305"/>
        <v>36.414500000000004</v>
      </c>
    </row>
    <row r="17153" spans="2:6" hidden="1">
      <c r="B17153" s="15">
        <v>2002</v>
      </c>
      <c r="C17153" s="16">
        <v>4</v>
      </c>
      <c r="D17153" s="16" t="s">
        <v>139</v>
      </c>
      <c r="E17153" s="18">
        <v>7.0175000000000001</v>
      </c>
      <c r="F17153" s="24">
        <f t="shared" si="305"/>
        <v>44.631500000000003</v>
      </c>
    </row>
    <row r="17154" spans="2:6" hidden="1">
      <c r="B17154" s="13">
        <v>2002</v>
      </c>
      <c r="C17154" s="14">
        <v>5</v>
      </c>
      <c r="D17154" s="14" t="s">
        <v>139</v>
      </c>
      <c r="E17154" s="19">
        <v>14.426</v>
      </c>
      <c r="F17154" s="24">
        <f t="shared" si="305"/>
        <v>57.966799999999999</v>
      </c>
    </row>
    <row r="17155" spans="2:6" hidden="1">
      <c r="B17155" s="15">
        <v>2002</v>
      </c>
      <c r="C17155" s="16">
        <v>6</v>
      </c>
      <c r="D17155" s="16" t="s">
        <v>139</v>
      </c>
      <c r="E17155" s="18">
        <v>16.643000000000001</v>
      </c>
      <c r="F17155" s="24">
        <f t="shared" si="305"/>
        <v>61.957400000000007</v>
      </c>
    </row>
    <row r="17156" spans="2:6" hidden="1">
      <c r="B17156" s="13">
        <v>2002</v>
      </c>
      <c r="C17156" s="14">
        <v>7</v>
      </c>
      <c r="D17156" s="14" t="s">
        <v>139</v>
      </c>
      <c r="E17156" s="19">
        <v>20.169499999999999</v>
      </c>
      <c r="F17156" s="24">
        <f t="shared" si="305"/>
        <v>68.30510000000001</v>
      </c>
    </row>
    <row r="17157" spans="2:6" hidden="1">
      <c r="B17157" s="15">
        <v>2002</v>
      </c>
      <c r="C17157" s="16">
        <v>8</v>
      </c>
      <c r="D17157" s="16" t="s">
        <v>139</v>
      </c>
      <c r="E17157" s="18">
        <v>19.1875</v>
      </c>
      <c r="F17157" s="24">
        <f t="shared" si="305"/>
        <v>66.537499999999994</v>
      </c>
    </row>
    <row r="17158" spans="2:6" hidden="1">
      <c r="B17158" s="13">
        <v>2002</v>
      </c>
      <c r="C17158" s="14">
        <v>9</v>
      </c>
      <c r="D17158" s="14" t="s">
        <v>139</v>
      </c>
      <c r="E17158" s="19">
        <v>11.9575</v>
      </c>
      <c r="F17158" s="24">
        <f t="shared" si="305"/>
        <v>53.523499999999999</v>
      </c>
    </row>
    <row r="17159" spans="2:6" hidden="1">
      <c r="B17159" s="15">
        <v>2002</v>
      </c>
      <c r="C17159" s="16">
        <v>10</v>
      </c>
      <c r="D17159" s="16" t="s">
        <v>139</v>
      </c>
      <c r="E17159" s="18">
        <v>2.8845000000000001</v>
      </c>
      <c r="F17159" s="24">
        <f t="shared" si="305"/>
        <v>37.192099999999996</v>
      </c>
    </row>
    <row r="17160" spans="2:6" hidden="1">
      <c r="B17160" s="13">
        <v>2002</v>
      </c>
      <c r="C17160" s="14">
        <v>11</v>
      </c>
      <c r="D17160" s="14" t="s">
        <v>139</v>
      </c>
      <c r="E17160" s="19">
        <v>0.375</v>
      </c>
      <c r="F17160" s="24">
        <f t="shared" si="305"/>
        <v>32.674999999999997</v>
      </c>
    </row>
    <row r="17161" spans="2:6" hidden="1">
      <c r="B17161" s="15">
        <v>2002</v>
      </c>
      <c r="C17161" s="16">
        <v>12</v>
      </c>
      <c r="D17161" s="16" t="s">
        <v>139</v>
      </c>
      <c r="E17161" s="18">
        <v>-9.0244999999999997</v>
      </c>
      <c r="F17161" s="24">
        <f t="shared" si="305"/>
        <v>15.7559</v>
      </c>
    </row>
    <row r="17162" spans="2:6" hidden="1">
      <c r="B17162" s="13">
        <v>2003</v>
      </c>
      <c r="C17162" s="14">
        <v>1</v>
      </c>
      <c r="D17162" s="14" t="s">
        <v>139</v>
      </c>
      <c r="E17162" s="19">
        <v>-6.1814999999999998</v>
      </c>
      <c r="F17162" s="24">
        <f t="shared" si="305"/>
        <v>20.8733</v>
      </c>
    </row>
    <row r="17163" spans="2:6" hidden="1">
      <c r="B17163" s="15">
        <v>2003</v>
      </c>
      <c r="C17163" s="16">
        <v>2</v>
      </c>
      <c r="D17163" s="16" t="s">
        <v>139</v>
      </c>
      <c r="E17163" s="18">
        <v>-5.8630000000000004</v>
      </c>
      <c r="F17163" s="24">
        <f t="shared" si="305"/>
        <v>21.446599999999997</v>
      </c>
    </row>
    <row r="17164" spans="2:6" hidden="1">
      <c r="B17164" s="13">
        <v>2003</v>
      </c>
      <c r="C17164" s="14">
        <v>3</v>
      </c>
      <c r="D17164" s="14" t="s">
        <v>139</v>
      </c>
      <c r="E17164" s="19">
        <v>0.113</v>
      </c>
      <c r="F17164" s="24">
        <f t="shared" si="305"/>
        <v>32.203400000000002</v>
      </c>
    </row>
    <row r="17165" spans="2:6" hidden="1">
      <c r="B17165" s="15">
        <v>2003</v>
      </c>
      <c r="C17165" s="16">
        <v>4</v>
      </c>
      <c r="D17165" s="16" t="s">
        <v>139</v>
      </c>
      <c r="E17165" s="18">
        <v>4.2649999999999997</v>
      </c>
      <c r="F17165" s="24">
        <f t="shared" si="305"/>
        <v>39.677</v>
      </c>
    </row>
    <row r="17166" spans="2:6" hidden="1">
      <c r="B17166" s="13">
        <v>2003</v>
      </c>
      <c r="C17166" s="14">
        <v>5</v>
      </c>
      <c r="D17166" s="14" t="s">
        <v>139</v>
      </c>
      <c r="E17166" s="19">
        <v>13.069000000000001</v>
      </c>
      <c r="F17166" s="24">
        <f t="shared" si="305"/>
        <v>55.5242</v>
      </c>
    </row>
    <row r="17167" spans="2:6" hidden="1">
      <c r="B17167" s="15">
        <v>2003</v>
      </c>
      <c r="C17167" s="16">
        <v>6</v>
      </c>
      <c r="D17167" s="16" t="s">
        <v>139</v>
      </c>
      <c r="E17167" s="18">
        <v>14.752000000000001</v>
      </c>
      <c r="F17167" s="24">
        <f t="shared" si="305"/>
        <v>58.553600000000003</v>
      </c>
    </row>
    <row r="17168" spans="2:6" hidden="1">
      <c r="B17168" s="13">
        <v>2003</v>
      </c>
      <c r="C17168" s="14">
        <v>7</v>
      </c>
      <c r="D17168" s="14" t="s">
        <v>139</v>
      </c>
      <c r="E17168" s="19">
        <v>20.209499999999998</v>
      </c>
      <c r="F17168" s="24">
        <f t="shared" si="305"/>
        <v>68.377099999999999</v>
      </c>
    </row>
    <row r="17169" spans="2:6" hidden="1">
      <c r="B17169" s="15">
        <v>2003</v>
      </c>
      <c r="C17169" s="16">
        <v>8</v>
      </c>
      <c r="D17169" s="16" t="s">
        <v>139</v>
      </c>
      <c r="E17169" s="18">
        <v>16.451499999999999</v>
      </c>
      <c r="F17169" s="24">
        <f t="shared" si="305"/>
        <v>61.612700000000004</v>
      </c>
    </row>
    <row r="17170" spans="2:6" hidden="1">
      <c r="B17170" s="13">
        <v>2003</v>
      </c>
      <c r="C17170" s="14">
        <v>9</v>
      </c>
      <c r="D17170" s="14" t="s">
        <v>139</v>
      </c>
      <c r="E17170" s="19">
        <v>12.25</v>
      </c>
      <c r="F17170" s="24">
        <f t="shared" si="305"/>
        <v>54.05</v>
      </c>
    </row>
    <row r="17171" spans="2:6" hidden="1">
      <c r="B17171" s="15">
        <v>2003</v>
      </c>
      <c r="C17171" s="16">
        <v>10</v>
      </c>
      <c r="D17171" s="16" t="s">
        <v>139</v>
      </c>
      <c r="E17171" s="18">
        <v>4.2995000000000001</v>
      </c>
      <c r="F17171" s="24">
        <f t="shared" si="305"/>
        <v>39.739100000000001</v>
      </c>
    </row>
    <row r="17172" spans="2:6" hidden="1">
      <c r="B17172" s="13">
        <v>2003</v>
      </c>
      <c r="C17172" s="14">
        <v>11</v>
      </c>
      <c r="D17172" s="14" t="s">
        <v>139</v>
      </c>
      <c r="E17172" s="19">
        <v>2.6920000000000002</v>
      </c>
      <c r="F17172" s="24">
        <f t="shared" si="305"/>
        <v>36.845599999999997</v>
      </c>
    </row>
    <row r="17173" spans="2:6" hidden="1">
      <c r="B17173" s="15">
        <v>2003</v>
      </c>
      <c r="C17173" s="16">
        <v>12</v>
      </c>
      <c r="D17173" s="16" t="s">
        <v>139</v>
      </c>
      <c r="E17173" s="18">
        <v>-0.1205</v>
      </c>
      <c r="F17173" s="24">
        <f t="shared" si="305"/>
        <v>31.783100000000001</v>
      </c>
    </row>
    <row r="17174" spans="2:6" hidden="1">
      <c r="B17174" s="13">
        <v>2004</v>
      </c>
      <c r="C17174" s="14">
        <v>1</v>
      </c>
      <c r="D17174" s="14" t="s">
        <v>139</v>
      </c>
      <c r="E17174" s="19">
        <v>-7.4969999999999999</v>
      </c>
      <c r="F17174" s="24">
        <f t="shared" si="305"/>
        <v>18.505400000000002</v>
      </c>
    </row>
    <row r="17175" spans="2:6" hidden="1">
      <c r="B17175" s="15">
        <v>2004</v>
      </c>
      <c r="C17175" s="16">
        <v>2</v>
      </c>
      <c r="D17175" s="16" t="s">
        <v>139</v>
      </c>
      <c r="E17175" s="18">
        <v>-3.3755000000000002</v>
      </c>
      <c r="F17175" s="24">
        <f t="shared" si="305"/>
        <v>25.924099999999999</v>
      </c>
    </row>
    <row r="17176" spans="2:6" hidden="1">
      <c r="B17176" s="13">
        <v>2004</v>
      </c>
      <c r="C17176" s="14">
        <v>3</v>
      </c>
      <c r="D17176" s="14" t="s">
        <v>139</v>
      </c>
      <c r="E17176" s="19">
        <v>0.82050000000000001</v>
      </c>
      <c r="F17176" s="24">
        <f t="shared" si="305"/>
        <v>33.476900000000001</v>
      </c>
    </row>
    <row r="17177" spans="2:6" hidden="1">
      <c r="B17177" s="15">
        <v>2004</v>
      </c>
      <c r="C17177" s="16">
        <v>4</v>
      </c>
      <c r="D17177" s="16" t="s">
        <v>139</v>
      </c>
      <c r="E17177" s="18">
        <v>6.5309999999999997</v>
      </c>
      <c r="F17177" s="24">
        <f t="shared" si="305"/>
        <v>43.755800000000001</v>
      </c>
    </row>
    <row r="17178" spans="2:6" hidden="1">
      <c r="B17178" s="13">
        <v>2004</v>
      </c>
      <c r="C17178" s="14">
        <v>5</v>
      </c>
      <c r="D17178" s="14" t="s">
        <v>139</v>
      </c>
      <c r="E17178" s="19">
        <v>10.727499999999999</v>
      </c>
      <c r="F17178" s="24">
        <f t="shared" si="305"/>
        <v>51.3095</v>
      </c>
    </row>
    <row r="17179" spans="2:6" hidden="1">
      <c r="B17179" s="15">
        <v>2004</v>
      </c>
      <c r="C17179" s="16">
        <v>6</v>
      </c>
      <c r="D17179" s="16" t="s">
        <v>139</v>
      </c>
      <c r="E17179" s="18">
        <v>14.226000000000001</v>
      </c>
      <c r="F17179" s="24">
        <f t="shared" si="305"/>
        <v>57.606800000000007</v>
      </c>
    </row>
    <row r="17180" spans="2:6" hidden="1">
      <c r="B17180" s="13">
        <v>2004</v>
      </c>
      <c r="C17180" s="14">
        <v>7</v>
      </c>
      <c r="D17180" s="14" t="s">
        <v>139</v>
      </c>
      <c r="E17180" s="19">
        <v>16.995000000000001</v>
      </c>
      <c r="F17180" s="24">
        <f t="shared" si="305"/>
        <v>62.591000000000001</v>
      </c>
    </row>
    <row r="17181" spans="2:6" hidden="1">
      <c r="B17181" s="15">
        <v>2004</v>
      </c>
      <c r="C17181" s="16">
        <v>8</v>
      </c>
      <c r="D17181" s="16" t="s">
        <v>139</v>
      </c>
      <c r="E17181" s="18">
        <v>17.797499999999999</v>
      </c>
      <c r="F17181" s="24">
        <f t="shared" si="305"/>
        <v>64.035499999999999</v>
      </c>
    </row>
    <row r="17182" spans="2:6" hidden="1">
      <c r="B17182" s="13">
        <v>2004</v>
      </c>
      <c r="C17182" s="14">
        <v>9</v>
      </c>
      <c r="D17182" s="14" t="s">
        <v>139</v>
      </c>
      <c r="E17182" s="19">
        <v>12.531499999999999</v>
      </c>
      <c r="F17182" s="24">
        <f t="shared" si="305"/>
        <v>54.556699999999999</v>
      </c>
    </row>
    <row r="17183" spans="2:6" hidden="1">
      <c r="B17183" s="15">
        <v>2004</v>
      </c>
      <c r="C17183" s="16">
        <v>10</v>
      </c>
      <c r="D17183" s="16" t="s">
        <v>139</v>
      </c>
      <c r="E17183" s="18">
        <v>7.0780000000000003</v>
      </c>
      <c r="F17183" s="24">
        <f t="shared" si="305"/>
        <v>44.740400000000001</v>
      </c>
    </row>
    <row r="17184" spans="2:6" hidden="1">
      <c r="B17184" s="13">
        <v>2004</v>
      </c>
      <c r="C17184" s="14">
        <v>11</v>
      </c>
      <c r="D17184" s="14" t="s">
        <v>139</v>
      </c>
      <c r="E17184" s="19">
        <v>0.26750000000000002</v>
      </c>
      <c r="F17184" s="24">
        <f t="shared" ref="F17184:F17247" si="306">(E17184 * 1.8) + 32</f>
        <v>32.481499999999997</v>
      </c>
    </row>
    <row r="17185" spans="2:6" hidden="1">
      <c r="B17185" s="15">
        <v>2004</v>
      </c>
      <c r="C17185" s="16">
        <v>12</v>
      </c>
      <c r="D17185" s="16" t="s">
        <v>139</v>
      </c>
      <c r="E17185" s="18">
        <v>0.1605</v>
      </c>
      <c r="F17185" s="24">
        <f t="shared" si="306"/>
        <v>32.288899999999998</v>
      </c>
    </row>
    <row r="17186" spans="2:6" hidden="1">
      <c r="B17186" s="13">
        <v>2005</v>
      </c>
      <c r="C17186" s="14">
        <v>1</v>
      </c>
      <c r="D17186" s="14" t="s">
        <v>139</v>
      </c>
      <c r="E17186" s="19">
        <v>-1.1845000000000001</v>
      </c>
      <c r="F17186" s="24">
        <f t="shared" si="306"/>
        <v>29.867899999999999</v>
      </c>
    </row>
    <row r="17187" spans="2:6" hidden="1">
      <c r="B17187" s="15">
        <v>2005</v>
      </c>
      <c r="C17187" s="16">
        <v>2</v>
      </c>
      <c r="D17187" s="16" t="s">
        <v>139</v>
      </c>
      <c r="E17187" s="18">
        <v>-6.3109999999999999</v>
      </c>
      <c r="F17187" s="24">
        <f t="shared" si="306"/>
        <v>20.6402</v>
      </c>
    </row>
    <row r="17188" spans="2:6" hidden="1">
      <c r="B17188" s="13">
        <v>2005</v>
      </c>
      <c r="C17188" s="14">
        <v>3</v>
      </c>
      <c r="D17188" s="14" t="s">
        <v>139</v>
      </c>
      <c r="E17188" s="19">
        <v>-4.55</v>
      </c>
      <c r="F17188" s="24">
        <f t="shared" si="306"/>
        <v>23.810000000000002</v>
      </c>
    </row>
    <row r="17189" spans="2:6" hidden="1">
      <c r="B17189" s="15">
        <v>2005</v>
      </c>
      <c r="C17189" s="16">
        <v>4</v>
      </c>
      <c r="D17189" s="16" t="s">
        <v>139</v>
      </c>
      <c r="E17189" s="18">
        <v>6.3564999999999996</v>
      </c>
      <c r="F17189" s="24">
        <f t="shared" si="306"/>
        <v>43.441699999999997</v>
      </c>
    </row>
    <row r="17190" spans="2:6" hidden="1">
      <c r="B17190" s="13">
        <v>2005</v>
      </c>
      <c r="C17190" s="14">
        <v>5</v>
      </c>
      <c r="D17190" s="14" t="s">
        <v>139</v>
      </c>
      <c r="E17190" s="19">
        <v>11.773999999999999</v>
      </c>
      <c r="F17190" s="24">
        <f t="shared" si="306"/>
        <v>53.193199999999997</v>
      </c>
    </row>
    <row r="17191" spans="2:6" hidden="1">
      <c r="B17191" s="15">
        <v>2005</v>
      </c>
      <c r="C17191" s="16">
        <v>6</v>
      </c>
      <c r="D17191" s="16" t="s">
        <v>139</v>
      </c>
      <c r="E17191" s="18">
        <v>15.09</v>
      </c>
      <c r="F17191" s="24">
        <f t="shared" si="306"/>
        <v>59.161999999999999</v>
      </c>
    </row>
    <row r="17192" spans="2:6" hidden="1">
      <c r="B17192" s="13">
        <v>2005</v>
      </c>
      <c r="C17192" s="14">
        <v>7</v>
      </c>
      <c r="D17192" s="14" t="s">
        <v>139</v>
      </c>
      <c r="E17192" s="19">
        <v>18.817499999999999</v>
      </c>
      <c r="F17192" s="24">
        <f t="shared" si="306"/>
        <v>65.871499999999997</v>
      </c>
    </row>
    <row r="17193" spans="2:6" hidden="1">
      <c r="B17193" s="15">
        <v>2005</v>
      </c>
      <c r="C17193" s="16">
        <v>8</v>
      </c>
      <c r="D17193" s="16" t="s">
        <v>139</v>
      </c>
      <c r="E17193" s="18">
        <v>16.650500000000001</v>
      </c>
      <c r="F17193" s="24">
        <f t="shared" si="306"/>
        <v>61.9709</v>
      </c>
    </row>
    <row r="17194" spans="2:6" hidden="1">
      <c r="B17194" s="13">
        <v>2005</v>
      </c>
      <c r="C17194" s="14">
        <v>9</v>
      </c>
      <c r="D17194" s="14" t="s">
        <v>139</v>
      </c>
      <c r="E17194" s="19">
        <v>13.7475</v>
      </c>
      <c r="F17194" s="24">
        <f t="shared" si="306"/>
        <v>56.7455</v>
      </c>
    </row>
    <row r="17195" spans="2:6" hidden="1">
      <c r="B17195" s="15">
        <v>2005</v>
      </c>
      <c r="C17195" s="16">
        <v>10</v>
      </c>
      <c r="D17195" s="16" t="s">
        <v>139</v>
      </c>
      <c r="E17195" s="18">
        <v>7.2895000000000003</v>
      </c>
      <c r="F17195" s="24">
        <f t="shared" si="306"/>
        <v>45.121099999999998</v>
      </c>
    </row>
    <row r="17196" spans="2:6" hidden="1">
      <c r="B17196" s="13">
        <v>2005</v>
      </c>
      <c r="C17196" s="14">
        <v>11</v>
      </c>
      <c r="D17196" s="14" t="s">
        <v>139</v>
      </c>
      <c r="E17196" s="19">
        <v>2.3614999999999999</v>
      </c>
      <c r="F17196" s="24">
        <f t="shared" si="306"/>
        <v>36.250700000000002</v>
      </c>
    </row>
    <row r="17197" spans="2:6" hidden="1">
      <c r="B17197" s="15">
        <v>2005</v>
      </c>
      <c r="C17197" s="16">
        <v>12</v>
      </c>
      <c r="D17197" s="16" t="s">
        <v>139</v>
      </c>
      <c r="E17197" s="18">
        <v>-3.2614999999999998</v>
      </c>
      <c r="F17197" s="24">
        <f t="shared" si="306"/>
        <v>26.129300000000001</v>
      </c>
    </row>
    <row r="17198" spans="2:6" hidden="1">
      <c r="B17198" s="13">
        <v>2006</v>
      </c>
      <c r="C17198" s="14">
        <v>1</v>
      </c>
      <c r="D17198" s="14" t="s">
        <v>139</v>
      </c>
      <c r="E17198" s="19">
        <v>-7.0255000000000001</v>
      </c>
      <c r="F17198" s="24">
        <f t="shared" si="306"/>
        <v>19.354099999999999</v>
      </c>
    </row>
    <row r="17199" spans="2:6" hidden="1">
      <c r="B17199" s="15">
        <v>2006</v>
      </c>
      <c r="C17199" s="16">
        <v>2</v>
      </c>
      <c r="D17199" s="16" t="s">
        <v>139</v>
      </c>
      <c r="E17199" s="18">
        <v>-7.6494999999999997</v>
      </c>
      <c r="F17199" s="24">
        <f t="shared" si="306"/>
        <v>18.230899999999998</v>
      </c>
    </row>
    <row r="17200" spans="2:6" hidden="1">
      <c r="B17200" s="13">
        <v>2006</v>
      </c>
      <c r="C17200" s="14">
        <v>3</v>
      </c>
      <c r="D17200" s="14" t="s">
        <v>139</v>
      </c>
      <c r="E17200" s="19">
        <v>-3.6065</v>
      </c>
      <c r="F17200" s="24">
        <f t="shared" si="306"/>
        <v>25.508299999999998</v>
      </c>
    </row>
    <row r="17201" spans="2:6" hidden="1">
      <c r="B17201" s="15">
        <v>2006</v>
      </c>
      <c r="C17201" s="16">
        <v>4</v>
      </c>
      <c r="D17201" s="16" t="s">
        <v>139</v>
      </c>
      <c r="E17201" s="18">
        <v>5.8520000000000003</v>
      </c>
      <c r="F17201" s="24">
        <f t="shared" si="306"/>
        <v>42.5336</v>
      </c>
    </row>
    <row r="17202" spans="2:6" hidden="1">
      <c r="B17202" s="13">
        <v>2006</v>
      </c>
      <c r="C17202" s="14">
        <v>5</v>
      </c>
      <c r="D17202" s="14" t="s">
        <v>139</v>
      </c>
      <c r="E17202" s="19">
        <v>11.894</v>
      </c>
      <c r="F17202" s="24">
        <f t="shared" si="306"/>
        <v>53.409199999999998</v>
      </c>
    </row>
    <row r="17203" spans="2:6" hidden="1">
      <c r="B17203" s="15">
        <v>2006</v>
      </c>
      <c r="C17203" s="16">
        <v>6</v>
      </c>
      <c r="D17203" s="16" t="s">
        <v>139</v>
      </c>
      <c r="E17203" s="18">
        <v>16.509</v>
      </c>
      <c r="F17203" s="24">
        <f t="shared" si="306"/>
        <v>61.716200000000001</v>
      </c>
    </row>
    <row r="17204" spans="2:6" hidden="1">
      <c r="B17204" s="13">
        <v>2006</v>
      </c>
      <c r="C17204" s="14">
        <v>7</v>
      </c>
      <c r="D17204" s="14" t="s">
        <v>139</v>
      </c>
      <c r="E17204" s="19">
        <v>20.163</v>
      </c>
      <c r="F17204" s="24">
        <f t="shared" si="306"/>
        <v>68.293399999999991</v>
      </c>
    </row>
    <row r="17205" spans="2:6" hidden="1">
      <c r="B17205" s="15">
        <v>2006</v>
      </c>
      <c r="C17205" s="16">
        <v>8</v>
      </c>
      <c r="D17205" s="16" t="s">
        <v>139</v>
      </c>
      <c r="E17205" s="18">
        <v>17.833500000000001</v>
      </c>
      <c r="F17205" s="24">
        <f t="shared" si="306"/>
        <v>64.100300000000004</v>
      </c>
    </row>
    <row r="17206" spans="2:6" hidden="1">
      <c r="B17206" s="13">
        <v>2006</v>
      </c>
      <c r="C17206" s="14">
        <v>9</v>
      </c>
      <c r="D17206" s="14" t="s">
        <v>139</v>
      </c>
      <c r="E17206" s="19">
        <v>14.227</v>
      </c>
      <c r="F17206" s="24">
        <f t="shared" si="306"/>
        <v>57.608600000000003</v>
      </c>
    </row>
    <row r="17207" spans="2:6" hidden="1">
      <c r="B17207" s="15">
        <v>2006</v>
      </c>
      <c r="C17207" s="16">
        <v>10</v>
      </c>
      <c r="D17207" s="16" t="s">
        <v>139</v>
      </c>
      <c r="E17207" s="18">
        <v>8.8919999999999995</v>
      </c>
      <c r="F17207" s="24">
        <f t="shared" si="306"/>
        <v>48.005600000000001</v>
      </c>
    </row>
    <row r="17208" spans="2:6" hidden="1">
      <c r="B17208" s="13">
        <v>2006</v>
      </c>
      <c r="C17208" s="14">
        <v>11</v>
      </c>
      <c r="D17208" s="14" t="s">
        <v>139</v>
      </c>
      <c r="E17208" s="19">
        <v>3.3235000000000001</v>
      </c>
      <c r="F17208" s="24">
        <f t="shared" si="306"/>
        <v>37.982300000000002</v>
      </c>
    </row>
    <row r="17209" spans="2:6" hidden="1">
      <c r="B17209" s="15">
        <v>2006</v>
      </c>
      <c r="C17209" s="16">
        <v>12</v>
      </c>
      <c r="D17209" s="16" t="s">
        <v>139</v>
      </c>
      <c r="E17209" s="18">
        <v>3.1484999999999999</v>
      </c>
      <c r="F17209" s="24">
        <f t="shared" si="306"/>
        <v>37.667299999999997</v>
      </c>
    </row>
    <row r="17210" spans="2:6" hidden="1">
      <c r="B17210" s="13">
        <v>2007</v>
      </c>
      <c r="C17210" s="14">
        <v>1</v>
      </c>
      <c r="D17210" s="14" t="s">
        <v>139</v>
      </c>
      <c r="E17210" s="19">
        <v>-0.30099999999999999</v>
      </c>
      <c r="F17210" s="24">
        <f t="shared" si="306"/>
        <v>31.458200000000001</v>
      </c>
    </row>
    <row r="17211" spans="2:6" hidden="1">
      <c r="B17211" s="15">
        <v>2007</v>
      </c>
      <c r="C17211" s="16">
        <v>2</v>
      </c>
      <c r="D17211" s="16" t="s">
        <v>139</v>
      </c>
      <c r="E17211" s="18">
        <v>-8.5850000000000009</v>
      </c>
      <c r="F17211" s="24">
        <f t="shared" si="306"/>
        <v>16.546999999999997</v>
      </c>
    </row>
    <row r="17212" spans="2:6" hidden="1">
      <c r="B17212" s="13">
        <v>2007</v>
      </c>
      <c r="C17212" s="14">
        <v>3</v>
      </c>
      <c r="D17212" s="14" t="s">
        <v>139</v>
      </c>
      <c r="E17212" s="19">
        <v>4.968</v>
      </c>
      <c r="F17212" s="24">
        <f t="shared" si="306"/>
        <v>40.942399999999999</v>
      </c>
    </row>
    <row r="17213" spans="2:6" hidden="1">
      <c r="B17213" s="15">
        <v>2007</v>
      </c>
      <c r="C17213" s="16">
        <v>4</v>
      </c>
      <c r="D17213" s="16" t="s">
        <v>139</v>
      </c>
      <c r="E17213" s="18">
        <v>5.9504999999999999</v>
      </c>
      <c r="F17213" s="24">
        <f t="shared" si="306"/>
        <v>42.710900000000002</v>
      </c>
    </row>
    <row r="17214" spans="2:6" hidden="1">
      <c r="B17214" s="13">
        <v>2007</v>
      </c>
      <c r="C17214" s="14">
        <v>5</v>
      </c>
      <c r="D17214" s="14" t="s">
        <v>139</v>
      </c>
      <c r="E17214" s="19">
        <v>13.294499999999999</v>
      </c>
      <c r="F17214" s="24">
        <f t="shared" si="306"/>
        <v>55.930099999999996</v>
      </c>
    </row>
    <row r="17215" spans="2:6" hidden="1">
      <c r="B17215" s="15">
        <v>2007</v>
      </c>
      <c r="C17215" s="16">
        <v>6</v>
      </c>
      <c r="D17215" s="16" t="s">
        <v>139</v>
      </c>
      <c r="E17215" s="18">
        <v>17.281500000000001</v>
      </c>
      <c r="F17215" s="24">
        <f t="shared" si="306"/>
        <v>63.106700000000004</v>
      </c>
    </row>
    <row r="17216" spans="2:6" hidden="1">
      <c r="B17216" s="13">
        <v>2007</v>
      </c>
      <c r="C17216" s="14">
        <v>7</v>
      </c>
      <c r="D17216" s="14" t="s">
        <v>139</v>
      </c>
      <c r="E17216" s="19">
        <v>17.208500000000001</v>
      </c>
      <c r="F17216" s="24">
        <f t="shared" si="306"/>
        <v>62.975300000000004</v>
      </c>
    </row>
    <row r="17217" spans="2:6" hidden="1">
      <c r="B17217" s="15">
        <v>2007</v>
      </c>
      <c r="C17217" s="16">
        <v>8</v>
      </c>
      <c r="D17217" s="16" t="s">
        <v>139</v>
      </c>
      <c r="E17217" s="18">
        <v>18.763500000000001</v>
      </c>
      <c r="F17217" s="24">
        <f t="shared" si="306"/>
        <v>65.774300000000011</v>
      </c>
    </row>
    <row r="17218" spans="2:6" hidden="1">
      <c r="B17218" s="13">
        <v>2007</v>
      </c>
      <c r="C17218" s="14">
        <v>9</v>
      </c>
      <c r="D17218" s="14" t="s">
        <v>139</v>
      </c>
      <c r="E17218" s="19">
        <v>12.205500000000001</v>
      </c>
      <c r="F17218" s="24">
        <f t="shared" si="306"/>
        <v>53.969900000000003</v>
      </c>
    </row>
    <row r="17219" spans="2:6" hidden="1">
      <c r="B17219" s="15">
        <v>2007</v>
      </c>
      <c r="C17219" s="16">
        <v>10</v>
      </c>
      <c r="D17219" s="16" t="s">
        <v>139</v>
      </c>
      <c r="E17219" s="18">
        <v>6.92</v>
      </c>
      <c r="F17219" s="24">
        <f t="shared" si="306"/>
        <v>44.456000000000003</v>
      </c>
    </row>
    <row r="17220" spans="2:6" hidden="1">
      <c r="B17220" s="13">
        <v>2007</v>
      </c>
      <c r="C17220" s="14">
        <v>11</v>
      </c>
      <c r="D17220" s="14" t="s">
        <v>139</v>
      </c>
      <c r="E17220" s="19">
        <v>0.27650000000000002</v>
      </c>
      <c r="F17220" s="24">
        <f t="shared" si="306"/>
        <v>32.497700000000002</v>
      </c>
    </row>
    <row r="17221" spans="2:6" hidden="1">
      <c r="B17221" s="15">
        <v>2007</v>
      </c>
      <c r="C17221" s="16">
        <v>12</v>
      </c>
      <c r="D17221" s="16" t="s">
        <v>139</v>
      </c>
      <c r="E17221" s="18">
        <v>0.11849999999999999</v>
      </c>
      <c r="F17221" s="24">
        <f t="shared" si="306"/>
        <v>32.213299999999997</v>
      </c>
    </row>
    <row r="17222" spans="2:6" hidden="1">
      <c r="B17222" s="13">
        <v>2008</v>
      </c>
      <c r="C17222" s="14">
        <v>1</v>
      </c>
      <c r="D17222" s="14" t="s">
        <v>139</v>
      </c>
      <c r="E17222" s="19">
        <v>-1.3620000000000001</v>
      </c>
      <c r="F17222" s="24">
        <f t="shared" si="306"/>
        <v>29.548400000000001</v>
      </c>
    </row>
    <row r="17223" spans="2:6" hidden="1">
      <c r="B17223" s="15">
        <v>2008</v>
      </c>
      <c r="C17223" s="16">
        <v>2</v>
      </c>
      <c r="D17223" s="16" t="s">
        <v>139</v>
      </c>
      <c r="E17223" s="18">
        <v>1.302</v>
      </c>
      <c r="F17223" s="24">
        <f t="shared" si="306"/>
        <v>34.343600000000002</v>
      </c>
    </row>
    <row r="17224" spans="2:6" hidden="1">
      <c r="B17224" s="13">
        <v>2008</v>
      </c>
      <c r="C17224" s="14">
        <v>3</v>
      </c>
      <c r="D17224" s="14" t="s">
        <v>139</v>
      </c>
      <c r="E17224" s="19">
        <v>1.7330000000000001</v>
      </c>
      <c r="F17224" s="24">
        <f t="shared" si="306"/>
        <v>35.119399999999999</v>
      </c>
    </row>
    <row r="17225" spans="2:6" hidden="1">
      <c r="B17225" s="15">
        <v>2008</v>
      </c>
      <c r="C17225" s="16">
        <v>4</v>
      </c>
      <c r="D17225" s="16" t="s">
        <v>139</v>
      </c>
      <c r="E17225" s="18">
        <v>7.9820000000000002</v>
      </c>
      <c r="F17225" s="24">
        <f t="shared" si="306"/>
        <v>46.367600000000003</v>
      </c>
    </row>
    <row r="17226" spans="2:6" hidden="1">
      <c r="B17226" s="13">
        <v>2008</v>
      </c>
      <c r="C17226" s="14">
        <v>5</v>
      </c>
      <c r="D17226" s="14" t="s">
        <v>139</v>
      </c>
      <c r="E17226" s="19">
        <v>11.387</v>
      </c>
      <c r="F17226" s="24">
        <f t="shared" si="306"/>
        <v>52.496600000000001</v>
      </c>
    </row>
    <row r="17227" spans="2:6" hidden="1">
      <c r="B17227" s="15">
        <v>2008</v>
      </c>
      <c r="C17227" s="16">
        <v>6</v>
      </c>
      <c r="D17227" s="16" t="s">
        <v>139</v>
      </c>
      <c r="E17227" s="18">
        <v>15.561500000000001</v>
      </c>
      <c r="F17227" s="24">
        <f t="shared" si="306"/>
        <v>60.0107</v>
      </c>
    </row>
    <row r="17228" spans="2:6" hidden="1">
      <c r="B17228" s="13">
        <v>2008</v>
      </c>
      <c r="C17228" s="14">
        <v>7</v>
      </c>
      <c r="D17228" s="14" t="s">
        <v>139</v>
      </c>
      <c r="E17228" s="19">
        <v>17.6875</v>
      </c>
      <c r="F17228" s="24">
        <f t="shared" si="306"/>
        <v>63.837500000000006</v>
      </c>
    </row>
    <row r="17229" spans="2:6" hidden="1">
      <c r="B17229" s="15">
        <v>2008</v>
      </c>
      <c r="C17229" s="16">
        <v>8</v>
      </c>
      <c r="D17229" s="16" t="s">
        <v>139</v>
      </c>
      <c r="E17229" s="18">
        <v>17.441500000000001</v>
      </c>
      <c r="F17229" s="24">
        <f t="shared" si="306"/>
        <v>63.3947</v>
      </c>
    </row>
    <row r="17230" spans="2:6" hidden="1">
      <c r="B17230" s="13">
        <v>2008</v>
      </c>
      <c r="C17230" s="14">
        <v>9</v>
      </c>
      <c r="D17230" s="14" t="s">
        <v>139</v>
      </c>
      <c r="E17230" s="19">
        <v>11.266500000000001</v>
      </c>
      <c r="F17230" s="24">
        <f t="shared" si="306"/>
        <v>52.279700000000005</v>
      </c>
    </row>
    <row r="17231" spans="2:6" hidden="1">
      <c r="B17231" s="15">
        <v>2008</v>
      </c>
      <c r="C17231" s="16">
        <v>10</v>
      </c>
      <c r="D17231" s="16" t="s">
        <v>139</v>
      </c>
      <c r="E17231" s="18">
        <v>8.3164999999999996</v>
      </c>
      <c r="F17231" s="24">
        <f t="shared" si="306"/>
        <v>46.969700000000003</v>
      </c>
    </row>
    <row r="17232" spans="2:6" hidden="1">
      <c r="B17232" s="13">
        <v>2008</v>
      </c>
      <c r="C17232" s="14">
        <v>11</v>
      </c>
      <c r="D17232" s="14" t="s">
        <v>139</v>
      </c>
      <c r="E17232" s="19">
        <v>2.3290000000000002</v>
      </c>
      <c r="F17232" s="24">
        <f t="shared" si="306"/>
        <v>36.1922</v>
      </c>
    </row>
    <row r="17233" spans="2:6" hidden="1">
      <c r="B17233" s="15">
        <v>2008</v>
      </c>
      <c r="C17233" s="16">
        <v>12</v>
      </c>
      <c r="D17233" s="16" t="s">
        <v>139</v>
      </c>
      <c r="E17233" s="18">
        <v>-0.63949999999999996</v>
      </c>
      <c r="F17233" s="24">
        <f t="shared" si="306"/>
        <v>30.8489</v>
      </c>
    </row>
    <row r="17234" spans="2:6" hidden="1">
      <c r="B17234" s="13">
        <v>2009</v>
      </c>
      <c r="C17234" s="14">
        <v>1</v>
      </c>
      <c r="D17234" s="14" t="s">
        <v>139</v>
      </c>
      <c r="E17234" s="19">
        <v>-3.1825000000000001</v>
      </c>
      <c r="F17234" s="24">
        <f t="shared" si="306"/>
        <v>26.2715</v>
      </c>
    </row>
    <row r="17235" spans="2:6" hidden="1">
      <c r="B17235" s="15">
        <v>2009</v>
      </c>
      <c r="C17235" s="16">
        <v>2</v>
      </c>
      <c r="D17235" s="16" t="s">
        <v>139</v>
      </c>
      <c r="E17235" s="18">
        <v>-4.0084999999999997</v>
      </c>
      <c r="F17235" s="24">
        <f t="shared" si="306"/>
        <v>24.784700000000001</v>
      </c>
    </row>
    <row r="17236" spans="2:6" hidden="1">
      <c r="B17236" s="13">
        <v>2009</v>
      </c>
      <c r="C17236" s="14">
        <v>3</v>
      </c>
      <c r="D17236" s="14" t="s">
        <v>139</v>
      </c>
      <c r="E17236" s="19">
        <v>9.5000000000000001E-2</v>
      </c>
      <c r="F17236" s="24">
        <f t="shared" si="306"/>
        <v>32.170999999999999</v>
      </c>
    </row>
    <row r="17237" spans="2:6" hidden="1">
      <c r="B17237" s="15">
        <v>2009</v>
      </c>
      <c r="C17237" s="16">
        <v>4</v>
      </c>
      <c r="D17237" s="16" t="s">
        <v>139</v>
      </c>
      <c r="E17237" s="18">
        <v>7.5034999999999998</v>
      </c>
      <c r="F17237" s="24">
        <f t="shared" si="306"/>
        <v>45.506299999999996</v>
      </c>
    </row>
    <row r="17238" spans="2:6" hidden="1">
      <c r="B17238" s="13">
        <v>2009</v>
      </c>
      <c r="C17238" s="14">
        <v>5</v>
      </c>
      <c r="D17238" s="14" t="s">
        <v>139</v>
      </c>
      <c r="E17238" s="19">
        <v>12.206</v>
      </c>
      <c r="F17238" s="24">
        <f t="shared" si="306"/>
        <v>53.970799999999997</v>
      </c>
    </row>
    <row r="17239" spans="2:6" hidden="1">
      <c r="B17239" s="15">
        <v>2009</v>
      </c>
      <c r="C17239" s="16">
        <v>6</v>
      </c>
      <c r="D17239" s="16" t="s">
        <v>139</v>
      </c>
      <c r="E17239" s="18">
        <v>14.8855</v>
      </c>
      <c r="F17239" s="24">
        <f t="shared" si="306"/>
        <v>58.793900000000001</v>
      </c>
    </row>
    <row r="17240" spans="2:6" hidden="1">
      <c r="B17240" s="13">
        <v>2009</v>
      </c>
      <c r="C17240" s="14">
        <v>7</v>
      </c>
      <c r="D17240" s="14" t="s">
        <v>139</v>
      </c>
      <c r="E17240" s="19">
        <v>17.922999999999998</v>
      </c>
      <c r="F17240" s="24">
        <f t="shared" si="306"/>
        <v>64.261399999999995</v>
      </c>
    </row>
    <row r="17241" spans="2:6" hidden="1">
      <c r="B17241" s="15">
        <v>2009</v>
      </c>
      <c r="C17241" s="16">
        <v>8</v>
      </c>
      <c r="D17241" s="16" t="s">
        <v>139</v>
      </c>
      <c r="E17241" s="18">
        <v>16.123999999999999</v>
      </c>
      <c r="F17241" s="24">
        <f t="shared" si="306"/>
        <v>61.023200000000003</v>
      </c>
    </row>
    <row r="17242" spans="2:6" hidden="1">
      <c r="B17242" s="13">
        <v>2009</v>
      </c>
      <c r="C17242" s="14">
        <v>9</v>
      </c>
      <c r="D17242" s="14" t="s">
        <v>139</v>
      </c>
      <c r="E17242" s="19">
        <v>13.522500000000001</v>
      </c>
      <c r="F17242" s="24">
        <f t="shared" si="306"/>
        <v>56.340500000000006</v>
      </c>
    </row>
    <row r="17243" spans="2:6" hidden="1">
      <c r="B17243" s="15">
        <v>2009</v>
      </c>
      <c r="C17243" s="16">
        <v>10</v>
      </c>
      <c r="D17243" s="16" t="s">
        <v>139</v>
      </c>
      <c r="E17243" s="18">
        <v>4.5410000000000004</v>
      </c>
      <c r="F17243" s="24">
        <f t="shared" si="306"/>
        <v>40.1738</v>
      </c>
    </row>
    <row r="17244" spans="2:6" hidden="1">
      <c r="B17244" s="13">
        <v>2009</v>
      </c>
      <c r="C17244" s="14">
        <v>11</v>
      </c>
      <c r="D17244" s="14" t="s">
        <v>139</v>
      </c>
      <c r="E17244" s="19">
        <v>3.3119999999999998</v>
      </c>
      <c r="F17244" s="24">
        <f t="shared" si="306"/>
        <v>37.961599999999997</v>
      </c>
    </row>
    <row r="17245" spans="2:6" hidden="1">
      <c r="B17245" s="15">
        <v>2009</v>
      </c>
      <c r="C17245" s="16">
        <v>12</v>
      </c>
      <c r="D17245" s="16" t="s">
        <v>139</v>
      </c>
      <c r="E17245" s="18">
        <v>-3.6465000000000001</v>
      </c>
      <c r="F17245" s="24">
        <f t="shared" si="306"/>
        <v>25.436299999999999</v>
      </c>
    </row>
    <row r="17246" spans="2:6" hidden="1">
      <c r="B17246" s="13">
        <v>2010</v>
      </c>
      <c r="C17246" s="14">
        <v>1</v>
      </c>
      <c r="D17246" s="14" t="s">
        <v>139</v>
      </c>
      <c r="E17246" s="19">
        <v>-12.093500000000001</v>
      </c>
      <c r="F17246" s="24">
        <f t="shared" si="306"/>
        <v>10.2317</v>
      </c>
    </row>
    <row r="17247" spans="2:6" hidden="1">
      <c r="B17247" s="15">
        <v>2010</v>
      </c>
      <c r="C17247" s="16">
        <v>2</v>
      </c>
      <c r="D17247" s="16" t="s">
        <v>139</v>
      </c>
      <c r="E17247" s="18">
        <v>-5.2729999999999997</v>
      </c>
      <c r="F17247" s="24">
        <f t="shared" si="306"/>
        <v>22.508600000000001</v>
      </c>
    </row>
    <row r="17248" spans="2:6" hidden="1">
      <c r="B17248" s="13">
        <v>2010</v>
      </c>
      <c r="C17248" s="14">
        <v>3</v>
      </c>
      <c r="D17248" s="14" t="s">
        <v>139</v>
      </c>
      <c r="E17248" s="19">
        <v>-0.6855</v>
      </c>
      <c r="F17248" s="24">
        <f t="shared" ref="F17248:F17311" si="307">(E17248 * 1.8) + 32</f>
        <v>30.766100000000002</v>
      </c>
    </row>
    <row r="17249" spans="2:6" hidden="1">
      <c r="B17249" s="15">
        <v>2010</v>
      </c>
      <c r="C17249" s="16">
        <v>4</v>
      </c>
      <c r="D17249" s="16" t="s">
        <v>139</v>
      </c>
      <c r="E17249" s="18">
        <v>6.7910000000000004</v>
      </c>
      <c r="F17249" s="24">
        <f t="shared" si="307"/>
        <v>44.223799999999997</v>
      </c>
    </row>
    <row r="17250" spans="2:6" hidden="1">
      <c r="B17250" s="13">
        <v>2010</v>
      </c>
      <c r="C17250" s="14">
        <v>5</v>
      </c>
      <c r="D17250" s="14" t="s">
        <v>139</v>
      </c>
      <c r="E17250" s="19">
        <v>13.693</v>
      </c>
      <c r="F17250" s="24">
        <f t="shared" si="307"/>
        <v>56.647400000000005</v>
      </c>
    </row>
    <row r="17251" spans="2:6" hidden="1">
      <c r="B17251" s="15">
        <v>2010</v>
      </c>
      <c r="C17251" s="16">
        <v>6</v>
      </c>
      <c r="D17251" s="16" t="s">
        <v>139</v>
      </c>
      <c r="E17251" s="18">
        <v>16.139500000000002</v>
      </c>
      <c r="F17251" s="24">
        <f t="shared" si="307"/>
        <v>61.051100000000005</v>
      </c>
    </row>
    <row r="17252" spans="2:6" hidden="1">
      <c r="B17252" s="13">
        <v>2010</v>
      </c>
      <c r="C17252" s="14">
        <v>7</v>
      </c>
      <c r="D17252" s="14" t="s">
        <v>139</v>
      </c>
      <c r="E17252" s="19">
        <v>22.145499999999998</v>
      </c>
      <c r="F17252" s="24">
        <f t="shared" si="307"/>
        <v>71.861899999999991</v>
      </c>
    </row>
    <row r="17253" spans="2:6" hidden="1">
      <c r="B17253" s="15">
        <v>2010</v>
      </c>
      <c r="C17253" s="16">
        <v>8</v>
      </c>
      <c r="D17253" s="16" t="s">
        <v>139</v>
      </c>
      <c r="E17253" s="18">
        <v>19.323</v>
      </c>
      <c r="F17253" s="24">
        <f t="shared" si="307"/>
        <v>66.781400000000005</v>
      </c>
    </row>
    <row r="17254" spans="2:6" hidden="1">
      <c r="B17254" s="13">
        <v>2010</v>
      </c>
      <c r="C17254" s="14">
        <v>9</v>
      </c>
      <c r="D17254" s="14" t="s">
        <v>139</v>
      </c>
      <c r="E17254" s="19">
        <v>11.3735</v>
      </c>
      <c r="F17254" s="24">
        <f t="shared" si="307"/>
        <v>52.472300000000004</v>
      </c>
    </row>
    <row r="17255" spans="2:6" hidden="1">
      <c r="B17255" s="15">
        <v>2010</v>
      </c>
      <c r="C17255" s="16">
        <v>10</v>
      </c>
      <c r="D17255" s="16" t="s">
        <v>139</v>
      </c>
      <c r="E17255" s="18">
        <v>4.4029999999999996</v>
      </c>
      <c r="F17255" s="24">
        <f t="shared" si="307"/>
        <v>39.925399999999996</v>
      </c>
    </row>
    <row r="17256" spans="2:6" hidden="1">
      <c r="B17256" s="13">
        <v>2010</v>
      </c>
      <c r="C17256" s="14">
        <v>11</v>
      </c>
      <c r="D17256" s="14" t="s">
        <v>139</v>
      </c>
      <c r="E17256" s="19">
        <v>2.407</v>
      </c>
      <c r="F17256" s="24">
        <f t="shared" si="307"/>
        <v>36.332599999999999</v>
      </c>
    </row>
    <row r="17257" spans="2:6" hidden="1">
      <c r="B17257" s="15">
        <v>2010</v>
      </c>
      <c r="C17257" s="16">
        <v>12</v>
      </c>
      <c r="D17257" s="16" t="s">
        <v>139</v>
      </c>
      <c r="E17257" s="18">
        <v>-7.3864999999999998</v>
      </c>
      <c r="F17257" s="24">
        <f t="shared" si="307"/>
        <v>18.7043</v>
      </c>
    </row>
    <row r="17258" spans="2:6" hidden="1">
      <c r="B17258" s="13">
        <v>2011</v>
      </c>
      <c r="C17258" s="14">
        <v>1</v>
      </c>
      <c r="D17258" s="14" t="s">
        <v>139</v>
      </c>
      <c r="E17258" s="19">
        <v>-3.581</v>
      </c>
      <c r="F17258" s="24">
        <f t="shared" si="307"/>
        <v>25.554200000000002</v>
      </c>
    </row>
    <row r="17259" spans="2:6" hidden="1">
      <c r="B17259" s="15">
        <v>2011</v>
      </c>
      <c r="C17259" s="16">
        <v>2</v>
      </c>
      <c r="D17259" s="16" t="s">
        <v>139</v>
      </c>
      <c r="E17259" s="18">
        <v>-9.1560000000000006</v>
      </c>
      <c r="F17259" s="24">
        <f t="shared" si="307"/>
        <v>15.519199999999998</v>
      </c>
    </row>
    <row r="17260" spans="2:6" hidden="1">
      <c r="B17260" s="13">
        <v>2011</v>
      </c>
      <c r="C17260" s="14">
        <v>3</v>
      </c>
      <c r="D17260" s="14" t="s">
        <v>139</v>
      </c>
      <c r="E17260" s="19">
        <v>-0.5635</v>
      </c>
      <c r="F17260" s="24">
        <f t="shared" si="307"/>
        <v>30.985700000000001</v>
      </c>
    </row>
    <row r="17261" spans="2:6" hidden="1">
      <c r="B17261" s="15">
        <v>2011</v>
      </c>
      <c r="C17261" s="16">
        <v>4</v>
      </c>
      <c r="D17261" s="16" t="s">
        <v>139</v>
      </c>
      <c r="E17261" s="18">
        <v>7.6509999999999998</v>
      </c>
      <c r="F17261" s="24">
        <f t="shared" si="307"/>
        <v>45.771799999999999</v>
      </c>
    </row>
    <row r="17262" spans="2:6" hidden="1">
      <c r="B17262" s="13">
        <v>2011</v>
      </c>
      <c r="C17262" s="14">
        <v>5</v>
      </c>
      <c r="D17262" s="14" t="s">
        <v>139</v>
      </c>
      <c r="E17262" s="19">
        <v>12.342499999999999</v>
      </c>
      <c r="F17262" s="24">
        <f t="shared" si="307"/>
        <v>54.216499999999996</v>
      </c>
    </row>
    <row r="17263" spans="2:6" hidden="1">
      <c r="B17263" s="15">
        <v>2011</v>
      </c>
      <c r="C17263" s="16">
        <v>6</v>
      </c>
      <c r="D17263" s="16" t="s">
        <v>139</v>
      </c>
      <c r="E17263" s="18">
        <v>18.065000000000001</v>
      </c>
      <c r="F17263" s="24">
        <f t="shared" si="307"/>
        <v>64.516999999999996</v>
      </c>
    </row>
    <row r="17264" spans="2:6" hidden="1">
      <c r="B17264" s="13">
        <v>2011</v>
      </c>
      <c r="C17264" s="14">
        <v>7</v>
      </c>
      <c r="D17264" s="14" t="s">
        <v>139</v>
      </c>
      <c r="E17264" s="19">
        <v>20.310500000000001</v>
      </c>
      <c r="F17264" s="24">
        <f t="shared" si="307"/>
        <v>68.558899999999994</v>
      </c>
    </row>
    <row r="17265" spans="2:6" hidden="1">
      <c r="B17265" s="15">
        <v>2011</v>
      </c>
      <c r="C17265" s="16">
        <v>8</v>
      </c>
      <c r="D17265" s="16" t="s">
        <v>139</v>
      </c>
      <c r="E17265" s="18">
        <v>17.086500000000001</v>
      </c>
      <c r="F17265" s="24">
        <f t="shared" si="307"/>
        <v>62.755700000000004</v>
      </c>
    </row>
    <row r="17266" spans="2:6" hidden="1">
      <c r="B17266" s="13">
        <v>2011</v>
      </c>
      <c r="C17266" s="14">
        <v>9</v>
      </c>
      <c r="D17266" s="14" t="s">
        <v>139</v>
      </c>
      <c r="E17266" s="19">
        <v>13.25</v>
      </c>
      <c r="F17266" s="24">
        <f t="shared" si="307"/>
        <v>55.85</v>
      </c>
    </row>
    <row r="17267" spans="2:6" hidden="1">
      <c r="B17267" s="15">
        <v>2011</v>
      </c>
      <c r="C17267" s="16">
        <v>10</v>
      </c>
      <c r="D17267" s="16" t="s">
        <v>139</v>
      </c>
      <c r="E17267" s="18">
        <v>7.0614999999999997</v>
      </c>
      <c r="F17267" s="24">
        <f t="shared" si="307"/>
        <v>44.710700000000003</v>
      </c>
    </row>
    <row r="17268" spans="2:6" hidden="1">
      <c r="B17268" s="13">
        <v>2011</v>
      </c>
      <c r="C17268" s="14">
        <v>11</v>
      </c>
      <c r="D17268" s="14" t="s">
        <v>139</v>
      </c>
      <c r="E17268" s="19">
        <v>3.4605000000000001</v>
      </c>
      <c r="F17268" s="24">
        <f t="shared" si="307"/>
        <v>38.228900000000003</v>
      </c>
    </row>
    <row r="17269" spans="2:6" hidden="1">
      <c r="B17269" s="15">
        <v>2011</v>
      </c>
      <c r="C17269" s="16">
        <v>12</v>
      </c>
      <c r="D17269" s="16" t="s">
        <v>139</v>
      </c>
      <c r="E17269" s="18">
        <v>1.4495</v>
      </c>
      <c r="F17269" s="24">
        <f t="shared" si="307"/>
        <v>34.609099999999998</v>
      </c>
    </row>
    <row r="17270" spans="2:6" hidden="1">
      <c r="B17270" s="13">
        <v>2012</v>
      </c>
      <c r="C17270" s="14">
        <v>1</v>
      </c>
      <c r="D17270" s="14" t="s">
        <v>139</v>
      </c>
      <c r="E17270" s="19">
        <v>-4.1784999999999997</v>
      </c>
      <c r="F17270" s="24">
        <f t="shared" si="307"/>
        <v>24.4787</v>
      </c>
    </row>
    <row r="17271" spans="2:6" hidden="1">
      <c r="B17271" s="15">
        <v>2012</v>
      </c>
      <c r="C17271" s="16">
        <v>2</v>
      </c>
      <c r="D17271" s="16" t="s">
        <v>139</v>
      </c>
      <c r="E17271" s="18">
        <v>-9.8034999999999997</v>
      </c>
      <c r="F17271" s="24">
        <f t="shared" si="307"/>
        <v>14.3537</v>
      </c>
    </row>
    <row r="17272" spans="2:6" hidden="1">
      <c r="B17272" s="13">
        <v>2012</v>
      </c>
      <c r="C17272" s="14">
        <v>3</v>
      </c>
      <c r="D17272" s="14" t="s">
        <v>139</v>
      </c>
      <c r="E17272" s="19">
        <v>0.96050000000000002</v>
      </c>
      <c r="F17272" s="24">
        <f t="shared" si="307"/>
        <v>33.728900000000003</v>
      </c>
    </row>
    <row r="17273" spans="2:6" hidden="1">
      <c r="B17273" s="15">
        <v>2012</v>
      </c>
      <c r="C17273" s="16">
        <v>4</v>
      </c>
      <c r="D17273" s="16" t="s">
        <v>139</v>
      </c>
      <c r="E17273" s="18">
        <v>6.6585000000000001</v>
      </c>
      <c r="F17273" s="24">
        <f t="shared" si="307"/>
        <v>43.985300000000002</v>
      </c>
    </row>
    <row r="17274" spans="2:6" hidden="1">
      <c r="B17274" s="13">
        <v>2012</v>
      </c>
      <c r="C17274" s="14">
        <v>5</v>
      </c>
      <c r="D17274" s="14" t="s">
        <v>139</v>
      </c>
      <c r="E17274" s="19">
        <v>12.878500000000001</v>
      </c>
      <c r="F17274" s="24">
        <f t="shared" si="307"/>
        <v>55.1813</v>
      </c>
    </row>
    <row r="17275" spans="2:6" hidden="1">
      <c r="B17275" s="15">
        <v>2012</v>
      </c>
      <c r="C17275" s="16">
        <v>6</v>
      </c>
      <c r="D17275" s="16" t="s">
        <v>139</v>
      </c>
      <c r="E17275" s="18">
        <v>14.5505</v>
      </c>
      <c r="F17275" s="24">
        <f t="shared" si="307"/>
        <v>58.190899999999999</v>
      </c>
    </row>
    <row r="17276" spans="2:6" hidden="1">
      <c r="B17276" s="13">
        <v>2012</v>
      </c>
      <c r="C17276" s="14">
        <v>7</v>
      </c>
      <c r="D17276" s="14" t="s">
        <v>139</v>
      </c>
      <c r="E17276" s="19">
        <v>18.994</v>
      </c>
      <c r="F17276" s="24">
        <f t="shared" si="307"/>
        <v>66.1892</v>
      </c>
    </row>
    <row r="17277" spans="2:6" hidden="1">
      <c r="B17277" s="15">
        <v>2012</v>
      </c>
      <c r="C17277" s="16">
        <v>8</v>
      </c>
      <c r="D17277" s="16" t="s">
        <v>139</v>
      </c>
      <c r="E17277" s="18">
        <v>16.312999999999999</v>
      </c>
      <c r="F17277" s="24">
        <f t="shared" si="307"/>
        <v>61.363399999999999</v>
      </c>
    </row>
    <row r="17278" spans="2:6" hidden="1">
      <c r="B17278" s="13">
        <v>2012</v>
      </c>
      <c r="C17278" s="14">
        <v>9</v>
      </c>
      <c r="D17278" s="14" t="s">
        <v>139</v>
      </c>
      <c r="E17278" s="19">
        <v>13.206</v>
      </c>
      <c r="F17278" s="24">
        <f t="shared" si="307"/>
        <v>55.770800000000001</v>
      </c>
    </row>
    <row r="17279" spans="2:6" hidden="1">
      <c r="B17279" s="15">
        <v>2012</v>
      </c>
      <c r="C17279" s="16">
        <v>10</v>
      </c>
      <c r="D17279" s="16" t="s">
        <v>139</v>
      </c>
      <c r="E17279" s="18">
        <v>6.5410000000000004</v>
      </c>
      <c r="F17279" s="24">
        <f t="shared" si="307"/>
        <v>43.773800000000001</v>
      </c>
    </row>
    <row r="17280" spans="2:6" hidden="1">
      <c r="B17280" s="13">
        <v>2012</v>
      </c>
      <c r="C17280" s="14">
        <v>11</v>
      </c>
      <c r="D17280" s="14" t="s">
        <v>139</v>
      </c>
      <c r="E17280" s="19">
        <v>3.3969999999999998</v>
      </c>
      <c r="F17280" s="24">
        <f t="shared" si="307"/>
        <v>38.114599999999996</v>
      </c>
    </row>
    <row r="17281" spans="2:6" hidden="1">
      <c r="B17281" s="15">
        <v>2012</v>
      </c>
      <c r="C17281" s="16">
        <v>12</v>
      </c>
      <c r="D17281" s="16" t="s">
        <v>139</v>
      </c>
      <c r="E17281" s="18">
        <v>-5.8895</v>
      </c>
      <c r="F17281" s="24">
        <f t="shared" si="307"/>
        <v>21.398899999999998</v>
      </c>
    </row>
    <row r="17282" spans="2:6" hidden="1">
      <c r="B17282" s="13">
        <v>2013</v>
      </c>
      <c r="C17282" s="14">
        <v>1</v>
      </c>
      <c r="D17282" s="14" t="s">
        <v>139</v>
      </c>
      <c r="E17282" s="19">
        <v>-7.0069999999999997</v>
      </c>
      <c r="F17282" s="24">
        <f t="shared" si="307"/>
        <v>19.3874</v>
      </c>
    </row>
    <row r="17283" spans="2:6" hidden="1">
      <c r="B17283" s="15">
        <v>2013</v>
      </c>
      <c r="C17283" s="16">
        <v>2</v>
      </c>
      <c r="D17283" s="16" t="s">
        <v>139</v>
      </c>
      <c r="E17283" s="18">
        <v>-2.3479999999999999</v>
      </c>
      <c r="F17283" s="24">
        <f t="shared" si="307"/>
        <v>27.773600000000002</v>
      </c>
    </row>
    <row r="17284" spans="2:6" hidden="1">
      <c r="B17284" s="13">
        <v>2013</v>
      </c>
      <c r="C17284" s="14">
        <v>3</v>
      </c>
      <c r="D17284" s="14" t="s">
        <v>139</v>
      </c>
      <c r="E17284" s="19">
        <v>-5.7785000000000002</v>
      </c>
      <c r="F17284" s="24">
        <f t="shared" si="307"/>
        <v>21.598700000000001</v>
      </c>
    </row>
    <row r="17285" spans="2:6" hidden="1">
      <c r="B17285" s="15">
        <v>2013</v>
      </c>
      <c r="C17285" s="16">
        <v>4</v>
      </c>
      <c r="D17285" s="16" t="s">
        <v>139</v>
      </c>
      <c r="E17285" s="18">
        <v>4.4160000000000004</v>
      </c>
      <c r="F17285" s="24">
        <f t="shared" si="307"/>
        <v>39.948799999999999</v>
      </c>
    </row>
    <row r="17286" spans="2:6" hidden="1">
      <c r="B17286" s="13">
        <v>2013</v>
      </c>
      <c r="C17286" s="14">
        <v>5</v>
      </c>
      <c r="D17286" s="14" t="s">
        <v>139</v>
      </c>
      <c r="E17286" s="19">
        <v>15.414999999999999</v>
      </c>
      <c r="F17286" s="24">
        <f t="shared" si="307"/>
        <v>59.747</v>
      </c>
    </row>
    <row r="17287" spans="2:6" hidden="1">
      <c r="B17287" s="15">
        <v>2013</v>
      </c>
      <c r="C17287" s="16">
        <v>6</v>
      </c>
      <c r="D17287" s="16" t="s">
        <v>139</v>
      </c>
      <c r="E17287" s="18">
        <v>18.226500000000001</v>
      </c>
      <c r="F17287" s="24">
        <f t="shared" si="307"/>
        <v>64.807700000000011</v>
      </c>
    </row>
    <row r="17288" spans="2:6" hidden="1">
      <c r="B17288" s="13">
        <v>2013</v>
      </c>
      <c r="C17288" s="14">
        <v>7</v>
      </c>
      <c r="D17288" s="14" t="s">
        <v>139</v>
      </c>
      <c r="E17288" s="19">
        <v>18.2255</v>
      </c>
      <c r="F17288" s="24">
        <f t="shared" si="307"/>
        <v>64.805900000000008</v>
      </c>
    </row>
    <row r="17289" spans="2:6" hidden="1">
      <c r="B17289" s="15">
        <v>2013</v>
      </c>
      <c r="C17289" s="16">
        <v>8</v>
      </c>
      <c r="D17289" s="16" t="s">
        <v>139</v>
      </c>
      <c r="E17289" s="18">
        <v>17.515000000000001</v>
      </c>
      <c r="F17289" s="24">
        <f t="shared" si="307"/>
        <v>63.527000000000001</v>
      </c>
    </row>
    <row r="17290" spans="2:6" hidden="1">
      <c r="B17290" s="13">
        <v>2000</v>
      </c>
      <c r="C17290" s="14">
        <v>2</v>
      </c>
      <c r="D17290" s="14" t="s">
        <v>140</v>
      </c>
      <c r="E17290" s="19">
        <v>18.495000000000001</v>
      </c>
      <c r="F17290" s="24">
        <f t="shared" si="307"/>
        <v>65.290999999999997</v>
      </c>
    </row>
    <row r="17291" spans="2:6" hidden="1">
      <c r="B17291" s="15">
        <v>2000</v>
      </c>
      <c r="C17291" s="16">
        <v>3</v>
      </c>
      <c r="D17291" s="16" t="s">
        <v>140</v>
      </c>
      <c r="E17291" s="18">
        <v>21.640999999999998</v>
      </c>
      <c r="F17291" s="24">
        <f t="shared" si="307"/>
        <v>70.953800000000001</v>
      </c>
    </row>
    <row r="17292" spans="2:6" hidden="1">
      <c r="B17292" s="13">
        <v>2000</v>
      </c>
      <c r="C17292" s="14">
        <v>4</v>
      </c>
      <c r="D17292" s="14" t="s">
        <v>140</v>
      </c>
      <c r="E17292" s="19">
        <v>29.332000000000001</v>
      </c>
      <c r="F17292" s="24">
        <f t="shared" si="307"/>
        <v>84.797600000000003</v>
      </c>
    </row>
    <row r="17293" spans="2:6" hidden="1">
      <c r="B17293" s="15">
        <v>2000</v>
      </c>
      <c r="C17293" s="16">
        <v>5</v>
      </c>
      <c r="D17293" s="16" t="s">
        <v>140</v>
      </c>
      <c r="E17293" s="18">
        <v>33.250999999999998</v>
      </c>
      <c r="F17293" s="24">
        <f t="shared" si="307"/>
        <v>91.851799999999997</v>
      </c>
    </row>
    <row r="17294" spans="2:6" hidden="1">
      <c r="B17294" s="13">
        <v>2000</v>
      </c>
      <c r="C17294" s="14">
        <v>6</v>
      </c>
      <c r="D17294" s="14" t="s">
        <v>140</v>
      </c>
      <c r="E17294" s="19">
        <v>35.109000000000002</v>
      </c>
      <c r="F17294" s="24">
        <f t="shared" si="307"/>
        <v>95.196200000000005</v>
      </c>
    </row>
    <row r="17295" spans="2:6" hidden="1">
      <c r="B17295" s="15">
        <v>2000</v>
      </c>
      <c r="C17295" s="16">
        <v>7</v>
      </c>
      <c r="D17295" s="16" t="s">
        <v>140</v>
      </c>
      <c r="E17295" s="18">
        <v>37.228999999999999</v>
      </c>
      <c r="F17295" s="24">
        <f t="shared" si="307"/>
        <v>99.012200000000007</v>
      </c>
    </row>
    <row r="17296" spans="2:6" hidden="1">
      <c r="B17296" s="13">
        <v>2000</v>
      </c>
      <c r="C17296" s="14">
        <v>8</v>
      </c>
      <c r="D17296" s="14" t="s">
        <v>140</v>
      </c>
      <c r="E17296" s="19">
        <v>36.747</v>
      </c>
      <c r="F17296" s="24">
        <f t="shared" si="307"/>
        <v>98.144599999999997</v>
      </c>
    </row>
    <row r="17297" spans="2:6" hidden="1">
      <c r="B17297" s="15">
        <v>2000</v>
      </c>
      <c r="C17297" s="16">
        <v>9</v>
      </c>
      <c r="D17297" s="16" t="s">
        <v>140</v>
      </c>
      <c r="E17297" s="18">
        <v>33.106999999999999</v>
      </c>
      <c r="F17297" s="24">
        <f t="shared" si="307"/>
        <v>91.592600000000004</v>
      </c>
    </row>
    <row r="17298" spans="2:6" hidden="1">
      <c r="B17298" s="13">
        <v>2000</v>
      </c>
      <c r="C17298" s="14">
        <v>10</v>
      </c>
      <c r="D17298" s="14" t="s">
        <v>140</v>
      </c>
      <c r="E17298" s="19">
        <v>29.812999999999999</v>
      </c>
      <c r="F17298" s="24">
        <f t="shared" si="307"/>
        <v>85.663399999999996</v>
      </c>
    </row>
    <row r="17299" spans="2:6" hidden="1">
      <c r="B17299" s="15">
        <v>2000</v>
      </c>
      <c r="C17299" s="16">
        <v>11</v>
      </c>
      <c r="D17299" s="16" t="s">
        <v>140</v>
      </c>
      <c r="E17299" s="18">
        <v>23.984999999999999</v>
      </c>
      <c r="F17299" s="24">
        <f t="shared" si="307"/>
        <v>75.173000000000002</v>
      </c>
    </row>
    <row r="17300" spans="2:6" hidden="1">
      <c r="B17300" s="13">
        <v>2000</v>
      </c>
      <c r="C17300" s="14">
        <v>12</v>
      </c>
      <c r="D17300" s="14" t="s">
        <v>140</v>
      </c>
      <c r="E17300" s="19">
        <v>19.675000000000001</v>
      </c>
      <c r="F17300" s="24">
        <f t="shared" si="307"/>
        <v>67.414999999999992</v>
      </c>
    </row>
    <row r="17301" spans="2:6" hidden="1">
      <c r="B17301" s="15">
        <v>2001</v>
      </c>
      <c r="C17301" s="16">
        <v>1</v>
      </c>
      <c r="D17301" s="16" t="s">
        <v>140</v>
      </c>
      <c r="E17301" s="18">
        <v>16.896000000000001</v>
      </c>
      <c r="F17301" s="24">
        <f t="shared" si="307"/>
        <v>62.412800000000004</v>
      </c>
    </row>
    <row r="17302" spans="2:6" hidden="1">
      <c r="B17302" s="13">
        <v>2001</v>
      </c>
      <c r="C17302" s="14">
        <v>2</v>
      </c>
      <c r="D17302" s="14" t="s">
        <v>140</v>
      </c>
      <c r="E17302" s="19">
        <v>18.483000000000001</v>
      </c>
      <c r="F17302" s="24">
        <f t="shared" si="307"/>
        <v>65.269400000000005</v>
      </c>
    </row>
    <row r="17303" spans="2:6" hidden="1">
      <c r="B17303" s="15">
        <v>2001</v>
      </c>
      <c r="C17303" s="16">
        <v>3</v>
      </c>
      <c r="D17303" s="16" t="s">
        <v>140</v>
      </c>
      <c r="E17303" s="18">
        <v>23.018000000000001</v>
      </c>
      <c r="F17303" s="24">
        <f t="shared" si="307"/>
        <v>73.432400000000001</v>
      </c>
    </row>
    <row r="17304" spans="2:6" hidden="1">
      <c r="B17304" s="13">
        <v>2001</v>
      </c>
      <c r="C17304" s="14">
        <v>4</v>
      </c>
      <c r="D17304" s="14" t="s">
        <v>140</v>
      </c>
      <c r="E17304" s="19">
        <v>27.670999999999999</v>
      </c>
      <c r="F17304" s="24">
        <f t="shared" si="307"/>
        <v>81.8078</v>
      </c>
    </row>
    <row r="17305" spans="2:6" hidden="1">
      <c r="B17305" s="15">
        <v>2001</v>
      </c>
      <c r="C17305" s="16">
        <v>5</v>
      </c>
      <c r="D17305" s="16" t="s">
        <v>140</v>
      </c>
      <c r="E17305" s="18">
        <v>33.789000000000001</v>
      </c>
      <c r="F17305" s="24">
        <f t="shared" si="307"/>
        <v>92.8202</v>
      </c>
    </row>
    <row r="17306" spans="2:6" hidden="1">
      <c r="B17306" s="13">
        <v>2001</v>
      </c>
      <c r="C17306" s="14">
        <v>6</v>
      </c>
      <c r="D17306" s="14" t="s">
        <v>140</v>
      </c>
      <c r="E17306" s="19">
        <v>35.482999999999997</v>
      </c>
      <c r="F17306" s="24">
        <f t="shared" si="307"/>
        <v>95.869399999999999</v>
      </c>
    </row>
    <row r="17307" spans="2:6" hidden="1">
      <c r="B17307" s="15">
        <v>2001</v>
      </c>
      <c r="C17307" s="16">
        <v>7</v>
      </c>
      <c r="D17307" s="16" t="s">
        <v>140</v>
      </c>
      <c r="E17307" s="18">
        <v>36.792000000000002</v>
      </c>
      <c r="F17307" s="24">
        <f t="shared" si="307"/>
        <v>98.2256</v>
      </c>
    </row>
    <row r="17308" spans="2:6" hidden="1">
      <c r="B17308" s="13">
        <v>2001</v>
      </c>
      <c r="C17308" s="14">
        <v>8</v>
      </c>
      <c r="D17308" s="14" t="s">
        <v>140</v>
      </c>
      <c r="E17308" s="19">
        <v>36.255000000000003</v>
      </c>
      <c r="F17308" s="24">
        <f t="shared" si="307"/>
        <v>97.259</v>
      </c>
    </row>
    <row r="17309" spans="2:6" hidden="1">
      <c r="B17309" s="15">
        <v>2001</v>
      </c>
      <c r="C17309" s="16">
        <v>9</v>
      </c>
      <c r="D17309" s="16" t="s">
        <v>140</v>
      </c>
      <c r="E17309" s="18">
        <v>34.244999999999997</v>
      </c>
      <c r="F17309" s="24">
        <f t="shared" si="307"/>
        <v>93.640999999999991</v>
      </c>
    </row>
    <row r="17310" spans="2:6" hidden="1">
      <c r="B17310" s="13">
        <v>2001</v>
      </c>
      <c r="C17310" s="14">
        <v>10</v>
      </c>
      <c r="D17310" s="14" t="s">
        <v>140</v>
      </c>
      <c r="E17310" s="19">
        <v>30.335999999999999</v>
      </c>
      <c r="F17310" s="24">
        <f t="shared" si="307"/>
        <v>86.604799999999997</v>
      </c>
    </row>
    <row r="17311" spans="2:6" hidden="1">
      <c r="B17311" s="15">
        <v>2001</v>
      </c>
      <c r="C17311" s="16">
        <v>11</v>
      </c>
      <c r="D17311" s="16" t="s">
        <v>140</v>
      </c>
      <c r="E17311" s="18">
        <v>24.48</v>
      </c>
      <c r="F17311" s="24">
        <f t="shared" si="307"/>
        <v>76.063999999999993</v>
      </c>
    </row>
    <row r="17312" spans="2:6" hidden="1">
      <c r="B17312" s="13">
        <v>2001</v>
      </c>
      <c r="C17312" s="14">
        <v>12</v>
      </c>
      <c r="D17312" s="14" t="s">
        <v>140</v>
      </c>
      <c r="E17312" s="19">
        <v>22.844000000000001</v>
      </c>
      <c r="F17312" s="24">
        <f t="shared" ref="F17312:F17375" si="308">(E17312 * 1.8) + 32</f>
        <v>73.119200000000006</v>
      </c>
    </row>
    <row r="17313" spans="2:6" hidden="1">
      <c r="B17313" s="15">
        <v>2002</v>
      </c>
      <c r="C17313" s="16">
        <v>1</v>
      </c>
      <c r="D17313" s="16" t="s">
        <v>140</v>
      </c>
      <c r="E17313" s="18">
        <v>18.062999999999999</v>
      </c>
      <c r="F17313" s="24">
        <f t="shared" si="308"/>
        <v>64.51339999999999</v>
      </c>
    </row>
    <row r="17314" spans="2:6" hidden="1">
      <c r="B17314" s="13">
        <v>2002</v>
      </c>
      <c r="C17314" s="14">
        <v>2</v>
      </c>
      <c r="D17314" s="14" t="s">
        <v>140</v>
      </c>
      <c r="E17314" s="19">
        <v>19.308</v>
      </c>
      <c r="F17314" s="24">
        <f t="shared" si="308"/>
        <v>66.754400000000004</v>
      </c>
    </row>
    <row r="17315" spans="2:6" hidden="1">
      <c r="B17315" s="15">
        <v>2002</v>
      </c>
      <c r="C17315" s="16">
        <v>3</v>
      </c>
      <c r="D17315" s="16" t="s">
        <v>140</v>
      </c>
      <c r="E17315" s="18">
        <v>23.178000000000001</v>
      </c>
      <c r="F17315" s="24">
        <f t="shared" si="308"/>
        <v>73.720400000000012</v>
      </c>
    </row>
    <row r="17316" spans="2:6" hidden="1">
      <c r="B17316" s="13">
        <v>2002</v>
      </c>
      <c r="C17316" s="14">
        <v>4</v>
      </c>
      <c r="D17316" s="14" t="s">
        <v>140</v>
      </c>
      <c r="E17316" s="19">
        <v>27.167000000000002</v>
      </c>
      <c r="F17316" s="24">
        <f t="shared" si="308"/>
        <v>80.900599999999997</v>
      </c>
    </row>
    <row r="17317" spans="2:6" hidden="1">
      <c r="B17317" s="15">
        <v>2002</v>
      </c>
      <c r="C17317" s="16">
        <v>5</v>
      </c>
      <c r="D17317" s="16" t="s">
        <v>140</v>
      </c>
      <c r="E17317" s="18">
        <v>33.645000000000003</v>
      </c>
      <c r="F17317" s="24">
        <f t="shared" si="308"/>
        <v>92.561000000000007</v>
      </c>
    </row>
    <row r="17318" spans="2:6" hidden="1">
      <c r="B17318" s="13">
        <v>2002</v>
      </c>
      <c r="C17318" s="14">
        <v>6</v>
      </c>
      <c r="D17318" s="14" t="s">
        <v>140</v>
      </c>
      <c r="E17318" s="19">
        <v>35.439</v>
      </c>
      <c r="F17318" s="24">
        <f t="shared" si="308"/>
        <v>95.790199999999999</v>
      </c>
    </row>
    <row r="17319" spans="2:6" hidden="1">
      <c r="B17319" s="15">
        <v>2002</v>
      </c>
      <c r="C17319" s="16">
        <v>7</v>
      </c>
      <c r="D17319" s="16" t="s">
        <v>140</v>
      </c>
      <c r="E17319" s="18">
        <v>36.981999999999999</v>
      </c>
      <c r="F17319" s="24">
        <f t="shared" si="308"/>
        <v>98.567599999999999</v>
      </c>
    </row>
    <row r="17320" spans="2:6" hidden="1">
      <c r="B17320" s="13">
        <v>2002</v>
      </c>
      <c r="C17320" s="14">
        <v>8</v>
      </c>
      <c r="D17320" s="14" t="s">
        <v>140</v>
      </c>
      <c r="E17320" s="19">
        <v>36.146000000000001</v>
      </c>
      <c r="F17320" s="24">
        <f t="shared" si="308"/>
        <v>97.06280000000001</v>
      </c>
    </row>
    <row r="17321" spans="2:6" hidden="1">
      <c r="B17321" s="15">
        <v>2002</v>
      </c>
      <c r="C17321" s="16">
        <v>9</v>
      </c>
      <c r="D17321" s="16" t="s">
        <v>140</v>
      </c>
      <c r="E17321" s="18">
        <v>33.649000000000001</v>
      </c>
      <c r="F17321" s="24">
        <f t="shared" si="308"/>
        <v>92.568200000000004</v>
      </c>
    </row>
    <row r="17322" spans="2:6" hidden="1">
      <c r="B17322" s="13">
        <v>2002</v>
      </c>
      <c r="C17322" s="14">
        <v>10</v>
      </c>
      <c r="D17322" s="14" t="s">
        <v>140</v>
      </c>
      <c r="E17322" s="19">
        <v>30.628</v>
      </c>
      <c r="F17322" s="24">
        <f t="shared" si="308"/>
        <v>87.130400000000009</v>
      </c>
    </row>
    <row r="17323" spans="2:6" hidden="1">
      <c r="B17323" s="15">
        <v>2002</v>
      </c>
      <c r="C17323" s="16">
        <v>11</v>
      </c>
      <c r="D17323" s="16" t="s">
        <v>140</v>
      </c>
      <c r="E17323" s="18">
        <v>24.436</v>
      </c>
      <c r="F17323" s="24">
        <f t="shared" si="308"/>
        <v>75.984800000000007</v>
      </c>
    </row>
    <row r="17324" spans="2:6" hidden="1">
      <c r="B17324" s="13">
        <v>2002</v>
      </c>
      <c r="C17324" s="14">
        <v>12</v>
      </c>
      <c r="D17324" s="14" t="s">
        <v>140</v>
      </c>
      <c r="E17324" s="19">
        <v>20.302</v>
      </c>
      <c r="F17324" s="24">
        <f t="shared" si="308"/>
        <v>68.543599999999998</v>
      </c>
    </row>
    <row r="17325" spans="2:6" hidden="1">
      <c r="B17325" s="15">
        <v>2003</v>
      </c>
      <c r="C17325" s="16">
        <v>1</v>
      </c>
      <c r="D17325" s="16" t="s">
        <v>140</v>
      </c>
      <c r="E17325" s="18">
        <v>17.684999999999999</v>
      </c>
      <c r="F17325" s="24">
        <f t="shared" si="308"/>
        <v>63.832999999999998</v>
      </c>
    </row>
    <row r="17326" spans="2:6" hidden="1">
      <c r="B17326" s="13">
        <v>2003</v>
      </c>
      <c r="C17326" s="14">
        <v>2</v>
      </c>
      <c r="D17326" s="14" t="s">
        <v>140</v>
      </c>
      <c r="E17326" s="19">
        <v>20.512</v>
      </c>
      <c r="F17326" s="24">
        <f t="shared" si="308"/>
        <v>68.921600000000012</v>
      </c>
    </row>
    <row r="17327" spans="2:6" hidden="1">
      <c r="B17327" s="15">
        <v>2003</v>
      </c>
      <c r="C17327" s="16">
        <v>3</v>
      </c>
      <c r="D17327" s="16" t="s">
        <v>140</v>
      </c>
      <c r="E17327" s="18">
        <v>22.821999999999999</v>
      </c>
      <c r="F17327" s="24">
        <f t="shared" si="308"/>
        <v>73.079599999999999</v>
      </c>
    </row>
    <row r="17328" spans="2:6" hidden="1">
      <c r="B17328" s="13">
        <v>2003</v>
      </c>
      <c r="C17328" s="14">
        <v>4</v>
      </c>
      <c r="D17328" s="14" t="s">
        <v>140</v>
      </c>
      <c r="E17328" s="19">
        <v>27.942</v>
      </c>
      <c r="F17328" s="24">
        <f t="shared" si="308"/>
        <v>82.295600000000007</v>
      </c>
    </row>
    <row r="17329" spans="2:6" hidden="1">
      <c r="B17329" s="15">
        <v>2003</v>
      </c>
      <c r="C17329" s="16">
        <v>5</v>
      </c>
      <c r="D17329" s="16" t="s">
        <v>140</v>
      </c>
      <c r="E17329" s="18">
        <v>33.103999999999999</v>
      </c>
      <c r="F17329" s="24">
        <f t="shared" si="308"/>
        <v>91.587199999999996</v>
      </c>
    </row>
    <row r="17330" spans="2:6" hidden="1">
      <c r="B17330" s="13">
        <v>2003</v>
      </c>
      <c r="C17330" s="14">
        <v>6</v>
      </c>
      <c r="D17330" s="14" t="s">
        <v>140</v>
      </c>
      <c r="E17330" s="19">
        <v>36.316000000000003</v>
      </c>
      <c r="F17330" s="24">
        <f t="shared" si="308"/>
        <v>97.368800000000007</v>
      </c>
    </row>
    <row r="17331" spans="2:6" hidden="1">
      <c r="B17331" s="15">
        <v>2003</v>
      </c>
      <c r="C17331" s="16">
        <v>7</v>
      </c>
      <c r="D17331" s="16" t="s">
        <v>140</v>
      </c>
      <c r="E17331" s="18">
        <v>36.570999999999998</v>
      </c>
      <c r="F17331" s="24">
        <f t="shared" si="308"/>
        <v>97.827799999999996</v>
      </c>
    </row>
    <row r="17332" spans="2:6" hidden="1">
      <c r="B17332" s="13">
        <v>2003</v>
      </c>
      <c r="C17332" s="14">
        <v>8</v>
      </c>
      <c r="D17332" s="14" t="s">
        <v>140</v>
      </c>
      <c r="E17332" s="19">
        <v>36.381999999999998</v>
      </c>
      <c r="F17332" s="24">
        <f t="shared" si="308"/>
        <v>97.4876</v>
      </c>
    </row>
    <row r="17333" spans="2:6" hidden="1">
      <c r="B17333" s="15">
        <v>2003</v>
      </c>
      <c r="C17333" s="16">
        <v>9</v>
      </c>
      <c r="D17333" s="16" t="s">
        <v>140</v>
      </c>
      <c r="E17333" s="18">
        <v>33.847999999999999</v>
      </c>
      <c r="F17333" s="24">
        <f t="shared" si="308"/>
        <v>92.926400000000001</v>
      </c>
    </row>
    <row r="17334" spans="2:6" hidden="1">
      <c r="B17334" s="13">
        <v>2003</v>
      </c>
      <c r="C17334" s="14">
        <v>10</v>
      </c>
      <c r="D17334" s="14" t="s">
        <v>140</v>
      </c>
      <c r="E17334" s="19">
        <v>30.404</v>
      </c>
      <c r="F17334" s="24">
        <f t="shared" si="308"/>
        <v>86.727200000000011</v>
      </c>
    </row>
    <row r="17335" spans="2:6" hidden="1">
      <c r="B17335" s="15">
        <v>2003</v>
      </c>
      <c r="C17335" s="16">
        <v>11</v>
      </c>
      <c r="D17335" s="16" t="s">
        <v>140</v>
      </c>
      <c r="E17335" s="18">
        <v>24.681000000000001</v>
      </c>
      <c r="F17335" s="24">
        <f t="shared" si="308"/>
        <v>76.42580000000001</v>
      </c>
    </row>
    <row r="17336" spans="2:6" hidden="1">
      <c r="B17336" s="13">
        <v>2003</v>
      </c>
      <c r="C17336" s="14">
        <v>12</v>
      </c>
      <c r="D17336" s="14" t="s">
        <v>140</v>
      </c>
      <c r="E17336" s="19">
        <v>20.265000000000001</v>
      </c>
      <c r="F17336" s="24">
        <f t="shared" si="308"/>
        <v>68.477000000000004</v>
      </c>
    </row>
    <row r="17337" spans="2:6" hidden="1">
      <c r="B17337" s="15">
        <v>2004</v>
      </c>
      <c r="C17337" s="16">
        <v>1</v>
      </c>
      <c r="D17337" s="16" t="s">
        <v>140</v>
      </c>
      <c r="E17337" s="18">
        <v>19.908999999999999</v>
      </c>
      <c r="F17337" s="24">
        <f t="shared" si="308"/>
        <v>67.836199999999991</v>
      </c>
    </row>
    <row r="17338" spans="2:6" hidden="1">
      <c r="B17338" s="13">
        <v>2004</v>
      </c>
      <c r="C17338" s="14">
        <v>2</v>
      </c>
      <c r="D17338" s="14" t="s">
        <v>140</v>
      </c>
      <c r="E17338" s="19">
        <v>19.431999999999999</v>
      </c>
      <c r="F17338" s="24">
        <f t="shared" si="308"/>
        <v>66.977599999999995</v>
      </c>
    </row>
    <row r="17339" spans="2:6" hidden="1">
      <c r="B17339" s="15">
        <v>2004</v>
      </c>
      <c r="C17339" s="16">
        <v>3</v>
      </c>
      <c r="D17339" s="16" t="s">
        <v>140</v>
      </c>
      <c r="E17339" s="18">
        <v>23.805</v>
      </c>
      <c r="F17339" s="24">
        <f t="shared" si="308"/>
        <v>74.849000000000004</v>
      </c>
    </row>
    <row r="17340" spans="2:6" hidden="1">
      <c r="B17340" s="13">
        <v>2004</v>
      </c>
      <c r="C17340" s="14">
        <v>4</v>
      </c>
      <c r="D17340" s="14" t="s">
        <v>140</v>
      </c>
      <c r="E17340" s="19">
        <v>26.981000000000002</v>
      </c>
      <c r="F17340" s="24">
        <f t="shared" si="308"/>
        <v>80.565799999999996</v>
      </c>
    </row>
    <row r="17341" spans="2:6" hidden="1">
      <c r="B17341" s="15">
        <v>2004</v>
      </c>
      <c r="C17341" s="16">
        <v>5</v>
      </c>
      <c r="D17341" s="16" t="s">
        <v>140</v>
      </c>
      <c r="E17341" s="18">
        <v>32.384999999999998</v>
      </c>
      <c r="F17341" s="24">
        <f t="shared" si="308"/>
        <v>90.293000000000006</v>
      </c>
    </row>
    <row r="17342" spans="2:6" hidden="1">
      <c r="B17342" s="13">
        <v>2004</v>
      </c>
      <c r="C17342" s="14">
        <v>6</v>
      </c>
      <c r="D17342" s="14" t="s">
        <v>140</v>
      </c>
      <c r="E17342" s="19">
        <v>35.576000000000001</v>
      </c>
      <c r="F17342" s="24">
        <f t="shared" si="308"/>
        <v>96.036799999999999</v>
      </c>
    </row>
    <row r="17343" spans="2:6" hidden="1">
      <c r="B17343" s="15">
        <v>2004</v>
      </c>
      <c r="C17343" s="16">
        <v>7</v>
      </c>
      <c r="D17343" s="16" t="s">
        <v>140</v>
      </c>
      <c r="E17343" s="18">
        <v>36.655999999999999</v>
      </c>
      <c r="F17343" s="24">
        <f t="shared" si="308"/>
        <v>97.980800000000002</v>
      </c>
    </row>
    <row r="17344" spans="2:6" hidden="1">
      <c r="B17344" s="13">
        <v>2004</v>
      </c>
      <c r="C17344" s="14">
        <v>8</v>
      </c>
      <c r="D17344" s="14" t="s">
        <v>140</v>
      </c>
      <c r="E17344" s="19">
        <v>35.893000000000001</v>
      </c>
      <c r="F17344" s="24">
        <f t="shared" si="308"/>
        <v>96.607399999999998</v>
      </c>
    </row>
    <row r="17345" spans="2:6" hidden="1">
      <c r="B17345" s="15">
        <v>2004</v>
      </c>
      <c r="C17345" s="16">
        <v>9</v>
      </c>
      <c r="D17345" s="16" t="s">
        <v>140</v>
      </c>
      <c r="E17345" s="18">
        <v>33.107999999999997</v>
      </c>
      <c r="F17345" s="24">
        <f t="shared" si="308"/>
        <v>91.594399999999993</v>
      </c>
    </row>
    <row r="17346" spans="2:6" hidden="1">
      <c r="B17346" s="13">
        <v>2004</v>
      </c>
      <c r="C17346" s="14">
        <v>10</v>
      </c>
      <c r="D17346" s="14" t="s">
        <v>140</v>
      </c>
      <c r="E17346" s="19">
        <v>30.166</v>
      </c>
      <c r="F17346" s="24">
        <f t="shared" si="308"/>
        <v>86.2988</v>
      </c>
    </row>
    <row r="17347" spans="2:6" hidden="1">
      <c r="B17347" s="15">
        <v>2004</v>
      </c>
      <c r="C17347" s="16">
        <v>11</v>
      </c>
      <c r="D17347" s="16" t="s">
        <v>140</v>
      </c>
      <c r="E17347" s="18">
        <v>25.777999999999999</v>
      </c>
      <c r="F17347" s="24">
        <f t="shared" si="308"/>
        <v>78.400399999999991</v>
      </c>
    </row>
    <row r="17348" spans="2:6" hidden="1">
      <c r="B17348" s="13">
        <v>2004</v>
      </c>
      <c r="C17348" s="14">
        <v>12</v>
      </c>
      <c r="D17348" s="14" t="s">
        <v>140</v>
      </c>
      <c r="E17348" s="19">
        <v>18.672000000000001</v>
      </c>
      <c r="F17348" s="24">
        <f t="shared" si="308"/>
        <v>65.6096</v>
      </c>
    </row>
    <row r="17349" spans="2:6" hidden="1">
      <c r="B17349" s="15">
        <v>2005</v>
      </c>
      <c r="C17349" s="16">
        <v>1</v>
      </c>
      <c r="D17349" s="16" t="s">
        <v>140</v>
      </c>
      <c r="E17349" s="18">
        <v>16.888000000000002</v>
      </c>
      <c r="F17349" s="24">
        <f t="shared" si="308"/>
        <v>62.398400000000002</v>
      </c>
    </row>
    <row r="17350" spans="2:6" hidden="1">
      <c r="B17350" s="13">
        <v>2005</v>
      </c>
      <c r="C17350" s="14">
        <v>2</v>
      </c>
      <c r="D17350" s="14" t="s">
        <v>140</v>
      </c>
      <c r="E17350" s="19">
        <v>18.475999999999999</v>
      </c>
      <c r="F17350" s="24">
        <f t="shared" si="308"/>
        <v>65.256799999999998</v>
      </c>
    </row>
    <row r="17351" spans="2:6" hidden="1">
      <c r="B17351" s="15">
        <v>2005</v>
      </c>
      <c r="C17351" s="16">
        <v>3</v>
      </c>
      <c r="D17351" s="16" t="s">
        <v>140</v>
      </c>
      <c r="E17351" s="18">
        <v>22.885999999999999</v>
      </c>
      <c r="F17351" s="24">
        <f t="shared" si="308"/>
        <v>73.194800000000001</v>
      </c>
    </row>
    <row r="17352" spans="2:6" hidden="1">
      <c r="B17352" s="13">
        <v>2005</v>
      </c>
      <c r="C17352" s="14">
        <v>4</v>
      </c>
      <c r="D17352" s="14" t="s">
        <v>140</v>
      </c>
      <c r="E17352" s="19">
        <v>27.725000000000001</v>
      </c>
      <c r="F17352" s="24">
        <f t="shared" si="308"/>
        <v>81.905000000000001</v>
      </c>
    </row>
    <row r="17353" spans="2:6" hidden="1">
      <c r="B17353" s="15">
        <v>2005</v>
      </c>
      <c r="C17353" s="16">
        <v>5</v>
      </c>
      <c r="D17353" s="16" t="s">
        <v>140</v>
      </c>
      <c r="E17353" s="18">
        <v>32.198999999999998</v>
      </c>
      <c r="F17353" s="24">
        <f t="shared" si="308"/>
        <v>89.958200000000005</v>
      </c>
    </row>
    <row r="17354" spans="2:6" hidden="1">
      <c r="B17354" s="13">
        <v>2005</v>
      </c>
      <c r="C17354" s="14">
        <v>6</v>
      </c>
      <c r="D17354" s="14" t="s">
        <v>140</v>
      </c>
      <c r="E17354" s="19">
        <v>35.728000000000002</v>
      </c>
      <c r="F17354" s="24">
        <f t="shared" si="308"/>
        <v>96.310400000000001</v>
      </c>
    </row>
    <row r="17355" spans="2:6" hidden="1">
      <c r="B17355" s="15">
        <v>2005</v>
      </c>
      <c r="C17355" s="16">
        <v>7</v>
      </c>
      <c r="D17355" s="16" t="s">
        <v>140</v>
      </c>
      <c r="E17355" s="18">
        <v>36.715000000000003</v>
      </c>
      <c r="F17355" s="24">
        <f t="shared" si="308"/>
        <v>98.087000000000003</v>
      </c>
    </row>
    <row r="17356" spans="2:6" hidden="1">
      <c r="B17356" s="13">
        <v>2005</v>
      </c>
      <c r="C17356" s="14">
        <v>8</v>
      </c>
      <c r="D17356" s="14" t="s">
        <v>140</v>
      </c>
      <c r="E17356" s="19">
        <v>36.543999999999997</v>
      </c>
      <c r="F17356" s="24">
        <f t="shared" si="308"/>
        <v>97.779200000000003</v>
      </c>
    </row>
    <row r="17357" spans="2:6" hidden="1">
      <c r="B17357" s="15">
        <v>2005</v>
      </c>
      <c r="C17357" s="16">
        <v>9</v>
      </c>
      <c r="D17357" s="16" t="s">
        <v>140</v>
      </c>
      <c r="E17357" s="18">
        <v>33.686</v>
      </c>
      <c r="F17357" s="24">
        <f t="shared" si="308"/>
        <v>92.634799999999998</v>
      </c>
    </row>
    <row r="17358" spans="2:6" hidden="1">
      <c r="B17358" s="13">
        <v>2005</v>
      </c>
      <c r="C17358" s="14">
        <v>10</v>
      </c>
      <c r="D17358" s="14" t="s">
        <v>140</v>
      </c>
      <c r="E17358" s="19">
        <v>29.64</v>
      </c>
      <c r="F17358" s="24">
        <f t="shared" si="308"/>
        <v>85.352000000000004</v>
      </c>
    </row>
    <row r="17359" spans="2:6" hidden="1">
      <c r="B17359" s="15">
        <v>2005</v>
      </c>
      <c r="C17359" s="16">
        <v>11</v>
      </c>
      <c r="D17359" s="16" t="s">
        <v>140</v>
      </c>
      <c r="E17359" s="18">
        <v>25.431000000000001</v>
      </c>
      <c r="F17359" s="24">
        <f t="shared" si="308"/>
        <v>77.775800000000004</v>
      </c>
    </row>
    <row r="17360" spans="2:6" hidden="1">
      <c r="B17360" s="13">
        <v>2005</v>
      </c>
      <c r="C17360" s="14">
        <v>12</v>
      </c>
      <c r="D17360" s="14" t="s">
        <v>140</v>
      </c>
      <c r="E17360" s="19">
        <v>21.116</v>
      </c>
      <c r="F17360" s="24">
        <f t="shared" si="308"/>
        <v>70.008800000000008</v>
      </c>
    </row>
    <row r="17361" spans="2:6" hidden="1">
      <c r="B17361" s="15">
        <v>2006</v>
      </c>
      <c r="C17361" s="16">
        <v>1</v>
      </c>
      <c r="D17361" s="16" t="s">
        <v>140</v>
      </c>
      <c r="E17361" s="18">
        <v>18.055</v>
      </c>
      <c r="F17361" s="24">
        <f t="shared" si="308"/>
        <v>64.498999999999995</v>
      </c>
    </row>
    <row r="17362" spans="2:6" hidden="1">
      <c r="B17362" s="13">
        <v>2006</v>
      </c>
      <c r="C17362" s="14">
        <v>2</v>
      </c>
      <c r="D17362" s="14" t="s">
        <v>140</v>
      </c>
      <c r="E17362" s="19">
        <v>20.096</v>
      </c>
      <c r="F17362" s="24">
        <f t="shared" si="308"/>
        <v>68.172799999999995</v>
      </c>
    </row>
    <row r="17363" spans="2:6" hidden="1">
      <c r="B17363" s="15">
        <v>2006</v>
      </c>
      <c r="C17363" s="16">
        <v>3</v>
      </c>
      <c r="D17363" s="16" t="s">
        <v>140</v>
      </c>
      <c r="E17363" s="18">
        <v>22.902999999999999</v>
      </c>
      <c r="F17363" s="24">
        <f t="shared" si="308"/>
        <v>73.225400000000008</v>
      </c>
    </row>
    <row r="17364" spans="2:6" hidden="1">
      <c r="B17364" s="13">
        <v>2006</v>
      </c>
      <c r="C17364" s="14">
        <v>4</v>
      </c>
      <c r="D17364" s="14" t="s">
        <v>140</v>
      </c>
      <c r="E17364" s="19">
        <v>27.443000000000001</v>
      </c>
      <c r="F17364" s="24">
        <f t="shared" si="308"/>
        <v>81.397400000000005</v>
      </c>
    </row>
    <row r="17365" spans="2:6" hidden="1">
      <c r="B17365" s="15">
        <v>2006</v>
      </c>
      <c r="C17365" s="16">
        <v>5</v>
      </c>
      <c r="D17365" s="16" t="s">
        <v>140</v>
      </c>
      <c r="E17365" s="18">
        <v>33.712000000000003</v>
      </c>
      <c r="F17365" s="24">
        <f t="shared" si="308"/>
        <v>92.681600000000003</v>
      </c>
    </row>
    <row r="17366" spans="2:6" hidden="1">
      <c r="B17366" s="13">
        <v>2006</v>
      </c>
      <c r="C17366" s="14">
        <v>6</v>
      </c>
      <c r="D17366" s="14" t="s">
        <v>140</v>
      </c>
      <c r="E17366" s="19">
        <v>36.095999999999997</v>
      </c>
      <c r="F17366" s="24">
        <f t="shared" si="308"/>
        <v>96.972799999999992</v>
      </c>
    </row>
    <row r="17367" spans="2:6" hidden="1">
      <c r="B17367" s="15">
        <v>2006</v>
      </c>
      <c r="C17367" s="16">
        <v>7</v>
      </c>
      <c r="D17367" s="16" t="s">
        <v>140</v>
      </c>
      <c r="E17367" s="18">
        <v>37.116999999999997</v>
      </c>
      <c r="F17367" s="24">
        <f t="shared" si="308"/>
        <v>98.810599999999994</v>
      </c>
    </row>
    <row r="17368" spans="2:6" hidden="1">
      <c r="B17368" s="13">
        <v>2006</v>
      </c>
      <c r="C17368" s="14">
        <v>8</v>
      </c>
      <c r="D17368" s="14" t="s">
        <v>140</v>
      </c>
      <c r="E17368" s="19">
        <v>36.56</v>
      </c>
      <c r="F17368" s="24">
        <f t="shared" si="308"/>
        <v>97.808000000000007</v>
      </c>
    </row>
    <row r="17369" spans="2:6" hidden="1">
      <c r="B17369" s="15">
        <v>2006</v>
      </c>
      <c r="C17369" s="16">
        <v>9</v>
      </c>
      <c r="D17369" s="16" t="s">
        <v>140</v>
      </c>
      <c r="E17369" s="18">
        <v>33.548000000000002</v>
      </c>
      <c r="F17369" s="24">
        <f t="shared" si="308"/>
        <v>92.386400000000009</v>
      </c>
    </row>
    <row r="17370" spans="2:6" hidden="1">
      <c r="B17370" s="13">
        <v>2006</v>
      </c>
      <c r="C17370" s="14">
        <v>10</v>
      </c>
      <c r="D17370" s="14" t="s">
        <v>140</v>
      </c>
      <c r="E17370" s="19">
        <v>30.605</v>
      </c>
      <c r="F17370" s="24">
        <f t="shared" si="308"/>
        <v>87.088999999999999</v>
      </c>
    </row>
    <row r="17371" spans="2:6" hidden="1">
      <c r="B17371" s="15">
        <v>2006</v>
      </c>
      <c r="C17371" s="16">
        <v>11</v>
      </c>
      <c r="D17371" s="16" t="s">
        <v>140</v>
      </c>
      <c r="E17371" s="18">
        <v>24.818999999999999</v>
      </c>
      <c r="F17371" s="24">
        <f t="shared" si="308"/>
        <v>76.674199999999999</v>
      </c>
    </row>
    <row r="17372" spans="2:6" hidden="1">
      <c r="B17372" s="13">
        <v>2006</v>
      </c>
      <c r="C17372" s="14">
        <v>12</v>
      </c>
      <c r="D17372" s="14" t="s">
        <v>140</v>
      </c>
      <c r="E17372" s="19">
        <v>16.434999999999999</v>
      </c>
      <c r="F17372" s="24">
        <f t="shared" si="308"/>
        <v>61.582999999999998</v>
      </c>
    </row>
    <row r="17373" spans="2:6" hidden="1">
      <c r="B17373" s="15">
        <v>2007</v>
      </c>
      <c r="C17373" s="16">
        <v>1</v>
      </c>
      <c r="D17373" s="16" t="s">
        <v>140</v>
      </c>
      <c r="E17373" s="18">
        <v>16.027999999999999</v>
      </c>
      <c r="F17373" s="24">
        <f t="shared" si="308"/>
        <v>60.850399999999993</v>
      </c>
    </row>
    <row r="17374" spans="2:6" hidden="1">
      <c r="B17374" s="13">
        <v>2007</v>
      </c>
      <c r="C17374" s="14">
        <v>2</v>
      </c>
      <c r="D17374" s="14" t="s">
        <v>140</v>
      </c>
      <c r="E17374" s="19">
        <v>19.193999999999999</v>
      </c>
      <c r="F17374" s="24">
        <f t="shared" si="308"/>
        <v>66.549199999999999</v>
      </c>
    </row>
    <row r="17375" spans="2:6" hidden="1">
      <c r="B17375" s="15">
        <v>2007</v>
      </c>
      <c r="C17375" s="16">
        <v>3</v>
      </c>
      <c r="D17375" s="16" t="s">
        <v>140</v>
      </c>
      <c r="E17375" s="18">
        <v>22.824000000000002</v>
      </c>
      <c r="F17375" s="24">
        <f t="shared" si="308"/>
        <v>73.083200000000005</v>
      </c>
    </row>
    <row r="17376" spans="2:6" hidden="1">
      <c r="B17376" s="13">
        <v>2007</v>
      </c>
      <c r="C17376" s="14">
        <v>4</v>
      </c>
      <c r="D17376" s="14" t="s">
        <v>140</v>
      </c>
      <c r="E17376" s="19">
        <v>28.231999999999999</v>
      </c>
      <c r="F17376" s="24">
        <f t="shared" ref="F17376:F17439" si="309">(E17376 * 1.8) + 32</f>
        <v>82.817599999999999</v>
      </c>
    </row>
    <row r="17377" spans="2:6" hidden="1">
      <c r="B17377" s="15">
        <v>2007</v>
      </c>
      <c r="C17377" s="16">
        <v>5</v>
      </c>
      <c r="D17377" s="16" t="s">
        <v>140</v>
      </c>
      <c r="E17377" s="18">
        <v>33.656999999999996</v>
      </c>
      <c r="F17377" s="24">
        <f t="shared" si="309"/>
        <v>92.582599999999985</v>
      </c>
    </row>
    <row r="17378" spans="2:6" hidden="1">
      <c r="B17378" s="13">
        <v>2007</v>
      </c>
      <c r="C17378" s="14">
        <v>6</v>
      </c>
      <c r="D17378" s="14" t="s">
        <v>140</v>
      </c>
      <c r="E17378" s="19">
        <v>36.14</v>
      </c>
      <c r="F17378" s="24">
        <f t="shared" si="309"/>
        <v>97.052000000000007</v>
      </c>
    </row>
    <row r="17379" spans="2:6" hidden="1">
      <c r="B17379" s="15">
        <v>2007</v>
      </c>
      <c r="C17379" s="16">
        <v>7</v>
      </c>
      <c r="D17379" s="16" t="s">
        <v>140</v>
      </c>
      <c r="E17379" s="18">
        <v>36.984000000000002</v>
      </c>
      <c r="F17379" s="24">
        <f t="shared" si="309"/>
        <v>98.571200000000005</v>
      </c>
    </row>
    <row r="17380" spans="2:6" hidden="1">
      <c r="B17380" s="13">
        <v>2007</v>
      </c>
      <c r="C17380" s="14">
        <v>8</v>
      </c>
      <c r="D17380" s="14" t="s">
        <v>140</v>
      </c>
      <c r="E17380" s="19">
        <v>36.478999999999999</v>
      </c>
      <c r="F17380" s="24">
        <f t="shared" si="309"/>
        <v>97.662199999999999</v>
      </c>
    </row>
    <row r="17381" spans="2:6" hidden="1">
      <c r="B17381" s="15">
        <v>2007</v>
      </c>
      <c r="C17381" s="16">
        <v>9</v>
      </c>
      <c r="D17381" s="16" t="s">
        <v>140</v>
      </c>
      <c r="E17381" s="18">
        <v>34.229999999999997</v>
      </c>
      <c r="F17381" s="24">
        <f t="shared" si="309"/>
        <v>93.614000000000004</v>
      </c>
    </row>
    <row r="17382" spans="2:6" hidden="1">
      <c r="B17382" s="13">
        <v>2007</v>
      </c>
      <c r="C17382" s="14">
        <v>10</v>
      </c>
      <c r="D17382" s="14" t="s">
        <v>140</v>
      </c>
      <c r="E17382" s="19">
        <v>30.062999999999999</v>
      </c>
      <c r="F17382" s="24">
        <f t="shared" si="309"/>
        <v>86.113399999999999</v>
      </c>
    </row>
    <row r="17383" spans="2:6" hidden="1">
      <c r="B17383" s="15">
        <v>2007</v>
      </c>
      <c r="C17383" s="16">
        <v>11</v>
      </c>
      <c r="D17383" s="16" t="s">
        <v>140</v>
      </c>
      <c r="E17383" s="18">
        <v>25.113</v>
      </c>
      <c r="F17383" s="24">
        <f t="shared" si="309"/>
        <v>77.203400000000002</v>
      </c>
    </row>
    <row r="17384" spans="2:6" hidden="1">
      <c r="B17384" s="13">
        <v>2007</v>
      </c>
      <c r="C17384" s="14">
        <v>12</v>
      </c>
      <c r="D17384" s="14" t="s">
        <v>140</v>
      </c>
      <c r="E17384" s="19">
        <v>19.783999999999999</v>
      </c>
      <c r="F17384" s="24">
        <f t="shared" si="309"/>
        <v>67.611199999999997</v>
      </c>
    </row>
    <row r="17385" spans="2:6" hidden="1">
      <c r="B17385" s="15">
        <v>2008</v>
      </c>
      <c r="C17385" s="16">
        <v>1</v>
      </c>
      <c r="D17385" s="16" t="s">
        <v>140</v>
      </c>
      <c r="E17385" s="18">
        <v>16.042999999999999</v>
      </c>
      <c r="F17385" s="24">
        <f t="shared" si="309"/>
        <v>60.877399999999994</v>
      </c>
    </row>
    <row r="17386" spans="2:6" hidden="1">
      <c r="B17386" s="13">
        <v>2008</v>
      </c>
      <c r="C17386" s="14">
        <v>2</v>
      </c>
      <c r="D17386" s="14" t="s">
        <v>140</v>
      </c>
      <c r="E17386" s="19">
        <v>17.632999999999999</v>
      </c>
      <c r="F17386" s="24">
        <f t="shared" si="309"/>
        <v>63.739400000000003</v>
      </c>
    </row>
    <row r="17387" spans="2:6" hidden="1">
      <c r="B17387" s="15">
        <v>2008</v>
      </c>
      <c r="C17387" s="16">
        <v>3</v>
      </c>
      <c r="D17387" s="16" t="s">
        <v>140</v>
      </c>
      <c r="E17387" s="18">
        <v>24.286999999999999</v>
      </c>
      <c r="F17387" s="24">
        <f t="shared" si="309"/>
        <v>75.7166</v>
      </c>
    </row>
    <row r="17388" spans="2:6" hidden="1">
      <c r="B17388" s="13">
        <v>2008</v>
      </c>
      <c r="C17388" s="14">
        <v>4</v>
      </c>
      <c r="D17388" s="14" t="s">
        <v>140</v>
      </c>
      <c r="E17388" s="19">
        <v>27.616</v>
      </c>
      <c r="F17388" s="24">
        <f t="shared" si="309"/>
        <v>81.708799999999997</v>
      </c>
    </row>
    <row r="17389" spans="2:6" hidden="1">
      <c r="B17389" s="15">
        <v>2008</v>
      </c>
      <c r="C17389" s="16">
        <v>5</v>
      </c>
      <c r="D17389" s="16" t="s">
        <v>140</v>
      </c>
      <c r="E17389" s="18">
        <v>33.430999999999997</v>
      </c>
      <c r="F17389" s="24">
        <f t="shared" si="309"/>
        <v>92.175799999999995</v>
      </c>
    </row>
    <row r="17390" spans="2:6" hidden="1">
      <c r="B17390" s="13">
        <v>2008</v>
      </c>
      <c r="C17390" s="14">
        <v>6</v>
      </c>
      <c r="D17390" s="14" t="s">
        <v>140</v>
      </c>
      <c r="E17390" s="19">
        <v>35.798999999999999</v>
      </c>
      <c r="F17390" s="24">
        <f t="shared" si="309"/>
        <v>96.438199999999995</v>
      </c>
    </row>
    <row r="17391" spans="2:6" hidden="1">
      <c r="B17391" s="15">
        <v>2008</v>
      </c>
      <c r="C17391" s="16">
        <v>7</v>
      </c>
      <c r="D17391" s="16" t="s">
        <v>140</v>
      </c>
      <c r="E17391" s="18">
        <v>37.244</v>
      </c>
      <c r="F17391" s="24">
        <f t="shared" si="309"/>
        <v>99.039200000000008</v>
      </c>
    </row>
    <row r="17392" spans="2:6" hidden="1">
      <c r="B17392" s="13">
        <v>2008</v>
      </c>
      <c r="C17392" s="14">
        <v>8</v>
      </c>
      <c r="D17392" s="14" t="s">
        <v>140</v>
      </c>
      <c r="E17392" s="19">
        <v>36.408999999999999</v>
      </c>
      <c r="F17392" s="24">
        <f t="shared" si="309"/>
        <v>97.536199999999994</v>
      </c>
    </row>
    <row r="17393" spans="2:6" hidden="1">
      <c r="B17393" s="15">
        <v>2008</v>
      </c>
      <c r="C17393" s="16">
        <v>9</v>
      </c>
      <c r="D17393" s="16" t="s">
        <v>140</v>
      </c>
      <c r="E17393" s="18">
        <v>34.323</v>
      </c>
      <c r="F17393" s="24">
        <f t="shared" si="309"/>
        <v>93.781400000000005</v>
      </c>
    </row>
    <row r="17394" spans="2:6" hidden="1">
      <c r="B17394" s="13">
        <v>2008</v>
      </c>
      <c r="C17394" s="14">
        <v>10</v>
      </c>
      <c r="D17394" s="14" t="s">
        <v>140</v>
      </c>
      <c r="E17394" s="19">
        <v>29.876000000000001</v>
      </c>
      <c r="F17394" s="24">
        <f t="shared" si="309"/>
        <v>85.776800000000009</v>
      </c>
    </row>
    <row r="17395" spans="2:6" hidden="1">
      <c r="B17395" s="15">
        <v>2008</v>
      </c>
      <c r="C17395" s="16">
        <v>11</v>
      </c>
      <c r="D17395" s="16" t="s">
        <v>140</v>
      </c>
      <c r="E17395" s="18">
        <v>24.245000000000001</v>
      </c>
      <c r="F17395" s="24">
        <f t="shared" si="309"/>
        <v>75.641000000000005</v>
      </c>
    </row>
    <row r="17396" spans="2:6" hidden="1">
      <c r="B17396" s="13">
        <v>2008</v>
      </c>
      <c r="C17396" s="14">
        <v>12</v>
      </c>
      <c r="D17396" s="14" t="s">
        <v>140</v>
      </c>
      <c r="E17396" s="19">
        <v>18.120999999999999</v>
      </c>
      <c r="F17396" s="24">
        <f t="shared" si="309"/>
        <v>64.617799999999988</v>
      </c>
    </row>
    <row r="17397" spans="2:6" hidden="1">
      <c r="B17397" s="15">
        <v>2009</v>
      </c>
      <c r="C17397" s="16">
        <v>1</v>
      </c>
      <c r="D17397" s="16" t="s">
        <v>140</v>
      </c>
      <c r="E17397" s="18">
        <v>16.324000000000002</v>
      </c>
      <c r="F17397" s="24">
        <f t="shared" si="309"/>
        <v>61.383200000000002</v>
      </c>
    </row>
    <row r="17398" spans="2:6" hidden="1">
      <c r="B17398" s="13">
        <v>2009</v>
      </c>
      <c r="C17398" s="14">
        <v>2</v>
      </c>
      <c r="D17398" s="14" t="s">
        <v>140</v>
      </c>
      <c r="E17398" s="19">
        <v>19.460999999999999</v>
      </c>
      <c r="F17398" s="24">
        <f t="shared" si="309"/>
        <v>67.029799999999994</v>
      </c>
    </row>
    <row r="17399" spans="2:6" hidden="1">
      <c r="B17399" s="15">
        <v>2009</v>
      </c>
      <c r="C17399" s="16">
        <v>3</v>
      </c>
      <c r="D17399" s="16" t="s">
        <v>140</v>
      </c>
      <c r="E17399" s="18">
        <v>22.440999999999999</v>
      </c>
      <c r="F17399" s="24">
        <f t="shared" si="309"/>
        <v>72.393799999999999</v>
      </c>
    </row>
    <row r="17400" spans="2:6" hidden="1">
      <c r="B17400" s="13">
        <v>2009</v>
      </c>
      <c r="C17400" s="14">
        <v>4</v>
      </c>
      <c r="D17400" s="14" t="s">
        <v>140</v>
      </c>
      <c r="E17400" s="19">
        <v>26.69</v>
      </c>
      <c r="F17400" s="24">
        <f t="shared" si="309"/>
        <v>80.042000000000002</v>
      </c>
    </row>
    <row r="17401" spans="2:6" hidden="1">
      <c r="B17401" s="15">
        <v>2009</v>
      </c>
      <c r="C17401" s="16">
        <v>5</v>
      </c>
      <c r="D17401" s="16" t="s">
        <v>140</v>
      </c>
      <c r="E17401" s="18">
        <v>33.752000000000002</v>
      </c>
      <c r="F17401" s="24">
        <f t="shared" si="309"/>
        <v>92.753600000000006</v>
      </c>
    </row>
    <row r="17402" spans="2:6" hidden="1">
      <c r="B17402" s="13">
        <v>2009</v>
      </c>
      <c r="C17402" s="14">
        <v>6</v>
      </c>
      <c r="D17402" s="14" t="s">
        <v>140</v>
      </c>
      <c r="E17402" s="19">
        <v>36.319000000000003</v>
      </c>
      <c r="F17402" s="24">
        <f t="shared" si="309"/>
        <v>97.374200000000002</v>
      </c>
    </row>
    <row r="17403" spans="2:6" hidden="1">
      <c r="B17403" s="15">
        <v>2009</v>
      </c>
      <c r="C17403" s="16">
        <v>7</v>
      </c>
      <c r="D17403" s="16" t="s">
        <v>140</v>
      </c>
      <c r="E17403" s="18">
        <v>37.029000000000003</v>
      </c>
      <c r="F17403" s="24">
        <f t="shared" si="309"/>
        <v>98.652200000000008</v>
      </c>
    </row>
    <row r="17404" spans="2:6" hidden="1">
      <c r="B17404" s="13">
        <v>2009</v>
      </c>
      <c r="C17404" s="14">
        <v>8</v>
      </c>
      <c r="D17404" s="14" t="s">
        <v>140</v>
      </c>
      <c r="E17404" s="19">
        <v>36.460999999999999</v>
      </c>
      <c r="F17404" s="24">
        <f t="shared" si="309"/>
        <v>97.629800000000003</v>
      </c>
    </row>
    <row r="17405" spans="2:6" hidden="1">
      <c r="B17405" s="15">
        <v>2009</v>
      </c>
      <c r="C17405" s="16">
        <v>9</v>
      </c>
      <c r="D17405" s="16" t="s">
        <v>140</v>
      </c>
      <c r="E17405" s="18">
        <v>33.991</v>
      </c>
      <c r="F17405" s="24">
        <f t="shared" si="309"/>
        <v>93.183799999999991</v>
      </c>
    </row>
    <row r="17406" spans="2:6" hidden="1">
      <c r="B17406" s="13">
        <v>2009</v>
      </c>
      <c r="C17406" s="14">
        <v>10</v>
      </c>
      <c r="D17406" s="14" t="s">
        <v>140</v>
      </c>
      <c r="E17406" s="19">
        <v>29.69</v>
      </c>
      <c r="F17406" s="24">
        <f t="shared" si="309"/>
        <v>85.442000000000007</v>
      </c>
    </row>
    <row r="17407" spans="2:6" hidden="1">
      <c r="B17407" s="15">
        <v>2009</v>
      </c>
      <c r="C17407" s="16">
        <v>11</v>
      </c>
      <c r="D17407" s="16" t="s">
        <v>140</v>
      </c>
      <c r="E17407" s="18">
        <v>25.742000000000001</v>
      </c>
      <c r="F17407" s="24">
        <f t="shared" si="309"/>
        <v>78.335599999999999</v>
      </c>
    </row>
    <row r="17408" spans="2:6" hidden="1">
      <c r="B17408" s="13">
        <v>2009</v>
      </c>
      <c r="C17408" s="14">
        <v>12</v>
      </c>
      <c r="D17408" s="14" t="s">
        <v>140</v>
      </c>
      <c r="E17408" s="19">
        <v>20.190999999999999</v>
      </c>
      <c r="F17408" s="24">
        <f t="shared" si="309"/>
        <v>68.343800000000002</v>
      </c>
    </row>
    <row r="17409" spans="2:6" hidden="1">
      <c r="B17409" s="15">
        <v>2010</v>
      </c>
      <c r="C17409" s="16">
        <v>1</v>
      </c>
      <c r="D17409" s="16" t="s">
        <v>140</v>
      </c>
      <c r="E17409" s="18">
        <v>18.841000000000001</v>
      </c>
      <c r="F17409" s="24">
        <f t="shared" si="309"/>
        <v>65.913800000000009</v>
      </c>
    </row>
    <row r="17410" spans="2:6" hidden="1">
      <c r="B17410" s="13">
        <v>2010</v>
      </c>
      <c r="C17410" s="14">
        <v>2</v>
      </c>
      <c r="D17410" s="14" t="s">
        <v>140</v>
      </c>
      <c r="E17410" s="19">
        <v>21.312999999999999</v>
      </c>
      <c r="F17410" s="24">
        <f t="shared" si="309"/>
        <v>70.363399999999999</v>
      </c>
    </row>
    <row r="17411" spans="2:6" hidden="1">
      <c r="B17411" s="15">
        <v>2010</v>
      </c>
      <c r="C17411" s="16">
        <v>3</v>
      </c>
      <c r="D17411" s="16" t="s">
        <v>140</v>
      </c>
      <c r="E17411" s="18">
        <v>24.495999999999999</v>
      </c>
      <c r="F17411" s="24">
        <f t="shared" si="309"/>
        <v>76.092799999999997</v>
      </c>
    </row>
    <row r="17412" spans="2:6" hidden="1">
      <c r="B17412" s="13">
        <v>2010</v>
      </c>
      <c r="C17412" s="14">
        <v>4</v>
      </c>
      <c r="D17412" s="14" t="s">
        <v>140</v>
      </c>
      <c r="E17412" s="19">
        <v>28.260999999999999</v>
      </c>
      <c r="F17412" s="24">
        <f t="shared" si="309"/>
        <v>82.869799999999998</v>
      </c>
    </row>
    <row r="17413" spans="2:6" hidden="1">
      <c r="B17413" s="15">
        <v>2010</v>
      </c>
      <c r="C17413" s="16">
        <v>5</v>
      </c>
      <c r="D17413" s="16" t="s">
        <v>140</v>
      </c>
      <c r="E17413" s="18">
        <v>33.051000000000002</v>
      </c>
      <c r="F17413" s="24">
        <f t="shared" si="309"/>
        <v>91.491800000000012</v>
      </c>
    </row>
    <row r="17414" spans="2:6" hidden="1">
      <c r="B17414" s="13">
        <v>2010</v>
      </c>
      <c r="C17414" s="14">
        <v>6</v>
      </c>
      <c r="D17414" s="14" t="s">
        <v>140</v>
      </c>
      <c r="E17414" s="19">
        <v>36.106000000000002</v>
      </c>
      <c r="F17414" s="24">
        <f t="shared" si="309"/>
        <v>96.990800000000007</v>
      </c>
    </row>
    <row r="17415" spans="2:6" hidden="1">
      <c r="B17415" s="15">
        <v>2010</v>
      </c>
      <c r="C17415" s="16">
        <v>7</v>
      </c>
      <c r="D17415" s="16" t="s">
        <v>140</v>
      </c>
      <c r="E17415" s="18">
        <v>37.567999999999998</v>
      </c>
      <c r="F17415" s="24">
        <f t="shared" si="309"/>
        <v>99.622399999999999</v>
      </c>
    </row>
    <row r="17416" spans="2:6" hidden="1">
      <c r="B17416" s="13">
        <v>2010</v>
      </c>
      <c r="C17416" s="14">
        <v>8</v>
      </c>
      <c r="D17416" s="14" t="s">
        <v>140</v>
      </c>
      <c r="E17416" s="19">
        <v>36.904000000000003</v>
      </c>
      <c r="F17416" s="24">
        <f t="shared" si="309"/>
        <v>98.427200000000013</v>
      </c>
    </row>
    <row r="17417" spans="2:6" hidden="1">
      <c r="B17417" s="15">
        <v>2010</v>
      </c>
      <c r="C17417" s="16">
        <v>9</v>
      </c>
      <c r="D17417" s="16" t="s">
        <v>140</v>
      </c>
      <c r="E17417" s="18">
        <v>34.683999999999997</v>
      </c>
      <c r="F17417" s="24">
        <f t="shared" si="309"/>
        <v>94.43119999999999</v>
      </c>
    </row>
    <row r="17418" spans="2:6" hidden="1">
      <c r="B17418" s="13">
        <v>2010</v>
      </c>
      <c r="C17418" s="14">
        <v>10</v>
      </c>
      <c r="D17418" s="14" t="s">
        <v>140</v>
      </c>
      <c r="E17418" s="19">
        <v>30.919</v>
      </c>
      <c r="F17418" s="24">
        <f t="shared" si="309"/>
        <v>87.654200000000003</v>
      </c>
    </row>
    <row r="17419" spans="2:6" hidden="1">
      <c r="B17419" s="15">
        <v>2010</v>
      </c>
      <c r="C17419" s="16">
        <v>11</v>
      </c>
      <c r="D17419" s="16" t="s">
        <v>140</v>
      </c>
      <c r="E17419" s="18">
        <v>24.864000000000001</v>
      </c>
      <c r="F17419" s="24">
        <f t="shared" si="309"/>
        <v>76.755200000000002</v>
      </c>
    </row>
    <row r="17420" spans="2:6" hidden="1">
      <c r="B17420" s="13">
        <v>2010</v>
      </c>
      <c r="C17420" s="14">
        <v>12</v>
      </c>
      <c r="D17420" s="14" t="s">
        <v>140</v>
      </c>
      <c r="E17420" s="19">
        <v>20.11</v>
      </c>
      <c r="F17420" s="24">
        <f t="shared" si="309"/>
        <v>68.198000000000008</v>
      </c>
    </row>
    <row r="17421" spans="2:6" hidden="1">
      <c r="B17421" s="15">
        <v>2011</v>
      </c>
      <c r="C17421" s="16">
        <v>1</v>
      </c>
      <c r="D17421" s="16" t="s">
        <v>140</v>
      </c>
      <c r="E17421" s="18">
        <v>18.850999999999999</v>
      </c>
      <c r="F17421" s="24">
        <f t="shared" si="309"/>
        <v>65.93180000000001</v>
      </c>
    </row>
    <row r="17422" spans="2:6" hidden="1">
      <c r="B17422" s="13">
        <v>2011</v>
      </c>
      <c r="C17422" s="14">
        <v>2</v>
      </c>
      <c r="D17422" s="14" t="s">
        <v>140</v>
      </c>
      <c r="E17422" s="19">
        <v>19.558</v>
      </c>
      <c r="F17422" s="24">
        <f t="shared" si="309"/>
        <v>67.204399999999993</v>
      </c>
    </row>
    <row r="17423" spans="2:6" hidden="1">
      <c r="B17423" s="15">
        <v>2011</v>
      </c>
      <c r="C17423" s="16">
        <v>3</v>
      </c>
      <c r="D17423" s="16" t="s">
        <v>140</v>
      </c>
      <c r="E17423" s="18">
        <v>22.366</v>
      </c>
      <c r="F17423" s="24">
        <f t="shared" si="309"/>
        <v>72.258800000000008</v>
      </c>
    </row>
    <row r="17424" spans="2:6" hidden="1">
      <c r="B17424" s="13">
        <v>2011</v>
      </c>
      <c r="C17424" s="14">
        <v>4</v>
      </c>
      <c r="D17424" s="14" t="s">
        <v>140</v>
      </c>
      <c r="E17424" s="19">
        <v>27.844000000000001</v>
      </c>
      <c r="F17424" s="24">
        <f t="shared" si="309"/>
        <v>82.119200000000006</v>
      </c>
    </row>
    <row r="17425" spans="2:6" hidden="1">
      <c r="B17425" s="15">
        <v>2011</v>
      </c>
      <c r="C17425" s="16">
        <v>5</v>
      </c>
      <c r="D17425" s="16" t="s">
        <v>140</v>
      </c>
      <c r="E17425" s="18">
        <v>33.951000000000001</v>
      </c>
      <c r="F17425" s="24">
        <f t="shared" si="309"/>
        <v>93.111800000000002</v>
      </c>
    </row>
    <row r="17426" spans="2:6" hidden="1">
      <c r="B17426" s="13">
        <v>2011</v>
      </c>
      <c r="C17426" s="14">
        <v>6</v>
      </c>
      <c r="D17426" s="14" t="s">
        <v>140</v>
      </c>
      <c r="E17426" s="19">
        <v>36.545000000000002</v>
      </c>
      <c r="F17426" s="24">
        <f t="shared" si="309"/>
        <v>97.781000000000006</v>
      </c>
    </row>
    <row r="17427" spans="2:6" hidden="1">
      <c r="B17427" s="15">
        <v>2011</v>
      </c>
      <c r="C17427" s="16">
        <v>7</v>
      </c>
      <c r="D17427" s="16" t="s">
        <v>140</v>
      </c>
      <c r="E17427" s="18">
        <v>37.26</v>
      </c>
      <c r="F17427" s="24">
        <f t="shared" si="309"/>
        <v>99.067999999999998</v>
      </c>
    </row>
    <row r="17428" spans="2:6" hidden="1">
      <c r="B17428" s="13">
        <v>2011</v>
      </c>
      <c r="C17428" s="14">
        <v>8</v>
      </c>
      <c r="D17428" s="14" t="s">
        <v>140</v>
      </c>
      <c r="E17428" s="19">
        <v>36.813000000000002</v>
      </c>
      <c r="F17428" s="24">
        <f t="shared" si="309"/>
        <v>98.263400000000004</v>
      </c>
    </row>
    <row r="17429" spans="2:6" hidden="1">
      <c r="B17429" s="15">
        <v>2011</v>
      </c>
      <c r="C17429" s="16">
        <v>9</v>
      </c>
      <c r="D17429" s="16" t="s">
        <v>140</v>
      </c>
      <c r="E17429" s="18">
        <v>34.475999999999999</v>
      </c>
      <c r="F17429" s="24">
        <f t="shared" si="309"/>
        <v>94.05680000000001</v>
      </c>
    </row>
    <row r="17430" spans="2:6" hidden="1">
      <c r="B17430" s="13">
        <v>2011</v>
      </c>
      <c r="C17430" s="14">
        <v>10</v>
      </c>
      <c r="D17430" s="14" t="s">
        <v>140</v>
      </c>
      <c r="E17430" s="19">
        <v>29.856000000000002</v>
      </c>
      <c r="F17430" s="24">
        <f t="shared" si="309"/>
        <v>85.740800000000007</v>
      </c>
    </row>
    <row r="17431" spans="2:6" hidden="1">
      <c r="B17431" s="15">
        <v>2011</v>
      </c>
      <c r="C17431" s="16">
        <v>11</v>
      </c>
      <c r="D17431" s="16" t="s">
        <v>140</v>
      </c>
      <c r="E17431" s="18">
        <v>23.448</v>
      </c>
      <c r="F17431" s="24">
        <f t="shared" si="309"/>
        <v>74.206400000000002</v>
      </c>
    </row>
    <row r="17432" spans="2:6" hidden="1">
      <c r="B17432" s="13">
        <v>2011</v>
      </c>
      <c r="C17432" s="14">
        <v>12</v>
      </c>
      <c r="D17432" s="14" t="s">
        <v>140</v>
      </c>
      <c r="E17432" s="19">
        <v>17.742000000000001</v>
      </c>
      <c r="F17432" s="24">
        <f t="shared" si="309"/>
        <v>63.935600000000001</v>
      </c>
    </row>
    <row r="17433" spans="2:6" hidden="1">
      <c r="B17433" s="15">
        <v>2012</v>
      </c>
      <c r="C17433" s="16">
        <v>1</v>
      </c>
      <c r="D17433" s="16" t="s">
        <v>140</v>
      </c>
      <c r="E17433" s="18">
        <v>17.643999999999998</v>
      </c>
      <c r="F17433" s="24">
        <f t="shared" si="309"/>
        <v>63.759199999999993</v>
      </c>
    </row>
    <row r="17434" spans="2:6" hidden="1">
      <c r="B17434" s="13">
        <v>2012</v>
      </c>
      <c r="C17434" s="14">
        <v>2</v>
      </c>
      <c r="D17434" s="14" t="s">
        <v>140</v>
      </c>
      <c r="E17434" s="19">
        <v>18.736000000000001</v>
      </c>
      <c r="F17434" s="24">
        <f t="shared" si="309"/>
        <v>65.724800000000002</v>
      </c>
    </row>
    <row r="17435" spans="2:6" hidden="1">
      <c r="B17435" s="15">
        <v>2012</v>
      </c>
      <c r="C17435" s="16">
        <v>3</v>
      </c>
      <c r="D17435" s="16" t="s">
        <v>140</v>
      </c>
      <c r="E17435" s="18">
        <v>21.556000000000001</v>
      </c>
      <c r="F17435" s="24">
        <f t="shared" si="309"/>
        <v>70.80080000000001</v>
      </c>
    </row>
    <row r="17436" spans="2:6" hidden="1">
      <c r="B17436" s="13">
        <v>2012</v>
      </c>
      <c r="C17436" s="14">
        <v>4</v>
      </c>
      <c r="D17436" s="14" t="s">
        <v>140</v>
      </c>
      <c r="E17436" s="19">
        <v>27.63</v>
      </c>
      <c r="F17436" s="24">
        <f t="shared" si="309"/>
        <v>81.734000000000009</v>
      </c>
    </row>
    <row r="17437" spans="2:6" hidden="1">
      <c r="B17437" s="15">
        <v>2012</v>
      </c>
      <c r="C17437" s="16">
        <v>5</v>
      </c>
      <c r="D17437" s="16" t="s">
        <v>140</v>
      </c>
      <c r="E17437" s="18">
        <v>34.396000000000001</v>
      </c>
      <c r="F17437" s="24">
        <f t="shared" si="309"/>
        <v>93.912800000000004</v>
      </c>
    </row>
    <row r="17438" spans="2:6" hidden="1">
      <c r="B17438" s="13">
        <v>2012</v>
      </c>
      <c r="C17438" s="14">
        <v>6</v>
      </c>
      <c r="D17438" s="14" t="s">
        <v>140</v>
      </c>
      <c r="E17438" s="19">
        <v>36.417000000000002</v>
      </c>
      <c r="F17438" s="24">
        <f t="shared" si="309"/>
        <v>97.550600000000003</v>
      </c>
    </row>
    <row r="17439" spans="2:6" hidden="1">
      <c r="B17439" s="15">
        <v>2012</v>
      </c>
      <c r="C17439" s="16">
        <v>7</v>
      </c>
      <c r="D17439" s="16" t="s">
        <v>140</v>
      </c>
      <c r="E17439" s="18">
        <v>37.811999999999998</v>
      </c>
      <c r="F17439" s="24">
        <f t="shared" si="309"/>
        <v>100.0616</v>
      </c>
    </row>
    <row r="17440" spans="2:6" hidden="1">
      <c r="B17440" s="13">
        <v>2012</v>
      </c>
      <c r="C17440" s="14">
        <v>8</v>
      </c>
      <c r="D17440" s="14" t="s">
        <v>140</v>
      </c>
      <c r="E17440" s="19">
        <v>37.198</v>
      </c>
      <c r="F17440" s="24">
        <f t="shared" ref="F17440:F17503" si="310">(E17440 * 1.8) + 32</f>
        <v>98.956400000000002</v>
      </c>
    </row>
    <row r="17441" spans="2:6" hidden="1">
      <c r="B17441" s="15">
        <v>2012</v>
      </c>
      <c r="C17441" s="16">
        <v>9</v>
      </c>
      <c r="D17441" s="16" t="s">
        <v>140</v>
      </c>
      <c r="E17441" s="18">
        <v>34.497</v>
      </c>
      <c r="F17441" s="24">
        <f t="shared" si="310"/>
        <v>94.0946</v>
      </c>
    </row>
    <row r="17442" spans="2:6" hidden="1">
      <c r="B17442" s="13">
        <v>2012</v>
      </c>
      <c r="C17442" s="14">
        <v>10</v>
      </c>
      <c r="D17442" s="14" t="s">
        <v>140</v>
      </c>
      <c r="E17442" s="19">
        <v>30.786000000000001</v>
      </c>
      <c r="F17442" s="24">
        <f t="shared" si="310"/>
        <v>87.414800000000014</v>
      </c>
    </row>
    <row r="17443" spans="2:6" hidden="1">
      <c r="B17443" s="15">
        <v>2012</v>
      </c>
      <c r="C17443" s="16">
        <v>11</v>
      </c>
      <c r="D17443" s="16" t="s">
        <v>140</v>
      </c>
      <c r="E17443" s="18">
        <v>25.219000000000001</v>
      </c>
      <c r="F17443" s="24">
        <f t="shared" si="310"/>
        <v>77.394200000000012</v>
      </c>
    </row>
    <row r="17444" spans="2:6" hidden="1">
      <c r="B17444" s="13">
        <v>2012</v>
      </c>
      <c r="C17444" s="14">
        <v>12</v>
      </c>
      <c r="D17444" s="14" t="s">
        <v>140</v>
      </c>
      <c r="E17444" s="19">
        <v>20.568000000000001</v>
      </c>
      <c r="F17444" s="24">
        <f t="shared" si="310"/>
        <v>69.022400000000005</v>
      </c>
    </row>
    <row r="17445" spans="2:6" hidden="1">
      <c r="B17445" s="15">
        <v>2013</v>
      </c>
      <c r="C17445" s="16">
        <v>1</v>
      </c>
      <c r="D17445" s="16" t="s">
        <v>140</v>
      </c>
      <c r="E17445" s="18">
        <v>18.617000000000001</v>
      </c>
      <c r="F17445" s="24">
        <f t="shared" si="310"/>
        <v>65.510600000000011</v>
      </c>
    </row>
    <row r="17446" spans="2:6" hidden="1">
      <c r="B17446" s="13">
        <v>2013</v>
      </c>
      <c r="C17446" s="14">
        <v>2</v>
      </c>
      <c r="D17446" s="14" t="s">
        <v>140</v>
      </c>
      <c r="E17446" s="19">
        <v>20.434000000000001</v>
      </c>
      <c r="F17446" s="24">
        <f t="shared" si="310"/>
        <v>68.781200000000013</v>
      </c>
    </row>
    <row r="17447" spans="2:6" hidden="1">
      <c r="B17447" s="15">
        <v>2013</v>
      </c>
      <c r="C17447" s="16">
        <v>3</v>
      </c>
      <c r="D17447" s="16" t="s">
        <v>140</v>
      </c>
      <c r="E17447" s="18">
        <v>21.952000000000002</v>
      </c>
      <c r="F17447" s="24">
        <f t="shared" si="310"/>
        <v>71.513599999999997</v>
      </c>
    </row>
    <row r="17448" spans="2:6" hidden="1">
      <c r="B17448" s="13">
        <v>2013</v>
      </c>
      <c r="C17448" s="14">
        <v>4</v>
      </c>
      <c r="D17448" s="14" t="s">
        <v>140</v>
      </c>
      <c r="E17448" s="19">
        <v>27.818000000000001</v>
      </c>
      <c r="F17448" s="24">
        <f t="shared" si="310"/>
        <v>82.072400000000002</v>
      </c>
    </row>
    <row r="17449" spans="2:6" hidden="1">
      <c r="B17449" s="15">
        <v>2013</v>
      </c>
      <c r="C17449" s="16">
        <v>5</v>
      </c>
      <c r="D17449" s="16" t="s">
        <v>140</v>
      </c>
      <c r="E17449" s="18">
        <v>31.887</v>
      </c>
      <c r="F17449" s="24">
        <f t="shared" si="310"/>
        <v>89.396600000000007</v>
      </c>
    </row>
    <row r="17450" spans="2:6" hidden="1">
      <c r="B17450" s="13">
        <v>2013</v>
      </c>
      <c r="C17450" s="14">
        <v>6</v>
      </c>
      <c r="D17450" s="14" t="s">
        <v>140</v>
      </c>
      <c r="E17450" s="19">
        <v>36.048000000000002</v>
      </c>
      <c r="F17450" s="24">
        <f t="shared" si="310"/>
        <v>96.886400000000009</v>
      </c>
    </row>
    <row r="17451" spans="2:6" hidden="1">
      <c r="B17451" s="15">
        <v>2013</v>
      </c>
      <c r="C17451" s="16">
        <v>7</v>
      </c>
      <c r="D17451" s="16" t="s">
        <v>140</v>
      </c>
      <c r="E17451" s="18">
        <v>37.265999999999998</v>
      </c>
      <c r="F17451" s="24">
        <f t="shared" si="310"/>
        <v>99.078800000000001</v>
      </c>
    </row>
    <row r="17452" spans="2:6" hidden="1">
      <c r="B17452" s="13">
        <v>2013</v>
      </c>
      <c r="C17452" s="14">
        <v>8</v>
      </c>
      <c r="D17452" s="14" t="s">
        <v>140</v>
      </c>
      <c r="E17452" s="19">
        <v>35.436</v>
      </c>
      <c r="F17452" s="24">
        <f t="shared" si="310"/>
        <v>95.784800000000004</v>
      </c>
    </row>
    <row r="17453" spans="2:6" hidden="1">
      <c r="B17453" s="15">
        <v>2000</v>
      </c>
      <c r="C17453" s="16">
        <v>2</v>
      </c>
      <c r="D17453" s="16" t="s">
        <v>141</v>
      </c>
      <c r="E17453" s="18">
        <v>8.5310000000000006</v>
      </c>
      <c r="F17453" s="24">
        <f t="shared" si="310"/>
        <v>47.355800000000002</v>
      </c>
    </row>
    <row r="17454" spans="2:6" hidden="1">
      <c r="B17454" s="13">
        <v>2000</v>
      </c>
      <c r="C17454" s="14">
        <v>3</v>
      </c>
      <c r="D17454" s="14" t="s">
        <v>141</v>
      </c>
      <c r="E17454" s="19">
        <v>10.19</v>
      </c>
      <c r="F17454" s="24">
        <f t="shared" si="310"/>
        <v>50.341999999999999</v>
      </c>
    </row>
    <row r="17455" spans="2:6" hidden="1">
      <c r="B17455" s="15">
        <v>2000</v>
      </c>
      <c r="C17455" s="16">
        <v>4</v>
      </c>
      <c r="D17455" s="16" t="s">
        <v>141</v>
      </c>
      <c r="E17455" s="18">
        <v>15.488</v>
      </c>
      <c r="F17455" s="24">
        <f t="shared" si="310"/>
        <v>59.878399999999999</v>
      </c>
    </row>
    <row r="17456" spans="2:6" hidden="1">
      <c r="B17456" s="13">
        <v>2000</v>
      </c>
      <c r="C17456" s="14">
        <v>5</v>
      </c>
      <c r="D17456" s="14" t="s">
        <v>141</v>
      </c>
      <c r="E17456" s="19">
        <v>20.117000000000001</v>
      </c>
      <c r="F17456" s="24">
        <f t="shared" si="310"/>
        <v>68.210599999999999</v>
      </c>
    </row>
    <row r="17457" spans="2:6" hidden="1">
      <c r="B17457" s="15">
        <v>2000</v>
      </c>
      <c r="C17457" s="16">
        <v>6</v>
      </c>
      <c r="D17457" s="16" t="s">
        <v>141</v>
      </c>
      <c r="E17457" s="18">
        <v>23.623999999999999</v>
      </c>
      <c r="F17457" s="24">
        <f t="shared" si="310"/>
        <v>74.523200000000003</v>
      </c>
    </row>
    <row r="17458" spans="2:6" hidden="1">
      <c r="B17458" s="13">
        <v>2000</v>
      </c>
      <c r="C17458" s="14">
        <v>7</v>
      </c>
      <c r="D17458" s="14" t="s">
        <v>141</v>
      </c>
      <c r="E17458" s="19">
        <v>24.893000000000001</v>
      </c>
      <c r="F17458" s="24">
        <f t="shared" si="310"/>
        <v>76.807400000000001</v>
      </c>
    </row>
    <row r="17459" spans="2:6" hidden="1">
      <c r="B17459" s="15">
        <v>2000</v>
      </c>
      <c r="C17459" s="16">
        <v>8</v>
      </c>
      <c r="D17459" s="16" t="s">
        <v>141</v>
      </c>
      <c r="E17459" s="18">
        <v>25.635999999999999</v>
      </c>
      <c r="F17459" s="24">
        <f t="shared" si="310"/>
        <v>78.144800000000004</v>
      </c>
    </row>
    <row r="17460" spans="2:6" hidden="1">
      <c r="B17460" s="13">
        <v>2000</v>
      </c>
      <c r="C17460" s="14">
        <v>9</v>
      </c>
      <c r="D17460" s="14" t="s">
        <v>141</v>
      </c>
      <c r="E17460" s="19">
        <v>21.391999999999999</v>
      </c>
      <c r="F17460" s="24">
        <f t="shared" si="310"/>
        <v>70.505600000000001</v>
      </c>
    </row>
    <row r="17461" spans="2:6" hidden="1">
      <c r="B17461" s="15">
        <v>2000</v>
      </c>
      <c r="C17461" s="16">
        <v>10</v>
      </c>
      <c r="D17461" s="16" t="s">
        <v>141</v>
      </c>
      <c r="E17461" s="18">
        <v>17.556000000000001</v>
      </c>
      <c r="F17461" s="24">
        <f t="shared" si="310"/>
        <v>63.600800000000007</v>
      </c>
    </row>
    <row r="17462" spans="2:6" hidden="1">
      <c r="B17462" s="13">
        <v>2000</v>
      </c>
      <c r="C17462" s="14">
        <v>11</v>
      </c>
      <c r="D17462" s="14" t="s">
        <v>141</v>
      </c>
      <c r="E17462" s="19">
        <v>15.724</v>
      </c>
      <c r="F17462" s="24">
        <f t="shared" si="310"/>
        <v>60.303200000000004</v>
      </c>
    </row>
    <row r="17463" spans="2:6" hidden="1">
      <c r="B17463" s="15">
        <v>2000</v>
      </c>
      <c r="C17463" s="16">
        <v>12</v>
      </c>
      <c r="D17463" s="16" t="s">
        <v>141</v>
      </c>
      <c r="E17463" s="18">
        <v>11.016</v>
      </c>
      <c r="F17463" s="24">
        <f t="shared" si="310"/>
        <v>51.828800000000001</v>
      </c>
    </row>
    <row r="17464" spans="2:6" hidden="1">
      <c r="B17464" s="13">
        <v>2001</v>
      </c>
      <c r="C17464" s="14">
        <v>1</v>
      </c>
      <c r="D17464" s="14" t="s">
        <v>141</v>
      </c>
      <c r="E17464" s="19">
        <v>10.663</v>
      </c>
      <c r="F17464" s="24">
        <f t="shared" si="310"/>
        <v>51.193399999999997</v>
      </c>
    </row>
    <row r="17465" spans="2:6" hidden="1">
      <c r="B17465" s="15">
        <v>2001</v>
      </c>
      <c r="C17465" s="16">
        <v>2</v>
      </c>
      <c r="D17465" s="16" t="s">
        <v>141</v>
      </c>
      <c r="E17465" s="18">
        <v>10.375</v>
      </c>
      <c r="F17465" s="24">
        <f t="shared" si="310"/>
        <v>50.674999999999997</v>
      </c>
    </row>
    <row r="17466" spans="2:6" hidden="1">
      <c r="B17466" s="13">
        <v>2001</v>
      </c>
      <c r="C17466" s="14">
        <v>3</v>
      </c>
      <c r="D17466" s="14" t="s">
        <v>141</v>
      </c>
      <c r="E17466" s="19">
        <v>14.334</v>
      </c>
      <c r="F17466" s="24">
        <f t="shared" si="310"/>
        <v>57.801200000000001</v>
      </c>
    </row>
    <row r="17467" spans="2:6" hidden="1">
      <c r="B17467" s="15">
        <v>2001</v>
      </c>
      <c r="C17467" s="16">
        <v>4</v>
      </c>
      <c r="D17467" s="16" t="s">
        <v>141</v>
      </c>
      <c r="E17467" s="18">
        <v>13.143000000000001</v>
      </c>
      <c r="F17467" s="24">
        <f t="shared" si="310"/>
        <v>55.657400000000003</v>
      </c>
    </row>
    <row r="17468" spans="2:6" hidden="1">
      <c r="B17468" s="13">
        <v>2001</v>
      </c>
      <c r="C17468" s="14">
        <v>5</v>
      </c>
      <c r="D17468" s="14" t="s">
        <v>141</v>
      </c>
      <c r="E17468" s="19">
        <v>19.195</v>
      </c>
      <c r="F17468" s="24">
        <f t="shared" si="310"/>
        <v>66.551000000000002</v>
      </c>
    </row>
    <row r="17469" spans="2:6" hidden="1">
      <c r="B17469" s="15">
        <v>2001</v>
      </c>
      <c r="C17469" s="16">
        <v>6</v>
      </c>
      <c r="D17469" s="16" t="s">
        <v>141</v>
      </c>
      <c r="E17469" s="18">
        <v>21.904</v>
      </c>
      <c r="F17469" s="24">
        <f t="shared" si="310"/>
        <v>71.427199999999999</v>
      </c>
    </row>
    <row r="17470" spans="2:6" hidden="1">
      <c r="B17470" s="13">
        <v>2001</v>
      </c>
      <c r="C17470" s="14">
        <v>7</v>
      </c>
      <c r="D17470" s="14" t="s">
        <v>141</v>
      </c>
      <c r="E17470" s="19">
        <v>25.378</v>
      </c>
      <c r="F17470" s="24">
        <f t="shared" si="310"/>
        <v>77.680399999999992</v>
      </c>
    </row>
    <row r="17471" spans="2:6" hidden="1">
      <c r="B17471" s="15">
        <v>2001</v>
      </c>
      <c r="C17471" s="16">
        <v>8</v>
      </c>
      <c r="D17471" s="16" t="s">
        <v>141</v>
      </c>
      <c r="E17471" s="18">
        <v>26.111999999999998</v>
      </c>
      <c r="F17471" s="24">
        <f t="shared" si="310"/>
        <v>79.001599999999996</v>
      </c>
    </row>
    <row r="17472" spans="2:6" hidden="1">
      <c r="B17472" s="13">
        <v>2001</v>
      </c>
      <c r="C17472" s="14">
        <v>9</v>
      </c>
      <c r="D17472" s="14" t="s">
        <v>141</v>
      </c>
      <c r="E17472" s="19">
        <v>20.887</v>
      </c>
      <c r="F17472" s="24">
        <f t="shared" si="310"/>
        <v>69.596599999999995</v>
      </c>
    </row>
    <row r="17473" spans="2:6" hidden="1">
      <c r="B17473" s="15">
        <v>2001</v>
      </c>
      <c r="C17473" s="16">
        <v>10</v>
      </c>
      <c r="D17473" s="16" t="s">
        <v>141</v>
      </c>
      <c r="E17473" s="18">
        <v>18.747</v>
      </c>
      <c r="F17473" s="24">
        <f t="shared" si="310"/>
        <v>65.744599999999991</v>
      </c>
    </row>
    <row r="17474" spans="2:6" hidden="1">
      <c r="B17474" s="13">
        <v>2001</v>
      </c>
      <c r="C17474" s="14">
        <v>11</v>
      </c>
      <c r="D17474" s="14" t="s">
        <v>141</v>
      </c>
      <c r="E17474" s="19">
        <v>12.535</v>
      </c>
      <c r="F17474" s="24">
        <f t="shared" si="310"/>
        <v>54.563000000000002</v>
      </c>
    </row>
    <row r="17475" spans="2:6" hidden="1">
      <c r="B17475" s="15">
        <v>2001</v>
      </c>
      <c r="C17475" s="16">
        <v>12</v>
      </c>
      <c r="D17475" s="16" t="s">
        <v>141</v>
      </c>
      <c r="E17475" s="18">
        <v>5.7889999999999997</v>
      </c>
      <c r="F17475" s="24">
        <f t="shared" si="310"/>
        <v>42.420200000000001</v>
      </c>
    </row>
    <row r="17476" spans="2:6" hidden="1">
      <c r="B17476" s="13">
        <v>2002</v>
      </c>
      <c r="C17476" s="14">
        <v>1</v>
      </c>
      <c r="D17476" s="14" t="s">
        <v>141</v>
      </c>
      <c r="E17476" s="19">
        <v>7.056</v>
      </c>
      <c r="F17476" s="24">
        <f t="shared" si="310"/>
        <v>44.700800000000001</v>
      </c>
    </row>
    <row r="17477" spans="2:6" hidden="1">
      <c r="B17477" s="15">
        <v>2002</v>
      </c>
      <c r="C17477" s="16">
        <v>2</v>
      </c>
      <c r="D17477" s="16" t="s">
        <v>141</v>
      </c>
      <c r="E17477" s="18">
        <v>11.388</v>
      </c>
      <c r="F17477" s="24">
        <f t="shared" si="310"/>
        <v>52.498400000000004</v>
      </c>
    </row>
    <row r="17478" spans="2:6" hidden="1">
      <c r="B17478" s="13">
        <v>2002</v>
      </c>
      <c r="C17478" s="14">
        <v>3</v>
      </c>
      <c r="D17478" s="14" t="s">
        <v>141</v>
      </c>
      <c r="E17478" s="19">
        <v>12.715999999999999</v>
      </c>
      <c r="F17478" s="24">
        <f t="shared" si="310"/>
        <v>54.888800000000003</v>
      </c>
    </row>
    <row r="17479" spans="2:6" hidden="1">
      <c r="B17479" s="15">
        <v>2002</v>
      </c>
      <c r="C17479" s="16">
        <v>4</v>
      </c>
      <c r="D17479" s="16" t="s">
        <v>141</v>
      </c>
      <c r="E17479" s="18">
        <v>13.958</v>
      </c>
      <c r="F17479" s="24">
        <f t="shared" si="310"/>
        <v>57.124400000000001</v>
      </c>
    </row>
    <row r="17480" spans="2:6" hidden="1">
      <c r="B17480" s="13">
        <v>2002</v>
      </c>
      <c r="C17480" s="14">
        <v>5</v>
      </c>
      <c r="D17480" s="14" t="s">
        <v>141</v>
      </c>
      <c r="E17480" s="19">
        <v>18.783000000000001</v>
      </c>
      <c r="F17480" s="24">
        <f t="shared" si="310"/>
        <v>65.809400000000011</v>
      </c>
    </row>
    <row r="17481" spans="2:6" hidden="1">
      <c r="B17481" s="15">
        <v>2002</v>
      </c>
      <c r="C17481" s="16">
        <v>6</v>
      </c>
      <c r="D17481" s="16" t="s">
        <v>141</v>
      </c>
      <c r="E17481" s="18">
        <v>23.623000000000001</v>
      </c>
      <c r="F17481" s="24">
        <f t="shared" si="310"/>
        <v>74.5214</v>
      </c>
    </row>
    <row r="17482" spans="2:6" hidden="1">
      <c r="B17482" s="13">
        <v>2002</v>
      </c>
      <c r="C17482" s="14">
        <v>7</v>
      </c>
      <c r="D17482" s="14" t="s">
        <v>141</v>
      </c>
      <c r="E17482" s="19">
        <v>25.289000000000001</v>
      </c>
      <c r="F17482" s="24">
        <f t="shared" si="310"/>
        <v>77.520200000000003</v>
      </c>
    </row>
    <row r="17483" spans="2:6" hidden="1">
      <c r="B17483" s="15">
        <v>2002</v>
      </c>
      <c r="C17483" s="16">
        <v>8</v>
      </c>
      <c r="D17483" s="16" t="s">
        <v>141</v>
      </c>
      <c r="E17483" s="18">
        <v>23.803999999999998</v>
      </c>
      <c r="F17483" s="24">
        <f t="shared" si="310"/>
        <v>74.847200000000001</v>
      </c>
    </row>
    <row r="17484" spans="2:6" hidden="1">
      <c r="B17484" s="13">
        <v>2002</v>
      </c>
      <c r="C17484" s="14">
        <v>9</v>
      </c>
      <c r="D17484" s="14" t="s">
        <v>141</v>
      </c>
      <c r="E17484" s="19">
        <v>19.605</v>
      </c>
      <c r="F17484" s="24">
        <f t="shared" si="310"/>
        <v>67.289000000000001</v>
      </c>
    </row>
    <row r="17485" spans="2:6" hidden="1">
      <c r="B17485" s="15">
        <v>2002</v>
      </c>
      <c r="C17485" s="16">
        <v>10</v>
      </c>
      <c r="D17485" s="16" t="s">
        <v>141</v>
      </c>
      <c r="E17485" s="18">
        <v>16.577999999999999</v>
      </c>
      <c r="F17485" s="24">
        <f t="shared" si="310"/>
        <v>61.840400000000002</v>
      </c>
    </row>
    <row r="17486" spans="2:6" hidden="1">
      <c r="B17486" s="13">
        <v>2002</v>
      </c>
      <c r="C17486" s="14">
        <v>11</v>
      </c>
      <c r="D17486" s="14" t="s">
        <v>141</v>
      </c>
      <c r="E17486" s="19">
        <v>14.38</v>
      </c>
      <c r="F17486" s="24">
        <f t="shared" si="310"/>
        <v>57.884</v>
      </c>
    </row>
    <row r="17487" spans="2:6" hidden="1">
      <c r="B17487" s="15">
        <v>2002</v>
      </c>
      <c r="C17487" s="16">
        <v>12</v>
      </c>
      <c r="D17487" s="16" t="s">
        <v>141</v>
      </c>
      <c r="E17487" s="18">
        <v>10.481</v>
      </c>
      <c r="F17487" s="24">
        <f t="shared" si="310"/>
        <v>50.8658</v>
      </c>
    </row>
    <row r="17488" spans="2:6" hidden="1">
      <c r="B17488" s="13">
        <v>2003</v>
      </c>
      <c r="C17488" s="14">
        <v>1</v>
      </c>
      <c r="D17488" s="14" t="s">
        <v>141</v>
      </c>
      <c r="E17488" s="19">
        <v>9.8620000000000001</v>
      </c>
      <c r="F17488" s="24">
        <f t="shared" si="310"/>
        <v>49.751599999999996</v>
      </c>
    </row>
    <row r="17489" spans="2:6" hidden="1">
      <c r="B17489" s="15">
        <v>2003</v>
      </c>
      <c r="C17489" s="16">
        <v>2</v>
      </c>
      <c r="D17489" s="16" t="s">
        <v>141</v>
      </c>
      <c r="E17489" s="18">
        <v>5.8209999999999997</v>
      </c>
      <c r="F17489" s="24">
        <f t="shared" si="310"/>
        <v>42.477800000000002</v>
      </c>
    </row>
    <row r="17490" spans="2:6" hidden="1">
      <c r="B17490" s="13">
        <v>2003</v>
      </c>
      <c r="C17490" s="14">
        <v>3</v>
      </c>
      <c r="D17490" s="14" t="s">
        <v>141</v>
      </c>
      <c r="E17490" s="19">
        <v>10.388</v>
      </c>
      <c r="F17490" s="24">
        <f t="shared" si="310"/>
        <v>50.698399999999999</v>
      </c>
    </row>
    <row r="17491" spans="2:6" hidden="1">
      <c r="B17491" s="15">
        <v>2003</v>
      </c>
      <c r="C17491" s="16">
        <v>4</v>
      </c>
      <c r="D17491" s="16" t="s">
        <v>141</v>
      </c>
      <c r="E17491" s="18">
        <v>12.907999999999999</v>
      </c>
      <c r="F17491" s="24">
        <f t="shared" si="310"/>
        <v>55.234400000000001</v>
      </c>
    </row>
    <row r="17492" spans="2:6" hidden="1">
      <c r="B17492" s="13">
        <v>2003</v>
      </c>
      <c r="C17492" s="14">
        <v>5</v>
      </c>
      <c r="D17492" s="14" t="s">
        <v>141</v>
      </c>
      <c r="E17492" s="19">
        <v>20.753</v>
      </c>
      <c r="F17492" s="24">
        <f t="shared" si="310"/>
        <v>69.355400000000003</v>
      </c>
    </row>
    <row r="17493" spans="2:6" hidden="1">
      <c r="B17493" s="15">
        <v>2003</v>
      </c>
      <c r="C17493" s="16">
        <v>6</v>
      </c>
      <c r="D17493" s="16" t="s">
        <v>141</v>
      </c>
      <c r="E17493" s="18">
        <v>25.364000000000001</v>
      </c>
      <c r="F17493" s="24">
        <f t="shared" si="310"/>
        <v>77.655200000000008</v>
      </c>
    </row>
    <row r="17494" spans="2:6" hidden="1">
      <c r="B17494" s="13">
        <v>2003</v>
      </c>
      <c r="C17494" s="14">
        <v>7</v>
      </c>
      <c r="D17494" s="14" t="s">
        <v>141</v>
      </c>
      <c r="E17494" s="19">
        <v>26.350999999999999</v>
      </c>
      <c r="F17494" s="24">
        <f t="shared" si="310"/>
        <v>79.43180000000001</v>
      </c>
    </row>
    <row r="17495" spans="2:6" hidden="1">
      <c r="B17495" s="15">
        <v>2003</v>
      </c>
      <c r="C17495" s="16">
        <v>8</v>
      </c>
      <c r="D17495" s="16" t="s">
        <v>141</v>
      </c>
      <c r="E17495" s="18">
        <v>27.009</v>
      </c>
      <c r="F17495" s="24">
        <f t="shared" si="310"/>
        <v>80.616199999999992</v>
      </c>
    </row>
    <row r="17496" spans="2:6" hidden="1">
      <c r="B17496" s="13">
        <v>2003</v>
      </c>
      <c r="C17496" s="14">
        <v>9</v>
      </c>
      <c r="D17496" s="14" t="s">
        <v>141</v>
      </c>
      <c r="E17496" s="19">
        <v>20.622</v>
      </c>
      <c r="F17496" s="24">
        <f t="shared" si="310"/>
        <v>69.119599999999991</v>
      </c>
    </row>
    <row r="17497" spans="2:6" hidden="1">
      <c r="B17497" s="15">
        <v>2003</v>
      </c>
      <c r="C17497" s="16">
        <v>10</v>
      </c>
      <c r="D17497" s="16" t="s">
        <v>141</v>
      </c>
      <c r="E17497" s="18">
        <v>16.934000000000001</v>
      </c>
      <c r="F17497" s="24">
        <f t="shared" si="310"/>
        <v>62.481200000000001</v>
      </c>
    </row>
    <row r="17498" spans="2:6" hidden="1">
      <c r="B17498" s="13">
        <v>2003</v>
      </c>
      <c r="C17498" s="14">
        <v>11</v>
      </c>
      <c r="D17498" s="14" t="s">
        <v>141</v>
      </c>
      <c r="E17498" s="19">
        <v>14.526</v>
      </c>
      <c r="F17498" s="24">
        <f t="shared" si="310"/>
        <v>58.146799999999999</v>
      </c>
    </row>
    <row r="17499" spans="2:6" hidden="1">
      <c r="B17499" s="15">
        <v>2003</v>
      </c>
      <c r="C17499" s="16">
        <v>12</v>
      </c>
      <c r="D17499" s="16" t="s">
        <v>141</v>
      </c>
      <c r="E17499" s="18">
        <v>9.77</v>
      </c>
      <c r="F17499" s="24">
        <f t="shared" si="310"/>
        <v>49.585999999999999</v>
      </c>
    </row>
    <row r="17500" spans="2:6" hidden="1">
      <c r="B17500" s="13">
        <v>2004</v>
      </c>
      <c r="C17500" s="14">
        <v>1</v>
      </c>
      <c r="D17500" s="14" t="s">
        <v>141</v>
      </c>
      <c r="E17500" s="19">
        <v>7.6760000000000002</v>
      </c>
      <c r="F17500" s="24">
        <f t="shared" si="310"/>
        <v>45.816800000000001</v>
      </c>
    </row>
    <row r="17501" spans="2:6" hidden="1">
      <c r="B17501" s="15">
        <v>2004</v>
      </c>
      <c r="C17501" s="16">
        <v>2</v>
      </c>
      <c r="D17501" s="16" t="s">
        <v>141</v>
      </c>
      <c r="E17501" s="18">
        <v>9.3339999999999996</v>
      </c>
      <c r="F17501" s="24">
        <f t="shared" si="310"/>
        <v>48.801200000000001</v>
      </c>
    </row>
    <row r="17502" spans="2:6" hidden="1">
      <c r="B17502" s="13">
        <v>2004</v>
      </c>
      <c r="C17502" s="14">
        <v>3</v>
      </c>
      <c r="D17502" s="14" t="s">
        <v>141</v>
      </c>
      <c r="E17502" s="19">
        <v>11.015000000000001</v>
      </c>
      <c r="F17502" s="24">
        <f t="shared" si="310"/>
        <v>51.826999999999998</v>
      </c>
    </row>
    <row r="17503" spans="2:6" hidden="1">
      <c r="B17503" s="15">
        <v>2004</v>
      </c>
      <c r="C17503" s="16">
        <v>4</v>
      </c>
      <c r="D17503" s="16" t="s">
        <v>141</v>
      </c>
      <c r="E17503" s="18">
        <v>14.615</v>
      </c>
      <c r="F17503" s="24">
        <f t="shared" si="310"/>
        <v>58.307000000000002</v>
      </c>
    </row>
    <row r="17504" spans="2:6" hidden="1">
      <c r="B17504" s="13">
        <v>2004</v>
      </c>
      <c r="C17504" s="14">
        <v>5</v>
      </c>
      <c r="D17504" s="14" t="s">
        <v>141</v>
      </c>
      <c r="E17504" s="19">
        <v>16.515999999999998</v>
      </c>
      <c r="F17504" s="24">
        <f t="shared" ref="F17504:F17567" si="311">(E17504 * 1.8) + 32</f>
        <v>61.728799999999993</v>
      </c>
    </row>
    <row r="17505" spans="2:6" hidden="1">
      <c r="B17505" s="15">
        <v>2004</v>
      </c>
      <c r="C17505" s="16">
        <v>6</v>
      </c>
      <c r="D17505" s="16" t="s">
        <v>141</v>
      </c>
      <c r="E17505" s="18">
        <v>21.885000000000002</v>
      </c>
      <c r="F17505" s="24">
        <f t="shared" si="311"/>
        <v>71.393000000000001</v>
      </c>
    </row>
    <row r="17506" spans="2:6" hidden="1">
      <c r="B17506" s="13">
        <v>2004</v>
      </c>
      <c r="C17506" s="14">
        <v>7</v>
      </c>
      <c r="D17506" s="14" t="s">
        <v>141</v>
      </c>
      <c r="E17506" s="19">
        <v>24.85</v>
      </c>
      <c r="F17506" s="24">
        <f t="shared" si="311"/>
        <v>76.73</v>
      </c>
    </row>
    <row r="17507" spans="2:6" hidden="1">
      <c r="B17507" s="15">
        <v>2004</v>
      </c>
      <c r="C17507" s="16">
        <v>8</v>
      </c>
      <c r="D17507" s="16" t="s">
        <v>141</v>
      </c>
      <c r="E17507" s="18">
        <v>24.053000000000001</v>
      </c>
      <c r="F17507" s="24">
        <f t="shared" si="311"/>
        <v>75.295400000000001</v>
      </c>
    </row>
    <row r="17508" spans="2:6" hidden="1">
      <c r="B17508" s="13">
        <v>2004</v>
      </c>
      <c r="C17508" s="14">
        <v>9</v>
      </c>
      <c r="D17508" s="14" t="s">
        <v>141</v>
      </c>
      <c r="E17508" s="19">
        <v>21.099</v>
      </c>
      <c r="F17508" s="24">
        <f t="shared" si="311"/>
        <v>69.978200000000001</v>
      </c>
    </row>
    <row r="17509" spans="2:6" hidden="1">
      <c r="B17509" s="15">
        <v>2004</v>
      </c>
      <c r="C17509" s="16">
        <v>10</v>
      </c>
      <c r="D17509" s="16" t="s">
        <v>141</v>
      </c>
      <c r="E17509" s="18">
        <v>18.899999999999999</v>
      </c>
      <c r="F17509" s="24">
        <f t="shared" si="311"/>
        <v>66.02</v>
      </c>
    </row>
    <row r="17510" spans="2:6" hidden="1">
      <c r="B17510" s="13">
        <v>2004</v>
      </c>
      <c r="C17510" s="14">
        <v>11</v>
      </c>
      <c r="D17510" s="14" t="s">
        <v>141</v>
      </c>
      <c r="E17510" s="19">
        <v>12.763</v>
      </c>
      <c r="F17510" s="24">
        <f t="shared" si="311"/>
        <v>54.973399999999998</v>
      </c>
    </row>
    <row r="17511" spans="2:6" hidden="1">
      <c r="B17511" s="15">
        <v>2004</v>
      </c>
      <c r="C17511" s="16">
        <v>12</v>
      </c>
      <c r="D17511" s="16" t="s">
        <v>141</v>
      </c>
      <c r="E17511" s="18">
        <v>11.241</v>
      </c>
      <c r="F17511" s="24">
        <f t="shared" si="311"/>
        <v>52.233800000000002</v>
      </c>
    </row>
    <row r="17512" spans="2:6" hidden="1">
      <c r="B17512" s="13">
        <v>2005</v>
      </c>
      <c r="C17512" s="14">
        <v>1</v>
      </c>
      <c r="D17512" s="14" t="s">
        <v>141</v>
      </c>
      <c r="E17512" s="19">
        <v>8.0609999999999999</v>
      </c>
      <c r="F17512" s="24">
        <f t="shared" si="311"/>
        <v>46.509799999999998</v>
      </c>
    </row>
    <row r="17513" spans="2:6" hidden="1">
      <c r="B17513" s="15">
        <v>2005</v>
      </c>
      <c r="C17513" s="16">
        <v>2</v>
      </c>
      <c r="D17513" s="16" t="s">
        <v>141</v>
      </c>
      <c r="E17513" s="18">
        <v>6.6660000000000004</v>
      </c>
      <c r="F17513" s="24">
        <f t="shared" si="311"/>
        <v>43.998800000000003</v>
      </c>
    </row>
    <row r="17514" spans="2:6" hidden="1">
      <c r="B17514" s="13">
        <v>2005</v>
      </c>
      <c r="C17514" s="14">
        <v>3</v>
      </c>
      <c r="D17514" s="14" t="s">
        <v>141</v>
      </c>
      <c r="E17514" s="19">
        <v>10.407</v>
      </c>
      <c r="F17514" s="24">
        <f t="shared" si="311"/>
        <v>50.732600000000005</v>
      </c>
    </row>
    <row r="17515" spans="2:6" hidden="1">
      <c r="B17515" s="15">
        <v>2005</v>
      </c>
      <c r="C17515" s="16">
        <v>4</v>
      </c>
      <c r="D17515" s="16" t="s">
        <v>141</v>
      </c>
      <c r="E17515" s="18">
        <v>13.537000000000001</v>
      </c>
      <c r="F17515" s="24">
        <f t="shared" si="311"/>
        <v>56.366600000000005</v>
      </c>
    </row>
    <row r="17516" spans="2:6" hidden="1">
      <c r="B17516" s="13">
        <v>2005</v>
      </c>
      <c r="C17516" s="14">
        <v>5</v>
      </c>
      <c r="D17516" s="14" t="s">
        <v>141</v>
      </c>
      <c r="E17516" s="19">
        <v>19.137</v>
      </c>
      <c r="F17516" s="24">
        <f t="shared" si="311"/>
        <v>66.446600000000004</v>
      </c>
    </row>
    <row r="17517" spans="2:6" hidden="1">
      <c r="B17517" s="15">
        <v>2005</v>
      </c>
      <c r="C17517" s="16">
        <v>6</v>
      </c>
      <c r="D17517" s="16" t="s">
        <v>141</v>
      </c>
      <c r="E17517" s="18">
        <v>21.966000000000001</v>
      </c>
      <c r="F17517" s="24">
        <f t="shared" si="311"/>
        <v>71.538800000000009</v>
      </c>
    </row>
    <row r="17518" spans="2:6" hidden="1">
      <c r="B17518" s="13">
        <v>2005</v>
      </c>
      <c r="C17518" s="14">
        <v>7</v>
      </c>
      <c r="D17518" s="14" t="s">
        <v>141</v>
      </c>
      <c r="E17518" s="19">
        <v>24.983000000000001</v>
      </c>
      <c r="F17518" s="24">
        <f t="shared" si="311"/>
        <v>76.969400000000007</v>
      </c>
    </row>
    <row r="17519" spans="2:6" hidden="1">
      <c r="B17519" s="15">
        <v>2005</v>
      </c>
      <c r="C17519" s="16">
        <v>8</v>
      </c>
      <c r="D17519" s="16" t="s">
        <v>141</v>
      </c>
      <c r="E17519" s="18">
        <v>23.472999999999999</v>
      </c>
      <c r="F17519" s="24">
        <f t="shared" si="311"/>
        <v>74.25139999999999</v>
      </c>
    </row>
    <row r="17520" spans="2:6" hidden="1">
      <c r="B17520" s="13">
        <v>2005</v>
      </c>
      <c r="C17520" s="14">
        <v>9</v>
      </c>
      <c r="D17520" s="14" t="s">
        <v>141</v>
      </c>
      <c r="E17520" s="19">
        <v>21.24</v>
      </c>
      <c r="F17520" s="24">
        <f t="shared" si="311"/>
        <v>70.231999999999999</v>
      </c>
    </row>
    <row r="17521" spans="2:6" hidden="1">
      <c r="B17521" s="15">
        <v>2005</v>
      </c>
      <c r="C17521" s="16">
        <v>10</v>
      </c>
      <c r="D17521" s="16" t="s">
        <v>141</v>
      </c>
      <c r="E17521" s="18">
        <v>16.533999999999999</v>
      </c>
      <c r="F17521" s="24">
        <f t="shared" si="311"/>
        <v>61.761200000000002</v>
      </c>
    </row>
    <row r="17522" spans="2:6" hidden="1">
      <c r="B17522" s="13">
        <v>2005</v>
      </c>
      <c r="C17522" s="14">
        <v>11</v>
      </c>
      <c r="D17522" s="14" t="s">
        <v>141</v>
      </c>
      <c r="E17522" s="19">
        <v>12.465</v>
      </c>
      <c r="F17522" s="24">
        <f t="shared" si="311"/>
        <v>54.436999999999998</v>
      </c>
    </row>
    <row r="17523" spans="2:6" hidden="1">
      <c r="B17523" s="15">
        <v>2005</v>
      </c>
      <c r="C17523" s="16">
        <v>12</v>
      </c>
      <c r="D17523" s="16" t="s">
        <v>141</v>
      </c>
      <c r="E17523" s="18">
        <v>9.5380000000000003</v>
      </c>
      <c r="F17523" s="24">
        <f t="shared" si="311"/>
        <v>49.168400000000005</v>
      </c>
    </row>
    <row r="17524" spans="2:6" hidden="1">
      <c r="B17524" s="13">
        <v>2006</v>
      </c>
      <c r="C17524" s="14">
        <v>1</v>
      </c>
      <c r="D17524" s="14" t="s">
        <v>141</v>
      </c>
      <c r="E17524" s="19">
        <v>6.9550000000000001</v>
      </c>
      <c r="F17524" s="24">
        <f t="shared" si="311"/>
        <v>44.518999999999998</v>
      </c>
    </row>
    <row r="17525" spans="2:6" hidden="1">
      <c r="B17525" s="15">
        <v>2006</v>
      </c>
      <c r="C17525" s="16">
        <v>2</v>
      </c>
      <c r="D17525" s="16" t="s">
        <v>141</v>
      </c>
      <c r="E17525" s="18">
        <v>8.4169999999999998</v>
      </c>
      <c r="F17525" s="24">
        <f t="shared" si="311"/>
        <v>47.150599999999997</v>
      </c>
    </row>
    <row r="17526" spans="2:6" hidden="1">
      <c r="B17526" s="13">
        <v>2006</v>
      </c>
      <c r="C17526" s="14">
        <v>3</v>
      </c>
      <c r="D17526" s="14" t="s">
        <v>141</v>
      </c>
      <c r="E17526" s="19">
        <v>10.634</v>
      </c>
      <c r="F17526" s="24">
        <f t="shared" si="311"/>
        <v>51.141199999999998</v>
      </c>
    </row>
    <row r="17527" spans="2:6" hidden="1">
      <c r="B17527" s="15">
        <v>2006</v>
      </c>
      <c r="C17527" s="16">
        <v>4</v>
      </c>
      <c r="D17527" s="16" t="s">
        <v>141</v>
      </c>
      <c r="E17527" s="18">
        <v>14.503</v>
      </c>
      <c r="F17527" s="24">
        <f t="shared" si="311"/>
        <v>58.105400000000003</v>
      </c>
    </row>
    <row r="17528" spans="2:6" hidden="1">
      <c r="B17528" s="13">
        <v>2006</v>
      </c>
      <c r="C17528" s="14">
        <v>5</v>
      </c>
      <c r="D17528" s="14" t="s">
        <v>141</v>
      </c>
      <c r="E17528" s="19">
        <v>18.64</v>
      </c>
      <c r="F17528" s="24">
        <f t="shared" si="311"/>
        <v>65.551999999999992</v>
      </c>
    </row>
    <row r="17529" spans="2:6" hidden="1">
      <c r="B17529" s="15">
        <v>2006</v>
      </c>
      <c r="C17529" s="16">
        <v>6</v>
      </c>
      <c r="D17529" s="16" t="s">
        <v>141</v>
      </c>
      <c r="E17529" s="18">
        <v>21.93</v>
      </c>
      <c r="F17529" s="24">
        <f t="shared" si="311"/>
        <v>71.474000000000004</v>
      </c>
    </row>
    <row r="17530" spans="2:6" hidden="1">
      <c r="B17530" s="13">
        <v>2006</v>
      </c>
      <c r="C17530" s="14">
        <v>7</v>
      </c>
      <c r="D17530" s="14" t="s">
        <v>141</v>
      </c>
      <c r="E17530" s="19">
        <v>24.861000000000001</v>
      </c>
      <c r="F17530" s="24">
        <f t="shared" si="311"/>
        <v>76.749799999999993</v>
      </c>
    </row>
    <row r="17531" spans="2:6" hidden="1">
      <c r="B17531" s="15">
        <v>2006</v>
      </c>
      <c r="C17531" s="16">
        <v>8</v>
      </c>
      <c r="D17531" s="16" t="s">
        <v>141</v>
      </c>
      <c r="E17531" s="18">
        <v>23.992999999999999</v>
      </c>
      <c r="F17531" s="24">
        <f t="shared" si="311"/>
        <v>75.187399999999997</v>
      </c>
    </row>
    <row r="17532" spans="2:6" hidden="1">
      <c r="B17532" s="13">
        <v>2006</v>
      </c>
      <c r="C17532" s="14">
        <v>9</v>
      </c>
      <c r="D17532" s="14" t="s">
        <v>141</v>
      </c>
      <c r="E17532" s="19">
        <v>21.355</v>
      </c>
      <c r="F17532" s="24">
        <f t="shared" si="311"/>
        <v>70.438999999999993</v>
      </c>
    </row>
    <row r="17533" spans="2:6" hidden="1">
      <c r="B17533" s="15">
        <v>2006</v>
      </c>
      <c r="C17533" s="16">
        <v>10</v>
      </c>
      <c r="D17533" s="16" t="s">
        <v>141</v>
      </c>
      <c r="E17533" s="18">
        <v>17.988</v>
      </c>
      <c r="F17533" s="24">
        <f t="shared" si="311"/>
        <v>64.378399999999999</v>
      </c>
    </row>
    <row r="17534" spans="2:6" hidden="1">
      <c r="B17534" s="13">
        <v>2006</v>
      </c>
      <c r="C17534" s="14">
        <v>11</v>
      </c>
      <c r="D17534" s="14" t="s">
        <v>141</v>
      </c>
      <c r="E17534" s="19">
        <v>11.78</v>
      </c>
      <c r="F17534" s="24">
        <f t="shared" si="311"/>
        <v>53.204000000000001</v>
      </c>
    </row>
    <row r="17535" spans="2:6" hidden="1">
      <c r="B17535" s="15">
        <v>2006</v>
      </c>
      <c r="C17535" s="16">
        <v>12</v>
      </c>
      <c r="D17535" s="16" t="s">
        <v>141</v>
      </c>
      <c r="E17535" s="18">
        <v>9.9960000000000004</v>
      </c>
      <c r="F17535" s="24">
        <f t="shared" si="311"/>
        <v>49.992800000000003</v>
      </c>
    </row>
    <row r="17536" spans="2:6" hidden="1">
      <c r="B17536" s="13">
        <v>2007</v>
      </c>
      <c r="C17536" s="14">
        <v>1</v>
      </c>
      <c r="D17536" s="14" t="s">
        <v>141</v>
      </c>
      <c r="E17536" s="19">
        <v>10.307</v>
      </c>
      <c r="F17536" s="24">
        <f t="shared" si="311"/>
        <v>50.552599999999998</v>
      </c>
    </row>
    <row r="17537" spans="2:6" hidden="1">
      <c r="B17537" s="15">
        <v>2007</v>
      </c>
      <c r="C17537" s="16">
        <v>2</v>
      </c>
      <c r="D17537" s="16" t="s">
        <v>141</v>
      </c>
      <c r="E17537" s="18">
        <v>10.92</v>
      </c>
      <c r="F17537" s="24">
        <f t="shared" si="311"/>
        <v>51.655999999999999</v>
      </c>
    </row>
    <row r="17538" spans="2:6" hidden="1">
      <c r="B17538" s="13">
        <v>2007</v>
      </c>
      <c r="C17538" s="14">
        <v>3</v>
      </c>
      <c r="D17538" s="14" t="s">
        <v>141</v>
      </c>
      <c r="E17538" s="19">
        <v>12.506</v>
      </c>
      <c r="F17538" s="24">
        <f t="shared" si="311"/>
        <v>54.510800000000003</v>
      </c>
    </row>
    <row r="17539" spans="2:6" hidden="1">
      <c r="B17539" s="15">
        <v>2007</v>
      </c>
      <c r="C17539" s="16">
        <v>4</v>
      </c>
      <c r="D17539" s="16" t="s">
        <v>141</v>
      </c>
      <c r="E17539" s="18">
        <v>15.125</v>
      </c>
      <c r="F17539" s="24">
        <f t="shared" si="311"/>
        <v>59.225000000000001</v>
      </c>
    </row>
    <row r="17540" spans="2:6" hidden="1">
      <c r="B17540" s="13">
        <v>2007</v>
      </c>
      <c r="C17540" s="14">
        <v>5</v>
      </c>
      <c r="D17540" s="14" t="s">
        <v>141</v>
      </c>
      <c r="E17540" s="19">
        <v>19.393999999999998</v>
      </c>
      <c r="F17540" s="24">
        <f t="shared" si="311"/>
        <v>66.909199999999998</v>
      </c>
    </row>
    <row r="17541" spans="2:6" hidden="1">
      <c r="B17541" s="15">
        <v>2007</v>
      </c>
      <c r="C17541" s="16">
        <v>6</v>
      </c>
      <c r="D17541" s="16" t="s">
        <v>141</v>
      </c>
      <c r="E17541" s="18">
        <v>23.885000000000002</v>
      </c>
      <c r="F17541" s="24">
        <f t="shared" si="311"/>
        <v>74.992999999999995</v>
      </c>
    </row>
    <row r="17542" spans="2:6" hidden="1">
      <c r="B17542" s="13">
        <v>2007</v>
      </c>
      <c r="C17542" s="14">
        <v>7</v>
      </c>
      <c r="D17542" s="14" t="s">
        <v>141</v>
      </c>
      <c r="E17542" s="19">
        <v>26.431000000000001</v>
      </c>
      <c r="F17542" s="24">
        <f t="shared" si="311"/>
        <v>79.575800000000001</v>
      </c>
    </row>
    <row r="17543" spans="2:6" hidden="1">
      <c r="B17543" s="15">
        <v>2007</v>
      </c>
      <c r="C17543" s="16">
        <v>8</v>
      </c>
      <c r="D17543" s="16" t="s">
        <v>141</v>
      </c>
      <c r="E17543" s="18">
        <v>25.385000000000002</v>
      </c>
      <c r="F17543" s="24">
        <f t="shared" si="311"/>
        <v>77.693000000000012</v>
      </c>
    </row>
    <row r="17544" spans="2:6" hidden="1">
      <c r="B17544" s="13">
        <v>2007</v>
      </c>
      <c r="C17544" s="14">
        <v>9</v>
      </c>
      <c r="D17544" s="14" t="s">
        <v>141</v>
      </c>
      <c r="E17544" s="19">
        <v>19.844999999999999</v>
      </c>
      <c r="F17544" s="24">
        <f t="shared" si="311"/>
        <v>67.721000000000004</v>
      </c>
    </row>
    <row r="17545" spans="2:6" hidden="1">
      <c r="B17545" s="15">
        <v>2007</v>
      </c>
      <c r="C17545" s="16">
        <v>10</v>
      </c>
      <c r="D17545" s="16" t="s">
        <v>141</v>
      </c>
      <c r="E17545" s="18">
        <v>16.268000000000001</v>
      </c>
      <c r="F17545" s="24">
        <f t="shared" si="311"/>
        <v>61.282400000000003</v>
      </c>
    </row>
    <row r="17546" spans="2:6" hidden="1">
      <c r="B17546" s="13">
        <v>2007</v>
      </c>
      <c r="C17546" s="14">
        <v>11</v>
      </c>
      <c r="D17546" s="14" t="s">
        <v>141</v>
      </c>
      <c r="E17546" s="19">
        <v>11.669</v>
      </c>
      <c r="F17546" s="24">
        <f t="shared" si="311"/>
        <v>53.004199999999997</v>
      </c>
    </row>
    <row r="17547" spans="2:6" hidden="1">
      <c r="B17547" s="15">
        <v>2007</v>
      </c>
      <c r="C17547" s="16">
        <v>12</v>
      </c>
      <c r="D17547" s="16" t="s">
        <v>141</v>
      </c>
      <c r="E17547" s="18">
        <v>8.3290000000000006</v>
      </c>
      <c r="F17547" s="24">
        <f t="shared" si="311"/>
        <v>46.992200000000004</v>
      </c>
    </row>
    <row r="17548" spans="2:6" hidden="1">
      <c r="B17548" s="13">
        <v>2008</v>
      </c>
      <c r="C17548" s="14">
        <v>1</v>
      </c>
      <c r="D17548" s="14" t="s">
        <v>141</v>
      </c>
      <c r="E17548" s="19">
        <v>9.2680000000000007</v>
      </c>
      <c r="F17548" s="24">
        <f t="shared" si="311"/>
        <v>48.682400000000001</v>
      </c>
    </row>
    <row r="17549" spans="2:6" hidden="1">
      <c r="B17549" s="15">
        <v>2008</v>
      </c>
      <c r="C17549" s="16">
        <v>2</v>
      </c>
      <c r="D17549" s="16" t="s">
        <v>141</v>
      </c>
      <c r="E17549" s="18">
        <v>9.2629999999999999</v>
      </c>
      <c r="F17549" s="24">
        <f t="shared" si="311"/>
        <v>48.673400000000001</v>
      </c>
    </row>
    <row r="17550" spans="2:6" hidden="1">
      <c r="B17550" s="13">
        <v>2008</v>
      </c>
      <c r="C17550" s="14">
        <v>3</v>
      </c>
      <c r="D17550" s="14" t="s">
        <v>141</v>
      </c>
      <c r="E17550" s="19">
        <v>12.141</v>
      </c>
      <c r="F17550" s="24">
        <f t="shared" si="311"/>
        <v>53.8538</v>
      </c>
    </row>
    <row r="17551" spans="2:6" hidden="1">
      <c r="B17551" s="15">
        <v>2008</v>
      </c>
      <c r="C17551" s="16">
        <v>4</v>
      </c>
      <c r="D17551" s="16" t="s">
        <v>141</v>
      </c>
      <c r="E17551" s="18">
        <v>14.093</v>
      </c>
      <c r="F17551" s="24">
        <f t="shared" si="311"/>
        <v>57.367400000000004</v>
      </c>
    </row>
    <row r="17552" spans="2:6" hidden="1">
      <c r="B17552" s="13">
        <v>2008</v>
      </c>
      <c r="C17552" s="14">
        <v>5</v>
      </c>
      <c r="D17552" s="14" t="s">
        <v>141</v>
      </c>
      <c r="E17552" s="19">
        <v>18.78</v>
      </c>
      <c r="F17552" s="24">
        <f t="shared" si="311"/>
        <v>65.804000000000002</v>
      </c>
    </row>
    <row r="17553" spans="2:6" hidden="1">
      <c r="B17553" s="15">
        <v>2008</v>
      </c>
      <c r="C17553" s="16">
        <v>6</v>
      </c>
      <c r="D17553" s="16" t="s">
        <v>141</v>
      </c>
      <c r="E17553" s="18">
        <v>23.245999999999999</v>
      </c>
      <c r="F17553" s="24">
        <f t="shared" si="311"/>
        <v>73.842799999999997</v>
      </c>
    </row>
    <row r="17554" spans="2:6" hidden="1">
      <c r="B17554" s="13">
        <v>2008</v>
      </c>
      <c r="C17554" s="14">
        <v>7</v>
      </c>
      <c r="D17554" s="14" t="s">
        <v>141</v>
      </c>
      <c r="E17554" s="19">
        <v>25.42</v>
      </c>
      <c r="F17554" s="24">
        <f t="shared" si="311"/>
        <v>77.756</v>
      </c>
    </row>
    <row r="17555" spans="2:6" hidden="1">
      <c r="B17555" s="15">
        <v>2008</v>
      </c>
      <c r="C17555" s="16">
        <v>8</v>
      </c>
      <c r="D17555" s="16" t="s">
        <v>141</v>
      </c>
      <c r="E17555" s="18">
        <v>25.977</v>
      </c>
      <c r="F17555" s="24">
        <f t="shared" si="311"/>
        <v>78.758600000000001</v>
      </c>
    </row>
    <row r="17556" spans="2:6" hidden="1">
      <c r="B17556" s="13">
        <v>2008</v>
      </c>
      <c r="C17556" s="14">
        <v>9</v>
      </c>
      <c r="D17556" s="14" t="s">
        <v>141</v>
      </c>
      <c r="E17556" s="19">
        <v>20.29</v>
      </c>
      <c r="F17556" s="24">
        <f t="shared" si="311"/>
        <v>68.521999999999991</v>
      </c>
    </row>
    <row r="17557" spans="2:6" hidden="1">
      <c r="B17557" s="15">
        <v>2008</v>
      </c>
      <c r="C17557" s="16">
        <v>10</v>
      </c>
      <c r="D17557" s="16" t="s">
        <v>141</v>
      </c>
      <c r="E17557" s="18">
        <v>17.353000000000002</v>
      </c>
      <c r="F17557" s="24">
        <f t="shared" si="311"/>
        <v>63.235399999999998</v>
      </c>
    </row>
    <row r="17558" spans="2:6" hidden="1">
      <c r="B17558" s="13">
        <v>2008</v>
      </c>
      <c r="C17558" s="14">
        <v>11</v>
      </c>
      <c r="D17558" s="14" t="s">
        <v>141</v>
      </c>
      <c r="E17558" s="19">
        <v>14.238</v>
      </c>
      <c r="F17558" s="24">
        <f t="shared" si="311"/>
        <v>57.628399999999999</v>
      </c>
    </row>
    <row r="17559" spans="2:6" hidden="1">
      <c r="B17559" s="15">
        <v>2008</v>
      </c>
      <c r="C17559" s="16">
        <v>12</v>
      </c>
      <c r="D17559" s="16" t="s">
        <v>141</v>
      </c>
      <c r="E17559" s="18">
        <v>10.422000000000001</v>
      </c>
      <c r="F17559" s="24">
        <f t="shared" si="311"/>
        <v>50.759600000000006</v>
      </c>
    </row>
    <row r="17560" spans="2:6" hidden="1">
      <c r="B17560" s="13">
        <v>2009</v>
      </c>
      <c r="C17560" s="14">
        <v>1</v>
      </c>
      <c r="D17560" s="14" t="s">
        <v>141</v>
      </c>
      <c r="E17560" s="19">
        <v>9.5860000000000003</v>
      </c>
      <c r="F17560" s="24">
        <f t="shared" si="311"/>
        <v>49.254800000000003</v>
      </c>
    </row>
    <row r="17561" spans="2:6" hidden="1">
      <c r="B17561" s="15">
        <v>2009</v>
      </c>
      <c r="C17561" s="16">
        <v>2</v>
      </c>
      <c r="D17561" s="16" t="s">
        <v>141</v>
      </c>
      <c r="E17561" s="18">
        <v>8.2789999999999999</v>
      </c>
      <c r="F17561" s="24">
        <f t="shared" si="311"/>
        <v>46.902200000000001</v>
      </c>
    </row>
    <row r="17562" spans="2:6" hidden="1">
      <c r="B17562" s="13">
        <v>2009</v>
      </c>
      <c r="C17562" s="14">
        <v>3</v>
      </c>
      <c r="D17562" s="14" t="s">
        <v>141</v>
      </c>
      <c r="E17562" s="19">
        <v>10.535</v>
      </c>
      <c r="F17562" s="24">
        <f t="shared" si="311"/>
        <v>50.963000000000001</v>
      </c>
    </row>
    <row r="17563" spans="2:6" hidden="1">
      <c r="B17563" s="15">
        <v>2009</v>
      </c>
      <c r="C17563" s="16">
        <v>4</v>
      </c>
      <c r="D17563" s="16" t="s">
        <v>141</v>
      </c>
      <c r="E17563" s="18">
        <v>14.884</v>
      </c>
      <c r="F17563" s="24">
        <f t="shared" si="311"/>
        <v>58.791200000000003</v>
      </c>
    </row>
    <row r="17564" spans="2:6" hidden="1">
      <c r="B17564" s="13">
        <v>2009</v>
      </c>
      <c r="C17564" s="14">
        <v>5</v>
      </c>
      <c r="D17564" s="14" t="s">
        <v>141</v>
      </c>
      <c r="E17564" s="19">
        <v>20.097000000000001</v>
      </c>
      <c r="F17564" s="24">
        <f t="shared" si="311"/>
        <v>68.174599999999998</v>
      </c>
    </row>
    <row r="17565" spans="2:6" hidden="1">
      <c r="B17565" s="15">
        <v>2009</v>
      </c>
      <c r="C17565" s="16">
        <v>6</v>
      </c>
      <c r="D17565" s="16" t="s">
        <v>141</v>
      </c>
      <c r="E17565" s="18">
        <v>21.885000000000002</v>
      </c>
      <c r="F17565" s="24">
        <f t="shared" si="311"/>
        <v>71.393000000000001</v>
      </c>
    </row>
    <row r="17566" spans="2:6" hidden="1">
      <c r="B17566" s="13">
        <v>2009</v>
      </c>
      <c r="C17566" s="14">
        <v>7</v>
      </c>
      <c r="D17566" s="14" t="s">
        <v>141</v>
      </c>
      <c r="E17566" s="19">
        <v>25.3</v>
      </c>
      <c r="F17566" s="24">
        <f t="shared" si="311"/>
        <v>77.539999999999992</v>
      </c>
    </row>
    <row r="17567" spans="2:6" hidden="1">
      <c r="B17567" s="15">
        <v>2009</v>
      </c>
      <c r="C17567" s="16">
        <v>8</v>
      </c>
      <c r="D17567" s="16" t="s">
        <v>141</v>
      </c>
      <c r="E17567" s="18">
        <v>25.817</v>
      </c>
      <c r="F17567" s="24">
        <f t="shared" si="311"/>
        <v>78.470600000000005</v>
      </c>
    </row>
    <row r="17568" spans="2:6" hidden="1">
      <c r="B17568" s="13">
        <v>2009</v>
      </c>
      <c r="C17568" s="14">
        <v>9</v>
      </c>
      <c r="D17568" s="14" t="s">
        <v>141</v>
      </c>
      <c r="E17568" s="19">
        <v>22.24</v>
      </c>
      <c r="F17568" s="24">
        <f t="shared" ref="F17568:F17631" si="312">(E17568 * 1.8) + 32</f>
        <v>72.031999999999996</v>
      </c>
    </row>
    <row r="17569" spans="2:6" hidden="1">
      <c r="B17569" s="15">
        <v>2009</v>
      </c>
      <c r="C17569" s="16">
        <v>10</v>
      </c>
      <c r="D17569" s="16" t="s">
        <v>141</v>
      </c>
      <c r="E17569" s="18">
        <v>16.535</v>
      </c>
      <c r="F17569" s="24">
        <f t="shared" si="312"/>
        <v>61.763000000000005</v>
      </c>
    </row>
    <row r="17570" spans="2:6" hidden="1">
      <c r="B17570" s="13">
        <v>2009</v>
      </c>
      <c r="C17570" s="14">
        <v>11</v>
      </c>
      <c r="D17570" s="14" t="s">
        <v>141</v>
      </c>
      <c r="E17570" s="19">
        <v>13.696999999999999</v>
      </c>
      <c r="F17570" s="24">
        <f t="shared" si="312"/>
        <v>56.654600000000002</v>
      </c>
    </row>
    <row r="17571" spans="2:6" hidden="1">
      <c r="B17571" s="15">
        <v>2009</v>
      </c>
      <c r="C17571" s="16">
        <v>12</v>
      </c>
      <c r="D17571" s="16" t="s">
        <v>141</v>
      </c>
      <c r="E17571" s="18">
        <v>11.904999999999999</v>
      </c>
      <c r="F17571" s="24">
        <f t="shared" si="312"/>
        <v>53.429000000000002</v>
      </c>
    </row>
    <row r="17572" spans="2:6" hidden="1">
      <c r="B17572" s="13">
        <v>2010</v>
      </c>
      <c r="C17572" s="14">
        <v>1</v>
      </c>
      <c r="D17572" s="14" t="s">
        <v>141</v>
      </c>
      <c r="E17572" s="19">
        <v>8.9890000000000008</v>
      </c>
      <c r="F17572" s="24">
        <f t="shared" si="312"/>
        <v>48.180199999999999</v>
      </c>
    </row>
    <row r="17573" spans="2:6" hidden="1">
      <c r="B17573" s="15">
        <v>2010</v>
      </c>
      <c r="C17573" s="16">
        <v>2</v>
      </c>
      <c r="D17573" s="16" t="s">
        <v>141</v>
      </c>
      <c r="E17573" s="18">
        <v>9.7189999999999994</v>
      </c>
      <c r="F17573" s="24">
        <f t="shared" si="312"/>
        <v>49.494199999999999</v>
      </c>
    </row>
    <row r="17574" spans="2:6" hidden="1">
      <c r="B17574" s="13">
        <v>2010</v>
      </c>
      <c r="C17574" s="14">
        <v>3</v>
      </c>
      <c r="D17574" s="14" t="s">
        <v>141</v>
      </c>
      <c r="E17574" s="19">
        <v>11.193</v>
      </c>
      <c r="F17574" s="24">
        <f t="shared" si="312"/>
        <v>52.147400000000005</v>
      </c>
    </row>
    <row r="17575" spans="2:6" hidden="1">
      <c r="B17575" s="15">
        <v>2010</v>
      </c>
      <c r="C17575" s="16">
        <v>4</v>
      </c>
      <c r="D17575" s="16" t="s">
        <v>141</v>
      </c>
      <c r="E17575" s="18">
        <v>14.946999999999999</v>
      </c>
      <c r="F17575" s="24">
        <f t="shared" si="312"/>
        <v>58.904600000000002</v>
      </c>
    </row>
    <row r="17576" spans="2:6" hidden="1">
      <c r="B17576" s="13">
        <v>2010</v>
      </c>
      <c r="C17576" s="14">
        <v>5</v>
      </c>
      <c r="D17576" s="14" t="s">
        <v>141</v>
      </c>
      <c r="E17576" s="19">
        <v>18.27</v>
      </c>
      <c r="F17576" s="24">
        <f t="shared" si="312"/>
        <v>64.885999999999996</v>
      </c>
    </row>
    <row r="17577" spans="2:6" hidden="1">
      <c r="B17577" s="15">
        <v>2010</v>
      </c>
      <c r="C17577" s="16">
        <v>6</v>
      </c>
      <c r="D17577" s="16" t="s">
        <v>141</v>
      </c>
      <c r="E17577" s="18">
        <v>22.198</v>
      </c>
      <c r="F17577" s="24">
        <f t="shared" si="312"/>
        <v>71.956400000000002</v>
      </c>
    </row>
    <row r="17578" spans="2:6" hidden="1">
      <c r="B17578" s="13">
        <v>2010</v>
      </c>
      <c r="C17578" s="14">
        <v>7</v>
      </c>
      <c r="D17578" s="14" t="s">
        <v>141</v>
      </c>
      <c r="E17578" s="19">
        <v>25.245999999999999</v>
      </c>
      <c r="F17578" s="24">
        <f t="shared" si="312"/>
        <v>77.442800000000005</v>
      </c>
    </row>
    <row r="17579" spans="2:6" hidden="1">
      <c r="B17579" s="15">
        <v>2010</v>
      </c>
      <c r="C17579" s="16">
        <v>8</v>
      </c>
      <c r="D17579" s="16" t="s">
        <v>141</v>
      </c>
      <c r="E17579" s="18">
        <v>25.832000000000001</v>
      </c>
      <c r="F17579" s="24">
        <f t="shared" si="312"/>
        <v>78.497600000000006</v>
      </c>
    </row>
    <row r="17580" spans="2:6" hidden="1">
      <c r="B17580" s="13">
        <v>2010</v>
      </c>
      <c r="C17580" s="14">
        <v>9</v>
      </c>
      <c r="D17580" s="14" t="s">
        <v>141</v>
      </c>
      <c r="E17580" s="19">
        <v>20.565999999999999</v>
      </c>
      <c r="F17580" s="24">
        <f t="shared" si="312"/>
        <v>69.018799999999999</v>
      </c>
    </row>
    <row r="17581" spans="2:6" hidden="1">
      <c r="B17581" s="15">
        <v>2010</v>
      </c>
      <c r="C17581" s="16">
        <v>10</v>
      </c>
      <c r="D17581" s="16" t="s">
        <v>141</v>
      </c>
      <c r="E17581" s="18">
        <v>15.869</v>
      </c>
      <c r="F17581" s="24">
        <f t="shared" si="312"/>
        <v>60.5642</v>
      </c>
    </row>
    <row r="17582" spans="2:6" hidden="1">
      <c r="B17582" s="13">
        <v>2010</v>
      </c>
      <c r="C17582" s="14">
        <v>11</v>
      </c>
      <c r="D17582" s="14" t="s">
        <v>141</v>
      </c>
      <c r="E17582" s="19">
        <v>15.225</v>
      </c>
      <c r="F17582" s="24">
        <f t="shared" si="312"/>
        <v>59.405000000000001</v>
      </c>
    </row>
    <row r="17583" spans="2:6" hidden="1">
      <c r="B17583" s="15">
        <v>2010</v>
      </c>
      <c r="C17583" s="16">
        <v>12</v>
      </c>
      <c r="D17583" s="16" t="s">
        <v>141</v>
      </c>
      <c r="E17583" s="18">
        <v>10.146000000000001</v>
      </c>
      <c r="F17583" s="24">
        <f t="shared" si="312"/>
        <v>50.262799999999999</v>
      </c>
    </row>
    <row r="17584" spans="2:6" hidden="1">
      <c r="B17584" s="13">
        <v>2011</v>
      </c>
      <c r="C17584" s="14">
        <v>1</v>
      </c>
      <c r="D17584" s="14" t="s">
        <v>141</v>
      </c>
      <c r="E17584" s="19">
        <v>8.4420000000000002</v>
      </c>
      <c r="F17584" s="24">
        <f t="shared" si="312"/>
        <v>47.195599999999999</v>
      </c>
    </row>
    <row r="17585" spans="2:6" hidden="1">
      <c r="B17585" s="15">
        <v>2011</v>
      </c>
      <c r="C17585" s="16">
        <v>2</v>
      </c>
      <c r="D17585" s="16" t="s">
        <v>141</v>
      </c>
      <c r="E17585" s="18">
        <v>9.3079999999999998</v>
      </c>
      <c r="F17585" s="24">
        <f t="shared" si="312"/>
        <v>48.754400000000004</v>
      </c>
    </row>
    <row r="17586" spans="2:6" hidden="1">
      <c r="B17586" s="13">
        <v>2011</v>
      </c>
      <c r="C17586" s="14">
        <v>3</v>
      </c>
      <c r="D17586" s="14" t="s">
        <v>141</v>
      </c>
      <c r="E17586" s="19">
        <v>11.183999999999999</v>
      </c>
      <c r="F17586" s="24">
        <f t="shared" si="312"/>
        <v>52.1312</v>
      </c>
    </row>
    <row r="17587" spans="2:6" hidden="1">
      <c r="B17587" s="15">
        <v>2011</v>
      </c>
      <c r="C17587" s="16">
        <v>4</v>
      </c>
      <c r="D17587" s="16" t="s">
        <v>141</v>
      </c>
      <c r="E17587" s="18">
        <v>14.555999999999999</v>
      </c>
      <c r="F17587" s="24">
        <f t="shared" si="312"/>
        <v>58.200800000000001</v>
      </c>
    </row>
    <row r="17588" spans="2:6" hidden="1">
      <c r="B17588" s="13">
        <v>2011</v>
      </c>
      <c r="C17588" s="14">
        <v>5</v>
      </c>
      <c r="D17588" s="14" t="s">
        <v>141</v>
      </c>
      <c r="E17588" s="19">
        <v>18.091000000000001</v>
      </c>
      <c r="F17588" s="24">
        <f t="shared" si="312"/>
        <v>64.563800000000001</v>
      </c>
    </row>
    <row r="17589" spans="2:6" hidden="1">
      <c r="B17589" s="15">
        <v>2011</v>
      </c>
      <c r="C17589" s="16">
        <v>6</v>
      </c>
      <c r="D17589" s="16" t="s">
        <v>141</v>
      </c>
      <c r="E17589" s="18">
        <v>22.655999999999999</v>
      </c>
      <c r="F17589" s="24">
        <f t="shared" si="312"/>
        <v>72.780799999999999</v>
      </c>
    </row>
    <row r="17590" spans="2:6" hidden="1">
      <c r="B17590" s="13">
        <v>2011</v>
      </c>
      <c r="C17590" s="14">
        <v>7</v>
      </c>
      <c r="D17590" s="14" t="s">
        <v>141</v>
      </c>
      <c r="E17590" s="19">
        <v>24.754000000000001</v>
      </c>
      <c r="F17590" s="24">
        <f t="shared" si="312"/>
        <v>76.557199999999995</v>
      </c>
    </row>
    <row r="17591" spans="2:6" hidden="1">
      <c r="B17591" s="15">
        <v>2011</v>
      </c>
      <c r="C17591" s="16">
        <v>8</v>
      </c>
      <c r="D17591" s="16" t="s">
        <v>141</v>
      </c>
      <c r="E17591" s="18">
        <v>25.707999999999998</v>
      </c>
      <c r="F17591" s="24">
        <f t="shared" si="312"/>
        <v>78.2744</v>
      </c>
    </row>
    <row r="17592" spans="2:6" hidden="1">
      <c r="B17592" s="13">
        <v>2011</v>
      </c>
      <c r="C17592" s="14">
        <v>9</v>
      </c>
      <c r="D17592" s="14" t="s">
        <v>141</v>
      </c>
      <c r="E17592" s="19">
        <v>24.11</v>
      </c>
      <c r="F17592" s="24">
        <f t="shared" si="312"/>
        <v>75.397999999999996</v>
      </c>
    </row>
    <row r="17593" spans="2:6" hidden="1">
      <c r="B17593" s="15">
        <v>2011</v>
      </c>
      <c r="C17593" s="16">
        <v>10</v>
      </c>
      <c r="D17593" s="16" t="s">
        <v>141</v>
      </c>
      <c r="E17593" s="18">
        <v>16.254999999999999</v>
      </c>
      <c r="F17593" s="24">
        <f t="shared" si="312"/>
        <v>61.259</v>
      </c>
    </row>
    <row r="17594" spans="2:6" hidden="1">
      <c r="B17594" s="13">
        <v>2011</v>
      </c>
      <c r="C17594" s="14">
        <v>11</v>
      </c>
      <c r="D17594" s="14" t="s">
        <v>141</v>
      </c>
      <c r="E17594" s="19">
        <v>12.147</v>
      </c>
      <c r="F17594" s="24">
        <f t="shared" si="312"/>
        <v>53.864599999999996</v>
      </c>
    </row>
    <row r="17595" spans="2:6" hidden="1">
      <c r="B17595" s="15">
        <v>2011</v>
      </c>
      <c r="C17595" s="16">
        <v>12</v>
      </c>
      <c r="D17595" s="16" t="s">
        <v>141</v>
      </c>
      <c r="E17595" s="18">
        <v>10.170999999999999</v>
      </c>
      <c r="F17595" s="24">
        <f t="shared" si="312"/>
        <v>50.3078</v>
      </c>
    </row>
    <row r="17596" spans="2:6" hidden="1">
      <c r="B17596" s="13">
        <v>2012</v>
      </c>
      <c r="C17596" s="14">
        <v>1</v>
      </c>
      <c r="D17596" s="14" t="s">
        <v>141</v>
      </c>
      <c r="E17596" s="19">
        <v>6.6879999999999997</v>
      </c>
      <c r="F17596" s="24">
        <f t="shared" si="312"/>
        <v>44.038399999999996</v>
      </c>
    </row>
    <row r="17597" spans="2:6" hidden="1">
      <c r="B17597" s="15">
        <v>2012</v>
      </c>
      <c r="C17597" s="16">
        <v>2</v>
      </c>
      <c r="D17597" s="16" t="s">
        <v>141</v>
      </c>
      <c r="E17597" s="18">
        <v>6.952</v>
      </c>
      <c r="F17597" s="24">
        <f t="shared" si="312"/>
        <v>44.513599999999997</v>
      </c>
    </row>
    <row r="17598" spans="2:6" hidden="1">
      <c r="B17598" s="13">
        <v>2012</v>
      </c>
      <c r="C17598" s="14">
        <v>3</v>
      </c>
      <c r="D17598" s="14" t="s">
        <v>141</v>
      </c>
      <c r="E17598" s="19">
        <v>12.173999999999999</v>
      </c>
      <c r="F17598" s="24">
        <f t="shared" si="312"/>
        <v>53.913200000000003</v>
      </c>
    </row>
    <row r="17599" spans="2:6" hidden="1">
      <c r="B17599" s="15">
        <v>2012</v>
      </c>
      <c r="C17599" s="16">
        <v>4</v>
      </c>
      <c r="D17599" s="16" t="s">
        <v>141</v>
      </c>
      <c r="E17599" s="18">
        <v>14.006</v>
      </c>
      <c r="F17599" s="24">
        <f t="shared" si="312"/>
        <v>57.210800000000006</v>
      </c>
    </row>
    <row r="17600" spans="2:6" hidden="1">
      <c r="B17600" s="13">
        <v>2012</v>
      </c>
      <c r="C17600" s="14">
        <v>5</v>
      </c>
      <c r="D17600" s="14" t="s">
        <v>141</v>
      </c>
      <c r="E17600" s="19">
        <v>18.123999999999999</v>
      </c>
      <c r="F17600" s="24">
        <f t="shared" si="312"/>
        <v>64.623199999999997</v>
      </c>
    </row>
    <row r="17601" spans="2:6" hidden="1">
      <c r="B17601" s="15">
        <v>2012</v>
      </c>
      <c r="C17601" s="16">
        <v>6</v>
      </c>
      <c r="D17601" s="16" t="s">
        <v>141</v>
      </c>
      <c r="E17601" s="18">
        <v>23.829000000000001</v>
      </c>
      <c r="F17601" s="24">
        <f t="shared" si="312"/>
        <v>74.892200000000003</v>
      </c>
    </row>
    <row r="17602" spans="2:6" hidden="1">
      <c r="B17602" s="13">
        <v>2012</v>
      </c>
      <c r="C17602" s="14">
        <v>7</v>
      </c>
      <c r="D17602" s="14" t="s">
        <v>141</v>
      </c>
      <c r="E17602" s="19">
        <v>26.896999999999998</v>
      </c>
      <c r="F17602" s="24">
        <f t="shared" si="312"/>
        <v>80.414600000000007</v>
      </c>
    </row>
    <row r="17603" spans="2:6" hidden="1">
      <c r="B17603" s="15">
        <v>2012</v>
      </c>
      <c r="C17603" s="16">
        <v>8</v>
      </c>
      <c r="D17603" s="16" t="s">
        <v>141</v>
      </c>
      <c r="E17603" s="18">
        <v>26.565999999999999</v>
      </c>
      <c r="F17603" s="24">
        <f t="shared" si="312"/>
        <v>79.818799999999996</v>
      </c>
    </row>
    <row r="17604" spans="2:6" hidden="1">
      <c r="B17604" s="13">
        <v>2012</v>
      </c>
      <c r="C17604" s="14">
        <v>9</v>
      </c>
      <c r="D17604" s="14" t="s">
        <v>141</v>
      </c>
      <c r="E17604" s="19">
        <v>22.539000000000001</v>
      </c>
      <c r="F17604" s="24">
        <f t="shared" si="312"/>
        <v>72.5702</v>
      </c>
    </row>
    <row r="17605" spans="2:6" hidden="1">
      <c r="B17605" s="15">
        <v>2012</v>
      </c>
      <c r="C17605" s="16">
        <v>10</v>
      </c>
      <c r="D17605" s="16" t="s">
        <v>141</v>
      </c>
      <c r="E17605" s="18">
        <v>18.718</v>
      </c>
      <c r="F17605" s="24">
        <f t="shared" si="312"/>
        <v>65.692399999999992</v>
      </c>
    </row>
    <row r="17606" spans="2:6" hidden="1">
      <c r="B17606" s="13">
        <v>2012</v>
      </c>
      <c r="C17606" s="14">
        <v>11</v>
      </c>
      <c r="D17606" s="14" t="s">
        <v>141</v>
      </c>
      <c r="E17606" s="19">
        <v>15.284000000000001</v>
      </c>
      <c r="F17606" s="24">
        <f t="shared" si="312"/>
        <v>59.511200000000002</v>
      </c>
    </row>
    <row r="17607" spans="2:6" hidden="1">
      <c r="B17607" s="15">
        <v>2012</v>
      </c>
      <c r="C17607" s="16">
        <v>12</v>
      </c>
      <c r="D17607" s="16" t="s">
        <v>141</v>
      </c>
      <c r="E17607" s="18">
        <v>8.6530000000000005</v>
      </c>
      <c r="F17607" s="24">
        <f t="shared" si="312"/>
        <v>47.575400000000002</v>
      </c>
    </row>
    <row r="17608" spans="2:6" hidden="1">
      <c r="B17608" s="13">
        <v>2013</v>
      </c>
      <c r="C17608" s="14">
        <v>1</v>
      </c>
      <c r="D17608" s="14" t="s">
        <v>141</v>
      </c>
      <c r="E17608" s="19">
        <v>9.0549999999999997</v>
      </c>
      <c r="F17608" s="24">
        <f t="shared" si="312"/>
        <v>48.298999999999999</v>
      </c>
    </row>
    <row r="17609" spans="2:6" hidden="1">
      <c r="B17609" s="15">
        <v>2013</v>
      </c>
      <c r="C17609" s="16">
        <v>2</v>
      </c>
      <c r="D17609" s="16" t="s">
        <v>141</v>
      </c>
      <c r="E17609" s="18">
        <v>9.3160000000000007</v>
      </c>
      <c r="F17609" s="24">
        <f t="shared" si="312"/>
        <v>48.768799999999999</v>
      </c>
    </row>
    <row r="17610" spans="2:6" hidden="1">
      <c r="B17610" s="13">
        <v>2013</v>
      </c>
      <c r="C17610" s="14">
        <v>3</v>
      </c>
      <c r="D17610" s="14" t="s">
        <v>141</v>
      </c>
      <c r="E17610" s="19">
        <v>11.335000000000001</v>
      </c>
      <c r="F17610" s="24">
        <f t="shared" si="312"/>
        <v>52.403000000000006</v>
      </c>
    </row>
    <row r="17611" spans="2:6" hidden="1">
      <c r="B17611" s="15">
        <v>2013</v>
      </c>
      <c r="C17611" s="16">
        <v>4</v>
      </c>
      <c r="D17611" s="16" t="s">
        <v>141</v>
      </c>
      <c r="E17611" s="18">
        <v>15.553000000000001</v>
      </c>
      <c r="F17611" s="24">
        <f t="shared" si="312"/>
        <v>59.995400000000004</v>
      </c>
    </row>
    <row r="17612" spans="2:6" hidden="1">
      <c r="B17612" s="13">
        <v>2013</v>
      </c>
      <c r="C17612" s="14">
        <v>5</v>
      </c>
      <c r="D17612" s="14" t="s">
        <v>141</v>
      </c>
      <c r="E17612" s="19">
        <v>19.797999999999998</v>
      </c>
      <c r="F17612" s="24">
        <f t="shared" si="312"/>
        <v>67.636399999999995</v>
      </c>
    </row>
    <row r="17613" spans="2:6" hidden="1">
      <c r="B17613" s="15">
        <v>2013</v>
      </c>
      <c r="C17613" s="16">
        <v>6</v>
      </c>
      <c r="D17613" s="16" t="s">
        <v>141</v>
      </c>
      <c r="E17613" s="18">
        <v>22.664999999999999</v>
      </c>
      <c r="F17613" s="24">
        <f t="shared" si="312"/>
        <v>72.796999999999997</v>
      </c>
    </row>
    <row r="17614" spans="2:6" hidden="1">
      <c r="B17614" s="13">
        <v>2013</v>
      </c>
      <c r="C17614" s="14">
        <v>7</v>
      </c>
      <c r="D17614" s="14" t="s">
        <v>141</v>
      </c>
      <c r="E17614" s="19">
        <v>25.123000000000001</v>
      </c>
      <c r="F17614" s="24">
        <f t="shared" si="312"/>
        <v>77.221400000000003</v>
      </c>
    </row>
    <row r="17615" spans="2:6" hidden="1">
      <c r="B17615" s="15">
        <v>2013</v>
      </c>
      <c r="C17615" s="16">
        <v>8</v>
      </c>
      <c r="D17615" s="16" t="s">
        <v>141</v>
      </c>
      <c r="E17615" s="18">
        <v>26.463999999999999</v>
      </c>
      <c r="F17615" s="24">
        <f t="shared" si="312"/>
        <v>79.635199999999998</v>
      </c>
    </row>
    <row r="17616" spans="2:6" hidden="1">
      <c r="B17616" s="13">
        <v>2000</v>
      </c>
      <c r="C17616" s="14">
        <v>2</v>
      </c>
      <c r="D17616" s="14" t="s">
        <v>142</v>
      </c>
      <c r="E17616" s="19">
        <v>-1.6154999999999999</v>
      </c>
      <c r="F17616" s="24">
        <f t="shared" si="312"/>
        <v>29.092099999999999</v>
      </c>
    </row>
    <row r="17617" spans="2:6" hidden="1">
      <c r="B17617" s="15">
        <v>2000</v>
      </c>
      <c r="C17617" s="16">
        <v>3</v>
      </c>
      <c r="D17617" s="16" t="s">
        <v>142</v>
      </c>
      <c r="E17617" s="18">
        <v>4.0250000000000004</v>
      </c>
      <c r="F17617" s="24">
        <f t="shared" si="312"/>
        <v>39.245000000000005</v>
      </c>
    </row>
    <row r="17618" spans="2:6" hidden="1">
      <c r="B17618" s="13">
        <v>2000</v>
      </c>
      <c r="C17618" s="14">
        <v>4</v>
      </c>
      <c r="D17618" s="14" t="s">
        <v>142</v>
      </c>
      <c r="E17618" s="19">
        <v>13.1915</v>
      </c>
      <c r="F17618" s="24">
        <f t="shared" si="312"/>
        <v>55.744699999999995</v>
      </c>
    </row>
    <row r="17619" spans="2:6" hidden="1">
      <c r="B17619" s="15">
        <v>2000</v>
      </c>
      <c r="C17619" s="16">
        <v>5</v>
      </c>
      <c r="D17619" s="16" t="s">
        <v>142</v>
      </c>
      <c r="E17619" s="18">
        <v>17.733499999999999</v>
      </c>
      <c r="F17619" s="24">
        <f t="shared" si="312"/>
        <v>63.920299999999997</v>
      </c>
    </row>
    <row r="17620" spans="2:6" hidden="1">
      <c r="B17620" s="13">
        <v>2000</v>
      </c>
      <c r="C17620" s="14">
        <v>6</v>
      </c>
      <c r="D17620" s="14" t="s">
        <v>142</v>
      </c>
      <c r="E17620" s="19">
        <v>20.543500000000002</v>
      </c>
      <c r="F17620" s="24">
        <f t="shared" si="312"/>
        <v>68.978300000000004</v>
      </c>
    </row>
    <row r="17621" spans="2:6" hidden="1">
      <c r="B17621" s="15">
        <v>2000</v>
      </c>
      <c r="C17621" s="16">
        <v>7</v>
      </c>
      <c r="D17621" s="16" t="s">
        <v>142</v>
      </c>
      <c r="E17621" s="18">
        <v>22.925999999999998</v>
      </c>
      <c r="F17621" s="24">
        <f t="shared" si="312"/>
        <v>73.266799999999989</v>
      </c>
    </row>
    <row r="17622" spans="2:6" hidden="1">
      <c r="B17622" s="13">
        <v>2000</v>
      </c>
      <c r="C17622" s="14">
        <v>8</v>
      </c>
      <c r="D17622" s="14" t="s">
        <v>142</v>
      </c>
      <c r="E17622" s="19">
        <v>22.137</v>
      </c>
      <c r="F17622" s="24">
        <f t="shared" si="312"/>
        <v>71.846599999999995</v>
      </c>
    </row>
    <row r="17623" spans="2:6" hidden="1">
      <c r="B17623" s="15">
        <v>2000</v>
      </c>
      <c r="C17623" s="16">
        <v>9</v>
      </c>
      <c r="D17623" s="16" t="s">
        <v>142</v>
      </c>
      <c r="E17623" s="18">
        <v>16.513500000000001</v>
      </c>
      <c r="F17623" s="24">
        <f t="shared" si="312"/>
        <v>61.724299999999999</v>
      </c>
    </row>
    <row r="17624" spans="2:6" hidden="1">
      <c r="B17624" s="13">
        <v>2000</v>
      </c>
      <c r="C17624" s="14">
        <v>10</v>
      </c>
      <c r="D17624" s="14" t="s">
        <v>142</v>
      </c>
      <c r="E17624" s="19">
        <v>7.6470000000000002</v>
      </c>
      <c r="F17624" s="24">
        <f t="shared" si="312"/>
        <v>45.764600000000002</v>
      </c>
    </row>
    <row r="17625" spans="2:6" hidden="1">
      <c r="B17625" s="15">
        <v>2000</v>
      </c>
      <c r="C17625" s="16">
        <v>11</v>
      </c>
      <c r="D17625" s="16" t="s">
        <v>142</v>
      </c>
      <c r="E17625" s="18">
        <v>2.2885</v>
      </c>
      <c r="F17625" s="24">
        <f t="shared" si="312"/>
        <v>36.119300000000003</v>
      </c>
    </row>
    <row r="17626" spans="2:6" hidden="1">
      <c r="B17626" s="13">
        <v>2000</v>
      </c>
      <c r="C17626" s="14">
        <v>12</v>
      </c>
      <c r="D17626" s="14" t="s">
        <v>142</v>
      </c>
      <c r="E17626" s="19">
        <v>-3.0499999999999999E-2</v>
      </c>
      <c r="F17626" s="24">
        <f t="shared" si="312"/>
        <v>31.9451</v>
      </c>
    </row>
    <row r="17627" spans="2:6" hidden="1">
      <c r="B17627" s="15">
        <v>2001</v>
      </c>
      <c r="C17627" s="16">
        <v>1</v>
      </c>
      <c r="D17627" s="16" t="s">
        <v>142</v>
      </c>
      <c r="E17627" s="18">
        <v>-4.5549999999999997</v>
      </c>
      <c r="F17627" s="24">
        <f t="shared" si="312"/>
        <v>23.801000000000002</v>
      </c>
    </row>
    <row r="17628" spans="2:6" hidden="1">
      <c r="B17628" s="13">
        <v>2001</v>
      </c>
      <c r="C17628" s="14">
        <v>2</v>
      </c>
      <c r="D17628" s="14" t="s">
        <v>142</v>
      </c>
      <c r="E17628" s="19">
        <v>-0.18</v>
      </c>
      <c r="F17628" s="24">
        <f t="shared" si="312"/>
        <v>31.675999999999998</v>
      </c>
    </row>
    <row r="17629" spans="2:6" hidden="1">
      <c r="B17629" s="15">
        <v>2001</v>
      </c>
      <c r="C17629" s="16">
        <v>3</v>
      </c>
      <c r="D17629" s="16" t="s">
        <v>142</v>
      </c>
      <c r="E17629" s="18">
        <v>6.2744999999999997</v>
      </c>
      <c r="F17629" s="24">
        <f t="shared" si="312"/>
        <v>43.2941</v>
      </c>
    </row>
    <row r="17630" spans="2:6" hidden="1">
      <c r="B17630" s="13">
        <v>2001</v>
      </c>
      <c r="C17630" s="14">
        <v>4</v>
      </c>
      <c r="D17630" s="14" t="s">
        <v>142</v>
      </c>
      <c r="E17630" s="19">
        <v>12.473000000000001</v>
      </c>
      <c r="F17630" s="24">
        <f t="shared" si="312"/>
        <v>54.451400000000007</v>
      </c>
    </row>
    <row r="17631" spans="2:6" hidden="1">
      <c r="B17631" s="15">
        <v>2001</v>
      </c>
      <c r="C17631" s="16">
        <v>5</v>
      </c>
      <c r="D17631" s="16" t="s">
        <v>142</v>
      </c>
      <c r="E17631" s="18">
        <v>19.465</v>
      </c>
      <c r="F17631" s="24">
        <f t="shared" si="312"/>
        <v>67.037000000000006</v>
      </c>
    </row>
    <row r="17632" spans="2:6" hidden="1">
      <c r="B17632" s="13">
        <v>2001</v>
      </c>
      <c r="C17632" s="14">
        <v>6</v>
      </c>
      <c r="D17632" s="14" t="s">
        <v>142</v>
      </c>
      <c r="E17632" s="19">
        <v>22.48</v>
      </c>
      <c r="F17632" s="24">
        <f t="shared" ref="F17632:F17695" si="313">(E17632 * 1.8) + 32</f>
        <v>72.463999999999999</v>
      </c>
    </row>
    <row r="17633" spans="2:6" hidden="1">
      <c r="B17633" s="15">
        <v>2001</v>
      </c>
      <c r="C17633" s="16">
        <v>7</v>
      </c>
      <c r="D17633" s="16" t="s">
        <v>142</v>
      </c>
      <c r="E17633" s="18">
        <v>21.907499999999999</v>
      </c>
      <c r="F17633" s="24">
        <f t="shared" si="313"/>
        <v>71.433500000000009</v>
      </c>
    </row>
    <row r="17634" spans="2:6" hidden="1">
      <c r="B17634" s="13">
        <v>2001</v>
      </c>
      <c r="C17634" s="14">
        <v>8</v>
      </c>
      <c r="D17634" s="14" t="s">
        <v>142</v>
      </c>
      <c r="E17634" s="19">
        <v>20.5595</v>
      </c>
      <c r="F17634" s="24">
        <f t="shared" si="313"/>
        <v>69.007100000000008</v>
      </c>
    </row>
    <row r="17635" spans="2:6" hidden="1">
      <c r="B17635" s="15">
        <v>2001</v>
      </c>
      <c r="C17635" s="16">
        <v>9</v>
      </c>
      <c r="D17635" s="16" t="s">
        <v>142</v>
      </c>
      <c r="E17635" s="18">
        <v>14.971500000000001</v>
      </c>
      <c r="F17635" s="24">
        <f t="shared" si="313"/>
        <v>58.948700000000002</v>
      </c>
    </row>
    <row r="17636" spans="2:6" hidden="1">
      <c r="B17636" s="13">
        <v>2001</v>
      </c>
      <c r="C17636" s="14">
        <v>10</v>
      </c>
      <c r="D17636" s="14" t="s">
        <v>142</v>
      </c>
      <c r="E17636" s="19">
        <v>8.6814999999999998</v>
      </c>
      <c r="F17636" s="24">
        <f t="shared" si="313"/>
        <v>47.6267</v>
      </c>
    </row>
    <row r="17637" spans="2:6" hidden="1">
      <c r="B17637" s="15">
        <v>2001</v>
      </c>
      <c r="C17637" s="16">
        <v>11</v>
      </c>
      <c r="D17637" s="16" t="s">
        <v>142</v>
      </c>
      <c r="E17637" s="18">
        <v>5.3685</v>
      </c>
      <c r="F17637" s="24">
        <f t="shared" si="313"/>
        <v>41.6633</v>
      </c>
    </row>
    <row r="17638" spans="2:6" hidden="1">
      <c r="B17638" s="13">
        <v>2001</v>
      </c>
      <c r="C17638" s="14">
        <v>12</v>
      </c>
      <c r="D17638" s="14" t="s">
        <v>142</v>
      </c>
      <c r="E17638" s="19">
        <v>-0.54500000000000004</v>
      </c>
      <c r="F17638" s="24">
        <f t="shared" si="313"/>
        <v>31.018999999999998</v>
      </c>
    </row>
    <row r="17639" spans="2:6" hidden="1">
      <c r="B17639" s="15">
        <v>2002</v>
      </c>
      <c r="C17639" s="16">
        <v>1</v>
      </c>
      <c r="D17639" s="16" t="s">
        <v>142</v>
      </c>
      <c r="E17639" s="18">
        <v>-1.0545</v>
      </c>
      <c r="F17639" s="24">
        <f t="shared" si="313"/>
        <v>30.101900000000001</v>
      </c>
    </row>
    <row r="17640" spans="2:6" hidden="1">
      <c r="B17640" s="13">
        <v>2002</v>
      </c>
      <c r="C17640" s="14">
        <v>2</v>
      </c>
      <c r="D17640" s="14" t="s">
        <v>142</v>
      </c>
      <c r="E17640" s="19">
        <v>0.47549999999999998</v>
      </c>
      <c r="F17640" s="24">
        <f t="shared" si="313"/>
        <v>32.855899999999998</v>
      </c>
    </row>
    <row r="17641" spans="2:6" hidden="1">
      <c r="B17641" s="15">
        <v>2002</v>
      </c>
      <c r="C17641" s="16">
        <v>3</v>
      </c>
      <c r="D17641" s="16" t="s">
        <v>142</v>
      </c>
      <c r="E17641" s="18">
        <v>6.3639999999999999</v>
      </c>
      <c r="F17641" s="24">
        <f t="shared" si="313"/>
        <v>43.455199999999998</v>
      </c>
    </row>
    <row r="17642" spans="2:6" hidden="1">
      <c r="B17642" s="13">
        <v>2002</v>
      </c>
      <c r="C17642" s="14">
        <v>4</v>
      </c>
      <c r="D17642" s="14" t="s">
        <v>142</v>
      </c>
      <c r="E17642" s="19">
        <v>9.7195</v>
      </c>
      <c r="F17642" s="24">
        <f t="shared" si="313"/>
        <v>49.495100000000001</v>
      </c>
    </row>
    <row r="17643" spans="2:6" hidden="1">
      <c r="B17643" s="15">
        <v>2002</v>
      </c>
      <c r="C17643" s="16">
        <v>5</v>
      </c>
      <c r="D17643" s="16" t="s">
        <v>142</v>
      </c>
      <c r="E17643" s="18">
        <v>14.414999999999999</v>
      </c>
      <c r="F17643" s="24">
        <f t="shared" si="313"/>
        <v>57.947000000000003</v>
      </c>
    </row>
    <row r="17644" spans="2:6" hidden="1">
      <c r="B17644" s="13">
        <v>2002</v>
      </c>
      <c r="C17644" s="14">
        <v>6</v>
      </c>
      <c r="D17644" s="14" t="s">
        <v>142</v>
      </c>
      <c r="E17644" s="19">
        <v>19.962</v>
      </c>
      <c r="F17644" s="24">
        <f t="shared" si="313"/>
        <v>67.931600000000003</v>
      </c>
    </row>
    <row r="17645" spans="2:6" hidden="1">
      <c r="B17645" s="15">
        <v>2002</v>
      </c>
      <c r="C17645" s="16">
        <v>7</v>
      </c>
      <c r="D17645" s="16" t="s">
        <v>142</v>
      </c>
      <c r="E17645" s="18">
        <v>21.76</v>
      </c>
      <c r="F17645" s="24">
        <f t="shared" si="313"/>
        <v>71.168000000000006</v>
      </c>
    </row>
    <row r="17646" spans="2:6" hidden="1">
      <c r="B17646" s="13">
        <v>2002</v>
      </c>
      <c r="C17646" s="14">
        <v>8</v>
      </c>
      <c r="D17646" s="14" t="s">
        <v>142</v>
      </c>
      <c r="E17646" s="19">
        <v>21.7165</v>
      </c>
      <c r="F17646" s="24">
        <f t="shared" si="313"/>
        <v>71.089699999999993</v>
      </c>
    </row>
    <row r="17647" spans="2:6" hidden="1">
      <c r="B17647" s="15">
        <v>2002</v>
      </c>
      <c r="C17647" s="16">
        <v>9</v>
      </c>
      <c r="D17647" s="16" t="s">
        <v>142</v>
      </c>
      <c r="E17647" s="18">
        <v>16.325500000000002</v>
      </c>
      <c r="F17647" s="24">
        <f t="shared" si="313"/>
        <v>61.385900000000007</v>
      </c>
    </row>
    <row r="17648" spans="2:6" hidden="1">
      <c r="B17648" s="13">
        <v>2002</v>
      </c>
      <c r="C17648" s="14">
        <v>10</v>
      </c>
      <c r="D17648" s="14" t="s">
        <v>142</v>
      </c>
      <c r="E17648" s="19">
        <v>11.99</v>
      </c>
      <c r="F17648" s="24">
        <f t="shared" si="313"/>
        <v>53.582000000000001</v>
      </c>
    </row>
    <row r="17649" spans="2:6" hidden="1">
      <c r="B17649" s="15">
        <v>2002</v>
      </c>
      <c r="C17649" s="16">
        <v>11</v>
      </c>
      <c r="D17649" s="16" t="s">
        <v>142</v>
      </c>
      <c r="E17649" s="18">
        <v>5.4450000000000003</v>
      </c>
      <c r="F17649" s="24">
        <f t="shared" si="313"/>
        <v>41.801000000000002</v>
      </c>
    </row>
    <row r="17650" spans="2:6" hidden="1">
      <c r="B17650" s="13">
        <v>2002</v>
      </c>
      <c r="C17650" s="14">
        <v>12</v>
      </c>
      <c r="D17650" s="14" t="s">
        <v>142</v>
      </c>
      <c r="E17650" s="19">
        <v>-5.4130000000000003</v>
      </c>
      <c r="F17650" s="24">
        <f t="shared" si="313"/>
        <v>22.256599999999999</v>
      </c>
    </row>
    <row r="17651" spans="2:6" hidden="1">
      <c r="B17651" s="15">
        <v>2003</v>
      </c>
      <c r="C17651" s="16">
        <v>1</v>
      </c>
      <c r="D17651" s="16" t="s">
        <v>142</v>
      </c>
      <c r="E17651" s="18">
        <v>-0.109</v>
      </c>
      <c r="F17651" s="24">
        <f t="shared" si="313"/>
        <v>31.803799999999999</v>
      </c>
    </row>
    <row r="17652" spans="2:6" hidden="1">
      <c r="B17652" s="13">
        <v>2003</v>
      </c>
      <c r="C17652" s="14">
        <v>2</v>
      </c>
      <c r="D17652" s="14" t="s">
        <v>142</v>
      </c>
      <c r="E17652" s="19">
        <v>0.34050000000000002</v>
      </c>
      <c r="F17652" s="24">
        <f t="shared" si="313"/>
        <v>32.612900000000003</v>
      </c>
    </row>
    <row r="17653" spans="2:6" hidden="1">
      <c r="B17653" s="15">
        <v>2003</v>
      </c>
      <c r="C17653" s="16">
        <v>3</v>
      </c>
      <c r="D17653" s="16" t="s">
        <v>142</v>
      </c>
      <c r="E17653" s="18">
        <v>3.347</v>
      </c>
      <c r="F17653" s="24">
        <f t="shared" si="313"/>
        <v>38.0246</v>
      </c>
    </row>
    <row r="17654" spans="2:6" hidden="1">
      <c r="B17654" s="13">
        <v>2003</v>
      </c>
      <c r="C17654" s="14">
        <v>4</v>
      </c>
      <c r="D17654" s="14" t="s">
        <v>142</v>
      </c>
      <c r="E17654" s="19">
        <v>8.3810000000000002</v>
      </c>
      <c r="F17654" s="24">
        <f t="shared" si="313"/>
        <v>47.085799999999999</v>
      </c>
    </row>
    <row r="17655" spans="2:6" hidden="1">
      <c r="B17655" s="15">
        <v>2003</v>
      </c>
      <c r="C17655" s="16">
        <v>5</v>
      </c>
      <c r="D17655" s="16" t="s">
        <v>142</v>
      </c>
      <c r="E17655" s="18">
        <v>13.407</v>
      </c>
      <c r="F17655" s="24">
        <f t="shared" si="313"/>
        <v>56.132599999999996</v>
      </c>
    </row>
    <row r="17656" spans="2:6" hidden="1">
      <c r="B17656" s="13">
        <v>2003</v>
      </c>
      <c r="C17656" s="14">
        <v>6</v>
      </c>
      <c r="D17656" s="14" t="s">
        <v>142</v>
      </c>
      <c r="E17656" s="19">
        <v>19.184000000000001</v>
      </c>
      <c r="F17656" s="24">
        <f t="shared" si="313"/>
        <v>66.531200000000013</v>
      </c>
    </row>
    <row r="17657" spans="2:6" hidden="1">
      <c r="B17657" s="15">
        <v>2003</v>
      </c>
      <c r="C17657" s="16">
        <v>7</v>
      </c>
      <c r="D17657" s="16" t="s">
        <v>142</v>
      </c>
      <c r="E17657" s="18">
        <v>22.454999999999998</v>
      </c>
      <c r="F17657" s="24">
        <f t="shared" si="313"/>
        <v>72.418999999999997</v>
      </c>
    </row>
    <row r="17658" spans="2:6" hidden="1">
      <c r="B17658" s="13">
        <v>2003</v>
      </c>
      <c r="C17658" s="14">
        <v>8</v>
      </c>
      <c r="D17658" s="14" t="s">
        <v>142</v>
      </c>
      <c r="E17658" s="19">
        <v>21.0365</v>
      </c>
      <c r="F17658" s="24">
        <f t="shared" si="313"/>
        <v>69.865700000000004</v>
      </c>
    </row>
    <row r="17659" spans="2:6" hidden="1">
      <c r="B17659" s="15">
        <v>2003</v>
      </c>
      <c r="C17659" s="16">
        <v>9</v>
      </c>
      <c r="D17659" s="16" t="s">
        <v>142</v>
      </c>
      <c r="E17659" s="18">
        <v>16.353999999999999</v>
      </c>
      <c r="F17659" s="24">
        <f t="shared" si="313"/>
        <v>61.437200000000004</v>
      </c>
    </row>
    <row r="17660" spans="2:6" hidden="1">
      <c r="B17660" s="13">
        <v>2003</v>
      </c>
      <c r="C17660" s="14">
        <v>10</v>
      </c>
      <c r="D17660" s="14" t="s">
        <v>142</v>
      </c>
      <c r="E17660" s="19">
        <v>11.0915</v>
      </c>
      <c r="F17660" s="24">
        <f t="shared" si="313"/>
        <v>51.964700000000001</v>
      </c>
    </row>
    <row r="17661" spans="2:6" hidden="1">
      <c r="B17661" s="15">
        <v>2003</v>
      </c>
      <c r="C17661" s="16">
        <v>11</v>
      </c>
      <c r="D17661" s="16" t="s">
        <v>142</v>
      </c>
      <c r="E17661" s="18">
        <v>3.573</v>
      </c>
      <c r="F17661" s="24">
        <f t="shared" si="313"/>
        <v>38.431399999999996</v>
      </c>
    </row>
    <row r="17662" spans="2:6" hidden="1">
      <c r="B17662" s="13">
        <v>2003</v>
      </c>
      <c r="C17662" s="14">
        <v>12</v>
      </c>
      <c r="D17662" s="14" t="s">
        <v>142</v>
      </c>
      <c r="E17662" s="19">
        <v>-2.1560000000000001</v>
      </c>
      <c r="F17662" s="24">
        <f t="shared" si="313"/>
        <v>28.119199999999999</v>
      </c>
    </row>
    <row r="17663" spans="2:6" hidden="1">
      <c r="B17663" s="15">
        <v>2004</v>
      </c>
      <c r="C17663" s="16">
        <v>1</v>
      </c>
      <c r="D17663" s="16" t="s">
        <v>142</v>
      </c>
      <c r="E17663" s="18">
        <v>-0.22</v>
      </c>
      <c r="F17663" s="24">
        <f t="shared" si="313"/>
        <v>31.603999999999999</v>
      </c>
    </row>
    <row r="17664" spans="2:6" hidden="1">
      <c r="B17664" s="13">
        <v>2004</v>
      </c>
      <c r="C17664" s="14">
        <v>2</v>
      </c>
      <c r="D17664" s="14" t="s">
        <v>142</v>
      </c>
      <c r="E17664" s="19">
        <v>2.6444999999999999</v>
      </c>
      <c r="F17664" s="24">
        <f t="shared" si="313"/>
        <v>36.760100000000001</v>
      </c>
    </row>
    <row r="17665" spans="2:6" hidden="1">
      <c r="B17665" s="15">
        <v>2004</v>
      </c>
      <c r="C17665" s="16">
        <v>3</v>
      </c>
      <c r="D17665" s="16" t="s">
        <v>142</v>
      </c>
      <c r="E17665" s="18">
        <v>5.3674999999999997</v>
      </c>
      <c r="F17665" s="24">
        <f t="shared" si="313"/>
        <v>41.661500000000004</v>
      </c>
    </row>
    <row r="17666" spans="2:6" hidden="1">
      <c r="B17666" s="13">
        <v>2004</v>
      </c>
      <c r="C17666" s="14">
        <v>4</v>
      </c>
      <c r="D17666" s="14" t="s">
        <v>142</v>
      </c>
      <c r="E17666" s="19">
        <v>9.9405000000000001</v>
      </c>
      <c r="F17666" s="24">
        <f t="shared" si="313"/>
        <v>49.892899999999997</v>
      </c>
    </row>
    <row r="17667" spans="2:6" hidden="1">
      <c r="B17667" s="15">
        <v>2004</v>
      </c>
      <c r="C17667" s="16">
        <v>5</v>
      </c>
      <c r="D17667" s="16" t="s">
        <v>142</v>
      </c>
      <c r="E17667" s="18">
        <v>16.6205</v>
      </c>
      <c r="F17667" s="24">
        <f t="shared" si="313"/>
        <v>61.916899999999998</v>
      </c>
    </row>
    <row r="17668" spans="2:6" hidden="1">
      <c r="B17668" s="13">
        <v>2004</v>
      </c>
      <c r="C17668" s="14">
        <v>6</v>
      </c>
      <c r="D17668" s="14" t="s">
        <v>142</v>
      </c>
      <c r="E17668" s="19">
        <v>21.156500000000001</v>
      </c>
      <c r="F17668" s="24">
        <f t="shared" si="313"/>
        <v>70.081700000000012</v>
      </c>
    </row>
    <row r="17669" spans="2:6" hidden="1">
      <c r="B17669" s="15">
        <v>2004</v>
      </c>
      <c r="C17669" s="16">
        <v>7</v>
      </c>
      <c r="D17669" s="16" t="s">
        <v>142</v>
      </c>
      <c r="E17669" s="18">
        <v>21.73</v>
      </c>
      <c r="F17669" s="24">
        <f t="shared" si="313"/>
        <v>71.114000000000004</v>
      </c>
    </row>
    <row r="17670" spans="2:6" hidden="1">
      <c r="B17670" s="13">
        <v>2004</v>
      </c>
      <c r="C17670" s="14">
        <v>8</v>
      </c>
      <c r="D17670" s="14" t="s">
        <v>142</v>
      </c>
      <c r="E17670" s="19">
        <v>21.12</v>
      </c>
      <c r="F17670" s="24">
        <f t="shared" si="313"/>
        <v>70.016000000000005</v>
      </c>
    </row>
    <row r="17671" spans="2:6" hidden="1">
      <c r="B17671" s="15">
        <v>2004</v>
      </c>
      <c r="C17671" s="16">
        <v>9</v>
      </c>
      <c r="D17671" s="16" t="s">
        <v>142</v>
      </c>
      <c r="E17671" s="18">
        <v>16.642499999999998</v>
      </c>
      <c r="F17671" s="24">
        <f t="shared" si="313"/>
        <v>61.956499999999998</v>
      </c>
    </row>
    <row r="17672" spans="2:6" hidden="1">
      <c r="B17672" s="13">
        <v>2004</v>
      </c>
      <c r="C17672" s="14">
        <v>10</v>
      </c>
      <c r="D17672" s="14" t="s">
        <v>142</v>
      </c>
      <c r="E17672" s="19">
        <v>8.234</v>
      </c>
      <c r="F17672" s="24">
        <f t="shared" si="313"/>
        <v>46.821200000000005</v>
      </c>
    </row>
    <row r="17673" spans="2:6" hidden="1">
      <c r="B17673" s="15">
        <v>2004</v>
      </c>
      <c r="C17673" s="16">
        <v>11</v>
      </c>
      <c r="D17673" s="16" t="s">
        <v>142</v>
      </c>
      <c r="E17673" s="18">
        <v>6.5895000000000001</v>
      </c>
      <c r="F17673" s="24">
        <f t="shared" si="313"/>
        <v>43.8611</v>
      </c>
    </row>
    <row r="17674" spans="2:6" hidden="1">
      <c r="B17674" s="13">
        <v>2004</v>
      </c>
      <c r="C17674" s="14">
        <v>12</v>
      </c>
      <c r="D17674" s="14" t="s">
        <v>142</v>
      </c>
      <c r="E17674" s="19">
        <v>-0.97050000000000003</v>
      </c>
      <c r="F17674" s="24">
        <f t="shared" si="313"/>
        <v>30.2531</v>
      </c>
    </row>
    <row r="17675" spans="2:6" hidden="1">
      <c r="B17675" s="15">
        <v>2005</v>
      </c>
      <c r="C17675" s="16">
        <v>1</v>
      </c>
      <c r="D17675" s="16" t="s">
        <v>142</v>
      </c>
      <c r="E17675" s="18">
        <v>-2.5505</v>
      </c>
      <c r="F17675" s="24">
        <f t="shared" si="313"/>
        <v>27.409099999999999</v>
      </c>
    </row>
    <row r="17676" spans="2:6" hidden="1">
      <c r="B17676" s="13">
        <v>2005</v>
      </c>
      <c r="C17676" s="14">
        <v>2</v>
      </c>
      <c r="D17676" s="14" t="s">
        <v>142</v>
      </c>
      <c r="E17676" s="19">
        <v>-4.1144999999999996</v>
      </c>
      <c r="F17676" s="24">
        <f t="shared" si="313"/>
        <v>24.593900000000001</v>
      </c>
    </row>
    <row r="17677" spans="2:6" hidden="1">
      <c r="B17677" s="15">
        <v>2005</v>
      </c>
      <c r="C17677" s="16">
        <v>3</v>
      </c>
      <c r="D17677" s="16" t="s">
        <v>142</v>
      </c>
      <c r="E17677" s="18">
        <v>7.3425000000000002</v>
      </c>
      <c r="F17677" s="24">
        <f t="shared" si="313"/>
        <v>45.216499999999996</v>
      </c>
    </row>
    <row r="17678" spans="2:6" hidden="1">
      <c r="B17678" s="13">
        <v>2005</v>
      </c>
      <c r="C17678" s="14">
        <v>4</v>
      </c>
      <c r="D17678" s="14" t="s">
        <v>142</v>
      </c>
      <c r="E17678" s="19">
        <v>10.692</v>
      </c>
      <c r="F17678" s="24">
        <f t="shared" si="313"/>
        <v>51.245599999999996</v>
      </c>
    </row>
    <row r="17679" spans="2:6" hidden="1">
      <c r="B17679" s="15">
        <v>2005</v>
      </c>
      <c r="C17679" s="16">
        <v>5</v>
      </c>
      <c r="D17679" s="16" t="s">
        <v>142</v>
      </c>
      <c r="E17679" s="18">
        <v>14.756500000000001</v>
      </c>
      <c r="F17679" s="24">
        <f t="shared" si="313"/>
        <v>58.561700000000002</v>
      </c>
    </row>
    <row r="17680" spans="2:6" hidden="1">
      <c r="B17680" s="13">
        <v>2005</v>
      </c>
      <c r="C17680" s="14">
        <v>6</v>
      </c>
      <c r="D17680" s="14" t="s">
        <v>142</v>
      </c>
      <c r="E17680" s="19">
        <v>21.561499999999999</v>
      </c>
      <c r="F17680" s="24">
        <f t="shared" si="313"/>
        <v>70.810699999999997</v>
      </c>
    </row>
    <row r="17681" spans="2:6" hidden="1">
      <c r="B17681" s="15">
        <v>2005</v>
      </c>
      <c r="C17681" s="16">
        <v>7</v>
      </c>
      <c r="D17681" s="16" t="s">
        <v>142</v>
      </c>
      <c r="E17681" s="18">
        <v>23.259499999999999</v>
      </c>
      <c r="F17681" s="24">
        <f t="shared" si="313"/>
        <v>73.867099999999994</v>
      </c>
    </row>
    <row r="17682" spans="2:6" hidden="1">
      <c r="B17682" s="13">
        <v>2005</v>
      </c>
      <c r="C17682" s="14">
        <v>8</v>
      </c>
      <c r="D17682" s="14" t="s">
        <v>142</v>
      </c>
      <c r="E17682" s="19">
        <v>20.2135</v>
      </c>
      <c r="F17682" s="24">
        <f t="shared" si="313"/>
        <v>68.384299999999996</v>
      </c>
    </row>
    <row r="17683" spans="2:6" hidden="1">
      <c r="B17683" s="15">
        <v>2005</v>
      </c>
      <c r="C17683" s="16">
        <v>9</v>
      </c>
      <c r="D17683" s="16" t="s">
        <v>142</v>
      </c>
      <c r="E17683" s="18">
        <v>17.6555</v>
      </c>
      <c r="F17683" s="24">
        <f t="shared" si="313"/>
        <v>63.779899999999998</v>
      </c>
    </row>
    <row r="17684" spans="2:6" hidden="1">
      <c r="B17684" s="13">
        <v>2005</v>
      </c>
      <c r="C17684" s="14">
        <v>10</v>
      </c>
      <c r="D17684" s="14" t="s">
        <v>142</v>
      </c>
      <c r="E17684" s="19">
        <v>10.199999999999999</v>
      </c>
      <c r="F17684" s="24">
        <f t="shared" si="313"/>
        <v>50.36</v>
      </c>
    </row>
    <row r="17685" spans="2:6" hidden="1">
      <c r="B17685" s="15">
        <v>2005</v>
      </c>
      <c r="C17685" s="16">
        <v>11</v>
      </c>
      <c r="D17685" s="16" t="s">
        <v>142</v>
      </c>
      <c r="E17685" s="18">
        <v>3.4820000000000002</v>
      </c>
      <c r="F17685" s="24">
        <f t="shared" si="313"/>
        <v>38.267600000000002</v>
      </c>
    </row>
    <row r="17686" spans="2:6" hidden="1">
      <c r="B17686" s="13">
        <v>2005</v>
      </c>
      <c r="C17686" s="14">
        <v>12</v>
      </c>
      <c r="D17686" s="14" t="s">
        <v>142</v>
      </c>
      <c r="E17686" s="19">
        <v>-0.3075</v>
      </c>
      <c r="F17686" s="24">
        <f t="shared" si="313"/>
        <v>31.4465</v>
      </c>
    </row>
    <row r="17687" spans="2:6" hidden="1">
      <c r="B17687" s="15">
        <v>2006</v>
      </c>
      <c r="C17687" s="16">
        <v>1</v>
      </c>
      <c r="D17687" s="16" t="s">
        <v>142</v>
      </c>
      <c r="E17687" s="18">
        <v>-6.6349999999999998</v>
      </c>
      <c r="F17687" s="24">
        <f t="shared" si="313"/>
        <v>20.057000000000002</v>
      </c>
    </row>
    <row r="17688" spans="2:6" hidden="1">
      <c r="B17688" s="13">
        <v>2006</v>
      </c>
      <c r="C17688" s="14">
        <v>2</v>
      </c>
      <c r="D17688" s="14" t="s">
        <v>142</v>
      </c>
      <c r="E17688" s="19">
        <v>2.2225000000000001</v>
      </c>
      <c r="F17688" s="24">
        <f t="shared" si="313"/>
        <v>36.000500000000002</v>
      </c>
    </row>
    <row r="17689" spans="2:6" hidden="1">
      <c r="B17689" s="15">
        <v>2006</v>
      </c>
      <c r="C17689" s="16">
        <v>3</v>
      </c>
      <c r="D17689" s="16" t="s">
        <v>142</v>
      </c>
      <c r="E17689" s="18">
        <v>6.4044999999999996</v>
      </c>
      <c r="F17689" s="24">
        <f t="shared" si="313"/>
        <v>43.528100000000002</v>
      </c>
    </row>
    <row r="17690" spans="2:6" hidden="1">
      <c r="B17690" s="13">
        <v>2006</v>
      </c>
      <c r="C17690" s="14">
        <v>4</v>
      </c>
      <c r="D17690" s="14" t="s">
        <v>142</v>
      </c>
      <c r="E17690" s="19">
        <v>11.577999999999999</v>
      </c>
      <c r="F17690" s="24">
        <f t="shared" si="313"/>
        <v>52.840400000000002</v>
      </c>
    </row>
    <row r="17691" spans="2:6" hidden="1">
      <c r="B17691" s="15">
        <v>2006</v>
      </c>
      <c r="C17691" s="16">
        <v>5</v>
      </c>
      <c r="D17691" s="16" t="s">
        <v>142</v>
      </c>
      <c r="E17691" s="18">
        <v>18.052</v>
      </c>
      <c r="F17691" s="24">
        <f t="shared" si="313"/>
        <v>64.493600000000001</v>
      </c>
    </row>
    <row r="17692" spans="2:6" hidden="1">
      <c r="B17692" s="13">
        <v>2006</v>
      </c>
      <c r="C17692" s="14">
        <v>6</v>
      </c>
      <c r="D17692" s="14" t="s">
        <v>142</v>
      </c>
      <c r="E17692" s="19">
        <v>21.256499999999999</v>
      </c>
      <c r="F17692" s="24">
        <f t="shared" si="313"/>
        <v>70.26169999999999</v>
      </c>
    </row>
    <row r="17693" spans="2:6" hidden="1">
      <c r="B17693" s="15">
        <v>2006</v>
      </c>
      <c r="C17693" s="16">
        <v>7</v>
      </c>
      <c r="D17693" s="16" t="s">
        <v>142</v>
      </c>
      <c r="E17693" s="18">
        <v>22.209</v>
      </c>
      <c r="F17693" s="24">
        <f t="shared" si="313"/>
        <v>71.976200000000006</v>
      </c>
    </row>
    <row r="17694" spans="2:6" hidden="1">
      <c r="B17694" s="13">
        <v>2006</v>
      </c>
      <c r="C17694" s="14">
        <v>8</v>
      </c>
      <c r="D17694" s="14" t="s">
        <v>142</v>
      </c>
      <c r="E17694" s="19">
        <v>21.828499999999998</v>
      </c>
      <c r="F17694" s="24">
        <f t="shared" si="313"/>
        <v>71.291300000000007</v>
      </c>
    </row>
    <row r="17695" spans="2:6" hidden="1">
      <c r="B17695" s="15">
        <v>2006</v>
      </c>
      <c r="C17695" s="16">
        <v>9</v>
      </c>
      <c r="D17695" s="16" t="s">
        <v>142</v>
      </c>
      <c r="E17695" s="18">
        <v>15.481</v>
      </c>
      <c r="F17695" s="24">
        <f t="shared" si="313"/>
        <v>59.8658</v>
      </c>
    </row>
    <row r="17696" spans="2:6" hidden="1">
      <c r="B17696" s="13">
        <v>2006</v>
      </c>
      <c r="C17696" s="14">
        <v>10</v>
      </c>
      <c r="D17696" s="14" t="s">
        <v>142</v>
      </c>
      <c r="E17696" s="19">
        <v>12.2485</v>
      </c>
      <c r="F17696" s="24">
        <f t="shared" ref="F17696:F17759" si="314">(E17696 * 1.8) + 32</f>
        <v>54.0473</v>
      </c>
    </row>
    <row r="17697" spans="2:6" hidden="1">
      <c r="B17697" s="15">
        <v>2006</v>
      </c>
      <c r="C17697" s="16">
        <v>11</v>
      </c>
      <c r="D17697" s="16" t="s">
        <v>142</v>
      </c>
      <c r="E17697" s="18">
        <v>4.5214999999999996</v>
      </c>
      <c r="F17697" s="24">
        <f t="shared" si="314"/>
        <v>40.1387</v>
      </c>
    </row>
    <row r="17698" spans="2:6" hidden="1">
      <c r="B17698" s="13">
        <v>2006</v>
      </c>
      <c r="C17698" s="14">
        <v>12</v>
      </c>
      <c r="D17698" s="14" t="s">
        <v>142</v>
      </c>
      <c r="E17698" s="19">
        <v>-4.2240000000000002</v>
      </c>
      <c r="F17698" s="24">
        <f t="shared" si="314"/>
        <v>24.396799999999999</v>
      </c>
    </row>
    <row r="17699" spans="2:6" hidden="1">
      <c r="B17699" s="15">
        <v>2007</v>
      </c>
      <c r="C17699" s="16">
        <v>1</v>
      </c>
      <c r="D17699" s="16" t="s">
        <v>142</v>
      </c>
      <c r="E17699" s="18">
        <v>-2.9365000000000001</v>
      </c>
      <c r="F17699" s="24">
        <f t="shared" si="314"/>
        <v>26.714300000000001</v>
      </c>
    </row>
    <row r="17700" spans="2:6" hidden="1">
      <c r="B17700" s="13">
        <v>2007</v>
      </c>
      <c r="C17700" s="14">
        <v>2</v>
      </c>
      <c r="D17700" s="14" t="s">
        <v>142</v>
      </c>
      <c r="E17700" s="19">
        <v>1.026</v>
      </c>
      <c r="F17700" s="24">
        <f t="shared" si="314"/>
        <v>33.846800000000002</v>
      </c>
    </row>
    <row r="17701" spans="2:6" hidden="1">
      <c r="B17701" s="15">
        <v>2007</v>
      </c>
      <c r="C17701" s="16">
        <v>3</v>
      </c>
      <c r="D17701" s="16" t="s">
        <v>142</v>
      </c>
      <c r="E17701" s="18">
        <v>4.0065</v>
      </c>
      <c r="F17701" s="24">
        <f t="shared" si="314"/>
        <v>39.2117</v>
      </c>
    </row>
    <row r="17702" spans="2:6" hidden="1">
      <c r="B17702" s="13">
        <v>2007</v>
      </c>
      <c r="C17702" s="14">
        <v>4</v>
      </c>
      <c r="D17702" s="14" t="s">
        <v>142</v>
      </c>
      <c r="E17702" s="19">
        <v>13.1525</v>
      </c>
      <c r="F17702" s="24">
        <f t="shared" si="314"/>
        <v>55.674500000000002</v>
      </c>
    </row>
    <row r="17703" spans="2:6" hidden="1">
      <c r="B17703" s="15">
        <v>2007</v>
      </c>
      <c r="C17703" s="16">
        <v>5</v>
      </c>
      <c r="D17703" s="16" t="s">
        <v>142</v>
      </c>
      <c r="E17703" s="18">
        <v>16.051500000000001</v>
      </c>
      <c r="F17703" s="24">
        <f t="shared" si="314"/>
        <v>60.892700000000005</v>
      </c>
    </row>
    <row r="17704" spans="2:6" hidden="1">
      <c r="B17704" s="13">
        <v>2007</v>
      </c>
      <c r="C17704" s="14">
        <v>6</v>
      </c>
      <c r="D17704" s="14" t="s">
        <v>142</v>
      </c>
      <c r="E17704" s="19">
        <v>21.5715</v>
      </c>
      <c r="F17704" s="24">
        <f t="shared" si="314"/>
        <v>70.828699999999998</v>
      </c>
    </row>
    <row r="17705" spans="2:6" hidden="1">
      <c r="B17705" s="15">
        <v>2007</v>
      </c>
      <c r="C17705" s="16">
        <v>7</v>
      </c>
      <c r="D17705" s="16" t="s">
        <v>142</v>
      </c>
      <c r="E17705" s="18">
        <v>22.451499999999999</v>
      </c>
      <c r="F17705" s="24">
        <f t="shared" si="314"/>
        <v>72.412700000000001</v>
      </c>
    </row>
    <row r="17706" spans="2:6" hidden="1">
      <c r="B17706" s="13">
        <v>2007</v>
      </c>
      <c r="C17706" s="14">
        <v>8</v>
      </c>
      <c r="D17706" s="14" t="s">
        <v>142</v>
      </c>
      <c r="E17706" s="19">
        <v>21.0535</v>
      </c>
      <c r="F17706" s="24">
        <f t="shared" si="314"/>
        <v>69.896299999999997</v>
      </c>
    </row>
    <row r="17707" spans="2:6" hidden="1">
      <c r="B17707" s="15">
        <v>2007</v>
      </c>
      <c r="C17707" s="16">
        <v>9</v>
      </c>
      <c r="D17707" s="16" t="s">
        <v>142</v>
      </c>
      <c r="E17707" s="18">
        <v>16.391500000000001</v>
      </c>
      <c r="F17707" s="24">
        <f t="shared" si="314"/>
        <v>61.5047</v>
      </c>
    </row>
    <row r="17708" spans="2:6" hidden="1">
      <c r="B17708" s="13">
        <v>2007</v>
      </c>
      <c r="C17708" s="14">
        <v>10</v>
      </c>
      <c r="D17708" s="14" t="s">
        <v>142</v>
      </c>
      <c r="E17708" s="19">
        <v>7.3975</v>
      </c>
      <c r="F17708" s="24">
        <f t="shared" si="314"/>
        <v>45.3155</v>
      </c>
    </row>
    <row r="17709" spans="2:6" hidden="1">
      <c r="B17709" s="15">
        <v>2007</v>
      </c>
      <c r="C17709" s="16">
        <v>11</v>
      </c>
      <c r="D17709" s="16" t="s">
        <v>142</v>
      </c>
      <c r="E17709" s="18">
        <v>5.3194999999999997</v>
      </c>
      <c r="F17709" s="24">
        <f t="shared" si="314"/>
        <v>41.575099999999999</v>
      </c>
    </row>
    <row r="17710" spans="2:6" hidden="1">
      <c r="B17710" s="13">
        <v>2007</v>
      </c>
      <c r="C17710" s="14">
        <v>12</v>
      </c>
      <c r="D17710" s="14" t="s">
        <v>142</v>
      </c>
      <c r="E17710" s="19">
        <v>-2.649</v>
      </c>
      <c r="F17710" s="24">
        <f t="shared" si="314"/>
        <v>27.2318</v>
      </c>
    </row>
    <row r="17711" spans="2:6" hidden="1">
      <c r="B17711" s="15">
        <v>2008</v>
      </c>
      <c r="C17711" s="16">
        <v>1</v>
      </c>
      <c r="D17711" s="16" t="s">
        <v>142</v>
      </c>
      <c r="E17711" s="18">
        <v>-11.5145</v>
      </c>
      <c r="F17711" s="24">
        <f t="shared" si="314"/>
        <v>11.273900000000001</v>
      </c>
    </row>
    <row r="17712" spans="2:6" hidden="1">
      <c r="B17712" s="13">
        <v>2008</v>
      </c>
      <c r="C17712" s="14">
        <v>2</v>
      </c>
      <c r="D17712" s="14" t="s">
        <v>142</v>
      </c>
      <c r="E17712" s="19">
        <v>-4.8440000000000003</v>
      </c>
      <c r="F17712" s="24">
        <f t="shared" si="314"/>
        <v>23.280799999999999</v>
      </c>
    </row>
    <row r="17713" spans="2:6" hidden="1">
      <c r="B17713" s="15">
        <v>2008</v>
      </c>
      <c r="C17713" s="16">
        <v>3</v>
      </c>
      <c r="D17713" s="16" t="s">
        <v>142</v>
      </c>
      <c r="E17713" s="18">
        <v>9.2735000000000003</v>
      </c>
      <c r="F17713" s="24">
        <f t="shared" si="314"/>
        <v>48.692300000000003</v>
      </c>
    </row>
    <row r="17714" spans="2:6" hidden="1">
      <c r="B17714" s="13">
        <v>2008</v>
      </c>
      <c r="C17714" s="14">
        <v>4</v>
      </c>
      <c r="D17714" s="14" t="s">
        <v>142</v>
      </c>
      <c r="E17714" s="19">
        <v>11.842000000000001</v>
      </c>
      <c r="F17714" s="24">
        <f t="shared" si="314"/>
        <v>53.315600000000003</v>
      </c>
    </row>
    <row r="17715" spans="2:6" hidden="1">
      <c r="B17715" s="15">
        <v>2008</v>
      </c>
      <c r="C17715" s="16">
        <v>5</v>
      </c>
      <c r="D17715" s="16" t="s">
        <v>142</v>
      </c>
      <c r="E17715" s="18">
        <v>18.091999999999999</v>
      </c>
      <c r="F17715" s="24">
        <f t="shared" si="314"/>
        <v>64.565599999999989</v>
      </c>
    </row>
    <row r="17716" spans="2:6" hidden="1">
      <c r="B17716" s="13">
        <v>2008</v>
      </c>
      <c r="C17716" s="14">
        <v>6</v>
      </c>
      <c r="D17716" s="14" t="s">
        <v>142</v>
      </c>
      <c r="E17716" s="19">
        <v>22.633500000000002</v>
      </c>
      <c r="F17716" s="24">
        <f t="shared" si="314"/>
        <v>72.740300000000005</v>
      </c>
    </row>
    <row r="17717" spans="2:6" hidden="1">
      <c r="B17717" s="15">
        <v>2008</v>
      </c>
      <c r="C17717" s="16">
        <v>7</v>
      </c>
      <c r="D17717" s="16" t="s">
        <v>142</v>
      </c>
      <c r="E17717" s="18">
        <v>23.516999999999999</v>
      </c>
      <c r="F17717" s="24">
        <f t="shared" si="314"/>
        <v>74.330600000000004</v>
      </c>
    </row>
    <row r="17718" spans="2:6" hidden="1">
      <c r="B17718" s="13">
        <v>2008</v>
      </c>
      <c r="C17718" s="14">
        <v>8</v>
      </c>
      <c r="D17718" s="14" t="s">
        <v>142</v>
      </c>
      <c r="E17718" s="19">
        <v>22.213999999999999</v>
      </c>
      <c r="F17718" s="24">
        <f t="shared" si="314"/>
        <v>71.985199999999992</v>
      </c>
    </row>
    <row r="17719" spans="2:6" hidden="1">
      <c r="B17719" s="15">
        <v>2008</v>
      </c>
      <c r="C17719" s="16">
        <v>9</v>
      </c>
      <c r="D17719" s="16" t="s">
        <v>142</v>
      </c>
      <c r="E17719" s="18">
        <v>15.871499999999999</v>
      </c>
      <c r="F17719" s="24">
        <f t="shared" si="314"/>
        <v>60.5687</v>
      </c>
    </row>
    <row r="17720" spans="2:6" hidden="1">
      <c r="B17720" s="13">
        <v>2008</v>
      </c>
      <c r="C17720" s="14">
        <v>10</v>
      </c>
      <c r="D17720" s="14" t="s">
        <v>142</v>
      </c>
      <c r="E17720" s="19">
        <v>9.4614999999999991</v>
      </c>
      <c r="F17720" s="24">
        <f t="shared" si="314"/>
        <v>49.030699999999996</v>
      </c>
    </row>
    <row r="17721" spans="2:6" hidden="1">
      <c r="B17721" s="15">
        <v>2008</v>
      </c>
      <c r="C17721" s="16">
        <v>11</v>
      </c>
      <c r="D17721" s="16" t="s">
        <v>142</v>
      </c>
      <c r="E17721" s="18">
        <v>2.847</v>
      </c>
      <c r="F17721" s="24">
        <f t="shared" si="314"/>
        <v>37.124600000000001</v>
      </c>
    </row>
    <row r="17722" spans="2:6" hidden="1">
      <c r="B17722" s="13">
        <v>2008</v>
      </c>
      <c r="C17722" s="14">
        <v>12</v>
      </c>
      <c r="D17722" s="14" t="s">
        <v>142</v>
      </c>
      <c r="E17722" s="19">
        <v>-1.0880000000000001</v>
      </c>
      <c r="F17722" s="24">
        <f t="shared" si="314"/>
        <v>30.041599999999999</v>
      </c>
    </row>
    <row r="17723" spans="2:6" hidden="1">
      <c r="B17723" s="15">
        <v>2009</v>
      </c>
      <c r="C17723" s="16">
        <v>1</v>
      </c>
      <c r="D17723" s="16" t="s">
        <v>142</v>
      </c>
      <c r="E17723" s="18">
        <v>-2.1150000000000002</v>
      </c>
      <c r="F17723" s="24">
        <f t="shared" si="314"/>
        <v>28.192999999999998</v>
      </c>
    </row>
    <row r="17724" spans="2:6" hidden="1">
      <c r="B17724" s="13">
        <v>2009</v>
      </c>
      <c r="C17724" s="14">
        <v>2</v>
      </c>
      <c r="D17724" s="14" t="s">
        <v>142</v>
      </c>
      <c r="E17724" s="19">
        <v>1.2529999999999999</v>
      </c>
      <c r="F17724" s="24">
        <f t="shared" si="314"/>
        <v>34.255400000000002</v>
      </c>
    </row>
    <row r="17725" spans="2:6" hidden="1">
      <c r="B17725" s="15">
        <v>2009</v>
      </c>
      <c r="C17725" s="16">
        <v>3</v>
      </c>
      <c r="D17725" s="16" t="s">
        <v>142</v>
      </c>
      <c r="E17725" s="18">
        <v>6.3034999999999997</v>
      </c>
      <c r="F17725" s="24">
        <f t="shared" si="314"/>
        <v>43.346299999999999</v>
      </c>
    </row>
    <row r="17726" spans="2:6" hidden="1">
      <c r="B17726" s="13">
        <v>2009</v>
      </c>
      <c r="C17726" s="14">
        <v>4</v>
      </c>
      <c r="D17726" s="14" t="s">
        <v>142</v>
      </c>
      <c r="E17726" s="19">
        <v>8.0150000000000006</v>
      </c>
      <c r="F17726" s="24">
        <f t="shared" si="314"/>
        <v>46.427</v>
      </c>
    </row>
    <row r="17727" spans="2:6" hidden="1">
      <c r="B17727" s="15">
        <v>2009</v>
      </c>
      <c r="C17727" s="16">
        <v>5</v>
      </c>
      <c r="D17727" s="16" t="s">
        <v>142</v>
      </c>
      <c r="E17727" s="18">
        <v>15.076499999999999</v>
      </c>
      <c r="F17727" s="24">
        <f t="shared" si="314"/>
        <v>59.137699999999995</v>
      </c>
    </row>
    <row r="17728" spans="2:6" hidden="1">
      <c r="B17728" s="13">
        <v>2009</v>
      </c>
      <c r="C17728" s="14">
        <v>6</v>
      </c>
      <c r="D17728" s="14" t="s">
        <v>142</v>
      </c>
      <c r="E17728" s="19">
        <v>18.9375</v>
      </c>
      <c r="F17728" s="24">
        <f t="shared" si="314"/>
        <v>66.087500000000006</v>
      </c>
    </row>
    <row r="17729" spans="2:6" hidden="1">
      <c r="B17729" s="15">
        <v>2009</v>
      </c>
      <c r="C17729" s="16">
        <v>7</v>
      </c>
      <c r="D17729" s="16" t="s">
        <v>142</v>
      </c>
      <c r="E17729" s="18">
        <v>22.517499999999998</v>
      </c>
      <c r="F17729" s="24">
        <f t="shared" si="314"/>
        <v>72.531499999999994</v>
      </c>
    </row>
    <row r="17730" spans="2:6" hidden="1">
      <c r="B17730" s="13">
        <v>2009</v>
      </c>
      <c r="C17730" s="14">
        <v>8</v>
      </c>
      <c r="D17730" s="14" t="s">
        <v>142</v>
      </c>
      <c r="E17730" s="19">
        <v>20.852499999999999</v>
      </c>
      <c r="F17730" s="24">
        <f t="shared" si="314"/>
        <v>69.534500000000008</v>
      </c>
    </row>
    <row r="17731" spans="2:6" hidden="1">
      <c r="B17731" s="15">
        <v>2009</v>
      </c>
      <c r="C17731" s="16">
        <v>9</v>
      </c>
      <c r="D17731" s="16" t="s">
        <v>142</v>
      </c>
      <c r="E17731" s="18">
        <v>16.0045</v>
      </c>
      <c r="F17731" s="24">
        <f t="shared" si="314"/>
        <v>60.808099999999996</v>
      </c>
    </row>
    <row r="17732" spans="2:6" hidden="1">
      <c r="B17732" s="13">
        <v>2009</v>
      </c>
      <c r="C17732" s="14">
        <v>10</v>
      </c>
      <c r="D17732" s="14" t="s">
        <v>142</v>
      </c>
      <c r="E17732" s="19">
        <v>9.7675000000000001</v>
      </c>
      <c r="F17732" s="24">
        <f t="shared" si="314"/>
        <v>49.581500000000005</v>
      </c>
    </row>
    <row r="17733" spans="2:6" hidden="1">
      <c r="B17733" s="15">
        <v>2009</v>
      </c>
      <c r="C17733" s="16">
        <v>11</v>
      </c>
      <c r="D17733" s="16" t="s">
        <v>142</v>
      </c>
      <c r="E17733" s="18">
        <v>3.2155</v>
      </c>
      <c r="F17733" s="24">
        <f t="shared" si="314"/>
        <v>37.7879</v>
      </c>
    </row>
    <row r="17734" spans="2:6" hidden="1">
      <c r="B17734" s="13">
        <v>2009</v>
      </c>
      <c r="C17734" s="14">
        <v>12</v>
      </c>
      <c r="D17734" s="14" t="s">
        <v>142</v>
      </c>
      <c r="E17734" s="19">
        <v>-0.38</v>
      </c>
      <c r="F17734" s="24">
        <f t="shared" si="314"/>
        <v>31.315999999999999</v>
      </c>
    </row>
    <row r="17735" spans="2:6" hidden="1">
      <c r="B17735" s="15">
        <v>2010</v>
      </c>
      <c r="C17735" s="16">
        <v>1</v>
      </c>
      <c r="D17735" s="16" t="s">
        <v>142</v>
      </c>
      <c r="E17735" s="18">
        <v>-0.23749999999999999</v>
      </c>
      <c r="F17735" s="24">
        <f t="shared" si="314"/>
        <v>31.572500000000002</v>
      </c>
    </row>
    <row r="17736" spans="2:6" hidden="1">
      <c r="B17736" s="13">
        <v>2010</v>
      </c>
      <c r="C17736" s="14">
        <v>2</v>
      </c>
      <c r="D17736" s="14" t="s">
        <v>142</v>
      </c>
      <c r="E17736" s="19">
        <v>-1.7310000000000001</v>
      </c>
      <c r="F17736" s="24">
        <f t="shared" si="314"/>
        <v>28.8842</v>
      </c>
    </row>
    <row r="17737" spans="2:6" hidden="1">
      <c r="B17737" s="15">
        <v>2010</v>
      </c>
      <c r="C17737" s="16">
        <v>3</v>
      </c>
      <c r="D17737" s="16" t="s">
        <v>142</v>
      </c>
      <c r="E17737" s="18">
        <v>6.38</v>
      </c>
      <c r="F17737" s="24">
        <f t="shared" si="314"/>
        <v>43.484000000000002</v>
      </c>
    </row>
    <row r="17738" spans="2:6" hidden="1">
      <c r="B17738" s="13">
        <v>2010</v>
      </c>
      <c r="C17738" s="14">
        <v>4</v>
      </c>
      <c r="D17738" s="14" t="s">
        <v>142</v>
      </c>
      <c r="E17738" s="19">
        <v>12.0115</v>
      </c>
      <c r="F17738" s="24">
        <f t="shared" si="314"/>
        <v>53.620699999999999</v>
      </c>
    </row>
    <row r="17739" spans="2:6" hidden="1">
      <c r="B17739" s="15">
        <v>2010</v>
      </c>
      <c r="C17739" s="16">
        <v>5</v>
      </c>
      <c r="D17739" s="16" t="s">
        <v>142</v>
      </c>
      <c r="E17739" s="18">
        <v>15.429</v>
      </c>
      <c r="F17739" s="24">
        <f t="shared" si="314"/>
        <v>59.772199999999998</v>
      </c>
    </row>
    <row r="17740" spans="2:6" hidden="1">
      <c r="B17740" s="13">
        <v>2010</v>
      </c>
      <c r="C17740" s="14">
        <v>6</v>
      </c>
      <c r="D17740" s="14" t="s">
        <v>142</v>
      </c>
      <c r="E17740" s="19">
        <v>20.144500000000001</v>
      </c>
      <c r="F17740" s="24">
        <f t="shared" si="314"/>
        <v>68.260099999999994</v>
      </c>
    </row>
    <row r="17741" spans="2:6" hidden="1">
      <c r="B17741" s="15">
        <v>2010</v>
      </c>
      <c r="C17741" s="16">
        <v>7</v>
      </c>
      <c r="D17741" s="16" t="s">
        <v>142</v>
      </c>
      <c r="E17741" s="18">
        <v>22.134499999999999</v>
      </c>
      <c r="F17741" s="24">
        <f t="shared" si="314"/>
        <v>71.842100000000002</v>
      </c>
    </row>
    <row r="17742" spans="2:6" hidden="1">
      <c r="B17742" s="13">
        <v>2010</v>
      </c>
      <c r="C17742" s="14">
        <v>8</v>
      </c>
      <c r="D17742" s="14" t="s">
        <v>142</v>
      </c>
      <c r="E17742" s="19">
        <v>21.685500000000001</v>
      </c>
      <c r="F17742" s="24">
        <f t="shared" si="314"/>
        <v>71.033900000000003</v>
      </c>
    </row>
    <row r="17743" spans="2:6" hidden="1">
      <c r="B17743" s="15">
        <v>2010</v>
      </c>
      <c r="C17743" s="16">
        <v>9</v>
      </c>
      <c r="D17743" s="16" t="s">
        <v>142</v>
      </c>
      <c r="E17743" s="18">
        <v>15.555999999999999</v>
      </c>
      <c r="F17743" s="24">
        <f t="shared" si="314"/>
        <v>60.000799999999998</v>
      </c>
    </row>
    <row r="17744" spans="2:6" hidden="1">
      <c r="B17744" s="13">
        <v>2010</v>
      </c>
      <c r="C17744" s="14">
        <v>10</v>
      </c>
      <c r="D17744" s="14" t="s">
        <v>142</v>
      </c>
      <c r="E17744" s="19">
        <v>11.3085</v>
      </c>
      <c r="F17744" s="24">
        <f t="shared" si="314"/>
        <v>52.3553</v>
      </c>
    </row>
    <row r="17745" spans="2:6" hidden="1">
      <c r="B17745" s="15">
        <v>2010</v>
      </c>
      <c r="C17745" s="16">
        <v>11</v>
      </c>
      <c r="D17745" s="16" t="s">
        <v>142</v>
      </c>
      <c r="E17745" s="18">
        <v>4.1760000000000002</v>
      </c>
      <c r="F17745" s="24">
        <f t="shared" si="314"/>
        <v>39.516800000000003</v>
      </c>
    </row>
    <row r="17746" spans="2:6" hidden="1">
      <c r="B17746" s="13">
        <v>2010</v>
      </c>
      <c r="C17746" s="14">
        <v>12</v>
      </c>
      <c r="D17746" s="14" t="s">
        <v>142</v>
      </c>
      <c r="E17746" s="19">
        <v>-1.339</v>
      </c>
      <c r="F17746" s="24">
        <f t="shared" si="314"/>
        <v>29.5898</v>
      </c>
    </row>
    <row r="17747" spans="2:6" hidden="1">
      <c r="B17747" s="15">
        <v>2011</v>
      </c>
      <c r="C17747" s="16">
        <v>1</v>
      </c>
      <c r="D17747" s="16" t="s">
        <v>142</v>
      </c>
      <c r="E17747" s="18">
        <v>-3.4489999999999998</v>
      </c>
      <c r="F17747" s="24">
        <f t="shared" si="314"/>
        <v>25.791800000000002</v>
      </c>
    </row>
    <row r="17748" spans="2:6" hidden="1">
      <c r="B17748" s="13">
        <v>2011</v>
      </c>
      <c r="C17748" s="14">
        <v>2</v>
      </c>
      <c r="D17748" s="14" t="s">
        <v>142</v>
      </c>
      <c r="E17748" s="19">
        <v>-2.1070000000000002</v>
      </c>
      <c r="F17748" s="24">
        <f t="shared" si="314"/>
        <v>28.2074</v>
      </c>
    </row>
    <row r="17749" spans="2:6" hidden="1">
      <c r="B17749" s="15">
        <v>2011</v>
      </c>
      <c r="C17749" s="16">
        <v>3</v>
      </c>
      <c r="D17749" s="16" t="s">
        <v>142</v>
      </c>
      <c r="E17749" s="18">
        <v>4.173</v>
      </c>
      <c r="F17749" s="24">
        <f t="shared" si="314"/>
        <v>39.511400000000002</v>
      </c>
    </row>
    <row r="17750" spans="2:6" hidden="1">
      <c r="B17750" s="13">
        <v>2011</v>
      </c>
      <c r="C17750" s="14">
        <v>4</v>
      </c>
      <c r="D17750" s="14" t="s">
        <v>142</v>
      </c>
      <c r="E17750" s="19">
        <v>12.438000000000001</v>
      </c>
      <c r="F17750" s="24">
        <f t="shared" si="314"/>
        <v>54.388400000000004</v>
      </c>
    </row>
    <row r="17751" spans="2:6" hidden="1">
      <c r="B17751" s="15">
        <v>2011</v>
      </c>
      <c r="C17751" s="16">
        <v>5</v>
      </c>
      <c r="D17751" s="16" t="s">
        <v>142</v>
      </c>
      <c r="E17751" s="18">
        <v>17.810500000000001</v>
      </c>
      <c r="F17751" s="24">
        <f t="shared" si="314"/>
        <v>64.058899999999994</v>
      </c>
    </row>
    <row r="17752" spans="2:6" hidden="1">
      <c r="B17752" s="13">
        <v>2011</v>
      </c>
      <c r="C17752" s="14">
        <v>6</v>
      </c>
      <c r="D17752" s="14" t="s">
        <v>142</v>
      </c>
      <c r="E17752" s="19">
        <v>21.5745</v>
      </c>
      <c r="F17752" s="24">
        <f t="shared" si="314"/>
        <v>70.834100000000007</v>
      </c>
    </row>
    <row r="17753" spans="2:6" hidden="1">
      <c r="B17753" s="15">
        <v>2011</v>
      </c>
      <c r="C17753" s="16">
        <v>7</v>
      </c>
      <c r="D17753" s="16" t="s">
        <v>142</v>
      </c>
      <c r="E17753" s="18">
        <v>22.933</v>
      </c>
      <c r="F17753" s="24">
        <f t="shared" si="314"/>
        <v>73.27940000000001</v>
      </c>
    </row>
    <row r="17754" spans="2:6" hidden="1">
      <c r="B17754" s="13">
        <v>2011</v>
      </c>
      <c r="C17754" s="14">
        <v>8</v>
      </c>
      <c r="D17754" s="14" t="s">
        <v>142</v>
      </c>
      <c r="E17754" s="19">
        <v>21.928999999999998</v>
      </c>
      <c r="F17754" s="24">
        <f t="shared" si="314"/>
        <v>71.472200000000001</v>
      </c>
    </row>
    <row r="17755" spans="2:6" hidden="1">
      <c r="B17755" s="15">
        <v>2011</v>
      </c>
      <c r="C17755" s="16">
        <v>9</v>
      </c>
      <c r="D17755" s="16" t="s">
        <v>142</v>
      </c>
      <c r="E17755" s="18">
        <v>16.616499999999998</v>
      </c>
      <c r="F17755" s="24">
        <f t="shared" si="314"/>
        <v>61.909700000000001</v>
      </c>
    </row>
    <row r="17756" spans="2:6" hidden="1">
      <c r="B17756" s="13">
        <v>2011</v>
      </c>
      <c r="C17756" s="14">
        <v>10</v>
      </c>
      <c r="D17756" s="14" t="s">
        <v>142</v>
      </c>
      <c r="E17756" s="19">
        <v>10.138999999999999</v>
      </c>
      <c r="F17756" s="24">
        <f t="shared" si="314"/>
        <v>50.2502</v>
      </c>
    </row>
    <row r="17757" spans="2:6" hidden="1">
      <c r="B17757" s="15">
        <v>2011</v>
      </c>
      <c r="C17757" s="16">
        <v>11</v>
      </c>
      <c r="D17757" s="16" t="s">
        <v>142</v>
      </c>
      <c r="E17757" s="18">
        <v>1.4710000000000001</v>
      </c>
      <c r="F17757" s="24">
        <f t="shared" si="314"/>
        <v>34.647800000000004</v>
      </c>
    </row>
    <row r="17758" spans="2:6" hidden="1">
      <c r="B17758" s="13">
        <v>2011</v>
      </c>
      <c r="C17758" s="14">
        <v>12</v>
      </c>
      <c r="D17758" s="14" t="s">
        <v>142</v>
      </c>
      <c r="E17758" s="19">
        <v>-4.7515000000000001</v>
      </c>
      <c r="F17758" s="24">
        <f t="shared" si="314"/>
        <v>23.447299999999998</v>
      </c>
    </row>
    <row r="17759" spans="2:6" hidden="1">
      <c r="B17759" s="15">
        <v>2012</v>
      </c>
      <c r="C17759" s="16">
        <v>1</v>
      </c>
      <c r="D17759" s="16" t="s">
        <v>142</v>
      </c>
      <c r="E17759" s="18">
        <v>-5.2424999999999997</v>
      </c>
      <c r="F17759" s="24">
        <f t="shared" si="314"/>
        <v>22.563499999999998</v>
      </c>
    </row>
    <row r="17760" spans="2:6" hidden="1">
      <c r="B17760" s="13">
        <v>2012</v>
      </c>
      <c r="C17760" s="14">
        <v>2</v>
      </c>
      <c r="D17760" s="14" t="s">
        <v>142</v>
      </c>
      <c r="E17760" s="19">
        <v>-5.5125000000000002</v>
      </c>
      <c r="F17760" s="24">
        <f t="shared" ref="F17760:F17823" si="315">(E17760 * 1.8) + 32</f>
        <v>22.077500000000001</v>
      </c>
    </row>
    <row r="17761" spans="2:6" hidden="1">
      <c r="B17761" s="15">
        <v>2012</v>
      </c>
      <c r="C17761" s="16">
        <v>3</v>
      </c>
      <c r="D17761" s="16" t="s">
        <v>142</v>
      </c>
      <c r="E17761" s="18">
        <v>2.2685</v>
      </c>
      <c r="F17761" s="24">
        <f t="shared" si="315"/>
        <v>36.083300000000001</v>
      </c>
    </row>
    <row r="17762" spans="2:6" hidden="1">
      <c r="B17762" s="13">
        <v>2012</v>
      </c>
      <c r="C17762" s="14">
        <v>4</v>
      </c>
      <c r="D17762" s="14" t="s">
        <v>142</v>
      </c>
      <c r="E17762" s="19">
        <v>13.4305</v>
      </c>
      <c r="F17762" s="24">
        <f t="shared" si="315"/>
        <v>56.174900000000001</v>
      </c>
    </row>
    <row r="17763" spans="2:6" hidden="1">
      <c r="B17763" s="15">
        <v>2012</v>
      </c>
      <c r="C17763" s="16">
        <v>5</v>
      </c>
      <c r="D17763" s="16" t="s">
        <v>142</v>
      </c>
      <c r="E17763" s="18">
        <v>16.202999999999999</v>
      </c>
      <c r="F17763" s="24">
        <f t="shared" si="315"/>
        <v>61.165399999999998</v>
      </c>
    </row>
    <row r="17764" spans="2:6" hidden="1">
      <c r="B17764" s="13">
        <v>2012</v>
      </c>
      <c r="C17764" s="14">
        <v>6</v>
      </c>
      <c r="D17764" s="14" t="s">
        <v>142</v>
      </c>
      <c r="E17764" s="19">
        <v>20.669</v>
      </c>
      <c r="F17764" s="24">
        <f t="shared" si="315"/>
        <v>69.2042</v>
      </c>
    </row>
    <row r="17765" spans="2:6" hidden="1">
      <c r="B17765" s="15">
        <v>2012</v>
      </c>
      <c r="C17765" s="16">
        <v>7</v>
      </c>
      <c r="D17765" s="16" t="s">
        <v>142</v>
      </c>
      <c r="E17765" s="18">
        <v>22.588999999999999</v>
      </c>
      <c r="F17765" s="24">
        <f t="shared" si="315"/>
        <v>72.660200000000003</v>
      </c>
    </row>
    <row r="17766" spans="2:6" hidden="1">
      <c r="B17766" s="13">
        <v>2012</v>
      </c>
      <c r="C17766" s="14">
        <v>8</v>
      </c>
      <c r="D17766" s="14" t="s">
        <v>142</v>
      </c>
      <c r="E17766" s="19">
        <v>22.4785</v>
      </c>
      <c r="F17766" s="24">
        <f t="shared" si="315"/>
        <v>72.461299999999994</v>
      </c>
    </row>
    <row r="17767" spans="2:6" hidden="1">
      <c r="B17767" s="15">
        <v>2012</v>
      </c>
      <c r="C17767" s="16">
        <v>9</v>
      </c>
      <c r="D17767" s="16" t="s">
        <v>142</v>
      </c>
      <c r="E17767" s="18">
        <v>15.986499999999999</v>
      </c>
      <c r="F17767" s="24">
        <f t="shared" si="315"/>
        <v>60.775700000000001</v>
      </c>
    </row>
    <row r="17768" spans="2:6" hidden="1">
      <c r="B17768" s="13">
        <v>2012</v>
      </c>
      <c r="C17768" s="14">
        <v>10</v>
      </c>
      <c r="D17768" s="14" t="s">
        <v>142</v>
      </c>
      <c r="E17768" s="19">
        <v>10.050000000000001</v>
      </c>
      <c r="F17768" s="24">
        <f t="shared" si="315"/>
        <v>50.09</v>
      </c>
    </row>
    <row r="17769" spans="2:6" hidden="1">
      <c r="B17769" s="15">
        <v>2012</v>
      </c>
      <c r="C17769" s="16">
        <v>11</v>
      </c>
      <c r="D17769" s="16" t="s">
        <v>142</v>
      </c>
      <c r="E17769" s="18">
        <v>2.7324999999999999</v>
      </c>
      <c r="F17769" s="24">
        <f t="shared" si="315"/>
        <v>36.918500000000002</v>
      </c>
    </row>
    <row r="17770" spans="2:6" hidden="1">
      <c r="B17770" s="13">
        <v>2012</v>
      </c>
      <c r="C17770" s="14">
        <v>12</v>
      </c>
      <c r="D17770" s="14" t="s">
        <v>142</v>
      </c>
      <c r="E17770" s="19">
        <v>-4.1894999999999998</v>
      </c>
      <c r="F17770" s="24">
        <f t="shared" si="315"/>
        <v>24.4589</v>
      </c>
    </row>
    <row r="17771" spans="2:6" hidden="1">
      <c r="B17771" s="15">
        <v>2013</v>
      </c>
      <c r="C17771" s="16">
        <v>1</v>
      </c>
      <c r="D17771" s="16" t="s">
        <v>142</v>
      </c>
      <c r="E17771" s="18">
        <v>-2.3895</v>
      </c>
      <c r="F17771" s="24">
        <f t="shared" si="315"/>
        <v>27.698900000000002</v>
      </c>
    </row>
    <row r="17772" spans="2:6" hidden="1">
      <c r="B17772" s="13">
        <v>2013</v>
      </c>
      <c r="C17772" s="14">
        <v>2</v>
      </c>
      <c r="D17772" s="14" t="s">
        <v>142</v>
      </c>
      <c r="E17772" s="19">
        <v>0.13</v>
      </c>
      <c r="F17772" s="24">
        <f t="shared" si="315"/>
        <v>32.234000000000002</v>
      </c>
    </row>
    <row r="17773" spans="2:6" hidden="1">
      <c r="B17773" s="15">
        <v>2013</v>
      </c>
      <c r="C17773" s="16">
        <v>3</v>
      </c>
      <c r="D17773" s="16" t="s">
        <v>142</v>
      </c>
      <c r="E17773" s="18">
        <v>6.6064999999999996</v>
      </c>
      <c r="F17773" s="24">
        <f t="shared" si="315"/>
        <v>43.8917</v>
      </c>
    </row>
    <row r="17774" spans="2:6" hidden="1">
      <c r="B17774" s="13">
        <v>2013</v>
      </c>
      <c r="C17774" s="14">
        <v>4</v>
      </c>
      <c r="D17774" s="14" t="s">
        <v>142</v>
      </c>
      <c r="E17774" s="19">
        <v>10.214</v>
      </c>
      <c r="F17774" s="24">
        <f t="shared" si="315"/>
        <v>50.385199999999998</v>
      </c>
    </row>
    <row r="17775" spans="2:6" hidden="1">
      <c r="B17775" s="15">
        <v>2013</v>
      </c>
      <c r="C17775" s="16">
        <v>5</v>
      </c>
      <c r="D17775" s="16" t="s">
        <v>142</v>
      </c>
      <c r="E17775" s="18">
        <v>15.7555</v>
      </c>
      <c r="F17775" s="24">
        <f t="shared" si="315"/>
        <v>60.359899999999996</v>
      </c>
    </row>
    <row r="17776" spans="2:6" hidden="1">
      <c r="B17776" s="13">
        <v>2013</v>
      </c>
      <c r="C17776" s="14">
        <v>6</v>
      </c>
      <c r="D17776" s="14" t="s">
        <v>142</v>
      </c>
      <c r="E17776" s="19">
        <v>20.979500000000002</v>
      </c>
      <c r="F17776" s="24">
        <f t="shared" si="315"/>
        <v>69.763100000000009</v>
      </c>
    </row>
    <row r="17777" spans="2:6" hidden="1">
      <c r="B17777" s="15">
        <v>2013</v>
      </c>
      <c r="C17777" s="16">
        <v>7</v>
      </c>
      <c r="D17777" s="16" t="s">
        <v>142</v>
      </c>
      <c r="E17777" s="18">
        <v>22.561499999999999</v>
      </c>
      <c r="F17777" s="24">
        <f t="shared" si="315"/>
        <v>72.610700000000008</v>
      </c>
    </row>
    <row r="17778" spans="2:6" hidden="1">
      <c r="B17778" s="13">
        <v>2013</v>
      </c>
      <c r="C17778" s="14">
        <v>8</v>
      </c>
      <c r="D17778" s="14" t="s">
        <v>142</v>
      </c>
      <c r="E17778" s="19">
        <v>21.187999999999999</v>
      </c>
      <c r="F17778" s="24">
        <f t="shared" si="315"/>
        <v>70.13839999999999</v>
      </c>
    </row>
    <row r="17779" spans="2:6" hidden="1">
      <c r="B17779" s="15">
        <v>2000</v>
      </c>
      <c r="C17779" s="16">
        <v>2</v>
      </c>
      <c r="D17779" s="16" t="s">
        <v>143</v>
      </c>
      <c r="E17779" s="18">
        <v>21.865166670000001</v>
      </c>
      <c r="F17779" s="24">
        <f t="shared" si="315"/>
        <v>71.357300006000003</v>
      </c>
    </row>
    <row r="17780" spans="2:6" hidden="1">
      <c r="B17780" s="13">
        <v>2000</v>
      </c>
      <c r="C17780" s="14">
        <v>3</v>
      </c>
      <c r="D17780" s="14" t="s">
        <v>143</v>
      </c>
      <c r="E17780" s="19">
        <v>22.351833330000002</v>
      </c>
      <c r="F17780" s="24">
        <f t="shared" si="315"/>
        <v>72.233299994000006</v>
      </c>
    </row>
    <row r="17781" spans="2:6" hidden="1">
      <c r="B17781" s="15">
        <v>2000</v>
      </c>
      <c r="C17781" s="16">
        <v>4</v>
      </c>
      <c r="D17781" s="16" t="s">
        <v>143</v>
      </c>
      <c r="E17781" s="18">
        <v>21.824000000000002</v>
      </c>
      <c r="F17781" s="24">
        <f t="shared" si="315"/>
        <v>71.283199999999994</v>
      </c>
    </row>
    <row r="17782" spans="2:6" hidden="1">
      <c r="B17782" s="13">
        <v>2000</v>
      </c>
      <c r="C17782" s="14">
        <v>5</v>
      </c>
      <c r="D17782" s="14" t="s">
        <v>143</v>
      </c>
      <c r="E17782" s="19">
        <v>21.04933333</v>
      </c>
      <c r="F17782" s="24">
        <f t="shared" si="315"/>
        <v>69.88879999400001</v>
      </c>
    </row>
    <row r="17783" spans="2:6" hidden="1">
      <c r="B17783" s="15">
        <v>2000</v>
      </c>
      <c r="C17783" s="16">
        <v>6</v>
      </c>
      <c r="D17783" s="16" t="s">
        <v>143</v>
      </c>
      <c r="E17783" s="18">
        <v>20.0395</v>
      </c>
      <c r="F17783" s="24">
        <f t="shared" si="315"/>
        <v>68.071100000000001</v>
      </c>
    </row>
    <row r="17784" spans="2:6" hidden="1">
      <c r="B17784" s="13">
        <v>2000</v>
      </c>
      <c r="C17784" s="14">
        <v>7</v>
      </c>
      <c r="D17784" s="14" t="s">
        <v>143</v>
      </c>
      <c r="E17784" s="19">
        <v>19.331833329999998</v>
      </c>
      <c r="F17784" s="24">
        <f t="shared" si="315"/>
        <v>66.797299993999999</v>
      </c>
    </row>
    <row r="17785" spans="2:6" hidden="1">
      <c r="B17785" s="15">
        <v>2000</v>
      </c>
      <c r="C17785" s="16">
        <v>8</v>
      </c>
      <c r="D17785" s="16" t="s">
        <v>143</v>
      </c>
      <c r="E17785" s="18">
        <v>19.694166670000001</v>
      </c>
      <c r="F17785" s="24">
        <f t="shared" si="315"/>
        <v>67.449500005999994</v>
      </c>
    </row>
    <row r="17786" spans="2:6" hidden="1">
      <c r="B17786" s="13">
        <v>2000</v>
      </c>
      <c r="C17786" s="14">
        <v>9</v>
      </c>
      <c r="D17786" s="14" t="s">
        <v>143</v>
      </c>
      <c r="E17786" s="19">
        <v>20.301833330000001</v>
      </c>
      <c r="F17786" s="24">
        <f t="shared" si="315"/>
        <v>68.543299993999995</v>
      </c>
    </row>
    <row r="17787" spans="2:6" hidden="1">
      <c r="B17787" s="15">
        <v>2000</v>
      </c>
      <c r="C17787" s="16">
        <v>10</v>
      </c>
      <c r="D17787" s="16" t="s">
        <v>143</v>
      </c>
      <c r="E17787" s="18">
        <v>20.846666670000001</v>
      </c>
      <c r="F17787" s="24">
        <f t="shared" si="315"/>
        <v>69.524000005999994</v>
      </c>
    </row>
    <row r="17788" spans="2:6" hidden="1">
      <c r="B17788" s="13">
        <v>2000</v>
      </c>
      <c r="C17788" s="14">
        <v>11</v>
      </c>
      <c r="D17788" s="14" t="s">
        <v>143</v>
      </c>
      <c r="E17788" s="19">
        <v>20.894666669999999</v>
      </c>
      <c r="F17788" s="24">
        <f t="shared" si="315"/>
        <v>69.610400005999992</v>
      </c>
    </row>
    <row r="17789" spans="2:6" hidden="1">
      <c r="B17789" s="15">
        <v>2000</v>
      </c>
      <c r="C17789" s="16">
        <v>12</v>
      </c>
      <c r="D17789" s="16" t="s">
        <v>143</v>
      </c>
      <c r="E17789" s="18">
        <v>21.039333330000002</v>
      </c>
      <c r="F17789" s="24">
        <f t="shared" si="315"/>
        <v>69.870799994000009</v>
      </c>
    </row>
    <row r="17790" spans="2:6" hidden="1">
      <c r="B17790" s="13">
        <v>2001</v>
      </c>
      <c r="C17790" s="14">
        <v>1</v>
      </c>
      <c r="D17790" s="14" t="s">
        <v>143</v>
      </c>
      <c r="E17790" s="19">
        <v>20.095333329999999</v>
      </c>
      <c r="F17790" s="24">
        <f t="shared" si="315"/>
        <v>68.17159999399999</v>
      </c>
    </row>
    <row r="17791" spans="2:6" hidden="1">
      <c r="B17791" s="15">
        <v>2001</v>
      </c>
      <c r="C17791" s="16">
        <v>2</v>
      </c>
      <c r="D17791" s="16" t="s">
        <v>143</v>
      </c>
      <c r="E17791" s="18">
        <v>21.209</v>
      </c>
      <c r="F17791" s="24">
        <f t="shared" si="315"/>
        <v>70.176199999999994</v>
      </c>
    </row>
    <row r="17792" spans="2:6" hidden="1">
      <c r="B17792" s="13">
        <v>2001</v>
      </c>
      <c r="C17792" s="14">
        <v>3</v>
      </c>
      <c r="D17792" s="14" t="s">
        <v>143</v>
      </c>
      <c r="E17792" s="19">
        <v>21.33883333</v>
      </c>
      <c r="F17792" s="24">
        <f t="shared" si="315"/>
        <v>70.409899994</v>
      </c>
    </row>
    <row r="17793" spans="2:6" hidden="1">
      <c r="B17793" s="15">
        <v>2001</v>
      </c>
      <c r="C17793" s="16">
        <v>4</v>
      </c>
      <c r="D17793" s="16" t="s">
        <v>143</v>
      </c>
      <c r="E17793" s="18">
        <v>20.624166670000001</v>
      </c>
      <c r="F17793" s="24">
        <f t="shared" si="315"/>
        <v>69.123500006</v>
      </c>
    </row>
    <row r="17794" spans="2:6" hidden="1">
      <c r="B17794" s="13">
        <v>2001</v>
      </c>
      <c r="C17794" s="14">
        <v>5</v>
      </c>
      <c r="D17794" s="14" t="s">
        <v>143</v>
      </c>
      <c r="E17794" s="19">
        <v>20.562666669999999</v>
      </c>
      <c r="F17794" s="24">
        <f t="shared" si="315"/>
        <v>69.012800005999992</v>
      </c>
    </row>
    <row r="17795" spans="2:6" hidden="1">
      <c r="B17795" s="15">
        <v>2001</v>
      </c>
      <c r="C17795" s="16">
        <v>6</v>
      </c>
      <c r="D17795" s="16" t="s">
        <v>143</v>
      </c>
      <c r="E17795" s="18">
        <v>19.322500000000002</v>
      </c>
      <c r="F17795" s="24">
        <f t="shared" si="315"/>
        <v>66.780500000000004</v>
      </c>
    </row>
    <row r="17796" spans="2:6" hidden="1">
      <c r="B17796" s="13">
        <v>2001</v>
      </c>
      <c r="C17796" s="14">
        <v>7</v>
      </c>
      <c r="D17796" s="14" t="s">
        <v>143</v>
      </c>
      <c r="E17796" s="19">
        <v>18.802833329999999</v>
      </c>
      <c r="F17796" s="24">
        <f t="shared" si="315"/>
        <v>65.845099994000009</v>
      </c>
    </row>
    <row r="17797" spans="2:6" hidden="1">
      <c r="B17797" s="15">
        <v>2001</v>
      </c>
      <c r="C17797" s="16">
        <v>8</v>
      </c>
      <c r="D17797" s="16" t="s">
        <v>143</v>
      </c>
      <c r="E17797" s="18">
        <v>19.763333329999998</v>
      </c>
      <c r="F17797" s="24">
        <f t="shared" si="315"/>
        <v>67.57399999399999</v>
      </c>
    </row>
    <row r="17798" spans="2:6" hidden="1">
      <c r="B17798" s="13">
        <v>2001</v>
      </c>
      <c r="C17798" s="14">
        <v>9</v>
      </c>
      <c r="D17798" s="14" t="s">
        <v>143</v>
      </c>
      <c r="E17798" s="19">
        <v>20.34866667</v>
      </c>
      <c r="F17798" s="24">
        <f t="shared" si="315"/>
        <v>68.627600005999994</v>
      </c>
    </row>
    <row r="17799" spans="2:6" hidden="1">
      <c r="B17799" s="15">
        <v>2001</v>
      </c>
      <c r="C17799" s="16">
        <v>10</v>
      </c>
      <c r="D17799" s="16" t="s">
        <v>143</v>
      </c>
      <c r="E17799" s="18">
        <v>20.93266667</v>
      </c>
      <c r="F17799" s="24">
        <f t="shared" si="315"/>
        <v>69.678800006000003</v>
      </c>
    </row>
    <row r="17800" spans="2:6" hidden="1">
      <c r="B17800" s="13">
        <v>2001</v>
      </c>
      <c r="C17800" s="14">
        <v>11</v>
      </c>
      <c r="D17800" s="14" t="s">
        <v>143</v>
      </c>
      <c r="E17800" s="19">
        <v>20.73266667</v>
      </c>
      <c r="F17800" s="24">
        <f t="shared" si="315"/>
        <v>69.318800006000004</v>
      </c>
    </row>
    <row r="17801" spans="2:6" hidden="1">
      <c r="B17801" s="15">
        <v>2001</v>
      </c>
      <c r="C17801" s="16">
        <v>12</v>
      </c>
      <c r="D17801" s="16" t="s">
        <v>143</v>
      </c>
      <c r="E17801" s="18">
        <v>21.132333330000002</v>
      </c>
      <c r="F17801" s="24">
        <f t="shared" si="315"/>
        <v>70.038199993999996</v>
      </c>
    </row>
    <row r="17802" spans="2:6" hidden="1">
      <c r="B17802" s="13">
        <v>2002</v>
      </c>
      <c r="C17802" s="14">
        <v>1</v>
      </c>
      <c r="D17802" s="14" t="s">
        <v>143</v>
      </c>
      <c r="E17802" s="19">
        <v>21.376999999999999</v>
      </c>
      <c r="F17802" s="24">
        <f t="shared" si="315"/>
        <v>70.4786</v>
      </c>
    </row>
    <row r="17803" spans="2:6" hidden="1">
      <c r="B17803" s="15">
        <v>2002</v>
      </c>
      <c r="C17803" s="16">
        <v>2</v>
      </c>
      <c r="D17803" s="16" t="s">
        <v>143</v>
      </c>
      <c r="E17803" s="18">
        <v>22.45483333</v>
      </c>
      <c r="F17803" s="24">
        <f t="shared" si="315"/>
        <v>72.418699994000008</v>
      </c>
    </row>
    <row r="17804" spans="2:6" hidden="1">
      <c r="B17804" s="13">
        <v>2002</v>
      </c>
      <c r="C17804" s="14">
        <v>3</v>
      </c>
      <c r="D17804" s="14" t="s">
        <v>143</v>
      </c>
      <c r="E17804" s="19">
        <v>22.046166670000002</v>
      </c>
      <c r="F17804" s="24">
        <f t="shared" si="315"/>
        <v>71.683100006000004</v>
      </c>
    </row>
    <row r="17805" spans="2:6" hidden="1">
      <c r="B17805" s="15">
        <v>2002</v>
      </c>
      <c r="C17805" s="16">
        <v>4</v>
      </c>
      <c r="D17805" s="16" t="s">
        <v>143</v>
      </c>
      <c r="E17805" s="18">
        <v>21.252333329999999</v>
      </c>
      <c r="F17805" s="24">
        <f t="shared" si="315"/>
        <v>70.254199994000004</v>
      </c>
    </row>
    <row r="17806" spans="2:6" hidden="1">
      <c r="B17806" s="13">
        <v>2002</v>
      </c>
      <c r="C17806" s="14">
        <v>5</v>
      </c>
      <c r="D17806" s="14" t="s">
        <v>143</v>
      </c>
      <c r="E17806" s="19">
        <v>20.882999999999999</v>
      </c>
      <c r="F17806" s="24">
        <f t="shared" si="315"/>
        <v>69.589399999999998</v>
      </c>
    </row>
    <row r="17807" spans="2:6" hidden="1">
      <c r="B17807" s="15">
        <v>2002</v>
      </c>
      <c r="C17807" s="16">
        <v>6</v>
      </c>
      <c r="D17807" s="16" t="s">
        <v>143</v>
      </c>
      <c r="E17807" s="18">
        <v>20.073333330000001</v>
      </c>
      <c r="F17807" s="24">
        <f t="shared" si="315"/>
        <v>68.131999994000012</v>
      </c>
    </row>
    <row r="17808" spans="2:6" hidden="1">
      <c r="B17808" s="13">
        <v>2002</v>
      </c>
      <c r="C17808" s="14">
        <v>7</v>
      </c>
      <c r="D17808" s="14" t="s">
        <v>143</v>
      </c>
      <c r="E17808" s="19">
        <v>19.93566667</v>
      </c>
      <c r="F17808" s="24">
        <f t="shared" si="315"/>
        <v>67.884200006</v>
      </c>
    </row>
    <row r="17809" spans="2:6" hidden="1">
      <c r="B17809" s="15">
        <v>2002</v>
      </c>
      <c r="C17809" s="16">
        <v>8</v>
      </c>
      <c r="D17809" s="16" t="s">
        <v>143</v>
      </c>
      <c r="E17809" s="18">
        <v>19.27566667</v>
      </c>
      <c r="F17809" s="24">
        <f t="shared" si="315"/>
        <v>66.696200005999998</v>
      </c>
    </row>
    <row r="17810" spans="2:6" hidden="1">
      <c r="B17810" s="13">
        <v>2002</v>
      </c>
      <c r="C17810" s="14">
        <v>9</v>
      </c>
      <c r="D17810" s="14" t="s">
        <v>143</v>
      </c>
      <c r="E17810" s="19">
        <v>20.355166669999999</v>
      </c>
      <c r="F17810" s="24">
        <f t="shared" si="315"/>
        <v>68.639300005999999</v>
      </c>
    </row>
    <row r="17811" spans="2:6" hidden="1">
      <c r="B17811" s="15">
        <v>2002</v>
      </c>
      <c r="C17811" s="16">
        <v>10</v>
      </c>
      <c r="D17811" s="16" t="s">
        <v>143</v>
      </c>
      <c r="E17811" s="18">
        <v>20.686666670000001</v>
      </c>
      <c r="F17811" s="24">
        <f t="shared" si="315"/>
        <v>69.236000006000012</v>
      </c>
    </row>
    <row r="17812" spans="2:6" hidden="1">
      <c r="B17812" s="13">
        <v>2002</v>
      </c>
      <c r="C17812" s="14">
        <v>11</v>
      </c>
      <c r="D17812" s="14" t="s">
        <v>143</v>
      </c>
      <c r="E17812" s="19">
        <v>20.6235</v>
      </c>
      <c r="F17812" s="24">
        <f t="shared" si="315"/>
        <v>69.122299999999996</v>
      </c>
    </row>
    <row r="17813" spans="2:6" hidden="1">
      <c r="B17813" s="15">
        <v>2002</v>
      </c>
      <c r="C17813" s="16">
        <v>12</v>
      </c>
      <c r="D17813" s="16" t="s">
        <v>143</v>
      </c>
      <c r="E17813" s="18">
        <v>20.875833329999999</v>
      </c>
      <c r="F17813" s="24">
        <f t="shared" si="315"/>
        <v>69.576499994000002</v>
      </c>
    </row>
    <row r="17814" spans="2:6" hidden="1">
      <c r="B17814" s="13">
        <v>2003</v>
      </c>
      <c r="C17814" s="14">
        <v>1</v>
      </c>
      <c r="D17814" s="14" t="s">
        <v>143</v>
      </c>
      <c r="E17814" s="19">
        <v>21.473500000000001</v>
      </c>
      <c r="F17814" s="24">
        <f t="shared" si="315"/>
        <v>70.652299999999997</v>
      </c>
    </row>
    <row r="17815" spans="2:6" hidden="1">
      <c r="B17815" s="15">
        <v>2003</v>
      </c>
      <c r="C17815" s="16">
        <v>2</v>
      </c>
      <c r="D17815" s="16" t="s">
        <v>143</v>
      </c>
      <c r="E17815" s="18">
        <v>22.89683333</v>
      </c>
      <c r="F17815" s="24">
        <f t="shared" si="315"/>
        <v>73.214299994000001</v>
      </c>
    </row>
    <row r="17816" spans="2:6" hidden="1">
      <c r="B17816" s="13">
        <v>2003</v>
      </c>
      <c r="C17816" s="14">
        <v>3</v>
      </c>
      <c r="D17816" s="14" t="s">
        <v>143</v>
      </c>
      <c r="E17816" s="19">
        <v>22.831499999999998</v>
      </c>
      <c r="F17816" s="24">
        <f t="shared" si="315"/>
        <v>73.096699999999998</v>
      </c>
    </row>
    <row r="17817" spans="2:6" hidden="1">
      <c r="B17817" s="15">
        <v>2003</v>
      </c>
      <c r="C17817" s="16">
        <v>4</v>
      </c>
      <c r="D17817" s="16" t="s">
        <v>143</v>
      </c>
      <c r="E17817" s="18">
        <v>21.98383333</v>
      </c>
      <c r="F17817" s="24">
        <f t="shared" si="315"/>
        <v>71.570899994000001</v>
      </c>
    </row>
    <row r="17818" spans="2:6" hidden="1">
      <c r="B17818" s="13">
        <v>2003</v>
      </c>
      <c r="C17818" s="14">
        <v>5</v>
      </c>
      <c r="D17818" s="14" t="s">
        <v>143</v>
      </c>
      <c r="E17818" s="19">
        <v>20.79366667</v>
      </c>
      <c r="F17818" s="24">
        <f t="shared" si="315"/>
        <v>69.428600006000011</v>
      </c>
    </row>
    <row r="17819" spans="2:6" hidden="1">
      <c r="B17819" s="15">
        <v>2003</v>
      </c>
      <c r="C17819" s="16">
        <v>6</v>
      </c>
      <c r="D17819" s="16" t="s">
        <v>143</v>
      </c>
      <c r="E17819" s="18">
        <v>19.86033333</v>
      </c>
      <c r="F17819" s="24">
        <f t="shared" si="315"/>
        <v>67.748599994000003</v>
      </c>
    </row>
    <row r="17820" spans="2:6" hidden="1">
      <c r="B17820" s="13">
        <v>2003</v>
      </c>
      <c r="C17820" s="14">
        <v>7</v>
      </c>
      <c r="D17820" s="14" t="s">
        <v>143</v>
      </c>
      <c r="E17820" s="19">
        <v>19.314166669999999</v>
      </c>
      <c r="F17820" s="24">
        <f t="shared" si="315"/>
        <v>66.765500005999996</v>
      </c>
    </row>
    <row r="17821" spans="2:6" hidden="1">
      <c r="B17821" s="15">
        <v>2003</v>
      </c>
      <c r="C17821" s="16">
        <v>8</v>
      </c>
      <c r="D17821" s="16" t="s">
        <v>143</v>
      </c>
      <c r="E17821" s="18">
        <v>19.353333330000002</v>
      </c>
      <c r="F17821" s="24">
        <f t="shared" si="315"/>
        <v>66.835999994000005</v>
      </c>
    </row>
    <row r="17822" spans="2:6" hidden="1">
      <c r="B17822" s="13">
        <v>2003</v>
      </c>
      <c r="C17822" s="14">
        <v>9</v>
      </c>
      <c r="D17822" s="14" t="s">
        <v>143</v>
      </c>
      <c r="E17822" s="19">
        <v>20.362333329999998</v>
      </c>
      <c r="F17822" s="24">
        <f t="shared" si="315"/>
        <v>68.652199994</v>
      </c>
    </row>
    <row r="17823" spans="2:6" hidden="1">
      <c r="B17823" s="15">
        <v>2003</v>
      </c>
      <c r="C17823" s="16">
        <v>10</v>
      </c>
      <c r="D17823" s="16" t="s">
        <v>143</v>
      </c>
      <c r="E17823" s="18">
        <v>21.157166669999999</v>
      </c>
      <c r="F17823" s="24">
        <f t="shared" si="315"/>
        <v>70.082900005999988</v>
      </c>
    </row>
    <row r="17824" spans="2:6" hidden="1">
      <c r="B17824" s="13">
        <v>2003</v>
      </c>
      <c r="C17824" s="14">
        <v>11</v>
      </c>
      <c r="D17824" s="14" t="s">
        <v>143</v>
      </c>
      <c r="E17824" s="19">
        <v>21.468666670000001</v>
      </c>
      <c r="F17824" s="24">
        <f t="shared" ref="F17824:F17887" si="316">(E17824 * 1.8) + 32</f>
        <v>70.643600006</v>
      </c>
    </row>
    <row r="17825" spans="2:6" hidden="1">
      <c r="B17825" s="15">
        <v>2003</v>
      </c>
      <c r="C17825" s="16">
        <v>12</v>
      </c>
      <c r="D17825" s="16" t="s">
        <v>143</v>
      </c>
      <c r="E17825" s="18">
        <v>21.409333329999999</v>
      </c>
      <c r="F17825" s="24">
        <f t="shared" si="316"/>
        <v>70.536799994000006</v>
      </c>
    </row>
    <row r="17826" spans="2:6" hidden="1">
      <c r="B17826" s="13">
        <v>2004</v>
      </c>
      <c r="C17826" s="14">
        <v>1</v>
      </c>
      <c r="D17826" s="14" t="s">
        <v>143</v>
      </c>
      <c r="E17826" s="19">
        <v>21.875666670000001</v>
      </c>
      <c r="F17826" s="24">
        <f t="shared" si="316"/>
        <v>71.376200006000005</v>
      </c>
    </row>
    <row r="17827" spans="2:6" hidden="1">
      <c r="B17827" s="15">
        <v>2004</v>
      </c>
      <c r="C17827" s="16">
        <v>2</v>
      </c>
      <c r="D17827" s="16" t="s">
        <v>143</v>
      </c>
      <c r="E17827" s="18">
        <v>22.0045</v>
      </c>
      <c r="F17827" s="24">
        <f t="shared" si="316"/>
        <v>71.608100000000007</v>
      </c>
    </row>
    <row r="17828" spans="2:6" hidden="1">
      <c r="B17828" s="13">
        <v>2004</v>
      </c>
      <c r="C17828" s="14">
        <v>3</v>
      </c>
      <c r="D17828" s="14" t="s">
        <v>143</v>
      </c>
      <c r="E17828" s="19">
        <v>22.72516667</v>
      </c>
      <c r="F17828" s="24">
        <f t="shared" si="316"/>
        <v>72.905300006000004</v>
      </c>
    </row>
    <row r="17829" spans="2:6" hidden="1">
      <c r="B17829" s="15">
        <v>2004</v>
      </c>
      <c r="C17829" s="16">
        <v>4</v>
      </c>
      <c r="D17829" s="16" t="s">
        <v>143</v>
      </c>
      <c r="E17829" s="18">
        <v>21.244</v>
      </c>
      <c r="F17829" s="24">
        <f t="shared" si="316"/>
        <v>70.239200000000011</v>
      </c>
    </row>
    <row r="17830" spans="2:6" hidden="1">
      <c r="B17830" s="13">
        <v>2004</v>
      </c>
      <c r="C17830" s="14">
        <v>5</v>
      </c>
      <c r="D17830" s="14" t="s">
        <v>143</v>
      </c>
      <c r="E17830" s="19">
        <v>21.008500000000002</v>
      </c>
      <c r="F17830" s="24">
        <f t="shared" si="316"/>
        <v>69.815300000000008</v>
      </c>
    </row>
    <row r="17831" spans="2:6" hidden="1">
      <c r="B17831" s="15">
        <v>2004</v>
      </c>
      <c r="C17831" s="16">
        <v>6</v>
      </c>
      <c r="D17831" s="16" t="s">
        <v>143</v>
      </c>
      <c r="E17831" s="18">
        <v>19.913499999999999</v>
      </c>
      <c r="F17831" s="24">
        <f t="shared" si="316"/>
        <v>67.844300000000004</v>
      </c>
    </row>
    <row r="17832" spans="2:6" hidden="1">
      <c r="B17832" s="13">
        <v>2004</v>
      </c>
      <c r="C17832" s="14">
        <v>7</v>
      </c>
      <c r="D17832" s="14" t="s">
        <v>143</v>
      </c>
      <c r="E17832" s="19">
        <v>19.6555</v>
      </c>
      <c r="F17832" s="24">
        <f t="shared" si="316"/>
        <v>67.379899999999992</v>
      </c>
    </row>
    <row r="17833" spans="2:6" hidden="1">
      <c r="B17833" s="15">
        <v>2004</v>
      </c>
      <c r="C17833" s="16">
        <v>8</v>
      </c>
      <c r="D17833" s="16" t="s">
        <v>143</v>
      </c>
      <c r="E17833" s="18">
        <v>19.870999999999999</v>
      </c>
      <c r="F17833" s="24">
        <f t="shared" si="316"/>
        <v>67.767799999999994</v>
      </c>
    </row>
    <row r="17834" spans="2:6" hidden="1">
      <c r="B17834" s="13">
        <v>2004</v>
      </c>
      <c r="C17834" s="14">
        <v>9</v>
      </c>
      <c r="D17834" s="14" t="s">
        <v>143</v>
      </c>
      <c r="E17834" s="19">
        <v>20.944333329999999</v>
      </c>
      <c r="F17834" s="24">
        <f t="shared" si="316"/>
        <v>69.699799994000003</v>
      </c>
    </row>
    <row r="17835" spans="2:6" hidden="1">
      <c r="B17835" s="15">
        <v>2004</v>
      </c>
      <c r="C17835" s="16">
        <v>10</v>
      </c>
      <c r="D17835" s="16" t="s">
        <v>143</v>
      </c>
      <c r="E17835" s="18">
        <v>21.107833329999998</v>
      </c>
      <c r="F17835" s="24">
        <f t="shared" si="316"/>
        <v>69.994099993999995</v>
      </c>
    </row>
    <row r="17836" spans="2:6" hidden="1">
      <c r="B17836" s="13">
        <v>2004</v>
      </c>
      <c r="C17836" s="14">
        <v>11</v>
      </c>
      <c r="D17836" s="14" t="s">
        <v>143</v>
      </c>
      <c r="E17836" s="19">
        <v>20.949333330000002</v>
      </c>
      <c r="F17836" s="24">
        <f t="shared" si="316"/>
        <v>69.708799994000003</v>
      </c>
    </row>
    <row r="17837" spans="2:6" hidden="1">
      <c r="B17837" s="15">
        <v>2004</v>
      </c>
      <c r="C17837" s="16">
        <v>12</v>
      </c>
      <c r="D17837" s="16" t="s">
        <v>143</v>
      </c>
      <c r="E17837" s="18">
        <v>21.308166669999999</v>
      </c>
      <c r="F17837" s="24">
        <f t="shared" si="316"/>
        <v>70.354700006000002</v>
      </c>
    </row>
    <row r="17838" spans="2:6" hidden="1">
      <c r="B17838" s="13">
        <v>2005</v>
      </c>
      <c r="C17838" s="14">
        <v>1</v>
      </c>
      <c r="D17838" s="14" t="s">
        <v>143</v>
      </c>
      <c r="E17838" s="19">
        <v>22.008833330000002</v>
      </c>
      <c r="F17838" s="24">
        <f t="shared" si="316"/>
        <v>71.615899994000003</v>
      </c>
    </row>
    <row r="17839" spans="2:6" hidden="1">
      <c r="B17839" s="15">
        <v>2005</v>
      </c>
      <c r="C17839" s="16">
        <v>2</v>
      </c>
      <c r="D17839" s="16" t="s">
        <v>143</v>
      </c>
      <c r="E17839" s="18">
        <v>23.487500000000001</v>
      </c>
      <c r="F17839" s="24">
        <f t="shared" si="316"/>
        <v>74.277500000000003</v>
      </c>
    </row>
    <row r="17840" spans="2:6" hidden="1">
      <c r="B17840" s="13">
        <v>2005</v>
      </c>
      <c r="C17840" s="14">
        <v>3</v>
      </c>
      <c r="D17840" s="14" t="s">
        <v>143</v>
      </c>
      <c r="E17840" s="19">
        <v>23.029499999999999</v>
      </c>
      <c r="F17840" s="24">
        <f t="shared" si="316"/>
        <v>73.453100000000006</v>
      </c>
    </row>
    <row r="17841" spans="2:6" hidden="1">
      <c r="B17841" s="15">
        <v>2005</v>
      </c>
      <c r="C17841" s="16">
        <v>4</v>
      </c>
      <c r="D17841" s="16" t="s">
        <v>143</v>
      </c>
      <c r="E17841" s="18">
        <v>22.228666669999999</v>
      </c>
      <c r="F17841" s="24">
        <f t="shared" si="316"/>
        <v>72.011600006000009</v>
      </c>
    </row>
    <row r="17842" spans="2:6" hidden="1">
      <c r="B17842" s="13">
        <v>2005</v>
      </c>
      <c r="C17842" s="14">
        <v>5</v>
      </c>
      <c r="D17842" s="14" t="s">
        <v>143</v>
      </c>
      <c r="E17842" s="19">
        <v>21.133833330000002</v>
      </c>
      <c r="F17842" s="24">
        <f t="shared" si="316"/>
        <v>70.040899994</v>
      </c>
    </row>
    <row r="17843" spans="2:6" hidden="1">
      <c r="B17843" s="15">
        <v>2005</v>
      </c>
      <c r="C17843" s="16">
        <v>6</v>
      </c>
      <c r="D17843" s="16" t="s">
        <v>143</v>
      </c>
      <c r="E17843" s="18">
        <v>20.0745</v>
      </c>
      <c r="F17843" s="24">
        <f t="shared" si="316"/>
        <v>68.134100000000004</v>
      </c>
    </row>
    <row r="17844" spans="2:6" hidden="1">
      <c r="B17844" s="13">
        <v>2005</v>
      </c>
      <c r="C17844" s="14">
        <v>7</v>
      </c>
      <c r="D17844" s="14" t="s">
        <v>143</v>
      </c>
      <c r="E17844" s="19">
        <v>19.302166669999998</v>
      </c>
      <c r="F17844" s="24">
        <f t="shared" si="316"/>
        <v>66.74390000599999</v>
      </c>
    </row>
    <row r="17845" spans="2:6" hidden="1">
      <c r="B17845" s="15">
        <v>2005</v>
      </c>
      <c r="C17845" s="16">
        <v>8</v>
      </c>
      <c r="D17845" s="16" t="s">
        <v>143</v>
      </c>
      <c r="E17845" s="18">
        <v>19.801833330000001</v>
      </c>
      <c r="F17845" s="24">
        <f t="shared" si="316"/>
        <v>67.643299994000003</v>
      </c>
    </row>
    <row r="17846" spans="2:6" hidden="1">
      <c r="B17846" s="13">
        <v>2005</v>
      </c>
      <c r="C17846" s="14">
        <v>9</v>
      </c>
      <c r="D17846" s="14" t="s">
        <v>143</v>
      </c>
      <c r="E17846" s="19">
        <v>20.573666670000001</v>
      </c>
      <c r="F17846" s="24">
        <f t="shared" si="316"/>
        <v>69.032600005999996</v>
      </c>
    </row>
    <row r="17847" spans="2:6" hidden="1">
      <c r="B17847" s="15">
        <v>2005</v>
      </c>
      <c r="C17847" s="16">
        <v>10</v>
      </c>
      <c r="D17847" s="16" t="s">
        <v>143</v>
      </c>
      <c r="E17847" s="18">
        <v>21.135333330000002</v>
      </c>
      <c r="F17847" s="24">
        <f t="shared" si="316"/>
        <v>70.043599994000004</v>
      </c>
    </row>
    <row r="17848" spans="2:6" hidden="1">
      <c r="B17848" s="13">
        <v>2005</v>
      </c>
      <c r="C17848" s="14">
        <v>11</v>
      </c>
      <c r="D17848" s="14" t="s">
        <v>143</v>
      </c>
      <c r="E17848" s="19">
        <v>21.47583333</v>
      </c>
      <c r="F17848" s="24">
        <f t="shared" si="316"/>
        <v>70.656499994000001</v>
      </c>
    </row>
    <row r="17849" spans="2:6" hidden="1">
      <c r="B17849" s="15">
        <v>2005</v>
      </c>
      <c r="C17849" s="16">
        <v>12</v>
      </c>
      <c r="D17849" s="16" t="s">
        <v>143</v>
      </c>
      <c r="E17849" s="18">
        <v>22.392499999999998</v>
      </c>
      <c r="F17849" s="24">
        <f t="shared" si="316"/>
        <v>72.3065</v>
      </c>
    </row>
    <row r="17850" spans="2:6" hidden="1">
      <c r="B17850" s="13">
        <v>2006</v>
      </c>
      <c r="C17850" s="14">
        <v>1</v>
      </c>
      <c r="D17850" s="14" t="s">
        <v>143</v>
      </c>
      <c r="E17850" s="19">
        <v>22.333833330000001</v>
      </c>
      <c r="F17850" s="24">
        <f t="shared" si="316"/>
        <v>72.200899993999997</v>
      </c>
    </row>
    <row r="17851" spans="2:6" hidden="1">
      <c r="B17851" s="15">
        <v>2006</v>
      </c>
      <c r="C17851" s="16">
        <v>2</v>
      </c>
      <c r="D17851" s="16" t="s">
        <v>143</v>
      </c>
      <c r="E17851" s="18">
        <v>23.141999999999999</v>
      </c>
      <c r="F17851" s="24">
        <f t="shared" si="316"/>
        <v>73.655599999999993</v>
      </c>
    </row>
    <row r="17852" spans="2:6" hidden="1">
      <c r="B17852" s="13">
        <v>2006</v>
      </c>
      <c r="C17852" s="14">
        <v>3</v>
      </c>
      <c r="D17852" s="14" t="s">
        <v>143</v>
      </c>
      <c r="E17852" s="19">
        <v>22.255500000000001</v>
      </c>
      <c r="F17852" s="24">
        <f t="shared" si="316"/>
        <v>72.059899999999999</v>
      </c>
    </row>
    <row r="17853" spans="2:6" hidden="1">
      <c r="B17853" s="15">
        <v>2006</v>
      </c>
      <c r="C17853" s="16">
        <v>4</v>
      </c>
      <c r="D17853" s="16" t="s">
        <v>143</v>
      </c>
      <c r="E17853" s="18">
        <v>21.069333329999999</v>
      </c>
      <c r="F17853" s="24">
        <f t="shared" si="316"/>
        <v>69.924799993999997</v>
      </c>
    </row>
    <row r="17854" spans="2:6" hidden="1">
      <c r="B17854" s="13">
        <v>2006</v>
      </c>
      <c r="C17854" s="14">
        <v>5</v>
      </c>
      <c r="D17854" s="14" t="s">
        <v>143</v>
      </c>
      <c r="E17854" s="19">
        <v>20.761833330000002</v>
      </c>
      <c r="F17854" s="24">
        <f t="shared" si="316"/>
        <v>69.371299993999997</v>
      </c>
    </row>
    <row r="17855" spans="2:6" hidden="1">
      <c r="B17855" s="15">
        <v>2006</v>
      </c>
      <c r="C17855" s="16">
        <v>6</v>
      </c>
      <c r="D17855" s="16" t="s">
        <v>143</v>
      </c>
      <c r="E17855" s="18">
        <v>20.224833329999999</v>
      </c>
      <c r="F17855" s="24">
        <f t="shared" si="316"/>
        <v>68.404699993999998</v>
      </c>
    </row>
    <row r="17856" spans="2:6" hidden="1">
      <c r="B17856" s="13">
        <v>2006</v>
      </c>
      <c r="C17856" s="14">
        <v>7</v>
      </c>
      <c r="D17856" s="14" t="s">
        <v>143</v>
      </c>
      <c r="E17856" s="19">
        <v>19.650333329999999</v>
      </c>
      <c r="F17856" s="24">
        <f t="shared" si="316"/>
        <v>67.370599994000003</v>
      </c>
    </row>
    <row r="17857" spans="2:6" hidden="1">
      <c r="B17857" s="15">
        <v>2006</v>
      </c>
      <c r="C17857" s="16">
        <v>8</v>
      </c>
      <c r="D17857" s="16" t="s">
        <v>143</v>
      </c>
      <c r="E17857" s="18">
        <v>20.06966667</v>
      </c>
      <c r="F17857" s="24">
        <f t="shared" si="316"/>
        <v>68.125400006000007</v>
      </c>
    </row>
    <row r="17858" spans="2:6" hidden="1">
      <c r="B17858" s="13">
        <v>2006</v>
      </c>
      <c r="C17858" s="14">
        <v>9</v>
      </c>
      <c r="D17858" s="14" t="s">
        <v>143</v>
      </c>
      <c r="E17858" s="19">
        <v>20.477499999999999</v>
      </c>
      <c r="F17858" s="24">
        <f t="shared" si="316"/>
        <v>68.859499999999997</v>
      </c>
    </row>
    <row r="17859" spans="2:6" hidden="1">
      <c r="B17859" s="15">
        <v>2006</v>
      </c>
      <c r="C17859" s="16">
        <v>10</v>
      </c>
      <c r="D17859" s="16" t="s">
        <v>143</v>
      </c>
      <c r="E17859" s="18">
        <v>21.168500000000002</v>
      </c>
      <c r="F17859" s="24">
        <f t="shared" si="316"/>
        <v>70.103300000000004</v>
      </c>
    </row>
    <row r="17860" spans="2:6" hidden="1">
      <c r="B17860" s="13">
        <v>2006</v>
      </c>
      <c r="C17860" s="14">
        <v>11</v>
      </c>
      <c r="D17860" s="14" t="s">
        <v>143</v>
      </c>
      <c r="E17860" s="19">
        <v>20.508500000000002</v>
      </c>
      <c r="F17860" s="24">
        <f t="shared" si="316"/>
        <v>68.915300000000002</v>
      </c>
    </row>
    <row r="17861" spans="2:6" hidden="1">
      <c r="B17861" s="15">
        <v>2006</v>
      </c>
      <c r="C17861" s="16">
        <v>12</v>
      </c>
      <c r="D17861" s="16" t="s">
        <v>143</v>
      </c>
      <c r="E17861" s="18">
        <v>20.667833330000001</v>
      </c>
      <c r="F17861" s="24">
        <f t="shared" si="316"/>
        <v>69.202099994000008</v>
      </c>
    </row>
    <row r="17862" spans="2:6" hidden="1">
      <c r="B17862" s="13">
        <v>2007</v>
      </c>
      <c r="C17862" s="14">
        <v>1</v>
      </c>
      <c r="D17862" s="14" t="s">
        <v>143</v>
      </c>
      <c r="E17862" s="19">
        <v>21.130500000000001</v>
      </c>
      <c r="F17862" s="24">
        <f t="shared" si="316"/>
        <v>70.034899999999993</v>
      </c>
    </row>
    <row r="17863" spans="2:6" hidden="1">
      <c r="B17863" s="15">
        <v>2007</v>
      </c>
      <c r="C17863" s="16">
        <v>2</v>
      </c>
      <c r="D17863" s="16" t="s">
        <v>143</v>
      </c>
      <c r="E17863" s="18">
        <v>21.99133333</v>
      </c>
      <c r="F17863" s="24">
        <f t="shared" si="316"/>
        <v>71.584399993999995</v>
      </c>
    </row>
    <row r="17864" spans="2:6" hidden="1">
      <c r="B17864" s="13">
        <v>2007</v>
      </c>
      <c r="C17864" s="14">
        <v>3</v>
      </c>
      <c r="D17864" s="14" t="s">
        <v>143</v>
      </c>
      <c r="E17864" s="19">
        <v>22.227</v>
      </c>
      <c r="F17864" s="24">
        <f t="shared" si="316"/>
        <v>72.008600000000001</v>
      </c>
    </row>
    <row r="17865" spans="2:6" hidden="1">
      <c r="B17865" s="15">
        <v>2007</v>
      </c>
      <c r="C17865" s="16">
        <v>4</v>
      </c>
      <c r="D17865" s="16" t="s">
        <v>143</v>
      </c>
      <c r="E17865" s="18">
        <v>21.5305</v>
      </c>
      <c r="F17865" s="24">
        <f t="shared" si="316"/>
        <v>70.754899999999992</v>
      </c>
    </row>
    <row r="17866" spans="2:6" hidden="1">
      <c r="B17866" s="13">
        <v>2007</v>
      </c>
      <c r="C17866" s="14">
        <v>5</v>
      </c>
      <c r="D17866" s="14" t="s">
        <v>143</v>
      </c>
      <c r="E17866" s="19">
        <v>21.056666669999998</v>
      </c>
      <c r="F17866" s="24">
        <f t="shared" si="316"/>
        <v>69.902000006000009</v>
      </c>
    </row>
    <row r="17867" spans="2:6" hidden="1">
      <c r="B17867" s="15">
        <v>2007</v>
      </c>
      <c r="C17867" s="16">
        <v>6</v>
      </c>
      <c r="D17867" s="16" t="s">
        <v>143</v>
      </c>
      <c r="E17867" s="18">
        <v>19.791499999999999</v>
      </c>
      <c r="F17867" s="24">
        <f t="shared" si="316"/>
        <v>67.62469999999999</v>
      </c>
    </row>
    <row r="17868" spans="2:6" hidden="1">
      <c r="B17868" s="13">
        <v>2007</v>
      </c>
      <c r="C17868" s="14">
        <v>7</v>
      </c>
      <c r="D17868" s="14" t="s">
        <v>143</v>
      </c>
      <c r="E17868" s="19">
        <v>19.112666669999999</v>
      </c>
      <c r="F17868" s="24">
        <f t="shared" si="316"/>
        <v>66.402800006000007</v>
      </c>
    </row>
    <row r="17869" spans="2:6" hidden="1">
      <c r="B17869" s="15">
        <v>2007</v>
      </c>
      <c r="C17869" s="16">
        <v>8</v>
      </c>
      <c r="D17869" s="16" t="s">
        <v>143</v>
      </c>
      <c r="E17869" s="18">
        <v>19.353666669999999</v>
      </c>
      <c r="F17869" s="24">
        <f t="shared" si="316"/>
        <v>66.836600005999998</v>
      </c>
    </row>
    <row r="17870" spans="2:6" hidden="1">
      <c r="B17870" s="13">
        <v>2007</v>
      </c>
      <c r="C17870" s="14">
        <v>9</v>
      </c>
      <c r="D17870" s="14" t="s">
        <v>143</v>
      </c>
      <c r="E17870" s="19">
        <v>20.361999999999998</v>
      </c>
      <c r="F17870" s="24">
        <f t="shared" si="316"/>
        <v>68.651600000000002</v>
      </c>
    </row>
    <row r="17871" spans="2:6" hidden="1">
      <c r="B17871" s="15">
        <v>2007</v>
      </c>
      <c r="C17871" s="16">
        <v>10</v>
      </c>
      <c r="D17871" s="16" t="s">
        <v>143</v>
      </c>
      <c r="E17871" s="18">
        <v>20.90516667</v>
      </c>
      <c r="F17871" s="24">
        <f t="shared" si="316"/>
        <v>69.629300005999994</v>
      </c>
    </row>
    <row r="17872" spans="2:6" hidden="1">
      <c r="B17872" s="13">
        <v>2007</v>
      </c>
      <c r="C17872" s="14">
        <v>11</v>
      </c>
      <c r="D17872" s="14" t="s">
        <v>143</v>
      </c>
      <c r="E17872" s="19">
        <v>21.082000000000001</v>
      </c>
      <c r="F17872" s="24">
        <f t="shared" si="316"/>
        <v>69.947599999999994</v>
      </c>
    </row>
    <row r="17873" spans="2:6" hidden="1">
      <c r="B17873" s="15">
        <v>2007</v>
      </c>
      <c r="C17873" s="16">
        <v>12</v>
      </c>
      <c r="D17873" s="16" t="s">
        <v>143</v>
      </c>
      <c r="E17873" s="18">
        <v>21.1295</v>
      </c>
      <c r="F17873" s="24">
        <f t="shared" si="316"/>
        <v>70.033100000000005</v>
      </c>
    </row>
    <row r="17874" spans="2:6" hidden="1">
      <c r="B17874" s="13">
        <v>2008</v>
      </c>
      <c r="C17874" s="14">
        <v>1</v>
      </c>
      <c r="D17874" s="14" t="s">
        <v>143</v>
      </c>
      <c r="E17874" s="19">
        <v>21.641999999999999</v>
      </c>
      <c r="F17874" s="24">
        <f t="shared" si="316"/>
        <v>70.955600000000004</v>
      </c>
    </row>
    <row r="17875" spans="2:6" hidden="1">
      <c r="B17875" s="15">
        <v>2008</v>
      </c>
      <c r="C17875" s="16">
        <v>2</v>
      </c>
      <c r="D17875" s="16" t="s">
        <v>143</v>
      </c>
      <c r="E17875" s="18">
        <v>21.818333330000002</v>
      </c>
      <c r="F17875" s="24">
        <f t="shared" si="316"/>
        <v>71.272999994000003</v>
      </c>
    </row>
    <row r="17876" spans="2:6" hidden="1">
      <c r="B17876" s="13">
        <v>2008</v>
      </c>
      <c r="C17876" s="14">
        <v>3</v>
      </c>
      <c r="D17876" s="14" t="s">
        <v>143</v>
      </c>
      <c r="E17876" s="19">
        <v>21.646333330000001</v>
      </c>
      <c r="F17876" s="24">
        <f t="shared" si="316"/>
        <v>70.963399994</v>
      </c>
    </row>
    <row r="17877" spans="2:6" hidden="1">
      <c r="B17877" s="15">
        <v>2008</v>
      </c>
      <c r="C17877" s="16">
        <v>4</v>
      </c>
      <c r="D17877" s="16" t="s">
        <v>143</v>
      </c>
      <c r="E17877" s="18">
        <v>21.028333329999999</v>
      </c>
      <c r="F17877" s="24">
        <f t="shared" si="316"/>
        <v>69.850999994000006</v>
      </c>
    </row>
    <row r="17878" spans="2:6" hidden="1">
      <c r="B17878" s="13">
        <v>2008</v>
      </c>
      <c r="C17878" s="14">
        <v>5</v>
      </c>
      <c r="D17878" s="14" t="s">
        <v>143</v>
      </c>
      <c r="E17878" s="19">
        <v>20.780666669999999</v>
      </c>
      <c r="F17878" s="24">
        <f t="shared" si="316"/>
        <v>69.405200006000001</v>
      </c>
    </row>
    <row r="17879" spans="2:6" hidden="1">
      <c r="B17879" s="15">
        <v>2008</v>
      </c>
      <c r="C17879" s="16">
        <v>6</v>
      </c>
      <c r="D17879" s="16" t="s">
        <v>143</v>
      </c>
      <c r="E17879" s="18">
        <v>19.558666670000001</v>
      </c>
      <c r="F17879" s="24">
        <f t="shared" si="316"/>
        <v>67.205600005999997</v>
      </c>
    </row>
    <row r="17880" spans="2:6" hidden="1">
      <c r="B17880" s="13">
        <v>2008</v>
      </c>
      <c r="C17880" s="14">
        <v>7</v>
      </c>
      <c r="D17880" s="14" t="s">
        <v>143</v>
      </c>
      <c r="E17880" s="19">
        <v>19.081666670000001</v>
      </c>
      <c r="F17880" s="24">
        <f t="shared" si="316"/>
        <v>66.347000006000002</v>
      </c>
    </row>
    <row r="17881" spans="2:6" hidden="1">
      <c r="B17881" s="15">
        <v>2008</v>
      </c>
      <c r="C17881" s="16">
        <v>8</v>
      </c>
      <c r="D17881" s="16" t="s">
        <v>143</v>
      </c>
      <c r="E17881" s="18">
        <v>19.633833330000002</v>
      </c>
      <c r="F17881" s="24">
        <f t="shared" si="316"/>
        <v>67.340899994000011</v>
      </c>
    </row>
    <row r="17882" spans="2:6" hidden="1">
      <c r="B17882" s="13">
        <v>2008</v>
      </c>
      <c r="C17882" s="14">
        <v>9</v>
      </c>
      <c r="D17882" s="14" t="s">
        <v>143</v>
      </c>
      <c r="E17882" s="19">
        <v>20.708833330000001</v>
      </c>
      <c r="F17882" s="24">
        <f t="shared" si="316"/>
        <v>69.275899994</v>
      </c>
    </row>
    <row r="17883" spans="2:6" hidden="1">
      <c r="B17883" s="15">
        <v>2008</v>
      </c>
      <c r="C17883" s="16">
        <v>10</v>
      </c>
      <c r="D17883" s="16" t="s">
        <v>143</v>
      </c>
      <c r="E17883" s="18">
        <v>20.779166669999999</v>
      </c>
      <c r="F17883" s="24">
        <f t="shared" si="316"/>
        <v>69.402500005999997</v>
      </c>
    </row>
    <row r="17884" spans="2:6" hidden="1">
      <c r="B17884" s="13">
        <v>2008</v>
      </c>
      <c r="C17884" s="14">
        <v>11</v>
      </c>
      <c r="D17884" s="14" t="s">
        <v>143</v>
      </c>
      <c r="E17884" s="19">
        <v>21.131499999999999</v>
      </c>
      <c r="F17884" s="24">
        <f t="shared" si="316"/>
        <v>70.036699999999996</v>
      </c>
    </row>
    <row r="17885" spans="2:6" hidden="1">
      <c r="B17885" s="15">
        <v>2008</v>
      </c>
      <c r="C17885" s="16">
        <v>12</v>
      </c>
      <c r="D17885" s="16" t="s">
        <v>143</v>
      </c>
      <c r="E17885" s="18">
        <v>21.462166669999998</v>
      </c>
      <c r="F17885" s="24">
        <f t="shared" si="316"/>
        <v>70.631900005999995</v>
      </c>
    </row>
    <row r="17886" spans="2:6" hidden="1">
      <c r="B17886" s="13">
        <v>2009</v>
      </c>
      <c r="C17886" s="14">
        <v>1</v>
      </c>
      <c r="D17886" s="14" t="s">
        <v>143</v>
      </c>
      <c r="E17886" s="19">
        <v>21.876666669999999</v>
      </c>
      <c r="F17886" s="24">
        <f t="shared" si="316"/>
        <v>71.378000006000008</v>
      </c>
    </row>
    <row r="17887" spans="2:6" hidden="1">
      <c r="B17887" s="15">
        <v>2009</v>
      </c>
      <c r="C17887" s="16">
        <v>2</v>
      </c>
      <c r="D17887" s="16" t="s">
        <v>143</v>
      </c>
      <c r="E17887" s="18">
        <v>22.391333329999998</v>
      </c>
      <c r="F17887" s="24">
        <f t="shared" si="316"/>
        <v>72.304399993999994</v>
      </c>
    </row>
    <row r="17888" spans="2:6" hidden="1">
      <c r="B17888" s="13">
        <v>2009</v>
      </c>
      <c r="C17888" s="14">
        <v>3</v>
      </c>
      <c r="D17888" s="14" t="s">
        <v>143</v>
      </c>
      <c r="E17888" s="19">
        <v>23.019666669999999</v>
      </c>
      <c r="F17888" s="24">
        <f t="shared" ref="F17888:F17951" si="317">(E17888 * 1.8) + 32</f>
        <v>73.435400006000009</v>
      </c>
    </row>
    <row r="17889" spans="2:6" hidden="1">
      <c r="B17889" s="15">
        <v>2009</v>
      </c>
      <c r="C17889" s="16">
        <v>4</v>
      </c>
      <c r="D17889" s="16" t="s">
        <v>143</v>
      </c>
      <c r="E17889" s="18">
        <v>21.976166670000001</v>
      </c>
      <c r="F17889" s="24">
        <f t="shared" si="317"/>
        <v>71.557100006000013</v>
      </c>
    </row>
    <row r="17890" spans="2:6" hidden="1">
      <c r="B17890" s="13">
        <v>2009</v>
      </c>
      <c r="C17890" s="14">
        <v>5</v>
      </c>
      <c r="D17890" s="14" t="s">
        <v>143</v>
      </c>
      <c r="E17890" s="19">
        <v>21.165333329999999</v>
      </c>
      <c r="F17890" s="24">
        <f t="shared" si="317"/>
        <v>70.097599994000007</v>
      </c>
    </row>
    <row r="17891" spans="2:6" hidden="1">
      <c r="B17891" s="15">
        <v>2009</v>
      </c>
      <c r="C17891" s="16">
        <v>6</v>
      </c>
      <c r="D17891" s="16" t="s">
        <v>143</v>
      </c>
      <c r="E17891" s="18">
        <v>20.785166669999999</v>
      </c>
      <c r="F17891" s="24">
        <f t="shared" si="317"/>
        <v>69.413300006</v>
      </c>
    </row>
    <row r="17892" spans="2:6" hidden="1">
      <c r="B17892" s="13">
        <v>2009</v>
      </c>
      <c r="C17892" s="14">
        <v>7</v>
      </c>
      <c r="D17892" s="14" t="s">
        <v>143</v>
      </c>
      <c r="E17892" s="19">
        <v>19.731333329999998</v>
      </c>
      <c r="F17892" s="24">
        <f t="shared" si="317"/>
        <v>67.516399993999997</v>
      </c>
    </row>
    <row r="17893" spans="2:6" hidden="1">
      <c r="B17893" s="15">
        <v>2009</v>
      </c>
      <c r="C17893" s="16">
        <v>8</v>
      </c>
      <c r="D17893" s="16" t="s">
        <v>143</v>
      </c>
      <c r="E17893" s="18">
        <v>20.186</v>
      </c>
      <c r="F17893" s="24">
        <f t="shared" si="317"/>
        <v>68.334800000000001</v>
      </c>
    </row>
    <row r="17894" spans="2:6" hidden="1">
      <c r="B17894" s="13">
        <v>2009</v>
      </c>
      <c r="C17894" s="14">
        <v>9</v>
      </c>
      <c r="D17894" s="14" t="s">
        <v>143</v>
      </c>
      <c r="E17894" s="19">
        <v>21.217500000000001</v>
      </c>
      <c r="F17894" s="24">
        <f t="shared" si="317"/>
        <v>70.191500000000005</v>
      </c>
    </row>
    <row r="17895" spans="2:6" hidden="1">
      <c r="B17895" s="15">
        <v>2009</v>
      </c>
      <c r="C17895" s="16">
        <v>10</v>
      </c>
      <c r="D17895" s="16" t="s">
        <v>143</v>
      </c>
      <c r="E17895" s="18">
        <v>21.088999999999999</v>
      </c>
      <c r="F17895" s="24">
        <f t="shared" si="317"/>
        <v>69.9602</v>
      </c>
    </row>
    <row r="17896" spans="2:6" hidden="1">
      <c r="B17896" s="13">
        <v>2009</v>
      </c>
      <c r="C17896" s="14">
        <v>11</v>
      </c>
      <c r="D17896" s="14" t="s">
        <v>143</v>
      </c>
      <c r="E17896" s="19">
        <v>21.470833330000001</v>
      </c>
      <c r="F17896" s="24">
        <f t="shared" si="317"/>
        <v>70.647499994</v>
      </c>
    </row>
    <row r="17897" spans="2:6" hidden="1">
      <c r="B17897" s="15">
        <v>2009</v>
      </c>
      <c r="C17897" s="16">
        <v>12</v>
      </c>
      <c r="D17897" s="16" t="s">
        <v>143</v>
      </c>
      <c r="E17897" s="18">
        <v>21.447500000000002</v>
      </c>
      <c r="F17897" s="24">
        <f t="shared" si="317"/>
        <v>70.605500000000006</v>
      </c>
    </row>
    <row r="17898" spans="2:6" hidden="1">
      <c r="B17898" s="13">
        <v>2010</v>
      </c>
      <c r="C17898" s="14">
        <v>1</v>
      </c>
      <c r="D17898" s="14" t="s">
        <v>143</v>
      </c>
      <c r="E17898" s="19">
        <v>21.690333330000001</v>
      </c>
      <c r="F17898" s="24">
        <f t="shared" si="317"/>
        <v>71.042599994</v>
      </c>
    </row>
    <row r="17899" spans="2:6" hidden="1">
      <c r="B17899" s="15">
        <v>2010</v>
      </c>
      <c r="C17899" s="16">
        <v>2</v>
      </c>
      <c r="D17899" s="16" t="s">
        <v>143</v>
      </c>
      <c r="E17899" s="18">
        <v>22.428666669999998</v>
      </c>
      <c r="F17899" s="24">
        <f t="shared" si="317"/>
        <v>72.371600005999994</v>
      </c>
    </row>
    <row r="17900" spans="2:6" hidden="1">
      <c r="B17900" s="13">
        <v>2010</v>
      </c>
      <c r="C17900" s="14">
        <v>3</v>
      </c>
      <c r="D17900" s="14" t="s">
        <v>143</v>
      </c>
      <c r="E17900" s="19">
        <v>22.069333329999999</v>
      </c>
      <c r="F17900" s="24">
        <f t="shared" si="317"/>
        <v>71.724799993999994</v>
      </c>
    </row>
    <row r="17901" spans="2:6" hidden="1">
      <c r="B17901" s="15">
        <v>2010</v>
      </c>
      <c r="C17901" s="16">
        <v>4</v>
      </c>
      <c r="D17901" s="16" t="s">
        <v>143</v>
      </c>
      <c r="E17901" s="18">
        <v>21.7605</v>
      </c>
      <c r="F17901" s="24">
        <f t="shared" si="317"/>
        <v>71.168900000000008</v>
      </c>
    </row>
    <row r="17902" spans="2:6" hidden="1">
      <c r="B17902" s="13">
        <v>2010</v>
      </c>
      <c r="C17902" s="14">
        <v>5</v>
      </c>
      <c r="D17902" s="14" t="s">
        <v>143</v>
      </c>
      <c r="E17902" s="19">
        <v>21.281166670000001</v>
      </c>
      <c r="F17902" s="24">
        <f t="shared" si="317"/>
        <v>70.306100006000008</v>
      </c>
    </row>
    <row r="17903" spans="2:6" hidden="1">
      <c r="B17903" s="15">
        <v>2010</v>
      </c>
      <c r="C17903" s="16">
        <v>6</v>
      </c>
      <c r="D17903" s="16" t="s">
        <v>143</v>
      </c>
      <c r="E17903" s="18">
        <v>20.3385</v>
      </c>
      <c r="F17903" s="24">
        <f t="shared" si="317"/>
        <v>68.60929999999999</v>
      </c>
    </row>
    <row r="17904" spans="2:6" hidden="1">
      <c r="B17904" s="13">
        <v>2010</v>
      </c>
      <c r="C17904" s="14">
        <v>7</v>
      </c>
      <c r="D17904" s="14" t="s">
        <v>143</v>
      </c>
      <c r="E17904" s="19">
        <v>19.496166670000001</v>
      </c>
      <c r="F17904" s="24">
        <f t="shared" si="317"/>
        <v>67.093100006</v>
      </c>
    </row>
    <row r="17905" spans="2:6" hidden="1">
      <c r="B17905" s="15">
        <v>2010</v>
      </c>
      <c r="C17905" s="16">
        <v>8</v>
      </c>
      <c r="D17905" s="16" t="s">
        <v>143</v>
      </c>
      <c r="E17905" s="18">
        <v>19.900500000000001</v>
      </c>
      <c r="F17905" s="24">
        <f t="shared" si="317"/>
        <v>67.820899999999995</v>
      </c>
    </row>
    <row r="17906" spans="2:6" hidden="1">
      <c r="B17906" s="13">
        <v>2010</v>
      </c>
      <c r="C17906" s="14">
        <v>9</v>
      </c>
      <c r="D17906" s="14" t="s">
        <v>143</v>
      </c>
      <c r="E17906" s="19">
        <v>20.16866667</v>
      </c>
      <c r="F17906" s="24">
        <f t="shared" si="317"/>
        <v>68.303600006000011</v>
      </c>
    </row>
    <row r="17907" spans="2:6" hidden="1">
      <c r="B17907" s="15">
        <v>2010</v>
      </c>
      <c r="C17907" s="16">
        <v>10</v>
      </c>
      <c r="D17907" s="16" t="s">
        <v>143</v>
      </c>
      <c r="E17907" s="18">
        <v>21.110833329999998</v>
      </c>
      <c r="F17907" s="24">
        <f t="shared" si="317"/>
        <v>69.99949999399999</v>
      </c>
    </row>
    <row r="17908" spans="2:6" hidden="1">
      <c r="B17908" s="13">
        <v>2010</v>
      </c>
      <c r="C17908" s="14">
        <v>11</v>
      </c>
      <c r="D17908" s="14" t="s">
        <v>143</v>
      </c>
      <c r="E17908" s="19">
        <v>21.203166670000002</v>
      </c>
      <c r="F17908" s="24">
        <f t="shared" si="317"/>
        <v>70.165700006000009</v>
      </c>
    </row>
    <row r="17909" spans="2:6" hidden="1">
      <c r="B17909" s="15">
        <v>2010</v>
      </c>
      <c r="C17909" s="16">
        <v>12</v>
      </c>
      <c r="D17909" s="16" t="s">
        <v>143</v>
      </c>
      <c r="E17909" s="18">
        <v>21.243500000000001</v>
      </c>
      <c r="F17909" s="24">
        <f t="shared" si="317"/>
        <v>70.23830000000001</v>
      </c>
    </row>
    <row r="17910" spans="2:6" hidden="1">
      <c r="B17910" s="13">
        <v>2011</v>
      </c>
      <c r="C17910" s="14">
        <v>1</v>
      </c>
      <c r="D17910" s="14" t="s">
        <v>143</v>
      </c>
      <c r="E17910" s="19">
        <v>21.877500000000001</v>
      </c>
      <c r="F17910" s="24">
        <f t="shared" si="317"/>
        <v>71.379500000000007</v>
      </c>
    </row>
    <row r="17911" spans="2:6" hidden="1">
      <c r="B17911" s="15">
        <v>2011</v>
      </c>
      <c r="C17911" s="16">
        <v>2</v>
      </c>
      <c r="D17911" s="16" t="s">
        <v>143</v>
      </c>
      <c r="E17911" s="18">
        <v>22.43333333</v>
      </c>
      <c r="F17911" s="24">
        <f t="shared" si="317"/>
        <v>72.379999994000002</v>
      </c>
    </row>
    <row r="17912" spans="2:6" hidden="1">
      <c r="B17912" s="13">
        <v>2011</v>
      </c>
      <c r="C17912" s="14">
        <v>3</v>
      </c>
      <c r="D17912" s="14" t="s">
        <v>143</v>
      </c>
      <c r="E17912" s="19">
        <v>22.4665</v>
      </c>
      <c r="F17912" s="24">
        <f t="shared" si="317"/>
        <v>72.439700000000002</v>
      </c>
    </row>
    <row r="17913" spans="2:6" hidden="1">
      <c r="B17913" s="15">
        <v>2011</v>
      </c>
      <c r="C17913" s="16">
        <v>4</v>
      </c>
      <c r="D17913" s="16" t="s">
        <v>143</v>
      </c>
      <c r="E17913" s="18">
        <v>21.863833329999999</v>
      </c>
      <c r="F17913" s="24">
        <f t="shared" si="317"/>
        <v>71.354899993999993</v>
      </c>
    </row>
    <row r="17914" spans="2:6" hidden="1">
      <c r="B17914" s="13">
        <v>2011</v>
      </c>
      <c r="C17914" s="14">
        <v>5</v>
      </c>
      <c r="D17914" s="14" t="s">
        <v>143</v>
      </c>
      <c r="E17914" s="19">
        <v>21.0975</v>
      </c>
      <c r="F17914" s="24">
        <f t="shared" si="317"/>
        <v>69.975500000000011</v>
      </c>
    </row>
    <row r="17915" spans="2:6" hidden="1">
      <c r="B17915" s="15">
        <v>2011</v>
      </c>
      <c r="C17915" s="16">
        <v>6</v>
      </c>
      <c r="D17915" s="16" t="s">
        <v>143</v>
      </c>
      <c r="E17915" s="18">
        <v>20.537333329999999</v>
      </c>
      <c r="F17915" s="24">
        <f t="shared" si="317"/>
        <v>68.967199993999998</v>
      </c>
    </row>
    <row r="17916" spans="2:6" hidden="1">
      <c r="B17916" s="13">
        <v>2011</v>
      </c>
      <c r="C17916" s="14">
        <v>7</v>
      </c>
      <c r="D17916" s="14" t="s">
        <v>143</v>
      </c>
      <c r="E17916" s="19">
        <v>20.086333329999999</v>
      </c>
      <c r="F17916" s="24">
        <f t="shared" si="317"/>
        <v>68.155399993999993</v>
      </c>
    </row>
    <row r="17917" spans="2:6" hidden="1">
      <c r="B17917" s="15">
        <v>2011</v>
      </c>
      <c r="C17917" s="16">
        <v>8</v>
      </c>
      <c r="D17917" s="16" t="s">
        <v>143</v>
      </c>
      <c r="E17917" s="18">
        <v>19.607500000000002</v>
      </c>
      <c r="F17917" s="24">
        <f t="shared" si="317"/>
        <v>67.293499999999995</v>
      </c>
    </row>
    <row r="17918" spans="2:6" hidden="1">
      <c r="B17918" s="13">
        <v>2011</v>
      </c>
      <c r="C17918" s="14">
        <v>9</v>
      </c>
      <c r="D17918" s="14" t="s">
        <v>143</v>
      </c>
      <c r="E17918" s="19">
        <v>20.418833329999998</v>
      </c>
      <c r="F17918" s="24">
        <f t="shared" si="317"/>
        <v>68.753899993999994</v>
      </c>
    </row>
    <row r="17919" spans="2:6" hidden="1">
      <c r="B17919" s="15">
        <v>2011</v>
      </c>
      <c r="C17919" s="16">
        <v>10</v>
      </c>
      <c r="D17919" s="16" t="s">
        <v>143</v>
      </c>
      <c r="E17919" s="18">
        <v>20.673166670000001</v>
      </c>
      <c r="F17919" s="24">
        <f t="shared" si="317"/>
        <v>69.211700006000001</v>
      </c>
    </row>
    <row r="17920" spans="2:6" hidden="1">
      <c r="B17920" s="13">
        <v>2011</v>
      </c>
      <c r="C17920" s="14">
        <v>11</v>
      </c>
      <c r="D17920" s="14" t="s">
        <v>143</v>
      </c>
      <c r="E17920" s="19">
        <v>20.59</v>
      </c>
      <c r="F17920" s="24">
        <f t="shared" si="317"/>
        <v>69.061999999999998</v>
      </c>
    </row>
    <row r="17921" spans="2:6" hidden="1">
      <c r="B17921" s="15">
        <v>2011</v>
      </c>
      <c r="C17921" s="16">
        <v>12</v>
      </c>
      <c r="D17921" s="16" t="s">
        <v>143</v>
      </c>
      <c r="E17921" s="18">
        <v>21.121500000000001</v>
      </c>
      <c r="F17921" s="24">
        <f t="shared" si="317"/>
        <v>70.018699999999995</v>
      </c>
    </row>
    <row r="17922" spans="2:6" hidden="1">
      <c r="B17922" s="13">
        <v>2012</v>
      </c>
      <c r="C17922" s="14">
        <v>1</v>
      </c>
      <c r="D17922" s="14" t="s">
        <v>143</v>
      </c>
      <c r="E17922" s="19">
        <v>21.75783333</v>
      </c>
      <c r="F17922" s="24">
        <f t="shared" si="317"/>
        <v>71.164099993999997</v>
      </c>
    </row>
    <row r="17923" spans="2:6" hidden="1">
      <c r="B17923" s="15">
        <v>2012</v>
      </c>
      <c r="C17923" s="16">
        <v>2</v>
      </c>
      <c r="D17923" s="16" t="s">
        <v>143</v>
      </c>
      <c r="E17923" s="18">
        <v>22.45066667</v>
      </c>
      <c r="F17923" s="24">
        <f t="shared" si="317"/>
        <v>72.411200006000001</v>
      </c>
    </row>
    <row r="17924" spans="2:6" hidden="1">
      <c r="B17924" s="13">
        <v>2012</v>
      </c>
      <c r="C17924" s="14">
        <v>3</v>
      </c>
      <c r="D17924" s="14" t="s">
        <v>143</v>
      </c>
      <c r="E17924" s="19">
        <v>22.845333329999999</v>
      </c>
      <c r="F17924" s="24">
        <f t="shared" si="317"/>
        <v>73.121599994000007</v>
      </c>
    </row>
    <row r="17925" spans="2:6" hidden="1">
      <c r="B17925" s="15">
        <v>2012</v>
      </c>
      <c r="C17925" s="16">
        <v>4</v>
      </c>
      <c r="D17925" s="16" t="s">
        <v>143</v>
      </c>
      <c r="E17925" s="18">
        <v>21.285833329999999</v>
      </c>
      <c r="F17925" s="24">
        <f t="shared" si="317"/>
        <v>70.314499994000002</v>
      </c>
    </row>
    <row r="17926" spans="2:6" hidden="1">
      <c r="B17926" s="13">
        <v>2012</v>
      </c>
      <c r="C17926" s="14">
        <v>5</v>
      </c>
      <c r="D17926" s="14" t="s">
        <v>143</v>
      </c>
      <c r="E17926" s="19">
        <v>20.519666669999999</v>
      </c>
      <c r="F17926" s="24">
        <f t="shared" si="317"/>
        <v>68.935400006000009</v>
      </c>
    </row>
    <row r="17927" spans="2:6" hidden="1">
      <c r="B17927" s="15">
        <v>2012</v>
      </c>
      <c r="C17927" s="16">
        <v>6</v>
      </c>
      <c r="D17927" s="16" t="s">
        <v>143</v>
      </c>
      <c r="E17927" s="18">
        <v>20.079666670000002</v>
      </c>
      <c r="F17927" s="24">
        <f t="shared" si="317"/>
        <v>68.143400006000007</v>
      </c>
    </row>
    <row r="17928" spans="2:6" hidden="1">
      <c r="B17928" s="13">
        <v>2012</v>
      </c>
      <c r="C17928" s="14">
        <v>7</v>
      </c>
      <c r="D17928" s="14" t="s">
        <v>143</v>
      </c>
      <c r="E17928" s="19">
        <v>19.492333330000001</v>
      </c>
      <c r="F17928" s="24">
        <f t="shared" si="317"/>
        <v>67.086199993999998</v>
      </c>
    </row>
    <row r="17929" spans="2:6" hidden="1">
      <c r="B17929" s="15">
        <v>2012</v>
      </c>
      <c r="C17929" s="16">
        <v>8</v>
      </c>
      <c r="D17929" s="16" t="s">
        <v>143</v>
      </c>
      <c r="E17929" s="18">
        <v>19.976833330000002</v>
      </c>
      <c r="F17929" s="24">
        <f t="shared" si="317"/>
        <v>67.958299994000001</v>
      </c>
    </row>
    <row r="17930" spans="2:6" hidden="1">
      <c r="B17930" s="13">
        <v>2012</v>
      </c>
      <c r="C17930" s="14">
        <v>9</v>
      </c>
      <c r="D17930" s="14" t="s">
        <v>143</v>
      </c>
      <c r="E17930" s="19">
        <v>20.66033333</v>
      </c>
      <c r="F17930" s="24">
        <f t="shared" si="317"/>
        <v>69.188599994</v>
      </c>
    </row>
    <row r="17931" spans="2:6" hidden="1">
      <c r="B17931" s="15">
        <v>2012</v>
      </c>
      <c r="C17931" s="16">
        <v>10</v>
      </c>
      <c r="D17931" s="16" t="s">
        <v>143</v>
      </c>
      <c r="E17931" s="18">
        <v>21.225999999999999</v>
      </c>
      <c r="F17931" s="24">
        <f t="shared" si="317"/>
        <v>70.206800000000001</v>
      </c>
    </row>
    <row r="17932" spans="2:6" hidden="1">
      <c r="B17932" s="13">
        <v>2012</v>
      </c>
      <c r="C17932" s="14">
        <v>11</v>
      </c>
      <c r="D17932" s="14" t="s">
        <v>143</v>
      </c>
      <c r="E17932" s="19">
        <v>21.354833330000002</v>
      </c>
      <c r="F17932" s="24">
        <f t="shared" si="317"/>
        <v>70.438699994000004</v>
      </c>
    </row>
    <row r="17933" spans="2:6" hidden="1">
      <c r="B17933" s="15">
        <v>2012</v>
      </c>
      <c r="C17933" s="16">
        <v>12</v>
      </c>
      <c r="D17933" s="16" t="s">
        <v>143</v>
      </c>
      <c r="E17933" s="18">
        <v>21.12166667</v>
      </c>
      <c r="F17933" s="24">
        <f t="shared" si="317"/>
        <v>70.019000005999999</v>
      </c>
    </row>
    <row r="17934" spans="2:6" hidden="1">
      <c r="B17934" s="13">
        <v>2013</v>
      </c>
      <c r="C17934" s="14">
        <v>1</v>
      </c>
      <c r="D17934" s="14" t="s">
        <v>143</v>
      </c>
      <c r="E17934" s="19">
        <v>22.097999999999999</v>
      </c>
      <c r="F17934" s="24">
        <f t="shared" si="317"/>
        <v>71.776399999999995</v>
      </c>
    </row>
    <row r="17935" spans="2:6" hidden="1">
      <c r="B17935" s="15">
        <v>2013</v>
      </c>
      <c r="C17935" s="16">
        <v>2</v>
      </c>
      <c r="D17935" s="16" t="s">
        <v>143</v>
      </c>
      <c r="E17935" s="18">
        <v>22.354500000000002</v>
      </c>
      <c r="F17935" s="24">
        <f t="shared" si="317"/>
        <v>72.238100000000003</v>
      </c>
    </row>
    <row r="17936" spans="2:6" hidden="1">
      <c r="B17936" s="13">
        <v>2013</v>
      </c>
      <c r="C17936" s="14">
        <v>3</v>
      </c>
      <c r="D17936" s="14" t="s">
        <v>143</v>
      </c>
      <c r="E17936" s="19">
        <v>22.813833330000001</v>
      </c>
      <c r="F17936" s="24">
        <f t="shared" si="317"/>
        <v>73.064899994000001</v>
      </c>
    </row>
    <row r="17937" spans="2:6" hidden="1">
      <c r="B17937" s="15">
        <v>2013</v>
      </c>
      <c r="C17937" s="16">
        <v>4</v>
      </c>
      <c r="D17937" s="16" t="s">
        <v>143</v>
      </c>
      <c r="E17937" s="18">
        <v>20.943333330000002</v>
      </c>
      <c r="F17937" s="24">
        <f t="shared" si="317"/>
        <v>69.697999994000014</v>
      </c>
    </row>
    <row r="17938" spans="2:6" hidden="1">
      <c r="B17938" s="13">
        <v>2013</v>
      </c>
      <c r="C17938" s="14">
        <v>5</v>
      </c>
      <c r="D17938" s="14" t="s">
        <v>143</v>
      </c>
      <c r="E17938" s="19">
        <v>20.94</v>
      </c>
      <c r="F17938" s="24">
        <f t="shared" si="317"/>
        <v>69.692000000000007</v>
      </c>
    </row>
    <row r="17939" spans="2:6" hidden="1">
      <c r="B17939" s="15">
        <v>2013</v>
      </c>
      <c r="C17939" s="16">
        <v>6</v>
      </c>
      <c r="D17939" s="16" t="s">
        <v>143</v>
      </c>
      <c r="E17939" s="18">
        <v>19.759833329999999</v>
      </c>
      <c r="F17939" s="24">
        <f t="shared" si="317"/>
        <v>67.567699994000009</v>
      </c>
    </row>
    <row r="17940" spans="2:6" hidden="1">
      <c r="B17940" s="13">
        <v>2013</v>
      </c>
      <c r="C17940" s="14">
        <v>7</v>
      </c>
      <c r="D17940" s="14" t="s">
        <v>143</v>
      </c>
      <c r="E17940" s="19">
        <v>19.490833330000001</v>
      </c>
      <c r="F17940" s="24">
        <f t="shared" si="317"/>
        <v>67.083499993999993</v>
      </c>
    </row>
    <row r="17941" spans="2:6" hidden="1">
      <c r="B17941" s="15">
        <v>2013</v>
      </c>
      <c r="C17941" s="16">
        <v>8</v>
      </c>
      <c r="D17941" s="16" t="s">
        <v>143</v>
      </c>
      <c r="E17941" s="18">
        <v>20.0715</v>
      </c>
      <c r="F17941" s="24">
        <f t="shared" si="317"/>
        <v>68.128700000000009</v>
      </c>
    </row>
    <row r="17942" spans="2:6" hidden="1">
      <c r="B17942" s="13">
        <v>2000</v>
      </c>
      <c r="C17942" s="14">
        <v>2</v>
      </c>
      <c r="D17942" s="14" t="s">
        <v>144</v>
      </c>
      <c r="E17942" s="19">
        <v>17.902999999999999</v>
      </c>
      <c r="F17942" s="24">
        <f t="shared" si="317"/>
        <v>64.225400000000008</v>
      </c>
    </row>
    <row r="17943" spans="2:6" hidden="1">
      <c r="B17943" s="15">
        <v>2000</v>
      </c>
      <c r="C17943" s="16">
        <v>3</v>
      </c>
      <c r="D17943" s="16" t="s">
        <v>144</v>
      </c>
      <c r="E17943" s="18">
        <v>20.024999999999999</v>
      </c>
      <c r="F17943" s="24">
        <f t="shared" si="317"/>
        <v>68.045000000000002</v>
      </c>
    </row>
    <row r="17944" spans="2:6" hidden="1">
      <c r="B17944" s="13">
        <v>2000</v>
      </c>
      <c r="C17944" s="14">
        <v>4</v>
      </c>
      <c r="D17944" s="14" t="s">
        <v>144</v>
      </c>
      <c r="E17944" s="19">
        <v>20.933</v>
      </c>
      <c r="F17944" s="24">
        <f t="shared" si="317"/>
        <v>69.679400000000001</v>
      </c>
    </row>
    <row r="17945" spans="2:6" hidden="1">
      <c r="B17945" s="15">
        <v>2000</v>
      </c>
      <c r="C17945" s="16">
        <v>5</v>
      </c>
      <c r="D17945" s="16" t="s">
        <v>144</v>
      </c>
      <c r="E17945" s="18">
        <v>20.715</v>
      </c>
      <c r="F17945" s="24">
        <f t="shared" si="317"/>
        <v>69.287000000000006</v>
      </c>
    </row>
    <row r="17946" spans="2:6" hidden="1">
      <c r="B17946" s="13">
        <v>2000</v>
      </c>
      <c r="C17946" s="14">
        <v>6</v>
      </c>
      <c r="D17946" s="14" t="s">
        <v>144</v>
      </c>
      <c r="E17946" s="19">
        <v>20.335000000000001</v>
      </c>
      <c r="F17946" s="24">
        <f t="shared" si="317"/>
        <v>68.603000000000009</v>
      </c>
    </row>
    <row r="17947" spans="2:6" hidden="1">
      <c r="B17947" s="15">
        <v>2000</v>
      </c>
      <c r="C17947" s="16">
        <v>7</v>
      </c>
      <c r="D17947" s="16" t="s">
        <v>144</v>
      </c>
      <c r="E17947" s="18">
        <v>20.663</v>
      </c>
      <c r="F17947" s="24">
        <f t="shared" si="317"/>
        <v>69.193399999999997</v>
      </c>
    </row>
    <row r="17948" spans="2:6" hidden="1">
      <c r="B17948" s="13">
        <v>2000</v>
      </c>
      <c r="C17948" s="14">
        <v>8</v>
      </c>
      <c r="D17948" s="14" t="s">
        <v>144</v>
      </c>
      <c r="E17948" s="19">
        <v>20.338000000000001</v>
      </c>
      <c r="F17948" s="24">
        <f t="shared" si="317"/>
        <v>68.608400000000003</v>
      </c>
    </row>
    <row r="17949" spans="2:6" hidden="1">
      <c r="B17949" s="15">
        <v>2000</v>
      </c>
      <c r="C17949" s="16">
        <v>9</v>
      </c>
      <c r="D17949" s="16" t="s">
        <v>144</v>
      </c>
      <c r="E17949" s="18">
        <v>20.28</v>
      </c>
      <c r="F17949" s="24">
        <f t="shared" si="317"/>
        <v>68.504000000000005</v>
      </c>
    </row>
    <row r="17950" spans="2:6" hidden="1">
      <c r="B17950" s="13">
        <v>2000</v>
      </c>
      <c r="C17950" s="14">
        <v>10</v>
      </c>
      <c r="D17950" s="14" t="s">
        <v>144</v>
      </c>
      <c r="E17950" s="19">
        <v>19.298999999999999</v>
      </c>
      <c r="F17950" s="24">
        <f t="shared" si="317"/>
        <v>66.738200000000006</v>
      </c>
    </row>
    <row r="17951" spans="2:6" hidden="1">
      <c r="B17951" s="15">
        <v>2000</v>
      </c>
      <c r="C17951" s="16">
        <v>11</v>
      </c>
      <c r="D17951" s="16" t="s">
        <v>144</v>
      </c>
      <c r="E17951" s="18">
        <v>19.388000000000002</v>
      </c>
      <c r="F17951" s="24">
        <f t="shared" si="317"/>
        <v>66.898400000000009</v>
      </c>
    </row>
    <row r="17952" spans="2:6" hidden="1">
      <c r="B17952" s="13">
        <v>2000</v>
      </c>
      <c r="C17952" s="14">
        <v>12</v>
      </c>
      <c r="D17952" s="14" t="s">
        <v>144</v>
      </c>
      <c r="E17952" s="19">
        <v>17</v>
      </c>
      <c r="F17952" s="24">
        <f t="shared" ref="F17952:F18015" si="318">(E17952 * 1.8) + 32</f>
        <v>62.6</v>
      </c>
    </row>
    <row r="17953" spans="2:6" hidden="1">
      <c r="B17953" s="15">
        <v>2001</v>
      </c>
      <c r="C17953" s="16">
        <v>1</v>
      </c>
      <c r="D17953" s="16" t="s">
        <v>144</v>
      </c>
      <c r="E17953" s="18">
        <v>16.777000000000001</v>
      </c>
      <c r="F17953" s="24">
        <f t="shared" si="318"/>
        <v>62.198599999999999</v>
      </c>
    </row>
    <row r="17954" spans="2:6" hidden="1">
      <c r="B17954" s="13">
        <v>2001</v>
      </c>
      <c r="C17954" s="14">
        <v>2</v>
      </c>
      <c r="D17954" s="14" t="s">
        <v>144</v>
      </c>
      <c r="E17954" s="19">
        <v>18.512</v>
      </c>
      <c r="F17954" s="24">
        <f t="shared" si="318"/>
        <v>65.321600000000004</v>
      </c>
    </row>
    <row r="17955" spans="2:6" hidden="1">
      <c r="B17955" s="15">
        <v>2001</v>
      </c>
      <c r="C17955" s="16">
        <v>3</v>
      </c>
      <c r="D17955" s="16" t="s">
        <v>144</v>
      </c>
      <c r="E17955" s="18">
        <v>19.343</v>
      </c>
      <c r="F17955" s="24">
        <f t="shared" si="318"/>
        <v>66.817399999999992</v>
      </c>
    </row>
    <row r="17956" spans="2:6" hidden="1">
      <c r="B17956" s="13">
        <v>2001</v>
      </c>
      <c r="C17956" s="14">
        <v>4</v>
      </c>
      <c r="D17956" s="14" t="s">
        <v>144</v>
      </c>
      <c r="E17956" s="19">
        <v>20.992000000000001</v>
      </c>
      <c r="F17956" s="24">
        <f t="shared" si="318"/>
        <v>69.785600000000002</v>
      </c>
    </row>
    <row r="17957" spans="2:6" hidden="1">
      <c r="B17957" s="15">
        <v>2001</v>
      </c>
      <c r="C17957" s="16">
        <v>5</v>
      </c>
      <c r="D17957" s="16" t="s">
        <v>144</v>
      </c>
      <c r="E17957" s="18">
        <v>21.035</v>
      </c>
      <c r="F17957" s="24">
        <f t="shared" si="318"/>
        <v>69.863</v>
      </c>
    </row>
    <row r="17958" spans="2:6" hidden="1">
      <c r="B17958" s="13">
        <v>2001</v>
      </c>
      <c r="C17958" s="14">
        <v>6</v>
      </c>
      <c r="D17958" s="14" t="s">
        <v>144</v>
      </c>
      <c r="E17958" s="19">
        <v>20.57</v>
      </c>
      <c r="F17958" s="24">
        <f t="shared" si="318"/>
        <v>69.02600000000001</v>
      </c>
    </row>
    <row r="17959" spans="2:6" hidden="1">
      <c r="B17959" s="15">
        <v>2001</v>
      </c>
      <c r="C17959" s="16">
        <v>7</v>
      </c>
      <c r="D17959" s="16" t="s">
        <v>144</v>
      </c>
      <c r="E17959" s="18">
        <v>20.536000000000001</v>
      </c>
      <c r="F17959" s="24">
        <f t="shared" si="318"/>
        <v>68.964799999999997</v>
      </c>
    </row>
    <row r="17960" spans="2:6" hidden="1">
      <c r="B17960" s="13">
        <v>2001</v>
      </c>
      <c r="C17960" s="14">
        <v>8</v>
      </c>
      <c r="D17960" s="14" t="s">
        <v>144</v>
      </c>
      <c r="E17960" s="19">
        <v>20.966999999999999</v>
      </c>
      <c r="F17960" s="24">
        <f t="shared" si="318"/>
        <v>69.740600000000001</v>
      </c>
    </row>
    <row r="17961" spans="2:6" hidden="1">
      <c r="B17961" s="15">
        <v>2001</v>
      </c>
      <c r="C17961" s="16">
        <v>9</v>
      </c>
      <c r="D17961" s="16" t="s">
        <v>144</v>
      </c>
      <c r="E17961" s="18">
        <v>20.481999999999999</v>
      </c>
      <c r="F17961" s="24">
        <f t="shared" si="318"/>
        <v>68.86760000000001</v>
      </c>
    </row>
    <row r="17962" spans="2:6" hidden="1">
      <c r="B17962" s="13">
        <v>2001</v>
      </c>
      <c r="C17962" s="14">
        <v>10</v>
      </c>
      <c r="D17962" s="14" t="s">
        <v>144</v>
      </c>
      <c r="E17962" s="19">
        <v>19.893999999999998</v>
      </c>
      <c r="F17962" s="24">
        <f t="shared" si="318"/>
        <v>67.809200000000004</v>
      </c>
    </row>
    <row r="17963" spans="2:6" hidden="1">
      <c r="B17963" s="15">
        <v>2001</v>
      </c>
      <c r="C17963" s="16">
        <v>11</v>
      </c>
      <c r="D17963" s="16" t="s">
        <v>144</v>
      </c>
      <c r="E17963" s="18">
        <v>18.373000000000001</v>
      </c>
      <c r="F17963" s="24">
        <f t="shared" si="318"/>
        <v>65.071400000000011</v>
      </c>
    </row>
    <row r="17964" spans="2:6" hidden="1">
      <c r="B17964" s="13">
        <v>2001</v>
      </c>
      <c r="C17964" s="14">
        <v>12</v>
      </c>
      <c r="D17964" s="14" t="s">
        <v>144</v>
      </c>
      <c r="E17964" s="19">
        <v>17.98</v>
      </c>
      <c r="F17964" s="24">
        <f t="shared" si="318"/>
        <v>64.364000000000004</v>
      </c>
    </row>
    <row r="17965" spans="2:6" hidden="1">
      <c r="B17965" s="15">
        <v>2002</v>
      </c>
      <c r="C17965" s="16">
        <v>1</v>
      </c>
      <c r="D17965" s="16" t="s">
        <v>144</v>
      </c>
      <c r="E17965" s="18">
        <v>17.86</v>
      </c>
      <c r="F17965" s="24">
        <f t="shared" si="318"/>
        <v>64.147999999999996</v>
      </c>
    </row>
    <row r="17966" spans="2:6" hidden="1">
      <c r="B17966" s="13">
        <v>2002</v>
      </c>
      <c r="C17966" s="14">
        <v>2</v>
      </c>
      <c r="D17966" s="14" t="s">
        <v>144</v>
      </c>
      <c r="E17966" s="19">
        <v>18.358000000000001</v>
      </c>
      <c r="F17966" s="24">
        <f t="shared" si="318"/>
        <v>65.044399999999996</v>
      </c>
    </row>
    <row r="17967" spans="2:6" hidden="1">
      <c r="B17967" s="15">
        <v>2002</v>
      </c>
      <c r="C17967" s="16">
        <v>3</v>
      </c>
      <c r="D17967" s="16" t="s">
        <v>144</v>
      </c>
      <c r="E17967" s="18">
        <v>19.898</v>
      </c>
      <c r="F17967" s="24">
        <f t="shared" si="318"/>
        <v>67.816400000000002</v>
      </c>
    </row>
    <row r="17968" spans="2:6" hidden="1">
      <c r="B17968" s="13">
        <v>2002</v>
      </c>
      <c r="C17968" s="14">
        <v>4</v>
      </c>
      <c r="D17968" s="14" t="s">
        <v>144</v>
      </c>
      <c r="E17968" s="19">
        <v>21.119</v>
      </c>
      <c r="F17968" s="24">
        <f t="shared" si="318"/>
        <v>70.014200000000002</v>
      </c>
    </row>
    <row r="17969" spans="2:6" hidden="1">
      <c r="B17969" s="15">
        <v>2002</v>
      </c>
      <c r="C17969" s="16">
        <v>5</v>
      </c>
      <c r="D17969" s="16" t="s">
        <v>144</v>
      </c>
      <c r="E17969" s="18">
        <v>21.695</v>
      </c>
      <c r="F17969" s="24">
        <f t="shared" si="318"/>
        <v>71.051000000000002</v>
      </c>
    </row>
    <row r="17970" spans="2:6" hidden="1">
      <c r="B17970" s="13">
        <v>2002</v>
      </c>
      <c r="C17970" s="14">
        <v>6</v>
      </c>
      <c r="D17970" s="14" t="s">
        <v>144</v>
      </c>
      <c r="E17970" s="19">
        <v>20.954000000000001</v>
      </c>
      <c r="F17970" s="24">
        <f t="shared" si="318"/>
        <v>69.717200000000005</v>
      </c>
    </row>
    <row r="17971" spans="2:6" hidden="1">
      <c r="B17971" s="15">
        <v>2002</v>
      </c>
      <c r="C17971" s="16">
        <v>7</v>
      </c>
      <c r="D17971" s="16" t="s">
        <v>144</v>
      </c>
      <c r="E17971" s="18">
        <v>20.821000000000002</v>
      </c>
      <c r="F17971" s="24">
        <f t="shared" si="318"/>
        <v>69.477800000000002</v>
      </c>
    </row>
    <row r="17972" spans="2:6" hidden="1">
      <c r="B17972" s="13">
        <v>2002</v>
      </c>
      <c r="C17972" s="14">
        <v>8</v>
      </c>
      <c r="D17972" s="14" t="s">
        <v>144</v>
      </c>
      <c r="E17972" s="19">
        <v>20.952000000000002</v>
      </c>
      <c r="F17972" s="24">
        <f t="shared" si="318"/>
        <v>69.713600000000014</v>
      </c>
    </row>
    <row r="17973" spans="2:6" hidden="1">
      <c r="B17973" s="15">
        <v>2002</v>
      </c>
      <c r="C17973" s="16">
        <v>9</v>
      </c>
      <c r="D17973" s="16" t="s">
        <v>144</v>
      </c>
      <c r="E17973" s="18">
        <v>20.492000000000001</v>
      </c>
      <c r="F17973" s="24">
        <f t="shared" si="318"/>
        <v>68.885600000000011</v>
      </c>
    </row>
    <row r="17974" spans="2:6" hidden="1">
      <c r="B17974" s="13">
        <v>2002</v>
      </c>
      <c r="C17974" s="14">
        <v>10</v>
      </c>
      <c r="D17974" s="14" t="s">
        <v>144</v>
      </c>
      <c r="E17974" s="19">
        <v>20.353999999999999</v>
      </c>
      <c r="F17974" s="24">
        <f t="shared" si="318"/>
        <v>68.637200000000007</v>
      </c>
    </row>
    <row r="17975" spans="2:6" hidden="1">
      <c r="B17975" s="15">
        <v>2002</v>
      </c>
      <c r="C17975" s="16">
        <v>11</v>
      </c>
      <c r="D17975" s="16" t="s">
        <v>144</v>
      </c>
      <c r="E17975" s="18">
        <v>18.640999999999998</v>
      </c>
      <c r="F17975" s="24">
        <f t="shared" si="318"/>
        <v>65.553799999999995</v>
      </c>
    </row>
    <row r="17976" spans="2:6" hidden="1">
      <c r="B17976" s="13">
        <v>2002</v>
      </c>
      <c r="C17976" s="14">
        <v>12</v>
      </c>
      <c r="D17976" s="14" t="s">
        <v>144</v>
      </c>
      <c r="E17976" s="19">
        <v>17.972999999999999</v>
      </c>
      <c r="F17976" s="24">
        <f t="shared" si="318"/>
        <v>64.351399999999998</v>
      </c>
    </row>
    <row r="17977" spans="2:6" hidden="1">
      <c r="B17977" s="15">
        <v>2003</v>
      </c>
      <c r="C17977" s="16">
        <v>1</v>
      </c>
      <c r="D17977" s="16" t="s">
        <v>144</v>
      </c>
      <c r="E17977" s="18">
        <v>16.88</v>
      </c>
      <c r="F17977" s="24">
        <f t="shared" si="318"/>
        <v>62.384</v>
      </c>
    </row>
    <row r="17978" spans="2:6" hidden="1">
      <c r="B17978" s="13">
        <v>2003</v>
      </c>
      <c r="C17978" s="14">
        <v>2</v>
      </c>
      <c r="D17978" s="14" t="s">
        <v>144</v>
      </c>
      <c r="E17978" s="19">
        <v>19.207000000000001</v>
      </c>
      <c r="F17978" s="24">
        <f t="shared" si="318"/>
        <v>66.572599999999994</v>
      </c>
    </row>
    <row r="17979" spans="2:6" hidden="1">
      <c r="B17979" s="15">
        <v>2003</v>
      </c>
      <c r="C17979" s="16">
        <v>3</v>
      </c>
      <c r="D17979" s="16" t="s">
        <v>144</v>
      </c>
      <c r="E17979" s="18">
        <v>21</v>
      </c>
      <c r="F17979" s="24">
        <f t="shared" si="318"/>
        <v>69.800000000000011</v>
      </c>
    </row>
    <row r="17980" spans="2:6" hidden="1">
      <c r="B17980" s="13">
        <v>2003</v>
      </c>
      <c r="C17980" s="14">
        <v>4</v>
      </c>
      <c r="D17980" s="14" t="s">
        <v>144</v>
      </c>
      <c r="E17980" s="19">
        <v>21.51</v>
      </c>
      <c r="F17980" s="24">
        <f t="shared" si="318"/>
        <v>70.718000000000004</v>
      </c>
    </row>
    <row r="17981" spans="2:6" hidden="1">
      <c r="B17981" s="15">
        <v>2003</v>
      </c>
      <c r="C17981" s="16">
        <v>5</v>
      </c>
      <c r="D17981" s="16" t="s">
        <v>144</v>
      </c>
      <c r="E17981" s="18">
        <v>22.123000000000001</v>
      </c>
      <c r="F17981" s="24">
        <f t="shared" si="318"/>
        <v>71.821400000000011</v>
      </c>
    </row>
    <row r="17982" spans="2:6" hidden="1">
      <c r="B17982" s="13">
        <v>2003</v>
      </c>
      <c r="C17982" s="14">
        <v>6</v>
      </c>
      <c r="D17982" s="14" t="s">
        <v>144</v>
      </c>
      <c r="E17982" s="19">
        <v>21.324999999999999</v>
      </c>
      <c r="F17982" s="24">
        <f t="shared" si="318"/>
        <v>70.384999999999991</v>
      </c>
    </row>
    <row r="17983" spans="2:6" hidden="1">
      <c r="B17983" s="15">
        <v>2003</v>
      </c>
      <c r="C17983" s="16">
        <v>7</v>
      </c>
      <c r="D17983" s="16" t="s">
        <v>144</v>
      </c>
      <c r="E17983" s="18">
        <v>21.026</v>
      </c>
      <c r="F17983" s="24">
        <f t="shared" si="318"/>
        <v>69.846800000000002</v>
      </c>
    </row>
    <row r="17984" spans="2:6" hidden="1">
      <c r="B17984" s="13">
        <v>2003</v>
      </c>
      <c r="C17984" s="14">
        <v>8</v>
      </c>
      <c r="D17984" s="14" t="s">
        <v>144</v>
      </c>
      <c r="E17984" s="19">
        <v>21.117000000000001</v>
      </c>
      <c r="F17984" s="24">
        <f t="shared" si="318"/>
        <v>70.010600000000011</v>
      </c>
    </row>
    <row r="17985" spans="2:6" hidden="1">
      <c r="B17985" s="15">
        <v>2003</v>
      </c>
      <c r="C17985" s="16">
        <v>9</v>
      </c>
      <c r="D17985" s="16" t="s">
        <v>144</v>
      </c>
      <c r="E17985" s="18">
        <v>21.132999999999999</v>
      </c>
      <c r="F17985" s="24">
        <f t="shared" si="318"/>
        <v>70.039400000000001</v>
      </c>
    </row>
    <row r="17986" spans="2:6" hidden="1">
      <c r="B17986" s="13">
        <v>2003</v>
      </c>
      <c r="C17986" s="14">
        <v>10</v>
      </c>
      <c r="D17986" s="14" t="s">
        <v>144</v>
      </c>
      <c r="E17986" s="19">
        <v>20.492999999999999</v>
      </c>
      <c r="F17986" s="24">
        <f t="shared" si="318"/>
        <v>68.8874</v>
      </c>
    </row>
    <row r="17987" spans="2:6" hidden="1">
      <c r="B17987" s="15">
        <v>2003</v>
      </c>
      <c r="C17987" s="16">
        <v>11</v>
      </c>
      <c r="D17987" s="16" t="s">
        <v>144</v>
      </c>
      <c r="E17987" s="18">
        <v>19.129000000000001</v>
      </c>
      <c r="F17987" s="24">
        <f t="shared" si="318"/>
        <v>66.432199999999995</v>
      </c>
    </row>
    <row r="17988" spans="2:6" hidden="1">
      <c r="B17988" s="13">
        <v>2003</v>
      </c>
      <c r="C17988" s="14">
        <v>12</v>
      </c>
      <c r="D17988" s="14" t="s">
        <v>144</v>
      </c>
      <c r="E17988" s="19">
        <v>16.503</v>
      </c>
      <c r="F17988" s="24">
        <f t="shared" si="318"/>
        <v>61.705399999999997</v>
      </c>
    </row>
    <row r="17989" spans="2:6" hidden="1">
      <c r="B17989" s="15">
        <v>2004</v>
      </c>
      <c r="C17989" s="16">
        <v>1</v>
      </c>
      <c r="D17989" s="16" t="s">
        <v>144</v>
      </c>
      <c r="E17989" s="18">
        <v>17.486000000000001</v>
      </c>
      <c r="F17989" s="24">
        <f t="shared" si="318"/>
        <v>63.474800000000002</v>
      </c>
    </row>
    <row r="17990" spans="2:6" hidden="1">
      <c r="B17990" s="13">
        <v>2004</v>
      </c>
      <c r="C17990" s="14">
        <v>2</v>
      </c>
      <c r="D17990" s="14" t="s">
        <v>144</v>
      </c>
      <c r="E17990" s="19">
        <v>18.747</v>
      </c>
      <c r="F17990" s="24">
        <f t="shared" si="318"/>
        <v>65.744599999999991</v>
      </c>
    </row>
    <row r="17991" spans="2:6" hidden="1">
      <c r="B17991" s="15">
        <v>2004</v>
      </c>
      <c r="C17991" s="16">
        <v>3</v>
      </c>
      <c r="D17991" s="16" t="s">
        <v>144</v>
      </c>
      <c r="E17991" s="18">
        <v>19.902999999999999</v>
      </c>
      <c r="F17991" s="24">
        <f t="shared" si="318"/>
        <v>67.825400000000002</v>
      </c>
    </row>
    <row r="17992" spans="2:6" hidden="1">
      <c r="B17992" s="13">
        <v>2004</v>
      </c>
      <c r="C17992" s="14">
        <v>4</v>
      </c>
      <c r="D17992" s="14" t="s">
        <v>144</v>
      </c>
      <c r="E17992" s="19">
        <v>20.84</v>
      </c>
      <c r="F17992" s="24">
        <f t="shared" si="318"/>
        <v>69.512</v>
      </c>
    </row>
    <row r="17993" spans="2:6" hidden="1">
      <c r="B17993" s="15">
        <v>2004</v>
      </c>
      <c r="C17993" s="16">
        <v>5</v>
      </c>
      <c r="D17993" s="16" t="s">
        <v>144</v>
      </c>
      <c r="E17993" s="18">
        <v>21.105</v>
      </c>
      <c r="F17993" s="24">
        <f t="shared" si="318"/>
        <v>69.989000000000004</v>
      </c>
    </row>
    <row r="17994" spans="2:6" hidden="1">
      <c r="B17994" s="13">
        <v>2004</v>
      </c>
      <c r="C17994" s="14">
        <v>6</v>
      </c>
      <c r="D17994" s="14" t="s">
        <v>144</v>
      </c>
      <c r="E17994" s="19">
        <v>21.021000000000001</v>
      </c>
      <c r="F17994" s="24">
        <f t="shared" si="318"/>
        <v>69.837800000000001</v>
      </c>
    </row>
    <row r="17995" spans="2:6" hidden="1">
      <c r="B17995" s="15">
        <v>2004</v>
      </c>
      <c r="C17995" s="16">
        <v>7</v>
      </c>
      <c r="D17995" s="16" t="s">
        <v>144</v>
      </c>
      <c r="E17995" s="18">
        <v>20.568000000000001</v>
      </c>
      <c r="F17995" s="24">
        <f t="shared" si="318"/>
        <v>69.022400000000005</v>
      </c>
    </row>
    <row r="17996" spans="2:6" hidden="1">
      <c r="B17996" s="13">
        <v>2004</v>
      </c>
      <c r="C17996" s="14">
        <v>8</v>
      </c>
      <c r="D17996" s="14" t="s">
        <v>144</v>
      </c>
      <c r="E17996" s="19">
        <v>21.266999999999999</v>
      </c>
      <c r="F17996" s="24">
        <f t="shared" si="318"/>
        <v>70.280599999999993</v>
      </c>
    </row>
    <row r="17997" spans="2:6" hidden="1">
      <c r="B17997" s="15">
        <v>2004</v>
      </c>
      <c r="C17997" s="16">
        <v>9</v>
      </c>
      <c r="D17997" s="16" t="s">
        <v>144</v>
      </c>
      <c r="E17997" s="18">
        <v>20.762</v>
      </c>
      <c r="F17997" s="24">
        <f t="shared" si="318"/>
        <v>69.371600000000001</v>
      </c>
    </row>
    <row r="17998" spans="2:6" hidden="1">
      <c r="B17998" s="13">
        <v>2004</v>
      </c>
      <c r="C17998" s="14">
        <v>10</v>
      </c>
      <c r="D17998" s="14" t="s">
        <v>144</v>
      </c>
      <c r="E17998" s="19">
        <v>20.291</v>
      </c>
      <c r="F17998" s="24">
        <f t="shared" si="318"/>
        <v>68.523799999999994</v>
      </c>
    </row>
    <row r="17999" spans="2:6" hidden="1">
      <c r="B17999" s="15">
        <v>2004</v>
      </c>
      <c r="C17999" s="16">
        <v>11</v>
      </c>
      <c r="D17999" s="16" t="s">
        <v>144</v>
      </c>
      <c r="E17999" s="18">
        <v>18.824000000000002</v>
      </c>
      <c r="F17999" s="24">
        <f t="shared" si="318"/>
        <v>65.883200000000002</v>
      </c>
    </row>
    <row r="18000" spans="2:6" hidden="1">
      <c r="B18000" s="13">
        <v>2004</v>
      </c>
      <c r="C18000" s="14">
        <v>12</v>
      </c>
      <c r="D18000" s="14" t="s">
        <v>144</v>
      </c>
      <c r="E18000" s="19">
        <v>17.395</v>
      </c>
      <c r="F18000" s="24">
        <f t="shared" si="318"/>
        <v>63.311</v>
      </c>
    </row>
    <row r="18001" spans="2:6" hidden="1">
      <c r="B18001" s="15">
        <v>2005</v>
      </c>
      <c r="C18001" s="16">
        <v>1</v>
      </c>
      <c r="D18001" s="16" t="s">
        <v>144</v>
      </c>
      <c r="E18001" s="18">
        <v>16.898</v>
      </c>
      <c r="F18001" s="24">
        <f t="shared" si="318"/>
        <v>62.416399999999996</v>
      </c>
    </row>
    <row r="18002" spans="2:6" hidden="1">
      <c r="B18002" s="13">
        <v>2005</v>
      </c>
      <c r="C18002" s="14">
        <v>2</v>
      </c>
      <c r="D18002" s="14" t="s">
        <v>144</v>
      </c>
      <c r="E18002" s="19">
        <v>18.468</v>
      </c>
      <c r="F18002" s="24">
        <f t="shared" si="318"/>
        <v>65.242400000000004</v>
      </c>
    </row>
    <row r="18003" spans="2:6" hidden="1">
      <c r="B18003" s="15">
        <v>2005</v>
      </c>
      <c r="C18003" s="16">
        <v>3</v>
      </c>
      <c r="D18003" s="16" t="s">
        <v>144</v>
      </c>
      <c r="E18003" s="18">
        <v>21.173999999999999</v>
      </c>
      <c r="F18003" s="24">
        <f t="shared" si="318"/>
        <v>70.113200000000006</v>
      </c>
    </row>
    <row r="18004" spans="2:6" hidden="1">
      <c r="B18004" s="13">
        <v>2005</v>
      </c>
      <c r="C18004" s="14">
        <v>4</v>
      </c>
      <c r="D18004" s="14" t="s">
        <v>144</v>
      </c>
      <c r="E18004" s="19">
        <v>21.466000000000001</v>
      </c>
      <c r="F18004" s="24">
        <f t="shared" si="318"/>
        <v>70.638800000000003</v>
      </c>
    </row>
    <row r="18005" spans="2:6" hidden="1">
      <c r="B18005" s="15">
        <v>2005</v>
      </c>
      <c r="C18005" s="16">
        <v>5</v>
      </c>
      <c r="D18005" s="16" t="s">
        <v>144</v>
      </c>
      <c r="E18005" s="18">
        <v>21.693999999999999</v>
      </c>
      <c r="F18005" s="24">
        <f t="shared" si="318"/>
        <v>71.049199999999999</v>
      </c>
    </row>
    <row r="18006" spans="2:6" hidden="1">
      <c r="B18006" s="13">
        <v>2005</v>
      </c>
      <c r="C18006" s="14">
        <v>6</v>
      </c>
      <c r="D18006" s="14" t="s">
        <v>144</v>
      </c>
      <c r="E18006" s="19">
        <v>21.527999999999999</v>
      </c>
      <c r="F18006" s="24">
        <f t="shared" si="318"/>
        <v>70.750399999999999</v>
      </c>
    </row>
    <row r="18007" spans="2:6" hidden="1">
      <c r="B18007" s="15">
        <v>2005</v>
      </c>
      <c r="C18007" s="16">
        <v>7</v>
      </c>
      <c r="D18007" s="16" t="s">
        <v>144</v>
      </c>
      <c r="E18007" s="18">
        <v>21.007000000000001</v>
      </c>
      <c r="F18007" s="24">
        <f t="shared" si="318"/>
        <v>69.812600000000003</v>
      </c>
    </row>
    <row r="18008" spans="2:6" hidden="1">
      <c r="B18008" s="13">
        <v>2005</v>
      </c>
      <c r="C18008" s="14">
        <v>8</v>
      </c>
      <c r="D18008" s="14" t="s">
        <v>144</v>
      </c>
      <c r="E18008" s="19">
        <v>21.07</v>
      </c>
      <c r="F18008" s="24">
        <f t="shared" si="318"/>
        <v>69.926000000000002</v>
      </c>
    </row>
    <row r="18009" spans="2:6" hidden="1">
      <c r="B18009" s="15">
        <v>2005</v>
      </c>
      <c r="C18009" s="16">
        <v>9</v>
      </c>
      <c r="D18009" s="16" t="s">
        <v>144</v>
      </c>
      <c r="E18009" s="18">
        <v>20.773</v>
      </c>
      <c r="F18009" s="24">
        <f t="shared" si="318"/>
        <v>69.391400000000004</v>
      </c>
    </row>
    <row r="18010" spans="2:6" hidden="1">
      <c r="B18010" s="13">
        <v>2005</v>
      </c>
      <c r="C18010" s="14">
        <v>10</v>
      </c>
      <c r="D18010" s="14" t="s">
        <v>144</v>
      </c>
      <c r="E18010" s="19">
        <v>19.423999999999999</v>
      </c>
      <c r="F18010" s="24">
        <f t="shared" si="318"/>
        <v>66.963200000000001</v>
      </c>
    </row>
    <row r="18011" spans="2:6" hidden="1">
      <c r="B18011" s="15">
        <v>2005</v>
      </c>
      <c r="C18011" s="16">
        <v>11</v>
      </c>
      <c r="D18011" s="16" t="s">
        <v>144</v>
      </c>
      <c r="E18011" s="18">
        <v>18.315000000000001</v>
      </c>
      <c r="F18011" s="24">
        <f t="shared" si="318"/>
        <v>64.967000000000013</v>
      </c>
    </row>
    <row r="18012" spans="2:6" hidden="1">
      <c r="B18012" s="13">
        <v>2005</v>
      </c>
      <c r="C18012" s="14">
        <v>12</v>
      </c>
      <c r="D18012" s="14" t="s">
        <v>144</v>
      </c>
      <c r="E18012" s="19">
        <v>18.091999999999999</v>
      </c>
      <c r="F18012" s="24">
        <f t="shared" si="318"/>
        <v>64.565599999999989</v>
      </c>
    </row>
    <row r="18013" spans="2:6" hidden="1">
      <c r="B18013" s="15">
        <v>2006</v>
      </c>
      <c r="C18013" s="16">
        <v>1</v>
      </c>
      <c r="D18013" s="16" t="s">
        <v>144</v>
      </c>
      <c r="E18013" s="18">
        <v>17.684999999999999</v>
      </c>
      <c r="F18013" s="24">
        <f t="shared" si="318"/>
        <v>63.832999999999998</v>
      </c>
    </row>
    <row r="18014" spans="2:6" hidden="1">
      <c r="B18014" s="13">
        <v>2006</v>
      </c>
      <c r="C18014" s="14">
        <v>2</v>
      </c>
      <c r="D18014" s="14" t="s">
        <v>144</v>
      </c>
      <c r="E18014" s="19">
        <v>18.138999999999999</v>
      </c>
      <c r="F18014" s="24">
        <f t="shared" si="318"/>
        <v>64.650199999999998</v>
      </c>
    </row>
    <row r="18015" spans="2:6" hidden="1">
      <c r="B18015" s="15">
        <v>2006</v>
      </c>
      <c r="C18015" s="16">
        <v>3</v>
      </c>
      <c r="D18015" s="16" t="s">
        <v>144</v>
      </c>
      <c r="E18015" s="18">
        <v>19.625</v>
      </c>
      <c r="F18015" s="24">
        <f t="shared" si="318"/>
        <v>67.325000000000003</v>
      </c>
    </row>
    <row r="18016" spans="2:6" hidden="1">
      <c r="B18016" s="13">
        <v>2006</v>
      </c>
      <c r="C18016" s="14">
        <v>4</v>
      </c>
      <c r="D18016" s="14" t="s">
        <v>144</v>
      </c>
      <c r="E18016" s="19">
        <v>20.8</v>
      </c>
      <c r="F18016" s="24">
        <f t="shared" ref="F18016:F18079" si="319">(E18016 * 1.8) + 32</f>
        <v>69.44</v>
      </c>
    </row>
    <row r="18017" spans="2:6" hidden="1">
      <c r="B18017" s="15">
        <v>2006</v>
      </c>
      <c r="C18017" s="16">
        <v>5</v>
      </c>
      <c r="D18017" s="16" t="s">
        <v>144</v>
      </c>
      <c r="E18017" s="18">
        <v>21.353999999999999</v>
      </c>
      <c r="F18017" s="24">
        <f t="shared" si="319"/>
        <v>70.43719999999999</v>
      </c>
    </row>
    <row r="18018" spans="2:6" hidden="1">
      <c r="B18018" s="13">
        <v>2006</v>
      </c>
      <c r="C18018" s="14">
        <v>6</v>
      </c>
      <c r="D18018" s="14" t="s">
        <v>144</v>
      </c>
      <c r="E18018" s="19">
        <v>20.667999999999999</v>
      </c>
      <c r="F18018" s="24">
        <f t="shared" si="319"/>
        <v>69.202399999999997</v>
      </c>
    </row>
    <row r="18019" spans="2:6" hidden="1">
      <c r="B18019" s="15">
        <v>2006</v>
      </c>
      <c r="C18019" s="16">
        <v>7</v>
      </c>
      <c r="D18019" s="16" t="s">
        <v>144</v>
      </c>
      <c r="E18019" s="18">
        <v>20.814</v>
      </c>
      <c r="F18019" s="24">
        <f t="shared" si="319"/>
        <v>69.46520000000001</v>
      </c>
    </row>
    <row r="18020" spans="2:6" hidden="1">
      <c r="B18020" s="13">
        <v>2006</v>
      </c>
      <c r="C18020" s="14">
        <v>8</v>
      </c>
      <c r="D18020" s="14" t="s">
        <v>144</v>
      </c>
      <c r="E18020" s="19">
        <v>21.277999999999999</v>
      </c>
      <c r="F18020" s="24">
        <f t="shared" si="319"/>
        <v>70.300399999999996</v>
      </c>
    </row>
    <row r="18021" spans="2:6" hidden="1">
      <c r="B18021" s="15">
        <v>2006</v>
      </c>
      <c r="C18021" s="16">
        <v>9</v>
      </c>
      <c r="D18021" s="16" t="s">
        <v>144</v>
      </c>
      <c r="E18021" s="18">
        <v>20.861999999999998</v>
      </c>
      <c r="F18021" s="24">
        <f t="shared" si="319"/>
        <v>69.551600000000008</v>
      </c>
    </row>
    <row r="18022" spans="2:6" hidden="1">
      <c r="B18022" s="13">
        <v>2006</v>
      </c>
      <c r="C18022" s="14">
        <v>10</v>
      </c>
      <c r="D18022" s="14" t="s">
        <v>144</v>
      </c>
      <c r="E18022" s="19">
        <v>20.603999999999999</v>
      </c>
      <c r="F18022" s="24">
        <f t="shared" si="319"/>
        <v>69.087199999999996</v>
      </c>
    </row>
    <row r="18023" spans="2:6" hidden="1">
      <c r="B18023" s="15">
        <v>2006</v>
      </c>
      <c r="C18023" s="16">
        <v>11</v>
      </c>
      <c r="D18023" s="16" t="s">
        <v>144</v>
      </c>
      <c r="E18023" s="18">
        <v>18.524000000000001</v>
      </c>
      <c r="F18023" s="24">
        <f t="shared" si="319"/>
        <v>65.343199999999996</v>
      </c>
    </row>
    <row r="18024" spans="2:6" hidden="1">
      <c r="B18024" s="13">
        <v>2006</v>
      </c>
      <c r="C18024" s="14">
        <v>12</v>
      </c>
      <c r="D18024" s="14" t="s">
        <v>144</v>
      </c>
      <c r="E18024" s="19">
        <v>18.155000000000001</v>
      </c>
      <c r="F18024" s="24">
        <f t="shared" si="319"/>
        <v>64.679000000000002</v>
      </c>
    </row>
    <row r="18025" spans="2:6" hidden="1">
      <c r="B18025" s="15">
        <v>2007</v>
      </c>
      <c r="C18025" s="16">
        <v>1</v>
      </c>
      <c r="D18025" s="16" t="s">
        <v>144</v>
      </c>
      <c r="E18025" s="18">
        <v>18.167000000000002</v>
      </c>
      <c r="F18025" s="24">
        <f t="shared" si="319"/>
        <v>64.700600000000009</v>
      </c>
    </row>
    <row r="18026" spans="2:6" hidden="1">
      <c r="B18026" s="13">
        <v>2007</v>
      </c>
      <c r="C18026" s="14">
        <v>2</v>
      </c>
      <c r="D18026" s="14" t="s">
        <v>144</v>
      </c>
      <c r="E18026" s="19">
        <v>18.87</v>
      </c>
      <c r="F18026" s="24">
        <f t="shared" si="319"/>
        <v>65.966000000000008</v>
      </c>
    </row>
    <row r="18027" spans="2:6" hidden="1">
      <c r="B18027" s="15">
        <v>2007</v>
      </c>
      <c r="C18027" s="16">
        <v>3</v>
      </c>
      <c r="D18027" s="16" t="s">
        <v>144</v>
      </c>
      <c r="E18027" s="18">
        <v>19.765999999999998</v>
      </c>
      <c r="F18027" s="24">
        <f t="shared" si="319"/>
        <v>67.578800000000001</v>
      </c>
    </row>
    <row r="18028" spans="2:6" hidden="1">
      <c r="B18028" s="13">
        <v>2007</v>
      </c>
      <c r="C18028" s="14">
        <v>4</v>
      </c>
      <c r="D18028" s="14" t="s">
        <v>144</v>
      </c>
      <c r="E18028" s="19">
        <v>21.495999999999999</v>
      </c>
      <c r="F18028" s="24">
        <f t="shared" si="319"/>
        <v>70.692800000000005</v>
      </c>
    </row>
    <row r="18029" spans="2:6" hidden="1">
      <c r="B18029" s="15">
        <v>2007</v>
      </c>
      <c r="C18029" s="16">
        <v>5</v>
      </c>
      <c r="D18029" s="16" t="s">
        <v>144</v>
      </c>
      <c r="E18029" s="18">
        <v>21.803000000000001</v>
      </c>
      <c r="F18029" s="24">
        <f t="shared" si="319"/>
        <v>71.245400000000004</v>
      </c>
    </row>
    <row r="18030" spans="2:6" hidden="1">
      <c r="B18030" s="13">
        <v>2007</v>
      </c>
      <c r="C18030" s="14">
        <v>6</v>
      </c>
      <c r="D18030" s="14" t="s">
        <v>144</v>
      </c>
      <c r="E18030" s="19">
        <v>21.338999999999999</v>
      </c>
      <c r="F18030" s="24">
        <f t="shared" si="319"/>
        <v>70.410200000000003</v>
      </c>
    </row>
    <row r="18031" spans="2:6" hidden="1">
      <c r="B18031" s="15">
        <v>2007</v>
      </c>
      <c r="C18031" s="16">
        <v>7</v>
      </c>
      <c r="D18031" s="16" t="s">
        <v>144</v>
      </c>
      <c r="E18031" s="18">
        <v>20.962</v>
      </c>
      <c r="F18031" s="24">
        <f t="shared" si="319"/>
        <v>69.7316</v>
      </c>
    </row>
    <row r="18032" spans="2:6" hidden="1">
      <c r="B18032" s="13">
        <v>2007</v>
      </c>
      <c r="C18032" s="14">
        <v>8</v>
      </c>
      <c r="D18032" s="14" t="s">
        <v>144</v>
      </c>
      <c r="E18032" s="19">
        <v>20.617999999999999</v>
      </c>
      <c r="F18032" s="24">
        <f t="shared" si="319"/>
        <v>69.112400000000008</v>
      </c>
    </row>
    <row r="18033" spans="2:6" hidden="1">
      <c r="B18033" s="15">
        <v>2007</v>
      </c>
      <c r="C18033" s="16">
        <v>9</v>
      </c>
      <c r="D18033" s="16" t="s">
        <v>144</v>
      </c>
      <c r="E18033" s="18">
        <v>20.428999999999998</v>
      </c>
      <c r="F18033" s="24">
        <f t="shared" si="319"/>
        <v>68.772199999999998</v>
      </c>
    </row>
    <row r="18034" spans="2:6" hidden="1">
      <c r="B18034" s="13">
        <v>2007</v>
      </c>
      <c r="C18034" s="14">
        <v>10</v>
      </c>
      <c r="D18034" s="14" t="s">
        <v>144</v>
      </c>
      <c r="E18034" s="19">
        <v>19.181000000000001</v>
      </c>
      <c r="F18034" s="24">
        <f t="shared" si="319"/>
        <v>66.525800000000004</v>
      </c>
    </row>
    <row r="18035" spans="2:6" hidden="1">
      <c r="B18035" s="15">
        <v>2007</v>
      </c>
      <c r="C18035" s="16">
        <v>11</v>
      </c>
      <c r="D18035" s="16" t="s">
        <v>144</v>
      </c>
      <c r="E18035" s="18">
        <v>18.369</v>
      </c>
      <c r="F18035" s="24">
        <f t="shared" si="319"/>
        <v>65.0642</v>
      </c>
    </row>
    <row r="18036" spans="2:6" hidden="1">
      <c r="B18036" s="13">
        <v>2007</v>
      </c>
      <c r="C18036" s="14">
        <v>12</v>
      </c>
      <c r="D18036" s="14" t="s">
        <v>144</v>
      </c>
      <c r="E18036" s="19">
        <v>17.777000000000001</v>
      </c>
      <c r="F18036" s="24">
        <f t="shared" si="319"/>
        <v>63.998600000000003</v>
      </c>
    </row>
    <row r="18037" spans="2:6" hidden="1">
      <c r="B18037" s="15">
        <v>2008</v>
      </c>
      <c r="C18037" s="16">
        <v>1</v>
      </c>
      <c r="D18037" s="16" t="s">
        <v>144</v>
      </c>
      <c r="E18037" s="18">
        <v>17.506</v>
      </c>
      <c r="F18037" s="24">
        <f t="shared" si="319"/>
        <v>63.510800000000003</v>
      </c>
    </row>
    <row r="18038" spans="2:6" hidden="1">
      <c r="B18038" s="13">
        <v>2008</v>
      </c>
      <c r="C18038" s="14">
        <v>2</v>
      </c>
      <c r="D18038" s="14" t="s">
        <v>144</v>
      </c>
      <c r="E18038" s="19">
        <v>19.009</v>
      </c>
      <c r="F18038" s="24">
        <f t="shared" si="319"/>
        <v>66.216200000000001</v>
      </c>
    </row>
    <row r="18039" spans="2:6" hidden="1">
      <c r="B18039" s="15">
        <v>2008</v>
      </c>
      <c r="C18039" s="16">
        <v>3</v>
      </c>
      <c r="D18039" s="16" t="s">
        <v>144</v>
      </c>
      <c r="E18039" s="18">
        <v>19.462</v>
      </c>
      <c r="F18039" s="24">
        <f t="shared" si="319"/>
        <v>67.031599999999997</v>
      </c>
    </row>
    <row r="18040" spans="2:6" hidden="1">
      <c r="B18040" s="13">
        <v>2008</v>
      </c>
      <c r="C18040" s="14">
        <v>4</v>
      </c>
      <c r="D18040" s="14" t="s">
        <v>144</v>
      </c>
      <c r="E18040" s="19">
        <v>20.643000000000001</v>
      </c>
      <c r="F18040" s="24">
        <f t="shared" si="319"/>
        <v>69.157399999999996</v>
      </c>
    </row>
    <row r="18041" spans="2:6" hidden="1">
      <c r="B18041" s="15">
        <v>2008</v>
      </c>
      <c r="C18041" s="16">
        <v>5</v>
      </c>
      <c r="D18041" s="16" t="s">
        <v>144</v>
      </c>
      <c r="E18041" s="18">
        <v>21.692</v>
      </c>
      <c r="F18041" s="24">
        <f t="shared" si="319"/>
        <v>71.045600000000007</v>
      </c>
    </row>
    <row r="18042" spans="2:6" hidden="1">
      <c r="B18042" s="13">
        <v>2008</v>
      </c>
      <c r="C18042" s="14">
        <v>6</v>
      </c>
      <c r="D18042" s="14" t="s">
        <v>144</v>
      </c>
      <c r="E18042" s="19">
        <v>20.361999999999998</v>
      </c>
      <c r="F18042" s="24">
        <f t="shared" si="319"/>
        <v>68.651600000000002</v>
      </c>
    </row>
    <row r="18043" spans="2:6" hidden="1">
      <c r="B18043" s="15">
        <v>2008</v>
      </c>
      <c r="C18043" s="16">
        <v>7</v>
      </c>
      <c r="D18043" s="16" t="s">
        <v>144</v>
      </c>
      <c r="E18043" s="18">
        <v>20.245000000000001</v>
      </c>
      <c r="F18043" s="24">
        <f t="shared" si="319"/>
        <v>68.441000000000003</v>
      </c>
    </row>
    <row r="18044" spans="2:6" hidden="1">
      <c r="B18044" s="13">
        <v>2008</v>
      </c>
      <c r="C18044" s="14">
        <v>8</v>
      </c>
      <c r="D18044" s="14" t="s">
        <v>144</v>
      </c>
      <c r="E18044" s="19">
        <v>20.736000000000001</v>
      </c>
      <c r="F18044" s="24">
        <f t="shared" si="319"/>
        <v>69.32480000000001</v>
      </c>
    </row>
    <row r="18045" spans="2:6" hidden="1">
      <c r="B18045" s="15">
        <v>2008</v>
      </c>
      <c r="C18045" s="16">
        <v>9</v>
      </c>
      <c r="D18045" s="16" t="s">
        <v>144</v>
      </c>
      <c r="E18045" s="18">
        <v>20.667000000000002</v>
      </c>
      <c r="F18045" s="24">
        <f t="shared" si="319"/>
        <v>69.200600000000009</v>
      </c>
    </row>
    <row r="18046" spans="2:6" hidden="1">
      <c r="B18046" s="13">
        <v>2008</v>
      </c>
      <c r="C18046" s="14">
        <v>10</v>
      </c>
      <c r="D18046" s="14" t="s">
        <v>144</v>
      </c>
      <c r="E18046" s="19">
        <v>18.943999999999999</v>
      </c>
      <c r="F18046" s="24">
        <f t="shared" si="319"/>
        <v>66.099199999999996</v>
      </c>
    </row>
    <row r="18047" spans="2:6" hidden="1">
      <c r="B18047" s="15">
        <v>2008</v>
      </c>
      <c r="C18047" s="16">
        <v>11</v>
      </c>
      <c r="D18047" s="16" t="s">
        <v>144</v>
      </c>
      <c r="E18047" s="18">
        <v>17.574999999999999</v>
      </c>
      <c r="F18047" s="24">
        <f t="shared" si="319"/>
        <v>63.634999999999998</v>
      </c>
    </row>
    <row r="18048" spans="2:6" hidden="1">
      <c r="B18048" s="13">
        <v>2008</v>
      </c>
      <c r="C18048" s="14">
        <v>12</v>
      </c>
      <c r="D18048" s="14" t="s">
        <v>144</v>
      </c>
      <c r="E18048" s="19">
        <v>17.260000000000002</v>
      </c>
      <c r="F18048" s="24">
        <f t="shared" si="319"/>
        <v>63.068000000000005</v>
      </c>
    </row>
    <row r="18049" spans="2:6" hidden="1">
      <c r="B18049" s="15">
        <v>2009</v>
      </c>
      <c r="C18049" s="16">
        <v>1</v>
      </c>
      <c r="D18049" s="16" t="s">
        <v>144</v>
      </c>
      <c r="E18049" s="18">
        <v>17.356000000000002</v>
      </c>
      <c r="F18049" s="24">
        <f t="shared" si="319"/>
        <v>63.240800000000007</v>
      </c>
    </row>
    <row r="18050" spans="2:6" hidden="1">
      <c r="B18050" s="13">
        <v>2009</v>
      </c>
      <c r="C18050" s="14">
        <v>2</v>
      </c>
      <c r="D18050" s="14" t="s">
        <v>144</v>
      </c>
      <c r="E18050" s="19">
        <v>17.792000000000002</v>
      </c>
      <c r="F18050" s="24">
        <f t="shared" si="319"/>
        <v>64.025599999999997</v>
      </c>
    </row>
    <row r="18051" spans="2:6" hidden="1">
      <c r="B18051" s="15">
        <v>2009</v>
      </c>
      <c r="C18051" s="16">
        <v>3</v>
      </c>
      <c r="D18051" s="16" t="s">
        <v>144</v>
      </c>
      <c r="E18051" s="18">
        <v>18.832000000000001</v>
      </c>
      <c r="F18051" s="24">
        <f t="shared" si="319"/>
        <v>65.897600000000011</v>
      </c>
    </row>
    <row r="18052" spans="2:6" hidden="1">
      <c r="B18052" s="13">
        <v>2009</v>
      </c>
      <c r="C18052" s="14">
        <v>4</v>
      </c>
      <c r="D18052" s="14" t="s">
        <v>144</v>
      </c>
      <c r="E18052" s="19">
        <v>21.218</v>
      </c>
      <c r="F18052" s="24">
        <f t="shared" si="319"/>
        <v>70.192399999999992</v>
      </c>
    </row>
    <row r="18053" spans="2:6" hidden="1">
      <c r="B18053" s="15">
        <v>2009</v>
      </c>
      <c r="C18053" s="16">
        <v>5</v>
      </c>
      <c r="D18053" s="16" t="s">
        <v>144</v>
      </c>
      <c r="E18053" s="18">
        <v>21.428999999999998</v>
      </c>
      <c r="F18053" s="24">
        <f t="shared" si="319"/>
        <v>70.572199999999995</v>
      </c>
    </row>
    <row r="18054" spans="2:6" hidden="1">
      <c r="B18054" s="13">
        <v>2009</v>
      </c>
      <c r="C18054" s="14">
        <v>6</v>
      </c>
      <c r="D18054" s="14" t="s">
        <v>144</v>
      </c>
      <c r="E18054" s="19">
        <v>21.341000000000001</v>
      </c>
      <c r="F18054" s="24">
        <f t="shared" si="319"/>
        <v>70.413800000000009</v>
      </c>
    </row>
    <row r="18055" spans="2:6" hidden="1">
      <c r="B18055" s="15">
        <v>2009</v>
      </c>
      <c r="C18055" s="16">
        <v>7</v>
      </c>
      <c r="D18055" s="16" t="s">
        <v>144</v>
      </c>
      <c r="E18055" s="18">
        <v>21.57</v>
      </c>
      <c r="F18055" s="24">
        <f t="shared" si="319"/>
        <v>70.825999999999993</v>
      </c>
    </row>
    <row r="18056" spans="2:6" hidden="1">
      <c r="B18056" s="13">
        <v>2009</v>
      </c>
      <c r="C18056" s="14">
        <v>8</v>
      </c>
      <c r="D18056" s="14" t="s">
        <v>144</v>
      </c>
      <c r="E18056" s="19">
        <v>21.120999999999999</v>
      </c>
      <c r="F18056" s="24">
        <f t="shared" si="319"/>
        <v>70.017799999999994</v>
      </c>
    </row>
    <row r="18057" spans="2:6" hidden="1">
      <c r="B18057" s="15">
        <v>2009</v>
      </c>
      <c r="C18057" s="16">
        <v>9</v>
      </c>
      <c r="D18057" s="16" t="s">
        <v>144</v>
      </c>
      <c r="E18057" s="18">
        <v>21.468</v>
      </c>
      <c r="F18057" s="24">
        <f t="shared" si="319"/>
        <v>70.642400000000009</v>
      </c>
    </row>
    <row r="18058" spans="2:6" hidden="1">
      <c r="B18058" s="13">
        <v>2009</v>
      </c>
      <c r="C18058" s="14">
        <v>10</v>
      </c>
      <c r="D18058" s="14" t="s">
        <v>144</v>
      </c>
      <c r="E18058" s="19">
        <v>20.771999999999998</v>
      </c>
      <c r="F18058" s="24">
        <f t="shared" si="319"/>
        <v>69.389600000000002</v>
      </c>
    </row>
    <row r="18059" spans="2:6" hidden="1">
      <c r="B18059" s="15">
        <v>2009</v>
      </c>
      <c r="C18059" s="16">
        <v>11</v>
      </c>
      <c r="D18059" s="16" t="s">
        <v>144</v>
      </c>
      <c r="E18059" s="18">
        <v>18.7</v>
      </c>
      <c r="F18059" s="24">
        <f t="shared" si="319"/>
        <v>65.66</v>
      </c>
    </row>
    <row r="18060" spans="2:6" hidden="1">
      <c r="B18060" s="13">
        <v>2009</v>
      </c>
      <c r="C18060" s="14">
        <v>12</v>
      </c>
      <c r="D18060" s="14" t="s">
        <v>144</v>
      </c>
      <c r="E18060" s="19">
        <v>18.312000000000001</v>
      </c>
      <c r="F18060" s="24">
        <f t="shared" si="319"/>
        <v>64.961600000000004</v>
      </c>
    </row>
    <row r="18061" spans="2:6" hidden="1">
      <c r="B18061" s="15">
        <v>2010</v>
      </c>
      <c r="C18061" s="16">
        <v>1</v>
      </c>
      <c r="D18061" s="16" t="s">
        <v>144</v>
      </c>
      <c r="E18061" s="18">
        <v>17.265000000000001</v>
      </c>
      <c r="F18061" s="24">
        <f t="shared" si="319"/>
        <v>63.076999999999998</v>
      </c>
    </row>
    <row r="18062" spans="2:6" hidden="1">
      <c r="B18062" s="13">
        <v>2010</v>
      </c>
      <c r="C18062" s="14">
        <v>2</v>
      </c>
      <c r="D18062" s="14" t="s">
        <v>144</v>
      </c>
      <c r="E18062" s="19">
        <v>19.108000000000001</v>
      </c>
      <c r="F18062" s="24">
        <f t="shared" si="319"/>
        <v>66.394400000000005</v>
      </c>
    </row>
    <row r="18063" spans="2:6" hidden="1">
      <c r="B18063" s="15">
        <v>2010</v>
      </c>
      <c r="C18063" s="16">
        <v>3</v>
      </c>
      <c r="D18063" s="16" t="s">
        <v>144</v>
      </c>
      <c r="E18063" s="18">
        <v>20.111000000000001</v>
      </c>
      <c r="F18063" s="24">
        <f t="shared" si="319"/>
        <v>68.19980000000001</v>
      </c>
    </row>
    <row r="18064" spans="2:6" hidden="1">
      <c r="B18064" s="13">
        <v>2010</v>
      </c>
      <c r="C18064" s="14">
        <v>4</v>
      </c>
      <c r="D18064" s="14" t="s">
        <v>144</v>
      </c>
      <c r="E18064" s="19">
        <v>21.765999999999998</v>
      </c>
      <c r="F18064" s="24">
        <f t="shared" si="319"/>
        <v>71.178799999999995</v>
      </c>
    </row>
    <row r="18065" spans="2:6" hidden="1">
      <c r="B18065" s="15">
        <v>2010</v>
      </c>
      <c r="C18065" s="16">
        <v>5</v>
      </c>
      <c r="D18065" s="16" t="s">
        <v>144</v>
      </c>
      <c r="E18065" s="18">
        <v>22.015999999999998</v>
      </c>
      <c r="F18065" s="24">
        <f t="shared" si="319"/>
        <v>71.628799999999998</v>
      </c>
    </row>
    <row r="18066" spans="2:6" hidden="1">
      <c r="B18066" s="13">
        <v>2010</v>
      </c>
      <c r="C18066" s="14">
        <v>6</v>
      </c>
      <c r="D18066" s="14" t="s">
        <v>144</v>
      </c>
      <c r="E18066" s="19">
        <v>21.571999999999999</v>
      </c>
      <c r="F18066" s="24">
        <f t="shared" si="319"/>
        <v>70.829599999999999</v>
      </c>
    </row>
    <row r="18067" spans="2:6" hidden="1">
      <c r="B18067" s="15">
        <v>2010</v>
      </c>
      <c r="C18067" s="16">
        <v>7</v>
      </c>
      <c r="D18067" s="16" t="s">
        <v>144</v>
      </c>
      <c r="E18067" s="18">
        <v>21.064</v>
      </c>
      <c r="F18067" s="24">
        <f t="shared" si="319"/>
        <v>69.915199999999999</v>
      </c>
    </row>
    <row r="18068" spans="2:6" hidden="1">
      <c r="B18068" s="13">
        <v>2010</v>
      </c>
      <c r="C18068" s="14">
        <v>8</v>
      </c>
      <c r="D18068" s="14" t="s">
        <v>144</v>
      </c>
      <c r="E18068" s="19">
        <v>20.960999999999999</v>
      </c>
      <c r="F18068" s="24">
        <f t="shared" si="319"/>
        <v>69.729799999999997</v>
      </c>
    </row>
    <row r="18069" spans="2:6" hidden="1">
      <c r="B18069" s="15">
        <v>2010</v>
      </c>
      <c r="C18069" s="16">
        <v>9</v>
      </c>
      <c r="D18069" s="16" t="s">
        <v>144</v>
      </c>
      <c r="E18069" s="18">
        <v>20.611000000000001</v>
      </c>
      <c r="F18069" s="24">
        <f t="shared" si="319"/>
        <v>69.099800000000002</v>
      </c>
    </row>
    <row r="18070" spans="2:6" hidden="1">
      <c r="B18070" s="13">
        <v>2010</v>
      </c>
      <c r="C18070" s="14">
        <v>10</v>
      </c>
      <c r="D18070" s="14" t="s">
        <v>144</v>
      </c>
      <c r="E18070" s="19">
        <v>19.318999999999999</v>
      </c>
      <c r="F18070" s="24">
        <f t="shared" si="319"/>
        <v>66.774200000000008</v>
      </c>
    </row>
    <row r="18071" spans="2:6" hidden="1">
      <c r="B18071" s="15">
        <v>2010</v>
      </c>
      <c r="C18071" s="16">
        <v>11</v>
      </c>
      <c r="D18071" s="16" t="s">
        <v>144</v>
      </c>
      <c r="E18071" s="18">
        <v>18.254000000000001</v>
      </c>
      <c r="F18071" s="24">
        <f t="shared" si="319"/>
        <v>64.857200000000006</v>
      </c>
    </row>
    <row r="18072" spans="2:6" hidden="1">
      <c r="B18072" s="13">
        <v>2010</v>
      </c>
      <c r="C18072" s="14">
        <v>12</v>
      </c>
      <c r="D18072" s="14" t="s">
        <v>144</v>
      </c>
      <c r="E18072" s="19">
        <v>16.204999999999998</v>
      </c>
      <c r="F18072" s="24">
        <f t="shared" si="319"/>
        <v>61.168999999999997</v>
      </c>
    </row>
    <row r="18073" spans="2:6" hidden="1">
      <c r="B18073" s="15">
        <v>2011</v>
      </c>
      <c r="C18073" s="16">
        <v>1</v>
      </c>
      <c r="D18073" s="16" t="s">
        <v>144</v>
      </c>
      <c r="E18073" s="18">
        <v>18.108000000000001</v>
      </c>
      <c r="F18073" s="24">
        <f t="shared" si="319"/>
        <v>64.594400000000007</v>
      </c>
    </row>
    <row r="18074" spans="2:6" hidden="1">
      <c r="B18074" s="13">
        <v>2011</v>
      </c>
      <c r="C18074" s="14">
        <v>2</v>
      </c>
      <c r="D18074" s="14" t="s">
        <v>144</v>
      </c>
      <c r="E18074" s="19">
        <v>18.687000000000001</v>
      </c>
      <c r="F18074" s="24">
        <f t="shared" si="319"/>
        <v>65.636600000000001</v>
      </c>
    </row>
    <row r="18075" spans="2:6" hidden="1">
      <c r="B18075" s="15">
        <v>2011</v>
      </c>
      <c r="C18075" s="16">
        <v>3</v>
      </c>
      <c r="D18075" s="16" t="s">
        <v>144</v>
      </c>
      <c r="E18075" s="18">
        <v>19.373000000000001</v>
      </c>
      <c r="F18075" s="24">
        <f t="shared" si="319"/>
        <v>66.871399999999994</v>
      </c>
    </row>
    <row r="18076" spans="2:6" hidden="1">
      <c r="B18076" s="13">
        <v>2011</v>
      </c>
      <c r="C18076" s="14">
        <v>4</v>
      </c>
      <c r="D18076" s="14" t="s">
        <v>144</v>
      </c>
      <c r="E18076" s="19">
        <v>21.202999999999999</v>
      </c>
      <c r="F18076" s="24">
        <f t="shared" si="319"/>
        <v>70.165400000000005</v>
      </c>
    </row>
    <row r="18077" spans="2:6" hidden="1">
      <c r="B18077" s="15">
        <v>2011</v>
      </c>
      <c r="C18077" s="16">
        <v>5</v>
      </c>
      <c r="D18077" s="16" t="s">
        <v>144</v>
      </c>
      <c r="E18077" s="18">
        <v>22.108000000000001</v>
      </c>
      <c r="F18077" s="24">
        <f t="shared" si="319"/>
        <v>71.794399999999996</v>
      </c>
    </row>
    <row r="18078" spans="2:6" hidden="1">
      <c r="B18078" s="13">
        <v>2011</v>
      </c>
      <c r="C18078" s="14">
        <v>6</v>
      </c>
      <c r="D18078" s="14" t="s">
        <v>144</v>
      </c>
      <c r="E18078" s="19">
        <v>21.175000000000001</v>
      </c>
      <c r="F18078" s="24">
        <f t="shared" si="319"/>
        <v>70.115000000000009</v>
      </c>
    </row>
    <row r="18079" spans="2:6" hidden="1">
      <c r="B18079" s="15">
        <v>2011</v>
      </c>
      <c r="C18079" s="16">
        <v>7</v>
      </c>
      <c r="D18079" s="16" t="s">
        <v>144</v>
      </c>
      <c r="E18079" s="18">
        <v>20.739000000000001</v>
      </c>
      <c r="F18079" s="24">
        <f t="shared" si="319"/>
        <v>69.330200000000005</v>
      </c>
    </row>
    <row r="18080" spans="2:6" hidden="1">
      <c r="B18080" s="13">
        <v>2011</v>
      </c>
      <c r="C18080" s="14">
        <v>8</v>
      </c>
      <c r="D18080" s="14" t="s">
        <v>144</v>
      </c>
      <c r="E18080" s="19">
        <v>21.152999999999999</v>
      </c>
      <c r="F18080" s="24">
        <f t="shared" ref="F18080:F18143" si="320">(E18080 * 1.8) + 32</f>
        <v>70.075400000000002</v>
      </c>
    </row>
    <row r="18081" spans="2:6" hidden="1">
      <c r="B18081" s="15">
        <v>2011</v>
      </c>
      <c r="C18081" s="16">
        <v>9</v>
      </c>
      <c r="D18081" s="16" t="s">
        <v>144</v>
      </c>
      <c r="E18081" s="18">
        <v>20.783999999999999</v>
      </c>
      <c r="F18081" s="24">
        <f t="shared" si="320"/>
        <v>69.411200000000008</v>
      </c>
    </row>
    <row r="18082" spans="2:6" hidden="1">
      <c r="B18082" s="13">
        <v>2011</v>
      </c>
      <c r="C18082" s="14">
        <v>10</v>
      </c>
      <c r="D18082" s="14" t="s">
        <v>144</v>
      </c>
      <c r="E18082" s="19">
        <v>18.809999999999999</v>
      </c>
      <c r="F18082" s="24">
        <f t="shared" si="320"/>
        <v>65.858000000000004</v>
      </c>
    </row>
    <row r="18083" spans="2:6" hidden="1">
      <c r="B18083" s="15">
        <v>2011</v>
      </c>
      <c r="C18083" s="16">
        <v>11</v>
      </c>
      <c r="D18083" s="16" t="s">
        <v>144</v>
      </c>
      <c r="E18083" s="18">
        <v>18.591000000000001</v>
      </c>
      <c r="F18083" s="24">
        <f t="shared" si="320"/>
        <v>65.463800000000006</v>
      </c>
    </row>
    <row r="18084" spans="2:6" hidden="1">
      <c r="B18084" s="13">
        <v>2011</v>
      </c>
      <c r="C18084" s="14">
        <v>12</v>
      </c>
      <c r="D18084" s="14" t="s">
        <v>144</v>
      </c>
      <c r="E18084" s="19">
        <v>17.457000000000001</v>
      </c>
      <c r="F18084" s="24">
        <f t="shared" si="320"/>
        <v>63.422600000000003</v>
      </c>
    </row>
    <row r="18085" spans="2:6" hidden="1">
      <c r="B18085" s="15">
        <v>2012</v>
      </c>
      <c r="C18085" s="16">
        <v>1</v>
      </c>
      <c r="D18085" s="16" t="s">
        <v>144</v>
      </c>
      <c r="E18085" s="18">
        <v>17.850000000000001</v>
      </c>
      <c r="F18085" s="24">
        <f t="shared" si="320"/>
        <v>64.13</v>
      </c>
    </row>
    <row r="18086" spans="2:6" hidden="1">
      <c r="B18086" s="13">
        <v>2012</v>
      </c>
      <c r="C18086" s="14">
        <v>2</v>
      </c>
      <c r="D18086" s="14" t="s">
        <v>144</v>
      </c>
      <c r="E18086" s="19">
        <v>19.009</v>
      </c>
      <c r="F18086" s="24">
        <f t="shared" si="320"/>
        <v>66.216200000000001</v>
      </c>
    </row>
    <row r="18087" spans="2:6" hidden="1">
      <c r="B18087" s="15">
        <v>2012</v>
      </c>
      <c r="C18087" s="16">
        <v>3</v>
      </c>
      <c r="D18087" s="16" t="s">
        <v>144</v>
      </c>
      <c r="E18087" s="18">
        <v>19.611000000000001</v>
      </c>
      <c r="F18087" s="24">
        <f t="shared" si="320"/>
        <v>67.299800000000005</v>
      </c>
    </row>
    <row r="18088" spans="2:6" hidden="1">
      <c r="B18088" s="13">
        <v>2012</v>
      </c>
      <c r="C18088" s="14">
        <v>4</v>
      </c>
      <c r="D18088" s="14" t="s">
        <v>144</v>
      </c>
      <c r="E18088" s="19">
        <v>20.690999999999999</v>
      </c>
      <c r="F18088" s="24">
        <f t="shared" si="320"/>
        <v>69.243799999999993</v>
      </c>
    </row>
    <row r="18089" spans="2:6" hidden="1">
      <c r="B18089" s="15">
        <v>2012</v>
      </c>
      <c r="C18089" s="16">
        <v>5</v>
      </c>
      <c r="D18089" s="16" t="s">
        <v>144</v>
      </c>
      <c r="E18089" s="18">
        <v>21.507999999999999</v>
      </c>
      <c r="F18089" s="24">
        <f t="shared" si="320"/>
        <v>70.714399999999998</v>
      </c>
    </row>
    <row r="18090" spans="2:6" hidden="1">
      <c r="B18090" s="13">
        <v>2012</v>
      </c>
      <c r="C18090" s="14">
        <v>6</v>
      </c>
      <c r="D18090" s="14" t="s">
        <v>144</v>
      </c>
      <c r="E18090" s="19">
        <v>21.125</v>
      </c>
      <c r="F18090" s="24">
        <f t="shared" si="320"/>
        <v>70.025000000000006</v>
      </c>
    </row>
    <row r="18091" spans="2:6" hidden="1">
      <c r="B18091" s="15">
        <v>2012</v>
      </c>
      <c r="C18091" s="16">
        <v>7</v>
      </c>
      <c r="D18091" s="16" t="s">
        <v>144</v>
      </c>
      <c r="E18091" s="18">
        <v>20.72</v>
      </c>
      <c r="F18091" s="24">
        <f t="shared" si="320"/>
        <v>69.295999999999992</v>
      </c>
    </row>
    <row r="18092" spans="2:6" hidden="1">
      <c r="B18092" s="13">
        <v>2012</v>
      </c>
      <c r="C18092" s="14">
        <v>8</v>
      </c>
      <c r="D18092" s="14" t="s">
        <v>144</v>
      </c>
      <c r="E18092" s="19">
        <v>20.751999999999999</v>
      </c>
      <c r="F18092" s="24">
        <f t="shared" si="320"/>
        <v>69.3536</v>
      </c>
    </row>
    <row r="18093" spans="2:6" hidden="1">
      <c r="B18093" s="15">
        <v>2012</v>
      </c>
      <c r="C18093" s="16">
        <v>9</v>
      </c>
      <c r="D18093" s="16" t="s">
        <v>144</v>
      </c>
      <c r="E18093" s="18">
        <v>20.914999999999999</v>
      </c>
      <c r="F18093" s="24">
        <f t="shared" si="320"/>
        <v>69.646999999999991</v>
      </c>
    </row>
    <row r="18094" spans="2:6" hidden="1">
      <c r="B18094" s="13">
        <v>2012</v>
      </c>
      <c r="C18094" s="14">
        <v>10</v>
      </c>
      <c r="D18094" s="14" t="s">
        <v>144</v>
      </c>
      <c r="E18094" s="19">
        <v>19.558</v>
      </c>
      <c r="F18094" s="24">
        <f t="shared" si="320"/>
        <v>67.204399999999993</v>
      </c>
    </row>
    <row r="18095" spans="2:6" hidden="1">
      <c r="B18095" s="15">
        <v>2012</v>
      </c>
      <c r="C18095" s="16">
        <v>11</v>
      </c>
      <c r="D18095" s="16" t="s">
        <v>144</v>
      </c>
      <c r="E18095" s="18">
        <v>18.655999999999999</v>
      </c>
      <c r="F18095" s="24">
        <f t="shared" si="320"/>
        <v>65.580799999999996</v>
      </c>
    </row>
    <row r="18096" spans="2:6" hidden="1">
      <c r="B18096" s="13">
        <v>2012</v>
      </c>
      <c r="C18096" s="14">
        <v>12</v>
      </c>
      <c r="D18096" s="14" t="s">
        <v>144</v>
      </c>
      <c r="E18096" s="19">
        <v>18.195</v>
      </c>
      <c r="F18096" s="24">
        <f t="shared" si="320"/>
        <v>64.751000000000005</v>
      </c>
    </row>
    <row r="18097" spans="2:6" hidden="1">
      <c r="B18097" s="15">
        <v>2013</v>
      </c>
      <c r="C18097" s="16">
        <v>1</v>
      </c>
      <c r="D18097" s="16" t="s">
        <v>144</v>
      </c>
      <c r="E18097" s="18">
        <v>18.071999999999999</v>
      </c>
      <c r="F18097" s="24">
        <f t="shared" si="320"/>
        <v>64.529600000000002</v>
      </c>
    </row>
    <row r="18098" spans="2:6" hidden="1">
      <c r="B18098" s="13">
        <v>2013</v>
      </c>
      <c r="C18098" s="14">
        <v>2</v>
      </c>
      <c r="D18098" s="14" t="s">
        <v>144</v>
      </c>
      <c r="E18098" s="19">
        <v>19.029</v>
      </c>
      <c r="F18098" s="24">
        <f t="shared" si="320"/>
        <v>66.252200000000002</v>
      </c>
    </row>
    <row r="18099" spans="2:6" hidden="1">
      <c r="B18099" s="15">
        <v>2013</v>
      </c>
      <c r="C18099" s="16">
        <v>3</v>
      </c>
      <c r="D18099" s="16" t="s">
        <v>144</v>
      </c>
      <c r="E18099" s="18">
        <v>19.382999999999999</v>
      </c>
      <c r="F18099" s="24">
        <f t="shared" si="320"/>
        <v>66.889399999999995</v>
      </c>
    </row>
    <row r="18100" spans="2:6" hidden="1">
      <c r="B18100" s="13">
        <v>2013</v>
      </c>
      <c r="C18100" s="14">
        <v>4</v>
      </c>
      <c r="D18100" s="14" t="s">
        <v>144</v>
      </c>
      <c r="E18100" s="19">
        <v>21.510999999999999</v>
      </c>
      <c r="F18100" s="24">
        <f t="shared" si="320"/>
        <v>70.719799999999992</v>
      </c>
    </row>
    <row r="18101" spans="2:6" hidden="1">
      <c r="B18101" s="15">
        <v>2013</v>
      </c>
      <c r="C18101" s="16">
        <v>5</v>
      </c>
      <c r="D18101" s="16" t="s">
        <v>144</v>
      </c>
      <c r="E18101" s="18">
        <v>21.635000000000002</v>
      </c>
      <c r="F18101" s="24">
        <f t="shared" si="320"/>
        <v>70.943000000000012</v>
      </c>
    </row>
    <row r="18102" spans="2:6" hidden="1">
      <c r="B18102" s="13">
        <v>2013</v>
      </c>
      <c r="C18102" s="14">
        <v>6</v>
      </c>
      <c r="D18102" s="14" t="s">
        <v>144</v>
      </c>
      <c r="E18102" s="19">
        <v>21.06</v>
      </c>
      <c r="F18102" s="24">
        <f t="shared" si="320"/>
        <v>69.908000000000001</v>
      </c>
    </row>
    <row r="18103" spans="2:6" hidden="1">
      <c r="B18103" s="15">
        <v>2013</v>
      </c>
      <c r="C18103" s="16">
        <v>7</v>
      </c>
      <c r="D18103" s="16" t="s">
        <v>144</v>
      </c>
      <c r="E18103" s="18">
        <v>20.652999999999999</v>
      </c>
      <c r="F18103" s="24">
        <f t="shared" si="320"/>
        <v>69.175399999999996</v>
      </c>
    </row>
    <row r="18104" spans="2:6" hidden="1">
      <c r="B18104" s="13">
        <v>2013</v>
      </c>
      <c r="C18104" s="14">
        <v>8</v>
      </c>
      <c r="D18104" s="14" t="s">
        <v>144</v>
      </c>
      <c r="E18104" s="19">
        <v>20.14</v>
      </c>
      <c r="F18104" s="24">
        <f t="shared" si="320"/>
        <v>68.25200000000001</v>
      </c>
    </row>
    <row r="18105" spans="2:6" hidden="1">
      <c r="B18105" s="15">
        <v>2013</v>
      </c>
      <c r="C18105" s="16">
        <v>9</v>
      </c>
      <c r="D18105" s="16" t="s">
        <v>144</v>
      </c>
      <c r="E18105" s="18">
        <v>21.815000000000001</v>
      </c>
      <c r="F18105" s="24">
        <f t="shared" si="320"/>
        <v>71.266999999999996</v>
      </c>
    </row>
    <row r="18106" spans="2:6" hidden="1">
      <c r="B18106" s="13">
        <v>2000</v>
      </c>
      <c r="C18106" s="14">
        <v>2</v>
      </c>
      <c r="D18106" s="14" t="s">
        <v>145</v>
      </c>
      <c r="E18106" s="19">
        <v>-3.1013999999999999</v>
      </c>
      <c r="F18106" s="24">
        <f t="shared" si="320"/>
        <v>26.417480000000001</v>
      </c>
    </row>
    <row r="18107" spans="2:6" hidden="1">
      <c r="B18107" s="15">
        <v>2000</v>
      </c>
      <c r="C18107" s="16">
        <v>3</v>
      </c>
      <c r="D18107" s="16" t="s">
        <v>145</v>
      </c>
      <c r="E18107" s="18">
        <v>-1.9283999999999999</v>
      </c>
      <c r="F18107" s="24">
        <f t="shared" si="320"/>
        <v>28.528880000000001</v>
      </c>
    </row>
    <row r="18108" spans="2:6" hidden="1">
      <c r="B18108" s="13">
        <v>2000</v>
      </c>
      <c r="C18108" s="14">
        <v>4</v>
      </c>
      <c r="D18108" s="14" t="s">
        <v>145</v>
      </c>
      <c r="E18108" s="19">
        <v>3.9908000000000001</v>
      </c>
      <c r="F18108" s="24">
        <f t="shared" si="320"/>
        <v>39.183439999999997</v>
      </c>
    </row>
    <row r="18109" spans="2:6" hidden="1">
      <c r="B18109" s="15">
        <v>2000</v>
      </c>
      <c r="C18109" s="16">
        <v>5</v>
      </c>
      <c r="D18109" s="16" t="s">
        <v>145</v>
      </c>
      <c r="E18109" s="18">
        <v>8.9757999999999996</v>
      </c>
      <c r="F18109" s="24">
        <f t="shared" si="320"/>
        <v>48.156440000000003</v>
      </c>
    </row>
    <row r="18110" spans="2:6" hidden="1">
      <c r="B18110" s="13">
        <v>2000</v>
      </c>
      <c r="C18110" s="14">
        <v>6</v>
      </c>
      <c r="D18110" s="14" t="s">
        <v>145</v>
      </c>
      <c r="E18110" s="19">
        <v>13.0924</v>
      </c>
      <c r="F18110" s="24">
        <f t="shared" si="320"/>
        <v>55.566320000000005</v>
      </c>
    </row>
    <row r="18111" spans="2:6" hidden="1">
      <c r="B18111" s="15">
        <v>2000</v>
      </c>
      <c r="C18111" s="16">
        <v>7</v>
      </c>
      <c r="D18111" s="16" t="s">
        <v>145</v>
      </c>
      <c r="E18111" s="18">
        <v>16.432600000000001</v>
      </c>
      <c r="F18111" s="24">
        <f t="shared" si="320"/>
        <v>61.578680000000006</v>
      </c>
    </row>
    <row r="18112" spans="2:6" hidden="1">
      <c r="B18112" s="13">
        <v>2000</v>
      </c>
      <c r="C18112" s="14">
        <v>8</v>
      </c>
      <c r="D18112" s="14" t="s">
        <v>145</v>
      </c>
      <c r="E18112" s="19">
        <v>15.047800000000001</v>
      </c>
      <c r="F18112" s="24">
        <f t="shared" si="320"/>
        <v>59.086039999999997</v>
      </c>
    </row>
    <row r="18113" spans="2:6" hidden="1">
      <c r="B18113" s="15">
        <v>2000</v>
      </c>
      <c r="C18113" s="16">
        <v>9</v>
      </c>
      <c r="D18113" s="16" t="s">
        <v>145</v>
      </c>
      <c r="E18113" s="18">
        <v>10.106999999999999</v>
      </c>
      <c r="F18113" s="24">
        <f t="shared" si="320"/>
        <v>50.192599999999999</v>
      </c>
    </row>
    <row r="18114" spans="2:6" hidden="1">
      <c r="B18114" s="13">
        <v>2000</v>
      </c>
      <c r="C18114" s="14">
        <v>10</v>
      </c>
      <c r="D18114" s="14" t="s">
        <v>145</v>
      </c>
      <c r="E18114" s="19">
        <v>8.5888000000000009</v>
      </c>
      <c r="F18114" s="24">
        <f t="shared" si="320"/>
        <v>47.45984</v>
      </c>
    </row>
    <row r="18115" spans="2:6" hidden="1">
      <c r="B18115" s="15">
        <v>2000</v>
      </c>
      <c r="C18115" s="16">
        <v>11</v>
      </c>
      <c r="D18115" s="16" t="s">
        <v>145</v>
      </c>
      <c r="E18115" s="18">
        <v>4.1821999999999999</v>
      </c>
      <c r="F18115" s="24">
        <f t="shared" si="320"/>
        <v>39.52796</v>
      </c>
    </row>
    <row r="18116" spans="2:6" hidden="1">
      <c r="B18116" s="13">
        <v>2000</v>
      </c>
      <c r="C18116" s="14">
        <v>12</v>
      </c>
      <c r="D18116" s="14" t="s">
        <v>145</v>
      </c>
      <c r="E18116" s="19">
        <v>0.12139999999999999</v>
      </c>
      <c r="F18116" s="24">
        <f t="shared" si="320"/>
        <v>32.218519999999998</v>
      </c>
    </row>
    <row r="18117" spans="2:6" hidden="1">
      <c r="B18117" s="15">
        <v>2001</v>
      </c>
      <c r="C18117" s="16">
        <v>1</v>
      </c>
      <c r="D18117" s="16" t="s">
        <v>145</v>
      </c>
      <c r="E18117" s="18">
        <v>-2.0526</v>
      </c>
      <c r="F18117" s="24">
        <f t="shared" si="320"/>
        <v>28.305320000000002</v>
      </c>
    </row>
    <row r="18118" spans="2:6" hidden="1">
      <c r="B18118" s="13">
        <v>2001</v>
      </c>
      <c r="C18118" s="14">
        <v>2</v>
      </c>
      <c r="D18118" s="14" t="s">
        <v>145</v>
      </c>
      <c r="E18118" s="19">
        <v>-8.0640000000000001</v>
      </c>
      <c r="F18118" s="24">
        <f t="shared" si="320"/>
        <v>17.4848</v>
      </c>
    </row>
    <row r="18119" spans="2:6" hidden="1">
      <c r="B18119" s="15">
        <v>2001</v>
      </c>
      <c r="C18119" s="16">
        <v>3</v>
      </c>
      <c r="D18119" s="16" t="s">
        <v>145</v>
      </c>
      <c r="E18119" s="18">
        <v>-4.9238</v>
      </c>
      <c r="F18119" s="24">
        <f t="shared" si="320"/>
        <v>23.137160000000002</v>
      </c>
    </row>
    <row r="18120" spans="2:6" hidden="1">
      <c r="B18120" s="13">
        <v>2001</v>
      </c>
      <c r="C18120" s="14">
        <v>4</v>
      </c>
      <c r="D18120" s="14" t="s">
        <v>145</v>
      </c>
      <c r="E18120" s="19">
        <v>3.5312000000000001</v>
      </c>
      <c r="F18120" s="24">
        <f t="shared" si="320"/>
        <v>38.356160000000003</v>
      </c>
    </row>
    <row r="18121" spans="2:6" hidden="1">
      <c r="B18121" s="15">
        <v>2001</v>
      </c>
      <c r="C18121" s="16">
        <v>5</v>
      </c>
      <c r="D18121" s="16" t="s">
        <v>145</v>
      </c>
      <c r="E18121" s="18">
        <v>7.7652000000000001</v>
      </c>
      <c r="F18121" s="24">
        <f t="shared" si="320"/>
        <v>45.977360000000004</v>
      </c>
    </row>
    <row r="18122" spans="2:6" hidden="1">
      <c r="B18122" s="13">
        <v>2001</v>
      </c>
      <c r="C18122" s="14">
        <v>6</v>
      </c>
      <c r="D18122" s="14" t="s">
        <v>145</v>
      </c>
      <c r="E18122" s="19">
        <v>13.506399999999999</v>
      </c>
      <c r="F18122" s="24">
        <f t="shared" si="320"/>
        <v>56.311520000000002</v>
      </c>
    </row>
    <row r="18123" spans="2:6" hidden="1">
      <c r="B18123" s="15">
        <v>2001</v>
      </c>
      <c r="C18123" s="16">
        <v>7</v>
      </c>
      <c r="D18123" s="16" t="s">
        <v>145</v>
      </c>
      <c r="E18123" s="18">
        <v>18.954599999999999</v>
      </c>
      <c r="F18123" s="24">
        <f t="shared" si="320"/>
        <v>66.118279999999999</v>
      </c>
    </row>
    <row r="18124" spans="2:6" hidden="1">
      <c r="B18124" s="13">
        <v>2001</v>
      </c>
      <c r="C18124" s="14">
        <v>8</v>
      </c>
      <c r="D18124" s="14" t="s">
        <v>145</v>
      </c>
      <c r="E18124" s="19">
        <v>15.6738</v>
      </c>
      <c r="F18124" s="24">
        <f t="shared" si="320"/>
        <v>60.21284</v>
      </c>
    </row>
    <row r="18125" spans="2:6" hidden="1">
      <c r="B18125" s="15">
        <v>2001</v>
      </c>
      <c r="C18125" s="16">
        <v>9</v>
      </c>
      <c r="D18125" s="16" t="s">
        <v>145</v>
      </c>
      <c r="E18125" s="18">
        <v>12.000999999999999</v>
      </c>
      <c r="F18125" s="24">
        <f t="shared" si="320"/>
        <v>53.601799999999997</v>
      </c>
    </row>
    <row r="18126" spans="2:6" hidden="1">
      <c r="B18126" s="13">
        <v>2001</v>
      </c>
      <c r="C18126" s="14">
        <v>10</v>
      </c>
      <c r="D18126" s="14" t="s">
        <v>145</v>
      </c>
      <c r="E18126" s="19">
        <v>7.4016000000000002</v>
      </c>
      <c r="F18126" s="24">
        <f t="shared" si="320"/>
        <v>45.322879999999998</v>
      </c>
    </row>
    <row r="18127" spans="2:6" hidden="1">
      <c r="B18127" s="15">
        <v>2001</v>
      </c>
      <c r="C18127" s="16">
        <v>11</v>
      </c>
      <c r="D18127" s="16" t="s">
        <v>145</v>
      </c>
      <c r="E18127" s="18">
        <v>-6.5799999999999997E-2</v>
      </c>
      <c r="F18127" s="24">
        <f t="shared" si="320"/>
        <v>31.88156</v>
      </c>
    </row>
    <row r="18128" spans="2:6" hidden="1">
      <c r="B18128" s="13">
        <v>2001</v>
      </c>
      <c r="C18128" s="14">
        <v>12</v>
      </c>
      <c r="D18128" s="14" t="s">
        <v>145</v>
      </c>
      <c r="E18128" s="19">
        <v>-7.3567999999999998</v>
      </c>
      <c r="F18128" s="24">
        <f t="shared" si="320"/>
        <v>18.757759999999998</v>
      </c>
    </row>
    <row r="18129" spans="2:6" hidden="1">
      <c r="B18129" s="15">
        <v>2002</v>
      </c>
      <c r="C18129" s="16">
        <v>1</v>
      </c>
      <c r="D18129" s="16" t="s">
        <v>145</v>
      </c>
      <c r="E18129" s="18">
        <v>-4.4935999999999998</v>
      </c>
      <c r="F18129" s="24">
        <f t="shared" si="320"/>
        <v>23.911519999999999</v>
      </c>
    </row>
    <row r="18130" spans="2:6" hidden="1">
      <c r="B18130" s="13">
        <v>2002</v>
      </c>
      <c r="C18130" s="14">
        <v>2</v>
      </c>
      <c r="D18130" s="14" t="s">
        <v>145</v>
      </c>
      <c r="E18130" s="19">
        <v>-1.756</v>
      </c>
      <c r="F18130" s="24">
        <f t="shared" si="320"/>
        <v>28.839199999999998</v>
      </c>
    </row>
    <row r="18131" spans="2:6" hidden="1">
      <c r="B18131" s="15">
        <v>2002</v>
      </c>
      <c r="C18131" s="16">
        <v>3</v>
      </c>
      <c r="D18131" s="16" t="s">
        <v>145</v>
      </c>
      <c r="E18131" s="18">
        <v>-1.0528</v>
      </c>
      <c r="F18131" s="24">
        <f t="shared" si="320"/>
        <v>30.104959999999998</v>
      </c>
    </row>
    <row r="18132" spans="2:6" hidden="1">
      <c r="B18132" s="13">
        <v>2002</v>
      </c>
      <c r="C18132" s="14">
        <v>4</v>
      </c>
      <c r="D18132" s="14" t="s">
        <v>145</v>
      </c>
      <c r="E18132" s="19">
        <v>3.8986000000000001</v>
      </c>
      <c r="F18132" s="24">
        <f t="shared" si="320"/>
        <v>39.017479999999999</v>
      </c>
    </row>
    <row r="18133" spans="2:6" hidden="1">
      <c r="B18133" s="15">
        <v>2002</v>
      </c>
      <c r="C18133" s="16">
        <v>5</v>
      </c>
      <c r="D18133" s="16" t="s">
        <v>145</v>
      </c>
      <c r="E18133" s="18">
        <v>10.229200000000001</v>
      </c>
      <c r="F18133" s="24">
        <f t="shared" si="320"/>
        <v>50.412559999999999</v>
      </c>
    </row>
    <row r="18134" spans="2:6" hidden="1">
      <c r="B18134" s="13">
        <v>2002</v>
      </c>
      <c r="C18134" s="14">
        <v>6</v>
      </c>
      <c r="D18134" s="14" t="s">
        <v>145</v>
      </c>
      <c r="E18134" s="19">
        <v>15.3226</v>
      </c>
      <c r="F18134" s="24">
        <f t="shared" si="320"/>
        <v>59.580680000000001</v>
      </c>
    </row>
    <row r="18135" spans="2:6" hidden="1">
      <c r="B18135" s="15">
        <v>2002</v>
      </c>
      <c r="C18135" s="16">
        <v>7</v>
      </c>
      <c r="D18135" s="16" t="s">
        <v>145</v>
      </c>
      <c r="E18135" s="18">
        <v>18.335599999999999</v>
      </c>
      <c r="F18135" s="24">
        <f t="shared" si="320"/>
        <v>65.004080000000002</v>
      </c>
    </row>
    <row r="18136" spans="2:6" hidden="1">
      <c r="B18136" s="13">
        <v>2002</v>
      </c>
      <c r="C18136" s="14">
        <v>8</v>
      </c>
      <c r="D18136" s="14" t="s">
        <v>145</v>
      </c>
      <c r="E18136" s="19">
        <v>18.401599999999998</v>
      </c>
      <c r="F18136" s="24">
        <f t="shared" si="320"/>
        <v>65.122879999999995</v>
      </c>
    </row>
    <row r="18137" spans="2:6" hidden="1">
      <c r="B18137" s="15">
        <v>2002</v>
      </c>
      <c r="C18137" s="16">
        <v>9</v>
      </c>
      <c r="D18137" s="16" t="s">
        <v>145</v>
      </c>
      <c r="E18137" s="18">
        <v>10.7326</v>
      </c>
      <c r="F18137" s="24">
        <f t="shared" si="320"/>
        <v>51.318680000000001</v>
      </c>
    </row>
    <row r="18138" spans="2:6" hidden="1">
      <c r="B18138" s="13">
        <v>2002</v>
      </c>
      <c r="C18138" s="14">
        <v>10</v>
      </c>
      <c r="D18138" s="14" t="s">
        <v>145</v>
      </c>
      <c r="E18138" s="19">
        <v>0.97919999999999996</v>
      </c>
      <c r="F18138" s="24">
        <f t="shared" si="320"/>
        <v>33.762560000000001</v>
      </c>
    </row>
    <row r="18139" spans="2:6" hidden="1">
      <c r="B18139" s="15">
        <v>2002</v>
      </c>
      <c r="C18139" s="16">
        <v>11</v>
      </c>
      <c r="D18139" s="16" t="s">
        <v>145</v>
      </c>
      <c r="E18139" s="18">
        <v>-3.0594000000000001</v>
      </c>
      <c r="F18139" s="24">
        <f t="shared" si="320"/>
        <v>26.493079999999999</v>
      </c>
    </row>
    <row r="18140" spans="2:6" hidden="1">
      <c r="B18140" s="13">
        <v>2002</v>
      </c>
      <c r="C18140" s="14">
        <v>12</v>
      </c>
      <c r="D18140" s="14" t="s">
        <v>145</v>
      </c>
      <c r="E18140" s="19">
        <v>-8.3704000000000001</v>
      </c>
      <c r="F18140" s="24">
        <f t="shared" si="320"/>
        <v>16.93328</v>
      </c>
    </row>
    <row r="18141" spans="2:6" hidden="1">
      <c r="B18141" s="15">
        <v>2003</v>
      </c>
      <c r="C18141" s="16">
        <v>1</v>
      </c>
      <c r="D18141" s="16" t="s">
        <v>145</v>
      </c>
      <c r="E18141" s="18">
        <v>-10.502599999999999</v>
      </c>
      <c r="F18141" s="24">
        <f t="shared" si="320"/>
        <v>13.095320000000001</v>
      </c>
    </row>
    <row r="18142" spans="2:6" hidden="1">
      <c r="B18142" s="13">
        <v>2003</v>
      </c>
      <c r="C18142" s="14">
        <v>2</v>
      </c>
      <c r="D18142" s="14" t="s">
        <v>145</v>
      </c>
      <c r="E18142" s="19">
        <v>-5.8650000000000002</v>
      </c>
      <c r="F18142" s="24">
        <f t="shared" si="320"/>
        <v>21.442999999999998</v>
      </c>
    </row>
    <row r="18143" spans="2:6" hidden="1">
      <c r="B18143" s="15">
        <v>2003</v>
      </c>
      <c r="C18143" s="16">
        <v>3</v>
      </c>
      <c r="D18143" s="16" t="s">
        <v>145</v>
      </c>
      <c r="E18143" s="18">
        <v>-1.4403999999999999</v>
      </c>
      <c r="F18143" s="24">
        <f t="shared" si="320"/>
        <v>29.40728</v>
      </c>
    </row>
    <row r="18144" spans="2:6" hidden="1">
      <c r="B18144" s="13">
        <v>2003</v>
      </c>
      <c r="C18144" s="14">
        <v>4</v>
      </c>
      <c r="D18144" s="14" t="s">
        <v>145</v>
      </c>
      <c r="E18144" s="19">
        <v>0.97640000000000005</v>
      </c>
      <c r="F18144" s="24">
        <f t="shared" ref="F18144:F18207" si="321">(E18144 * 1.8) + 32</f>
        <v>33.75752</v>
      </c>
    </row>
    <row r="18145" spans="2:6" hidden="1">
      <c r="B18145" s="15">
        <v>2003</v>
      </c>
      <c r="C18145" s="16">
        <v>5</v>
      </c>
      <c r="D18145" s="16" t="s">
        <v>145</v>
      </c>
      <c r="E18145" s="18">
        <v>8.4130000000000003</v>
      </c>
      <c r="F18145" s="24">
        <f t="shared" si="321"/>
        <v>47.1434</v>
      </c>
    </row>
    <row r="18146" spans="2:6" hidden="1">
      <c r="B18146" s="13">
        <v>2003</v>
      </c>
      <c r="C18146" s="14">
        <v>6</v>
      </c>
      <c r="D18146" s="14" t="s">
        <v>145</v>
      </c>
      <c r="E18146" s="19">
        <v>12.367000000000001</v>
      </c>
      <c r="F18146" s="24">
        <f t="shared" si="321"/>
        <v>54.260600000000004</v>
      </c>
    </row>
    <row r="18147" spans="2:6" hidden="1">
      <c r="B18147" s="15">
        <v>2003</v>
      </c>
      <c r="C18147" s="16">
        <v>7</v>
      </c>
      <c r="D18147" s="16" t="s">
        <v>145</v>
      </c>
      <c r="E18147" s="18">
        <v>19.771999999999998</v>
      </c>
      <c r="F18147" s="24">
        <f t="shared" si="321"/>
        <v>67.58959999999999</v>
      </c>
    </row>
    <row r="18148" spans="2:6" hidden="1">
      <c r="B18148" s="13">
        <v>2003</v>
      </c>
      <c r="C18148" s="14">
        <v>8</v>
      </c>
      <c r="D18148" s="14" t="s">
        <v>145</v>
      </c>
      <c r="E18148" s="19">
        <v>15.742599999999999</v>
      </c>
      <c r="F18148" s="24">
        <f t="shared" si="321"/>
        <v>60.336680000000001</v>
      </c>
    </row>
    <row r="18149" spans="2:6" hidden="1">
      <c r="B18149" s="15">
        <v>2003</v>
      </c>
      <c r="C18149" s="16">
        <v>9</v>
      </c>
      <c r="D18149" s="16" t="s">
        <v>145</v>
      </c>
      <c r="E18149" s="18">
        <v>11.219200000000001</v>
      </c>
      <c r="F18149" s="24">
        <f t="shared" si="321"/>
        <v>52.194560000000003</v>
      </c>
    </row>
    <row r="18150" spans="2:6" hidden="1">
      <c r="B18150" s="13">
        <v>2003</v>
      </c>
      <c r="C18150" s="14">
        <v>10</v>
      </c>
      <c r="D18150" s="14" t="s">
        <v>145</v>
      </c>
      <c r="E18150" s="19">
        <v>3.8597999999999999</v>
      </c>
      <c r="F18150" s="24">
        <f t="shared" si="321"/>
        <v>38.94764</v>
      </c>
    </row>
    <row r="18151" spans="2:6" hidden="1">
      <c r="B18151" s="15">
        <v>2003</v>
      </c>
      <c r="C18151" s="16">
        <v>11</v>
      </c>
      <c r="D18151" s="16" t="s">
        <v>145</v>
      </c>
      <c r="E18151" s="18">
        <v>2.3275999999999999</v>
      </c>
      <c r="F18151" s="24">
        <f t="shared" si="321"/>
        <v>36.189680000000003</v>
      </c>
    </row>
    <row r="18152" spans="2:6" hidden="1">
      <c r="B18152" s="13">
        <v>2003</v>
      </c>
      <c r="C18152" s="14">
        <v>12</v>
      </c>
      <c r="D18152" s="14" t="s">
        <v>145</v>
      </c>
      <c r="E18152" s="19">
        <v>-1.3797999999999999</v>
      </c>
      <c r="F18152" s="24">
        <f t="shared" si="321"/>
        <v>29.516359999999999</v>
      </c>
    </row>
    <row r="18153" spans="2:6" hidden="1">
      <c r="B18153" s="15">
        <v>2004</v>
      </c>
      <c r="C18153" s="16">
        <v>1</v>
      </c>
      <c r="D18153" s="16" t="s">
        <v>145</v>
      </c>
      <c r="E18153" s="18">
        <v>-6.8296000000000001</v>
      </c>
      <c r="F18153" s="24">
        <f t="shared" si="321"/>
        <v>19.706719999999997</v>
      </c>
    </row>
    <row r="18154" spans="2:6" hidden="1">
      <c r="B18154" s="13">
        <v>2004</v>
      </c>
      <c r="C18154" s="14">
        <v>2</v>
      </c>
      <c r="D18154" s="14" t="s">
        <v>145</v>
      </c>
      <c r="E18154" s="19">
        <v>-5.375</v>
      </c>
      <c r="F18154" s="24">
        <f t="shared" si="321"/>
        <v>22.324999999999999</v>
      </c>
    </row>
    <row r="18155" spans="2:6" hidden="1">
      <c r="B18155" s="15">
        <v>2004</v>
      </c>
      <c r="C18155" s="16">
        <v>3</v>
      </c>
      <c r="D18155" s="16" t="s">
        <v>145</v>
      </c>
      <c r="E18155" s="18">
        <v>-1.992</v>
      </c>
      <c r="F18155" s="24">
        <f t="shared" si="321"/>
        <v>28.414400000000001</v>
      </c>
    </row>
    <row r="18156" spans="2:6" hidden="1">
      <c r="B18156" s="13">
        <v>2004</v>
      </c>
      <c r="C18156" s="14">
        <v>4</v>
      </c>
      <c r="D18156" s="14" t="s">
        <v>145</v>
      </c>
      <c r="E18156" s="19">
        <v>3.298</v>
      </c>
      <c r="F18156" s="24">
        <f t="shared" si="321"/>
        <v>37.936399999999999</v>
      </c>
    </row>
    <row r="18157" spans="2:6" hidden="1">
      <c r="B18157" s="15">
        <v>2004</v>
      </c>
      <c r="C18157" s="16">
        <v>5</v>
      </c>
      <c r="D18157" s="16" t="s">
        <v>145</v>
      </c>
      <c r="E18157" s="18">
        <v>8.5597999999999992</v>
      </c>
      <c r="F18157" s="24">
        <f t="shared" si="321"/>
        <v>47.407640000000001</v>
      </c>
    </row>
    <row r="18158" spans="2:6" hidden="1">
      <c r="B18158" s="13">
        <v>2004</v>
      </c>
      <c r="C18158" s="14">
        <v>6</v>
      </c>
      <c r="D18158" s="14" t="s">
        <v>145</v>
      </c>
      <c r="E18158" s="19">
        <v>12.248200000000001</v>
      </c>
      <c r="F18158" s="24">
        <f t="shared" si="321"/>
        <v>54.046760000000006</v>
      </c>
    </row>
    <row r="18159" spans="2:6" hidden="1">
      <c r="B18159" s="15">
        <v>2004</v>
      </c>
      <c r="C18159" s="16">
        <v>7</v>
      </c>
      <c r="D18159" s="16" t="s">
        <v>145</v>
      </c>
      <c r="E18159" s="18">
        <v>16.2012</v>
      </c>
      <c r="F18159" s="24">
        <f t="shared" si="321"/>
        <v>61.16216</v>
      </c>
    </row>
    <row r="18160" spans="2:6" hidden="1">
      <c r="B18160" s="13">
        <v>2004</v>
      </c>
      <c r="C18160" s="14">
        <v>8</v>
      </c>
      <c r="D18160" s="14" t="s">
        <v>145</v>
      </c>
      <c r="E18160" s="19">
        <v>16.164000000000001</v>
      </c>
      <c r="F18160" s="24">
        <f t="shared" si="321"/>
        <v>61.095200000000006</v>
      </c>
    </row>
    <row r="18161" spans="2:6" hidden="1">
      <c r="B18161" s="15">
        <v>2004</v>
      </c>
      <c r="C18161" s="16">
        <v>9</v>
      </c>
      <c r="D18161" s="16" t="s">
        <v>145</v>
      </c>
      <c r="E18161" s="18">
        <v>11.9024</v>
      </c>
      <c r="F18161" s="24">
        <f t="shared" si="321"/>
        <v>53.424320000000002</v>
      </c>
    </row>
    <row r="18162" spans="2:6" hidden="1">
      <c r="B18162" s="13">
        <v>2004</v>
      </c>
      <c r="C18162" s="14">
        <v>10</v>
      </c>
      <c r="D18162" s="14" t="s">
        <v>145</v>
      </c>
      <c r="E18162" s="19">
        <v>5.5662000000000003</v>
      </c>
      <c r="F18162" s="24">
        <f t="shared" si="321"/>
        <v>42.019159999999999</v>
      </c>
    </row>
    <row r="18163" spans="2:6" hidden="1">
      <c r="B18163" s="15">
        <v>2004</v>
      </c>
      <c r="C18163" s="16">
        <v>11</v>
      </c>
      <c r="D18163" s="16" t="s">
        <v>145</v>
      </c>
      <c r="E18163" s="18">
        <v>0.1426</v>
      </c>
      <c r="F18163" s="24">
        <f t="shared" si="321"/>
        <v>32.256680000000003</v>
      </c>
    </row>
    <row r="18164" spans="2:6" hidden="1">
      <c r="B18164" s="13">
        <v>2004</v>
      </c>
      <c r="C18164" s="14">
        <v>12</v>
      </c>
      <c r="D18164" s="14" t="s">
        <v>145</v>
      </c>
      <c r="E18164" s="19">
        <v>-0.49659999999999999</v>
      </c>
      <c r="F18164" s="24">
        <f t="shared" si="321"/>
        <v>31.106120000000001</v>
      </c>
    </row>
    <row r="18165" spans="2:6" hidden="1">
      <c r="B18165" s="15">
        <v>2005</v>
      </c>
      <c r="C18165" s="16">
        <v>1</v>
      </c>
      <c r="D18165" s="16" t="s">
        <v>145</v>
      </c>
      <c r="E18165" s="18">
        <v>-1.8038000000000001</v>
      </c>
      <c r="F18165" s="24">
        <f t="shared" si="321"/>
        <v>28.753160000000001</v>
      </c>
    </row>
    <row r="18166" spans="2:6" hidden="1">
      <c r="B18166" s="13">
        <v>2005</v>
      </c>
      <c r="C18166" s="14">
        <v>2</v>
      </c>
      <c r="D18166" s="14" t="s">
        <v>145</v>
      </c>
      <c r="E18166" s="19">
        <v>-5.6134000000000004</v>
      </c>
      <c r="F18166" s="24">
        <f t="shared" si="321"/>
        <v>21.895879999999998</v>
      </c>
    </row>
    <row r="18167" spans="2:6" hidden="1">
      <c r="B18167" s="15">
        <v>2005</v>
      </c>
      <c r="C18167" s="16">
        <v>3</v>
      </c>
      <c r="D18167" s="16" t="s">
        <v>145</v>
      </c>
      <c r="E18167" s="18">
        <v>-6.2530000000000001</v>
      </c>
      <c r="F18167" s="24">
        <f t="shared" si="321"/>
        <v>20.744599999999998</v>
      </c>
    </row>
    <row r="18168" spans="2:6" hidden="1">
      <c r="B18168" s="13">
        <v>2005</v>
      </c>
      <c r="C18168" s="14">
        <v>4</v>
      </c>
      <c r="D18168" s="14" t="s">
        <v>145</v>
      </c>
      <c r="E18168" s="19">
        <v>2.8965999999999998</v>
      </c>
      <c r="F18168" s="24">
        <f t="shared" si="321"/>
        <v>37.213880000000003</v>
      </c>
    </row>
    <row r="18169" spans="2:6" hidden="1">
      <c r="B18169" s="15">
        <v>2005</v>
      </c>
      <c r="C18169" s="16">
        <v>5</v>
      </c>
      <c r="D18169" s="16" t="s">
        <v>145</v>
      </c>
      <c r="E18169" s="18">
        <v>8.1845999999999997</v>
      </c>
      <c r="F18169" s="24">
        <f t="shared" si="321"/>
        <v>46.732280000000003</v>
      </c>
    </row>
    <row r="18170" spans="2:6" hidden="1">
      <c r="B18170" s="13">
        <v>2005</v>
      </c>
      <c r="C18170" s="14">
        <v>6</v>
      </c>
      <c r="D18170" s="14" t="s">
        <v>145</v>
      </c>
      <c r="E18170" s="19">
        <v>13.404999999999999</v>
      </c>
      <c r="F18170" s="24">
        <f t="shared" si="321"/>
        <v>56.128999999999998</v>
      </c>
    </row>
    <row r="18171" spans="2:6" hidden="1">
      <c r="B18171" s="15">
        <v>2005</v>
      </c>
      <c r="C18171" s="16">
        <v>7</v>
      </c>
      <c r="D18171" s="16" t="s">
        <v>145</v>
      </c>
      <c r="E18171" s="18">
        <v>18.283200000000001</v>
      </c>
      <c r="F18171" s="24">
        <f t="shared" si="321"/>
        <v>64.909760000000006</v>
      </c>
    </row>
    <row r="18172" spans="2:6" hidden="1">
      <c r="B18172" s="13">
        <v>2005</v>
      </c>
      <c r="C18172" s="14">
        <v>8</v>
      </c>
      <c r="D18172" s="14" t="s">
        <v>145</v>
      </c>
      <c r="E18172" s="19">
        <v>16.039000000000001</v>
      </c>
      <c r="F18172" s="24">
        <f t="shared" si="321"/>
        <v>60.870200000000004</v>
      </c>
    </row>
    <row r="18173" spans="2:6" hidden="1">
      <c r="B18173" s="15">
        <v>2005</v>
      </c>
      <c r="C18173" s="16">
        <v>9</v>
      </c>
      <c r="D18173" s="16" t="s">
        <v>145</v>
      </c>
      <c r="E18173" s="18">
        <v>12.1408</v>
      </c>
      <c r="F18173" s="24">
        <f t="shared" si="321"/>
        <v>53.853440000000006</v>
      </c>
    </row>
    <row r="18174" spans="2:6" hidden="1">
      <c r="B18174" s="13">
        <v>2005</v>
      </c>
      <c r="C18174" s="14">
        <v>10</v>
      </c>
      <c r="D18174" s="14" t="s">
        <v>145</v>
      </c>
      <c r="E18174" s="19">
        <v>7.1719999999999997</v>
      </c>
      <c r="F18174" s="24">
        <f t="shared" si="321"/>
        <v>44.909599999999998</v>
      </c>
    </row>
    <row r="18175" spans="2:6" hidden="1">
      <c r="B18175" s="15">
        <v>2005</v>
      </c>
      <c r="C18175" s="16">
        <v>11</v>
      </c>
      <c r="D18175" s="16" t="s">
        <v>145</v>
      </c>
      <c r="E18175" s="18">
        <v>3.8224</v>
      </c>
      <c r="F18175" s="24">
        <f t="shared" si="321"/>
        <v>38.880319999999998</v>
      </c>
    </row>
    <row r="18176" spans="2:6" hidden="1">
      <c r="B18176" s="13">
        <v>2005</v>
      </c>
      <c r="C18176" s="14">
        <v>12</v>
      </c>
      <c r="D18176" s="14" t="s">
        <v>145</v>
      </c>
      <c r="E18176" s="19">
        <v>-3.6859999999999999</v>
      </c>
      <c r="F18176" s="24">
        <f t="shared" si="321"/>
        <v>25.365200000000002</v>
      </c>
    </row>
    <row r="18177" spans="2:6" hidden="1">
      <c r="B18177" s="15">
        <v>2006</v>
      </c>
      <c r="C18177" s="16">
        <v>1</v>
      </c>
      <c r="D18177" s="16" t="s">
        <v>145</v>
      </c>
      <c r="E18177" s="18">
        <v>-4.6605999999999996</v>
      </c>
      <c r="F18177" s="24">
        <f t="shared" si="321"/>
        <v>23.61092</v>
      </c>
    </row>
    <row r="18178" spans="2:6" hidden="1">
      <c r="B18178" s="13">
        <v>2006</v>
      </c>
      <c r="C18178" s="14">
        <v>2</v>
      </c>
      <c r="D18178" s="14" t="s">
        <v>145</v>
      </c>
      <c r="E18178" s="19">
        <v>-8.8732000000000006</v>
      </c>
      <c r="F18178" s="24">
        <f t="shared" si="321"/>
        <v>16.028239999999997</v>
      </c>
    </row>
    <row r="18179" spans="2:6" hidden="1">
      <c r="B18179" s="15">
        <v>2006</v>
      </c>
      <c r="C18179" s="16">
        <v>3</v>
      </c>
      <c r="D18179" s="16" t="s">
        <v>145</v>
      </c>
      <c r="E18179" s="18">
        <v>-7.3827999999999996</v>
      </c>
      <c r="F18179" s="24">
        <f t="shared" si="321"/>
        <v>18.71096</v>
      </c>
    </row>
    <row r="18180" spans="2:6" hidden="1">
      <c r="B18180" s="13">
        <v>2006</v>
      </c>
      <c r="C18180" s="14">
        <v>4</v>
      </c>
      <c r="D18180" s="14" t="s">
        <v>145</v>
      </c>
      <c r="E18180" s="19">
        <v>2.6017999999999999</v>
      </c>
      <c r="F18180" s="24">
        <f t="shared" si="321"/>
        <v>36.683239999999998</v>
      </c>
    </row>
    <row r="18181" spans="2:6" hidden="1">
      <c r="B18181" s="15">
        <v>2006</v>
      </c>
      <c r="C18181" s="16">
        <v>5</v>
      </c>
      <c r="D18181" s="16" t="s">
        <v>145</v>
      </c>
      <c r="E18181" s="18">
        <v>9.0242000000000004</v>
      </c>
      <c r="F18181" s="24">
        <f t="shared" si="321"/>
        <v>48.243560000000002</v>
      </c>
    </row>
    <row r="18182" spans="2:6" hidden="1">
      <c r="B18182" s="13">
        <v>2006</v>
      </c>
      <c r="C18182" s="14">
        <v>6</v>
      </c>
      <c r="D18182" s="14" t="s">
        <v>145</v>
      </c>
      <c r="E18182" s="19">
        <v>14.3666</v>
      </c>
      <c r="F18182" s="24">
        <f t="shared" si="321"/>
        <v>57.859880000000004</v>
      </c>
    </row>
    <row r="18183" spans="2:6" hidden="1">
      <c r="B18183" s="15">
        <v>2006</v>
      </c>
      <c r="C18183" s="16">
        <v>7</v>
      </c>
      <c r="D18183" s="16" t="s">
        <v>145</v>
      </c>
      <c r="E18183" s="18">
        <v>17.616399999999999</v>
      </c>
      <c r="F18183" s="24">
        <f t="shared" si="321"/>
        <v>63.709519999999998</v>
      </c>
    </row>
    <row r="18184" spans="2:6" hidden="1">
      <c r="B18184" s="13">
        <v>2006</v>
      </c>
      <c r="C18184" s="14">
        <v>8</v>
      </c>
      <c r="D18184" s="14" t="s">
        <v>145</v>
      </c>
      <c r="E18184" s="19">
        <v>18.195799999999998</v>
      </c>
      <c r="F18184" s="24">
        <f t="shared" si="321"/>
        <v>64.752440000000007</v>
      </c>
    </row>
    <row r="18185" spans="2:6" hidden="1">
      <c r="B18185" s="15">
        <v>2006</v>
      </c>
      <c r="C18185" s="16">
        <v>9</v>
      </c>
      <c r="D18185" s="16" t="s">
        <v>145</v>
      </c>
      <c r="E18185" s="18">
        <v>13.017200000000001</v>
      </c>
      <c r="F18185" s="24">
        <f t="shared" si="321"/>
        <v>55.430959999999999</v>
      </c>
    </row>
    <row r="18186" spans="2:6" hidden="1">
      <c r="B18186" s="13">
        <v>2006</v>
      </c>
      <c r="C18186" s="14">
        <v>10</v>
      </c>
      <c r="D18186" s="14" t="s">
        <v>145</v>
      </c>
      <c r="E18186" s="19">
        <v>6.7211999999999996</v>
      </c>
      <c r="F18186" s="24">
        <f t="shared" si="321"/>
        <v>44.09816</v>
      </c>
    </row>
    <row r="18187" spans="2:6" hidden="1">
      <c r="B18187" s="15">
        <v>2006</v>
      </c>
      <c r="C18187" s="16">
        <v>11</v>
      </c>
      <c r="D18187" s="16" t="s">
        <v>145</v>
      </c>
      <c r="E18187" s="18">
        <v>1.6277999999999999</v>
      </c>
      <c r="F18187" s="24">
        <f t="shared" si="321"/>
        <v>34.930039999999998</v>
      </c>
    </row>
    <row r="18188" spans="2:6" hidden="1">
      <c r="B18188" s="13">
        <v>2006</v>
      </c>
      <c r="C18188" s="14">
        <v>12</v>
      </c>
      <c r="D18188" s="14" t="s">
        <v>145</v>
      </c>
      <c r="E18188" s="19">
        <v>2.6196000000000002</v>
      </c>
      <c r="F18188" s="24">
        <f t="shared" si="321"/>
        <v>36.71528</v>
      </c>
    </row>
    <row r="18189" spans="2:6" hidden="1">
      <c r="B18189" s="15">
        <v>2007</v>
      </c>
      <c r="C18189" s="16">
        <v>1</v>
      </c>
      <c r="D18189" s="16" t="s">
        <v>145</v>
      </c>
      <c r="E18189" s="18">
        <v>-3.1312000000000002</v>
      </c>
      <c r="F18189" s="24">
        <f t="shared" si="321"/>
        <v>26.36384</v>
      </c>
    </row>
    <row r="18190" spans="2:6" hidden="1">
      <c r="B18190" s="13">
        <v>2007</v>
      </c>
      <c r="C18190" s="14">
        <v>2</v>
      </c>
      <c r="D18190" s="14" t="s">
        <v>145</v>
      </c>
      <c r="E18190" s="19">
        <v>-10.166</v>
      </c>
      <c r="F18190" s="24">
        <f t="shared" si="321"/>
        <v>13.7012</v>
      </c>
    </row>
    <row r="18191" spans="2:6" hidden="1">
      <c r="B18191" s="15">
        <v>2007</v>
      </c>
      <c r="C18191" s="16">
        <v>3</v>
      </c>
      <c r="D18191" s="16" t="s">
        <v>145</v>
      </c>
      <c r="E18191" s="18">
        <v>1.29</v>
      </c>
      <c r="F18191" s="24">
        <f t="shared" si="321"/>
        <v>34.322000000000003</v>
      </c>
    </row>
    <row r="18192" spans="2:6" hidden="1">
      <c r="B18192" s="13">
        <v>2007</v>
      </c>
      <c r="C18192" s="14">
        <v>4</v>
      </c>
      <c r="D18192" s="14" t="s">
        <v>145</v>
      </c>
      <c r="E18192" s="19">
        <v>3.5139999999999998</v>
      </c>
      <c r="F18192" s="24">
        <f t="shared" si="321"/>
        <v>38.325200000000002</v>
      </c>
    </row>
    <row r="18193" spans="2:6" hidden="1">
      <c r="B18193" s="15">
        <v>2007</v>
      </c>
      <c r="C18193" s="16">
        <v>5</v>
      </c>
      <c r="D18193" s="16" t="s">
        <v>145</v>
      </c>
      <c r="E18193" s="18">
        <v>8.8382000000000005</v>
      </c>
      <c r="F18193" s="24">
        <f t="shared" si="321"/>
        <v>47.908760000000001</v>
      </c>
    </row>
    <row r="18194" spans="2:6" hidden="1">
      <c r="B18194" s="13">
        <v>2007</v>
      </c>
      <c r="C18194" s="14">
        <v>6</v>
      </c>
      <c r="D18194" s="14" t="s">
        <v>145</v>
      </c>
      <c r="E18194" s="19">
        <v>14.3482</v>
      </c>
      <c r="F18194" s="24">
        <f t="shared" si="321"/>
        <v>57.82676</v>
      </c>
    </row>
    <row r="18195" spans="2:6" hidden="1">
      <c r="B18195" s="15">
        <v>2007</v>
      </c>
      <c r="C18195" s="16">
        <v>7</v>
      </c>
      <c r="D18195" s="16" t="s">
        <v>145</v>
      </c>
      <c r="E18195" s="18">
        <v>16.366599999999998</v>
      </c>
      <c r="F18195" s="24">
        <f t="shared" si="321"/>
        <v>61.459879999999998</v>
      </c>
    </row>
    <row r="18196" spans="2:6" hidden="1">
      <c r="B18196" s="13">
        <v>2007</v>
      </c>
      <c r="C18196" s="14">
        <v>8</v>
      </c>
      <c r="D18196" s="14" t="s">
        <v>145</v>
      </c>
      <c r="E18196" s="19">
        <v>16.776199999999999</v>
      </c>
      <c r="F18196" s="24">
        <f t="shared" si="321"/>
        <v>62.197159999999997</v>
      </c>
    </row>
    <row r="18197" spans="2:6" hidden="1">
      <c r="B18197" s="15">
        <v>2007</v>
      </c>
      <c r="C18197" s="16">
        <v>9</v>
      </c>
      <c r="D18197" s="16" t="s">
        <v>145</v>
      </c>
      <c r="E18197" s="18">
        <v>10.7174</v>
      </c>
      <c r="F18197" s="24">
        <f t="shared" si="321"/>
        <v>51.291319999999999</v>
      </c>
    </row>
    <row r="18198" spans="2:6" hidden="1">
      <c r="B18198" s="13">
        <v>2007</v>
      </c>
      <c r="C18198" s="14">
        <v>10</v>
      </c>
      <c r="D18198" s="14" t="s">
        <v>145</v>
      </c>
      <c r="E18198" s="19">
        <v>6.8327999999999998</v>
      </c>
      <c r="F18198" s="24">
        <f t="shared" si="321"/>
        <v>44.299039999999998</v>
      </c>
    </row>
    <row r="18199" spans="2:6" hidden="1">
      <c r="B18199" s="15">
        <v>2007</v>
      </c>
      <c r="C18199" s="16">
        <v>11</v>
      </c>
      <c r="D18199" s="16" t="s">
        <v>145</v>
      </c>
      <c r="E18199" s="18">
        <v>0.373</v>
      </c>
      <c r="F18199" s="24">
        <f t="shared" si="321"/>
        <v>32.671399999999998</v>
      </c>
    </row>
    <row r="18200" spans="2:6" hidden="1">
      <c r="B18200" s="13">
        <v>2007</v>
      </c>
      <c r="C18200" s="14">
        <v>12</v>
      </c>
      <c r="D18200" s="14" t="s">
        <v>145</v>
      </c>
      <c r="E18200" s="19">
        <v>1.2789999999999999</v>
      </c>
      <c r="F18200" s="24">
        <f t="shared" si="321"/>
        <v>34.302199999999999</v>
      </c>
    </row>
    <row r="18201" spans="2:6" hidden="1">
      <c r="B18201" s="15">
        <v>2008</v>
      </c>
      <c r="C18201" s="16">
        <v>1</v>
      </c>
      <c r="D18201" s="16" t="s">
        <v>145</v>
      </c>
      <c r="E18201" s="18">
        <v>-1.2762</v>
      </c>
      <c r="F18201" s="24">
        <f t="shared" si="321"/>
        <v>29.702840000000002</v>
      </c>
    </row>
    <row r="18202" spans="2:6" hidden="1">
      <c r="B18202" s="13">
        <v>2008</v>
      </c>
      <c r="C18202" s="14">
        <v>2</v>
      </c>
      <c r="D18202" s="14" t="s">
        <v>145</v>
      </c>
      <c r="E18202" s="19">
        <v>-0.72099999999999997</v>
      </c>
      <c r="F18202" s="24">
        <f t="shared" si="321"/>
        <v>30.702200000000001</v>
      </c>
    </row>
    <row r="18203" spans="2:6" hidden="1">
      <c r="B18203" s="15">
        <v>2008</v>
      </c>
      <c r="C18203" s="16">
        <v>3</v>
      </c>
      <c r="D18203" s="16" t="s">
        <v>145</v>
      </c>
      <c r="E18203" s="18">
        <v>-1.5602</v>
      </c>
      <c r="F18203" s="24">
        <f t="shared" si="321"/>
        <v>29.19164</v>
      </c>
    </row>
    <row r="18204" spans="2:6" hidden="1">
      <c r="B18204" s="13">
        <v>2008</v>
      </c>
      <c r="C18204" s="14">
        <v>4</v>
      </c>
      <c r="D18204" s="14" t="s">
        <v>145</v>
      </c>
      <c r="E18204" s="19">
        <v>3.9096000000000002</v>
      </c>
      <c r="F18204" s="24">
        <f t="shared" si="321"/>
        <v>39.037280000000003</v>
      </c>
    </row>
    <row r="18205" spans="2:6" hidden="1">
      <c r="B18205" s="15">
        <v>2008</v>
      </c>
      <c r="C18205" s="16">
        <v>5</v>
      </c>
      <c r="D18205" s="16" t="s">
        <v>145</v>
      </c>
      <c r="E18205" s="18">
        <v>8.7883999999999993</v>
      </c>
      <c r="F18205" s="24">
        <f t="shared" si="321"/>
        <v>47.819119999999998</v>
      </c>
    </row>
    <row r="18206" spans="2:6" hidden="1">
      <c r="B18206" s="13">
        <v>2008</v>
      </c>
      <c r="C18206" s="14">
        <v>6</v>
      </c>
      <c r="D18206" s="14" t="s">
        <v>145</v>
      </c>
      <c r="E18206" s="19">
        <v>13.196</v>
      </c>
      <c r="F18206" s="24">
        <f t="shared" si="321"/>
        <v>55.752800000000001</v>
      </c>
    </row>
    <row r="18207" spans="2:6" hidden="1">
      <c r="B18207" s="15">
        <v>2008</v>
      </c>
      <c r="C18207" s="16">
        <v>7</v>
      </c>
      <c r="D18207" s="16" t="s">
        <v>145</v>
      </c>
      <c r="E18207" s="18">
        <v>16.0884</v>
      </c>
      <c r="F18207" s="24">
        <f t="shared" si="321"/>
        <v>60.959119999999999</v>
      </c>
    </row>
    <row r="18208" spans="2:6" hidden="1">
      <c r="B18208" s="13">
        <v>2008</v>
      </c>
      <c r="C18208" s="14">
        <v>8</v>
      </c>
      <c r="D18208" s="14" t="s">
        <v>145</v>
      </c>
      <c r="E18208" s="19">
        <v>14.2822</v>
      </c>
      <c r="F18208" s="24">
        <f t="shared" ref="F18208:F18271" si="322">(E18208 * 1.8) + 32</f>
        <v>57.70796</v>
      </c>
    </row>
    <row r="18209" spans="2:6" hidden="1">
      <c r="B18209" s="15">
        <v>2008</v>
      </c>
      <c r="C18209" s="16">
        <v>9</v>
      </c>
      <c r="D18209" s="16" t="s">
        <v>145</v>
      </c>
      <c r="E18209" s="18">
        <v>9.5779999999999994</v>
      </c>
      <c r="F18209" s="24">
        <f t="shared" si="322"/>
        <v>49.240400000000001</v>
      </c>
    </row>
    <row r="18210" spans="2:6" hidden="1">
      <c r="B18210" s="13">
        <v>2008</v>
      </c>
      <c r="C18210" s="14">
        <v>10</v>
      </c>
      <c r="D18210" s="14" t="s">
        <v>145</v>
      </c>
      <c r="E18210" s="19">
        <v>7.4976000000000003</v>
      </c>
      <c r="F18210" s="24">
        <f t="shared" si="322"/>
        <v>45.49568</v>
      </c>
    </row>
    <row r="18211" spans="2:6" hidden="1">
      <c r="B18211" s="15">
        <v>2008</v>
      </c>
      <c r="C18211" s="16">
        <v>11</v>
      </c>
      <c r="D18211" s="16" t="s">
        <v>145</v>
      </c>
      <c r="E18211" s="18">
        <v>2.3917999999999999</v>
      </c>
      <c r="F18211" s="24">
        <f t="shared" si="322"/>
        <v>36.305239999999998</v>
      </c>
    </row>
    <row r="18212" spans="2:6" hidden="1">
      <c r="B18212" s="13">
        <v>2008</v>
      </c>
      <c r="C18212" s="14">
        <v>12</v>
      </c>
      <c r="D18212" s="14" t="s">
        <v>145</v>
      </c>
      <c r="E18212" s="19">
        <v>0.28160000000000002</v>
      </c>
      <c r="F18212" s="24">
        <f t="shared" si="322"/>
        <v>32.506880000000002</v>
      </c>
    </row>
    <row r="18213" spans="2:6" hidden="1">
      <c r="B18213" s="15">
        <v>2009</v>
      </c>
      <c r="C18213" s="16">
        <v>1</v>
      </c>
      <c r="D18213" s="16" t="s">
        <v>145</v>
      </c>
      <c r="E18213" s="18">
        <v>-4.1936</v>
      </c>
      <c r="F18213" s="24">
        <f t="shared" si="322"/>
        <v>24.451519999999999</v>
      </c>
    </row>
    <row r="18214" spans="2:6" hidden="1">
      <c r="B18214" s="13">
        <v>2009</v>
      </c>
      <c r="C18214" s="14">
        <v>2</v>
      </c>
      <c r="D18214" s="14" t="s">
        <v>145</v>
      </c>
      <c r="E18214" s="19">
        <v>-5.7615999999999996</v>
      </c>
      <c r="F18214" s="24">
        <f t="shared" si="322"/>
        <v>21.62912</v>
      </c>
    </row>
    <row r="18215" spans="2:6" hidden="1">
      <c r="B18215" s="15">
        <v>2009</v>
      </c>
      <c r="C18215" s="16">
        <v>3</v>
      </c>
      <c r="D18215" s="16" t="s">
        <v>145</v>
      </c>
      <c r="E18215" s="18">
        <v>-2.3536000000000001</v>
      </c>
      <c r="F18215" s="24">
        <f t="shared" si="322"/>
        <v>27.76352</v>
      </c>
    </row>
    <row r="18216" spans="2:6" hidden="1">
      <c r="B18216" s="13">
        <v>2009</v>
      </c>
      <c r="C18216" s="14">
        <v>4</v>
      </c>
      <c r="D18216" s="14" t="s">
        <v>145</v>
      </c>
      <c r="E18216" s="19">
        <v>2.6962000000000002</v>
      </c>
      <c r="F18216" s="24">
        <f t="shared" si="322"/>
        <v>36.853160000000003</v>
      </c>
    </row>
    <row r="18217" spans="2:6" hidden="1">
      <c r="B18217" s="15">
        <v>2009</v>
      </c>
      <c r="C18217" s="16">
        <v>5</v>
      </c>
      <c r="D18217" s="16" t="s">
        <v>145</v>
      </c>
      <c r="E18217" s="18">
        <v>9.6145999999999994</v>
      </c>
      <c r="F18217" s="24">
        <f t="shared" si="322"/>
        <v>49.306280000000001</v>
      </c>
    </row>
    <row r="18218" spans="2:6" hidden="1">
      <c r="B18218" s="13">
        <v>2009</v>
      </c>
      <c r="C18218" s="14">
        <v>6</v>
      </c>
      <c r="D18218" s="14" t="s">
        <v>145</v>
      </c>
      <c r="E18218" s="19">
        <v>12.974399999999999</v>
      </c>
      <c r="F18218" s="24">
        <f t="shared" si="322"/>
        <v>55.353920000000002</v>
      </c>
    </row>
    <row r="18219" spans="2:6" hidden="1">
      <c r="B18219" s="15">
        <v>2009</v>
      </c>
      <c r="C18219" s="16">
        <v>7</v>
      </c>
      <c r="D18219" s="16" t="s">
        <v>145</v>
      </c>
      <c r="E18219" s="18">
        <v>16.1982</v>
      </c>
      <c r="F18219" s="24">
        <f t="shared" si="322"/>
        <v>61.156760000000006</v>
      </c>
    </row>
    <row r="18220" spans="2:6" hidden="1">
      <c r="B18220" s="13">
        <v>2009</v>
      </c>
      <c r="C18220" s="14">
        <v>8</v>
      </c>
      <c r="D18220" s="14" t="s">
        <v>145</v>
      </c>
      <c r="E18220" s="19">
        <v>15.958</v>
      </c>
      <c r="F18220" s="24">
        <f t="shared" si="322"/>
        <v>60.724400000000003</v>
      </c>
    </row>
    <row r="18221" spans="2:6" hidden="1">
      <c r="B18221" s="15">
        <v>2009</v>
      </c>
      <c r="C18221" s="16">
        <v>9</v>
      </c>
      <c r="D18221" s="16" t="s">
        <v>145</v>
      </c>
      <c r="E18221" s="18">
        <v>12.643000000000001</v>
      </c>
      <c r="F18221" s="24">
        <f t="shared" si="322"/>
        <v>54.757400000000004</v>
      </c>
    </row>
    <row r="18222" spans="2:6" hidden="1">
      <c r="B18222" s="13">
        <v>2009</v>
      </c>
      <c r="C18222" s="14">
        <v>10</v>
      </c>
      <c r="D18222" s="14" t="s">
        <v>145</v>
      </c>
      <c r="E18222" s="19">
        <v>3.3963999999999999</v>
      </c>
      <c r="F18222" s="24">
        <f t="shared" si="322"/>
        <v>38.113520000000001</v>
      </c>
    </row>
    <row r="18223" spans="2:6" hidden="1">
      <c r="B18223" s="15">
        <v>2009</v>
      </c>
      <c r="C18223" s="16">
        <v>11</v>
      </c>
      <c r="D18223" s="16" t="s">
        <v>145</v>
      </c>
      <c r="E18223" s="18">
        <v>2.7158000000000002</v>
      </c>
      <c r="F18223" s="24">
        <f t="shared" si="322"/>
        <v>36.888440000000003</v>
      </c>
    </row>
    <row r="18224" spans="2:6" hidden="1">
      <c r="B18224" s="13">
        <v>2009</v>
      </c>
      <c r="C18224" s="14">
        <v>12</v>
      </c>
      <c r="D18224" s="14" t="s">
        <v>145</v>
      </c>
      <c r="E18224" s="19">
        <v>-5.0754000000000001</v>
      </c>
      <c r="F18224" s="24">
        <f t="shared" si="322"/>
        <v>22.864280000000001</v>
      </c>
    </row>
    <row r="18225" spans="2:6" hidden="1">
      <c r="B18225" s="15">
        <v>2010</v>
      </c>
      <c r="C18225" s="16">
        <v>1</v>
      </c>
      <c r="D18225" s="16" t="s">
        <v>145</v>
      </c>
      <c r="E18225" s="18">
        <v>-11.6106</v>
      </c>
      <c r="F18225" s="24">
        <f t="shared" si="322"/>
        <v>11.100919999999999</v>
      </c>
    </row>
    <row r="18226" spans="2:6" hidden="1">
      <c r="B18226" s="13">
        <v>2010</v>
      </c>
      <c r="C18226" s="14">
        <v>2</v>
      </c>
      <c r="D18226" s="14" t="s">
        <v>145</v>
      </c>
      <c r="E18226" s="19">
        <v>-9.8648000000000007</v>
      </c>
      <c r="F18226" s="24">
        <f t="shared" si="322"/>
        <v>14.243359999999999</v>
      </c>
    </row>
    <row r="18227" spans="2:6" hidden="1">
      <c r="B18227" s="15">
        <v>2010</v>
      </c>
      <c r="C18227" s="16">
        <v>3</v>
      </c>
      <c r="D18227" s="16" t="s">
        <v>145</v>
      </c>
      <c r="E18227" s="18">
        <v>-3.7833999999999999</v>
      </c>
      <c r="F18227" s="24">
        <f t="shared" si="322"/>
        <v>25.189880000000002</v>
      </c>
    </row>
    <row r="18228" spans="2:6" hidden="1">
      <c r="B18228" s="13">
        <v>2010</v>
      </c>
      <c r="C18228" s="14">
        <v>4</v>
      </c>
      <c r="D18228" s="14" t="s">
        <v>145</v>
      </c>
      <c r="E18228" s="19">
        <v>2.9066000000000001</v>
      </c>
      <c r="F18228" s="24">
        <f t="shared" si="322"/>
        <v>37.231880000000004</v>
      </c>
    </row>
    <row r="18229" spans="2:6" hidden="1">
      <c r="B18229" s="15">
        <v>2010</v>
      </c>
      <c r="C18229" s="16">
        <v>5</v>
      </c>
      <c r="D18229" s="16" t="s">
        <v>145</v>
      </c>
      <c r="E18229" s="18">
        <v>10.212</v>
      </c>
      <c r="F18229" s="24">
        <f t="shared" si="322"/>
        <v>50.381599999999999</v>
      </c>
    </row>
    <row r="18230" spans="2:6" hidden="1">
      <c r="B18230" s="13">
        <v>2010</v>
      </c>
      <c r="C18230" s="14">
        <v>6</v>
      </c>
      <c r="D18230" s="14" t="s">
        <v>145</v>
      </c>
      <c r="E18230" s="19">
        <v>13.078200000000001</v>
      </c>
      <c r="F18230" s="24">
        <f t="shared" si="322"/>
        <v>55.540760000000006</v>
      </c>
    </row>
    <row r="18231" spans="2:6" hidden="1">
      <c r="B18231" s="15">
        <v>2010</v>
      </c>
      <c r="C18231" s="16">
        <v>7</v>
      </c>
      <c r="D18231" s="16" t="s">
        <v>145</v>
      </c>
      <c r="E18231" s="18">
        <v>20.217199999999998</v>
      </c>
      <c r="F18231" s="24">
        <f t="shared" si="322"/>
        <v>68.390960000000007</v>
      </c>
    </row>
    <row r="18232" spans="2:6" hidden="1">
      <c r="B18232" s="13">
        <v>2010</v>
      </c>
      <c r="C18232" s="14">
        <v>8</v>
      </c>
      <c r="D18232" s="14" t="s">
        <v>145</v>
      </c>
      <c r="E18232" s="19">
        <v>16.6068</v>
      </c>
      <c r="F18232" s="24">
        <f t="shared" si="322"/>
        <v>61.892240000000001</v>
      </c>
    </row>
    <row r="18233" spans="2:6" hidden="1">
      <c r="B18233" s="15">
        <v>2010</v>
      </c>
      <c r="C18233" s="16">
        <v>9</v>
      </c>
      <c r="D18233" s="16" t="s">
        <v>145</v>
      </c>
      <c r="E18233" s="18">
        <v>11.1652</v>
      </c>
      <c r="F18233" s="24">
        <f t="shared" si="322"/>
        <v>52.097360000000002</v>
      </c>
    </row>
    <row r="18234" spans="2:6" hidden="1">
      <c r="B18234" s="13">
        <v>2010</v>
      </c>
      <c r="C18234" s="14">
        <v>10</v>
      </c>
      <c r="D18234" s="14" t="s">
        <v>145</v>
      </c>
      <c r="E18234" s="19">
        <v>5.1597999999999997</v>
      </c>
      <c r="F18234" s="24">
        <f t="shared" si="322"/>
        <v>41.287639999999996</v>
      </c>
    </row>
    <row r="18235" spans="2:6" hidden="1">
      <c r="B18235" s="15">
        <v>2010</v>
      </c>
      <c r="C18235" s="16">
        <v>11</v>
      </c>
      <c r="D18235" s="16" t="s">
        <v>145</v>
      </c>
      <c r="E18235" s="18">
        <v>-1.9214</v>
      </c>
      <c r="F18235" s="24">
        <f t="shared" si="322"/>
        <v>28.54148</v>
      </c>
    </row>
    <row r="18236" spans="2:6" hidden="1">
      <c r="B18236" s="13">
        <v>2010</v>
      </c>
      <c r="C18236" s="14">
        <v>12</v>
      </c>
      <c r="D18236" s="14" t="s">
        <v>145</v>
      </c>
      <c r="E18236" s="19">
        <v>-9.3415999999999997</v>
      </c>
      <c r="F18236" s="24">
        <f t="shared" si="322"/>
        <v>15.185120000000001</v>
      </c>
    </row>
    <row r="18237" spans="2:6" hidden="1">
      <c r="B18237" s="15">
        <v>2011</v>
      </c>
      <c r="C18237" s="16">
        <v>1</v>
      </c>
      <c r="D18237" s="16" t="s">
        <v>145</v>
      </c>
      <c r="E18237" s="18">
        <v>-5.9854000000000003</v>
      </c>
      <c r="F18237" s="24">
        <f t="shared" si="322"/>
        <v>21.226279999999999</v>
      </c>
    </row>
    <row r="18238" spans="2:6" hidden="1">
      <c r="B18238" s="13">
        <v>2011</v>
      </c>
      <c r="C18238" s="14">
        <v>2</v>
      </c>
      <c r="D18238" s="14" t="s">
        <v>145</v>
      </c>
      <c r="E18238" s="19">
        <v>-11.7592</v>
      </c>
      <c r="F18238" s="24">
        <f t="shared" si="322"/>
        <v>10.83344</v>
      </c>
    </row>
    <row r="18239" spans="2:6" hidden="1">
      <c r="B18239" s="15">
        <v>2011</v>
      </c>
      <c r="C18239" s="16">
        <v>3</v>
      </c>
      <c r="D18239" s="16" t="s">
        <v>145</v>
      </c>
      <c r="E18239" s="18">
        <v>-2.5124</v>
      </c>
      <c r="F18239" s="24">
        <f t="shared" si="322"/>
        <v>27.477679999999999</v>
      </c>
    </row>
    <row r="18240" spans="2:6" hidden="1">
      <c r="B18240" s="13">
        <v>2011</v>
      </c>
      <c r="C18240" s="14">
        <v>4</v>
      </c>
      <c r="D18240" s="14" t="s">
        <v>145</v>
      </c>
      <c r="E18240" s="19">
        <v>3.7669999999999999</v>
      </c>
      <c r="F18240" s="24">
        <f t="shared" si="322"/>
        <v>38.7806</v>
      </c>
    </row>
    <row r="18241" spans="2:6" hidden="1">
      <c r="B18241" s="15">
        <v>2011</v>
      </c>
      <c r="C18241" s="16">
        <v>5</v>
      </c>
      <c r="D18241" s="16" t="s">
        <v>145</v>
      </c>
      <c r="E18241" s="18">
        <v>8.6373999999999995</v>
      </c>
      <c r="F18241" s="24">
        <f t="shared" si="322"/>
        <v>47.547319999999999</v>
      </c>
    </row>
    <row r="18242" spans="2:6" hidden="1">
      <c r="B18242" s="13">
        <v>2011</v>
      </c>
      <c r="C18242" s="14">
        <v>6</v>
      </c>
      <c r="D18242" s="14" t="s">
        <v>145</v>
      </c>
      <c r="E18242" s="19">
        <v>15.574</v>
      </c>
      <c r="F18242" s="24">
        <f t="shared" si="322"/>
        <v>60.033200000000001</v>
      </c>
    </row>
    <row r="18243" spans="2:6" hidden="1">
      <c r="B18243" s="15">
        <v>2011</v>
      </c>
      <c r="C18243" s="16">
        <v>7</v>
      </c>
      <c r="D18243" s="16" t="s">
        <v>145</v>
      </c>
      <c r="E18243" s="18">
        <v>19.297799999999999</v>
      </c>
      <c r="F18243" s="24">
        <f t="shared" si="322"/>
        <v>66.736040000000003</v>
      </c>
    </row>
    <row r="18244" spans="2:6" hidden="1">
      <c r="B18244" s="13">
        <v>2011</v>
      </c>
      <c r="C18244" s="14">
        <v>8</v>
      </c>
      <c r="D18244" s="14" t="s">
        <v>145</v>
      </c>
      <c r="E18244" s="19">
        <v>16.357800000000001</v>
      </c>
      <c r="F18244" s="24">
        <f t="shared" si="322"/>
        <v>61.444040000000001</v>
      </c>
    </row>
    <row r="18245" spans="2:6" hidden="1">
      <c r="B18245" s="15">
        <v>2011</v>
      </c>
      <c r="C18245" s="16">
        <v>9</v>
      </c>
      <c r="D18245" s="16" t="s">
        <v>145</v>
      </c>
      <c r="E18245" s="18">
        <v>12.7522</v>
      </c>
      <c r="F18245" s="24">
        <f t="shared" si="322"/>
        <v>54.953960000000002</v>
      </c>
    </row>
    <row r="18246" spans="2:6" hidden="1">
      <c r="B18246" s="13">
        <v>2011</v>
      </c>
      <c r="C18246" s="14">
        <v>10</v>
      </c>
      <c r="D18246" s="14" t="s">
        <v>145</v>
      </c>
      <c r="E18246" s="19">
        <v>7.4176000000000002</v>
      </c>
      <c r="F18246" s="24">
        <f t="shared" si="322"/>
        <v>45.351680000000002</v>
      </c>
    </row>
    <row r="18247" spans="2:6" hidden="1">
      <c r="B18247" s="15">
        <v>2011</v>
      </c>
      <c r="C18247" s="16">
        <v>11</v>
      </c>
      <c r="D18247" s="16" t="s">
        <v>145</v>
      </c>
      <c r="E18247" s="18">
        <v>4.5251999999999999</v>
      </c>
      <c r="F18247" s="24">
        <f t="shared" si="322"/>
        <v>40.145359999999997</v>
      </c>
    </row>
    <row r="18248" spans="2:6" hidden="1">
      <c r="B18248" s="13">
        <v>2011</v>
      </c>
      <c r="C18248" s="14">
        <v>12</v>
      </c>
      <c r="D18248" s="14" t="s">
        <v>145</v>
      </c>
      <c r="E18248" s="19">
        <v>1.8640000000000001</v>
      </c>
      <c r="F18248" s="24">
        <f t="shared" si="322"/>
        <v>35.355200000000004</v>
      </c>
    </row>
    <row r="18249" spans="2:6" hidden="1">
      <c r="B18249" s="15">
        <v>2012</v>
      </c>
      <c r="C18249" s="16">
        <v>1</v>
      </c>
      <c r="D18249" s="16" t="s">
        <v>145</v>
      </c>
      <c r="E18249" s="18">
        <v>-5.2667999999999999</v>
      </c>
      <c r="F18249" s="24">
        <f t="shared" si="322"/>
        <v>22.519759999999998</v>
      </c>
    </row>
    <row r="18250" spans="2:6" hidden="1">
      <c r="B18250" s="13">
        <v>2012</v>
      </c>
      <c r="C18250" s="14">
        <v>2</v>
      </c>
      <c r="D18250" s="14" t="s">
        <v>145</v>
      </c>
      <c r="E18250" s="19">
        <v>-8.4491999999999994</v>
      </c>
      <c r="F18250" s="24">
        <f t="shared" si="322"/>
        <v>16.791440000000001</v>
      </c>
    </row>
    <row r="18251" spans="2:6" hidden="1">
      <c r="B18251" s="15">
        <v>2012</v>
      </c>
      <c r="C18251" s="16">
        <v>3</v>
      </c>
      <c r="D18251" s="16" t="s">
        <v>145</v>
      </c>
      <c r="E18251" s="18">
        <v>-0.67700000000000005</v>
      </c>
      <c r="F18251" s="24">
        <f t="shared" si="322"/>
        <v>30.781400000000001</v>
      </c>
    </row>
    <row r="18252" spans="2:6" hidden="1">
      <c r="B18252" s="13">
        <v>2012</v>
      </c>
      <c r="C18252" s="14">
        <v>4</v>
      </c>
      <c r="D18252" s="14" t="s">
        <v>145</v>
      </c>
      <c r="E18252" s="19">
        <v>2.1132</v>
      </c>
      <c r="F18252" s="24">
        <f t="shared" si="322"/>
        <v>35.803759999999997</v>
      </c>
    </row>
    <row r="18253" spans="2:6" hidden="1">
      <c r="B18253" s="15">
        <v>2012</v>
      </c>
      <c r="C18253" s="16">
        <v>5</v>
      </c>
      <c r="D18253" s="16" t="s">
        <v>145</v>
      </c>
      <c r="E18253" s="18">
        <v>8.9708000000000006</v>
      </c>
      <c r="F18253" s="24">
        <f t="shared" si="322"/>
        <v>48.147440000000003</v>
      </c>
    </row>
    <row r="18254" spans="2:6" hidden="1">
      <c r="B18254" s="13">
        <v>2012</v>
      </c>
      <c r="C18254" s="14">
        <v>6</v>
      </c>
      <c r="D18254" s="14" t="s">
        <v>145</v>
      </c>
      <c r="E18254" s="19">
        <v>12.16</v>
      </c>
      <c r="F18254" s="24">
        <f t="shared" si="322"/>
        <v>53.888000000000005</v>
      </c>
    </row>
    <row r="18255" spans="2:6" hidden="1">
      <c r="B18255" s="15">
        <v>2012</v>
      </c>
      <c r="C18255" s="16">
        <v>7</v>
      </c>
      <c r="D18255" s="16" t="s">
        <v>145</v>
      </c>
      <c r="E18255" s="18">
        <v>17.041399999999999</v>
      </c>
      <c r="F18255" s="24">
        <f t="shared" si="322"/>
        <v>62.674520000000001</v>
      </c>
    </row>
    <row r="18256" spans="2:6" hidden="1">
      <c r="B18256" s="13">
        <v>2012</v>
      </c>
      <c r="C18256" s="14">
        <v>8</v>
      </c>
      <c r="D18256" s="14" t="s">
        <v>145</v>
      </c>
      <c r="E18256" s="19">
        <v>15.114000000000001</v>
      </c>
      <c r="F18256" s="24">
        <f t="shared" si="322"/>
        <v>59.205200000000005</v>
      </c>
    </row>
    <row r="18257" spans="2:6" hidden="1">
      <c r="B18257" s="15">
        <v>2012</v>
      </c>
      <c r="C18257" s="16">
        <v>9</v>
      </c>
      <c r="D18257" s="16" t="s">
        <v>145</v>
      </c>
      <c r="E18257" s="18">
        <v>11.464600000000001</v>
      </c>
      <c r="F18257" s="24">
        <f t="shared" si="322"/>
        <v>52.636279999999999</v>
      </c>
    </row>
    <row r="18258" spans="2:6" hidden="1">
      <c r="B18258" s="13">
        <v>2012</v>
      </c>
      <c r="C18258" s="14">
        <v>10</v>
      </c>
      <c r="D18258" s="14" t="s">
        <v>145</v>
      </c>
      <c r="E18258" s="19">
        <v>5.5953999999999997</v>
      </c>
      <c r="F18258" s="24">
        <f t="shared" si="322"/>
        <v>42.071719999999999</v>
      </c>
    </row>
    <row r="18259" spans="2:6" hidden="1">
      <c r="B18259" s="15">
        <v>2012</v>
      </c>
      <c r="C18259" s="16">
        <v>11</v>
      </c>
      <c r="D18259" s="16" t="s">
        <v>145</v>
      </c>
      <c r="E18259" s="18">
        <v>2.9356</v>
      </c>
      <c r="F18259" s="24">
        <f t="shared" si="322"/>
        <v>37.284080000000003</v>
      </c>
    </row>
    <row r="18260" spans="2:6" hidden="1">
      <c r="B18260" s="13">
        <v>2012</v>
      </c>
      <c r="C18260" s="14">
        <v>12</v>
      </c>
      <c r="D18260" s="14" t="s">
        <v>145</v>
      </c>
      <c r="E18260" s="19">
        <v>-7.5970000000000004</v>
      </c>
      <c r="F18260" s="24">
        <f t="shared" si="322"/>
        <v>18.325399999999998</v>
      </c>
    </row>
    <row r="18261" spans="2:6" hidden="1">
      <c r="B18261" s="15">
        <v>2013</v>
      </c>
      <c r="C18261" s="16">
        <v>1</v>
      </c>
      <c r="D18261" s="16" t="s">
        <v>145</v>
      </c>
      <c r="E18261" s="18">
        <v>-5.6836000000000002</v>
      </c>
      <c r="F18261" s="24">
        <f t="shared" si="322"/>
        <v>21.76952</v>
      </c>
    </row>
    <row r="18262" spans="2:6" hidden="1">
      <c r="B18262" s="13">
        <v>2013</v>
      </c>
      <c r="C18262" s="14">
        <v>2</v>
      </c>
      <c r="D18262" s="14" t="s">
        <v>145</v>
      </c>
      <c r="E18262" s="19">
        <v>-3.544</v>
      </c>
      <c r="F18262" s="24">
        <f t="shared" si="322"/>
        <v>25.620799999999999</v>
      </c>
    </row>
    <row r="18263" spans="2:6" hidden="1">
      <c r="B18263" s="15">
        <v>2013</v>
      </c>
      <c r="C18263" s="16">
        <v>3</v>
      </c>
      <c r="D18263" s="16" t="s">
        <v>145</v>
      </c>
      <c r="E18263" s="18">
        <v>-7.6154000000000002</v>
      </c>
      <c r="F18263" s="24">
        <f t="shared" si="322"/>
        <v>18.292279999999998</v>
      </c>
    </row>
    <row r="18264" spans="2:6" hidden="1">
      <c r="B18264" s="13">
        <v>2013</v>
      </c>
      <c r="C18264" s="14">
        <v>4</v>
      </c>
      <c r="D18264" s="14" t="s">
        <v>145</v>
      </c>
      <c r="E18264" s="19">
        <v>1.5129999999999999</v>
      </c>
      <c r="F18264" s="24">
        <f t="shared" si="322"/>
        <v>34.723399999999998</v>
      </c>
    </row>
    <row r="18265" spans="2:6" hidden="1">
      <c r="B18265" s="15">
        <v>2013</v>
      </c>
      <c r="C18265" s="16">
        <v>5</v>
      </c>
      <c r="D18265" s="16" t="s">
        <v>145</v>
      </c>
      <c r="E18265" s="18">
        <v>11.3758</v>
      </c>
      <c r="F18265" s="24">
        <f t="shared" si="322"/>
        <v>52.476439999999997</v>
      </c>
    </row>
    <row r="18266" spans="2:6" hidden="1">
      <c r="B18266" s="13">
        <v>2013</v>
      </c>
      <c r="C18266" s="14">
        <v>6</v>
      </c>
      <c r="D18266" s="14" t="s">
        <v>145</v>
      </c>
      <c r="E18266" s="19">
        <v>16.174199999999999</v>
      </c>
      <c r="F18266" s="24">
        <f t="shared" si="322"/>
        <v>61.11356</v>
      </c>
    </row>
    <row r="18267" spans="2:6" hidden="1">
      <c r="B18267" s="15">
        <v>2013</v>
      </c>
      <c r="C18267" s="16">
        <v>7</v>
      </c>
      <c r="D18267" s="16" t="s">
        <v>145</v>
      </c>
      <c r="E18267" s="18">
        <v>16.951599999999999</v>
      </c>
      <c r="F18267" s="24">
        <f t="shared" si="322"/>
        <v>62.512879999999996</v>
      </c>
    </row>
    <row r="18268" spans="2:6" hidden="1">
      <c r="B18268" s="13">
        <v>2013</v>
      </c>
      <c r="C18268" s="14">
        <v>8</v>
      </c>
      <c r="D18268" s="14" t="s">
        <v>145</v>
      </c>
      <c r="E18268" s="19">
        <v>16.624199999999998</v>
      </c>
      <c r="F18268" s="24">
        <f t="shared" si="322"/>
        <v>61.923559999999995</v>
      </c>
    </row>
    <row r="18269" spans="2:6" hidden="1">
      <c r="B18269" s="15">
        <v>2000</v>
      </c>
      <c r="C18269" s="16">
        <v>2</v>
      </c>
      <c r="D18269" s="16" t="s">
        <v>146</v>
      </c>
      <c r="E18269" s="18">
        <v>25.841000000000001</v>
      </c>
      <c r="F18269" s="24">
        <f t="shared" si="322"/>
        <v>78.513800000000003</v>
      </c>
    </row>
    <row r="18270" spans="2:6" hidden="1">
      <c r="B18270" s="13">
        <v>2000</v>
      </c>
      <c r="C18270" s="14">
        <v>3</v>
      </c>
      <c r="D18270" s="14" t="s">
        <v>146</v>
      </c>
      <c r="E18270" s="19">
        <v>27.350999999999999</v>
      </c>
      <c r="F18270" s="24">
        <f t="shared" si="322"/>
        <v>81.231799999999993</v>
      </c>
    </row>
    <row r="18271" spans="2:6" hidden="1">
      <c r="B18271" s="15">
        <v>2000</v>
      </c>
      <c r="C18271" s="16">
        <v>4</v>
      </c>
      <c r="D18271" s="16" t="s">
        <v>146</v>
      </c>
      <c r="E18271" s="18">
        <v>27.37</v>
      </c>
      <c r="F18271" s="24">
        <f t="shared" si="322"/>
        <v>81.266000000000005</v>
      </c>
    </row>
    <row r="18272" spans="2:6" hidden="1">
      <c r="B18272" s="13">
        <v>2000</v>
      </c>
      <c r="C18272" s="14">
        <v>5</v>
      </c>
      <c r="D18272" s="14" t="s">
        <v>146</v>
      </c>
      <c r="E18272" s="19">
        <v>27.444500000000001</v>
      </c>
      <c r="F18272" s="24">
        <f t="shared" ref="F18272:F18335" si="323">(E18272 * 1.8) + 32</f>
        <v>81.400100000000009</v>
      </c>
    </row>
    <row r="18273" spans="2:6" hidden="1">
      <c r="B18273" s="15">
        <v>2000</v>
      </c>
      <c r="C18273" s="16">
        <v>6</v>
      </c>
      <c r="D18273" s="16" t="s">
        <v>146</v>
      </c>
      <c r="E18273" s="18">
        <v>26.401</v>
      </c>
      <c r="F18273" s="24">
        <f t="shared" si="323"/>
        <v>79.521799999999999</v>
      </c>
    </row>
    <row r="18274" spans="2:6" hidden="1">
      <c r="B18274" s="13">
        <v>2000</v>
      </c>
      <c r="C18274" s="14">
        <v>7</v>
      </c>
      <c r="D18274" s="14" t="s">
        <v>146</v>
      </c>
      <c r="E18274" s="19">
        <v>25.433499999999999</v>
      </c>
      <c r="F18274" s="24">
        <f t="shared" si="323"/>
        <v>77.780299999999997</v>
      </c>
    </row>
    <row r="18275" spans="2:6" hidden="1">
      <c r="B18275" s="15">
        <v>2000</v>
      </c>
      <c r="C18275" s="16">
        <v>8</v>
      </c>
      <c r="D18275" s="16" t="s">
        <v>146</v>
      </c>
      <c r="E18275" s="18">
        <v>25.096499999999999</v>
      </c>
      <c r="F18275" s="24">
        <f t="shared" si="323"/>
        <v>77.173699999999997</v>
      </c>
    </row>
    <row r="18276" spans="2:6" hidden="1">
      <c r="B18276" s="13">
        <v>2000</v>
      </c>
      <c r="C18276" s="14">
        <v>9</v>
      </c>
      <c r="D18276" s="14" t="s">
        <v>146</v>
      </c>
      <c r="E18276" s="19">
        <v>25.4</v>
      </c>
      <c r="F18276" s="24">
        <f t="shared" si="323"/>
        <v>77.72</v>
      </c>
    </row>
    <row r="18277" spans="2:6" hidden="1">
      <c r="B18277" s="15">
        <v>2000</v>
      </c>
      <c r="C18277" s="16">
        <v>10</v>
      </c>
      <c r="D18277" s="16" t="s">
        <v>146</v>
      </c>
      <c r="E18277" s="18">
        <v>25.6175</v>
      </c>
      <c r="F18277" s="24">
        <f t="shared" si="323"/>
        <v>78.111500000000007</v>
      </c>
    </row>
    <row r="18278" spans="2:6" hidden="1">
      <c r="B18278" s="13">
        <v>2000</v>
      </c>
      <c r="C18278" s="14">
        <v>11</v>
      </c>
      <c r="D18278" s="14" t="s">
        <v>146</v>
      </c>
      <c r="E18278" s="19">
        <v>26.2545</v>
      </c>
      <c r="F18278" s="24">
        <f t="shared" si="323"/>
        <v>79.258099999999999</v>
      </c>
    </row>
    <row r="18279" spans="2:6" hidden="1">
      <c r="B18279" s="15">
        <v>2000</v>
      </c>
      <c r="C18279" s="16">
        <v>12</v>
      </c>
      <c r="D18279" s="16" t="s">
        <v>146</v>
      </c>
      <c r="E18279" s="18">
        <v>25.336500000000001</v>
      </c>
      <c r="F18279" s="24">
        <f t="shared" si="323"/>
        <v>77.605700000000013</v>
      </c>
    </row>
    <row r="18280" spans="2:6" hidden="1">
      <c r="B18280" s="13">
        <v>2001</v>
      </c>
      <c r="C18280" s="14">
        <v>1</v>
      </c>
      <c r="D18280" s="14" t="s">
        <v>146</v>
      </c>
      <c r="E18280" s="19">
        <v>25.518999999999998</v>
      </c>
      <c r="F18280" s="24">
        <f t="shared" si="323"/>
        <v>77.934200000000004</v>
      </c>
    </row>
    <row r="18281" spans="2:6" hidden="1">
      <c r="B18281" s="15">
        <v>2001</v>
      </c>
      <c r="C18281" s="16">
        <v>2</v>
      </c>
      <c r="D18281" s="16" t="s">
        <v>146</v>
      </c>
      <c r="E18281" s="18">
        <v>26.41</v>
      </c>
      <c r="F18281" s="24">
        <f t="shared" si="323"/>
        <v>79.538000000000011</v>
      </c>
    </row>
    <row r="18282" spans="2:6" hidden="1">
      <c r="B18282" s="13">
        <v>2001</v>
      </c>
      <c r="C18282" s="14">
        <v>3</v>
      </c>
      <c r="D18282" s="14" t="s">
        <v>146</v>
      </c>
      <c r="E18282" s="19">
        <v>27.5595</v>
      </c>
      <c r="F18282" s="24">
        <f t="shared" si="323"/>
        <v>81.607100000000003</v>
      </c>
    </row>
    <row r="18283" spans="2:6" hidden="1">
      <c r="B18283" s="15">
        <v>2001</v>
      </c>
      <c r="C18283" s="16">
        <v>4</v>
      </c>
      <c r="D18283" s="16" t="s">
        <v>146</v>
      </c>
      <c r="E18283" s="18">
        <v>27.6875</v>
      </c>
      <c r="F18283" s="24">
        <f t="shared" si="323"/>
        <v>81.837500000000006</v>
      </c>
    </row>
    <row r="18284" spans="2:6" hidden="1">
      <c r="B18284" s="13">
        <v>2001</v>
      </c>
      <c r="C18284" s="14">
        <v>5</v>
      </c>
      <c r="D18284" s="14" t="s">
        <v>146</v>
      </c>
      <c r="E18284" s="19">
        <v>27.831</v>
      </c>
      <c r="F18284" s="24">
        <f t="shared" si="323"/>
        <v>82.095799999999997</v>
      </c>
    </row>
    <row r="18285" spans="2:6" hidden="1">
      <c r="B18285" s="15">
        <v>2001</v>
      </c>
      <c r="C18285" s="16">
        <v>6</v>
      </c>
      <c r="D18285" s="16" t="s">
        <v>146</v>
      </c>
      <c r="E18285" s="18">
        <v>26.506</v>
      </c>
      <c r="F18285" s="24">
        <f t="shared" si="323"/>
        <v>79.710800000000006</v>
      </c>
    </row>
    <row r="18286" spans="2:6" hidden="1">
      <c r="B18286" s="13">
        <v>2001</v>
      </c>
      <c r="C18286" s="14">
        <v>7</v>
      </c>
      <c r="D18286" s="14" t="s">
        <v>146</v>
      </c>
      <c r="E18286" s="19">
        <v>25.462</v>
      </c>
      <c r="F18286" s="24">
        <f t="shared" si="323"/>
        <v>77.831600000000009</v>
      </c>
    </row>
    <row r="18287" spans="2:6" hidden="1">
      <c r="B18287" s="15">
        <v>2001</v>
      </c>
      <c r="C18287" s="16">
        <v>8</v>
      </c>
      <c r="D18287" s="16" t="s">
        <v>146</v>
      </c>
      <c r="E18287" s="18">
        <v>25.477</v>
      </c>
      <c r="F18287" s="24">
        <f t="shared" si="323"/>
        <v>77.858599999999996</v>
      </c>
    </row>
    <row r="18288" spans="2:6" hidden="1">
      <c r="B18288" s="13">
        <v>2001</v>
      </c>
      <c r="C18288" s="14">
        <v>9</v>
      </c>
      <c r="D18288" s="14" t="s">
        <v>146</v>
      </c>
      <c r="E18288" s="19">
        <v>25.506499999999999</v>
      </c>
      <c r="F18288" s="24">
        <f t="shared" si="323"/>
        <v>77.911699999999996</v>
      </c>
    </row>
    <row r="18289" spans="2:6" hidden="1">
      <c r="B18289" s="15">
        <v>2001</v>
      </c>
      <c r="C18289" s="16">
        <v>10</v>
      </c>
      <c r="D18289" s="16" t="s">
        <v>146</v>
      </c>
      <c r="E18289" s="18">
        <v>26.367999999999999</v>
      </c>
      <c r="F18289" s="24">
        <f t="shared" si="323"/>
        <v>79.462400000000002</v>
      </c>
    </row>
    <row r="18290" spans="2:6" hidden="1">
      <c r="B18290" s="13">
        <v>2001</v>
      </c>
      <c r="C18290" s="14">
        <v>11</v>
      </c>
      <c r="D18290" s="14" t="s">
        <v>146</v>
      </c>
      <c r="E18290" s="19">
        <v>26.577999999999999</v>
      </c>
      <c r="F18290" s="24">
        <f t="shared" si="323"/>
        <v>79.840400000000002</v>
      </c>
    </row>
    <row r="18291" spans="2:6" hidden="1">
      <c r="B18291" s="15">
        <v>2001</v>
      </c>
      <c r="C18291" s="16">
        <v>12</v>
      </c>
      <c r="D18291" s="16" t="s">
        <v>146</v>
      </c>
      <c r="E18291" s="18">
        <v>26.409500000000001</v>
      </c>
      <c r="F18291" s="24">
        <f t="shared" si="323"/>
        <v>79.537100000000009</v>
      </c>
    </row>
    <row r="18292" spans="2:6" hidden="1">
      <c r="B18292" s="13">
        <v>2002</v>
      </c>
      <c r="C18292" s="14">
        <v>1</v>
      </c>
      <c r="D18292" s="14" t="s">
        <v>146</v>
      </c>
      <c r="E18292" s="19">
        <v>25.509</v>
      </c>
      <c r="F18292" s="24">
        <f t="shared" si="323"/>
        <v>77.916200000000003</v>
      </c>
    </row>
    <row r="18293" spans="2:6" hidden="1">
      <c r="B18293" s="15">
        <v>2002</v>
      </c>
      <c r="C18293" s="16">
        <v>2</v>
      </c>
      <c r="D18293" s="16" t="s">
        <v>146</v>
      </c>
      <c r="E18293" s="18">
        <v>26.854500000000002</v>
      </c>
      <c r="F18293" s="24">
        <f t="shared" si="323"/>
        <v>80.338099999999997</v>
      </c>
    </row>
    <row r="18294" spans="2:6" hidden="1">
      <c r="B18294" s="13">
        <v>2002</v>
      </c>
      <c r="C18294" s="14">
        <v>3</v>
      </c>
      <c r="D18294" s="14" t="s">
        <v>146</v>
      </c>
      <c r="E18294" s="19">
        <v>27.364999999999998</v>
      </c>
      <c r="F18294" s="24">
        <f t="shared" si="323"/>
        <v>81.257000000000005</v>
      </c>
    </row>
    <row r="18295" spans="2:6" hidden="1">
      <c r="B18295" s="15">
        <v>2002</v>
      </c>
      <c r="C18295" s="16">
        <v>4</v>
      </c>
      <c r="D18295" s="16" t="s">
        <v>146</v>
      </c>
      <c r="E18295" s="18">
        <v>27.496500000000001</v>
      </c>
      <c r="F18295" s="24">
        <f t="shared" si="323"/>
        <v>81.493700000000004</v>
      </c>
    </row>
    <row r="18296" spans="2:6" hidden="1">
      <c r="B18296" s="13">
        <v>2002</v>
      </c>
      <c r="C18296" s="14">
        <v>5</v>
      </c>
      <c r="D18296" s="14" t="s">
        <v>146</v>
      </c>
      <c r="E18296" s="19">
        <v>28.015000000000001</v>
      </c>
      <c r="F18296" s="24">
        <f t="shared" si="323"/>
        <v>82.426999999999992</v>
      </c>
    </row>
    <row r="18297" spans="2:6" hidden="1">
      <c r="B18297" s="15">
        <v>2002</v>
      </c>
      <c r="C18297" s="16">
        <v>6</v>
      </c>
      <c r="D18297" s="16" t="s">
        <v>146</v>
      </c>
      <c r="E18297" s="18">
        <v>26.940999999999999</v>
      </c>
      <c r="F18297" s="24">
        <f t="shared" si="323"/>
        <v>80.493799999999993</v>
      </c>
    </row>
    <row r="18298" spans="2:6" hidden="1">
      <c r="B18298" s="13">
        <v>2002</v>
      </c>
      <c r="C18298" s="14">
        <v>7</v>
      </c>
      <c r="D18298" s="14" t="s">
        <v>146</v>
      </c>
      <c r="E18298" s="19">
        <v>26.331499999999998</v>
      </c>
      <c r="F18298" s="24">
        <f t="shared" si="323"/>
        <v>79.396699999999996</v>
      </c>
    </row>
    <row r="18299" spans="2:6" hidden="1">
      <c r="B18299" s="15">
        <v>2002</v>
      </c>
      <c r="C18299" s="16">
        <v>8</v>
      </c>
      <c r="D18299" s="16" t="s">
        <v>146</v>
      </c>
      <c r="E18299" s="18">
        <v>25.805</v>
      </c>
      <c r="F18299" s="24">
        <f t="shared" si="323"/>
        <v>78.448999999999998</v>
      </c>
    </row>
    <row r="18300" spans="2:6" hidden="1">
      <c r="B18300" s="13">
        <v>2002</v>
      </c>
      <c r="C18300" s="14">
        <v>9</v>
      </c>
      <c r="D18300" s="14" t="s">
        <v>146</v>
      </c>
      <c r="E18300" s="19">
        <v>25.654</v>
      </c>
      <c r="F18300" s="24">
        <f t="shared" si="323"/>
        <v>78.177199999999999</v>
      </c>
    </row>
    <row r="18301" spans="2:6" hidden="1">
      <c r="B18301" s="15">
        <v>2002</v>
      </c>
      <c r="C18301" s="16">
        <v>10</v>
      </c>
      <c r="D18301" s="16" t="s">
        <v>146</v>
      </c>
      <c r="E18301" s="18">
        <v>26.371500000000001</v>
      </c>
      <c r="F18301" s="24">
        <f t="shared" si="323"/>
        <v>79.468700000000013</v>
      </c>
    </row>
    <row r="18302" spans="2:6" hidden="1">
      <c r="B18302" s="13">
        <v>2002</v>
      </c>
      <c r="C18302" s="14">
        <v>11</v>
      </c>
      <c r="D18302" s="14" t="s">
        <v>146</v>
      </c>
      <c r="E18302" s="19">
        <v>26.876999999999999</v>
      </c>
      <c r="F18302" s="24">
        <f t="shared" si="323"/>
        <v>80.378600000000006</v>
      </c>
    </row>
    <row r="18303" spans="2:6" hidden="1">
      <c r="B18303" s="15">
        <v>2002</v>
      </c>
      <c r="C18303" s="16">
        <v>12</v>
      </c>
      <c r="D18303" s="16" t="s">
        <v>146</v>
      </c>
      <c r="E18303" s="18">
        <v>26.109000000000002</v>
      </c>
      <c r="F18303" s="24">
        <f t="shared" si="323"/>
        <v>78.996200000000002</v>
      </c>
    </row>
    <row r="18304" spans="2:6" hidden="1">
      <c r="B18304" s="13">
        <v>2003</v>
      </c>
      <c r="C18304" s="14">
        <v>1</v>
      </c>
      <c r="D18304" s="14" t="s">
        <v>146</v>
      </c>
      <c r="E18304" s="19">
        <v>25.650500000000001</v>
      </c>
      <c r="F18304" s="24">
        <f t="shared" si="323"/>
        <v>78.170900000000003</v>
      </c>
    </row>
    <row r="18305" spans="2:6" hidden="1">
      <c r="B18305" s="15">
        <v>2003</v>
      </c>
      <c r="C18305" s="16">
        <v>2</v>
      </c>
      <c r="D18305" s="16" t="s">
        <v>146</v>
      </c>
      <c r="E18305" s="18">
        <v>26.745999999999999</v>
      </c>
      <c r="F18305" s="24">
        <f t="shared" si="323"/>
        <v>80.142799999999994</v>
      </c>
    </row>
    <row r="18306" spans="2:6" hidden="1">
      <c r="B18306" s="13">
        <v>2003</v>
      </c>
      <c r="C18306" s="14">
        <v>3</v>
      </c>
      <c r="D18306" s="14" t="s">
        <v>146</v>
      </c>
      <c r="E18306" s="19">
        <v>27.641999999999999</v>
      </c>
      <c r="F18306" s="24">
        <f t="shared" si="323"/>
        <v>81.755600000000001</v>
      </c>
    </row>
    <row r="18307" spans="2:6" hidden="1">
      <c r="B18307" s="15">
        <v>2003</v>
      </c>
      <c r="C18307" s="16">
        <v>4</v>
      </c>
      <c r="D18307" s="16" t="s">
        <v>146</v>
      </c>
      <c r="E18307" s="18">
        <v>27.668500000000002</v>
      </c>
      <c r="F18307" s="24">
        <f t="shared" si="323"/>
        <v>81.803300000000007</v>
      </c>
    </row>
    <row r="18308" spans="2:6" hidden="1">
      <c r="B18308" s="13">
        <v>2003</v>
      </c>
      <c r="C18308" s="14">
        <v>5</v>
      </c>
      <c r="D18308" s="14" t="s">
        <v>146</v>
      </c>
      <c r="E18308" s="19">
        <v>27.984500000000001</v>
      </c>
      <c r="F18308" s="24">
        <f t="shared" si="323"/>
        <v>82.372100000000003</v>
      </c>
    </row>
    <row r="18309" spans="2:6" hidden="1">
      <c r="B18309" s="15">
        <v>2003</v>
      </c>
      <c r="C18309" s="16">
        <v>6</v>
      </c>
      <c r="D18309" s="16" t="s">
        <v>146</v>
      </c>
      <c r="E18309" s="18">
        <v>26.200500000000002</v>
      </c>
      <c r="F18309" s="24">
        <f t="shared" si="323"/>
        <v>79.160899999999998</v>
      </c>
    </row>
    <row r="18310" spans="2:6" hidden="1">
      <c r="B18310" s="13">
        <v>2003</v>
      </c>
      <c r="C18310" s="14">
        <v>7</v>
      </c>
      <c r="D18310" s="14" t="s">
        <v>146</v>
      </c>
      <c r="E18310" s="19">
        <v>25.251000000000001</v>
      </c>
      <c r="F18310" s="24">
        <f t="shared" si="323"/>
        <v>77.451800000000006</v>
      </c>
    </row>
    <row r="18311" spans="2:6" hidden="1">
      <c r="B18311" s="15">
        <v>2003</v>
      </c>
      <c r="C18311" s="16">
        <v>8</v>
      </c>
      <c r="D18311" s="16" t="s">
        <v>146</v>
      </c>
      <c r="E18311" s="18">
        <v>26.008500000000002</v>
      </c>
      <c r="F18311" s="24">
        <f t="shared" si="323"/>
        <v>78.815300000000008</v>
      </c>
    </row>
    <row r="18312" spans="2:6" hidden="1">
      <c r="B18312" s="13">
        <v>2003</v>
      </c>
      <c r="C18312" s="14">
        <v>9</v>
      </c>
      <c r="D18312" s="14" t="s">
        <v>146</v>
      </c>
      <c r="E18312" s="19">
        <v>26.315999999999999</v>
      </c>
      <c r="F18312" s="24">
        <f t="shared" si="323"/>
        <v>79.368799999999993</v>
      </c>
    </row>
    <row r="18313" spans="2:6" hidden="1">
      <c r="B18313" s="15">
        <v>2003</v>
      </c>
      <c r="C18313" s="16">
        <v>10</v>
      </c>
      <c r="D18313" s="16" t="s">
        <v>146</v>
      </c>
      <c r="E18313" s="18">
        <v>26.727</v>
      </c>
      <c r="F18313" s="24">
        <f t="shared" si="323"/>
        <v>80.108599999999996</v>
      </c>
    </row>
    <row r="18314" spans="2:6" hidden="1">
      <c r="B18314" s="13">
        <v>2003</v>
      </c>
      <c r="C18314" s="14">
        <v>11</v>
      </c>
      <c r="D18314" s="14" t="s">
        <v>146</v>
      </c>
      <c r="E18314" s="19">
        <v>26.563500000000001</v>
      </c>
      <c r="F18314" s="24">
        <f t="shared" si="323"/>
        <v>79.814300000000003</v>
      </c>
    </row>
    <row r="18315" spans="2:6" hidden="1">
      <c r="B18315" s="15">
        <v>2003</v>
      </c>
      <c r="C18315" s="16">
        <v>12</v>
      </c>
      <c r="D18315" s="16" t="s">
        <v>146</v>
      </c>
      <c r="E18315" s="18">
        <v>26.067499999999999</v>
      </c>
      <c r="F18315" s="24">
        <f t="shared" si="323"/>
        <v>78.921500000000009</v>
      </c>
    </row>
    <row r="18316" spans="2:6" hidden="1">
      <c r="B18316" s="13">
        <v>2004</v>
      </c>
      <c r="C18316" s="14">
        <v>1</v>
      </c>
      <c r="D18316" s="14" t="s">
        <v>146</v>
      </c>
      <c r="E18316" s="19">
        <v>25.576499999999999</v>
      </c>
      <c r="F18316" s="24">
        <f t="shared" si="323"/>
        <v>78.037700000000001</v>
      </c>
    </row>
    <row r="18317" spans="2:6" hidden="1">
      <c r="B18317" s="15">
        <v>2004</v>
      </c>
      <c r="C18317" s="16">
        <v>2</v>
      </c>
      <c r="D18317" s="16" t="s">
        <v>146</v>
      </c>
      <c r="E18317" s="18">
        <v>26.850999999999999</v>
      </c>
      <c r="F18317" s="24">
        <f t="shared" si="323"/>
        <v>80.331800000000001</v>
      </c>
    </row>
    <row r="18318" spans="2:6" hidden="1">
      <c r="B18318" s="13">
        <v>2004</v>
      </c>
      <c r="C18318" s="14">
        <v>3</v>
      </c>
      <c r="D18318" s="14" t="s">
        <v>146</v>
      </c>
      <c r="E18318" s="19">
        <v>27.930499999999999</v>
      </c>
      <c r="F18318" s="24">
        <f t="shared" si="323"/>
        <v>82.274900000000002</v>
      </c>
    </row>
    <row r="18319" spans="2:6" hidden="1">
      <c r="B18319" s="15">
        <v>2004</v>
      </c>
      <c r="C18319" s="16">
        <v>4</v>
      </c>
      <c r="D18319" s="16" t="s">
        <v>146</v>
      </c>
      <c r="E18319" s="18">
        <v>27.652000000000001</v>
      </c>
      <c r="F18319" s="24">
        <f t="shared" si="323"/>
        <v>81.773600000000002</v>
      </c>
    </row>
    <row r="18320" spans="2:6" hidden="1">
      <c r="B18320" s="13">
        <v>2004</v>
      </c>
      <c r="C18320" s="14">
        <v>5</v>
      </c>
      <c r="D18320" s="14" t="s">
        <v>146</v>
      </c>
      <c r="E18320" s="19">
        <v>27.623000000000001</v>
      </c>
      <c r="F18320" s="24">
        <f t="shared" si="323"/>
        <v>81.721400000000003</v>
      </c>
    </row>
    <row r="18321" spans="2:6" hidden="1">
      <c r="B18321" s="15">
        <v>2004</v>
      </c>
      <c r="C18321" s="16">
        <v>6</v>
      </c>
      <c r="D18321" s="16" t="s">
        <v>146</v>
      </c>
      <c r="E18321" s="18">
        <v>26.420999999999999</v>
      </c>
      <c r="F18321" s="24">
        <f t="shared" si="323"/>
        <v>79.5578</v>
      </c>
    </row>
    <row r="18322" spans="2:6" hidden="1">
      <c r="B18322" s="13">
        <v>2004</v>
      </c>
      <c r="C18322" s="14">
        <v>7</v>
      </c>
      <c r="D18322" s="14" t="s">
        <v>146</v>
      </c>
      <c r="E18322" s="19">
        <v>25.381</v>
      </c>
      <c r="F18322" s="24">
        <f t="shared" si="323"/>
        <v>77.6858</v>
      </c>
    </row>
    <row r="18323" spans="2:6" hidden="1">
      <c r="B18323" s="15">
        <v>2004</v>
      </c>
      <c r="C18323" s="16">
        <v>8</v>
      </c>
      <c r="D18323" s="16" t="s">
        <v>146</v>
      </c>
      <c r="E18323" s="18">
        <v>25.606999999999999</v>
      </c>
      <c r="F18323" s="24">
        <f t="shared" si="323"/>
        <v>78.092600000000004</v>
      </c>
    </row>
    <row r="18324" spans="2:6" hidden="1">
      <c r="B18324" s="13">
        <v>2004</v>
      </c>
      <c r="C18324" s="14">
        <v>9</v>
      </c>
      <c r="D18324" s="14" t="s">
        <v>146</v>
      </c>
      <c r="E18324" s="19">
        <v>26.3445</v>
      </c>
      <c r="F18324" s="24">
        <f t="shared" si="323"/>
        <v>79.420099999999991</v>
      </c>
    </row>
    <row r="18325" spans="2:6" hidden="1">
      <c r="B18325" s="15">
        <v>2004</v>
      </c>
      <c r="C18325" s="16">
        <v>10</v>
      </c>
      <c r="D18325" s="16" t="s">
        <v>146</v>
      </c>
      <c r="E18325" s="18">
        <v>26.797000000000001</v>
      </c>
      <c r="F18325" s="24">
        <f t="shared" si="323"/>
        <v>80.2346</v>
      </c>
    </row>
    <row r="18326" spans="2:6" hidden="1">
      <c r="B18326" s="13">
        <v>2004</v>
      </c>
      <c r="C18326" s="14">
        <v>11</v>
      </c>
      <c r="D18326" s="14" t="s">
        <v>146</v>
      </c>
      <c r="E18326" s="19">
        <v>26.6325</v>
      </c>
      <c r="F18326" s="24">
        <f t="shared" si="323"/>
        <v>79.938500000000005</v>
      </c>
    </row>
    <row r="18327" spans="2:6" hidden="1">
      <c r="B18327" s="15">
        <v>2004</v>
      </c>
      <c r="C18327" s="16">
        <v>12</v>
      </c>
      <c r="D18327" s="16" t="s">
        <v>146</v>
      </c>
      <c r="E18327" s="18">
        <v>26.284500000000001</v>
      </c>
      <c r="F18327" s="24">
        <f t="shared" si="323"/>
        <v>79.312100000000001</v>
      </c>
    </row>
    <row r="18328" spans="2:6" hidden="1">
      <c r="B18328" s="13">
        <v>2005</v>
      </c>
      <c r="C18328" s="14">
        <v>1</v>
      </c>
      <c r="D18328" s="14" t="s">
        <v>146</v>
      </c>
      <c r="E18328" s="19">
        <v>25.283999999999999</v>
      </c>
      <c r="F18328" s="24">
        <f t="shared" si="323"/>
        <v>77.511200000000002</v>
      </c>
    </row>
    <row r="18329" spans="2:6" hidden="1">
      <c r="B18329" s="15">
        <v>2005</v>
      </c>
      <c r="C18329" s="16">
        <v>2</v>
      </c>
      <c r="D18329" s="16" t="s">
        <v>146</v>
      </c>
      <c r="E18329" s="18">
        <v>27.260999999999999</v>
      </c>
      <c r="F18329" s="24">
        <f t="shared" si="323"/>
        <v>81.069800000000001</v>
      </c>
    </row>
    <row r="18330" spans="2:6" hidden="1">
      <c r="B18330" s="13">
        <v>2005</v>
      </c>
      <c r="C18330" s="14">
        <v>3</v>
      </c>
      <c r="D18330" s="14" t="s">
        <v>146</v>
      </c>
      <c r="E18330" s="19">
        <v>28.160499999999999</v>
      </c>
      <c r="F18330" s="24">
        <f t="shared" si="323"/>
        <v>82.68889999999999</v>
      </c>
    </row>
    <row r="18331" spans="2:6" hidden="1">
      <c r="B18331" s="15">
        <v>2005</v>
      </c>
      <c r="C18331" s="16">
        <v>4</v>
      </c>
      <c r="D18331" s="16" t="s">
        <v>146</v>
      </c>
      <c r="E18331" s="18">
        <v>28.121500000000001</v>
      </c>
      <c r="F18331" s="24">
        <f t="shared" si="323"/>
        <v>82.618700000000004</v>
      </c>
    </row>
    <row r="18332" spans="2:6" hidden="1">
      <c r="B18332" s="13">
        <v>2005</v>
      </c>
      <c r="C18332" s="14">
        <v>5</v>
      </c>
      <c r="D18332" s="14" t="s">
        <v>146</v>
      </c>
      <c r="E18332" s="19">
        <v>27.707999999999998</v>
      </c>
      <c r="F18332" s="24">
        <f t="shared" si="323"/>
        <v>81.874400000000009</v>
      </c>
    </row>
    <row r="18333" spans="2:6" hidden="1">
      <c r="B18333" s="15">
        <v>2005</v>
      </c>
      <c r="C18333" s="16">
        <v>6</v>
      </c>
      <c r="D18333" s="16" t="s">
        <v>146</v>
      </c>
      <c r="E18333" s="18">
        <v>26.902999999999999</v>
      </c>
      <c r="F18333" s="24">
        <f t="shared" si="323"/>
        <v>80.425399999999996</v>
      </c>
    </row>
    <row r="18334" spans="2:6" hidden="1">
      <c r="B18334" s="13">
        <v>2005</v>
      </c>
      <c r="C18334" s="14">
        <v>7</v>
      </c>
      <c r="D18334" s="14" t="s">
        <v>146</v>
      </c>
      <c r="E18334" s="19">
        <v>26.047000000000001</v>
      </c>
      <c r="F18334" s="24">
        <f t="shared" si="323"/>
        <v>78.884600000000006</v>
      </c>
    </row>
    <row r="18335" spans="2:6" hidden="1">
      <c r="B18335" s="15">
        <v>2005</v>
      </c>
      <c r="C18335" s="16">
        <v>8</v>
      </c>
      <c r="D18335" s="16" t="s">
        <v>146</v>
      </c>
      <c r="E18335" s="18">
        <v>25.449000000000002</v>
      </c>
      <c r="F18335" s="24">
        <f t="shared" si="323"/>
        <v>77.808199999999999</v>
      </c>
    </row>
    <row r="18336" spans="2:6" hidden="1">
      <c r="B18336" s="13">
        <v>2005</v>
      </c>
      <c r="C18336" s="14">
        <v>9</v>
      </c>
      <c r="D18336" s="14" t="s">
        <v>146</v>
      </c>
      <c r="E18336" s="19">
        <v>25.569500000000001</v>
      </c>
      <c r="F18336" s="24">
        <f t="shared" ref="F18336:F18399" si="324">(E18336 * 1.8) + 32</f>
        <v>78.025100000000009</v>
      </c>
    </row>
    <row r="18337" spans="2:6" hidden="1">
      <c r="B18337" s="15">
        <v>2005</v>
      </c>
      <c r="C18337" s="16">
        <v>10</v>
      </c>
      <c r="D18337" s="16" t="s">
        <v>146</v>
      </c>
      <c r="E18337" s="18">
        <v>26.338999999999999</v>
      </c>
      <c r="F18337" s="24">
        <f t="shared" si="324"/>
        <v>79.410200000000003</v>
      </c>
    </row>
    <row r="18338" spans="2:6" hidden="1">
      <c r="B18338" s="13">
        <v>2005</v>
      </c>
      <c r="C18338" s="14">
        <v>11</v>
      </c>
      <c r="D18338" s="14" t="s">
        <v>146</v>
      </c>
      <c r="E18338" s="19">
        <v>26.8005</v>
      </c>
      <c r="F18338" s="24">
        <f t="shared" si="324"/>
        <v>80.240900000000011</v>
      </c>
    </row>
    <row r="18339" spans="2:6" hidden="1">
      <c r="B18339" s="15">
        <v>2005</v>
      </c>
      <c r="C18339" s="16">
        <v>12</v>
      </c>
      <c r="D18339" s="16" t="s">
        <v>146</v>
      </c>
      <c r="E18339" s="18">
        <v>26.457999999999998</v>
      </c>
      <c r="F18339" s="24">
        <f t="shared" si="324"/>
        <v>79.624400000000009</v>
      </c>
    </row>
    <row r="18340" spans="2:6" hidden="1">
      <c r="B18340" s="13">
        <v>2006</v>
      </c>
      <c r="C18340" s="14">
        <v>1</v>
      </c>
      <c r="D18340" s="14" t="s">
        <v>146</v>
      </c>
      <c r="E18340" s="19">
        <v>25.562000000000001</v>
      </c>
      <c r="F18340" s="24">
        <f t="shared" si="324"/>
        <v>78.011600000000001</v>
      </c>
    </row>
    <row r="18341" spans="2:6" hidden="1">
      <c r="B18341" s="15">
        <v>2006</v>
      </c>
      <c r="C18341" s="16">
        <v>2</v>
      </c>
      <c r="D18341" s="16" t="s">
        <v>146</v>
      </c>
      <c r="E18341" s="18">
        <v>26.437999999999999</v>
      </c>
      <c r="F18341" s="24">
        <f t="shared" si="324"/>
        <v>79.588400000000007</v>
      </c>
    </row>
    <row r="18342" spans="2:6" hidden="1">
      <c r="B18342" s="13">
        <v>2006</v>
      </c>
      <c r="C18342" s="14">
        <v>3</v>
      </c>
      <c r="D18342" s="14" t="s">
        <v>146</v>
      </c>
      <c r="E18342" s="19">
        <v>27.294499999999999</v>
      </c>
      <c r="F18342" s="24">
        <f t="shared" si="324"/>
        <v>81.130099999999999</v>
      </c>
    </row>
    <row r="18343" spans="2:6" hidden="1">
      <c r="B18343" s="15">
        <v>2006</v>
      </c>
      <c r="C18343" s="16">
        <v>4</v>
      </c>
      <c r="D18343" s="16" t="s">
        <v>146</v>
      </c>
      <c r="E18343" s="18">
        <v>27.320499999999999</v>
      </c>
      <c r="F18343" s="24">
        <f t="shared" si="324"/>
        <v>81.176899999999989</v>
      </c>
    </row>
    <row r="18344" spans="2:6" hidden="1">
      <c r="B18344" s="13">
        <v>2006</v>
      </c>
      <c r="C18344" s="14">
        <v>5</v>
      </c>
      <c r="D18344" s="14" t="s">
        <v>146</v>
      </c>
      <c r="E18344" s="19">
        <v>27.422999999999998</v>
      </c>
      <c r="F18344" s="24">
        <f t="shared" si="324"/>
        <v>81.361400000000003</v>
      </c>
    </row>
    <row r="18345" spans="2:6" hidden="1">
      <c r="B18345" s="15">
        <v>2006</v>
      </c>
      <c r="C18345" s="16">
        <v>6</v>
      </c>
      <c r="D18345" s="16" t="s">
        <v>146</v>
      </c>
      <c r="E18345" s="18">
        <v>26.512499999999999</v>
      </c>
      <c r="F18345" s="24">
        <f t="shared" si="324"/>
        <v>79.722499999999997</v>
      </c>
    </row>
    <row r="18346" spans="2:6" hidden="1">
      <c r="B18346" s="13">
        <v>2006</v>
      </c>
      <c r="C18346" s="14">
        <v>7</v>
      </c>
      <c r="D18346" s="14" t="s">
        <v>146</v>
      </c>
      <c r="E18346" s="19">
        <v>26.236000000000001</v>
      </c>
      <c r="F18346" s="24">
        <f t="shared" si="324"/>
        <v>79.224800000000002</v>
      </c>
    </row>
    <row r="18347" spans="2:6" hidden="1">
      <c r="B18347" s="15">
        <v>2006</v>
      </c>
      <c r="C18347" s="16">
        <v>8</v>
      </c>
      <c r="D18347" s="16" t="s">
        <v>146</v>
      </c>
      <c r="E18347" s="18">
        <v>25.717500000000001</v>
      </c>
      <c r="F18347" s="24">
        <f t="shared" si="324"/>
        <v>78.291500000000013</v>
      </c>
    </row>
    <row r="18348" spans="2:6" hidden="1">
      <c r="B18348" s="13">
        <v>2006</v>
      </c>
      <c r="C18348" s="14">
        <v>9</v>
      </c>
      <c r="D18348" s="14" t="s">
        <v>146</v>
      </c>
      <c r="E18348" s="19">
        <v>25.242999999999999</v>
      </c>
      <c r="F18348" s="24">
        <f t="shared" si="324"/>
        <v>77.437399999999997</v>
      </c>
    </row>
    <row r="18349" spans="2:6" hidden="1">
      <c r="B18349" s="15">
        <v>2006</v>
      </c>
      <c r="C18349" s="16">
        <v>10</v>
      </c>
      <c r="D18349" s="16" t="s">
        <v>146</v>
      </c>
      <c r="E18349" s="18">
        <v>26.042000000000002</v>
      </c>
      <c r="F18349" s="24">
        <f t="shared" si="324"/>
        <v>78.875600000000006</v>
      </c>
    </row>
    <row r="18350" spans="2:6" hidden="1">
      <c r="B18350" s="13">
        <v>2006</v>
      </c>
      <c r="C18350" s="14">
        <v>11</v>
      </c>
      <c r="D18350" s="14" t="s">
        <v>146</v>
      </c>
      <c r="E18350" s="19">
        <v>26.463000000000001</v>
      </c>
      <c r="F18350" s="24">
        <f t="shared" si="324"/>
        <v>79.633399999999995</v>
      </c>
    </row>
    <row r="18351" spans="2:6" hidden="1">
      <c r="B18351" s="15">
        <v>2006</v>
      </c>
      <c r="C18351" s="16">
        <v>12</v>
      </c>
      <c r="D18351" s="16" t="s">
        <v>146</v>
      </c>
      <c r="E18351" s="18">
        <v>25.3565</v>
      </c>
      <c r="F18351" s="24">
        <f t="shared" si="324"/>
        <v>77.6417</v>
      </c>
    </row>
    <row r="18352" spans="2:6" hidden="1">
      <c r="B18352" s="13">
        <v>2007</v>
      </c>
      <c r="C18352" s="14">
        <v>1</v>
      </c>
      <c r="D18352" s="14" t="s">
        <v>146</v>
      </c>
      <c r="E18352" s="19">
        <v>25.272500000000001</v>
      </c>
      <c r="F18352" s="24">
        <f t="shared" si="324"/>
        <v>77.490499999999997</v>
      </c>
    </row>
    <row r="18353" spans="2:6" hidden="1">
      <c r="B18353" s="15">
        <v>2007</v>
      </c>
      <c r="C18353" s="16">
        <v>2</v>
      </c>
      <c r="D18353" s="16" t="s">
        <v>146</v>
      </c>
      <c r="E18353" s="18">
        <v>26.822500000000002</v>
      </c>
      <c r="F18353" s="24">
        <f t="shared" si="324"/>
        <v>80.280500000000004</v>
      </c>
    </row>
    <row r="18354" spans="2:6" hidden="1">
      <c r="B18354" s="13">
        <v>2007</v>
      </c>
      <c r="C18354" s="14">
        <v>3</v>
      </c>
      <c r="D18354" s="14" t="s">
        <v>146</v>
      </c>
      <c r="E18354" s="19">
        <v>27.787500000000001</v>
      </c>
      <c r="F18354" s="24">
        <f t="shared" si="324"/>
        <v>82.017500000000013</v>
      </c>
    </row>
    <row r="18355" spans="2:6" hidden="1">
      <c r="B18355" s="15">
        <v>2007</v>
      </c>
      <c r="C18355" s="16">
        <v>4</v>
      </c>
      <c r="D18355" s="16" t="s">
        <v>146</v>
      </c>
      <c r="E18355" s="18">
        <v>27.573</v>
      </c>
      <c r="F18355" s="24">
        <f t="shared" si="324"/>
        <v>81.631399999999999</v>
      </c>
    </row>
    <row r="18356" spans="2:6" hidden="1">
      <c r="B18356" s="13">
        <v>2007</v>
      </c>
      <c r="C18356" s="14">
        <v>5</v>
      </c>
      <c r="D18356" s="14" t="s">
        <v>146</v>
      </c>
      <c r="E18356" s="19">
        <v>27.942499999999999</v>
      </c>
      <c r="F18356" s="24">
        <f t="shared" si="324"/>
        <v>82.296500000000009</v>
      </c>
    </row>
    <row r="18357" spans="2:6" hidden="1">
      <c r="B18357" s="15">
        <v>2007</v>
      </c>
      <c r="C18357" s="16">
        <v>6</v>
      </c>
      <c r="D18357" s="16" t="s">
        <v>146</v>
      </c>
      <c r="E18357" s="18">
        <v>26.959499999999998</v>
      </c>
      <c r="F18357" s="24">
        <f t="shared" si="324"/>
        <v>80.52709999999999</v>
      </c>
    </row>
    <row r="18358" spans="2:6" hidden="1">
      <c r="B18358" s="13">
        <v>2007</v>
      </c>
      <c r="C18358" s="14">
        <v>7</v>
      </c>
      <c r="D18358" s="14" t="s">
        <v>146</v>
      </c>
      <c r="E18358" s="19">
        <v>25.928999999999998</v>
      </c>
      <c r="F18358" s="24">
        <f t="shared" si="324"/>
        <v>78.672200000000004</v>
      </c>
    </row>
    <row r="18359" spans="2:6" hidden="1">
      <c r="B18359" s="15">
        <v>2007</v>
      </c>
      <c r="C18359" s="16">
        <v>8</v>
      </c>
      <c r="D18359" s="16" t="s">
        <v>146</v>
      </c>
      <c r="E18359" s="18">
        <v>25.543500000000002</v>
      </c>
      <c r="F18359" s="24">
        <f t="shared" si="324"/>
        <v>77.978300000000004</v>
      </c>
    </row>
    <row r="18360" spans="2:6" hidden="1">
      <c r="B18360" s="13">
        <v>2007</v>
      </c>
      <c r="C18360" s="14">
        <v>9</v>
      </c>
      <c r="D18360" s="14" t="s">
        <v>146</v>
      </c>
      <c r="E18360" s="19">
        <v>25.009499999999999</v>
      </c>
      <c r="F18360" s="24">
        <f t="shared" si="324"/>
        <v>77.017099999999999</v>
      </c>
    </row>
    <row r="18361" spans="2:6" hidden="1">
      <c r="B18361" s="15">
        <v>2007</v>
      </c>
      <c r="C18361" s="16">
        <v>10</v>
      </c>
      <c r="D18361" s="16" t="s">
        <v>146</v>
      </c>
      <c r="E18361" s="18">
        <v>26.195</v>
      </c>
      <c r="F18361" s="24">
        <f t="shared" si="324"/>
        <v>79.15100000000001</v>
      </c>
    </row>
    <row r="18362" spans="2:6" hidden="1">
      <c r="B18362" s="13">
        <v>2007</v>
      </c>
      <c r="C18362" s="14">
        <v>11</v>
      </c>
      <c r="D18362" s="14" t="s">
        <v>146</v>
      </c>
      <c r="E18362" s="19">
        <v>26.222000000000001</v>
      </c>
      <c r="F18362" s="24">
        <f t="shared" si="324"/>
        <v>79.199600000000004</v>
      </c>
    </row>
    <row r="18363" spans="2:6" hidden="1">
      <c r="B18363" s="15">
        <v>2007</v>
      </c>
      <c r="C18363" s="16">
        <v>12</v>
      </c>
      <c r="D18363" s="16" t="s">
        <v>146</v>
      </c>
      <c r="E18363" s="18">
        <v>25.845500000000001</v>
      </c>
      <c r="F18363" s="24">
        <f t="shared" si="324"/>
        <v>78.521900000000002</v>
      </c>
    </row>
    <row r="18364" spans="2:6" hidden="1">
      <c r="B18364" s="13">
        <v>2008</v>
      </c>
      <c r="C18364" s="14">
        <v>1</v>
      </c>
      <c r="D18364" s="14" t="s">
        <v>146</v>
      </c>
      <c r="E18364" s="19">
        <v>25.393000000000001</v>
      </c>
      <c r="F18364" s="24">
        <f t="shared" si="324"/>
        <v>77.707400000000007</v>
      </c>
    </row>
    <row r="18365" spans="2:6" hidden="1">
      <c r="B18365" s="15">
        <v>2008</v>
      </c>
      <c r="C18365" s="16">
        <v>2</v>
      </c>
      <c r="D18365" s="16" t="s">
        <v>146</v>
      </c>
      <c r="E18365" s="18">
        <v>26.951000000000001</v>
      </c>
      <c r="F18365" s="24">
        <f t="shared" si="324"/>
        <v>80.511799999999994</v>
      </c>
    </row>
    <row r="18366" spans="2:6" hidden="1">
      <c r="B18366" s="13">
        <v>2008</v>
      </c>
      <c r="C18366" s="14">
        <v>3</v>
      </c>
      <c r="D18366" s="14" t="s">
        <v>146</v>
      </c>
      <c r="E18366" s="19">
        <v>27.814</v>
      </c>
      <c r="F18366" s="24">
        <f t="shared" si="324"/>
        <v>82.065200000000004</v>
      </c>
    </row>
    <row r="18367" spans="2:6" hidden="1">
      <c r="B18367" s="15">
        <v>2008</v>
      </c>
      <c r="C18367" s="16">
        <v>4</v>
      </c>
      <c r="D18367" s="16" t="s">
        <v>146</v>
      </c>
      <c r="E18367" s="18">
        <v>27.516999999999999</v>
      </c>
      <c r="F18367" s="24">
        <f t="shared" si="324"/>
        <v>81.530599999999993</v>
      </c>
    </row>
    <row r="18368" spans="2:6" hidden="1">
      <c r="B18368" s="13">
        <v>2008</v>
      </c>
      <c r="C18368" s="14">
        <v>5</v>
      </c>
      <c r="D18368" s="14" t="s">
        <v>146</v>
      </c>
      <c r="E18368" s="19">
        <v>27.692</v>
      </c>
      <c r="F18368" s="24">
        <f t="shared" si="324"/>
        <v>81.845600000000005</v>
      </c>
    </row>
    <row r="18369" spans="2:6" hidden="1">
      <c r="B18369" s="15">
        <v>2008</v>
      </c>
      <c r="C18369" s="16">
        <v>6</v>
      </c>
      <c r="D18369" s="16" t="s">
        <v>146</v>
      </c>
      <c r="E18369" s="18">
        <v>26.720500000000001</v>
      </c>
      <c r="F18369" s="24">
        <f t="shared" si="324"/>
        <v>80.096900000000005</v>
      </c>
    </row>
    <row r="18370" spans="2:6" hidden="1">
      <c r="B18370" s="13">
        <v>2008</v>
      </c>
      <c r="C18370" s="14">
        <v>7</v>
      </c>
      <c r="D18370" s="14" t="s">
        <v>146</v>
      </c>
      <c r="E18370" s="19">
        <v>25.949000000000002</v>
      </c>
      <c r="F18370" s="24">
        <f t="shared" si="324"/>
        <v>78.708200000000005</v>
      </c>
    </row>
    <row r="18371" spans="2:6" hidden="1">
      <c r="B18371" s="15">
        <v>2008</v>
      </c>
      <c r="C18371" s="16">
        <v>8</v>
      </c>
      <c r="D18371" s="16" t="s">
        <v>146</v>
      </c>
      <c r="E18371" s="18">
        <v>25.66</v>
      </c>
      <c r="F18371" s="24">
        <f t="shared" si="324"/>
        <v>78.188000000000002</v>
      </c>
    </row>
    <row r="18372" spans="2:6" hidden="1">
      <c r="B18372" s="13">
        <v>2008</v>
      </c>
      <c r="C18372" s="14">
        <v>9</v>
      </c>
      <c r="D18372" s="14" t="s">
        <v>146</v>
      </c>
      <c r="E18372" s="19">
        <v>26.196000000000002</v>
      </c>
      <c r="F18372" s="24">
        <f t="shared" si="324"/>
        <v>79.152800000000013</v>
      </c>
    </row>
    <row r="18373" spans="2:6" hidden="1">
      <c r="B18373" s="15">
        <v>2008</v>
      </c>
      <c r="C18373" s="16">
        <v>10</v>
      </c>
      <c r="D18373" s="16" t="s">
        <v>146</v>
      </c>
      <c r="E18373" s="18">
        <v>26.160499999999999</v>
      </c>
      <c r="F18373" s="24">
        <f t="shared" si="324"/>
        <v>79.088899999999995</v>
      </c>
    </row>
    <row r="18374" spans="2:6" hidden="1">
      <c r="B18374" s="13">
        <v>2008</v>
      </c>
      <c r="C18374" s="14">
        <v>11</v>
      </c>
      <c r="D18374" s="14" t="s">
        <v>146</v>
      </c>
      <c r="E18374" s="19">
        <v>27.033999999999999</v>
      </c>
      <c r="F18374" s="24">
        <f t="shared" si="324"/>
        <v>80.661200000000008</v>
      </c>
    </row>
    <row r="18375" spans="2:6" hidden="1">
      <c r="B18375" s="15">
        <v>2008</v>
      </c>
      <c r="C18375" s="16">
        <v>12</v>
      </c>
      <c r="D18375" s="16" t="s">
        <v>146</v>
      </c>
      <c r="E18375" s="18">
        <v>26.077500000000001</v>
      </c>
      <c r="F18375" s="24">
        <f t="shared" si="324"/>
        <v>78.93950000000001</v>
      </c>
    </row>
    <row r="18376" spans="2:6" hidden="1">
      <c r="B18376" s="13">
        <v>2009</v>
      </c>
      <c r="C18376" s="14">
        <v>1</v>
      </c>
      <c r="D18376" s="14" t="s">
        <v>146</v>
      </c>
      <c r="E18376" s="19">
        <v>24.97</v>
      </c>
      <c r="F18376" s="24">
        <f t="shared" si="324"/>
        <v>76.945999999999998</v>
      </c>
    </row>
    <row r="18377" spans="2:6" hidden="1">
      <c r="B18377" s="15">
        <v>2009</v>
      </c>
      <c r="C18377" s="16">
        <v>2</v>
      </c>
      <c r="D18377" s="16" t="s">
        <v>146</v>
      </c>
      <c r="E18377" s="18">
        <v>26.945</v>
      </c>
      <c r="F18377" s="24">
        <f t="shared" si="324"/>
        <v>80.501000000000005</v>
      </c>
    </row>
    <row r="18378" spans="2:6" hidden="1">
      <c r="B18378" s="13">
        <v>2009</v>
      </c>
      <c r="C18378" s="14">
        <v>3</v>
      </c>
      <c r="D18378" s="14" t="s">
        <v>146</v>
      </c>
      <c r="E18378" s="19">
        <v>27.734999999999999</v>
      </c>
      <c r="F18378" s="24">
        <f t="shared" si="324"/>
        <v>81.923000000000002</v>
      </c>
    </row>
    <row r="18379" spans="2:6" hidden="1">
      <c r="B18379" s="15">
        <v>2009</v>
      </c>
      <c r="C18379" s="16">
        <v>4</v>
      </c>
      <c r="D18379" s="16" t="s">
        <v>146</v>
      </c>
      <c r="E18379" s="18">
        <v>27.292999999999999</v>
      </c>
      <c r="F18379" s="24">
        <f t="shared" si="324"/>
        <v>81.127399999999994</v>
      </c>
    </row>
    <row r="18380" spans="2:6" hidden="1">
      <c r="B18380" s="13">
        <v>2009</v>
      </c>
      <c r="C18380" s="14">
        <v>5</v>
      </c>
      <c r="D18380" s="14" t="s">
        <v>146</v>
      </c>
      <c r="E18380" s="19">
        <v>27.751000000000001</v>
      </c>
      <c r="F18380" s="24">
        <f t="shared" si="324"/>
        <v>81.951800000000006</v>
      </c>
    </row>
    <row r="18381" spans="2:6" hidden="1">
      <c r="B18381" s="15">
        <v>2009</v>
      </c>
      <c r="C18381" s="16">
        <v>6</v>
      </c>
      <c r="D18381" s="16" t="s">
        <v>146</v>
      </c>
      <c r="E18381" s="18">
        <v>27.4</v>
      </c>
      <c r="F18381" s="24">
        <f t="shared" si="324"/>
        <v>81.319999999999993</v>
      </c>
    </row>
    <row r="18382" spans="2:6" hidden="1">
      <c r="B18382" s="13">
        <v>2009</v>
      </c>
      <c r="C18382" s="14">
        <v>7</v>
      </c>
      <c r="D18382" s="14" t="s">
        <v>146</v>
      </c>
      <c r="E18382" s="19">
        <v>26.458500000000001</v>
      </c>
      <c r="F18382" s="24">
        <f t="shared" si="324"/>
        <v>79.62530000000001</v>
      </c>
    </row>
    <row r="18383" spans="2:6" hidden="1">
      <c r="B18383" s="15">
        <v>2009</v>
      </c>
      <c r="C18383" s="16">
        <v>8</v>
      </c>
      <c r="D18383" s="16" t="s">
        <v>146</v>
      </c>
      <c r="E18383" s="18">
        <v>25.46</v>
      </c>
      <c r="F18383" s="24">
        <f t="shared" si="324"/>
        <v>77.828000000000003</v>
      </c>
    </row>
    <row r="18384" spans="2:6" hidden="1">
      <c r="B18384" s="13">
        <v>2009</v>
      </c>
      <c r="C18384" s="14">
        <v>9</v>
      </c>
      <c r="D18384" s="14" t="s">
        <v>146</v>
      </c>
      <c r="E18384" s="19">
        <v>25.452999999999999</v>
      </c>
      <c r="F18384" s="24">
        <f t="shared" si="324"/>
        <v>77.815399999999997</v>
      </c>
    </row>
    <row r="18385" spans="2:6" hidden="1">
      <c r="B18385" s="15">
        <v>2009</v>
      </c>
      <c r="C18385" s="16">
        <v>10</v>
      </c>
      <c r="D18385" s="16" t="s">
        <v>146</v>
      </c>
      <c r="E18385" s="18">
        <v>26.583500000000001</v>
      </c>
      <c r="F18385" s="24">
        <f t="shared" si="324"/>
        <v>79.850300000000004</v>
      </c>
    </row>
    <row r="18386" spans="2:6" hidden="1">
      <c r="B18386" s="13">
        <v>2009</v>
      </c>
      <c r="C18386" s="14">
        <v>11</v>
      </c>
      <c r="D18386" s="14" t="s">
        <v>146</v>
      </c>
      <c r="E18386" s="19">
        <v>26.439499999999999</v>
      </c>
      <c r="F18386" s="24">
        <f t="shared" si="324"/>
        <v>79.591099999999997</v>
      </c>
    </row>
    <row r="18387" spans="2:6" hidden="1">
      <c r="B18387" s="15">
        <v>2009</v>
      </c>
      <c r="C18387" s="16">
        <v>12</v>
      </c>
      <c r="D18387" s="16" t="s">
        <v>146</v>
      </c>
      <c r="E18387" s="18">
        <v>25.913</v>
      </c>
      <c r="F18387" s="24">
        <f t="shared" si="324"/>
        <v>78.6434</v>
      </c>
    </row>
    <row r="18388" spans="2:6" hidden="1">
      <c r="B18388" s="13">
        <v>2010</v>
      </c>
      <c r="C18388" s="14">
        <v>1</v>
      </c>
      <c r="D18388" s="14" t="s">
        <v>146</v>
      </c>
      <c r="E18388" s="19">
        <v>26.204999999999998</v>
      </c>
      <c r="F18388" s="24">
        <f t="shared" si="324"/>
        <v>79.168999999999997</v>
      </c>
    </row>
    <row r="18389" spans="2:6" hidden="1">
      <c r="B18389" s="15">
        <v>2010</v>
      </c>
      <c r="C18389" s="16">
        <v>2</v>
      </c>
      <c r="D18389" s="16" t="s">
        <v>146</v>
      </c>
      <c r="E18389" s="18">
        <v>27.650500000000001</v>
      </c>
      <c r="F18389" s="24">
        <f t="shared" si="324"/>
        <v>81.770900000000012</v>
      </c>
    </row>
    <row r="18390" spans="2:6" hidden="1">
      <c r="B18390" s="13">
        <v>2010</v>
      </c>
      <c r="C18390" s="14">
        <v>3</v>
      </c>
      <c r="D18390" s="14" t="s">
        <v>146</v>
      </c>
      <c r="E18390" s="19">
        <v>28.396000000000001</v>
      </c>
      <c r="F18390" s="24">
        <f t="shared" si="324"/>
        <v>83.112799999999993</v>
      </c>
    </row>
    <row r="18391" spans="2:6" hidden="1">
      <c r="B18391" s="15">
        <v>2010</v>
      </c>
      <c r="C18391" s="16">
        <v>4</v>
      </c>
      <c r="D18391" s="16" t="s">
        <v>146</v>
      </c>
      <c r="E18391" s="18">
        <v>28.277000000000001</v>
      </c>
      <c r="F18391" s="24">
        <f t="shared" si="324"/>
        <v>82.898600000000002</v>
      </c>
    </row>
    <row r="18392" spans="2:6" hidden="1">
      <c r="B18392" s="13">
        <v>2010</v>
      </c>
      <c r="C18392" s="14">
        <v>5</v>
      </c>
      <c r="D18392" s="14" t="s">
        <v>146</v>
      </c>
      <c r="E18392" s="19">
        <v>28.1205</v>
      </c>
      <c r="F18392" s="24">
        <f t="shared" si="324"/>
        <v>82.616900000000001</v>
      </c>
    </row>
    <row r="18393" spans="2:6" hidden="1">
      <c r="B18393" s="15">
        <v>2010</v>
      </c>
      <c r="C18393" s="16">
        <v>6</v>
      </c>
      <c r="D18393" s="16" t="s">
        <v>146</v>
      </c>
      <c r="E18393" s="18">
        <v>26.9635</v>
      </c>
      <c r="F18393" s="24">
        <f t="shared" si="324"/>
        <v>80.534300000000002</v>
      </c>
    </row>
    <row r="18394" spans="2:6" hidden="1">
      <c r="B18394" s="13">
        <v>2010</v>
      </c>
      <c r="C18394" s="14">
        <v>7</v>
      </c>
      <c r="D18394" s="14" t="s">
        <v>146</v>
      </c>
      <c r="E18394" s="19">
        <v>25.967500000000001</v>
      </c>
      <c r="F18394" s="24">
        <f t="shared" si="324"/>
        <v>78.741500000000002</v>
      </c>
    </row>
    <row r="18395" spans="2:6" hidden="1">
      <c r="B18395" s="15">
        <v>2010</v>
      </c>
      <c r="C18395" s="16">
        <v>8</v>
      </c>
      <c r="D18395" s="16" t="s">
        <v>146</v>
      </c>
      <c r="E18395" s="18">
        <v>25.587499999999999</v>
      </c>
      <c r="F18395" s="24">
        <f t="shared" si="324"/>
        <v>78.057500000000005</v>
      </c>
    </row>
    <row r="18396" spans="2:6" hidden="1">
      <c r="B18396" s="13">
        <v>2010</v>
      </c>
      <c r="C18396" s="14">
        <v>9</v>
      </c>
      <c r="D18396" s="14" t="s">
        <v>146</v>
      </c>
      <c r="E18396" s="19">
        <v>25.413499999999999</v>
      </c>
      <c r="F18396" s="24">
        <f t="shared" si="324"/>
        <v>77.74430000000001</v>
      </c>
    </row>
    <row r="18397" spans="2:6" hidden="1">
      <c r="B18397" s="15">
        <v>2010</v>
      </c>
      <c r="C18397" s="16">
        <v>10</v>
      </c>
      <c r="D18397" s="16" t="s">
        <v>146</v>
      </c>
      <c r="E18397" s="18">
        <v>26.3</v>
      </c>
      <c r="F18397" s="24">
        <f t="shared" si="324"/>
        <v>79.34</v>
      </c>
    </row>
    <row r="18398" spans="2:6" hidden="1">
      <c r="B18398" s="13">
        <v>2010</v>
      </c>
      <c r="C18398" s="14">
        <v>11</v>
      </c>
      <c r="D18398" s="14" t="s">
        <v>146</v>
      </c>
      <c r="E18398" s="19">
        <v>26.933</v>
      </c>
      <c r="F18398" s="24">
        <f t="shared" si="324"/>
        <v>80.479399999999998</v>
      </c>
    </row>
    <row r="18399" spans="2:6" hidden="1">
      <c r="B18399" s="15">
        <v>2010</v>
      </c>
      <c r="C18399" s="16">
        <v>12</v>
      </c>
      <c r="D18399" s="16" t="s">
        <v>146</v>
      </c>
      <c r="E18399" s="18">
        <v>25.875</v>
      </c>
      <c r="F18399" s="24">
        <f t="shared" si="324"/>
        <v>78.575000000000003</v>
      </c>
    </row>
    <row r="18400" spans="2:6" hidden="1">
      <c r="B18400" s="13">
        <v>2011</v>
      </c>
      <c r="C18400" s="14">
        <v>1</v>
      </c>
      <c r="D18400" s="14" t="s">
        <v>146</v>
      </c>
      <c r="E18400" s="19">
        <v>25.728999999999999</v>
      </c>
      <c r="F18400" s="24">
        <f t="shared" ref="F18400:F18463" si="325">(E18400 * 1.8) + 32</f>
        <v>78.31219999999999</v>
      </c>
    </row>
    <row r="18401" spans="2:6" hidden="1">
      <c r="B18401" s="15">
        <v>2011</v>
      </c>
      <c r="C18401" s="16">
        <v>2</v>
      </c>
      <c r="D18401" s="16" t="s">
        <v>146</v>
      </c>
      <c r="E18401" s="18">
        <v>26.7225</v>
      </c>
      <c r="F18401" s="24">
        <f t="shared" si="325"/>
        <v>80.100500000000011</v>
      </c>
    </row>
    <row r="18402" spans="2:6" hidden="1">
      <c r="B18402" s="13">
        <v>2011</v>
      </c>
      <c r="C18402" s="14">
        <v>3</v>
      </c>
      <c r="D18402" s="14" t="s">
        <v>146</v>
      </c>
      <c r="E18402" s="19">
        <v>27.427499999999998</v>
      </c>
      <c r="F18402" s="24">
        <f t="shared" si="325"/>
        <v>81.369499999999988</v>
      </c>
    </row>
    <row r="18403" spans="2:6" hidden="1">
      <c r="B18403" s="15">
        <v>2011</v>
      </c>
      <c r="C18403" s="16">
        <v>4</v>
      </c>
      <c r="D18403" s="16" t="s">
        <v>146</v>
      </c>
      <c r="E18403" s="18">
        <v>27.879000000000001</v>
      </c>
      <c r="F18403" s="24">
        <f t="shared" si="325"/>
        <v>82.182199999999995</v>
      </c>
    </row>
    <row r="18404" spans="2:6" hidden="1">
      <c r="B18404" s="13">
        <v>2011</v>
      </c>
      <c r="C18404" s="14">
        <v>5</v>
      </c>
      <c r="D18404" s="14" t="s">
        <v>146</v>
      </c>
      <c r="E18404" s="19">
        <v>27.554500000000001</v>
      </c>
      <c r="F18404" s="24">
        <f t="shared" si="325"/>
        <v>81.598100000000002</v>
      </c>
    </row>
    <row r="18405" spans="2:6" hidden="1">
      <c r="B18405" s="15">
        <v>2011</v>
      </c>
      <c r="C18405" s="16">
        <v>6</v>
      </c>
      <c r="D18405" s="16" t="s">
        <v>146</v>
      </c>
      <c r="E18405" s="18">
        <v>26.811</v>
      </c>
      <c r="F18405" s="24">
        <f t="shared" si="325"/>
        <v>80.259799999999998</v>
      </c>
    </row>
    <row r="18406" spans="2:6" hidden="1">
      <c r="B18406" s="13">
        <v>2011</v>
      </c>
      <c r="C18406" s="14">
        <v>7</v>
      </c>
      <c r="D18406" s="14" t="s">
        <v>146</v>
      </c>
      <c r="E18406" s="19">
        <v>26.166</v>
      </c>
      <c r="F18406" s="24">
        <f t="shared" si="325"/>
        <v>79.098800000000011</v>
      </c>
    </row>
    <row r="18407" spans="2:6" hidden="1">
      <c r="B18407" s="15">
        <v>2011</v>
      </c>
      <c r="C18407" s="16">
        <v>8</v>
      </c>
      <c r="D18407" s="16" t="s">
        <v>146</v>
      </c>
      <c r="E18407" s="18">
        <v>26.047499999999999</v>
      </c>
      <c r="F18407" s="24">
        <f t="shared" si="325"/>
        <v>78.885500000000008</v>
      </c>
    </row>
    <row r="18408" spans="2:6" hidden="1">
      <c r="B18408" s="13">
        <v>2011</v>
      </c>
      <c r="C18408" s="14">
        <v>9</v>
      </c>
      <c r="D18408" s="14" t="s">
        <v>146</v>
      </c>
      <c r="E18408" s="19">
        <v>25.779</v>
      </c>
      <c r="F18408" s="24">
        <f t="shared" si="325"/>
        <v>78.402199999999993</v>
      </c>
    </row>
    <row r="18409" spans="2:6" hidden="1">
      <c r="B18409" s="15">
        <v>2011</v>
      </c>
      <c r="C18409" s="16">
        <v>10</v>
      </c>
      <c r="D18409" s="16" t="s">
        <v>146</v>
      </c>
      <c r="E18409" s="18">
        <v>26.138000000000002</v>
      </c>
      <c r="F18409" s="24">
        <f t="shared" si="325"/>
        <v>79.048400000000001</v>
      </c>
    </row>
    <row r="18410" spans="2:6" hidden="1">
      <c r="B18410" s="13">
        <v>2011</v>
      </c>
      <c r="C18410" s="14">
        <v>11</v>
      </c>
      <c r="D18410" s="14" t="s">
        <v>146</v>
      </c>
      <c r="E18410" s="19">
        <v>26.635000000000002</v>
      </c>
      <c r="F18410" s="24">
        <f t="shared" si="325"/>
        <v>79.943000000000012</v>
      </c>
    </row>
    <row r="18411" spans="2:6" hidden="1">
      <c r="B18411" s="15">
        <v>2011</v>
      </c>
      <c r="C18411" s="16">
        <v>12</v>
      </c>
      <c r="D18411" s="16" t="s">
        <v>146</v>
      </c>
      <c r="E18411" s="18">
        <v>25.655999999999999</v>
      </c>
      <c r="F18411" s="24">
        <f t="shared" si="325"/>
        <v>78.180800000000005</v>
      </c>
    </row>
    <row r="18412" spans="2:6" hidden="1">
      <c r="B18412" s="13">
        <v>2012</v>
      </c>
      <c r="C18412" s="14">
        <v>1</v>
      </c>
      <c r="D18412" s="14" t="s">
        <v>146</v>
      </c>
      <c r="E18412" s="19">
        <v>25.494499999999999</v>
      </c>
      <c r="F18412" s="24">
        <f t="shared" si="325"/>
        <v>77.89009999999999</v>
      </c>
    </row>
    <row r="18413" spans="2:6" hidden="1">
      <c r="B18413" s="15">
        <v>2012</v>
      </c>
      <c r="C18413" s="16">
        <v>2</v>
      </c>
      <c r="D18413" s="16" t="s">
        <v>146</v>
      </c>
      <c r="E18413" s="18">
        <v>26.066500000000001</v>
      </c>
      <c r="F18413" s="24">
        <f t="shared" si="325"/>
        <v>78.919700000000006</v>
      </c>
    </row>
    <row r="18414" spans="2:6" hidden="1">
      <c r="B18414" s="13">
        <v>2012</v>
      </c>
      <c r="C18414" s="14">
        <v>3</v>
      </c>
      <c r="D18414" s="14" t="s">
        <v>146</v>
      </c>
      <c r="E18414" s="19">
        <v>27.520499999999998</v>
      </c>
      <c r="F18414" s="24">
        <f t="shared" si="325"/>
        <v>81.536900000000003</v>
      </c>
    </row>
    <row r="18415" spans="2:6" hidden="1">
      <c r="B18415" s="15">
        <v>2012</v>
      </c>
      <c r="C18415" s="16">
        <v>4</v>
      </c>
      <c r="D18415" s="16" t="s">
        <v>146</v>
      </c>
      <c r="E18415" s="18">
        <v>27.192499999999999</v>
      </c>
      <c r="F18415" s="24">
        <f t="shared" si="325"/>
        <v>80.9465</v>
      </c>
    </row>
    <row r="18416" spans="2:6" hidden="1">
      <c r="B18416" s="13">
        <v>2012</v>
      </c>
      <c r="C18416" s="14">
        <v>5</v>
      </c>
      <c r="D18416" s="14" t="s">
        <v>146</v>
      </c>
      <c r="E18416" s="19">
        <v>27.059000000000001</v>
      </c>
      <c r="F18416" s="24">
        <f t="shared" si="325"/>
        <v>80.706199999999995</v>
      </c>
    </row>
    <row r="18417" spans="2:6" hidden="1">
      <c r="B18417" s="15">
        <v>2012</v>
      </c>
      <c r="C18417" s="16">
        <v>6</v>
      </c>
      <c r="D18417" s="16" t="s">
        <v>146</v>
      </c>
      <c r="E18417" s="18">
        <v>26.192499999999999</v>
      </c>
      <c r="F18417" s="24">
        <f t="shared" si="325"/>
        <v>79.146500000000003</v>
      </c>
    </row>
    <row r="18418" spans="2:6" hidden="1">
      <c r="B18418" s="13">
        <v>2012</v>
      </c>
      <c r="C18418" s="14">
        <v>7</v>
      </c>
      <c r="D18418" s="14" t="s">
        <v>146</v>
      </c>
      <c r="E18418" s="19">
        <v>25.599499999999999</v>
      </c>
      <c r="F18418" s="24">
        <f t="shared" si="325"/>
        <v>78.079099999999997</v>
      </c>
    </row>
    <row r="18419" spans="2:6" hidden="1">
      <c r="B18419" s="15">
        <v>2012</v>
      </c>
      <c r="C18419" s="16">
        <v>8</v>
      </c>
      <c r="D18419" s="16" t="s">
        <v>146</v>
      </c>
      <c r="E18419" s="18">
        <v>26.174499999999998</v>
      </c>
      <c r="F18419" s="24">
        <f t="shared" si="325"/>
        <v>79.114100000000008</v>
      </c>
    </row>
    <row r="18420" spans="2:6" hidden="1">
      <c r="B18420" s="13">
        <v>2012</v>
      </c>
      <c r="C18420" s="14">
        <v>9</v>
      </c>
      <c r="D18420" s="14" t="s">
        <v>146</v>
      </c>
      <c r="E18420" s="19">
        <v>25.160499999999999</v>
      </c>
      <c r="F18420" s="24">
        <f t="shared" si="325"/>
        <v>77.288899999999998</v>
      </c>
    </row>
    <row r="18421" spans="2:6" hidden="1">
      <c r="B18421" s="15">
        <v>2012</v>
      </c>
      <c r="C18421" s="16">
        <v>10</v>
      </c>
      <c r="D18421" s="16" t="s">
        <v>146</v>
      </c>
      <c r="E18421" s="18">
        <v>25.626000000000001</v>
      </c>
      <c r="F18421" s="24">
        <f t="shared" si="325"/>
        <v>78.126800000000003</v>
      </c>
    </row>
    <row r="18422" spans="2:6" hidden="1">
      <c r="B18422" s="13">
        <v>2012</v>
      </c>
      <c r="C18422" s="14">
        <v>11</v>
      </c>
      <c r="D18422" s="14" t="s">
        <v>146</v>
      </c>
      <c r="E18422" s="19">
        <v>27.229500000000002</v>
      </c>
      <c r="F18422" s="24">
        <f t="shared" si="325"/>
        <v>81.013100000000009</v>
      </c>
    </row>
    <row r="18423" spans="2:6" hidden="1">
      <c r="B18423" s="15">
        <v>2012</v>
      </c>
      <c r="C18423" s="16">
        <v>12</v>
      </c>
      <c r="D18423" s="16" t="s">
        <v>146</v>
      </c>
      <c r="E18423" s="18">
        <v>26.218</v>
      </c>
      <c r="F18423" s="24">
        <f t="shared" si="325"/>
        <v>79.192399999999992</v>
      </c>
    </row>
    <row r="18424" spans="2:6" hidden="1">
      <c r="B18424" s="13">
        <v>2013</v>
      </c>
      <c r="C18424" s="14">
        <v>1</v>
      </c>
      <c r="D18424" s="14" t="s">
        <v>146</v>
      </c>
      <c r="E18424" s="19">
        <v>25.731999999999999</v>
      </c>
      <c r="F18424" s="24">
        <f t="shared" si="325"/>
        <v>78.317599999999999</v>
      </c>
    </row>
    <row r="18425" spans="2:6" hidden="1">
      <c r="B18425" s="15">
        <v>2013</v>
      </c>
      <c r="C18425" s="16">
        <v>2</v>
      </c>
      <c r="D18425" s="16" t="s">
        <v>146</v>
      </c>
      <c r="E18425" s="18">
        <v>26.638500000000001</v>
      </c>
      <c r="F18425" s="24">
        <f t="shared" si="325"/>
        <v>79.949299999999994</v>
      </c>
    </row>
    <row r="18426" spans="2:6" hidden="1">
      <c r="B18426" s="13">
        <v>2013</v>
      </c>
      <c r="C18426" s="14">
        <v>3</v>
      </c>
      <c r="D18426" s="14" t="s">
        <v>146</v>
      </c>
      <c r="E18426" s="19">
        <v>27.517499999999998</v>
      </c>
      <c r="F18426" s="24">
        <f t="shared" si="325"/>
        <v>81.531499999999994</v>
      </c>
    </row>
    <row r="18427" spans="2:6" hidden="1">
      <c r="B18427" s="15">
        <v>2013</v>
      </c>
      <c r="C18427" s="16">
        <v>4</v>
      </c>
      <c r="D18427" s="16" t="s">
        <v>146</v>
      </c>
      <c r="E18427" s="18">
        <v>27.4</v>
      </c>
      <c r="F18427" s="24">
        <f t="shared" si="325"/>
        <v>81.319999999999993</v>
      </c>
    </row>
    <row r="18428" spans="2:6" hidden="1">
      <c r="B18428" s="13">
        <v>2013</v>
      </c>
      <c r="C18428" s="14">
        <v>5</v>
      </c>
      <c r="D18428" s="14" t="s">
        <v>146</v>
      </c>
      <c r="E18428" s="19">
        <v>27.367999999999999</v>
      </c>
      <c r="F18428" s="24">
        <f t="shared" si="325"/>
        <v>81.2624</v>
      </c>
    </row>
    <row r="18429" spans="2:6" hidden="1">
      <c r="B18429" s="15">
        <v>2013</v>
      </c>
      <c r="C18429" s="16">
        <v>6</v>
      </c>
      <c r="D18429" s="16" t="s">
        <v>146</v>
      </c>
      <c r="E18429" s="18">
        <v>26.71</v>
      </c>
      <c r="F18429" s="24">
        <f t="shared" si="325"/>
        <v>80.078000000000003</v>
      </c>
    </row>
    <row r="18430" spans="2:6" hidden="1">
      <c r="B18430" s="13">
        <v>2013</v>
      </c>
      <c r="C18430" s="14">
        <v>7</v>
      </c>
      <c r="D18430" s="14" t="s">
        <v>146</v>
      </c>
      <c r="E18430" s="19">
        <v>25.419499999999999</v>
      </c>
      <c r="F18430" s="24">
        <f t="shared" si="325"/>
        <v>77.755099999999999</v>
      </c>
    </row>
    <row r="18431" spans="2:6" hidden="1">
      <c r="B18431" s="15">
        <v>2013</v>
      </c>
      <c r="C18431" s="16">
        <v>8</v>
      </c>
      <c r="D18431" s="16" t="s">
        <v>146</v>
      </c>
      <c r="E18431" s="18">
        <v>25.1995</v>
      </c>
      <c r="F18431" s="24">
        <f t="shared" si="325"/>
        <v>77.359100000000012</v>
      </c>
    </row>
    <row r="18432" spans="2:6" hidden="1">
      <c r="B18432" s="13">
        <v>2000</v>
      </c>
      <c r="C18432" s="14">
        <v>2</v>
      </c>
      <c r="D18432" s="14" t="s">
        <v>147</v>
      </c>
      <c r="E18432" s="19">
        <v>0.37559999999999999</v>
      </c>
      <c r="F18432" s="24">
        <f t="shared" si="325"/>
        <v>32.676079999999999</v>
      </c>
    </row>
    <row r="18433" spans="2:6" hidden="1">
      <c r="B18433" s="15">
        <v>2000</v>
      </c>
      <c r="C18433" s="16">
        <v>3</v>
      </c>
      <c r="D18433" s="16" t="s">
        <v>147</v>
      </c>
      <c r="E18433" s="18">
        <v>1.5902000000000001</v>
      </c>
      <c r="F18433" s="24">
        <f t="shared" si="325"/>
        <v>34.862360000000002</v>
      </c>
    </row>
    <row r="18434" spans="2:6" hidden="1">
      <c r="B18434" s="13">
        <v>2000</v>
      </c>
      <c r="C18434" s="14">
        <v>4</v>
      </c>
      <c r="D18434" s="14" t="s">
        <v>147</v>
      </c>
      <c r="E18434" s="19">
        <v>5.9577999999999998</v>
      </c>
      <c r="F18434" s="24">
        <f t="shared" si="325"/>
        <v>42.724040000000002</v>
      </c>
    </row>
    <row r="18435" spans="2:6" hidden="1">
      <c r="B18435" s="15">
        <v>2000</v>
      </c>
      <c r="C18435" s="16">
        <v>5</v>
      </c>
      <c r="D18435" s="16" t="s">
        <v>147</v>
      </c>
      <c r="E18435" s="18">
        <v>11.3468</v>
      </c>
      <c r="F18435" s="24">
        <f t="shared" si="325"/>
        <v>52.424239999999998</v>
      </c>
    </row>
    <row r="18436" spans="2:6" hidden="1">
      <c r="B18436" s="13">
        <v>2000</v>
      </c>
      <c r="C18436" s="14">
        <v>6</v>
      </c>
      <c r="D18436" s="14" t="s">
        <v>147</v>
      </c>
      <c r="E18436" s="19">
        <v>13.4314</v>
      </c>
      <c r="F18436" s="24">
        <f t="shared" si="325"/>
        <v>56.176519999999996</v>
      </c>
    </row>
    <row r="18437" spans="2:6" hidden="1">
      <c r="B18437" s="15">
        <v>2000</v>
      </c>
      <c r="C18437" s="16">
        <v>7</v>
      </c>
      <c r="D18437" s="16" t="s">
        <v>147</v>
      </c>
      <c r="E18437" s="18">
        <v>15.274800000000001</v>
      </c>
      <c r="F18437" s="24">
        <f t="shared" si="325"/>
        <v>59.494640000000004</v>
      </c>
    </row>
    <row r="18438" spans="2:6" hidden="1">
      <c r="B18438" s="13">
        <v>2000</v>
      </c>
      <c r="C18438" s="14">
        <v>8</v>
      </c>
      <c r="D18438" s="14" t="s">
        <v>147</v>
      </c>
      <c r="E18438" s="19">
        <v>15.029400000000001</v>
      </c>
      <c r="F18438" s="24">
        <f t="shared" si="325"/>
        <v>59.05292</v>
      </c>
    </row>
    <row r="18439" spans="2:6" hidden="1">
      <c r="B18439" s="15">
        <v>2000</v>
      </c>
      <c r="C18439" s="16">
        <v>9</v>
      </c>
      <c r="D18439" s="16" t="s">
        <v>147</v>
      </c>
      <c r="E18439" s="18">
        <v>11.0626</v>
      </c>
      <c r="F18439" s="24">
        <f t="shared" si="325"/>
        <v>51.912680000000002</v>
      </c>
    </row>
    <row r="18440" spans="2:6" hidden="1">
      <c r="B18440" s="13">
        <v>2000</v>
      </c>
      <c r="C18440" s="14">
        <v>10</v>
      </c>
      <c r="D18440" s="14" t="s">
        <v>147</v>
      </c>
      <c r="E18440" s="19">
        <v>9.8187999999999995</v>
      </c>
      <c r="F18440" s="24">
        <f t="shared" si="325"/>
        <v>49.673839999999998</v>
      </c>
    </row>
    <row r="18441" spans="2:6" hidden="1">
      <c r="B18441" s="15">
        <v>2000</v>
      </c>
      <c r="C18441" s="16">
        <v>11</v>
      </c>
      <c r="D18441" s="16" t="s">
        <v>147</v>
      </c>
      <c r="E18441" s="18">
        <v>6.2275999999999998</v>
      </c>
      <c r="F18441" s="24">
        <f t="shared" si="325"/>
        <v>43.209679999999999</v>
      </c>
    </row>
    <row r="18442" spans="2:6" hidden="1">
      <c r="B18442" s="13">
        <v>2000</v>
      </c>
      <c r="C18442" s="14">
        <v>12</v>
      </c>
      <c r="D18442" s="14" t="s">
        <v>147</v>
      </c>
      <c r="E18442" s="19">
        <v>2.2456</v>
      </c>
      <c r="F18442" s="24">
        <f t="shared" si="325"/>
        <v>36.042079999999999</v>
      </c>
    </row>
    <row r="18443" spans="2:6" hidden="1">
      <c r="B18443" s="15">
        <v>2001</v>
      </c>
      <c r="C18443" s="16">
        <v>1</v>
      </c>
      <c r="D18443" s="16" t="s">
        <v>147</v>
      </c>
      <c r="E18443" s="18">
        <v>-0.77980000000000005</v>
      </c>
      <c r="F18443" s="24">
        <f t="shared" si="325"/>
        <v>30.596360000000001</v>
      </c>
    </row>
    <row r="18444" spans="2:6" hidden="1">
      <c r="B18444" s="13">
        <v>2001</v>
      </c>
      <c r="C18444" s="14">
        <v>2</v>
      </c>
      <c r="D18444" s="14" t="s">
        <v>147</v>
      </c>
      <c r="E18444" s="19">
        <v>-3.5005999999999999</v>
      </c>
      <c r="F18444" s="24">
        <f t="shared" si="325"/>
        <v>25.698920000000001</v>
      </c>
    </row>
    <row r="18445" spans="2:6" hidden="1">
      <c r="B18445" s="15">
        <v>2001</v>
      </c>
      <c r="C18445" s="16">
        <v>3</v>
      </c>
      <c r="D18445" s="16" t="s">
        <v>147</v>
      </c>
      <c r="E18445" s="18">
        <v>-1.397</v>
      </c>
      <c r="F18445" s="24">
        <f t="shared" si="325"/>
        <v>29.485399999999998</v>
      </c>
    </row>
    <row r="18446" spans="2:6" hidden="1">
      <c r="B18446" s="13">
        <v>2001</v>
      </c>
      <c r="C18446" s="14">
        <v>4</v>
      </c>
      <c r="D18446" s="14" t="s">
        <v>147</v>
      </c>
      <c r="E18446" s="19">
        <v>4.2455999999999996</v>
      </c>
      <c r="F18446" s="24">
        <f t="shared" si="325"/>
        <v>39.64208</v>
      </c>
    </row>
    <row r="18447" spans="2:6" hidden="1">
      <c r="B18447" s="15">
        <v>2001</v>
      </c>
      <c r="C18447" s="16">
        <v>5</v>
      </c>
      <c r="D18447" s="16" t="s">
        <v>147</v>
      </c>
      <c r="E18447" s="18">
        <v>10.1234</v>
      </c>
      <c r="F18447" s="24">
        <f t="shared" si="325"/>
        <v>50.222120000000004</v>
      </c>
    </row>
    <row r="18448" spans="2:6" hidden="1">
      <c r="B18448" s="13">
        <v>2001</v>
      </c>
      <c r="C18448" s="14">
        <v>6</v>
      </c>
      <c r="D18448" s="14" t="s">
        <v>147</v>
      </c>
      <c r="E18448" s="19">
        <v>13.568</v>
      </c>
      <c r="F18448" s="24">
        <f t="shared" si="325"/>
        <v>56.422399999999996</v>
      </c>
    </row>
    <row r="18449" spans="2:6" hidden="1">
      <c r="B18449" s="15">
        <v>2001</v>
      </c>
      <c r="C18449" s="16">
        <v>7</v>
      </c>
      <c r="D18449" s="16" t="s">
        <v>147</v>
      </c>
      <c r="E18449" s="18">
        <v>18.091200000000001</v>
      </c>
      <c r="F18449" s="24">
        <f t="shared" si="325"/>
        <v>64.564160000000001</v>
      </c>
    </row>
    <row r="18450" spans="2:6" hidden="1">
      <c r="B18450" s="13">
        <v>2001</v>
      </c>
      <c r="C18450" s="14">
        <v>8</v>
      </c>
      <c r="D18450" s="14" t="s">
        <v>147</v>
      </c>
      <c r="E18450" s="19">
        <v>16.114000000000001</v>
      </c>
      <c r="F18450" s="24">
        <f t="shared" si="325"/>
        <v>61.005200000000002</v>
      </c>
    </row>
    <row r="18451" spans="2:6" hidden="1">
      <c r="B18451" s="15">
        <v>2001</v>
      </c>
      <c r="C18451" s="16">
        <v>9</v>
      </c>
      <c r="D18451" s="16" t="s">
        <v>147</v>
      </c>
      <c r="E18451" s="18">
        <v>11.7362</v>
      </c>
      <c r="F18451" s="24">
        <f t="shared" si="325"/>
        <v>53.125160000000001</v>
      </c>
    </row>
    <row r="18452" spans="2:6" hidden="1">
      <c r="B18452" s="13">
        <v>2001</v>
      </c>
      <c r="C18452" s="14">
        <v>10</v>
      </c>
      <c r="D18452" s="14" t="s">
        <v>147</v>
      </c>
      <c r="E18452" s="19">
        <v>9.3938000000000006</v>
      </c>
      <c r="F18452" s="24">
        <f t="shared" si="325"/>
        <v>48.908839999999998</v>
      </c>
    </row>
    <row r="18453" spans="2:6" hidden="1">
      <c r="B18453" s="15">
        <v>2001</v>
      </c>
      <c r="C18453" s="16">
        <v>11</v>
      </c>
      <c r="D18453" s="16" t="s">
        <v>147</v>
      </c>
      <c r="E18453" s="18">
        <v>2.9729999999999999</v>
      </c>
      <c r="F18453" s="24">
        <f t="shared" si="325"/>
        <v>37.351399999999998</v>
      </c>
    </row>
    <row r="18454" spans="2:6" hidden="1">
      <c r="B18454" s="13">
        <v>2001</v>
      </c>
      <c r="C18454" s="14">
        <v>12</v>
      </c>
      <c r="D18454" s="14" t="s">
        <v>147</v>
      </c>
      <c r="E18454" s="19">
        <v>-2.2162000000000002</v>
      </c>
      <c r="F18454" s="24">
        <f t="shared" si="325"/>
        <v>28.010839999999998</v>
      </c>
    </row>
    <row r="18455" spans="2:6" hidden="1">
      <c r="B18455" s="15">
        <v>2002</v>
      </c>
      <c r="C18455" s="16">
        <v>1</v>
      </c>
      <c r="D18455" s="16" t="s">
        <v>147</v>
      </c>
      <c r="E18455" s="18">
        <v>-0.89939999999999998</v>
      </c>
      <c r="F18455" s="24">
        <f t="shared" si="325"/>
        <v>30.381080000000001</v>
      </c>
    </row>
    <row r="18456" spans="2:6" hidden="1">
      <c r="B18456" s="13">
        <v>2002</v>
      </c>
      <c r="C18456" s="14">
        <v>2</v>
      </c>
      <c r="D18456" s="14" t="s">
        <v>147</v>
      </c>
      <c r="E18456" s="19">
        <v>1.4410000000000001</v>
      </c>
      <c r="F18456" s="24">
        <f t="shared" si="325"/>
        <v>34.593800000000002</v>
      </c>
    </row>
    <row r="18457" spans="2:6" hidden="1">
      <c r="B18457" s="15">
        <v>2002</v>
      </c>
      <c r="C18457" s="16">
        <v>3</v>
      </c>
      <c r="D18457" s="16" t="s">
        <v>147</v>
      </c>
      <c r="E18457" s="18">
        <v>1.8924000000000001</v>
      </c>
      <c r="F18457" s="24">
        <f t="shared" si="325"/>
        <v>35.406320000000001</v>
      </c>
    </row>
    <row r="18458" spans="2:6" hidden="1">
      <c r="B18458" s="13">
        <v>2002</v>
      </c>
      <c r="C18458" s="14">
        <v>4</v>
      </c>
      <c r="D18458" s="14" t="s">
        <v>147</v>
      </c>
      <c r="E18458" s="19">
        <v>5.5102000000000002</v>
      </c>
      <c r="F18458" s="24">
        <f t="shared" si="325"/>
        <v>41.91836</v>
      </c>
    </row>
    <row r="18459" spans="2:6" hidden="1">
      <c r="B18459" s="15">
        <v>2002</v>
      </c>
      <c r="C18459" s="16">
        <v>5</v>
      </c>
      <c r="D18459" s="16" t="s">
        <v>147</v>
      </c>
      <c r="E18459" s="18">
        <v>11.4338</v>
      </c>
      <c r="F18459" s="24">
        <f t="shared" si="325"/>
        <v>52.580839999999995</v>
      </c>
    </row>
    <row r="18460" spans="2:6" hidden="1">
      <c r="B18460" s="13">
        <v>2002</v>
      </c>
      <c r="C18460" s="14">
        <v>6</v>
      </c>
      <c r="D18460" s="14" t="s">
        <v>147</v>
      </c>
      <c r="E18460" s="19">
        <v>15.763999999999999</v>
      </c>
      <c r="F18460" s="24">
        <f t="shared" si="325"/>
        <v>60.3752</v>
      </c>
    </row>
    <row r="18461" spans="2:6" hidden="1">
      <c r="B18461" s="15">
        <v>2002</v>
      </c>
      <c r="C18461" s="16">
        <v>7</v>
      </c>
      <c r="D18461" s="16" t="s">
        <v>147</v>
      </c>
      <c r="E18461" s="18">
        <v>17.564</v>
      </c>
      <c r="F18461" s="24">
        <f t="shared" si="325"/>
        <v>63.615200000000002</v>
      </c>
    </row>
    <row r="18462" spans="2:6" hidden="1">
      <c r="B18462" s="13">
        <v>2002</v>
      </c>
      <c r="C18462" s="14">
        <v>8</v>
      </c>
      <c r="D18462" s="14" t="s">
        <v>147</v>
      </c>
      <c r="E18462" s="19">
        <v>19.286799999999999</v>
      </c>
      <c r="F18462" s="24">
        <f t="shared" si="325"/>
        <v>66.716239999999999</v>
      </c>
    </row>
    <row r="18463" spans="2:6" hidden="1">
      <c r="B18463" s="15">
        <v>2002</v>
      </c>
      <c r="C18463" s="16">
        <v>9</v>
      </c>
      <c r="D18463" s="16" t="s">
        <v>147</v>
      </c>
      <c r="E18463" s="18">
        <v>12.684799999999999</v>
      </c>
      <c r="F18463" s="24">
        <f t="shared" si="325"/>
        <v>54.832639999999998</v>
      </c>
    </row>
    <row r="18464" spans="2:6" hidden="1">
      <c r="B18464" s="13">
        <v>2002</v>
      </c>
      <c r="C18464" s="14">
        <v>10</v>
      </c>
      <c r="D18464" s="14" t="s">
        <v>147</v>
      </c>
      <c r="E18464" s="19">
        <v>3.8874</v>
      </c>
      <c r="F18464" s="24">
        <f t="shared" ref="F18464:F18527" si="326">(E18464 * 1.8) + 32</f>
        <v>38.997320000000002</v>
      </c>
    </row>
    <row r="18465" spans="2:6" hidden="1">
      <c r="B18465" s="15">
        <v>2002</v>
      </c>
      <c r="C18465" s="16">
        <v>11</v>
      </c>
      <c r="D18465" s="16" t="s">
        <v>147</v>
      </c>
      <c r="E18465" s="18">
        <v>0.71679999999999999</v>
      </c>
      <c r="F18465" s="24">
        <f t="shared" si="326"/>
        <v>33.290239999999997</v>
      </c>
    </row>
    <row r="18466" spans="2:6" hidden="1">
      <c r="B18466" s="13">
        <v>2002</v>
      </c>
      <c r="C18466" s="14">
        <v>12</v>
      </c>
      <c r="D18466" s="14" t="s">
        <v>147</v>
      </c>
      <c r="E18466" s="19">
        <v>-3.9176000000000002</v>
      </c>
      <c r="F18466" s="24">
        <f t="shared" si="326"/>
        <v>24.948319999999999</v>
      </c>
    </row>
    <row r="18467" spans="2:6" hidden="1">
      <c r="B18467" s="15">
        <v>2003</v>
      </c>
      <c r="C18467" s="16">
        <v>1</v>
      </c>
      <c r="D18467" s="16" t="s">
        <v>147</v>
      </c>
      <c r="E18467" s="18">
        <v>-3.2334000000000001</v>
      </c>
      <c r="F18467" s="24">
        <f t="shared" si="326"/>
        <v>26.179880000000001</v>
      </c>
    </row>
    <row r="18468" spans="2:6" hidden="1">
      <c r="B18468" s="13">
        <v>2003</v>
      </c>
      <c r="C18468" s="14">
        <v>2</v>
      </c>
      <c r="D18468" s="14" t="s">
        <v>147</v>
      </c>
      <c r="E18468" s="19">
        <v>-3.5017999999999998</v>
      </c>
      <c r="F18468" s="24">
        <f t="shared" si="326"/>
        <v>25.696760000000001</v>
      </c>
    </row>
    <row r="18469" spans="2:6" hidden="1">
      <c r="B18469" s="15">
        <v>2003</v>
      </c>
      <c r="C18469" s="16">
        <v>3</v>
      </c>
      <c r="D18469" s="16" t="s">
        <v>147</v>
      </c>
      <c r="E18469" s="18">
        <v>1.8886000000000001</v>
      </c>
      <c r="F18469" s="24">
        <f t="shared" si="326"/>
        <v>35.399479999999997</v>
      </c>
    </row>
    <row r="18470" spans="2:6" hidden="1">
      <c r="B18470" s="13">
        <v>2003</v>
      </c>
      <c r="C18470" s="14">
        <v>4</v>
      </c>
      <c r="D18470" s="14" t="s">
        <v>147</v>
      </c>
      <c r="E18470" s="19">
        <v>3.8723999999999998</v>
      </c>
      <c r="F18470" s="24">
        <f t="shared" si="326"/>
        <v>38.970320000000001</v>
      </c>
    </row>
    <row r="18471" spans="2:6" hidden="1">
      <c r="B18471" s="15">
        <v>2003</v>
      </c>
      <c r="C18471" s="16">
        <v>5</v>
      </c>
      <c r="D18471" s="16" t="s">
        <v>147</v>
      </c>
      <c r="E18471" s="18">
        <v>10.259</v>
      </c>
      <c r="F18471" s="24">
        <f t="shared" si="326"/>
        <v>50.466200000000001</v>
      </c>
    </row>
    <row r="18472" spans="2:6" hidden="1">
      <c r="B18472" s="13">
        <v>2003</v>
      </c>
      <c r="C18472" s="14">
        <v>6</v>
      </c>
      <c r="D18472" s="14" t="s">
        <v>147</v>
      </c>
      <c r="E18472" s="19">
        <v>14.815799999999999</v>
      </c>
      <c r="F18472" s="24">
        <f t="shared" si="326"/>
        <v>58.668440000000004</v>
      </c>
    </row>
    <row r="18473" spans="2:6" hidden="1">
      <c r="B18473" s="15">
        <v>2003</v>
      </c>
      <c r="C18473" s="16">
        <v>7</v>
      </c>
      <c r="D18473" s="16" t="s">
        <v>147</v>
      </c>
      <c r="E18473" s="18">
        <v>18.581399999999999</v>
      </c>
      <c r="F18473" s="24">
        <f t="shared" si="326"/>
        <v>65.446519999999992</v>
      </c>
    </row>
    <row r="18474" spans="2:6" hidden="1">
      <c r="B18474" s="13">
        <v>2003</v>
      </c>
      <c r="C18474" s="14">
        <v>8</v>
      </c>
      <c r="D18474" s="14" t="s">
        <v>147</v>
      </c>
      <c r="E18474" s="19">
        <v>16.572800000000001</v>
      </c>
      <c r="F18474" s="24">
        <f t="shared" si="326"/>
        <v>61.831040000000002</v>
      </c>
    </row>
    <row r="18475" spans="2:6" hidden="1">
      <c r="B18475" s="15">
        <v>2003</v>
      </c>
      <c r="C18475" s="16">
        <v>9</v>
      </c>
      <c r="D18475" s="16" t="s">
        <v>147</v>
      </c>
      <c r="E18475" s="18">
        <v>12.648400000000001</v>
      </c>
      <c r="F18475" s="24">
        <f t="shared" si="326"/>
        <v>54.767120000000006</v>
      </c>
    </row>
    <row r="18476" spans="2:6" hidden="1">
      <c r="B18476" s="13">
        <v>2003</v>
      </c>
      <c r="C18476" s="14">
        <v>10</v>
      </c>
      <c r="D18476" s="14" t="s">
        <v>147</v>
      </c>
      <c r="E18476" s="19">
        <v>4.3308</v>
      </c>
      <c r="F18476" s="24">
        <f t="shared" si="326"/>
        <v>39.795439999999999</v>
      </c>
    </row>
    <row r="18477" spans="2:6" hidden="1">
      <c r="B18477" s="15">
        <v>2003</v>
      </c>
      <c r="C18477" s="16">
        <v>11</v>
      </c>
      <c r="D18477" s="16" t="s">
        <v>147</v>
      </c>
      <c r="E18477" s="18">
        <v>4.0128000000000004</v>
      </c>
      <c r="F18477" s="24">
        <f t="shared" si="326"/>
        <v>39.223039999999997</v>
      </c>
    </row>
    <row r="18478" spans="2:6" hidden="1">
      <c r="B18478" s="13">
        <v>2003</v>
      </c>
      <c r="C18478" s="14">
        <v>12</v>
      </c>
      <c r="D18478" s="14" t="s">
        <v>147</v>
      </c>
      <c r="E18478" s="19">
        <v>1.2968</v>
      </c>
      <c r="F18478" s="24">
        <f t="shared" si="326"/>
        <v>34.334240000000001</v>
      </c>
    </row>
    <row r="18479" spans="2:6" hidden="1">
      <c r="B18479" s="15">
        <v>2004</v>
      </c>
      <c r="C18479" s="16">
        <v>1</v>
      </c>
      <c r="D18479" s="16" t="s">
        <v>147</v>
      </c>
      <c r="E18479" s="18">
        <v>-3.5406</v>
      </c>
      <c r="F18479" s="24">
        <f t="shared" si="326"/>
        <v>25.626919999999998</v>
      </c>
    </row>
    <row r="18480" spans="2:6" hidden="1">
      <c r="B18480" s="13">
        <v>2004</v>
      </c>
      <c r="C18480" s="14">
        <v>2</v>
      </c>
      <c r="D18480" s="14" t="s">
        <v>147</v>
      </c>
      <c r="E18480" s="19">
        <v>-0.99819999999999998</v>
      </c>
      <c r="F18480" s="24">
        <f t="shared" si="326"/>
        <v>30.203240000000001</v>
      </c>
    </row>
    <row r="18481" spans="2:6" hidden="1">
      <c r="B18481" s="15">
        <v>2004</v>
      </c>
      <c r="C18481" s="16">
        <v>3</v>
      </c>
      <c r="D18481" s="16" t="s">
        <v>147</v>
      </c>
      <c r="E18481" s="18">
        <v>1.0673999999999999</v>
      </c>
      <c r="F18481" s="24">
        <f t="shared" si="326"/>
        <v>33.921320000000001</v>
      </c>
    </row>
    <row r="18482" spans="2:6" hidden="1">
      <c r="B18482" s="13">
        <v>2004</v>
      </c>
      <c r="C18482" s="14">
        <v>4</v>
      </c>
      <c r="D18482" s="14" t="s">
        <v>147</v>
      </c>
      <c r="E18482" s="19">
        <v>5.7131999999999996</v>
      </c>
      <c r="F18482" s="24">
        <f t="shared" si="326"/>
        <v>42.283760000000001</v>
      </c>
    </row>
    <row r="18483" spans="2:6" hidden="1">
      <c r="B18483" s="15">
        <v>2004</v>
      </c>
      <c r="C18483" s="16">
        <v>5</v>
      </c>
      <c r="D18483" s="16" t="s">
        <v>147</v>
      </c>
      <c r="E18483" s="18">
        <v>10.2926</v>
      </c>
      <c r="F18483" s="24">
        <f t="shared" si="326"/>
        <v>50.526679999999999</v>
      </c>
    </row>
    <row r="18484" spans="2:6" hidden="1">
      <c r="B18484" s="13">
        <v>2004</v>
      </c>
      <c r="C18484" s="14">
        <v>6</v>
      </c>
      <c r="D18484" s="14" t="s">
        <v>147</v>
      </c>
      <c r="E18484" s="19">
        <v>13.340400000000001</v>
      </c>
      <c r="F18484" s="24">
        <f t="shared" si="326"/>
        <v>56.012720000000002</v>
      </c>
    </row>
    <row r="18485" spans="2:6" hidden="1">
      <c r="B18485" s="15">
        <v>2004</v>
      </c>
      <c r="C18485" s="16">
        <v>7</v>
      </c>
      <c r="D18485" s="16" t="s">
        <v>147</v>
      </c>
      <c r="E18485" s="18">
        <v>15.41</v>
      </c>
      <c r="F18485" s="24">
        <f t="shared" si="326"/>
        <v>59.738</v>
      </c>
    </row>
    <row r="18486" spans="2:6" hidden="1">
      <c r="B18486" s="13">
        <v>2004</v>
      </c>
      <c r="C18486" s="14">
        <v>8</v>
      </c>
      <c r="D18486" s="14" t="s">
        <v>147</v>
      </c>
      <c r="E18486" s="19">
        <v>17.179200000000002</v>
      </c>
      <c r="F18486" s="24">
        <f t="shared" si="326"/>
        <v>62.922560000000004</v>
      </c>
    </row>
    <row r="18487" spans="2:6" hidden="1">
      <c r="B18487" s="15">
        <v>2004</v>
      </c>
      <c r="C18487" s="16">
        <v>9</v>
      </c>
      <c r="D18487" s="16" t="s">
        <v>147</v>
      </c>
      <c r="E18487" s="18">
        <v>12.5906</v>
      </c>
      <c r="F18487" s="24">
        <f t="shared" si="326"/>
        <v>54.663080000000001</v>
      </c>
    </row>
    <row r="18488" spans="2:6" hidden="1">
      <c r="B18488" s="13">
        <v>2004</v>
      </c>
      <c r="C18488" s="14">
        <v>10</v>
      </c>
      <c r="D18488" s="14" t="s">
        <v>147</v>
      </c>
      <c r="E18488" s="19">
        <v>7.2225999999999999</v>
      </c>
      <c r="F18488" s="24">
        <f t="shared" si="326"/>
        <v>45.000680000000003</v>
      </c>
    </row>
    <row r="18489" spans="2:6" hidden="1">
      <c r="B18489" s="15">
        <v>2004</v>
      </c>
      <c r="C18489" s="16">
        <v>11</v>
      </c>
      <c r="D18489" s="16" t="s">
        <v>147</v>
      </c>
      <c r="E18489" s="18">
        <v>1.9854000000000001</v>
      </c>
      <c r="F18489" s="24">
        <f t="shared" si="326"/>
        <v>35.573720000000002</v>
      </c>
    </row>
    <row r="18490" spans="2:6" hidden="1">
      <c r="B18490" s="13">
        <v>2004</v>
      </c>
      <c r="C18490" s="14">
        <v>12</v>
      </c>
      <c r="D18490" s="14" t="s">
        <v>147</v>
      </c>
      <c r="E18490" s="19">
        <v>1.496</v>
      </c>
      <c r="F18490" s="24">
        <f t="shared" si="326"/>
        <v>34.692799999999998</v>
      </c>
    </row>
    <row r="18491" spans="2:6" hidden="1">
      <c r="B18491" s="15">
        <v>2005</v>
      </c>
      <c r="C18491" s="16">
        <v>1</v>
      </c>
      <c r="D18491" s="16" t="s">
        <v>147</v>
      </c>
      <c r="E18491" s="18">
        <v>1.2696000000000001</v>
      </c>
      <c r="F18491" s="24">
        <f t="shared" si="326"/>
        <v>34.28528</v>
      </c>
    </row>
    <row r="18492" spans="2:6" hidden="1">
      <c r="B18492" s="13">
        <v>2005</v>
      </c>
      <c r="C18492" s="14">
        <v>2</v>
      </c>
      <c r="D18492" s="14" t="s">
        <v>147</v>
      </c>
      <c r="E18492" s="19">
        <v>-1.8837999999999999</v>
      </c>
      <c r="F18492" s="24">
        <f t="shared" si="326"/>
        <v>28.609159999999999</v>
      </c>
    </row>
    <row r="18493" spans="2:6" hidden="1">
      <c r="B18493" s="15">
        <v>2005</v>
      </c>
      <c r="C18493" s="16">
        <v>3</v>
      </c>
      <c r="D18493" s="16" t="s">
        <v>147</v>
      </c>
      <c r="E18493" s="18">
        <v>-1.8109999999999999</v>
      </c>
      <c r="F18493" s="24">
        <f t="shared" si="326"/>
        <v>28.740200000000002</v>
      </c>
    </row>
    <row r="18494" spans="2:6" hidden="1">
      <c r="B18494" s="13">
        <v>2005</v>
      </c>
      <c r="C18494" s="14">
        <v>4</v>
      </c>
      <c r="D18494" s="14" t="s">
        <v>147</v>
      </c>
      <c r="E18494" s="19">
        <v>5.3251999999999997</v>
      </c>
      <c r="F18494" s="24">
        <f t="shared" si="326"/>
        <v>41.585360000000001</v>
      </c>
    </row>
    <row r="18495" spans="2:6" hidden="1">
      <c r="B18495" s="15">
        <v>2005</v>
      </c>
      <c r="C18495" s="16">
        <v>5</v>
      </c>
      <c r="D18495" s="16" t="s">
        <v>147</v>
      </c>
      <c r="E18495" s="18">
        <v>9.5313999999999997</v>
      </c>
      <c r="F18495" s="24">
        <f t="shared" si="326"/>
        <v>49.15652</v>
      </c>
    </row>
    <row r="18496" spans="2:6" hidden="1">
      <c r="B18496" s="13">
        <v>2005</v>
      </c>
      <c r="C18496" s="14">
        <v>6</v>
      </c>
      <c r="D18496" s="14" t="s">
        <v>147</v>
      </c>
      <c r="E18496" s="19">
        <v>13.561199999999999</v>
      </c>
      <c r="F18496" s="24">
        <f t="shared" si="326"/>
        <v>56.410160000000005</v>
      </c>
    </row>
    <row r="18497" spans="2:6" hidden="1">
      <c r="B18497" s="15">
        <v>2005</v>
      </c>
      <c r="C18497" s="16">
        <v>7</v>
      </c>
      <c r="D18497" s="16" t="s">
        <v>147</v>
      </c>
      <c r="E18497" s="18">
        <v>17.8262</v>
      </c>
      <c r="F18497" s="24">
        <f t="shared" si="326"/>
        <v>64.087160000000011</v>
      </c>
    </row>
    <row r="18498" spans="2:6" hidden="1">
      <c r="B18498" s="13">
        <v>2005</v>
      </c>
      <c r="C18498" s="14">
        <v>8</v>
      </c>
      <c r="D18498" s="14" t="s">
        <v>147</v>
      </c>
      <c r="E18498" s="19">
        <v>15.7768</v>
      </c>
      <c r="F18498" s="24">
        <f t="shared" si="326"/>
        <v>60.398240000000001</v>
      </c>
    </row>
    <row r="18499" spans="2:6" hidden="1">
      <c r="B18499" s="15">
        <v>2005</v>
      </c>
      <c r="C18499" s="16">
        <v>9</v>
      </c>
      <c r="D18499" s="16" t="s">
        <v>147</v>
      </c>
      <c r="E18499" s="18">
        <v>13.0204</v>
      </c>
      <c r="F18499" s="24">
        <f t="shared" si="326"/>
        <v>55.436720000000001</v>
      </c>
    </row>
    <row r="18500" spans="2:6" hidden="1">
      <c r="B18500" s="13">
        <v>2005</v>
      </c>
      <c r="C18500" s="14">
        <v>10</v>
      </c>
      <c r="D18500" s="14" t="s">
        <v>147</v>
      </c>
      <c r="E18500" s="19">
        <v>8.0622000000000007</v>
      </c>
      <c r="F18500" s="24">
        <f t="shared" si="326"/>
        <v>46.511960000000002</v>
      </c>
    </row>
    <row r="18501" spans="2:6" hidden="1">
      <c r="B18501" s="15">
        <v>2005</v>
      </c>
      <c r="C18501" s="16">
        <v>11</v>
      </c>
      <c r="D18501" s="16" t="s">
        <v>147</v>
      </c>
      <c r="E18501" s="18">
        <v>4.4530000000000003</v>
      </c>
      <c r="F18501" s="24">
        <f t="shared" si="326"/>
        <v>40.0154</v>
      </c>
    </row>
    <row r="18502" spans="2:6" hidden="1">
      <c r="B18502" s="13">
        <v>2005</v>
      </c>
      <c r="C18502" s="14">
        <v>12</v>
      </c>
      <c r="D18502" s="14" t="s">
        <v>147</v>
      </c>
      <c r="E18502" s="19">
        <v>-0.24840000000000001</v>
      </c>
      <c r="F18502" s="24">
        <f t="shared" si="326"/>
        <v>31.552879999999998</v>
      </c>
    </row>
    <row r="18503" spans="2:6" hidden="1">
      <c r="B18503" s="15">
        <v>2006</v>
      </c>
      <c r="C18503" s="16">
        <v>1</v>
      </c>
      <c r="D18503" s="16" t="s">
        <v>147</v>
      </c>
      <c r="E18503" s="18">
        <v>-2.8104</v>
      </c>
      <c r="F18503" s="24">
        <f t="shared" si="326"/>
        <v>26.941279999999999</v>
      </c>
    </row>
    <row r="18504" spans="2:6" hidden="1">
      <c r="B18504" s="13">
        <v>2006</v>
      </c>
      <c r="C18504" s="14">
        <v>2</v>
      </c>
      <c r="D18504" s="14" t="s">
        <v>147</v>
      </c>
      <c r="E18504" s="19">
        <v>-2.9232</v>
      </c>
      <c r="F18504" s="24">
        <f t="shared" si="326"/>
        <v>26.738240000000001</v>
      </c>
    </row>
    <row r="18505" spans="2:6" hidden="1">
      <c r="B18505" s="15">
        <v>2006</v>
      </c>
      <c r="C18505" s="16">
        <v>3</v>
      </c>
      <c r="D18505" s="16" t="s">
        <v>147</v>
      </c>
      <c r="E18505" s="18">
        <v>-4.0077999999999996</v>
      </c>
      <c r="F18505" s="24">
        <f t="shared" si="326"/>
        <v>24.785959999999999</v>
      </c>
    </row>
    <row r="18506" spans="2:6" hidden="1">
      <c r="B18506" s="13">
        <v>2006</v>
      </c>
      <c r="C18506" s="14">
        <v>4</v>
      </c>
      <c r="D18506" s="14" t="s">
        <v>147</v>
      </c>
      <c r="E18506" s="19">
        <v>4.0625999999999998</v>
      </c>
      <c r="F18506" s="24">
        <f t="shared" si="326"/>
        <v>39.31268</v>
      </c>
    </row>
    <row r="18507" spans="2:6" hidden="1">
      <c r="B18507" s="15">
        <v>2006</v>
      </c>
      <c r="C18507" s="16">
        <v>5</v>
      </c>
      <c r="D18507" s="16" t="s">
        <v>147</v>
      </c>
      <c r="E18507" s="18">
        <v>10.039400000000001</v>
      </c>
      <c r="F18507" s="24">
        <f t="shared" si="326"/>
        <v>50.070920000000001</v>
      </c>
    </row>
    <row r="18508" spans="2:6" hidden="1">
      <c r="B18508" s="13">
        <v>2006</v>
      </c>
      <c r="C18508" s="14">
        <v>6</v>
      </c>
      <c r="D18508" s="14" t="s">
        <v>147</v>
      </c>
      <c r="E18508" s="19">
        <v>15.4224</v>
      </c>
      <c r="F18508" s="24">
        <f t="shared" si="326"/>
        <v>59.76032</v>
      </c>
    </row>
    <row r="18509" spans="2:6" hidden="1">
      <c r="B18509" s="15">
        <v>2006</v>
      </c>
      <c r="C18509" s="16">
        <v>7</v>
      </c>
      <c r="D18509" s="16" t="s">
        <v>147</v>
      </c>
      <c r="E18509" s="18">
        <v>19.382999999999999</v>
      </c>
      <c r="F18509" s="24">
        <f t="shared" si="326"/>
        <v>66.889399999999995</v>
      </c>
    </row>
    <row r="18510" spans="2:6" hidden="1">
      <c r="B18510" s="13">
        <v>2006</v>
      </c>
      <c r="C18510" s="14">
        <v>8</v>
      </c>
      <c r="D18510" s="14" t="s">
        <v>147</v>
      </c>
      <c r="E18510" s="19">
        <v>17.643000000000001</v>
      </c>
      <c r="F18510" s="24">
        <f t="shared" si="326"/>
        <v>63.757400000000004</v>
      </c>
    </row>
    <row r="18511" spans="2:6" hidden="1">
      <c r="B18511" s="15">
        <v>2006</v>
      </c>
      <c r="C18511" s="16">
        <v>9</v>
      </c>
      <c r="D18511" s="16" t="s">
        <v>147</v>
      </c>
      <c r="E18511" s="18">
        <v>14.786199999999999</v>
      </c>
      <c r="F18511" s="24">
        <f t="shared" si="326"/>
        <v>58.615160000000003</v>
      </c>
    </row>
    <row r="18512" spans="2:6" hidden="1">
      <c r="B18512" s="13">
        <v>2006</v>
      </c>
      <c r="C18512" s="14">
        <v>10</v>
      </c>
      <c r="D18512" s="14" t="s">
        <v>147</v>
      </c>
      <c r="E18512" s="19">
        <v>9.5147999999999993</v>
      </c>
      <c r="F18512" s="24">
        <f t="shared" si="326"/>
        <v>49.126639999999995</v>
      </c>
    </row>
    <row r="18513" spans="2:6" hidden="1">
      <c r="B18513" s="15">
        <v>2006</v>
      </c>
      <c r="C18513" s="16">
        <v>11</v>
      </c>
      <c r="D18513" s="16" t="s">
        <v>147</v>
      </c>
      <c r="E18513" s="18">
        <v>4.9383999999999997</v>
      </c>
      <c r="F18513" s="24">
        <f t="shared" si="326"/>
        <v>40.889119999999998</v>
      </c>
    </row>
    <row r="18514" spans="2:6" hidden="1">
      <c r="B18514" s="13">
        <v>2006</v>
      </c>
      <c r="C18514" s="14">
        <v>12</v>
      </c>
      <c r="D18514" s="14" t="s">
        <v>147</v>
      </c>
      <c r="E18514" s="19">
        <v>4.6201999999999996</v>
      </c>
      <c r="F18514" s="24">
        <f t="shared" si="326"/>
        <v>40.316360000000003</v>
      </c>
    </row>
    <row r="18515" spans="2:6" hidden="1">
      <c r="B18515" s="15">
        <v>2007</v>
      </c>
      <c r="C18515" s="16">
        <v>1</v>
      </c>
      <c r="D18515" s="16" t="s">
        <v>147</v>
      </c>
      <c r="E18515" s="18">
        <v>0.65800000000000003</v>
      </c>
      <c r="F18515" s="24">
        <f t="shared" si="326"/>
        <v>33.184399999999997</v>
      </c>
    </row>
    <row r="18516" spans="2:6" hidden="1">
      <c r="B18516" s="13">
        <v>2007</v>
      </c>
      <c r="C18516" s="14">
        <v>2</v>
      </c>
      <c r="D18516" s="14" t="s">
        <v>147</v>
      </c>
      <c r="E18516" s="19">
        <v>-2.5078</v>
      </c>
      <c r="F18516" s="24">
        <f t="shared" si="326"/>
        <v>27.485959999999999</v>
      </c>
    </row>
    <row r="18517" spans="2:6" hidden="1">
      <c r="B18517" s="15">
        <v>2007</v>
      </c>
      <c r="C18517" s="16">
        <v>3</v>
      </c>
      <c r="D18517" s="16" t="s">
        <v>147</v>
      </c>
      <c r="E18517" s="18">
        <v>3.8066</v>
      </c>
      <c r="F18517" s="24">
        <f t="shared" si="326"/>
        <v>38.851880000000001</v>
      </c>
    </row>
    <row r="18518" spans="2:6" hidden="1">
      <c r="B18518" s="13">
        <v>2007</v>
      </c>
      <c r="C18518" s="14">
        <v>4</v>
      </c>
      <c r="D18518" s="14" t="s">
        <v>147</v>
      </c>
      <c r="E18518" s="19">
        <v>6.7047999999999996</v>
      </c>
      <c r="F18518" s="24">
        <f t="shared" si="326"/>
        <v>44.068640000000002</v>
      </c>
    </row>
    <row r="18519" spans="2:6" hidden="1">
      <c r="B18519" s="15">
        <v>2007</v>
      </c>
      <c r="C18519" s="16">
        <v>5</v>
      </c>
      <c r="D18519" s="16" t="s">
        <v>147</v>
      </c>
      <c r="E18519" s="18">
        <v>10.3818</v>
      </c>
      <c r="F18519" s="24">
        <f t="shared" si="326"/>
        <v>50.687240000000003</v>
      </c>
    </row>
    <row r="18520" spans="2:6" hidden="1">
      <c r="B18520" s="13">
        <v>2007</v>
      </c>
      <c r="C18520" s="14">
        <v>6</v>
      </c>
      <c r="D18520" s="14" t="s">
        <v>147</v>
      </c>
      <c r="E18520" s="19">
        <v>15.488799999999999</v>
      </c>
      <c r="F18520" s="24">
        <f t="shared" si="326"/>
        <v>59.879840000000002</v>
      </c>
    </row>
    <row r="18521" spans="2:6" hidden="1">
      <c r="B18521" s="15">
        <v>2007</v>
      </c>
      <c r="C18521" s="16">
        <v>7</v>
      </c>
      <c r="D18521" s="16" t="s">
        <v>147</v>
      </c>
      <c r="E18521" s="18">
        <v>15.9564</v>
      </c>
      <c r="F18521" s="24">
        <f t="shared" si="326"/>
        <v>60.721519999999998</v>
      </c>
    </row>
    <row r="18522" spans="2:6" hidden="1">
      <c r="B18522" s="13">
        <v>2007</v>
      </c>
      <c r="C18522" s="14">
        <v>8</v>
      </c>
      <c r="D18522" s="14" t="s">
        <v>147</v>
      </c>
      <c r="E18522" s="19">
        <v>16.468</v>
      </c>
      <c r="F18522" s="24">
        <f t="shared" si="326"/>
        <v>61.642400000000002</v>
      </c>
    </row>
    <row r="18523" spans="2:6" hidden="1">
      <c r="B18523" s="15">
        <v>2007</v>
      </c>
      <c r="C18523" s="16">
        <v>9</v>
      </c>
      <c r="D18523" s="16" t="s">
        <v>147</v>
      </c>
      <c r="E18523" s="18">
        <v>11.5426</v>
      </c>
      <c r="F18523" s="24">
        <f t="shared" si="326"/>
        <v>52.776679999999999</v>
      </c>
    </row>
    <row r="18524" spans="2:6" hidden="1">
      <c r="B18524" s="13">
        <v>2007</v>
      </c>
      <c r="C18524" s="14">
        <v>10</v>
      </c>
      <c r="D18524" s="14" t="s">
        <v>147</v>
      </c>
      <c r="E18524" s="19">
        <v>6.9753999999999996</v>
      </c>
      <c r="F18524" s="24">
        <f t="shared" si="326"/>
        <v>44.555720000000001</v>
      </c>
    </row>
    <row r="18525" spans="2:6" hidden="1">
      <c r="B18525" s="15">
        <v>2007</v>
      </c>
      <c r="C18525" s="16">
        <v>11</v>
      </c>
      <c r="D18525" s="16" t="s">
        <v>147</v>
      </c>
      <c r="E18525" s="18">
        <v>2.3254000000000001</v>
      </c>
      <c r="F18525" s="24">
        <f t="shared" si="326"/>
        <v>36.185720000000003</v>
      </c>
    </row>
    <row r="18526" spans="2:6" hidden="1">
      <c r="B18526" s="13">
        <v>2007</v>
      </c>
      <c r="C18526" s="14">
        <v>12</v>
      </c>
      <c r="D18526" s="14" t="s">
        <v>147</v>
      </c>
      <c r="E18526" s="19">
        <v>1.2412000000000001</v>
      </c>
      <c r="F18526" s="24">
        <f t="shared" si="326"/>
        <v>34.234160000000003</v>
      </c>
    </row>
    <row r="18527" spans="2:6" hidden="1">
      <c r="B18527" s="15">
        <v>2008</v>
      </c>
      <c r="C18527" s="16">
        <v>1</v>
      </c>
      <c r="D18527" s="16" t="s">
        <v>147</v>
      </c>
      <c r="E18527" s="18">
        <v>1.8517999999999999</v>
      </c>
      <c r="F18527" s="24">
        <f t="shared" si="326"/>
        <v>35.333240000000004</v>
      </c>
    </row>
    <row r="18528" spans="2:6" hidden="1">
      <c r="B18528" s="13">
        <v>2008</v>
      </c>
      <c r="C18528" s="14">
        <v>2</v>
      </c>
      <c r="D18528" s="14" t="s">
        <v>147</v>
      </c>
      <c r="E18528" s="19">
        <v>2.4681999999999999</v>
      </c>
      <c r="F18528" s="24">
        <f t="shared" ref="F18528:F18591" si="327">(E18528 * 1.8) + 32</f>
        <v>36.44276</v>
      </c>
    </row>
    <row r="18529" spans="2:6" hidden="1">
      <c r="B18529" s="15">
        <v>2008</v>
      </c>
      <c r="C18529" s="16">
        <v>3</v>
      </c>
      <c r="D18529" s="16" t="s">
        <v>147</v>
      </c>
      <c r="E18529" s="18">
        <v>1.2334000000000001</v>
      </c>
      <c r="F18529" s="24">
        <f t="shared" si="327"/>
        <v>34.220120000000001</v>
      </c>
    </row>
    <row r="18530" spans="2:6" hidden="1">
      <c r="B18530" s="13">
        <v>2008</v>
      </c>
      <c r="C18530" s="14">
        <v>4</v>
      </c>
      <c r="D18530" s="14" t="s">
        <v>147</v>
      </c>
      <c r="E18530" s="19">
        <v>5.7169999999999996</v>
      </c>
      <c r="F18530" s="24">
        <f t="shared" si="327"/>
        <v>42.290599999999998</v>
      </c>
    </row>
    <row r="18531" spans="2:6" hidden="1">
      <c r="B18531" s="15">
        <v>2008</v>
      </c>
      <c r="C18531" s="16">
        <v>5</v>
      </c>
      <c r="D18531" s="16" t="s">
        <v>147</v>
      </c>
      <c r="E18531" s="18">
        <v>10.8222</v>
      </c>
      <c r="F18531" s="24">
        <f t="shared" si="327"/>
        <v>51.479960000000005</v>
      </c>
    </row>
    <row r="18532" spans="2:6" hidden="1">
      <c r="B18532" s="13">
        <v>2008</v>
      </c>
      <c r="C18532" s="14">
        <v>6</v>
      </c>
      <c r="D18532" s="14" t="s">
        <v>147</v>
      </c>
      <c r="E18532" s="19">
        <v>14.9138</v>
      </c>
      <c r="F18532" s="24">
        <f t="shared" si="327"/>
        <v>58.844840000000005</v>
      </c>
    </row>
    <row r="18533" spans="2:6" hidden="1">
      <c r="B18533" s="15">
        <v>2008</v>
      </c>
      <c r="C18533" s="16">
        <v>7</v>
      </c>
      <c r="D18533" s="16" t="s">
        <v>147</v>
      </c>
      <c r="E18533" s="18">
        <v>17.390999999999998</v>
      </c>
      <c r="F18533" s="24">
        <f t="shared" si="327"/>
        <v>63.303799999999995</v>
      </c>
    </row>
    <row r="18534" spans="2:6" hidden="1">
      <c r="B18534" s="13">
        <v>2008</v>
      </c>
      <c r="C18534" s="14">
        <v>8</v>
      </c>
      <c r="D18534" s="14" t="s">
        <v>147</v>
      </c>
      <c r="E18534" s="19">
        <v>15.3864</v>
      </c>
      <c r="F18534" s="24">
        <f t="shared" si="327"/>
        <v>59.695520000000002</v>
      </c>
    </row>
    <row r="18535" spans="2:6" hidden="1">
      <c r="B18535" s="15">
        <v>2008</v>
      </c>
      <c r="C18535" s="16">
        <v>9</v>
      </c>
      <c r="D18535" s="16" t="s">
        <v>147</v>
      </c>
      <c r="E18535" s="18">
        <v>11.1296</v>
      </c>
      <c r="F18535" s="24">
        <f t="shared" si="327"/>
        <v>52.033280000000005</v>
      </c>
    </row>
    <row r="18536" spans="2:6" hidden="1">
      <c r="B18536" s="13">
        <v>2008</v>
      </c>
      <c r="C18536" s="14">
        <v>10</v>
      </c>
      <c r="D18536" s="14" t="s">
        <v>147</v>
      </c>
      <c r="E18536" s="19">
        <v>7.8567999999999998</v>
      </c>
      <c r="F18536" s="24">
        <f t="shared" si="327"/>
        <v>46.142240000000001</v>
      </c>
    </row>
    <row r="18537" spans="2:6" hidden="1">
      <c r="B18537" s="15">
        <v>2008</v>
      </c>
      <c r="C18537" s="16">
        <v>11</v>
      </c>
      <c r="D18537" s="16" t="s">
        <v>147</v>
      </c>
      <c r="E18537" s="18">
        <v>3.1164000000000001</v>
      </c>
      <c r="F18537" s="24">
        <f t="shared" si="327"/>
        <v>37.609520000000003</v>
      </c>
    </row>
    <row r="18538" spans="2:6" hidden="1">
      <c r="B18538" s="13">
        <v>2008</v>
      </c>
      <c r="C18538" s="14">
        <v>12</v>
      </c>
      <c r="D18538" s="14" t="s">
        <v>147</v>
      </c>
      <c r="E18538" s="19">
        <v>0.41060000000000002</v>
      </c>
      <c r="F18538" s="24">
        <f t="shared" si="327"/>
        <v>32.739080000000001</v>
      </c>
    </row>
    <row r="18539" spans="2:6" hidden="1">
      <c r="B18539" s="15">
        <v>2009</v>
      </c>
      <c r="C18539" s="16">
        <v>1</v>
      </c>
      <c r="D18539" s="16" t="s">
        <v>147</v>
      </c>
      <c r="E18539" s="18">
        <v>-1.4548000000000001</v>
      </c>
      <c r="F18539" s="24">
        <f t="shared" si="327"/>
        <v>29.381360000000001</v>
      </c>
    </row>
    <row r="18540" spans="2:6" hidden="1">
      <c r="B18540" s="13">
        <v>2009</v>
      </c>
      <c r="C18540" s="14">
        <v>2</v>
      </c>
      <c r="D18540" s="14" t="s">
        <v>147</v>
      </c>
      <c r="E18540" s="19">
        <v>-3.2694000000000001</v>
      </c>
      <c r="F18540" s="24">
        <f t="shared" si="327"/>
        <v>26.115079999999999</v>
      </c>
    </row>
    <row r="18541" spans="2:6" hidden="1">
      <c r="B18541" s="15">
        <v>2009</v>
      </c>
      <c r="C18541" s="16">
        <v>3</v>
      </c>
      <c r="D18541" s="16" t="s">
        <v>147</v>
      </c>
      <c r="E18541" s="18">
        <v>0.75560000000000005</v>
      </c>
      <c r="F18541" s="24">
        <f t="shared" si="327"/>
        <v>33.360080000000004</v>
      </c>
    </row>
    <row r="18542" spans="2:6" hidden="1">
      <c r="B18542" s="13">
        <v>2009</v>
      </c>
      <c r="C18542" s="14">
        <v>4</v>
      </c>
      <c r="D18542" s="14" t="s">
        <v>147</v>
      </c>
      <c r="E18542" s="19">
        <v>6.9630000000000001</v>
      </c>
      <c r="F18542" s="24">
        <f t="shared" si="327"/>
        <v>44.5334</v>
      </c>
    </row>
    <row r="18543" spans="2:6" hidden="1">
      <c r="B18543" s="15">
        <v>2009</v>
      </c>
      <c r="C18543" s="16">
        <v>5</v>
      </c>
      <c r="D18543" s="16" t="s">
        <v>147</v>
      </c>
      <c r="E18543" s="18">
        <v>10.5916</v>
      </c>
      <c r="F18543" s="24">
        <f t="shared" si="327"/>
        <v>51.064880000000002</v>
      </c>
    </row>
    <row r="18544" spans="2:6" hidden="1">
      <c r="B18544" s="13">
        <v>2009</v>
      </c>
      <c r="C18544" s="14">
        <v>6</v>
      </c>
      <c r="D18544" s="14" t="s">
        <v>147</v>
      </c>
      <c r="E18544" s="19">
        <v>13.336</v>
      </c>
      <c r="F18544" s="24">
        <f t="shared" si="327"/>
        <v>56.004800000000003</v>
      </c>
    </row>
    <row r="18545" spans="2:6" hidden="1">
      <c r="B18545" s="15">
        <v>2009</v>
      </c>
      <c r="C18545" s="16">
        <v>7</v>
      </c>
      <c r="D18545" s="16" t="s">
        <v>147</v>
      </c>
      <c r="E18545" s="18">
        <v>16.904800000000002</v>
      </c>
      <c r="F18545" s="24">
        <f t="shared" si="327"/>
        <v>62.428640000000001</v>
      </c>
    </row>
    <row r="18546" spans="2:6" hidden="1">
      <c r="B18546" s="13">
        <v>2009</v>
      </c>
      <c r="C18546" s="14">
        <v>8</v>
      </c>
      <c r="D18546" s="14" t="s">
        <v>147</v>
      </c>
      <c r="E18546" s="19">
        <v>16.507200000000001</v>
      </c>
      <c r="F18546" s="24">
        <f t="shared" si="327"/>
        <v>61.712960000000002</v>
      </c>
    </row>
    <row r="18547" spans="2:6" hidden="1">
      <c r="B18547" s="15">
        <v>2009</v>
      </c>
      <c r="C18547" s="16">
        <v>9</v>
      </c>
      <c r="D18547" s="16" t="s">
        <v>147</v>
      </c>
      <c r="E18547" s="18">
        <v>13.067600000000001</v>
      </c>
      <c r="F18547" s="24">
        <f t="shared" si="327"/>
        <v>55.521680000000003</v>
      </c>
    </row>
    <row r="18548" spans="2:6" hidden="1">
      <c r="B18548" s="13">
        <v>2009</v>
      </c>
      <c r="C18548" s="14">
        <v>10</v>
      </c>
      <c r="D18548" s="14" t="s">
        <v>147</v>
      </c>
      <c r="E18548" s="19">
        <v>5.0187999999999997</v>
      </c>
      <c r="F18548" s="24">
        <f t="shared" si="327"/>
        <v>41.033839999999998</v>
      </c>
    </row>
    <row r="18549" spans="2:6" hidden="1">
      <c r="B18549" s="15">
        <v>2009</v>
      </c>
      <c r="C18549" s="16">
        <v>11</v>
      </c>
      <c r="D18549" s="16" t="s">
        <v>147</v>
      </c>
      <c r="E18549" s="18">
        <v>5.2451999999999996</v>
      </c>
      <c r="F18549" s="24">
        <f t="shared" si="327"/>
        <v>41.441360000000003</v>
      </c>
    </row>
    <row r="18550" spans="2:6" hidden="1">
      <c r="B18550" s="13">
        <v>2009</v>
      </c>
      <c r="C18550" s="14">
        <v>12</v>
      </c>
      <c r="D18550" s="14" t="s">
        <v>147</v>
      </c>
      <c r="E18550" s="19">
        <v>-2.4289999999999998</v>
      </c>
      <c r="F18550" s="24">
        <f t="shared" si="327"/>
        <v>27.627800000000001</v>
      </c>
    </row>
    <row r="18551" spans="2:6" hidden="1">
      <c r="B18551" s="15">
        <v>2010</v>
      </c>
      <c r="C18551" s="16">
        <v>1</v>
      </c>
      <c r="D18551" s="16" t="s">
        <v>147</v>
      </c>
      <c r="E18551" s="18">
        <v>-7.5426000000000002</v>
      </c>
      <c r="F18551" s="24">
        <f t="shared" si="327"/>
        <v>18.423319999999997</v>
      </c>
    </row>
    <row r="18552" spans="2:6" hidden="1">
      <c r="B18552" s="13">
        <v>2010</v>
      </c>
      <c r="C18552" s="14">
        <v>2</v>
      </c>
      <c r="D18552" s="14" t="s">
        <v>147</v>
      </c>
      <c r="E18552" s="19">
        <v>-5.6044</v>
      </c>
      <c r="F18552" s="24">
        <f t="shared" si="327"/>
        <v>21.91208</v>
      </c>
    </row>
    <row r="18553" spans="2:6" hidden="1">
      <c r="B18553" s="15">
        <v>2010</v>
      </c>
      <c r="C18553" s="16">
        <v>3</v>
      </c>
      <c r="D18553" s="16" t="s">
        <v>147</v>
      </c>
      <c r="E18553" s="18">
        <v>-0.63819999999999999</v>
      </c>
      <c r="F18553" s="24">
        <f t="shared" si="327"/>
        <v>30.851240000000001</v>
      </c>
    </row>
    <row r="18554" spans="2:6" hidden="1">
      <c r="B18554" s="13">
        <v>2010</v>
      </c>
      <c r="C18554" s="14">
        <v>4</v>
      </c>
      <c r="D18554" s="14" t="s">
        <v>147</v>
      </c>
      <c r="E18554" s="19">
        <v>4.7907999999999999</v>
      </c>
      <c r="F18554" s="24">
        <f t="shared" si="327"/>
        <v>40.623440000000002</v>
      </c>
    </row>
    <row r="18555" spans="2:6" hidden="1">
      <c r="B18555" s="15">
        <v>2010</v>
      </c>
      <c r="C18555" s="16">
        <v>5</v>
      </c>
      <c r="D18555" s="16" t="s">
        <v>147</v>
      </c>
      <c r="E18555" s="18">
        <v>9.4779999999999998</v>
      </c>
      <c r="F18555" s="24">
        <f t="shared" si="327"/>
        <v>49.060400000000001</v>
      </c>
    </row>
    <row r="18556" spans="2:6" hidden="1">
      <c r="B18556" s="13">
        <v>2010</v>
      </c>
      <c r="C18556" s="14">
        <v>6</v>
      </c>
      <c r="D18556" s="14" t="s">
        <v>147</v>
      </c>
      <c r="E18556" s="19">
        <v>14.011200000000001</v>
      </c>
      <c r="F18556" s="24">
        <f t="shared" si="327"/>
        <v>57.22016</v>
      </c>
    </row>
    <row r="18557" spans="2:6" hidden="1">
      <c r="B18557" s="15">
        <v>2010</v>
      </c>
      <c r="C18557" s="16">
        <v>7</v>
      </c>
      <c r="D18557" s="16" t="s">
        <v>147</v>
      </c>
      <c r="E18557" s="18">
        <v>19.051400000000001</v>
      </c>
      <c r="F18557" s="24">
        <f t="shared" si="327"/>
        <v>66.292519999999996</v>
      </c>
    </row>
    <row r="18558" spans="2:6" hidden="1">
      <c r="B18558" s="13">
        <v>2010</v>
      </c>
      <c r="C18558" s="14">
        <v>8</v>
      </c>
      <c r="D18558" s="14" t="s">
        <v>147</v>
      </c>
      <c r="E18558" s="19">
        <v>16.259399999999999</v>
      </c>
      <c r="F18558" s="24">
        <f t="shared" si="327"/>
        <v>61.266919999999999</v>
      </c>
    </row>
    <row r="18559" spans="2:6" hidden="1">
      <c r="B18559" s="15">
        <v>2010</v>
      </c>
      <c r="C18559" s="16">
        <v>9</v>
      </c>
      <c r="D18559" s="16" t="s">
        <v>147</v>
      </c>
      <c r="E18559" s="18">
        <v>11.356400000000001</v>
      </c>
      <c r="F18559" s="24">
        <f t="shared" si="327"/>
        <v>52.441519999999997</v>
      </c>
    </row>
    <row r="18560" spans="2:6" hidden="1">
      <c r="B18560" s="13">
        <v>2010</v>
      </c>
      <c r="C18560" s="14">
        <v>10</v>
      </c>
      <c r="D18560" s="14" t="s">
        <v>147</v>
      </c>
      <c r="E18560" s="19">
        <v>5.9116</v>
      </c>
      <c r="F18560" s="24">
        <f t="shared" si="327"/>
        <v>42.640880000000003</v>
      </c>
    </row>
    <row r="18561" spans="2:6" hidden="1">
      <c r="B18561" s="15">
        <v>2010</v>
      </c>
      <c r="C18561" s="16">
        <v>11</v>
      </c>
      <c r="D18561" s="16" t="s">
        <v>147</v>
      </c>
      <c r="E18561" s="18">
        <v>0.1784</v>
      </c>
      <c r="F18561" s="24">
        <f t="shared" si="327"/>
        <v>32.321120000000001</v>
      </c>
    </row>
    <row r="18562" spans="2:6" hidden="1">
      <c r="B18562" s="13">
        <v>2010</v>
      </c>
      <c r="C18562" s="14">
        <v>12</v>
      </c>
      <c r="D18562" s="14" t="s">
        <v>147</v>
      </c>
      <c r="E18562" s="19">
        <v>-7.2408000000000001</v>
      </c>
      <c r="F18562" s="24">
        <f t="shared" si="327"/>
        <v>18.966560000000001</v>
      </c>
    </row>
    <row r="18563" spans="2:6" hidden="1">
      <c r="B18563" s="15">
        <v>2011</v>
      </c>
      <c r="C18563" s="16">
        <v>1</v>
      </c>
      <c r="D18563" s="16" t="s">
        <v>147</v>
      </c>
      <c r="E18563" s="18">
        <v>-2.3706</v>
      </c>
      <c r="F18563" s="24">
        <f t="shared" si="327"/>
        <v>27.73292</v>
      </c>
    </row>
    <row r="18564" spans="2:6" hidden="1">
      <c r="B18564" s="13">
        <v>2011</v>
      </c>
      <c r="C18564" s="14">
        <v>2</v>
      </c>
      <c r="D18564" s="14" t="s">
        <v>147</v>
      </c>
      <c r="E18564" s="19">
        <v>-4.8238000000000003</v>
      </c>
      <c r="F18564" s="24">
        <f t="shared" si="327"/>
        <v>23.317160000000001</v>
      </c>
    </row>
    <row r="18565" spans="2:6" hidden="1">
      <c r="B18565" s="15">
        <v>2011</v>
      </c>
      <c r="C18565" s="16">
        <v>3</v>
      </c>
      <c r="D18565" s="16" t="s">
        <v>147</v>
      </c>
      <c r="E18565" s="18">
        <v>0.48699999999999999</v>
      </c>
      <c r="F18565" s="24">
        <f t="shared" si="327"/>
        <v>32.876600000000003</v>
      </c>
    </row>
    <row r="18566" spans="2:6" hidden="1">
      <c r="B18566" s="13">
        <v>2011</v>
      </c>
      <c r="C18566" s="14">
        <v>4</v>
      </c>
      <c r="D18566" s="14" t="s">
        <v>147</v>
      </c>
      <c r="E18566" s="19">
        <v>7.7106000000000003</v>
      </c>
      <c r="F18566" s="24">
        <f t="shared" si="327"/>
        <v>45.879080000000002</v>
      </c>
    </row>
    <row r="18567" spans="2:6" hidden="1">
      <c r="B18567" s="15">
        <v>2011</v>
      </c>
      <c r="C18567" s="16">
        <v>5</v>
      </c>
      <c r="D18567" s="16" t="s">
        <v>147</v>
      </c>
      <c r="E18567" s="18">
        <v>10.3972</v>
      </c>
      <c r="F18567" s="24">
        <f t="shared" si="327"/>
        <v>50.714960000000005</v>
      </c>
    </row>
    <row r="18568" spans="2:6" hidden="1">
      <c r="B18568" s="13">
        <v>2011</v>
      </c>
      <c r="C18568" s="14">
        <v>6</v>
      </c>
      <c r="D18568" s="14" t="s">
        <v>147</v>
      </c>
      <c r="E18568" s="19">
        <v>15.7036</v>
      </c>
      <c r="F18568" s="24">
        <f t="shared" si="327"/>
        <v>60.266480000000001</v>
      </c>
    </row>
    <row r="18569" spans="2:6" hidden="1">
      <c r="B18569" s="15">
        <v>2011</v>
      </c>
      <c r="C18569" s="16">
        <v>7</v>
      </c>
      <c r="D18569" s="16" t="s">
        <v>147</v>
      </c>
      <c r="E18569" s="18">
        <v>17.571000000000002</v>
      </c>
      <c r="F18569" s="24">
        <f t="shared" si="327"/>
        <v>63.627800000000008</v>
      </c>
    </row>
    <row r="18570" spans="2:6" hidden="1">
      <c r="B18570" s="13">
        <v>2011</v>
      </c>
      <c r="C18570" s="14">
        <v>8</v>
      </c>
      <c r="D18570" s="14" t="s">
        <v>147</v>
      </c>
      <c r="E18570" s="19">
        <v>16.088200000000001</v>
      </c>
      <c r="F18570" s="24">
        <f t="shared" si="327"/>
        <v>60.958759999999998</v>
      </c>
    </row>
    <row r="18571" spans="2:6" hidden="1">
      <c r="B18571" s="15">
        <v>2011</v>
      </c>
      <c r="C18571" s="16">
        <v>9</v>
      </c>
      <c r="D18571" s="16" t="s">
        <v>147</v>
      </c>
      <c r="E18571" s="18">
        <v>13.1868</v>
      </c>
      <c r="F18571" s="24">
        <f t="shared" si="327"/>
        <v>55.736239999999995</v>
      </c>
    </row>
    <row r="18572" spans="2:6" hidden="1">
      <c r="B18572" s="13">
        <v>2011</v>
      </c>
      <c r="C18572" s="14">
        <v>10</v>
      </c>
      <c r="D18572" s="14" t="s">
        <v>147</v>
      </c>
      <c r="E18572" s="19">
        <v>7.9622000000000002</v>
      </c>
      <c r="F18572" s="24">
        <f t="shared" si="327"/>
        <v>46.331960000000002</v>
      </c>
    </row>
    <row r="18573" spans="2:6" hidden="1">
      <c r="B18573" s="15">
        <v>2011</v>
      </c>
      <c r="C18573" s="16">
        <v>11</v>
      </c>
      <c r="D18573" s="16" t="s">
        <v>147</v>
      </c>
      <c r="E18573" s="18">
        <v>5.4189999999999996</v>
      </c>
      <c r="F18573" s="24">
        <f t="shared" si="327"/>
        <v>41.754199999999997</v>
      </c>
    </row>
    <row r="18574" spans="2:6" hidden="1">
      <c r="B18574" s="13">
        <v>2011</v>
      </c>
      <c r="C18574" s="14">
        <v>12</v>
      </c>
      <c r="D18574" s="14" t="s">
        <v>147</v>
      </c>
      <c r="E18574" s="19">
        <v>2.1978</v>
      </c>
      <c r="F18574" s="24">
        <f t="shared" si="327"/>
        <v>35.956040000000002</v>
      </c>
    </row>
    <row r="18575" spans="2:6" hidden="1">
      <c r="B18575" s="15">
        <v>2012</v>
      </c>
      <c r="C18575" s="16">
        <v>1</v>
      </c>
      <c r="D18575" s="16" t="s">
        <v>147</v>
      </c>
      <c r="E18575" s="18">
        <v>-1.2798</v>
      </c>
      <c r="F18575" s="24">
        <f t="shared" si="327"/>
        <v>29.696359999999999</v>
      </c>
    </row>
    <row r="18576" spans="2:6" hidden="1">
      <c r="B18576" s="13">
        <v>2012</v>
      </c>
      <c r="C18576" s="14">
        <v>2</v>
      </c>
      <c r="D18576" s="14" t="s">
        <v>147</v>
      </c>
      <c r="E18576" s="19">
        <v>-2.9845999999999999</v>
      </c>
      <c r="F18576" s="24">
        <f t="shared" si="327"/>
        <v>26.62772</v>
      </c>
    </row>
    <row r="18577" spans="2:6" hidden="1">
      <c r="B18577" s="15">
        <v>2012</v>
      </c>
      <c r="C18577" s="16">
        <v>3</v>
      </c>
      <c r="D18577" s="16" t="s">
        <v>147</v>
      </c>
      <c r="E18577" s="18">
        <v>3.8984000000000001</v>
      </c>
      <c r="F18577" s="24">
        <f t="shared" si="327"/>
        <v>39.017119999999998</v>
      </c>
    </row>
    <row r="18578" spans="2:6" hidden="1">
      <c r="B18578" s="13">
        <v>2012</v>
      </c>
      <c r="C18578" s="14">
        <v>4</v>
      </c>
      <c r="D18578" s="14" t="s">
        <v>147</v>
      </c>
      <c r="E18578" s="19">
        <v>4.0772000000000004</v>
      </c>
      <c r="F18578" s="24">
        <f t="shared" si="327"/>
        <v>39.33896</v>
      </c>
    </row>
    <row r="18579" spans="2:6" hidden="1">
      <c r="B18579" s="15">
        <v>2012</v>
      </c>
      <c r="C18579" s="16">
        <v>5</v>
      </c>
      <c r="D18579" s="16" t="s">
        <v>147</v>
      </c>
      <c r="E18579" s="18">
        <v>10.617800000000001</v>
      </c>
      <c r="F18579" s="24">
        <f t="shared" si="327"/>
        <v>51.11204</v>
      </c>
    </row>
    <row r="18580" spans="2:6" hidden="1">
      <c r="B18580" s="13">
        <v>2012</v>
      </c>
      <c r="C18580" s="14">
        <v>6</v>
      </c>
      <c r="D18580" s="14" t="s">
        <v>147</v>
      </c>
      <c r="E18580" s="19">
        <v>12.300800000000001</v>
      </c>
      <c r="F18580" s="24">
        <f t="shared" si="327"/>
        <v>54.141440000000003</v>
      </c>
    </row>
    <row r="18581" spans="2:6" hidden="1">
      <c r="B18581" s="15">
        <v>2012</v>
      </c>
      <c r="C18581" s="16">
        <v>7</v>
      </c>
      <c r="D18581" s="16" t="s">
        <v>147</v>
      </c>
      <c r="E18581" s="18">
        <v>16.365400000000001</v>
      </c>
      <c r="F18581" s="24">
        <f t="shared" si="327"/>
        <v>61.457720000000002</v>
      </c>
    </row>
    <row r="18582" spans="2:6" hidden="1">
      <c r="B18582" s="13">
        <v>2012</v>
      </c>
      <c r="C18582" s="14">
        <v>8</v>
      </c>
      <c r="D18582" s="14" t="s">
        <v>147</v>
      </c>
      <c r="E18582" s="19">
        <v>15.742800000000001</v>
      </c>
      <c r="F18582" s="24">
        <f t="shared" si="327"/>
        <v>60.337040000000002</v>
      </c>
    </row>
    <row r="18583" spans="2:6" hidden="1">
      <c r="B18583" s="15">
        <v>2012</v>
      </c>
      <c r="C18583" s="16">
        <v>9</v>
      </c>
      <c r="D18583" s="16" t="s">
        <v>147</v>
      </c>
      <c r="E18583" s="18">
        <v>11.699400000000001</v>
      </c>
      <c r="F18583" s="24">
        <f t="shared" si="327"/>
        <v>53.058920000000001</v>
      </c>
    </row>
    <row r="18584" spans="2:6" hidden="1">
      <c r="B18584" s="13">
        <v>2012</v>
      </c>
      <c r="C18584" s="14">
        <v>10</v>
      </c>
      <c r="D18584" s="14" t="s">
        <v>147</v>
      </c>
      <c r="E18584" s="19">
        <v>6.2675999999999998</v>
      </c>
      <c r="F18584" s="24">
        <f t="shared" si="327"/>
        <v>43.281680000000001</v>
      </c>
    </row>
    <row r="18585" spans="2:6" hidden="1">
      <c r="B18585" s="15">
        <v>2012</v>
      </c>
      <c r="C18585" s="16">
        <v>11</v>
      </c>
      <c r="D18585" s="16" t="s">
        <v>147</v>
      </c>
      <c r="E18585" s="18">
        <v>4.3482000000000003</v>
      </c>
      <c r="F18585" s="24">
        <f t="shared" si="327"/>
        <v>39.82676</v>
      </c>
    </row>
    <row r="18586" spans="2:6" hidden="1">
      <c r="B18586" s="13">
        <v>2012</v>
      </c>
      <c r="C18586" s="14">
        <v>12</v>
      </c>
      <c r="D18586" s="14" t="s">
        <v>147</v>
      </c>
      <c r="E18586" s="19">
        <v>-3.8584000000000001</v>
      </c>
      <c r="F18586" s="24">
        <f t="shared" si="327"/>
        <v>25.054880000000001</v>
      </c>
    </row>
    <row r="18587" spans="2:6" hidden="1">
      <c r="B18587" s="15">
        <v>2013</v>
      </c>
      <c r="C18587" s="16">
        <v>1</v>
      </c>
      <c r="D18587" s="16" t="s">
        <v>147</v>
      </c>
      <c r="E18587" s="18">
        <v>-3.4298000000000002</v>
      </c>
      <c r="F18587" s="24">
        <f t="shared" si="327"/>
        <v>25.826360000000001</v>
      </c>
    </row>
    <row r="18588" spans="2:6" hidden="1">
      <c r="B18588" s="13">
        <v>2013</v>
      </c>
      <c r="C18588" s="14">
        <v>2</v>
      </c>
      <c r="D18588" s="14" t="s">
        <v>147</v>
      </c>
      <c r="E18588" s="19">
        <v>-2.5384000000000002</v>
      </c>
      <c r="F18588" s="24">
        <f t="shared" si="327"/>
        <v>27.430879999999998</v>
      </c>
    </row>
    <row r="18589" spans="2:6" hidden="1">
      <c r="B18589" s="15">
        <v>2013</v>
      </c>
      <c r="C18589" s="16">
        <v>3</v>
      </c>
      <c r="D18589" s="16" t="s">
        <v>147</v>
      </c>
      <c r="E18589" s="18">
        <v>-3.5811999999999999</v>
      </c>
      <c r="F18589" s="24">
        <f t="shared" si="327"/>
        <v>25.553840000000001</v>
      </c>
    </row>
    <row r="18590" spans="2:6" hidden="1">
      <c r="B18590" s="13">
        <v>2013</v>
      </c>
      <c r="C18590" s="14">
        <v>4</v>
      </c>
      <c r="D18590" s="14" t="s">
        <v>147</v>
      </c>
      <c r="E18590" s="19">
        <v>3.3374000000000001</v>
      </c>
      <c r="F18590" s="24">
        <f t="shared" si="327"/>
        <v>38.00732</v>
      </c>
    </row>
    <row r="18591" spans="2:6" hidden="1">
      <c r="B18591" s="15">
        <v>2013</v>
      </c>
      <c r="C18591" s="16">
        <v>5</v>
      </c>
      <c r="D18591" s="16" t="s">
        <v>147</v>
      </c>
      <c r="E18591" s="18">
        <v>11.9138</v>
      </c>
      <c r="F18591" s="24">
        <f t="shared" si="327"/>
        <v>53.444839999999999</v>
      </c>
    </row>
    <row r="18592" spans="2:6" hidden="1">
      <c r="B18592" s="13">
        <v>2013</v>
      </c>
      <c r="C18592" s="14">
        <v>6</v>
      </c>
      <c r="D18592" s="14" t="s">
        <v>147</v>
      </c>
      <c r="E18592" s="19">
        <v>14.873799999999999</v>
      </c>
      <c r="F18592" s="24">
        <f t="shared" ref="F18592:F18655" si="328">(E18592 * 1.8) + 32</f>
        <v>58.772840000000002</v>
      </c>
    </row>
    <row r="18593" spans="2:6" hidden="1">
      <c r="B18593" s="15">
        <v>2013</v>
      </c>
      <c r="C18593" s="16">
        <v>7</v>
      </c>
      <c r="D18593" s="16" t="s">
        <v>147</v>
      </c>
      <c r="E18593" s="18">
        <v>17.3276</v>
      </c>
      <c r="F18593" s="24">
        <f t="shared" si="328"/>
        <v>63.189680000000003</v>
      </c>
    </row>
    <row r="18594" spans="2:6" hidden="1">
      <c r="B18594" s="13">
        <v>2013</v>
      </c>
      <c r="C18594" s="14">
        <v>8</v>
      </c>
      <c r="D18594" s="14" t="s">
        <v>147</v>
      </c>
      <c r="E18594" s="19">
        <v>16.219000000000001</v>
      </c>
      <c r="F18594" s="24">
        <f t="shared" si="328"/>
        <v>61.194200000000002</v>
      </c>
    </row>
    <row r="18595" spans="2:6" hidden="1">
      <c r="B18595" s="15">
        <v>2000</v>
      </c>
      <c r="C18595" s="16">
        <v>2</v>
      </c>
      <c r="D18595" s="16" t="s">
        <v>148</v>
      </c>
      <c r="E18595" s="18">
        <v>22.687999999999999</v>
      </c>
      <c r="F18595" s="24">
        <f t="shared" si="328"/>
        <v>72.838400000000007</v>
      </c>
    </row>
    <row r="18596" spans="2:6" hidden="1">
      <c r="B18596" s="13">
        <v>2000</v>
      </c>
      <c r="C18596" s="14">
        <v>3</v>
      </c>
      <c r="D18596" s="14" t="s">
        <v>148</v>
      </c>
      <c r="E18596" s="19">
        <v>22.204999999999998</v>
      </c>
      <c r="F18596" s="24">
        <f t="shared" si="328"/>
        <v>71.968999999999994</v>
      </c>
    </row>
    <row r="18597" spans="2:6" hidden="1">
      <c r="B18597" s="15">
        <v>2000</v>
      </c>
      <c r="C18597" s="16">
        <v>4</v>
      </c>
      <c r="D18597" s="16" t="s">
        <v>148</v>
      </c>
      <c r="E18597" s="18">
        <v>17.849</v>
      </c>
      <c r="F18597" s="24">
        <f t="shared" si="328"/>
        <v>64.128199999999993</v>
      </c>
    </row>
    <row r="18598" spans="2:6" hidden="1">
      <c r="B18598" s="13">
        <v>2000</v>
      </c>
      <c r="C18598" s="14">
        <v>5</v>
      </c>
      <c r="D18598" s="14" t="s">
        <v>148</v>
      </c>
      <c r="E18598" s="19">
        <v>13.682</v>
      </c>
      <c r="F18598" s="24">
        <f t="shared" si="328"/>
        <v>56.627600000000001</v>
      </c>
    </row>
    <row r="18599" spans="2:6" hidden="1">
      <c r="B18599" s="15">
        <v>2000</v>
      </c>
      <c r="C18599" s="16">
        <v>6</v>
      </c>
      <c r="D18599" s="16" t="s">
        <v>148</v>
      </c>
      <c r="E18599" s="18">
        <v>12.999000000000001</v>
      </c>
      <c r="F18599" s="24">
        <f t="shared" si="328"/>
        <v>55.398200000000003</v>
      </c>
    </row>
    <row r="18600" spans="2:6" hidden="1">
      <c r="B18600" s="13">
        <v>2000</v>
      </c>
      <c r="C18600" s="14">
        <v>7</v>
      </c>
      <c r="D18600" s="14" t="s">
        <v>148</v>
      </c>
      <c r="E18600" s="19">
        <v>11.486000000000001</v>
      </c>
      <c r="F18600" s="24">
        <f t="shared" si="328"/>
        <v>52.674800000000005</v>
      </c>
    </row>
    <row r="18601" spans="2:6" hidden="1">
      <c r="B18601" s="15">
        <v>2000</v>
      </c>
      <c r="C18601" s="16">
        <v>8</v>
      </c>
      <c r="D18601" s="16" t="s">
        <v>148</v>
      </c>
      <c r="E18601" s="18">
        <v>15.784000000000001</v>
      </c>
      <c r="F18601" s="24">
        <f t="shared" si="328"/>
        <v>60.411200000000001</v>
      </c>
    </row>
    <row r="18602" spans="2:6" hidden="1">
      <c r="B18602" s="13">
        <v>2000</v>
      </c>
      <c r="C18602" s="14">
        <v>9</v>
      </c>
      <c r="D18602" s="14" t="s">
        <v>148</v>
      </c>
      <c r="E18602" s="19">
        <v>19.867000000000001</v>
      </c>
      <c r="F18602" s="24">
        <f t="shared" si="328"/>
        <v>67.760600000000011</v>
      </c>
    </row>
    <row r="18603" spans="2:6" hidden="1">
      <c r="B18603" s="15">
        <v>2000</v>
      </c>
      <c r="C18603" s="16">
        <v>10</v>
      </c>
      <c r="D18603" s="16" t="s">
        <v>148</v>
      </c>
      <c r="E18603" s="18">
        <v>22.741</v>
      </c>
      <c r="F18603" s="24">
        <f t="shared" si="328"/>
        <v>72.933799999999991</v>
      </c>
    </row>
    <row r="18604" spans="2:6" hidden="1">
      <c r="B18604" s="13">
        <v>2000</v>
      </c>
      <c r="C18604" s="14">
        <v>11</v>
      </c>
      <c r="D18604" s="14" t="s">
        <v>148</v>
      </c>
      <c r="E18604" s="19">
        <v>22.312999999999999</v>
      </c>
      <c r="F18604" s="24">
        <f t="shared" si="328"/>
        <v>72.163399999999996</v>
      </c>
    </row>
    <row r="18605" spans="2:6" hidden="1">
      <c r="B18605" s="15">
        <v>2000</v>
      </c>
      <c r="C18605" s="16">
        <v>12</v>
      </c>
      <c r="D18605" s="16" t="s">
        <v>148</v>
      </c>
      <c r="E18605" s="18">
        <v>23.859000000000002</v>
      </c>
      <c r="F18605" s="24">
        <f t="shared" si="328"/>
        <v>74.946200000000005</v>
      </c>
    </row>
    <row r="18606" spans="2:6" hidden="1">
      <c r="B18606" s="13">
        <v>2001</v>
      </c>
      <c r="C18606" s="14">
        <v>1</v>
      </c>
      <c r="D18606" s="14" t="s">
        <v>148</v>
      </c>
      <c r="E18606" s="19">
        <v>25.722000000000001</v>
      </c>
      <c r="F18606" s="24">
        <f t="shared" si="328"/>
        <v>78.299599999999998</v>
      </c>
    </row>
    <row r="18607" spans="2:6" hidden="1">
      <c r="B18607" s="15">
        <v>2001</v>
      </c>
      <c r="C18607" s="16">
        <v>2</v>
      </c>
      <c r="D18607" s="16" t="s">
        <v>148</v>
      </c>
      <c r="E18607" s="18">
        <v>23.82</v>
      </c>
      <c r="F18607" s="24">
        <f t="shared" si="328"/>
        <v>74.876000000000005</v>
      </c>
    </row>
    <row r="18608" spans="2:6" hidden="1">
      <c r="B18608" s="13">
        <v>2001</v>
      </c>
      <c r="C18608" s="14">
        <v>3</v>
      </c>
      <c r="D18608" s="14" t="s">
        <v>148</v>
      </c>
      <c r="E18608" s="19">
        <v>22.19</v>
      </c>
      <c r="F18608" s="24">
        <f t="shared" si="328"/>
        <v>71.942000000000007</v>
      </c>
    </row>
    <row r="18609" spans="2:6" hidden="1">
      <c r="B18609" s="15">
        <v>2001</v>
      </c>
      <c r="C18609" s="16">
        <v>4</v>
      </c>
      <c r="D18609" s="16" t="s">
        <v>148</v>
      </c>
      <c r="E18609" s="18">
        <v>19.225000000000001</v>
      </c>
      <c r="F18609" s="24">
        <f t="shared" si="328"/>
        <v>66.605000000000004</v>
      </c>
    </row>
    <row r="18610" spans="2:6" hidden="1">
      <c r="B18610" s="13">
        <v>2001</v>
      </c>
      <c r="C18610" s="14">
        <v>5</v>
      </c>
      <c r="D18610" s="14" t="s">
        <v>148</v>
      </c>
      <c r="E18610" s="19">
        <v>15.066000000000001</v>
      </c>
      <c r="F18610" s="24">
        <f t="shared" si="328"/>
        <v>59.1188</v>
      </c>
    </row>
    <row r="18611" spans="2:6" hidden="1">
      <c r="B18611" s="15">
        <v>2001</v>
      </c>
      <c r="C18611" s="16">
        <v>6</v>
      </c>
      <c r="D18611" s="16" t="s">
        <v>148</v>
      </c>
      <c r="E18611" s="18">
        <v>12.29</v>
      </c>
      <c r="F18611" s="24">
        <f t="shared" si="328"/>
        <v>54.122</v>
      </c>
    </row>
    <row r="18612" spans="2:6" hidden="1">
      <c r="B18612" s="13">
        <v>2001</v>
      </c>
      <c r="C18612" s="14">
        <v>7</v>
      </c>
      <c r="D18612" s="14" t="s">
        <v>148</v>
      </c>
      <c r="E18612" s="19">
        <v>11.699</v>
      </c>
      <c r="F18612" s="24">
        <f t="shared" si="328"/>
        <v>53.058199999999999</v>
      </c>
    </row>
    <row r="18613" spans="2:6" hidden="1">
      <c r="B18613" s="15">
        <v>2001</v>
      </c>
      <c r="C18613" s="16">
        <v>8</v>
      </c>
      <c r="D18613" s="16" t="s">
        <v>148</v>
      </c>
      <c r="E18613" s="18">
        <v>16.033000000000001</v>
      </c>
      <c r="F18613" s="24">
        <f t="shared" si="328"/>
        <v>60.859400000000008</v>
      </c>
    </row>
    <row r="18614" spans="2:6" hidden="1">
      <c r="B18614" s="13">
        <v>2001</v>
      </c>
      <c r="C18614" s="14">
        <v>9</v>
      </c>
      <c r="D18614" s="14" t="s">
        <v>148</v>
      </c>
      <c r="E18614" s="19">
        <v>18.834</v>
      </c>
      <c r="F18614" s="24">
        <f t="shared" si="328"/>
        <v>65.901200000000003</v>
      </c>
    </row>
    <row r="18615" spans="2:6" hidden="1">
      <c r="B18615" s="15">
        <v>2001</v>
      </c>
      <c r="C18615" s="16">
        <v>10</v>
      </c>
      <c r="D18615" s="16" t="s">
        <v>148</v>
      </c>
      <c r="E18615" s="18">
        <v>22.434000000000001</v>
      </c>
      <c r="F18615" s="24">
        <f t="shared" si="328"/>
        <v>72.381200000000007</v>
      </c>
    </row>
    <row r="18616" spans="2:6" hidden="1">
      <c r="B18616" s="13">
        <v>2001</v>
      </c>
      <c r="C18616" s="14">
        <v>11</v>
      </c>
      <c r="D18616" s="14" t="s">
        <v>148</v>
      </c>
      <c r="E18616" s="19">
        <v>21.824999999999999</v>
      </c>
      <c r="F18616" s="24">
        <f t="shared" si="328"/>
        <v>71.284999999999997</v>
      </c>
    </row>
    <row r="18617" spans="2:6" hidden="1">
      <c r="B18617" s="15">
        <v>2001</v>
      </c>
      <c r="C18617" s="16">
        <v>12</v>
      </c>
      <c r="D18617" s="16" t="s">
        <v>148</v>
      </c>
      <c r="E18617" s="18">
        <v>23.219000000000001</v>
      </c>
      <c r="F18617" s="24">
        <f t="shared" si="328"/>
        <v>73.794200000000004</v>
      </c>
    </row>
    <row r="18618" spans="2:6" hidden="1">
      <c r="B18618" s="13">
        <v>2002</v>
      </c>
      <c r="C18618" s="14">
        <v>1</v>
      </c>
      <c r="D18618" s="14" t="s">
        <v>148</v>
      </c>
      <c r="E18618" s="19">
        <v>24.827999999999999</v>
      </c>
      <c r="F18618" s="24">
        <f t="shared" si="328"/>
        <v>76.690399999999997</v>
      </c>
    </row>
    <row r="18619" spans="2:6" hidden="1">
      <c r="B18619" s="15">
        <v>2002</v>
      </c>
      <c r="C18619" s="16">
        <v>2</v>
      </c>
      <c r="D18619" s="16" t="s">
        <v>148</v>
      </c>
      <c r="E18619" s="18">
        <v>24.077999999999999</v>
      </c>
      <c r="F18619" s="24">
        <f t="shared" si="328"/>
        <v>75.340400000000002</v>
      </c>
    </row>
    <row r="18620" spans="2:6" hidden="1">
      <c r="B18620" s="13">
        <v>2002</v>
      </c>
      <c r="C18620" s="14">
        <v>3</v>
      </c>
      <c r="D18620" s="14" t="s">
        <v>148</v>
      </c>
      <c r="E18620" s="19">
        <v>23.253</v>
      </c>
      <c r="F18620" s="24">
        <f t="shared" si="328"/>
        <v>73.855400000000003</v>
      </c>
    </row>
    <row r="18621" spans="2:6" hidden="1">
      <c r="B18621" s="15">
        <v>2002</v>
      </c>
      <c r="C18621" s="16">
        <v>4</v>
      </c>
      <c r="D18621" s="16" t="s">
        <v>148</v>
      </c>
      <c r="E18621" s="18">
        <v>20.553000000000001</v>
      </c>
      <c r="F18621" s="24">
        <f t="shared" si="328"/>
        <v>68.995400000000004</v>
      </c>
    </row>
    <row r="18622" spans="2:6" hidden="1">
      <c r="B18622" s="13">
        <v>2002</v>
      </c>
      <c r="C18622" s="14">
        <v>5</v>
      </c>
      <c r="D18622" s="14" t="s">
        <v>148</v>
      </c>
      <c r="E18622" s="19">
        <v>16.047000000000001</v>
      </c>
      <c r="F18622" s="24">
        <f t="shared" si="328"/>
        <v>60.884600000000006</v>
      </c>
    </row>
    <row r="18623" spans="2:6" hidden="1">
      <c r="B18623" s="15">
        <v>2002</v>
      </c>
      <c r="C18623" s="16">
        <v>6</v>
      </c>
      <c r="D18623" s="16" t="s">
        <v>148</v>
      </c>
      <c r="E18623" s="18">
        <v>11.875</v>
      </c>
      <c r="F18623" s="24">
        <f t="shared" si="328"/>
        <v>53.375</v>
      </c>
    </row>
    <row r="18624" spans="2:6" hidden="1">
      <c r="B18624" s="13">
        <v>2002</v>
      </c>
      <c r="C18624" s="14">
        <v>7</v>
      </c>
      <c r="D18624" s="14" t="s">
        <v>148</v>
      </c>
      <c r="E18624" s="19">
        <v>11.976000000000001</v>
      </c>
      <c r="F18624" s="24">
        <f t="shared" si="328"/>
        <v>53.556800000000003</v>
      </c>
    </row>
    <row r="18625" spans="2:6" hidden="1">
      <c r="B18625" s="15">
        <v>2002</v>
      </c>
      <c r="C18625" s="16">
        <v>8</v>
      </c>
      <c r="D18625" s="16" t="s">
        <v>148</v>
      </c>
      <c r="E18625" s="18">
        <v>16.635000000000002</v>
      </c>
      <c r="F18625" s="24">
        <f t="shared" si="328"/>
        <v>61.943000000000005</v>
      </c>
    </row>
    <row r="18626" spans="2:6" hidden="1">
      <c r="B18626" s="13">
        <v>2002</v>
      </c>
      <c r="C18626" s="14">
        <v>9</v>
      </c>
      <c r="D18626" s="14" t="s">
        <v>148</v>
      </c>
      <c r="E18626" s="19">
        <v>19.187999999999999</v>
      </c>
      <c r="F18626" s="24">
        <f t="shared" si="328"/>
        <v>66.538399999999996</v>
      </c>
    </row>
    <row r="18627" spans="2:6" hidden="1">
      <c r="B18627" s="15">
        <v>2002</v>
      </c>
      <c r="C18627" s="16">
        <v>10</v>
      </c>
      <c r="D18627" s="16" t="s">
        <v>148</v>
      </c>
      <c r="E18627" s="18">
        <v>22.507999999999999</v>
      </c>
      <c r="F18627" s="24">
        <f t="shared" si="328"/>
        <v>72.514399999999995</v>
      </c>
    </row>
    <row r="18628" spans="2:6" hidden="1">
      <c r="B18628" s="13">
        <v>2002</v>
      </c>
      <c r="C18628" s="14">
        <v>11</v>
      </c>
      <c r="D18628" s="14" t="s">
        <v>148</v>
      </c>
      <c r="E18628" s="19">
        <v>23.768999999999998</v>
      </c>
      <c r="F18628" s="24">
        <f t="shared" si="328"/>
        <v>74.784199999999998</v>
      </c>
    </row>
    <row r="18629" spans="2:6" hidden="1">
      <c r="B18629" s="15">
        <v>2002</v>
      </c>
      <c r="C18629" s="16">
        <v>12</v>
      </c>
      <c r="D18629" s="16" t="s">
        <v>148</v>
      </c>
      <c r="E18629" s="18">
        <v>23.954000000000001</v>
      </c>
      <c r="F18629" s="24">
        <f t="shared" si="328"/>
        <v>75.117199999999997</v>
      </c>
    </row>
    <row r="18630" spans="2:6" hidden="1">
      <c r="B18630" s="13">
        <v>2003</v>
      </c>
      <c r="C18630" s="14">
        <v>1</v>
      </c>
      <c r="D18630" s="14" t="s">
        <v>148</v>
      </c>
      <c r="E18630" s="19">
        <v>25.649000000000001</v>
      </c>
      <c r="F18630" s="24">
        <f t="shared" si="328"/>
        <v>78.168200000000013</v>
      </c>
    </row>
    <row r="18631" spans="2:6" hidden="1">
      <c r="B18631" s="15">
        <v>2003</v>
      </c>
      <c r="C18631" s="16">
        <v>2</v>
      </c>
      <c r="D18631" s="16" t="s">
        <v>148</v>
      </c>
      <c r="E18631" s="18">
        <v>25.486999999999998</v>
      </c>
      <c r="F18631" s="24">
        <f t="shared" si="328"/>
        <v>77.876599999999996</v>
      </c>
    </row>
    <row r="18632" spans="2:6" hidden="1">
      <c r="B18632" s="13">
        <v>2003</v>
      </c>
      <c r="C18632" s="14">
        <v>3</v>
      </c>
      <c r="D18632" s="14" t="s">
        <v>148</v>
      </c>
      <c r="E18632" s="19">
        <v>23.757000000000001</v>
      </c>
      <c r="F18632" s="24">
        <f t="shared" si="328"/>
        <v>74.762600000000006</v>
      </c>
    </row>
    <row r="18633" spans="2:6" hidden="1">
      <c r="B18633" s="15">
        <v>2003</v>
      </c>
      <c r="C18633" s="16">
        <v>4</v>
      </c>
      <c r="D18633" s="16" t="s">
        <v>148</v>
      </c>
      <c r="E18633" s="18">
        <v>21.794</v>
      </c>
      <c r="F18633" s="24">
        <f t="shared" si="328"/>
        <v>71.229199999999992</v>
      </c>
    </row>
    <row r="18634" spans="2:6" hidden="1">
      <c r="B18634" s="13">
        <v>2003</v>
      </c>
      <c r="C18634" s="14">
        <v>5</v>
      </c>
      <c r="D18634" s="14" t="s">
        <v>148</v>
      </c>
      <c r="E18634" s="19">
        <v>15.901</v>
      </c>
      <c r="F18634" s="24">
        <f t="shared" si="328"/>
        <v>60.6218</v>
      </c>
    </row>
    <row r="18635" spans="2:6" hidden="1">
      <c r="B18635" s="15">
        <v>2003</v>
      </c>
      <c r="C18635" s="16">
        <v>6</v>
      </c>
      <c r="D18635" s="16" t="s">
        <v>148</v>
      </c>
      <c r="E18635" s="18">
        <v>12.819000000000001</v>
      </c>
      <c r="F18635" s="24">
        <f t="shared" si="328"/>
        <v>55.074200000000005</v>
      </c>
    </row>
    <row r="18636" spans="2:6" hidden="1">
      <c r="B18636" s="13">
        <v>2003</v>
      </c>
      <c r="C18636" s="14">
        <v>7</v>
      </c>
      <c r="D18636" s="14" t="s">
        <v>148</v>
      </c>
      <c r="E18636" s="19">
        <v>12.545</v>
      </c>
      <c r="F18636" s="24">
        <f t="shared" si="328"/>
        <v>54.581000000000003</v>
      </c>
    </row>
    <row r="18637" spans="2:6" hidden="1">
      <c r="B18637" s="15">
        <v>2003</v>
      </c>
      <c r="C18637" s="16">
        <v>8</v>
      </c>
      <c r="D18637" s="16" t="s">
        <v>148</v>
      </c>
      <c r="E18637" s="18">
        <v>14.914999999999999</v>
      </c>
      <c r="F18637" s="24">
        <f t="shared" si="328"/>
        <v>58.846999999999994</v>
      </c>
    </row>
    <row r="18638" spans="2:6" hidden="1">
      <c r="B18638" s="13">
        <v>2003</v>
      </c>
      <c r="C18638" s="14">
        <v>9</v>
      </c>
      <c r="D18638" s="14" t="s">
        <v>148</v>
      </c>
      <c r="E18638" s="19">
        <v>20.547999999999998</v>
      </c>
      <c r="F18638" s="24">
        <f t="shared" si="328"/>
        <v>68.986400000000003</v>
      </c>
    </row>
    <row r="18639" spans="2:6" hidden="1">
      <c r="B18639" s="15">
        <v>2003</v>
      </c>
      <c r="C18639" s="16">
        <v>10</v>
      </c>
      <c r="D18639" s="16" t="s">
        <v>148</v>
      </c>
      <c r="E18639" s="18">
        <v>23.638999999999999</v>
      </c>
      <c r="F18639" s="24">
        <f t="shared" si="328"/>
        <v>74.55019999999999</v>
      </c>
    </row>
    <row r="18640" spans="2:6" hidden="1">
      <c r="B18640" s="13">
        <v>2003</v>
      </c>
      <c r="C18640" s="14">
        <v>11</v>
      </c>
      <c r="D18640" s="14" t="s">
        <v>148</v>
      </c>
      <c r="E18640" s="19">
        <v>24.234999999999999</v>
      </c>
      <c r="F18640" s="24">
        <f t="shared" si="328"/>
        <v>75.62299999999999</v>
      </c>
    </row>
    <row r="18641" spans="2:6" hidden="1">
      <c r="B18641" s="15">
        <v>2003</v>
      </c>
      <c r="C18641" s="16">
        <v>12</v>
      </c>
      <c r="D18641" s="16" t="s">
        <v>148</v>
      </c>
      <c r="E18641" s="18">
        <v>25.927</v>
      </c>
      <c r="F18641" s="24">
        <f t="shared" si="328"/>
        <v>78.668599999999998</v>
      </c>
    </row>
    <row r="18642" spans="2:6" hidden="1">
      <c r="B18642" s="13">
        <v>2004</v>
      </c>
      <c r="C18642" s="14">
        <v>1</v>
      </c>
      <c r="D18642" s="14" t="s">
        <v>148</v>
      </c>
      <c r="E18642" s="19">
        <v>24.635000000000002</v>
      </c>
      <c r="F18642" s="24">
        <f t="shared" si="328"/>
        <v>76.343000000000004</v>
      </c>
    </row>
    <row r="18643" spans="2:6" hidden="1">
      <c r="B18643" s="15">
        <v>2004</v>
      </c>
      <c r="C18643" s="16">
        <v>2</v>
      </c>
      <c r="D18643" s="16" t="s">
        <v>148</v>
      </c>
      <c r="E18643" s="18">
        <v>23.187000000000001</v>
      </c>
      <c r="F18643" s="24">
        <f t="shared" si="328"/>
        <v>73.73660000000001</v>
      </c>
    </row>
    <row r="18644" spans="2:6" hidden="1">
      <c r="B18644" s="13">
        <v>2004</v>
      </c>
      <c r="C18644" s="14">
        <v>3</v>
      </c>
      <c r="D18644" s="14" t="s">
        <v>148</v>
      </c>
      <c r="E18644" s="19">
        <v>21.341999999999999</v>
      </c>
      <c r="F18644" s="24">
        <f t="shared" si="328"/>
        <v>70.415599999999998</v>
      </c>
    </row>
    <row r="18645" spans="2:6" hidden="1">
      <c r="B18645" s="15">
        <v>2004</v>
      </c>
      <c r="C18645" s="16">
        <v>4</v>
      </c>
      <c r="D18645" s="16" t="s">
        <v>148</v>
      </c>
      <c r="E18645" s="18">
        <v>18.853000000000002</v>
      </c>
      <c r="F18645" s="24">
        <f t="shared" si="328"/>
        <v>65.935400000000001</v>
      </c>
    </row>
    <row r="18646" spans="2:6" hidden="1">
      <c r="B18646" s="13">
        <v>2004</v>
      </c>
      <c r="C18646" s="14">
        <v>5</v>
      </c>
      <c r="D18646" s="14" t="s">
        <v>148</v>
      </c>
      <c r="E18646" s="19">
        <v>15.551</v>
      </c>
      <c r="F18646" s="24">
        <f t="shared" si="328"/>
        <v>59.991799999999998</v>
      </c>
    </row>
    <row r="18647" spans="2:6" hidden="1">
      <c r="B18647" s="15">
        <v>2004</v>
      </c>
      <c r="C18647" s="16">
        <v>6</v>
      </c>
      <c r="D18647" s="16" t="s">
        <v>148</v>
      </c>
      <c r="E18647" s="18">
        <v>11.803000000000001</v>
      </c>
      <c r="F18647" s="24">
        <f t="shared" si="328"/>
        <v>53.245400000000004</v>
      </c>
    </row>
    <row r="18648" spans="2:6" hidden="1">
      <c r="B18648" s="13">
        <v>2004</v>
      </c>
      <c r="C18648" s="14">
        <v>7</v>
      </c>
      <c r="D18648" s="14" t="s">
        <v>148</v>
      </c>
      <c r="E18648" s="19">
        <v>10.756</v>
      </c>
      <c r="F18648" s="24">
        <f t="shared" si="328"/>
        <v>51.360799999999998</v>
      </c>
    </row>
    <row r="18649" spans="2:6" hidden="1">
      <c r="B18649" s="15">
        <v>2004</v>
      </c>
      <c r="C18649" s="16">
        <v>8</v>
      </c>
      <c r="D18649" s="16" t="s">
        <v>148</v>
      </c>
      <c r="E18649" s="18">
        <v>16.042000000000002</v>
      </c>
      <c r="F18649" s="24">
        <f t="shared" si="328"/>
        <v>60.875600000000006</v>
      </c>
    </row>
    <row r="18650" spans="2:6" hidden="1">
      <c r="B18650" s="13">
        <v>2004</v>
      </c>
      <c r="C18650" s="14">
        <v>9</v>
      </c>
      <c r="D18650" s="14" t="s">
        <v>148</v>
      </c>
      <c r="E18650" s="19">
        <v>18.343</v>
      </c>
      <c r="F18650" s="24">
        <f t="shared" si="328"/>
        <v>65.017400000000009</v>
      </c>
    </row>
    <row r="18651" spans="2:6" hidden="1">
      <c r="B18651" s="15">
        <v>2004</v>
      </c>
      <c r="C18651" s="16">
        <v>10</v>
      </c>
      <c r="D18651" s="16" t="s">
        <v>148</v>
      </c>
      <c r="E18651" s="18">
        <v>22.67</v>
      </c>
      <c r="F18651" s="24">
        <f t="shared" si="328"/>
        <v>72.806000000000012</v>
      </c>
    </row>
    <row r="18652" spans="2:6" hidden="1">
      <c r="B18652" s="13">
        <v>2004</v>
      </c>
      <c r="C18652" s="14">
        <v>11</v>
      </c>
      <c r="D18652" s="14" t="s">
        <v>148</v>
      </c>
      <c r="E18652" s="19">
        <v>25.632999999999999</v>
      </c>
      <c r="F18652" s="24">
        <f t="shared" si="328"/>
        <v>78.139399999999995</v>
      </c>
    </row>
    <row r="18653" spans="2:6" hidden="1">
      <c r="B18653" s="15">
        <v>2004</v>
      </c>
      <c r="C18653" s="16">
        <v>12</v>
      </c>
      <c r="D18653" s="16" t="s">
        <v>148</v>
      </c>
      <c r="E18653" s="18">
        <v>24.064</v>
      </c>
      <c r="F18653" s="24">
        <f t="shared" si="328"/>
        <v>75.315200000000004</v>
      </c>
    </row>
    <row r="18654" spans="2:6" hidden="1">
      <c r="B18654" s="13">
        <v>2005</v>
      </c>
      <c r="C18654" s="14">
        <v>1</v>
      </c>
      <c r="D18654" s="14" t="s">
        <v>148</v>
      </c>
      <c r="E18654" s="19">
        <v>24.849</v>
      </c>
      <c r="F18654" s="24">
        <f t="shared" si="328"/>
        <v>76.728200000000001</v>
      </c>
    </row>
    <row r="18655" spans="2:6" hidden="1">
      <c r="B18655" s="15">
        <v>2005</v>
      </c>
      <c r="C18655" s="16">
        <v>2</v>
      </c>
      <c r="D18655" s="16" t="s">
        <v>148</v>
      </c>
      <c r="E18655" s="18">
        <v>24.838999999999999</v>
      </c>
      <c r="F18655" s="24">
        <f t="shared" si="328"/>
        <v>76.7102</v>
      </c>
    </row>
    <row r="18656" spans="2:6" hidden="1">
      <c r="B18656" s="13">
        <v>2005</v>
      </c>
      <c r="C18656" s="14">
        <v>3</v>
      </c>
      <c r="D18656" s="14" t="s">
        <v>148</v>
      </c>
      <c r="E18656" s="19">
        <v>22.38</v>
      </c>
      <c r="F18656" s="24">
        <f t="shared" ref="F18656:F18719" si="329">(E18656 * 1.8) + 32</f>
        <v>72.283999999999992</v>
      </c>
    </row>
    <row r="18657" spans="2:6" hidden="1">
      <c r="B18657" s="15">
        <v>2005</v>
      </c>
      <c r="C18657" s="16">
        <v>4</v>
      </c>
      <c r="D18657" s="16" t="s">
        <v>148</v>
      </c>
      <c r="E18657" s="18">
        <v>18.509</v>
      </c>
      <c r="F18657" s="24">
        <f t="shared" si="329"/>
        <v>65.316200000000009</v>
      </c>
    </row>
    <row r="18658" spans="2:6" hidden="1">
      <c r="B18658" s="13">
        <v>2005</v>
      </c>
      <c r="C18658" s="14">
        <v>5</v>
      </c>
      <c r="D18658" s="14" t="s">
        <v>148</v>
      </c>
      <c r="E18658" s="19">
        <v>16.314</v>
      </c>
      <c r="F18658" s="24">
        <f t="shared" si="329"/>
        <v>61.365200000000002</v>
      </c>
    </row>
    <row r="18659" spans="2:6" hidden="1">
      <c r="B18659" s="15">
        <v>2005</v>
      </c>
      <c r="C18659" s="16">
        <v>6</v>
      </c>
      <c r="D18659" s="16" t="s">
        <v>148</v>
      </c>
      <c r="E18659" s="18">
        <v>14.13</v>
      </c>
      <c r="F18659" s="24">
        <f t="shared" si="329"/>
        <v>57.433999999999997</v>
      </c>
    </row>
    <row r="18660" spans="2:6" hidden="1">
      <c r="B18660" s="13">
        <v>2005</v>
      </c>
      <c r="C18660" s="14">
        <v>7</v>
      </c>
      <c r="D18660" s="14" t="s">
        <v>148</v>
      </c>
      <c r="E18660" s="19">
        <v>12.712999999999999</v>
      </c>
      <c r="F18660" s="24">
        <f t="shared" si="329"/>
        <v>54.883399999999995</v>
      </c>
    </row>
    <row r="18661" spans="2:6" hidden="1">
      <c r="B18661" s="15">
        <v>2005</v>
      </c>
      <c r="C18661" s="16">
        <v>8</v>
      </c>
      <c r="D18661" s="16" t="s">
        <v>148</v>
      </c>
      <c r="E18661" s="18">
        <v>17.431999999999999</v>
      </c>
      <c r="F18661" s="24">
        <f t="shared" si="329"/>
        <v>63.377600000000001</v>
      </c>
    </row>
    <row r="18662" spans="2:6" hidden="1">
      <c r="B18662" s="13">
        <v>2005</v>
      </c>
      <c r="C18662" s="14">
        <v>9</v>
      </c>
      <c r="D18662" s="14" t="s">
        <v>148</v>
      </c>
      <c r="E18662" s="19">
        <v>21.78</v>
      </c>
      <c r="F18662" s="24">
        <f t="shared" si="329"/>
        <v>71.204000000000008</v>
      </c>
    </row>
    <row r="18663" spans="2:6" hidden="1">
      <c r="B18663" s="15">
        <v>2005</v>
      </c>
      <c r="C18663" s="16">
        <v>10</v>
      </c>
      <c r="D18663" s="16" t="s">
        <v>148</v>
      </c>
      <c r="E18663" s="18">
        <v>24.204000000000001</v>
      </c>
      <c r="F18663" s="24">
        <f t="shared" si="329"/>
        <v>75.5672</v>
      </c>
    </row>
    <row r="18664" spans="2:6" hidden="1">
      <c r="B18664" s="13">
        <v>2005</v>
      </c>
      <c r="C18664" s="14">
        <v>11</v>
      </c>
      <c r="D18664" s="14" t="s">
        <v>148</v>
      </c>
      <c r="E18664" s="19">
        <v>24.556999999999999</v>
      </c>
      <c r="F18664" s="24">
        <f t="shared" si="329"/>
        <v>76.20259999999999</v>
      </c>
    </row>
    <row r="18665" spans="2:6" hidden="1">
      <c r="B18665" s="15">
        <v>2005</v>
      </c>
      <c r="C18665" s="16">
        <v>12</v>
      </c>
      <c r="D18665" s="16" t="s">
        <v>148</v>
      </c>
      <c r="E18665" s="18">
        <v>23.376000000000001</v>
      </c>
      <c r="F18665" s="24">
        <f t="shared" si="329"/>
        <v>74.076800000000006</v>
      </c>
    </row>
    <row r="18666" spans="2:6" hidden="1">
      <c r="B18666" s="13">
        <v>2006</v>
      </c>
      <c r="C18666" s="14">
        <v>1</v>
      </c>
      <c r="D18666" s="14" t="s">
        <v>148</v>
      </c>
      <c r="E18666" s="19">
        <v>23.350999999999999</v>
      </c>
      <c r="F18666" s="24">
        <f t="shared" si="329"/>
        <v>74.031800000000004</v>
      </c>
    </row>
    <row r="18667" spans="2:6" hidden="1">
      <c r="B18667" s="15">
        <v>2006</v>
      </c>
      <c r="C18667" s="16">
        <v>2</v>
      </c>
      <c r="D18667" s="16" t="s">
        <v>148</v>
      </c>
      <c r="E18667" s="18">
        <v>22.899000000000001</v>
      </c>
      <c r="F18667" s="24">
        <f t="shared" si="329"/>
        <v>73.218199999999996</v>
      </c>
    </row>
    <row r="18668" spans="2:6" hidden="1">
      <c r="B18668" s="13">
        <v>2006</v>
      </c>
      <c r="C18668" s="14">
        <v>3</v>
      </c>
      <c r="D18668" s="14" t="s">
        <v>148</v>
      </c>
      <c r="E18668" s="19">
        <v>20.423999999999999</v>
      </c>
      <c r="F18668" s="24">
        <f t="shared" si="329"/>
        <v>68.763199999999998</v>
      </c>
    </row>
    <row r="18669" spans="2:6" hidden="1">
      <c r="B18669" s="15">
        <v>2006</v>
      </c>
      <c r="C18669" s="16">
        <v>4</v>
      </c>
      <c r="D18669" s="16" t="s">
        <v>148</v>
      </c>
      <c r="E18669" s="18">
        <v>17.998000000000001</v>
      </c>
      <c r="F18669" s="24">
        <f t="shared" si="329"/>
        <v>64.3964</v>
      </c>
    </row>
    <row r="18670" spans="2:6" hidden="1">
      <c r="B18670" s="13">
        <v>2006</v>
      </c>
      <c r="C18670" s="14">
        <v>5</v>
      </c>
      <c r="D18670" s="14" t="s">
        <v>148</v>
      </c>
      <c r="E18670" s="19">
        <v>13.163</v>
      </c>
      <c r="F18670" s="24">
        <f t="shared" si="329"/>
        <v>55.693399999999997</v>
      </c>
    </row>
    <row r="18671" spans="2:6" hidden="1">
      <c r="B18671" s="15">
        <v>2006</v>
      </c>
      <c r="C18671" s="16">
        <v>6</v>
      </c>
      <c r="D18671" s="16" t="s">
        <v>148</v>
      </c>
      <c r="E18671" s="18">
        <v>11.967000000000001</v>
      </c>
      <c r="F18671" s="24">
        <f t="shared" si="329"/>
        <v>53.540599999999998</v>
      </c>
    </row>
    <row r="18672" spans="2:6" hidden="1">
      <c r="B18672" s="13">
        <v>2006</v>
      </c>
      <c r="C18672" s="14">
        <v>7</v>
      </c>
      <c r="D18672" s="14" t="s">
        <v>148</v>
      </c>
      <c r="E18672" s="19">
        <v>13.378</v>
      </c>
      <c r="F18672" s="24">
        <f t="shared" si="329"/>
        <v>56.080399999999997</v>
      </c>
    </row>
    <row r="18673" spans="2:6" hidden="1">
      <c r="B18673" s="15">
        <v>2006</v>
      </c>
      <c r="C18673" s="16">
        <v>8</v>
      </c>
      <c r="D18673" s="16" t="s">
        <v>148</v>
      </c>
      <c r="E18673" s="18">
        <v>13.92</v>
      </c>
      <c r="F18673" s="24">
        <f t="shared" si="329"/>
        <v>57.055999999999997</v>
      </c>
    </row>
    <row r="18674" spans="2:6" hidden="1">
      <c r="B18674" s="13">
        <v>2006</v>
      </c>
      <c r="C18674" s="14">
        <v>9</v>
      </c>
      <c r="D18674" s="14" t="s">
        <v>148</v>
      </c>
      <c r="E18674" s="19">
        <v>18.867000000000001</v>
      </c>
      <c r="F18674" s="24">
        <f t="shared" si="329"/>
        <v>65.960599999999999</v>
      </c>
    </row>
    <row r="18675" spans="2:6" hidden="1">
      <c r="B18675" s="15">
        <v>2006</v>
      </c>
      <c r="C18675" s="16">
        <v>10</v>
      </c>
      <c r="D18675" s="16" t="s">
        <v>148</v>
      </c>
      <c r="E18675" s="18">
        <v>23.401</v>
      </c>
      <c r="F18675" s="24">
        <f t="shared" si="329"/>
        <v>74.121800000000007</v>
      </c>
    </row>
    <row r="18676" spans="2:6" hidden="1">
      <c r="B18676" s="13">
        <v>2006</v>
      </c>
      <c r="C18676" s="14">
        <v>11</v>
      </c>
      <c r="D18676" s="14" t="s">
        <v>148</v>
      </c>
      <c r="E18676" s="19">
        <v>23.15</v>
      </c>
      <c r="F18676" s="24">
        <f t="shared" si="329"/>
        <v>73.67</v>
      </c>
    </row>
    <row r="18677" spans="2:6" hidden="1">
      <c r="B18677" s="15">
        <v>2006</v>
      </c>
      <c r="C18677" s="16">
        <v>12</v>
      </c>
      <c r="D18677" s="16" t="s">
        <v>148</v>
      </c>
      <c r="E18677" s="18">
        <v>25.068999999999999</v>
      </c>
      <c r="F18677" s="24">
        <f t="shared" si="329"/>
        <v>77.124200000000002</v>
      </c>
    </row>
    <row r="18678" spans="2:6" hidden="1">
      <c r="B18678" s="13">
        <v>2007</v>
      </c>
      <c r="C18678" s="14">
        <v>1</v>
      </c>
      <c r="D18678" s="14" t="s">
        <v>148</v>
      </c>
      <c r="E18678" s="19">
        <v>24.966999999999999</v>
      </c>
      <c r="F18678" s="24">
        <f t="shared" si="329"/>
        <v>76.940599999999989</v>
      </c>
    </row>
    <row r="18679" spans="2:6" hidden="1">
      <c r="B18679" s="15">
        <v>2007</v>
      </c>
      <c r="C18679" s="16">
        <v>2</v>
      </c>
      <c r="D18679" s="16" t="s">
        <v>148</v>
      </c>
      <c r="E18679" s="18">
        <v>25.876000000000001</v>
      </c>
      <c r="F18679" s="24">
        <f t="shared" si="329"/>
        <v>78.576800000000006</v>
      </c>
    </row>
    <row r="18680" spans="2:6" hidden="1">
      <c r="B18680" s="13">
        <v>2007</v>
      </c>
      <c r="C18680" s="14">
        <v>3</v>
      </c>
      <c r="D18680" s="14" t="s">
        <v>148</v>
      </c>
      <c r="E18680" s="19">
        <v>24.190999999999999</v>
      </c>
      <c r="F18680" s="24">
        <f t="shared" si="329"/>
        <v>75.543800000000005</v>
      </c>
    </row>
    <row r="18681" spans="2:6" hidden="1">
      <c r="B18681" s="15">
        <v>2007</v>
      </c>
      <c r="C18681" s="16">
        <v>4</v>
      </c>
      <c r="D18681" s="16" t="s">
        <v>148</v>
      </c>
      <c r="E18681" s="18">
        <v>19.783000000000001</v>
      </c>
      <c r="F18681" s="24">
        <f t="shared" si="329"/>
        <v>67.609399999999994</v>
      </c>
    </row>
    <row r="18682" spans="2:6" hidden="1">
      <c r="B18682" s="13">
        <v>2007</v>
      </c>
      <c r="C18682" s="14">
        <v>5</v>
      </c>
      <c r="D18682" s="14" t="s">
        <v>148</v>
      </c>
      <c r="E18682" s="19">
        <v>14.99</v>
      </c>
      <c r="F18682" s="24">
        <f t="shared" si="329"/>
        <v>58.981999999999999</v>
      </c>
    </row>
    <row r="18683" spans="2:6" hidden="1">
      <c r="B18683" s="15">
        <v>2007</v>
      </c>
      <c r="C18683" s="16">
        <v>6</v>
      </c>
      <c r="D18683" s="16" t="s">
        <v>148</v>
      </c>
      <c r="E18683" s="18">
        <v>12.454000000000001</v>
      </c>
      <c r="F18683" s="24">
        <f t="shared" si="329"/>
        <v>54.417200000000001</v>
      </c>
    </row>
    <row r="18684" spans="2:6" hidden="1">
      <c r="B18684" s="13">
        <v>2007</v>
      </c>
      <c r="C18684" s="14">
        <v>7</v>
      </c>
      <c r="D18684" s="14" t="s">
        <v>148</v>
      </c>
      <c r="E18684" s="19">
        <v>11.670999999999999</v>
      </c>
      <c r="F18684" s="24">
        <f t="shared" si="329"/>
        <v>53.007800000000003</v>
      </c>
    </row>
    <row r="18685" spans="2:6" hidden="1">
      <c r="B18685" s="15">
        <v>2007</v>
      </c>
      <c r="C18685" s="16">
        <v>8</v>
      </c>
      <c r="D18685" s="16" t="s">
        <v>148</v>
      </c>
      <c r="E18685" s="18">
        <v>15.154999999999999</v>
      </c>
      <c r="F18685" s="24">
        <f t="shared" si="329"/>
        <v>59.278999999999996</v>
      </c>
    </row>
    <row r="18686" spans="2:6" hidden="1">
      <c r="B18686" s="13">
        <v>2007</v>
      </c>
      <c r="C18686" s="14">
        <v>9</v>
      </c>
      <c r="D18686" s="14" t="s">
        <v>148</v>
      </c>
      <c r="E18686" s="19">
        <v>22.076000000000001</v>
      </c>
      <c r="F18686" s="24">
        <f t="shared" si="329"/>
        <v>71.736800000000002</v>
      </c>
    </row>
    <row r="18687" spans="2:6" hidden="1">
      <c r="B18687" s="15">
        <v>2007</v>
      </c>
      <c r="C18687" s="16">
        <v>10</v>
      </c>
      <c r="D18687" s="16" t="s">
        <v>148</v>
      </c>
      <c r="E18687" s="18">
        <v>20.414000000000001</v>
      </c>
      <c r="F18687" s="24">
        <f t="shared" si="329"/>
        <v>68.745200000000011</v>
      </c>
    </row>
    <row r="18688" spans="2:6" hidden="1">
      <c r="B18688" s="13">
        <v>2007</v>
      </c>
      <c r="C18688" s="14">
        <v>11</v>
      </c>
      <c r="D18688" s="14" t="s">
        <v>148</v>
      </c>
      <c r="E18688" s="19">
        <v>22.844000000000001</v>
      </c>
      <c r="F18688" s="24">
        <f t="shared" si="329"/>
        <v>73.119200000000006</v>
      </c>
    </row>
    <row r="18689" spans="2:6" hidden="1">
      <c r="B18689" s="15">
        <v>2007</v>
      </c>
      <c r="C18689" s="16">
        <v>12</v>
      </c>
      <c r="D18689" s="16" t="s">
        <v>148</v>
      </c>
      <c r="E18689" s="18">
        <v>22.056999999999999</v>
      </c>
      <c r="F18689" s="24">
        <f t="shared" si="329"/>
        <v>71.70259999999999</v>
      </c>
    </row>
    <row r="18690" spans="2:6" hidden="1">
      <c r="B18690" s="13">
        <v>2008</v>
      </c>
      <c r="C18690" s="14">
        <v>1</v>
      </c>
      <c r="D18690" s="14" t="s">
        <v>148</v>
      </c>
      <c r="E18690" s="19">
        <v>22.495999999999999</v>
      </c>
      <c r="F18690" s="24">
        <f t="shared" si="329"/>
        <v>72.492799999999988</v>
      </c>
    </row>
    <row r="18691" spans="2:6" hidden="1">
      <c r="B18691" s="15">
        <v>2008</v>
      </c>
      <c r="C18691" s="16">
        <v>2</v>
      </c>
      <c r="D18691" s="16" t="s">
        <v>148</v>
      </c>
      <c r="E18691" s="18">
        <v>23.788</v>
      </c>
      <c r="F18691" s="24">
        <f t="shared" si="329"/>
        <v>74.818399999999997</v>
      </c>
    </row>
    <row r="18692" spans="2:6" hidden="1">
      <c r="B18692" s="13">
        <v>2008</v>
      </c>
      <c r="C18692" s="14">
        <v>3</v>
      </c>
      <c r="D18692" s="14" t="s">
        <v>148</v>
      </c>
      <c r="E18692" s="19">
        <v>21.305</v>
      </c>
      <c r="F18692" s="24">
        <f t="shared" si="329"/>
        <v>70.349000000000004</v>
      </c>
    </row>
    <row r="18693" spans="2:6" hidden="1">
      <c r="B18693" s="15">
        <v>2008</v>
      </c>
      <c r="C18693" s="16">
        <v>4</v>
      </c>
      <c r="D18693" s="16" t="s">
        <v>148</v>
      </c>
      <c r="E18693" s="18">
        <v>17.591000000000001</v>
      </c>
      <c r="F18693" s="24">
        <f t="shared" si="329"/>
        <v>63.663800000000002</v>
      </c>
    </row>
    <row r="18694" spans="2:6" hidden="1">
      <c r="B18694" s="13">
        <v>2008</v>
      </c>
      <c r="C18694" s="14">
        <v>5</v>
      </c>
      <c r="D18694" s="14" t="s">
        <v>148</v>
      </c>
      <c r="E18694" s="19">
        <v>15.835000000000001</v>
      </c>
      <c r="F18694" s="24">
        <f t="shared" si="329"/>
        <v>60.503</v>
      </c>
    </row>
    <row r="18695" spans="2:6" hidden="1">
      <c r="B18695" s="15">
        <v>2008</v>
      </c>
      <c r="C18695" s="16">
        <v>6</v>
      </c>
      <c r="D18695" s="16" t="s">
        <v>148</v>
      </c>
      <c r="E18695" s="18">
        <v>12.686</v>
      </c>
      <c r="F18695" s="24">
        <f t="shared" si="329"/>
        <v>54.834800000000001</v>
      </c>
    </row>
    <row r="18696" spans="2:6" hidden="1">
      <c r="B18696" s="13">
        <v>2008</v>
      </c>
      <c r="C18696" s="14">
        <v>7</v>
      </c>
      <c r="D18696" s="14" t="s">
        <v>148</v>
      </c>
      <c r="E18696" s="19">
        <v>12.278</v>
      </c>
      <c r="F18696" s="24">
        <f t="shared" si="329"/>
        <v>54.1004</v>
      </c>
    </row>
    <row r="18697" spans="2:6" hidden="1">
      <c r="B18697" s="15">
        <v>2008</v>
      </c>
      <c r="C18697" s="16">
        <v>8</v>
      </c>
      <c r="D18697" s="16" t="s">
        <v>148</v>
      </c>
      <c r="E18697" s="18">
        <v>16.434999999999999</v>
      </c>
      <c r="F18697" s="24">
        <f t="shared" si="329"/>
        <v>61.582999999999998</v>
      </c>
    </row>
    <row r="18698" spans="2:6" hidden="1">
      <c r="B18698" s="13">
        <v>2008</v>
      </c>
      <c r="C18698" s="14">
        <v>9</v>
      </c>
      <c r="D18698" s="14" t="s">
        <v>148</v>
      </c>
      <c r="E18698" s="19">
        <v>19.901</v>
      </c>
      <c r="F18698" s="24">
        <f t="shared" si="329"/>
        <v>67.821799999999996</v>
      </c>
    </row>
    <row r="18699" spans="2:6" hidden="1">
      <c r="B18699" s="15">
        <v>2008</v>
      </c>
      <c r="C18699" s="16">
        <v>10</v>
      </c>
      <c r="D18699" s="16" t="s">
        <v>148</v>
      </c>
      <c r="E18699" s="18">
        <v>24.353000000000002</v>
      </c>
      <c r="F18699" s="24">
        <f t="shared" si="329"/>
        <v>75.835400000000007</v>
      </c>
    </row>
    <row r="18700" spans="2:6" hidden="1">
      <c r="B18700" s="13">
        <v>2008</v>
      </c>
      <c r="C18700" s="14">
        <v>11</v>
      </c>
      <c r="D18700" s="14" t="s">
        <v>148</v>
      </c>
      <c r="E18700" s="19">
        <v>23.776</v>
      </c>
      <c r="F18700" s="24">
        <f t="shared" si="329"/>
        <v>74.79679999999999</v>
      </c>
    </row>
    <row r="18701" spans="2:6" hidden="1">
      <c r="B18701" s="15">
        <v>2008</v>
      </c>
      <c r="C18701" s="16">
        <v>12</v>
      </c>
      <c r="D18701" s="16" t="s">
        <v>148</v>
      </c>
      <c r="E18701" s="18">
        <v>25.164999999999999</v>
      </c>
      <c r="F18701" s="24">
        <f t="shared" si="329"/>
        <v>77.296999999999997</v>
      </c>
    </row>
    <row r="18702" spans="2:6" hidden="1">
      <c r="B18702" s="13">
        <v>2009</v>
      </c>
      <c r="C18702" s="14">
        <v>1</v>
      </c>
      <c r="D18702" s="14" t="s">
        <v>148</v>
      </c>
      <c r="E18702" s="19">
        <v>24.074999999999999</v>
      </c>
      <c r="F18702" s="24">
        <f t="shared" si="329"/>
        <v>75.335000000000008</v>
      </c>
    </row>
    <row r="18703" spans="2:6" hidden="1">
      <c r="B18703" s="15">
        <v>2009</v>
      </c>
      <c r="C18703" s="16">
        <v>2</v>
      </c>
      <c r="D18703" s="16" t="s">
        <v>148</v>
      </c>
      <c r="E18703" s="18">
        <v>22.901</v>
      </c>
      <c r="F18703" s="24">
        <f t="shared" si="329"/>
        <v>73.221800000000002</v>
      </c>
    </row>
    <row r="18704" spans="2:6" hidden="1">
      <c r="B18704" s="13">
        <v>2009</v>
      </c>
      <c r="C18704" s="14">
        <v>3</v>
      </c>
      <c r="D18704" s="14" t="s">
        <v>148</v>
      </c>
      <c r="E18704" s="19">
        <v>21.09</v>
      </c>
      <c r="F18704" s="24">
        <f t="shared" si="329"/>
        <v>69.962000000000003</v>
      </c>
    </row>
    <row r="18705" spans="2:6" hidden="1">
      <c r="B18705" s="15">
        <v>2009</v>
      </c>
      <c r="C18705" s="16">
        <v>4</v>
      </c>
      <c r="D18705" s="16" t="s">
        <v>148</v>
      </c>
      <c r="E18705" s="18">
        <v>18.937000000000001</v>
      </c>
      <c r="F18705" s="24">
        <f t="shared" si="329"/>
        <v>66.086600000000004</v>
      </c>
    </row>
    <row r="18706" spans="2:6" hidden="1">
      <c r="B18706" s="13">
        <v>2009</v>
      </c>
      <c r="C18706" s="14">
        <v>5</v>
      </c>
      <c r="D18706" s="14" t="s">
        <v>148</v>
      </c>
      <c r="E18706" s="19">
        <v>15.382999999999999</v>
      </c>
      <c r="F18706" s="24">
        <f t="shared" si="329"/>
        <v>59.689399999999999</v>
      </c>
    </row>
    <row r="18707" spans="2:6" hidden="1">
      <c r="B18707" s="15">
        <v>2009</v>
      </c>
      <c r="C18707" s="16">
        <v>6</v>
      </c>
      <c r="D18707" s="16" t="s">
        <v>148</v>
      </c>
      <c r="E18707" s="18">
        <v>12.965</v>
      </c>
      <c r="F18707" s="24">
        <f t="shared" si="329"/>
        <v>55.337000000000003</v>
      </c>
    </row>
    <row r="18708" spans="2:6" hidden="1">
      <c r="B18708" s="13">
        <v>2009</v>
      </c>
      <c r="C18708" s="14">
        <v>7</v>
      </c>
      <c r="D18708" s="14" t="s">
        <v>148</v>
      </c>
      <c r="E18708" s="19">
        <v>10.401</v>
      </c>
      <c r="F18708" s="24">
        <f t="shared" si="329"/>
        <v>50.721800000000002</v>
      </c>
    </row>
    <row r="18709" spans="2:6" hidden="1">
      <c r="B18709" s="15">
        <v>2009</v>
      </c>
      <c r="C18709" s="16">
        <v>8</v>
      </c>
      <c r="D18709" s="16" t="s">
        <v>148</v>
      </c>
      <c r="E18709" s="18">
        <v>14.545999999999999</v>
      </c>
      <c r="F18709" s="24">
        <f t="shared" si="329"/>
        <v>58.1828</v>
      </c>
    </row>
    <row r="18710" spans="2:6" hidden="1">
      <c r="B18710" s="13">
        <v>2009</v>
      </c>
      <c r="C18710" s="14">
        <v>9</v>
      </c>
      <c r="D18710" s="14" t="s">
        <v>148</v>
      </c>
      <c r="E18710" s="19">
        <v>20.89</v>
      </c>
      <c r="F18710" s="24">
        <f t="shared" si="329"/>
        <v>69.602000000000004</v>
      </c>
    </row>
    <row r="18711" spans="2:6" hidden="1">
      <c r="B18711" s="15">
        <v>2009</v>
      </c>
      <c r="C18711" s="16">
        <v>10</v>
      </c>
      <c r="D18711" s="16" t="s">
        <v>148</v>
      </c>
      <c r="E18711" s="18">
        <v>22.62</v>
      </c>
      <c r="F18711" s="24">
        <f t="shared" si="329"/>
        <v>72.716000000000008</v>
      </c>
    </row>
    <row r="18712" spans="2:6" hidden="1">
      <c r="B18712" s="13">
        <v>2009</v>
      </c>
      <c r="C18712" s="14">
        <v>11</v>
      </c>
      <c r="D18712" s="14" t="s">
        <v>148</v>
      </c>
      <c r="E18712" s="19">
        <v>22.423999999999999</v>
      </c>
      <c r="F18712" s="24">
        <f t="shared" si="329"/>
        <v>72.363200000000006</v>
      </c>
    </row>
    <row r="18713" spans="2:6" hidden="1">
      <c r="B18713" s="15">
        <v>2009</v>
      </c>
      <c r="C18713" s="16">
        <v>12</v>
      </c>
      <c r="D18713" s="16" t="s">
        <v>148</v>
      </c>
      <c r="E18713" s="18">
        <v>24.727</v>
      </c>
      <c r="F18713" s="24">
        <f t="shared" si="329"/>
        <v>76.508600000000001</v>
      </c>
    </row>
    <row r="18714" spans="2:6" hidden="1">
      <c r="B18714" s="13">
        <v>2010</v>
      </c>
      <c r="C18714" s="14">
        <v>1</v>
      </c>
      <c r="D18714" s="14" t="s">
        <v>148</v>
      </c>
      <c r="E18714" s="19">
        <v>23.940999999999999</v>
      </c>
      <c r="F18714" s="24">
        <f t="shared" si="329"/>
        <v>75.093800000000002</v>
      </c>
    </row>
    <row r="18715" spans="2:6" hidden="1">
      <c r="B18715" s="15">
        <v>2010</v>
      </c>
      <c r="C18715" s="16">
        <v>2</v>
      </c>
      <c r="D18715" s="16" t="s">
        <v>148</v>
      </c>
      <c r="E18715" s="18">
        <v>24.675999999999998</v>
      </c>
      <c r="F18715" s="24">
        <f t="shared" si="329"/>
        <v>76.416799999999995</v>
      </c>
    </row>
    <row r="18716" spans="2:6" hidden="1">
      <c r="B18716" s="13">
        <v>2010</v>
      </c>
      <c r="C18716" s="14">
        <v>3</v>
      </c>
      <c r="D18716" s="14" t="s">
        <v>148</v>
      </c>
      <c r="E18716" s="19">
        <v>23.631</v>
      </c>
      <c r="F18716" s="24">
        <f t="shared" si="329"/>
        <v>74.535799999999995</v>
      </c>
    </row>
    <row r="18717" spans="2:6" hidden="1">
      <c r="B18717" s="15">
        <v>2010</v>
      </c>
      <c r="C18717" s="16">
        <v>4</v>
      </c>
      <c r="D18717" s="16" t="s">
        <v>148</v>
      </c>
      <c r="E18717" s="18">
        <v>18.963000000000001</v>
      </c>
      <c r="F18717" s="24">
        <f t="shared" si="329"/>
        <v>66.133399999999995</v>
      </c>
    </row>
    <row r="18718" spans="2:6" hidden="1">
      <c r="B18718" s="13">
        <v>2010</v>
      </c>
      <c r="C18718" s="14">
        <v>5</v>
      </c>
      <c r="D18718" s="14" t="s">
        <v>148</v>
      </c>
      <c r="E18718" s="19">
        <v>16.271999999999998</v>
      </c>
      <c r="F18718" s="24">
        <f t="shared" si="329"/>
        <v>61.289599999999993</v>
      </c>
    </row>
    <row r="18719" spans="2:6" hidden="1">
      <c r="B18719" s="15">
        <v>2010</v>
      </c>
      <c r="C18719" s="16">
        <v>6</v>
      </c>
      <c r="D18719" s="16" t="s">
        <v>148</v>
      </c>
      <c r="E18719" s="18">
        <v>11.497999999999999</v>
      </c>
      <c r="F18719" s="24">
        <f t="shared" si="329"/>
        <v>52.696399999999997</v>
      </c>
    </row>
    <row r="18720" spans="2:6" hidden="1">
      <c r="B18720" s="13">
        <v>2010</v>
      </c>
      <c r="C18720" s="14">
        <v>7</v>
      </c>
      <c r="D18720" s="14" t="s">
        <v>148</v>
      </c>
      <c r="E18720" s="19">
        <v>12.749000000000001</v>
      </c>
      <c r="F18720" s="24">
        <f t="shared" ref="F18720:F18783" si="330">(E18720 * 1.8) + 32</f>
        <v>54.9482</v>
      </c>
    </row>
    <row r="18721" spans="2:6" hidden="1">
      <c r="B18721" s="15">
        <v>2010</v>
      </c>
      <c r="C18721" s="16">
        <v>8</v>
      </c>
      <c r="D18721" s="16" t="s">
        <v>148</v>
      </c>
      <c r="E18721" s="18">
        <v>15.282</v>
      </c>
      <c r="F18721" s="24">
        <f t="shared" si="330"/>
        <v>59.507599999999996</v>
      </c>
    </row>
    <row r="18722" spans="2:6" hidden="1">
      <c r="B18722" s="13">
        <v>2010</v>
      </c>
      <c r="C18722" s="14">
        <v>9</v>
      </c>
      <c r="D18722" s="14" t="s">
        <v>148</v>
      </c>
      <c r="E18722" s="19">
        <v>20.96</v>
      </c>
      <c r="F18722" s="24">
        <f t="shared" si="330"/>
        <v>69.728000000000009</v>
      </c>
    </row>
    <row r="18723" spans="2:6" hidden="1">
      <c r="B18723" s="15">
        <v>2010</v>
      </c>
      <c r="C18723" s="16">
        <v>10</v>
      </c>
      <c r="D18723" s="16" t="s">
        <v>148</v>
      </c>
      <c r="E18723" s="18">
        <v>24.244</v>
      </c>
      <c r="F18723" s="24">
        <f t="shared" si="330"/>
        <v>75.639200000000002</v>
      </c>
    </row>
    <row r="18724" spans="2:6" hidden="1">
      <c r="B18724" s="13">
        <v>2010</v>
      </c>
      <c r="C18724" s="14">
        <v>11</v>
      </c>
      <c r="D18724" s="14" t="s">
        <v>148</v>
      </c>
      <c r="E18724" s="19">
        <v>23.788</v>
      </c>
      <c r="F18724" s="24">
        <f t="shared" si="330"/>
        <v>74.818399999999997</v>
      </c>
    </row>
    <row r="18725" spans="2:6" hidden="1">
      <c r="B18725" s="15">
        <v>2010</v>
      </c>
      <c r="C18725" s="16">
        <v>12</v>
      </c>
      <c r="D18725" s="16" t="s">
        <v>148</v>
      </c>
      <c r="E18725" s="18">
        <v>23.751000000000001</v>
      </c>
      <c r="F18725" s="24">
        <f t="shared" si="330"/>
        <v>74.751800000000003</v>
      </c>
    </row>
    <row r="18726" spans="2:6" hidden="1">
      <c r="B18726" s="13">
        <v>2011</v>
      </c>
      <c r="C18726" s="14">
        <v>1</v>
      </c>
      <c r="D18726" s="14" t="s">
        <v>148</v>
      </c>
      <c r="E18726" s="19">
        <v>22.795999999999999</v>
      </c>
      <c r="F18726" s="24">
        <f t="shared" si="330"/>
        <v>73.032800000000009</v>
      </c>
    </row>
    <row r="18727" spans="2:6" hidden="1">
      <c r="B18727" s="15">
        <v>2011</v>
      </c>
      <c r="C18727" s="16">
        <v>2</v>
      </c>
      <c r="D18727" s="16" t="s">
        <v>148</v>
      </c>
      <c r="E18727" s="18">
        <v>23.332999999999998</v>
      </c>
      <c r="F18727" s="24">
        <f t="shared" si="330"/>
        <v>73.999400000000009</v>
      </c>
    </row>
    <row r="18728" spans="2:6" hidden="1">
      <c r="B18728" s="13">
        <v>2011</v>
      </c>
      <c r="C18728" s="14">
        <v>3</v>
      </c>
      <c r="D18728" s="14" t="s">
        <v>148</v>
      </c>
      <c r="E18728" s="19">
        <v>23.381</v>
      </c>
      <c r="F18728" s="24">
        <f t="shared" si="330"/>
        <v>74.085800000000006</v>
      </c>
    </row>
    <row r="18729" spans="2:6" hidden="1">
      <c r="B18729" s="15">
        <v>2011</v>
      </c>
      <c r="C18729" s="16">
        <v>4</v>
      </c>
      <c r="D18729" s="16" t="s">
        <v>148</v>
      </c>
      <c r="E18729" s="18">
        <v>18.405999999999999</v>
      </c>
      <c r="F18729" s="24">
        <f t="shared" si="330"/>
        <v>65.130799999999994</v>
      </c>
    </row>
    <row r="18730" spans="2:6" hidden="1">
      <c r="B18730" s="13">
        <v>2011</v>
      </c>
      <c r="C18730" s="14">
        <v>5</v>
      </c>
      <c r="D18730" s="14" t="s">
        <v>148</v>
      </c>
      <c r="E18730" s="19">
        <v>15.327</v>
      </c>
      <c r="F18730" s="24">
        <f t="shared" si="330"/>
        <v>59.5886</v>
      </c>
    </row>
    <row r="18731" spans="2:6" hidden="1">
      <c r="B18731" s="15">
        <v>2011</v>
      </c>
      <c r="C18731" s="16">
        <v>6</v>
      </c>
      <c r="D18731" s="16" t="s">
        <v>148</v>
      </c>
      <c r="E18731" s="18">
        <v>11.47</v>
      </c>
      <c r="F18731" s="24">
        <f t="shared" si="330"/>
        <v>52.646000000000001</v>
      </c>
    </row>
    <row r="18732" spans="2:6" hidden="1">
      <c r="B18732" s="13">
        <v>2011</v>
      </c>
      <c r="C18732" s="14">
        <v>7</v>
      </c>
      <c r="D18732" s="14" t="s">
        <v>148</v>
      </c>
      <c r="E18732" s="19">
        <v>10.555</v>
      </c>
      <c r="F18732" s="24">
        <f t="shared" si="330"/>
        <v>50.998999999999995</v>
      </c>
    </row>
    <row r="18733" spans="2:6" hidden="1">
      <c r="B18733" s="15">
        <v>2011</v>
      </c>
      <c r="C18733" s="16">
        <v>8</v>
      </c>
      <c r="D18733" s="16" t="s">
        <v>148</v>
      </c>
      <c r="E18733" s="18">
        <v>14.208</v>
      </c>
      <c r="F18733" s="24">
        <f t="shared" si="330"/>
        <v>57.574399999999997</v>
      </c>
    </row>
    <row r="18734" spans="2:6" hidden="1">
      <c r="B18734" s="13">
        <v>2011</v>
      </c>
      <c r="C18734" s="14">
        <v>9</v>
      </c>
      <c r="D18734" s="14" t="s">
        <v>148</v>
      </c>
      <c r="E18734" s="19">
        <v>20.709</v>
      </c>
      <c r="F18734" s="24">
        <f t="shared" si="330"/>
        <v>69.276200000000003</v>
      </c>
    </row>
    <row r="18735" spans="2:6" hidden="1">
      <c r="B18735" s="15">
        <v>2011</v>
      </c>
      <c r="C18735" s="16">
        <v>10</v>
      </c>
      <c r="D18735" s="16" t="s">
        <v>148</v>
      </c>
      <c r="E18735" s="18">
        <v>22.417999999999999</v>
      </c>
      <c r="F18735" s="24">
        <f t="shared" si="330"/>
        <v>72.352400000000003</v>
      </c>
    </row>
    <row r="18736" spans="2:6" hidden="1">
      <c r="B18736" s="13">
        <v>2011</v>
      </c>
      <c r="C18736" s="14">
        <v>11</v>
      </c>
      <c r="D18736" s="14" t="s">
        <v>148</v>
      </c>
      <c r="E18736" s="19">
        <v>24.184000000000001</v>
      </c>
      <c r="F18736" s="24">
        <f t="shared" si="330"/>
        <v>75.531200000000013</v>
      </c>
    </row>
    <row r="18737" spans="2:6" hidden="1">
      <c r="B18737" s="15">
        <v>2011</v>
      </c>
      <c r="C18737" s="16">
        <v>12</v>
      </c>
      <c r="D18737" s="16" t="s">
        <v>148</v>
      </c>
      <c r="E18737" s="18">
        <v>23.524000000000001</v>
      </c>
      <c r="F18737" s="24">
        <f t="shared" si="330"/>
        <v>74.343199999999996</v>
      </c>
    </row>
    <row r="18738" spans="2:6" hidden="1">
      <c r="B18738" s="13">
        <v>2012</v>
      </c>
      <c r="C18738" s="14">
        <v>1</v>
      </c>
      <c r="D18738" s="14" t="s">
        <v>148</v>
      </c>
      <c r="E18738" s="19">
        <v>24.762</v>
      </c>
      <c r="F18738" s="24">
        <f t="shared" si="330"/>
        <v>76.571600000000004</v>
      </c>
    </row>
    <row r="18739" spans="2:6" hidden="1">
      <c r="B18739" s="15">
        <v>2012</v>
      </c>
      <c r="C18739" s="16">
        <v>2</v>
      </c>
      <c r="D18739" s="16" t="s">
        <v>148</v>
      </c>
      <c r="E18739" s="18">
        <v>25.454000000000001</v>
      </c>
      <c r="F18739" s="24">
        <f t="shared" si="330"/>
        <v>77.8172</v>
      </c>
    </row>
    <row r="18740" spans="2:6" hidden="1">
      <c r="B18740" s="13">
        <v>2012</v>
      </c>
      <c r="C18740" s="14">
        <v>3</v>
      </c>
      <c r="D18740" s="14" t="s">
        <v>148</v>
      </c>
      <c r="E18740" s="19">
        <v>23.192</v>
      </c>
      <c r="F18740" s="24">
        <f t="shared" si="330"/>
        <v>73.745599999999996</v>
      </c>
    </row>
    <row r="18741" spans="2:6" hidden="1">
      <c r="B18741" s="15">
        <v>2012</v>
      </c>
      <c r="C18741" s="16">
        <v>4</v>
      </c>
      <c r="D18741" s="16" t="s">
        <v>148</v>
      </c>
      <c r="E18741" s="18">
        <v>18.739999999999998</v>
      </c>
      <c r="F18741" s="24">
        <f t="shared" si="330"/>
        <v>65.731999999999999</v>
      </c>
    </row>
    <row r="18742" spans="2:6" hidden="1">
      <c r="B18742" s="13">
        <v>2012</v>
      </c>
      <c r="C18742" s="14">
        <v>5</v>
      </c>
      <c r="D18742" s="14" t="s">
        <v>148</v>
      </c>
      <c r="E18742" s="19">
        <v>16.751999999999999</v>
      </c>
      <c r="F18742" s="24">
        <f t="shared" si="330"/>
        <v>62.153599999999997</v>
      </c>
    </row>
    <row r="18743" spans="2:6" hidden="1">
      <c r="B18743" s="15">
        <v>2012</v>
      </c>
      <c r="C18743" s="16">
        <v>6</v>
      </c>
      <c r="D18743" s="16" t="s">
        <v>148</v>
      </c>
      <c r="E18743" s="18">
        <v>12.335000000000001</v>
      </c>
      <c r="F18743" s="24">
        <f t="shared" si="330"/>
        <v>54.203000000000003</v>
      </c>
    </row>
    <row r="18744" spans="2:6" hidden="1">
      <c r="B18744" s="13">
        <v>2012</v>
      </c>
      <c r="C18744" s="14">
        <v>7</v>
      </c>
      <c r="D18744" s="14" t="s">
        <v>148</v>
      </c>
      <c r="E18744" s="19">
        <v>11.741</v>
      </c>
      <c r="F18744" s="24">
        <f t="shared" si="330"/>
        <v>53.133800000000001</v>
      </c>
    </row>
    <row r="18745" spans="2:6" hidden="1">
      <c r="B18745" s="15">
        <v>2012</v>
      </c>
      <c r="C18745" s="16">
        <v>8</v>
      </c>
      <c r="D18745" s="16" t="s">
        <v>148</v>
      </c>
      <c r="E18745" s="18">
        <v>15.984999999999999</v>
      </c>
      <c r="F18745" s="24">
        <f t="shared" si="330"/>
        <v>60.772999999999996</v>
      </c>
    </row>
    <row r="18746" spans="2:6" hidden="1">
      <c r="B18746" s="13">
        <v>2012</v>
      </c>
      <c r="C18746" s="14">
        <v>9</v>
      </c>
      <c r="D18746" s="14" t="s">
        <v>148</v>
      </c>
      <c r="E18746" s="19">
        <v>18.8</v>
      </c>
      <c r="F18746" s="24">
        <f t="shared" si="330"/>
        <v>65.84</v>
      </c>
    </row>
    <row r="18747" spans="2:6" hidden="1">
      <c r="B18747" s="15">
        <v>2012</v>
      </c>
      <c r="C18747" s="16">
        <v>10</v>
      </c>
      <c r="D18747" s="16" t="s">
        <v>148</v>
      </c>
      <c r="E18747" s="18">
        <v>22.260999999999999</v>
      </c>
      <c r="F18747" s="24">
        <f t="shared" si="330"/>
        <v>72.069800000000001</v>
      </c>
    </row>
    <row r="18748" spans="2:6" hidden="1">
      <c r="B18748" s="13">
        <v>2012</v>
      </c>
      <c r="C18748" s="14">
        <v>11</v>
      </c>
      <c r="D18748" s="14" t="s">
        <v>148</v>
      </c>
      <c r="E18748" s="19">
        <v>24.202000000000002</v>
      </c>
      <c r="F18748" s="24">
        <f t="shared" si="330"/>
        <v>75.563600000000008</v>
      </c>
    </row>
    <row r="18749" spans="2:6" hidden="1">
      <c r="B18749" s="15">
        <v>2012</v>
      </c>
      <c r="C18749" s="16">
        <v>12</v>
      </c>
      <c r="D18749" s="16" t="s">
        <v>148</v>
      </c>
      <c r="E18749" s="18">
        <v>23.76</v>
      </c>
      <c r="F18749" s="24">
        <f t="shared" si="330"/>
        <v>74.768000000000001</v>
      </c>
    </row>
    <row r="18750" spans="2:6" hidden="1">
      <c r="B18750" s="13">
        <v>2013</v>
      </c>
      <c r="C18750" s="14">
        <v>1</v>
      </c>
      <c r="D18750" s="14" t="s">
        <v>148</v>
      </c>
      <c r="E18750" s="19">
        <v>25.315000000000001</v>
      </c>
      <c r="F18750" s="24">
        <f t="shared" si="330"/>
        <v>77.567000000000007</v>
      </c>
    </row>
    <row r="18751" spans="2:6" hidden="1">
      <c r="B18751" s="15">
        <v>2013</v>
      </c>
      <c r="C18751" s="16">
        <v>2</v>
      </c>
      <c r="D18751" s="16" t="s">
        <v>148</v>
      </c>
      <c r="E18751" s="18">
        <v>25.399000000000001</v>
      </c>
      <c r="F18751" s="24">
        <f t="shared" si="330"/>
        <v>77.718199999999996</v>
      </c>
    </row>
    <row r="18752" spans="2:6" hidden="1">
      <c r="B18752" s="13">
        <v>2013</v>
      </c>
      <c r="C18752" s="14">
        <v>3</v>
      </c>
      <c r="D18752" s="14" t="s">
        <v>148</v>
      </c>
      <c r="E18752" s="19">
        <v>23.327999999999999</v>
      </c>
      <c r="F18752" s="24">
        <f t="shared" si="330"/>
        <v>73.990399999999994</v>
      </c>
    </row>
    <row r="18753" spans="2:6" hidden="1">
      <c r="B18753" s="15">
        <v>2013</v>
      </c>
      <c r="C18753" s="16">
        <v>4</v>
      </c>
      <c r="D18753" s="16" t="s">
        <v>148</v>
      </c>
      <c r="E18753" s="18">
        <v>18.619</v>
      </c>
      <c r="F18753" s="24">
        <f t="shared" si="330"/>
        <v>65.514200000000002</v>
      </c>
    </row>
    <row r="18754" spans="2:6" hidden="1">
      <c r="B18754" s="13">
        <v>2013</v>
      </c>
      <c r="C18754" s="14">
        <v>5</v>
      </c>
      <c r="D18754" s="14" t="s">
        <v>148</v>
      </c>
      <c r="E18754" s="19">
        <v>15.494</v>
      </c>
      <c r="F18754" s="24">
        <f t="shared" si="330"/>
        <v>59.889200000000002</v>
      </c>
    </row>
    <row r="18755" spans="2:6" hidden="1">
      <c r="B18755" s="15">
        <v>2013</v>
      </c>
      <c r="C18755" s="16">
        <v>6</v>
      </c>
      <c r="D18755" s="16" t="s">
        <v>148</v>
      </c>
      <c r="E18755" s="18">
        <v>13.212999999999999</v>
      </c>
      <c r="F18755" s="24">
        <f t="shared" si="330"/>
        <v>55.7834</v>
      </c>
    </row>
    <row r="18756" spans="2:6" hidden="1">
      <c r="B18756" s="13">
        <v>2013</v>
      </c>
      <c r="C18756" s="14">
        <v>7</v>
      </c>
      <c r="D18756" s="14" t="s">
        <v>148</v>
      </c>
      <c r="E18756" s="19">
        <v>13.048999999999999</v>
      </c>
      <c r="F18756" s="24">
        <f t="shared" si="330"/>
        <v>55.488199999999999</v>
      </c>
    </row>
    <row r="18757" spans="2:6" hidden="1">
      <c r="B18757" s="15">
        <v>2013</v>
      </c>
      <c r="C18757" s="16">
        <v>8</v>
      </c>
      <c r="D18757" s="16" t="s">
        <v>148</v>
      </c>
      <c r="E18757" s="18">
        <v>15.099</v>
      </c>
      <c r="F18757" s="24">
        <f t="shared" si="330"/>
        <v>59.178200000000004</v>
      </c>
    </row>
    <row r="18758" spans="2:6" hidden="1">
      <c r="B18758" s="13">
        <v>2000</v>
      </c>
      <c r="C18758" s="14">
        <v>2</v>
      </c>
      <c r="D18758" s="14" t="s">
        <v>149</v>
      </c>
      <c r="E18758" s="19">
        <v>25.396000000000001</v>
      </c>
      <c r="F18758" s="24">
        <f t="shared" si="330"/>
        <v>77.712800000000001</v>
      </c>
    </row>
    <row r="18759" spans="2:6" hidden="1">
      <c r="B18759" s="15">
        <v>2000</v>
      </c>
      <c r="C18759" s="16">
        <v>3</v>
      </c>
      <c r="D18759" s="16" t="s">
        <v>149</v>
      </c>
      <c r="E18759" s="18">
        <v>25.571000000000002</v>
      </c>
      <c r="F18759" s="24">
        <f t="shared" si="330"/>
        <v>78.027800000000013</v>
      </c>
    </row>
    <row r="18760" spans="2:6" hidden="1">
      <c r="B18760" s="13">
        <v>2000</v>
      </c>
      <c r="C18760" s="14">
        <v>4</v>
      </c>
      <c r="D18760" s="14" t="s">
        <v>149</v>
      </c>
      <c r="E18760" s="19">
        <v>26.195</v>
      </c>
      <c r="F18760" s="24">
        <f t="shared" si="330"/>
        <v>79.15100000000001</v>
      </c>
    </row>
    <row r="18761" spans="2:6" hidden="1">
      <c r="B18761" s="15">
        <v>2000</v>
      </c>
      <c r="C18761" s="16">
        <v>5</v>
      </c>
      <c r="D18761" s="16" t="s">
        <v>149</v>
      </c>
      <c r="E18761" s="18">
        <v>27.353000000000002</v>
      </c>
      <c r="F18761" s="24">
        <f t="shared" si="330"/>
        <v>81.235399999999998</v>
      </c>
    </row>
    <row r="18762" spans="2:6" hidden="1">
      <c r="B18762" s="13">
        <v>2000</v>
      </c>
      <c r="C18762" s="14">
        <v>6</v>
      </c>
      <c r="D18762" s="14" t="s">
        <v>149</v>
      </c>
      <c r="E18762" s="19">
        <v>27.803999999999998</v>
      </c>
      <c r="F18762" s="24">
        <f t="shared" si="330"/>
        <v>82.047200000000004</v>
      </c>
    </row>
    <row r="18763" spans="2:6" hidden="1">
      <c r="B18763" s="15">
        <v>2000</v>
      </c>
      <c r="C18763" s="16">
        <v>7</v>
      </c>
      <c r="D18763" s="16" t="s">
        <v>149</v>
      </c>
      <c r="E18763" s="18">
        <v>28.266999999999999</v>
      </c>
      <c r="F18763" s="24">
        <f t="shared" si="330"/>
        <v>82.880600000000001</v>
      </c>
    </row>
    <row r="18764" spans="2:6" hidden="1">
      <c r="B18764" s="13">
        <v>2000</v>
      </c>
      <c r="C18764" s="14">
        <v>8</v>
      </c>
      <c r="D18764" s="14" t="s">
        <v>149</v>
      </c>
      <c r="E18764" s="19">
        <v>28.821000000000002</v>
      </c>
      <c r="F18764" s="24">
        <f t="shared" si="330"/>
        <v>83.877800000000008</v>
      </c>
    </row>
    <row r="18765" spans="2:6" hidden="1">
      <c r="B18765" s="15">
        <v>2000</v>
      </c>
      <c r="C18765" s="16">
        <v>9</v>
      </c>
      <c r="D18765" s="16" t="s">
        <v>149</v>
      </c>
      <c r="E18765" s="18">
        <v>28.434000000000001</v>
      </c>
      <c r="F18765" s="24">
        <f t="shared" si="330"/>
        <v>83.181200000000004</v>
      </c>
    </row>
    <row r="18766" spans="2:6" hidden="1">
      <c r="B18766" s="13">
        <v>2000</v>
      </c>
      <c r="C18766" s="14">
        <v>10</v>
      </c>
      <c r="D18766" s="14" t="s">
        <v>149</v>
      </c>
      <c r="E18766" s="19">
        <v>27.943000000000001</v>
      </c>
      <c r="F18766" s="24">
        <f t="shared" si="330"/>
        <v>82.29740000000001</v>
      </c>
    </row>
    <row r="18767" spans="2:6" hidden="1">
      <c r="B18767" s="15">
        <v>2000</v>
      </c>
      <c r="C18767" s="16">
        <v>11</v>
      </c>
      <c r="D18767" s="16" t="s">
        <v>149</v>
      </c>
      <c r="E18767" s="18">
        <v>27.2</v>
      </c>
      <c r="F18767" s="24">
        <f t="shared" si="330"/>
        <v>80.960000000000008</v>
      </c>
    </row>
    <row r="18768" spans="2:6" hidden="1">
      <c r="B18768" s="13">
        <v>2000</v>
      </c>
      <c r="C18768" s="14">
        <v>12</v>
      </c>
      <c r="D18768" s="14" t="s">
        <v>149</v>
      </c>
      <c r="E18768" s="19">
        <v>26.056999999999999</v>
      </c>
      <c r="F18768" s="24">
        <f t="shared" si="330"/>
        <v>78.902600000000007</v>
      </c>
    </row>
    <row r="18769" spans="2:6" hidden="1">
      <c r="B18769" s="15">
        <v>2001</v>
      </c>
      <c r="C18769" s="16">
        <v>1</v>
      </c>
      <c r="D18769" s="16" t="s">
        <v>149</v>
      </c>
      <c r="E18769" s="18">
        <v>25.395</v>
      </c>
      <c r="F18769" s="24">
        <f t="shared" si="330"/>
        <v>77.710999999999999</v>
      </c>
    </row>
    <row r="18770" spans="2:6" hidden="1">
      <c r="B18770" s="13">
        <v>2001</v>
      </c>
      <c r="C18770" s="14">
        <v>2</v>
      </c>
      <c r="D18770" s="14" t="s">
        <v>149</v>
      </c>
      <c r="E18770" s="19">
        <v>25.262</v>
      </c>
      <c r="F18770" s="24">
        <f t="shared" si="330"/>
        <v>77.471599999999995</v>
      </c>
    </row>
    <row r="18771" spans="2:6" hidden="1">
      <c r="B18771" s="15">
        <v>2001</v>
      </c>
      <c r="C18771" s="16">
        <v>3</v>
      </c>
      <c r="D18771" s="16" t="s">
        <v>149</v>
      </c>
      <c r="E18771" s="18">
        <v>26.117000000000001</v>
      </c>
      <c r="F18771" s="24">
        <f t="shared" si="330"/>
        <v>79.010600000000011</v>
      </c>
    </row>
    <row r="18772" spans="2:6" hidden="1">
      <c r="B18772" s="13">
        <v>2001</v>
      </c>
      <c r="C18772" s="14">
        <v>4</v>
      </c>
      <c r="D18772" s="14" t="s">
        <v>149</v>
      </c>
      <c r="E18772" s="19">
        <v>26.934999999999999</v>
      </c>
      <c r="F18772" s="24">
        <f t="shared" si="330"/>
        <v>80.483000000000004</v>
      </c>
    </row>
    <row r="18773" spans="2:6" hidden="1">
      <c r="B18773" s="15">
        <v>2001</v>
      </c>
      <c r="C18773" s="16">
        <v>5</v>
      </c>
      <c r="D18773" s="16" t="s">
        <v>149</v>
      </c>
      <c r="E18773" s="18">
        <v>28.024000000000001</v>
      </c>
      <c r="F18773" s="24">
        <f t="shared" si="330"/>
        <v>82.443200000000004</v>
      </c>
    </row>
    <row r="18774" spans="2:6" hidden="1">
      <c r="B18774" s="13">
        <v>2001</v>
      </c>
      <c r="C18774" s="14">
        <v>6</v>
      </c>
      <c r="D18774" s="14" t="s">
        <v>149</v>
      </c>
      <c r="E18774" s="19">
        <v>27.741</v>
      </c>
      <c r="F18774" s="24">
        <f t="shared" si="330"/>
        <v>81.933799999999991</v>
      </c>
    </row>
    <row r="18775" spans="2:6" hidden="1">
      <c r="B18775" s="15">
        <v>2001</v>
      </c>
      <c r="C18775" s="16">
        <v>7</v>
      </c>
      <c r="D18775" s="16" t="s">
        <v>149</v>
      </c>
      <c r="E18775" s="18">
        <v>28.053999999999998</v>
      </c>
      <c r="F18775" s="24">
        <f t="shared" si="330"/>
        <v>82.497199999999992</v>
      </c>
    </row>
    <row r="18776" spans="2:6" hidden="1">
      <c r="B18776" s="13">
        <v>2001</v>
      </c>
      <c r="C18776" s="14">
        <v>8</v>
      </c>
      <c r="D18776" s="14" t="s">
        <v>149</v>
      </c>
      <c r="E18776" s="19">
        <v>28.594000000000001</v>
      </c>
      <c r="F18776" s="24">
        <f t="shared" si="330"/>
        <v>83.469200000000001</v>
      </c>
    </row>
    <row r="18777" spans="2:6" hidden="1">
      <c r="B18777" s="15">
        <v>2001</v>
      </c>
      <c r="C18777" s="16">
        <v>9</v>
      </c>
      <c r="D18777" s="16" t="s">
        <v>149</v>
      </c>
      <c r="E18777" s="18">
        <v>28.318000000000001</v>
      </c>
      <c r="F18777" s="24">
        <f t="shared" si="330"/>
        <v>82.972399999999993</v>
      </c>
    </row>
    <row r="18778" spans="2:6" hidden="1">
      <c r="B18778" s="13">
        <v>2001</v>
      </c>
      <c r="C18778" s="14">
        <v>10</v>
      </c>
      <c r="D18778" s="14" t="s">
        <v>149</v>
      </c>
      <c r="E18778" s="19">
        <v>28.027999999999999</v>
      </c>
      <c r="F18778" s="24">
        <f t="shared" si="330"/>
        <v>82.450400000000002</v>
      </c>
    </row>
    <row r="18779" spans="2:6" hidden="1">
      <c r="B18779" s="15">
        <v>2001</v>
      </c>
      <c r="C18779" s="16">
        <v>11</v>
      </c>
      <c r="D18779" s="16" t="s">
        <v>149</v>
      </c>
      <c r="E18779" s="18">
        <v>27.661000000000001</v>
      </c>
      <c r="F18779" s="24">
        <f t="shared" si="330"/>
        <v>81.789800000000014</v>
      </c>
    </row>
    <row r="18780" spans="2:6" hidden="1">
      <c r="B18780" s="13">
        <v>2001</v>
      </c>
      <c r="C18780" s="14">
        <v>12</v>
      </c>
      <c r="D18780" s="14" t="s">
        <v>149</v>
      </c>
      <c r="E18780" s="19">
        <v>27.087</v>
      </c>
      <c r="F18780" s="24">
        <f t="shared" si="330"/>
        <v>80.756599999999992</v>
      </c>
    </row>
    <row r="18781" spans="2:6" hidden="1">
      <c r="B18781" s="15">
        <v>2002</v>
      </c>
      <c r="C18781" s="16">
        <v>1</v>
      </c>
      <c r="D18781" s="16" t="s">
        <v>149</v>
      </c>
      <c r="E18781" s="18">
        <v>25.946000000000002</v>
      </c>
      <c r="F18781" s="24">
        <f t="shared" si="330"/>
        <v>78.702799999999996</v>
      </c>
    </row>
    <row r="18782" spans="2:6" hidden="1">
      <c r="B18782" s="13">
        <v>2002</v>
      </c>
      <c r="C18782" s="14">
        <v>2</v>
      </c>
      <c r="D18782" s="14" t="s">
        <v>149</v>
      </c>
      <c r="E18782" s="19">
        <v>25.564</v>
      </c>
      <c r="F18782" s="24">
        <f t="shared" si="330"/>
        <v>78.015199999999993</v>
      </c>
    </row>
    <row r="18783" spans="2:6" hidden="1">
      <c r="B18783" s="15">
        <v>2002</v>
      </c>
      <c r="C18783" s="16">
        <v>3</v>
      </c>
      <c r="D18783" s="16" t="s">
        <v>149</v>
      </c>
      <c r="E18783" s="18">
        <v>26.126999999999999</v>
      </c>
      <c r="F18783" s="24">
        <f t="shared" si="330"/>
        <v>79.028599999999997</v>
      </c>
    </row>
    <row r="18784" spans="2:6" hidden="1">
      <c r="B18784" s="13">
        <v>2002</v>
      </c>
      <c r="C18784" s="14">
        <v>4</v>
      </c>
      <c r="D18784" s="14" t="s">
        <v>149</v>
      </c>
      <c r="E18784" s="19">
        <v>26.175000000000001</v>
      </c>
      <c r="F18784" s="24">
        <f t="shared" ref="F18784:F18847" si="331">(E18784 * 1.8) + 32</f>
        <v>79.115000000000009</v>
      </c>
    </row>
    <row r="18785" spans="2:6" hidden="1">
      <c r="B18785" s="15">
        <v>2002</v>
      </c>
      <c r="C18785" s="16">
        <v>5</v>
      </c>
      <c r="D18785" s="16" t="s">
        <v>149</v>
      </c>
      <c r="E18785" s="18">
        <v>27.536000000000001</v>
      </c>
      <c r="F18785" s="24">
        <f t="shared" si="331"/>
        <v>81.564800000000005</v>
      </c>
    </row>
    <row r="18786" spans="2:6" hidden="1">
      <c r="B18786" s="13">
        <v>2002</v>
      </c>
      <c r="C18786" s="14">
        <v>6</v>
      </c>
      <c r="D18786" s="14" t="s">
        <v>149</v>
      </c>
      <c r="E18786" s="19">
        <v>27.643999999999998</v>
      </c>
      <c r="F18786" s="24">
        <f t="shared" si="331"/>
        <v>81.759199999999993</v>
      </c>
    </row>
    <row r="18787" spans="2:6" hidden="1">
      <c r="B18787" s="15">
        <v>2002</v>
      </c>
      <c r="C18787" s="16">
        <v>7</v>
      </c>
      <c r="D18787" s="16" t="s">
        <v>149</v>
      </c>
      <c r="E18787" s="18">
        <v>28.274999999999999</v>
      </c>
      <c r="F18787" s="24">
        <f t="shared" si="331"/>
        <v>82.894999999999996</v>
      </c>
    </row>
    <row r="18788" spans="2:6" hidden="1">
      <c r="B18788" s="13">
        <v>2002</v>
      </c>
      <c r="C18788" s="14">
        <v>8</v>
      </c>
      <c r="D18788" s="14" t="s">
        <v>149</v>
      </c>
      <c r="E18788" s="19">
        <v>28.584</v>
      </c>
      <c r="F18788" s="24">
        <f t="shared" si="331"/>
        <v>83.4512</v>
      </c>
    </row>
    <row r="18789" spans="2:6" hidden="1">
      <c r="B18789" s="15">
        <v>2002</v>
      </c>
      <c r="C18789" s="16">
        <v>9</v>
      </c>
      <c r="D18789" s="16" t="s">
        <v>149</v>
      </c>
      <c r="E18789" s="18">
        <v>28.581</v>
      </c>
      <c r="F18789" s="24">
        <f t="shared" si="331"/>
        <v>83.445799999999991</v>
      </c>
    </row>
    <row r="18790" spans="2:6" hidden="1">
      <c r="B18790" s="13">
        <v>2002</v>
      </c>
      <c r="C18790" s="14">
        <v>10</v>
      </c>
      <c r="D18790" s="14" t="s">
        <v>149</v>
      </c>
      <c r="E18790" s="19">
        <v>28.061</v>
      </c>
      <c r="F18790" s="24">
        <f t="shared" si="331"/>
        <v>82.509799999999998</v>
      </c>
    </row>
    <row r="18791" spans="2:6" hidden="1">
      <c r="B18791" s="15">
        <v>2002</v>
      </c>
      <c r="C18791" s="16">
        <v>11</v>
      </c>
      <c r="D18791" s="16" t="s">
        <v>149</v>
      </c>
      <c r="E18791" s="18">
        <v>27.155000000000001</v>
      </c>
      <c r="F18791" s="24">
        <f t="shared" si="331"/>
        <v>80.879000000000005</v>
      </c>
    </row>
    <row r="18792" spans="2:6" hidden="1">
      <c r="B18792" s="13">
        <v>2002</v>
      </c>
      <c r="C18792" s="14">
        <v>12</v>
      </c>
      <c r="D18792" s="14" t="s">
        <v>149</v>
      </c>
      <c r="E18792" s="19">
        <v>26.382000000000001</v>
      </c>
      <c r="F18792" s="24">
        <f t="shared" si="331"/>
        <v>79.4876</v>
      </c>
    </row>
    <row r="18793" spans="2:6" hidden="1">
      <c r="B18793" s="15">
        <v>2003</v>
      </c>
      <c r="C18793" s="16">
        <v>1</v>
      </c>
      <c r="D18793" s="16" t="s">
        <v>149</v>
      </c>
      <c r="E18793" s="18">
        <v>26.198</v>
      </c>
      <c r="F18793" s="24">
        <f t="shared" si="331"/>
        <v>79.156400000000005</v>
      </c>
    </row>
    <row r="18794" spans="2:6" hidden="1">
      <c r="B18794" s="13">
        <v>2003</v>
      </c>
      <c r="C18794" s="14">
        <v>2</v>
      </c>
      <c r="D18794" s="14" t="s">
        <v>149</v>
      </c>
      <c r="E18794" s="19">
        <v>26.004999999999999</v>
      </c>
      <c r="F18794" s="24">
        <f t="shared" si="331"/>
        <v>78.808999999999997</v>
      </c>
    </row>
    <row r="18795" spans="2:6" hidden="1">
      <c r="B18795" s="15">
        <v>2003</v>
      </c>
      <c r="C18795" s="16">
        <v>3</v>
      </c>
      <c r="D18795" s="16" t="s">
        <v>149</v>
      </c>
      <c r="E18795" s="18">
        <v>26.687000000000001</v>
      </c>
      <c r="F18795" s="24">
        <f t="shared" si="331"/>
        <v>80.036599999999993</v>
      </c>
    </row>
    <row r="18796" spans="2:6" hidden="1">
      <c r="B18796" s="13">
        <v>2003</v>
      </c>
      <c r="C18796" s="14">
        <v>4</v>
      </c>
      <c r="D18796" s="14" t="s">
        <v>149</v>
      </c>
      <c r="E18796" s="19">
        <v>27.545999999999999</v>
      </c>
      <c r="F18796" s="24">
        <f t="shared" si="331"/>
        <v>81.582799999999992</v>
      </c>
    </row>
    <row r="18797" spans="2:6" hidden="1">
      <c r="B18797" s="15">
        <v>2003</v>
      </c>
      <c r="C18797" s="16">
        <v>5</v>
      </c>
      <c r="D18797" s="16" t="s">
        <v>149</v>
      </c>
      <c r="E18797" s="18">
        <v>27.704000000000001</v>
      </c>
      <c r="F18797" s="24">
        <f t="shared" si="331"/>
        <v>81.867199999999997</v>
      </c>
    </row>
    <row r="18798" spans="2:6" hidden="1">
      <c r="B18798" s="13">
        <v>2003</v>
      </c>
      <c r="C18798" s="14">
        <v>6</v>
      </c>
      <c r="D18798" s="14" t="s">
        <v>149</v>
      </c>
      <c r="E18798" s="19">
        <v>28.097999999999999</v>
      </c>
      <c r="F18798" s="24">
        <f t="shared" si="331"/>
        <v>82.576400000000007</v>
      </c>
    </row>
    <row r="18799" spans="2:6" hidden="1">
      <c r="B18799" s="15">
        <v>2003</v>
      </c>
      <c r="C18799" s="16">
        <v>7</v>
      </c>
      <c r="D18799" s="16" t="s">
        <v>149</v>
      </c>
      <c r="E18799" s="18">
        <v>28.532</v>
      </c>
      <c r="F18799" s="24">
        <f t="shared" si="331"/>
        <v>83.357599999999991</v>
      </c>
    </row>
    <row r="18800" spans="2:6" hidden="1">
      <c r="B18800" s="13">
        <v>2003</v>
      </c>
      <c r="C18800" s="14">
        <v>8</v>
      </c>
      <c r="D18800" s="14" t="s">
        <v>149</v>
      </c>
      <c r="E18800" s="19">
        <v>28.753</v>
      </c>
      <c r="F18800" s="24">
        <f t="shared" si="331"/>
        <v>83.755400000000009</v>
      </c>
    </row>
    <row r="18801" spans="2:6" hidden="1">
      <c r="B18801" s="15">
        <v>2003</v>
      </c>
      <c r="C18801" s="16">
        <v>9</v>
      </c>
      <c r="D18801" s="16" t="s">
        <v>149</v>
      </c>
      <c r="E18801" s="18">
        <v>28.920999999999999</v>
      </c>
      <c r="F18801" s="24">
        <f t="shared" si="331"/>
        <v>84.0578</v>
      </c>
    </row>
    <row r="18802" spans="2:6" hidden="1">
      <c r="B18802" s="13">
        <v>2003</v>
      </c>
      <c r="C18802" s="14">
        <v>10</v>
      </c>
      <c r="D18802" s="14" t="s">
        <v>149</v>
      </c>
      <c r="E18802" s="19">
        <v>28.606999999999999</v>
      </c>
      <c r="F18802" s="24">
        <f t="shared" si="331"/>
        <v>83.49260000000001</v>
      </c>
    </row>
    <row r="18803" spans="2:6" hidden="1">
      <c r="B18803" s="15">
        <v>2003</v>
      </c>
      <c r="C18803" s="16">
        <v>11</v>
      </c>
      <c r="D18803" s="16" t="s">
        <v>149</v>
      </c>
      <c r="E18803" s="18">
        <v>27.561</v>
      </c>
      <c r="F18803" s="24">
        <f t="shared" si="331"/>
        <v>81.609800000000007</v>
      </c>
    </row>
    <row r="18804" spans="2:6" hidden="1">
      <c r="B18804" s="13">
        <v>2003</v>
      </c>
      <c r="C18804" s="14">
        <v>12</v>
      </c>
      <c r="D18804" s="14" t="s">
        <v>149</v>
      </c>
      <c r="E18804" s="19">
        <v>26.905000000000001</v>
      </c>
      <c r="F18804" s="24">
        <f t="shared" si="331"/>
        <v>80.429000000000002</v>
      </c>
    </row>
    <row r="18805" spans="2:6" hidden="1">
      <c r="B18805" s="15">
        <v>2004</v>
      </c>
      <c r="C18805" s="16">
        <v>1</v>
      </c>
      <c r="D18805" s="16" t="s">
        <v>149</v>
      </c>
      <c r="E18805" s="18">
        <v>26.274000000000001</v>
      </c>
      <c r="F18805" s="24">
        <f t="shared" si="331"/>
        <v>79.293200000000013</v>
      </c>
    </row>
    <row r="18806" spans="2:6" hidden="1">
      <c r="B18806" s="13">
        <v>2004</v>
      </c>
      <c r="C18806" s="14">
        <v>2</v>
      </c>
      <c r="D18806" s="14" t="s">
        <v>149</v>
      </c>
      <c r="E18806" s="19">
        <v>25.817</v>
      </c>
      <c r="F18806" s="24">
        <f t="shared" si="331"/>
        <v>78.470600000000005</v>
      </c>
    </row>
    <row r="18807" spans="2:6" hidden="1">
      <c r="B18807" s="15">
        <v>2004</v>
      </c>
      <c r="C18807" s="16">
        <v>3</v>
      </c>
      <c r="D18807" s="16" t="s">
        <v>149</v>
      </c>
      <c r="E18807" s="18">
        <v>26.120999999999999</v>
      </c>
      <c r="F18807" s="24">
        <f t="shared" si="331"/>
        <v>79.017799999999994</v>
      </c>
    </row>
    <row r="18808" spans="2:6" hidden="1">
      <c r="B18808" s="13">
        <v>2004</v>
      </c>
      <c r="C18808" s="14">
        <v>4</v>
      </c>
      <c r="D18808" s="14" t="s">
        <v>149</v>
      </c>
      <c r="E18808" s="19">
        <v>26.891999999999999</v>
      </c>
      <c r="F18808" s="24">
        <f t="shared" si="331"/>
        <v>80.405599999999993</v>
      </c>
    </row>
    <row r="18809" spans="2:6" hidden="1">
      <c r="B18809" s="15">
        <v>2004</v>
      </c>
      <c r="C18809" s="16">
        <v>5</v>
      </c>
      <c r="D18809" s="16" t="s">
        <v>149</v>
      </c>
      <c r="E18809" s="18">
        <v>27.460999999999999</v>
      </c>
      <c r="F18809" s="24">
        <f t="shared" si="331"/>
        <v>81.4298</v>
      </c>
    </row>
    <row r="18810" spans="2:6" hidden="1">
      <c r="B18810" s="13">
        <v>2004</v>
      </c>
      <c r="C18810" s="14">
        <v>6</v>
      </c>
      <c r="D18810" s="14" t="s">
        <v>149</v>
      </c>
      <c r="E18810" s="19">
        <v>27.710999999999999</v>
      </c>
      <c r="F18810" s="24">
        <f t="shared" si="331"/>
        <v>81.879799999999989</v>
      </c>
    </row>
    <row r="18811" spans="2:6" hidden="1">
      <c r="B18811" s="15">
        <v>2004</v>
      </c>
      <c r="C18811" s="16">
        <v>7</v>
      </c>
      <c r="D18811" s="16" t="s">
        <v>149</v>
      </c>
      <c r="E18811" s="18">
        <v>28.286999999999999</v>
      </c>
      <c r="F18811" s="24">
        <f t="shared" si="331"/>
        <v>82.916600000000003</v>
      </c>
    </row>
    <row r="18812" spans="2:6" hidden="1">
      <c r="B18812" s="13">
        <v>2004</v>
      </c>
      <c r="C18812" s="14">
        <v>8</v>
      </c>
      <c r="D18812" s="14" t="s">
        <v>149</v>
      </c>
      <c r="E18812" s="19">
        <v>28.605</v>
      </c>
      <c r="F18812" s="24">
        <f t="shared" si="331"/>
        <v>83.489000000000004</v>
      </c>
    </row>
    <row r="18813" spans="2:6" hidden="1">
      <c r="B18813" s="15">
        <v>2004</v>
      </c>
      <c r="C18813" s="16">
        <v>9</v>
      </c>
      <c r="D18813" s="16" t="s">
        <v>149</v>
      </c>
      <c r="E18813" s="18">
        <v>28.707000000000001</v>
      </c>
      <c r="F18813" s="24">
        <f t="shared" si="331"/>
        <v>83.672600000000003</v>
      </c>
    </row>
    <row r="18814" spans="2:6" hidden="1">
      <c r="B18814" s="13">
        <v>2004</v>
      </c>
      <c r="C18814" s="14">
        <v>10</v>
      </c>
      <c r="D18814" s="14" t="s">
        <v>149</v>
      </c>
      <c r="E18814" s="19">
        <v>28.370999999999999</v>
      </c>
      <c r="F18814" s="24">
        <f t="shared" si="331"/>
        <v>83.067800000000005</v>
      </c>
    </row>
    <row r="18815" spans="2:6" hidden="1">
      <c r="B18815" s="15">
        <v>2004</v>
      </c>
      <c r="C18815" s="16">
        <v>11</v>
      </c>
      <c r="D18815" s="16" t="s">
        <v>149</v>
      </c>
      <c r="E18815" s="18">
        <v>27.911000000000001</v>
      </c>
      <c r="F18815" s="24">
        <f t="shared" si="331"/>
        <v>82.239800000000002</v>
      </c>
    </row>
    <row r="18816" spans="2:6" hidden="1">
      <c r="B18816" s="13">
        <v>2004</v>
      </c>
      <c r="C18816" s="14">
        <v>12</v>
      </c>
      <c r="D18816" s="14" t="s">
        <v>149</v>
      </c>
      <c r="E18816" s="19">
        <v>27.183</v>
      </c>
      <c r="F18816" s="24">
        <f t="shared" si="331"/>
        <v>80.929400000000001</v>
      </c>
    </row>
    <row r="18817" spans="2:6" hidden="1">
      <c r="B18817" s="15">
        <v>2005</v>
      </c>
      <c r="C18817" s="16">
        <v>1</v>
      </c>
      <c r="D18817" s="16" t="s">
        <v>149</v>
      </c>
      <c r="E18817" s="18">
        <v>26.163</v>
      </c>
      <c r="F18817" s="24">
        <f t="shared" si="331"/>
        <v>79.093400000000003</v>
      </c>
    </row>
    <row r="18818" spans="2:6" hidden="1">
      <c r="B18818" s="13">
        <v>2005</v>
      </c>
      <c r="C18818" s="14">
        <v>2</v>
      </c>
      <c r="D18818" s="14" t="s">
        <v>149</v>
      </c>
      <c r="E18818" s="19">
        <v>26.568999999999999</v>
      </c>
      <c r="F18818" s="24">
        <f t="shared" si="331"/>
        <v>79.82419999999999</v>
      </c>
    </row>
    <row r="18819" spans="2:6" hidden="1">
      <c r="B18819" s="15">
        <v>2005</v>
      </c>
      <c r="C18819" s="16">
        <v>3</v>
      </c>
      <c r="D18819" s="16" t="s">
        <v>149</v>
      </c>
      <c r="E18819" s="18">
        <v>26.82</v>
      </c>
      <c r="F18819" s="24">
        <f t="shared" si="331"/>
        <v>80.27600000000001</v>
      </c>
    </row>
    <row r="18820" spans="2:6" hidden="1">
      <c r="B18820" s="13">
        <v>2005</v>
      </c>
      <c r="C18820" s="14">
        <v>4</v>
      </c>
      <c r="D18820" s="14" t="s">
        <v>149</v>
      </c>
      <c r="E18820" s="19">
        <v>27.07</v>
      </c>
      <c r="F18820" s="24">
        <f t="shared" si="331"/>
        <v>80.725999999999999</v>
      </c>
    </row>
    <row r="18821" spans="2:6" hidden="1">
      <c r="B18821" s="15">
        <v>2005</v>
      </c>
      <c r="C18821" s="16">
        <v>5</v>
      </c>
      <c r="D18821" s="16" t="s">
        <v>149</v>
      </c>
      <c r="E18821" s="18">
        <v>28</v>
      </c>
      <c r="F18821" s="24">
        <f t="shared" si="331"/>
        <v>82.4</v>
      </c>
    </row>
    <row r="18822" spans="2:6" hidden="1">
      <c r="B18822" s="13">
        <v>2005</v>
      </c>
      <c r="C18822" s="14">
        <v>6</v>
      </c>
      <c r="D18822" s="14" t="s">
        <v>149</v>
      </c>
      <c r="E18822" s="19">
        <v>28.67</v>
      </c>
      <c r="F18822" s="24">
        <f t="shared" si="331"/>
        <v>83.605999999999995</v>
      </c>
    </row>
    <row r="18823" spans="2:6" hidden="1">
      <c r="B18823" s="15">
        <v>2005</v>
      </c>
      <c r="C18823" s="16">
        <v>7</v>
      </c>
      <c r="D18823" s="16" t="s">
        <v>149</v>
      </c>
      <c r="E18823" s="18">
        <v>28.433</v>
      </c>
      <c r="F18823" s="24">
        <f t="shared" si="331"/>
        <v>83.179400000000001</v>
      </c>
    </row>
    <row r="18824" spans="2:6" hidden="1">
      <c r="B18824" s="13">
        <v>2005</v>
      </c>
      <c r="C18824" s="14">
        <v>8</v>
      </c>
      <c r="D18824" s="14" t="s">
        <v>149</v>
      </c>
      <c r="E18824" s="19">
        <v>28.863</v>
      </c>
      <c r="F18824" s="24">
        <f t="shared" si="331"/>
        <v>83.953400000000002</v>
      </c>
    </row>
    <row r="18825" spans="2:6" hidden="1">
      <c r="B18825" s="15">
        <v>2005</v>
      </c>
      <c r="C18825" s="16">
        <v>9</v>
      </c>
      <c r="D18825" s="16" t="s">
        <v>149</v>
      </c>
      <c r="E18825" s="18">
        <v>29.103000000000002</v>
      </c>
      <c r="F18825" s="24">
        <f t="shared" si="331"/>
        <v>84.385400000000004</v>
      </c>
    </row>
    <row r="18826" spans="2:6" hidden="1">
      <c r="B18826" s="13">
        <v>2005</v>
      </c>
      <c r="C18826" s="14">
        <v>10</v>
      </c>
      <c r="D18826" s="14" t="s">
        <v>149</v>
      </c>
      <c r="E18826" s="19">
        <v>28.635000000000002</v>
      </c>
      <c r="F18826" s="24">
        <f t="shared" si="331"/>
        <v>83.543000000000006</v>
      </c>
    </row>
    <row r="18827" spans="2:6" hidden="1">
      <c r="B18827" s="15">
        <v>2005</v>
      </c>
      <c r="C18827" s="16">
        <v>11</v>
      </c>
      <c r="D18827" s="16" t="s">
        <v>149</v>
      </c>
      <c r="E18827" s="18">
        <v>27.773</v>
      </c>
      <c r="F18827" s="24">
        <f t="shared" si="331"/>
        <v>81.991399999999999</v>
      </c>
    </row>
    <row r="18828" spans="2:6" hidden="1">
      <c r="B18828" s="13">
        <v>2005</v>
      </c>
      <c r="C18828" s="14">
        <v>12</v>
      </c>
      <c r="D18828" s="14" t="s">
        <v>149</v>
      </c>
      <c r="E18828" s="19">
        <v>26.37</v>
      </c>
      <c r="F18828" s="24">
        <f t="shared" si="331"/>
        <v>79.466000000000008</v>
      </c>
    </row>
    <row r="18829" spans="2:6" hidden="1">
      <c r="B18829" s="15">
        <v>2006</v>
      </c>
      <c r="C18829" s="16">
        <v>1</v>
      </c>
      <c r="D18829" s="16" t="s">
        <v>149</v>
      </c>
      <c r="E18829" s="18">
        <v>25.693000000000001</v>
      </c>
      <c r="F18829" s="24">
        <f t="shared" si="331"/>
        <v>78.247399999999999</v>
      </c>
    </row>
    <row r="18830" spans="2:6" hidden="1">
      <c r="B18830" s="13">
        <v>2006</v>
      </c>
      <c r="C18830" s="14">
        <v>2</v>
      </c>
      <c r="D18830" s="14" t="s">
        <v>149</v>
      </c>
      <c r="E18830" s="19">
        <v>26.015999999999998</v>
      </c>
      <c r="F18830" s="24">
        <f t="shared" si="331"/>
        <v>78.828800000000001</v>
      </c>
    </row>
    <row r="18831" spans="2:6" hidden="1">
      <c r="B18831" s="15">
        <v>2006</v>
      </c>
      <c r="C18831" s="16">
        <v>3</v>
      </c>
      <c r="D18831" s="16" t="s">
        <v>149</v>
      </c>
      <c r="E18831" s="18">
        <v>26.422000000000001</v>
      </c>
      <c r="F18831" s="24">
        <f t="shared" si="331"/>
        <v>79.559600000000003</v>
      </c>
    </row>
    <row r="18832" spans="2:6" hidden="1">
      <c r="B18832" s="13">
        <v>2006</v>
      </c>
      <c r="C18832" s="14">
        <v>4</v>
      </c>
      <c r="D18832" s="14" t="s">
        <v>149</v>
      </c>
      <c r="E18832" s="19">
        <v>27.114000000000001</v>
      </c>
      <c r="F18832" s="24">
        <f t="shared" si="331"/>
        <v>80.805199999999999</v>
      </c>
    </row>
    <row r="18833" spans="2:6" hidden="1">
      <c r="B18833" s="15">
        <v>2006</v>
      </c>
      <c r="C18833" s="16">
        <v>5</v>
      </c>
      <c r="D18833" s="16" t="s">
        <v>149</v>
      </c>
      <c r="E18833" s="18">
        <v>27.652000000000001</v>
      </c>
      <c r="F18833" s="24">
        <f t="shared" si="331"/>
        <v>81.773600000000002</v>
      </c>
    </row>
    <row r="18834" spans="2:6" hidden="1">
      <c r="B18834" s="13">
        <v>2006</v>
      </c>
      <c r="C18834" s="14">
        <v>6</v>
      </c>
      <c r="D18834" s="14" t="s">
        <v>149</v>
      </c>
      <c r="E18834" s="19">
        <v>27.984999999999999</v>
      </c>
      <c r="F18834" s="24">
        <f t="shared" si="331"/>
        <v>82.37299999999999</v>
      </c>
    </row>
    <row r="18835" spans="2:6" hidden="1">
      <c r="B18835" s="15">
        <v>2006</v>
      </c>
      <c r="C18835" s="16">
        <v>7</v>
      </c>
      <c r="D18835" s="16" t="s">
        <v>149</v>
      </c>
      <c r="E18835" s="18">
        <v>28.561</v>
      </c>
      <c r="F18835" s="24">
        <f t="shared" si="331"/>
        <v>83.409800000000004</v>
      </c>
    </row>
    <row r="18836" spans="2:6" hidden="1">
      <c r="B18836" s="13">
        <v>2006</v>
      </c>
      <c r="C18836" s="14">
        <v>8</v>
      </c>
      <c r="D18836" s="14" t="s">
        <v>149</v>
      </c>
      <c r="E18836" s="19">
        <v>28.88</v>
      </c>
      <c r="F18836" s="24">
        <f t="shared" si="331"/>
        <v>83.984000000000009</v>
      </c>
    </row>
    <row r="18837" spans="2:6" hidden="1">
      <c r="B18837" s="15">
        <v>2006</v>
      </c>
      <c r="C18837" s="16">
        <v>9</v>
      </c>
      <c r="D18837" s="16" t="s">
        <v>149</v>
      </c>
      <c r="E18837" s="18">
        <v>29.001000000000001</v>
      </c>
      <c r="F18837" s="24">
        <f t="shared" si="331"/>
        <v>84.201800000000006</v>
      </c>
    </row>
    <row r="18838" spans="2:6" hidden="1">
      <c r="B18838" s="13">
        <v>2006</v>
      </c>
      <c r="C18838" s="14">
        <v>10</v>
      </c>
      <c r="D18838" s="14" t="s">
        <v>149</v>
      </c>
      <c r="E18838" s="19">
        <v>28.565999999999999</v>
      </c>
      <c r="F18838" s="24">
        <f t="shared" si="331"/>
        <v>83.418800000000005</v>
      </c>
    </row>
    <row r="18839" spans="2:6" hidden="1">
      <c r="B18839" s="15">
        <v>2006</v>
      </c>
      <c r="C18839" s="16">
        <v>11</v>
      </c>
      <c r="D18839" s="16" t="s">
        <v>149</v>
      </c>
      <c r="E18839" s="18">
        <v>27.442</v>
      </c>
      <c r="F18839" s="24">
        <f t="shared" si="331"/>
        <v>81.395600000000002</v>
      </c>
    </row>
    <row r="18840" spans="2:6" hidden="1">
      <c r="B18840" s="13">
        <v>2006</v>
      </c>
      <c r="C18840" s="14">
        <v>12</v>
      </c>
      <c r="D18840" s="14" t="s">
        <v>149</v>
      </c>
      <c r="E18840" s="19">
        <v>26.603000000000002</v>
      </c>
      <c r="F18840" s="24">
        <f t="shared" si="331"/>
        <v>79.885400000000004</v>
      </c>
    </row>
    <row r="18841" spans="2:6" hidden="1">
      <c r="B18841" s="15">
        <v>2007</v>
      </c>
      <c r="C18841" s="16">
        <v>1</v>
      </c>
      <c r="D18841" s="16" t="s">
        <v>149</v>
      </c>
      <c r="E18841" s="18">
        <v>26.408999999999999</v>
      </c>
      <c r="F18841" s="24">
        <f t="shared" si="331"/>
        <v>79.536200000000008</v>
      </c>
    </row>
    <row r="18842" spans="2:6" hidden="1">
      <c r="B18842" s="13">
        <v>2007</v>
      </c>
      <c r="C18842" s="14">
        <v>2</v>
      </c>
      <c r="D18842" s="14" t="s">
        <v>149</v>
      </c>
      <c r="E18842" s="19">
        <v>26.288</v>
      </c>
      <c r="F18842" s="24">
        <f t="shared" si="331"/>
        <v>79.318399999999997</v>
      </c>
    </row>
    <row r="18843" spans="2:6" hidden="1">
      <c r="B18843" s="15">
        <v>2007</v>
      </c>
      <c r="C18843" s="16">
        <v>3</v>
      </c>
      <c r="D18843" s="16" t="s">
        <v>149</v>
      </c>
      <c r="E18843" s="18">
        <v>26.207999999999998</v>
      </c>
      <c r="F18843" s="24">
        <f t="shared" si="331"/>
        <v>79.174399999999991</v>
      </c>
    </row>
    <row r="18844" spans="2:6" hidden="1">
      <c r="B18844" s="13">
        <v>2007</v>
      </c>
      <c r="C18844" s="14">
        <v>4</v>
      </c>
      <c r="D18844" s="14" t="s">
        <v>149</v>
      </c>
      <c r="E18844" s="19">
        <v>27.068999999999999</v>
      </c>
      <c r="F18844" s="24">
        <f t="shared" si="331"/>
        <v>80.724199999999996</v>
      </c>
    </row>
    <row r="18845" spans="2:6" hidden="1">
      <c r="B18845" s="15">
        <v>2007</v>
      </c>
      <c r="C18845" s="16">
        <v>5</v>
      </c>
      <c r="D18845" s="16" t="s">
        <v>149</v>
      </c>
      <c r="E18845" s="18">
        <v>27.768999999999998</v>
      </c>
      <c r="F18845" s="24">
        <f t="shared" si="331"/>
        <v>81.984200000000001</v>
      </c>
    </row>
    <row r="18846" spans="2:6" hidden="1">
      <c r="B18846" s="13">
        <v>2007</v>
      </c>
      <c r="C18846" s="14">
        <v>6</v>
      </c>
      <c r="D18846" s="14" t="s">
        <v>149</v>
      </c>
      <c r="E18846" s="19">
        <v>27.960999999999999</v>
      </c>
      <c r="F18846" s="24">
        <f t="shared" si="331"/>
        <v>82.329800000000006</v>
      </c>
    </row>
    <row r="18847" spans="2:6" hidden="1">
      <c r="B18847" s="15">
        <v>2007</v>
      </c>
      <c r="C18847" s="16">
        <v>7</v>
      </c>
      <c r="D18847" s="16" t="s">
        <v>149</v>
      </c>
      <c r="E18847" s="18">
        <v>28.326000000000001</v>
      </c>
      <c r="F18847" s="24">
        <f t="shared" si="331"/>
        <v>82.986800000000002</v>
      </c>
    </row>
    <row r="18848" spans="2:6" hidden="1">
      <c r="B18848" s="13">
        <v>2007</v>
      </c>
      <c r="C18848" s="14">
        <v>8</v>
      </c>
      <c r="D18848" s="14" t="s">
        <v>149</v>
      </c>
      <c r="E18848" s="19">
        <v>28.324999999999999</v>
      </c>
      <c r="F18848" s="24">
        <f t="shared" ref="F18848:F18911" si="332">(E18848 * 1.8) + 32</f>
        <v>82.984999999999999</v>
      </c>
    </row>
    <row r="18849" spans="2:6" hidden="1">
      <c r="B18849" s="15">
        <v>2007</v>
      </c>
      <c r="C18849" s="16">
        <v>9</v>
      </c>
      <c r="D18849" s="16" t="s">
        <v>149</v>
      </c>
      <c r="E18849" s="18">
        <v>28.332999999999998</v>
      </c>
      <c r="F18849" s="24">
        <f t="shared" si="332"/>
        <v>82.999400000000009</v>
      </c>
    </row>
    <row r="18850" spans="2:6" hidden="1">
      <c r="B18850" s="13">
        <v>2007</v>
      </c>
      <c r="C18850" s="14">
        <v>10</v>
      </c>
      <c r="D18850" s="14" t="s">
        <v>149</v>
      </c>
      <c r="E18850" s="19">
        <v>27.567</v>
      </c>
      <c r="F18850" s="24">
        <f t="shared" si="332"/>
        <v>81.620599999999996</v>
      </c>
    </row>
    <row r="18851" spans="2:6" hidden="1">
      <c r="B18851" s="15">
        <v>2007</v>
      </c>
      <c r="C18851" s="16">
        <v>11</v>
      </c>
      <c r="D18851" s="16" t="s">
        <v>149</v>
      </c>
      <c r="E18851" s="18">
        <v>27.35</v>
      </c>
      <c r="F18851" s="24">
        <f t="shared" si="332"/>
        <v>81.23</v>
      </c>
    </row>
    <row r="18852" spans="2:6" hidden="1">
      <c r="B18852" s="13">
        <v>2007</v>
      </c>
      <c r="C18852" s="14">
        <v>12</v>
      </c>
      <c r="D18852" s="14" t="s">
        <v>149</v>
      </c>
      <c r="E18852" s="19">
        <v>25.966000000000001</v>
      </c>
      <c r="F18852" s="24">
        <f t="shared" si="332"/>
        <v>78.738799999999998</v>
      </c>
    </row>
    <row r="18853" spans="2:6" hidden="1">
      <c r="B18853" s="15">
        <v>2008</v>
      </c>
      <c r="C18853" s="16">
        <v>1</v>
      </c>
      <c r="D18853" s="16" t="s">
        <v>149</v>
      </c>
      <c r="E18853" s="18">
        <v>25.567</v>
      </c>
      <c r="F18853" s="24">
        <f t="shared" si="332"/>
        <v>78.020600000000002</v>
      </c>
    </row>
    <row r="18854" spans="2:6" hidden="1">
      <c r="B18854" s="13">
        <v>2008</v>
      </c>
      <c r="C18854" s="14">
        <v>2</v>
      </c>
      <c r="D18854" s="14" t="s">
        <v>149</v>
      </c>
      <c r="E18854" s="19">
        <v>25.093</v>
      </c>
      <c r="F18854" s="24">
        <f t="shared" si="332"/>
        <v>77.167400000000001</v>
      </c>
    </row>
    <row r="18855" spans="2:6" hidden="1">
      <c r="B18855" s="15">
        <v>2008</v>
      </c>
      <c r="C18855" s="16">
        <v>3</v>
      </c>
      <c r="D18855" s="16" t="s">
        <v>149</v>
      </c>
      <c r="E18855" s="18">
        <v>25.463000000000001</v>
      </c>
      <c r="F18855" s="24">
        <f t="shared" si="332"/>
        <v>77.833400000000012</v>
      </c>
    </row>
    <row r="18856" spans="2:6" hidden="1">
      <c r="B18856" s="13">
        <v>2008</v>
      </c>
      <c r="C18856" s="14">
        <v>4</v>
      </c>
      <c r="D18856" s="14" t="s">
        <v>149</v>
      </c>
      <c r="E18856" s="19">
        <v>26.460999999999999</v>
      </c>
      <c r="F18856" s="24">
        <f t="shared" si="332"/>
        <v>79.629799999999989</v>
      </c>
    </row>
    <row r="18857" spans="2:6" hidden="1">
      <c r="B18857" s="15">
        <v>2008</v>
      </c>
      <c r="C18857" s="16">
        <v>5</v>
      </c>
      <c r="D18857" s="16" t="s">
        <v>149</v>
      </c>
      <c r="E18857" s="18">
        <v>27.63</v>
      </c>
      <c r="F18857" s="24">
        <f t="shared" si="332"/>
        <v>81.734000000000009</v>
      </c>
    </row>
    <row r="18858" spans="2:6" hidden="1">
      <c r="B18858" s="13">
        <v>2008</v>
      </c>
      <c r="C18858" s="14">
        <v>6</v>
      </c>
      <c r="D18858" s="14" t="s">
        <v>149</v>
      </c>
      <c r="E18858" s="19">
        <v>28.295000000000002</v>
      </c>
      <c r="F18858" s="24">
        <f t="shared" si="332"/>
        <v>82.931000000000012</v>
      </c>
    </row>
    <row r="18859" spans="2:6" hidden="1">
      <c r="B18859" s="15">
        <v>2008</v>
      </c>
      <c r="C18859" s="16">
        <v>7</v>
      </c>
      <c r="D18859" s="16" t="s">
        <v>149</v>
      </c>
      <c r="E18859" s="18">
        <v>28.466999999999999</v>
      </c>
      <c r="F18859" s="24">
        <f t="shared" si="332"/>
        <v>83.240600000000001</v>
      </c>
    </row>
    <row r="18860" spans="2:6" hidden="1">
      <c r="B18860" s="13">
        <v>2008</v>
      </c>
      <c r="C18860" s="14">
        <v>8</v>
      </c>
      <c r="D18860" s="14" t="s">
        <v>149</v>
      </c>
      <c r="E18860" s="19">
        <v>28.995999999999999</v>
      </c>
      <c r="F18860" s="24">
        <f t="shared" si="332"/>
        <v>84.192800000000005</v>
      </c>
    </row>
    <row r="18861" spans="2:6" hidden="1">
      <c r="B18861" s="15">
        <v>2008</v>
      </c>
      <c r="C18861" s="16">
        <v>9</v>
      </c>
      <c r="D18861" s="16" t="s">
        <v>149</v>
      </c>
      <c r="E18861" s="18">
        <v>29.154</v>
      </c>
      <c r="F18861" s="24">
        <f t="shared" si="332"/>
        <v>84.477200000000011</v>
      </c>
    </row>
    <row r="18862" spans="2:6" hidden="1">
      <c r="B18862" s="13">
        <v>2008</v>
      </c>
      <c r="C18862" s="14">
        <v>10</v>
      </c>
      <c r="D18862" s="14" t="s">
        <v>149</v>
      </c>
      <c r="E18862" s="19">
        <v>28.265999999999998</v>
      </c>
      <c r="F18862" s="24">
        <f t="shared" si="332"/>
        <v>82.878799999999998</v>
      </c>
    </row>
    <row r="18863" spans="2:6" hidden="1">
      <c r="B18863" s="15">
        <v>2008</v>
      </c>
      <c r="C18863" s="16">
        <v>11</v>
      </c>
      <c r="D18863" s="16" t="s">
        <v>149</v>
      </c>
      <c r="E18863" s="18">
        <v>28.018999999999998</v>
      </c>
      <c r="F18863" s="24">
        <f t="shared" si="332"/>
        <v>82.434200000000004</v>
      </c>
    </row>
    <row r="18864" spans="2:6" hidden="1">
      <c r="B18864" s="13">
        <v>2008</v>
      </c>
      <c r="C18864" s="14">
        <v>12</v>
      </c>
      <c r="D18864" s="14" t="s">
        <v>149</v>
      </c>
      <c r="E18864" s="19">
        <v>26.256</v>
      </c>
      <c r="F18864" s="24">
        <f t="shared" si="332"/>
        <v>79.260800000000003</v>
      </c>
    </row>
    <row r="18865" spans="2:6" hidden="1">
      <c r="B18865" s="15">
        <v>2009</v>
      </c>
      <c r="C18865" s="16">
        <v>1</v>
      </c>
      <c r="D18865" s="16" t="s">
        <v>149</v>
      </c>
      <c r="E18865" s="18">
        <v>26.018999999999998</v>
      </c>
      <c r="F18865" s="24">
        <f t="shared" si="332"/>
        <v>78.834199999999996</v>
      </c>
    </row>
    <row r="18866" spans="2:6" hidden="1">
      <c r="B18866" s="13">
        <v>2009</v>
      </c>
      <c r="C18866" s="14">
        <v>2</v>
      </c>
      <c r="D18866" s="14" t="s">
        <v>149</v>
      </c>
      <c r="E18866" s="19">
        <v>25.975999999999999</v>
      </c>
      <c r="F18866" s="24">
        <f t="shared" si="332"/>
        <v>78.756799999999998</v>
      </c>
    </row>
    <row r="18867" spans="2:6" hidden="1">
      <c r="B18867" s="15">
        <v>2009</v>
      </c>
      <c r="C18867" s="16">
        <v>3</v>
      </c>
      <c r="D18867" s="16" t="s">
        <v>149</v>
      </c>
      <c r="E18867" s="18">
        <v>26.181999999999999</v>
      </c>
      <c r="F18867" s="24">
        <f t="shared" si="332"/>
        <v>79.127600000000001</v>
      </c>
    </row>
    <row r="18868" spans="2:6" hidden="1">
      <c r="B18868" s="13">
        <v>2009</v>
      </c>
      <c r="C18868" s="14">
        <v>4</v>
      </c>
      <c r="D18868" s="14" t="s">
        <v>149</v>
      </c>
      <c r="E18868" s="19">
        <v>26.800999999999998</v>
      </c>
      <c r="F18868" s="24">
        <f t="shared" si="332"/>
        <v>80.241799999999998</v>
      </c>
    </row>
    <row r="18869" spans="2:6" hidden="1">
      <c r="B18869" s="15">
        <v>2009</v>
      </c>
      <c r="C18869" s="16">
        <v>5</v>
      </c>
      <c r="D18869" s="16" t="s">
        <v>149</v>
      </c>
      <c r="E18869" s="18">
        <v>28.428000000000001</v>
      </c>
      <c r="F18869" s="24">
        <f t="shared" si="332"/>
        <v>83.170400000000001</v>
      </c>
    </row>
    <row r="18870" spans="2:6" hidden="1">
      <c r="B18870" s="13">
        <v>2009</v>
      </c>
      <c r="C18870" s="14">
        <v>6</v>
      </c>
      <c r="D18870" s="14" t="s">
        <v>149</v>
      </c>
      <c r="E18870" s="19">
        <v>28.491</v>
      </c>
      <c r="F18870" s="24">
        <f t="shared" si="332"/>
        <v>83.283799999999999</v>
      </c>
    </row>
    <row r="18871" spans="2:6" hidden="1">
      <c r="B18871" s="15">
        <v>2009</v>
      </c>
      <c r="C18871" s="16">
        <v>7</v>
      </c>
      <c r="D18871" s="16" t="s">
        <v>149</v>
      </c>
      <c r="E18871" s="18">
        <v>28.841000000000001</v>
      </c>
      <c r="F18871" s="24">
        <f t="shared" si="332"/>
        <v>83.913800000000009</v>
      </c>
    </row>
    <row r="18872" spans="2:6" hidden="1">
      <c r="B18872" s="13">
        <v>2009</v>
      </c>
      <c r="C18872" s="14">
        <v>8</v>
      </c>
      <c r="D18872" s="14" t="s">
        <v>149</v>
      </c>
      <c r="E18872" s="19">
        <v>29.164000000000001</v>
      </c>
      <c r="F18872" s="24">
        <f t="shared" si="332"/>
        <v>84.495200000000011</v>
      </c>
    </row>
    <row r="18873" spans="2:6" hidden="1">
      <c r="B18873" s="15">
        <v>2009</v>
      </c>
      <c r="C18873" s="16">
        <v>9</v>
      </c>
      <c r="D18873" s="16" t="s">
        <v>149</v>
      </c>
      <c r="E18873" s="18">
        <v>29.19</v>
      </c>
      <c r="F18873" s="24">
        <f t="shared" si="332"/>
        <v>84.542000000000002</v>
      </c>
    </row>
    <row r="18874" spans="2:6" hidden="1">
      <c r="B18874" s="13">
        <v>2009</v>
      </c>
      <c r="C18874" s="14">
        <v>10</v>
      </c>
      <c r="D18874" s="14" t="s">
        <v>149</v>
      </c>
      <c r="E18874" s="19">
        <v>28.23</v>
      </c>
      <c r="F18874" s="24">
        <f t="shared" si="332"/>
        <v>82.813999999999993</v>
      </c>
    </row>
    <row r="18875" spans="2:6" hidden="1">
      <c r="B18875" s="15">
        <v>2009</v>
      </c>
      <c r="C18875" s="16">
        <v>11</v>
      </c>
      <c r="D18875" s="16" t="s">
        <v>149</v>
      </c>
      <c r="E18875" s="18">
        <v>27.957999999999998</v>
      </c>
      <c r="F18875" s="24">
        <f t="shared" si="332"/>
        <v>82.324399999999997</v>
      </c>
    </row>
    <row r="18876" spans="2:6" hidden="1">
      <c r="B18876" s="13">
        <v>2009</v>
      </c>
      <c r="C18876" s="14">
        <v>12</v>
      </c>
      <c r="D18876" s="14" t="s">
        <v>149</v>
      </c>
      <c r="E18876" s="19">
        <v>26.744</v>
      </c>
      <c r="F18876" s="24">
        <f t="shared" si="332"/>
        <v>80.139200000000002</v>
      </c>
    </row>
    <row r="18877" spans="2:6" hidden="1">
      <c r="B18877" s="15">
        <v>2010</v>
      </c>
      <c r="C18877" s="16">
        <v>1</v>
      </c>
      <c r="D18877" s="16" t="s">
        <v>149</v>
      </c>
      <c r="E18877" s="18">
        <v>26.32</v>
      </c>
      <c r="F18877" s="24">
        <f t="shared" si="332"/>
        <v>79.376000000000005</v>
      </c>
    </row>
    <row r="18878" spans="2:6" hidden="1">
      <c r="B18878" s="13">
        <v>2010</v>
      </c>
      <c r="C18878" s="14">
        <v>2</v>
      </c>
      <c r="D18878" s="14" t="s">
        <v>149</v>
      </c>
      <c r="E18878" s="19">
        <v>26.789000000000001</v>
      </c>
      <c r="F18878" s="24">
        <f t="shared" si="332"/>
        <v>80.220200000000006</v>
      </c>
    </row>
    <row r="18879" spans="2:6" hidden="1">
      <c r="B18879" s="15">
        <v>2010</v>
      </c>
      <c r="C18879" s="16">
        <v>3</v>
      </c>
      <c r="D18879" s="16" t="s">
        <v>149</v>
      </c>
      <c r="E18879" s="18">
        <v>27.606999999999999</v>
      </c>
      <c r="F18879" s="24">
        <f t="shared" si="332"/>
        <v>81.692599999999999</v>
      </c>
    </row>
    <row r="18880" spans="2:6" hidden="1">
      <c r="B18880" s="13">
        <v>2010</v>
      </c>
      <c r="C18880" s="14">
        <v>4</v>
      </c>
      <c r="D18880" s="14" t="s">
        <v>149</v>
      </c>
      <c r="E18880" s="19">
        <v>27.614000000000001</v>
      </c>
      <c r="F18880" s="24">
        <f t="shared" si="332"/>
        <v>81.705200000000005</v>
      </c>
    </row>
    <row r="18881" spans="2:6" hidden="1">
      <c r="B18881" s="15">
        <v>2010</v>
      </c>
      <c r="C18881" s="16">
        <v>5</v>
      </c>
      <c r="D18881" s="16" t="s">
        <v>149</v>
      </c>
      <c r="E18881" s="18">
        <v>28.196000000000002</v>
      </c>
      <c r="F18881" s="24">
        <f t="shared" si="332"/>
        <v>82.752800000000008</v>
      </c>
    </row>
    <row r="18882" spans="2:6" hidden="1">
      <c r="B18882" s="13">
        <v>2010</v>
      </c>
      <c r="C18882" s="14">
        <v>6</v>
      </c>
      <c r="D18882" s="14" t="s">
        <v>149</v>
      </c>
      <c r="E18882" s="19">
        <v>28.856999999999999</v>
      </c>
      <c r="F18882" s="24">
        <f t="shared" si="332"/>
        <v>83.942599999999999</v>
      </c>
    </row>
    <row r="18883" spans="2:6" hidden="1">
      <c r="B18883" s="15">
        <v>2010</v>
      </c>
      <c r="C18883" s="16">
        <v>7</v>
      </c>
      <c r="D18883" s="16" t="s">
        <v>149</v>
      </c>
      <c r="E18883" s="18">
        <v>28.881</v>
      </c>
      <c r="F18883" s="24">
        <f t="shared" si="332"/>
        <v>83.985800000000012</v>
      </c>
    </row>
    <row r="18884" spans="2:6" hidden="1">
      <c r="B18884" s="13">
        <v>2010</v>
      </c>
      <c r="C18884" s="14">
        <v>8</v>
      </c>
      <c r="D18884" s="14" t="s">
        <v>149</v>
      </c>
      <c r="E18884" s="19">
        <v>28.87</v>
      </c>
      <c r="F18884" s="24">
        <f t="shared" si="332"/>
        <v>83.966000000000008</v>
      </c>
    </row>
    <row r="18885" spans="2:6" hidden="1">
      <c r="B18885" s="15">
        <v>2010</v>
      </c>
      <c r="C18885" s="16">
        <v>9</v>
      </c>
      <c r="D18885" s="16" t="s">
        <v>149</v>
      </c>
      <c r="E18885" s="18">
        <v>28.751999999999999</v>
      </c>
      <c r="F18885" s="24">
        <f t="shared" si="332"/>
        <v>83.753600000000006</v>
      </c>
    </row>
    <row r="18886" spans="2:6" hidden="1">
      <c r="B18886" s="13">
        <v>2010</v>
      </c>
      <c r="C18886" s="14">
        <v>10</v>
      </c>
      <c r="D18886" s="14" t="s">
        <v>149</v>
      </c>
      <c r="E18886" s="19">
        <v>28.361999999999998</v>
      </c>
      <c r="F18886" s="24">
        <f t="shared" si="332"/>
        <v>83.051600000000008</v>
      </c>
    </row>
    <row r="18887" spans="2:6" hidden="1">
      <c r="B18887" s="15">
        <v>2010</v>
      </c>
      <c r="C18887" s="16">
        <v>11</v>
      </c>
      <c r="D18887" s="16" t="s">
        <v>149</v>
      </c>
      <c r="E18887" s="18">
        <v>27.61</v>
      </c>
      <c r="F18887" s="24">
        <f t="shared" si="332"/>
        <v>81.698000000000008</v>
      </c>
    </row>
    <row r="18888" spans="2:6" hidden="1">
      <c r="B18888" s="13">
        <v>2010</v>
      </c>
      <c r="C18888" s="14">
        <v>12</v>
      </c>
      <c r="D18888" s="14" t="s">
        <v>149</v>
      </c>
      <c r="E18888" s="19">
        <v>26.544</v>
      </c>
      <c r="F18888" s="24">
        <f t="shared" si="332"/>
        <v>79.779200000000003</v>
      </c>
    </row>
    <row r="18889" spans="2:6" hidden="1">
      <c r="B18889" s="15">
        <v>2011</v>
      </c>
      <c r="C18889" s="16">
        <v>1</v>
      </c>
      <c r="D18889" s="16" t="s">
        <v>149</v>
      </c>
      <c r="E18889" s="18">
        <v>26.042000000000002</v>
      </c>
      <c r="F18889" s="24">
        <f t="shared" si="332"/>
        <v>78.875600000000006</v>
      </c>
    </row>
    <row r="18890" spans="2:6" hidden="1">
      <c r="B18890" s="13">
        <v>2011</v>
      </c>
      <c r="C18890" s="14">
        <v>2</v>
      </c>
      <c r="D18890" s="14" t="s">
        <v>149</v>
      </c>
      <c r="E18890" s="19">
        <v>25.594000000000001</v>
      </c>
      <c r="F18890" s="24">
        <f t="shared" si="332"/>
        <v>78.069199999999995</v>
      </c>
    </row>
    <row r="18891" spans="2:6" hidden="1">
      <c r="B18891" s="15">
        <v>2011</v>
      </c>
      <c r="C18891" s="16">
        <v>3</v>
      </c>
      <c r="D18891" s="16" t="s">
        <v>149</v>
      </c>
      <c r="E18891" s="18">
        <v>25.713999999999999</v>
      </c>
      <c r="F18891" s="24">
        <f t="shared" si="332"/>
        <v>78.285200000000003</v>
      </c>
    </row>
    <row r="18892" spans="2:6" hidden="1">
      <c r="B18892" s="13">
        <v>2011</v>
      </c>
      <c r="C18892" s="14">
        <v>4</v>
      </c>
      <c r="D18892" s="14" t="s">
        <v>149</v>
      </c>
      <c r="E18892" s="19">
        <v>26.904</v>
      </c>
      <c r="F18892" s="24">
        <f t="shared" si="332"/>
        <v>80.427199999999999</v>
      </c>
    </row>
    <row r="18893" spans="2:6" hidden="1">
      <c r="B18893" s="15">
        <v>2011</v>
      </c>
      <c r="C18893" s="16">
        <v>5</v>
      </c>
      <c r="D18893" s="16" t="s">
        <v>149</v>
      </c>
      <c r="E18893" s="18">
        <v>28.053000000000001</v>
      </c>
      <c r="F18893" s="24">
        <f t="shared" si="332"/>
        <v>82.495400000000004</v>
      </c>
    </row>
    <row r="18894" spans="2:6" hidden="1">
      <c r="B18894" s="13">
        <v>2011</v>
      </c>
      <c r="C18894" s="14">
        <v>6</v>
      </c>
      <c r="D18894" s="14" t="s">
        <v>149</v>
      </c>
      <c r="E18894" s="19">
        <v>28.631</v>
      </c>
      <c r="F18894" s="24">
        <f t="shared" si="332"/>
        <v>83.535799999999995</v>
      </c>
    </row>
    <row r="18895" spans="2:6" hidden="1">
      <c r="B18895" s="15">
        <v>2011</v>
      </c>
      <c r="C18895" s="16">
        <v>7</v>
      </c>
      <c r="D18895" s="16" t="s">
        <v>149</v>
      </c>
      <c r="E18895" s="18">
        <v>28.585000000000001</v>
      </c>
      <c r="F18895" s="24">
        <f t="shared" si="332"/>
        <v>83.453000000000003</v>
      </c>
    </row>
    <row r="18896" spans="2:6" hidden="1">
      <c r="B18896" s="13">
        <v>2011</v>
      </c>
      <c r="C18896" s="14">
        <v>8</v>
      </c>
      <c r="D18896" s="14" t="s">
        <v>149</v>
      </c>
      <c r="E18896" s="19">
        <v>29.254000000000001</v>
      </c>
      <c r="F18896" s="24">
        <f t="shared" si="332"/>
        <v>84.657200000000003</v>
      </c>
    </row>
    <row r="18897" spans="2:6" hidden="1">
      <c r="B18897" s="15">
        <v>2011</v>
      </c>
      <c r="C18897" s="16">
        <v>9</v>
      </c>
      <c r="D18897" s="16" t="s">
        <v>149</v>
      </c>
      <c r="E18897" s="18">
        <v>28.835000000000001</v>
      </c>
      <c r="F18897" s="24">
        <f t="shared" si="332"/>
        <v>83.903000000000006</v>
      </c>
    </row>
    <row r="18898" spans="2:6" hidden="1">
      <c r="B18898" s="13">
        <v>2011</v>
      </c>
      <c r="C18898" s="14">
        <v>10</v>
      </c>
      <c r="D18898" s="14" t="s">
        <v>149</v>
      </c>
      <c r="E18898" s="19">
        <v>27.710999999999999</v>
      </c>
      <c r="F18898" s="24">
        <f t="shared" si="332"/>
        <v>81.879799999999989</v>
      </c>
    </row>
    <row r="18899" spans="2:6" hidden="1">
      <c r="B18899" s="15">
        <v>2011</v>
      </c>
      <c r="C18899" s="16">
        <v>11</v>
      </c>
      <c r="D18899" s="16" t="s">
        <v>149</v>
      </c>
      <c r="E18899" s="18">
        <v>27.254999999999999</v>
      </c>
      <c r="F18899" s="24">
        <f t="shared" si="332"/>
        <v>81.058999999999997</v>
      </c>
    </row>
    <row r="18900" spans="2:6" hidden="1">
      <c r="B18900" s="13">
        <v>2011</v>
      </c>
      <c r="C18900" s="14">
        <v>12</v>
      </c>
      <c r="D18900" s="14" t="s">
        <v>149</v>
      </c>
      <c r="E18900" s="19">
        <v>26.529</v>
      </c>
      <c r="F18900" s="24">
        <f t="shared" si="332"/>
        <v>79.752200000000002</v>
      </c>
    </row>
    <row r="18901" spans="2:6" hidden="1">
      <c r="B18901" s="15">
        <v>2012</v>
      </c>
      <c r="C18901" s="16">
        <v>1</v>
      </c>
      <c r="D18901" s="16" t="s">
        <v>149</v>
      </c>
      <c r="E18901" s="18">
        <v>25.655999999999999</v>
      </c>
      <c r="F18901" s="24">
        <f t="shared" si="332"/>
        <v>78.180800000000005</v>
      </c>
    </row>
    <row r="18902" spans="2:6" hidden="1">
      <c r="B18902" s="13">
        <v>2012</v>
      </c>
      <c r="C18902" s="14">
        <v>2</v>
      </c>
      <c r="D18902" s="14" t="s">
        <v>149</v>
      </c>
      <c r="E18902" s="19">
        <v>25.24</v>
      </c>
      <c r="F18902" s="24">
        <f t="shared" si="332"/>
        <v>77.431999999999988</v>
      </c>
    </row>
    <row r="18903" spans="2:6" hidden="1">
      <c r="B18903" s="15">
        <v>2012</v>
      </c>
      <c r="C18903" s="16">
        <v>3</v>
      </c>
      <c r="D18903" s="16" t="s">
        <v>149</v>
      </c>
      <c r="E18903" s="18">
        <v>25.99</v>
      </c>
      <c r="F18903" s="24">
        <f t="shared" si="332"/>
        <v>78.781999999999996</v>
      </c>
    </row>
    <row r="18904" spans="2:6" hidden="1">
      <c r="B18904" s="13">
        <v>2012</v>
      </c>
      <c r="C18904" s="14">
        <v>4</v>
      </c>
      <c r="D18904" s="14" t="s">
        <v>149</v>
      </c>
      <c r="E18904" s="19">
        <v>26.5</v>
      </c>
      <c r="F18904" s="24">
        <f t="shared" si="332"/>
        <v>79.7</v>
      </c>
    </row>
    <row r="18905" spans="2:6" hidden="1">
      <c r="B18905" s="15">
        <v>2012</v>
      </c>
      <c r="C18905" s="16">
        <v>5</v>
      </c>
      <c r="D18905" s="16" t="s">
        <v>149</v>
      </c>
      <c r="E18905" s="18">
        <v>27.585999999999999</v>
      </c>
      <c r="F18905" s="24">
        <f t="shared" si="332"/>
        <v>81.654799999999994</v>
      </c>
    </row>
    <row r="18906" spans="2:6" hidden="1">
      <c r="B18906" s="13">
        <v>2012</v>
      </c>
      <c r="C18906" s="14">
        <v>6</v>
      </c>
      <c r="D18906" s="14" t="s">
        <v>149</v>
      </c>
      <c r="E18906" s="19">
        <v>28.181999999999999</v>
      </c>
      <c r="F18906" s="24">
        <f t="shared" si="332"/>
        <v>82.727599999999995</v>
      </c>
    </row>
    <row r="18907" spans="2:6" hidden="1">
      <c r="B18907" s="15">
        <v>2012</v>
      </c>
      <c r="C18907" s="16">
        <v>7</v>
      </c>
      <c r="D18907" s="16" t="s">
        <v>149</v>
      </c>
      <c r="E18907" s="18">
        <v>28.439</v>
      </c>
      <c r="F18907" s="24">
        <f t="shared" si="332"/>
        <v>83.190200000000004</v>
      </c>
    </row>
    <row r="18908" spans="2:6" hidden="1">
      <c r="B18908" s="13">
        <v>2012</v>
      </c>
      <c r="C18908" s="14">
        <v>8</v>
      </c>
      <c r="D18908" s="14" t="s">
        <v>149</v>
      </c>
      <c r="E18908" s="19">
        <v>28.797999999999998</v>
      </c>
      <c r="F18908" s="24">
        <f t="shared" si="332"/>
        <v>83.836399999999998</v>
      </c>
    </row>
    <row r="18909" spans="2:6" hidden="1">
      <c r="B18909" s="15">
        <v>2012</v>
      </c>
      <c r="C18909" s="16">
        <v>9</v>
      </c>
      <c r="D18909" s="16" t="s">
        <v>149</v>
      </c>
      <c r="E18909" s="18">
        <v>29.125</v>
      </c>
      <c r="F18909" s="24">
        <f t="shared" si="332"/>
        <v>84.425000000000011</v>
      </c>
    </row>
    <row r="18910" spans="2:6" hidden="1">
      <c r="B18910" s="13">
        <v>2012</v>
      </c>
      <c r="C18910" s="14">
        <v>10</v>
      </c>
      <c r="D18910" s="14" t="s">
        <v>149</v>
      </c>
      <c r="E18910" s="19">
        <v>28.356999999999999</v>
      </c>
      <c r="F18910" s="24">
        <f t="shared" si="332"/>
        <v>83.042599999999993</v>
      </c>
    </row>
    <row r="18911" spans="2:6" hidden="1">
      <c r="B18911" s="15">
        <v>2012</v>
      </c>
      <c r="C18911" s="16">
        <v>11</v>
      </c>
      <c r="D18911" s="16" t="s">
        <v>149</v>
      </c>
      <c r="E18911" s="18">
        <v>28.143000000000001</v>
      </c>
      <c r="F18911" s="24">
        <f t="shared" si="332"/>
        <v>82.657399999999996</v>
      </c>
    </row>
    <row r="18912" spans="2:6" hidden="1">
      <c r="B18912" s="13">
        <v>2012</v>
      </c>
      <c r="C18912" s="14">
        <v>12</v>
      </c>
      <c r="D18912" s="14" t="s">
        <v>149</v>
      </c>
      <c r="E18912" s="19">
        <v>27.004999999999999</v>
      </c>
      <c r="F18912" s="24">
        <f t="shared" ref="F18912:F18975" si="333">(E18912 * 1.8) + 32</f>
        <v>80.609000000000009</v>
      </c>
    </row>
    <row r="18913" spans="2:6" hidden="1">
      <c r="B18913" s="15">
        <v>2013</v>
      </c>
      <c r="C18913" s="16">
        <v>1</v>
      </c>
      <c r="D18913" s="16" t="s">
        <v>149</v>
      </c>
      <c r="E18913" s="18">
        <v>26.126999999999999</v>
      </c>
      <c r="F18913" s="24">
        <f t="shared" si="333"/>
        <v>79.028599999999997</v>
      </c>
    </row>
    <row r="18914" spans="2:6" hidden="1">
      <c r="B18914" s="13">
        <v>2013</v>
      </c>
      <c r="C18914" s="14">
        <v>2</v>
      </c>
      <c r="D18914" s="14" t="s">
        <v>149</v>
      </c>
      <c r="E18914" s="19">
        <v>25.896000000000001</v>
      </c>
      <c r="F18914" s="24">
        <f t="shared" si="333"/>
        <v>78.612799999999993</v>
      </c>
    </row>
    <row r="18915" spans="2:6" hidden="1">
      <c r="B18915" s="15">
        <v>2013</v>
      </c>
      <c r="C18915" s="16">
        <v>3</v>
      </c>
      <c r="D18915" s="16" t="s">
        <v>149</v>
      </c>
      <c r="E18915" s="18">
        <v>26.369</v>
      </c>
      <c r="F18915" s="24">
        <f t="shared" si="333"/>
        <v>79.464200000000005</v>
      </c>
    </row>
    <row r="18916" spans="2:6" hidden="1">
      <c r="B18916" s="13">
        <v>2013</v>
      </c>
      <c r="C18916" s="14">
        <v>4</v>
      </c>
      <c r="D18916" s="14" t="s">
        <v>149</v>
      </c>
      <c r="E18916" s="19">
        <v>26.637</v>
      </c>
      <c r="F18916" s="24">
        <f t="shared" si="333"/>
        <v>79.946600000000004</v>
      </c>
    </row>
    <row r="18917" spans="2:6" hidden="1">
      <c r="B18917" s="15">
        <v>2013</v>
      </c>
      <c r="C18917" s="16">
        <v>5</v>
      </c>
      <c r="D18917" s="16" t="s">
        <v>149</v>
      </c>
      <c r="E18917" s="18">
        <v>27.702000000000002</v>
      </c>
      <c r="F18917" s="24">
        <f t="shared" si="333"/>
        <v>81.863600000000005</v>
      </c>
    </row>
    <row r="18918" spans="2:6" hidden="1">
      <c r="B18918" s="13">
        <v>2013</v>
      </c>
      <c r="C18918" s="14">
        <v>6</v>
      </c>
      <c r="D18918" s="14" t="s">
        <v>149</v>
      </c>
      <c r="E18918" s="19">
        <v>28.346</v>
      </c>
      <c r="F18918" s="24">
        <f t="shared" si="333"/>
        <v>83.022800000000004</v>
      </c>
    </row>
    <row r="18919" spans="2:6" hidden="1">
      <c r="B18919" s="15">
        <v>2013</v>
      </c>
      <c r="C18919" s="16">
        <v>7</v>
      </c>
      <c r="D18919" s="16" t="s">
        <v>149</v>
      </c>
      <c r="E18919" s="18">
        <v>28.622</v>
      </c>
      <c r="F18919" s="24">
        <f t="shared" si="333"/>
        <v>83.519599999999997</v>
      </c>
    </row>
    <row r="18920" spans="2:6" hidden="1">
      <c r="B18920" s="13">
        <v>2013</v>
      </c>
      <c r="C18920" s="14">
        <v>8</v>
      </c>
      <c r="D18920" s="14" t="s">
        <v>149</v>
      </c>
      <c r="E18920" s="19">
        <v>28.672999999999998</v>
      </c>
      <c r="F18920" s="24">
        <f t="shared" si="333"/>
        <v>83.611400000000003</v>
      </c>
    </row>
    <row r="18921" spans="2:6" hidden="1">
      <c r="B18921" s="15">
        <v>2000</v>
      </c>
      <c r="C18921" s="16">
        <v>2</v>
      </c>
      <c r="D18921" s="16" t="s">
        <v>150</v>
      </c>
      <c r="E18921" s="18">
        <v>1.0212000000000001</v>
      </c>
      <c r="F18921" s="24">
        <f t="shared" si="333"/>
        <v>33.838160000000002</v>
      </c>
    </row>
    <row r="18922" spans="2:6" hidden="1">
      <c r="B18922" s="13">
        <v>2000</v>
      </c>
      <c r="C18922" s="14">
        <v>3</v>
      </c>
      <c r="D18922" s="14" t="s">
        <v>150</v>
      </c>
      <c r="E18922" s="19">
        <v>3.0514000000000001</v>
      </c>
      <c r="F18922" s="24">
        <f t="shared" si="333"/>
        <v>37.492519999999999</v>
      </c>
    </row>
    <row r="18923" spans="2:6" hidden="1">
      <c r="B18923" s="15">
        <v>2000</v>
      </c>
      <c r="C18923" s="16">
        <v>4</v>
      </c>
      <c r="D18923" s="16" t="s">
        <v>150</v>
      </c>
      <c r="E18923" s="18">
        <v>9.3605999999999998</v>
      </c>
      <c r="F18923" s="24">
        <f t="shared" si="333"/>
        <v>48.849080000000001</v>
      </c>
    </row>
    <row r="18924" spans="2:6" hidden="1">
      <c r="B18924" s="13">
        <v>2000</v>
      </c>
      <c r="C18924" s="14">
        <v>5</v>
      </c>
      <c r="D18924" s="14" t="s">
        <v>150</v>
      </c>
      <c r="E18924" s="19">
        <v>13.742599999999999</v>
      </c>
      <c r="F18924" s="24">
        <f t="shared" si="333"/>
        <v>56.73668</v>
      </c>
    </row>
    <row r="18925" spans="2:6" hidden="1">
      <c r="B18925" s="15">
        <v>2000</v>
      </c>
      <c r="C18925" s="16">
        <v>6</v>
      </c>
      <c r="D18925" s="16" t="s">
        <v>150</v>
      </c>
      <c r="E18925" s="18">
        <v>16.567799999999998</v>
      </c>
      <c r="F18925" s="24">
        <f t="shared" si="333"/>
        <v>61.822040000000001</v>
      </c>
    </row>
    <row r="18926" spans="2:6" hidden="1">
      <c r="B18926" s="13">
        <v>2000</v>
      </c>
      <c r="C18926" s="14">
        <v>7</v>
      </c>
      <c r="D18926" s="14" t="s">
        <v>150</v>
      </c>
      <c r="E18926" s="19">
        <v>14.839600000000001</v>
      </c>
      <c r="F18926" s="24">
        <f t="shared" si="333"/>
        <v>58.711280000000002</v>
      </c>
    </row>
    <row r="18927" spans="2:6" hidden="1">
      <c r="B18927" s="15">
        <v>2000</v>
      </c>
      <c r="C18927" s="16">
        <v>8</v>
      </c>
      <c r="D18927" s="16" t="s">
        <v>150</v>
      </c>
      <c r="E18927" s="18">
        <v>17.8246</v>
      </c>
      <c r="F18927" s="24">
        <f t="shared" si="333"/>
        <v>64.084280000000007</v>
      </c>
    </row>
    <row r="18928" spans="2:6" hidden="1">
      <c r="B18928" s="13">
        <v>2000</v>
      </c>
      <c r="C18928" s="14">
        <v>9</v>
      </c>
      <c r="D18928" s="14" t="s">
        <v>150</v>
      </c>
      <c r="E18928" s="19">
        <v>12.3466</v>
      </c>
      <c r="F18928" s="24">
        <f t="shared" si="333"/>
        <v>54.223880000000001</v>
      </c>
    </row>
    <row r="18929" spans="2:6" hidden="1">
      <c r="B18929" s="15">
        <v>2000</v>
      </c>
      <c r="C18929" s="16">
        <v>10</v>
      </c>
      <c r="D18929" s="16" t="s">
        <v>150</v>
      </c>
      <c r="E18929" s="18">
        <v>9.3914000000000009</v>
      </c>
      <c r="F18929" s="24">
        <f t="shared" si="333"/>
        <v>48.904520000000005</v>
      </c>
    </row>
    <row r="18930" spans="2:6" hidden="1">
      <c r="B18930" s="13">
        <v>2000</v>
      </c>
      <c r="C18930" s="14">
        <v>11</v>
      </c>
      <c r="D18930" s="14" t="s">
        <v>150</v>
      </c>
      <c r="E18930" s="19">
        <v>4.2426000000000004</v>
      </c>
      <c r="F18930" s="24">
        <f t="shared" si="333"/>
        <v>39.636679999999998</v>
      </c>
    </row>
    <row r="18931" spans="2:6" hidden="1">
      <c r="B18931" s="15">
        <v>2000</v>
      </c>
      <c r="C18931" s="16">
        <v>12</v>
      </c>
      <c r="D18931" s="16" t="s">
        <v>150</v>
      </c>
      <c r="E18931" s="18">
        <v>-7.9600000000000004E-2</v>
      </c>
      <c r="F18931" s="24">
        <f t="shared" si="333"/>
        <v>31.856719999999999</v>
      </c>
    </row>
    <row r="18932" spans="2:6" hidden="1">
      <c r="B18932" s="13">
        <v>2001</v>
      </c>
      <c r="C18932" s="14">
        <v>1</v>
      </c>
      <c r="D18932" s="14" t="s">
        <v>150</v>
      </c>
      <c r="E18932" s="19">
        <v>-2.4154</v>
      </c>
      <c r="F18932" s="24">
        <f t="shared" si="333"/>
        <v>27.652280000000001</v>
      </c>
    </row>
    <row r="18933" spans="2:6" hidden="1">
      <c r="B18933" s="15">
        <v>2001</v>
      </c>
      <c r="C18933" s="16">
        <v>2</v>
      </c>
      <c r="D18933" s="16" t="s">
        <v>150</v>
      </c>
      <c r="E18933" s="18">
        <v>-5.28E-2</v>
      </c>
      <c r="F18933" s="24">
        <f t="shared" si="333"/>
        <v>31.904959999999999</v>
      </c>
    </row>
    <row r="18934" spans="2:6" hidden="1">
      <c r="B18934" s="13">
        <v>2001</v>
      </c>
      <c r="C18934" s="14">
        <v>3</v>
      </c>
      <c r="D18934" s="14" t="s">
        <v>150</v>
      </c>
      <c r="E18934" s="19">
        <v>4.1647999999999996</v>
      </c>
      <c r="F18934" s="24">
        <f t="shared" si="333"/>
        <v>39.496639999999999</v>
      </c>
    </row>
    <row r="18935" spans="2:6" hidden="1">
      <c r="B18935" s="15">
        <v>2001</v>
      </c>
      <c r="C18935" s="16">
        <v>4</v>
      </c>
      <c r="D18935" s="16" t="s">
        <v>150</v>
      </c>
      <c r="E18935" s="18">
        <v>5.63</v>
      </c>
      <c r="F18935" s="24">
        <f t="shared" si="333"/>
        <v>42.134</v>
      </c>
    </row>
    <row r="18936" spans="2:6" hidden="1">
      <c r="B18936" s="13">
        <v>2001</v>
      </c>
      <c r="C18936" s="14">
        <v>5</v>
      </c>
      <c r="D18936" s="14" t="s">
        <v>150</v>
      </c>
      <c r="E18936" s="19">
        <v>13.8598</v>
      </c>
      <c r="F18936" s="24">
        <f t="shared" si="333"/>
        <v>56.94764</v>
      </c>
    </row>
    <row r="18937" spans="2:6" hidden="1">
      <c r="B18937" s="15">
        <v>2001</v>
      </c>
      <c r="C18937" s="16">
        <v>6</v>
      </c>
      <c r="D18937" s="16" t="s">
        <v>150</v>
      </c>
      <c r="E18937" s="18">
        <v>13.5464</v>
      </c>
      <c r="F18937" s="24">
        <f t="shared" si="333"/>
        <v>56.383520000000004</v>
      </c>
    </row>
    <row r="18938" spans="2:6" hidden="1">
      <c r="B18938" s="13">
        <v>2001</v>
      </c>
      <c r="C18938" s="14">
        <v>7</v>
      </c>
      <c r="D18938" s="14" t="s">
        <v>150</v>
      </c>
      <c r="E18938" s="19">
        <v>17.188400000000001</v>
      </c>
      <c r="F18938" s="24">
        <f t="shared" si="333"/>
        <v>62.939120000000003</v>
      </c>
    </row>
    <row r="18939" spans="2:6" hidden="1">
      <c r="B18939" s="15">
        <v>2001</v>
      </c>
      <c r="C18939" s="16">
        <v>8</v>
      </c>
      <c r="D18939" s="16" t="s">
        <v>150</v>
      </c>
      <c r="E18939" s="18">
        <v>17.813400000000001</v>
      </c>
      <c r="F18939" s="24">
        <f t="shared" si="333"/>
        <v>64.064120000000003</v>
      </c>
    </row>
    <row r="18940" spans="2:6" hidden="1">
      <c r="B18940" s="13">
        <v>2001</v>
      </c>
      <c r="C18940" s="14">
        <v>9</v>
      </c>
      <c r="D18940" s="14" t="s">
        <v>150</v>
      </c>
      <c r="E18940" s="19">
        <v>10.093</v>
      </c>
      <c r="F18940" s="24">
        <f t="shared" si="333"/>
        <v>50.167400000000001</v>
      </c>
    </row>
    <row r="18941" spans="2:6" hidden="1">
      <c r="B18941" s="15">
        <v>2001</v>
      </c>
      <c r="C18941" s="16">
        <v>10</v>
      </c>
      <c r="D18941" s="16" t="s">
        <v>150</v>
      </c>
      <c r="E18941" s="18">
        <v>10.429</v>
      </c>
      <c r="F18941" s="24">
        <f t="shared" si="333"/>
        <v>50.772199999999998</v>
      </c>
    </row>
    <row r="18942" spans="2:6" hidden="1">
      <c r="B18942" s="13">
        <v>2001</v>
      </c>
      <c r="C18942" s="14">
        <v>11</v>
      </c>
      <c r="D18942" s="14" t="s">
        <v>150</v>
      </c>
      <c r="E18942" s="19">
        <v>0.69259999999999999</v>
      </c>
      <c r="F18942" s="24">
        <f t="shared" si="333"/>
        <v>33.246679999999998</v>
      </c>
    </row>
    <row r="18943" spans="2:6" hidden="1">
      <c r="B18943" s="15">
        <v>2001</v>
      </c>
      <c r="C18943" s="16">
        <v>12</v>
      </c>
      <c r="D18943" s="16" t="s">
        <v>150</v>
      </c>
      <c r="E18943" s="18">
        <v>-4.8079999999999998</v>
      </c>
      <c r="F18943" s="24">
        <f t="shared" si="333"/>
        <v>23.345599999999997</v>
      </c>
    </row>
    <row r="18944" spans="2:6" hidden="1">
      <c r="B18944" s="13">
        <v>2002</v>
      </c>
      <c r="C18944" s="14">
        <v>1</v>
      </c>
      <c r="D18944" s="14" t="s">
        <v>150</v>
      </c>
      <c r="E18944" s="19">
        <v>-3.1162000000000001</v>
      </c>
      <c r="F18944" s="24">
        <f t="shared" si="333"/>
        <v>26.390840000000001</v>
      </c>
    </row>
    <row r="18945" spans="2:6" hidden="1">
      <c r="B18945" s="15">
        <v>2002</v>
      </c>
      <c r="C18945" s="16">
        <v>2</v>
      </c>
      <c r="D18945" s="16" t="s">
        <v>150</v>
      </c>
      <c r="E18945" s="18">
        <v>2.3738000000000001</v>
      </c>
      <c r="F18945" s="24">
        <f t="shared" si="333"/>
        <v>36.272840000000002</v>
      </c>
    </row>
    <row r="18946" spans="2:6" hidden="1">
      <c r="B18946" s="13">
        <v>2002</v>
      </c>
      <c r="C18946" s="14">
        <v>3</v>
      </c>
      <c r="D18946" s="14" t="s">
        <v>150</v>
      </c>
      <c r="E18946" s="19">
        <v>3.9544000000000001</v>
      </c>
      <c r="F18946" s="24">
        <f t="shared" si="333"/>
        <v>39.117919999999998</v>
      </c>
    </row>
    <row r="18947" spans="2:6" hidden="1">
      <c r="B18947" s="15">
        <v>2002</v>
      </c>
      <c r="C18947" s="16">
        <v>4</v>
      </c>
      <c r="D18947" s="16" t="s">
        <v>150</v>
      </c>
      <c r="E18947" s="18">
        <v>6.6452</v>
      </c>
      <c r="F18947" s="24">
        <f t="shared" si="333"/>
        <v>43.961359999999999</v>
      </c>
    </row>
    <row r="18948" spans="2:6" hidden="1">
      <c r="B18948" s="13">
        <v>2002</v>
      </c>
      <c r="C18948" s="14">
        <v>5</v>
      </c>
      <c r="D18948" s="14" t="s">
        <v>150</v>
      </c>
      <c r="E18948" s="19">
        <v>13.709199999999999</v>
      </c>
      <c r="F18948" s="24">
        <f t="shared" si="333"/>
        <v>56.676559999999995</v>
      </c>
    </row>
    <row r="18949" spans="2:6" hidden="1">
      <c r="B18949" s="15">
        <v>2002</v>
      </c>
      <c r="C18949" s="16">
        <v>6</v>
      </c>
      <c r="D18949" s="16" t="s">
        <v>150</v>
      </c>
      <c r="E18949" s="18">
        <v>17.132200000000001</v>
      </c>
      <c r="F18949" s="24">
        <f t="shared" si="333"/>
        <v>62.837960000000002</v>
      </c>
    </row>
    <row r="18950" spans="2:6" hidden="1">
      <c r="B18950" s="13">
        <v>2002</v>
      </c>
      <c r="C18950" s="14">
        <v>7</v>
      </c>
      <c r="D18950" s="14" t="s">
        <v>150</v>
      </c>
      <c r="E18950" s="19">
        <v>17.497599999999998</v>
      </c>
      <c r="F18950" s="24">
        <f t="shared" si="333"/>
        <v>63.495679999999993</v>
      </c>
    </row>
    <row r="18951" spans="2:6" hidden="1">
      <c r="B18951" s="15">
        <v>2002</v>
      </c>
      <c r="C18951" s="16">
        <v>8</v>
      </c>
      <c r="D18951" s="16" t="s">
        <v>150</v>
      </c>
      <c r="E18951" s="18">
        <v>16.906600000000001</v>
      </c>
      <c r="F18951" s="24">
        <f t="shared" si="333"/>
        <v>62.431880000000007</v>
      </c>
    </row>
    <row r="18952" spans="2:6" hidden="1">
      <c r="B18952" s="13">
        <v>2002</v>
      </c>
      <c r="C18952" s="14">
        <v>9</v>
      </c>
      <c r="D18952" s="14" t="s">
        <v>150</v>
      </c>
      <c r="E18952" s="19">
        <v>11.0968</v>
      </c>
      <c r="F18952" s="24">
        <f t="shared" si="333"/>
        <v>51.974240000000002</v>
      </c>
    </row>
    <row r="18953" spans="2:6" hidden="1">
      <c r="B18953" s="15">
        <v>2002</v>
      </c>
      <c r="C18953" s="16">
        <v>10</v>
      </c>
      <c r="D18953" s="16" t="s">
        <v>150</v>
      </c>
      <c r="E18953" s="18">
        <v>6.6841999999999997</v>
      </c>
      <c r="F18953" s="24">
        <f t="shared" si="333"/>
        <v>44.031559999999999</v>
      </c>
    </row>
    <row r="18954" spans="2:6" hidden="1">
      <c r="B18954" s="13">
        <v>2002</v>
      </c>
      <c r="C18954" s="14">
        <v>11</v>
      </c>
      <c r="D18954" s="14" t="s">
        <v>150</v>
      </c>
      <c r="E18954" s="19">
        <v>4.3940000000000001</v>
      </c>
      <c r="F18954" s="24">
        <f t="shared" si="333"/>
        <v>39.909199999999998</v>
      </c>
    </row>
    <row r="18955" spans="2:6" hidden="1">
      <c r="B18955" s="15">
        <v>2002</v>
      </c>
      <c r="C18955" s="16">
        <v>12</v>
      </c>
      <c r="D18955" s="16" t="s">
        <v>150</v>
      </c>
      <c r="E18955" s="18">
        <v>-1.9334</v>
      </c>
      <c r="F18955" s="24">
        <f t="shared" si="333"/>
        <v>28.519880000000001</v>
      </c>
    </row>
    <row r="18956" spans="2:6" hidden="1">
      <c r="B18956" s="13">
        <v>2003</v>
      </c>
      <c r="C18956" s="14">
        <v>1</v>
      </c>
      <c r="D18956" s="14" t="s">
        <v>150</v>
      </c>
      <c r="E18956" s="19">
        <v>-3.6379999999999999</v>
      </c>
      <c r="F18956" s="24">
        <f t="shared" si="333"/>
        <v>25.451599999999999</v>
      </c>
    </row>
    <row r="18957" spans="2:6" hidden="1">
      <c r="B18957" s="15">
        <v>2003</v>
      </c>
      <c r="C18957" s="16">
        <v>2</v>
      </c>
      <c r="D18957" s="16" t="s">
        <v>150</v>
      </c>
      <c r="E18957" s="18">
        <v>-4.8941999999999997</v>
      </c>
      <c r="F18957" s="24">
        <f t="shared" si="333"/>
        <v>23.190440000000002</v>
      </c>
    </row>
    <row r="18958" spans="2:6" hidden="1">
      <c r="B18958" s="13">
        <v>2003</v>
      </c>
      <c r="C18958" s="14">
        <v>3</v>
      </c>
      <c r="D18958" s="14" t="s">
        <v>150</v>
      </c>
      <c r="E18958" s="19">
        <v>3.4020000000000001</v>
      </c>
      <c r="F18958" s="24">
        <f t="shared" si="333"/>
        <v>38.123600000000003</v>
      </c>
    </row>
    <row r="18959" spans="2:6" hidden="1">
      <c r="B18959" s="15">
        <v>2003</v>
      </c>
      <c r="C18959" s="16">
        <v>4</v>
      </c>
      <c r="D18959" s="16" t="s">
        <v>150</v>
      </c>
      <c r="E18959" s="18">
        <v>6.3304</v>
      </c>
      <c r="F18959" s="24">
        <f t="shared" si="333"/>
        <v>43.39472</v>
      </c>
    </row>
    <row r="18960" spans="2:6" hidden="1">
      <c r="B18960" s="13">
        <v>2003</v>
      </c>
      <c r="C18960" s="14">
        <v>5</v>
      </c>
      <c r="D18960" s="14" t="s">
        <v>150</v>
      </c>
      <c r="E18960" s="19">
        <v>14.0718</v>
      </c>
      <c r="F18960" s="24">
        <f t="shared" si="333"/>
        <v>57.329239999999999</v>
      </c>
    </row>
    <row r="18961" spans="2:6" hidden="1">
      <c r="B18961" s="15">
        <v>2003</v>
      </c>
      <c r="C18961" s="16">
        <v>6</v>
      </c>
      <c r="D18961" s="16" t="s">
        <v>150</v>
      </c>
      <c r="E18961" s="18">
        <v>19.087</v>
      </c>
      <c r="F18961" s="24">
        <f t="shared" si="333"/>
        <v>66.3566</v>
      </c>
    </row>
    <row r="18962" spans="2:6" hidden="1">
      <c r="B18962" s="13">
        <v>2003</v>
      </c>
      <c r="C18962" s="14">
        <v>7</v>
      </c>
      <c r="D18962" s="14" t="s">
        <v>150</v>
      </c>
      <c r="E18962" s="19">
        <v>17.898</v>
      </c>
      <c r="F18962" s="24">
        <f t="shared" si="333"/>
        <v>64.216399999999993</v>
      </c>
    </row>
    <row r="18963" spans="2:6" hidden="1">
      <c r="B18963" s="15">
        <v>2003</v>
      </c>
      <c r="C18963" s="16">
        <v>8</v>
      </c>
      <c r="D18963" s="16" t="s">
        <v>150</v>
      </c>
      <c r="E18963" s="18">
        <v>20.040400000000002</v>
      </c>
      <c r="F18963" s="24">
        <f t="shared" si="333"/>
        <v>68.072720000000004</v>
      </c>
    </row>
    <row r="18964" spans="2:6" hidden="1">
      <c r="B18964" s="13">
        <v>2003</v>
      </c>
      <c r="C18964" s="14">
        <v>9</v>
      </c>
      <c r="D18964" s="14" t="s">
        <v>150</v>
      </c>
      <c r="E18964" s="19">
        <v>12.340999999999999</v>
      </c>
      <c r="F18964" s="24">
        <f t="shared" si="333"/>
        <v>54.213799999999999</v>
      </c>
    </row>
    <row r="18965" spans="2:6" hidden="1">
      <c r="B18965" s="15">
        <v>2003</v>
      </c>
      <c r="C18965" s="16">
        <v>10</v>
      </c>
      <c r="D18965" s="16" t="s">
        <v>150</v>
      </c>
      <c r="E18965" s="18">
        <v>4.3747999999999996</v>
      </c>
      <c r="F18965" s="24">
        <f t="shared" si="333"/>
        <v>39.874639999999999</v>
      </c>
    </row>
    <row r="18966" spans="2:6" hidden="1">
      <c r="B18966" s="13">
        <v>2003</v>
      </c>
      <c r="C18966" s="14">
        <v>11</v>
      </c>
      <c r="D18966" s="14" t="s">
        <v>150</v>
      </c>
      <c r="E18966" s="19">
        <v>3.7848000000000002</v>
      </c>
      <c r="F18966" s="24">
        <f t="shared" si="333"/>
        <v>38.812640000000002</v>
      </c>
    </row>
    <row r="18967" spans="2:6" hidden="1">
      <c r="B18967" s="15">
        <v>2003</v>
      </c>
      <c r="C18967" s="16">
        <v>12</v>
      </c>
      <c r="D18967" s="16" t="s">
        <v>150</v>
      </c>
      <c r="E18967" s="18">
        <v>-1.68</v>
      </c>
      <c r="F18967" s="24">
        <f t="shared" si="333"/>
        <v>28.975999999999999</v>
      </c>
    </row>
    <row r="18968" spans="2:6" hidden="1">
      <c r="B18968" s="13">
        <v>2004</v>
      </c>
      <c r="C18968" s="14">
        <v>1</v>
      </c>
      <c r="D18968" s="14" t="s">
        <v>150</v>
      </c>
      <c r="E18968" s="19">
        <v>-4.2034000000000002</v>
      </c>
      <c r="F18968" s="24">
        <f t="shared" si="333"/>
        <v>24.433879999999998</v>
      </c>
    </row>
    <row r="18969" spans="2:6" hidden="1">
      <c r="B18969" s="15">
        <v>2004</v>
      </c>
      <c r="C18969" s="16">
        <v>2</v>
      </c>
      <c r="D18969" s="16" t="s">
        <v>150</v>
      </c>
      <c r="E18969" s="18">
        <v>-0.64219999999999999</v>
      </c>
      <c r="F18969" s="24">
        <f t="shared" si="333"/>
        <v>30.84404</v>
      </c>
    </row>
    <row r="18970" spans="2:6" hidden="1">
      <c r="B18970" s="13">
        <v>2004</v>
      </c>
      <c r="C18970" s="14">
        <v>3</v>
      </c>
      <c r="D18970" s="14" t="s">
        <v>150</v>
      </c>
      <c r="E18970" s="19">
        <v>1.5366</v>
      </c>
      <c r="F18970" s="24">
        <f t="shared" si="333"/>
        <v>34.765880000000003</v>
      </c>
    </row>
    <row r="18971" spans="2:6" hidden="1">
      <c r="B18971" s="15">
        <v>2004</v>
      </c>
      <c r="C18971" s="16">
        <v>4</v>
      </c>
      <c r="D18971" s="16" t="s">
        <v>150</v>
      </c>
      <c r="E18971" s="18">
        <v>7.6295999999999999</v>
      </c>
      <c r="F18971" s="24">
        <f t="shared" si="333"/>
        <v>45.733280000000001</v>
      </c>
    </row>
    <row r="18972" spans="2:6" hidden="1">
      <c r="B18972" s="13">
        <v>2004</v>
      </c>
      <c r="C18972" s="14">
        <v>5</v>
      </c>
      <c r="D18972" s="14" t="s">
        <v>150</v>
      </c>
      <c r="E18972" s="19">
        <v>10.279400000000001</v>
      </c>
      <c r="F18972" s="24">
        <f t="shared" si="333"/>
        <v>50.502920000000003</v>
      </c>
    </row>
    <row r="18973" spans="2:6" hidden="1">
      <c r="B18973" s="15">
        <v>2004</v>
      </c>
      <c r="C18973" s="16">
        <v>6</v>
      </c>
      <c r="D18973" s="16" t="s">
        <v>150</v>
      </c>
      <c r="E18973" s="18">
        <v>14.471399999999999</v>
      </c>
      <c r="F18973" s="24">
        <f t="shared" si="333"/>
        <v>58.048519999999996</v>
      </c>
    </row>
    <row r="18974" spans="2:6" hidden="1">
      <c r="B18974" s="13">
        <v>2004</v>
      </c>
      <c r="C18974" s="14">
        <v>7</v>
      </c>
      <c r="D18974" s="14" t="s">
        <v>150</v>
      </c>
      <c r="E18974" s="19">
        <v>16.344799999999999</v>
      </c>
      <c r="F18974" s="24">
        <f t="shared" si="333"/>
        <v>61.420639999999999</v>
      </c>
    </row>
    <row r="18975" spans="2:6" hidden="1">
      <c r="B18975" s="15">
        <v>2004</v>
      </c>
      <c r="C18975" s="16">
        <v>8</v>
      </c>
      <c r="D18975" s="16" t="s">
        <v>150</v>
      </c>
      <c r="E18975" s="18">
        <v>17.1586</v>
      </c>
      <c r="F18975" s="24">
        <f t="shared" si="333"/>
        <v>62.885480000000001</v>
      </c>
    </row>
    <row r="18976" spans="2:6" hidden="1">
      <c r="B18976" s="13">
        <v>2004</v>
      </c>
      <c r="C18976" s="14">
        <v>9</v>
      </c>
      <c r="D18976" s="14" t="s">
        <v>150</v>
      </c>
      <c r="E18976" s="19">
        <v>12.490399999999999</v>
      </c>
      <c r="F18976" s="24">
        <f t="shared" ref="F18976:F19039" si="334">(E18976 * 1.8) + 32</f>
        <v>54.48272</v>
      </c>
    </row>
    <row r="18977" spans="2:6" hidden="1">
      <c r="B18977" s="15">
        <v>2004</v>
      </c>
      <c r="C18977" s="16">
        <v>10</v>
      </c>
      <c r="D18977" s="16" t="s">
        <v>150</v>
      </c>
      <c r="E18977" s="18">
        <v>8.7942</v>
      </c>
      <c r="F18977" s="24">
        <f t="shared" si="334"/>
        <v>47.829560000000001</v>
      </c>
    </row>
    <row r="18978" spans="2:6" hidden="1">
      <c r="B18978" s="13">
        <v>2004</v>
      </c>
      <c r="C18978" s="14">
        <v>11</v>
      </c>
      <c r="D18978" s="14" t="s">
        <v>150</v>
      </c>
      <c r="E18978" s="19">
        <v>2.1808000000000001</v>
      </c>
      <c r="F18978" s="24">
        <f t="shared" si="334"/>
        <v>35.925440000000002</v>
      </c>
    </row>
    <row r="18979" spans="2:6" hidden="1">
      <c r="B18979" s="15">
        <v>2004</v>
      </c>
      <c r="C18979" s="16">
        <v>12</v>
      </c>
      <c r="D18979" s="16" t="s">
        <v>150</v>
      </c>
      <c r="E18979" s="18">
        <v>-1.9001999999999999</v>
      </c>
      <c r="F18979" s="24">
        <f t="shared" si="334"/>
        <v>28.579640000000001</v>
      </c>
    </row>
    <row r="18980" spans="2:6" hidden="1">
      <c r="B18980" s="13">
        <v>2005</v>
      </c>
      <c r="C18980" s="14">
        <v>1</v>
      </c>
      <c r="D18980" s="14" t="s">
        <v>150</v>
      </c>
      <c r="E18980" s="19">
        <v>-2.44</v>
      </c>
      <c r="F18980" s="24">
        <f t="shared" si="334"/>
        <v>27.608000000000001</v>
      </c>
    </row>
    <row r="18981" spans="2:6" hidden="1">
      <c r="B18981" s="15">
        <v>2005</v>
      </c>
      <c r="C18981" s="16">
        <v>2</v>
      </c>
      <c r="D18981" s="16" t="s">
        <v>150</v>
      </c>
      <c r="E18981" s="18">
        <v>-4.6361999999999997</v>
      </c>
      <c r="F18981" s="24">
        <f t="shared" si="334"/>
        <v>23.65484</v>
      </c>
    </row>
    <row r="18982" spans="2:6" hidden="1">
      <c r="B18982" s="13">
        <v>2005</v>
      </c>
      <c r="C18982" s="14">
        <v>3</v>
      </c>
      <c r="D18982" s="14" t="s">
        <v>150</v>
      </c>
      <c r="E18982" s="19">
        <v>0.98180000000000001</v>
      </c>
      <c r="F18982" s="24">
        <f t="shared" si="334"/>
        <v>33.767240000000001</v>
      </c>
    </row>
    <row r="18983" spans="2:6" hidden="1">
      <c r="B18983" s="15">
        <v>2005</v>
      </c>
      <c r="C18983" s="16">
        <v>4</v>
      </c>
      <c r="D18983" s="16" t="s">
        <v>150</v>
      </c>
      <c r="E18983" s="18">
        <v>7.5713999999999997</v>
      </c>
      <c r="F18983" s="24">
        <f t="shared" si="334"/>
        <v>45.628520000000002</v>
      </c>
    </row>
    <row r="18984" spans="2:6" hidden="1">
      <c r="B18984" s="13">
        <v>2005</v>
      </c>
      <c r="C18984" s="14">
        <v>5</v>
      </c>
      <c r="D18984" s="14" t="s">
        <v>150</v>
      </c>
      <c r="E18984" s="19">
        <v>12.292400000000001</v>
      </c>
      <c r="F18984" s="24">
        <f t="shared" si="334"/>
        <v>54.126320000000007</v>
      </c>
    </row>
    <row r="18985" spans="2:6" hidden="1">
      <c r="B18985" s="15">
        <v>2005</v>
      </c>
      <c r="C18985" s="16">
        <v>6</v>
      </c>
      <c r="D18985" s="16" t="s">
        <v>150</v>
      </c>
      <c r="E18985" s="18">
        <v>15.5604</v>
      </c>
      <c r="F18985" s="24">
        <f t="shared" si="334"/>
        <v>60.008719999999997</v>
      </c>
    </row>
    <row r="18986" spans="2:6" hidden="1">
      <c r="B18986" s="13">
        <v>2005</v>
      </c>
      <c r="C18986" s="14">
        <v>7</v>
      </c>
      <c r="D18986" s="14" t="s">
        <v>150</v>
      </c>
      <c r="E18986" s="19">
        <v>16.901199999999999</v>
      </c>
      <c r="F18986" s="24">
        <f t="shared" si="334"/>
        <v>62.422159999999998</v>
      </c>
    </row>
    <row r="18987" spans="2:6" hidden="1">
      <c r="B18987" s="15">
        <v>2005</v>
      </c>
      <c r="C18987" s="16">
        <v>8</v>
      </c>
      <c r="D18987" s="16" t="s">
        <v>150</v>
      </c>
      <c r="E18987" s="18">
        <v>14.986800000000001</v>
      </c>
      <c r="F18987" s="24">
        <f t="shared" si="334"/>
        <v>58.976240000000004</v>
      </c>
    </row>
    <row r="18988" spans="2:6" hidden="1">
      <c r="B18988" s="13">
        <v>2005</v>
      </c>
      <c r="C18988" s="14">
        <v>9</v>
      </c>
      <c r="D18988" s="14" t="s">
        <v>150</v>
      </c>
      <c r="E18988" s="19">
        <v>13.43</v>
      </c>
      <c r="F18988" s="24">
        <f t="shared" si="334"/>
        <v>56.173999999999999</v>
      </c>
    </row>
    <row r="18989" spans="2:6" hidden="1">
      <c r="B18989" s="15">
        <v>2005</v>
      </c>
      <c r="C18989" s="16">
        <v>10</v>
      </c>
      <c r="D18989" s="16" t="s">
        <v>150</v>
      </c>
      <c r="E18989" s="18">
        <v>8.4079999999999995</v>
      </c>
      <c r="F18989" s="24">
        <f t="shared" si="334"/>
        <v>47.134399999999999</v>
      </c>
    </row>
    <row r="18990" spans="2:6" hidden="1">
      <c r="B18990" s="13">
        <v>2005</v>
      </c>
      <c r="C18990" s="14">
        <v>11</v>
      </c>
      <c r="D18990" s="14" t="s">
        <v>150</v>
      </c>
      <c r="E18990" s="19">
        <v>1.0671999999999999</v>
      </c>
      <c r="F18990" s="24">
        <f t="shared" si="334"/>
        <v>33.920960000000001</v>
      </c>
    </row>
    <row r="18991" spans="2:6" hidden="1">
      <c r="B18991" s="15">
        <v>2005</v>
      </c>
      <c r="C18991" s="16">
        <v>12</v>
      </c>
      <c r="D18991" s="16" t="s">
        <v>150</v>
      </c>
      <c r="E18991" s="18">
        <v>-3.1617999999999999</v>
      </c>
      <c r="F18991" s="24">
        <f t="shared" si="334"/>
        <v>26.308759999999999</v>
      </c>
    </row>
    <row r="18992" spans="2:6" hidden="1">
      <c r="B18992" s="13">
        <v>2006</v>
      </c>
      <c r="C18992" s="14">
        <v>1</v>
      </c>
      <c r="D18992" s="14" t="s">
        <v>150</v>
      </c>
      <c r="E18992" s="19">
        <v>-6.3596000000000004</v>
      </c>
      <c r="F18992" s="24">
        <f t="shared" si="334"/>
        <v>20.552720000000001</v>
      </c>
    </row>
    <row r="18993" spans="2:6" hidden="1">
      <c r="B18993" s="15">
        <v>2006</v>
      </c>
      <c r="C18993" s="16">
        <v>2</v>
      </c>
      <c r="D18993" s="16" t="s">
        <v>150</v>
      </c>
      <c r="E18993" s="18">
        <v>-3.1743999999999999</v>
      </c>
      <c r="F18993" s="24">
        <f t="shared" si="334"/>
        <v>26.286079999999998</v>
      </c>
    </row>
    <row r="18994" spans="2:6" hidden="1">
      <c r="B18994" s="13">
        <v>2006</v>
      </c>
      <c r="C18994" s="14">
        <v>3</v>
      </c>
      <c r="D18994" s="14" t="s">
        <v>150</v>
      </c>
      <c r="E18994" s="19">
        <v>7.6E-3</v>
      </c>
      <c r="F18994" s="24">
        <f t="shared" si="334"/>
        <v>32.013680000000001</v>
      </c>
    </row>
    <row r="18995" spans="2:6" hidden="1">
      <c r="B18995" s="15">
        <v>2006</v>
      </c>
      <c r="C18995" s="16">
        <v>4</v>
      </c>
      <c r="D18995" s="16" t="s">
        <v>150</v>
      </c>
      <c r="E18995" s="18">
        <v>7.4374000000000002</v>
      </c>
      <c r="F18995" s="24">
        <f t="shared" si="334"/>
        <v>45.387320000000003</v>
      </c>
    </row>
    <row r="18996" spans="2:6" hidden="1">
      <c r="B18996" s="13">
        <v>2006</v>
      </c>
      <c r="C18996" s="14">
        <v>5</v>
      </c>
      <c r="D18996" s="14" t="s">
        <v>150</v>
      </c>
      <c r="E18996" s="19">
        <v>11.694800000000001</v>
      </c>
      <c r="F18996" s="24">
        <f t="shared" si="334"/>
        <v>53.050640000000001</v>
      </c>
    </row>
    <row r="18997" spans="2:6" hidden="1">
      <c r="B18997" s="15">
        <v>2006</v>
      </c>
      <c r="C18997" s="16">
        <v>6</v>
      </c>
      <c r="D18997" s="16" t="s">
        <v>150</v>
      </c>
      <c r="E18997" s="18">
        <v>15.8444</v>
      </c>
      <c r="F18997" s="24">
        <f t="shared" si="334"/>
        <v>60.519919999999999</v>
      </c>
    </row>
    <row r="18998" spans="2:6" hidden="1">
      <c r="B18998" s="13">
        <v>2006</v>
      </c>
      <c r="C18998" s="14">
        <v>7</v>
      </c>
      <c r="D18998" s="14" t="s">
        <v>150</v>
      </c>
      <c r="E18998" s="19">
        <v>20.121200000000002</v>
      </c>
      <c r="F18998" s="24">
        <f t="shared" si="334"/>
        <v>68.218160000000012</v>
      </c>
    </row>
    <row r="18999" spans="2:6" hidden="1">
      <c r="B18999" s="15">
        <v>2006</v>
      </c>
      <c r="C18999" s="16">
        <v>8</v>
      </c>
      <c r="D18999" s="16" t="s">
        <v>150</v>
      </c>
      <c r="E18999" s="18">
        <v>14.043799999999999</v>
      </c>
      <c r="F18999" s="24">
        <f t="shared" si="334"/>
        <v>57.278840000000002</v>
      </c>
    </row>
    <row r="19000" spans="2:6" hidden="1">
      <c r="B19000" s="13">
        <v>2006</v>
      </c>
      <c r="C19000" s="14">
        <v>9</v>
      </c>
      <c r="D19000" s="14" t="s">
        <v>150</v>
      </c>
      <c r="E19000" s="19">
        <v>14.9596</v>
      </c>
      <c r="F19000" s="24">
        <f t="shared" si="334"/>
        <v>58.927279999999996</v>
      </c>
    </row>
    <row r="19001" spans="2:6" hidden="1">
      <c r="B19001" s="15">
        <v>2006</v>
      </c>
      <c r="C19001" s="16">
        <v>10</v>
      </c>
      <c r="D19001" s="16" t="s">
        <v>150</v>
      </c>
      <c r="E19001" s="18">
        <v>9.6928000000000001</v>
      </c>
      <c r="F19001" s="24">
        <f t="shared" si="334"/>
        <v>49.447040000000001</v>
      </c>
    </row>
    <row r="19002" spans="2:6" hidden="1">
      <c r="B19002" s="13">
        <v>2006</v>
      </c>
      <c r="C19002" s="14">
        <v>11</v>
      </c>
      <c r="D19002" s="14" t="s">
        <v>150</v>
      </c>
      <c r="E19002" s="19">
        <v>4.2144000000000004</v>
      </c>
      <c r="F19002" s="24">
        <f t="shared" si="334"/>
        <v>39.585920000000002</v>
      </c>
    </row>
    <row r="19003" spans="2:6" hidden="1">
      <c r="B19003" s="15">
        <v>2006</v>
      </c>
      <c r="C19003" s="16">
        <v>12</v>
      </c>
      <c r="D19003" s="16" t="s">
        <v>150</v>
      </c>
      <c r="E19003" s="18">
        <v>0.29420000000000002</v>
      </c>
      <c r="F19003" s="24">
        <f t="shared" si="334"/>
        <v>32.529560000000004</v>
      </c>
    </row>
    <row r="19004" spans="2:6" hidden="1">
      <c r="B19004" s="13">
        <v>2007</v>
      </c>
      <c r="C19004" s="14">
        <v>1</v>
      </c>
      <c r="D19004" s="14" t="s">
        <v>150</v>
      </c>
      <c r="E19004" s="19">
        <v>1.5551999999999999</v>
      </c>
      <c r="F19004" s="24">
        <f t="shared" si="334"/>
        <v>34.79936</v>
      </c>
    </row>
    <row r="19005" spans="2:6" hidden="1">
      <c r="B19005" s="15">
        <v>2007</v>
      </c>
      <c r="C19005" s="16">
        <v>2</v>
      </c>
      <c r="D19005" s="16" t="s">
        <v>150</v>
      </c>
      <c r="E19005" s="18">
        <v>2.0861999999999998</v>
      </c>
      <c r="F19005" s="24">
        <f t="shared" si="334"/>
        <v>35.755159999999997</v>
      </c>
    </row>
    <row r="19006" spans="2:6" hidden="1">
      <c r="B19006" s="13">
        <v>2007</v>
      </c>
      <c r="C19006" s="14">
        <v>3</v>
      </c>
      <c r="D19006" s="14" t="s">
        <v>150</v>
      </c>
      <c r="E19006" s="19">
        <v>4.1980000000000004</v>
      </c>
      <c r="F19006" s="24">
        <f t="shared" si="334"/>
        <v>39.556400000000004</v>
      </c>
    </row>
    <row r="19007" spans="2:6" hidden="1">
      <c r="B19007" s="15">
        <v>2007</v>
      </c>
      <c r="C19007" s="16">
        <v>4</v>
      </c>
      <c r="D19007" s="16" t="s">
        <v>150</v>
      </c>
      <c r="E19007" s="18">
        <v>10.134</v>
      </c>
      <c r="F19007" s="24">
        <f t="shared" si="334"/>
        <v>50.241200000000006</v>
      </c>
    </row>
    <row r="19008" spans="2:6" hidden="1">
      <c r="B19008" s="13">
        <v>2007</v>
      </c>
      <c r="C19008" s="14">
        <v>5</v>
      </c>
      <c r="D19008" s="14" t="s">
        <v>150</v>
      </c>
      <c r="E19008" s="19">
        <v>13.272</v>
      </c>
      <c r="F19008" s="24">
        <f t="shared" si="334"/>
        <v>55.889600000000002</v>
      </c>
    </row>
    <row r="19009" spans="2:6" hidden="1">
      <c r="B19009" s="15">
        <v>2007</v>
      </c>
      <c r="C19009" s="16">
        <v>6</v>
      </c>
      <c r="D19009" s="16" t="s">
        <v>150</v>
      </c>
      <c r="E19009" s="18">
        <v>16.8322</v>
      </c>
      <c r="F19009" s="24">
        <f t="shared" si="334"/>
        <v>62.297960000000003</v>
      </c>
    </row>
    <row r="19010" spans="2:6" hidden="1">
      <c r="B19010" s="13">
        <v>2007</v>
      </c>
      <c r="C19010" s="14">
        <v>7</v>
      </c>
      <c r="D19010" s="14" t="s">
        <v>150</v>
      </c>
      <c r="E19010" s="19">
        <v>17.521599999999999</v>
      </c>
      <c r="F19010" s="24">
        <f t="shared" si="334"/>
        <v>63.538879999999999</v>
      </c>
    </row>
    <row r="19011" spans="2:6" hidden="1">
      <c r="B19011" s="15">
        <v>2007</v>
      </c>
      <c r="C19011" s="16">
        <v>8</v>
      </c>
      <c r="D19011" s="16" t="s">
        <v>150</v>
      </c>
      <c r="E19011" s="18">
        <v>16.490600000000001</v>
      </c>
      <c r="F19011" s="24">
        <f t="shared" si="334"/>
        <v>61.683080000000004</v>
      </c>
    </row>
    <row r="19012" spans="2:6" hidden="1">
      <c r="B19012" s="13">
        <v>2007</v>
      </c>
      <c r="C19012" s="14">
        <v>9</v>
      </c>
      <c r="D19012" s="14" t="s">
        <v>150</v>
      </c>
      <c r="E19012" s="19">
        <v>10.618399999999999</v>
      </c>
      <c r="F19012" s="24">
        <f t="shared" si="334"/>
        <v>51.113119999999995</v>
      </c>
    </row>
    <row r="19013" spans="2:6" hidden="1">
      <c r="B19013" s="15">
        <v>2007</v>
      </c>
      <c r="C19013" s="16">
        <v>10</v>
      </c>
      <c r="D19013" s="16" t="s">
        <v>150</v>
      </c>
      <c r="E19013" s="18">
        <v>6.5175999999999998</v>
      </c>
      <c r="F19013" s="24">
        <f t="shared" si="334"/>
        <v>43.731679999999997</v>
      </c>
    </row>
    <row r="19014" spans="2:6" hidden="1">
      <c r="B19014" s="13">
        <v>2007</v>
      </c>
      <c r="C19014" s="14">
        <v>11</v>
      </c>
      <c r="D19014" s="14" t="s">
        <v>150</v>
      </c>
      <c r="E19014" s="19">
        <v>0.41520000000000001</v>
      </c>
      <c r="F19014" s="24">
        <f t="shared" si="334"/>
        <v>32.74736</v>
      </c>
    </row>
    <row r="19015" spans="2:6" hidden="1">
      <c r="B19015" s="15">
        <v>2007</v>
      </c>
      <c r="C19015" s="16">
        <v>12</v>
      </c>
      <c r="D19015" s="16" t="s">
        <v>150</v>
      </c>
      <c r="E19015" s="18">
        <v>-2.4573999999999998</v>
      </c>
      <c r="F19015" s="24">
        <f t="shared" si="334"/>
        <v>27.57668</v>
      </c>
    </row>
    <row r="19016" spans="2:6" hidden="1">
      <c r="B19016" s="13">
        <v>2008</v>
      </c>
      <c r="C19016" s="14">
        <v>1</v>
      </c>
      <c r="D19016" s="14" t="s">
        <v>150</v>
      </c>
      <c r="E19016" s="19">
        <v>-0.15579999999999999</v>
      </c>
      <c r="F19016" s="24">
        <f t="shared" si="334"/>
        <v>31.719560000000001</v>
      </c>
    </row>
    <row r="19017" spans="2:6" hidden="1">
      <c r="B19017" s="15">
        <v>2008</v>
      </c>
      <c r="C19017" s="16">
        <v>2</v>
      </c>
      <c r="D19017" s="16" t="s">
        <v>150</v>
      </c>
      <c r="E19017" s="18">
        <v>1.1348</v>
      </c>
      <c r="F19017" s="24">
        <f t="shared" si="334"/>
        <v>34.042639999999999</v>
      </c>
    </row>
    <row r="19018" spans="2:6" hidden="1">
      <c r="B19018" s="13">
        <v>2008</v>
      </c>
      <c r="C19018" s="14">
        <v>3</v>
      </c>
      <c r="D19018" s="14" t="s">
        <v>150</v>
      </c>
      <c r="E19018" s="19">
        <v>2.4857999999999998</v>
      </c>
      <c r="F19018" s="24">
        <f t="shared" si="334"/>
        <v>36.474440000000001</v>
      </c>
    </row>
    <row r="19019" spans="2:6" hidden="1">
      <c r="B19019" s="15">
        <v>2008</v>
      </c>
      <c r="C19019" s="16">
        <v>4</v>
      </c>
      <c r="D19019" s="16" t="s">
        <v>150</v>
      </c>
      <c r="E19019" s="18">
        <v>6.7607999999999997</v>
      </c>
      <c r="F19019" s="24">
        <f t="shared" si="334"/>
        <v>44.169440000000002</v>
      </c>
    </row>
    <row r="19020" spans="2:6" hidden="1">
      <c r="B19020" s="13">
        <v>2008</v>
      </c>
      <c r="C19020" s="14">
        <v>5</v>
      </c>
      <c r="D19020" s="14" t="s">
        <v>150</v>
      </c>
      <c r="E19020" s="19">
        <v>13.023400000000001</v>
      </c>
      <c r="F19020" s="24">
        <f t="shared" si="334"/>
        <v>55.442120000000003</v>
      </c>
    </row>
    <row r="19021" spans="2:6" hidden="1">
      <c r="B19021" s="15">
        <v>2008</v>
      </c>
      <c r="C19021" s="16">
        <v>6</v>
      </c>
      <c r="D19021" s="16" t="s">
        <v>150</v>
      </c>
      <c r="E19021" s="18">
        <v>16.5336</v>
      </c>
      <c r="F19021" s="24">
        <f t="shared" si="334"/>
        <v>61.760480000000001</v>
      </c>
    </row>
    <row r="19022" spans="2:6" hidden="1">
      <c r="B19022" s="13">
        <v>2008</v>
      </c>
      <c r="C19022" s="14">
        <v>7</v>
      </c>
      <c r="D19022" s="14" t="s">
        <v>150</v>
      </c>
      <c r="E19022" s="19">
        <v>16.841799999999999</v>
      </c>
      <c r="F19022" s="24">
        <f t="shared" si="334"/>
        <v>62.315240000000003</v>
      </c>
    </row>
    <row r="19023" spans="2:6" hidden="1">
      <c r="B19023" s="15">
        <v>2008</v>
      </c>
      <c r="C19023" s="16">
        <v>8</v>
      </c>
      <c r="D19023" s="16" t="s">
        <v>150</v>
      </c>
      <c r="E19023" s="18">
        <v>16.786799999999999</v>
      </c>
      <c r="F19023" s="24">
        <f t="shared" si="334"/>
        <v>62.216239999999999</v>
      </c>
    </row>
    <row r="19024" spans="2:6" hidden="1">
      <c r="B19024" s="13">
        <v>2008</v>
      </c>
      <c r="C19024" s="14">
        <v>9</v>
      </c>
      <c r="D19024" s="14" t="s">
        <v>150</v>
      </c>
      <c r="E19024" s="19">
        <v>11.324199999999999</v>
      </c>
      <c r="F19024" s="24">
        <f t="shared" si="334"/>
        <v>52.383560000000003</v>
      </c>
    </row>
    <row r="19025" spans="2:6" hidden="1">
      <c r="B19025" s="15">
        <v>2008</v>
      </c>
      <c r="C19025" s="16">
        <v>10</v>
      </c>
      <c r="D19025" s="16" t="s">
        <v>150</v>
      </c>
      <c r="E19025" s="18">
        <v>8.0109999999999992</v>
      </c>
      <c r="F19025" s="24">
        <f t="shared" si="334"/>
        <v>46.419799999999995</v>
      </c>
    </row>
    <row r="19026" spans="2:6" hidden="1">
      <c r="B19026" s="13">
        <v>2008</v>
      </c>
      <c r="C19026" s="14">
        <v>11</v>
      </c>
      <c r="D19026" s="14" t="s">
        <v>150</v>
      </c>
      <c r="E19026" s="19">
        <v>3.2376</v>
      </c>
      <c r="F19026" s="24">
        <f t="shared" si="334"/>
        <v>37.827680000000001</v>
      </c>
    </row>
    <row r="19027" spans="2:6" hidden="1">
      <c r="B19027" s="15">
        <v>2008</v>
      </c>
      <c r="C19027" s="16">
        <v>12</v>
      </c>
      <c r="D19027" s="16" t="s">
        <v>150</v>
      </c>
      <c r="E19027" s="18">
        <v>-1.0045999999999999</v>
      </c>
      <c r="F19027" s="24">
        <f t="shared" si="334"/>
        <v>30.19172</v>
      </c>
    </row>
    <row r="19028" spans="2:6" hidden="1">
      <c r="B19028" s="13">
        <v>2009</v>
      </c>
      <c r="C19028" s="14">
        <v>1</v>
      </c>
      <c r="D19028" s="14" t="s">
        <v>150</v>
      </c>
      <c r="E19028" s="19">
        <v>-4.6516000000000002</v>
      </c>
      <c r="F19028" s="24">
        <f t="shared" si="334"/>
        <v>23.627119999999998</v>
      </c>
    </row>
    <row r="19029" spans="2:6" hidden="1">
      <c r="B19029" s="15">
        <v>2009</v>
      </c>
      <c r="C19029" s="16">
        <v>2</v>
      </c>
      <c r="D19029" s="16" t="s">
        <v>150</v>
      </c>
      <c r="E19029" s="18">
        <v>-2.0226000000000002</v>
      </c>
      <c r="F19029" s="24">
        <f t="shared" si="334"/>
        <v>28.35932</v>
      </c>
    </row>
    <row r="19030" spans="2:6" hidden="1">
      <c r="B19030" s="13">
        <v>2009</v>
      </c>
      <c r="C19030" s="14">
        <v>3</v>
      </c>
      <c r="D19030" s="14" t="s">
        <v>150</v>
      </c>
      <c r="E19030" s="19">
        <v>2.1587999999999998</v>
      </c>
      <c r="F19030" s="24">
        <f t="shared" si="334"/>
        <v>35.885840000000002</v>
      </c>
    </row>
    <row r="19031" spans="2:6" hidden="1">
      <c r="B19031" s="15">
        <v>2009</v>
      </c>
      <c r="C19031" s="16">
        <v>4</v>
      </c>
      <c r="D19031" s="16" t="s">
        <v>150</v>
      </c>
      <c r="E19031" s="18">
        <v>10.4008</v>
      </c>
      <c r="F19031" s="24">
        <f t="shared" si="334"/>
        <v>50.721440000000001</v>
      </c>
    </row>
    <row r="19032" spans="2:6" hidden="1">
      <c r="B19032" s="13">
        <v>2009</v>
      </c>
      <c r="C19032" s="14">
        <v>5</v>
      </c>
      <c r="D19032" s="14" t="s">
        <v>150</v>
      </c>
      <c r="E19032" s="19">
        <v>13.2242</v>
      </c>
      <c r="F19032" s="24">
        <f t="shared" si="334"/>
        <v>55.803560000000004</v>
      </c>
    </row>
    <row r="19033" spans="2:6" hidden="1">
      <c r="B19033" s="15">
        <v>2009</v>
      </c>
      <c r="C19033" s="16">
        <v>6</v>
      </c>
      <c r="D19033" s="16" t="s">
        <v>150</v>
      </c>
      <c r="E19033" s="18">
        <v>14.3634</v>
      </c>
      <c r="F19033" s="24">
        <f t="shared" si="334"/>
        <v>57.854120000000002</v>
      </c>
    </row>
    <row r="19034" spans="2:6" hidden="1">
      <c r="B19034" s="13">
        <v>2009</v>
      </c>
      <c r="C19034" s="14">
        <v>7</v>
      </c>
      <c r="D19034" s="14" t="s">
        <v>150</v>
      </c>
      <c r="E19034" s="19">
        <v>17.513000000000002</v>
      </c>
      <c r="F19034" s="24">
        <f t="shared" si="334"/>
        <v>63.523400000000002</v>
      </c>
    </row>
    <row r="19035" spans="2:6" hidden="1">
      <c r="B19035" s="15">
        <v>2009</v>
      </c>
      <c r="C19035" s="16">
        <v>8</v>
      </c>
      <c r="D19035" s="16" t="s">
        <v>150</v>
      </c>
      <c r="E19035" s="18">
        <v>18.0002</v>
      </c>
      <c r="F19035" s="24">
        <f t="shared" si="334"/>
        <v>64.400360000000006</v>
      </c>
    </row>
    <row r="19036" spans="2:6" hidden="1">
      <c r="B19036" s="13">
        <v>2009</v>
      </c>
      <c r="C19036" s="14">
        <v>9</v>
      </c>
      <c r="D19036" s="14" t="s">
        <v>150</v>
      </c>
      <c r="E19036" s="19">
        <v>14.0542</v>
      </c>
      <c r="F19036" s="24">
        <f t="shared" si="334"/>
        <v>57.297560000000004</v>
      </c>
    </row>
    <row r="19037" spans="2:6" hidden="1">
      <c r="B19037" s="15">
        <v>2009</v>
      </c>
      <c r="C19037" s="16">
        <v>10</v>
      </c>
      <c r="D19037" s="16" t="s">
        <v>150</v>
      </c>
      <c r="E19037" s="18">
        <v>6.8322000000000003</v>
      </c>
      <c r="F19037" s="24">
        <f t="shared" si="334"/>
        <v>44.297960000000003</v>
      </c>
    </row>
    <row r="19038" spans="2:6" hidden="1">
      <c r="B19038" s="13">
        <v>2009</v>
      </c>
      <c r="C19038" s="14">
        <v>11</v>
      </c>
      <c r="D19038" s="14" t="s">
        <v>150</v>
      </c>
      <c r="E19038" s="19">
        <v>4.2291999999999996</v>
      </c>
      <c r="F19038" s="24">
        <f t="shared" si="334"/>
        <v>39.612560000000002</v>
      </c>
    </row>
    <row r="19039" spans="2:6" hidden="1">
      <c r="B19039" s="15">
        <v>2009</v>
      </c>
      <c r="C19039" s="16">
        <v>12</v>
      </c>
      <c r="D19039" s="16" t="s">
        <v>150</v>
      </c>
      <c r="E19039" s="18">
        <v>-2.0127999999999999</v>
      </c>
      <c r="F19039" s="24">
        <f t="shared" si="334"/>
        <v>28.37696</v>
      </c>
    </row>
    <row r="19040" spans="2:6" hidden="1">
      <c r="B19040" s="13">
        <v>2010</v>
      </c>
      <c r="C19040" s="14">
        <v>1</v>
      </c>
      <c r="D19040" s="14" t="s">
        <v>150</v>
      </c>
      <c r="E19040" s="19">
        <v>-5.1096000000000004</v>
      </c>
      <c r="F19040" s="24">
        <f t="shared" ref="F19040:F19103" si="335">(E19040 * 1.8) + 32</f>
        <v>22.802720000000001</v>
      </c>
    </row>
    <row r="19041" spans="2:6" hidden="1">
      <c r="B19041" s="15">
        <v>2010</v>
      </c>
      <c r="C19041" s="16">
        <v>2</v>
      </c>
      <c r="D19041" s="16" t="s">
        <v>150</v>
      </c>
      <c r="E19041" s="18">
        <v>-2.3643999999999998</v>
      </c>
      <c r="F19041" s="24">
        <f t="shared" si="335"/>
        <v>27.74408</v>
      </c>
    </row>
    <row r="19042" spans="2:6" hidden="1">
      <c r="B19042" s="13">
        <v>2010</v>
      </c>
      <c r="C19042" s="14">
        <v>3</v>
      </c>
      <c r="D19042" s="14" t="s">
        <v>150</v>
      </c>
      <c r="E19042" s="19">
        <v>2.3468</v>
      </c>
      <c r="F19042" s="24">
        <f t="shared" si="335"/>
        <v>36.224240000000002</v>
      </c>
    </row>
    <row r="19043" spans="2:6" hidden="1">
      <c r="B19043" s="15">
        <v>2010</v>
      </c>
      <c r="C19043" s="16">
        <v>4</v>
      </c>
      <c r="D19043" s="16" t="s">
        <v>150</v>
      </c>
      <c r="E19043" s="18">
        <v>7.4154</v>
      </c>
      <c r="F19043" s="24">
        <f t="shared" si="335"/>
        <v>45.347720000000002</v>
      </c>
    </row>
    <row r="19044" spans="2:6" hidden="1">
      <c r="B19044" s="13">
        <v>2010</v>
      </c>
      <c r="C19044" s="14">
        <v>5</v>
      </c>
      <c r="D19044" s="14" t="s">
        <v>150</v>
      </c>
      <c r="E19044" s="19">
        <v>11.0166</v>
      </c>
      <c r="F19044" s="24">
        <f t="shared" si="335"/>
        <v>51.829880000000003</v>
      </c>
    </row>
    <row r="19045" spans="2:6" hidden="1">
      <c r="B19045" s="15">
        <v>2010</v>
      </c>
      <c r="C19045" s="16">
        <v>6</v>
      </c>
      <c r="D19045" s="16" t="s">
        <v>150</v>
      </c>
      <c r="E19045" s="18">
        <v>15.6988</v>
      </c>
      <c r="F19045" s="24">
        <f t="shared" si="335"/>
        <v>60.257840000000002</v>
      </c>
    </row>
    <row r="19046" spans="2:6" hidden="1">
      <c r="B19046" s="13">
        <v>2010</v>
      </c>
      <c r="C19046" s="14">
        <v>7</v>
      </c>
      <c r="D19046" s="14" t="s">
        <v>150</v>
      </c>
      <c r="E19046" s="19">
        <v>18.942399999999999</v>
      </c>
      <c r="F19046" s="24">
        <f t="shared" si="335"/>
        <v>66.096319999999992</v>
      </c>
    </row>
    <row r="19047" spans="2:6" hidden="1">
      <c r="B19047" s="15">
        <v>2010</v>
      </c>
      <c r="C19047" s="16">
        <v>8</v>
      </c>
      <c r="D19047" s="16" t="s">
        <v>150</v>
      </c>
      <c r="E19047" s="18">
        <v>16.152000000000001</v>
      </c>
      <c r="F19047" s="24">
        <f t="shared" si="335"/>
        <v>61.073599999999999</v>
      </c>
    </row>
    <row r="19048" spans="2:6" hidden="1">
      <c r="B19048" s="13">
        <v>2010</v>
      </c>
      <c r="C19048" s="14">
        <v>9</v>
      </c>
      <c r="D19048" s="14" t="s">
        <v>150</v>
      </c>
      <c r="E19048" s="19">
        <v>11.1012</v>
      </c>
      <c r="F19048" s="24">
        <f t="shared" si="335"/>
        <v>51.98216</v>
      </c>
    </row>
    <row r="19049" spans="2:6" hidden="1">
      <c r="B19049" s="15">
        <v>2010</v>
      </c>
      <c r="C19049" s="16">
        <v>10</v>
      </c>
      <c r="D19049" s="16" t="s">
        <v>150</v>
      </c>
      <c r="E19049" s="18">
        <v>5.7304000000000004</v>
      </c>
      <c r="F19049" s="24">
        <f t="shared" si="335"/>
        <v>42.314720000000001</v>
      </c>
    </row>
    <row r="19050" spans="2:6" hidden="1">
      <c r="B19050" s="13">
        <v>2010</v>
      </c>
      <c r="C19050" s="14">
        <v>11</v>
      </c>
      <c r="D19050" s="14" t="s">
        <v>150</v>
      </c>
      <c r="E19050" s="19">
        <v>3.6036000000000001</v>
      </c>
      <c r="F19050" s="24">
        <f t="shared" si="335"/>
        <v>38.48648</v>
      </c>
    </row>
    <row r="19051" spans="2:6" hidden="1">
      <c r="B19051" s="15">
        <v>2010</v>
      </c>
      <c r="C19051" s="16">
        <v>12</v>
      </c>
      <c r="D19051" s="16" t="s">
        <v>150</v>
      </c>
      <c r="E19051" s="18">
        <v>-4.8319999999999999</v>
      </c>
      <c r="F19051" s="24">
        <f t="shared" si="335"/>
        <v>23.302399999999999</v>
      </c>
    </row>
    <row r="19052" spans="2:6" hidden="1">
      <c r="B19052" s="13">
        <v>2011</v>
      </c>
      <c r="C19052" s="14">
        <v>1</v>
      </c>
      <c r="D19052" s="14" t="s">
        <v>150</v>
      </c>
      <c r="E19052" s="19">
        <v>-2.4813999999999998</v>
      </c>
      <c r="F19052" s="24">
        <f t="shared" si="335"/>
        <v>27.533480000000001</v>
      </c>
    </row>
    <row r="19053" spans="2:6" hidden="1">
      <c r="B19053" s="15">
        <v>2011</v>
      </c>
      <c r="C19053" s="16">
        <v>2</v>
      </c>
      <c r="D19053" s="16" t="s">
        <v>150</v>
      </c>
      <c r="E19053" s="18">
        <v>-1.6075999999999999</v>
      </c>
      <c r="F19053" s="24">
        <f t="shared" si="335"/>
        <v>29.10632</v>
      </c>
    </row>
    <row r="19054" spans="2:6" hidden="1">
      <c r="B19054" s="13">
        <v>2011</v>
      </c>
      <c r="C19054" s="14">
        <v>3</v>
      </c>
      <c r="D19054" s="14" t="s">
        <v>150</v>
      </c>
      <c r="E19054" s="19">
        <v>3.7686000000000002</v>
      </c>
      <c r="F19054" s="24">
        <f t="shared" si="335"/>
        <v>38.783479999999997</v>
      </c>
    </row>
    <row r="19055" spans="2:6" hidden="1">
      <c r="B19055" s="15">
        <v>2011</v>
      </c>
      <c r="C19055" s="16">
        <v>4</v>
      </c>
      <c r="D19055" s="16" t="s">
        <v>150</v>
      </c>
      <c r="E19055" s="18">
        <v>9.8271999999999995</v>
      </c>
      <c r="F19055" s="24">
        <f t="shared" si="335"/>
        <v>49.688959999999994</v>
      </c>
    </row>
    <row r="19056" spans="2:6" hidden="1">
      <c r="B19056" s="13">
        <v>2011</v>
      </c>
      <c r="C19056" s="14">
        <v>5</v>
      </c>
      <c r="D19056" s="14" t="s">
        <v>150</v>
      </c>
      <c r="E19056" s="19">
        <v>12.7682</v>
      </c>
      <c r="F19056" s="24">
        <f t="shared" si="335"/>
        <v>54.982759999999999</v>
      </c>
    </row>
    <row r="19057" spans="2:6" hidden="1">
      <c r="B19057" s="15">
        <v>2011</v>
      </c>
      <c r="C19057" s="16">
        <v>6</v>
      </c>
      <c r="D19057" s="16" t="s">
        <v>150</v>
      </c>
      <c r="E19057" s="18">
        <v>15.8468</v>
      </c>
      <c r="F19057" s="24">
        <f t="shared" si="335"/>
        <v>60.524239999999999</v>
      </c>
    </row>
    <row r="19058" spans="2:6" hidden="1">
      <c r="B19058" s="13">
        <v>2011</v>
      </c>
      <c r="C19058" s="14">
        <v>7</v>
      </c>
      <c r="D19058" s="14" t="s">
        <v>150</v>
      </c>
      <c r="E19058" s="19">
        <v>15.678599999999999</v>
      </c>
      <c r="F19058" s="24">
        <f t="shared" si="335"/>
        <v>60.22148</v>
      </c>
    </row>
    <row r="19059" spans="2:6" hidden="1">
      <c r="B19059" s="15">
        <v>2011</v>
      </c>
      <c r="C19059" s="16">
        <v>8</v>
      </c>
      <c r="D19059" s="16" t="s">
        <v>150</v>
      </c>
      <c r="E19059" s="18">
        <v>17.820799999999998</v>
      </c>
      <c r="F19059" s="24">
        <f t="shared" si="335"/>
        <v>64.077439999999996</v>
      </c>
    </row>
    <row r="19060" spans="2:6" hidden="1">
      <c r="B19060" s="13">
        <v>2011</v>
      </c>
      <c r="C19060" s="14">
        <v>9</v>
      </c>
      <c r="D19060" s="14" t="s">
        <v>150</v>
      </c>
      <c r="E19060" s="19">
        <v>14.5718</v>
      </c>
      <c r="F19060" s="24">
        <f t="shared" si="335"/>
        <v>58.229240000000004</v>
      </c>
    </row>
    <row r="19061" spans="2:6" hidden="1">
      <c r="B19061" s="15">
        <v>2011</v>
      </c>
      <c r="C19061" s="16">
        <v>10</v>
      </c>
      <c r="D19061" s="16" t="s">
        <v>150</v>
      </c>
      <c r="E19061" s="18">
        <v>7.0246000000000004</v>
      </c>
      <c r="F19061" s="24">
        <f t="shared" si="335"/>
        <v>44.644280000000002</v>
      </c>
    </row>
    <row r="19062" spans="2:6" hidden="1">
      <c r="B19062" s="13">
        <v>2011</v>
      </c>
      <c r="C19062" s="14">
        <v>11</v>
      </c>
      <c r="D19062" s="14" t="s">
        <v>150</v>
      </c>
      <c r="E19062" s="19">
        <v>1.784</v>
      </c>
      <c r="F19062" s="24">
        <f t="shared" si="335"/>
        <v>35.211199999999998</v>
      </c>
    </row>
    <row r="19063" spans="2:6" hidden="1">
      <c r="B19063" s="15">
        <v>2011</v>
      </c>
      <c r="C19063" s="16">
        <v>12</v>
      </c>
      <c r="D19063" s="16" t="s">
        <v>150</v>
      </c>
      <c r="E19063" s="18">
        <v>7.1599999999999997E-2</v>
      </c>
      <c r="F19063" s="24">
        <f t="shared" si="335"/>
        <v>32.128880000000002</v>
      </c>
    </row>
    <row r="19064" spans="2:6" hidden="1">
      <c r="B19064" s="13">
        <v>2012</v>
      </c>
      <c r="C19064" s="14">
        <v>1</v>
      </c>
      <c r="D19064" s="14" t="s">
        <v>150</v>
      </c>
      <c r="E19064" s="19">
        <v>-1.5378000000000001</v>
      </c>
      <c r="F19064" s="24">
        <f t="shared" si="335"/>
        <v>29.231960000000001</v>
      </c>
    </row>
    <row r="19065" spans="2:6" hidden="1">
      <c r="B19065" s="15">
        <v>2012</v>
      </c>
      <c r="C19065" s="16">
        <v>2</v>
      </c>
      <c r="D19065" s="16" t="s">
        <v>150</v>
      </c>
      <c r="E19065" s="18">
        <v>-5.7295999999999996</v>
      </c>
      <c r="F19065" s="24">
        <f t="shared" si="335"/>
        <v>21.686720000000001</v>
      </c>
    </row>
    <row r="19066" spans="2:6" hidden="1">
      <c r="B19066" s="13">
        <v>2012</v>
      </c>
      <c r="C19066" s="14">
        <v>3</v>
      </c>
      <c r="D19066" s="14" t="s">
        <v>150</v>
      </c>
      <c r="E19066" s="19">
        <v>5.1974</v>
      </c>
      <c r="F19066" s="24">
        <f t="shared" si="335"/>
        <v>41.355319999999999</v>
      </c>
    </row>
    <row r="19067" spans="2:6" hidden="1">
      <c r="B19067" s="15">
        <v>2012</v>
      </c>
      <c r="C19067" s="16">
        <v>4</v>
      </c>
      <c r="D19067" s="16" t="s">
        <v>150</v>
      </c>
      <c r="E19067" s="18">
        <v>7.468</v>
      </c>
      <c r="F19067" s="24">
        <f t="shared" si="335"/>
        <v>45.442399999999999</v>
      </c>
    </row>
    <row r="19068" spans="2:6" hidden="1">
      <c r="B19068" s="13">
        <v>2012</v>
      </c>
      <c r="C19068" s="14">
        <v>5</v>
      </c>
      <c r="D19068" s="14" t="s">
        <v>150</v>
      </c>
      <c r="E19068" s="19">
        <v>13.098800000000001</v>
      </c>
      <c r="F19068" s="24">
        <f t="shared" si="335"/>
        <v>55.577840000000002</v>
      </c>
    </row>
    <row r="19069" spans="2:6" hidden="1">
      <c r="B19069" s="15">
        <v>2012</v>
      </c>
      <c r="C19069" s="16">
        <v>6</v>
      </c>
      <c r="D19069" s="16" t="s">
        <v>150</v>
      </c>
      <c r="E19069" s="18">
        <v>16.122199999999999</v>
      </c>
      <c r="F19069" s="24">
        <f t="shared" si="335"/>
        <v>61.019959999999998</v>
      </c>
    </row>
    <row r="19070" spans="2:6" hidden="1">
      <c r="B19070" s="13">
        <v>2012</v>
      </c>
      <c r="C19070" s="14">
        <v>7</v>
      </c>
      <c r="D19070" s="14" t="s">
        <v>150</v>
      </c>
      <c r="E19070" s="19">
        <v>17.582999999999998</v>
      </c>
      <c r="F19070" s="24">
        <f t="shared" si="335"/>
        <v>63.6494</v>
      </c>
    </row>
    <row r="19071" spans="2:6" hidden="1">
      <c r="B19071" s="15">
        <v>2012</v>
      </c>
      <c r="C19071" s="16">
        <v>8</v>
      </c>
      <c r="D19071" s="16" t="s">
        <v>150</v>
      </c>
      <c r="E19071" s="18">
        <v>17.924399999999999</v>
      </c>
      <c r="F19071" s="24">
        <f t="shared" si="335"/>
        <v>64.263919999999999</v>
      </c>
    </row>
    <row r="19072" spans="2:6" hidden="1">
      <c r="B19072" s="13">
        <v>2012</v>
      </c>
      <c r="C19072" s="14">
        <v>9</v>
      </c>
      <c r="D19072" s="14" t="s">
        <v>150</v>
      </c>
      <c r="E19072" s="19">
        <v>12.9316</v>
      </c>
      <c r="F19072" s="24">
        <f t="shared" si="335"/>
        <v>55.276879999999998</v>
      </c>
    </row>
    <row r="19073" spans="2:6" hidden="1">
      <c r="B19073" s="15">
        <v>2012</v>
      </c>
      <c r="C19073" s="16">
        <v>10</v>
      </c>
      <c r="D19073" s="16" t="s">
        <v>150</v>
      </c>
      <c r="E19073" s="18">
        <v>7.202</v>
      </c>
      <c r="F19073" s="24">
        <f t="shared" si="335"/>
        <v>44.9636</v>
      </c>
    </row>
    <row r="19074" spans="2:6" hidden="1">
      <c r="B19074" s="13">
        <v>2012</v>
      </c>
      <c r="C19074" s="14">
        <v>11</v>
      </c>
      <c r="D19074" s="14" t="s">
        <v>150</v>
      </c>
      <c r="E19074" s="19">
        <v>3.8702000000000001</v>
      </c>
      <c r="F19074" s="24">
        <f t="shared" si="335"/>
        <v>38.966360000000002</v>
      </c>
    </row>
    <row r="19075" spans="2:6" hidden="1">
      <c r="B19075" s="15">
        <v>2012</v>
      </c>
      <c r="C19075" s="16">
        <v>12</v>
      </c>
      <c r="D19075" s="16" t="s">
        <v>150</v>
      </c>
      <c r="E19075" s="18">
        <v>-2.3637999999999999</v>
      </c>
      <c r="F19075" s="24">
        <f t="shared" si="335"/>
        <v>27.745159999999998</v>
      </c>
    </row>
    <row r="19076" spans="2:6" hidden="1">
      <c r="B19076" s="13">
        <v>2013</v>
      </c>
      <c r="C19076" s="14">
        <v>1</v>
      </c>
      <c r="D19076" s="14" t="s">
        <v>150</v>
      </c>
      <c r="E19076" s="19">
        <v>-2.5</v>
      </c>
      <c r="F19076" s="24">
        <f t="shared" si="335"/>
        <v>27.5</v>
      </c>
    </row>
    <row r="19077" spans="2:6" hidden="1">
      <c r="B19077" s="15">
        <v>2013</v>
      </c>
      <c r="C19077" s="16">
        <v>2</v>
      </c>
      <c r="D19077" s="16" t="s">
        <v>150</v>
      </c>
      <c r="E19077" s="18">
        <v>-2.9693999999999998</v>
      </c>
      <c r="F19077" s="24">
        <f t="shared" si="335"/>
        <v>26.655079999999998</v>
      </c>
    </row>
    <row r="19078" spans="2:6" hidden="1">
      <c r="B19078" s="13">
        <v>2013</v>
      </c>
      <c r="C19078" s="14">
        <v>3</v>
      </c>
      <c r="D19078" s="14" t="s">
        <v>150</v>
      </c>
      <c r="E19078" s="19">
        <v>-5.3999999999999999E-2</v>
      </c>
      <c r="F19078" s="24">
        <f t="shared" si="335"/>
        <v>31.902799999999999</v>
      </c>
    </row>
    <row r="19079" spans="2:6" hidden="1">
      <c r="B19079" s="15">
        <v>2013</v>
      </c>
      <c r="C19079" s="16">
        <v>4</v>
      </c>
      <c r="D19079" s="16" t="s">
        <v>150</v>
      </c>
      <c r="E19079" s="18">
        <v>7.7061999999999999</v>
      </c>
      <c r="F19079" s="24">
        <f t="shared" si="335"/>
        <v>45.871160000000003</v>
      </c>
    </row>
    <row r="19080" spans="2:6" hidden="1">
      <c r="B19080" s="13">
        <v>2013</v>
      </c>
      <c r="C19080" s="14">
        <v>5</v>
      </c>
      <c r="D19080" s="14" t="s">
        <v>150</v>
      </c>
      <c r="E19080" s="19">
        <v>11.154199999999999</v>
      </c>
      <c r="F19080" s="24">
        <f t="shared" si="335"/>
        <v>52.077559999999998</v>
      </c>
    </row>
    <row r="19081" spans="2:6" hidden="1">
      <c r="B19081" s="15">
        <v>2013</v>
      </c>
      <c r="C19081" s="16">
        <v>6</v>
      </c>
      <c r="D19081" s="16" t="s">
        <v>150</v>
      </c>
      <c r="E19081" s="18">
        <v>15.0722</v>
      </c>
      <c r="F19081" s="24">
        <f t="shared" si="335"/>
        <v>59.129959999999997</v>
      </c>
    </row>
    <row r="19082" spans="2:6" hidden="1">
      <c r="B19082" s="13">
        <v>2013</v>
      </c>
      <c r="C19082" s="14">
        <v>7</v>
      </c>
      <c r="D19082" s="14" t="s">
        <v>150</v>
      </c>
      <c r="E19082" s="19">
        <v>18.796600000000002</v>
      </c>
      <c r="F19082" s="24">
        <f t="shared" si="335"/>
        <v>65.833879999999994</v>
      </c>
    </row>
    <row r="19083" spans="2:6" hidden="1">
      <c r="B19083" s="15">
        <v>2013</v>
      </c>
      <c r="C19083" s="16">
        <v>8</v>
      </c>
      <c r="D19083" s="16" t="s">
        <v>150</v>
      </c>
      <c r="E19083" s="18">
        <v>17.3218</v>
      </c>
      <c r="F19083" s="24">
        <f t="shared" si="335"/>
        <v>63.17924</v>
      </c>
    </row>
    <row r="19084" spans="2:6" hidden="1">
      <c r="B19084" s="13">
        <v>2000</v>
      </c>
      <c r="C19084" s="14">
        <v>2</v>
      </c>
      <c r="D19084" s="14" t="s">
        <v>151</v>
      </c>
      <c r="E19084" s="19">
        <v>26.09</v>
      </c>
      <c r="F19084" s="24">
        <f t="shared" si="335"/>
        <v>78.962000000000003</v>
      </c>
    </row>
    <row r="19085" spans="2:6" hidden="1">
      <c r="B19085" s="15">
        <v>2000</v>
      </c>
      <c r="C19085" s="16">
        <v>3</v>
      </c>
      <c r="D19085" s="16" t="s">
        <v>151</v>
      </c>
      <c r="E19085" s="18">
        <v>25.83</v>
      </c>
      <c r="F19085" s="24">
        <f t="shared" si="335"/>
        <v>78.494</v>
      </c>
    </row>
    <row r="19086" spans="2:6" hidden="1">
      <c r="B19086" s="13">
        <v>2000</v>
      </c>
      <c r="C19086" s="14">
        <v>4</v>
      </c>
      <c r="D19086" s="14" t="s">
        <v>151</v>
      </c>
      <c r="E19086" s="19">
        <v>25.202000000000002</v>
      </c>
      <c r="F19086" s="24">
        <f t="shared" si="335"/>
        <v>77.363600000000005</v>
      </c>
    </row>
    <row r="19087" spans="2:6" hidden="1">
      <c r="B19087" s="15">
        <v>2000</v>
      </c>
      <c r="C19087" s="16">
        <v>5</v>
      </c>
      <c r="D19087" s="16" t="s">
        <v>151</v>
      </c>
      <c r="E19087" s="18">
        <v>24.728000000000002</v>
      </c>
      <c r="F19087" s="24">
        <f t="shared" si="335"/>
        <v>76.510400000000004</v>
      </c>
    </row>
    <row r="19088" spans="2:6" hidden="1">
      <c r="B19088" s="13">
        <v>2000</v>
      </c>
      <c r="C19088" s="14">
        <v>6</v>
      </c>
      <c r="D19088" s="14" t="s">
        <v>151</v>
      </c>
      <c r="E19088" s="19">
        <v>24.293333329999999</v>
      </c>
      <c r="F19088" s="24">
        <f t="shared" si="335"/>
        <v>75.727999994000001</v>
      </c>
    </row>
    <row r="19089" spans="2:6" hidden="1">
      <c r="B19089" s="15">
        <v>2000</v>
      </c>
      <c r="C19089" s="16">
        <v>7</v>
      </c>
      <c r="D19089" s="16" t="s">
        <v>151</v>
      </c>
      <c r="E19089" s="18">
        <v>23.143666670000002</v>
      </c>
      <c r="F19089" s="24">
        <f t="shared" si="335"/>
        <v>73.658600006</v>
      </c>
    </row>
    <row r="19090" spans="2:6" hidden="1">
      <c r="B19090" s="13">
        <v>2000</v>
      </c>
      <c r="C19090" s="14">
        <v>8</v>
      </c>
      <c r="D19090" s="14" t="s">
        <v>151</v>
      </c>
      <c r="E19090" s="19">
        <v>23.090666670000001</v>
      </c>
      <c r="F19090" s="24">
        <f t="shared" si="335"/>
        <v>73.563200006000002</v>
      </c>
    </row>
    <row r="19091" spans="2:6" hidden="1">
      <c r="B19091" s="15">
        <v>2000</v>
      </c>
      <c r="C19091" s="16">
        <v>9</v>
      </c>
      <c r="D19091" s="16" t="s">
        <v>151</v>
      </c>
      <c r="E19091" s="18">
        <v>24.265333330000001</v>
      </c>
      <c r="F19091" s="24">
        <f t="shared" si="335"/>
        <v>75.677599994000005</v>
      </c>
    </row>
    <row r="19092" spans="2:6" hidden="1">
      <c r="B19092" s="13">
        <v>2000</v>
      </c>
      <c r="C19092" s="14">
        <v>10</v>
      </c>
      <c r="D19092" s="14" t="s">
        <v>151</v>
      </c>
      <c r="E19092" s="19">
        <v>23.64833333</v>
      </c>
      <c r="F19092" s="24">
        <f t="shared" si="335"/>
        <v>74.566999994</v>
      </c>
    </row>
    <row r="19093" spans="2:6" hidden="1">
      <c r="B19093" s="15">
        <v>2000</v>
      </c>
      <c r="C19093" s="16">
        <v>11</v>
      </c>
      <c r="D19093" s="16" t="s">
        <v>151</v>
      </c>
      <c r="E19093" s="18">
        <v>24.16866667</v>
      </c>
      <c r="F19093" s="24">
        <f t="shared" si="335"/>
        <v>75.503600005999999</v>
      </c>
    </row>
    <row r="19094" spans="2:6" hidden="1">
      <c r="B19094" s="13">
        <v>2000</v>
      </c>
      <c r="C19094" s="14">
        <v>12</v>
      </c>
      <c r="D19094" s="14" t="s">
        <v>151</v>
      </c>
      <c r="E19094" s="19">
        <v>24.859666669999999</v>
      </c>
      <c r="F19094" s="24">
        <f t="shared" si="335"/>
        <v>76.747400005999992</v>
      </c>
    </row>
    <row r="19095" spans="2:6" hidden="1">
      <c r="B19095" s="15">
        <v>2001</v>
      </c>
      <c r="C19095" s="16">
        <v>1</v>
      </c>
      <c r="D19095" s="16" t="s">
        <v>151</v>
      </c>
      <c r="E19095" s="18">
        <v>24.428666669999998</v>
      </c>
      <c r="F19095" s="24">
        <f t="shared" si="335"/>
        <v>75.971600005999989</v>
      </c>
    </row>
    <row r="19096" spans="2:6" hidden="1">
      <c r="B19096" s="13">
        <v>2001</v>
      </c>
      <c r="C19096" s="14">
        <v>2</v>
      </c>
      <c r="D19096" s="14" t="s">
        <v>151</v>
      </c>
      <c r="E19096" s="19">
        <v>26.45333333</v>
      </c>
      <c r="F19096" s="24">
        <f t="shared" si="335"/>
        <v>79.615999993999992</v>
      </c>
    </row>
    <row r="19097" spans="2:6" hidden="1">
      <c r="B19097" s="15">
        <v>2001</v>
      </c>
      <c r="C19097" s="16">
        <v>3</v>
      </c>
      <c r="D19097" s="16" t="s">
        <v>151</v>
      </c>
      <c r="E19097" s="18">
        <v>25.199333330000002</v>
      </c>
      <c r="F19097" s="24">
        <f t="shared" si="335"/>
        <v>77.358799994000009</v>
      </c>
    </row>
    <row r="19098" spans="2:6" hidden="1">
      <c r="B19098" s="13">
        <v>2001</v>
      </c>
      <c r="C19098" s="14">
        <v>4</v>
      </c>
      <c r="D19098" s="14" t="s">
        <v>151</v>
      </c>
      <c r="E19098" s="19">
        <v>24.60466667</v>
      </c>
      <c r="F19098" s="24">
        <f t="shared" si="335"/>
        <v>76.288400006000003</v>
      </c>
    </row>
    <row r="19099" spans="2:6" hidden="1">
      <c r="B19099" s="15">
        <v>2001</v>
      </c>
      <c r="C19099" s="16">
        <v>5</v>
      </c>
      <c r="D19099" s="16" t="s">
        <v>151</v>
      </c>
      <c r="E19099" s="18">
        <v>24.492333330000001</v>
      </c>
      <c r="F19099" s="24">
        <f t="shared" si="335"/>
        <v>76.086199993999998</v>
      </c>
    </row>
    <row r="19100" spans="2:6" hidden="1">
      <c r="B19100" s="13">
        <v>2001</v>
      </c>
      <c r="C19100" s="14">
        <v>6</v>
      </c>
      <c r="D19100" s="14" t="s">
        <v>151</v>
      </c>
      <c r="E19100" s="19">
        <v>23.099666670000001</v>
      </c>
      <c r="F19100" s="24">
        <f t="shared" si="335"/>
        <v>73.579400006</v>
      </c>
    </row>
    <row r="19101" spans="2:6" hidden="1">
      <c r="B19101" s="15">
        <v>2001</v>
      </c>
      <c r="C19101" s="16">
        <v>7</v>
      </c>
      <c r="D19101" s="16" t="s">
        <v>151</v>
      </c>
      <c r="E19101" s="18">
        <v>22.913</v>
      </c>
      <c r="F19101" s="24">
        <f t="shared" si="335"/>
        <v>73.243400000000008</v>
      </c>
    </row>
    <row r="19102" spans="2:6" hidden="1">
      <c r="B19102" s="13">
        <v>2001</v>
      </c>
      <c r="C19102" s="14">
        <v>8</v>
      </c>
      <c r="D19102" s="14" t="s">
        <v>151</v>
      </c>
      <c r="E19102" s="19">
        <v>23.484333329999998</v>
      </c>
      <c r="F19102" s="24">
        <f t="shared" si="335"/>
        <v>74.271799993999991</v>
      </c>
    </row>
    <row r="19103" spans="2:6" hidden="1">
      <c r="B19103" s="15">
        <v>2001</v>
      </c>
      <c r="C19103" s="16">
        <v>9</v>
      </c>
      <c r="D19103" s="16" t="s">
        <v>151</v>
      </c>
      <c r="E19103" s="18">
        <v>23.827666669999999</v>
      </c>
      <c r="F19103" s="24">
        <f t="shared" si="335"/>
        <v>74.889800006000002</v>
      </c>
    </row>
    <row r="19104" spans="2:6" hidden="1">
      <c r="B19104" s="13">
        <v>2001</v>
      </c>
      <c r="C19104" s="14">
        <v>10</v>
      </c>
      <c r="D19104" s="14" t="s">
        <v>151</v>
      </c>
      <c r="E19104" s="19">
        <v>24.289666669999999</v>
      </c>
      <c r="F19104" s="24">
        <f t="shared" ref="F19104:F19167" si="336">(E19104 * 1.8) + 32</f>
        <v>75.721400005999996</v>
      </c>
    </row>
    <row r="19105" spans="2:6" hidden="1">
      <c r="B19105" s="15">
        <v>2001</v>
      </c>
      <c r="C19105" s="16">
        <v>11</v>
      </c>
      <c r="D19105" s="16" t="s">
        <v>151</v>
      </c>
      <c r="E19105" s="18">
        <v>24.217333329999999</v>
      </c>
      <c r="F19105" s="24">
        <f t="shared" si="336"/>
        <v>75.591199993999993</v>
      </c>
    </row>
    <row r="19106" spans="2:6" hidden="1">
      <c r="B19106" s="13">
        <v>2001</v>
      </c>
      <c r="C19106" s="14">
        <v>12</v>
      </c>
      <c r="D19106" s="14" t="s">
        <v>151</v>
      </c>
      <c r="E19106" s="19">
        <v>25.25033333</v>
      </c>
      <c r="F19106" s="24">
        <f t="shared" si="336"/>
        <v>77.450599994000001</v>
      </c>
    </row>
    <row r="19107" spans="2:6" hidden="1">
      <c r="B19107" s="15">
        <v>2002</v>
      </c>
      <c r="C19107" s="16">
        <v>1</v>
      </c>
      <c r="D19107" s="16" t="s">
        <v>151</v>
      </c>
      <c r="E19107" s="18">
        <v>25.19466667</v>
      </c>
      <c r="F19107" s="24">
        <f t="shared" si="336"/>
        <v>77.350400006000001</v>
      </c>
    </row>
    <row r="19108" spans="2:6" hidden="1">
      <c r="B19108" s="13">
        <v>2002</v>
      </c>
      <c r="C19108" s="14">
        <v>2</v>
      </c>
      <c r="D19108" s="14" t="s">
        <v>151</v>
      </c>
      <c r="E19108" s="19">
        <v>27.172000000000001</v>
      </c>
      <c r="F19108" s="24">
        <f t="shared" si="336"/>
        <v>80.909600000000012</v>
      </c>
    </row>
    <row r="19109" spans="2:6" hidden="1">
      <c r="B19109" s="15">
        <v>2002</v>
      </c>
      <c r="C19109" s="16">
        <v>3</v>
      </c>
      <c r="D19109" s="16" t="s">
        <v>151</v>
      </c>
      <c r="E19109" s="18">
        <v>25.664999999999999</v>
      </c>
      <c r="F19109" s="24">
        <f t="shared" si="336"/>
        <v>78.197000000000003</v>
      </c>
    </row>
    <row r="19110" spans="2:6" hidden="1">
      <c r="B19110" s="13">
        <v>2002</v>
      </c>
      <c r="C19110" s="14">
        <v>4</v>
      </c>
      <c r="D19110" s="14" t="s">
        <v>151</v>
      </c>
      <c r="E19110" s="19">
        <v>24.955666669999999</v>
      </c>
      <c r="F19110" s="24">
        <f t="shared" si="336"/>
        <v>76.920200006000002</v>
      </c>
    </row>
    <row r="19111" spans="2:6" hidden="1">
      <c r="B19111" s="15">
        <v>2002</v>
      </c>
      <c r="C19111" s="16">
        <v>5</v>
      </c>
      <c r="D19111" s="16" t="s">
        <v>151</v>
      </c>
      <c r="E19111" s="18">
        <v>24.777666669999999</v>
      </c>
      <c r="F19111" s="24">
        <f t="shared" si="336"/>
        <v>76.599800005999995</v>
      </c>
    </row>
    <row r="19112" spans="2:6" hidden="1">
      <c r="B19112" s="13">
        <v>2002</v>
      </c>
      <c r="C19112" s="14">
        <v>6</v>
      </c>
      <c r="D19112" s="14" t="s">
        <v>151</v>
      </c>
      <c r="E19112" s="19">
        <v>24.232333329999999</v>
      </c>
      <c r="F19112" s="24">
        <f t="shared" si="336"/>
        <v>75.618199994000008</v>
      </c>
    </row>
    <row r="19113" spans="2:6" hidden="1">
      <c r="B19113" s="15">
        <v>2002</v>
      </c>
      <c r="C19113" s="16">
        <v>7</v>
      </c>
      <c r="D19113" s="16" t="s">
        <v>151</v>
      </c>
      <c r="E19113" s="18">
        <v>24.308666670000001</v>
      </c>
      <c r="F19113" s="24">
        <f t="shared" si="336"/>
        <v>75.755600006000009</v>
      </c>
    </row>
    <row r="19114" spans="2:6" hidden="1">
      <c r="B19114" s="13">
        <v>2002</v>
      </c>
      <c r="C19114" s="14">
        <v>8</v>
      </c>
      <c r="D19114" s="14" t="s">
        <v>151</v>
      </c>
      <c r="E19114" s="19">
        <v>23.786333330000001</v>
      </c>
      <c r="F19114" s="24">
        <f t="shared" si="336"/>
        <v>74.815399994000003</v>
      </c>
    </row>
    <row r="19115" spans="2:6" hidden="1">
      <c r="B19115" s="15">
        <v>2002</v>
      </c>
      <c r="C19115" s="16">
        <v>9</v>
      </c>
      <c r="D19115" s="16" t="s">
        <v>151</v>
      </c>
      <c r="E19115" s="18">
        <v>24.658666669999999</v>
      </c>
      <c r="F19115" s="24">
        <f t="shared" si="336"/>
        <v>76.385600006000004</v>
      </c>
    </row>
    <row r="19116" spans="2:6" hidden="1">
      <c r="B19116" s="13">
        <v>2002</v>
      </c>
      <c r="C19116" s="14">
        <v>10</v>
      </c>
      <c r="D19116" s="14" t="s">
        <v>151</v>
      </c>
      <c r="E19116" s="19">
        <v>24.173333329999998</v>
      </c>
      <c r="F19116" s="24">
        <f t="shared" si="336"/>
        <v>75.511999994000007</v>
      </c>
    </row>
    <row r="19117" spans="2:6" hidden="1">
      <c r="B19117" s="15">
        <v>2002</v>
      </c>
      <c r="C19117" s="16">
        <v>11</v>
      </c>
      <c r="D19117" s="16" t="s">
        <v>151</v>
      </c>
      <c r="E19117" s="18">
        <v>24.425333330000001</v>
      </c>
      <c r="F19117" s="24">
        <f t="shared" si="336"/>
        <v>75.965599994000002</v>
      </c>
    </row>
    <row r="19118" spans="2:6" hidden="1">
      <c r="B19118" s="13">
        <v>2002</v>
      </c>
      <c r="C19118" s="14">
        <v>12</v>
      </c>
      <c r="D19118" s="14" t="s">
        <v>151</v>
      </c>
      <c r="E19118" s="19">
        <v>24.568666669999999</v>
      </c>
      <c r="F19118" s="24">
        <f t="shared" si="336"/>
        <v>76.223600005999998</v>
      </c>
    </row>
    <row r="19119" spans="2:6" hidden="1">
      <c r="B19119" s="15">
        <v>2003</v>
      </c>
      <c r="C19119" s="16">
        <v>1</v>
      </c>
      <c r="D19119" s="16" t="s">
        <v>151</v>
      </c>
      <c r="E19119" s="18">
        <v>25.431333330000001</v>
      </c>
      <c r="F19119" s="24">
        <f t="shared" si="336"/>
        <v>77.776399994000002</v>
      </c>
    </row>
    <row r="19120" spans="2:6" hidden="1">
      <c r="B19120" s="13">
        <v>2003</v>
      </c>
      <c r="C19120" s="14">
        <v>2</v>
      </c>
      <c r="D19120" s="14" t="s">
        <v>151</v>
      </c>
      <c r="E19120" s="19">
        <v>26.70933333</v>
      </c>
      <c r="F19120" s="24">
        <f t="shared" si="336"/>
        <v>80.076799993999998</v>
      </c>
    </row>
    <row r="19121" spans="2:6" hidden="1">
      <c r="B19121" s="15">
        <v>2003</v>
      </c>
      <c r="C19121" s="16">
        <v>3</v>
      </c>
      <c r="D19121" s="16" t="s">
        <v>151</v>
      </c>
      <c r="E19121" s="18">
        <v>26.542333330000002</v>
      </c>
      <c r="F19121" s="24">
        <f t="shared" si="336"/>
        <v>79.776199993999995</v>
      </c>
    </row>
    <row r="19122" spans="2:6" hidden="1">
      <c r="B19122" s="13">
        <v>2003</v>
      </c>
      <c r="C19122" s="14">
        <v>4</v>
      </c>
      <c r="D19122" s="14" t="s">
        <v>151</v>
      </c>
      <c r="E19122" s="19">
        <v>25.007999999999999</v>
      </c>
      <c r="F19122" s="24">
        <f t="shared" si="336"/>
        <v>77.014399999999995</v>
      </c>
    </row>
    <row r="19123" spans="2:6" hidden="1">
      <c r="B19123" s="15">
        <v>2003</v>
      </c>
      <c r="C19123" s="16">
        <v>5</v>
      </c>
      <c r="D19123" s="16" t="s">
        <v>151</v>
      </c>
      <c r="E19123" s="18">
        <v>24.615333329999999</v>
      </c>
      <c r="F19123" s="24">
        <f t="shared" si="336"/>
        <v>76.307599994</v>
      </c>
    </row>
    <row r="19124" spans="2:6" hidden="1">
      <c r="B19124" s="13">
        <v>2003</v>
      </c>
      <c r="C19124" s="14">
        <v>6</v>
      </c>
      <c r="D19124" s="14" t="s">
        <v>151</v>
      </c>
      <c r="E19124" s="19">
        <v>23.805666670000001</v>
      </c>
      <c r="F19124" s="24">
        <f t="shared" si="336"/>
        <v>74.850200005999994</v>
      </c>
    </row>
    <row r="19125" spans="2:6" hidden="1">
      <c r="B19125" s="15">
        <v>2003</v>
      </c>
      <c r="C19125" s="16">
        <v>7</v>
      </c>
      <c r="D19125" s="16" t="s">
        <v>151</v>
      </c>
      <c r="E19125" s="18">
        <v>23.205333329999998</v>
      </c>
      <c r="F19125" s="24">
        <f t="shared" si="336"/>
        <v>73.769599994000004</v>
      </c>
    </row>
    <row r="19126" spans="2:6" hidden="1">
      <c r="B19126" s="13">
        <v>2003</v>
      </c>
      <c r="C19126" s="14">
        <v>8</v>
      </c>
      <c r="D19126" s="14" t="s">
        <v>151</v>
      </c>
      <c r="E19126" s="19">
        <v>23.3</v>
      </c>
      <c r="F19126" s="24">
        <f t="shared" si="336"/>
        <v>73.94</v>
      </c>
    </row>
    <row r="19127" spans="2:6" hidden="1">
      <c r="B19127" s="15">
        <v>2003</v>
      </c>
      <c r="C19127" s="16">
        <v>9</v>
      </c>
      <c r="D19127" s="16" t="s">
        <v>151</v>
      </c>
      <c r="E19127" s="18">
        <v>24.043333329999999</v>
      </c>
      <c r="F19127" s="24">
        <f t="shared" si="336"/>
        <v>75.277999993999998</v>
      </c>
    </row>
    <row r="19128" spans="2:6" hidden="1">
      <c r="B19128" s="13">
        <v>2003</v>
      </c>
      <c r="C19128" s="14">
        <v>10</v>
      </c>
      <c r="D19128" s="14" t="s">
        <v>151</v>
      </c>
      <c r="E19128" s="19">
        <v>25.021000000000001</v>
      </c>
      <c r="F19128" s="24">
        <f t="shared" si="336"/>
        <v>77.037800000000004</v>
      </c>
    </row>
    <row r="19129" spans="2:6" hidden="1">
      <c r="B19129" s="15">
        <v>2003</v>
      </c>
      <c r="C19129" s="16">
        <v>11</v>
      </c>
      <c r="D19129" s="16" t="s">
        <v>151</v>
      </c>
      <c r="E19129" s="18">
        <v>25.145666670000001</v>
      </c>
      <c r="F19129" s="24">
        <f t="shared" si="336"/>
        <v>77.262200006</v>
      </c>
    </row>
    <row r="19130" spans="2:6" hidden="1">
      <c r="B19130" s="13">
        <v>2003</v>
      </c>
      <c r="C19130" s="14">
        <v>12</v>
      </c>
      <c r="D19130" s="14" t="s">
        <v>151</v>
      </c>
      <c r="E19130" s="19">
        <v>24.922333330000001</v>
      </c>
      <c r="F19130" s="24">
        <f t="shared" si="336"/>
        <v>76.860199993999998</v>
      </c>
    </row>
    <row r="19131" spans="2:6" hidden="1">
      <c r="B19131" s="15">
        <v>2004</v>
      </c>
      <c r="C19131" s="16">
        <v>1</v>
      </c>
      <c r="D19131" s="16" t="s">
        <v>151</v>
      </c>
      <c r="E19131" s="18">
        <v>25.806000000000001</v>
      </c>
      <c r="F19131" s="24">
        <f t="shared" si="336"/>
        <v>78.450800000000001</v>
      </c>
    </row>
    <row r="19132" spans="2:6" hidden="1">
      <c r="B19132" s="13">
        <v>2004</v>
      </c>
      <c r="C19132" s="14">
        <v>2</v>
      </c>
      <c r="D19132" s="14" t="s">
        <v>151</v>
      </c>
      <c r="E19132" s="19">
        <v>26.51166667</v>
      </c>
      <c r="F19132" s="24">
        <f t="shared" si="336"/>
        <v>79.721000005999997</v>
      </c>
    </row>
    <row r="19133" spans="2:6" hidden="1">
      <c r="B19133" s="15">
        <v>2004</v>
      </c>
      <c r="C19133" s="16">
        <v>3</v>
      </c>
      <c r="D19133" s="16" t="s">
        <v>151</v>
      </c>
      <c r="E19133" s="18">
        <v>26.516999999999999</v>
      </c>
      <c r="F19133" s="24">
        <f t="shared" si="336"/>
        <v>79.73060000000001</v>
      </c>
    </row>
    <row r="19134" spans="2:6" hidden="1">
      <c r="B19134" s="13">
        <v>2004</v>
      </c>
      <c r="C19134" s="14">
        <v>4</v>
      </c>
      <c r="D19134" s="14" t="s">
        <v>151</v>
      </c>
      <c r="E19134" s="19">
        <v>24.470333329999999</v>
      </c>
      <c r="F19134" s="24">
        <f t="shared" si="336"/>
        <v>76.04659999399999</v>
      </c>
    </row>
    <row r="19135" spans="2:6" hidden="1">
      <c r="B19135" s="15">
        <v>2004</v>
      </c>
      <c r="C19135" s="16">
        <v>5</v>
      </c>
      <c r="D19135" s="16" t="s">
        <v>151</v>
      </c>
      <c r="E19135" s="18">
        <v>24.565333330000001</v>
      </c>
      <c r="F19135" s="24">
        <f t="shared" si="336"/>
        <v>76.217599994000011</v>
      </c>
    </row>
    <row r="19136" spans="2:6" hidden="1">
      <c r="B19136" s="13">
        <v>2004</v>
      </c>
      <c r="C19136" s="14">
        <v>6</v>
      </c>
      <c r="D19136" s="14" t="s">
        <v>151</v>
      </c>
      <c r="E19136" s="19">
        <v>24.103333330000002</v>
      </c>
      <c r="F19136" s="24">
        <f t="shared" si="336"/>
        <v>75.385999994000002</v>
      </c>
    </row>
    <row r="19137" spans="2:6" hidden="1">
      <c r="B19137" s="15">
        <v>2004</v>
      </c>
      <c r="C19137" s="16">
        <v>7</v>
      </c>
      <c r="D19137" s="16" t="s">
        <v>151</v>
      </c>
      <c r="E19137" s="18">
        <v>23.61866667</v>
      </c>
      <c r="F19137" s="24">
        <f t="shared" si="336"/>
        <v>74.51360000599999</v>
      </c>
    </row>
    <row r="19138" spans="2:6" hidden="1">
      <c r="B19138" s="13">
        <v>2004</v>
      </c>
      <c r="C19138" s="14">
        <v>8</v>
      </c>
      <c r="D19138" s="14" t="s">
        <v>151</v>
      </c>
      <c r="E19138" s="19">
        <v>23.704999999999998</v>
      </c>
      <c r="F19138" s="24">
        <f t="shared" si="336"/>
        <v>74.668999999999997</v>
      </c>
    </row>
    <row r="19139" spans="2:6" hidden="1">
      <c r="B19139" s="15">
        <v>2004</v>
      </c>
      <c r="C19139" s="16">
        <v>9</v>
      </c>
      <c r="D19139" s="16" t="s">
        <v>151</v>
      </c>
      <c r="E19139" s="18">
        <v>24.032</v>
      </c>
      <c r="F19139" s="24">
        <f t="shared" si="336"/>
        <v>75.257599999999996</v>
      </c>
    </row>
    <row r="19140" spans="2:6" hidden="1">
      <c r="B19140" s="13">
        <v>2004</v>
      </c>
      <c r="C19140" s="14">
        <v>10</v>
      </c>
      <c r="D19140" s="14" t="s">
        <v>151</v>
      </c>
      <c r="E19140" s="19">
        <v>24.855333330000001</v>
      </c>
      <c r="F19140" s="24">
        <f t="shared" si="336"/>
        <v>76.739599994000002</v>
      </c>
    </row>
    <row r="19141" spans="2:6" hidden="1">
      <c r="B19141" s="15">
        <v>2004</v>
      </c>
      <c r="C19141" s="16">
        <v>11</v>
      </c>
      <c r="D19141" s="16" t="s">
        <v>151</v>
      </c>
      <c r="E19141" s="18">
        <v>24.406333329999999</v>
      </c>
      <c r="F19141" s="24">
        <f t="shared" si="336"/>
        <v>75.931399994000003</v>
      </c>
    </row>
    <row r="19142" spans="2:6" hidden="1">
      <c r="B19142" s="13">
        <v>2004</v>
      </c>
      <c r="C19142" s="14">
        <v>12</v>
      </c>
      <c r="D19142" s="14" t="s">
        <v>151</v>
      </c>
      <c r="E19142" s="19">
        <v>24.763999999999999</v>
      </c>
      <c r="F19142" s="24">
        <f t="shared" si="336"/>
        <v>76.575199999999995</v>
      </c>
    </row>
    <row r="19143" spans="2:6" hidden="1">
      <c r="B19143" s="15">
        <v>2005</v>
      </c>
      <c r="C19143" s="16">
        <v>1</v>
      </c>
      <c r="D19143" s="16" t="s">
        <v>151</v>
      </c>
      <c r="E19143" s="18">
        <v>25.37233333</v>
      </c>
      <c r="F19143" s="24">
        <f t="shared" si="336"/>
        <v>77.670199994000001</v>
      </c>
    </row>
    <row r="19144" spans="2:6" hidden="1">
      <c r="B19144" s="13">
        <v>2005</v>
      </c>
      <c r="C19144" s="14">
        <v>2</v>
      </c>
      <c r="D19144" s="14" t="s">
        <v>151</v>
      </c>
      <c r="E19144" s="19">
        <v>27.872666670000001</v>
      </c>
      <c r="F19144" s="24">
        <f t="shared" si="336"/>
        <v>82.170800006000007</v>
      </c>
    </row>
    <row r="19145" spans="2:6" hidden="1">
      <c r="B19145" s="15">
        <v>2005</v>
      </c>
      <c r="C19145" s="16">
        <v>3</v>
      </c>
      <c r="D19145" s="16" t="s">
        <v>151</v>
      </c>
      <c r="E19145" s="18">
        <v>26.474666670000001</v>
      </c>
      <c r="F19145" s="24">
        <f t="shared" si="336"/>
        <v>79.654400006000003</v>
      </c>
    </row>
    <row r="19146" spans="2:6" hidden="1">
      <c r="B19146" s="13">
        <v>2005</v>
      </c>
      <c r="C19146" s="14">
        <v>4</v>
      </c>
      <c r="D19146" s="14" t="s">
        <v>151</v>
      </c>
      <c r="E19146" s="19">
        <v>25.771000000000001</v>
      </c>
      <c r="F19146" s="24">
        <f t="shared" si="336"/>
        <v>78.387799999999999</v>
      </c>
    </row>
    <row r="19147" spans="2:6" hidden="1">
      <c r="B19147" s="15">
        <v>2005</v>
      </c>
      <c r="C19147" s="16">
        <v>5</v>
      </c>
      <c r="D19147" s="16" t="s">
        <v>151</v>
      </c>
      <c r="E19147" s="18">
        <v>24.073</v>
      </c>
      <c r="F19147" s="24">
        <f t="shared" si="336"/>
        <v>75.331400000000002</v>
      </c>
    </row>
    <row r="19148" spans="2:6" hidden="1">
      <c r="B19148" s="13">
        <v>2005</v>
      </c>
      <c r="C19148" s="14">
        <v>6</v>
      </c>
      <c r="D19148" s="14" t="s">
        <v>151</v>
      </c>
      <c r="E19148" s="19">
        <v>23.777333330000001</v>
      </c>
      <c r="F19148" s="24">
        <f t="shared" si="336"/>
        <v>74.799199994000006</v>
      </c>
    </row>
    <row r="19149" spans="2:6" hidden="1">
      <c r="B19149" s="15">
        <v>2005</v>
      </c>
      <c r="C19149" s="16">
        <v>7</v>
      </c>
      <c r="D19149" s="16" t="s">
        <v>151</v>
      </c>
      <c r="E19149" s="18">
        <v>23.175999999999998</v>
      </c>
      <c r="F19149" s="24">
        <f t="shared" si="336"/>
        <v>73.716800000000006</v>
      </c>
    </row>
    <row r="19150" spans="2:6" hidden="1">
      <c r="B19150" s="13">
        <v>2005</v>
      </c>
      <c r="C19150" s="14">
        <v>8</v>
      </c>
      <c r="D19150" s="14" t="s">
        <v>151</v>
      </c>
      <c r="E19150" s="19">
        <v>23.484333329999998</v>
      </c>
      <c r="F19150" s="24">
        <f t="shared" si="336"/>
        <v>74.271799993999991</v>
      </c>
    </row>
    <row r="19151" spans="2:6" hidden="1">
      <c r="B19151" s="15">
        <v>2005</v>
      </c>
      <c r="C19151" s="16">
        <v>9</v>
      </c>
      <c r="D19151" s="16" t="s">
        <v>151</v>
      </c>
      <c r="E19151" s="18">
        <v>24.18</v>
      </c>
      <c r="F19151" s="24">
        <f t="shared" si="336"/>
        <v>75.524000000000001</v>
      </c>
    </row>
    <row r="19152" spans="2:6" hidden="1">
      <c r="B19152" s="13">
        <v>2005</v>
      </c>
      <c r="C19152" s="14">
        <v>10</v>
      </c>
      <c r="D19152" s="14" t="s">
        <v>151</v>
      </c>
      <c r="E19152" s="19">
        <v>24.222333330000001</v>
      </c>
      <c r="F19152" s="24">
        <f t="shared" si="336"/>
        <v>75.600199994000008</v>
      </c>
    </row>
    <row r="19153" spans="2:6" hidden="1">
      <c r="B19153" s="15">
        <v>2005</v>
      </c>
      <c r="C19153" s="16">
        <v>11</v>
      </c>
      <c r="D19153" s="16" t="s">
        <v>151</v>
      </c>
      <c r="E19153" s="18">
        <v>25.390333330000001</v>
      </c>
      <c r="F19153" s="24">
        <f t="shared" si="336"/>
        <v>77.702599993999996</v>
      </c>
    </row>
    <row r="19154" spans="2:6" hidden="1">
      <c r="B19154" s="13">
        <v>2005</v>
      </c>
      <c r="C19154" s="14">
        <v>12</v>
      </c>
      <c r="D19154" s="14" t="s">
        <v>151</v>
      </c>
      <c r="E19154" s="19">
        <v>26.142666670000001</v>
      </c>
      <c r="F19154" s="24">
        <f t="shared" si="336"/>
        <v>79.056800006000003</v>
      </c>
    </row>
    <row r="19155" spans="2:6" hidden="1">
      <c r="B19155" s="15">
        <v>2006</v>
      </c>
      <c r="C19155" s="16">
        <v>1</v>
      </c>
      <c r="D19155" s="16" t="s">
        <v>151</v>
      </c>
      <c r="E19155" s="18">
        <v>26.681000000000001</v>
      </c>
      <c r="F19155" s="24">
        <f t="shared" si="336"/>
        <v>80.025800000000004</v>
      </c>
    </row>
    <row r="19156" spans="2:6" hidden="1">
      <c r="B19156" s="13">
        <v>2006</v>
      </c>
      <c r="C19156" s="14">
        <v>2</v>
      </c>
      <c r="D19156" s="14" t="s">
        <v>151</v>
      </c>
      <c r="E19156" s="19">
        <v>27.11033333</v>
      </c>
      <c r="F19156" s="24">
        <f t="shared" si="336"/>
        <v>80.798599994</v>
      </c>
    </row>
    <row r="19157" spans="2:6" hidden="1">
      <c r="B19157" s="15">
        <v>2006</v>
      </c>
      <c r="C19157" s="16">
        <v>3</v>
      </c>
      <c r="D19157" s="16" t="s">
        <v>151</v>
      </c>
      <c r="E19157" s="18">
        <v>25.64533333</v>
      </c>
      <c r="F19157" s="24">
        <f t="shared" si="336"/>
        <v>78.161599993999999</v>
      </c>
    </row>
    <row r="19158" spans="2:6" hidden="1">
      <c r="B19158" s="13">
        <v>2006</v>
      </c>
      <c r="C19158" s="14">
        <v>4</v>
      </c>
      <c r="D19158" s="14" t="s">
        <v>151</v>
      </c>
      <c r="E19158" s="19">
        <v>24.66566667</v>
      </c>
      <c r="F19158" s="24">
        <f t="shared" si="336"/>
        <v>76.398200005999996</v>
      </c>
    </row>
    <row r="19159" spans="2:6" hidden="1">
      <c r="B19159" s="15">
        <v>2006</v>
      </c>
      <c r="C19159" s="16">
        <v>5</v>
      </c>
      <c r="D19159" s="16" t="s">
        <v>151</v>
      </c>
      <c r="E19159" s="18">
        <v>23.882999999999999</v>
      </c>
      <c r="F19159" s="24">
        <f t="shared" si="336"/>
        <v>74.989399999999989</v>
      </c>
    </row>
    <row r="19160" spans="2:6" hidden="1">
      <c r="B19160" s="13">
        <v>2006</v>
      </c>
      <c r="C19160" s="14">
        <v>6</v>
      </c>
      <c r="D19160" s="14" t="s">
        <v>151</v>
      </c>
      <c r="E19160" s="19">
        <v>23.977</v>
      </c>
      <c r="F19160" s="24">
        <f t="shared" si="336"/>
        <v>75.158600000000007</v>
      </c>
    </row>
    <row r="19161" spans="2:6" hidden="1">
      <c r="B19161" s="15">
        <v>2006</v>
      </c>
      <c r="C19161" s="16">
        <v>7</v>
      </c>
      <c r="D19161" s="16" t="s">
        <v>151</v>
      </c>
      <c r="E19161" s="18">
        <v>23.773</v>
      </c>
      <c r="F19161" s="24">
        <f t="shared" si="336"/>
        <v>74.79140000000001</v>
      </c>
    </row>
    <row r="19162" spans="2:6" hidden="1">
      <c r="B19162" s="13">
        <v>2006</v>
      </c>
      <c r="C19162" s="14">
        <v>8</v>
      </c>
      <c r="D19162" s="14" t="s">
        <v>151</v>
      </c>
      <c r="E19162" s="19">
        <v>23.436</v>
      </c>
      <c r="F19162" s="24">
        <f t="shared" si="336"/>
        <v>74.184799999999996</v>
      </c>
    </row>
    <row r="19163" spans="2:6" hidden="1">
      <c r="B19163" s="15">
        <v>2006</v>
      </c>
      <c r="C19163" s="16">
        <v>9</v>
      </c>
      <c r="D19163" s="16" t="s">
        <v>151</v>
      </c>
      <c r="E19163" s="18">
        <v>23.905999999999999</v>
      </c>
      <c r="F19163" s="24">
        <f t="shared" si="336"/>
        <v>75.030799999999999</v>
      </c>
    </row>
    <row r="19164" spans="2:6" hidden="1">
      <c r="B19164" s="13">
        <v>2006</v>
      </c>
      <c r="C19164" s="14">
        <v>10</v>
      </c>
      <c r="D19164" s="14" t="s">
        <v>151</v>
      </c>
      <c r="E19164" s="19">
        <v>24.817666670000001</v>
      </c>
      <c r="F19164" s="24">
        <f t="shared" si="336"/>
        <v>76.671800006000012</v>
      </c>
    </row>
    <row r="19165" spans="2:6" hidden="1">
      <c r="B19165" s="15">
        <v>2006</v>
      </c>
      <c r="C19165" s="16">
        <v>11</v>
      </c>
      <c r="D19165" s="16" t="s">
        <v>151</v>
      </c>
      <c r="E19165" s="18">
        <v>24.18566667</v>
      </c>
      <c r="F19165" s="24">
        <f t="shared" si="336"/>
        <v>75.534200005999992</v>
      </c>
    </row>
    <row r="19166" spans="2:6" hidden="1">
      <c r="B19166" s="13">
        <v>2006</v>
      </c>
      <c r="C19166" s="14">
        <v>12</v>
      </c>
      <c r="D19166" s="14" t="s">
        <v>151</v>
      </c>
      <c r="E19166" s="19">
        <v>24.412333329999999</v>
      </c>
      <c r="F19166" s="24">
        <f t="shared" si="336"/>
        <v>75.942199993999992</v>
      </c>
    </row>
    <row r="19167" spans="2:6" hidden="1">
      <c r="B19167" s="15">
        <v>2007</v>
      </c>
      <c r="C19167" s="16">
        <v>1</v>
      </c>
      <c r="D19167" s="16" t="s">
        <v>151</v>
      </c>
      <c r="E19167" s="18">
        <v>25.611999999999998</v>
      </c>
      <c r="F19167" s="24">
        <f t="shared" si="336"/>
        <v>78.101599999999991</v>
      </c>
    </row>
    <row r="19168" spans="2:6" hidden="1">
      <c r="B19168" s="13">
        <v>2007</v>
      </c>
      <c r="C19168" s="14">
        <v>2</v>
      </c>
      <c r="D19168" s="14" t="s">
        <v>151</v>
      </c>
      <c r="E19168" s="19">
        <v>25.422333330000001</v>
      </c>
      <c r="F19168" s="24">
        <f t="shared" ref="F19168:F19231" si="337">(E19168 * 1.8) + 32</f>
        <v>77.760199994000004</v>
      </c>
    </row>
    <row r="19169" spans="2:6" hidden="1">
      <c r="B19169" s="15">
        <v>2007</v>
      </c>
      <c r="C19169" s="16">
        <v>3</v>
      </c>
      <c r="D19169" s="16" t="s">
        <v>151</v>
      </c>
      <c r="E19169" s="18">
        <v>26.084666670000001</v>
      </c>
      <c r="F19169" s="24">
        <f t="shared" si="337"/>
        <v>78.952400006000005</v>
      </c>
    </row>
    <row r="19170" spans="2:6" hidden="1">
      <c r="B19170" s="13">
        <v>2007</v>
      </c>
      <c r="C19170" s="14">
        <v>4</v>
      </c>
      <c r="D19170" s="14" t="s">
        <v>151</v>
      </c>
      <c r="E19170" s="19">
        <v>25.169666670000002</v>
      </c>
      <c r="F19170" s="24">
        <f t="shared" si="337"/>
        <v>77.305400006000013</v>
      </c>
    </row>
    <row r="19171" spans="2:6" hidden="1">
      <c r="B19171" s="15">
        <v>2007</v>
      </c>
      <c r="C19171" s="16">
        <v>5</v>
      </c>
      <c r="D19171" s="16" t="s">
        <v>151</v>
      </c>
      <c r="E19171" s="18">
        <v>24.67433333</v>
      </c>
      <c r="F19171" s="24">
        <f t="shared" si="337"/>
        <v>76.413799994000001</v>
      </c>
    </row>
    <row r="19172" spans="2:6" hidden="1">
      <c r="B19172" s="13">
        <v>2007</v>
      </c>
      <c r="C19172" s="14">
        <v>6</v>
      </c>
      <c r="D19172" s="14" t="s">
        <v>151</v>
      </c>
      <c r="E19172" s="19">
        <v>23.17433333</v>
      </c>
      <c r="F19172" s="24">
        <f t="shared" si="337"/>
        <v>73.713799993999999</v>
      </c>
    </row>
    <row r="19173" spans="2:6" hidden="1">
      <c r="B19173" s="15">
        <v>2007</v>
      </c>
      <c r="C19173" s="16">
        <v>7</v>
      </c>
      <c r="D19173" s="16" t="s">
        <v>151</v>
      </c>
      <c r="E19173" s="18">
        <v>23.088333330000001</v>
      </c>
      <c r="F19173" s="24">
        <f t="shared" si="337"/>
        <v>73.558999994000004</v>
      </c>
    </row>
    <row r="19174" spans="2:6" hidden="1">
      <c r="B19174" s="13">
        <v>2007</v>
      </c>
      <c r="C19174" s="14">
        <v>8</v>
      </c>
      <c r="D19174" s="14" t="s">
        <v>151</v>
      </c>
      <c r="E19174" s="19">
        <v>22.824666669999999</v>
      </c>
      <c r="F19174" s="24">
        <f t="shared" si="337"/>
        <v>73.08440000600001</v>
      </c>
    </row>
    <row r="19175" spans="2:6" hidden="1">
      <c r="B19175" s="15">
        <v>2007</v>
      </c>
      <c r="C19175" s="16">
        <v>9</v>
      </c>
      <c r="D19175" s="16" t="s">
        <v>151</v>
      </c>
      <c r="E19175" s="18">
        <v>23.402666669999999</v>
      </c>
      <c r="F19175" s="24">
        <f t="shared" si="337"/>
        <v>74.124800006000001</v>
      </c>
    </row>
    <row r="19176" spans="2:6" hidden="1">
      <c r="B19176" s="13">
        <v>2007</v>
      </c>
      <c r="C19176" s="14">
        <v>10</v>
      </c>
      <c r="D19176" s="14" t="s">
        <v>151</v>
      </c>
      <c r="E19176" s="19">
        <v>24.109666669999999</v>
      </c>
      <c r="F19176" s="24">
        <f t="shared" si="337"/>
        <v>75.397400005999998</v>
      </c>
    </row>
    <row r="19177" spans="2:6" hidden="1">
      <c r="B19177" s="15">
        <v>2007</v>
      </c>
      <c r="C19177" s="16">
        <v>11</v>
      </c>
      <c r="D19177" s="16" t="s">
        <v>151</v>
      </c>
      <c r="E19177" s="18">
        <v>24.494</v>
      </c>
      <c r="F19177" s="24">
        <f t="shared" si="337"/>
        <v>76.089200000000005</v>
      </c>
    </row>
    <row r="19178" spans="2:6" hidden="1">
      <c r="B19178" s="13">
        <v>2007</v>
      </c>
      <c r="C19178" s="14">
        <v>12</v>
      </c>
      <c r="D19178" s="14" t="s">
        <v>151</v>
      </c>
      <c r="E19178" s="19">
        <v>25.358000000000001</v>
      </c>
      <c r="F19178" s="24">
        <f t="shared" si="337"/>
        <v>77.644400000000005</v>
      </c>
    </row>
    <row r="19179" spans="2:6" hidden="1">
      <c r="B19179" s="15">
        <v>2008</v>
      </c>
      <c r="C19179" s="16">
        <v>1</v>
      </c>
      <c r="D19179" s="16" t="s">
        <v>151</v>
      </c>
      <c r="E19179" s="18">
        <v>26.216999999999999</v>
      </c>
      <c r="F19179" s="24">
        <f t="shared" si="337"/>
        <v>79.190599999999989</v>
      </c>
    </row>
    <row r="19180" spans="2:6" hidden="1">
      <c r="B19180" s="13">
        <v>2008</v>
      </c>
      <c r="C19180" s="14">
        <v>2</v>
      </c>
      <c r="D19180" s="14" t="s">
        <v>151</v>
      </c>
      <c r="E19180" s="19">
        <v>26.015666670000002</v>
      </c>
      <c r="F19180" s="24">
        <f t="shared" si="337"/>
        <v>78.828200006000003</v>
      </c>
    </row>
    <row r="19181" spans="2:6" hidden="1">
      <c r="B19181" s="15">
        <v>2008</v>
      </c>
      <c r="C19181" s="16">
        <v>3</v>
      </c>
      <c r="D19181" s="16" t="s">
        <v>151</v>
      </c>
      <c r="E19181" s="18">
        <v>24.956</v>
      </c>
      <c r="F19181" s="24">
        <f t="shared" si="337"/>
        <v>76.9208</v>
      </c>
    </row>
    <row r="19182" spans="2:6" hidden="1">
      <c r="B19182" s="13">
        <v>2008</v>
      </c>
      <c r="C19182" s="14">
        <v>4</v>
      </c>
      <c r="D19182" s="14" t="s">
        <v>151</v>
      </c>
      <c r="E19182" s="19">
        <v>24.348333329999999</v>
      </c>
      <c r="F19182" s="24">
        <f t="shared" si="337"/>
        <v>75.826999994000005</v>
      </c>
    </row>
    <row r="19183" spans="2:6" hidden="1">
      <c r="B19183" s="15">
        <v>2008</v>
      </c>
      <c r="C19183" s="16">
        <v>5</v>
      </c>
      <c r="D19183" s="16" t="s">
        <v>151</v>
      </c>
      <c r="E19183" s="18">
        <v>24.294333330000001</v>
      </c>
      <c r="F19183" s="24">
        <f t="shared" si="337"/>
        <v>75.729799994000004</v>
      </c>
    </row>
    <row r="19184" spans="2:6" hidden="1">
      <c r="B19184" s="13">
        <v>2008</v>
      </c>
      <c r="C19184" s="14">
        <v>6</v>
      </c>
      <c r="D19184" s="14" t="s">
        <v>151</v>
      </c>
      <c r="E19184" s="19">
        <v>23.477666670000001</v>
      </c>
      <c r="F19184" s="24">
        <f t="shared" si="337"/>
        <v>74.259800006000006</v>
      </c>
    </row>
    <row r="19185" spans="2:6" hidden="1">
      <c r="B19185" s="15">
        <v>2008</v>
      </c>
      <c r="C19185" s="16">
        <v>7</v>
      </c>
      <c r="D19185" s="16" t="s">
        <v>151</v>
      </c>
      <c r="E19185" s="18">
        <v>22.850333330000002</v>
      </c>
      <c r="F19185" s="24">
        <f t="shared" si="337"/>
        <v>73.130599993999994</v>
      </c>
    </row>
    <row r="19186" spans="2:6" hidden="1">
      <c r="B19186" s="13">
        <v>2008</v>
      </c>
      <c r="C19186" s="14">
        <v>8</v>
      </c>
      <c r="D19186" s="14" t="s">
        <v>151</v>
      </c>
      <c r="E19186" s="19">
        <v>23.297999999999998</v>
      </c>
      <c r="F19186" s="24">
        <f t="shared" si="337"/>
        <v>73.936399999999992</v>
      </c>
    </row>
    <row r="19187" spans="2:6" hidden="1">
      <c r="B19187" s="15">
        <v>2008</v>
      </c>
      <c r="C19187" s="16">
        <v>9</v>
      </c>
      <c r="D19187" s="16" t="s">
        <v>151</v>
      </c>
      <c r="E19187" s="18">
        <v>23.849</v>
      </c>
      <c r="F19187" s="24">
        <f t="shared" si="337"/>
        <v>74.928200000000004</v>
      </c>
    </row>
    <row r="19188" spans="2:6" hidden="1">
      <c r="B19188" s="13">
        <v>2008</v>
      </c>
      <c r="C19188" s="14">
        <v>10</v>
      </c>
      <c r="D19188" s="14" t="s">
        <v>151</v>
      </c>
      <c r="E19188" s="19">
        <v>24.024000000000001</v>
      </c>
      <c r="F19188" s="24">
        <f t="shared" si="337"/>
        <v>75.243200000000002</v>
      </c>
    </row>
    <row r="19189" spans="2:6" hidden="1">
      <c r="B19189" s="15">
        <v>2008</v>
      </c>
      <c r="C19189" s="16">
        <v>11</v>
      </c>
      <c r="D19189" s="16" t="s">
        <v>151</v>
      </c>
      <c r="E19189" s="18">
        <v>25.033666669999999</v>
      </c>
      <c r="F19189" s="24">
        <f t="shared" si="337"/>
        <v>77.060600006000001</v>
      </c>
    </row>
    <row r="19190" spans="2:6" hidden="1">
      <c r="B19190" s="13">
        <v>2008</v>
      </c>
      <c r="C19190" s="14">
        <v>12</v>
      </c>
      <c r="D19190" s="14" t="s">
        <v>151</v>
      </c>
      <c r="E19190" s="19">
        <v>25.176666669999999</v>
      </c>
      <c r="F19190" s="24">
        <f t="shared" si="337"/>
        <v>77.318000006000005</v>
      </c>
    </row>
    <row r="19191" spans="2:6" hidden="1">
      <c r="B19191" s="15">
        <v>2009</v>
      </c>
      <c r="C19191" s="16">
        <v>1</v>
      </c>
      <c r="D19191" s="16" t="s">
        <v>151</v>
      </c>
      <c r="E19191" s="18">
        <v>25.925000000000001</v>
      </c>
      <c r="F19191" s="24">
        <f t="shared" si="337"/>
        <v>78.664999999999992</v>
      </c>
    </row>
    <row r="19192" spans="2:6" hidden="1">
      <c r="B19192" s="13">
        <v>2009</v>
      </c>
      <c r="C19192" s="14">
        <v>2</v>
      </c>
      <c r="D19192" s="14" t="s">
        <v>151</v>
      </c>
      <c r="E19192" s="19">
        <v>26.510999999999999</v>
      </c>
      <c r="F19192" s="24">
        <f t="shared" si="337"/>
        <v>79.719799999999992</v>
      </c>
    </row>
    <row r="19193" spans="2:6" hidden="1">
      <c r="B19193" s="15">
        <v>2009</v>
      </c>
      <c r="C19193" s="16">
        <v>3</v>
      </c>
      <c r="D19193" s="16" t="s">
        <v>151</v>
      </c>
      <c r="E19193" s="18">
        <v>26.552666670000001</v>
      </c>
      <c r="F19193" s="24">
        <f t="shared" si="337"/>
        <v>79.794800006000003</v>
      </c>
    </row>
    <row r="19194" spans="2:6" hidden="1">
      <c r="B19194" s="13">
        <v>2009</v>
      </c>
      <c r="C19194" s="14">
        <v>4</v>
      </c>
      <c r="D19194" s="14" t="s">
        <v>151</v>
      </c>
      <c r="E19194" s="19">
        <v>24.717333329999999</v>
      </c>
      <c r="F19194" s="24">
        <f t="shared" si="337"/>
        <v>76.491199993999999</v>
      </c>
    </row>
    <row r="19195" spans="2:6" hidden="1">
      <c r="B19195" s="15">
        <v>2009</v>
      </c>
      <c r="C19195" s="16">
        <v>5</v>
      </c>
      <c r="D19195" s="16" t="s">
        <v>151</v>
      </c>
      <c r="E19195" s="18">
        <v>24.721</v>
      </c>
      <c r="F19195" s="24">
        <f t="shared" si="337"/>
        <v>76.497799999999998</v>
      </c>
    </row>
    <row r="19196" spans="2:6" hidden="1">
      <c r="B19196" s="13">
        <v>2009</v>
      </c>
      <c r="C19196" s="14">
        <v>6</v>
      </c>
      <c r="D19196" s="14" t="s">
        <v>151</v>
      </c>
      <c r="E19196" s="19">
        <v>24.875</v>
      </c>
      <c r="F19196" s="24">
        <f t="shared" si="337"/>
        <v>76.775000000000006</v>
      </c>
    </row>
    <row r="19197" spans="2:6" hidden="1">
      <c r="B19197" s="15">
        <v>2009</v>
      </c>
      <c r="C19197" s="16">
        <v>7</v>
      </c>
      <c r="D19197" s="16" t="s">
        <v>151</v>
      </c>
      <c r="E19197" s="18">
        <v>23.896333330000001</v>
      </c>
      <c r="F19197" s="24">
        <f t="shared" si="337"/>
        <v>75.013399993999997</v>
      </c>
    </row>
    <row r="19198" spans="2:6" hidden="1">
      <c r="B19198" s="13">
        <v>2009</v>
      </c>
      <c r="C19198" s="14">
        <v>8</v>
      </c>
      <c r="D19198" s="14" t="s">
        <v>151</v>
      </c>
      <c r="E19198" s="19">
        <v>24.279</v>
      </c>
      <c r="F19198" s="24">
        <f t="shared" si="337"/>
        <v>75.702200000000005</v>
      </c>
    </row>
    <row r="19199" spans="2:6" hidden="1">
      <c r="B19199" s="15">
        <v>2009</v>
      </c>
      <c r="C19199" s="16">
        <v>9</v>
      </c>
      <c r="D19199" s="16" t="s">
        <v>151</v>
      </c>
      <c r="E19199" s="18">
        <v>24.495666669999999</v>
      </c>
      <c r="F19199" s="24">
        <f t="shared" si="337"/>
        <v>76.092200005999999</v>
      </c>
    </row>
    <row r="19200" spans="2:6" hidden="1">
      <c r="B19200" s="13">
        <v>2009</v>
      </c>
      <c r="C19200" s="14">
        <v>10</v>
      </c>
      <c r="D19200" s="14" t="s">
        <v>151</v>
      </c>
      <c r="E19200" s="19">
        <v>24.599</v>
      </c>
      <c r="F19200" s="24">
        <f t="shared" si="337"/>
        <v>76.278199999999998</v>
      </c>
    </row>
    <row r="19201" spans="2:6" hidden="1">
      <c r="B19201" s="15">
        <v>2009</v>
      </c>
      <c r="C19201" s="16">
        <v>11</v>
      </c>
      <c r="D19201" s="16" t="s">
        <v>151</v>
      </c>
      <c r="E19201" s="18">
        <v>25.052666670000001</v>
      </c>
      <c r="F19201" s="24">
        <f t="shared" si="337"/>
        <v>77.094800006</v>
      </c>
    </row>
    <row r="19202" spans="2:6" hidden="1">
      <c r="B19202" s="13">
        <v>2009</v>
      </c>
      <c r="C19202" s="14">
        <v>12</v>
      </c>
      <c r="D19202" s="14" t="s">
        <v>151</v>
      </c>
      <c r="E19202" s="19">
        <v>24.745666669999999</v>
      </c>
      <c r="F19202" s="24">
        <f t="shared" si="337"/>
        <v>76.542200006000002</v>
      </c>
    </row>
    <row r="19203" spans="2:6" hidden="1">
      <c r="B19203" s="15">
        <v>2010</v>
      </c>
      <c r="C19203" s="16">
        <v>1</v>
      </c>
      <c r="D19203" s="16" t="s">
        <v>151</v>
      </c>
      <c r="E19203" s="18">
        <v>26.233000000000001</v>
      </c>
      <c r="F19203" s="24">
        <f t="shared" si="337"/>
        <v>79.219400000000007</v>
      </c>
    </row>
    <row r="19204" spans="2:6" hidden="1">
      <c r="B19204" s="13">
        <v>2010</v>
      </c>
      <c r="C19204" s="14">
        <v>2</v>
      </c>
      <c r="D19204" s="14" t="s">
        <v>151</v>
      </c>
      <c r="E19204" s="19">
        <v>26.119666670000001</v>
      </c>
      <c r="F19204" s="24">
        <f t="shared" si="337"/>
        <v>79.015400005999993</v>
      </c>
    </row>
    <row r="19205" spans="2:6" hidden="1">
      <c r="B19205" s="15">
        <v>2010</v>
      </c>
      <c r="C19205" s="16">
        <v>3</v>
      </c>
      <c r="D19205" s="16" t="s">
        <v>151</v>
      </c>
      <c r="E19205" s="18">
        <v>25.684000000000001</v>
      </c>
      <c r="F19205" s="24">
        <f t="shared" si="337"/>
        <v>78.231200000000001</v>
      </c>
    </row>
    <row r="19206" spans="2:6" hidden="1">
      <c r="B19206" s="13">
        <v>2010</v>
      </c>
      <c r="C19206" s="14">
        <v>4</v>
      </c>
      <c r="D19206" s="14" t="s">
        <v>151</v>
      </c>
      <c r="E19206" s="19">
        <v>25.452999999999999</v>
      </c>
      <c r="F19206" s="24">
        <f t="shared" si="337"/>
        <v>77.815399999999997</v>
      </c>
    </row>
    <row r="19207" spans="2:6" hidden="1">
      <c r="B19207" s="15">
        <v>2010</v>
      </c>
      <c r="C19207" s="16">
        <v>5</v>
      </c>
      <c r="D19207" s="16" t="s">
        <v>151</v>
      </c>
      <c r="E19207" s="18">
        <v>25.196333330000002</v>
      </c>
      <c r="F19207" s="24">
        <f t="shared" si="337"/>
        <v>77.353399994</v>
      </c>
    </row>
    <row r="19208" spans="2:6" hidden="1">
      <c r="B19208" s="13">
        <v>2010</v>
      </c>
      <c r="C19208" s="14">
        <v>6</v>
      </c>
      <c r="D19208" s="14" t="s">
        <v>151</v>
      </c>
      <c r="E19208" s="19">
        <v>24.405000000000001</v>
      </c>
      <c r="F19208" s="24">
        <f t="shared" si="337"/>
        <v>75.929000000000002</v>
      </c>
    </row>
    <row r="19209" spans="2:6" hidden="1">
      <c r="B19209" s="15">
        <v>2010</v>
      </c>
      <c r="C19209" s="16">
        <v>7</v>
      </c>
      <c r="D19209" s="16" t="s">
        <v>151</v>
      </c>
      <c r="E19209" s="18">
        <v>23.355333330000001</v>
      </c>
      <c r="F19209" s="24">
        <f t="shared" si="337"/>
        <v>74.039599994</v>
      </c>
    </row>
    <row r="19210" spans="2:6" hidden="1">
      <c r="B19210" s="13">
        <v>2010</v>
      </c>
      <c r="C19210" s="14">
        <v>8</v>
      </c>
      <c r="D19210" s="14" t="s">
        <v>151</v>
      </c>
      <c r="E19210" s="19">
        <v>23.922000000000001</v>
      </c>
      <c r="F19210" s="24">
        <f t="shared" si="337"/>
        <v>75.059600000000003</v>
      </c>
    </row>
    <row r="19211" spans="2:6" hidden="1">
      <c r="B19211" s="15">
        <v>2010</v>
      </c>
      <c r="C19211" s="16">
        <v>9</v>
      </c>
      <c r="D19211" s="16" t="s">
        <v>151</v>
      </c>
      <c r="E19211" s="18">
        <v>23.885999999999999</v>
      </c>
      <c r="F19211" s="24">
        <f t="shared" si="337"/>
        <v>74.994799999999998</v>
      </c>
    </row>
    <row r="19212" spans="2:6" hidden="1">
      <c r="B19212" s="13">
        <v>2010</v>
      </c>
      <c r="C19212" s="14">
        <v>10</v>
      </c>
      <c r="D19212" s="14" t="s">
        <v>151</v>
      </c>
      <c r="E19212" s="19">
        <v>24.441333329999999</v>
      </c>
      <c r="F19212" s="24">
        <f t="shared" si="337"/>
        <v>75.994399993999991</v>
      </c>
    </row>
    <row r="19213" spans="2:6" hidden="1">
      <c r="B19213" s="15">
        <v>2010</v>
      </c>
      <c r="C19213" s="16">
        <v>11</v>
      </c>
      <c r="D19213" s="16" t="s">
        <v>151</v>
      </c>
      <c r="E19213" s="18">
        <v>25.02033333</v>
      </c>
      <c r="F19213" s="24">
        <f t="shared" si="337"/>
        <v>77.036599993999999</v>
      </c>
    </row>
    <row r="19214" spans="2:6" hidden="1">
      <c r="B19214" s="13">
        <v>2010</v>
      </c>
      <c r="C19214" s="14">
        <v>12</v>
      </c>
      <c r="D19214" s="14" t="s">
        <v>151</v>
      </c>
      <c r="E19214" s="19">
        <v>24.850999999999999</v>
      </c>
      <c r="F19214" s="24">
        <f t="shared" si="337"/>
        <v>76.731799999999993</v>
      </c>
    </row>
    <row r="19215" spans="2:6" hidden="1">
      <c r="B19215" s="15">
        <v>2011</v>
      </c>
      <c r="C19215" s="16">
        <v>1</v>
      </c>
      <c r="D19215" s="16" t="s">
        <v>151</v>
      </c>
      <c r="E19215" s="18">
        <v>25.97433333</v>
      </c>
      <c r="F19215" s="24">
        <f t="shared" si="337"/>
        <v>78.753799994000005</v>
      </c>
    </row>
    <row r="19216" spans="2:6" hidden="1">
      <c r="B19216" s="13">
        <v>2011</v>
      </c>
      <c r="C19216" s="14">
        <v>2</v>
      </c>
      <c r="D19216" s="14" t="s">
        <v>151</v>
      </c>
      <c r="E19216" s="19">
        <v>26.748666669999999</v>
      </c>
      <c r="F19216" s="24">
        <f t="shared" si="337"/>
        <v>80.147600006000005</v>
      </c>
    </row>
    <row r="19217" spans="2:6" hidden="1">
      <c r="B19217" s="15">
        <v>2011</v>
      </c>
      <c r="C19217" s="16">
        <v>3</v>
      </c>
      <c r="D19217" s="16" t="s">
        <v>151</v>
      </c>
      <c r="E19217" s="18">
        <v>26.193333330000002</v>
      </c>
      <c r="F19217" s="24">
        <f t="shared" si="337"/>
        <v>79.147999994000003</v>
      </c>
    </row>
    <row r="19218" spans="2:6" hidden="1">
      <c r="B19218" s="13">
        <v>2011</v>
      </c>
      <c r="C19218" s="14">
        <v>4</v>
      </c>
      <c r="D19218" s="14" t="s">
        <v>151</v>
      </c>
      <c r="E19218" s="19">
        <v>25.449333330000002</v>
      </c>
      <c r="F19218" s="24">
        <f t="shared" si="337"/>
        <v>77.808799993999997</v>
      </c>
    </row>
    <row r="19219" spans="2:6" hidden="1">
      <c r="B19219" s="15">
        <v>2011</v>
      </c>
      <c r="C19219" s="16">
        <v>5</v>
      </c>
      <c r="D19219" s="16" t="s">
        <v>151</v>
      </c>
      <c r="E19219" s="18">
        <v>24.708666669999999</v>
      </c>
      <c r="F19219" s="24">
        <f t="shared" si="337"/>
        <v>76.475600006000008</v>
      </c>
    </row>
    <row r="19220" spans="2:6" hidden="1">
      <c r="B19220" s="13">
        <v>2011</v>
      </c>
      <c r="C19220" s="14">
        <v>6</v>
      </c>
      <c r="D19220" s="14" t="s">
        <v>151</v>
      </c>
      <c r="E19220" s="19">
        <v>24.19233333</v>
      </c>
      <c r="F19220" s="24">
        <f t="shared" si="337"/>
        <v>75.546199994000006</v>
      </c>
    </row>
    <row r="19221" spans="2:6" hidden="1">
      <c r="B19221" s="15">
        <v>2011</v>
      </c>
      <c r="C19221" s="16">
        <v>7</v>
      </c>
      <c r="D19221" s="16" t="s">
        <v>151</v>
      </c>
      <c r="E19221" s="18">
        <v>24.044333330000001</v>
      </c>
      <c r="F19221" s="24">
        <f t="shared" si="337"/>
        <v>75.279799994000001</v>
      </c>
    </row>
    <row r="19222" spans="2:6" hidden="1">
      <c r="B19222" s="13">
        <v>2011</v>
      </c>
      <c r="C19222" s="14">
        <v>8</v>
      </c>
      <c r="D19222" s="14" t="s">
        <v>151</v>
      </c>
      <c r="E19222" s="19">
        <v>23.121333329999999</v>
      </c>
      <c r="F19222" s="24">
        <f t="shared" si="337"/>
        <v>73.618399994000001</v>
      </c>
    </row>
    <row r="19223" spans="2:6" hidden="1">
      <c r="B19223" s="15">
        <v>2011</v>
      </c>
      <c r="C19223" s="16">
        <v>9</v>
      </c>
      <c r="D19223" s="16" t="s">
        <v>151</v>
      </c>
      <c r="E19223" s="18">
        <v>23.500666670000001</v>
      </c>
      <c r="F19223" s="24">
        <f t="shared" si="337"/>
        <v>74.301200006000002</v>
      </c>
    </row>
    <row r="19224" spans="2:6" hidden="1">
      <c r="B19224" s="13">
        <v>2011</v>
      </c>
      <c r="C19224" s="14">
        <v>10</v>
      </c>
      <c r="D19224" s="14" t="s">
        <v>151</v>
      </c>
      <c r="E19224" s="19">
        <v>24.271999999999998</v>
      </c>
      <c r="F19224" s="24">
        <f t="shared" si="337"/>
        <v>75.689599999999999</v>
      </c>
    </row>
    <row r="19225" spans="2:6" hidden="1">
      <c r="B19225" s="15">
        <v>2011</v>
      </c>
      <c r="C19225" s="16">
        <v>11</v>
      </c>
      <c r="D19225" s="16" t="s">
        <v>151</v>
      </c>
      <c r="E19225" s="18">
        <v>23.861000000000001</v>
      </c>
      <c r="F19225" s="24">
        <f t="shared" si="337"/>
        <v>74.94980000000001</v>
      </c>
    </row>
    <row r="19226" spans="2:6" hidden="1">
      <c r="B19226" s="13">
        <v>2011</v>
      </c>
      <c r="C19226" s="14">
        <v>12</v>
      </c>
      <c r="D19226" s="14" t="s">
        <v>151</v>
      </c>
      <c r="E19226" s="19">
        <v>24.574333330000002</v>
      </c>
      <c r="F19226" s="24">
        <f t="shared" si="337"/>
        <v>76.233799994000009</v>
      </c>
    </row>
    <row r="19227" spans="2:6" hidden="1">
      <c r="B19227" s="15">
        <v>2012</v>
      </c>
      <c r="C19227" s="16">
        <v>1</v>
      </c>
      <c r="D19227" s="16" t="s">
        <v>151</v>
      </c>
      <c r="E19227" s="18">
        <v>25.673666669999999</v>
      </c>
      <c r="F19227" s="24">
        <f t="shared" si="337"/>
        <v>78.212600006000002</v>
      </c>
    </row>
    <row r="19228" spans="2:6" hidden="1">
      <c r="B19228" s="13">
        <v>2012</v>
      </c>
      <c r="C19228" s="14">
        <v>2</v>
      </c>
      <c r="D19228" s="14" t="s">
        <v>151</v>
      </c>
      <c r="E19228" s="19">
        <v>27.15733333</v>
      </c>
      <c r="F19228" s="24">
        <f t="shared" si="337"/>
        <v>80.883199993999995</v>
      </c>
    </row>
    <row r="19229" spans="2:6" hidden="1">
      <c r="B19229" s="15">
        <v>2012</v>
      </c>
      <c r="C19229" s="16">
        <v>3</v>
      </c>
      <c r="D19229" s="16" t="s">
        <v>151</v>
      </c>
      <c r="E19229" s="18">
        <v>26.536000000000001</v>
      </c>
      <c r="F19229" s="24">
        <f t="shared" si="337"/>
        <v>79.764800000000008</v>
      </c>
    </row>
    <row r="19230" spans="2:6" hidden="1">
      <c r="B19230" s="13">
        <v>2012</v>
      </c>
      <c r="C19230" s="14">
        <v>4</v>
      </c>
      <c r="D19230" s="14" t="s">
        <v>151</v>
      </c>
      <c r="E19230" s="19">
        <v>24.399000000000001</v>
      </c>
      <c r="F19230" s="24">
        <f t="shared" si="337"/>
        <v>75.918200000000013</v>
      </c>
    </row>
    <row r="19231" spans="2:6" hidden="1">
      <c r="B19231" s="15">
        <v>2012</v>
      </c>
      <c r="C19231" s="16">
        <v>5</v>
      </c>
      <c r="D19231" s="16" t="s">
        <v>151</v>
      </c>
      <c r="E19231" s="18">
        <v>24.128666670000001</v>
      </c>
      <c r="F19231" s="24">
        <f t="shared" si="337"/>
        <v>75.431600005999996</v>
      </c>
    </row>
    <row r="19232" spans="2:6" hidden="1">
      <c r="B19232" s="13">
        <v>2012</v>
      </c>
      <c r="C19232" s="14">
        <v>6</v>
      </c>
      <c r="D19232" s="14" t="s">
        <v>151</v>
      </c>
      <c r="E19232" s="19">
        <v>24.28766667</v>
      </c>
      <c r="F19232" s="24">
        <f t="shared" ref="F19232:F19295" si="338">(E19232 * 1.8) + 32</f>
        <v>75.717800006000004</v>
      </c>
    </row>
    <row r="19233" spans="2:6" hidden="1">
      <c r="B19233" s="15">
        <v>2012</v>
      </c>
      <c r="C19233" s="16">
        <v>7</v>
      </c>
      <c r="D19233" s="16" t="s">
        <v>151</v>
      </c>
      <c r="E19233" s="18">
        <v>23.541</v>
      </c>
      <c r="F19233" s="24">
        <f t="shared" si="338"/>
        <v>74.373800000000003</v>
      </c>
    </row>
    <row r="19234" spans="2:6" hidden="1">
      <c r="B19234" s="13">
        <v>2012</v>
      </c>
      <c r="C19234" s="14">
        <v>8</v>
      </c>
      <c r="D19234" s="14" t="s">
        <v>151</v>
      </c>
      <c r="E19234" s="19">
        <v>23.922000000000001</v>
      </c>
      <c r="F19234" s="24">
        <f t="shared" si="338"/>
        <v>75.059600000000003</v>
      </c>
    </row>
    <row r="19235" spans="2:6" hidden="1">
      <c r="B19235" s="15">
        <v>2012</v>
      </c>
      <c r="C19235" s="16">
        <v>9</v>
      </c>
      <c r="D19235" s="16" t="s">
        <v>151</v>
      </c>
      <c r="E19235" s="18">
        <v>24.068999999999999</v>
      </c>
      <c r="F19235" s="24">
        <f t="shared" si="338"/>
        <v>75.32419999999999</v>
      </c>
    </row>
    <row r="19236" spans="2:6" hidden="1">
      <c r="B19236" s="13">
        <v>2012</v>
      </c>
      <c r="C19236" s="14">
        <v>10</v>
      </c>
      <c r="D19236" s="14" t="s">
        <v>151</v>
      </c>
      <c r="E19236" s="19">
        <v>24.606000000000002</v>
      </c>
      <c r="F19236" s="24">
        <f t="shared" si="338"/>
        <v>76.290800000000004</v>
      </c>
    </row>
    <row r="19237" spans="2:6" hidden="1">
      <c r="B19237" s="15">
        <v>2012</v>
      </c>
      <c r="C19237" s="16">
        <v>11</v>
      </c>
      <c r="D19237" s="16" t="s">
        <v>151</v>
      </c>
      <c r="E19237" s="18">
        <v>24.892666670000001</v>
      </c>
      <c r="F19237" s="24">
        <f t="shared" si="338"/>
        <v>76.806800006000003</v>
      </c>
    </row>
    <row r="19238" spans="2:6" hidden="1">
      <c r="B19238" s="13">
        <v>2012</v>
      </c>
      <c r="C19238" s="14">
        <v>12</v>
      </c>
      <c r="D19238" s="14" t="s">
        <v>151</v>
      </c>
      <c r="E19238" s="19">
        <v>24.388000000000002</v>
      </c>
      <c r="F19238" s="24">
        <f t="shared" si="338"/>
        <v>75.898400000000009</v>
      </c>
    </row>
    <row r="19239" spans="2:6" hidden="1">
      <c r="B19239" s="15">
        <v>2013</v>
      </c>
      <c r="C19239" s="16">
        <v>1</v>
      </c>
      <c r="D19239" s="16" t="s">
        <v>151</v>
      </c>
      <c r="E19239" s="18">
        <v>26.167999999999999</v>
      </c>
      <c r="F19239" s="24">
        <f t="shared" si="338"/>
        <v>79.102400000000003</v>
      </c>
    </row>
    <row r="19240" spans="2:6" hidden="1">
      <c r="B19240" s="13">
        <v>2013</v>
      </c>
      <c r="C19240" s="14">
        <v>2</v>
      </c>
      <c r="D19240" s="14" t="s">
        <v>151</v>
      </c>
      <c r="E19240" s="19">
        <v>26.562666669999999</v>
      </c>
      <c r="F19240" s="24">
        <f t="shared" si="338"/>
        <v>79.812800006000003</v>
      </c>
    </row>
    <row r="19241" spans="2:6" hidden="1">
      <c r="B19241" s="15">
        <v>2013</v>
      </c>
      <c r="C19241" s="16">
        <v>3</v>
      </c>
      <c r="D19241" s="16" t="s">
        <v>151</v>
      </c>
      <c r="E19241" s="18">
        <v>26.402333330000001</v>
      </c>
      <c r="F19241" s="24">
        <f t="shared" si="338"/>
        <v>79.524199994</v>
      </c>
    </row>
    <row r="19242" spans="2:6" hidden="1">
      <c r="B19242" s="13">
        <v>2013</v>
      </c>
      <c r="C19242" s="14">
        <v>4</v>
      </c>
      <c r="D19242" s="14" t="s">
        <v>151</v>
      </c>
      <c r="E19242" s="19">
        <v>24.436666670000001</v>
      </c>
      <c r="F19242" s="24">
        <f t="shared" si="338"/>
        <v>75.986000006000012</v>
      </c>
    </row>
    <row r="19243" spans="2:6" hidden="1">
      <c r="B19243" s="15">
        <v>2013</v>
      </c>
      <c r="C19243" s="16">
        <v>5</v>
      </c>
      <c r="D19243" s="16" t="s">
        <v>151</v>
      </c>
      <c r="E19243" s="18">
        <v>24.449000000000002</v>
      </c>
      <c r="F19243" s="24">
        <f t="shared" si="338"/>
        <v>76.008200000000002</v>
      </c>
    </row>
    <row r="19244" spans="2:6" hidden="1">
      <c r="B19244" s="13">
        <v>2013</v>
      </c>
      <c r="C19244" s="14">
        <v>6</v>
      </c>
      <c r="D19244" s="14" t="s">
        <v>151</v>
      </c>
      <c r="E19244" s="19">
        <v>23.989000000000001</v>
      </c>
      <c r="F19244" s="24">
        <f t="shared" si="338"/>
        <v>75.180199999999999</v>
      </c>
    </row>
    <row r="19245" spans="2:6" hidden="1">
      <c r="B19245" s="15">
        <v>2013</v>
      </c>
      <c r="C19245" s="16">
        <v>7</v>
      </c>
      <c r="D19245" s="16" t="s">
        <v>151</v>
      </c>
      <c r="E19245" s="18">
        <v>23.661999999999999</v>
      </c>
      <c r="F19245" s="24">
        <f t="shared" si="338"/>
        <v>74.5916</v>
      </c>
    </row>
    <row r="19246" spans="2:6" hidden="1">
      <c r="B19246" s="13">
        <v>2013</v>
      </c>
      <c r="C19246" s="14">
        <v>8</v>
      </c>
      <c r="D19246" s="14" t="s">
        <v>151</v>
      </c>
      <c r="E19246" s="19">
        <v>24.329666670000002</v>
      </c>
      <c r="F19246" s="24">
        <f t="shared" si="338"/>
        <v>75.793400006000013</v>
      </c>
    </row>
    <row r="19247" spans="2:6" hidden="1">
      <c r="B19247" s="15">
        <v>2000</v>
      </c>
      <c r="C19247" s="16">
        <v>2</v>
      </c>
      <c r="D19247" s="16" t="s">
        <v>152</v>
      </c>
      <c r="E19247" s="18">
        <v>-1.7</v>
      </c>
      <c r="F19247" s="24">
        <f t="shared" si="338"/>
        <v>28.94</v>
      </c>
    </row>
    <row r="19248" spans="2:6" hidden="1">
      <c r="B19248" s="13">
        <v>2000</v>
      </c>
      <c r="C19248" s="14">
        <v>3</v>
      </c>
      <c r="D19248" s="14" t="s">
        <v>152</v>
      </c>
      <c r="E19248" s="19">
        <v>1.7350000000000001</v>
      </c>
      <c r="F19248" s="24">
        <f t="shared" si="338"/>
        <v>35.122999999999998</v>
      </c>
    </row>
    <row r="19249" spans="2:6" hidden="1">
      <c r="B19249" s="15">
        <v>2000</v>
      </c>
      <c r="C19249" s="16">
        <v>4</v>
      </c>
      <c r="D19249" s="16" t="s">
        <v>152</v>
      </c>
      <c r="E19249" s="18">
        <v>11.757999999999999</v>
      </c>
      <c r="F19249" s="24">
        <f t="shared" si="338"/>
        <v>53.164400000000001</v>
      </c>
    </row>
    <row r="19250" spans="2:6" hidden="1">
      <c r="B19250" s="13">
        <v>2000</v>
      </c>
      <c r="C19250" s="14">
        <v>5</v>
      </c>
      <c r="D19250" s="14" t="s">
        <v>152</v>
      </c>
      <c r="E19250" s="19">
        <v>12.948</v>
      </c>
      <c r="F19250" s="24">
        <f t="shared" si="338"/>
        <v>55.306399999999996</v>
      </c>
    </row>
    <row r="19251" spans="2:6" hidden="1">
      <c r="B19251" s="15">
        <v>2000</v>
      </c>
      <c r="C19251" s="16">
        <v>6</v>
      </c>
      <c r="D19251" s="16" t="s">
        <v>152</v>
      </c>
      <c r="E19251" s="18">
        <v>18.170999999999999</v>
      </c>
      <c r="F19251" s="24">
        <f t="shared" si="338"/>
        <v>64.707799999999992</v>
      </c>
    </row>
    <row r="19252" spans="2:6" hidden="1">
      <c r="B19252" s="13">
        <v>2000</v>
      </c>
      <c r="C19252" s="14">
        <v>7</v>
      </c>
      <c r="D19252" s="14" t="s">
        <v>152</v>
      </c>
      <c r="E19252" s="19">
        <v>24.140999999999998</v>
      </c>
      <c r="F19252" s="24">
        <f t="shared" si="338"/>
        <v>75.453800000000001</v>
      </c>
    </row>
    <row r="19253" spans="2:6" hidden="1">
      <c r="B19253" s="15">
        <v>2000</v>
      </c>
      <c r="C19253" s="16">
        <v>8</v>
      </c>
      <c r="D19253" s="16" t="s">
        <v>152</v>
      </c>
      <c r="E19253" s="18">
        <v>22.228999999999999</v>
      </c>
      <c r="F19253" s="24">
        <f t="shared" si="338"/>
        <v>72.012200000000007</v>
      </c>
    </row>
    <row r="19254" spans="2:6" hidden="1">
      <c r="B19254" s="13">
        <v>2000</v>
      </c>
      <c r="C19254" s="14">
        <v>9</v>
      </c>
      <c r="D19254" s="14" t="s">
        <v>152</v>
      </c>
      <c r="E19254" s="19">
        <v>17.363</v>
      </c>
      <c r="F19254" s="24">
        <f t="shared" si="338"/>
        <v>63.253399999999999</v>
      </c>
    </row>
    <row r="19255" spans="2:6" hidden="1">
      <c r="B19255" s="15">
        <v>2000</v>
      </c>
      <c r="C19255" s="16">
        <v>10</v>
      </c>
      <c r="D19255" s="16" t="s">
        <v>152</v>
      </c>
      <c r="E19255" s="18">
        <v>9.19</v>
      </c>
      <c r="F19255" s="24">
        <f t="shared" si="338"/>
        <v>48.542000000000002</v>
      </c>
    </row>
    <row r="19256" spans="2:6" hidden="1">
      <c r="B19256" s="13">
        <v>2000</v>
      </c>
      <c r="C19256" s="14">
        <v>11</v>
      </c>
      <c r="D19256" s="14" t="s">
        <v>152</v>
      </c>
      <c r="E19256" s="19">
        <v>3.8580000000000001</v>
      </c>
      <c r="F19256" s="24">
        <f t="shared" si="338"/>
        <v>38.944400000000002</v>
      </c>
    </row>
    <row r="19257" spans="2:6" hidden="1">
      <c r="B19257" s="15">
        <v>2000</v>
      </c>
      <c r="C19257" s="16">
        <v>12</v>
      </c>
      <c r="D19257" s="16" t="s">
        <v>152</v>
      </c>
      <c r="E19257" s="18">
        <v>-1.2999999999999999E-2</v>
      </c>
      <c r="F19257" s="24">
        <f t="shared" si="338"/>
        <v>31.976600000000001</v>
      </c>
    </row>
    <row r="19258" spans="2:6" hidden="1">
      <c r="B19258" s="13">
        <v>2001</v>
      </c>
      <c r="C19258" s="14">
        <v>1</v>
      </c>
      <c r="D19258" s="14" t="s">
        <v>152</v>
      </c>
      <c r="E19258" s="19">
        <v>-2.782</v>
      </c>
      <c r="F19258" s="24">
        <f t="shared" si="338"/>
        <v>26.9924</v>
      </c>
    </row>
    <row r="19259" spans="2:6" hidden="1">
      <c r="B19259" s="15">
        <v>2001</v>
      </c>
      <c r="C19259" s="16">
        <v>2</v>
      </c>
      <c r="D19259" s="16" t="s">
        <v>152</v>
      </c>
      <c r="E19259" s="18">
        <v>0.75700000000000001</v>
      </c>
      <c r="F19259" s="24">
        <f t="shared" si="338"/>
        <v>33.3626</v>
      </c>
    </row>
    <row r="19260" spans="2:6" hidden="1">
      <c r="B19260" s="13">
        <v>2001</v>
      </c>
      <c r="C19260" s="14">
        <v>3</v>
      </c>
      <c r="D19260" s="14" t="s">
        <v>152</v>
      </c>
      <c r="E19260" s="19">
        <v>6.95</v>
      </c>
      <c r="F19260" s="24">
        <f t="shared" si="338"/>
        <v>44.51</v>
      </c>
    </row>
    <row r="19261" spans="2:6" hidden="1">
      <c r="B19261" s="15">
        <v>2001</v>
      </c>
      <c r="C19261" s="16">
        <v>4</v>
      </c>
      <c r="D19261" s="16" t="s">
        <v>152</v>
      </c>
      <c r="E19261" s="18">
        <v>10.098000000000001</v>
      </c>
      <c r="F19261" s="24">
        <f t="shared" si="338"/>
        <v>50.176400000000001</v>
      </c>
    </row>
    <row r="19262" spans="2:6" hidden="1">
      <c r="B19262" s="13">
        <v>2001</v>
      </c>
      <c r="C19262" s="14">
        <v>5</v>
      </c>
      <c r="D19262" s="14" t="s">
        <v>152</v>
      </c>
      <c r="E19262" s="19">
        <v>12.754</v>
      </c>
      <c r="F19262" s="24">
        <f t="shared" si="338"/>
        <v>54.9572</v>
      </c>
    </row>
    <row r="19263" spans="2:6" hidden="1">
      <c r="B19263" s="15">
        <v>2001</v>
      </c>
      <c r="C19263" s="16">
        <v>6</v>
      </c>
      <c r="D19263" s="16" t="s">
        <v>152</v>
      </c>
      <c r="E19263" s="18">
        <v>18.763000000000002</v>
      </c>
      <c r="F19263" s="24">
        <f t="shared" si="338"/>
        <v>65.773400000000009</v>
      </c>
    </row>
    <row r="19264" spans="2:6" hidden="1">
      <c r="B19264" s="13">
        <v>2001</v>
      </c>
      <c r="C19264" s="14">
        <v>7</v>
      </c>
      <c r="D19264" s="14" t="s">
        <v>152</v>
      </c>
      <c r="E19264" s="19">
        <v>22.158000000000001</v>
      </c>
      <c r="F19264" s="24">
        <f t="shared" si="338"/>
        <v>71.884399999999999</v>
      </c>
    </row>
    <row r="19265" spans="2:6" hidden="1">
      <c r="B19265" s="15">
        <v>2001</v>
      </c>
      <c r="C19265" s="16">
        <v>8</v>
      </c>
      <c r="D19265" s="16" t="s">
        <v>152</v>
      </c>
      <c r="E19265" s="18">
        <v>22.265000000000001</v>
      </c>
      <c r="F19265" s="24">
        <f t="shared" si="338"/>
        <v>72.076999999999998</v>
      </c>
    </row>
    <row r="19266" spans="2:6" hidden="1">
      <c r="B19266" s="13">
        <v>2001</v>
      </c>
      <c r="C19266" s="14">
        <v>9</v>
      </c>
      <c r="D19266" s="14" t="s">
        <v>152</v>
      </c>
      <c r="E19266" s="19">
        <v>17.805</v>
      </c>
      <c r="F19266" s="24">
        <f t="shared" si="338"/>
        <v>64.049000000000007</v>
      </c>
    </row>
    <row r="19267" spans="2:6" hidden="1">
      <c r="B19267" s="15">
        <v>2001</v>
      </c>
      <c r="C19267" s="16">
        <v>10</v>
      </c>
      <c r="D19267" s="16" t="s">
        <v>152</v>
      </c>
      <c r="E19267" s="18">
        <v>9.7829999999999995</v>
      </c>
      <c r="F19267" s="24">
        <f t="shared" si="338"/>
        <v>49.609400000000001</v>
      </c>
    </row>
    <row r="19268" spans="2:6" hidden="1">
      <c r="B19268" s="13">
        <v>2001</v>
      </c>
      <c r="C19268" s="14">
        <v>11</v>
      </c>
      <c r="D19268" s="14" t="s">
        <v>152</v>
      </c>
      <c r="E19268" s="19">
        <v>3.694</v>
      </c>
      <c r="F19268" s="24">
        <f t="shared" si="338"/>
        <v>38.6492</v>
      </c>
    </row>
    <row r="19269" spans="2:6" hidden="1">
      <c r="B19269" s="15">
        <v>2001</v>
      </c>
      <c r="C19269" s="16">
        <v>12</v>
      </c>
      <c r="D19269" s="16" t="s">
        <v>152</v>
      </c>
      <c r="E19269" s="18">
        <v>-7.0999999999999994E-2</v>
      </c>
      <c r="F19269" s="24">
        <f t="shared" si="338"/>
        <v>31.872199999999999</v>
      </c>
    </row>
    <row r="19270" spans="2:6" hidden="1">
      <c r="B19270" s="13">
        <v>2002</v>
      </c>
      <c r="C19270" s="14">
        <v>1</v>
      </c>
      <c r="D19270" s="14" t="s">
        <v>152</v>
      </c>
      <c r="E19270" s="19">
        <v>-3.8759999999999999</v>
      </c>
      <c r="F19270" s="24">
        <f t="shared" si="338"/>
        <v>25.023199999999999</v>
      </c>
    </row>
    <row r="19271" spans="2:6" hidden="1">
      <c r="B19271" s="15">
        <v>2002</v>
      </c>
      <c r="C19271" s="16">
        <v>2</v>
      </c>
      <c r="D19271" s="16" t="s">
        <v>152</v>
      </c>
      <c r="E19271" s="18">
        <v>1.716</v>
      </c>
      <c r="F19271" s="24">
        <f t="shared" si="338"/>
        <v>35.088799999999999</v>
      </c>
    </row>
    <row r="19272" spans="2:6" hidden="1">
      <c r="B19272" s="13">
        <v>2002</v>
      </c>
      <c r="C19272" s="14">
        <v>3</v>
      </c>
      <c r="D19272" s="14" t="s">
        <v>152</v>
      </c>
      <c r="E19272" s="19">
        <v>5.7460000000000004</v>
      </c>
      <c r="F19272" s="24">
        <f t="shared" si="338"/>
        <v>42.342799999999997</v>
      </c>
    </row>
    <row r="19273" spans="2:6" hidden="1">
      <c r="B19273" s="15">
        <v>2002</v>
      </c>
      <c r="C19273" s="16">
        <v>4</v>
      </c>
      <c r="D19273" s="16" t="s">
        <v>152</v>
      </c>
      <c r="E19273" s="18">
        <v>7.2089999999999996</v>
      </c>
      <c r="F19273" s="24">
        <f t="shared" si="338"/>
        <v>44.976199999999999</v>
      </c>
    </row>
    <row r="19274" spans="2:6" hidden="1">
      <c r="B19274" s="13">
        <v>2002</v>
      </c>
      <c r="C19274" s="14">
        <v>5</v>
      </c>
      <c r="D19274" s="14" t="s">
        <v>152</v>
      </c>
      <c r="E19274" s="19">
        <v>12.153</v>
      </c>
      <c r="F19274" s="24">
        <f t="shared" si="338"/>
        <v>53.875399999999999</v>
      </c>
    </row>
    <row r="19275" spans="2:6" hidden="1">
      <c r="B19275" s="15">
        <v>2002</v>
      </c>
      <c r="C19275" s="16">
        <v>6</v>
      </c>
      <c r="D19275" s="16" t="s">
        <v>152</v>
      </c>
      <c r="E19275" s="18">
        <v>17.384</v>
      </c>
      <c r="F19275" s="24">
        <f t="shared" si="338"/>
        <v>63.291200000000003</v>
      </c>
    </row>
    <row r="19276" spans="2:6" hidden="1">
      <c r="B19276" s="13">
        <v>2002</v>
      </c>
      <c r="C19276" s="14">
        <v>7</v>
      </c>
      <c r="D19276" s="14" t="s">
        <v>152</v>
      </c>
      <c r="E19276" s="19">
        <v>21.597999999999999</v>
      </c>
      <c r="F19276" s="24">
        <f t="shared" si="338"/>
        <v>70.87639999999999</v>
      </c>
    </row>
    <row r="19277" spans="2:6" hidden="1">
      <c r="B19277" s="15">
        <v>2002</v>
      </c>
      <c r="C19277" s="16">
        <v>8</v>
      </c>
      <c r="D19277" s="16" t="s">
        <v>152</v>
      </c>
      <c r="E19277" s="18">
        <v>20.545000000000002</v>
      </c>
      <c r="F19277" s="24">
        <f t="shared" si="338"/>
        <v>68.980999999999995</v>
      </c>
    </row>
    <row r="19278" spans="2:6" hidden="1">
      <c r="B19278" s="13">
        <v>2002</v>
      </c>
      <c r="C19278" s="14">
        <v>9</v>
      </c>
      <c r="D19278" s="14" t="s">
        <v>152</v>
      </c>
      <c r="E19278" s="19">
        <v>18.419</v>
      </c>
      <c r="F19278" s="24">
        <f t="shared" si="338"/>
        <v>65.154200000000003</v>
      </c>
    </row>
    <row r="19279" spans="2:6" hidden="1">
      <c r="B19279" s="15">
        <v>2002</v>
      </c>
      <c r="C19279" s="16">
        <v>10</v>
      </c>
      <c r="D19279" s="16" t="s">
        <v>152</v>
      </c>
      <c r="E19279" s="18">
        <v>11.893000000000001</v>
      </c>
      <c r="F19279" s="24">
        <f t="shared" si="338"/>
        <v>53.407400000000003</v>
      </c>
    </row>
    <row r="19280" spans="2:6" hidden="1">
      <c r="B19280" s="13">
        <v>2002</v>
      </c>
      <c r="C19280" s="14">
        <v>11</v>
      </c>
      <c r="D19280" s="14" t="s">
        <v>152</v>
      </c>
      <c r="E19280" s="19">
        <v>5.7729999999999997</v>
      </c>
      <c r="F19280" s="24">
        <f t="shared" si="338"/>
        <v>42.391399999999997</v>
      </c>
    </row>
    <row r="19281" spans="2:6" hidden="1">
      <c r="B19281" s="15">
        <v>2002</v>
      </c>
      <c r="C19281" s="16">
        <v>12</v>
      </c>
      <c r="D19281" s="16" t="s">
        <v>152</v>
      </c>
      <c r="E19281" s="18">
        <v>-5.6449999999999996</v>
      </c>
      <c r="F19281" s="24">
        <f t="shared" si="338"/>
        <v>21.838999999999999</v>
      </c>
    </row>
    <row r="19282" spans="2:6" hidden="1">
      <c r="B19282" s="13">
        <v>2003</v>
      </c>
      <c r="C19282" s="14">
        <v>1</v>
      </c>
      <c r="D19282" s="14" t="s">
        <v>152</v>
      </c>
      <c r="E19282" s="19">
        <v>-1.7330000000000001</v>
      </c>
      <c r="F19282" s="24">
        <f t="shared" si="338"/>
        <v>28.880600000000001</v>
      </c>
    </row>
    <row r="19283" spans="2:6" hidden="1">
      <c r="B19283" s="15">
        <v>2003</v>
      </c>
      <c r="C19283" s="16">
        <v>2</v>
      </c>
      <c r="D19283" s="16" t="s">
        <v>152</v>
      </c>
      <c r="E19283" s="18">
        <v>-1.4910000000000001</v>
      </c>
      <c r="F19283" s="24">
        <f t="shared" si="338"/>
        <v>29.316199999999998</v>
      </c>
    </row>
    <row r="19284" spans="2:6" hidden="1">
      <c r="B19284" s="13">
        <v>2003</v>
      </c>
      <c r="C19284" s="14">
        <v>3</v>
      </c>
      <c r="D19284" s="14" t="s">
        <v>152</v>
      </c>
      <c r="E19284" s="19">
        <v>0.11799999999999999</v>
      </c>
      <c r="F19284" s="24">
        <f t="shared" si="338"/>
        <v>32.212400000000002</v>
      </c>
    </row>
    <row r="19285" spans="2:6" hidden="1">
      <c r="B19285" s="15">
        <v>2003</v>
      </c>
      <c r="C19285" s="16">
        <v>4</v>
      </c>
      <c r="D19285" s="16" t="s">
        <v>152</v>
      </c>
      <c r="E19285" s="18">
        <v>7.0869999999999997</v>
      </c>
      <c r="F19285" s="24">
        <f t="shared" si="338"/>
        <v>44.756599999999999</v>
      </c>
    </row>
    <row r="19286" spans="2:6" hidden="1">
      <c r="B19286" s="13">
        <v>2003</v>
      </c>
      <c r="C19286" s="14">
        <v>5</v>
      </c>
      <c r="D19286" s="14" t="s">
        <v>152</v>
      </c>
      <c r="E19286" s="19">
        <v>14.688000000000001</v>
      </c>
      <c r="F19286" s="24">
        <f t="shared" si="338"/>
        <v>58.438400000000001</v>
      </c>
    </row>
    <row r="19287" spans="2:6" hidden="1">
      <c r="B19287" s="15">
        <v>2003</v>
      </c>
      <c r="C19287" s="16">
        <v>6</v>
      </c>
      <c r="D19287" s="16" t="s">
        <v>152</v>
      </c>
      <c r="E19287" s="18">
        <v>16.872</v>
      </c>
      <c r="F19287" s="24">
        <f t="shared" si="338"/>
        <v>62.369600000000005</v>
      </c>
    </row>
    <row r="19288" spans="2:6" hidden="1">
      <c r="B19288" s="13">
        <v>2003</v>
      </c>
      <c r="C19288" s="14">
        <v>7</v>
      </c>
      <c r="D19288" s="14" t="s">
        <v>152</v>
      </c>
      <c r="E19288" s="19">
        <v>20.727</v>
      </c>
      <c r="F19288" s="24">
        <f t="shared" si="338"/>
        <v>69.308599999999998</v>
      </c>
    </row>
    <row r="19289" spans="2:6" hidden="1">
      <c r="B19289" s="15">
        <v>2003</v>
      </c>
      <c r="C19289" s="16">
        <v>8</v>
      </c>
      <c r="D19289" s="16" t="s">
        <v>152</v>
      </c>
      <c r="E19289" s="18">
        <v>21.936</v>
      </c>
      <c r="F19289" s="24">
        <f t="shared" si="338"/>
        <v>71.484800000000007</v>
      </c>
    </row>
    <row r="19290" spans="2:6" hidden="1">
      <c r="B19290" s="13">
        <v>2003</v>
      </c>
      <c r="C19290" s="14">
        <v>9</v>
      </c>
      <c r="D19290" s="14" t="s">
        <v>152</v>
      </c>
      <c r="E19290" s="19">
        <v>16.181999999999999</v>
      </c>
      <c r="F19290" s="24">
        <f t="shared" si="338"/>
        <v>61.127600000000001</v>
      </c>
    </row>
    <row r="19291" spans="2:6" hidden="1">
      <c r="B19291" s="15">
        <v>2003</v>
      </c>
      <c r="C19291" s="16">
        <v>10</v>
      </c>
      <c r="D19291" s="16" t="s">
        <v>152</v>
      </c>
      <c r="E19291" s="18">
        <v>12.476000000000001</v>
      </c>
      <c r="F19291" s="24">
        <f t="shared" si="338"/>
        <v>54.456800000000001</v>
      </c>
    </row>
    <row r="19292" spans="2:6" hidden="1">
      <c r="B19292" s="13">
        <v>2003</v>
      </c>
      <c r="C19292" s="14">
        <v>11</v>
      </c>
      <c r="D19292" s="14" t="s">
        <v>152</v>
      </c>
      <c r="E19292" s="19">
        <v>4.2190000000000003</v>
      </c>
      <c r="F19292" s="24">
        <f t="shared" si="338"/>
        <v>39.594200000000001</v>
      </c>
    </row>
    <row r="19293" spans="2:6" hidden="1">
      <c r="B19293" s="15">
        <v>2003</v>
      </c>
      <c r="C19293" s="16">
        <v>12</v>
      </c>
      <c r="D19293" s="16" t="s">
        <v>152</v>
      </c>
      <c r="E19293" s="18">
        <v>-0.73</v>
      </c>
      <c r="F19293" s="24">
        <f t="shared" si="338"/>
        <v>30.686</v>
      </c>
    </row>
    <row r="19294" spans="2:6" hidden="1">
      <c r="B19294" s="13">
        <v>2004</v>
      </c>
      <c r="C19294" s="14">
        <v>1</v>
      </c>
      <c r="D19294" s="14" t="s">
        <v>152</v>
      </c>
      <c r="E19294" s="19">
        <v>-1.5069999999999999</v>
      </c>
      <c r="F19294" s="24">
        <f t="shared" si="338"/>
        <v>29.287400000000002</v>
      </c>
    </row>
    <row r="19295" spans="2:6" hidden="1">
      <c r="B19295" s="15">
        <v>2004</v>
      </c>
      <c r="C19295" s="16">
        <v>2</v>
      </c>
      <c r="D19295" s="16" t="s">
        <v>152</v>
      </c>
      <c r="E19295" s="18">
        <v>0.219</v>
      </c>
      <c r="F19295" s="24">
        <f t="shared" si="338"/>
        <v>32.394199999999998</v>
      </c>
    </row>
    <row r="19296" spans="2:6" hidden="1">
      <c r="B19296" s="13">
        <v>2004</v>
      </c>
      <c r="C19296" s="14">
        <v>3</v>
      </c>
      <c r="D19296" s="14" t="s">
        <v>152</v>
      </c>
      <c r="E19296" s="19">
        <v>5.0190000000000001</v>
      </c>
      <c r="F19296" s="24">
        <f t="shared" ref="F19296:F19359" si="339">(E19296 * 1.8) + 32</f>
        <v>41.034199999999998</v>
      </c>
    </row>
    <row r="19297" spans="2:6" hidden="1">
      <c r="B19297" s="15">
        <v>2004</v>
      </c>
      <c r="C19297" s="16">
        <v>4</v>
      </c>
      <c r="D19297" s="16" t="s">
        <v>152</v>
      </c>
      <c r="E19297" s="18">
        <v>7.8639999999999999</v>
      </c>
      <c r="F19297" s="24">
        <f t="shared" si="339"/>
        <v>46.155200000000001</v>
      </c>
    </row>
    <row r="19298" spans="2:6" hidden="1">
      <c r="B19298" s="13">
        <v>2004</v>
      </c>
      <c r="C19298" s="14">
        <v>5</v>
      </c>
      <c r="D19298" s="14" t="s">
        <v>152</v>
      </c>
      <c r="E19298" s="19">
        <v>13.262</v>
      </c>
      <c r="F19298" s="24">
        <f t="shared" si="339"/>
        <v>55.871600000000001</v>
      </c>
    </row>
    <row r="19299" spans="2:6" hidden="1">
      <c r="B19299" s="15">
        <v>2004</v>
      </c>
      <c r="C19299" s="16">
        <v>6</v>
      </c>
      <c r="D19299" s="16" t="s">
        <v>152</v>
      </c>
      <c r="E19299" s="18">
        <v>18.024000000000001</v>
      </c>
      <c r="F19299" s="24">
        <f t="shared" si="339"/>
        <v>64.443200000000004</v>
      </c>
    </row>
    <row r="19300" spans="2:6" hidden="1">
      <c r="B19300" s="13">
        <v>2004</v>
      </c>
      <c r="C19300" s="14">
        <v>7</v>
      </c>
      <c r="D19300" s="14" t="s">
        <v>152</v>
      </c>
      <c r="E19300" s="19">
        <v>20.193000000000001</v>
      </c>
      <c r="F19300" s="24">
        <f t="shared" si="339"/>
        <v>68.347399999999993</v>
      </c>
    </row>
    <row r="19301" spans="2:6" hidden="1">
      <c r="B19301" s="15">
        <v>2004</v>
      </c>
      <c r="C19301" s="16">
        <v>8</v>
      </c>
      <c r="D19301" s="16" t="s">
        <v>152</v>
      </c>
      <c r="E19301" s="18">
        <v>22.420999999999999</v>
      </c>
      <c r="F19301" s="24">
        <f t="shared" si="339"/>
        <v>72.357799999999997</v>
      </c>
    </row>
    <row r="19302" spans="2:6" hidden="1">
      <c r="B19302" s="13">
        <v>2004</v>
      </c>
      <c r="C19302" s="14">
        <v>9</v>
      </c>
      <c r="D19302" s="14" t="s">
        <v>152</v>
      </c>
      <c r="E19302" s="19">
        <v>17.111000000000001</v>
      </c>
      <c r="F19302" s="24">
        <f t="shared" si="339"/>
        <v>62.799800000000005</v>
      </c>
    </row>
    <row r="19303" spans="2:6" hidden="1">
      <c r="B19303" s="15">
        <v>2004</v>
      </c>
      <c r="C19303" s="16">
        <v>10</v>
      </c>
      <c r="D19303" s="16" t="s">
        <v>152</v>
      </c>
      <c r="E19303" s="18">
        <v>11.125999999999999</v>
      </c>
      <c r="F19303" s="24">
        <f t="shared" si="339"/>
        <v>52.026799999999994</v>
      </c>
    </row>
    <row r="19304" spans="2:6" hidden="1">
      <c r="B19304" s="13">
        <v>2004</v>
      </c>
      <c r="C19304" s="14">
        <v>11</v>
      </c>
      <c r="D19304" s="14" t="s">
        <v>152</v>
      </c>
      <c r="E19304" s="19">
        <v>4.6390000000000002</v>
      </c>
      <c r="F19304" s="24">
        <f t="shared" si="339"/>
        <v>40.350200000000001</v>
      </c>
    </row>
    <row r="19305" spans="2:6" hidden="1">
      <c r="B19305" s="15">
        <v>2004</v>
      </c>
      <c r="C19305" s="16">
        <v>12</v>
      </c>
      <c r="D19305" s="16" t="s">
        <v>152</v>
      </c>
      <c r="E19305" s="18">
        <v>-3.7730000000000001</v>
      </c>
      <c r="F19305" s="24">
        <f t="shared" si="339"/>
        <v>25.208600000000001</v>
      </c>
    </row>
    <row r="19306" spans="2:6" hidden="1">
      <c r="B19306" s="13">
        <v>2005</v>
      </c>
      <c r="C19306" s="14">
        <v>1</v>
      </c>
      <c r="D19306" s="14" t="s">
        <v>152</v>
      </c>
      <c r="E19306" s="19">
        <v>-3.4950000000000001</v>
      </c>
      <c r="F19306" s="24">
        <f t="shared" si="339"/>
        <v>25.709</v>
      </c>
    </row>
    <row r="19307" spans="2:6" hidden="1">
      <c r="B19307" s="15">
        <v>2005</v>
      </c>
      <c r="C19307" s="16">
        <v>2</v>
      </c>
      <c r="D19307" s="16" t="s">
        <v>152</v>
      </c>
      <c r="E19307" s="18">
        <v>-2.88</v>
      </c>
      <c r="F19307" s="24">
        <f t="shared" si="339"/>
        <v>26.815999999999999</v>
      </c>
    </row>
    <row r="19308" spans="2:6" hidden="1">
      <c r="B19308" s="13">
        <v>2005</v>
      </c>
      <c r="C19308" s="14">
        <v>3</v>
      </c>
      <c r="D19308" s="14" t="s">
        <v>152</v>
      </c>
      <c r="E19308" s="19">
        <v>2.4670000000000001</v>
      </c>
      <c r="F19308" s="24">
        <f t="shared" si="339"/>
        <v>36.440600000000003</v>
      </c>
    </row>
    <row r="19309" spans="2:6" hidden="1">
      <c r="B19309" s="15">
        <v>2005</v>
      </c>
      <c r="C19309" s="16">
        <v>4</v>
      </c>
      <c r="D19309" s="16" t="s">
        <v>152</v>
      </c>
      <c r="E19309" s="18">
        <v>9.7530000000000001</v>
      </c>
      <c r="F19309" s="24">
        <f t="shared" si="339"/>
        <v>49.555400000000006</v>
      </c>
    </row>
    <row r="19310" spans="2:6" hidden="1">
      <c r="B19310" s="13">
        <v>2005</v>
      </c>
      <c r="C19310" s="14">
        <v>5</v>
      </c>
      <c r="D19310" s="14" t="s">
        <v>152</v>
      </c>
      <c r="E19310" s="19">
        <v>14.125999999999999</v>
      </c>
      <c r="F19310" s="24">
        <f t="shared" si="339"/>
        <v>57.4268</v>
      </c>
    </row>
    <row r="19311" spans="2:6" hidden="1">
      <c r="B19311" s="15">
        <v>2005</v>
      </c>
      <c r="C19311" s="16">
        <v>6</v>
      </c>
      <c r="D19311" s="16" t="s">
        <v>152</v>
      </c>
      <c r="E19311" s="18">
        <v>17.009</v>
      </c>
      <c r="F19311" s="24">
        <f t="shared" si="339"/>
        <v>62.616200000000006</v>
      </c>
    </row>
    <row r="19312" spans="2:6" hidden="1">
      <c r="B19312" s="13">
        <v>2005</v>
      </c>
      <c r="C19312" s="14">
        <v>7</v>
      </c>
      <c r="D19312" s="14" t="s">
        <v>152</v>
      </c>
      <c r="E19312" s="19">
        <v>22.82</v>
      </c>
      <c r="F19312" s="24">
        <f t="shared" si="339"/>
        <v>73.075999999999993</v>
      </c>
    </row>
    <row r="19313" spans="2:6" hidden="1">
      <c r="B19313" s="15">
        <v>2005</v>
      </c>
      <c r="C19313" s="16">
        <v>8</v>
      </c>
      <c r="D19313" s="16" t="s">
        <v>152</v>
      </c>
      <c r="E19313" s="18">
        <v>22.082999999999998</v>
      </c>
      <c r="F19313" s="24">
        <f t="shared" si="339"/>
        <v>71.749400000000009</v>
      </c>
    </row>
    <row r="19314" spans="2:6" hidden="1">
      <c r="B19314" s="13">
        <v>2005</v>
      </c>
      <c r="C19314" s="14">
        <v>9</v>
      </c>
      <c r="D19314" s="14" t="s">
        <v>152</v>
      </c>
      <c r="E19314" s="19">
        <v>17.097000000000001</v>
      </c>
      <c r="F19314" s="24">
        <f t="shared" si="339"/>
        <v>62.774600000000007</v>
      </c>
    </row>
    <row r="19315" spans="2:6" hidden="1">
      <c r="B19315" s="15">
        <v>2005</v>
      </c>
      <c r="C19315" s="16">
        <v>10</v>
      </c>
      <c r="D19315" s="16" t="s">
        <v>152</v>
      </c>
      <c r="E19315" s="18">
        <v>10.089</v>
      </c>
      <c r="F19315" s="24">
        <f t="shared" si="339"/>
        <v>50.160200000000003</v>
      </c>
    </row>
    <row r="19316" spans="2:6" hidden="1">
      <c r="B19316" s="13">
        <v>2005</v>
      </c>
      <c r="C19316" s="14">
        <v>11</v>
      </c>
      <c r="D19316" s="14" t="s">
        <v>152</v>
      </c>
      <c r="E19316" s="19">
        <v>4.7720000000000002</v>
      </c>
      <c r="F19316" s="24">
        <f t="shared" si="339"/>
        <v>40.589600000000004</v>
      </c>
    </row>
    <row r="19317" spans="2:6" hidden="1">
      <c r="B19317" s="15">
        <v>2005</v>
      </c>
      <c r="C19317" s="16">
        <v>12</v>
      </c>
      <c r="D19317" s="16" t="s">
        <v>152</v>
      </c>
      <c r="E19317" s="18">
        <v>1.129</v>
      </c>
      <c r="F19317" s="24">
        <f t="shared" si="339"/>
        <v>34.032200000000003</v>
      </c>
    </row>
    <row r="19318" spans="2:6" hidden="1">
      <c r="B19318" s="13">
        <v>2006</v>
      </c>
      <c r="C19318" s="14">
        <v>1</v>
      </c>
      <c r="D19318" s="14" t="s">
        <v>152</v>
      </c>
      <c r="E19318" s="19">
        <v>-4.9420000000000002</v>
      </c>
      <c r="F19318" s="24">
        <f t="shared" si="339"/>
        <v>23.104399999999998</v>
      </c>
    </row>
    <row r="19319" spans="2:6" hidden="1">
      <c r="B19319" s="15">
        <v>2006</v>
      </c>
      <c r="C19319" s="16">
        <v>2</v>
      </c>
      <c r="D19319" s="16" t="s">
        <v>152</v>
      </c>
      <c r="E19319" s="18">
        <v>-1.5720000000000001</v>
      </c>
      <c r="F19319" s="24">
        <f t="shared" si="339"/>
        <v>29.170400000000001</v>
      </c>
    </row>
    <row r="19320" spans="2:6" hidden="1">
      <c r="B19320" s="13">
        <v>2006</v>
      </c>
      <c r="C19320" s="14">
        <v>3</v>
      </c>
      <c r="D19320" s="14" t="s">
        <v>152</v>
      </c>
      <c r="E19320" s="19">
        <v>4.6859999999999999</v>
      </c>
      <c r="F19320" s="24">
        <f t="shared" si="339"/>
        <v>40.434800000000003</v>
      </c>
    </row>
    <row r="19321" spans="2:6" hidden="1">
      <c r="B19321" s="15">
        <v>2006</v>
      </c>
      <c r="C19321" s="16">
        <v>4</v>
      </c>
      <c r="D19321" s="16" t="s">
        <v>152</v>
      </c>
      <c r="E19321" s="18">
        <v>9.4239999999999995</v>
      </c>
      <c r="F19321" s="24">
        <f t="shared" si="339"/>
        <v>48.963200000000001</v>
      </c>
    </row>
    <row r="19322" spans="2:6" hidden="1">
      <c r="B19322" s="13">
        <v>2006</v>
      </c>
      <c r="C19322" s="14">
        <v>5</v>
      </c>
      <c r="D19322" s="14" t="s">
        <v>152</v>
      </c>
      <c r="E19322" s="19">
        <v>14.15</v>
      </c>
      <c r="F19322" s="24">
        <f t="shared" si="339"/>
        <v>57.47</v>
      </c>
    </row>
    <row r="19323" spans="2:6" hidden="1">
      <c r="B19323" s="15">
        <v>2006</v>
      </c>
      <c r="C19323" s="16">
        <v>6</v>
      </c>
      <c r="D19323" s="16" t="s">
        <v>152</v>
      </c>
      <c r="E19323" s="18">
        <v>21.288</v>
      </c>
      <c r="F19323" s="24">
        <f t="shared" si="339"/>
        <v>70.318399999999997</v>
      </c>
    </row>
    <row r="19324" spans="2:6" hidden="1">
      <c r="B19324" s="13">
        <v>2006</v>
      </c>
      <c r="C19324" s="14">
        <v>7</v>
      </c>
      <c r="D19324" s="14" t="s">
        <v>152</v>
      </c>
      <c r="E19324" s="19">
        <v>20.701000000000001</v>
      </c>
      <c r="F19324" s="24">
        <f t="shared" si="339"/>
        <v>69.261799999999994</v>
      </c>
    </row>
    <row r="19325" spans="2:6" hidden="1">
      <c r="B19325" s="15">
        <v>2006</v>
      </c>
      <c r="C19325" s="16">
        <v>8</v>
      </c>
      <c r="D19325" s="16" t="s">
        <v>152</v>
      </c>
      <c r="E19325" s="18">
        <v>24.957999999999998</v>
      </c>
      <c r="F19325" s="24">
        <f t="shared" si="339"/>
        <v>76.924399999999991</v>
      </c>
    </row>
    <row r="19326" spans="2:6" hidden="1">
      <c r="B19326" s="13">
        <v>2006</v>
      </c>
      <c r="C19326" s="14">
        <v>9</v>
      </c>
      <c r="D19326" s="14" t="s">
        <v>152</v>
      </c>
      <c r="E19326" s="19">
        <v>17.416</v>
      </c>
      <c r="F19326" s="24">
        <f t="shared" si="339"/>
        <v>63.348799999999997</v>
      </c>
    </row>
    <row r="19327" spans="2:6" hidden="1">
      <c r="B19327" s="15">
        <v>2006</v>
      </c>
      <c r="C19327" s="16">
        <v>10</v>
      </c>
      <c r="D19327" s="16" t="s">
        <v>152</v>
      </c>
      <c r="E19327" s="18">
        <v>11.84</v>
      </c>
      <c r="F19327" s="24">
        <f t="shared" si="339"/>
        <v>53.311999999999998</v>
      </c>
    </row>
    <row r="19328" spans="2:6" hidden="1">
      <c r="B19328" s="13">
        <v>2006</v>
      </c>
      <c r="C19328" s="14">
        <v>11</v>
      </c>
      <c r="D19328" s="14" t="s">
        <v>152</v>
      </c>
      <c r="E19328" s="19">
        <v>3.69</v>
      </c>
      <c r="F19328" s="24">
        <f t="shared" si="339"/>
        <v>38.642000000000003</v>
      </c>
    </row>
    <row r="19329" spans="2:6" hidden="1">
      <c r="B19329" s="15">
        <v>2006</v>
      </c>
      <c r="C19329" s="16">
        <v>12</v>
      </c>
      <c r="D19329" s="16" t="s">
        <v>152</v>
      </c>
      <c r="E19329" s="18">
        <v>-2.9769999999999999</v>
      </c>
      <c r="F19329" s="24">
        <f t="shared" si="339"/>
        <v>26.641400000000001</v>
      </c>
    </row>
    <row r="19330" spans="2:6" hidden="1">
      <c r="B19330" s="13">
        <v>2007</v>
      </c>
      <c r="C19330" s="14">
        <v>1</v>
      </c>
      <c r="D19330" s="14" t="s">
        <v>152</v>
      </c>
      <c r="E19330" s="19">
        <v>-3.923</v>
      </c>
      <c r="F19330" s="24">
        <f t="shared" si="339"/>
        <v>24.938600000000001</v>
      </c>
    </row>
    <row r="19331" spans="2:6" hidden="1">
      <c r="B19331" s="15">
        <v>2007</v>
      </c>
      <c r="C19331" s="16">
        <v>2</v>
      </c>
      <c r="D19331" s="16" t="s">
        <v>152</v>
      </c>
      <c r="E19331" s="18">
        <v>-2.044</v>
      </c>
      <c r="F19331" s="24">
        <f t="shared" si="339"/>
        <v>28.320799999999998</v>
      </c>
    </row>
    <row r="19332" spans="2:6" hidden="1">
      <c r="B19332" s="13">
        <v>2007</v>
      </c>
      <c r="C19332" s="14">
        <v>3</v>
      </c>
      <c r="D19332" s="14" t="s">
        <v>152</v>
      </c>
      <c r="E19332" s="19">
        <v>2.57</v>
      </c>
      <c r="F19332" s="24">
        <f t="shared" si="339"/>
        <v>36.625999999999998</v>
      </c>
    </row>
    <row r="19333" spans="2:6" hidden="1">
      <c r="B19333" s="15">
        <v>2007</v>
      </c>
      <c r="C19333" s="16">
        <v>4</v>
      </c>
      <c r="D19333" s="16" t="s">
        <v>152</v>
      </c>
      <c r="E19333" s="18">
        <v>6.008</v>
      </c>
      <c r="F19333" s="24">
        <f t="shared" si="339"/>
        <v>42.814399999999999</v>
      </c>
    </row>
    <row r="19334" spans="2:6" hidden="1">
      <c r="B19334" s="13">
        <v>2007</v>
      </c>
      <c r="C19334" s="14">
        <v>5</v>
      </c>
      <c r="D19334" s="14" t="s">
        <v>152</v>
      </c>
      <c r="E19334" s="19">
        <v>15.622999999999999</v>
      </c>
      <c r="F19334" s="24">
        <f t="shared" si="339"/>
        <v>60.121399999999994</v>
      </c>
    </row>
    <row r="19335" spans="2:6" hidden="1">
      <c r="B19335" s="15">
        <v>2007</v>
      </c>
      <c r="C19335" s="16">
        <v>6</v>
      </c>
      <c r="D19335" s="16" t="s">
        <v>152</v>
      </c>
      <c r="E19335" s="18">
        <v>18.507000000000001</v>
      </c>
      <c r="F19335" s="24">
        <f t="shared" si="339"/>
        <v>65.312600000000003</v>
      </c>
    </row>
    <row r="19336" spans="2:6" hidden="1">
      <c r="B19336" s="13">
        <v>2007</v>
      </c>
      <c r="C19336" s="14">
        <v>7</v>
      </c>
      <c r="D19336" s="14" t="s">
        <v>152</v>
      </c>
      <c r="E19336" s="19">
        <v>20.951000000000001</v>
      </c>
      <c r="F19336" s="24">
        <f t="shared" si="339"/>
        <v>69.711800000000011</v>
      </c>
    </row>
    <row r="19337" spans="2:6" hidden="1">
      <c r="B19337" s="15">
        <v>2007</v>
      </c>
      <c r="C19337" s="16">
        <v>8</v>
      </c>
      <c r="D19337" s="16" t="s">
        <v>152</v>
      </c>
      <c r="E19337" s="18">
        <v>22.135000000000002</v>
      </c>
      <c r="F19337" s="24">
        <f t="shared" si="339"/>
        <v>71.843000000000004</v>
      </c>
    </row>
    <row r="19338" spans="2:6" hidden="1">
      <c r="B19338" s="13">
        <v>2007</v>
      </c>
      <c r="C19338" s="14">
        <v>9</v>
      </c>
      <c r="D19338" s="14" t="s">
        <v>152</v>
      </c>
      <c r="E19338" s="19">
        <v>19.114000000000001</v>
      </c>
      <c r="F19338" s="24">
        <f t="shared" si="339"/>
        <v>66.405200000000008</v>
      </c>
    </row>
    <row r="19339" spans="2:6" hidden="1">
      <c r="B19339" s="15">
        <v>2007</v>
      </c>
      <c r="C19339" s="16">
        <v>10</v>
      </c>
      <c r="D19339" s="16" t="s">
        <v>152</v>
      </c>
      <c r="E19339" s="18">
        <v>12.358000000000001</v>
      </c>
      <c r="F19339" s="24">
        <f t="shared" si="339"/>
        <v>54.244399999999999</v>
      </c>
    </row>
    <row r="19340" spans="2:6" hidden="1">
      <c r="B19340" s="13">
        <v>2007</v>
      </c>
      <c r="C19340" s="14">
        <v>11</v>
      </c>
      <c r="D19340" s="14" t="s">
        <v>152</v>
      </c>
      <c r="E19340" s="19">
        <v>3.4430000000000001</v>
      </c>
      <c r="F19340" s="24">
        <f t="shared" si="339"/>
        <v>38.197400000000002</v>
      </c>
    </row>
    <row r="19341" spans="2:6" hidden="1">
      <c r="B19341" s="15">
        <v>2007</v>
      </c>
      <c r="C19341" s="16">
        <v>12</v>
      </c>
      <c r="D19341" s="16" t="s">
        <v>152</v>
      </c>
      <c r="E19341" s="18">
        <v>-1.486</v>
      </c>
      <c r="F19341" s="24">
        <f t="shared" si="339"/>
        <v>29.325199999999999</v>
      </c>
    </row>
    <row r="19342" spans="2:6" hidden="1">
      <c r="B19342" s="13">
        <v>2008</v>
      </c>
      <c r="C19342" s="14">
        <v>1</v>
      </c>
      <c r="D19342" s="14" t="s">
        <v>152</v>
      </c>
      <c r="E19342" s="19">
        <v>-8.3520000000000003</v>
      </c>
      <c r="F19342" s="24">
        <f t="shared" si="339"/>
        <v>16.9664</v>
      </c>
    </row>
    <row r="19343" spans="2:6" hidden="1">
      <c r="B19343" s="15">
        <v>2008</v>
      </c>
      <c r="C19343" s="16">
        <v>2</v>
      </c>
      <c r="D19343" s="16" t="s">
        <v>152</v>
      </c>
      <c r="E19343" s="18">
        <v>-4.0540000000000003</v>
      </c>
      <c r="F19343" s="24">
        <f t="shared" si="339"/>
        <v>24.7028</v>
      </c>
    </row>
    <row r="19344" spans="2:6" hidden="1">
      <c r="B19344" s="13">
        <v>2008</v>
      </c>
      <c r="C19344" s="14">
        <v>3</v>
      </c>
      <c r="D19344" s="14" t="s">
        <v>152</v>
      </c>
      <c r="E19344" s="19">
        <v>7.7210000000000001</v>
      </c>
      <c r="F19344" s="24">
        <f t="shared" si="339"/>
        <v>45.897800000000004</v>
      </c>
    </row>
    <row r="19345" spans="2:6" hidden="1">
      <c r="B19345" s="15">
        <v>2008</v>
      </c>
      <c r="C19345" s="16">
        <v>4</v>
      </c>
      <c r="D19345" s="16" t="s">
        <v>152</v>
      </c>
      <c r="E19345" s="18">
        <v>12.28</v>
      </c>
      <c r="F19345" s="24">
        <f t="shared" si="339"/>
        <v>54.103999999999999</v>
      </c>
    </row>
    <row r="19346" spans="2:6" hidden="1">
      <c r="B19346" s="13">
        <v>2008</v>
      </c>
      <c r="C19346" s="14">
        <v>5</v>
      </c>
      <c r="D19346" s="14" t="s">
        <v>152</v>
      </c>
      <c r="E19346" s="19">
        <v>12.510999999999999</v>
      </c>
      <c r="F19346" s="24">
        <f t="shared" si="339"/>
        <v>54.519800000000004</v>
      </c>
    </row>
    <row r="19347" spans="2:6" hidden="1">
      <c r="B19347" s="15">
        <v>2008</v>
      </c>
      <c r="C19347" s="16">
        <v>6</v>
      </c>
      <c r="D19347" s="16" t="s">
        <v>152</v>
      </c>
      <c r="E19347" s="18">
        <v>17.346</v>
      </c>
      <c r="F19347" s="24">
        <f t="shared" si="339"/>
        <v>63.222799999999999</v>
      </c>
    </row>
    <row r="19348" spans="2:6" hidden="1">
      <c r="B19348" s="13">
        <v>2008</v>
      </c>
      <c r="C19348" s="14">
        <v>7</v>
      </c>
      <c r="D19348" s="14" t="s">
        <v>152</v>
      </c>
      <c r="E19348" s="19">
        <v>22.004000000000001</v>
      </c>
      <c r="F19348" s="24">
        <f t="shared" si="339"/>
        <v>71.607200000000006</v>
      </c>
    </row>
    <row r="19349" spans="2:6" hidden="1">
      <c r="B19349" s="15">
        <v>2008</v>
      </c>
      <c r="C19349" s="16">
        <v>8</v>
      </c>
      <c r="D19349" s="16" t="s">
        <v>152</v>
      </c>
      <c r="E19349" s="18">
        <v>22.872</v>
      </c>
      <c r="F19349" s="24">
        <f t="shared" si="339"/>
        <v>73.169600000000003</v>
      </c>
    </row>
    <row r="19350" spans="2:6" hidden="1">
      <c r="B19350" s="13">
        <v>2008</v>
      </c>
      <c r="C19350" s="14">
        <v>9</v>
      </c>
      <c r="D19350" s="14" t="s">
        <v>152</v>
      </c>
      <c r="E19350" s="19">
        <v>17.591999999999999</v>
      </c>
      <c r="F19350" s="24">
        <f t="shared" si="339"/>
        <v>63.665599999999998</v>
      </c>
    </row>
    <row r="19351" spans="2:6" hidden="1">
      <c r="B19351" s="15">
        <v>2008</v>
      </c>
      <c r="C19351" s="16">
        <v>10</v>
      </c>
      <c r="D19351" s="16" t="s">
        <v>152</v>
      </c>
      <c r="E19351" s="18">
        <v>11.109</v>
      </c>
      <c r="F19351" s="24">
        <f t="shared" si="339"/>
        <v>51.996200000000002</v>
      </c>
    </row>
    <row r="19352" spans="2:6" hidden="1">
      <c r="B19352" s="13">
        <v>2008</v>
      </c>
      <c r="C19352" s="14">
        <v>11</v>
      </c>
      <c r="D19352" s="14" t="s">
        <v>152</v>
      </c>
      <c r="E19352" s="19">
        <v>5.1109999999999998</v>
      </c>
      <c r="F19352" s="24">
        <f t="shared" si="339"/>
        <v>41.199799999999996</v>
      </c>
    </row>
    <row r="19353" spans="2:6" hidden="1">
      <c r="B19353" s="15">
        <v>2008</v>
      </c>
      <c r="C19353" s="16">
        <v>12</v>
      </c>
      <c r="D19353" s="16" t="s">
        <v>152</v>
      </c>
      <c r="E19353" s="18">
        <v>-2.004</v>
      </c>
      <c r="F19353" s="24">
        <f t="shared" si="339"/>
        <v>28.392800000000001</v>
      </c>
    </row>
    <row r="19354" spans="2:6" hidden="1">
      <c r="B19354" s="13">
        <v>2009</v>
      </c>
      <c r="C19354" s="14">
        <v>1</v>
      </c>
      <c r="D19354" s="14" t="s">
        <v>152</v>
      </c>
      <c r="E19354" s="19">
        <v>-3.9790000000000001</v>
      </c>
      <c r="F19354" s="24">
        <f t="shared" si="339"/>
        <v>24.837800000000001</v>
      </c>
    </row>
    <row r="19355" spans="2:6" hidden="1">
      <c r="B19355" s="15">
        <v>2009</v>
      </c>
      <c r="C19355" s="16">
        <v>2</v>
      </c>
      <c r="D19355" s="16" t="s">
        <v>152</v>
      </c>
      <c r="E19355" s="18">
        <v>1.4650000000000001</v>
      </c>
      <c r="F19355" s="24">
        <f t="shared" si="339"/>
        <v>34.637</v>
      </c>
    </row>
    <row r="19356" spans="2:6" hidden="1">
      <c r="B19356" s="13">
        <v>2009</v>
      </c>
      <c r="C19356" s="14">
        <v>3</v>
      </c>
      <c r="D19356" s="14" t="s">
        <v>152</v>
      </c>
      <c r="E19356" s="19">
        <v>3.82</v>
      </c>
      <c r="F19356" s="24">
        <f t="shared" si="339"/>
        <v>38.875999999999998</v>
      </c>
    </row>
    <row r="19357" spans="2:6" hidden="1">
      <c r="B19357" s="15">
        <v>2009</v>
      </c>
      <c r="C19357" s="16">
        <v>4</v>
      </c>
      <c r="D19357" s="16" t="s">
        <v>152</v>
      </c>
      <c r="E19357" s="18">
        <v>6.8230000000000004</v>
      </c>
      <c r="F19357" s="24">
        <f t="shared" si="339"/>
        <v>44.281400000000005</v>
      </c>
    </row>
    <row r="19358" spans="2:6" hidden="1">
      <c r="B19358" s="13">
        <v>2009</v>
      </c>
      <c r="C19358" s="14">
        <v>5</v>
      </c>
      <c r="D19358" s="14" t="s">
        <v>152</v>
      </c>
      <c r="E19358" s="19">
        <v>13.833</v>
      </c>
      <c r="F19358" s="24">
        <f t="shared" si="339"/>
        <v>56.8994</v>
      </c>
    </row>
    <row r="19359" spans="2:6" hidden="1">
      <c r="B19359" s="15">
        <v>2009</v>
      </c>
      <c r="C19359" s="16">
        <v>6</v>
      </c>
      <c r="D19359" s="16" t="s">
        <v>152</v>
      </c>
      <c r="E19359" s="18">
        <v>18.548999999999999</v>
      </c>
      <c r="F19359" s="24">
        <f t="shared" si="339"/>
        <v>65.388199999999998</v>
      </c>
    </row>
    <row r="19360" spans="2:6" hidden="1">
      <c r="B19360" s="13">
        <v>2009</v>
      </c>
      <c r="C19360" s="14">
        <v>7</v>
      </c>
      <c r="D19360" s="14" t="s">
        <v>152</v>
      </c>
      <c r="E19360" s="19">
        <v>21.369</v>
      </c>
      <c r="F19360" s="24">
        <f t="shared" ref="F19360:F19423" si="340">(E19360 * 1.8) + 32</f>
        <v>70.464200000000005</v>
      </c>
    </row>
    <row r="19361" spans="2:6" hidden="1">
      <c r="B19361" s="15">
        <v>2009</v>
      </c>
      <c r="C19361" s="16">
        <v>8</v>
      </c>
      <c r="D19361" s="16" t="s">
        <v>152</v>
      </c>
      <c r="E19361" s="18">
        <v>18.994</v>
      </c>
      <c r="F19361" s="24">
        <f t="shared" si="340"/>
        <v>66.1892</v>
      </c>
    </row>
    <row r="19362" spans="2:6" hidden="1">
      <c r="B19362" s="13">
        <v>2009</v>
      </c>
      <c r="C19362" s="14">
        <v>9</v>
      </c>
      <c r="D19362" s="14" t="s">
        <v>152</v>
      </c>
      <c r="E19362" s="19">
        <v>15.476000000000001</v>
      </c>
      <c r="F19362" s="24">
        <f t="shared" si="340"/>
        <v>59.856800000000007</v>
      </c>
    </row>
    <row r="19363" spans="2:6" hidden="1">
      <c r="B19363" s="15">
        <v>2009</v>
      </c>
      <c r="C19363" s="16">
        <v>10</v>
      </c>
      <c r="D19363" s="16" t="s">
        <v>152</v>
      </c>
      <c r="E19363" s="18">
        <v>12.503</v>
      </c>
      <c r="F19363" s="24">
        <f t="shared" si="340"/>
        <v>54.505400000000002</v>
      </c>
    </row>
    <row r="19364" spans="2:6" hidden="1">
      <c r="B19364" s="13">
        <v>2009</v>
      </c>
      <c r="C19364" s="14">
        <v>11</v>
      </c>
      <c r="D19364" s="14" t="s">
        <v>152</v>
      </c>
      <c r="E19364" s="19">
        <v>5.5389999999999997</v>
      </c>
      <c r="F19364" s="24">
        <f t="shared" si="340"/>
        <v>41.970199999999998</v>
      </c>
    </row>
    <row r="19365" spans="2:6" hidden="1">
      <c r="B19365" s="15">
        <v>2009</v>
      </c>
      <c r="C19365" s="16">
        <v>12</v>
      </c>
      <c r="D19365" s="16" t="s">
        <v>152</v>
      </c>
      <c r="E19365" s="18">
        <v>1.631</v>
      </c>
      <c r="F19365" s="24">
        <f t="shared" si="340"/>
        <v>34.9358</v>
      </c>
    </row>
    <row r="19366" spans="2:6" hidden="1">
      <c r="B19366" s="13">
        <v>2010</v>
      </c>
      <c r="C19366" s="14">
        <v>1</v>
      </c>
      <c r="D19366" s="14" t="s">
        <v>152</v>
      </c>
      <c r="E19366" s="19">
        <v>2E-3</v>
      </c>
      <c r="F19366" s="24">
        <f t="shared" si="340"/>
        <v>32.003599999999999</v>
      </c>
    </row>
    <row r="19367" spans="2:6" hidden="1">
      <c r="B19367" s="15">
        <v>2010</v>
      </c>
      <c r="C19367" s="16">
        <v>2</v>
      </c>
      <c r="D19367" s="16" t="s">
        <v>152</v>
      </c>
      <c r="E19367" s="18">
        <v>0.877</v>
      </c>
      <c r="F19367" s="24">
        <f t="shared" si="340"/>
        <v>33.578600000000002</v>
      </c>
    </row>
    <row r="19368" spans="2:6" hidden="1">
      <c r="B19368" s="13">
        <v>2010</v>
      </c>
      <c r="C19368" s="14">
        <v>3</v>
      </c>
      <c r="D19368" s="14" t="s">
        <v>152</v>
      </c>
      <c r="E19368" s="19">
        <v>5.0190000000000001</v>
      </c>
      <c r="F19368" s="24">
        <f t="shared" si="340"/>
        <v>41.034199999999998</v>
      </c>
    </row>
    <row r="19369" spans="2:6" hidden="1">
      <c r="B19369" s="15">
        <v>2010</v>
      </c>
      <c r="C19369" s="16">
        <v>4</v>
      </c>
      <c r="D19369" s="16" t="s">
        <v>152</v>
      </c>
      <c r="E19369" s="18">
        <v>8.4870000000000001</v>
      </c>
      <c r="F19369" s="24">
        <f t="shared" si="340"/>
        <v>47.276600000000002</v>
      </c>
    </row>
    <row r="19370" spans="2:6" hidden="1">
      <c r="B19370" s="13">
        <v>2010</v>
      </c>
      <c r="C19370" s="14">
        <v>5</v>
      </c>
      <c r="D19370" s="14" t="s">
        <v>152</v>
      </c>
      <c r="E19370" s="19">
        <v>13.849</v>
      </c>
      <c r="F19370" s="24">
        <f t="shared" si="340"/>
        <v>56.928200000000004</v>
      </c>
    </row>
    <row r="19371" spans="2:6" hidden="1">
      <c r="B19371" s="15">
        <v>2010</v>
      </c>
      <c r="C19371" s="16">
        <v>6</v>
      </c>
      <c r="D19371" s="16" t="s">
        <v>152</v>
      </c>
      <c r="E19371" s="18">
        <v>20.663</v>
      </c>
      <c r="F19371" s="24">
        <f t="shared" si="340"/>
        <v>69.193399999999997</v>
      </c>
    </row>
    <row r="19372" spans="2:6" hidden="1">
      <c r="B19372" s="13">
        <v>2010</v>
      </c>
      <c r="C19372" s="14">
        <v>7</v>
      </c>
      <c r="D19372" s="14" t="s">
        <v>152</v>
      </c>
      <c r="E19372" s="19">
        <v>23.617999999999999</v>
      </c>
      <c r="F19372" s="24">
        <f t="shared" si="340"/>
        <v>74.5124</v>
      </c>
    </row>
    <row r="19373" spans="2:6" hidden="1">
      <c r="B19373" s="15">
        <v>2010</v>
      </c>
      <c r="C19373" s="16">
        <v>8</v>
      </c>
      <c r="D19373" s="16" t="s">
        <v>152</v>
      </c>
      <c r="E19373" s="18">
        <v>23.244</v>
      </c>
      <c r="F19373" s="24">
        <f t="shared" si="340"/>
        <v>73.839200000000005</v>
      </c>
    </row>
    <row r="19374" spans="2:6" hidden="1">
      <c r="B19374" s="13">
        <v>2010</v>
      </c>
      <c r="C19374" s="14">
        <v>9</v>
      </c>
      <c r="D19374" s="14" t="s">
        <v>152</v>
      </c>
      <c r="E19374" s="19">
        <v>19.488</v>
      </c>
      <c r="F19374" s="24">
        <f t="shared" si="340"/>
        <v>67.078400000000002</v>
      </c>
    </row>
    <row r="19375" spans="2:6" hidden="1">
      <c r="B19375" s="15">
        <v>2010</v>
      </c>
      <c r="C19375" s="16">
        <v>10</v>
      </c>
      <c r="D19375" s="16" t="s">
        <v>152</v>
      </c>
      <c r="E19375" s="18">
        <v>11.612</v>
      </c>
      <c r="F19375" s="24">
        <f t="shared" si="340"/>
        <v>52.901600000000002</v>
      </c>
    </row>
    <row r="19376" spans="2:6" hidden="1">
      <c r="B19376" s="13">
        <v>2010</v>
      </c>
      <c r="C19376" s="14">
        <v>11</v>
      </c>
      <c r="D19376" s="14" t="s">
        <v>152</v>
      </c>
      <c r="E19376" s="19">
        <v>5.9989999999999997</v>
      </c>
      <c r="F19376" s="24">
        <f t="shared" si="340"/>
        <v>42.798200000000001</v>
      </c>
    </row>
    <row r="19377" spans="2:6" hidden="1">
      <c r="B19377" s="15">
        <v>2010</v>
      </c>
      <c r="C19377" s="16">
        <v>12</v>
      </c>
      <c r="D19377" s="16" t="s">
        <v>152</v>
      </c>
      <c r="E19377" s="18">
        <v>2.8650000000000002</v>
      </c>
      <c r="F19377" s="24">
        <f t="shared" si="340"/>
        <v>37.157000000000004</v>
      </c>
    </row>
    <row r="19378" spans="2:6" hidden="1">
      <c r="B19378" s="13">
        <v>2011</v>
      </c>
      <c r="C19378" s="14">
        <v>1</v>
      </c>
      <c r="D19378" s="14" t="s">
        <v>152</v>
      </c>
      <c r="E19378" s="19">
        <v>-1.4950000000000001</v>
      </c>
      <c r="F19378" s="24">
        <f t="shared" si="340"/>
        <v>29.309000000000001</v>
      </c>
    </row>
    <row r="19379" spans="2:6" hidden="1">
      <c r="B19379" s="15">
        <v>2011</v>
      </c>
      <c r="C19379" s="16">
        <v>2</v>
      </c>
      <c r="D19379" s="16" t="s">
        <v>152</v>
      </c>
      <c r="E19379" s="18">
        <v>-2.786</v>
      </c>
      <c r="F19379" s="24">
        <f t="shared" si="340"/>
        <v>26.985199999999999</v>
      </c>
    </row>
    <row r="19380" spans="2:6" hidden="1">
      <c r="B19380" s="13">
        <v>2011</v>
      </c>
      <c r="C19380" s="14">
        <v>3</v>
      </c>
      <c r="D19380" s="14" t="s">
        <v>152</v>
      </c>
      <c r="E19380" s="19">
        <v>2.9990000000000001</v>
      </c>
      <c r="F19380" s="24">
        <f t="shared" si="340"/>
        <v>37.398200000000003</v>
      </c>
    </row>
    <row r="19381" spans="2:6" hidden="1">
      <c r="B19381" s="15">
        <v>2011</v>
      </c>
      <c r="C19381" s="16">
        <v>4</v>
      </c>
      <c r="D19381" s="16" t="s">
        <v>152</v>
      </c>
      <c r="E19381" s="18">
        <v>7.8860000000000001</v>
      </c>
      <c r="F19381" s="24">
        <f t="shared" si="340"/>
        <v>46.194800000000001</v>
      </c>
    </row>
    <row r="19382" spans="2:6" hidden="1">
      <c r="B19382" s="13">
        <v>2011</v>
      </c>
      <c r="C19382" s="14">
        <v>5</v>
      </c>
      <c r="D19382" s="14" t="s">
        <v>152</v>
      </c>
      <c r="E19382" s="19">
        <v>13.611000000000001</v>
      </c>
      <c r="F19382" s="24">
        <f t="shared" si="340"/>
        <v>56.4998</v>
      </c>
    </row>
    <row r="19383" spans="2:6" hidden="1">
      <c r="B19383" s="15">
        <v>2011</v>
      </c>
      <c r="C19383" s="16">
        <v>6</v>
      </c>
      <c r="D19383" s="16" t="s">
        <v>152</v>
      </c>
      <c r="E19383" s="18">
        <v>18.573</v>
      </c>
      <c r="F19383" s="24">
        <f t="shared" si="340"/>
        <v>65.431399999999996</v>
      </c>
    </row>
    <row r="19384" spans="2:6" hidden="1">
      <c r="B19384" s="13">
        <v>2011</v>
      </c>
      <c r="C19384" s="14">
        <v>7</v>
      </c>
      <c r="D19384" s="14" t="s">
        <v>152</v>
      </c>
      <c r="E19384" s="19">
        <v>23.405999999999999</v>
      </c>
      <c r="F19384" s="24">
        <f t="shared" si="340"/>
        <v>74.130799999999994</v>
      </c>
    </row>
    <row r="19385" spans="2:6" hidden="1">
      <c r="B19385" s="15">
        <v>2011</v>
      </c>
      <c r="C19385" s="16">
        <v>8</v>
      </c>
      <c r="D19385" s="16" t="s">
        <v>152</v>
      </c>
      <c r="E19385" s="18">
        <v>21.024999999999999</v>
      </c>
      <c r="F19385" s="24">
        <f t="shared" si="340"/>
        <v>69.844999999999999</v>
      </c>
    </row>
    <row r="19386" spans="2:6" hidden="1">
      <c r="B19386" s="13">
        <v>2011</v>
      </c>
      <c r="C19386" s="14">
        <v>9</v>
      </c>
      <c r="D19386" s="14" t="s">
        <v>152</v>
      </c>
      <c r="E19386" s="19">
        <v>16.574000000000002</v>
      </c>
      <c r="F19386" s="24">
        <f t="shared" si="340"/>
        <v>61.833200000000005</v>
      </c>
    </row>
    <row r="19387" spans="2:6" hidden="1">
      <c r="B19387" s="15">
        <v>2011</v>
      </c>
      <c r="C19387" s="16">
        <v>10</v>
      </c>
      <c r="D19387" s="16" t="s">
        <v>152</v>
      </c>
      <c r="E19387" s="18">
        <v>9.7029999999999994</v>
      </c>
      <c r="F19387" s="24">
        <f t="shared" si="340"/>
        <v>49.465400000000002</v>
      </c>
    </row>
    <row r="19388" spans="2:6" hidden="1">
      <c r="B19388" s="13">
        <v>2011</v>
      </c>
      <c r="C19388" s="14">
        <v>11</v>
      </c>
      <c r="D19388" s="14" t="s">
        <v>152</v>
      </c>
      <c r="E19388" s="19">
        <v>-0.151</v>
      </c>
      <c r="F19388" s="24">
        <f t="shared" si="340"/>
        <v>31.728200000000001</v>
      </c>
    </row>
    <row r="19389" spans="2:6" hidden="1">
      <c r="B19389" s="15">
        <v>2011</v>
      </c>
      <c r="C19389" s="16">
        <v>12</v>
      </c>
      <c r="D19389" s="16" t="s">
        <v>152</v>
      </c>
      <c r="E19389" s="18">
        <v>-2.222</v>
      </c>
      <c r="F19389" s="24">
        <f t="shared" si="340"/>
        <v>28.000399999999999</v>
      </c>
    </row>
    <row r="19390" spans="2:6" hidden="1">
      <c r="B19390" s="13">
        <v>2012</v>
      </c>
      <c r="C19390" s="14">
        <v>1</v>
      </c>
      <c r="D19390" s="14" t="s">
        <v>152</v>
      </c>
      <c r="E19390" s="19">
        <v>-2.5979999999999999</v>
      </c>
      <c r="F19390" s="24">
        <f t="shared" si="340"/>
        <v>27.323599999999999</v>
      </c>
    </row>
    <row r="19391" spans="2:6" hidden="1">
      <c r="B19391" s="15">
        <v>2012</v>
      </c>
      <c r="C19391" s="16">
        <v>2</v>
      </c>
      <c r="D19391" s="16" t="s">
        <v>152</v>
      </c>
      <c r="E19391" s="18">
        <v>-5.625</v>
      </c>
      <c r="F19391" s="24">
        <f t="shared" si="340"/>
        <v>21.875</v>
      </c>
    </row>
    <row r="19392" spans="2:6" hidden="1">
      <c r="B19392" s="13">
        <v>2012</v>
      </c>
      <c r="C19392" s="14">
        <v>3</v>
      </c>
      <c r="D19392" s="14" t="s">
        <v>152</v>
      </c>
      <c r="E19392" s="19">
        <v>0.27400000000000002</v>
      </c>
      <c r="F19392" s="24">
        <f t="shared" si="340"/>
        <v>32.493200000000002</v>
      </c>
    </row>
    <row r="19393" spans="2:6" hidden="1">
      <c r="B19393" s="15">
        <v>2012</v>
      </c>
      <c r="C19393" s="16">
        <v>4</v>
      </c>
      <c r="D19393" s="16" t="s">
        <v>152</v>
      </c>
      <c r="E19393" s="18">
        <v>12.069000000000001</v>
      </c>
      <c r="F19393" s="24">
        <f t="shared" si="340"/>
        <v>53.724200000000003</v>
      </c>
    </row>
    <row r="19394" spans="2:6" hidden="1">
      <c r="B19394" s="13">
        <v>2012</v>
      </c>
      <c r="C19394" s="14">
        <v>5</v>
      </c>
      <c r="D19394" s="14" t="s">
        <v>152</v>
      </c>
      <c r="E19394" s="19">
        <v>15.788</v>
      </c>
      <c r="F19394" s="24">
        <f t="shared" si="340"/>
        <v>60.418400000000005</v>
      </c>
    </row>
    <row r="19395" spans="2:6" hidden="1">
      <c r="B19395" s="15">
        <v>2012</v>
      </c>
      <c r="C19395" s="16">
        <v>6</v>
      </c>
      <c r="D19395" s="16" t="s">
        <v>152</v>
      </c>
      <c r="E19395" s="18">
        <v>19.923999999999999</v>
      </c>
      <c r="F19395" s="24">
        <f t="shared" si="340"/>
        <v>67.863200000000006</v>
      </c>
    </row>
    <row r="19396" spans="2:6" hidden="1">
      <c r="B19396" s="13">
        <v>2012</v>
      </c>
      <c r="C19396" s="14">
        <v>7</v>
      </c>
      <c r="D19396" s="14" t="s">
        <v>152</v>
      </c>
      <c r="E19396" s="19">
        <v>21.667999999999999</v>
      </c>
      <c r="F19396" s="24">
        <f t="shared" si="340"/>
        <v>71.002399999999994</v>
      </c>
    </row>
    <row r="19397" spans="2:6" hidden="1">
      <c r="B19397" s="15">
        <v>2012</v>
      </c>
      <c r="C19397" s="16">
        <v>8</v>
      </c>
      <c r="D19397" s="16" t="s">
        <v>152</v>
      </c>
      <c r="E19397" s="18">
        <v>23.123999999999999</v>
      </c>
      <c r="F19397" s="24">
        <f t="shared" si="340"/>
        <v>73.623199999999997</v>
      </c>
    </row>
    <row r="19398" spans="2:6" hidden="1">
      <c r="B19398" s="13">
        <v>2012</v>
      </c>
      <c r="C19398" s="14">
        <v>9</v>
      </c>
      <c r="D19398" s="14" t="s">
        <v>152</v>
      </c>
      <c r="E19398" s="19">
        <v>18.172000000000001</v>
      </c>
      <c r="F19398" s="24">
        <f t="shared" si="340"/>
        <v>64.709599999999995</v>
      </c>
    </row>
    <row r="19399" spans="2:6" hidden="1">
      <c r="B19399" s="15">
        <v>2012</v>
      </c>
      <c r="C19399" s="16">
        <v>10</v>
      </c>
      <c r="D19399" s="16" t="s">
        <v>152</v>
      </c>
      <c r="E19399" s="18">
        <v>13.233000000000001</v>
      </c>
      <c r="F19399" s="24">
        <f t="shared" si="340"/>
        <v>55.819400000000002</v>
      </c>
    </row>
    <row r="19400" spans="2:6" hidden="1">
      <c r="B19400" s="13">
        <v>2012</v>
      </c>
      <c r="C19400" s="14">
        <v>11</v>
      </c>
      <c r="D19400" s="14" t="s">
        <v>152</v>
      </c>
      <c r="E19400" s="19">
        <v>6.8860000000000001</v>
      </c>
      <c r="F19400" s="24">
        <f t="shared" si="340"/>
        <v>44.394800000000004</v>
      </c>
    </row>
    <row r="19401" spans="2:6" hidden="1">
      <c r="B19401" s="15">
        <v>2012</v>
      </c>
      <c r="C19401" s="16">
        <v>12</v>
      </c>
      <c r="D19401" s="16" t="s">
        <v>152</v>
      </c>
      <c r="E19401" s="18">
        <v>-0.55900000000000005</v>
      </c>
      <c r="F19401" s="24">
        <f t="shared" si="340"/>
        <v>30.9938</v>
      </c>
    </row>
    <row r="19402" spans="2:6" hidden="1">
      <c r="B19402" s="13">
        <v>2013</v>
      </c>
      <c r="C19402" s="14">
        <v>1</v>
      </c>
      <c r="D19402" s="14" t="s">
        <v>152</v>
      </c>
      <c r="E19402" s="19">
        <v>-2.145</v>
      </c>
      <c r="F19402" s="24">
        <f t="shared" si="340"/>
        <v>28.138999999999999</v>
      </c>
    </row>
    <row r="19403" spans="2:6" hidden="1">
      <c r="B19403" s="15">
        <v>2013</v>
      </c>
      <c r="C19403" s="16">
        <v>2</v>
      </c>
      <c r="D19403" s="16" t="s">
        <v>152</v>
      </c>
      <c r="E19403" s="18">
        <v>0.76200000000000001</v>
      </c>
      <c r="F19403" s="24">
        <f t="shared" si="340"/>
        <v>33.371600000000001</v>
      </c>
    </row>
    <row r="19404" spans="2:6" hidden="1">
      <c r="B19404" s="13">
        <v>2013</v>
      </c>
      <c r="C19404" s="14">
        <v>3</v>
      </c>
      <c r="D19404" s="14" t="s">
        <v>152</v>
      </c>
      <c r="E19404" s="19">
        <v>4.109</v>
      </c>
      <c r="F19404" s="24">
        <f t="shared" si="340"/>
        <v>39.3962</v>
      </c>
    </row>
    <row r="19405" spans="2:6" hidden="1">
      <c r="B19405" s="15">
        <v>2013</v>
      </c>
      <c r="C19405" s="16">
        <v>4</v>
      </c>
      <c r="D19405" s="16" t="s">
        <v>152</v>
      </c>
      <c r="E19405" s="18">
        <v>10.291</v>
      </c>
      <c r="F19405" s="24">
        <f t="shared" si="340"/>
        <v>50.523800000000001</v>
      </c>
    </row>
    <row r="19406" spans="2:6" hidden="1">
      <c r="B19406" s="13">
        <v>2013</v>
      </c>
      <c r="C19406" s="14">
        <v>5</v>
      </c>
      <c r="D19406" s="14" t="s">
        <v>152</v>
      </c>
      <c r="E19406" s="19">
        <v>15.116</v>
      </c>
      <c r="F19406" s="24">
        <f t="shared" si="340"/>
        <v>59.208799999999997</v>
      </c>
    </row>
    <row r="19407" spans="2:6" hidden="1">
      <c r="B19407" s="15">
        <v>2013</v>
      </c>
      <c r="C19407" s="16">
        <v>6</v>
      </c>
      <c r="D19407" s="16" t="s">
        <v>152</v>
      </c>
      <c r="E19407" s="18">
        <v>18.658999999999999</v>
      </c>
      <c r="F19407" s="24">
        <f t="shared" si="340"/>
        <v>65.586199999999991</v>
      </c>
    </row>
    <row r="19408" spans="2:6" hidden="1">
      <c r="B19408" s="13">
        <v>2013</v>
      </c>
      <c r="C19408" s="14">
        <v>7</v>
      </c>
      <c r="D19408" s="14" t="s">
        <v>152</v>
      </c>
      <c r="E19408" s="19">
        <v>20.95</v>
      </c>
      <c r="F19408" s="24">
        <f t="shared" si="340"/>
        <v>69.710000000000008</v>
      </c>
    </row>
    <row r="19409" spans="2:6" hidden="1">
      <c r="B19409" s="15">
        <v>2013</v>
      </c>
      <c r="C19409" s="16">
        <v>8</v>
      </c>
      <c r="D19409" s="16" t="s">
        <v>152</v>
      </c>
      <c r="E19409" s="18">
        <v>20.885999999999999</v>
      </c>
      <c r="F19409" s="24">
        <f t="shared" si="340"/>
        <v>69.594799999999992</v>
      </c>
    </row>
    <row r="19410" spans="2:6" hidden="1">
      <c r="B19410" s="13">
        <v>2000</v>
      </c>
      <c r="C19410" s="14">
        <v>2</v>
      </c>
      <c r="D19410" s="14" t="s">
        <v>153</v>
      </c>
      <c r="E19410" s="19">
        <v>24.09566667</v>
      </c>
      <c r="F19410" s="24">
        <f t="shared" si="340"/>
        <v>75.372200006</v>
      </c>
    </row>
    <row r="19411" spans="2:6" hidden="1">
      <c r="B19411" s="15">
        <v>2000</v>
      </c>
      <c r="C19411" s="16">
        <v>3</v>
      </c>
      <c r="D19411" s="16" t="s">
        <v>153</v>
      </c>
      <c r="E19411" s="18">
        <v>24.15366667</v>
      </c>
      <c r="F19411" s="24">
        <f t="shared" si="340"/>
        <v>75.476600005999998</v>
      </c>
    </row>
    <row r="19412" spans="2:6" hidden="1">
      <c r="B19412" s="13">
        <v>2000</v>
      </c>
      <c r="C19412" s="14">
        <v>4</v>
      </c>
      <c r="D19412" s="14" t="s">
        <v>153</v>
      </c>
      <c r="E19412" s="19">
        <v>25.51166667</v>
      </c>
      <c r="F19412" s="24">
        <f t="shared" si="340"/>
        <v>77.921000006</v>
      </c>
    </row>
    <row r="19413" spans="2:6" hidden="1">
      <c r="B19413" s="15">
        <v>2000</v>
      </c>
      <c r="C19413" s="16">
        <v>5</v>
      </c>
      <c r="D19413" s="16" t="s">
        <v>153</v>
      </c>
      <c r="E19413" s="18">
        <v>26.37722222</v>
      </c>
      <c r="F19413" s="24">
        <f t="shared" si="340"/>
        <v>79.478999995999999</v>
      </c>
    </row>
    <row r="19414" spans="2:6" hidden="1">
      <c r="B19414" s="13">
        <v>2000</v>
      </c>
      <c r="C19414" s="14">
        <v>6</v>
      </c>
      <c r="D19414" s="14" t="s">
        <v>153</v>
      </c>
      <c r="E19414" s="19">
        <v>27.556000000000001</v>
      </c>
      <c r="F19414" s="24">
        <f t="shared" si="340"/>
        <v>81.600799999999992</v>
      </c>
    </row>
    <row r="19415" spans="2:6" hidden="1">
      <c r="B19415" s="15">
        <v>2000</v>
      </c>
      <c r="C19415" s="16">
        <v>7</v>
      </c>
      <c r="D19415" s="16" t="s">
        <v>153</v>
      </c>
      <c r="E19415" s="18">
        <v>28.155999999999999</v>
      </c>
      <c r="F19415" s="24">
        <f t="shared" si="340"/>
        <v>82.680800000000005</v>
      </c>
    </row>
    <row r="19416" spans="2:6" hidden="1">
      <c r="B19416" s="13">
        <v>2000</v>
      </c>
      <c r="C19416" s="14">
        <v>8</v>
      </c>
      <c r="D19416" s="14" t="s">
        <v>153</v>
      </c>
      <c r="E19416" s="19">
        <v>28.03688889</v>
      </c>
      <c r="F19416" s="24">
        <f t="shared" si="340"/>
        <v>82.466400002</v>
      </c>
    </row>
    <row r="19417" spans="2:6" hidden="1">
      <c r="B19417" s="15">
        <v>2000</v>
      </c>
      <c r="C19417" s="16">
        <v>9</v>
      </c>
      <c r="D19417" s="16" t="s">
        <v>153</v>
      </c>
      <c r="E19417" s="18">
        <v>27.546777779999999</v>
      </c>
      <c r="F19417" s="24">
        <f t="shared" si="340"/>
        <v>81.584200003999996</v>
      </c>
    </row>
    <row r="19418" spans="2:6" hidden="1">
      <c r="B19418" s="13">
        <v>2000</v>
      </c>
      <c r="C19418" s="14">
        <v>10</v>
      </c>
      <c r="D19418" s="14" t="s">
        <v>153</v>
      </c>
      <c r="E19418" s="19">
        <v>27.257333330000002</v>
      </c>
      <c r="F19418" s="24">
        <f t="shared" si="340"/>
        <v>81.063199994000001</v>
      </c>
    </row>
    <row r="19419" spans="2:6" hidden="1">
      <c r="B19419" s="15">
        <v>2000</v>
      </c>
      <c r="C19419" s="16">
        <v>11</v>
      </c>
      <c r="D19419" s="16" t="s">
        <v>153</v>
      </c>
      <c r="E19419" s="18">
        <v>26.56622222</v>
      </c>
      <c r="F19419" s="24">
        <f t="shared" si="340"/>
        <v>79.819199996000009</v>
      </c>
    </row>
    <row r="19420" spans="2:6" hidden="1">
      <c r="B19420" s="13">
        <v>2000</v>
      </c>
      <c r="C19420" s="14">
        <v>12</v>
      </c>
      <c r="D19420" s="14" t="s">
        <v>153</v>
      </c>
      <c r="E19420" s="19">
        <v>25.725222219999999</v>
      </c>
      <c r="F19420" s="24">
        <f t="shared" si="340"/>
        <v>78.305399996000006</v>
      </c>
    </row>
    <row r="19421" spans="2:6" hidden="1">
      <c r="B19421" s="15">
        <v>2001</v>
      </c>
      <c r="C19421" s="16">
        <v>1</v>
      </c>
      <c r="D19421" s="16" t="s">
        <v>153</v>
      </c>
      <c r="E19421" s="18">
        <v>24.53644444</v>
      </c>
      <c r="F19421" s="24">
        <f t="shared" si="340"/>
        <v>76.165599992000011</v>
      </c>
    </row>
    <row r="19422" spans="2:6" hidden="1">
      <c r="B19422" s="13">
        <v>2001</v>
      </c>
      <c r="C19422" s="14">
        <v>2</v>
      </c>
      <c r="D19422" s="14" t="s">
        <v>153</v>
      </c>
      <c r="E19422" s="19">
        <v>24.727666670000001</v>
      </c>
      <c r="F19422" s="24">
        <f t="shared" si="340"/>
        <v>76.509800006000006</v>
      </c>
    </row>
    <row r="19423" spans="2:6" hidden="1">
      <c r="B19423" s="15">
        <v>2001</v>
      </c>
      <c r="C19423" s="16">
        <v>3</v>
      </c>
      <c r="D19423" s="16" t="s">
        <v>153</v>
      </c>
      <c r="E19423" s="18">
        <v>25.3</v>
      </c>
      <c r="F19423" s="24">
        <f t="shared" si="340"/>
        <v>77.539999999999992</v>
      </c>
    </row>
    <row r="19424" spans="2:6" hidden="1">
      <c r="B19424" s="13">
        <v>2001</v>
      </c>
      <c r="C19424" s="14">
        <v>4</v>
      </c>
      <c r="D19424" s="14" t="s">
        <v>153</v>
      </c>
      <c r="E19424" s="19">
        <v>25.424666670000001</v>
      </c>
      <c r="F19424" s="24">
        <f t="shared" ref="F19424:F19487" si="341">(E19424 * 1.8) + 32</f>
        <v>77.764400006000002</v>
      </c>
    </row>
    <row r="19425" spans="2:6" hidden="1">
      <c r="B19425" s="15">
        <v>2001</v>
      </c>
      <c r="C19425" s="16">
        <v>5</v>
      </c>
      <c r="D19425" s="16" t="s">
        <v>153</v>
      </c>
      <c r="E19425" s="18">
        <v>26.46</v>
      </c>
      <c r="F19425" s="24">
        <f t="shared" si="341"/>
        <v>79.628</v>
      </c>
    </row>
    <row r="19426" spans="2:6" hidden="1">
      <c r="B19426" s="13">
        <v>2001</v>
      </c>
      <c r="C19426" s="14">
        <v>6</v>
      </c>
      <c r="D19426" s="14" t="s">
        <v>153</v>
      </c>
      <c r="E19426" s="19">
        <v>28.044111109999999</v>
      </c>
      <c r="F19426" s="24">
        <f t="shared" si="341"/>
        <v>82.479399997999991</v>
      </c>
    </row>
    <row r="19427" spans="2:6" hidden="1">
      <c r="B19427" s="15">
        <v>2001</v>
      </c>
      <c r="C19427" s="16">
        <v>7</v>
      </c>
      <c r="D19427" s="16" t="s">
        <v>153</v>
      </c>
      <c r="E19427" s="18">
        <v>28.237333329999998</v>
      </c>
      <c r="F19427" s="24">
        <f t="shared" si="341"/>
        <v>82.827199993999997</v>
      </c>
    </row>
    <row r="19428" spans="2:6" hidden="1">
      <c r="B19428" s="13">
        <v>2001</v>
      </c>
      <c r="C19428" s="14">
        <v>8</v>
      </c>
      <c r="D19428" s="14" t="s">
        <v>153</v>
      </c>
      <c r="E19428" s="19">
        <v>28.670888890000001</v>
      </c>
      <c r="F19428" s="24">
        <f t="shared" si="341"/>
        <v>83.607600001999998</v>
      </c>
    </row>
    <row r="19429" spans="2:6" hidden="1">
      <c r="B19429" s="15">
        <v>2001</v>
      </c>
      <c r="C19429" s="16">
        <v>9</v>
      </c>
      <c r="D19429" s="16" t="s">
        <v>153</v>
      </c>
      <c r="E19429" s="18">
        <v>28.299666670000001</v>
      </c>
      <c r="F19429" s="24">
        <f t="shared" si="341"/>
        <v>82.939400006</v>
      </c>
    </row>
    <row r="19430" spans="2:6" hidden="1">
      <c r="B19430" s="13">
        <v>2001</v>
      </c>
      <c r="C19430" s="14">
        <v>10</v>
      </c>
      <c r="D19430" s="14" t="s">
        <v>153</v>
      </c>
      <c r="E19430" s="19">
        <v>27.709111109999998</v>
      </c>
      <c r="F19430" s="24">
        <f t="shared" si="341"/>
        <v>81.876399997999997</v>
      </c>
    </row>
    <row r="19431" spans="2:6" hidden="1">
      <c r="B19431" s="15">
        <v>2001</v>
      </c>
      <c r="C19431" s="16">
        <v>11</v>
      </c>
      <c r="D19431" s="16" t="s">
        <v>153</v>
      </c>
      <c r="E19431" s="18">
        <v>26.634444439999999</v>
      </c>
      <c r="F19431" s="24">
        <f t="shared" si="341"/>
        <v>79.941999992000007</v>
      </c>
    </row>
    <row r="19432" spans="2:6" hidden="1">
      <c r="B19432" s="13">
        <v>2001</v>
      </c>
      <c r="C19432" s="14">
        <v>12</v>
      </c>
      <c r="D19432" s="14" t="s">
        <v>153</v>
      </c>
      <c r="E19432" s="19">
        <v>26.095777779999999</v>
      </c>
      <c r="F19432" s="24">
        <f t="shared" si="341"/>
        <v>78.972400004000008</v>
      </c>
    </row>
    <row r="19433" spans="2:6" hidden="1">
      <c r="B19433" s="15">
        <v>2002</v>
      </c>
      <c r="C19433" s="16">
        <v>1</v>
      </c>
      <c r="D19433" s="16" t="s">
        <v>153</v>
      </c>
      <c r="E19433" s="18">
        <v>25.68411111</v>
      </c>
      <c r="F19433" s="24">
        <f t="shared" si="341"/>
        <v>78.231399998000001</v>
      </c>
    </row>
    <row r="19434" spans="2:6" hidden="1">
      <c r="B19434" s="13">
        <v>2002</v>
      </c>
      <c r="C19434" s="14">
        <v>2</v>
      </c>
      <c r="D19434" s="14" t="s">
        <v>153</v>
      </c>
      <c r="E19434" s="19">
        <v>25.28766667</v>
      </c>
      <c r="F19434" s="24">
        <f t="shared" si="341"/>
        <v>77.517800006000002</v>
      </c>
    </row>
    <row r="19435" spans="2:6" hidden="1">
      <c r="B19435" s="15">
        <v>2002</v>
      </c>
      <c r="C19435" s="16">
        <v>3</v>
      </c>
      <c r="D19435" s="16" t="s">
        <v>153</v>
      </c>
      <c r="E19435" s="18">
        <v>25.570888889999999</v>
      </c>
      <c r="F19435" s="24">
        <f t="shared" si="341"/>
        <v>78.027600002</v>
      </c>
    </row>
    <row r="19436" spans="2:6" hidden="1">
      <c r="B19436" s="13">
        <v>2002</v>
      </c>
      <c r="C19436" s="14">
        <v>4</v>
      </c>
      <c r="D19436" s="14" t="s">
        <v>153</v>
      </c>
      <c r="E19436" s="19">
        <v>25.315666669999999</v>
      </c>
      <c r="F19436" s="24">
        <f t="shared" si="341"/>
        <v>77.568200005999998</v>
      </c>
    </row>
    <row r="19437" spans="2:6" hidden="1">
      <c r="B19437" s="15">
        <v>2002</v>
      </c>
      <c r="C19437" s="16">
        <v>5</v>
      </c>
      <c r="D19437" s="16" t="s">
        <v>153</v>
      </c>
      <c r="E19437" s="18">
        <v>26.774777780000001</v>
      </c>
      <c r="F19437" s="24">
        <f t="shared" si="341"/>
        <v>80.194600003999994</v>
      </c>
    </row>
    <row r="19438" spans="2:6" hidden="1">
      <c r="B19438" s="13">
        <v>2002</v>
      </c>
      <c r="C19438" s="14">
        <v>6</v>
      </c>
      <c r="D19438" s="14" t="s">
        <v>153</v>
      </c>
      <c r="E19438" s="19">
        <v>27.639888890000002</v>
      </c>
      <c r="F19438" s="24">
        <f t="shared" si="341"/>
        <v>81.75180000200001</v>
      </c>
    </row>
    <row r="19439" spans="2:6" hidden="1">
      <c r="B19439" s="15">
        <v>2002</v>
      </c>
      <c r="C19439" s="16">
        <v>7</v>
      </c>
      <c r="D19439" s="16" t="s">
        <v>153</v>
      </c>
      <c r="E19439" s="18">
        <v>28.467555560000001</v>
      </c>
      <c r="F19439" s="24">
        <f t="shared" si="341"/>
        <v>83.241600008000006</v>
      </c>
    </row>
    <row r="19440" spans="2:6" hidden="1">
      <c r="B19440" s="13">
        <v>2002</v>
      </c>
      <c r="C19440" s="14">
        <v>8</v>
      </c>
      <c r="D19440" s="14" t="s">
        <v>153</v>
      </c>
      <c r="E19440" s="19">
        <v>28.53355556</v>
      </c>
      <c r="F19440" s="24">
        <f t="shared" si="341"/>
        <v>83.360400007999999</v>
      </c>
    </row>
    <row r="19441" spans="2:6" hidden="1">
      <c r="B19441" s="15">
        <v>2002</v>
      </c>
      <c r="C19441" s="16">
        <v>9</v>
      </c>
      <c r="D19441" s="16" t="s">
        <v>153</v>
      </c>
      <c r="E19441" s="18">
        <v>27.907666670000001</v>
      </c>
      <c r="F19441" s="24">
        <f t="shared" si="341"/>
        <v>82.233800005999996</v>
      </c>
    </row>
    <row r="19442" spans="2:6" hidden="1">
      <c r="B19442" s="13">
        <v>2002</v>
      </c>
      <c r="C19442" s="14">
        <v>10</v>
      </c>
      <c r="D19442" s="14" t="s">
        <v>153</v>
      </c>
      <c r="E19442" s="19">
        <v>27.926888890000001</v>
      </c>
      <c r="F19442" s="24">
        <f t="shared" si="341"/>
        <v>82.268400001999993</v>
      </c>
    </row>
    <row r="19443" spans="2:6" hidden="1">
      <c r="B19443" s="15">
        <v>2002</v>
      </c>
      <c r="C19443" s="16">
        <v>11</v>
      </c>
      <c r="D19443" s="16" t="s">
        <v>153</v>
      </c>
      <c r="E19443" s="18">
        <v>27.749888890000001</v>
      </c>
      <c r="F19443" s="24">
        <f t="shared" si="341"/>
        <v>81.949800002000003</v>
      </c>
    </row>
    <row r="19444" spans="2:6" hidden="1">
      <c r="B19444" s="13">
        <v>2002</v>
      </c>
      <c r="C19444" s="14">
        <v>12</v>
      </c>
      <c r="D19444" s="14" t="s">
        <v>153</v>
      </c>
      <c r="E19444" s="19">
        <v>26.460666669999998</v>
      </c>
      <c r="F19444" s="24">
        <f t="shared" si="341"/>
        <v>79.629200005999991</v>
      </c>
    </row>
    <row r="19445" spans="2:6" hidden="1">
      <c r="B19445" s="15">
        <v>2003</v>
      </c>
      <c r="C19445" s="16">
        <v>1</v>
      </c>
      <c r="D19445" s="16" t="s">
        <v>153</v>
      </c>
      <c r="E19445" s="18">
        <v>25.591999999999999</v>
      </c>
      <c r="F19445" s="24">
        <f t="shared" si="341"/>
        <v>78.065599999999989</v>
      </c>
    </row>
    <row r="19446" spans="2:6" hidden="1">
      <c r="B19446" s="13">
        <v>2003</v>
      </c>
      <c r="C19446" s="14">
        <v>2</v>
      </c>
      <c r="D19446" s="14" t="s">
        <v>153</v>
      </c>
      <c r="E19446" s="19">
        <v>25.69722222</v>
      </c>
      <c r="F19446" s="24">
        <f t="shared" si="341"/>
        <v>78.254999996000009</v>
      </c>
    </row>
    <row r="19447" spans="2:6" hidden="1">
      <c r="B19447" s="15">
        <v>2003</v>
      </c>
      <c r="C19447" s="16">
        <v>3</v>
      </c>
      <c r="D19447" s="16" t="s">
        <v>153</v>
      </c>
      <c r="E19447" s="18">
        <v>26.48644444</v>
      </c>
      <c r="F19447" s="24">
        <f t="shared" si="341"/>
        <v>79.675599992000002</v>
      </c>
    </row>
    <row r="19448" spans="2:6" hidden="1">
      <c r="B19448" s="13">
        <v>2003</v>
      </c>
      <c r="C19448" s="14">
        <v>4</v>
      </c>
      <c r="D19448" s="14" t="s">
        <v>153</v>
      </c>
      <c r="E19448" s="19">
        <v>25.86144444</v>
      </c>
      <c r="F19448" s="24">
        <f t="shared" si="341"/>
        <v>78.550599992000002</v>
      </c>
    </row>
    <row r="19449" spans="2:6" hidden="1">
      <c r="B19449" s="15">
        <v>2003</v>
      </c>
      <c r="C19449" s="16">
        <v>5</v>
      </c>
      <c r="D19449" s="16" t="s">
        <v>153</v>
      </c>
      <c r="E19449" s="18">
        <v>27.461333329999999</v>
      </c>
      <c r="F19449" s="24">
        <f t="shared" si="341"/>
        <v>81.430399993999998</v>
      </c>
    </row>
    <row r="19450" spans="2:6" hidden="1">
      <c r="B19450" s="13">
        <v>2003</v>
      </c>
      <c r="C19450" s="14">
        <v>6</v>
      </c>
      <c r="D19450" s="14" t="s">
        <v>153</v>
      </c>
      <c r="E19450" s="19">
        <v>27.657</v>
      </c>
      <c r="F19450" s="24">
        <f t="shared" si="341"/>
        <v>81.782600000000002</v>
      </c>
    </row>
    <row r="19451" spans="2:6" hidden="1">
      <c r="B19451" s="15">
        <v>2003</v>
      </c>
      <c r="C19451" s="16">
        <v>7</v>
      </c>
      <c r="D19451" s="16" t="s">
        <v>153</v>
      </c>
      <c r="E19451" s="18">
        <v>28.031111110000001</v>
      </c>
      <c r="F19451" s="24">
        <f t="shared" si="341"/>
        <v>82.45599999800001</v>
      </c>
    </row>
    <row r="19452" spans="2:6" hidden="1">
      <c r="B19452" s="13">
        <v>2003</v>
      </c>
      <c r="C19452" s="14">
        <v>8</v>
      </c>
      <c r="D19452" s="14" t="s">
        <v>153</v>
      </c>
      <c r="E19452" s="19">
        <v>28.153555560000001</v>
      </c>
      <c r="F19452" s="24">
        <f t="shared" si="341"/>
        <v>82.676400008000002</v>
      </c>
    </row>
    <row r="19453" spans="2:6" hidden="1">
      <c r="B19453" s="15">
        <v>2003</v>
      </c>
      <c r="C19453" s="16">
        <v>9</v>
      </c>
      <c r="D19453" s="16" t="s">
        <v>153</v>
      </c>
      <c r="E19453" s="18">
        <v>28.336444440000001</v>
      </c>
      <c r="F19453" s="24">
        <f t="shared" si="341"/>
        <v>83.005599992</v>
      </c>
    </row>
    <row r="19454" spans="2:6" hidden="1">
      <c r="B19454" s="13">
        <v>2003</v>
      </c>
      <c r="C19454" s="14">
        <v>10</v>
      </c>
      <c r="D19454" s="14" t="s">
        <v>153</v>
      </c>
      <c r="E19454" s="19">
        <v>27.921444439999998</v>
      </c>
      <c r="F19454" s="24">
        <f t="shared" si="341"/>
        <v>82.258599992000001</v>
      </c>
    </row>
    <row r="19455" spans="2:6" hidden="1">
      <c r="B19455" s="15">
        <v>2003</v>
      </c>
      <c r="C19455" s="16">
        <v>11</v>
      </c>
      <c r="D19455" s="16" t="s">
        <v>153</v>
      </c>
      <c r="E19455" s="18">
        <v>26.95144444</v>
      </c>
      <c r="F19455" s="24">
        <f t="shared" si="341"/>
        <v>80.512599991999991</v>
      </c>
    </row>
    <row r="19456" spans="2:6" hidden="1">
      <c r="B19456" s="13">
        <v>2003</v>
      </c>
      <c r="C19456" s="14">
        <v>12</v>
      </c>
      <c r="D19456" s="14" t="s">
        <v>153</v>
      </c>
      <c r="E19456" s="19">
        <v>25.78277778</v>
      </c>
      <c r="F19456" s="24">
        <f t="shared" si="341"/>
        <v>78.409000004000006</v>
      </c>
    </row>
    <row r="19457" spans="2:6" hidden="1">
      <c r="B19457" s="15">
        <v>2004</v>
      </c>
      <c r="C19457" s="16">
        <v>1</v>
      </c>
      <c r="D19457" s="16" t="s">
        <v>153</v>
      </c>
      <c r="E19457" s="18">
        <v>24.702666669999999</v>
      </c>
      <c r="F19457" s="24">
        <f t="shared" si="341"/>
        <v>76.46480000599999</v>
      </c>
    </row>
    <row r="19458" spans="2:6" hidden="1">
      <c r="B19458" s="13">
        <v>2004</v>
      </c>
      <c r="C19458" s="14">
        <v>2</v>
      </c>
      <c r="D19458" s="14" t="s">
        <v>153</v>
      </c>
      <c r="E19458" s="19">
        <v>25.326333330000001</v>
      </c>
      <c r="F19458" s="24">
        <f t="shared" si="341"/>
        <v>77.587399994000009</v>
      </c>
    </row>
    <row r="19459" spans="2:6" hidden="1">
      <c r="B19459" s="15">
        <v>2004</v>
      </c>
      <c r="C19459" s="16">
        <v>3</v>
      </c>
      <c r="D19459" s="16" t="s">
        <v>153</v>
      </c>
      <c r="E19459" s="18">
        <v>25.28944444</v>
      </c>
      <c r="F19459" s="24">
        <f t="shared" si="341"/>
        <v>77.520999992</v>
      </c>
    </row>
    <row r="19460" spans="2:6" hidden="1">
      <c r="B19460" s="13">
        <v>2004</v>
      </c>
      <c r="C19460" s="14">
        <v>4</v>
      </c>
      <c r="D19460" s="14" t="s">
        <v>153</v>
      </c>
      <c r="E19460" s="19">
        <v>25.611222219999998</v>
      </c>
      <c r="F19460" s="24">
        <f t="shared" si="341"/>
        <v>78.100199996000001</v>
      </c>
    </row>
    <row r="19461" spans="2:6" hidden="1">
      <c r="B19461" s="15">
        <v>2004</v>
      </c>
      <c r="C19461" s="16">
        <v>5</v>
      </c>
      <c r="D19461" s="16" t="s">
        <v>153</v>
      </c>
      <c r="E19461" s="18">
        <v>26.34033333</v>
      </c>
      <c r="F19461" s="24">
        <f t="shared" si="341"/>
        <v>79.412599994000004</v>
      </c>
    </row>
    <row r="19462" spans="2:6" hidden="1">
      <c r="B19462" s="13">
        <v>2004</v>
      </c>
      <c r="C19462" s="14">
        <v>6</v>
      </c>
      <c r="D19462" s="14" t="s">
        <v>153</v>
      </c>
      <c r="E19462" s="19">
        <v>27.973111110000001</v>
      </c>
      <c r="F19462" s="24">
        <f t="shared" si="341"/>
        <v>82.351599998000012</v>
      </c>
    </row>
    <row r="19463" spans="2:6" hidden="1">
      <c r="B19463" s="15">
        <v>2004</v>
      </c>
      <c r="C19463" s="16">
        <v>7</v>
      </c>
      <c r="D19463" s="16" t="s">
        <v>153</v>
      </c>
      <c r="E19463" s="18">
        <v>28.11633333</v>
      </c>
      <c r="F19463" s="24">
        <f t="shared" si="341"/>
        <v>82.609399994</v>
      </c>
    </row>
    <row r="19464" spans="2:6" hidden="1">
      <c r="B19464" s="13">
        <v>2004</v>
      </c>
      <c r="C19464" s="14">
        <v>8</v>
      </c>
      <c r="D19464" s="14" t="s">
        <v>153</v>
      </c>
      <c r="E19464" s="19">
        <v>28.835777780000001</v>
      </c>
      <c r="F19464" s="24">
        <f t="shared" si="341"/>
        <v>83.904400003999996</v>
      </c>
    </row>
    <row r="19465" spans="2:6" hidden="1">
      <c r="B19465" s="15">
        <v>2004</v>
      </c>
      <c r="C19465" s="16">
        <v>9</v>
      </c>
      <c r="D19465" s="16" t="s">
        <v>153</v>
      </c>
      <c r="E19465" s="18">
        <v>27.96644444</v>
      </c>
      <c r="F19465" s="24">
        <f t="shared" si="341"/>
        <v>82.339599992000004</v>
      </c>
    </row>
    <row r="19466" spans="2:6" hidden="1">
      <c r="B19466" s="13">
        <v>2004</v>
      </c>
      <c r="C19466" s="14">
        <v>10</v>
      </c>
      <c r="D19466" s="14" t="s">
        <v>153</v>
      </c>
      <c r="E19466" s="19">
        <v>27.651555559999998</v>
      </c>
      <c r="F19466" s="24">
        <f t="shared" si="341"/>
        <v>81.77280000799999</v>
      </c>
    </row>
    <row r="19467" spans="2:6" hidden="1">
      <c r="B19467" s="15">
        <v>2004</v>
      </c>
      <c r="C19467" s="16">
        <v>11</v>
      </c>
      <c r="D19467" s="16" t="s">
        <v>153</v>
      </c>
      <c r="E19467" s="18">
        <v>26.16755556</v>
      </c>
      <c r="F19467" s="24">
        <f t="shared" si="341"/>
        <v>79.101600007999991</v>
      </c>
    </row>
    <row r="19468" spans="2:6" hidden="1">
      <c r="B19468" s="13">
        <v>2004</v>
      </c>
      <c r="C19468" s="14">
        <v>12</v>
      </c>
      <c r="D19468" s="14" t="s">
        <v>153</v>
      </c>
      <c r="E19468" s="19">
        <v>25.79</v>
      </c>
      <c r="F19468" s="24">
        <f t="shared" si="341"/>
        <v>78.421999999999997</v>
      </c>
    </row>
    <row r="19469" spans="2:6" hidden="1">
      <c r="B19469" s="15">
        <v>2005</v>
      </c>
      <c r="C19469" s="16">
        <v>1</v>
      </c>
      <c r="D19469" s="16" t="s">
        <v>153</v>
      </c>
      <c r="E19469" s="18">
        <v>24.114555559999999</v>
      </c>
      <c r="F19469" s="24">
        <f t="shared" si="341"/>
        <v>75.406200007999999</v>
      </c>
    </row>
    <row r="19470" spans="2:6" hidden="1">
      <c r="B19470" s="13">
        <v>2005</v>
      </c>
      <c r="C19470" s="14">
        <v>2</v>
      </c>
      <c r="D19470" s="14" t="s">
        <v>153</v>
      </c>
      <c r="E19470" s="19">
        <v>23.99811111</v>
      </c>
      <c r="F19470" s="24">
        <f t="shared" si="341"/>
        <v>75.196599998000011</v>
      </c>
    </row>
    <row r="19471" spans="2:6" hidden="1">
      <c r="B19471" s="15">
        <v>2005</v>
      </c>
      <c r="C19471" s="16">
        <v>3</v>
      </c>
      <c r="D19471" s="16" t="s">
        <v>153</v>
      </c>
      <c r="E19471" s="18">
        <v>26.233111109999999</v>
      </c>
      <c r="F19471" s="24">
        <f t="shared" si="341"/>
        <v>79.219599998000007</v>
      </c>
    </row>
    <row r="19472" spans="2:6" hidden="1">
      <c r="B19472" s="13">
        <v>2005</v>
      </c>
      <c r="C19472" s="14">
        <v>4</v>
      </c>
      <c r="D19472" s="14" t="s">
        <v>153</v>
      </c>
      <c r="E19472" s="19">
        <v>26.669</v>
      </c>
      <c r="F19472" s="24">
        <f t="shared" si="341"/>
        <v>80.004199999999997</v>
      </c>
    </row>
    <row r="19473" spans="2:6" hidden="1">
      <c r="B19473" s="15">
        <v>2005</v>
      </c>
      <c r="C19473" s="16">
        <v>5</v>
      </c>
      <c r="D19473" s="16" t="s">
        <v>153</v>
      </c>
      <c r="E19473" s="18">
        <v>27.077777780000002</v>
      </c>
      <c r="F19473" s="24">
        <f t="shared" si="341"/>
        <v>80.740000003999995</v>
      </c>
    </row>
    <row r="19474" spans="2:6" hidden="1">
      <c r="B19474" s="13">
        <v>2005</v>
      </c>
      <c r="C19474" s="14">
        <v>6</v>
      </c>
      <c r="D19474" s="14" t="s">
        <v>153</v>
      </c>
      <c r="E19474" s="19">
        <v>27.815000000000001</v>
      </c>
      <c r="F19474" s="24">
        <f t="shared" si="341"/>
        <v>82.067000000000007</v>
      </c>
    </row>
    <row r="19475" spans="2:6" hidden="1">
      <c r="B19475" s="15">
        <v>2005</v>
      </c>
      <c r="C19475" s="16">
        <v>7</v>
      </c>
      <c r="D19475" s="16" t="s">
        <v>153</v>
      </c>
      <c r="E19475" s="18">
        <v>28.373999999999999</v>
      </c>
      <c r="F19475" s="24">
        <f t="shared" si="341"/>
        <v>83.0732</v>
      </c>
    </row>
    <row r="19476" spans="2:6" hidden="1">
      <c r="B19476" s="13">
        <v>2005</v>
      </c>
      <c r="C19476" s="14">
        <v>8</v>
      </c>
      <c r="D19476" s="14" t="s">
        <v>153</v>
      </c>
      <c r="E19476" s="19">
        <v>28.565222219999999</v>
      </c>
      <c r="F19476" s="24">
        <f t="shared" si="341"/>
        <v>83.417399996</v>
      </c>
    </row>
    <row r="19477" spans="2:6" hidden="1">
      <c r="B19477" s="15">
        <v>2005</v>
      </c>
      <c r="C19477" s="16">
        <v>9</v>
      </c>
      <c r="D19477" s="16" t="s">
        <v>153</v>
      </c>
      <c r="E19477" s="18">
        <v>28.936444439999999</v>
      </c>
      <c r="F19477" s="24">
        <f t="shared" si="341"/>
        <v>84.085599991999999</v>
      </c>
    </row>
    <row r="19478" spans="2:6" hidden="1">
      <c r="B19478" s="13">
        <v>2005</v>
      </c>
      <c r="C19478" s="14">
        <v>10</v>
      </c>
      <c r="D19478" s="14" t="s">
        <v>153</v>
      </c>
      <c r="E19478" s="19">
        <v>27.485444439999998</v>
      </c>
      <c r="F19478" s="24">
        <f t="shared" si="341"/>
        <v>81.473799991999996</v>
      </c>
    </row>
    <row r="19479" spans="2:6" hidden="1">
      <c r="B19479" s="15">
        <v>2005</v>
      </c>
      <c r="C19479" s="16">
        <v>11</v>
      </c>
      <c r="D19479" s="16" t="s">
        <v>153</v>
      </c>
      <c r="E19479" s="18">
        <v>27.164333330000002</v>
      </c>
      <c r="F19479" s="24">
        <f t="shared" si="341"/>
        <v>80.895799994000001</v>
      </c>
    </row>
    <row r="19480" spans="2:6" hidden="1">
      <c r="B19480" s="13">
        <v>2005</v>
      </c>
      <c r="C19480" s="14">
        <v>12</v>
      </c>
      <c r="D19480" s="14" t="s">
        <v>153</v>
      </c>
      <c r="E19480" s="19">
        <v>25.68266667</v>
      </c>
      <c r="F19480" s="24">
        <f t="shared" si="341"/>
        <v>78.228800006</v>
      </c>
    </row>
    <row r="19481" spans="2:6" hidden="1">
      <c r="B19481" s="15">
        <v>2006</v>
      </c>
      <c r="C19481" s="16">
        <v>1</v>
      </c>
      <c r="D19481" s="16" t="s">
        <v>153</v>
      </c>
      <c r="E19481" s="18">
        <v>24.989555559999999</v>
      </c>
      <c r="F19481" s="24">
        <f t="shared" si="341"/>
        <v>76.981200008000002</v>
      </c>
    </row>
    <row r="19482" spans="2:6" hidden="1">
      <c r="B19482" s="13">
        <v>2006</v>
      </c>
      <c r="C19482" s="14">
        <v>2</v>
      </c>
      <c r="D19482" s="14" t="s">
        <v>153</v>
      </c>
      <c r="E19482" s="19">
        <v>25.140777780000001</v>
      </c>
      <c r="F19482" s="24">
        <f t="shared" si="341"/>
        <v>77.253400004</v>
      </c>
    </row>
    <row r="19483" spans="2:6" hidden="1">
      <c r="B19483" s="15">
        <v>2006</v>
      </c>
      <c r="C19483" s="16">
        <v>3</v>
      </c>
      <c r="D19483" s="16" t="s">
        <v>153</v>
      </c>
      <c r="E19483" s="18">
        <v>25.450111110000002</v>
      </c>
      <c r="F19483" s="24">
        <f t="shared" si="341"/>
        <v>77.810199998000002</v>
      </c>
    </row>
    <row r="19484" spans="2:6" hidden="1">
      <c r="B19484" s="13">
        <v>2006</v>
      </c>
      <c r="C19484" s="14">
        <v>4</v>
      </c>
      <c r="D19484" s="14" t="s">
        <v>153</v>
      </c>
      <c r="E19484" s="19">
        <v>25.737555560000001</v>
      </c>
      <c r="F19484" s="24">
        <f t="shared" si="341"/>
        <v>78.327600008000005</v>
      </c>
    </row>
    <row r="19485" spans="2:6" hidden="1">
      <c r="B19485" s="15">
        <v>2006</v>
      </c>
      <c r="C19485" s="16">
        <v>5</v>
      </c>
      <c r="D19485" s="16" t="s">
        <v>153</v>
      </c>
      <c r="E19485" s="18">
        <v>27.425777780000001</v>
      </c>
      <c r="F19485" s="24">
        <f t="shared" si="341"/>
        <v>81.366400003999999</v>
      </c>
    </row>
    <row r="19486" spans="2:6" hidden="1">
      <c r="B19486" s="13">
        <v>2006</v>
      </c>
      <c r="C19486" s="14">
        <v>6</v>
      </c>
      <c r="D19486" s="14" t="s">
        <v>153</v>
      </c>
      <c r="E19486" s="19">
        <v>28.073333330000001</v>
      </c>
      <c r="F19486" s="24">
        <f t="shared" si="341"/>
        <v>82.531999994000003</v>
      </c>
    </row>
    <row r="19487" spans="2:6" hidden="1">
      <c r="B19487" s="15">
        <v>2006</v>
      </c>
      <c r="C19487" s="16">
        <v>7</v>
      </c>
      <c r="D19487" s="16" t="s">
        <v>153</v>
      </c>
      <c r="E19487" s="18">
        <v>27.969666669999999</v>
      </c>
      <c r="F19487" s="24">
        <f t="shared" si="341"/>
        <v>82.345400006000006</v>
      </c>
    </row>
    <row r="19488" spans="2:6" hidden="1">
      <c r="B19488" s="13">
        <v>2006</v>
      </c>
      <c r="C19488" s="14">
        <v>8</v>
      </c>
      <c r="D19488" s="14" t="s">
        <v>153</v>
      </c>
      <c r="E19488" s="19">
        <v>28.17966667</v>
      </c>
      <c r="F19488" s="24">
        <f t="shared" ref="F19488:F19551" si="342">(E19488 * 1.8) + 32</f>
        <v>82.723400005999991</v>
      </c>
    </row>
    <row r="19489" spans="2:6" hidden="1">
      <c r="B19489" s="15">
        <v>2006</v>
      </c>
      <c r="C19489" s="16">
        <v>9</v>
      </c>
      <c r="D19489" s="16" t="s">
        <v>153</v>
      </c>
      <c r="E19489" s="18">
        <v>28.57566667</v>
      </c>
      <c r="F19489" s="24">
        <f t="shared" si="342"/>
        <v>83.436200006000007</v>
      </c>
    </row>
    <row r="19490" spans="2:6" hidden="1">
      <c r="B19490" s="13">
        <v>2006</v>
      </c>
      <c r="C19490" s="14">
        <v>10</v>
      </c>
      <c r="D19490" s="14" t="s">
        <v>153</v>
      </c>
      <c r="E19490" s="19">
        <v>28.102111109999999</v>
      </c>
      <c r="F19490" s="24">
        <f t="shared" si="342"/>
        <v>82.583799997999989</v>
      </c>
    </row>
    <row r="19491" spans="2:6" hidden="1">
      <c r="B19491" s="15">
        <v>2006</v>
      </c>
      <c r="C19491" s="16">
        <v>11</v>
      </c>
      <c r="D19491" s="16" t="s">
        <v>153</v>
      </c>
      <c r="E19491" s="18">
        <v>27.41455556</v>
      </c>
      <c r="F19491" s="24">
        <f t="shared" si="342"/>
        <v>81.346200008000011</v>
      </c>
    </row>
    <row r="19492" spans="2:6" hidden="1">
      <c r="B19492" s="13">
        <v>2006</v>
      </c>
      <c r="C19492" s="14">
        <v>12</v>
      </c>
      <c r="D19492" s="14" t="s">
        <v>153</v>
      </c>
      <c r="E19492" s="19">
        <v>26.24366667</v>
      </c>
      <c r="F19492" s="24">
        <f t="shared" si="342"/>
        <v>79.238600005999999</v>
      </c>
    </row>
    <row r="19493" spans="2:6" hidden="1">
      <c r="B19493" s="15">
        <v>2007</v>
      </c>
      <c r="C19493" s="16">
        <v>1</v>
      </c>
      <c r="D19493" s="16" t="s">
        <v>153</v>
      </c>
      <c r="E19493" s="18">
        <v>25.21166667</v>
      </c>
      <c r="F19493" s="24">
        <f t="shared" si="342"/>
        <v>77.381000005999994</v>
      </c>
    </row>
    <row r="19494" spans="2:6" hidden="1">
      <c r="B19494" s="13">
        <v>2007</v>
      </c>
      <c r="C19494" s="14">
        <v>2</v>
      </c>
      <c r="D19494" s="14" t="s">
        <v>153</v>
      </c>
      <c r="E19494" s="19">
        <v>25.992000000000001</v>
      </c>
      <c r="F19494" s="24">
        <f t="shared" si="342"/>
        <v>78.785600000000002</v>
      </c>
    </row>
    <row r="19495" spans="2:6" hidden="1">
      <c r="B19495" s="15">
        <v>2007</v>
      </c>
      <c r="C19495" s="16">
        <v>3</v>
      </c>
      <c r="D19495" s="16" t="s">
        <v>153</v>
      </c>
      <c r="E19495" s="18">
        <v>25.705888890000001</v>
      </c>
      <c r="F19495" s="24">
        <f t="shared" si="342"/>
        <v>78.270600002000009</v>
      </c>
    </row>
    <row r="19496" spans="2:6" hidden="1">
      <c r="B19496" s="13">
        <v>2007</v>
      </c>
      <c r="C19496" s="14">
        <v>4</v>
      </c>
      <c r="D19496" s="14" t="s">
        <v>153</v>
      </c>
      <c r="E19496" s="19">
        <v>26.228999999999999</v>
      </c>
      <c r="F19496" s="24">
        <f t="shared" si="342"/>
        <v>79.212199999999996</v>
      </c>
    </row>
    <row r="19497" spans="2:6" hidden="1">
      <c r="B19497" s="15">
        <v>2007</v>
      </c>
      <c r="C19497" s="16">
        <v>5</v>
      </c>
      <c r="D19497" s="16" t="s">
        <v>153</v>
      </c>
      <c r="E19497" s="18">
        <v>27.372666670000001</v>
      </c>
      <c r="F19497" s="24">
        <f t="shared" si="342"/>
        <v>81.270800006000002</v>
      </c>
    </row>
    <row r="19498" spans="2:6" hidden="1">
      <c r="B19498" s="13">
        <v>2007</v>
      </c>
      <c r="C19498" s="14">
        <v>6</v>
      </c>
      <c r="D19498" s="14" t="s">
        <v>153</v>
      </c>
      <c r="E19498" s="19">
        <v>28.366888889999998</v>
      </c>
      <c r="F19498" s="24">
        <f t="shared" si="342"/>
        <v>83.060400001999994</v>
      </c>
    </row>
    <row r="19499" spans="2:6" hidden="1">
      <c r="B19499" s="15">
        <v>2007</v>
      </c>
      <c r="C19499" s="16">
        <v>7</v>
      </c>
      <c r="D19499" s="16" t="s">
        <v>153</v>
      </c>
      <c r="E19499" s="18">
        <v>28.85655556</v>
      </c>
      <c r="F19499" s="24">
        <f t="shared" si="342"/>
        <v>83.941800008000001</v>
      </c>
    </row>
    <row r="19500" spans="2:6" hidden="1">
      <c r="B19500" s="13">
        <v>2007</v>
      </c>
      <c r="C19500" s="14">
        <v>8</v>
      </c>
      <c r="D19500" s="14" t="s">
        <v>153</v>
      </c>
      <c r="E19500" s="19">
        <v>28.422888889999999</v>
      </c>
      <c r="F19500" s="24">
        <f t="shared" si="342"/>
        <v>83.161200002000001</v>
      </c>
    </row>
    <row r="19501" spans="2:6" hidden="1">
      <c r="B19501" s="15">
        <v>2007</v>
      </c>
      <c r="C19501" s="16">
        <v>9</v>
      </c>
      <c r="D19501" s="16" t="s">
        <v>153</v>
      </c>
      <c r="E19501" s="18">
        <v>28.40588889</v>
      </c>
      <c r="F19501" s="24">
        <f t="shared" si="342"/>
        <v>83.130600001999994</v>
      </c>
    </row>
    <row r="19502" spans="2:6" hidden="1">
      <c r="B19502" s="13">
        <v>2007</v>
      </c>
      <c r="C19502" s="14">
        <v>10</v>
      </c>
      <c r="D19502" s="14" t="s">
        <v>153</v>
      </c>
      <c r="E19502" s="19">
        <v>27.111666670000002</v>
      </c>
      <c r="F19502" s="24">
        <f t="shared" si="342"/>
        <v>80.80100000600001</v>
      </c>
    </row>
    <row r="19503" spans="2:6" hidden="1">
      <c r="B19503" s="15">
        <v>2007</v>
      </c>
      <c r="C19503" s="16">
        <v>11</v>
      </c>
      <c r="D19503" s="16" t="s">
        <v>153</v>
      </c>
      <c r="E19503" s="18">
        <v>26.672222219999998</v>
      </c>
      <c r="F19503" s="24">
        <f t="shared" si="342"/>
        <v>80.009999996000005</v>
      </c>
    </row>
    <row r="19504" spans="2:6" hidden="1">
      <c r="B19504" s="13">
        <v>2007</v>
      </c>
      <c r="C19504" s="14">
        <v>12</v>
      </c>
      <c r="D19504" s="14" t="s">
        <v>153</v>
      </c>
      <c r="E19504" s="19">
        <v>25.50222222</v>
      </c>
      <c r="F19504" s="24">
        <f t="shared" si="342"/>
        <v>77.90399999600001</v>
      </c>
    </row>
    <row r="19505" spans="2:6" hidden="1">
      <c r="B19505" s="15">
        <v>2008</v>
      </c>
      <c r="C19505" s="16">
        <v>1</v>
      </c>
      <c r="D19505" s="16" t="s">
        <v>153</v>
      </c>
      <c r="E19505" s="18">
        <v>24.383111110000002</v>
      </c>
      <c r="F19505" s="24">
        <f t="shared" si="342"/>
        <v>75.889599997999994</v>
      </c>
    </row>
    <row r="19506" spans="2:6" hidden="1">
      <c r="B19506" s="13">
        <v>2008</v>
      </c>
      <c r="C19506" s="14">
        <v>2</v>
      </c>
      <c r="D19506" s="14" t="s">
        <v>153</v>
      </c>
      <c r="E19506" s="19">
        <v>24.851888890000001</v>
      </c>
      <c r="F19506" s="24">
        <f t="shared" si="342"/>
        <v>76.733400001999996</v>
      </c>
    </row>
    <row r="19507" spans="2:6" hidden="1">
      <c r="B19507" s="15">
        <v>2008</v>
      </c>
      <c r="C19507" s="16">
        <v>3</v>
      </c>
      <c r="D19507" s="16" t="s">
        <v>153</v>
      </c>
      <c r="E19507" s="18">
        <v>24.944555560000001</v>
      </c>
      <c r="F19507" s="24">
        <f t="shared" si="342"/>
        <v>76.900200008000013</v>
      </c>
    </row>
    <row r="19508" spans="2:6" hidden="1">
      <c r="B19508" s="13">
        <v>2008</v>
      </c>
      <c r="C19508" s="14">
        <v>4</v>
      </c>
      <c r="D19508" s="14" t="s">
        <v>153</v>
      </c>
      <c r="E19508" s="19">
        <v>25.53233333</v>
      </c>
      <c r="F19508" s="24">
        <f t="shared" si="342"/>
        <v>77.958199994000012</v>
      </c>
    </row>
    <row r="19509" spans="2:6" hidden="1">
      <c r="B19509" s="15">
        <v>2008</v>
      </c>
      <c r="C19509" s="16">
        <v>5</v>
      </c>
      <c r="D19509" s="16" t="s">
        <v>153</v>
      </c>
      <c r="E19509" s="18">
        <v>26.783222219999999</v>
      </c>
      <c r="F19509" s="24">
        <f t="shared" si="342"/>
        <v>80.209799996000001</v>
      </c>
    </row>
    <row r="19510" spans="2:6" hidden="1">
      <c r="B19510" s="13">
        <v>2008</v>
      </c>
      <c r="C19510" s="14">
        <v>6</v>
      </c>
      <c r="D19510" s="14" t="s">
        <v>153</v>
      </c>
      <c r="E19510" s="19">
        <v>27.519111110000001</v>
      </c>
      <c r="F19510" s="24">
        <f t="shared" si="342"/>
        <v>81.534399997999998</v>
      </c>
    </row>
    <row r="19511" spans="2:6" hidden="1">
      <c r="B19511" s="15">
        <v>2008</v>
      </c>
      <c r="C19511" s="16">
        <v>7</v>
      </c>
      <c r="D19511" s="16" t="s">
        <v>153</v>
      </c>
      <c r="E19511" s="18">
        <v>28.641111110000001</v>
      </c>
      <c r="F19511" s="24">
        <f t="shared" si="342"/>
        <v>83.553999997999995</v>
      </c>
    </row>
    <row r="19512" spans="2:6" hidden="1">
      <c r="B19512" s="13">
        <v>2008</v>
      </c>
      <c r="C19512" s="14">
        <v>8</v>
      </c>
      <c r="D19512" s="14" t="s">
        <v>153</v>
      </c>
      <c r="E19512" s="19">
        <v>28.605888889999999</v>
      </c>
      <c r="F19512" s="24">
        <f t="shared" si="342"/>
        <v>83.490600002000008</v>
      </c>
    </row>
    <row r="19513" spans="2:6" hidden="1">
      <c r="B19513" s="15">
        <v>2008</v>
      </c>
      <c r="C19513" s="16">
        <v>9</v>
      </c>
      <c r="D19513" s="16" t="s">
        <v>153</v>
      </c>
      <c r="E19513" s="18">
        <v>27.780666669999999</v>
      </c>
      <c r="F19513" s="24">
        <f t="shared" si="342"/>
        <v>82.005200005999995</v>
      </c>
    </row>
    <row r="19514" spans="2:6" hidden="1">
      <c r="B19514" s="13">
        <v>2008</v>
      </c>
      <c r="C19514" s="14">
        <v>10</v>
      </c>
      <c r="D19514" s="14" t="s">
        <v>153</v>
      </c>
      <c r="E19514" s="19">
        <v>27.733333330000001</v>
      </c>
      <c r="F19514" s="24">
        <f t="shared" si="342"/>
        <v>81.919999993999994</v>
      </c>
    </row>
    <row r="19515" spans="2:6" hidden="1">
      <c r="B19515" s="15">
        <v>2008</v>
      </c>
      <c r="C19515" s="16">
        <v>11</v>
      </c>
      <c r="D19515" s="16" t="s">
        <v>153</v>
      </c>
      <c r="E19515" s="18">
        <v>26.30466667</v>
      </c>
      <c r="F19515" s="24">
        <f t="shared" si="342"/>
        <v>79.348400005999991</v>
      </c>
    </row>
    <row r="19516" spans="2:6" hidden="1">
      <c r="B19516" s="13">
        <v>2008</v>
      </c>
      <c r="C19516" s="14">
        <v>12</v>
      </c>
      <c r="D19516" s="14" t="s">
        <v>153</v>
      </c>
      <c r="E19516" s="19">
        <v>25.196666669999999</v>
      </c>
      <c r="F19516" s="24">
        <f t="shared" si="342"/>
        <v>77.354000006000007</v>
      </c>
    </row>
    <row r="19517" spans="2:6" hidden="1">
      <c r="B19517" s="15">
        <v>2009</v>
      </c>
      <c r="C19517" s="16">
        <v>1</v>
      </c>
      <c r="D19517" s="16" t="s">
        <v>153</v>
      </c>
      <c r="E19517" s="18">
        <v>25.165333329999999</v>
      </c>
      <c r="F19517" s="24">
        <f t="shared" si="342"/>
        <v>77.297599993999995</v>
      </c>
    </row>
    <row r="19518" spans="2:6" hidden="1">
      <c r="B19518" s="13">
        <v>2009</v>
      </c>
      <c r="C19518" s="14">
        <v>2</v>
      </c>
      <c r="D19518" s="14" t="s">
        <v>153</v>
      </c>
      <c r="E19518" s="19">
        <v>24.413888889999999</v>
      </c>
      <c r="F19518" s="24">
        <f t="shared" si="342"/>
        <v>75.945000002</v>
      </c>
    </row>
    <row r="19519" spans="2:6" hidden="1">
      <c r="B19519" s="15">
        <v>2009</v>
      </c>
      <c r="C19519" s="16">
        <v>3</v>
      </c>
      <c r="D19519" s="16" t="s">
        <v>153</v>
      </c>
      <c r="E19519" s="18">
        <v>24.231666669999999</v>
      </c>
      <c r="F19519" s="24">
        <f t="shared" si="342"/>
        <v>75.617000005999998</v>
      </c>
    </row>
    <row r="19520" spans="2:6" hidden="1">
      <c r="B19520" s="13">
        <v>2009</v>
      </c>
      <c r="C19520" s="14">
        <v>4</v>
      </c>
      <c r="D19520" s="14" t="s">
        <v>153</v>
      </c>
      <c r="E19520" s="19">
        <v>25.62577778</v>
      </c>
      <c r="F19520" s="24">
        <f t="shared" si="342"/>
        <v>78.126400004000004</v>
      </c>
    </row>
    <row r="19521" spans="2:6" hidden="1">
      <c r="B19521" s="15">
        <v>2009</v>
      </c>
      <c r="C19521" s="16">
        <v>5</v>
      </c>
      <c r="D19521" s="16" t="s">
        <v>153</v>
      </c>
      <c r="E19521" s="18">
        <v>26.211888890000001</v>
      </c>
      <c r="F19521" s="24">
        <f t="shared" si="342"/>
        <v>79.181400002000004</v>
      </c>
    </row>
    <row r="19522" spans="2:6" hidden="1">
      <c r="B19522" s="13">
        <v>2009</v>
      </c>
      <c r="C19522" s="14">
        <v>6</v>
      </c>
      <c r="D19522" s="14" t="s">
        <v>153</v>
      </c>
      <c r="E19522" s="19">
        <v>27.702000000000002</v>
      </c>
      <c r="F19522" s="24">
        <f t="shared" si="342"/>
        <v>81.863600000000005</v>
      </c>
    </row>
    <row r="19523" spans="2:6" hidden="1">
      <c r="B19523" s="15">
        <v>2009</v>
      </c>
      <c r="C19523" s="16">
        <v>7</v>
      </c>
      <c r="D19523" s="16" t="s">
        <v>153</v>
      </c>
      <c r="E19523" s="18">
        <v>28.76466667</v>
      </c>
      <c r="F19523" s="24">
        <f t="shared" si="342"/>
        <v>83.776400006000003</v>
      </c>
    </row>
    <row r="19524" spans="2:6" hidden="1">
      <c r="B19524" s="13">
        <v>2009</v>
      </c>
      <c r="C19524" s="14">
        <v>8</v>
      </c>
      <c r="D19524" s="14" t="s">
        <v>153</v>
      </c>
      <c r="E19524" s="19">
        <v>28.486555559999999</v>
      </c>
      <c r="F19524" s="24">
        <f t="shared" si="342"/>
        <v>83.275800008000004</v>
      </c>
    </row>
    <row r="19525" spans="2:6" hidden="1">
      <c r="B19525" s="15">
        <v>2009</v>
      </c>
      <c r="C19525" s="16">
        <v>9</v>
      </c>
      <c r="D19525" s="16" t="s">
        <v>153</v>
      </c>
      <c r="E19525" s="18">
        <v>28.57144444</v>
      </c>
      <c r="F19525" s="24">
        <f t="shared" si="342"/>
        <v>83.428599992000002</v>
      </c>
    </row>
    <row r="19526" spans="2:6" hidden="1">
      <c r="B19526" s="13">
        <v>2009</v>
      </c>
      <c r="C19526" s="14">
        <v>10</v>
      </c>
      <c r="D19526" s="14" t="s">
        <v>153</v>
      </c>
      <c r="E19526" s="19">
        <v>28.189888889999999</v>
      </c>
      <c r="F19526" s="24">
        <f t="shared" si="342"/>
        <v>82.741800001999991</v>
      </c>
    </row>
    <row r="19527" spans="2:6" hidden="1">
      <c r="B19527" s="15">
        <v>2009</v>
      </c>
      <c r="C19527" s="16">
        <v>11</v>
      </c>
      <c r="D19527" s="16" t="s">
        <v>153</v>
      </c>
      <c r="E19527" s="18">
        <v>27.399777780000001</v>
      </c>
      <c r="F19527" s="24">
        <f t="shared" si="342"/>
        <v>81.319600003999994</v>
      </c>
    </row>
    <row r="19528" spans="2:6" hidden="1">
      <c r="B19528" s="13">
        <v>2009</v>
      </c>
      <c r="C19528" s="14">
        <v>12</v>
      </c>
      <c r="D19528" s="14" t="s">
        <v>153</v>
      </c>
      <c r="E19528" s="19">
        <v>26.57155556</v>
      </c>
      <c r="F19528" s="24">
        <f t="shared" si="342"/>
        <v>79.828800008000002</v>
      </c>
    </row>
    <row r="19529" spans="2:6" hidden="1">
      <c r="B19529" s="15">
        <v>2010</v>
      </c>
      <c r="C19529" s="16">
        <v>1</v>
      </c>
      <c r="D19529" s="16" t="s">
        <v>153</v>
      </c>
      <c r="E19529" s="18">
        <v>25.124888890000001</v>
      </c>
      <c r="F19529" s="24">
        <f t="shared" si="342"/>
        <v>77.224800001999995</v>
      </c>
    </row>
    <row r="19530" spans="2:6" hidden="1">
      <c r="B19530" s="13">
        <v>2010</v>
      </c>
      <c r="C19530" s="14">
        <v>2</v>
      </c>
      <c r="D19530" s="14" t="s">
        <v>153</v>
      </c>
      <c r="E19530" s="19">
        <v>25.842777779999999</v>
      </c>
      <c r="F19530" s="24">
        <f t="shared" si="342"/>
        <v>78.517000003999996</v>
      </c>
    </row>
    <row r="19531" spans="2:6" hidden="1">
      <c r="B19531" s="15">
        <v>2010</v>
      </c>
      <c r="C19531" s="16">
        <v>3</v>
      </c>
      <c r="D19531" s="16" t="s">
        <v>153</v>
      </c>
      <c r="E19531" s="18">
        <v>26.18822222</v>
      </c>
      <c r="F19531" s="24">
        <f t="shared" si="342"/>
        <v>79.138799996000003</v>
      </c>
    </row>
    <row r="19532" spans="2:6" hidden="1">
      <c r="B19532" s="13">
        <v>2010</v>
      </c>
      <c r="C19532" s="14">
        <v>4</v>
      </c>
      <c r="D19532" s="14" t="s">
        <v>153</v>
      </c>
      <c r="E19532" s="19">
        <v>26.499888890000001</v>
      </c>
      <c r="F19532" s="24">
        <f t="shared" si="342"/>
        <v>79.699800002000003</v>
      </c>
    </row>
    <row r="19533" spans="2:6" hidden="1">
      <c r="B19533" s="15">
        <v>2010</v>
      </c>
      <c r="C19533" s="16">
        <v>5</v>
      </c>
      <c r="D19533" s="16" t="s">
        <v>153</v>
      </c>
      <c r="E19533" s="18">
        <v>27.349111109999999</v>
      </c>
      <c r="F19533" s="24">
        <f t="shared" si="342"/>
        <v>81.228399998</v>
      </c>
    </row>
    <row r="19534" spans="2:6" hidden="1">
      <c r="B19534" s="13">
        <v>2010</v>
      </c>
      <c r="C19534" s="14">
        <v>6</v>
      </c>
      <c r="D19534" s="14" t="s">
        <v>153</v>
      </c>
      <c r="E19534" s="19">
        <v>27.897333329999999</v>
      </c>
      <c r="F19534" s="24">
        <f t="shared" si="342"/>
        <v>82.215199993999988</v>
      </c>
    </row>
    <row r="19535" spans="2:6" hidden="1">
      <c r="B19535" s="15">
        <v>2010</v>
      </c>
      <c r="C19535" s="16">
        <v>7</v>
      </c>
      <c r="D19535" s="16" t="s">
        <v>153</v>
      </c>
      <c r="E19535" s="18">
        <v>28.25822222</v>
      </c>
      <c r="F19535" s="24">
        <f t="shared" si="342"/>
        <v>82.864799996000002</v>
      </c>
    </row>
    <row r="19536" spans="2:6" hidden="1">
      <c r="B19536" s="13">
        <v>2010</v>
      </c>
      <c r="C19536" s="14">
        <v>8</v>
      </c>
      <c r="D19536" s="14" t="s">
        <v>153</v>
      </c>
      <c r="E19536" s="19">
        <v>28.771222219999999</v>
      </c>
      <c r="F19536" s="24">
        <f t="shared" si="342"/>
        <v>83.788199996000003</v>
      </c>
    </row>
    <row r="19537" spans="2:6" hidden="1">
      <c r="B19537" s="15">
        <v>2010</v>
      </c>
      <c r="C19537" s="16">
        <v>9</v>
      </c>
      <c r="D19537" s="16" t="s">
        <v>153</v>
      </c>
      <c r="E19537" s="18">
        <v>28.137</v>
      </c>
      <c r="F19537" s="24">
        <f t="shared" si="342"/>
        <v>82.646600000000007</v>
      </c>
    </row>
    <row r="19538" spans="2:6" hidden="1">
      <c r="B19538" s="13">
        <v>2010</v>
      </c>
      <c r="C19538" s="14">
        <v>10</v>
      </c>
      <c r="D19538" s="14" t="s">
        <v>153</v>
      </c>
      <c r="E19538" s="19">
        <v>27.727</v>
      </c>
      <c r="F19538" s="24">
        <f t="shared" si="342"/>
        <v>81.908600000000007</v>
      </c>
    </row>
    <row r="19539" spans="2:6" hidden="1">
      <c r="B19539" s="15">
        <v>2010</v>
      </c>
      <c r="C19539" s="16">
        <v>11</v>
      </c>
      <c r="D19539" s="16" t="s">
        <v>153</v>
      </c>
      <c r="E19539" s="18">
        <v>26.128555559999999</v>
      </c>
      <c r="F19539" s="24">
        <f t="shared" si="342"/>
        <v>79.031400007999991</v>
      </c>
    </row>
    <row r="19540" spans="2:6" hidden="1">
      <c r="B19540" s="13">
        <v>2010</v>
      </c>
      <c r="C19540" s="14">
        <v>12</v>
      </c>
      <c r="D19540" s="14" t="s">
        <v>153</v>
      </c>
      <c r="E19540" s="19">
        <v>24.345777779999999</v>
      </c>
      <c r="F19540" s="24">
        <f t="shared" si="342"/>
        <v>75.822400004000002</v>
      </c>
    </row>
    <row r="19541" spans="2:6" hidden="1">
      <c r="B19541" s="15">
        <v>2011</v>
      </c>
      <c r="C19541" s="16">
        <v>1</v>
      </c>
      <c r="D19541" s="16" t="s">
        <v>153</v>
      </c>
      <c r="E19541" s="18">
        <v>25.118333329999999</v>
      </c>
      <c r="F19541" s="24">
        <f t="shared" si="342"/>
        <v>77.212999994</v>
      </c>
    </row>
    <row r="19542" spans="2:6" hidden="1">
      <c r="B19542" s="13">
        <v>2011</v>
      </c>
      <c r="C19542" s="14">
        <v>2</v>
      </c>
      <c r="D19542" s="14" t="s">
        <v>153</v>
      </c>
      <c r="E19542" s="19">
        <v>25.102111109999999</v>
      </c>
      <c r="F19542" s="24">
        <f t="shared" si="342"/>
        <v>77.183799997999998</v>
      </c>
    </row>
    <row r="19543" spans="2:6" hidden="1">
      <c r="B19543" s="15">
        <v>2011</v>
      </c>
      <c r="C19543" s="16">
        <v>3</v>
      </c>
      <c r="D19543" s="16" t="s">
        <v>153</v>
      </c>
      <c r="E19543" s="18">
        <v>25.106333329999998</v>
      </c>
      <c r="F19543" s="24">
        <f t="shared" si="342"/>
        <v>77.191399993999994</v>
      </c>
    </row>
    <row r="19544" spans="2:6" hidden="1">
      <c r="B19544" s="13">
        <v>2011</v>
      </c>
      <c r="C19544" s="14">
        <v>4</v>
      </c>
      <c r="D19544" s="14" t="s">
        <v>153</v>
      </c>
      <c r="E19544" s="19">
        <v>26.05344444</v>
      </c>
      <c r="F19544" s="24">
        <f t="shared" si="342"/>
        <v>78.896199991999993</v>
      </c>
    </row>
    <row r="19545" spans="2:6" hidden="1">
      <c r="B19545" s="15">
        <v>2011</v>
      </c>
      <c r="C19545" s="16">
        <v>5</v>
      </c>
      <c r="D19545" s="16" t="s">
        <v>153</v>
      </c>
      <c r="E19545" s="18">
        <v>26.448333330000001</v>
      </c>
      <c r="F19545" s="24">
        <f t="shared" si="342"/>
        <v>79.606999994000006</v>
      </c>
    </row>
    <row r="19546" spans="2:6" hidden="1">
      <c r="B19546" s="13">
        <v>2011</v>
      </c>
      <c r="C19546" s="14">
        <v>6</v>
      </c>
      <c r="D19546" s="14" t="s">
        <v>153</v>
      </c>
      <c r="E19546" s="19">
        <v>27.77744444</v>
      </c>
      <c r="F19546" s="24">
        <f t="shared" si="342"/>
        <v>81.999399992000008</v>
      </c>
    </row>
    <row r="19547" spans="2:6" hidden="1">
      <c r="B19547" s="15">
        <v>2011</v>
      </c>
      <c r="C19547" s="16">
        <v>7</v>
      </c>
      <c r="D19547" s="16" t="s">
        <v>153</v>
      </c>
      <c r="E19547" s="18">
        <v>27.650888890000001</v>
      </c>
      <c r="F19547" s="24">
        <f t="shared" si="342"/>
        <v>81.771600002</v>
      </c>
    </row>
    <row r="19548" spans="2:6" hidden="1">
      <c r="B19548" s="13">
        <v>2011</v>
      </c>
      <c r="C19548" s="14">
        <v>8</v>
      </c>
      <c r="D19548" s="14" t="s">
        <v>153</v>
      </c>
      <c r="E19548" s="19">
        <v>28.020444439999999</v>
      </c>
      <c r="F19548" s="24">
        <f t="shared" si="342"/>
        <v>82.436799992000005</v>
      </c>
    </row>
    <row r="19549" spans="2:6" hidden="1">
      <c r="B19549" s="15">
        <v>2011</v>
      </c>
      <c r="C19549" s="16">
        <v>9</v>
      </c>
      <c r="D19549" s="16" t="s">
        <v>153</v>
      </c>
      <c r="E19549" s="18">
        <v>28.00933333</v>
      </c>
      <c r="F19549" s="24">
        <f t="shared" si="342"/>
        <v>82.416799994000002</v>
      </c>
    </row>
    <row r="19550" spans="2:6" hidden="1">
      <c r="B19550" s="13">
        <v>2011</v>
      </c>
      <c r="C19550" s="14">
        <v>10</v>
      </c>
      <c r="D19550" s="14" t="s">
        <v>153</v>
      </c>
      <c r="E19550" s="19">
        <v>27.667666669999999</v>
      </c>
      <c r="F19550" s="24">
        <f t="shared" si="342"/>
        <v>81.801800006000008</v>
      </c>
    </row>
    <row r="19551" spans="2:6" hidden="1">
      <c r="B19551" s="15">
        <v>2011</v>
      </c>
      <c r="C19551" s="16">
        <v>11</v>
      </c>
      <c r="D19551" s="16" t="s">
        <v>153</v>
      </c>
      <c r="E19551" s="18">
        <v>26.704999999999998</v>
      </c>
      <c r="F19551" s="24">
        <f t="shared" si="342"/>
        <v>80.068999999999988</v>
      </c>
    </row>
    <row r="19552" spans="2:6" hidden="1">
      <c r="B19552" s="13">
        <v>2011</v>
      </c>
      <c r="C19552" s="14">
        <v>12</v>
      </c>
      <c r="D19552" s="14" t="s">
        <v>153</v>
      </c>
      <c r="E19552" s="19">
        <v>25.475333330000002</v>
      </c>
      <c r="F19552" s="24">
        <f t="shared" ref="F19552:F19615" si="343">(E19552 * 1.8) + 32</f>
        <v>77.855599994000002</v>
      </c>
    </row>
    <row r="19553" spans="2:6" hidden="1">
      <c r="B19553" s="15">
        <v>2012</v>
      </c>
      <c r="C19553" s="16">
        <v>1</v>
      </c>
      <c r="D19553" s="16" t="s">
        <v>153</v>
      </c>
      <c r="E19553" s="18">
        <v>24.735666670000001</v>
      </c>
      <c r="F19553" s="24">
        <f t="shared" si="343"/>
        <v>76.524200006000001</v>
      </c>
    </row>
    <row r="19554" spans="2:6" hidden="1">
      <c r="B19554" s="13">
        <v>2012</v>
      </c>
      <c r="C19554" s="14">
        <v>2</v>
      </c>
      <c r="D19554" s="14" t="s">
        <v>153</v>
      </c>
      <c r="E19554" s="19">
        <v>24.939888889999999</v>
      </c>
      <c r="F19554" s="24">
        <f t="shared" si="343"/>
        <v>76.891800001999997</v>
      </c>
    </row>
    <row r="19555" spans="2:6" hidden="1">
      <c r="B19555" s="15">
        <v>2012</v>
      </c>
      <c r="C19555" s="16">
        <v>3</v>
      </c>
      <c r="D19555" s="16" t="s">
        <v>153</v>
      </c>
      <c r="E19555" s="18">
        <v>25.07144444</v>
      </c>
      <c r="F19555" s="24">
        <f t="shared" si="343"/>
        <v>77.128599992000005</v>
      </c>
    </row>
    <row r="19556" spans="2:6" hidden="1">
      <c r="B19556" s="13">
        <v>2012</v>
      </c>
      <c r="C19556" s="14">
        <v>4</v>
      </c>
      <c r="D19556" s="14" t="s">
        <v>153</v>
      </c>
      <c r="E19556" s="19">
        <v>25.547888889999999</v>
      </c>
      <c r="F19556" s="24">
        <f t="shared" si="343"/>
        <v>77.986200002000004</v>
      </c>
    </row>
    <row r="19557" spans="2:6" hidden="1">
      <c r="B19557" s="15">
        <v>2012</v>
      </c>
      <c r="C19557" s="16">
        <v>5</v>
      </c>
      <c r="D19557" s="16" t="s">
        <v>153</v>
      </c>
      <c r="E19557" s="18">
        <v>26.920111110000001</v>
      </c>
      <c r="F19557" s="24">
        <f t="shared" si="343"/>
        <v>80.456199998000002</v>
      </c>
    </row>
    <row r="19558" spans="2:6" hidden="1">
      <c r="B19558" s="13">
        <v>2012</v>
      </c>
      <c r="C19558" s="14">
        <v>6</v>
      </c>
      <c r="D19558" s="14" t="s">
        <v>153</v>
      </c>
      <c r="E19558" s="19">
        <v>28.243555560000001</v>
      </c>
      <c r="F19558" s="24">
        <f t="shared" si="343"/>
        <v>82.838400008000008</v>
      </c>
    </row>
    <row r="19559" spans="2:6" hidden="1">
      <c r="B19559" s="15">
        <v>2012</v>
      </c>
      <c r="C19559" s="16">
        <v>7</v>
      </c>
      <c r="D19559" s="16" t="s">
        <v>153</v>
      </c>
      <c r="E19559" s="18">
        <v>28.31511111</v>
      </c>
      <c r="F19559" s="24">
        <f t="shared" si="343"/>
        <v>82.967199997999998</v>
      </c>
    </row>
    <row r="19560" spans="2:6" hidden="1">
      <c r="B19560" s="13">
        <v>2012</v>
      </c>
      <c r="C19560" s="14">
        <v>8</v>
      </c>
      <c r="D19560" s="14" t="s">
        <v>153</v>
      </c>
      <c r="E19560" s="19">
        <v>28.29477778</v>
      </c>
      <c r="F19560" s="24">
        <f t="shared" si="343"/>
        <v>82.930600003999999</v>
      </c>
    </row>
    <row r="19561" spans="2:6" hidden="1">
      <c r="B19561" s="15">
        <v>2012</v>
      </c>
      <c r="C19561" s="16">
        <v>9</v>
      </c>
      <c r="D19561" s="16" t="s">
        <v>153</v>
      </c>
      <c r="E19561" s="18">
        <v>27.81544444</v>
      </c>
      <c r="F19561" s="24">
        <f t="shared" si="343"/>
        <v>82.067799992000005</v>
      </c>
    </row>
    <row r="19562" spans="2:6" hidden="1">
      <c r="B19562" s="13">
        <v>2012</v>
      </c>
      <c r="C19562" s="14">
        <v>10</v>
      </c>
      <c r="D19562" s="14" t="s">
        <v>153</v>
      </c>
      <c r="E19562" s="19">
        <v>27.603777780000001</v>
      </c>
      <c r="F19562" s="24">
        <f t="shared" si="343"/>
        <v>81.686800004000006</v>
      </c>
    </row>
    <row r="19563" spans="2:6" hidden="1">
      <c r="B19563" s="15">
        <v>2012</v>
      </c>
      <c r="C19563" s="16">
        <v>11</v>
      </c>
      <c r="D19563" s="16" t="s">
        <v>153</v>
      </c>
      <c r="E19563" s="18">
        <v>27.21122222</v>
      </c>
      <c r="F19563" s="24">
        <f t="shared" si="343"/>
        <v>80.98019999600001</v>
      </c>
    </row>
    <row r="19564" spans="2:6" hidden="1">
      <c r="B19564" s="13">
        <v>2012</v>
      </c>
      <c r="C19564" s="14">
        <v>12</v>
      </c>
      <c r="D19564" s="14" t="s">
        <v>153</v>
      </c>
      <c r="E19564" s="19">
        <v>26.00266667</v>
      </c>
      <c r="F19564" s="24">
        <f t="shared" si="343"/>
        <v>78.804800005999994</v>
      </c>
    </row>
    <row r="19565" spans="2:6" hidden="1">
      <c r="B19565" s="15">
        <v>2013</v>
      </c>
      <c r="C19565" s="16">
        <v>1</v>
      </c>
      <c r="D19565" s="16" t="s">
        <v>153</v>
      </c>
      <c r="E19565" s="18">
        <v>24.750666670000001</v>
      </c>
      <c r="F19565" s="24">
        <f t="shared" si="343"/>
        <v>76.551200006000002</v>
      </c>
    </row>
    <row r="19566" spans="2:6" hidden="1">
      <c r="B19566" s="13">
        <v>2013</v>
      </c>
      <c r="C19566" s="14">
        <v>2</v>
      </c>
      <c r="D19566" s="14" t="s">
        <v>153</v>
      </c>
      <c r="E19566" s="19">
        <v>24.84711111</v>
      </c>
      <c r="F19566" s="24">
        <f t="shared" si="343"/>
        <v>76.724799998000009</v>
      </c>
    </row>
    <row r="19567" spans="2:6" hidden="1">
      <c r="B19567" s="15">
        <v>2013</v>
      </c>
      <c r="C19567" s="16">
        <v>3</v>
      </c>
      <c r="D19567" s="16" t="s">
        <v>153</v>
      </c>
      <c r="E19567" s="18">
        <v>25.10044444</v>
      </c>
      <c r="F19567" s="24">
        <f t="shared" si="343"/>
        <v>77.180799992000004</v>
      </c>
    </row>
    <row r="19568" spans="2:6" hidden="1">
      <c r="B19568" s="13">
        <v>2013</v>
      </c>
      <c r="C19568" s="14">
        <v>4</v>
      </c>
      <c r="D19568" s="14" t="s">
        <v>153</v>
      </c>
      <c r="E19568" s="19">
        <v>25.856222219999999</v>
      </c>
      <c r="F19568" s="24">
        <f t="shared" si="343"/>
        <v>78.541199996000003</v>
      </c>
    </row>
    <row r="19569" spans="2:6" hidden="1">
      <c r="B19569" s="15">
        <v>2013</v>
      </c>
      <c r="C19569" s="16">
        <v>5</v>
      </c>
      <c r="D19569" s="16" t="s">
        <v>153</v>
      </c>
      <c r="E19569" s="18">
        <v>27.065666669999999</v>
      </c>
      <c r="F19569" s="24">
        <f t="shared" si="343"/>
        <v>80.718200005999989</v>
      </c>
    </row>
    <row r="19570" spans="2:6" hidden="1">
      <c r="B19570" s="13">
        <v>2013</v>
      </c>
      <c r="C19570" s="14">
        <v>6</v>
      </c>
      <c r="D19570" s="14" t="s">
        <v>153</v>
      </c>
      <c r="E19570" s="19">
        <v>27.611222219999998</v>
      </c>
      <c r="F19570" s="24">
        <f t="shared" si="343"/>
        <v>81.700199995999995</v>
      </c>
    </row>
    <row r="19571" spans="2:6" hidden="1">
      <c r="B19571" s="15">
        <v>2013</v>
      </c>
      <c r="C19571" s="16">
        <v>7</v>
      </c>
      <c r="D19571" s="16" t="s">
        <v>153</v>
      </c>
      <c r="E19571" s="18">
        <v>27.708333329999999</v>
      </c>
      <c r="F19571" s="24">
        <f t="shared" si="343"/>
        <v>81.874999994000007</v>
      </c>
    </row>
    <row r="19572" spans="2:6" hidden="1">
      <c r="B19572" s="13">
        <v>2013</v>
      </c>
      <c r="C19572" s="14">
        <v>8</v>
      </c>
      <c r="D19572" s="14" t="s">
        <v>153</v>
      </c>
      <c r="E19572" s="19">
        <v>28.302888889999998</v>
      </c>
      <c r="F19572" s="24">
        <f t="shared" si="343"/>
        <v>82.945200002000007</v>
      </c>
    </row>
    <row r="19573" spans="2:6" hidden="1">
      <c r="B19573" s="15">
        <v>2013</v>
      </c>
      <c r="C19573" s="16">
        <v>9</v>
      </c>
      <c r="D19573" s="16" t="s">
        <v>153</v>
      </c>
      <c r="E19573" s="18">
        <v>28.435777779999999</v>
      </c>
      <c r="F19573" s="24">
        <f t="shared" si="343"/>
        <v>83.184400003999997</v>
      </c>
    </row>
    <row r="19574" spans="2:6" hidden="1">
      <c r="B19574" s="13">
        <v>2000</v>
      </c>
      <c r="C19574" s="14">
        <v>2</v>
      </c>
      <c r="D19574" s="14" t="s">
        <v>154</v>
      </c>
      <c r="E19574" s="19">
        <v>10.727</v>
      </c>
      <c r="F19574" s="24">
        <f t="shared" si="343"/>
        <v>51.308599999999998</v>
      </c>
    </row>
    <row r="19575" spans="2:6" hidden="1">
      <c r="B19575" s="15">
        <v>2000</v>
      </c>
      <c r="C19575" s="16">
        <v>3</v>
      </c>
      <c r="D19575" s="16" t="s">
        <v>154</v>
      </c>
      <c r="E19575" s="18">
        <v>12.557</v>
      </c>
      <c r="F19575" s="24">
        <f t="shared" si="343"/>
        <v>54.602600000000002</v>
      </c>
    </row>
    <row r="19576" spans="2:6" hidden="1">
      <c r="B19576" s="13">
        <v>2000</v>
      </c>
      <c r="C19576" s="14">
        <v>4</v>
      </c>
      <c r="D19576" s="14" t="s">
        <v>154</v>
      </c>
      <c r="E19576" s="19">
        <v>18.451000000000001</v>
      </c>
      <c r="F19576" s="24">
        <f t="shared" si="343"/>
        <v>65.211800000000011</v>
      </c>
    </row>
    <row r="19577" spans="2:6" hidden="1">
      <c r="B19577" s="15">
        <v>2000</v>
      </c>
      <c r="C19577" s="16">
        <v>5</v>
      </c>
      <c r="D19577" s="16" t="s">
        <v>154</v>
      </c>
      <c r="E19577" s="18">
        <v>21.14</v>
      </c>
      <c r="F19577" s="24">
        <f t="shared" si="343"/>
        <v>70.051999999999992</v>
      </c>
    </row>
    <row r="19578" spans="2:6" hidden="1">
      <c r="B19578" s="13">
        <v>2000</v>
      </c>
      <c r="C19578" s="14">
        <v>6</v>
      </c>
      <c r="D19578" s="14" t="s">
        <v>154</v>
      </c>
      <c r="E19578" s="19">
        <v>25.491</v>
      </c>
      <c r="F19578" s="24">
        <f t="shared" si="343"/>
        <v>77.883800000000008</v>
      </c>
    </row>
    <row r="19579" spans="2:6" hidden="1">
      <c r="B19579" s="15">
        <v>2000</v>
      </c>
      <c r="C19579" s="16">
        <v>7</v>
      </c>
      <c r="D19579" s="16" t="s">
        <v>154</v>
      </c>
      <c r="E19579" s="18">
        <v>28.734000000000002</v>
      </c>
      <c r="F19579" s="24">
        <f t="shared" si="343"/>
        <v>83.72120000000001</v>
      </c>
    </row>
    <row r="19580" spans="2:6" hidden="1">
      <c r="B19580" s="13">
        <v>2000</v>
      </c>
      <c r="C19580" s="14">
        <v>8</v>
      </c>
      <c r="D19580" s="14" t="s">
        <v>154</v>
      </c>
      <c r="E19580" s="19">
        <v>27.31</v>
      </c>
      <c r="F19580" s="24">
        <f t="shared" si="343"/>
        <v>81.158000000000001</v>
      </c>
    </row>
    <row r="19581" spans="2:6" hidden="1">
      <c r="B19581" s="15">
        <v>2000</v>
      </c>
      <c r="C19581" s="16">
        <v>9</v>
      </c>
      <c r="D19581" s="16" t="s">
        <v>154</v>
      </c>
      <c r="E19581" s="18">
        <v>25.17</v>
      </c>
      <c r="F19581" s="24">
        <f t="shared" si="343"/>
        <v>77.306000000000012</v>
      </c>
    </row>
    <row r="19582" spans="2:6" hidden="1">
      <c r="B19582" s="13">
        <v>2000</v>
      </c>
      <c r="C19582" s="14">
        <v>10</v>
      </c>
      <c r="D19582" s="14" t="s">
        <v>154</v>
      </c>
      <c r="E19582" s="19">
        <v>20.614999999999998</v>
      </c>
      <c r="F19582" s="24">
        <f t="shared" si="343"/>
        <v>69.106999999999999</v>
      </c>
    </row>
    <row r="19583" spans="2:6" hidden="1">
      <c r="B19583" s="15">
        <v>2000</v>
      </c>
      <c r="C19583" s="16">
        <v>11</v>
      </c>
      <c r="D19583" s="16" t="s">
        <v>154</v>
      </c>
      <c r="E19583" s="18">
        <v>16.855</v>
      </c>
      <c r="F19583" s="24">
        <f t="shared" si="343"/>
        <v>62.338999999999999</v>
      </c>
    </row>
    <row r="19584" spans="2:6" hidden="1">
      <c r="B19584" s="13">
        <v>2000</v>
      </c>
      <c r="C19584" s="14">
        <v>12</v>
      </c>
      <c r="D19584" s="14" t="s">
        <v>154</v>
      </c>
      <c r="E19584" s="19">
        <v>12.513</v>
      </c>
      <c r="F19584" s="24">
        <f t="shared" si="343"/>
        <v>54.523399999999995</v>
      </c>
    </row>
    <row r="19585" spans="2:6" hidden="1">
      <c r="B19585" s="15">
        <v>2001</v>
      </c>
      <c r="C19585" s="16">
        <v>1</v>
      </c>
      <c r="D19585" s="16" t="s">
        <v>154</v>
      </c>
      <c r="E19585" s="18">
        <v>11.433999999999999</v>
      </c>
      <c r="F19585" s="24">
        <f t="shared" si="343"/>
        <v>52.581199999999995</v>
      </c>
    </row>
    <row r="19586" spans="2:6" hidden="1">
      <c r="B19586" s="13">
        <v>2001</v>
      </c>
      <c r="C19586" s="14">
        <v>2</v>
      </c>
      <c r="D19586" s="14" t="s">
        <v>154</v>
      </c>
      <c r="E19586" s="19">
        <v>11.792</v>
      </c>
      <c r="F19586" s="24">
        <f t="shared" si="343"/>
        <v>53.2256</v>
      </c>
    </row>
    <row r="19587" spans="2:6" hidden="1">
      <c r="B19587" s="15">
        <v>2001</v>
      </c>
      <c r="C19587" s="16">
        <v>3</v>
      </c>
      <c r="D19587" s="16" t="s">
        <v>154</v>
      </c>
      <c r="E19587" s="18">
        <v>17.378</v>
      </c>
      <c r="F19587" s="24">
        <f t="shared" si="343"/>
        <v>63.2804</v>
      </c>
    </row>
    <row r="19588" spans="2:6" hidden="1">
      <c r="B19588" s="13">
        <v>2001</v>
      </c>
      <c r="C19588" s="14">
        <v>4</v>
      </c>
      <c r="D19588" s="14" t="s">
        <v>154</v>
      </c>
      <c r="E19588" s="19">
        <v>18.823</v>
      </c>
      <c r="F19588" s="24">
        <f t="shared" si="343"/>
        <v>65.881399999999999</v>
      </c>
    </row>
    <row r="19589" spans="2:6" hidden="1">
      <c r="B19589" s="15">
        <v>2001</v>
      </c>
      <c r="C19589" s="16">
        <v>5</v>
      </c>
      <c r="D19589" s="16" t="s">
        <v>154</v>
      </c>
      <c r="E19589" s="18">
        <v>21.555</v>
      </c>
      <c r="F19589" s="24">
        <f t="shared" si="343"/>
        <v>70.799000000000007</v>
      </c>
    </row>
    <row r="19590" spans="2:6" hidden="1">
      <c r="B19590" s="13">
        <v>2001</v>
      </c>
      <c r="C19590" s="14">
        <v>6</v>
      </c>
      <c r="D19590" s="14" t="s">
        <v>154</v>
      </c>
      <c r="E19590" s="19">
        <v>25.350999999999999</v>
      </c>
      <c r="F19590" s="24">
        <f t="shared" si="343"/>
        <v>77.631799999999998</v>
      </c>
    </row>
    <row r="19591" spans="2:6" hidden="1">
      <c r="B19591" s="15">
        <v>2001</v>
      </c>
      <c r="C19591" s="16">
        <v>7</v>
      </c>
      <c r="D19591" s="16" t="s">
        <v>154</v>
      </c>
      <c r="E19591" s="18">
        <v>27.349</v>
      </c>
      <c r="F19591" s="24">
        <f t="shared" si="343"/>
        <v>81.228200000000001</v>
      </c>
    </row>
    <row r="19592" spans="2:6" hidden="1">
      <c r="B19592" s="13">
        <v>2001</v>
      </c>
      <c r="C19592" s="14">
        <v>8</v>
      </c>
      <c r="D19592" s="14" t="s">
        <v>154</v>
      </c>
      <c r="E19592" s="19">
        <v>27.492000000000001</v>
      </c>
      <c r="F19592" s="24">
        <f t="shared" si="343"/>
        <v>81.485600000000005</v>
      </c>
    </row>
    <row r="19593" spans="2:6" hidden="1">
      <c r="B19593" s="15">
        <v>2001</v>
      </c>
      <c r="C19593" s="16">
        <v>9</v>
      </c>
      <c r="D19593" s="16" t="s">
        <v>154</v>
      </c>
      <c r="E19593" s="18">
        <v>25.166</v>
      </c>
      <c r="F19593" s="24">
        <f t="shared" si="343"/>
        <v>77.2988</v>
      </c>
    </row>
    <row r="19594" spans="2:6" hidden="1">
      <c r="B19594" s="13">
        <v>2001</v>
      </c>
      <c r="C19594" s="14">
        <v>10</v>
      </c>
      <c r="D19594" s="14" t="s">
        <v>154</v>
      </c>
      <c r="E19594" s="19">
        <v>21.963000000000001</v>
      </c>
      <c r="F19594" s="24">
        <f t="shared" si="343"/>
        <v>71.5334</v>
      </c>
    </row>
    <row r="19595" spans="2:6" hidden="1">
      <c r="B19595" s="15">
        <v>2001</v>
      </c>
      <c r="C19595" s="16">
        <v>11</v>
      </c>
      <c r="D19595" s="16" t="s">
        <v>154</v>
      </c>
      <c r="E19595" s="18">
        <v>16.288</v>
      </c>
      <c r="F19595" s="24">
        <f t="shared" si="343"/>
        <v>61.318399999999997</v>
      </c>
    </row>
    <row r="19596" spans="2:6" hidden="1">
      <c r="B19596" s="13">
        <v>2001</v>
      </c>
      <c r="C19596" s="14">
        <v>12</v>
      </c>
      <c r="D19596" s="14" t="s">
        <v>154</v>
      </c>
      <c r="E19596" s="19">
        <v>12.406000000000001</v>
      </c>
      <c r="F19596" s="24">
        <f t="shared" si="343"/>
        <v>54.330799999999996</v>
      </c>
    </row>
    <row r="19597" spans="2:6" hidden="1">
      <c r="B19597" s="15">
        <v>2002</v>
      </c>
      <c r="C19597" s="16">
        <v>1</v>
      </c>
      <c r="D19597" s="16" t="s">
        <v>154</v>
      </c>
      <c r="E19597" s="18">
        <v>9.2789999999999999</v>
      </c>
      <c r="F19597" s="24">
        <f t="shared" si="343"/>
        <v>48.702200000000005</v>
      </c>
    </row>
    <row r="19598" spans="2:6" hidden="1">
      <c r="B19598" s="13">
        <v>2002</v>
      </c>
      <c r="C19598" s="14">
        <v>2</v>
      </c>
      <c r="D19598" s="14" t="s">
        <v>154</v>
      </c>
      <c r="E19598" s="19">
        <v>13.304</v>
      </c>
      <c r="F19598" s="24">
        <f t="shared" si="343"/>
        <v>55.947200000000002</v>
      </c>
    </row>
    <row r="19599" spans="2:6" hidden="1">
      <c r="B19599" s="15">
        <v>2002</v>
      </c>
      <c r="C19599" s="16">
        <v>3</v>
      </c>
      <c r="D19599" s="16" t="s">
        <v>154</v>
      </c>
      <c r="E19599" s="18">
        <v>15.537000000000001</v>
      </c>
      <c r="F19599" s="24">
        <f t="shared" si="343"/>
        <v>59.9666</v>
      </c>
    </row>
    <row r="19600" spans="2:6" hidden="1">
      <c r="B19600" s="13">
        <v>2002</v>
      </c>
      <c r="C19600" s="14">
        <v>4</v>
      </c>
      <c r="D19600" s="14" t="s">
        <v>154</v>
      </c>
      <c r="E19600" s="19">
        <v>16.631</v>
      </c>
      <c r="F19600" s="24">
        <f t="shared" si="343"/>
        <v>61.9358</v>
      </c>
    </row>
    <row r="19601" spans="2:6" hidden="1">
      <c r="B19601" s="15">
        <v>2002</v>
      </c>
      <c r="C19601" s="16">
        <v>5</v>
      </c>
      <c r="D19601" s="16" t="s">
        <v>154</v>
      </c>
      <c r="E19601" s="18">
        <v>20.484000000000002</v>
      </c>
      <c r="F19601" s="24">
        <f t="shared" si="343"/>
        <v>68.871200000000002</v>
      </c>
    </row>
    <row r="19602" spans="2:6" hidden="1">
      <c r="B19602" s="13">
        <v>2002</v>
      </c>
      <c r="C19602" s="14">
        <v>6</v>
      </c>
      <c r="D19602" s="14" t="s">
        <v>154</v>
      </c>
      <c r="E19602" s="19">
        <v>24.748000000000001</v>
      </c>
      <c r="F19602" s="24">
        <f t="shared" si="343"/>
        <v>76.546400000000006</v>
      </c>
    </row>
    <row r="19603" spans="2:6" hidden="1">
      <c r="B19603" s="15">
        <v>2002</v>
      </c>
      <c r="C19603" s="16">
        <v>7</v>
      </c>
      <c r="D19603" s="16" t="s">
        <v>154</v>
      </c>
      <c r="E19603" s="18">
        <v>28.016999999999999</v>
      </c>
      <c r="F19603" s="24">
        <f t="shared" si="343"/>
        <v>82.430599999999998</v>
      </c>
    </row>
    <row r="19604" spans="2:6" hidden="1">
      <c r="B19604" s="13">
        <v>2002</v>
      </c>
      <c r="C19604" s="14">
        <v>8</v>
      </c>
      <c r="D19604" s="14" t="s">
        <v>154</v>
      </c>
      <c r="E19604" s="19">
        <v>27.263999999999999</v>
      </c>
      <c r="F19604" s="24">
        <f t="shared" si="343"/>
        <v>81.075199999999995</v>
      </c>
    </row>
    <row r="19605" spans="2:6" hidden="1">
      <c r="B19605" s="15">
        <v>2002</v>
      </c>
      <c r="C19605" s="16">
        <v>9</v>
      </c>
      <c r="D19605" s="16" t="s">
        <v>154</v>
      </c>
      <c r="E19605" s="18">
        <v>25.69</v>
      </c>
      <c r="F19605" s="24">
        <f t="shared" si="343"/>
        <v>78.242000000000004</v>
      </c>
    </row>
    <row r="19606" spans="2:6" hidden="1">
      <c r="B19606" s="13">
        <v>2002</v>
      </c>
      <c r="C19606" s="14">
        <v>10</v>
      </c>
      <c r="D19606" s="14" t="s">
        <v>154</v>
      </c>
      <c r="E19606" s="19">
        <v>22.981000000000002</v>
      </c>
      <c r="F19606" s="24">
        <f t="shared" si="343"/>
        <v>73.365800000000007</v>
      </c>
    </row>
    <row r="19607" spans="2:6" hidden="1">
      <c r="B19607" s="15">
        <v>2002</v>
      </c>
      <c r="C19607" s="16">
        <v>11</v>
      </c>
      <c r="D19607" s="16" t="s">
        <v>154</v>
      </c>
      <c r="E19607" s="18">
        <v>17.763000000000002</v>
      </c>
      <c r="F19607" s="24">
        <f t="shared" si="343"/>
        <v>63.973400000000005</v>
      </c>
    </row>
    <row r="19608" spans="2:6" hidden="1">
      <c r="B19608" s="13">
        <v>2002</v>
      </c>
      <c r="C19608" s="14">
        <v>12</v>
      </c>
      <c r="D19608" s="14" t="s">
        <v>154</v>
      </c>
      <c r="E19608" s="19">
        <v>11.926</v>
      </c>
      <c r="F19608" s="24">
        <f t="shared" si="343"/>
        <v>53.466799999999999</v>
      </c>
    </row>
    <row r="19609" spans="2:6" hidden="1">
      <c r="B19609" s="15">
        <v>2003</v>
      </c>
      <c r="C19609" s="16">
        <v>1</v>
      </c>
      <c r="D19609" s="16" t="s">
        <v>154</v>
      </c>
      <c r="E19609" s="18">
        <v>12.406000000000001</v>
      </c>
      <c r="F19609" s="24">
        <f t="shared" si="343"/>
        <v>54.330799999999996</v>
      </c>
    </row>
    <row r="19610" spans="2:6" hidden="1">
      <c r="B19610" s="13">
        <v>2003</v>
      </c>
      <c r="C19610" s="14">
        <v>2</v>
      </c>
      <c r="D19610" s="14" t="s">
        <v>154</v>
      </c>
      <c r="E19610" s="19">
        <v>10.407</v>
      </c>
      <c r="F19610" s="24">
        <f t="shared" si="343"/>
        <v>50.732600000000005</v>
      </c>
    </row>
    <row r="19611" spans="2:6" hidden="1">
      <c r="B19611" s="15">
        <v>2003</v>
      </c>
      <c r="C19611" s="16">
        <v>3</v>
      </c>
      <c r="D19611" s="16" t="s">
        <v>154</v>
      </c>
      <c r="E19611" s="18">
        <v>11.977</v>
      </c>
      <c r="F19611" s="24">
        <f t="shared" si="343"/>
        <v>53.558599999999998</v>
      </c>
    </row>
    <row r="19612" spans="2:6" hidden="1">
      <c r="B19612" s="13">
        <v>2003</v>
      </c>
      <c r="C19612" s="14">
        <v>4</v>
      </c>
      <c r="D19612" s="14" t="s">
        <v>154</v>
      </c>
      <c r="E19612" s="19">
        <v>17.241</v>
      </c>
      <c r="F19612" s="24">
        <f t="shared" si="343"/>
        <v>63.033799999999999</v>
      </c>
    </row>
    <row r="19613" spans="2:6" hidden="1">
      <c r="B19613" s="15">
        <v>2003</v>
      </c>
      <c r="C19613" s="16">
        <v>5</v>
      </c>
      <c r="D19613" s="16" t="s">
        <v>154</v>
      </c>
      <c r="E19613" s="18">
        <v>23.847000000000001</v>
      </c>
      <c r="F19613" s="24">
        <f t="shared" si="343"/>
        <v>74.924599999999998</v>
      </c>
    </row>
    <row r="19614" spans="2:6" hidden="1">
      <c r="B19614" s="13">
        <v>2003</v>
      </c>
      <c r="C19614" s="14">
        <v>6</v>
      </c>
      <c r="D19614" s="14" t="s">
        <v>154</v>
      </c>
      <c r="E19614" s="19">
        <v>24.913</v>
      </c>
      <c r="F19614" s="24">
        <f t="shared" si="343"/>
        <v>76.843400000000003</v>
      </c>
    </row>
    <row r="19615" spans="2:6" hidden="1">
      <c r="B19615" s="15">
        <v>2003</v>
      </c>
      <c r="C19615" s="16">
        <v>7</v>
      </c>
      <c r="D19615" s="16" t="s">
        <v>154</v>
      </c>
      <c r="E19615" s="18">
        <v>26.969000000000001</v>
      </c>
      <c r="F19615" s="24">
        <f t="shared" si="343"/>
        <v>80.544200000000004</v>
      </c>
    </row>
    <row r="19616" spans="2:6" hidden="1">
      <c r="B19616" s="13">
        <v>2003</v>
      </c>
      <c r="C19616" s="14">
        <v>8</v>
      </c>
      <c r="D19616" s="14" t="s">
        <v>154</v>
      </c>
      <c r="E19616" s="19">
        <v>27.713999999999999</v>
      </c>
      <c r="F19616" s="24">
        <f t="shared" ref="F19616:F19679" si="344">(E19616 * 1.8) + 32</f>
        <v>81.885199999999998</v>
      </c>
    </row>
    <row r="19617" spans="2:6" hidden="1">
      <c r="B19617" s="15">
        <v>2003</v>
      </c>
      <c r="C19617" s="16">
        <v>9</v>
      </c>
      <c r="D19617" s="16" t="s">
        <v>154</v>
      </c>
      <c r="E19617" s="18">
        <v>24.731999999999999</v>
      </c>
      <c r="F19617" s="24">
        <f t="shared" si="344"/>
        <v>76.517600000000002</v>
      </c>
    </row>
    <row r="19618" spans="2:6" hidden="1">
      <c r="B19618" s="13">
        <v>2003</v>
      </c>
      <c r="C19618" s="14">
        <v>10</v>
      </c>
      <c r="D19618" s="14" t="s">
        <v>154</v>
      </c>
      <c r="E19618" s="19">
        <v>22.146999999999998</v>
      </c>
      <c r="F19618" s="24">
        <f t="shared" si="344"/>
        <v>71.864599999999996</v>
      </c>
    </row>
    <row r="19619" spans="2:6" hidden="1">
      <c r="B19619" s="15">
        <v>2003</v>
      </c>
      <c r="C19619" s="16">
        <v>11</v>
      </c>
      <c r="D19619" s="16" t="s">
        <v>154</v>
      </c>
      <c r="E19619" s="18">
        <v>17.137</v>
      </c>
      <c r="F19619" s="24">
        <f t="shared" si="344"/>
        <v>62.846600000000002</v>
      </c>
    </row>
    <row r="19620" spans="2:6" hidden="1">
      <c r="B19620" s="13">
        <v>2003</v>
      </c>
      <c r="C19620" s="14">
        <v>12</v>
      </c>
      <c r="D19620" s="14" t="s">
        <v>154</v>
      </c>
      <c r="E19620" s="19">
        <v>12.074</v>
      </c>
      <c r="F19620" s="24">
        <f t="shared" si="344"/>
        <v>53.733199999999997</v>
      </c>
    </row>
    <row r="19621" spans="2:6" hidden="1">
      <c r="B19621" s="15">
        <v>2004</v>
      </c>
      <c r="C19621" s="16">
        <v>1</v>
      </c>
      <c r="D19621" s="16" t="s">
        <v>154</v>
      </c>
      <c r="E19621" s="18">
        <v>10.587999999999999</v>
      </c>
      <c r="F19621" s="24">
        <f t="shared" si="344"/>
        <v>51.058399999999999</v>
      </c>
    </row>
    <row r="19622" spans="2:6" hidden="1">
      <c r="B19622" s="13">
        <v>2004</v>
      </c>
      <c r="C19622" s="14">
        <v>2</v>
      </c>
      <c r="D19622" s="14" t="s">
        <v>154</v>
      </c>
      <c r="E19622" s="19">
        <v>11.471</v>
      </c>
      <c r="F19622" s="24">
        <f t="shared" si="344"/>
        <v>52.647800000000004</v>
      </c>
    </row>
    <row r="19623" spans="2:6" hidden="1">
      <c r="B19623" s="15">
        <v>2004</v>
      </c>
      <c r="C19623" s="16">
        <v>3</v>
      </c>
      <c r="D19623" s="16" t="s">
        <v>154</v>
      </c>
      <c r="E19623" s="18">
        <v>15.64</v>
      </c>
      <c r="F19623" s="24">
        <f t="shared" si="344"/>
        <v>60.152000000000001</v>
      </c>
    </row>
    <row r="19624" spans="2:6" hidden="1">
      <c r="B19624" s="13">
        <v>2004</v>
      </c>
      <c r="C19624" s="14">
        <v>4</v>
      </c>
      <c r="D19624" s="14" t="s">
        <v>154</v>
      </c>
      <c r="E19624" s="19">
        <v>17.539000000000001</v>
      </c>
      <c r="F19624" s="24">
        <f t="shared" si="344"/>
        <v>63.5702</v>
      </c>
    </row>
    <row r="19625" spans="2:6" hidden="1">
      <c r="B19625" s="15">
        <v>2004</v>
      </c>
      <c r="C19625" s="16">
        <v>5</v>
      </c>
      <c r="D19625" s="16" t="s">
        <v>154</v>
      </c>
      <c r="E19625" s="18">
        <v>20.849</v>
      </c>
      <c r="F19625" s="24">
        <f t="shared" si="344"/>
        <v>69.528199999999998</v>
      </c>
    </row>
    <row r="19626" spans="2:6" hidden="1">
      <c r="B19626" s="13">
        <v>2004</v>
      </c>
      <c r="C19626" s="14">
        <v>6</v>
      </c>
      <c r="D19626" s="14" t="s">
        <v>154</v>
      </c>
      <c r="E19626" s="19">
        <v>24.36</v>
      </c>
      <c r="F19626" s="24">
        <f t="shared" si="344"/>
        <v>75.847999999999999</v>
      </c>
    </row>
    <row r="19627" spans="2:6" hidden="1">
      <c r="B19627" s="15">
        <v>2004</v>
      </c>
      <c r="C19627" s="16">
        <v>7</v>
      </c>
      <c r="D19627" s="16" t="s">
        <v>154</v>
      </c>
      <c r="E19627" s="18">
        <v>27.463999999999999</v>
      </c>
      <c r="F19627" s="24">
        <f t="shared" si="344"/>
        <v>81.435200000000009</v>
      </c>
    </row>
    <row r="19628" spans="2:6" hidden="1">
      <c r="B19628" s="13">
        <v>2004</v>
      </c>
      <c r="C19628" s="14">
        <v>8</v>
      </c>
      <c r="D19628" s="14" t="s">
        <v>154</v>
      </c>
      <c r="E19628" s="19">
        <v>26.558</v>
      </c>
      <c r="F19628" s="24">
        <f t="shared" si="344"/>
        <v>79.804400000000001</v>
      </c>
    </row>
    <row r="19629" spans="2:6" hidden="1">
      <c r="B19629" s="15">
        <v>2004</v>
      </c>
      <c r="C19629" s="16">
        <v>9</v>
      </c>
      <c r="D19629" s="16" t="s">
        <v>154</v>
      </c>
      <c r="E19629" s="18">
        <v>25.341000000000001</v>
      </c>
      <c r="F19629" s="24">
        <f t="shared" si="344"/>
        <v>77.613799999999998</v>
      </c>
    </row>
    <row r="19630" spans="2:6" hidden="1">
      <c r="B19630" s="13">
        <v>2004</v>
      </c>
      <c r="C19630" s="14">
        <v>10</v>
      </c>
      <c r="D19630" s="14" t="s">
        <v>154</v>
      </c>
      <c r="E19630" s="19">
        <v>23.024000000000001</v>
      </c>
      <c r="F19630" s="24">
        <f t="shared" si="344"/>
        <v>73.443200000000004</v>
      </c>
    </row>
    <row r="19631" spans="2:6" hidden="1">
      <c r="B19631" s="15">
        <v>2004</v>
      </c>
      <c r="C19631" s="16">
        <v>11</v>
      </c>
      <c r="D19631" s="16" t="s">
        <v>154</v>
      </c>
      <c r="E19631" s="18">
        <v>17.004999999999999</v>
      </c>
      <c r="F19631" s="24">
        <f t="shared" si="344"/>
        <v>62.608999999999995</v>
      </c>
    </row>
    <row r="19632" spans="2:6" hidden="1">
      <c r="B19632" s="13">
        <v>2004</v>
      </c>
      <c r="C19632" s="14">
        <v>12</v>
      </c>
      <c r="D19632" s="14" t="s">
        <v>154</v>
      </c>
      <c r="E19632" s="19">
        <v>10.856</v>
      </c>
      <c r="F19632" s="24">
        <f t="shared" si="344"/>
        <v>51.540800000000004</v>
      </c>
    </row>
    <row r="19633" spans="2:6" hidden="1">
      <c r="B19633" s="15">
        <v>2005</v>
      </c>
      <c r="C19633" s="16">
        <v>1</v>
      </c>
      <c r="D19633" s="16" t="s">
        <v>154</v>
      </c>
      <c r="E19633" s="18">
        <v>10.951000000000001</v>
      </c>
      <c r="F19633" s="24">
        <f t="shared" si="344"/>
        <v>51.711799999999997</v>
      </c>
    </row>
    <row r="19634" spans="2:6" hidden="1">
      <c r="B19634" s="13">
        <v>2005</v>
      </c>
      <c r="C19634" s="14">
        <v>2</v>
      </c>
      <c r="D19634" s="14" t="s">
        <v>154</v>
      </c>
      <c r="E19634" s="19">
        <v>10.975</v>
      </c>
      <c r="F19634" s="24">
        <f t="shared" si="344"/>
        <v>51.754999999999995</v>
      </c>
    </row>
    <row r="19635" spans="2:6" hidden="1">
      <c r="B19635" s="15">
        <v>2005</v>
      </c>
      <c r="C19635" s="16">
        <v>3</v>
      </c>
      <c r="D19635" s="16" t="s">
        <v>154</v>
      </c>
      <c r="E19635" s="18">
        <v>14.638</v>
      </c>
      <c r="F19635" s="24">
        <f t="shared" si="344"/>
        <v>58.348399999999998</v>
      </c>
    </row>
    <row r="19636" spans="2:6" hidden="1">
      <c r="B19636" s="13">
        <v>2005</v>
      </c>
      <c r="C19636" s="14">
        <v>4</v>
      </c>
      <c r="D19636" s="14" t="s">
        <v>154</v>
      </c>
      <c r="E19636" s="19">
        <v>18.088999999999999</v>
      </c>
      <c r="F19636" s="24">
        <f t="shared" si="344"/>
        <v>64.560200000000009</v>
      </c>
    </row>
    <row r="19637" spans="2:6" hidden="1">
      <c r="B19637" s="15">
        <v>2005</v>
      </c>
      <c r="C19637" s="16">
        <v>5</v>
      </c>
      <c r="D19637" s="16" t="s">
        <v>154</v>
      </c>
      <c r="E19637" s="18">
        <v>20.760999999999999</v>
      </c>
      <c r="F19637" s="24">
        <f t="shared" si="344"/>
        <v>69.369799999999998</v>
      </c>
    </row>
    <row r="19638" spans="2:6" hidden="1">
      <c r="B19638" s="13">
        <v>2005</v>
      </c>
      <c r="C19638" s="14">
        <v>6</v>
      </c>
      <c r="D19638" s="14" t="s">
        <v>154</v>
      </c>
      <c r="E19638" s="19">
        <v>24.257000000000001</v>
      </c>
      <c r="F19638" s="24">
        <f t="shared" si="344"/>
        <v>75.662599999999998</v>
      </c>
    </row>
    <row r="19639" spans="2:6" hidden="1">
      <c r="B19639" s="15">
        <v>2005</v>
      </c>
      <c r="C19639" s="16">
        <v>7</v>
      </c>
      <c r="D19639" s="16" t="s">
        <v>154</v>
      </c>
      <c r="E19639" s="18">
        <v>27.181000000000001</v>
      </c>
      <c r="F19639" s="24">
        <f t="shared" si="344"/>
        <v>80.92580000000001</v>
      </c>
    </row>
    <row r="19640" spans="2:6" hidden="1">
      <c r="B19640" s="13">
        <v>2005</v>
      </c>
      <c r="C19640" s="14">
        <v>8</v>
      </c>
      <c r="D19640" s="14" t="s">
        <v>154</v>
      </c>
      <c r="E19640" s="19">
        <v>27.341000000000001</v>
      </c>
      <c r="F19640" s="24">
        <f t="shared" si="344"/>
        <v>81.213800000000006</v>
      </c>
    </row>
    <row r="19641" spans="2:6" hidden="1">
      <c r="B19641" s="15">
        <v>2005</v>
      </c>
      <c r="C19641" s="16">
        <v>9</v>
      </c>
      <c r="D19641" s="16" t="s">
        <v>154</v>
      </c>
      <c r="E19641" s="18">
        <v>25.244</v>
      </c>
      <c r="F19641" s="24">
        <f t="shared" si="344"/>
        <v>77.4392</v>
      </c>
    </row>
    <row r="19642" spans="2:6" hidden="1">
      <c r="B19642" s="13">
        <v>2005</v>
      </c>
      <c r="C19642" s="14">
        <v>10</v>
      </c>
      <c r="D19642" s="14" t="s">
        <v>154</v>
      </c>
      <c r="E19642" s="19">
        <v>20.786999999999999</v>
      </c>
      <c r="F19642" s="24">
        <f t="shared" si="344"/>
        <v>69.416600000000003</v>
      </c>
    </row>
    <row r="19643" spans="2:6" hidden="1">
      <c r="B19643" s="15">
        <v>2005</v>
      </c>
      <c r="C19643" s="16">
        <v>11</v>
      </c>
      <c r="D19643" s="16" t="s">
        <v>154</v>
      </c>
      <c r="E19643" s="18">
        <v>15.711</v>
      </c>
      <c r="F19643" s="24">
        <f t="shared" si="344"/>
        <v>60.279800000000002</v>
      </c>
    </row>
    <row r="19644" spans="2:6" hidden="1">
      <c r="B19644" s="13">
        <v>2005</v>
      </c>
      <c r="C19644" s="14">
        <v>12</v>
      </c>
      <c r="D19644" s="14" t="s">
        <v>154</v>
      </c>
      <c r="E19644" s="19">
        <v>13.9</v>
      </c>
      <c r="F19644" s="24">
        <f t="shared" si="344"/>
        <v>57.019999999999996</v>
      </c>
    </row>
    <row r="19645" spans="2:6" hidden="1">
      <c r="B19645" s="15">
        <v>2006</v>
      </c>
      <c r="C19645" s="16">
        <v>1</v>
      </c>
      <c r="D19645" s="16" t="s">
        <v>154</v>
      </c>
      <c r="E19645" s="18">
        <v>10.503</v>
      </c>
      <c r="F19645" s="24">
        <f t="shared" si="344"/>
        <v>50.9054</v>
      </c>
    </row>
    <row r="19646" spans="2:6" hidden="1">
      <c r="B19646" s="13">
        <v>2006</v>
      </c>
      <c r="C19646" s="14">
        <v>2</v>
      </c>
      <c r="D19646" s="14" t="s">
        <v>154</v>
      </c>
      <c r="E19646" s="19">
        <v>12.257</v>
      </c>
      <c r="F19646" s="24">
        <f t="shared" si="344"/>
        <v>54.062600000000003</v>
      </c>
    </row>
    <row r="19647" spans="2:6" hidden="1">
      <c r="B19647" s="15">
        <v>2006</v>
      </c>
      <c r="C19647" s="16">
        <v>3</v>
      </c>
      <c r="D19647" s="16" t="s">
        <v>154</v>
      </c>
      <c r="E19647" s="18">
        <v>14.516</v>
      </c>
      <c r="F19647" s="24">
        <f t="shared" si="344"/>
        <v>58.128799999999998</v>
      </c>
    </row>
    <row r="19648" spans="2:6" hidden="1">
      <c r="B19648" s="13">
        <v>2006</v>
      </c>
      <c r="C19648" s="14">
        <v>4</v>
      </c>
      <c r="D19648" s="14" t="s">
        <v>154</v>
      </c>
      <c r="E19648" s="19">
        <v>17.306000000000001</v>
      </c>
      <c r="F19648" s="24">
        <f t="shared" si="344"/>
        <v>63.150800000000004</v>
      </c>
    </row>
    <row r="19649" spans="2:6" hidden="1">
      <c r="B19649" s="15">
        <v>2006</v>
      </c>
      <c r="C19649" s="16">
        <v>5</v>
      </c>
      <c r="D19649" s="16" t="s">
        <v>154</v>
      </c>
      <c r="E19649" s="18">
        <v>21.579000000000001</v>
      </c>
      <c r="F19649" s="24">
        <f t="shared" si="344"/>
        <v>70.842200000000005</v>
      </c>
    </row>
    <row r="19650" spans="2:6" hidden="1">
      <c r="B19650" s="13">
        <v>2006</v>
      </c>
      <c r="C19650" s="14">
        <v>6</v>
      </c>
      <c r="D19650" s="14" t="s">
        <v>154</v>
      </c>
      <c r="E19650" s="19">
        <v>25.454000000000001</v>
      </c>
      <c r="F19650" s="24">
        <f t="shared" si="344"/>
        <v>77.8172</v>
      </c>
    </row>
    <row r="19651" spans="2:6" hidden="1">
      <c r="B19651" s="15">
        <v>2006</v>
      </c>
      <c r="C19651" s="16">
        <v>7</v>
      </c>
      <c r="D19651" s="16" t="s">
        <v>154</v>
      </c>
      <c r="E19651" s="18">
        <v>26.475000000000001</v>
      </c>
      <c r="F19651" s="24">
        <f t="shared" si="344"/>
        <v>79.655000000000001</v>
      </c>
    </row>
    <row r="19652" spans="2:6" hidden="1">
      <c r="B19652" s="13">
        <v>2006</v>
      </c>
      <c r="C19652" s="14">
        <v>8</v>
      </c>
      <c r="D19652" s="14" t="s">
        <v>154</v>
      </c>
      <c r="E19652" s="19">
        <v>27.62</v>
      </c>
      <c r="F19652" s="24">
        <f t="shared" si="344"/>
        <v>81.716000000000008</v>
      </c>
    </row>
    <row r="19653" spans="2:6" hidden="1">
      <c r="B19653" s="15">
        <v>2006</v>
      </c>
      <c r="C19653" s="16">
        <v>9</v>
      </c>
      <c r="D19653" s="16" t="s">
        <v>154</v>
      </c>
      <c r="E19653" s="18">
        <v>25.824999999999999</v>
      </c>
      <c r="F19653" s="24">
        <f t="shared" si="344"/>
        <v>78.484999999999999</v>
      </c>
    </row>
    <row r="19654" spans="2:6" hidden="1">
      <c r="B19654" s="13">
        <v>2006</v>
      </c>
      <c r="C19654" s="14">
        <v>10</v>
      </c>
      <c r="D19654" s="14" t="s">
        <v>154</v>
      </c>
      <c r="E19654" s="19">
        <v>21.265000000000001</v>
      </c>
      <c r="F19654" s="24">
        <f t="shared" si="344"/>
        <v>70.277000000000001</v>
      </c>
    </row>
    <row r="19655" spans="2:6" hidden="1">
      <c r="B19655" s="15">
        <v>2006</v>
      </c>
      <c r="C19655" s="16">
        <v>11</v>
      </c>
      <c r="D19655" s="16" t="s">
        <v>154</v>
      </c>
      <c r="E19655" s="18">
        <v>15.157</v>
      </c>
      <c r="F19655" s="24">
        <f t="shared" si="344"/>
        <v>59.282600000000002</v>
      </c>
    </row>
    <row r="19656" spans="2:6" hidden="1">
      <c r="B19656" s="13">
        <v>2006</v>
      </c>
      <c r="C19656" s="14">
        <v>12</v>
      </c>
      <c r="D19656" s="14" t="s">
        <v>154</v>
      </c>
      <c r="E19656" s="19">
        <v>10.848000000000001</v>
      </c>
      <c r="F19656" s="24">
        <f t="shared" si="344"/>
        <v>51.526400000000002</v>
      </c>
    </row>
    <row r="19657" spans="2:6" hidden="1">
      <c r="B19657" s="15">
        <v>2007</v>
      </c>
      <c r="C19657" s="16">
        <v>1</v>
      </c>
      <c r="D19657" s="16" t="s">
        <v>154</v>
      </c>
      <c r="E19657" s="18">
        <v>10.259</v>
      </c>
      <c r="F19657" s="24">
        <f t="shared" si="344"/>
        <v>50.466200000000001</v>
      </c>
    </row>
    <row r="19658" spans="2:6" hidden="1">
      <c r="B19658" s="13">
        <v>2007</v>
      </c>
      <c r="C19658" s="14">
        <v>2</v>
      </c>
      <c r="D19658" s="14" t="s">
        <v>154</v>
      </c>
      <c r="E19658" s="19">
        <v>11.776999999999999</v>
      </c>
      <c r="F19658" s="24">
        <f t="shared" si="344"/>
        <v>53.198599999999999</v>
      </c>
    </row>
    <row r="19659" spans="2:6" hidden="1">
      <c r="B19659" s="15">
        <v>2007</v>
      </c>
      <c r="C19659" s="16">
        <v>3</v>
      </c>
      <c r="D19659" s="16" t="s">
        <v>154</v>
      </c>
      <c r="E19659" s="18">
        <v>13.647</v>
      </c>
      <c r="F19659" s="24">
        <f t="shared" si="344"/>
        <v>56.564599999999999</v>
      </c>
    </row>
    <row r="19660" spans="2:6" hidden="1">
      <c r="B19660" s="13">
        <v>2007</v>
      </c>
      <c r="C19660" s="14">
        <v>4</v>
      </c>
      <c r="D19660" s="14" t="s">
        <v>154</v>
      </c>
      <c r="E19660" s="19">
        <v>16.475999999999999</v>
      </c>
      <c r="F19660" s="24">
        <f t="shared" si="344"/>
        <v>61.656800000000004</v>
      </c>
    </row>
    <row r="19661" spans="2:6" hidden="1">
      <c r="B19661" s="15">
        <v>2007</v>
      </c>
      <c r="C19661" s="16">
        <v>5</v>
      </c>
      <c r="D19661" s="16" t="s">
        <v>154</v>
      </c>
      <c r="E19661" s="18">
        <v>22.827999999999999</v>
      </c>
      <c r="F19661" s="24">
        <f t="shared" si="344"/>
        <v>73.090400000000002</v>
      </c>
    </row>
    <row r="19662" spans="2:6" hidden="1">
      <c r="B19662" s="13">
        <v>2007</v>
      </c>
      <c r="C19662" s="14">
        <v>6</v>
      </c>
      <c r="D19662" s="14" t="s">
        <v>154</v>
      </c>
      <c r="E19662" s="19">
        <v>25.492999999999999</v>
      </c>
      <c r="F19662" s="24">
        <f t="shared" si="344"/>
        <v>77.8874</v>
      </c>
    </row>
    <row r="19663" spans="2:6" hidden="1">
      <c r="B19663" s="15">
        <v>2007</v>
      </c>
      <c r="C19663" s="16">
        <v>7</v>
      </c>
      <c r="D19663" s="16" t="s">
        <v>154</v>
      </c>
      <c r="E19663" s="18">
        <v>27.83</v>
      </c>
      <c r="F19663" s="24">
        <f t="shared" si="344"/>
        <v>82.093999999999994</v>
      </c>
    </row>
    <row r="19664" spans="2:6" hidden="1">
      <c r="B19664" s="13">
        <v>2007</v>
      </c>
      <c r="C19664" s="14">
        <v>8</v>
      </c>
      <c r="D19664" s="14" t="s">
        <v>154</v>
      </c>
      <c r="E19664" s="19">
        <v>27.481999999999999</v>
      </c>
      <c r="F19664" s="24">
        <f t="shared" si="344"/>
        <v>81.467600000000004</v>
      </c>
    </row>
    <row r="19665" spans="2:6" hidden="1">
      <c r="B19665" s="15">
        <v>2007</v>
      </c>
      <c r="C19665" s="16">
        <v>9</v>
      </c>
      <c r="D19665" s="16" t="s">
        <v>154</v>
      </c>
      <c r="E19665" s="18">
        <v>25.609000000000002</v>
      </c>
      <c r="F19665" s="24">
        <f t="shared" si="344"/>
        <v>78.09620000000001</v>
      </c>
    </row>
    <row r="19666" spans="2:6" hidden="1">
      <c r="B19666" s="13">
        <v>2007</v>
      </c>
      <c r="C19666" s="14">
        <v>10</v>
      </c>
      <c r="D19666" s="14" t="s">
        <v>154</v>
      </c>
      <c r="E19666" s="19">
        <v>23.056000000000001</v>
      </c>
      <c r="F19666" s="24">
        <f t="shared" si="344"/>
        <v>73.500799999999998</v>
      </c>
    </row>
    <row r="19667" spans="2:6" hidden="1">
      <c r="B19667" s="15">
        <v>2007</v>
      </c>
      <c r="C19667" s="16">
        <v>11</v>
      </c>
      <c r="D19667" s="16" t="s">
        <v>154</v>
      </c>
      <c r="E19667" s="18">
        <v>17.236000000000001</v>
      </c>
      <c r="F19667" s="24">
        <f t="shared" si="344"/>
        <v>63.024799999999999</v>
      </c>
    </row>
    <row r="19668" spans="2:6" hidden="1">
      <c r="B19668" s="13">
        <v>2007</v>
      </c>
      <c r="C19668" s="14">
        <v>12</v>
      </c>
      <c r="D19668" s="14" t="s">
        <v>154</v>
      </c>
      <c r="E19668" s="19">
        <v>11.968999999999999</v>
      </c>
      <c r="F19668" s="24">
        <f t="shared" si="344"/>
        <v>53.544200000000004</v>
      </c>
    </row>
    <row r="19669" spans="2:6" hidden="1">
      <c r="B19669" s="15">
        <v>2008</v>
      </c>
      <c r="C19669" s="16">
        <v>1</v>
      </c>
      <c r="D19669" s="16" t="s">
        <v>154</v>
      </c>
      <c r="E19669" s="18">
        <v>8.0380000000000003</v>
      </c>
      <c r="F19669" s="24">
        <f t="shared" si="344"/>
        <v>46.468400000000003</v>
      </c>
    </row>
    <row r="19670" spans="2:6" hidden="1">
      <c r="B19670" s="13">
        <v>2008</v>
      </c>
      <c r="C19670" s="14">
        <v>2</v>
      </c>
      <c r="D19670" s="14" t="s">
        <v>154</v>
      </c>
      <c r="E19670" s="19">
        <v>11.052</v>
      </c>
      <c r="F19670" s="24">
        <f t="shared" si="344"/>
        <v>51.893599999999999</v>
      </c>
    </row>
    <row r="19671" spans="2:6" hidden="1">
      <c r="B19671" s="15">
        <v>2008</v>
      </c>
      <c r="C19671" s="16">
        <v>3</v>
      </c>
      <c r="D19671" s="16" t="s">
        <v>154</v>
      </c>
      <c r="E19671" s="18">
        <v>17.459</v>
      </c>
      <c r="F19671" s="24">
        <f t="shared" si="344"/>
        <v>63.426200000000001</v>
      </c>
    </row>
    <row r="19672" spans="2:6" hidden="1">
      <c r="B19672" s="13">
        <v>2008</v>
      </c>
      <c r="C19672" s="14">
        <v>4</v>
      </c>
      <c r="D19672" s="14" t="s">
        <v>154</v>
      </c>
      <c r="E19672" s="19">
        <v>19.614999999999998</v>
      </c>
      <c r="F19672" s="24">
        <f t="shared" si="344"/>
        <v>67.306999999999988</v>
      </c>
    </row>
    <row r="19673" spans="2:6" hidden="1">
      <c r="B19673" s="15">
        <v>2008</v>
      </c>
      <c r="C19673" s="16">
        <v>5</v>
      </c>
      <c r="D19673" s="16" t="s">
        <v>154</v>
      </c>
      <c r="E19673" s="18">
        <v>21.006</v>
      </c>
      <c r="F19673" s="24">
        <f t="shared" si="344"/>
        <v>69.8108</v>
      </c>
    </row>
    <row r="19674" spans="2:6" hidden="1">
      <c r="B19674" s="13">
        <v>2008</v>
      </c>
      <c r="C19674" s="14">
        <v>6</v>
      </c>
      <c r="D19674" s="14" t="s">
        <v>154</v>
      </c>
      <c r="E19674" s="19">
        <v>26.094000000000001</v>
      </c>
      <c r="F19674" s="24">
        <f t="shared" si="344"/>
        <v>78.969200000000001</v>
      </c>
    </row>
    <row r="19675" spans="2:6" hidden="1">
      <c r="B19675" s="15">
        <v>2008</v>
      </c>
      <c r="C19675" s="16">
        <v>7</v>
      </c>
      <c r="D19675" s="16" t="s">
        <v>154</v>
      </c>
      <c r="E19675" s="18">
        <v>27.587</v>
      </c>
      <c r="F19675" s="24">
        <f t="shared" si="344"/>
        <v>81.656599999999997</v>
      </c>
    </row>
    <row r="19676" spans="2:6" hidden="1">
      <c r="B19676" s="13">
        <v>2008</v>
      </c>
      <c r="C19676" s="14">
        <v>8</v>
      </c>
      <c r="D19676" s="14" t="s">
        <v>154</v>
      </c>
      <c r="E19676" s="19">
        <v>28.202000000000002</v>
      </c>
      <c r="F19676" s="24">
        <f t="shared" si="344"/>
        <v>82.763599999999997</v>
      </c>
    </row>
    <row r="19677" spans="2:6" hidden="1">
      <c r="B19677" s="15">
        <v>2008</v>
      </c>
      <c r="C19677" s="16">
        <v>9</v>
      </c>
      <c r="D19677" s="16" t="s">
        <v>154</v>
      </c>
      <c r="E19677" s="18">
        <v>25.866</v>
      </c>
      <c r="F19677" s="24">
        <f t="shared" si="344"/>
        <v>78.558799999999991</v>
      </c>
    </row>
    <row r="19678" spans="2:6" hidden="1">
      <c r="B19678" s="13">
        <v>2008</v>
      </c>
      <c r="C19678" s="14">
        <v>10</v>
      </c>
      <c r="D19678" s="14" t="s">
        <v>154</v>
      </c>
      <c r="E19678" s="19">
        <v>21.32</v>
      </c>
      <c r="F19678" s="24">
        <f t="shared" si="344"/>
        <v>70.376000000000005</v>
      </c>
    </row>
    <row r="19679" spans="2:6" hidden="1">
      <c r="B19679" s="15">
        <v>2008</v>
      </c>
      <c r="C19679" s="16">
        <v>11</v>
      </c>
      <c r="D19679" s="16" t="s">
        <v>154</v>
      </c>
      <c r="E19679" s="18">
        <v>17.683</v>
      </c>
      <c r="F19679" s="24">
        <f t="shared" si="344"/>
        <v>63.8294</v>
      </c>
    </row>
    <row r="19680" spans="2:6" hidden="1">
      <c r="B19680" s="13">
        <v>2008</v>
      </c>
      <c r="C19680" s="14">
        <v>12</v>
      </c>
      <c r="D19680" s="14" t="s">
        <v>154</v>
      </c>
      <c r="E19680" s="19">
        <v>13.065</v>
      </c>
      <c r="F19680" s="24">
        <f t="shared" ref="F19680:F19743" si="345">(E19680 * 1.8) + 32</f>
        <v>55.516999999999996</v>
      </c>
    </row>
    <row r="19681" spans="2:6" hidden="1">
      <c r="B19681" s="15">
        <v>2009</v>
      </c>
      <c r="C19681" s="16">
        <v>1</v>
      </c>
      <c r="D19681" s="16" t="s">
        <v>154</v>
      </c>
      <c r="E19681" s="18">
        <v>11.286</v>
      </c>
      <c r="F19681" s="24">
        <f t="shared" si="345"/>
        <v>52.314799999999998</v>
      </c>
    </row>
    <row r="19682" spans="2:6" hidden="1">
      <c r="B19682" s="13">
        <v>2009</v>
      </c>
      <c r="C19682" s="14">
        <v>2</v>
      </c>
      <c r="D19682" s="14" t="s">
        <v>154</v>
      </c>
      <c r="E19682" s="19">
        <v>12.108000000000001</v>
      </c>
      <c r="F19682" s="24">
        <f t="shared" si="345"/>
        <v>53.794400000000003</v>
      </c>
    </row>
    <row r="19683" spans="2:6" hidden="1">
      <c r="B19683" s="15">
        <v>2009</v>
      </c>
      <c r="C19683" s="16">
        <v>3</v>
      </c>
      <c r="D19683" s="16" t="s">
        <v>154</v>
      </c>
      <c r="E19683" s="18">
        <v>13.272</v>
      </c>
      <c r="F19683" s="24">
        <f t="shared" si="345"/>
        <v>55.889600000000002</v>
      </c>
    </row>
    <row r="19684" spans="2:6" hidden="1">
      <c r="B19684" s="13">
        <v>2009</v>
      </c>
      <c r="C19684" s="14">
        <v>4</v>
      </c>
      <c r="D19684" s="14" t="s">
        <v>154</v>
      </c>
      <c r="E19684" s="19">
        <v>17.55</v>
      </c>
      <c r="F19684" s="24">
        <f t="shared" si="345"/>
        <v>63.59</v>
      </c>
    </row>
    <row r="19685" spans="2:6" hidden="1">
      <c r="B19685" s="15">
        <v>2009</v>
      </c>
      <c r="C19685" s="16">
        <v>5</v>
      </c>
      <c r="D19685" s="16" t="s">
        <v>154</v>
      </c>
      <c r="E19685" s="18">
        <v>21.385999999999999</v>
      </c>
      <c r="F19685" s="24">
        <f t="shared" si="345"/>
        <v>70.494799999999998</v>
      </c>
    </row>
    <row r="19686" spans="2:6" hidden="1">
      <c r="B19686" s="13">
        <v>2009</v>
      </c>
      <c r="C19686" s="14">
        <v>6</v>
      </c>
      <c r="D19686" s="14" t="s">
        <v>154</v>
      </c>
      <c r="E19686" s="19">
        <v>26.306999999999999</v>
      </c>
      <c r="F19686" s="24">
        <f t="shared" si="345"/>
        <v>79.352599999999995</v>
      </c>
    </row>
    <row r="19687" spans="2:6" hidden="1">
      <c r="B19687" s="15">
        <v>2009</v>
      </c>
      <c r="C19687" s="16">
        <v>7</v>
      </c>
      <c r="D19687" s="16" t="s">
        <v>154</v>
      </c>
      <c r="E19687" s="18">
        <v>27.591000000000001</v>
      </c>
      <c r="F19687" s="24">
        <f t="shared" si="345"/>
        <v>81.663800000000009</v>
      </c>
    </row>
    <row r="19688" spans="2:6" hidden="1">
      <c r="B19688" s="13">
        <v>2009</v>
      </c>
      <c r="C19688" s="14">
        <v>8</v>
      </c>
      <c r="D19688" s="14" t="s">
        <v>154</v>
      </c>
      <c r="E19688" s="19">
        <v>27.47</v>
      </c>
      <c r="F19688" s="24">
        <f t="shared" si="345"/>
        <v>81.445999999999998</v>
      </c>
    </row>
    <row r="19689" spans="2:6" hidden="1">
      <c r="B19689" s="15">
        <v>2009</v>
      </c>
      <c r="C19689" s="16">
        <v>9</v>
      </c>
      <c r="D19689" s="16" t="s">
        <v>154</v>
      </c>
      <c r="E19689" s="18">
        <v>24.79</v>
      </c>
      <c r="F19689" s="24">
        <f t="shared" si="345"/>
        <v>76.622</v>
      </c>
    </row>
    <row r="19690" spans="2:6" hidden="1">
      <c r="B19690" s="13">
        <v>2009</v>
      </c>
      <c r="C19690" s="14">
        <v>10</v>
      </c>
      <c r="D19690" s="14" t="s">
        <v>154</v>
      </c>
      <c r="E19690" s="19">
        <v>23.611000000000001</v>
      </c>
      <c r="F19690" s="24">
        <f t="shared" si="345"/>
        <v>74.499799999999993</v>
      </c>
    </row>
    <row r="19691" spans="2:6" hidden="1">
      <c r="B19691" s="15">
        <v>2009</v>
      </c>
      <c r="C19691" s="16">
        <v>11</v>
      </c>
      <c r="D19691" s="16" t="s">
        <v>154</v>
      </c>
      <c r="E19691" s="18">
        <v>16.170999999999999</v>
      </c>
      <c r="F19691" s="24">
        <f t="shared" si="345"/>
        <v>61.107799999999997</v>
      </c>
    </row>
    <row r="19692" spans="2:6" hidden="1">
      <c r="B19692" s="13">
        <v>2009</v>
      </c>
      <c r="C19692" s="14">
        <v>12</v>
      </c>
      <c r="D19692" s="14" t="s">
        <v>154</v>
      </c>
      <c r="E19692" s="19">
        <v>13.657</v>
      </c>
      <c r="F19692" s="24">
        <f t="shared" si="345"/>
        <v>56.582599999999999</v>
      </c>
    </row>
    <row r="19693" spans="2:6" hidden="1">
      <c r="B19693" s="15">
        <v>2010</v>
      </c>
      <c r="C19693" s="16">
        <v>1</v>
      </c>
      <c r="D19693" s="16" t="s">
        <v>154</v>
      </c>
      <c r="E19693" s="18">
        <v>13.157</v>
      </c>
      <c r="F19693" s="24">
        <f t="shared" si="345"/>
        <v>55.682600000000001</v>
      </c>
    </row>
    <row r="19694" spans="2:6" hidden="1">
      <c r="B19694" s="13">
        <v>2010</v>
      </c>
      <c r="C19694" s="14">
        <v>2</v>
      </c>
      <c r="D19694" s="14" t="s">
        <v>154</v>
      </c>
      <c r="E19694" s="19">
        <v>13.738</v>
      </c>
      <c r="F19694" s="24">
        <f t="shared" si="345"/>
        <v>56.728400000000001</v>
      </c>
    </row>
    <row r="19695" spans="2:6" hidden="1">
      <c r="B19695" s="15">
        <v>2010</v>
      </c>
      <c r="C19695" s="16">
        <v>3</v>
      </c>
      <c r="D19695" s="16" t="s">
        <v>154</v>
      </c>
      <c r="E19695" s="18">
        <v>16.614999999999998</v>
      </c>
      <c r="F19695" s="24">
        <f t="shared" si="345"/>
        <v>61.906999999999996</v>
      </c>
    </row>
    <row r="19696" spans="2:6" hidden="1">
      <c r="B19696" s="13">
        <v>2010</v>
      </c>
      <c r="C19696" s="14">
        <v>4</v>
      </c>
      <c r="D19696" s="14" t="s">
        <v>154</v>
      </c>
      <c r="E19696" s="19">
        <v>18.78</v>
      </c>
      <c r="F19696" s="24">
        <f t="shared" si="345"/>
        <v>65.804000000000002</v>
      </c>
    </row>
    <row r="19697" spans="2:6" hidden="1">
      <c r="B19697" s="15">
        <v>2010</v>
      </c>
      <c r="C19697" s="16">
        <v>5</v>
      </c>
      <c r="D19697" s="16" t="s">
        <v>154</v>
      </c>
      <c r="E19697" s="18">
        <v>22.451000000000001</v>
      </c>
      <c r="F19697" s="24">
        <f t="shared" si="345"/>
        <v>72.411799999999999</v>
      </c>
    </row>
    <row r="19698" spans="2:6" hidden="1">
      <c r="B19698" s="13">
        <v>2010</v>
      </c>
      <c r="C19698" s="14">
        <v>6</v>
      </c>
      <c r="D19698" s="14" t="s">
        <v>154</v>
      </c>
      <c r="E19698" s="19">
        <v>25.56</v>
      </c>
      <c r="F19698" s="24">
        <f t="shared" si="345"/>
        <v>78.007999999999996</v>
      </c>
    </row>
    <row r="19699" spans="2:6" hidden="1">
      <c r="B19699" s="15">
        <v>2010</v>
      </c>
      <c r="C19699" s="16">
        <v>7</v>
      </c>
      <c r="D19699" s="16" t="s">
        <v>154</v>
      </c>
      <c r="E19699" s="18">
        <v>27.524000000000001</v>
      </c>
      <c r="F19699" s="24">
        <f t="shared" si="345"/>
        <v>81.543200000000013</v>
      </c>
    </row>
    <row r="19700" spans="2:6" hidden="1">
      <c r="B19700" s="13">
        <v>2010</v>
      </c>
      <c r="C19700" s="14">
        <v>8</v>
      </c>
      <c r="D19700" s="14" t="s">
        <v>154</v>
      </c>
      <c r="E19700" s="19">
        <v>29.614999999999998</v>
      </c>
      <c r="F19700" s="24">
        <f t="shared" si="345"/>
        <v>85.306999999999988</v>
      </c>
    </row>
    <row r="19701" spans="2:6" hidden="1">
      <c r="B19701" s="15">
        <v>2010</v>
      </c>
      <c r="C19701" s="16">
        <v>9</v>
      </c>
      <c r="D19701" s="16" t="s">
        <v>154</v>
      </c>
      <c r="E19701" s="18">
        <v>26.923999999999999</v>
      </c>
      <c r="F19701" s="24">
        <f t="shared" si="345"/>
        <v>80.463200000000001</v>
      </c>
    </row>
    <row r="19702" spans="2:6" hidden="1">
      <c r="B19702" s="13">
        <v>2010</v>
      </c>
      <c r="C19702" s="14">
        <v>10</v>
      </c>
      <c r="D19702" s="14" t="s">
        <v>154</v>
      </c>
      <c r="E19702" s="19">
        <v>23.869</v>
      </c>
      <c r="F19702" s="24">
        <f t="shared" si="345"/>
        <v>74.964200000000005</v>
      </c>
    </row>
    <row r="19703" spans="2:6" hidden="1">
      <c r="B19703" s="15">
        <v>2010</v>
      </c>
      <c r="C19703" s="16">
        <v>11</v>
      </c>
      <c r="D19703" s="16" t="s">
        <v>154</v>
      </c>
      <c r="E19703" s="18">
        <v>20.134</v>
      </c>
      <c r="F19703" s="24">
        <f t="shared" si="345"/>
        <v>68.241199999999992</v>
      </c>
    </row>
    <row r="19704" spans="2:6" hidden="1">
      <c r="B19704" s="13">
        <v>2010</v>
      </c>
      <c r="C19704" s="14">
        <v>12</v>
      </c>
      <c r="D19704" s="14" t="s">
        <v>154</v>
      </c>
      <c r="E19704" s="19">
        <v>14.428000000000001</v>
      </c>
      <c r="F19704" s="24">
        <f t="shared" si="345"/>
        <v>57.970399999999998</v>
      </c>
    </row>
    <row r="19705" spans="2:6" hidden="1">
      <c r="B19705" s="15">
        <v>2011</v>
      </c>
      <c r="C19705" s="16">
        <v>1</v>
      </c>
      <c r="D19705" s="16" t="s">
        <v>154</v>
      </c>
      <c r="E19705" s="18">
        <v>11.794</v>
      </c>
      <c r="F19705" s="24">
        <f t="shared" si="345"/>
        <v>53.229200000000006</v>
      </c>
    </row>
    <row r="19706" spans="2:6" hidden="1">
      <c r="B19706" s="13">
        <v>2011</v>
      </c>
      <c r="C19706" s="14">
        <v>2</v>
      </c>
      <c r="D19706" s="14" t="s">
        <v>154</v>
      </c>
      <c r="E19706" s="19">
        <v>11.965</v>
      </c>
      <c r="F19706" s="24">
        <f t="shared" si="345"/>
        <v>53.536999999999999</v>
      </c>
    </row>
    <row r="19707" spans="2:6" hidden="1">
      <c r="B19707" s="15">
        <v>2011</v>
      </c>
      <c r="C19707" s="16">
        <v>3</v>
      </c>
      <c r="D19707" s="16" t="s">
        <v>154</v>
      </c>
      <c r="E19707" s="18">
        <v>14.106</v>
      </c>
      <c r="F19707" s="24">
        <f t="shared" si="345"/>
        <v>57.390799999999999</v>
      </c>
    </row>
    <row r="19708" spans="2:6" hidden="1">
      <c r="B19708" s="13">
        <v>2011</v>
      </c>
      <c r="C19708" s="14">
        <v>4</v>
      </c>
      <c r="D19708" s="14" t="s">
        <v>154</v>
      </c>
      <c r="E19708" s="19">
        <v>17.062000000000001</v>
      </c>
      <c r="F19708" s="24">
        <f t="shared" si="345"/>
        <v>62.711600000000004</v>
      </c>
    </row>
    <row r="19709" spans="2:6" hidden="1">
      <c r="B19709" s="15">
        <v>2011</v>
      </c>
      <c r="C19709" s="16">
        <v>5</v>
      </c>
      <c r="D19709" s="16" t="s">
        <v>154</v>
      </c>
      <c r="E19709" s="18">
        <v>20.690999999999999</v>
      </c>
      <c r="F19709" s="24">
        <f t="shared" si="345"/>
        <v>69.243799999999993</v>
      </c>
    </row>
    <row r="19710" spans="2:6" hidden="1">
      <c r="B19710" s="13">
        <v>2011</v>
      </c>
      <c r="C19710" s="14">
        <v>6</v>
      </c>
      <c r="D19710" s="14" t="s">
        <v>154</v>
      </c>
      <c r="E19710" s="19">
        <v>24.271000000000001</v>
      </c>
      <c r="F19710" s="24">
        <f t="shared" si="345"/>
        <v>75.68780000000001</v>
      </c>
    </row>
    <row r="19711" spans="2:6" hidden="1">
      <c r="B19711" s="15">
        <v>2011</v>
      </c>
      <c r="C19711" s="16">
        <v>7</v>
      </c>
      <c r="D19711" s="16" t="s">
        <v>154</v>
      </c>
      <c r="E19711" s="18">
        <v>27.83</v>
      </c>
      <c r="F19711" s="24">
        <f t="shared" si="345"/>
        <v>82.093999999999994</v>
      </c>
    </row>
    <row r="19712" spans="2:6" hidden="1">
      <c r="B19712" s="13">
        <v>2011</v>
      </c>
      <c r="C19712" s="14">
        <v>8</v>
      </c>
      <c r="D19712" s="14" t="s">
        <v>154</v>
      </c>
      <c r="E19712" s="19">
        <v>27.353000000000002</v>
      </c>
      <c r="F19712" s="24">
        <f t="shared" si="345"/>
        <v>81.235399999999998</v>
      </c>
    </row>
    <row r="19713" spans="2:6" hidden="1">
      <c r="B19713" s="15">
        <v>2011</v>
      </c>
      <c r="C19713" s="16">
        <v>9</v>
      </c>
      <c r="D19713" s="16" t="s">
        <v>154</v>
      </c>
      <c r="E19713" s="18">
        <v>25.547000000000001</v>
      </c>
      <c r="F19713" s="24">
        <f t="shared" si="345"/>
        <v>77.9846</v>
      </c>
    </row>
    <row r="19714" spans="2:6" hidden="1">
      <c r="B19714" s="13">
        <v>2011</v>
      </c>
      <c r="C19714" s="14">
        <v>10</v>
      </c>
      <c r="D19714" s="14" t="s">
        <v>154</v>
      </c>
      <c r="E19714" s="19">
        <v>21.109000000000002</v>
      </c>
      <c r="F19714" s="24">
        <f t="shared" si="345"/>
        <v>69.996200000000002</v>
      </c>
    </row>
    <row r="19715" spans="2:6" hidden="1">
      <c r="B19715" s="15">
        <v>2011</v>
      </c>
      <c r="C19715" s="16">
        <v>11</v>
      </c>
      <c r="D19715" s="16" t="s">
        <v>154</v>
      </c>
      <c r="E19715" s="18">
        <v>13.718</v>
      </c>
      <c r="F19715" s="24">
        <f t="shared" si="345"/>
        <v>56.692399999999999</v>
      </c>
    </row>
    <row r="19716" spans="2:6" hidden="1">
      <c r="B19716" s="13">
        <v>2011</v>
      </c>
      <c r="C19716" s="14">
        <v>12</v>
      </c>
      <c r="D19716" s="14" t="s">
        <v>154</v>
      </c>
      <c r="E19716" s="19">
        <v>11.920999999999999</v>
      </c>
      <c r="F19716" s="24">
        <f t="shared" si="345"/>
        <v>53.457799999999999</v>
      </c>
    </row>
    <row r="19717" spans="2:6" hidden="1">
      <c r="B19717" s="15">
        <v>2012</v>
      </c>
      <c r="C19717" s="16">
        <v>1</v>
      </c>
      <c r="D19717" s="16" t="s">
        <v>154</v>
      </c>
      <c r="E19717" s="18">
        <v>9.609</v>
      </c>
      <c r="F19717" s="24">
        <f t="shared" si="345"/>
        <v>49.296199999999999</v>
      </c>
    </row>
    <row r="19718" spans="2:6" hidden="1">
      <c r="B19718" s="13">
        <v>2012</v>
      </c>
      <c r="C19718" s="14">
        <v>2</v>
      </c>
      <c r="D19718" s="14" t="s">
        <v>154</v>
      </c>
      <c r="E19718" s="19">
        <v>10.433999999999999</v>
      </c>
      <c r="F19718" s="24">
        <f t="shared" si="345"/>
        <v>50.781199999999998</v>
      </c>
    </row>
    <row r="19719" spans="2:6" hidden="1">
      <c r="B19719" s="15">
        <v>2012</v>
      </c>
      <c r="C19719" s="16">
        <v>3</v>
      </c>
      <c r="D19719" s="16" t="s">
        <v>154</v>
      </c>
      <c r="E19719" s="18">
        <v>12.673</v>
      </c>
      <c r="F19719" s="24">
        <f t="shared" si="345"/>
        <v>54.811399999999999</v>
      </c>
    </row>
    <row r="19720" spans="2:6" hidden="1">
      <c r="B19720" s="13">
        <v>2012</v>
      </c>
      <c r="C19720" s="14">
        <v>4</v>
      </c>
      <c r="D19720" s="14" t="s">
        <v>154</v>
      </c>
      <c r="E19720" s="19">
        <v>18.699000000000002</v>
      </c>
      <c r="F19720" s="24">
        <f t="shared" si="345"/>
        <v>65.658199999999994</v>
      </c>
    </row>
    <row r="19721" spans="2:6" hidden="1">
      <c r="B19721" s="15">
        <v>2012</v>
      </c>
      <c r="C19721" s="16">
        <v>5</v>
      </c>
      <c r="D19721" s="16" t="s">
        <v>154</v>
      </c>
      <c r="E19721" s="18">
        <v>21.965</v>
      </c>
      <c r="F19721" s="24">
        <f t="shared" si="345"/>
        <v>71.537000000000006</v>
      </c>
    </row>
    <row r="19722" spans="2:6" hidden="1">
      <c r="B19722" s="13">
        <v>2012</v>
      </c>
      <c r="C19722" s="14">
        <v>6</v>
      </c>
      <c r="D19722" s="14" t="s">
        <v>154</v>
      </c>
      <c r="E19722" s="19">
        <v>26.071999999999999</v>
      </c>
      <c r="F19722" s="24">
        <f t="shared" si="345"/>
        <v>78.929599999999994</v>
      </c>
    </row>
    <row r="19723" spans="2:6" hidden="1">
      <c r="B19723" s="15">
        <v>2012</v>
      </c>
      <c r="C19723" s="16">
        <v>7</v>
      </c>
      <c r="D19723" s="16" t="s">
        <v>154</v>
      </c>
      <c r="E19723" s="18">
        <v>28.524999999999999</v>
      </c>
      <c r="F19723" s="24">
        <f t="shared" si="345"/>
        <v>83.344999999999999</v>
      </c>
    </row>
    <row r="19724" spans="2:6" hidden="1">
      <c r="B19724" s="13">
        <v>2012</v>
      </c>
      <c r="C19724" s="14">
        <v>8</v>
      </c>
      <c r="D19724" s="14" t="s">
        <v>154</v>
      </c>
      <c r="E19724" s="19">
        <v>27.898</v>
      </c>
      <c r="F19724" s="24">
        <f t="shared" si="345"/>
        <v>82.216399999999993</v>
      </c>
    </row>
    <row r="19725" spans="2:6" hidden="1">
      <c r="B19725" s="15">
        <v>2012</v>
      </c>
      <c r="C19725" s="16">
        <v>9</v>
      </c>
      <c r="D19725" s="16" t="s">
        <v>154</v>
      </c>
      <c r="E19725" s="18">
        <v>26.22</v>
      </c>
      <c r="F19725" s="24">
        <f t="shared" si="345"/>
        <v>79.195999999999998</v>
      </c>
    </row>
    <row r="19726" spans="2:6" hidden="1">
      <c r="B19726" s="13">
        <v>2012</v>
      </c>
      <c r="C19726" s="14">
        <v>10</v>
      </c>
      <c r="D19726" s="14" t="s">
        <v>154</v>
      </c>
      <c r="E19726" s="19">
        <v>23.187000000000001</v>
      </c>
      <c r="F19726" s="24">
        <f t="shared" si="345"/>
        <v>73.73660000000001</v>
      </c>
    </row>
    <row r="19727" spans="2:6" hidden="1">
      <c r="B19727" s="15">
        <v>2012</v>
      </c>
      <c r="C19727" s="16">
        <v>11</v>
      </c>
      <c r="D19727" s="16" t="s">
        <v>154</v>
      </c>
      <c r="E19727" s="18">
        <v>18.265000000000001</v>
      </c>
      <c r="F19727" s="24">
        <f t="shared" si="345"/>
        <v>64.87700000000001</v>
      </c>
    </row>
    <row r="19728" spans="2:6" hidden="1">
      <c r="B19728" s="13">
        <v>2012</v>
      </c>
      <c r="C19728" s="14">
        <v>12</v>
      </c>
      <c r="D19728" s="14" t="s">
        <v>154</v>
      </c>
      <c r="E19728" s="19">
        <v>13.098000000000001</v>
      </c>
      <c r="F19728" s="24">
        <f t="shared" si="345"/>
        <v>55.576400000000007</v>
      </c>
    </row>
    <row r="19729" spans="2:6" hidden="1">
      <c r="B19729" s="15">
        <v>2013</v>
      </c>
      <c r="C19729" s="16">
        <v>1</v>
      </c>
      <c r="D19729" s="16" t="s">
        <v>154</v>
      </c>
      <c r="E19729" s="18">
        <v>11.289</v>
      </c>
      <c r="F19729" s="24">
        <f t="shared" si="345"/>
        <v>52.3202</v>
      </c>
    </row>
    <row r="19730" spans="2:6" hidden="1">
      <c r="B19730" s="13">
        <v>2013</v>
      </c>
      <c r="C19730" s="14">
        <v>2</v>
      </c>
      <c r="D19730" s="14" t="s">
        <v>154</v>
      </c>
      <c r="E19730" s="19">
        <v>13.161</v>
      </c>
      <c r="F19730" s="24">
        <f t="shared" si="345"/>
        <v>55.689799999999998</v>
      </c>
    </row>
    <row r="19731" spans="2:6" hidden="1">
      <c r="B19731" s="15">
        <v>2013</v>
      </c>
      <c r="C19731" s="16">
        <v>3</v>
      </c>
      <c r="D19731" s="16" t="s">
        <v>154</v>
      </c>
      <c r="E19731" s="18">
        <v>15.52</v>
      </c>
      <c r="F19731" s="24">
        <f t="shared" si="345"/>
        <v>59.936</v>
      </c>
    </row>
    <row r="19732" spans="2:6" hidden="1">
      <c r="B19732" s="13">
        <v>2013</v>
      </c>
      <c r="C19732" s="14">
        <v>4</v>
      </c>
      <c r="D19732" s="14" t="s">
        <v>154</v>
      </c>
      <c r="E19732" s="19">
        <v>17.646999999999998</v>
      </c>
      <c r="F19732" s="24">
        <f t="shared" si="345"/>
        <v>63.764600000000002</v>
      </c>
    </row>
    <row r="19733" spans="2:6" hidden="1">
      <c r="B19733" s="15">
        <v>2013</v>
      </c>
      <c r="C19733" s="16">
        <v>5</v>
      </c>
      <c r="D19733" s="16" t="s">
        <v>154</v>
      </c>
      <c r="E19733" s="18">
        <v>22.582999999999998</v>
      </c>
      <c r="F19733" s="24">
        <f t="shared" si="345"/>
        <v>72.6494</v>
      </c>
    </row>
    <row r="19734" spans="2:6" hidden="1">
      <c r="B19734" s="13">
        <v>2013</v>
      </c>
      <c r="C19734" s="14">
        <v>6</v>
      </c>
      <c r="D19734" s="14" t="s">
        <v>154</v>
      </c>
      <c r="E19734" s="19">
        <v>24.841000000000001</v>
      </c>
      <c r="F19734" s="24">
        <f t="shared" si="345"/>
        <v>76.713800000000006</v>
      </c>
    </row>
    <row r="19735" spans="2:6" hidden="1">
      <c r="B19735" s="15">
        <v>2013</v>
      </c>
      <c r="C19735" s="16">
        <v>7</v>
      </c>
      <c r="D19735" s="16" t="s">
        <v>154</v>
      </c>
      <c r="E19735" s="18">
        <v>26.376999999999999</v>
      </c>
      <c r="F19735" s="24">
        <f t="shared" si="345"/>
        <v>79.4786</v>
      </c>
    </row>
    <row r="19736" spans="2:6" hidden="1">
      <c r="B19736" s="13">
        <v>2013</v>
      </c>
      <c r="C19736" s="14">
        <v>8</v>
      </c>
      <c r="D19736" s="14" t="s">
        <v>154</v>
      </c>
      <c r="E19736" s="19">
        <v>27.24</v>
      </c>
      <c r="F19736" s="24">
        <f t="shared" si="345"/>
        <v>81.031999999999996</v>
      </c>
    </row>
    <row r="19737" spans="2:6" hidden="1">
      <c r="B19737" s="15">
        <v>2000</v>
      </c>
      <c r="C19737" s="16">
        <v>2</v>
      </c>
      <c r="D19737" s="16" t="s">
        <v>155</v>
      </c>
      <c r="E19737" s="18">
        <v>26.786000000000001</v>
      </c>
      <c r="F19737" s="24">
        <f t="shared" si="345"/>
        <v>80.214799999999997</v>
      </c>
    </row>
    <row r="19738" spans="2:6" hidden="1">
      <c r="B19738" s="13">
        <v>2000</v>
      </c>
      <c r="C19738" s="14">
        <v>3</v>
      </c>
      <c r="D19738" s="14" t="s">
        <v>155</v>
      </c>
      <c r="E19738" s="19">
        <v>28.686</v>
      </c>
      <c r="F19738" s="24">
        <f t="shared" si="345"/>
        <v>83.634799999999998</v>
      </c>
    </row>
    <row r="19739" spans="2:6" hidden="1">
      <c r="B19739" s="15">
        <v>2000</v>
      </c>
      <c r="C19739" s="16">
        <v>4</v>
      </c>
      <c r="D19739" s="16" t="s">
        <v>155</v>
      </c>
      <c r="E19739" s="18">
        <v>30.591000000000001</v>
      </c>
      <c r="F19739" s="24">
        <f t="shared" si="345"/>
        <v>87.063800000000001</v>
      </c>
    </row>
    <row r="19740" spans="2:6" hidden="1">
      <c r="B19740" s="13">
        <v>2000</v>
      </c>
      <c r="C19740" s="14">
        <v>5</v>
      </c>
      <c r="D19740" s="14" t="s">
        <v>155</v>
      </c>
      <c r="E19740" s="19">
        <v>32.695</v>
      </c>
      <c r="F19740" s="24">
        <f t="shared" si="345"/>
        <v>90.850999999999999</v>
      </c>
    </row>
    <row r="19741" spans="2:6" hidden="1">
      <c r="B19741" s="15">
        <v>2000</v>
      </c>
      <c r="C19741" s="16">
        <v>6</v>
      </c>
      <c r="D19741" s="16" t="s">
        <v>155</v>
      </c>
      <c r="E19741" s="18">
        <v>33.972999999999999</v>
      </c>
      <c r="F19741" s="24">
        <f t="shared" si="345"/>
        <v>93.151399999999995</v>
      </c>
    </row>
    <row r="19742" spans="2:6" hidden="1">
      <c r="B19742" s="13">
        <v>2000</v>
      </c>
      <c r="C19742" s="14">
        <v>7</v>
      </c>
      <c r="D19742" s="14" t="s">
        <v>155</v>
      </c>
      <c r="E19742" s="19">
        <v>34.917000000000002</v>
      </c>
      <c r="F19742" s="24">
        <f t="shared" si="345"/>
        <v>94.850600000000014</v>
      </c>
    </row>
    <row r="19743" spans="2:6" hidden="1">
      <c r="B19743" s="15">
        <v>2000</v>
      </c>
      <c r="C19743" s="16">
        <v>8</v>
      </c>
      <c r="D19743" s="16" t="s">
        <v>155</v>
      </c>
      <c r="E19743" s="18">
        <v>34.377000000000002</v>
      </c>
      <c r="F19743" s="24">
        <f t="shared" si="345"/>
        <v>93.878600000000006</v>
      </c>
    </row>
    <row r="19744" spans="2:6" hidden="1">
      <c r="B19744" s="13">
        <v>2000</v>
      </c>
      <c r="C19744" s="14">
        <v>9</v>
      </c>
      <c r="D19744" s="14" t="s">
        <v>155</v>
      </c>
      <c r="E19744" s="19">
        <v>32.454999999999998</v>
      </c>
      <c r="F19744" s="24">
        <f t="shared" ref="F19744:F19807" si="346">(E19744 * 1.8) + 32</f>
        <v>90.418999999999997</v>
      </c>
    </row>
    <row r="19745" spans="2:6" hidden="1">
      <c r="B19745" s="15">
        <v>2000</v>
      </c>
      <c r="C19745" s="16">
        <v>10</v>
      </c>
      <c r="D19745" s="16" t="s">
        <v>155</v>
      </c>
      <c r="E19745" s="18">
        <v>29.439</v>
      </c>
      <c r="F19745" s="24">
        <f t="shared" si="346"/>
        <v>84.990200000000002</v>
      </c>
    </row>
    <row r="19746" spans="2:6" hidden="1">
      <c r="B19746" s="13">
        <v>2000</v>
      </c>
      <c r="C19746" s="14">
        <v>11</v>
      </c>
      <c r="D19746" s="14" t="s">
        <v>155</v>
      </c>
      <c r="E19746" s="19">
        <v>27.678999999999998</v>
      </c>
      <c r="F19746" s="24">
        <f t="shared" si="346"/>
        <v>81.822199999999995</v>
      </c>
    </row>
    <row r="19747" spans="2:6" hidden="1">
      <c r="B19747" s="15">
        <v>2000</v>
      </c>
      <c r="C19747" s="16">
        <v>12</v>
      </c>
      <c r="D19747" s="16" t="s">
        <v>155</v>
      </c>
      <c r="E19747" s="18">
        <v>26.19</v>
      </c>
      <c r="F19747" s="24">
        <f t="shared" si="346"/>
        <v>79.141999999999996</v>
      </c>
    </row>
    <row r="19748" spans="2:6" hidden="1">
      <c r="B19748" s="13">
        <v>2001</v>
      </c>
      <c r="C19748" s="14">
        <v>1</v>
      </c>
      <c r="D19748" s="14" t="s">
        <v>155</v>
      </c>
      <c r="E19748" s="19">
        <v>24.826000000000001</v>
      </c>
      <c r="F19748" s="24">
        <f t="shared" si="346"/>
        <v>76.686800000000005</v>
      </c>
    </row>
    <row r="19749" spans="2:6" hidden="1">
      <c r="B19749" s="15">
        <v>2001</v>
      </c>
      <c r="C19749" s="16">
        <v>2</v>
      </c>
      <c r="D19749" s="16" t="s">
        <v>155</v>
      </c>
      <c r="E19749" s="18">
        <v>26.239000000000001</v>
      </c>
      <c r="F19749" s="24">
        <f t="shared" si="346"/>
        <v>79.230199999999996</v>
      </c>
    </row>
    <row r="19750" spans="2:6" hidden="1">
      <c r="B19750" s="13">
        <v>2001</v>
      </c>
      <c r="C19750" s="14">
        <v>3</v>
      </c>
      <c r="D19750" s="14" t="s">
        <v>155</v>
      </c>
      <c r="E19750" s="19">
        <v>28.295000000000002</v>
      </c>
      <c r="F19750" s="24">
        <f t="shared" si="346"/>
        <v>82.931000000000012</v>
      </c>
    </row>
    <row r="19751" spans="2:6" hidden="1">
      <c r="B19751" s="15">
        <v>2001</v>
      </c>
      <c r="C19751" s="16">
        <v>4</v>
      </c>
      <c r="D19751" s="16" t="s">
        <v>155</v>
      </c>
      <c r="E19751" s="18">
        <v>30.003</v>
      </c>
      <c r="F19751" s="24">
        <f t="shared" si="346"/>
        <v>86.005400000000009</v>
      </c>
    </row>
    <row r="19752" spans="2:6" hidden="1">
      <c r="B19752" s="13">
        <v>2001</v>
      </c>
      <c r="C19752" s="14">
        <v>5</v>
      </c>
      <c r="D19752" s="14" t="s">
        <v>155</v>
      </c>
      <c r="E19752" s="19">
        <v>31.658999999999999</v>
      </c>
      <c r="F19752" s="24">
        <f t="shared" si="346"/>
        <v>88.986199999999997</v>
      </c>
    </row>
    <row r="19753" spans="2:6" hidden="1">
      <c r="B19753" s="15">
        <v>2001</v>
      </c>
      <c r="C19753" s="16">
        <v>6</v>
      </c>
      <c r="D19753" s="16" t="s">
        <v>155</v>
      </c>
      <c r="E19753" s="18">
        <v>33.335999999999999</v>
      </c>
      <c r="F19753" s="24">
        <f t="shared" si="346"/>
        <v>92.004799999999989</v>
      </c>
    </row>
    <row r="19754" spans="2:6" hidden="1">
      <c r="B19754" s="13">
        <v>2001</v>
      </c>
      <c r="C19754" s="14">
        <v>7</v>
      </c>
      <c r="D19754" s="14" t="s">
        <v>155</v>
      </c>
      <c r="E19754" s="19">
        <v>34.399000000000001</v>
      </c>
      <c r="F19754" s="24">
        <f t="shared" si="346"/>
        <v>93.918200000000013</v>
      </c>
    </row>
    <row r="19755" spans="2:6" hidden="1">
      <c r="B19755" s="15">
        <v>2001</v>
      </c>
      <c r="C19755" s="16">
        <v>8</v>
      </c>
      <c r="D19755" s="16" t="s">
        <v>155</v>
      </c>
      <c r="E19755" s="18">
        <v>33.481999999999999</v>
      </c>
      <c r="F19755" s="24">
        <f t="shared" si="346"/>
        <v>92.267600000000002</v>
      </c>
    </row>
    <row r="19756" spans="2:6" hidden="1">
      <c r="B19756" s="13">
        <v>2001</v>
      </c>
      <c r="C19756" s="14">
        <v>9</v>
      </c>
      <c r="D19756" s="14" t="s">
        <v>155</v>
      </c>
      <c r="E19756" s="19">
        <v>32.006</v>
      </c>
      <c r="F19756" s="24">
        <f t="shared" si="346"/>
        <v>89.610800000000012</v>
      </c>
    </row>
    <row r="19757" spans="2:6" hidden="1">
      <c r="B19757" s="15">
        <v>2001</v>
      </c>
      <c r="C19757" s="16">
        <v>10</v>
      </c>
      <c r="D19757" s="16" t="s">
        <v>155</v>
      </c>
      <c r="E19757" s="18">
        <v>29.911000000000001</v>
      </c>
      <c r="F19757" s="24">
        <f t="shared" si="346"/>
        <v>85.839799999999997</v>
      </c>
    </row>
    <row r="19758" spans="2:6" hidden="1">
      <c r="B19758" s="13">
        <v>2001</v>
      </c>
      <c r="C19758" s="14">
        <v>11</v>
      </c>
      <c r="D19758" s="14" t="s">
        <v>155</v>
      </c>
      <c r="E19758" s="19">
        <v>27.190999999999999</v>
      </c>
      <c r="F19758" s="24">
        <f t="shared" si="346"/>
        <v>80.943799999999996</v>
      </c>
    </row>
    <row r="19759" spans="2:6" hidden="1">
      <c r="B19759" s="15">
        <v>2001</v>
      </c>
      <c r="C19759" s="16">
        <v>12</v>
      </c>
      <c r="D19759" s="16" t="s">
        <v>155</v>
      </c>
      <c r="E19759" s="18">
        <v>26.408000000000001</v>
      </c>
      <c r="F19759" s="24">
        <f t="shared" si="346"/>
        <v>79.534400000000005</v>
      </c>
    </row>
    <row r="19760" spans="2:6" hidden="1">
      <c r="B19760" s="13">
        <v>2002</v>
      </c>
      <c r="C19760" s="14">
        <v>1</v>
      </c>
      <c r="D19760" s="14" t="s">
        <v>155</v>
      </c>
      <c r="E19760" s="19">
        <v>25.38</v>
      </c>
      <c r="F19760" s="24">
        <f t="shared" si="346"/>
        <v>77.683999999999997</v>
      </c>
    </row>
    <row r="19761" spans="2:6" hidden="1">
      <c r="B19761" s="15">
        <v>2002</v>
      </c>
      <c r="C19761" s="16">
        <v>2</v>
      </c>
      <c r="D19761" s="16" t="s">
        <v>155</v>
      </c>
      <c r="E19761" s="18">
        <v>26.449000000000002</v>
      </c>
      <c r="F19761" s="24">
        <f t="shared" si="346"/>
        <v>79.608200000000011</v>
      </c>
    </row>
    <row r="19762" spans="2:6" hidden="1">
      <c r="B19762" s="13">
        <v>2002</v>
      </c>
      <c r="C19762" s="14">
        <v>3</v>
      </c>
      <c r="D19762" s="14" t="s">
        <v>155</v>
      </c>
      <c r="E19762" s="19">
        <v>28.484999999999999</v>
      </c>
      <c r="F19762" s="24">
        <f t="shared" si="346"/>
        <v>83.272999999999996</v>
      </c>
    </row>
    <row r="19763" spans="2:6" hidden="1">
      <c r="B19763" s="15">
        <v>2002</v>
      </c>
      <c r="C19763" s="16">
        <v>4</v>
      </c>
      <c r="D19763" s="16" t="s">
        <v>155</v>
      </c>
      <c r="E19763" s="18">
        <v>29.390999999999998</v>
      </c>
      <c r="F19763" s="24">
        <f t="shared" si="346"/>
        <v>84.90379999999999</v>
      </c>
    </row>
    <row r="19764" spans="2:6" hidden="1">
      <c r="B19764" s="13">
        <v>2002</v>
      </c>
      <c r="C19764" s="14">
        <v>5</v>
      </c>
      <c r="D19764" s="14" t="s">
        <v>155</v>
      </c>
      <c r="E19764" s="19">
        <v>32.322000000000003</v>
      </c>
      <c r="F19764" s="24">
        <f t="shared" si="346"/>
        <v>90.179600000000008</v>
      </c>
    </row>
    <row r="19765" spans="2:6" hidden="1">
      <c r="B19765" s="15">
        <v>2002</v>
      </c>
      <c r="C19765" s="16">
        <v>6</v>
      </c>
      <c r="D19765" s="16" t="s">
        <v>155</v>
      </c>
      <c r="E19765" s="18">
        <v>32.950000000000003</v>
      </c>
      <c r="F19765" s="24">
        <f t="shared" si="346"/>
        <v>91.31</v>
      </c>
    </row>
    <row r="19766" spans="2:6" hidden="1">
      <c r="B19766" s="13">
        <v>2002</v>
      </c>
      <c r="C19766" s="14">
        <v>7</v>
      </c>
      <c r="D19766" s="14" t="s">
        <v>155</v>
      </c>
      <c r="E19766" s="19">
        <v>34.226999999999997</v>
      </c>
      <c r="F19766" s="24">
        <f t="shared" si="346"/>
        <v>93.608599999999996</v>
      </c>
    </row>
    <row r="19767" spans="2:6" hidden="1">
      <c r="B19767" s="15">
        <v>2002</v>
      </c>
      <c r="C19767" s="16">
        <v>8</v>
      </c>
      <c r="D19767" s="16" t="s">
        <v>155</v>
      </c>
      <c r="E19767" s="18">
        <v>33.749000000000002</v>
      </c>
      <c r="F19767" s="24">
        <f t="shared" si="346"/>
        <v>92.748199999999997</v>
      </c>
    </row>
    <row r="19768" spans="2:6" hidden="1">
      <c r="B19768" s="13">
        <v>2002</v>
      </c>
      <c r="C19768" s="14">
        <v>9</v>
      </c>
      <c r="D19768" s="14" t="s">
        <v>155</v>
      </c>
      <c r="E19768" s="19">
        <v>31.724</v>
      </c>
      <c r="F19768" s="24">
        <f t="shared" si="346"/>
        <v>89.103200000000001</v>
      </c>
    </row>
    <row r="19769" spans="2:6" hidden="1">
      <c r="B19769" s="15">
        <v>2002</v>
      </c>
      <c r="C19769" s="16">
        <v>10</v>
      </c>
      <c r="D19769" s="16" t="s">
        <v>155</v>
      </c>
      <c r="E19769" s="18">
        <v>28.745000000000001</v>
      </c>
      <c r="F19769" s="24">
        <f t="shared" si="346"/>
        <v>83.741</v>
      </c>
    </row>
    <row r="19770" spans="2:6" hidden="1">
      <c r="B19770" s="13">
        <v>2002</v>
      </c>
      <c r="C19770" s="14">
        <v>11</v>
      </c>
      <c r="D19770" s="14" t="s">
        <v>155</v>
      </c>
      <c r="E19770" s="19">
        <v>28.006</v>
      </c>
      <c r="F19770" s="24">
        <f t="shared" si="346"/>
        <v>82.410799999999995</v>
      </c>
    </row>
    <row r="19771" spans="2:6" hidden="1">
      <c r="B19771" s="15">
        <v>2002</v>
      </c>
      <c r="C19771" s="16">
        <v>12</v>
      </c>
      <c r="D19771" s="16" t="s">
        <v>155</v>
      </c>
      <c r="E19771" s="18">
        <v>26.885999999999999</v>
      </c>
      <c r="F19771" s="24">
        <f t="shared" si="346"/>
        <v>80.394800000000004</v>
      </c>
    </row>
    <row r="19772" spans="2:6" hidden="1">
      <c r="B19772" s="13">
        <v>2003</v>
      </c>
      <c r="C19772" s="14">
        <v>1</v>
      </c>
      <c r="D19772" s="14" t="s">
        <v>155</v>
      </c>
      <c r="E19772" s="19">
        <v>25.234000000000002</v>
      </c>
      <c r="F19772" s="24">
        <f t="shared" si="346"/>
        <v>77.421199999999999</v>
      </c>
    </row>
    <row r="19773" spans="2:6" hidden="1">
      <c r="B19773" s="15">
        <v>2003</v>
      </c>
      <c r="C19773" s="16">
        <v>2</v>
      </c>
      <c r="D19773" s="16" t="s">
        <v>155</v>
      </c>
      <c r="E19773" s="18">
        <v>27.416</v>
      </c>
      <c r="F19773" s="24">
        <f t="shared" si="346"/>
        <v>81.348800000000011</v>
      </c>
    </row>
    <row r="19774" spans="2:6" hidden="1">
      <c r="B19774" s="13">
        <v>2003</v>
      </c>
      <c r="C19774" s="14">
        <v>3</v>
      </c>
      <c r="D19774" s="14" t="s">
        <v>155</v>
      </c>
      <c r="E19774" s="19">
        <v>29.102</v>
      </c>
      <c r="F19774" s="24">
        <f t="shared" si="346"/>
        <v>84.383600000000001</v>
      </c>
    </row>
    <row r="19775" spans="2:6" hidden="1">
      <c r="B19775" s="15">
        <v>2003</v>
      </c>
      <c r="C19775" s="16">
        <v>4</v>
      </c>
      <c r="D19775" s="16" t="s">
        <v>155</v>
      </c>
      <c r="E19775" s="18">
        <v>30.553000000000001</v>
      </c>
      <c r="F19775" s="24">
        <f t="shared" si="346"/>
        <v>86.995400000000004</v>
      </c>
    </row>
    <row r="19776" spans="2:6" hidden="1">
      <c r="B19776" s="13">
        <v>2003</v>
      </c>
      <c r="C19776" s="14">
        <v>5</v>
      </c>
      <c r="D19776" s="14" t="s">
        <v>155</v>
      </c>
      <c r="E19776" s="19">
        <v>32.366</v>
      </c>
      <c r="F19776" s="24">
        <f t="shared" si="346"/>
        <v>90.258800000000008</v>
      </c>
    </row>
    <row r="19777" spans="2:6" hidden="1">
      <c r="B19777" s="15">
        <v>2003</v>
      </c>
      <c r="C19777" s="16">
        <v>6</v>
      </c>
      <c r="D19777" s="16" t="s">
        <v>155</v>
      </c>
      <c r="E19777" s="18">
        <v>33.707999999999998</v>
      </c>
      <c r="F19777" s="24">
        <f t="shared" si="346"/>
        <v>92.674399999999991</v>
      </c>
    </row>
    <row r="19778" spans="2:6" hidden="1">
      <c r="B19778" s="13">
        <v>2003</v>
      </c>
      <c r="C19778" s="14">
        <v>7</v>
      </c>
      <c r="D19778" s="14" t="s">
        <v>155</v>
      </c>
      <c r="E19778" s="19">
        <v>34.33</v>
      </c>
      <c r="F19778" s="24">
        <f t="shared" si="346"/>
        <v>93.793999999999997</v>
      </c>
    </row>
    <row r="19779" spans="2:6" hidden="1">
      <c r="B19779" s="15">
        <v>2003</v>
      </c>
      <c r="C19779" s="16">
        <v>8</v>
      </c>
      <c r="D19779" s="16" t="s">
        <v>155</v>
      </c>
      <c r="E19779" s="18">
        <v>34.084000000000003</v>
      </c>
      <c r="F19779" s="24">
        <f t="shared" si="346"/>
        <v>93.351200000000006</v>
      </c>
    </row>
    <row r="19780" spans="2:6" hidden="1">
      <c r="B19780" s="13">
        <v>2003</v>
      </c>
      <c r="C19780" s="14">
        <v>9</v>
      </c>
      <c r="D19780" s="14" t="s">
        <v>155</v>
      </c>
      <c r="E19780" s="19">
        <v>31.795000000000002</v>
      </c>
      <c r="F19780" s="24">
        <f t="shared" si="346"/>
        <v>89.230999999999995</v>
      </c>
    </row>
    <row r="19781" spans="2:6" hidden="1">
      <c r="B19781" s="15">
        <v>2003</v>
      </c>
      <c r="C19781" s="16">
        <v>10</v>
      </c>
      <c r="D19781" s="16" t="s">
        <v>155</v>
      </c>
      <c r="E19781" s="18">
        <v>29.204000000000001</v>
      </c>
      <c r="F19781" s="24">
        <f t="shared" si="346"/>
        <v>84.5672</v>
      </c>
    </row>
    <row r="19782" spans="2:6" hidden="1">
      <c r="B19782" s="13">
        <v>2003</v>
      </c>
      <c r="C19782" s="14">
        <v>11</v>
      </c>
      <c r="D19782" s="14" t="s">
        <v>155</v>
      </c>
      <c r="E19782" s="19">
        <v>27.634</v>
      </c>
      <c r="F19782" s="24">
        <f t="shared" si="346"/>
        <v>81.741199999999992</v>
      </c>
    </row>
    <row r="19783" spans="2:6" hidden="1">
      <c r="B19783" s="15">
        <v>2003</v>
      </c>
      <c r="C19783" s="16">
        <v>12</v>
      </c>
      <c r="D19783" s="16" t="s">
        <v>155</v>
      </c>
      <c r="E19783" s="18">
        <v>25.716999999999999</v>
      </c>
      <c r="F19783" s="24">
        <f t="shared" si="346"/>
        <v>78.290599999999998</v>
      </c>
    </row>
    <row r="19784" spans="2:6" hidden="1">
      <c r="B19784" s="13">
        <v>2004</v>
      </c>
      <c r="C19784" s="14">
        <v>1</v>
      </c>
      <c r="D19784" s="14" t="s">
        <v>155</v>
      </c>
      <c r="E19784" s="19">
        <v>26.161999999999999</v>
      </c>
      <c r="F19784" s="24">
        <f t="shared" si="346"/>
        <v>79.0916</v>
      </c>
    </row>
    <row r="19785" spans="2:6" hidden="1">
      <c r="B19785" s="15">
        <v>2004</v>
      </c>
      <c r="C19785" s="16">
        <v>2</v>
      </c>
      <c r="D19785" s="16" t="s">
        <v>155</v>
      </c>
      <c r="E19785" s="18">
        <v>26.233000000000001</v>
      </c>
      <c r="F19785" s="24">
        <f t="shared" si="346"/>
        <v>79.219400000000007</v>
      </c>
    </row>
    <row r="19786" spans="2:6" hidden="1">
      <c r="B19786" s="13">
        <v>2004</v>
      </c>
      <c r="C19786" s="14">
        <v>3</v>
      </c>
      <c r="D19786" s="14" t="s">
        <v>155</v>
      </c>
      <c r="E19786" s="19">
        <v>27.704000000000001</v>
      </c>
      <c r="F19786" s="24">
        <f t="shared" si="346"/>
        <v>81.867199999999997</v>
      </c>
    </row>
    <row r="19787" spans="2:6" hidden="1">
      <c r="B19787" s="15">
        <v>2004</v>
      </c>
      <c r="C19787" s="16">
        <v>4</v>
      </c>
      <c r="D19787" s="16" t="s">
        <v>155</v>
      </c>
      <c r="E19787" s="18">
        <v>29.210999999999999</v>
      </c>
      <c r="F19787" s="24">
        <f t="shared" si="346"/>
        <v>84.579800000000006</v>
      </c>
    </row>
    <row r="19788" spans="2:6" hidden="1">
      <c r="B19788" s="13">
        <v>2004</v>
      </c>
      <c r="C19788" s="14">
        <v>5</v>
      </c>
      <c r="D19788" s="14" t="s">
        <v>155</v>
      </c>
      <c r="E19788" s="19">
        <v>31.489000000000001</v>
      </c>
      <c r="F19788" s="24">
        <f t="shared" si="346"/>
        <v>88.680199999999999</v>
      </c>
    </row>
    <row r="19789" spans="2:6" hidden="1">
      <c r="B19789" s="15">
        <v>2004</v>
      </c>
      <c r="C19789" s="16">
        <v>6</v>
      </c>
      <c r="D19789" s="16" t="s">
        <v>155</v>
      </c>
      <c r="E19789" s="18">
        <v>33.518999999999998</v>
      </c>
      <c r="F19789" s="24">
        <f t="shared" si="346"/>
        <v>92.334199999999996</v>
      </c>
    </row>
    <row r="19790" spans="2:6" hidden="1">
      <c r="B19790" s="13">
        <v>2004</v>
      </c>
      <c r="C19790" s="14">
        <v>7</v>
      </c>
      <c r="D19790" s="14" t="s">
        <v>155</v>
      </c>
      <c r="E19790" s="19">
        <v>35.015999999999998</v>
      </c>
      <c r="F19790" s="24">
        <f t="shared" si="346"/>
        <v>95.02879999999999</v>
      </c>
    </row>
    <row r="19791" spans="2:6" hidden="1">
      <c r="B19791" s="15">
        <v>2004</v>
      </c>
      <c r="C19791" s="16">
        <v>8</v>
      </c>
      <c r="D19791" s="16" t="s">
        <v>155</v>
      </c>
      <c r="E19791" s="18">
        <v>34.914999999999999</v>
      </c>
      <c r="F19791" s="24">
        <f t="shared" si="346"/>
        <v>94.847000000000008</v>
      </c>
    </row>
    <row r="19792" spans="2:6" hidden="1">
      <c r="B19792" s="13">
        <v>2004</v>
      </c>
      <c r="C19792" s="14">
        <v>9</v>
      </c>
      <c r="D19792" s="14" t="s">
        <v>155</v>
      </c>
      <c r="E19792" s="19">
        <v>32.161999999999999</v>
      </c>
      <c r="F19792" s="24">
        <f t="shared" si="346"/>
        <v>89.891599999999997</v>
      </c>
    </row>
    <row r="19793" spans="2:6" hidden="1">
      <c r="B19793" s="15">
        <v>2004</v>
      </c>
      <c r="C19793" s="16">
        <v>10</v>
      </c>
      <c r="D19793" s="16" t="s">
        <v>155</v>
      </c>
      <c r="E19793" s="18">
        <v>28.925000000000001</v>
      </c>
      <c r="F19793" s="24">
        <f t="shared" si="346"/>
        <v>84.064999999999998</v>
      </c>
    </row>
    <row r="19794" spans="2:6" hidden="1">
      <c r="B19794" s="13">
        <v>2004</v>
      </c>
      <c r="C19794" s="14">
        <v>11</v>
      </c>
      <c r="D19794" s="14" t="s">
        <v>155</v>
      </c>
      <c r="E19794" s="19">
        <v>27.425999999999998</v>
      </c>
      <c r="F19794" s="24">
        <f t="shared" si="346"/>
        <v>81.366799999999998</v>
      </c>
    </row>
    <row r="19795" spans="2:6" hidden="1">
      <c r="B19795" s="15">
        <v>2004</v>
      </c>
      <c r="C19795" s="16">
        <v>12</v>
      </c>
      <c r="D19795" s="16" t="s">
        <v>155</v>
      </c>
      <c r="E19795" s="18">
        <v>25.785</v>
      </c>
      <c r="F19795" s="24">
        <f t="shared" si="346"/>
        <v>78.413000000000011</v>
      </c>
    </row>
    <row r="19796" spans="2:6" hidden="1">
      <c r="B19796" s="13">
        <v>2005</v>
      </c>
      <c r="C19796" s="14">
        <v>1</v>
      </c>
      <c r="D19796" s="14" t="s">
        <v>155</v>
      </c>
      <c r="E19796" s="19">
        <v>25.154</v>
      </c>
      <c r="F19796" s="24">
        <f t="shared" si="346"/>
        <v>77.277199999999993</v>
      </c>
    </row>
    <row r="19797" spans="2:6" hidden="1">
      <c r="B19797" s="15">
        <v>2005</v>
      </c>
      <c r="C19797" s="16">
        <v>2</v>
      </c>
      <c r="D19797" s="16" t="s">
        <v>155</v>
      </c>
      <c r="E19797" s="18">
        <v>26.725999999999999</v>
      </c>
      <c r="F19797" s="24">
        <f t="shared" si="346"/>
        <v>80.106799999999993</v>
      </c>
    </row>
    <row r="19798" spans="2:6" hidden="1">
      <c r="B19798" s="13">
        <v>2005</v>
      </c>
      <c r="C19798" s="14">
        <v>3</v>
      </c>
      <c r="D19798" s="14" t="s">
        <v>155</v>
      </c>
      <c r="E19798" s="19">
        <v>29.326000000000001</v>
      </c>
      <c r="F19798" s="24">
        <f t="shared" si="346"/>
        <v>84.786799999999999</v>
      </c>
    </row>
    <row r="19799" spans="2:6" hidden="1">
      <c r="B19799" s="15">
        <v>2005</v>
      </c>
      <c r="C19799" s="16">
        <v>4</v>
      </c>
      <c r="D19799" s="16" t="s">
        <v>155</v>
      </c>
      <c r="E19799" s="18">
        <v>29.724</v>
      </c>
      <c r="F19799" s="24">
        <f t="shared" si="346"/>
        <v>85.503199999999993</v>
      </c>
    </row>
    <row r="19800" spans="2:6" hidden="1">
      <c r="B19800" s="13">
        <v>2005</v>
      </c>
      <c r="C19800" s="14">
        <v>5</v>
      </c>
      <c r="D19800" s="14" t="s">
        <v>155</v>
      </c>
      <c r="E19800" s="19">
        <v>31.391999999999999</v>
      </c>
      <c r="F19800" s="24">
        <f t="shared" si="346"/>
        <v>88.505600000000001</v>
      </c>
    </row>
    <row r="19801" spans="2:6" hidden="1">
      <c r="B19801" s="15">
        <v>2005</v>
      </c>
      <c r="C19801" s="16">
        <v>6</v>
      </c>
      <c r="D19801" s="16" t="s">
        <v>155</v>
      </c>
      <c r="E19801" s="18">
        <v>33.450000000000003</v>
      </c>
      <c r="F19801" s="24">
        <f t="shared" si="346"/>
        <v>92.210000000000008</v>
      </c>
    </row>
    <row r="19802" spans="2:6" hidden="1">
      <c r="B19802" s="13">
        <v>2005</v>
      </c>
      <c r="C19802" s="14">
        <v>7</v>
      </c>
      <c r="D19802" s="14" t="s">
        <v>155</v>
      </c>
      <c r="E19802" s="19">
        <v>35.421999999999997</v>
      </c>
      <c r="F19802" s="24">
        <f t="shared" si="346"/>
        <v>95.759600000000006</v>
      </c>
    </row>
    <row r="19803" spans="2:6" hidden="1">
      <c r="B19803" s="15">
        <v>2005</v>
      </c>
      <c r="C19803" s="16">
        <v>8</v>
      </c>
      <c r="D19803" s="16" t="s">
        <v>155</v>
      </c>
      <c r="E19803" s="18">
        <v>34.588999999999999</v>
      </c>
      <c r="F19803" s="24">
        <f t="shared" si="346"/>
        <v>94.260199999999998</v>
      </c>
    </row>
    <row r="19804" spans="2:6" hidden="1">
      <c r="B19804" s="13">
        <v>2005</v>
      </c>
      <c r="C19804" s="14">
        <v>9</v>
      </c>
      <c r="D19804" s="14" t="s">
        <v>155</v>
      </c>
      <c r="E19804" s="19">
        <v>33.392000000000003</v>
      </c>
      <c r="F19804" s="24">
        <f t="shared" si="346"/>
        <v>92.10560000000001</v>
      </c>
    </row>
    <row r="19805" spans="2:6" hidden="1">
      <c r="B19805" s="15">
        <v>2005</v>
      </c>
      <c r="C19805" s="16">
        <v>10</v>
      </c>
      <c r="D19805" s="16" t="s">
        <v>155</v>
      </c>
      <c r="E19805" s="18">
        <v>29.641999999999999</v>
      </c>
      <c r="F19805" s="24">
        <f t="shared" si="346"/>
        <v>85.35560000000001</v>
      </c>
    </row>
    <row r="19806" spans="2:6" hidden="1">
      <c r="B19806" s="13">
        <v>2005</v>
      </c>
      <c r="C19806" s="14">
        <v>11</v>
      </c>
      <c r="D19806" s="14" t="s">
        <v>155</v>
      </c>
      <c r="E19806" s="19">
        <v>27.681999999999999</v>
      </c>
      <c r="F19806" s="24">
        <f t="shared" si="346"/>
        <v>81.82759999999999</v>
      </c>
    </row>
    <row r="19807" spans="2:6" hidden="1">
      <c r="B19807" s="15">
        <v>2005</v>
      </c>
      <c r="C19807" s="16">
        <v>12</v>
      </c>
      <c r="D19807" s="16" t="s">
        <v>155</v>
      </c>
      <c r="E19807" s="18">
        <v>25.463999999999999</v>
      </c>
      <c r="F19807" s="24">
        <f t="shared" si="346"/>
        <v>77.8352</v>
      </c>
    </row>
    <row r="19808" spans="2:6" hidden="1">
      <c r="B19808" s="13">
        <v>2006</v>
      </c>
      <c r="C19808" s="14">
        <v>1</v>
      </c>
      <c r="D19808" s="14" t="s">
        <v>155</v>
      </c>
      <c r="E19808" s="19">
        <v>25.513999999999999</v>
      </c>
      <c r="F19808" s="24">
        <f t="shared" ref="F19808:F19871" si="347">(E19808 * 1.8) + 32</f>
        <v>77.92519999999999</v>
      </c>
    </row>
    <row r="19809" spans="2:6" hidden="1">
      <c r="B19809" s="15">
        <v>2006</v>
      </c>
      <c r="C19809" s="16">
        <v>2</v>
      </c>
      <c r="D19809" s="16" t="s">
        <v>155</v>
      </c>
      <c r="E19809" s="18">
        <v>27.033999999999999</v>
      </c>
      <c r="F19809" s="24">
        <f t="shared" si="347"/>
        <v>80.661200000000008</v>
      </c>
    </row>
    <row r="19810" spans="2:6" hidden="1">
      <c r="B19810" s="13">
        <v>2006</v>
      </c>
      <c r="C19810" s="14">
        <v>3</v>
      </c>
      <c r="D19810" s="14" t="s">
        <v>155</v>
      </c>
      <c r="E19810" s="19">
        <v>28.422000000000001</v>
      </c>
      <c r="F19810" s="24">
        <f t="shared" si="347"/>
        <v>83.159600000000012</v>
      </c>
    </row>
    <row r="19811" spans="2:6" hidden="1">
      <c r="B19811" s="15">
        <v>2006</v>
      </c>
      <c r="C19811" s="16">
        <v>4</v>
      </c>
      <c r="D19811" s="16" t="s">
        <v>155</v>
      </c>
      <c r="E19811" s="18">
        <v>29.440999999999999</v>
      </c>
      <c r="F19811" s="24">
        <f t="shared" si="347"/>
        <v>84.993799999999993</v>
      </c>
    </row>
    <row r="19812" spans="2:6" hidden="1">
      <c r="B19812" s="13">
        <v>2006</v>
      </c>
      <c r="C19812" s="14">
        <v>5</v>
      </c>
      <c r="D19812" s="14" t="s">
        <v>155</v>
      </c>
      <c r="E19812" s="19">
        <v>31.995000000000001</v>
      </c>
      <c r="F19812" s="24">
        <f t="shared" si="347"/>
        <v>89.591000000000008</v>
      </c>
    </row>
    <row r="19813" spans="2:6" hidden="1">
      <c r="B19813" s="15">
        <v>2006</v>
      </c>
      <c r="C19813" s="16">
        <v>6</v>
      </c>
      <c r="D19813" s="16" t="s">
        <v>155</v>
      </c>
      <c r="E19813" s="18">
        <v>33.478000000000002</v>
      </c>
      <c r="F19813" s="24">
        <f t="shared" si="347"/>
        <v>92.260400000000004</v>
      </c>
    </row>
    <row r="19814" spans="2:6" hidden="1">
      <c r="B19814" s="13">
        <v>2006</v>
      </c>
      <c r="C19814" s="14">
        <v>7</v>
      </c>
      <c r="D19814" s="14" t="s">
        <v>155</v>
      </c>
      <c r="E19814" s="19">
        <v>34.982999999999997</v>
      </c>
      <c r="F19814" s="24">
        <f t="shared" si="347"/>
        <v>94.969399999999993</v>
      </c>
    </row>
    <row r="19815" spans="2:6" hidden="1">
      <c r="B19815" s="15">
        <v>2006</v>
      </c>
      <c r="C19815" s="16">
        <v>8</v>
      </c>
      <c r="D19815" s="16" t="s">
        <v>155</v>
      </c>
      <c r="E19815" s="18">
        <v>34.421999999999997</v>
      </c>
      <c r="F19815" s="24">
        <f t="shared" si="347"/>
        <v>93.959599999999995</v>
      </c>
    </row>
    <row r="19816" spans="2:6" hidden="1">
      <c r="B19816" s="13">
        <v>2006</v>
      </c>
      <c r="C19816" s="14">
        <v>9</v>
      </c>
      <c r="D19816" s="14" t="s">
        <v>155</v>
      </c>
      <c r="E19816" s="19">
        <v>33.033000000000001</v>
      </c>
      <c r="F19816" s="24">
        <f t="shared" si="347"/>
        <v>91.459400000000002</v>
      </c>
    </row>
    <row r="19817" spans="2:6" hidden="1">
      <c r="B19817" s="15">
        <v>2006</v>
      </c>
      <c r="C19817" s="16">
        <v>10</v>
      </c>
      <c r="D19817" s="16" t="s">
        <v>155</v>
      </c>
      <c r="E19817" s="18">
        <v>29.635000000000002</v>
      </c>
      <c r="F19817" s="24">
        <f t="shared" si="347"/>
        <v>85.343000000000004</v>
      </c>
    </row>
    <row r="19818" spans="2:6" hidden="1">
      <c r="B19818" s="13">
        <v>2006</v>
      </c>
      <c r="C19818" s="14">
        <v>11</v>
      </c>
      <c r="D19818" s="14" t="s">
        <v>155</v>
      </c>
      <c r="E19818" s="19">
        <v>27.556000000000001</v>
      </c>
      <c r="F19818" s="24">
        <f t="shared" si="347"/>
        <v>81.600799999999992</v>
      </c>
    </row>
    <row r="19819" spans="2:6" hidden="1">
      <c r="B19819" s="15">
        <v>2006</v>
      </c>
      <c r="C19819" s="16">
        <v>12</v>
      </c>
      <c r="D19819" s="16" t="s">
        <v>155</v>
      </c>
      <c r="E19819" s="18">
        <v>26.010999999999999</v>
      </c>
      <c r="F19819" s="24">
        <f t="shared" si="347"/>
        <v>78.819800000000001</v>
      </c>
    </row>
    <row r="19820" spans="2:6" hidden="1">
      <c r="B19820" s="13">
        <v>2007</v>
      </c>
      <c r="C19820" s="14">
        <v>1</v>
      </c>
      <c r="D19820" s="14" t="s">
        <v>155</v>
      </c>
      <c r="E19820" s="19">
        <v>25.231000000000002</v>
      </c>
      <c r="F19820" s="24">
        <f t="shared" si="347"/>
        <v>77.415800000000004</v>
      </c>
    </row>
    <row r="19821" spans="2:6" hidden="1">
      <c r="B19821" s="15">
        <v>2007</v>
      </c>
      <c r="C19821" s="16">
        <v>2</v>
      </c>
      <c r="D19821" s="16" t="s">
        <v>155</v>
      </c>
      <c r="E19821" s="18">
        <v>27.509</v>
      </c>
      <c r="F19821" s="24">
        <f t="shared" si="347"/>
        <v>81.516199999999998</v>
      </c>
    </row>
    <row r="19822" spans="2:6" hidden="1">
      <c r="B19822" s="13">
        <v>2007</v>
      </c>
      <c r="C19822" s="14">
        <v>3</v>
      </c>
      <c r="D19822" s="14" t="s">
        <v>155</v>
      </c>
      <c r="E19822" s="19">
        <v>29.12</v>
      </c>
      <c r="F19822" s="24">
        <f t="shared" si="347"/>
        <v>84.415999999999997</v>
      </c>
    </row>
    <row r="19823" spans="2:6" hidden="1">
      <c r="B19823" s="15">
        <v>2007</v>
      </c>
      <c r="C19823" s="16">
        <v>4</v>
      </c>
      <c r="D19823" s="16" t="s">
        <v>155</v>
      </c>
      <c r="E19823" s="18">
        <v>29.716999999999999</v>
      </c>
      <c r="F19823" s="24">
        <f t="shared" si="347"/>
        <v>85.490600000000001</v>
      </c>
    </row>
    <row r="19824" spans="2:6" hidden="1">
      <c r="B19824" s="13">
        <v>2007</v>
      </c>
      <c r="C19824" s="14">
        <v>5</v>
      </c>
      <c r="D19824" s="14" t="s">
        <v>155</v>
      </c>
      <c r="E19824" s="19">
        <v>32.037999999999997</v>
      </c>
      <c r="F19824" s="24">
        <f t="shared" si="347"/>
        <v>89.668399999999991</v>
      </c>
    </row>
    <row r="19825" spans="2:6" hidden="1">
      <c r="B19825" s="15">
        <v>2007</v>
      </c>
      <c r="C19825" s="16">
        <v>6</v>
      </c>
      <c r="D19825" s="16" t="s">
        <v>155</v>
      </c>
      <c r="E19825" s="18">
        <v>33.601999999999997</v>
      </c>
      <c r="F19825" s="24">
        <f t="shared" si="347"/>
        <v>92.483599999999996</v>
      </c>
    </row>
    <row r="19826" spans="2:6" hidden="1">
      <c r="B19826" s="13">
        <v>2007</v>
      </c>
      <c r="C19826" s="14">
        <v>7</v>
      </c>
      <c r="D19826" s="14" t="s">
        <v>155</v>
      </c>
      <c r="E19826" s="19">
        <v>34.229999999999997</v>
      </c>
      <c r="F19826" s="24">
        <f t="shared" si="347"/>
        <v>93.614000000000004</v>
      </c>
    </row>
    <row r="19827" spans="2:6" hidden="1">
      <c r="B19827" s="15">
        <v>2007</v>
      </c>
      <c r="C19827" s="16">
        <v>8</v>
      </c>
      <c r="D19827" s="16" t="s">
        <v>155</v>
      </c>
      <c r="E19827" s="18">
        <v>33.860999999999997</v>
      </c>
      <c r="F19827" s="24">
        <f t="shared" si="347"/>
        <v>92.949799999999996</v>
      </c>
    </row>
    <row r="19828" spans="2:6" hidden="1">
      <c r="B19828" s="13">
        <v>2007</v>
      </c>
      <c r="C19828" s="14">
        <v>9</v>
      </c>
      <c r="D19828" s="14" t="s">
        <v>155</v>
      </c>
      <c r="E19828" s="19">
        <v>33.06</v>
      </c>
      <c r="F19828" s="24">
        <f t="shared" si="347"/>
        <v>91.50800000000001</v>
      </c>
    </row>
    <row r="19829" spans="2:6" hidden="1">
      <c r="B19829" s="15">
        <v>2007</v>
      </c>
      <c r="C19829" s="16">
        <v>10</v>
      </c>
      <c r="D19829" s="16" t="s">
        <v>155</v>
      </c>
      <c r="E19829" s="18">
        <v>29.359000000000002</v>
      </c>
      <c r="F19829" s="24">
        <f t="shared" si="347"/>
        <v>84.84620000000001</v>
      </c>
    </row>
    <row r="19830" spans="2:6" hidden="1">
      <c r="B19830" s="13">
        <v>2007</v>
      </c>
      <c r="C19830" s="14">
        <v>11</v>
      </c>
      <c r="D19830" s="14" t="s">
        <v>155</v>
      </c>
      <c r="E19830" s="19">
        <v>28.097999999999999</v>
      </c>
      <c r="F19830" s="24">
        <f t="shared" si="347"/>
        <v>82.576400000000007</v>
      </c>
    </row>
    <row r="19831" spans="2:6" hidden="1">
      <c r="B19831" s="15">
        <v>2007</v>
      </c>
      <c r="C19831" s="16">
        <v>12</v>
      </c>
      <c r="D19831" s="16" t="s">
        <v>155</v>
      </c>
      <c r="E19831" s="18">
        <v>25.817</v>
      </c>
      <c r="F19831" s="24">
        <f t="shared" si="347"/>
        <v>78.470600000000005</v>
      </c>
    </row>
    <row r="19832" spans="2:6" hidden="1">
      <c r="B19832" s="13">
        <v>2008</v>
      </c>
      <c r="C19832" s="14">
        <v>1</v>
      </c>
      <c r="D19832" s="14" t="s">
        <v>155</v>
      </c>
      <c r="E19832" s="19">
        <v>25.652000000000001</v>
      </c>
      <c r="F19832" s="24">
        <f t="shared" si="347"/>
        <v>78.173599999999993</v>
      </c>
    </row>
    <row r="19833" spans="2:6" hidden="1">
      <c r="B19833" s="15">
        <v>2008</v>
      </c>
      <c r="C19833" s="16">
        <v>2</v>
      </c>
      <c r="D19833" s="16" t="s">
        <v>155</v>
      </c>
      <c r="E19833" s="18">
        <v>25.728999999999999</v>
      </c>
      <c r="F19833" s="24">
        <f t="shared" si="347"/>
        <v>78.31219999999999</v>
      </c>
    </row>
    <row r="19834" spans="2:6" hidden="1">
      <c r="B19834" s="13">
        <v>2008</v>
      </c>
      <c r="C19834" s="14">
        <v>3</v>
      </c>
      <c r="D19834" s="14" t="s">
        <v>155</v>
      </c>
      <c r="E19834" s="19">
        <v>27.12</v>
      </c>
      <c r="F19834" s="24">
        <f t="shared" si="347"/>
        <v>80.816000000000003</v>
      </c>
    </row>
    <row r="19835" spans="2:6" hidden="1">
      <c r="B19835" s="15">
        <v>2008</v>
      </c>
      <c r="C19835" s="16">
        <v>4</v>
      </c>
      <c r="D19835" s="16" t="s">
        <v>155</v>
      </c>
      <c r="E19835" s="18">
        <v>29.335000000000001</v>
      </c>
      <c r="F19835" s="24">
        <f t="shared" si="347"/>
        <v>84.802999999999997</v>
      </c>
    </row>
    <row r="19836" spans="2:6" hidden="1">
      <c r="B19836" s="13">
        <v>2008</v>
      </c>
      <c r="C19836" s="14">
        <v>5</v>
      </c>
      <c r="D19836" s="14" t="s">
        <v>155</v>
      </c>
      <c r="E19836" s="19">
        <v>31.425999999999998</v>
      </c>
      <c r="F19836" s="24">
        <f t="shared" si="347"/>
        <v>88.566800000000001</v>
      </c>
    </row>
    <row r="19837" spans="2:6" hidden="1">
      <c r="B19837" s="15">
        <v>2008</v>
      </c>
      <c r="C19837" s="16">
        <v>6</v>
      </c>
      <c r="D19837" s="16" t="s">
        <v>155</v>
      </c>
      <c r="E19837" s="18">
        <v>33.353000000000002</v>
      </c>
      <c r="F19837" s="24">
        <f t="shared" si="347"/>
        <v>92.03540000000001</v>
      </c>
    </row>
    <row r="19838" spans="2:6" hidden="1">
      <c r="B19838" s="13">
        <v>2008</v>
      </c>
      <c r="C19838" s="14">
        <v>7</v>
      </c>
      <c r="D19838" s="14" t="s">
        <v>155</v>
      </c>
      <c r="E19838" s="19">
        <v>34.609000000000002</v>
      </c>
      <c r="F19838" s="24">
        <f t="shared" si="347"/>
        <v>94.296199999999999</v>
      </c>
    </row>
    <row r="19839" spans="2:6" hidden="1">
      <c r="B19839" s="15">
        <v>2008</v>
      </c>
      <c r="C19839" s="16">
        <v>8</v>
      </c>
      <c r="D19839" s="16" t="s">
        <v>155</v>
      </c>
      <c r="E19839" s="18">
        <v>34.496000000000002</v>
      </c>
      <c r="F19839" s="24">
        <f t="shared" si="347"/>
        <v>94.092800000000011</v>
      </c>
    </row>
    <row r="19840" spans="2:6" hidden="1">
      <c r="B19840" s="13">
        <v>2008</v>
      </c>
      <c r="C19840" s="14">
        <v>9</v>
      </c>
      <c r="D19840" s="14" t="s">
        <v>155</v>
      </c>
      <c r="E19840" s="19">
        <v>32.634</v>
      </c>
      <c r="F19840" s="24">
        <f t="shared" si="347"/>
        <v>90.741199999999992</v>
      </c>
    </row>
    <row r="19841" spans="2:6" hidden="1">
      <c r="B19841" s="15">
        <v>2008</v>
      </c>
      <c r="C19841" s="16">
        <v>10</v>
      </c>
      <c r="D19841" s="16" t="s">
        <v>155</v>
      </c>
      <c r="E19841" s="18">
        <v>29.710999999999999</v>
      </c>
      <c r="F19841" s="24">
        <f t="shared" si="347"/>
        <v>85.479799999999997</v>
      </c>
    </row>
    <row r="19842" spans="2:6" hidden="1">
      <c r="B19842" s="13">
        <v>2008</v>
      </c>
      <c r="C19842" s="14">
        <v>11</v>
      </c>
      <c r="D19842" s="14" t="s">
        <v>155</v>
      </c>
      <c r="E19842" s="19">
        <v>26.998000000000001</v>
      </c>
      <c r="F19842" s="24">
        <f t="shared" si="347"/>
        <v>80.596400000000003</v>
      </c>
    </row>
    <row r="19843" spans="2:6" hidden="1">
      <c r="B19843" s="15">
        <v>2008</v>
      </c>
      <c r="C19843" s="16">
        <v>12</v>
      </c>
      <c r="D19843" s="16" t="s">
        <v>155</v>
      </c>
      <c r="E19843" s="18">
        <v>25.198</v>
      </c>
      <c r="F19843" s="24">
        <f t="shared" si="347"/>
        <v>77.356400000000008</v>
      </c>
    </row>
    <row r="19844" spans="2:6" hidden="1">
      <c r="B19844" s="13">
        <v>2009</v>
      </c>
      <c r="C19844" s="14">
        <v>1</v>
      </c>
      <c r="D19844" s="14" t="s">
        <v>155</v>
      </c>
      <c r="E19844" s="19">
        <v>25.161999999999999</v>
      </c>
      <c r="F19844" s="24">
        <f t="shared" si="347"/>
        <v>77.291600000000003</v>
      </c>
    </row>
    <row r="19845" spans="2:6" hidden="1">
      <c r="B19845" s="15">
        <v>2009</v>
      </c>
      <c r="C19845" s="16">
        <v>2</v>
      </c>
      <c r="D19845" s="16" t="s">
        <v>155</v>
      </c>
      <c r="E19845" s="18">
        <v>26.68</v>
      </c>
      <c r="F19845" s="24">
        <f t="shared" si="347"/>
        <v>80.024000000000001</v>
      </c>
    </row>
    <row r="19846" spans="2:6" hidden="1">
      <c r="B19846" s="13">
        <v>2009</v>
      </c>
      <c r="C19846" s="14">
        <v>3</v>
      </c>
      <c r="D19846" s="14" t="s">
        <v>155</v>
      </c>
      <c r="E19846" s="19">
        <v>28.606999999999999</v>
      </c>
      <c r="F19846" s="24">
        <f t="shared" si="347"/>
        <v>83.49260000000001</v>
      </c>
    </row>
    <row r="19847" spans="2:6" hidden="1">
      <c r="B19847" s="15">
        <v>2009</v>
      </c>
      <c r="C19847" s="16">
        <v>4</v>
      </c>
      <c r="D19847" s="16" t="s">
        <v>155</v>
      </c>
      <c r="E19847" s="18">
        <v>29.753</v>
      </c>
      <c r="F19847" s="24">
        <f t="shared" si="347"/>
        <v>85.555399999999992</v>
      </c>
    </row>
    <row r="19848" spans="2:6" hidden="1">
      <c r="B19848" s="13">
        <v>2009</v>
      </c>
      <c r="C19848" s="14">
        <v>5</v>
      </c>
      <c r="D19848" s="14" t="s">
        <v>155</v>
      </c>
      <c r="E19848" s="19">
        <v>31.434000000000001</v>
      </c>
      <c r="F19848" s="24">
        <f t="shared" si="347"/>
        <v>88.581199999999995</v>
      </c>
    </row>
    <row r="19849" spans="2:6" hidden="1">
      <c r="B19849" s="15">
        <v>2009</v>
      </c>
      <c r="C19849" s="16">
        <v>6</v>
      </c>
      <c r="D19849" s="16" t="s">
        <v>155</v>
      </c>
      <c r="E19849" s="18">
        <v>33.481999999999999</v>
      </c>
      <c r="F19849" s="24">
        <f t="shared" si="347"/>
        <v>92.267600000000002</v>
      </c>
    </row>
    <row r="19850" spans="2:6" hidden="1">
      <c r="B19850" s="13">
        <v>2009</v>
      </c>
      <c r="C19850" s="14">
        <v>7</v>
      </c>
      <c r="D19850" s="14" t="s">
        <v>155</v>
      </c>
      <c r="E19850" s="19">
        <v>35.752000000000002</v>
      </c>
      <c r="F19850" s="24">
        <f t="shared" si="347"/>
        <v>96.3536</v>
      </c>
    </row>
    <row r="19851" spans="2:6" hidden="1">
      <c r="B19851" s="15">
        <v>2009</v>
      </c>
      <c r="C19851" s="16">
        <v>8</v>
      </c>
      <c r="D19851" s="16" t="s">
        <v>155</v>
      </c>
      <c r="E19851" s="18">
        <v>34.954000000000001</v>
      </c>
      <c r="F19851" s="24">
        <f t="shared" si="347"/>
        <v>94.917200000000008</v>
      </c>
    </row>
    <row r="19852" spans="2:6" hidden="1">
      <c r="B19852" s="13">
        <v>2009</v>
      </c>
      <c r="C19852" s="14">
        <v>9</v>
      </c>
      <c r="D19852" s="14" t="s">
        <v>155</v>
      </c>
      <c r="E19852" s="19">
        <v>32.56</v>
      </c>
      <c r="F19852" s="24">
        <f t="shared" si="347"/>
        <v>90.608000000000004</v>
      </c>
    </row>
    <row r="19853" spans="2:6" hidden="1">
      <c r="B19853" s="15">
        <v>2009</v>
      </c>
      <c r="C19853" s="16">
        <v>10</v>
      </c>
      <c r="D19853" s="16" t="s">
        <v>155</v>
      </c>
      <c r="E19853" s="18">
        <v>29.49</v>
      </c>
      <c r="F19853" s="24">
        <f t="shared" si="347"/>
        <v>85.081999999999994</v>
      </c>
    </row>
    <row r="19854" spans="2:6" hidden="1">
      <c r="B19854" s="13">
        <v>2009</v>
      </c>
      <c r="C19854" s="14">
        <v>11</v>
      </c>
      <c r="D19854" s="14" t="s">
        <v>155</v>
      </c>
      <c r="E19854" s="19">
        <v>27.797999999999998</v>
      </c>
      <c r="F19854" s="24">
        <f t="shared" si="347"/>
        <v>82.0364</v>
      </c>
    </row>
    <row r="19855" spans="2:6" hidden="1">
      <c r="B19855" s="15">
        <v>2009</v>
      </c>
      <c r="C19855" s="16">
        <v>12</v>
      </c>
      <c r="D19855" s="16" t="s">
        <v>155</v>
      </c>
      <c r="E19855" s="18">
        <v>26.800999999999998</v>
      </c>
      <c r="F19855" s="24">
        <f t="shared" si="347"/>
        <v>80.241799999999998</v>
      </c>
    </row>
    <row r="19856" spans="2:6" hidden="1">
      <c r="B19856" s="13">
        <v>2010</v>
      </c>
      <c r="C19856" s="14">
        <v>1</v>
      </c>
      <c r="D19856" s="14" t="s">
        <v>155</v>
      </c>
      <c r="E19856" s="19">
        <v>25.422999999999998</v>
      </c>
      <c r="F19856" s="24">
        <f t="shared" si="347"/>
        <v>77.761399999999995</v>
      </c>
    </row>
    <row r="19857" spans="2:6" hidden="1">
      <c r="B19857" s="15">
        <v>2010</v>
      </c>
      <c r="C19857" s="16">
        <v>2</v>
      </c>
      <c r="D19857" s="16" t="s">
        <v>155</v>
      </c>
      <c r="E19857" s="18">
        <v>26.56</v>
      </c>
      <c r="F19857" s="24">
        <f t="shared" si="347"/>
        <v>79.807999999999993</v>
      </c>
    </row>
    <row r="19858" spans="2:6" hidden="1">
      <c r="B19858" s="13">
        <v>2010</v>
      </c>
      <c r="C19858" s="14">
        <v>3</v>
      </c>
      <c r="D19858" s="14" t="s">
        <v>155</v>
      </c>
      <c r="E19858" s="19">
        <v>28.587</v>
      </c>
      <c r="F19858" s="24">
        <f t="shared" si="347"/>
        <v>83.456600000000009</v>
      </c>
    </row>
    <row r="19859" spans="2:6" hidden="1">
      <c r="B19859" s="15">
        <v>2010</v>
      </c>
      <c r="C19859" s="16">
        <v>4</v>
      </c>
      <c r="D19859" s="16" t="s">
        <v>155</v>
      </c>
      <c r="E19859" s="18">
        <v>29.998999999999999</v>
      </c>
      <c r="F19859" s="24">
        <f t="shared" si="347"/>
        <v>85.998199999999997</v>
      </c>
    </row>
    <row r="19860" spans="2:6" hidden="1">
      <c r="B19860" s="13">
        <v>2010</v>
      </c>
      <c r="C19860" s="14">
        <v>5</v>
      </c>
      <c r="D19860" s="14" t="s">
        <v>155</v>
      </c>
      <c r="E19860" s="19">
        <v>31.952000000000002</v>
      </c>
      <c r="F19860" s="24">
        <f t="shared" si="347"/>
        <v>89.513599999999997</v>
      </c>
    </row>
    <row r="19861" spans="2:6" hidden="1">
      <c r="B19861" s="15">
        <v>2010</v>
      </c>
      <c r="C19861" s="16">
        <v>6</v>
      </c>
      <c r="D19861" s="16" t="s">
        <v>155</v>
      </c>
      <c r="E19861" s="18">
        <v>34.107999999999997</v>
      </c>
      <c r="F19861" s="24">
        <f t="shared" si="347"/>
        <v>93.39439999999999</v>
      </c>
    </row>
    <row r="19862" spans="2:6" hidden="1">
      <c r="B19862" s="13">
        <v>2010</v>
      </c>
      <c r="C19862" s="14">
        <v>7</v>
      </c>
      <c r="D19862" s="14" t="s">
        <v>155</v>
      </c>
      <c r="E19862" s="19">
        <v>34.619999999999997</v>
      </c>
      <c r="F19862" s="24">
        <f t="shared" si="347"/>
        <v>94.316000000000003</v>
      </c>
    </row>
    <row r="19863" spans="2:6" hidden="1">
      <c r="B19863" s="15">
        <v>2010</v>
      </c>
      <c r="C19863" s="16">
        <v>8</v>
      </c>
      <c r="D19863" s="16" t="s">
        <v>155</v>
      </c>
      <c r="E19863" s="18">
        <v>34.444000000000003</v>
      </c>
      <c r="F19863" s="24">
        <f t="shared" si="347"/>
        <v>93.999200000000002</v>
      </c>
    </row>
    <row r="19864" spans="2:6" hidden="1">
      <c r="B19864" s="13">
        <v>2010</v>
      </c>
      <c r="C19864" s="14">
        <v>9</v>
      </c>
      <c r="D19864" s="14" t="s">
        <v>155</v>
      </c>
      <c r="E19864" s="19">
        <v>32.741999999999997</v>
      </c>
      <c r="F19864" s="24">
        <f t="shared" si="347"/>
        <v>90.935599999999994</v>
      </c>
    </row>
    <row r="19865" spans="2:6" hidden="1">
      <c r="B19865" s="15">
        <v>2010</v>
      </c>
      <c r="C19865" s="16">
        <v>10</v>
      </c>
      <c r="D19865" s="16" t="s">
        <v>155</v>
      </c>
      <c r="E19865" s="18">
        <v>30.33</v>
      </c>
      <c r="F19865" s="24">
        <f t="shared" si="347"/>
        <v>86.593999999999994</v>
      </c>
    </row>
    <row r="19866" spans="2:6" hidden="1">
      <c r="B19866" s="13">
        <v>2010</v>
      </c>
      <c r="C19866" s="14">
        <v>11</v>
      </c>
      <c r="D19866" s="14" t="s">
        <v>155</v>
      </c>
      <c r="E19866" s="19">
        <v>27.922000000000001</v>
      </c>
      <c r="F19866" s="24">
        <f t="shared" si="347"/>
        <v>82.259600000000006</v>
      </c>
    </row>
    <row r="19867" spans="2:6" hidden="1">
      <c r="B19867" s="15">
        <v>2010</v>
      </c>
      <c r="C19867" s="16">
        <v>12</v>
      </c>
      <c r="D19867" s="16" t="s">
        <v>155</v>
      </c>
      <c r="E19867" s="18">
        <v>25.556999999999999</v>
      </c>
      <c r="F19867" s="24">
        <f t="shared" si="347"/>
        <v>78.002600000000001</v>
      </c>
    </row>
    <row r="19868" spans="2:6" hidden="1">
      <c r="B19868" s="13">
        <v>2011</v>
      </c>
      <c r="C19868" s="14">
        <v>1</v>
      </c>
      <c r="D19868" s="14" t="s">
        <v>155</v>
      </c>
      <c r="E19868" s="19">
        <v>25.35</v>
      </c>
      <c r="F19868" s="24">
        <f t="shared" si="347"/>
        <v>77.63</v>
      </c>
    </row>
    <row r="19869" spans="2:6" hidden="1">
      <c r="B19869" s="15">
        <v>2011</v>
      </c>
      <c r="C19869" s="16">
        <v>2</v>
      </c>
      <c r="D19869" s="16" t="s">
        <v>155</v>
      </c>
      <c r="E19869" s="18">
        <v>26.721</v>
      </c>
      <c r="F19869" s="24">
        <f t="shared" si="347"/>
        <v>80.097800000000007</v>
      </c>
    </row>
    <row r="19870" spans="2:6" hidden="1">
      <c r="B19870" s="13">
        <v>2011</v>
      </c>
      <c r="C19870" s="14">
        <v>3</v>
      </c>
      <c r="D19870" s="14" t="s">
        <v>155</v>
      </c>
      <c r="E19870" s="19">
        <v>27.934999999999999</v>
      </c>
      <c r="F19870" s="24">
        <f t="shared" si="347"/>
        <v>82.283000000000001</v>
      </c>
    </row>
    <row r="19871" spans="2:6" hidden="1">
      <c r="B19871" s="15">
        <v>2011</v>
      </c>
      <c r="C19871" s="16">
        <v>4</v>
      </c>
      <c r="D19871" s="16" t="s">
        <v>155</v>
      </c>
      <c r="E19871" s="18">
        <v>29.85</v>
      </c>
      <c r="F19871" s="24">
        <f t="shared" si="347"/>
        <v>85.73</v>
      </c>
    </row>
    <row r="19872" spans="2:6" hidden="1">
      <c r="B19872" s="13">
        <v>2011</v>
      </c>
      <c r="C19872" s="14">
        <v>5</v>
      </c>
      <c r="D19872" s="14" t="s">
        <v>155</v>
      </c>
      <c r="E19872" s="19">
        <v>31.523</v>
      </c>
      <c r="F19872" s="24">
        <f t="shared" ref="F19872:F19935" si="348">(E19872 * 1.8) + 32</f>
        <v>88.741399999999999</v>
      </c>
    </row>
    <row r="19873" spans="2:6" hidden="1">
      <c r="B19873" s="15">
        <v>2011</v>
      </c>
      <c r="C19873" s="16">
        <v>6</v>
      </c>
      <c r="D19873" s="16" t="s">
        <v>155</v>
      </c>
      <c r="E19873" s="18">
        <v>33.636000000000003</v>
      </c>
      <c r="F19873" s="24">
        <f t="shared" si="348"/>
        <v>92.544800000000009</v>
      </c>
    </row>
    <row r="19874" spans="2:6" hidden="1">
      <c r="B19874" s="13">
        <v>2011</v>
      </c>
      <c r="C19874" s="14">
        <v>7</v>
      </c>
      <c r="D19874" s="14" t="s">
        <v>155</v>
      </c>
      <c r="E19874" s="19">
        <v>35.478000000000002</v>
      </c>
      <c r="F19874" s="24">
        <f t="shared" si="348"/>
        <v>95.860399999999998</v>
      </c>
    </row>
    <row r="19875" spans="2:6" hidden="1">
      <c r="B19875" s="15">
        <v>2011</v>
      </c>
      <c r="C19875" s="16">
        <v>8</v>
      </c>
      <c r="D19875" s="16" t="s">
        <v>155</v>
      </c>
      <c r="E19875" s="18">
        <v>34.362000000000002</v>
      </c>
      <c r="F19875" s="24">
        <f t="shared" si="348"/>
        <v>93.851600000000005</v>
      </c>
    </row>
    <row r="19876" spans="2:6" hidden="1">
      <c r="B19876" s="13">
        <v>2011</v>
      </c>
      <c r="C19876" s="14">
        <v>9</v>
      </c>
      <c r="D19876" s="14" t="s">
        <v>155</v>
      </c>
      <c r="E19876" s="19">
        <v>33.149000000000001</v>
      </c>
      <c r="F19876" s="24">
        <f t="shared" si="348"/>
        <v>91.668200000000013</v>
      </c>
    </row>
    <row r="19877" spans="2:6" hidden="1">
      <c r="B19877" s="15">
        <v>2011</v>
      </c>
      <c r="C19877" s="16">
        <v>10</v>
      </c>
      <c r="D19877" s="16" t="s">
        <v>155</v>
      </c>
      <c r="E19877" s="18">
        <v>29.568000000000001</v>
      </c>
      <c r="F19877" s="24">
        <f t="shared" si="348"/>
        <v>85.222399999999993</v>
      </c>
    </row>
    <row r="19878" spans="2:6" hidden="1">
      <c r="B19878" s="13">
        <v>2011</v>
      </c>
      <c r="C19878" s="14">
        <v>11</v>
      </c>
      <c r="D19878" s="14" t="s">
        <v>155</v>
      </c>
      <c r="E19878" s="19">
        <v>28.332999999999998</v>
      </c>
      <c r="F19878" s="24">
        <f t="shared" si="348"/>
        <v>82.999400000000009</v>
      </c>
    </row>
    <row r="19879" spans="2:6" hidden="1">
      <c r="B19879" s="15">
        <v>2011</v>
      </c>
      <c r="C19879" s="16">
        <v>12</v>
      </c>
      <c r="D19879" s="16" t="s">
        <v>155</v>
      </c>
      <c r="E19879" s="18">
        <v>25.901</v>
      </c>
      <c r="F19879" s="24">
        <f t="shared" si="348"/>
        <v>78.621800000000007</v>
      </c>
    </row>
    <row r="19880" spans="2:6" hidden="1">
      <c r="B19880" s="13">
        <v>2012</v>
      </c>
      <c r="C19880" s="14">
        <v>1</v>
      </c>
      <c r="D19880" s="14" t="s">
        <v>155</v>
      </c>
      <c r="E19880" s="19">
        <v>25.823</v>
      </c>
      <c r="F19880" s="24">
        <f t="shared" si="348"/>
        <v>78.481400000000008</v>
      </c>
    </row>
    <row r="19881" spans="2:6" hidden="1">
      <c r="B19881" s="15">
        <v>2012</v>
      </c>
      <c r="C19881" s="16">
        <v>2</v>
      </c>
      <c r="D19881" s="16" t="s">
        <v>155</v>
      </c>
      <c r="E19881" s="18">
        <v>26.373999999999999</v>
      </c>
      <c r="F19881" s="24">
        <f t="shared" si="348"/>
        <v>79.473199999999991</v>
      </c>
    </row>
    <row r="19882" spans="2:6" hidden="1">
      <c r="B19882" s="13">
        <v>2012</v>
      </c>
      <c r="C19882" s="14">
        <v>3</v>
      </c>
      <c r="D19882" s="14" t="s">
        <v>155</v>
      </c>
      <c r="E19882" s="19">
        <v>27.736000000000001</v>
      </c>
      <c r="F19882" s="24">
        <f t="shared" si="348"/>
        <v>81.924800000000005</v>
      </c>
    </row>
    <row r="19883" spans="2:6" hidden="1">
      <c r="B19883" s="15">
        <v>2012</v>
      </c>
      <c r="C19883" s="16">
        <v>4</v>
      </c>
      <c r="D19883" s="16" t="s">
        <v>155</v>
      </c>
      <c r="E19883" s="18">
        <v>29.094000000000001</v>
      </c>
      <c r="F19883" s="24">
        <f t="shared" si="348"/>
        <v>84.369200000000006</v>
      </c>
    </row>
    <row r="19884" spans="2:6" hidden="1">
      <c r="B19884" s="13">
        <v>2012</v>
      </c>
      <c r="C19884" s="14">
        <v>5</v>
      </c>
      <c r="D19884" s="14" t="s">
        <v>155</v>
      </c>
      <c r="E19884" s="19">
        <v>30.914999999999999</v>
      </c>
      <c r="F19884" s="24">
        <f t="shared" si="348"/>
        <v>87.646999999999991</v>
      </c>
    </row>
    <row r="19885" spans="2:6" hidden="1">
      <c r="B19885" s="15">
        <v>2012</v>
      </c>
      <c r="C19885" s="16">
        <v>6</v>
      </c>
      <c r="D19885" s="16" t="s">
        <v>155</v>
      </c>
      <c r="E19885" s="18">
        <v>34.18</v>
      </c>
      <c r="F19885" s="24">
        <f t="shared" si="348"/>
        <v>93.524000000000001</v>
      </c>
    </row>
    <row r="19886" spans="2:6" hidden="1">
      <c r="B19886" s="13">
        <v>2012</v>
      </c>
      <c r="C19886" s="14">
        <v>7</v>
      </c>
      <c r="D19886" s="14" t="s">
        <v>155</v>
      </c>
      <c r="E19886" s="19">
        <v>35.340000000000003</v>
      </c>
      <c r="F19886" s="24">
        <f t="shared" si="348"/>
        <v>95.612000000000009</v>
      </c>
    </row>
    <row r="19887" spans="2:6" hidden="1">
      <c r="B19887" s="15">
        <v>2012</v>
      </c>
      <c r="C19887" s="16">
        <v>8</v>
      </c>
      <c r="D19887" s="16" t="s">
        <v>155</v>
      </c>
      <c r="E19887" s="18">
        <v>35.594000000000001</v>
      </c>
      <c r="F19887" s="24">
        <f t="shared" si="348"/>
        <v>96.069200000000009</v>
      </c>
    </row>
    <row r="19888" spans="2:6" hidden="1">
      <c r="B19888" s="13">
        <v>2012</v>
      </c>
      <c r="C19888" s="14">
        <v>9</v>
      </c>
      <c r="D19888" s="14" t="s">
        <v>155</v>
      </c>
      <c r="E19888" s="19">
        <v>33.325000000000003</v>
      </c>
      <c r="F19888" s="24">
        <f t="shared" si="348"/>
        <v>91.985000000000014</v>
      </c>
    </row>
    <row r="19889" spans="2:6" hidden="1">
      <c r="B19889" s="15">
        <v>2012</v>
      </c>
      <c r="C19889" s="16">
        <v>10</v>
      </c>
      <c r="D19889" s="16" t="s">
        <v>155</v>
      </c>
      <c r="E19889" s="18">
        <v>30.216000000000001</v>
      </c>
      <c r="F19889" s="24">
        <f t="shared" si="348"/>
        <v>86.388800000000003</v>
      </c>
    </row>
    <row r="19890" spans="2:6" hidden="1">
      <c r="B19890" s="13">
        <v>2012</v>
      </c>
      <c r="C19890" s="14">
        <v>11</v>
      </c>
      <c r="D19890" s="14" t="s">
        <v>155</v>
      </c>
      <c r="E19890" s="19">
        <v>27.866</v>
      </c>
      <c r="F19890" s="24">
        <f t="shared" si="348"/>
        <v>82.158799999999999</v>
      </c>
    </row>
    <row r="19891" spans="2:6" hidden="1">
      <c r="B19891" s="15">
        <v>2012</v>
      </c>
      <c r="C19891" s="16">
        <v>12</v>
      </c>
      <c r="D19891" s="16" t="s">
        <v>155</v>
      </c>
      <c r="E19891" s="18">
        <v>26.722000000000001</v>
      </c>
      <c r="F19891" s="24">
        <f t="shared" si="348"/>
        <v>80.099600000000009</v>
      </c>
    </row>
    <row r="19892" spans="2:6" hidden="1">
      <c r="B19892" s="13">
        <v>2013</v>
      </c>
      <c r="C19892" s="14">
        <v>1</v>
      </c>
      <c r="D19892" s="14" t="s">
        <v>155</v>
      </c>
      <c r="E19892" s="19">
        <v>26.097000000000001</v>
      </c>
      <c r="F19892" s="24">
        <f t="shared" si="348"/>
        <v>78.974600000000009</v>
      </c>
    </row>
    <row r="19893" spans="2:6" hidden="1">
      <c r="B19893" s="15">
        <v>2013</v>
      </c>
      <c r="C19893" s="16">
        <v>2</v>
      </c>
      <c r="D19893" s="16" t="s">
        <v>155</v>
      </c>
      <c r="E19893" s="18">
        <v>27.311</v>
      </c>
      <c r="F19893" s="24">
        <f t="shared" si="348"/>
        <v>81.159800000000004</v>
      </c>
    </row>
    <row r="19894" spans="2:6" hidden="1">
      <c r="B19894" s="13">
        <v>2013</v>
      </c>
      <c r="C19894" s="14">
        <v>3</v>
      </c>
      <c r="D19894" s="14" t="s">
        <v>155</v>
      </c>
      <c r="E19894" s="19">
        <v>29.023</v>
      </c>
      <c r="F19894" s="24">
        <f t="shared" si="348"/>
        <v>84.241399999999999</v>
      </c>
    </row>
    <row r="19895" spans="2:6" hidden="1">
      <c r="B19895" s="15">
        <v>2013</v>
      </c>
      <c r="C19895" s="16">
        <v>4</v>
      </c>
      <c r="D19895" s="16" t="s">
        <v>155</v>
      </c>
      <c r="E19895" s="18">
        <v>30.920999999999999</v>
      </c>
      <c r="F19895" s="24">
        <f t="shared" si="348"/>
        <v>87.657800000000009</v>
      </c>
    </row>
    <row r="19896" spans="2:6" hidden="1">
      <c r="B19896" s="13">
        <v>2013</v>
      </c>
      <c r="C19896" s="14">
        <v>5</v>
      </c>
      <c r="D19896" s="14" t="s">
        <v>155</v>
      </c>
      <c r="E19896" s="19">
        <v>32.271000000000001</v>
      </c>
      <c r="F19896" s="24">
        <f t="shared" si="348"/>
        <v>90.087800000000001</v>
      </c>
    </row>
    <row r="19897" spans="2:6" hidden="1">
      <c r="B19897" s="15">
        <v>2013</v>
      </c>
      <c r="C19897" s="16">
        <v>6</v>
      </c>
      <c r="D19897" s="16" t="s">
        <v>155</v>
      </c>
      <c r="E19897" s="18">
        <v>33.417000000000002</v>
      </c>
      <c r="F19897" s="24">
        <f t="shared" si="348"/>
        <v>92.150599999999997</v>
      </c>
    </row>
    <row r="19898" spans="2:6" hidden="1">
      <c r="B19898" s="13">
        <v>2013</v>
      </c>
      <c r="C19898" s="14">
        <v>7</v>
      </c>
      <c r="D19898" s="14" t="s">
        <v>155</v>
      </c>
      <c r="E19898" s="19">
        <v>34.546999999999997</v>
      </c>
      <c r="F19898" s="24">
        <f t="shared" si="348"/>
        <v>94.184599999999989</v>
      </c>
    </row>
    <row r="19899" spans="2:6" hidden="1">
      <c r="B19899" s="15">
        <v>2013</v>
      </c>
      <c r="C19899" s="16">
        <v>8</v>
      </c>
      <c r="D19899" s="16" t="s">
        <v>155</v>
      </c>
      <c r="E19899" s="18">
        <v>35.073999999999998</v>
      </c>
      <c r="F19899" s="24">
        <f t="shared" si="348"/>
        <v>95.133199999999988</v>
      </c>
    </row>
    <row r="19900" spans="2:6" hidden="1">
      <c r="B19900" s="13">
        <v>2000</v>
      </c>
      <c r="C19900" s="14">
        <v>2</v>
      </c>
      <c r="D19900" s="14" t="s">
        <v>156</v>
      </c>
      <c r="E19900" s="19">
        <v>26.7455</v>
      </c>
      <c r="F19900" s="24">
        <f t="shared" si="348"/>
        <v>80.141899999999993</v>
      </c>
    </row>
    <row r="19901" spans="2:6" hidden="1">
      <c r="B19901" s="15">
        <v>2000</v>
      </c>
      <c r="C19901" s="16">
        <v>3</v>
      </c>
      <c r="D19901" s="16" t="s">
        <v>156</v>
      </c>
      <c r="E19901" s="18">
        <v>28.321400000000001</v>
      </c>
      <c r="F19901" s="24">
        <f t="shared" si="348"/>
        <v>82.978520000000003</v>
      </c>
    </row>
    <row r="19902" spans="2:6" hidden="1">
      <c r="B19902" s="13">
        <v>2000</v>
      </c>
      <c r="C19902" s="14">
        <v>4</v>
      </c>
      <c r="D19902" s="14" t="s">
        <v>156</v>
      </c>
      <c r="E19902" s="19">
        <v>31.500499999999999</v>
      </c>
      <c r="F19902" s="24">
        <f t="shared" si="348"/>
        <v>88.70089999999999</v>
      </c>
    </row>
    <row r="19903" spans="2:6" hidden="1">
      <c r="B19903" s="15">
        <v>2000</v>
      </c>
      <c r="C19903" s="16">
        <v>5</v>
      </c>
      <c r="D19903" s="16" t="s">
        <v>156</v>
      </c>
      <c r="E19903" s="18">
        <v>32.307000000000002</v>
      </c>
      <c r="F19903" s="24">
        <f t="shared" si="348"/>
        <v>90.152600000000007</v>
      </c>
    </row>
    <row r="19904" spans="2:6" hidden="1">
      <c r="B19904" s="13">
        <v>2000</v>
      </c>
      <c r="C19904" s="14">
        <v>6</v>
      </c>
      <c r="D19904" s="14" t="s">
        <v>156</v>
      </c>
      <c r="E19904" s="19">
        <v>31.57</v>
      </c>
      <c r="F19904" s="24">
        <f t="shared" si="348"/>
        <v>88.825999999999993</v>
      </c>
    </row>
    <row r="19905" spans="2:6" hidden="1">
      <c r="B19905" s="15">
        <v>2000</v>
      </c>
      <c r="C19905" s="16">
        <v>7</v>
      </c>
      <c r="D19905" s="16" t="s">
        <v>156</v>
      </c>
      <c r="E19905" s="18">
        <v>28.832799999999999</v>
      </c>
      <c r="F19905" s="24">
        <f t="shared" si="348"/>
        <v>83.899039999999999</v>
      </c>
    </row>
    <row r="19906" spans="2:6" hidden="1">
      <c r="B19906" s="13">
        <v>2000</v>
      </c>
      <c r="C19906" s="14">
        <v>8</v>
      </c>
      <c r="D19906" s="14" t="s">
        <v>156</v>
      </c>
      <c r="E19906" s="19">
        <v>27.940799999999999</v>
      </c>
      <c r="F19906" s="24">
        <f t="shared" si="348"/>
        <v>82.293440000000004</v>
      </c>
    </row>
    <row r="19907" spans="2:6" hidden="1">
      <c r="B19907" s="15">
        <v>2000</v>
      </c>
      <c r="C19907" s="16">
        <v>9</v>
      </c>
      <c r="D19907" s="16" t="s">
        <v>156</v>
      </c>
      <c r="E19907" s="18">
        <v>28.7485</v>
      </c>
      <c r="F19907" s="24">
        <f t="shared" si="348"/>
        <v>83.747299999999996</v>
      </c>
    </row>
    <row r="19908" spans="2:6" hidden="1">
      <c r="B19908" s="13">
        <v>2000</v>
      </c>
      <c r="C19908" s="14">
        <v>10</v>
      </c>
      <c r="D19908" s="14" t="s">
        <v>156</v>
      </c>
      <c r="E19908" s="19">
        <v>28.573399999999999</v>
      </c>
      <c r="F19908" s="24">
        <f t="shared" si="348"/>
        <v>83.432119999999998</v>
      </c>
    </row>
    <row r="19909" spans="2:6" hidden="1">
      <c r="B19909" s="15">
        <v>2000</v>
      </c>
      <c r="C19909" s="16">
        <v>11</v>
      </c>
      <c r="D19909" s="16" t="s">
        <v>156</v>
      </c>
      <c r="E19909" s="18">
        <v>27.791699999999999</v>
      </c>
      <c r="F19909" s="24">
        <f t="shared" si="348"/>
        <v>82.025059999999996</v>
      </c>
    </row>
    <row r="19910" spans="2:6" hidden="1">
      <c r="B19910" s="13">
        <v>2000</v>
      </c>
      <c r="C19910" s="14">
        <v>12</v>
      </c>
      <c r="D19910" s="14" t="s">
        <v>156</v>
      </c>
      <c r="E19910" s="19">
        <v>25.071100000000001</v>
      </c>
      <c r="F19910" s="24">
        <f t="shared" si="348"/>
        <v>77.127980000000008</v>
      </c>
    </row>
    <row r="19911" spans="2:6" hidden="1">
      <c r="B19911" s="15">
        <v>2001</v>
      </c>
      <c r="C19911" s="16">
        <v>1</v>
      </c>
      <c r="D19911" s="16" t="s">
        <v>156</v>
      </c>
      <c r="E19911" s="18">
        <v>24.256599999999999</v>
      </c>
      <c r="F19911" s="24">
        <f t="shared" si="348"/>
        <v>75.661879999999996</v>
      </c>
    </row>
    <row r="19912" spans="2:6" hidden="1">
      <c r="B19912" s="13">
        <v>2001</v>
      </c>
      <c r="C19912" s="14">
        <v>2</v>
      </c>
      <c r="D19912" s="14" t="s">
        <v>156</v>
      </c>
      <c r="E19912" s="19">
        <v>26.475000000000001</v>
      </c>
      <c r="F19912" s="24">
        <f t="shared" si="348"/>
        <v>79.655000000000001</v>
      </c>
    </row>
    <row r="19913" spans="2:6" hidden="1">
      <c r="B19913" s="15">
        <v>2001</v>
      </c>
      <c r="C19913" s="16">
        <v>3</v>
      </c>
      <c r="D19913" s="16" t="s">
        <v>156</v>
      </c>
      <c r="E19913" s="18">
        <v>29.772600000000001</v>
      </c>
      <c r="F19913" s="24">
        <f t="shared" si="348"/>
        <v>85.590679999999992</v>
      </c>
    </row>
    <row r="19914" spans="2:6" hidden="1">
      <c r="B19914" s="13">
        <v>2001</v>
      </c>
      <c r="C19914" s="14">
        <v>4</v>
      </c>
      <c r="D19914" s="14" t="s">
        <v>156</v>
      </c>
      <c r="E19914" s="19">
        <v>32.3767</v>
      </c>
      <c r="F19914" s="24">
        <f t="shared" si="348"/>
        <v>90.278060000000011</v>
      </c>
    </row>
    <row r="19915" spans="2:6" hidden="1">
      <c r="B19915" s="15">
        <v>2001</v>
      </c>
      <c r="C19915" s="16">
        <v>5</v>
      </c>
      <c r="D19915" s="16" t="s">
        <v>156</v>
      </c>
      <c r="E19915" s="18">
        <v>32.3322</v>
      </c>
      <c r="F19915" s="24">
        <f t="shared" si="348"/>
        <v>90.197959999999995</v>
      </c>
    </row>
    <row r="19916" spans="2:6" hidden="1">
      <c r="B19916" s="13">
        <v>2001</v>
      </c>
      <c r="C19916" s="14">
        <v>6</v>
      </c>
      <c r="D19916" s="14" t="s">
        <v>156</v>
      </c>
      <c r="E19916" s="19">
        <v>30.1967</v>
      </c>
      <c r="F19916" s="24">
        <f t="shared" si="348"/>
        <v>86.354060000000004</v>
      </c>
    </row>
    <row r="19917" spans="2:6" hidden="1">
      <c r="B19917" s="15">
        <v>2001</v>
      </c>
      <c r="C19917" s="16">
        <v>7</v>
      </c>
      <c r="D19917" s="16" t="s">
        <v>156</v>
      </c>
      <c r="E19917" s="18">
        <v>28.413900000000002</v>
      </c>
      <c r="F19917" s="24">
        <f t="shared" si="348"/>
        <v>83.145020000000002</v>
      </c>
    </row>
    <row r="19918" spans="2:6" hidden="1">
      <c r="B19918" s="13">
        <v>2001</v>
      </c>
      <c r="C19918" s="14">
        <v>8</v>
      </c>
      <c r="D19918" s="14" t="s">
        <v>156</v>
      </c>
      <c r="E19918" s="19">
        <v>27.539000000000001</v>
      </c>
      <c r="F19918" s="24">
        <f t="shared" si="348"/>
        <v>81.5702</v>
      </c>
    </row>
    <row r="19919" spans="2:6" hidden="1">
      <c r="B19919" s="15">
        <v>2001</v>
      </c>
      <c r="C19919" s="16">
        <v>9</v>
      </c>
      <c r="D19919" s="16" t="s">
        <v>156</v>
      </c>
      <c r="E19919" s="18">
        <v>28.8902</v>
      </c>
      <c r="F19919" s="24">
        <f t="shared" si="348"/>
        <v>84.00236000000001</v>
      </c>
    </row>
    <row r="19920" spans="2:6" hidden="1">
      <c r="B19920" s="13">
        <v>2001</v>
      </c>
      <c r="C19920" s="14">
        <v>10</v>
      </c>
      <c r="D19920" s="14" t="s">
        <v>156</v>
      </c>
      <c r="E19920" s="19">
        <v>29.652799999999999</v>
      </c>
      <c r="F19920" s="24">
        <f t="shared" si="348"/>
        <v>85.375039999999998</v>
      </c>
    </row>
    <row r="19921" spans="2:6" hidden="1">
      <c r="B19921" s="15">
        <v>2001</v>
      </c>
      <c r="C19921" s="16">
        <v>11</v>
      </c>
      <c r="D19921" s="16" t="s">
        <v>156</v>
      </c>
      <c r="E19921" s="18">
        <v>28.0809</v>
      </c>
      <c r="F19921" s="24">
        <f t="shared" si="348"/>
        <v>82.54562</v>
      </c>
    </row>
    <row r="19922" spans="2:6" hidden="1">
      <c r="B19922" s="13">
        <v>2001</v>
      </c>
      <c r="C19922" s="14">
        <v>12</v>
      </c>
      <c r="D19922" s="14" t="s">
        <v>156</v>
      </c>
      <c r="E19922" s="19">
        <v>26.605799999999999</v>
      </c>
      <c r="F19922" s="24">
        <f t="shared" si="348"/>
        <v>79.890439999999998</v>
      </c>
    </row>
    <row r="19923" spans="2:6" hidden="1">
      <c r="B19923" s="15">
        <v>2002</v>
      </c>
      <c r="C19923" s="16">
        <v>1</v>
      </c>
      <c r="D19923" s="16" t="s">
        <v>156</v>
      </c>
      <c r="E19923" s="18">
        <v>23.3322</v>
      </c>
      <c r="F19923" s="24">
        <f t="shared" si="348"/>
        <v>73.997960000000006</v>
      </c>
    </row>
    <row r="19924" spans="2:6" hidden="1">
      <c r="B19924" s="13">
        <v>2002</v>
      </c>
      <c r="C19924" s="14">
        <v>2</v>
      </c>
      <c r="D19924" s="14" t="s">
        <v>156</v>
      </c>
      <c r="E19924" s="19">
        <v>27.761600000000001</v>
      </c>
      <c r="F19924" s="24">
        <f t="shared" si="348"/>
        <v>81.970879999999994</v>
      </c>
    </row>
    <row r="19925" spans="2:6" hidden="1">
      <c r="B19925" s="15">
        <v>2002</v>
      </c>
      <c r="C19925" s="16">
        <v>3</v>
      </c>
      <c r="D19925" s="16" t="s">
        <v>156</v>
      </c>
      <c r="E19925" s="18">
        <v>29.6752</v>
      </c>
      <c r="F19925" s="24">
        <f t="shared" si="348"/>
        <v>85.415359999999993</v>
      </c>
    </row>
    <row r="19926" spans="2:6" hidden="1">
      <c r="B19926" s="13">
        <v>2002</v>
      </c>
      <c r="C19926" s="14">
        <v>4</v>
      </c>
      <c r="D19926" s="14" t="s">
        <v>156</v>
      </c>
      <c r="E19926" s="19">
        <v>32.088299999999997</v>
      </c>
      <c r="F19926" s="24">
        <f t="shared" si="348"/>
        <v>89.758939999999996</v>
      </c>
    </row>
    <row r="19927" spans="2:6" hidden="1">
      <c r="B19927" s="15">
        <v>2002</v>
      </c>
      <c r="C19927" s="16">
        <v>5</v>
      </c>
      <c r="D19927" s="16" t="s">
        <v>156</v>
      </c>
      <c r="E19927" s="18">
        <v>32.3322</v>
      </c>
      <c r="F19927" s="24">
        <f t="shared" si="348"/>
        <v>90.197959999999995</v>
      </c>
    </row>
    <row r="19928" spans="2:6" hidden="1">
      <c r="B19928" s="13">
        <v>2002</v>
      </c>
      <c r="C19928" s="14">
        <v>6</v>
      </c>
      <c r="D19928" s="14" t="s">
        <v>156</v>
      </c>
      <c r="E19928" s="19">
        <v>31.547999999999998</v>
      </c>
      <c r="F19928" s="24">
        <f t="shared" si="348"/>
        <v>88.7864</v>
      </c>
    </row>
    <row r="19929" spans="2:6" hidden="1">
      <c r="B19929" s="15">
        <v>2002</v>
      </c>
      <c r="C19929" s="16">
        <v>7</v>
      </c>
      <c r="D19929" s="16" t="s">
        <v>156</v>
      </c>
      <c r="E19929" s="18">
        <v>30.1235</v>
      </c>
      <c r="F19929" s="24">
        <f t="shared" si="348"/>
        <v>86.222300000000004</v>
      </c>
    </row>
    <row r="19930" spans="2:6" hidden="1">
      <c r="B19930" s="13">
        <v>2002</v>
      </c>
      <c r="C19930" s="14">
        <v>8</v>
      </c>
      <c r="D19930" s="14" t="s">
        <v>156</v>
      </c>
      <c r="E19930" s="19">
        <v>28.483499999999999</v>
      </c>
      <c r="F19930" s="24">
        <f t="shared" si="348"/>
        <v>83.270299999999992</v>
      </c>
    </row>
    <row r="19931" spans="2:6" hidden="1">
      <c r="B19931" s="15">
        <v>2002</v>
      </c>
      <c r="C19931" s="16">
        <v>9</v>
      </c>
      <c r="D19931" s="16" t="s">
        <v>156</v>
      </c>
      <c r="E19931" s="18">
        <v>29.324300000000001</v>
      </c>
      <c r="F19931" s="24">
        <f t="shared" si="348"/>
        <v>84.783739999999995</v>
      </c>
    </row>
    <row r="19932" spans="2:6" hidden="1">
      <c r="B19932" s="13">
        <v>2002</v>
      </c>
      <c r="C19932" s="14">
        <v>10</v>
      </c>
      <c r="D19932" s="14" t="s">
        <v>156</v>
      </c>
      <c r="E19932" s="19">
        <v>29.936</v>
      </c>
      <c r="F19932" s="24">
        <f t="shared" si="348"/>
        <v>85.884799999999998</v>
      </c>
    </row>
    <row r="19933" spans="2:6" hidden="1">
      <c r="B19933" s="15">
        <v>2002</v>
      </c>
      <c r="C19933" s="16">
        <v>11</v>
      </c>
      <c r="D19933" s="16" t="s">
        <v>156</v>
      </c>
      <c r="E19933" s="18">
        <v>29.055399999999999</v>
      </c>
      <c r="F19933" s="24">
        <f t="shared" si="348"/>
        <v>84.299720000000008</v>
      </c>
    </row>
    <row r="19934" spans="2:6" hidden="1">
      <c r="B19934" s="13">
        <v>2002</v>
      </c>
      <c r="C19934" s="14">
        <v>12</v>
      </c>
      <c r="D19934" s="14" t="s">
        <v>156</v>
      </c>
      <c r="E19934" s="19">
        <v>24.700600000000001</v>
      </c>
      <c r="F19934" s="24">
        <f t="shared" si="348"/>
        <v>76.46108000000001</v>
      </c>
    </row>
    <row r="19935" spans="2:6" hidden="1">
      <c r="B19935" s="15">
        <v>2003</v>
      </c>
      <c r="C19935" s="16">
        <v>1</v>
      </c>
      <c r="D19935" s="16" t="s">
        <v>156</v>
      </c>
      <c r="E19935" s="18">
        <v>25.512899999999998</v>
      </c>
      <c r="F19935" s="24">
        <f t="shared" si="348"/>
        <v>77.923220000000001</v>
      </c>
    </row>
    <row r="19936" spans="2:6" hidden="1">
      <c r="B19936" s="13">
        <v>2003</v>
      </c>
      <c r="C19936" s="14">
        <v>2</v>
      </c>
      <c r="D19936" s="14" t="s">
        <v>156</v>
      </c>
      <c r="E19936" s="19">
        <v>27.353000000000002</v>
      </c>
      <c r="F19936" s="24">
        <f t="shared" ref="F19936:F19999" si="349">(E19936 * 1.8) + 32</f>
        <v>81.235399999999998</v>
      </c>
    </row>
    <row r="19937" spans="2:6" hidden="1">
      <c r="B19937" s="15">
        <v>2003</v>
      </c>
      <c r="C19937" s="16">
        <v>3</v>
      </c>
      <c r="D19937" s="16" t="s">
        <v>156</v>
      </c>
      <c r="E19937" s="18">
        <v>29.5169</v>
      </c>
      <c r="F19937" s="24">
        <f t="shared" si="349"/>
        <v>85.130420000000001</v>
      </c>
    </row>
    <row r="19938" spans="2:6" hidden="1">
      <c r="B19938" s="13">
        <v>2003</v>
      </c>
      <c r="C19938" s="14">
        <v>4</v>
      </c>
      <c r="D19938" s="14" t="s">
        <v>156</v>
      </c>
      <c r="E19938" s="19">
        <v>31.7074</v>
      </c>
      <c r="F19938" s="24">
        <f t="shared" si="349"/>
        <v>89.073319999999995</v>
      </c>
    </row>
    <row r="19939" spans="2:6" hidden="1">
      <c r="B19939" s="15">
        <v>2003</v>
      </c>
      <c r="C19939" s="16">
        <v>5</v>
      </c>
      <c r="D19939" s="16" t="s">
        <v>156</v>
      </c>
      <c r="E19939" s="18">
        <v>32.623399999999997</v>
      </c>
      <c r="F19939" s="24">
        <f t="shared" si="349"/>
        <v>90.72211999999999</v>
      </c>
    </row>
    <row r="19940" spans="2:6" hidden="1">
      <c r="B19940" s="13">
        <v>2003</v>
      </c>
      <c r="C19940" s="14">
        <v>6</v>
      </c>
      <c r="D19940" s="14" t="s">
        <v>156</v>
      </c>
      <c r="E19940" s="19">
        <v>30.624300000000002</v>
      </c>
      <c r="F19940" s="24">
        <f t="shared" si="349"/>
        <v>87.123739999999998</v>
      </c>
    </row>
    <row r="19941" spans="2:6" hidden="1">
      <c r="B19941" s="15">
        <v>2003</v>
      </c>
      <c r="C19941" s="16">
        <v>7</v>
      </c>
      <c r="D19941" s="16" t="s">
        <v>156</v>
      </c>
      <c r="E19941" s="18">
        <v>28.032299999999999</v>
      </c>
      <c r="F19941" s="24">
        <f t="shared" si="349"/>
        <v>82.45814</v>
      </c>
    </row>
    <row r="19942" spans="2:6" hidden="1">
      <c r="B19942" s="13">
        <v>2003</v>
      </c>
      <c r="C19942" s="14">
        <v>8</v>
      </c>
      <c r="D19942" s="14" t="s">
        <v>156</v>
      </c>
      <c r="E19942" s="19">
        <v>27.5656</v>
      </c>
      <c r="F19942" s="24">
        <f t="shared" si="349"/>
        <v>81.618079999999992</v>
      </c>
    </row>
    <row r="19943" spans="2:6" hidden="1">
      <c r="B19943" s="15">
        <v>2003</v>
      </c>
      <c r="C19943" s="16">
        <v>9</v>
      </c>
      <c r="D19943" s="16" t="s">
        <v>156</v>
      </c>
      <c r="E19943" s="18">
        <v>28.709199999999999</v>
      </c>
      <c r="F19943" s="24">
        <f t="shared" si="349"/>
        <v>83.676559999999995</v>
      </c>
    </row>
    <row r="19944" spans="2:6" hidden="1">
      <c r="B19944" s="13">
        <v>2003</v>
      </c>
      <c r="C19944" s="14">
        <v>10</v>
      </c>
      <c r="D19944" s="14" t="s">
        <v>156</v>
      </c>
      <c r="E19944" s="19">
        <v>30.052399999999999</v>
      </c>
      <c r="F19944" s="24">
        <f t="shared" si="349"/>
        <v>86.094319999999996</v>
      </c>
    </row>
    <row r="19945" spans="2:6" hidden="1">
      <c r="B19945" s="15">
        <v>2003</v>
      </c>
      <c r="C19945" s="16">
        <v>11</v>
      </c>
      <c r="D19945" s="16" t="s">
        <v>156</v>
      </c>
      <c r="E19945" s="18">
        <v>28.517600000000002</v>
      </c>
      <c r="F19945" s="24">
        <f t="shared" si="349"/>
        <v>83.331680000000006</v>
      </c>
    </row>
    <row r="19946" spans="2:6" hidden="1">
      <c r="B19946" s="13">
        <v>2003</v>
      </c>
      <c r="C19946" s="14">
        <v>12</v>
      </c>
      <c r="D19946" s="14" t="s">
        <v>156</v>
      </c>
      <c r="E19946" s="19">
        <v>25.6647</v>
      </c>
      <c r="F19946" s="24">
        <f t="shared" si="349"/>
        <v>78.196460000000002</v>
      </c>
    </row>
    <row r="19947" spans="2:6" hidden="1">
      <c r="B19947" s="15">
        <v>2004</v>
      </c>
      <c r="C19947" s="16">
        <v>1</v>
      </c>
      <c r="D19947" s="16" t="s">
        <v>156</v>
      </c>
      <c r="E19947" s="18">
        <v>25.0596</v>
      </c>
      <c r="F19947" s="24">
        <f t="shared" si="349"/>
        <v>77.107280000000003</v>
      </c>
    </row>
    <row r="19948" spans="2:6" hidden="1">
      <c r="B19948" s="13">
        <v>2004</v>
      </c>
      <c r="C19948" s="14">
        <v>2</v>
      </c>
      <c r="D19948" s="14" t="s">
        <v>156</v>
      </c>
      <c r="E19948" s="19">
        <v>26.395499999999998</v>
      </c>
      <c r="F19948" s="24">
        <f t="shared" si="349"/>
        <v>79.511899999999997</v>
      </c>
    </row>
    <row r="19949" spans="2:6" hidden="1">
      <c r="B19949" s="15">
        <v>2004</v>
      </c>
      <c r="C19949" s="16">
        <v>3</v>
      </c>
      <c r="D19949" s="16" t="s">
        <v>156</v>
      </c>
      <c r="E19949" s="18">
        <v>29.821400000000001</v>
      </c>
      <c r="F19949" s="24">
        <f t="shared" si="349"/>
        <v>85.678519999999992</v>
      </c>
    </row>
    <row r="19950" spans="2:6" hidden="1">
      <c r="B19950" s="13">
        <v>2004</v>
      </c>
      <c r="C19950" s="14">
        <v>4</v>
      </c>
      <c r="D19950" s="14" t="s">
        <v>156</v>
      </c>
      <c r="E19950" s="19">
        <v>31.483699999999999</v>
      </c>
      <c r="F19950" s="24">
        <f t="shared" si="349"/>
        <v>88.670659999999998</v>
      </c>
    </row>
    <row r="19951" spans="2:6" hidden="1">
      <c r="B19951" s="15">
        <v>2004</v>
      </c>
      <c r="C19951" s="16">
        <v>5</v>
      </c>
      <c r="D19951" s="16" t="s">
        <v>156</v>
      </c>
      <c r="E19951" s="18">
        <v>32.6252</v>
      </c>
      <c r="F19951" s="24">
        <f t="shared" si="349"/>
        <v>90.725359999999995</v>
      </c>
    </row>
    <row r="19952" spans="2:6" hidden="1">
      <c r="B19952" s="13">
        <v>2004</v>
      </c>
      <c r="C19952" s="14">
        <v>6</v>
      </c>
      <c r="D19952" s="14" t="s">
        <v>156</v>
      </c>
      <c r="E19952" s="19">
        <v>30.534700000000001</v>
      </c>
      <c r="F19952" s="24">
        <f t="shared" si="349"/>
        <v>86.962459999999993</v>
      </c>
    </row>
    <row r="19953" spans="2:6" hidden="1">
      <c r="B19953" s="15">
        <v>2004</v>
      </c>
      <c r="C19953" s="16">
        <v>7</v>
      </c>
      <c r="D19953" s="16" t="s">
        <v>156</v>
      </c>
      <c r="E19953" s="18">
        <v>29.345099999999999</v>
      </c>
      <c r="F19953" s="24">
        <f t="shared" si="349"/>
        <v>84.821179999999998</v>
      </c>
    </row>
    <row r="19954" spans="2:6" hidden="1">
      <c r="B19954" s="13">
        <v>2004</v>
      </c>
      <c r="C19954" s="14">
        <v>8</v>
      </c>
      <c r="D19954" s="14" t="s">
        <v>156</v>
      </c>
      <c r="E19954" s="19">
        <v>28.2836</v>
      </c>
      <c r="F19954" s="24">
        <f t="shared" si="349"/>
        <v>82.910480000000007</v>
      </c>
    </row>
    <row r="19955" spans="2:6" hidden="1">
      <c r="B19955" s="15">
        <v>2004</v>
      </c>
      <c r="C19955" s="16">
        <v>9</v>
      </c>
      <c r="D19955" s="16" t="s">
        <v>156</v>
      </c>
      <c r="E19955" s="18">
        <v>28.9452</v>
      </c>
      <c r="F19955" s="24">
        <f t="shared" si="349"/>
        <v>84.10136</v>
      </c>
    </row>
    <row r="19956" spans="2:6" hidden="1">
      <c r="B19956" s="13">
        <v>2004</v>
      </c>
      <c r="C19956" s="14">
        <v>10</v>
      </c>
      <c r="D19956" s="14" t="s">
        <v>156</v>
      </c>
      <c r="E19956" s="19">
        <v>30.0595</v>
      </c>
      <c r="F19956" s="24">
        <f t="shared" si="349"/>
        <v>86.107100000000003</v>
      </c>
    </row>
    <row r="19957" spans="2:6" hidden="1">
      <c r="B19957" s="15">
        <v>2004</v>
      </c>
      <c r="C19957" s="16">
        <v>11</v>
      </c>
      <c r="D19957" s="16" t="s">
        <v>156</v>
      </c>
      <c r="E19957" s="18">
        <v>28.475100000000001</v>
      </c>
      <c r="F19957" s="24">
        <f t="shared" si="349"/>
        <v>83.255179999999996</v>
      </c>
    </row>
    <row r="19958" spans="2:6" hidden="1">
      <c r="B19958" s="13">
        <v>2004</v>
      </c>
      <c r="C19958" s="14">
        <v>12</v>
      </c>
      <c r="D19958" s="14" t="s">
        <v>156</v>
      </c>
      <c r="E19958" s="19">
        <v>25.225100000000001</v>
      </c>
      <c r="F19958" s="24">
        <f t="shared" si="349"/>
        <v>77.405180000000001</v>
      </c>
    </row>
    <row r="19959" spans="2:6" hidden="1">
      <c r="B19959" s="15">
        <v>2005</v>
      </c>
      <c r="C19959" s="16">
        <v>1</v>
      </c>
      <c r="D19959" s="16" t="s">
        <v>156</v>
      </c>
      <c r="E19959" s="18">
        <v>23.800799999999999</v>
      </c>
      <c r="F19959" s="24">
        <f t="shared" si="349"/>
        <v>74.841440000000006</v>
      </c>
    </row>
    <row r="19960" spans="2:6" hidden="1">
      <c r="B19960" s="13">
        <v>2005</v>
      </c>
      <c r="C19960" s="14">
        <v>2</v>
      </c>
      <c r="D19960" s="14" t="s">
        <v>156</v>
      </c>
      <c r="E19960" s="19">
        <v>29.466100000000001</v>
      </c>
      <c r="F19960" s="24">
        <f t="shared" si="349"/>
        <v>85.038980000000009</v>
      </c>
    </row>
    <row r="19961" spans="2:6" hidden="1">
      <c r="B19961" s="15">
        <v>2005</v>
      </c>
      <c r="C19961" s="16">
        <v>3</v>
      </c>
      <c r="D19961" s="16" t="s">
        <v>156</v>
      </c>
      <c r="E19961" s="18">
        <v>29.9877</v>
      </c>
      <c r="F19961" s="24">
        <f t="shared" si="349"/>
        <v>85.977859999999993</v>
      </c>
    </row>
    <row r="19962" spans="2:6" hidden="1">
      <c r="B19962" s="13">
        <v>2005</v>
      </c>
      <c r="C19962" s="14">
        <v>4</v>
      </c>
      <c r="D19962" s="14" t="s">
        <v>156</v>
      </c>
      <c r="E19962" s="19">
        <v>32.564300000000003</v>
      </c>
      <c r="F19962" s="24">
        <f t="shared" si="349"/>
        <v>90.615740000000017</v>
      </c>
    </row>
    <row r="19963" spans="2:6" hidden="1">
      <c r="B19963" s="15">
        <v>2005</v>
      </c>
      <c r="C19963" s="16">
        <v>5</v>
      </c>
      <c r="D19963" s="16" t="s">
        <v>156</v>
      </c>
      <c r="E19963" s="18">
        <v>31.5684</v>
      </c>
      <c r="F19963" s="24">
        <f t="shared" si="349"/>
        <v>88.823120000000003</v>
      </c>
    </row>
    <row r="19964" spans="2:6" hidden="1">
      <c r="B19964" s="13">
        <v>2005</v>
      </c>
      <c r="C19964" s="14">
        <v>6</v>
      </c>
      <c r="D19964" s="14" t="s">
        <v>156</v>
      </c>
      <c r="E19964" s="19">
        <v>30.7668</v>
      </c>
      <c r="F19964" s="24">
        <f t="shared" si="349"/>
        <v>87.380240000000001</v>
      </c>
    </row>
    <row r="19965" spans="2:6" hidden="1">
      <c r="B19965" s="15">
        <v>2005</v>
      </c>
      <c r="C19965" s="16">
        <v>7</v>
      </c>
      <c r="D19965" s="16" t="s">
        <v>156</v>
      </c>
      <c r="E19965" s="18">
        <v>28.527100000000001</v>
      </c>
      <c r="F19965" s="24">
        <f t="shared" si="349"/>
        <v>83.348780000000005</v>
      </c>
    </row>
    <row r="19966" spans="2:6" hidden="1">
      <c r="B19966" s="13">
        <v>2005</v>
      </c>
      <c r="C19966" s="14">
        <v>8</v>
      </c>
      <c r="D19966" s="14" t="s">
        <v>156</v>
      </c>
      <c r="E19966" s="19">
        <v>28.313099999999999</v>
      </c>
      <c r="F19966" s="24">
        <f t="shared" si="349"/>
        <v>82.963580000000007</v>
      </c>
    </row>
    <row r="19967" spans="2:6" hidden="1">
      <c r="B19967" s="15">
        <v>2005</v>
      </c>
      <c r="C19967" s="16">
        <v>9</v>
      </c>
      <c r="D19967" s="16" t="s">
        <v>156</v>
      </c>
      <c r="E19967" s="18">
        <v>29.118099999999998</v>
      </c>
      <c r="F19967" s="24">
        <f t="shared" si="349"/>
        <v>84.412579999999991</v>
      </c>
    </row>
    <row r="19968" spans="2:6" hidden="1">
      <c r="B19968" s="13">
        <v>2005</v>
      </c>
      <c r="C19968" s="14">
        <v>10</v>
      </c>
      <c r="D19968" s="14" t="s">
        <v>156</v>
      </c>
      <c r="E19968" s="19">
        <v>29.423400000000001</v>
      </c>
      <c r="F19968" s="24">
        <f t="shared" si="349"/>
        <v>84.962119999999999</v>
      </c>
    </row>
    <row r="19969" spans="2:6" hidden="1">
      <c r="B19969" s="15">
        <v>2005</v>
      </c>
      <c r="C19969" s="16">
        <v>11</v>
      </c>
      <c r="D19969" s="16" t="s">
        <v>156</v>
      </c>
      <c r="E19969" s="18">
        <v>28.0992</v>
      </c>
      <c r="F19969" s="24">
        <f t="shared" si="349"/>
        <v>82.57856000000001</v>
      </c>
    </row>
    <row r="19970" spans="2:6" hidden="1">
      <c r="B19970" s="13">
        <v>2005</v>
      </c>
      <c r="C19970" s="14">
        <v>12</v>
      </c>
      <c r="D19970" s="14" t="s">
        <v>156</v>
      </c>
      <c r="E19970" s="19">
        <v>27.597200000000001</v>
      </c>
      <c r="F19970" s="24">
        <f t="shared" si="349"/>
        <v>81.674959999999999</v>
      </c>
    </row>
    <row r="19971" spans="2:6" hidden="1">
      <c r="B19971" s="15">
        <v>2006</v>
      </c>
      <c r="C19971" s="16">
        <v>1</v>
      </c>
      <c r="D19971" s="16" t="s">
        <v>156</v>
      </c>
      <c r="E19971" s="18">
        <v>26.980599999999999</v>
      </c>
      <c r="F19971" s="24">
        <f t="shared" si="349"/>
        <v>80.565079999999995</v>
      </c>
    </row>
    <row r="19972" spans="2:6" hidden="1">
      <c r="B19972" s="13">
        <v>2006</v>
      </c>
      <c r="C19972" s="14">
        <v>2</v>
      </c>
      <c r="D19972" s="14" t="s">
        <v>156</v>
      </c>
      <c r="E19972" s="19">
        <v>28.241399999999999</v>
      </c>
      <c r="F19972" s="24">
        <f t="shared" si="349"/>
        <v>82.834519999999998</v>
      </c>
    </row>
    <row r="19973" spans="2:6" hidden="1">
      <c r="B19973" s="15">
        <v>2006</v>
      </c>
      <c r="C19973" s="16">
        <v>3</v>
      </c>
      <c r="D19973" s="16" t="s">
        <v>156</v>
      </c>
      <c r="E19973" s="18">
        <v>29.084</v>
      </c>
      <c r="F19973" s="24">
        <f t="shared" si="349"/>
        <v>84.351200000000006</v>
      </c>
    </row>
    <row r="19974" spans="2:6" hidden="1">
      <c r="B19974" s="13">
        <v>2006</v>
      </c>
      <c r="C19974" s="14">
        <v>4</v>
      </c>
      <c r="D19974" s="14" t="s">
        <v>156</v>
      </c>
      <c r="E19974" s="19">
        <v>30.946899999999999</v>
      </c>
      <c r="F19974" s="24">
        <f t="shared" si="349"/>
        <v>87.704419999999999</v>
      </c>
    </row>
    <row r="19975" spans="2:6" hidden="1">
      <c r="B19975" s="15">
        <v>2006</v>
      </c>
      <c r="C19975" s="16">
        <v>5</v>
      </c>
      <c r="D19975" s="16" t="s">
        <v>156</v>
      </c>
      <c r="E19975" s="18">
        <v>31.388999999999999</v>
      </c>
      <c r="F19975" s="24">
        <f t="shared" si="349"/>
        <v>88.500200000000007</v>
      </c>
    </row>
    <row r="19976" spans="2:6" hidden="1">
      <c r="B19976" s="13">
        <v>2006</v>
      </c>
      <c r="C19976" s="14">
        <v>6</v>
      </c>
      <c r="D19976" s="14" t="s">
        <v>156</v>
      </c>
      <c r="E19976" s="19">
        <v>30.996200000000002</v>
      </c>
      <c r="F19976" s="24">
        <f t="shared" si="349"/>
        <v>87.79316</v>
      </c>
    </row>
    <row r="19977" spans="2:6" hidden="1">
      <c r="B19977" s="15">
        <v>2006</v>
      </c>
      <c r="C19977" s="16">
        <v>7</v>
      </c>
      <c r="D19977" s="16" t="s">
        <v>156</v>
      </c>
      <c r="E19977" s="18">
        <v>29.2394</v>
      </c>
      <c r="F19977" s="24">
        <f t="shared" si="349"/>
        <v>84.630920000000003</v>
      </c>
    </row>
    <row r="19978" spans="2:6" hidden="1">
      <c r="B19978" s="13">
        <v>2006</v>
      </c>
      <c r="C19978" s="14">
        <v>8</v>
      </c>
      <c r="D19978" s="14" t="s">
        <v>156</v>
      </c>
      <c r="E19978" s="19">
        <v>27.858799999999999</v>
      </c>
      <c r="F19978" s="24">
        <f t="shared" si="349"/>
        <v>82.145839999999993</v>
      </c>
    </row>
    <row r="19979" spans="2:6" hidden="1">
      <c r="B19979" s="15">
        <v>2006</v>
      </c>
      <c r="C19979" s="16">
        <v>9</v>
      </c>
      <c r="D19979" s="16" t="s">
        <v>156</v>
      </c>
      <c r="E19979" s="18">
        <v>28.137499999999999</v>
      </c>
      <c r="F19979" s="24">
        <f t="shared" si="349"/>
        <v>82.647500000000008</v>
      </c>
    </row>
    <row r="19980" spans="2:6" hidden="1">
      <c r="B19980" s="13">
        <v>2006</v>
      </c>
      <c r="C19980" s="14">
        <v>10</v>
      </c>
      <c r="D19980" s="14" t="s">
        <v>156</v>
      </c>
      <c r="E19980" s="19">
        <v>29.5777</v>
      </c>
      <c r="F19980" s="24">
        <f t="shared" si="349"/>
        <v>85.239859999999993</v>
      </c>
    </row>
    <row r="19981" spans="2:6" hidden="1">
      <c r="B19981" s="15">
        <v>2006</v>
      </c>
      <c r="C19981" s="16">
        <v>11</v>
      </c>
      <c r="D19981" s="16" t="s">
        <v>156</v>
      </c>
      <c r="E19981" s="18">
        <v>26.920500000000001</v>
      </c>
      <c r="F19981" s="24">
        <f t="shared" si="349"/>
        <v>80.456900000000005</v>
      </c>
    </row>
    <row r="19982" spans="2:6" hidden="1">
      <c r="B19982" s="13">
        <v>2006</v>
      </c>
      <c r="C19982" s="14">
        <v>12</v>
      </c>
      <c r="D19982" s="14" t="s">
        <v>156</v>
      </c>
      <c r="E19982" s="19">
        <v>24.0289</v>
      </c>
      <c r="F19982" s="24">
        <f t="shared" si="349"/>
        <v>75.252020000000002</v>
      </c>
    </row>
    <row r="19983" spans="2:6" hidden="1">
      <c r="B19983" s="15">
        <v>2007</v>
      </c>
      <c r="C19983" s="16">
        <v>1</v>
      </c>
      <c r="D19983" s="16" t="s">
        <v>156</v>
      </c>
      <c r="E19983" s="18">
        <v>23.317299999999999</v>
      </c>
      <c r="F19983" s="24">
        <f t="shared" si="349"/>
        <v>73.971139999999991</v>
      </c>
    </row>
    <row r="19984" spans="2:6" hidden="1">
      <c r="B19984" s="13">
        <v>2007</v>
      </c>
      <c r="C19984" s="14">
        <v>2</v>
      </c>
      <c r="D19984" s="14" t="s">
        <v>156</v>
      </c>
      <c r="E19984" s="19">
        <v>26.264299999999999</v>
      </c>
      <c r="F19984" s="24">
        <f t="shared" si="349"/>
        <v>79.275739999999999</v>
      </c>
    </row>
    <row r="19985" spans="2:6" hidden="1">
      <c r="B19985" s="15">
        <v>2007</v>
      </c>
      <c r="C19985" s="16">
        <v>3</v>
      </c>
      <c r="D19985" s="16" t="s">
        <v>156</v>
      </c>
      <c r="E19985" s="18">
        <v>29.787600000000001</v>
      </c>
      <c r="F19985" s="24">
        <f t="shared" si="349"/>
        <v>85.617680000000007</v>
      </c>
    </row>
    <row r="19986" spans="2:6" hidden="1">
      <c r="B19986" s="13">
        <v>2007</v>
      </c>
      <c r="C19986" s="14">
        <v>4</v>
      </c>
      <c r="D19986" s="14" t="s">
        <v>156</v>
      </c>
      <c r="E19986" s="19">
        <v>31.8096</v>
      </c>
      <c r="F19986" s="24">
        <f t="shared" si="349"/>
        <v>89.257280000000009</v>
      </c>
    </row>
    <row r="19987" spans="2:6" hidden="1">
      <c r="B19987" s="15">
        <v>2007</v>
      </c>
      <c r="C19987" s="16">
        <v>5</v>
      </c>
      <c r="D19987" s="16" t="s">
        <v>156</v>
      </c>
      <c r="E19987" s="18">
        <v>33.184600000000003</v>
      </c>
      <c r="F19987" s="24">
        <f t="shared" si="349"/>
        <v>91.732280000000003</v>
      </c>
    </row>
    <row r="19988" spans="2:6" hidden="1">
      <c r="B19988" s="13">
        <v>2007</v>
      </c>
      <c r="C19988" s="14">
        <v>6</v>
      </c>
      <c r="D19988" s="14" t="s">
        <v>156</v>
      </c>
      <c r="E19988" s="19">
        <v>30.226600000000001</v>
      </c>
      <c r="F19988" s="24">
        <f t="shared" si="349"/>
        <v>86.407880000000006</v>
      </c>
    </row>
    <row r="19989" spans="2:6" hidden="1">
      <c r="B19989" s="15">
        <v>2007</v>
      </c>
      <c r="C19989" s="16">
        <v>7</v>
      </c>
      <c r="D19989" s="16" t="s">
        <v>156</v>
      </c>
      <c r="E19989" s="18">
        <v>27.587399999999999</v>
      </c>
      <c r="F19989" s="24">
        <f t="shared" si="349"/>
        <v>81.657319999999999</v>
      </c>
    </row>
    <row r="19990" spans="2:6" hidden="1">
      <c r="B19990" s="13">
        <v>2007</v>
      </c>
      <c r="C19990" s="14">
        <v>8</v>
      </c>
      <c r="D19990" s="14" t="s">
        <v>156</v>
      </c>
      <c r="E19990" s="19">
        <v>27.228300000000001</v>
      </c>
      <c r="F19990" s="24">
        <f t="shared" si="349"/>
        <v>81.010940000000005</v>
      </c>
    </row>
    <row r="19991" spans="2:6" hidden="1">
      <c r="B19991" s="15">
        <v>2007</v>
      </c>
      <c r="C19991" s="16">
        <v>9</v>
      </c>
      <c r="D19991" s="16" t="s">
        <v>156</v>
      </c>
      <c r="E19991" s="18">
        <v>28.204599999999999</v>
      </c>
      <c r="F19991" s="24">
        <f t="shared" si="349"/>
        <v>82.768280000000004</v>
      </c>
    </row>
    <row r="19992" spans="2:6" hidden="1">
      <c r="B19992" s="13">
        <v>2007</v>
      </c>
      <c r="C19992" s="14">
        <v>10</v>
      </c>
      <c r="D19992" s="14" t="s">
        <v>156</v>
      </c>
      <c r="E19992" s="19">
        <v>29.852699999999999</v>
      </c>
      <c r="F19992" s="24">
        <f t="shared" si="349"/>
        <v>85.734859999999998</v>
      </c>
    </row>
    <row r="19993" spans="2:6" hidden="1">
      <c r="B19993" s="15">
        <v>2007</v>
      </c>
      <c r="C19993" s="16">
        <v>11</v>
      </c>
      <c r="D19993" s="16" t="s">
        <v>156</v>
      </c>
      <c r="E19993" s="18">
        <v>28.8157</v>
      </c>
      <c r="F19993" s="24">
        <f t="shared" si="349"/>
        <v>83.868259999999992</v>
      </c>
    </row>
    <row r="19994" spans="2:6" hidden="1">
      <c r="B19994" s="13">
        <v>2007</v>
      </c>
      <c r="C19994" s="14">
        <v>12</v>
      </c>
      <c r="D19994" s="14" t="s">
        <v>156</v>
      </c>
      <c r="E19994" s="19">
        <v>26.619499999999999</v>
      </c>
      <c r="F19994" s="24">
        <f t="shared" si="349"/>
        <v>79.915099999999995</v>
      </c>
    </row>
    <row r="19995" spans="2:6" hidden="1">
      <c r="B19995" s="15">
        <v>2008</v>
      </c>
      <c r="C19995" s="16">
        <v>1</v>
      </c>
      <c r="D19995" s="16" t="s">
        <v>156</v>
      </c>
      <c r="E19995" s="18">
        <v>25.286300000000001</v>
      </c>
      <c r="F19995" s="24">
        <f t="shared" si="349"/>
        <v>77.515340000000009</v>
      </c>
    </row>
    <row r="19996" spans="2:6" hidden="1">
      <c r="B19996" s="13">
        <v>2008</v>
      </c>
      <c r="C19996" s="14">
        <v>2</v>
      </c>
      <c r="D19996" s="14" t="s">
        <v>156</v>
      </c>
      <c r="E19996" s="19">
        <v>26.032</v>
      </c>
      <c r="F19996" s="24">
        <f t="shared" si="349"/>
        <v>78.857599999999991</v>
      </c>
    </row>
    <row r="19997" spans="2:6" hidden="1">
      <c r="B19997" s="15">
        <v>2008</v>
      </c>
      <c r="C19997" s="16">
        <v>3</v>
      </c>
      <c r="D19997" s="16" t="s">
        <v>156</v>
      </c>
      <c r="E19997" s="18">
        <v>30.743200000000002</v>
      </c>
      <c r="F19997" s="24">
        <f t="shared" si="349"/>
        <v>87.337760000000003</v>
      </c>
    </row>
    <row r="19998" spans="2:6" hidden="1">
      <c r="B19998" s="13">
        <v>2008</v>
      </c>
      <c r="C19998" s="14">
        <v>4</v>
      </c>
      <c r="D19998" s="14" t="s">
        <v>156</v>
      </c>
      <c r="E19998" s="19">
        <v>31.395</v>
      </c>
      <c r="F19998" s="24">
        <f t="shared" si="349"/>
        <v>88.510999999999996</v>
      </c>
    </row>
    <row r="19999" spans="2:6" hidden="1">
      <c r="B19999" s="15">
        <v>2008</v>
      </c>
      <c r="C19999" s="16">
        <v>5</v>
      </c>
      <c r="D19999" s="16" t="s">
        <v>156</v>
      </c>
      <c r="E19999" s="18">
        <v>31.710599999999999</v>
      </c>
      <c r="F19999" s="24">
        <f t="shared" si="349"/>
        <v>89.079080000000005</v>
      </c>
    </row>
    <row r="20000" spans="2:6" hidden="1">
      <c r="B20000" s="13">
        <v>2008</v>
      </c>
      <c r="C20000" s="14">
        <v>6</v>
      </c>
      <c r="D20000" s="14" t="s">
        <v>156</v>
      </c>
      <c r="E20000" s="19">
        <v>30.617000000000001</v>
      </c>
      <c r="F20000" s="24">
        <f t="shared" ref="F20000:F20063" si="350">(E20000 * 1.8) + 32</f>
        <v>87.110600000000005</v>
      </c>
    </row>
    <row r="20001" spans="2:6" hidden="1">
      <c r="B20001" s="15">
        <v>2008</v>
      </c>
      <c r="C20001" s="16">
        <v>7</v>
      </c>
      <c r="D20001" s="16" t="s">
        <v>156</v>
      </c>
      <c r="E20001" s="18">
        <v>28.821200000000001</v>
      </c>
      <c r="F20001" s="24">
        <f t="shared" si="350"/>
        <v>83.878160000000008</v>
      </c>
    </row>
    <row r="20002" spans="2:6" hidden="1">
      <c r="B20002" s="13">
        <v>2008</v>
      </c>
      <c r="C20002" s="14">
        <v>8</v>
      </c>
      <c r="D20002" s="14" t="s">
        <v>156</v>
      </c>
      <c r="E20002" s="19">
        <v>27.8767</v>
      </c>
      <c r="F20002" s="24">
        <f t="shared" si="350"/>
        <v>82.178060000000002</v>
      </c>
    </row>
    <row r="20003" spans="2:6" hidden="1">
      <c r="B20003" s="15">
        <v>2008</v>
      </c>
      <c r="C20003" s="16">
        <v>9</v>
      </c>
      <c r="D20003" s="16" t="s">
        <v>156</v>
      </c>
      <c r="E20003" s="18">
        <v>28.409199999999998</v>
      </c>
      <c r="F20003" s="24">
        <f t="shared" si="350"/>
        <v>83.136560000000003</v>
      </c>
    </row>
    <row r="20004" spans="2:6" hidden="1">
      <c r="B20004" s="13">
        <v>2008</v>
      </c>
      <c r="C20004" s="14">
        <v>10</v>
      </c>
      <c r="D20004" s="14" t="s">
        <v>156</v>
      </c>
      <c r="E20004" s="19">
        <v>28.837199999999999</v>
      </c>
      <c r="F20004" s="24">
        <f t="shared" si="350"/>
        <v>83.906959999999998</v>
      </c>
    </row>
    <row r="20005" spans="2:6" hidden="1">
      <c r="B20005" s="15">
        <v>2008</v>
      </c>
      <c r="C20005" s="16">
        <v>11</v>
      </c>
      <c r="D20005" s="16" t="s">
        <v>156</v>
      </c>
      <c r="E20005" s="18">
        <v>28.644100000000002</v>
      </c>
      <c r="F20005" s="24">
        <f t="shared" si="350"/>
        <v>83.559380000000004</v>
      </c>
    </row>
    <row r="20006" spans="2:6" hidden="1">
      <c r="B20006" s="13">
        <v>2008</v>
      </c>
      <c r="C20006" s="14">
        <v>12</v>
      </c>
      <c r="D20006" s="14" t="s">
        <v>156</v>
      </c>
      <c r="E20006" s="19">
        <v>26.893799999999999</v>
      </c>
      <c r="F20006" s="24">
        <f t="shared" si="350"/>
        <v>80.408839999999998</v>
      </c>
    </row>
    <row r="20007" spans="2:6" hidden="1">
      <c r="B20007" s="15">
        <v>2009</v>
      </c>
      <c r="C20007" s="16">
        <v>1</v>
      </c>
      <c r="D20007" s="16" t="s">
        <v>156</v>
      </c>
      <c r="E20007" s="18">
        <v>26.4056</v>
      </c>
      <c r="F20007" s="24">
        <f t="shared" si="350"/>
        <v>79.530079999999998</v>
      </c>
    </row>
    <row r="20008" spans="2:6" hidden="1">
      <c r="B20008" s="13">
        <v>2009</v>
      </c>
      <c r="C20008" s="14">
        <v>2</v>
      </c>
      <c r="D20008" s="14" t="s">
        <v>156</v>
      </c>
      <c r="E20008" s="19">
        <v>28.6904</v>
      </c>
      <c r="F20008" s="24">
        <f t="shared" si="350"/>
        <v>83.642719999999997</v>
      </c>
    </row>
    <row r="20009" spans="2:6" hidden="1">
      <c r="B20009" s="15">
        <v>2009</v>
      </c>
      <c r="C20009" s="16">
        <v>3</v>
      </c>
      <c r="D20009" s="16" t="s">
        <v>156</v>
      </c>
      <c r="E20009" s="18">
        <v>29.343</v>
      </c>
      <c r="F20009" s="24">
        <f t="shared" si="350"/>
        <v>84.817399999999992</v>
      </c>
    </row>
    <row r="20010" spans="2:6" hidden="1">
      <c r="B20010" s="13">
        <v>2009</v>
      </c>
      <c r="C20010" s="14">
        <v>4</v>
      </c>
      <c r="D20010" s="14" t="s">
        <v>156</v>
      </c>
      <c r="E20010" s="19">
        <v>32.599600000000002</v>
      </c>
      <c r="F20010" s="24">
        <f t="shared" si="350"/>
        <v>90.679280000000006</v>
      </c>
    </row>
    <row r="20011" spans="2:6" hidden="1">
      <c r="B20011" s="15">
        <v>2009</v>
      </c>
      <c r="C20011" s="16">
        <v>5</v>
      </c>
      <c r="D20011" s="16" t="s">
        <v>156</v>
      </c>
      <c r="E20011" s="18">
        <v>32.450600000000001</v>
      </c>
      <c r="F20011" s="24">
        <f t="shared" si="350"/>
        <v>90.411079999999998</v>
      </c>
    </row>
    <row r="20012" spans="2:6" hidden="1">
      <c r="B20012" s="13">
        <v>2009</v>
      </c>
      <c r="C20012" s="14">
        <v>6</v>
      </c>
      <c r="D20012" s="14" t="s">
        <v>156</v>
      </c>
      <c r="E20012" s="19">
        <v>32.304900000000004</v>
      </c>
      <c r="F20012" s="24">
        <f t="shared" si="350"/>
        <v>90.148820000000001</v>
      </c>
    </row>
    <row r="20013" spans="2:6" hidden="1">
      <c r="B20013" s="15">
        <v>2009</v>
      </c>
      <c r="C20013" s="16">
        <v>7</v>
      </c>
      <c r="D20013" s="16" t="s">
        <v>156</v>
      </c>
      <c r="E20013" s="18">
        <v>29.067699999999999</v>
      </c>
      <c r="F20013" s="24">
        <f t="shared" si="350"/>
        <v>84.321860000000001</v>
      </c>
    </row>
    <row r="20014" spans="2:6" hidden="1">
      <c r="B20014" s="13">
        <v>2009</v>
      </c>
      <c r="C20014" s="14">
        <v>8</v>
      </c>
      <c r="D20014" s="14" t="s">
        <v>156</v>
      </c>
      <c r="E20014" s="19">
        <v>28.600100000000001</v>
      </c>
      <c r="F20014" s="24">
        <f t="shared" si="350"/>
        <v>83.480180000000004</v>
      </c>
    </row>
    <row r="20015" spans="2:6" hidden="1">
      <c r="B20015" s="15">
        <v>2009</v>
      </c>
      <c r="C20015" s="16">
        <v>9</v>
      </c>
      <c r="D20015" s="16" t="s">
        <v>156</v>
      </c>
      <c r="E20015" s="18">
        <v>29.831700000000001</v>
      </c>
      <c r="F20015" s="24">
        <f t="shared" si="350"/>
        <v>85.697059999999993</v>
      </c>
    </row>
    <row r="20016" spans="2:6" hidden="1">
      <c r="B20016" s="13">
        <v>2009</v>
      </c>
      <c r="C20016" s="14">
        <v>10</v>
      </c>
      <c r="D20016" s="14" t="s">
        <v>156</v>
      </c>
      <c r="E20016" s="19">
        <v>30.206099999999999</v>
      </c>
      <c r="F20016" s="24">
        <f t="shared" si="350"/>
        <v>86.370980000000003</v>
      </c>
    </row>
    <row r="20017" spans="2:6" hidden="1">
      <c r="B20017" s="15">
        <v>2009</v>
      </c>
      <c r="C20017" s="16">
        <v>11</v>
      </c>
      <c r="D20017" s="16" t="s">
        <v>156</v>
      </c>
      <c r="E20017" s="18">
        <v>28.490100000000002</v>
      </c>
      <c r="F20017" s="24">
        <f t="shared" si="350"/>
        <v>83.282180000000011</v>
      </c>
    </row>
    <row r="20018" spans="2:6" hidden="1">
      <c r="B20018" s="13">
        <v>2009</v>
      </c>
      <c r="C20018" s="14">
        <v>12</v>
      </c>
      <c r="D20018" s="14" t="s">
        <v>156</v>
      </c>
      <c r="E20018" s="19">
        <v>25.709599999999998</v>
      </c>
      <c r="F20018" s="24">
        <f t="shared" si="350"/>
        <v>78.27727999999999</v>
      </c>
    </row>
    <row r="20019" spans="2:6" hidden="1">
      <c r="B20019" s="15">
        <v>2010</v>
      </c>
      <c r="C20019" s="16">
        <v>1</v>
      </c>
      <c r="D20019" s="16" t="s">
        <v>156</v>
      </c>
      <c r="E20019" s="18">
        <v>26.7196</v>
      </c>
      <c r="F20019" s="24">
        <f t="shared" si="350"/>
        <v>80.095280000000002</v>
      </c>
    </row>
    <row r="20020" spans="2:6" hidden="1">
      <c r="B20020" s="13">
        <v>2010</v>
      </c>
      <c r="C20020" s="14">
        <v>2</v>
      </c>
      <c r="D20020" s="14" t="s">
        <v>156</v>
      </c>
      <c r="E20020" s="19">
        <v>28.142499999999998</v>
      </c>
      <c r="F20020" s="24">
        <f t="shared" si="350"/>
        <v>82.656499999999994</v>
      </c>
    </row>
    <row r="20021" spans="2:6" hidden="1">
      <c r="B20021" s="15">
        <v>2010</v>
      </c>
      <c r="C20021" s="16">
        <v>3</v>
      </c>
      <c r="D20021" s="16" t="s">
        <v>156</v>
      </c>
      <c r="E20021" s="18">
        <v>30.075900000000001</v>
      </c>
      <c r="F20021" s="24">
        <f t="shared" si="350"/>
        <v>86.136619999999994</v>
      </c>
    </row>
    <row r="20022" spans="2:6" hidden="1">
      <c r="B20022" s="13">
        <v>2010</v>
      </c>
      <c r="C20022" s="14">
        <v>4</v>
      </c>
      <c r="D20022" s="14" t="s">
        <v>156</v>
      </c>
      <c r="E20022" s="19">
        <v>32.681899999999999</v>
      </c>
      <c r="F20022" s="24">
        <f t="shared" si="350"/>
        <v>90.827419999999989</v>
      </c>
    </row>
    <row r="20023" spans="2:6" hidden="1">
      <c r="B20023" s="15">
        <v>2010</v>
      </c>
      <c r="C20023" s="16">
        <v>5</v>
      </c>
      <c r="D20023" s="16" t="s">
        <v>156</v>
      </c>
      <c r="E20023" s="18">
        <v>33.070999999999998</v>
      </c>
      <c r="F20023" s="24">
        <f t="shared" si="350"/>
        <v>91.527799999999999</v>
      </c>
    </row>
    <row r="20024" spans="2:6" hidden="1">
      <c r="B20024" s="13">
        <v>2010</v>
      </c>
      <c r="C20024" s="14">
        <v>6</v>
      </c>
      <c r="D20024" s="14" t="s">
        <v>156</v>
      </c>
      <c r="E20024" s="19">
        <v>31.101800000000001</v>
      </c>
      <c r="F20024" s="24">
        <f t="shared" si="350"/>
        <v>87.983239999999995</v>
      </c>
    </row>
    <row r="20025" spans="2:6" hidden="1">
      <c r="B20025" s="15">
        <v>2010</v>
      </c>
      <c r="C20025" s="16">
        <v>7</v>
      </c>
      <c r="D20025" s="16" t="s">
        <v>156</v>
      </c>
      <c r="E20025" s="18">
        <v>28.444900000000001</v>
      </c>
      <c r="F20025" s="24">
        <f t="shared" si="350"/>
        <v>83.200819999999993</v>
      </c>
    </row>
    <row r="20026" spans="2:6" hidden="1">
      <c r="B20026" s="13">
        <v>2010</v>
      </c>
      <c r="C20026" s="14">
        <v>8</v>
      </c>
      <c r="D20026" s="14" t="s">
        <v>156</v>
      </c>
      <c r="E20026" s="19">
        <v>27.848299999999998</v>
      </c>
      <c r="F20026" s="24">
        <f t="shared" si="350"/>
        <v>82.126939999999991</v>
      </c>
    </row>
    <row r="20027" spans="2:6" hidden="1">
      <c r="B20027" s="15">
        <v>2010</v>
      </c>
      <c r="C20027" s="16">
        <v>9</v>
      </c>
      <c r="D20027" s="16" t="s">
        <v>156</v>
      </c>
      <c r="E20027" s="18">
        <v>28.422000000000001</v>
      </c>
      <c r="F20027" s="24">
        <f t="shared" si="350"/>
        <v>83.159600000000012</v>
      </c>
    </row>
    <row r="20028" spans="2:6" hidden="1">
      <c r="B20028" s="13">
        <v>2010</v>
      </c>
      <c r="C20028" s="14">
        <v>10</v>
      </c>
      <c r="D20028" s="14" t="s">
        <v>156</v>
      </c>
      <c r="E20028" s="19">
        <v>29.9236</v>
      </c>
      <c r="F20028" s="24">
        <f t="shared" si="350"/>
        <v>85.862480000000005</v>
      </c>
    </row>
    <row r="20029" spans="2:6" hidden="1">
      <c r="B20029" s="15">
        <v>2010</v>
      </c>
      <c r="C20029" s="16">
        <v>11</v>
      </c>
      <c r="D20029" s="16" t="s">
        <v>156</v>
      </c>
      <c r="E20029" s="18">
        <v>29.716200000000001</v>
      </c>
      <c r="F20029" s="24">
        <f t="shared" si="350"/>
        <v>85.489159999999998</v>
      </c>
    </row>
    <row r="20030" spans="2:6" hidden="1">
      <c r="B20030" s="13">
        <v>2010</v>
      </c>
      <c r="C20030" s="14">
        <v>12</v>
      </c>
      <c r="D20030" s="14" t="s">
        <v>156</v>
      </c>
      <c r="E20030" s="19">
        <v>26.418099999999999</v>
      </c>
      <c r="F20030" s="24">
        <f t="shared" si="350"/>
        <v>79.552580000000006</v>
      </c>
    </row>
    <row r="20031" spans="2:6" hidden="1">
      <c r="B20031" s="15">
        <v>2011</v>
      </c>
      <c r="C20031" s="16">
        <v>1</v>
      </c>
      <c r="D20031" s="16" t="s">
        <v>156</v>
      </c>
      <c r="E20031" s="18">
        <v>24.2669</v>
      </c>
      <c r="F20031" s="24">
        <f t="shared" si="350"/>
        <v>75.680419999999998</v>
      </c>
    </row>
    <row r="20032" spans="2:6" hidden="1">
      <c r="B20032" s="13">
        <v>2011</v>
      </c>
      <c r="C20032" s="14">
        <v>2</v>
      </c>
      <c r="D20032" s="14" t="s">
        <v>156</v>
      </c>
      <c r="E20032" s="19">
        <v>28.092600000000001</v>
      </c>
      <c r="F20032" s="24">
        <f t="shared" si="350"/>
        <v>82.566680000000005</v>
      </c>
    </row>
    <row r="20033" spans="2:6" hidden="1">
      <c r="B20033" s="15">
        <v>2011</v>
      </c>
      <c r="C20033" s="16">
        <v>3</v>
      </c>
      <c r="D20033" s="16" t="s">
        <v>156</v>
      </c>
      <c r="E20033" s="18">
        <v>29.343399999999999</v>
      </c>
      <c r="F20033" s="24">
        <f t="shared" si="350"/>
        <v>84.818119999999993</v>
      </c>
    </row>
    <row r="20034" spans="2:6" hidden="1">
      <c r="B20034" s="13">
        <v>2011</v>
      </c>
      <c r="C20034" s="14">
        <v>4</v>
      </c>
      <c r="D20034" s="14" t="s">
        <v>156</v>
      </c>
      <c r="E20034" s="19">
        <v>31.8279</v>
      </c>
      <c r="F20034" s="24">
        <f t="shared" si="350"/>
        <v>89.290220000000005</v>
      </c>
    </row>
    <row r="20035" spans="2:6" hidden="1">
      <c r="B20035" s="15">
        <v>2011</v>
      </c>
      <c r="C20035" s="16">
        <v>5</v>
      </c>
      <c r="D20035" s="16" t="s">
        <v>156</v>
      </c>
      <c r="E20035" s="18">
        <v>32.191299999999998</v>
      </c>
      <c r="F20035" s="24">
        <f t="shared" si="350"/>
        <v>89.944339999999997</v>
      </c>
    </row>
    <row r="20036" spans="2:6" hidden="1">
      <c r="B20036" s="13">
        <v>2011</v>
      </c>
      <c r="C20036" s="14">
        <v>6</v>
      </c>
      <c r="D20036" s="14" t="s">
        <v>156</v>
      </c>
      <c r="E20036" s="19">
        <v>31.993099999999998</v>
      </c>
      <c r="F20036" s="24">
        <f t="shared" si="350"/>
        <v>89.587580000000003</v>
      </c>
    </row>
    <row r="20037" spans="2:6" hidden="1">
      <c r="B20037" s="15">
        <v>2011</v>
      </c>
      <c r="C20037" s="16">
        <v>7</v>
      </c>
      <c r="D20037" s="16" t="s">
        <v>156</v>
      </c>
      <c r="E20037" s="18">
        <v>30.240600000000001</v>
      </c>
      <c r="F20037" s="24">
        <f t="shared" si="350"/>
        <v>86.433080000000004</v>
      </c>
    </row>
    <row r="20038" spans="2:6" hidden="1">
      <c r="B20038" s="13">
        <v>2011</v>
      </c>
      <c r="C20038" s="14">
        <v>8</v>
      </c>
      <c r="D20038" s="14" t="s">
        <v>156</v>
      </c>
      <c r="E20038" s="19">
        <v>28.116700000000002</v>
      </c>
      <c r="F20038" s="24">
        <f t="shared" si="350"/>
        <v>82.610060000000004</v>
      </c>
    </row>
    <row r="20039" spans="2:6" hidden="1">
      <c r="B20039" s="15">
        <v>2011</v>
      </c>
      <c r="C20039" s="16">
        <v>9</v>
      </c>
      <c r="D20039" s="16" t="s">
        <v>156</v>
      </c>
      <c r="E20039" s="18">
        <v>28.7302</v>
      </c>
      <c r="F20039" s="24">
        <f t="shared" si="350"/>
        <v>83.714359999999999</v>
      </c>
    </row>
    <row r="20040" spans="2:6" hidden="1">
      <c r="B20040" s="13">
        <v>2011</v>
      </c>
      <c r="C20040" s="14">
        <v>10</v>
      </c>
      <c r="D20040" s="14" t="s">
        <v>156</v>
      </c>
      <c r="E20040" s="19">
        <v>29.276599999999998</v>
      </c>
      <c r="F20040" s="24">
        <f t="shared" si="350"/>
        <v>84.697879999999998</v>
      </c>
    </row>
    <row r="20041" spans="2:6" hidden="1">
      <c r="B20041" s="15">
        <v>2011</v>
      </c>
      <c r="C20041" s="16">
        <v>11</v>
      </c>
      <c r="D20041" s="16" t="s">
        <v>156</v>
      </c>
      <c r="E20041" s="18">
        <v>26.931699999999999</v>
      </c>
      <c r="F20041" s="24">
        <f t="shared" si="350"/>
        <v>80.477059999999994</v>
      </c>
    </row>
    <row r="20042" spans="2:6" hidden="1">
      <c r="B20042" s="13">
        <v>2011</v>
      </c>
      <c r="C20042" s="14">
        <v>12</v>
      </c>
      <c r="D20042" s="14" t="s">
        <v>156</v>
      </c>
      <c r="E20042" s="19">
        <v>25.908999999999999</v>
      </c>
      <c r="F20042" s="24">
        <f t="shared" si="350"/>
        <v>78.636200000000002</v>
      </c>
    </row>
    <row r="20043" spans="2:6" hidden="1">
      <c r="B20043" s="15">
        <v>2012</v>
      </c>
      <c r="C20043" s="16">
        <v>1</v>
      </c>
      <c r="D20043" s="16" t="s">
        <v>156</v>
      </c>
      <c r="E20043" s="18">
        <v>24.6251</v>
      </c>
      <c r="F20043" s="24">
        <f t="shared" si="350"/>
        <v>76.325180000000003</v>
      </c>
    </row>
    <row r="20044" spans="2:6" hidden="1">
      <c r="B20044" s="13">
        <v>2012</v>
      </c>
      <c r="C20044" s="14">
        <v>2</v>
      </c>
      <c r="D20044" s="14" t="s">
        <v>156</v>
      </c>
      <c r="E20044" s="19">
        <v>28.120999999999999</v>
      </c>
      <c r="F20044" s="24">
        <f t="shared" si="350"/>
        <v>82.617799999999988</v>
      </c>
    </row>
    <row r="20045" spans="2:6" hidden="1">
      <c r="B20045" s="15">
        <v>2012</v>
      </c>
      <c r="C20045" s="16">
        <v>3</v>
      </c>
      <c r="D20045" s="16" t="s">
        <v>156</v>
      </c>
      <c r="E20045" s="18">
        <v>29.345800000000001</v>
      </c>
      <c r="F20045" s="24">
        <f t="shared" si="350"/>
        <v>84.82244</v>
      </c>
    </row>
    <row r="20046" spans="2:6" hidden="1">
      <c r="B20046" s="13">
        <v>2012</v>
      </c>
      <c r="C20046" s="14">
        <v>4</v>
      </c>
      <c r="D20046" s="14" t="s">
        <v>156</v>
      </c>
      <c r="E20046" s="19">
        <v>30.640999999999998</v>
      </c>
      <c r="F20046" s="24">
        <f t="shared" si="350"/>
        <v>87.15379999999999</v>
      </c>
    </row>
    <row r="20047" spans="2:6" hidden="1">
      <c r="B20047" s="15">
        <v>2012</v>
      </c>
      <c r="C20047" s="16">
        <v>5</v>
      </c>
      <c r="D20047" s="16" t="s">
        <v>156</v>
      </c>
      <c r="E20047" s="18">
        <v>32.282499999999999</v>
      </c>
      <c r="F20047" s="24">
        <f t="shared" si="350"/>
        <v>90.108499999999992</v>
      </c>
    </row>
    <row r="20048" spans="2:6" hidden="1">
      <c r="B20048" s="13">
        <v>2012</v>
      </c>
      <c r="C20048" s="14">
        <v>6</v>
      </c>
      <c r="D20048" s="14" t="s">
        <v>156</v>
      </c>
      <c r="E20048" s="19">
        <v>32.232300000000002</v>
      </c>
      <c r="F20048" s="24">
        <f t="shared" si="350"/>
        <v>90.018140000000002</v>
      </c>
    </row>
    <row r="20049" spans="2:6" hidden="1">
      <c r="B20049" s="15">
        <v>2012</v>
      </c>
      <c r="C20049" s="16">
        <v>7</v>
      </c>
      <c r="D20049" s="16" t="s">
        <v>156</v>
      </c>
      <c r="E20049" s="18">
        <v>28.3339</v>
      </c>
      <c r="F20049" s="24">
        <f t="shared" si="350"/>
        <v>83.001020000000011</v>
      </c>
    </row>
    <row r="20050" spans="2:6" hidden="1">
      <c r="B20050" s="13">
        <v>2012</v>
      </c>
      <c r="C20050" s="14">
        <v>8</v>
      </c>
      <c r="D20050" s="14" t="s">
        <v>156</v>
      </c>
      <c r="E20050" s="19">
        <v>27.658100000000001</v>
      </c>
      <c r="F20050" s="24">
        <f t="shared" si="350"/>
        <v>81.784580000000005</v>
      </c>
    </row>
    <row r="20051" spans="2:6" hidden="1">
      <c r="B20051" s="15">
        <v>2012</v>
      </c>
      <c r="C20051" s="16">
        <v>9</v>
      </c>
      <c r="D20051" s="16" t="s">
        <v>156</v>
      </c>
      <c r="E20051" s="18">
        <v>28.9236</v>
      </c>
      <c r="F20051" s="24">
        <f t="shared" si="350"/>
        <v>84.062479999999994</v>
      </c>
    </row>
    <row r="20052" spans="2:6" hidden="1">
      <c r="B20052" s="13">
        <v>2012</v>
      </c>
      <c r="C20052" s="14">
        <v>10</v>
      </c>
      <c r="D20052" s="14" t="s">
        <v>156</v>
      </c>
      <c r="E20052" s="19">
        <v>30.0397</v>
      </c>
      <c r="F20052" s="24">
        <f t="shared" si="350"/>
        <v>86.071460000000002</v>
      </c>
    </row>
    <row r="20053" spans="2:6" hidden="1">
      <c r="B20053" s="15">
        <v>2012</v>
      </c>
      <c r="C20053" s="16">
        <v>11</v>
      </c>
      <c r="D20053" s="16" t="s">
        <v>156</v>
      </c>
      <c r="E20053" s="18">
        <v>28.25</v>
      </c>
      <c r="F20053" s="24">
        <f t="shared" si="350"/>
        <v>82.85</v>
      </c>
    </row>
    <row r="20054" spans="2:6" hidden="1">
      <c r="B20054" s="13">
        <v>2012</v>
      </c>
      <c r="C20054" s="14">
        <v>12</v>
      </c>
      <c r="D20054" s="14" t="s">
        <v>156</v>
      </c>
      <c r="E20054" s="19">
        <v>25.4437</v>
      </c>
      <c r="F20054" s="24">
        <f t="shared" si="350"/>
        <v>77.798659999999998</v>
      </c>
    </row>
    <row r="20055" spans="2:6" hidden="1">
      <c r="B20055" s="15">
        <v>2013</v>
      </c>
      <c r="C20055" s="16">
        <v>1</v>
      </c>
      <c r="D20055" s="16" t="s">
        <v>156</v>
      </c>
      <c r="E20055" s="18">
        <v>26.250900000000001</v>
      </c>
      <c r="F20055" s="24">
        <f t="shared" si="350"/>
        <v>79.251620000000003</v>
      </c>
    </row>
    <row r="20056" spans="2:6" hidden="1">
      <c r="B20056" s="13">
        <v>2013</v>
      </c>
      <c r="C20056" s="14">
        <v>2</v>
      </c>
      <c r="D20056" s="14" t="s">
        <v>156</v>
      </c>
      <c r="E20056" s="19">
        <v>28.710100000000001</v>
      </c>
      <c r="F20056" s="24">
        <f t="shared" si="350"/>
        <v>83.678179999999998</v>
      </c>
    </row>
    <row r="20057" spans="2:6" hidden="1">
      <c r="B20057" s="15">
        <v>2013</v>
      </c>
      <c r="C20057" s="16">
        <v>3</v>
      </c>
      <c r="D20057" s="16" t="s">
        <v>156</v>
      </c>
      <c r="E20057" s="18">
        <v>30.450399999999998</v>
      </c>
      <c r="F20057" s="24">
        <f t="shared" si="350"/>
        <v>86.810720000000003</v>
      </c>
    </row>
    <row r="20058" spans="2:6" hidden="1">
      <c r="B20058" s="13">
        <v>2013</v>
      </c>
      <c r="C20058" s="14">
        <v>4</v>
      </c>
      <c r="D20058" s="14" t="s">
        <v>156</v>
      </c>
      <c r="E20058" s="19">
        <v>29.883299999999998</v>
      </c>
      <c r="F20058" s="24">
        <f t="shared" si="350"/>
        <v>85.789940000000001</v>
      </c>
    </row>
    <row r="20059" spans="2:6" hidden="1">
      <c r="B20059" s="15">
        <v>2013</v>
      </c>
      <c r="C20059" s="16">
        <v>5</v>
      </c>
      <c r="D20059" s="16" t="s">
        <v>156</v>
      </c>
      <c r="E20059" s="18">
        <v>32.692300000000003</v>
      </c>
      <c r="F20059" s="24">
        <f t="shared" si="350"/>
        <v>90.846140000000005</v>
      </c>
    </row>
    <row r="20060" spans="2:6" hidden="1">
      <c r="B20060" s="13">
        <v>2013</v>
      </c>
      <c r="C20060" s="14">
        <v>6</v>
      </c>
      <c r="D20060" s="14" t="s">
        <v>156</v>
      </c>
      <c r="E20060" s="19">
        <v>31.292200000000001</v>
      </c>
      <c r="F20060" s="24">
        <f t="shared" si="350"/>
        <v>88.325960000000009</v>
      </c>
    </row>
    <row r="20061" spans="2:6" hidden="1">
      <c r="B20061" s="15">
        <v>2013</v>
      </c>
      <c r="C20061" s="16">
        <v>7</v>
      </c>
      <c r="D20061" s="16" t="s">
        <v>156</v>
      </c>
      <c r="E20061" s="18">
        <v>28.716699999999999</v>
      </c>
      <c r="F20061" s="24">
        <f t="shared" si="350"/>
        <v>83.690060000000003</v>
      </c>
    </row>
    <row r="20062" spans="2:6" hidden="1">
      <c r="B20062" s="13">
        <v>2013</v>
      </c>
      <c r="C20062" s="14">
        <v>8</v>
      </c>
      <c r="D20062" s="14" t="s">
        <v>156</v>
      </c>
      <c r="E20062" s="19">
        <v>28.663499999999999</v>
      </c>
      <c r="F20062" s="24">
        <f t="shared" si="350"/>
        <v>83.594300000000004</v>
      </c>
    </row>
    <row r="20063" spans="2:6" hidden="1">
      <c r="B20063" s="15">
        <v>2000</v>
      </c>
      <c r="C20063" s="16">
        <v>2</v>
      </c>
      <c r="D20063" s="16" t="s">
        <v>157</v>
      </c>
      <c r="E20063" s="18">
        <v>1.052</v>
      </c>
      <c r="F20063" s="24">
        <f t="shared" si="350"/>
        <v>33.893599999999999</v>
      </c>
    </row>
    <row r="20064" spans="2:6" hidden="1">
      <c r="B20064" s="13">
        <v>2000</v>
      </c>
      <c r="C20064" s="14">
        <v>3</v>
      </c>
      <c r="D20064" s="14" t="s">
        <v>157</v>
      </c>
      <c r="E20064" s="19">
        <v>1.8524</v>
      </c>
      <c r="F20064" s="24">
        <f t="shared" ref="F20064:F20127" si="351">(E20064 * 1.8) + 32</f>
        <v>35.334319999999998</v>
      </c>
    </row>
    <row r="20065" spans="2:6" hidden="1">
      <c r="B20065" s="15">
        <v>2000</v>
      </c>
      <c r="C20065" s="16">
        <v>4</v>
      </c>
      <c r="D20065" s="16" t="s">
        <v>157</v>
      </c>
      <c r="E20065" s="18">
        <v>10.3924</v>
      </c>
      <c r="F20065" s="24">
        <f t="shared" si="351"/>
        <v>50.706320000000005</v>
      </c>
    </row>
    <row r="20066" spans="2:6" hidden="1">
      <c r="B20066" s="13">
        <v>2000</v>
      </c>
      <c r="C20066" s="14">
        <v>5</v>
      </c>
      <c r="D20066" s="14" t="s">
        <v>157</v>
      </c>
      <c r="E20066" s="19">
        <v>12.306800000000001</v>
      </c>
      <c r="F20066" s="24">
        <f t="shared" si="351"/>
        <v>54.152240000000006</v>
      </c>
    </row>
    <row r="20067" spans="2:6" hidden="1">
      <c r="B20067" s="15">
        <v>2000</v>
      </c>
      <c r="C20067" s="16">
        <v>6</v>
      </c>
      <c r="D20067" s="16" t="s">
        <v>157</v>
      </c>
      <c r="E20067" s="18">
        <v>14.7926</v>
      </c>
      <c r="F20067" s="24">
        <f t="shared" si="351"/>
        <v>58.62668</v>
      </c>
    </row>
    <row r="20068" spans="2:6" hidden="1">
      <c r="B20068" s="13">
        <v>2000</v>
      </c>
      <c r="C20068" s="14">
        <v>7</v>
      </c>
      <c r="D20068" s="14" t="s">
        <v>157</v>
      </c>
      <c r="E20068" s="19">
        <v>15.8908</v>
      </c>
      <c r="F20068" s="24">
        <f t="shared" si="351"/>
        <v>60.603440000000006</v>
      </c>
    </row>
    <row r="20069" spans="2:6" hidden="1">
      <c r="B20069" s="15">
        <v>2000</v>
      </c>
      <c r="C20069" s="16">
        <v>8</v>
      </c>
      <c r="D20069" s="16" t="s">
        <v>157</v>
      </c>
      <c r="E20069" s="18">
        <v>16.0442</v>
      </c>
      <c r="F20069" s="24">
        <f t="shared" si="351"/>
        <v>60.879559999999998</v>
      </c>
    </row>
    <row r="20070" spans="2:6" hidden="1">
      <c r="B20070" s="13">
        <v>2000</v>
      </c>
      <c r="C20070" s="14">
        <v>9</v>
      </c>
      <c r="D20070" s="14" t="s">
        <v>157</v>
      </c>
      <c r="E20070" s="19">
        <v>10.7296</v>
      </c>
      <c r="F20070" s="24">
        <f t="shared" si="351"/>
        <v>51.313279999999999</v>
      </c>
    </row>
    <row r="20071" spans="2:6" hidden="1">
      <c r="B20071" s="15">
        <v>2000</v>
      </c>
      <c r="C20071" s="16">
        <v>10</v>
      </c>
      <c r="D20071" s="16" t="s">
        <v>157</v>
      </c>
      <c r="E20071" s="18">
        <v>10.1816</v>
      </c>
      <c r="F20071" s="24">
        <f t="shared" si="351"/>
        <v>50.326880000000003</v>
      </c>
    </row>
    <row r="20072" spans="2:6" hidden="1">
      <c r="B20072" s="13">
        <v>2000</v>
      </c>
      <c r="C20072" s="14">
        <v>11</v>
      </c>
      <c r="D20072" s="14" t="s">
        <v>157</v>
      </c>
      <c r="E20072" s="19">
        <v>5.9215999999999998</v>
      </c>
      <c r="F20072" s="24">
        <f t="shared" si="351"/>
        <v>42.658879999999996</v>
      </c>
    </row>
    <row r="20073" spans="2:6" hidden="1">
      <c r="B20073" s="15">
        <v>2000</v>
      </c>
      <c r="C20073" s="16">
        <v>12</v>
      </c>
      <c r="D20073" s="16" t="s">
        <v>157</v>
      </c>
      <c r="E20073" s="18">
        <v>1.8742000000000001</v>
      </c>
      <c r="F20073" s="24">
        <f t="shared" si="351"/>
        <v>35.373559999999998</v>
      </c>
    </row>
    <row r="20074" spans="2:6" hidden="1">
      <c r="B20074" s="13">
        <v>2001</v>
      </c>
      <c r="C20074" s="14">
        <v>1</v>
      </c>
      <c r="D20074" s="14" t="s">
        <v>157</v>
      </c>
      <c r="E20074" s="19">
        <v>-0.5252</v>
      </c>
      <c r="F20074" s="24">
        <f t="shared" si="351"/>
        <v>31.054639999999999</v>
      </c>
    </row>
    <row r="20075" spans="2:6" hidden="1">
      <c r="B20075" s="15">
        <v>2001</v>
      </c>
      <c r="C20075" s="16">
        <v>2</v>
      </c>
      <c r="D20075" s="16" t="s">
        <v>157</v>
      </c>
      <c r="E20075" s="18">
        <v>-2.5758000000000001</v>
      </c>
      <c r="F20075" s="24">
        <f t="shared" si="351"/>
        <v>27.36356</v>
      </c>
    </row>
    <row r="20076" spans="2:6" hidden="1">
      <c r="B20076" s="13">
        <v>2001</v>
      </c>
      <c r="C20076" s="14">
        <v>3</v>
      </c>
      <c r="D20076" s="14" t="s">
        <v>157</v>
      </c>
      <c r="E20076" s="19">
        <v>0.1132</v>
      </c>
      <c r="F20076" s="24">
        <f t="shared" si="351"/>
        <v>32.203760000000003</v>
      </c>
    </row>
    <row r="20077" spans="2:6" hidden="1">
      <c r="B20077" s="15">
        <v>2001</v>
      </c>
      <c r="C20077" s="16">
        <v>4</v>
      </c>
      <c r="D20077" s="16" t="s">
        <v>157</v>
      </c>
      <c r="E20077" s="18">
        <v>7.4951999999999996</v>
      </c>
      <c r="F20077" s="24">
        <f t="shared" si="351"/>
        <v>45.49136</v>
      </c>
    </row>
    <row r="20078" spans="2:6" hidden="1">
      <c r="B20078" s="13">
        <v>2001</v>
      </c>
      <c r="C20078" s="14">
        <v>5</v>
      </c>
      <c r="D20078" s="14" t="s">
        <v>157</v>
      </c>
      <c r="E20078" s="19">
        <v>11.8048</v>
      </c>
      <c r="F20078" s="24">
        <f t="shared" si="351"/>
        <v>53.248640000000002</v>
      </c>
    </row>
    <row r="20079" spans="2:6" hidden="1">
      <c r="B20079" s="15">
        <v>2001</v>
      </c>
      <c r="C20079" s="16">
        <v>6</v>
      </c>
      <c r="D20079" s="16" t="s">
        <v>157</v>
      </c>
      <c r="E20079" s="18">
        <v>13.9116</v>
      </c>
      <c r="F20079" s="24">
        <f t="shared" si="351"/>
        <v>57.040880000000001</v>
      </c>
    </row>
    <row r="20080" spans="2:6" hidden="1">
      <c r="B20080" s="13">
        <v>2001</v>
      </c>
      <c r="C20080" s="14">
        <v>7</v>
      </c>
      <c r="D20080" s="14" t="s">
        <v>157</v>
      </c>
      <c r="E20080" s="19">
        <v>20.538599999999999</v>
      </c>
      <c r="F20080" s="24">
        <f t="shared" si="351"/>
        <v>68.969480000000004</v>
      </c>
    </row>
    <row r="20081" spans="2:6" hidden="1">
      <c r="B20081" s="15">
        <v>2001</v>
      </c>
      <c r="C20081" s="16">
        <v>8</v>
      </c>
      <c r="D20081" s="16" t="s">
        <v>157</v>
      </c>
      <c r="E20081" s="18">
        <v>17.649999999999999</v>
      </c>
      <c r="F20081" s="24">
        <f t="shared" si="351"/>
        <v>63.769999999999996</v>
      </c>
    </row>
    <row r="20082" spans="2:6" hidden="1">
      <c r="B20082" s="13">
        <v>2001</v>
      </c>
      <c r="C20082" s="14">
        <v>9</v>
      </c>
      <c r="D20082" s="14" t="s">
        <v>157</v>
      </c>
      <c r="E20082" s="19">
        <v>12.267799999999999</v>
      </c>
      <c r="F20082" s="24">
        <f t="shared" si="351"/>
        <v>54.082039999999999</v>
      </c>
    </row>
    <row r="20083" spans="2:6" hidden="1">
      <c r="B20083" s="15">
        <v>2001</v>
      </c>
      <c r="C20083" s="16">
        <v>10</v>
      </c>
      <c r="D20083" s="16" t="s">
        <v>157</v>
      </c>
      <c r="E20083" s="18">
        <v>9.3352000000000004</v>
      </c>
      <c r="F20083" s="24">
        <f t="shared" si="351"/>
        <v>48.803359999999998</v>
      </c>
    </row>
    <row r="20084" spans="2:6" hidden="1">
      <c r="B20084" s="13">
        <v>2001</v>
      </c>
      <c r="C20084" s="14">
        <v>11</v>
      </c>
      <c r="D20084" s="14" t="s">
        <v>157</v>
      </c>
      <c r="E20084" s="19">
        <v>2.492</v>
      </c>
      <c r="F20084" s="24">
        <f t="shared" si="351"/>
        <v>36.485599999999998</v>
      </c>
    </row>
    <row r="20085" spans="2:6" hidden="1">
      <c r="B20085" s="15">
        <v>2001</v>
      </c>
      <c r="C20085" s="16">
        <v>12</v>
      </c>
      <c r="D20085" s="16" t="s">
        <v>157</v>
      </c>
      <c r="E20085" s="18">
        <v>-4.9257999999999997</v>
      </c>
      <c r="F20085" s="24">
        <f t="shared" si="351"/>
        <v>23.133560000000003</v>
      </c>
    </row>
    <row r="20086" spans="2:6" hidden="1">
      <c r="B20086" s="13">
        <v>2002</v>
      </c>
      <c r="C20086" s="14">
        <v>1</v>
      </c>
      <c r="D20086" s="14" t="s">
        <v>157</v>
      </c>
      <c r="E20086" s="19">
        <v>-0.91020000000000001</v>
      </c>
      <c r="F20086" s="24">
        <f t="shared" si="351"/>
        <v>30.361640000000001</v>
      </c>
    </row>
    <row r="20087" spans="2:6" hidden="1">
      <c r="B20087" s="15">
        <v>2002</v>
      </c>
      <c r="C20087" s="16">
        <v>2</v>
      </c>
      <c r="D20087" s="16" t="s">
        <v>157</v>
      </c>
      <c r="E20087" s="18">
        <v>2.121</v>
      </c>
      <c r="F20087" s="24">
        <f t="shared" si="351"/>
        <v>35.817799999999998</v>
      </c>
    </row>
    <row r="20088" spans="2:6" hidden="1">
      <c r="B20088" s="13">
        <v>2002</v>
      </c>
      <c r="C20088" s="14">
        <v>3</v>
      </c>
      <c r="D20088" s="14" t="s">
        <v>157</v>
      </c>
      <c r="E20088" s="19">
        <v>3.0994000000000002</v>
      </c>
      <c r="F20088" s="24">
        <f t="shared" si="351"/>
        <v>37.578919999999997</v>
      </c>
    </row>
    <row r="20089" spans="2:6" hidden="1">
      <c r="B20089" s="15">
        <v>2002</v>
      </c>
      <c r="C20089" s="16">
        <v>4</v>
      </c>
      <c r="D20089" s="16" t="s">
        <v>157</v>
      </c>
      <c r="E20089" s="18">
        <v>7.2282000000000002</v>
      </c>
      <c r="F20089" s="24">
        <f t="shared" si="351"/>
        <v>45.010760000000005</v>
      </c>
    </row>
    <row r="20090" spans="2:6" hidden="1">
      <c r="B20090" s="13">
        <v>2002</v>
      </c>
      <c r="C20090" s="14">
        <v>5</v>
      </c>
      <c r="D20090" s="14" t="s">
        <v>157</v>
      </c>
      <c r="E20090" s="19">
        <v>14.7742</v>
      </c>
      <c r="F20090" s="24">
        <f t="shared" si="351"/>
        <v>58.593559999999997</v>
      </c>
    </row>
    <row r="20091" spans="2:6" hidden="1">
      <c r="B20091" s="15">
        <v>2002</v>
      </c>
      <c r="C20091" s="16">
        <v>6</v>
      </c>
      <c r="D20091" s="16" t="s">
        <v>157</v>
      </c>
      <c r="E20091" s="18">
        <v>16.1998</v>
      </c>
      <c r="F20091" s="24">
        <f t="shared" si="351"/>
        <v>61.159639999999996</v>
      </c>
    </row>
    <row r="20092" spans="2:6" hidden="1">
      <c r="B20092" s="13">
        <v>2002</v>
      </c>
      <c r="C20092" s="14">
        <v>7</v>
      </c>
      <c r="D20092" s="14" t="s">
        <v>157</v>
      </c>
      <c r="E20092" s="19">
        <v>19.6998</v>
      </c>
      <c r="F20092" s="24">
        <f t="shared" si="351"/>
        <v>67.459640000000007</v>
      </c>
    </row>
    <row r="20093" spans="2:6" hidden="1">
      <c r="B20093" s="15">
        <v>2002</v>
      </c>
      <c r="C20093" s="16">
        <v>8</v>
      </c>
      <c r="D20093" s="16" t="s">
        <v>157</v>
      </c>
      <c r="E20093" s="18">
        <v>19.763999999999999</v>
      </c>
      <c r="F20093" s="24">
        <f t="shared" si="351"/>
        <v>67.575199999999995</v>
      </c>
    </row>
    <row r="20094" spans="2:6" hidden="1">
      <c r="B20094" s="13">
        <v>2002</v>
      </c>
      <c r="C20094" s="14">
        <v>9</v>
      </c>
      <c r="D20094" s="14" t="s">
        <v>157</v>
      </c>
      <c r="E20094" s="19">
        <v>12.8368</v>
      </c>
      <c r="F20094" s="24">
        <f t="shared" si="351"/>
        <v>55.10624</v>
      </c>
    </row>
    <row r="20095" spans="2:6" hidden="1">
      <c r="B20095" s="15">
        <v>2002</v>
      </c>
      <c r="C20095" s="16">
        <v>10</v>
      </c>
      <c r="D20095" s="16" t="s">
        <v>157</v>
      </c>
      <c r="E20095" s="18">
        <v>4.67</v>
      </c>
      <c r="F20095" s="24">
        <f t="shared" si="351"/>
        <v>40.405999999999999</v>
      </c>
    </row>
    <row r="20096" spans="2:6" hidden="1">
      <c r="B20096" s="13">
        <v>2002</v>
      </c>
      <c r="C20096" s="14">
        <v>11</v>
      </c>
      <c r="D20096" s="14" t="s">
        <v>157</v>
      </c>
      <c r="E20096" s="19">
        <v>2.2149999999999999</v>
      </c>
      <c r="F20096" s="24">
        <f t="shared" si="351"/>
        <v>35.987000000000002</v>
      </c>
    </row>
    <row r="20097" spans="2:6" hidden="1">
      <c r="B20097" s="15">
        <v>2002</v>
      </c>
      <c r="C20097" s="16">
        <v>12</v>
      </c>
      <c r="D20097" s="16" t="s">
        <v>157</v>
      </c>
      <c r="E20097" s="18">
        <v>-7.0271999999999997</v>
      </c>
      <c r="F20097" s="24">
        <f t="shared" si="351"/>
        <v>19.351040000000001</v>
      </c>
    </row>
    <row r="20098" spans="2:6" hidden="1">
      <c r="B20098" s="13">
        <v>2003</v>
      </c>
      <c r="C20098" s="14">
        <v>1</v>
      </c>
      <c r="D20098" s="14" t="s">
        <v>157</v>
      </c>
      <c r="E20098" s="19">
        <v>-4.3895999999999997</v>
      </c>
      <c r="F20098" s="24">
        <f t="shared" si="351"/>
        <v>24.09872</v>
      </c>
    </row>
    <row r="20099" spans="2:6" hidden="1">
      <c r="B20099" s="15">
        <v>2003</v>
      </c>
      <c r="C20099" s="16">
        <v>2</v>
      </c>
      <c r="D20099" s="16" t="s">
        <v>157</v>
      </c>
      <c r="E20099" s="18">
        <v>-4.9337999999999997</v>
      </c>
      <c r="F20099" s="24">
        <f t="shared" si="351"/>
        <v>23.119160000000001</v>
      </c>
    </row>
    <row r="20100" spans="2:6" hidden="1">
      <c r="B20100" s="13">
        <v>2003</v>
      </c>
      <c r="C20100" s="14">
        <v>3</v>
      </c>
      <c r="D20100" s="14" t="s">
        <v>157</v>
      </c>
      <c r="E20100" s="19">
        <v>0.81699999999999995</v>
      </c>
      <c r="F20100" s="24">
        <f t="shared" si="351"/>
        <v>33.470599999999997</v>
      </c>
    </row>
    <row r="20101" spans="2:6" hidden="1">
      <c r="B20101" s="15">
        <v>2003</v>
      </c>
      <c r="C20101" s="16">
        <v>4</v>
      </c>
      <c r="D20101" s="16" t="s">
        <v>157</v>
      </c>
      <c r="E20101" s="18">
        <v>4.7423999999999999</v>
      </c>
      <c r="F20101" s="24">
        <f t="shared" si="351"/>
        <v>40.536320000000003</v>
      </c>
    </row>
    <row r="20102" spans="2:6" hidden="1">
      <c r="B20102" s="13">
        <v>2003</v>
      </c>
      <c r="C20102" s="14">
        <v>5</v>
      </c>
      <c r="D20102" s="14" t="s">
        <v>157</v>
      </c>
      <c r="E20102" s="19">
        <v>12.84</v>
      </c>
      <c r="F20102" s="24">
        <f t="shared" si="351"/>
        <v>55.112000000000002</v>
      </c>
    </row>
    <row r="20103" spans="2:6" hidden="1">
      <c r="B20103" s="15">
        <v>2003</v>
      </c>
      <c r="C20103" s="16">
        <v>6</v>
      </c>
      <c r="D20103" s="16" t="s">
        <v>157</v>
      </c>
      <c r="E20103" s="18">
        <v>14.8466</v>
      </c>
      <c r="F20103" s="24">
        <f t="shared" si="351"/>
        <v>58.723880000000001</v>
      </c>
    </row>
    <row r="20104" spans="2:6" hidden="1">
      <c r="B20104" s="13">
        <v>2003</v>
      </c>
      <c r="C20104" s="14">
        <v>7</v>
      </c>
      <c r="D20104" s="14" t="s">
        <v>157</v>
      </c>
      <c r="E20104" s="19">
        <v>19.736799999999999</v>
      </c>
      <c r="F20104" s="24">
        <f t="shared" si="351"/>
        <v>67.526240000000001</v>
      </c>
    </row>
    <row r="20105" spans="2:6" hidden="1">
      <c r="B20105" s="15">
        <v>2003</v>
      </c>
      <c r="C20105" s="16">
        <v>8</v>
      </c>
      <c r="D20105" s="16" t="s">
        <v>157</v>
      </c>
      <c r="E20105" s="18">
        <v>16.945399999999999</v>
      </c>
      <c r="F20105" s="24">
        <f t="shared" si="351"/>
        <v>62.501719999999999</v>
      </c>
    </row>
    <row r="20106" spans="2:6" hidden="1">
      <c r="B20106" s="13">
        <v>2003</v>
      </c>
      <c r="C20106" s="14">
        <v>9</v>
      </c>
      <c r="D20106" s="14" t="s">
        <v>157</v>
      </c>
      <c r="E20106" s="19">
        <v>13.029199999999999</v>
      </c>
      <c r="F20106" s="24">
        <f t="shared" si="351"/>
        <v>55.452559999999998</v>
      </c>
    </row>
    <row r="20107" spans="2:6" hidden="1">
      <c r="B20107" s="15">
        <v>2003</v>
      </c>
      <c r="C20107" s="16">
        <v>10</v>
      </c>
      <c r="D20107" s="16" t="s">
        <v>157</v>
      </c>
      <c r="E20107" s="18">
        <v>5.1505999999999998</v>
      </c>
      <c r="F20107" s="24">
        <f t="shared" si="351"/>
        <v>41.271079999999998</v>
      </c>
    </row>
    <row r="20108" spans="2:6" hidden="1">
      <c r="B20108" s="13">
        <v>2003</v>
      </c>
      <c r="C20108" s="14">
        <v>11</v>
      </c>
      <c r="D20108" s="14" t="s">
        <v>157</v>
      </c>
      <c r="E20108" s="19">
        <v>4.234</v>
      </c>
      <c r="F20108" s="24">
        <f t="shared" si="351"/>
        <v>39.621200000000002</v>
      </c>
    </row>
    <row r="20109" spans="2:6" hidden="1">
      <c r="B20109" s="15">
        <v>2003</v>
      </c>
      <c r="C20109" s="16">
        <v>12</v>
      </c>
      <c r="D20109" s="16" t="s">
        <v>157</v>
      </c>
      <c r="E20109" s="18">
        <v>1.4181999999999999</v>
      </c>
      <c r="F20109" s="24">
        <f t="shared" si="351"/>
        <v>34.552759999999999</v>
      </c>
    </row>
    <row r="20110" spans="2:6" hidden="1">
      <c r="B20110" s="13">
        <v>2004</v>
      </c>
      <c r="C20110" s="14">
        <v>1</v>
      </c>
      <c r="D20110" s="14" t="s">
        <v>157</v>
      </c>
      <c r="E20110" s="19">
        <v>-6.3226000000000004</v>
      </c>
      <c r="F20110" s="24">
        <f t="shared" si="351"/>
        <v>20.619319999999998</v>
      </c>
    </row>
    <row r="20111" spans="2:6" hidden="1">
      <c r="B20111" s="15">
        <v>2004</v>
      </c>
      <c r="C20111" s="16">
        <v>2</v>
      </c>
      <c r="D20111" s="16" t="s">
        <v>157</v>
      </c>
      <c r="E20111" s="18">
        <v>-1.8311999999999999</v>
      </c>
      <c r="F20111" s="24">
        <f t="shared" si="351"/>
        <v>28.70384</v>
      </c>
    </row>
    <row r="20112" spans="2:6" hidden="1">
      <c r="B20112" s="13">
        <v>2004</v>
      </c>
      <c r="C20112" s="14">
        <v>3</v>
      </c>
      <c r="D20112" s="14" t="s">
        <v>157</v>
      </c>
      <c r="E20112" s="19">
        <v>1.5249999999999999</v>
      </c>
      <c r="F20112" s="24">
        <f t="shared" si="351"/>
        <v>34.744999999999997</v>
      </c>
    </row>
    <row r="20113" spans="2:6" hidden="1">
      <c r="B20113" s="15">
        <v>2004</v>
      </c>
      <c r="C20113" s="16">
        <v>4</v>
      </c>
      <c r="D20113" s="16" t="s">
        <v>157</v>
      </c>
      <c r="E20113" s="18">
        <v>6.875</v>
      </c>
      <c r="F20113" s="24">
        <f t="shared" si="351"/>
        <v>44.375</v>
      </c>
    </row>
    <row r="20114" spans="2:6" hidden="1">
      <c r="B20114" s="13">
        <v>2004</v>
      </c>
      <c r="C20114" s="14">
        <v>5</v>
      </c>
      <c r="D20114" s="14" t="s">
        <v>157</v>
      </c>
      <c r="E20114" s="19">
        <v>10.477600000000001</v>
      </c>
      <c r="F20114" s="24">
        <f t="shared" si="351"/>
        <v>50.859679999999997</v>
      </c>
    </row>
    <row r="20115" spans="2:6" hidden="1">
      <c r="B20115" s="15">
        <v>2004</v>
      </c>
      <c r="C20115" s="16">
        <v>6</v>
      </c>
      <c r="D20115" s="16" t="s">
        <v>157</v>
      </c>
      <c r="E20115" s="18">
        <v>13.797599999999999</v>
      </c>
      <c r="F20115" s="24">
        <f t="shared" si="351"/>
        <v>56.835679999999996</v>
      </c>
    </row>
    <row r="20116" spans="2:6" hidden="1">
      <c r="B20116" s="13">
        <v>2004</v>
      </c>
      <c r="C20116" s="14">
        <v>7</v>
      </c>
      <c r="D20116" s="14" t="s">
        <v>157</v>
      </c>
      <c r="E20116" s="19">
        <v>16.425599999999999</v>
      </c>
      <c r="F20116" s="24">
        <f t="shared" si="351"/>
        <v>61.566079999999999</v>
      </c>
    </row>
    <row r="20117" spans="2:6" hidden="1">
      <c r="B20117" s="15">
        <v>2004</v>
      </c>
      <c r="C20117" s="16">
        <v>8</v>
      </c>
      <c r="D20117" s="16" t="s">
        <v>157</v>
      </c>
      <c r="E20117" s="18">
        <v>18.1036</v>
      </c>
      <c r="F20117" s="24">
        <f t="shared" si="351"/>
        <v>64.586479999999995</v>
      </c>
    </row>
    <row r="20118" spans="2:6" hidden="1">
      <c r="B20118" s="13">
        <v>2004</v>
      </c>
      <c r="C20118" s="14">
        <v>9</v>
      </c>
      <c r="D20118" s="14" t="s">
        <v>157</v>
      </c>
      <c r="E20118" s="19">
        <v>13.110200000000001</v>
      </c>
      <c r="F20118" s="24">
        <f t="shared" si="351"/>
        <v>55.59836</v>
      </c>
    </row>
    <row r="20119" spans="2:6" hidden="1">
      <c r="B20119" s="15">
        <v>2004</v>
      </c>
      <c r="C20119" s="16">
        <v>10</v>
      </c>
      <c r="D20119" s="16" t="s">
        <v>157</v>
      </c>
      <c r="E20119" s="18">
        <v>8.3480000000000008</v>
      </c>
      <c r="F20119" s="24">
        <f t="shared" si="351"/>
        <v>47.026400000000002</v>
      </c>
    </row>
    <row r="20120" spans="2:6" hidden="1">
      <c r="B20120" s="13">
        <v>2004</v>
      </c>
      <c r="C20120" s="14">
        <v>11</v>
      </c>
      <c r="D20120" s="14" t="s">
        <v>157</v>
      </c>
      <c r="E20120" s="19">
        <v>2.0424000000000002</v>
      </c>
      <c r="F20120" s="24">
        <f t="shared" si="351"/>
        <v>35.676320000000004</v>
      </c>
    </row>
    <row r="20121" spans="2:6" hidden="1">
      <c r="B20121" s="15">
        <v>2004</v>
      </c>
      <c r="C20121" s="16">
        <v>12</v>
      </c>
      <c r="D20121" s="16" t="s">
        <v>157</v>
      </c>
      <c r="E20121" s="18">
        <v>1.7202</v>
      </c>
      <c r="F20121" s="24">
        <f t="shared" si="351"/>
        <v>35.096359999999997</v>
      </c>
    </row>
    <row r="20122" spans="2:6" hidden="1">
      <c r="B20122" s="13">
        <v>2005</v>
      </c>
      <c r="C20122" s="14">
        <v>1</v>
      </c>
      <c r="D20122" s="14" t="s">
        <v>157</v>
      </c>
      <c r="E20122" s="19">
        <v>0.26279999999999998</v>
      </c>
      <c r="F20122" s="24">
        <f t="shared" si="351"/>
        <v>32.473039999999997</v>
      </c>
    </row>
    <row r="20123" spans="2:6" hidden="1">
      <c r="B20123" s="15">
        <v>2005</v>
      </c>
      <c r="C20123" s="16">
        <v>2</v>
      </c>
      <c r="D20123" s="16" t="s">
        <v>157</v>
      </c>
      <c r="E20123" s="18">
        <v>-4.7122000000000002</v>
      </c>
      <c r="F20123" s="24">
        <f t="shared" si="351"/>
        <v>23.518039999999999</v>
      </c>
    </row>
    <row r="20124" spans="2:6" hidden="1">
      <c r="B20124" s="13">
        <v>2005</v>
      </c>
      <c r="C20124" s="14">
        <v>3</v>
      </c>
      <c r="D20124" s="14" t="s">
        <v>157</v>
      </c>
      <c r="E20124" s="19">
        <v>-3.1423999999999999</v>
      </c>
      <c r="F20124" s="24">
        <f t="shared" si="351"/>
        <v>26.343679999999999</v>
      </c>
    </row>
    <row r="20125" spans="2:6" hidden="1">
      <c r="B20125" s="15">
        <v>2005</v>
      </c>
      <c r="C20125" s="16">
        <v>4</v>
      </c>
      <c r="D20125" s="16" t="s">
        <v>157</v>
      </c>
      <c r="E20125" s="18">
        <v>6.74</v>
      </c>
      <c r="F20125" s="24">
        <f t="shared" si="351"/>
        <v>44.132000000000005</v>
      </c>
    </row>
    <row r="20126" spans="2:6" hidden="1">
      <c r="B20126" s="13">
        <v>2005</v>
      </c>
      <c r="C20126" s="14">
        <v>5</v>
      </c>
      <c r="D20126" s="14" t="s">
        <v>157</v>
      </c>
      <c r="E20126" s="19">
        <v>11.5244</v>
      </c>
      <c r="F20126" s="24">
        <f t="shared" si="351"/>
        <v>52.743920000000003</v>
      </c>
    </row>
    <row r="20127" spans="2:6" hidden="1">
      <c r="B20127" s="15">
        <v>2005</v>
      </c>
      <c r="C20127" s="16">
        <v>6</v>
      </c>
      <c r="D20127" s="16" t="s">
        <v>157</v>
      </c>
      <c r="E20127" s="18">
        <v>14.5524</v>
      </c>
      <c r="F20127" s="24">
        <f t="shared" si="351"/>
        <v>58.194320000000005</v>
      </c>
    </row>
    <row r="20128" spans="2:6" hidden="1">
      <c r="B20128" s="13">
        <v>2005</v>
      </c>
      <c r="C20128" s="14">
        <v>7</v>
      </c>
      <c r="D20128" s="14" t="s">
        <v>157</v>
      </c>
      <c r="E20128" s="19">
        <v>18.6144</v>
      </c>
      <c r="F20128" s="24">
        <f t="shared" ref="F20128:F20191" si="352">(E20128 * 1.8) + 32</f>
        <v>65.505920000000003</v>
      </c>
    </row>
    <row r="20129" spans="2:6" hidden="1">
      <c r="B20129" s="15">
        <v>2005</v>
      </c>
      <c r="C20129" s="16">
        <v>8</v>
      </c>
      <c r="D20129" s="16" t="s">
        <v>157</v>
      </c>
      <c r="E20129" s="18">
        <v>16.619199999999999</v>
      </c>
      <c r="F20129" s="24">
        <f t="shared" si="352"/>
        <v>61.914559999999994</v>
      </c>
    </row>
    <row r="20130" spans="2:6" hidden="1">
      <c r="B20130" s="13">
        <v>2005</v>
      </c>
      <c r="C20130" s="14">
        <v>9</v>
      </c>
      <c r="D20130" s="14" t="s">
        <v>157</v>
      </c>
      <c r="E20130" s="19">
        <v>14.4476</v>
      </c>
      <c r="F20130" s="24">
        <f t="shared" si="352"/>
        <v>58.005679999999998</v>
      </c>
    </row>
    <row r="20131" spans="2:6" hidden="1">
      <c r="B20131" s="15">
        <v>2005</v>
      </c>
      <c r="C20131" s="16">
        <v>10</v>
      </c>
      <c r="D20131" s="16" t="s">
        <v>157</v>
      </c>
      <c r="E20131" s="18">
        <v>8.2967999999999993</v>
      </c>
      <c r="F20131" s="24">
        <f t="shared" si="352"/>
        <v>46.934240000000003</v>
      </c>
    </row>
    <row r="20132" spans="2:6" hidden="1">
      <c r="B20132" s="13">
        <v>2005</v>
      </c>
      <c r="C20132" s="14">
        <v>11</v>
      </c>
      <c r="D20132" s="14" t="s">
        <v>157</v>
      </c>
      <c r="E20132" s="19">
        <v>3.5438000000000001</v>
      </c>
      <c r="F20132" s="24">
        <f t="shared" si="352"/>
        <v>38.378839999999997</v>
      </c>
    </row>
    <row r="20133" spans="2:6" hidden="1">
      <c r="B20133" s="15">
        <v>2005</v>
      </c>
      <c r="C20133" s="16">
        <v>12</v>
      </c>
      <c r="D20133" s="16" t="s">
        <v>157</v>
      </c>
      <c r="E20133" s="18">
        <v>-1.2322</v>
      </c>
      <c r="F20133" s="24">
        <f t="shared" si="352"/>
        <v>29.782039999999999</v>
      </c>
    </row>
    <row r="20134" spans="2:6" hidden="1">
      <c r="B20134" s="13">
        <v>2006</v>
      </c>
      <c r="C20134" s="14">
        <v>1</v>
      </c>
      <c r="D20134" s="14" t="s">
        <v>157</v>
      </c>
      <c r="E20134" s="19">
        <v>-6.367</v>
      </c>
      <c r="F20134" s="24">
        <f t="shared" si="352"/>
        <v>20.539400000000001</v>
      </c>
    </row>
    <row r="20135" spans="2:6" hidden="1">
      <c r="B20135" s="15">
        <v>2006</v>
      </c>
      <c r="C20135" s="16">
        <v>2</v>
      </c>
      <c r="D20135" s="16" t="s">
        <v>157</v>
      </c>
      <c r="E20135" s="18">
        <v>-5.6368</v>
      </c>
      <c r="F20135" s="24">
        <f t="shared" si="352"/>
        <v>21.853760000000001</v>
      </c>
    </row>
    <row r="20136" spans="2:6" hidden="1">
      <c r="B20136" s="13">
        <v>2006</v>
      </c>
      <c r="C20136" s="14">
        <v>3</v>
      </c>
      <c r="D20136" s="14" t="s">
        <v>157</v>
      </c>
      <c r="E20136" s="19">
        <v>-2.7507999999999999</v>
      </c>
      <c r="F20136" s="24">
        <f t="shared" si="352"/>
        <v>27.048560000000002</v>
      </c>
    </row>
    <row r="20137" spans="2:6" hidden="1">
      <c r="B20137" s="15">
        <v>2006</v>
      </c>
      <c r="C20137" s="16">
        <v>4</v>
      </c>
      <c r="D20137" s="16" t="s">
        <v>157</v>
      </c>
      <c r="E20137" s="18">
        <v>6.0868000000000002</v>
      </c>
      <c r="F20137" s="24">
        <f t="shared" si="352"/>
        <v>42.956240000000001</v>
      </c>
    </row>
    <row r="20138" spans="2:6" hidden="1">
      <c r="B20138" s="13">
        <v>2006</v>
      </c>
      <c r="C20138" s="14">
        <v>5</v>
      </c>
      <c r="D20138" s="14" t="s">
        <v>157</v>
      </c>
      <c r="E20138" s="19">
        <v>11.801600000000001</v>
      </c>
      <c r="F20138" s="24">
        <f t="shared" si="352"/>
        <v>53.24288</v>
      </c>
    </row>
    <row r="20139" spans="2:6" hidden="1">
      <c r="B20139" s="15">
        <v>2006</v>
      </c>
      <c r="C20139" s="16">
        <v>6</v>
      </c>
      <c r="D20139" s="16" t="s">
        <v>157</v>
      </c>
      <c r="E20139" s="18">
        <v>15.897600000000001</v>
      </c>
      <c r="F20139" s="24">
        <f t="shared" si="352"/>
        <v>60.615679999999998</v>
      </c>
    </row>
    <row r="20140" spans="2:6" hidden="1">
      <c r="B20140" s="13">
        <v>2006</v>
      </c>
      <c r="C20140" s="14">
        <v>7</v>
      </c>
      <c r="D20140" s="14" t="s">
        <v>157</v>
      </c>
      <c r="E20140" s="19">
        <v>20.308599999999998</v>
      </c>
      <c r="F20140" s="24">
        <f t="shared" si="352"/>
        <v>68.555479999999989</v>
      </c>
    </row>
    <row r="20141" spans="2:6" hidden="1">
      <c r="B20141" s="15">
        <v>2006</v>
      </c>
      <c r="C20141" s="16">
        <v>8</v>
      </c>
      <c r="D20141" s="16" t="s">
        <v>157</v>
      </c>
      <c r="E20141" s="18">
        <v>17.857399999999998</v>
      </c>
      <c r="F20141" s="24">
        <f t="shared" si="352"/>
        <v>64.143319999999989</v>
      </c>
    </row>
    <row r="20142" spans="2:6" hidden="1">
      <c r="B20142" s="13">
        <v>2006</v>
      </c>
      <c r="C20142" s="14">
        <v>9</v>
      </c>
      <c r="D20142" s="14" t="s">
        <v>157</v>
      </c>
      <c r="E20142" s="19">
        <v>14.9986</v>
      </c>
      <c r="F20142" s="24">
        <f t="shared" si="352"/>
        <v>58.997479999999996</v>
      </c>
    </row>
    <row r="20143" spans="2:6" hidden="1">
      <c r="B20143" s="15">
        <v>2006</v>
      </c>
      <c r="C20143" s="16">
        <v>10</v>
      </c>
      <c r="D20143" s="16" t="s">
        <v>157</v>
      </c>
      <c r="E20143" s="18">
        <v>10.004</v>
      </c>
      <c r="F20143" s="24">
        <f t="shared" si="352"/>
        <v>50.007199999999997</v>
      </c>
    </row>
    <row r="20144" spans="2:6" hidden="1">
      <c r="B20144" s="13">
        <v>2006</v>
      </c>
      <c r="C20144" s="14">
        <v>11</v>
      </c>
      <c r="D20144" s="14" t="s">
        <v>157</v>
      </c>
      <c r="E20144" s="19">
        <v>5.0805999999999996</v>
      </c>
      <c r="F20144" s="24">
        <f t="shared" si="352"/>
        <v>41.14508</v>
      </c>
    </row>
    <row r="20145" spans="2:6" hidden="1">
      <c r="B20145" s="15">
        <v>2006</v>
      </c>
      <c r="C20145" s="16">
        <v>12</v>
      </c>
      <c r="D20145" s="16" t="s">
        <v>157</v>
      </c>
      <c r="E20145" s="18">
        <v>4.7130000000000001</v>
      </c>
      <c r="F20145" s="24">
        <f t="shared" si="352"/>
        <v>40.483400000000003</v>
      </c>
    </row>
    <row r="20146" spans="2:6" hidden="1">
      <c r="B20146" s="13">
        <v>2007</v>
      </c>
      <c r="C20146" s="14">
        <v>1</v>
      </c>
      <c r="D20146" s="14" t="s">
        <v>157</v>
      </c>
      <c r="E20146" s="19">
        <v>1.5651999999999999</v>
      </c>
      <c r="F20146" s="24">
        <f t="shared" si="352"/>
        <v>34.817360000000001</v>
      </c>
    </row>
    <row r="20147" spans="2:6" hidden="1">
      <c r="B20147" s="15">
        <v>2007</v>
      </c>
      <c r="C20147" s="16">
        <v>2</v>
      </c>
      <c r="D20147" s="16" t="s">
        <v>157</v>
      </c>
      <c r="E20147" s="18">
        <v>-5.9972000000000003</v>
      </c>
      <c r="F20147" s="24">
        <f t="shared" si="352"/>
        <v>21.205039999999997</v>
      </c>
    </row>
    <row r="20148" spans="2:6" hidden="1">
      <c r="B20148" s="13">
        <v>2007</v>
      </c>
      <c r="C20148" s="14">
        <v>3</v>
      </c>
      <c r="D20148" s="14" t="s">
        <v>157</v>
      </c>
      <c r="E20148" s="19">
        <v>5.3620000000000001</v>
      </c>
      <c r="F20148" s="24">
        <f t="shared" si="352"/>
        <v>41.651600000000002</v>
      </c>
    </row>
    <row r="20149" spans="2:6" hidden="1">
      <c r="B20149" s="15">
        <v>2007</v>
      </c>
      <c r="C20149" s="16">
        <v>4</v>
      </c>
      <c r="D20149" s="16" t="s">
        <v>157</v>
      </c>
      <c r="E20149" s="18">
        <v>6.3474000000000004</v>
      </c>
      <c r="F20149" s="24">
        <f t="shared" si="352"/>
        <v>43.425319999999999</v>
      </c>
    </row>
    <row r="20150" spans="2:6" hidden="1">
      <c r="B20150" s="13">
        <v>2007</v>
      </c>
      <c r="C20150" s="14">
        <v>5</v>
      </c>
      <c r="D20150" s="14" t="s">
        <v>157</v>
      </c>
      <c r="E20150" s="19">
        <v>13.088800000000001</v>
      </c>
      <c r="F20150" s="24">
        <f t="shared" si="352"/>
        <v>55.559840000000001</v>
      </c>
    </row>
    <row r="20151" spans="2:6" hidden="1">
      <c r="B20151" s="15">
        <v>2007</v>
      </c>
      <c r="C20151" s="16">
        <v>6</v>
      </c>
      <c r="D20151" s="16" t="s">
        <v>157</v>
      </c>
      <c r="E20151" s="18">
        <v>17.032800000000002</v>
      </c>
      <c r="F20151" s="24">
        <f t="shared" si="352"/>
        <v>62.659040000000005</v>
      </c>
    </row>
    <row r="20152" spans="2:6" hidden="1">
      <c r="B20152" s="13">
        <v>2007</v>
      </c>
      <c r="C20152" s="14">
        <v>7</v>
      </c>
      <c r="D20152" s="14" t="s">
        <v>157</v>
      </c>
      <c r="E20152" s="19">
        <v>16.757200000000001</v>
      </c>
      <c r="F20152" s="24">
        <f t="shared" si="352"/>
        <v>62.162959999999998</v>
      </c>
    </row>
    <row r="20153" spans="2:6" hidden="1">
      <c r="B20153" s="15">
        <v>2007</v>
      </c>
      <c r="C20153" s="16">
        <v>8</v>
      </c>
      <c r="D20153" s="16" t="s">
        <v>157</v>
      </c>
      <c r="E20153" s="18">
        <v>18.5654</v>
      </c>
      <c r="F20153" s="24">
        <f t="shared" si="352"/>
        <v>65.417720000000003</v>
      </c>
    </row>
    <row r="20154" spans="2:6" hidden="1">
      <c r="B20154" s="13">
        <v>2007</v>
      </c>
      <c r="C20154" s="14">
        <v>9</v>
      </c>
      <c r="D20154" s="14" t="s">
        <v>157</v>
      </c>
      <c r="E20154" s="19">
        <v>12.837400000000001</v>
      </c>
      <c r="F20154" s="24">
        <f t="shared" si="352"/>
        <v>55.107320000000001</v>
      </c>
    </row>
    <row r="20155" spans="2:6" hidden="1">
      <c r="B20155" s="15">
        <v>2007</v>
      </c>
      <c r="C20155" s="16">
        <v>10</v>
      </c>
      <c r="D20155" s="16" t="s">
        <v>157</v>
      </c>
      <c r="E20155" s="18">
        <v>7.7519999999999998</v>
      </c>
      <c r="F20155" s="24">
        <f t="shared" si="352"/>
        <v>45.953600000000002</v>
      </c>
    </row>
    <row r="20156" spans="2:6" hidden="1">
      <c r="B20156" s="13">
        <v>2007</v>
      </c>
      <c r="C20156" s="14">
        <v>11</v>
      </c>
      <c r="D20156" s="14" t="s">
        <v>157</v>
      </c>
      <c r="E20156" s="19">
        <v>1.7236</v>
      </c>
      <c r="F20156" s="24">
        <f t="shared" si="352"/>
        <v>35.10248</v>
      </c>
    </row>
    <row r="20157" spans="2:6" hidden="1">
      <c r="B20157" s="15">
        <v>2007</v>
      </c>
      <c r="C20157" s="16">
        <v>12</v>
      </c>
      <c r="D20157" s="16" t="s">
        <v>157</v>
      </c>
      <c r="E20157" s="18">
        <v>1.407</v>
      </c>
      <c r="F20157" s="24">
        <f t="shared" si="352"/>
        <v>34.532600000000002</v>
      </c>
    </row>
    <row r="20158" spans="2:6" hidden="1">
      <c r="B20158" s="13">
        <v>2008</v>
      </c>
      <c r="C20158" s="14">
        <v>1</v>
      </c>
      <c r="D20158" s="14" t="s">
        <v>157</v>
      </c>
      <c r="E20158" s="19">
        <v>1.8800000000000001E-2</v>
      </c>
      <c r="F20158" s="24">
        <f t="shared" si="352"/>
        <v>32.033839999999998</v>
      </c>
    </row>
    <row r="20159" spans="2:6" hidden="1">
      <c r="B20159" s="15">
        <v>2008</v>
      </c>
      <c r="C20159" s="16">
        <v>2</v>
      </c>
      <c r="D20159" s="16" t="s">
        <v>157</v>
      </c>
      <c r="E20159" s="18">
        <v>2.2787999999999999</v>
      </c>
      <c r="F20159" s="24">
        <f t="shared" si="352"/>
        <v>36.101840000000003</v>
      </c>
    </row>
    <row r="20160" spans="2:6" hidden="1">
      <c r="B20160" s="13">
        <v>2008</v>
      </c>
      <c r="C20160" s="14">
        <v>3</v>
      </c>
      <c r="D20160" s="14" t="s">
        <v>157</v>
      </c>
      <c r="E20160" s="19">
        <v>2.4655999999999998</v>
      </c>
      <c r="F20160" s="24">
        <f t="shared" si="352"/>
        <v>36.438079999999999</v>
      </c>
    </row>
    <row r="20161" spans="2:6" hidden="1">
      <c r="B20161" s="15">
        <v>2008</v>
      </c>
      <c r="C20161" s="16">
        <v>4</v>
      </c>
      <c r="D20161" s="16" t="s">
        <v>157</v>
      </c>
      <c r="E20161" s="18">
        <v>7.9273999999999996</v>
      </c>
      <c r="F20161" s="24">
        <f t="shared" si="352"/>
        <v>46.26932</v>
      </c>
    </row>
    <row r="20162" spans="2:6" hidden="1">
      <c r="B20162" s="13">
        <v>2008</v>
      </c>
      <c r="C20162" s="14">
        <v>5</v>
      </c>
      <c r="D20162" s="14" t="s">
        <v>157</v>
      </c>
      <c r="E20162" s="19">
        <v>11.347</v>
      </c>
      <c r="F20162" s="24">
        <f t="shared" si="352"/>
        <v>52.424599999999998</v>
      </c>
    </row>
    <row r="20163" spans="2:6" hidden="1">
      <c r="B20163" s="15">
        <v>2008</v>
      </c>
      <c r="C20163" s="16">
        <v>6</v>
      </c>
      <c r="D20163" s="16" t="s">
        <v>157</v>
      </c>
      <c r="E20163" s="18">
        <v>15.404199999999999</v>
      </c>
      <c r="F20163" s="24">
        <f t="shared" si="352"/>
        <v>59.727559999999997</v>
      </c>
    </row>
    <row r="20164" spans="2:6" hidden="1">
      <c r="B20164" s="13">
        <v>2008</v>
      </c>
      <c r="C20164" s="14">
        <v>7</v>
      </c>
      <c r="D20164" s="14" t="s">
        <v>157</v>
      </c>
      <c r="E20164" s="19">
        <v>17.600999999999999</v>
      </c>
      <c r="F20164" s="24">
        <f t="shared" si="352"/>
        <v>63.681799999999996</v>
      </c>
    </row>
    <row r="20165" spans="2:6" hidden="1">
      <c r="B20165" s="15">
        <v>2008</v>
      </c>
      <c r="C20165" s="16">
        <v>8</v>
      </c>
      <c r="D20165" s="16" t="s">
        <v>157</v>
      </c>
      <c r="E20165" s="18">
        <v>17.5578</v>
      </c>
      <c r="F20165" s="24">
        <f t="shared" si="352"/>
        <v>63.604039999999998</v>
      </c>
    </row>
    <row r="20166" spans="2:6" hidden="1">
      <c r="B20166" s="13">
        <v>2008</v>
      </c>
      <c r="C20166" s="14">
        <v>9</v>
      </c>
      <c r="D20166" s="14" t="s">
        <v>157</v>
      </c>
      <c r="E20166" s="19">
        <v>11.958399999999999</v>
      </c>
      <c r="F20166" s="24">
        <f t="shared" si="352"/>
        <v>53.525120000000001</v>
      </c>
    </row>
    <row r="20167" spans="2:6" hidden="1">
      <c r="B20167" s="15">
        <v>2008</v>
      </c>
      <c r="C20167" s="16">
        <v>10</v>
      </c>
      <c r="D20167" s="16" t="s">
        <v>157</v>
      </c>
      <c r="E20167" s="18">
        <v>9.0836000000000006</v>
      </c>
      <c r="F20167" s="24">
        <f t="shared" si="352"/>
        <v>48.350480000000005</v>
      </c>
    </row>
    <row r="20168" spans="2:6" hidden="1">
      <c r="B20168" s="13">
        <v>2008</v>
      </c>
      <c r="C20168" s="14">
        <v>11</v>
      </c>
      <c r="D20168" s="14" t="s">
        <v>157</v>
      </c>
      <c r="E20168" s="19">
        <v>3.7464</v>
      </c>
      <c r="F20168" s="24">
        <f t="shared" si="352"/>
        <v>38.743520000000004</v>
      </c>
    </row>
    <row r="20169" spans="2:6" hidden="1">
      <c r="B20169" s="15">
        <v>2008</v>
      </c>
      <c r="C20169" s="16">
        <v>12</v>
      </c>
      <c r="D20169" s="16" t="s">
        <v>157</v>
      </c>
      <c r="E20169" s="18">
        <v>0.79079999999999995</v>
      </c>
      <c r="F20169" s="24">
        <f t="shared" si="352"/>
        <v>33.423439999999999</v>
      </c>
    </row>
    <row r="20170" spans="2:6" hidden="1">
      <c r="B20170" s="13">
        <v>2009</v>
      </c>
      <c r="C20170" s="14">
        <v>1</v>
      </c>
      <c r="D20170" s="14" t="s">
        <v>157</v>
      </c>
      <c r="E20170" s="19">
        <v>-2.1328</v>
      </c>
      <c r="F20170" s="24">
        <f t="shared" si="352"/>
        <v>28.160959999999999</v>
      </c>
    </row>
    <row r="20171" spans="2:6" hidden="1">
      <c r="B20171" s="15">
        <v>2009</v>
      </c>
      <c r="C20171" s="16">
        <v>2</v>
      </c>
      <c r="D20171" s="16" t="s">
        <v>157</v>
      </c>
      <c r="E20171" s="18">
        <v>-2.8355999999999999</v>
      </c>
      <c r="F20171" s="24">
        <f t="shared" si="352"/>
        <v>26.89592</v>
      </c>
    </row>
    <row r="20172" spans="2:6" hidden="1">
      <c r="B20172" s="13">
        <v>2009</v>
      </c>
      <c r="C20172" s="14">
        <v>3</v>
      </c>
      <c r="D20172" s="14" t="s">
        <v>157</v>
      </c>
      <c r="E20172" s="19">
        <v>0.87139999999999995</v>
      </c>
      <c r="F20172" s="24">
        <f t="shared" si="352"/>
        <v>33.568519999999999</v>
      </c>
    </row>
    <row r="20173" spans="2:6" hidden="1">
      <c r="B20173" s="15">
        <v>2009</v>
      </c>
      <c r="C20173" s="16">
        <v>4</v>
      </c>
      <c r="D20173" s="16" t="s">
        <v>157</v>
      </c>
      <c r="E20173" s="18">
        <v>8.1717999999999993</v>
      </c>
      <c r="F20173" s="24">
        <f t="shared" si="352"/>
        <v>46.709240000000001</v>
      </c>
    </row>
    <row r="20174" spans="2:6" hidden="1">
      <c r="B20174" s="13">
        <v>2009</v>
      </c>
      <c r="C20174" s="14">
        <v>5</v>
      </c>
      <c r="D20174" s="14" t="s">
        <v>157</v>
      </c>
      <c r="E20174" s="19">
        <v>11.920199999999999</v>
      </c>
      <c r="F20174" s="24">
        <f t="shared" si="352"/>
        <v>53.456360000000004</v>
      </c>
    </row>
    <row r="20175" spans="2:6" hidden="1">
      <c r="B20175" s="15">
        <v>2009</v>
      </c>
      <c r="C20175" s="16">
        <v>6</v>
      </c>
      <c r="D20175" s="16" t="s">
        <v>157</v>
      </c>
      <c r="E20175" s="18">
        <v>14.4818</v>
      </c>
      <c r="F20175" s="24">
        <f t="shared" si="352"/>
        <v>58.067239999999998</v>
      </c>
    </row>
    <row r="20176" spans="2:6" hidden="1">
      <c r="B20176" s="13">
        <v>2009</v>
      </c>
      <c r="C20176" s="14">
        <v>7</v>
      </c>
      <c r="D20176" s="14" t="s">
        <v>157</v>
      </c>
      <c r="E20176" s="19">
        <v>17.9696</v>
      </c>
      <c r="F20176" s="24">
        <f t="shared" si="352"/>
        <v>64.345280000000002</v>
      </c>
    </row>
    <row r="20177" spans="2:6" hidden="1">
      <c r="B20177" s="15">
        <v>2009</v>
      </c>
      <c r="C20177" s="16">
        <v>8</v>
      </c>
      <c r="D20177" s="16" t="s">
        <v>157</v>
      </c>
      <c r="E20177" s="18">
        <v>16.648199999999999</v>
      </c>
      <c r="F20177" s="24">
        <f t="shared" si="352"/>
        <v>61.966760000000001</v>
      </c>
    </row>
    <row r="20178" spans="2:6" hidden="1">
      <c r="B20178" s="13">
        <v>2009</v>
      </c>
      <c r="C20178" s="14">
        <v>9</v>
      </c>
      <c r="D20178" s="14" t="s">
        <v>157</v>
      </c>
      <c r="E20178" s="19">
        <v>14.1432</v>
      </c>
      <c r="F20178" s="24">
        <f t="shared" si="352"/>
        <v>57.45776</v>
      </c>
    </row>
    <row r="20179" spans="2:6" hidden="1">
      <c r="B20179" s="15">
        <v>2009</v>
      </c>
      <c r="C20179" s="16">
        <v>10</v>
      </c>
      <c r="D20179" s="16" t="s">
        <v>157</v>
      </c>
      <c r="E20179" s="18">
        <v>5.6295999999999999</v>
      </c>
      <c r="F20179" s="24">
        <f t="shared" si="352"/>
        <v>42.133279999999999</v>
      </c>
    </row>
    <row r="20180" spans="2:6" hidden="1">
      <c r="B20180" s="13">
        <v>2009</v>
      </c>
      <c r="C20180" s="14">
        <v>11</v>
      </c>
      <c r="D20180" s="14" t="s">
        <v>157</v>
      </c>
      <c r="E20180" s="19">
        <v>4.6738</v>
      </c>
      <c r="F20180" s="24">
        <f t="shared" si="352"/>
        <v>40.412840000000003</v>
      </c>
    </row>
    <row r="20181" spans="2:6" hidden="1">
      <c r="B20181" s="15">
        <v>2009</v>
      </c>
      <c r="C20181" s="16">
        <v>12</v>
      </c>
      <c r="D20181" s="16" t="s">
        <v>157</v>
      </c>
      <c r="E20181" s="18">
        <v>-1.9725999999999999</v>
      </c>
      <c r="F20181" s="24">
        <f t="shared" si="352"/>
        <v>28.44932</v>
      </c>
    </row>
    <row r="20182" spans="2:6" hidden="1">
      <c r="B20182" s="13">
        <v>2010</v>
      </c>
      <c r="C20182" s="14">
        <v>1</v>
      </c>
      <c r="D20182" s="14" t="s">
        <v>157</v>
      </c>
      <c r="E20182" s="19">
        <v>-9.8255999999999997</v>
      </c>
      <c r="F20182" s="24">
        <f t="shared" si="352"/>
        <v>14.31392</v>
      </c>
    </row>
    <row r="20183" spans="2:6" hidden="1">
      <c r="B20183" s="15">
        <v>2010</v>
      </c>
      <c r="C20183" s="16">
        <v>2</v>
      </c>
      <c r="D20183" s="16" t="s">
        <v>157</v>
      </c>
      <c r="E20183" s="18">
        <v>-3.8296000000000001</v>
      </c>
      <c r="F20183" s="24">
        <f t="shared" si="352"/>
        <v>25.106719999999999</v>
      </c>
    </row>
    <row r="20184" spans="2:6" hidden="1">
      <c r="B20184" s="13">
        <v>2010</v>
      </c>
      <c r="C20184" s="14">
        <v>3</v>
      </c>
      <c r="D20184" s="14" t="s">
        <v>157</v>
      </c>
      <c r="E20184" s="19">
        <v>0.39140000000000003</v>
      </c>
      <c r="F20184" s="24">
        <f t="shared" si="352"/>
        <v>32.704520000000002</v>
      </c>
    </row>
    <row r="20185" spans="2:6" hidden="1">
      <c r="B20185" s="15">
        <v>2010</v>
      </c>
      <c r="C20185" s="16">
        <v>4</v>
      </c>
      <c r="D20185" s="16" t="s">
        <v>157</v>
      </c>
      <c r="E20185" s="18">
        <v>6.7222</v>
      </c>
      <c r="F20185" s="24">
        <f t="shared" si="352"/>
        <v>44.099959999999996</v>
      </c>
    </row>
    <row r="20186" spans="2:6" hidden="1">
      <c r="B20186" s="13">
        <v>2010</v>
      </c>
      <c r="C20186" s="14">
        <v>5</v>
      </c>
      <c r="D20186" s="14" t="s">
        <v>157</v>
      </c>
      <c r="E20186" s="19">
        <v>12.573</v>
      </c>
      <c r="F20186" s="24">
        <f t="shared" si="352"/>
        <v>54.631399999999999</v>
      </c>
    </row>
    <row r="20187" spans="2:6" hidden="1">
      <c r="B20187" s="15">
        <v>2010</v>
      </c>
      <c r="C20187" s="16">
        <v>6</v>
      </c>
      <c r="D20187" s="16" t="s">
        <v>157</v>
      </c>
      <c r="E20187" s="18">
        <v>15.655200000000001</v>
      </c>
      <c r="F20187" s="24">
        <f t="shared" si="352"/>
        <v>60.179360000000003</v>
      </c>
    </row>
    <row r="20188" spans="2:6" hidden="1">
      <c r="B20188" s="13">
        <v>2010</v>
      </c>
      <c r="C20188" s="14">
        <v>7</v>
      </c>
      <c r="D20188" s="14" t="s">
        <v>157</v>
      </c>
      <c r="E20188" s="19">
        <v>21.297000000000001</v>
      </c>
      <c r="F20188" s="24">
        <f t="shared" si="352"/>
        <v>70.334599999999995</v>
      </c>
    </row>
    <row r="20189" spans="2:6" hidden="1">
      <c r="B20189" s="15">
        <v>2010</v>
      </c>
      <c r="C20189" s="16">
        <v>8</v>
      </c>
      <c r="D20189" s="16" t="s">
        <v>157</v>
      </c>
      <c r="E20189" s="18">
        <v>19.226400000000002</v>
      </c>
      <c r="F20189" s="24">
        <f t="shared" si="352"/>
        <v>66.607519999999994</v>
      </c>
    </row>
    <row r="20190" spans="2:6" hidden="1">
      <c r="B20190" s="13">
        <v>2010</v>
      </c>
      <c r="C20190" s="14">
        <v>9</v>
      </c>
      <c r="D20190" s="14" t="s">
        <v>157</v>
      </c>
      <c r="E20190" s="19">
        <v>11.961600000000001</v>
      </c>
      <c r="F20190" s="24">
        <f t="shared" si="352"/>
        <v>53.530880000000003</v>
      </c>
    </row>
    <row r="20191" spans="2:6" hidden="1">
      <c r="B20191" s="15">
        <v>2010</v>
      </c>
      <c r="C20191" s="16">
        <v>10</v>
      </c>
      <c r="D20191" s="16" t="s">
        <v>157</v>
      </c>
      <c r="E20191" s="18">
        <v>5.2519999999999998</v>
      </c>
      <c r="F20191" s="24">
        <f t="shared" si="352"/>
        <v>41.453600000000002</v>
      </c>
    </row>
    <row r="20192" spans="2:6" hidden="1">
      <c r="B20192" s="13">
        <v>2010</v>
      </c>
      <c r="C20192" s="14">
        <v>11</v>
      </c>
      <c r="D20192" s="14" t="s">
        <v>157</v>
      </c>
      <c r="E20192" s="19">
        <v>3.9256000000000002</v>
      </c>
      <c r="F20192" s="24">
        <f t="shared" ref="F20192:F20255" si="353">(E20192 * 1.8) + 32</f>
        <v>39.066079999999999</v>
      </c>
    </row>
    <row r="20193" spans="2:6" hidden="1">
      <c r="B20193" s="15">
        <v>2010</v>
      </c>
      <c r="C20193" s="16">
        <v>12</v>
      </c>
      <c r="D20193" s="16" t="s">
        <v>157</v>
      </c>
      <c r="E20193" s="18">
        <v>-6.1913999999999998</v>
      </c>
      <c r="F20193" s="24">
        <f t="shared" si="353"/>
        <v>20.85548</v>
      </c>
    </row>
    <row r="20194" spans="2:6" hidden="1">
      <c r="B20194" s="13">
        <v>2011</v>
      </c>
      <c r="C20194" s="14">
        <v>1</v>
      </c>
      <c r="D20194" s="14" t="s">
        <v>157</v>
      </c>
      <c r="E20194" s="19">
        <v>-2.1686000000000001</v>
      </c>
      <c r="F20194" s="24">
        <f t="shared" si="353"/>
        <v>28.096519999999998</v>
      </c>
    </row>
    <row r="20195" spans="2:6" hidden="1">
      <c r="B20195" s="15">
        <v>2011</v>
      </c>
      <c r="C20195" s="16">
        <v>2</v>
      </c>
      <c r="D20195" s="16" t="s">
        <v>157</v>
      </c>
      <c r="E20195" s="18">
        <v>-7.2013999999999996</v>
      </c>
      <c r="F20195" s="24">
        <f t="shared" si="353"/>
        <v>19.037480000000002</v>
      </c>
    </row>
    <row r="20196" spans="2:6" hidden="1">
      <c r="B20196" s="13">
        <v>2011</v>
      </c>
      <c r="C20196" s="14">
        <v>3</v>
      </c>
      <c r="D20196" s="14" t="s">
        <v>157</v>
      </c>
      <c r="E20196" s="19">
        <v>0.38540000000000002</v>
      </c>
      <c r="F20196" s="24">
        <f t="shared" si="353"/>
        <v>32.693719999999999</v>
      </c>
    </row>
    <row r="20197" spans="2:6" hidden="1">
      <c r="B20197" s="15">
        <v>2011</v>
      </c>
      <c r="C20197" s="16">
        <v>4</v>
      </c>
      <c r="D20197" s="16" t="s">
        <v>157</v>
      </c>
      <c r="E20197" s="18">
        <v>8.0299999999999994</v>
      </c>
      <c r="F20197" s="24">
        <f t="shared" si="353"/>
        <v>46.454000000000001</v>
      </c>
    </row>
    <row r="20198" spans="2:6" hidden="1">
      <c r="B20198" s="13">
        <v>2011</v>
      </c>
      <c r="C20198" s="14">
        <v>5</v>
      </c>
      <c r="D20198" s="14" t="s">
        <v>157</v>
      </c>
      <c r="E20198" s="19">
        <v>12.0992</v>
      </c>
      <c r="F20198" s="24">
        <f t="shared" si="353"/>
        <v>53.778559999999999</v>
      </c>
    </row>
    <row r="20199" spans="2:6" hidden="1">
      <c r="B20199" s="15">
        <v>2011</v>
      </c>
      <c r="C20199" s="16">
        <v>6</v>
      </c>
      <c r="D20199" s="16" t="s">
        <v>157</v>
      </c>
      <c r="E20199" s="18">
        <v>17.3264</v>
      </c>
      <c r="F20199" s="24">
        <f t="shared" si="353"/>
        <v>63.187519999999999</v>
      </c>
    </row>
    <row r="20200" spans="2:6" hidden="1">
      <c r="B20200" s="13">
        <v>2011</v>
      </c>
      <c r="C20200" s="14">
        <v>7</v>
      </c>
      <c r="D20200" s="14" t="s">
        <v>157</v>
      </c>
      <c r="E20200" s="19">
        <v>19.215</v>
      </c>
      <c r="F20200" s="24">
        <f t="shared" si="353"/>
        <v>66.587000000000003</v>
      </c>
    </row>
    <row r="20201" spans="2:6" hidden="1">
      <c r="B20201" s="15">
        <v>2011</v>
      </c>
      <c r="C20201" s="16">
        <v>8</v>
      </c>
      <c r="D20201" s="16" t="s">
        <v>157</v>
      </c>
      <c r="E20201" s="18">
        <v>17.204000000000001</v>
      </c>
      <c r="F20201" s="24">
        <f t="shared" si="353"/>
        <v>62.967200000000005</v>
      </c>
    </row>
    <row r="20202" spans="2:6" hidden="1">
      <c r="B20202" s="13">
        <v>2011</v>
      </c>
      <c r="C20202" s="14">
        <v>9</v>
      </c>
      <c r="D20202" s="14" t="s">
        <v>157</v>
      </c>
      <c r="E20202" s="19">
        <v>13.804600000000001</v>
      </c>
      <c r="F20202" s="24">
        <f t="shared" si="353"/>
        <v>56.848280000000003</v>
      </c>
    </row>
    <row r="20203" spans="2:6" hidden="1">
      <c r="B20203" s="15">
        <v>2011</v>
      </c>
      <c r="C20203" s="16">
        <v>10</v>
      </c>
      <c r="D20203" s="16" t="s">
        <v>157</v>
      </c>
      <c r="E20203" s="18">
        <v>7.9889999999999999</v>
      </c>
      <c r="F20203" s="24">
        <f t="shared" si="353"/>
        <v>46.380200000000002</v>
      </c>
    </row>
    <row r="20204" spans="2:6" hidden="1">
      <c r="B20204" s="13">
        <v>2011</v>
      </c>
      <c r="C20204" s="14">
        <v>11</v>
      </c>
      <c r="D20204" s="14" t="s">
        <v>157</v>
      </c>
      <c r="E20204" s="19">
        <v>4.4561999999999999</v>
      </c>
      <c r="F20204" s="24">
        <f t="shared" si="353"/>
        <v>40.021160000000002</v>
      </c>
    </row>
    <row r="20205" spans="2:6" hidden="1">
      <c r="B20205" s="15">
        <v>2011</v>
      </c>
      <c r="C20205" s="16">
        <v>12</v>
      </c>
      <c r="D20205" s="16" t="s">
        <v>157</v>
      </c>
      <c r="E20205" s="18">
        <v>2.5411999999999999</v>
      </c>
      <c r="F20205" s="24">
        <f t="shared" si="353"/>
        <v>36.574159999999999</v>
      </c>
    </row>
    <row r="20206" spans="2:6" hidden="1">
      <c r="B20206" s="13">
        <v>2012</v>
      </c>
      <c r="C20206" s="14">
        <v>1</v>
      </c>
      <c r="D20206" s="14" t="s">
        <v>157</v>
      </c>
      <c r="E20206" s="19">
        <v>-2.4910000000000001</v>
      </c>
      <c r="F20206" s="24">
        <f t="shared" si="353"/>
        <v>27.516199999999998</v>
      </c>
    </row>
    <row r="20207" spans="2:6" hidden="1">
      <c r="B20207" s="15">
        <v>2012</v>
      </c>
      <c r="C20207" s="16">
        <v>2</v>
      </c>
      <c r="D20207" s="16" t="s">
        <v>157</v>
      </c>
      <c r="E20207" s="18">
        <v>-8.1349999999999998</v>
      </c>
      <c r="F20207" s="24">
        <f t="shared" si="353"/>
        <v>17.356999999999999</v>
      </c>
    </row>
    <row r="20208" spans="2:6" hidden="1">
      <c r="B20208" s="13">
        <v>2012</v>
      </c>
      <c r="C20208" s="14">
        <v>3</v>
      </c>
      <c r="D20208" s="14" t="s">
        <v>157</v>
      </c>
      <c r="E20208" s="19">
        <v>1.9661999999999999</v>
      </c>
      <c r="F20208" s="24">
        <f t="shared" si="353"/>
        <v>35.539160000000003</v>
      </c>
    </row>
    <row r="20209" spans="2:6" hidden="1">
      <c r="B20209" s="15">
        <v>2012</v>
      </c>
      <c r="C20209" s="16">
        <v>4</v>
      </c>
      <c r="D20209" s="16" t="s">
        <v>157</v>
      </c>
      <c r="E20209" s="18">
        <v>6.9862000000000002</v>
      </c>
      <c r="F20209" s="24">
        <f t="shared" si="353"/>
        <v>44.575159999999997</v>
      </c>
    </row>
    <row r="20210" spans="2:6" hidden="1">
      <c r="B20210" s="13">
        <v>2012</v>
      </c>
      <c r="C20210" s="14">
        <v>5</v>
      </c>
      <c r="D20210" s="14" t="s">
        <v>157</v>
      </c>
      <c r="E20210" s="19">
        <v>12.648999999999999</v>
      </c>
      <c r="F20210" s="24">
        <f t="shared" si="353"/>
        <v>54.7682</v>
      </c>
    </row>
    <row r="20211" spans="2:6" hidden="1">
      <c r="B20211" s="15">
        <v>2012</v>
      </c>
      <c r="C20211" s="16">
        <v>6</v>
      </c>
      <c r="D20211" s="16" t="s">
        <v>157</v>
      </c>
      <c r="E20211" s="18">
        <v>14.236000000000001</v>
      </c>
      <c r="F20211" s="24">
        <f t="shared" si="353"/>
        <v>57.6248</v>
      </c>
    </row>
    <row r="20212" spans="2:6" hidden="1">
      <c r="B20212" s="13">
        <v>2012</v>
      </c>
      <c r="C20212" s="14">
        <v>7</v>
      </c>
      <c r="D20212" s="14" t="s">
        <v>157</v>
      </c>
      <c r="E20212" s="19">
        <v>18.665800000000001</v>
      </c>
      <c r="F20212" s="24">
        <f t="shared" si="353"/>
        <v>65.598440000000011</v>
      </c>
    </row>
    <row r="20213" spans="2:6" hidden="1">
      <c r="B20213" s="15">
        <v>2012</v>
      </c>
      <c r="C20213" s="16">
        <v>8</v>
      </c>
      <c r="D20213" s="16" t="s">
        <v>157</v>
      </c>
      <c r="E20213" s="18">
        <v>16.7196</v>
      </c>
      <c r="F20213" s="24">
        <f t="shared" si="353"/>
        <v>62.095280000000002</v>
      </c>
    </row>
    <row r="20214" spans="2:6" hidden="1">
      <c r="B20214" s="13">
        <v>2012</v>
      </c>
      <c r="C20214" s="14">
        <v>9</v>
      </c>
      <c r="D20214" s="14" t="s">
        <v>157</v>
      </c>
      <c r="E20214" s="19">
        <v>13.7432</v>
      </c>
      <c r="F20214" s="24">
        <f t="shared" si="353"/>
        <v>56.737760000000002</v>
      </c>
    </row>
    <row r="20215" spans="2:6" hidden="1">
      <c r="B20215" s="15">
        <v>2012</v>
      </c>
      <c r="C20215" s="16">
        <v>10</v>
      </c>
      <c r="D20215" s="16" t="s">
        <v>157</v>
      </c>
      <c r="E20215" s="18">
        <v>7.5808</v>
      </c>
      <c r="F20215" s="24">
        <f t="shared" si="353"/>
        <v>45.645440000000001</v>
      </c>
    </row>
    <row r="20216" spans="2:6" hidden="1">
      <c r="B20216" s="13">
        <v>2012</v>
      </c>
      <c r="C20216" s="14">
        <v>11</v>
      </c>
      <c r="D20216" s="14" t="s">
        <v>157</v>
      </c>
      <c r="E20216" s="19">
        <v>4.9325999999999999</v>
      </c>
      <c r="F20216" s="24">
        <f t="shared" si="353"/>
        <v>40.878680000000003</v>
      </c>
    </row>
    <row r="20217" spans="2:6" hidden="1">
      <c r="B20217" s="15">
        <v>2012</v>
      </c>
      <c r="C20217" s="16">
        <v>12</v>
      </c>
      <c r="D20217" s="16" t="s">
        <v>157</v>
      </c>
      <c r="E20217" s="18">
        <v>-3.89</v>
      </c>
      <c r="F20217" s="24">
        <f t="shared" si="353"/>
        <v>24.997999999999998</v>
      </c>
    </row>
    <row r="20218" spans="2:6" hidden="1">
      <c r="B20218" s="13">
        <v>2013</v>
      </c>
      <c r="C20218" s="14">
        <v>1</v>
      </c>
      <c r="D20218" s="14" t="s">
        <v>157</v>
      </c>
      <c r="E20218" s="19">
        <v>-5.2633999999999999</v>
      </c>
      <c r="F20218" s="24">
        <f t="shared" si="353"/>
        <v>22.525880000000001</v>
      </c>
    </row>
    <row r="20219" spans="2:6" hidden="1">
      <c r="B20219" s="15">
        <v>2013</v>
      </c>
      <c r="C20219" s="16">
        <v>2</v>
      </c>
      <c r="D20219" s="16" t="s">
        <v>157</v>
      </c>
      <c r="E20219" s="18">
        <v>-1.3562000000000001</v>
      </c>
      <c r="F20219" s="24">
        <f t="shared" si="353"/>
        <v>29.55884</v>
      </c>
    </row>
    <row r="20220" spans="2:6" hidden="1">
      <c r="B20220" s="13">
        <v>2013</v>
      </c>
      <c r="C20220" s="14">
        <v>3</v>
      </c>
      <c r="D20220" s="14" t="s">
        <v>157</v>
      </c>
      <c r="E20220" s="19">
        <v>-4.3882000000000003</v>
      </c>
      <c r="F20220" s="24">
        <f t="shared" si="353"/>
        <v>24.101239999999997</v>
      </c>
    </row>
    <row r="20221" spans="2:6" hidden="1">
      <c r="B20221" s="15">
        <v>2013</v>
      </c>
      <c r="C20221" s="16">
        <v>4</v>
      </c>
      <c r="D20221" s="16" t="s">
        <v>157</v>
      </c>
      <c r="E20221" s="18">
        <v>4.8074000000000003</v>
      </c>
      <c r="F20221" s="24">
        <f t="shared" si="353"/>
        <v>40.653320000000001</v>
      </c>
    </row>
    <row r="20222" spans="2:6" hidden="1">
      <c r="B20222" s="13">
        <v>2013</v>
      </c>
      <c r="C20222" s="14">
        <v>5</v>
      </c>
      <c r="D20222" s="14" t="s">
        <v>157</v>
      </c>
      <c r="E20222" s="19">
        <v>14.7988</v>
      </c>
      <c r="F20222" s="24">
        <f t="shared" si="353"/>
        <v>58.637839999999997</v>
      </c>
    </row>
    <row r="20223" spans="2:6" hidden="1">
      <c r="B20223" s="15">
        <v>2013</v>
      </c>
      <c r="C20223" s="16">
        <v>6</v>
      </c>
      <c r="D20223" s="16" t="s">
        <v>157</v>
      </c>
      <c r="E20223" s="18">
        <v>17.430399999999999</v>
      </c>
      <c r="F20223" s="24">
        <f t="shared" si="353"/>
        <v>63.374719999999996</v>
      </c>
    </row>
    <row r="20224" spans="2:6" hidden="1">
      <c r="B20224" s="13">
        <v>2013</v>
      </c>
      <c r="C20224" s="14">
        <v>7</v>
      </c>
      <c r="D20224" s="14" t="s">
        <v>157</v>
      </c>
      <c r="E20224" s="19">
        <v>17.963799999999999</v>
      </c>
      <c r="F20224" s="24">
        <f t="shared" si="353"/>
        <v>64.33484</v>
      </c>
    </row>
    <row r="20225" spans="2:6" hidden="1">
      <c r="B20225" s="15">
        <v>2013</v>
      </c>
      <c r="C20225" s="16">
        <v>8</v>
      </c>
      <c r="D20225" s="16" t="s">
        <v>157</v>
      </c>
      <c r="E20225" s="18">
        <v>17.688199999999998</v>
      </c>
      <c r="F20225" s="24">
        <f t="shared" si="353"/>
        <v>63.838759999999994</v>
      </c>
    </row>
    <row r="20226" spans="2:6" hidden="1">
      <c r="B20226" s="13">
        <v>2000</v>
      </c>
      <c r="C20226" s="14">
        <v>2</v>
      </c>
      <c r="D20226" s="14" t="s">
        <v>158</v>
      </c>
      <c r="E20226" s="19">
        <v>19.585999999999999</v>
      </c>
      <c r="F20226" s="24">
        <f t="shared" si="353"/>
        <v>67.254799999999989</v>
      </c>
    </row>
    <row r="20227" spans="2:6" hidden="1">
      <c r="B20227" s="15">
        <v>2000</v>
      </c>
      <c r="C20227" s="16">
        <v>3</v>
      </c>
      <c r="D20227" s="16" t="s">
        <v>158</v>
      </c>
      <c r="E20227" s="18">
        <v>19.2</v>
      </c>
      <c r="F20227" s="24">
        <f t="shared" si="353"/>
        <v>66.56</v>
      </c>
    </row>
    <row r="20228" spans="2:6" hidden="1">
      <c r="B20228" s="13">
        <v>2000</v>
      </c>
      <c r="C20228" s="14">
        <v>4</v>
      </c>
      <c r="D20228" s="14" t="s">
        <v>158</v>
      </c>
      <c r="E20228" s="19">
        <v>19.314</v>
      </c>
      <c r="F20228" s="24">
        <f t="shared" si="353"/>
        <v>66.765199999999993</v>
      </c>
    </row>
    <row r="20229" spans="2:6" hidden="1">
      <c r="B20229" s="15">
        <v>2000</v>
      </c>
      <c r="C20229" s="16">
        <v>5</v>
      </c>
      <c r="D20229" s="16" t="s">
        <v>158</v>
      </c>
      <c r="E20229" s="18">
        <v>19.64</v>
      </c>
      <c r="F20229" s="24">
        <f t="shared" si="353"/>
        <v>67.352000000000004</v>
      </c>
    </row>
    <row r="20230" spans="2:6" hidden="1">
      <c r="B20230" s="13">
        <v>2000</v>
      </c>
      <c r="C20230" s="14">
        <v>6</v>
      </c>
      <c r="D20230" s="14" t="s">
        <v>158</v>
      </c>
      <c r="E20230" s="19">
        <v>19.741</v>
      </c>
      <c r="F20230" s="24">
        <f t="shared" si="353"/>
        <v>67.533799999999999</v>
      </c>
    </row>
    <row r="20231" spans="2:6" hidden="1">
      <c r="B20231" s="15">
        <v>2000</v>
      </c>
      <c r="C20231" s="16">
        <v>7</v>
      </c>
      <c r="D20231" s="16" t="s">
        <v>158</v>
      </c>
      <c r="E20231" s="18">
        <v>19.82</v>
      </c>
      <c r="F20231" s="24">
        <f t="shared" si="353"/>
        <v>67.676000000000002</v>
      </c>
    </row>
    <row r="20232" spans="2:6" hidden="1">
      <c r="B20232" s="13">
        <v>2000</v>
      </c>
      <c r="C20232" s="14">
        <v>8</v>
      </c>
      <c r="D20232" s="14" t="s">
        <v>158</v>
      </c>
      <c r="E20232" s="19">
        <v>20.513999999999999</v>
      </c>
      <c r="F20232" s="24">
        <f t="shared" si="353"/>
        <v>68.92519999999999</v>
      </c>
    </row>
    <row r="20233" spans="2:6" hidden="1">
      <c r="B20233" s="15">
        <v>2000</v>
      </c>
      <c r="C20233" s="16">
        <v>9</v>
      </c>
      <c r="D20233" s="16" t="s">
        <v>158</v>
      </c>
      <c r="E20233" s="18">
        <v>21.042999999999999</v>
      </c>
      <c r="F20233" s="24">
        <f t="shared" si="353"/>
        <v>69.877399999999994</v>
      </c>
    </row>
    <row r="20234" spans="2:6" hidden="1">
      <c r="B20234" s="13">
        <v>2000</v>
      </c>
      <c r="C20234" s="14">
        <v>10</v>
      </c>
      <c r="D20234" s="14" t="s">
        <v>158</v>
      </c>
      <c r="E20234" s="19">
        <v>19.553999999999998</v>
      </c>
      <c r="F20234" s="24">
        <f t="shared" si="353"/>
        <v>67.197199999999995</v>
      </c>
    </row>
    <row r="20235" spans="2:6" hidden="1">
      <c r="B20235" s="15">
        <v>2000</v>
      </c>
      <c r="C20235" s="16">
        <v>11</v>
      </c>
      <c r="D20235" s="16" t="s">
        <v>158</v>
      </c>
      <c r="E20235" s="18">
        <v>18.603999999999999</v>
      </c>
      <c r="F20235" s="24">
        <f t="shared" si="353"/>
        <v>65.487200000000001</v>
      </c>
    </row>
    <row r="20236" spans="2:6" hidden="1">
      <c r="B20236" s="13">
        <v>2000</v>
      </c>
      <c r="C20236" s="14">
        <v>12</v>
      </c>
      <c r="D20236" s="14" t="s">
        <v>158</v>
      </c>
      <c r="E20236" s="19">
        <v>18.571999999999999</v>
      </c>
      <c r="F20236" s="24">
        <f t="shared" si="353"/>
        <v>65.429599999999994</v>
      </c>
    </row>
    <row r="20237" spans="2:6" hidden="1">
      <c r="B20237" s="15">
        <v>2001</v>
      </c>
      <c r="C20237" s="16">
        <v>1</v>
      </c>
      <c r="D20237" s="16" t="s">
        <v>158</v>
      </c>
      <c r="E20237" s="18">
        <v>18.286000000000001</v>
      </c>
      <c r="F20237" s="24">
        <f t="shared" si="353"/>
        <v>64.914800000000014</v>
      </c>
    </row>
    <row r="20238" spans="2:6" hidden="1">
      <c r="B20238" s="13">
        <v>2001</v>
      </c>
      <c r="C20238" s="14">
        <v>2</v>
      </c>
      <c r="D20238" s="14" t="s">
        <v>158</v>
      </c>
      <c r="E20238" s="19">
        <v>19.696999999999999</v>
      </c>
      <c r="F20238" s="24">
        <f t="shared" si="353"/>
        <v>67.454599999999999</v>
      </c>
    </row>
    <row r="20239" spans="2:6" hidden="1">
      <c r="B20239" s="15">
        <v>2001</v>
      </c>
      <c r="C20239" s="16">
        <v>3</v>
      </c>
      <c r="D20239" s="16" t="s">
        <v>158</v>
      </c>
      <c r="E20239" s="18">
        <v>18.920999999999999</v>
      </c>
      <c r="F20239" s="24">
        <f t="shared" si="353"/>
        <v>66.0578</v>
      </c>
    </row>
    <row r="20240" spans="2:6" hidden="1">
      <c r="B20240" s="13">
        <v>2001</v>
      </c>
      <c r="C20240" s="14">
        <v>4</v>
      </c>
      <c r="D20240" s="14" t="s">
        <v>158</v>
      </c>
      <c r="E20240" s="19">
        <v>19.713000000000001</v>
      </c>
      <c r="F20240" s="24">
        <f t="shared" si="353"/>
        <v>67.483400000000003</v>
      </c>
    </row>
    <row r="20241" spans="2:6" hidden="1">
      <c r="B20241" s="15">
        <v>2001</v>
      </c>
      <c r="C20241" s="16">
        <v>5</v>
      </c>
      <c r="D20241" s="16" t="s">
        <v>158</v>
      </c>
      <c r="E20241" s="18">
        <v>19.547999999999998</v>
      </c>
      <c r="F20241" s="24">
        <f t="shared" si="353"/>
        <v>67.186399999999992</v>
      </c>
    </row>
    <row r="20242" spans="2:6" hidden="1">
      <c r="B20242" s="13">
        <v>2001</v>
      </c>
      <c r="C20242" s="14">
        <v>6</v>
      </c>
      <c r="D20242" s="14" t="s">
        <v>158</v>
      </c>
      <c r="E20242" s="19">
        <v>19.286000000000001</v>
      </c>
      <c r="F20242" s="24">
        <f t="shared" si="353"/>
        <v>66.714799999999997</v>
      </c>
    </row>
    <row r="20243" spans="2:6" hidden="1">
      <c r="B20243" s="15">
        <v>2001</v>
      </c>
      <c r="C20243" s="16">
        <v>7</v>
      </c>
      <c r="D20243" s="16" t="s">
        <v>158</v>
      </c>
      <c r="E20243" s="18">
        <v>19.047999999999998</v>
      </c>
      <c r="F20243" s="24">
        <f t="shared" si="353"/>
        <v>66.2864</v>
      </c>
    </row>
    <row r="20244" spans="2:6" hidden="1">
      <c r="B20244" s="13">
        <v>2001</v>
      </c>
      <c r="C20244" s="14">
        <v>8</v>
      </c>
      <c r="D20244" s="14" t="s">
        <v>158</v>
      </c>
      <c r="E20244" s="19">
        <v>20.486999999999998</v>
      </c>
      <c r="F20244" s="24">
        <f t="shared" si="353"/>
        <v>68.876599999999996</v>
      </c>
    </row>
    <row r="20245" spans="2:6" hidden="1">
      <c r="B20245" s="15">
        <v>2001</v>
      </c>
      <c r="C20245" s="16">
        <v>9</v>
      </c>
      <c r="D20245" s="16" t="s">
        <v>158</v>
      </c>
      <c r="E20245" s="18">
        <v>20.239999999999998</v>
      </c>
      <c r="F20245" s="24">
        <f t="shared" si="353"/>
        <v>68.431999999999988</v>
      </c>
    </row>
    <row r="20246" spans="2:6" hidden="1">
      <c r="B20246" s="13">
        <v>2001</v>
      </c>
      <c r="C20246" s="14">
        <v>10</v>
      </c>
      <c r="D20246" s="14" t="s">
        <v>158</v>
      </c>
      <c r="E20246" s="19">
        <v>19.904</v>
      </c>
      <c r="F20246" s="24">
        <f t="shared" si="353"/>
        <v>67.827200000000005</v>
      </c>
    </row>
    <row r="20247" spans="2:6" hidden="1">
      <c r="B20247" s="15">
        <v>2001</v>
      </c>
      <c r="C20247" s="16">
        <v>11</v>
      </c>
      <c r="D20247" s="16" t="s">
        <v>158</v>
      </c>
      <c r="E20247" s="18">
        <v>19.218</v>
      </c>
      <c r="F20247" s="24">
        <f t="shared" si="353"/>
        <v>66.592399999999998</v>
      </c>
    </row>
    <row r="20248" spans="2:6" hidden="1">
      <c r="B20248" s="13">
        <v>2001</v>
      </c>
      <c r="C20248" s="14">
        <v>12</v>
      </c>
      <c r="D20248" s="14" t="s">
        <v>158</v>
      </c>
      <c r="E20248" s="19">
        <v>19.62</v>
      </c>
      <c r="F20248" s="24">
        <f t="shared" si="353"/>
        <v>67.316000000000003</v>
      </c>
    </row>
    <row r="20249" spans="2:6" hidden="1">
      <c r="B20249" s="15">
        <v>2002</v>
      </c>
      <c r="C20249" s="16">
        <v>1</v>
      </c>
      <c r="D20249" s="16" t="s">
        <v>158</v>
      </c>
      <c r="E20249" s="18">
        <v>19.05</v>
      </c>
      <c r="F20249" s="24">
        <f t="shared" si="353"/>
        <v>66.289999999999992</v>
      </c>
    </row>
    <row r="20250" spans="2:6" hidden="1">
      <c r="B20250" s="13">
        <v>2002</v>
      </c>
      <c r="C20250" s="14">
        <v>2</v>
      </c>
      <c r="D20250" s="14" t="s">
        <v>158</v>
      </c>
      <c r="E20250" s="19">
        <v>20.459</v>
      </c>
      <c r="F20250" s="24">
        <f t="shared" si="353"/>
        <v>68.8262</v>
      </c>
    </row>
    <row r="20251" spans="2:6" hidden="1">
      <c r="B20251" s="15">
        <v>2002</v>
      </c>
      <c r="C20251" s="16">
        <v>3</v>
      </c>
      <c r="D20251" s="16" t="s">
        <v>158</v>
      </c>
      <c r="E20251" s="18">
        <v>19.234000000000002</v>
      </c>
      <c r="F20251" s="24">
        <f t="shared" si="353"/>
        <v>66.621200000000002</v>
      </c>
    </row>
    <row r="20252" spans="2:6" hidden="1">
      <c r="B20252" s="13">
        <v>2002</v>
      </c>
      <c r="C20252" s="14">
        <v>4</v>
      </c>
      <c r="D20252" s="14" t="s">
        <v>158</v>
      </c>
      <c r="E20252" s="19">
        <v>19.419</v>
      </c>
      <c r="F20252" s="24">
        <f t="shared" si="353"/>
        <v>66.9542</v>
      </c>
    </row>
    <row r="20253" spans="2:6" hidden="1">
      <c r="B20253" s="15">
        <v>2002</v>
      </c>
      <c r="C20253" s="16">
        <v>5</v>
      </c>
      <c r="D20253" s="16" t="s">
        <v>158</v>
      </c>
      <c r="E20253" s="18">
        <v>20.303999999999998</v>
      </c>
      <c r="F20253" s="24">
        <f t="shared" si="353"/>
        <v>68.547200000000004</v>
      </c>
    </row>
    <row r="20254" spans="2:6" hidden="1">
      <c r="B20254" s="13">
        <v>2002</v>
      </c>
      <c r="C20254" s="14">
        <v>6</v>
      </c>
      <c r="D20254" s="14" t="s">
        <v>158</v>
      </c>
      <c r="E20254" s="19">
        <v>19.675000000000001</v>
      </c>
      <c r="F20254" s="24">
        <f t="shared" si="353"/>
        <v>67.414999999999992</v>
      </c>
    </row>
    <row r="20255" spans="2:6" hidden="1">
      <c r="B20255" s="15">
        <v>2002</v>
      </c>
      <c r="C20255" s="16">
        <v>7</v>
      </c>
      <c r="D20255" s="16" t="s">
        <v>158</v>
      </c>
      <c r="E20255" s="18">
        <v>20.332000000000001</v>
      </c>
      <c r="F20255" s="24">
        <f t="shared" si="353"/>
        <v>68.5976</v>
      </c>
    </row>
    <row r="20256" spans="2:6" hidden="1">
      <c r="B20256" s="13">
        <v>2002</v>
      </c>
      <c r="C20256" s="14">
        <v>8</v>
      </c>
      <c r="D20256" s="14" t="s">
        <v>158</v>
      </c>
      <c r="E20256" s="19">
        <v>20.459</v>
      </c>
      <c r="F20256" s="24">
        <f t="shared" ref="F20256:F20319" si="354">(E20256 * 1.8) + 32</f>
        <v>68.8262</v>
      </c>
    </row>
    <row r="20257" spans="2:6" hidden="1">
      <c r="B20257" s="15">
        <v>2002</v>
      </c>
      <c r="C20257" s="16">
        <v>9</v>
      </c>
      <c r="D20257" s="16" t="s">
        <v>158</v>
      </c>
      <c r="E20257" s="18">
        <v>20.838999999999999</v>
      </c>
      <c r="F20257" s="24">
        <f t="shared" si="354"/>
        <v>69.510199999999998</v>
      </c>
    </row>
    <row r="20258" spans="2:6" hidden="1">
      <c r="B20258" s="13">
        <v>2002</v>
      </c>
      <c r="C20258" s="14">
        <v>10</v>
      </c>
      <c r="D20258" s="14" t="s">
        <v>158</v>
      </c>
      <c r="E20258" s="19">
        <v>19.82</v>
      </c>
      <c r="F20258" s="24">
        <f t="shared" si="354"/>
        <v>67.676000000000002</v>
      </c>
    </row>
    <row r="20259" spans="2:6" hidden="1">
      <c r="B20259" s="15">
        <v>2002</v>
      </c>
      <c r="C20259" s="16">
        <v>11</v>
      </c>
      <c r="D20259" s="16" t="s">
        <v>158</v>
      </c>
      <c r="E20259" s="18">
        <v>18.774000000000001</v>
      </c>
      <c r="F20259" s="24">
        <f t="shared" si="354"/>
        <v>65.793200000000013</v>
      </c>
    </row>
    <row r="20260" spans="2:6" hidden="1">
      <c r="B20260" s="13">
        <v>2002</v>
      </c>
      <c r="C20260" s="14">
        <v>12</v>
      </c>
      <c r="D20260" s="14" t="s">
        <v>158</v>
      </c>
      <c r="E20260" s="19">
        <v>18.861999999999998</v>
      </c>
      <c r="F20260" s="24">
        <f t="shared" si="354"/>
        <v>65.951599999999999</v>
      </c>
    </row>
    <row r="20261" spans="2:6" hidden="1">
      <c r="B20261" s="15">
        <v>2003</v>
      </c>
      <c r="C20261" s="16">
        <v>1</v>
      </c>
      <c r="D20261" s="16" t="s">
        <v>158</v>
      </c>
      <c r="E20261" s="18">
        <v>19.704000000000001</v>
      </c>
      <c r="F20261" s="24">
        <f t="shared" si="354"/>
        <v>67.467200000000005</v>
      </c>
    </row>
    <row r="20262" spans="2:6" hidden="1">
      <c r="B20262" s="13">
        <v>2003</v>
      </c>
      <c r="C20262" s="14">
        <v>2</v>
      </c>
      <c r="D20262" s="14" t="s">
        <v>158</v>
      </c>
      <c r="E20262" s="19">
        <v>20.071999999999999</v>
      </c>
      <c r="F20262" s="24">
        <f t="shared" si="354"/>
        <v>68.129599999999996</v>
      </c>
    </row>
    <row r="20263" spans="2:6" hidden="1">
      <c r="B20263" s="15">
        <v>2003</v>
      </c>
      <c r="C20263" s="16">
        <v>3</v>
      </c>
      <c r="D20263" s="16" t="s">
        <v>158</v>
      </c>
      <c r="E20263" s="18">
        <v>19.887</v>
      </c>
      <c r="F20263" s="24">
        <f t="shared" si="354"/>
        <v>67.796600000000012</v>
      </c>
    </row>
    <row r="20264" spans="2:6" hidden="1">
      <c r="B20264" s="13">
        <v>2003</v>
      </c>
      <c r="C20264" s="14">
        <v>4</v>
      </c>
      <c r="D20264" s="14" t="s">
        <v>158</v>
      </c>
      <c r="E20264" s="19">
        <v>19.456</v>
      </c>
      <c r="F20264" s="24">
        <f t="shared" si="354"/>
        <v>67.020800000000008</v>
      </c>
    </row>
    <row r="20265" spans="2:6" hidden="1">
      <c r="B20265" s="15">
        <v>2003</v>
      </c>
      <c r="C20265" s="16">
        <v>5</v>
      </c>
      <c r="D20265" s="16" t="s">
        <v>158</v>
      </c>
      <c r="E20265" s="18">
        <v>19.616</v>
      </c>
      <c r="F20265" s="24">
        <f t="shared" si="354"/>
        <v>67.308799999999991</v>
      </c>
    </row>
    <row r="20266" spans="2:6" hidden="1">
      <c r="B20266" s="13">
        <v>2003</v>
      </c>
      <c r="C20266" s="14">
        <v>6</v>
      </c>
      <c r="D20266" s="14" t="s">
        <v>158</v>
      </c>
      <c r="E20266" s="19">
        <v>19.922999999999998</v>
      </c>
      <c r="F20266" s="24">
        <f t="shared" si="354"/>
        <v>67.861400000000003</v>
      </c>
    </row>
    <row r="20267" spans="2:6" hidden="1">
      <c r="B20267" s="15">
        <v>2003</v>
      </c>
      <c r="C20267" s="16">
        <v>7</v>
      </c>
      <c r="D20267" s="16" t="s">
        <v>158</v>
      </c>
      <c r="E20267" s="18">
        <v>19.701000000000001</v>
      </c>
      <c r="F20267" s="24">
        <f t="shared" si="354"/>
        <v>67.461800000000011</v>
      </c>
    </row>
    <row r="20268" spans="2:6" hidden="1">
      <c r="B20268" s="13">
        <v>2003</v>
      </c>
      <c r="C20268" s="14">
        <v>8</v>
      </c>
      <c r="D20268" s="14" t="s">
        <v>158</v>
      </c>
      <c r="E20268" s="19">
        <v>20.152000000000001</v>
      </c>
      <c r="F20268" s="24">
        <f t="shared" si="354"/>
        <v>68.273600000000002</v>
      </c>
    </row>
    <row r="20269" spans="2:6" hidden="1">
      <c r="B20269" s="15">
        <v>2003</v>
      </c>
      <c r="C20269" s="16">
        <v>9</v>
      </c>
      <c r="D20269" s="16" t="s">
        <v>158</v>
      </c>
      <c r="E20269" s="18">
        <v>20.966000000000001</v>
      </c>
      <c r="F20269" s="24">
        <f t="shared" si="354"/>
        <v>69.738799999999998</v>
      </c>
    </row>
    <row r="20270" spans="2:6" hidden="1">
      <c r="B20270" s="13">
        <v>2003</v>
      </c>
      <c r="C20270" s="14">
        <v>10</v>
      </c>
      <c r="D20270" s="14" t="s">
        <v>158</v>
      </c>
      <c r="E20270" s="19">
        <v>20.433</v>
      </c>
      <c r="F20270" s="24">
        <f t="shared" si="354"/>
        <v>68.77940000000001</v>
      </c>
    </row>
    <row r="20271" spans="2:6" hidden="1">
      <c r="B20271" s="15">
        <v>2003</v>
      </c>
      <c r="C20271" s="16">
        <v>11</v>
      </c>
      <c r="D20271" s="16" t="s">
        <v>158</v>
      </c>
      <c r="E20271" s="18">
        <v>19.768000000000001</v>
      </c>
      <c r="F20271" s="24">
        <f t="shared" si="354"/>
        <v>67.582400000000007</v>
      </c>
    </row>
    <row r="20272" spans="2:6" hidden="1">
      <c r="B20272" s="13">
        <v>2003</v>
      </c>
      <c r="C20272" s="14">
        <v>12</v>
      </c>
      <c r="D20272" s="14" t="s">
        <v>158</v>
      </c>
      <c r="E20272" s="19">
        <v>19.456</v>
      </c>
      <c r="F20272" s="24">
        <f t="shared" si="354"/>
        <v>67.020800000000008</v>
      </c>
    </row>
    <row r="20273" spans="2:6" hidden="1">
      <c r="B20273" s="15">
        <v>2004</v>
      </c>
      <c r="C20273" s="16">
        <v>1</v>
      </c>
      <c r="D20273" s="16" t="s">
        <v>158</v>
      </c>
      <c r="E20273" s="18">
        <v>19.977</v>
      </c>
      <c r="F20273" s="24">
        <f t="shared" si="354"/>
        <v>67.958600000000004</v>
      </c>
    </row>
    <row r="20274" spans="2:6" hidden="1">
      <c r="B20274" s="13">
        <v>2004</v>
      </c>
      <c r="C20274" s="14">
        <v>2</v>
      </c>
      <c r="D20274" s="14" t="s">
        <v>158</v>
      </c>
      <c r="E20274" s="19">
        <v>19.8</v>
      </c>
      <c r="F20274" s="24">
        <f t="shared" si="354"/>
        <v>67.64</v>
      </c>
    </row>
    <row r="20275" spans="2:6" hidden="1">
      <c r="B20275" s="15">
        <v>2004</v>
      </c>
      <c r="C20275" s="16">
        <v>3</v>
      </c>
      <c r="D20275" s="16" t="s">
        <v>158</v>
      </c>
      <c r="E20275" s="18">
        <v>20.081</v>
      </c>
      <c r="F20275" s="24">
        <f t="shared" si="354"/>
        <v>68.145800000000008</v>
      </c>
    </row>
    <row r="20276" spans="2:6" hidden="1">
      <c r="B20276" s="13">
        <v>2004</v>
      </c>
      <c r="C20276" s="14">
        <v>4</v>
      </c>
      <c r="D20276" s="14" t="s">
        <v>158</v>
      </c>
      <c r="E20276" s="19">
        <v>18.992999999999999</v>
      </c>
      <c r="F20276" s="24">
        <f t="shared" si="354"/>
        <v>66.187399999999997</v>
      </c>
    </row>
    <row r="20277" spans="2:6" hidden="1">
      <c r="B20277" s="15">
        <v>2004</v>
      </c>
      <c r="C20277" s="16">
        <v>5</v>
      </c>
      <c r="D20277" s="16" t="s">
        <v>158</v>
      </c>
      <c r="E20277" s="18">
        <v>19.38</v>
      </c>
      <c r="F20277" s="24">
        <f t="shared" si="354"/>
        <v>66.884</v>
      </c>
    </row>
    <row r="20278" spans="2:6" hidden="1">
      <c r="B20278" s="13">
        <v>2004</v>
      </c>
      <c r="C20278" s="14">
        <v>6</v>
      </c>
      <c r="D20278" s="14" t="s">
        <v>158</v>
      </c>
      <c r="E20278" s="19">
        <v>20.312999999999999</v>
      </c>
      <c r="F20278" s="24">
        <f t="shared" si="354"/>
        <v>68.563400000000001</v>
      </c>
    </row>
    <row r="20279" spans="2:6" hidden="1">
      <c r="B20279" s="15">
        <v>2004</v>
      </c>
      <c r="C20279" s="16">
        <v>7</v>
      </c>
      <c r="D20279" s="16" t="s">
        <v>158</v>
      </c>
      <c r="E20279" s="18">
        <v>20.451000000000001</v>
      </c>
      <c r="F20279" s="24">
        <f t="shared" si="354"/>
        <v>68.811800000000005</v>
      </c>
    </row>
    <row r="20280" spans="2:6" hidden="1">
      <c r="B20280" s="13">
        <v>2004</v>
      </c>
      <c r="C20280" s="14">
        <v>8</v>
      </c>
      <c r="D20280" s="14" t="s">
        <v>158</v>
      </c>
      <c r="E20280" s="19">
        <v>21.065000000000001</v>
      </c>
      <c r="F20280" s="24">
        <f t="shared" si="354"/>
        <v>69.917000000000002</v>
      </c>
    </row>
    <row r="20281" spans="2:6" hidden="1">
      <c r="B20281" s="15">
        <v>2004</v>
      </c>
      <c r="C20281" s="16">
        <v>9</v>
      </c>
      <c r="D20281" s="16" t="s">
        <v>158</v>
      </c>
      <c r="E20281" s="18">
        <v>20.587</v>
      </c>
      <c r="F20281" s="24">
        <f t="shared" si="354"/>
        <v>69.056600000000003</v>
      </c>
    </row>
    <row r="20282" spans="2:6" hidden="1">
      <c r="B20282" s="13">
        <v>2004</v>
      </c>
      <c r="C20282" s="14">
        <v>10</v>
      </c>
      <c r="D20282" s="14" t="s">
        <v>158</v>
      </c>
      <c r="E20282" s="19">
        <v>20.289000000000001</v>
      </c>
      <c r="F20282" s="24">
        <f t="shared" si="354"/>
        <v>68.520200000000003</v>
      </c>
    </row>
    <row r="20283" spans="2:6" hidden="1">
      <c r="B20283" s="15">
        <v>2004</v>
      </c>
      <c r="C20283" s="16">
        <v>11</v>
      </c>
      <c r="D20283" s="16" t="s">
        <v>158</v>
      </c>
      <c r="E20283" s="18">
        <v>19.151</v>
      </c>
      <c r="F20283" s="24">
        <f t="shared" si="354"/>
        <v>66.471800000000002</v>
      </c>
    </row>
    <row r="20284" spans="2:6" hidden="1">
      <c r="B20284" s="13">
        <v>2004</v>
      </c>
      <c r="C20284" s="14">
        <v>12</v>
      </c>
      <c r="D20284" s="14" t="s">
        <v>158</v>
      </c>
      <c r="E20284" s="19">
        <v>19.062999999999999</v>
      </c>
      <c r="F20284" s="24">
        <f t="shared" si="354"/>
        <v>66.313400000000001</v>
      </c>
    </row>
    <row r="20285" spans="2:6" hidden="1">
      <c r="B20285" s="15">
        <v>2005</v>
      </c>
      <c r="C20285" s="16">
        <v>1</v>
      </c>
      <c r="D20285" s="16" t="s">
        <v>158</v>
      </c>
      <c r="E20285" s="18">
        <v>20.013999999999999</v>
      </c>
      <c r="F20285" s="24">
        <f t="shared" si="354"/>
        <v>68.025199999999998</v>
      </c>
    </row>
    <row r="20286" spans="2:6" hidden="1">
      <c r="B20286" s="13">
        <v>2005</v>
      </c>
      <c r="C20286" s="14">
        <v>2</v>
      </c>
      <c r="D20286" s="14" t="s">
        <v>158</v>
      </c>
      <c r="E20286" s="19">
        <v>21.187000000000001</v>
      </c>
      <c r="F20286" s="24">
        <f t="shared" si="354"/>
        <v>70.136600000000001</v>
      </c>
    </row>
    <row r="20287" spans="2:6" hidden="1">
      <c r="B20287" s="15">
        <v>2005</v>
      </c>
      <c r="C20287" s="16">
        <v>3</v>
      </c>
      <c r="D20287" s="16" t="s">
        <v>158</v>
      </c>
      <c r="E20287" s="18">
        <v>19.914999999999999</v>
      </c>
      <c r="F20287" s="24">
        <f t="shared" si="354"/>
        <v>67.847000000000008</v>
      </c>
    </row>
    <row r="20288" spans="2:6" hidden="1">
      <c r="B20288" s="13">
        <v>2005</v>
      </c>
      <c r="C20288" s="14">
        <v>4</v>
      </c>
      <c r="D20288" s="14" t="s">
        <v>158</v>
      </c>
      <c r="E20288" s="19">
        <v>20.599</v>
      </c>
      <c r="F20288" s="24">
        <f t="shared" si="354"/>
        <v>69.07820000000001</v>
      </c>
    </row>
    <row r="20289" spans="2:6" hidden="1">
      <c r="B20289" s="15">
        <v>2005</v>
      </c>
      <c r="C20289" s="16">
        <v>5</v>
      </c>
      <c r="D20289" s="16" t="s">
        <v>158</v>
      </c>
      <c r="E20289" s="18">
        <v>19.818000000000001</v>
      </c>
      <c r="F20289" s="24">
        <f t="shared" si="354"/>
        <v>67.67240000000001</v>
      </c>
    </row>
    <row r="20290" spans="2:6" hidden="1">
      <c r="B20290" s="13">
        <v>2005</v>
      </c>
      <c r="C20290" s="14">
        <v>6</v>
      </c>
      <c r="D20290" s="14" t="s">
        <v>158</v>
      </c>
      <c r="E20290" s="19">
        <v>20.43</v>
      </c>
      <c r="F20290" s="24">
        <f t="shared" si="354"/>
        <v>68.774000000000001</v>
      </c>
    </row>
    <row r="20291" spans="2:6" hidden="1">
      <c r="B20291" s="15">
        <v>2005</v>
      </c>
      <c r="C20291" s="16">
        <v>7</v>
      </c>
      <c r="D20291" s="16" t="s">
        <v>158</v>
      </c>
      <c r="E20291" s="18">
        <v>20.138000000000002</v>
      </c>
      <c r="F20291" s="24">
        <f t="shared" si="354"/>
        <v>68.248400000000004</v>
      </c>
    </row>
    <row r="20292" spans="2:6" hidden="1">
      <c r="B20292" s="13">
        <v>2005</v>
      </c>
      <c r="C20292" s="14">
        <v>8</v>
      </c>
      <c r="D20292" s="14" t="s">
        <v>158</v>
      </c>
      <c r="E20292" s="19">
        <v>20.936</v>
      </c>
      <c r="F20292" s="24">
        <f t="shared" si="354"/>
        <v>69.684799999999996</v>
      </c>
    </row>
    <row r="20293" spans="2:6" hidden="1">
      <c r="B20293" s="15">
        <v>2005</v>
      </c>
      <c r="C20293" s="16">
        <v>9</v>
      </c>
      <c r="D20293" s="16" t="s">
        <v>158</v>
      </c>
      <c r="E20293" s="18">
        <v>20.68</v>
      </c>
      <c r="F20293" s="24">
        <f t="shared" si="354"/>
        <v>69.224000000000004</v>
      </c>
    </row>
    <row r="20294" spans="2:6" hidden="1">
      <c r="B20294" s="13">
        <v>2005</v>
      </c>
      <c r="C20294" s="14">
        <v>10</v>
      </c>
      <c r="D20294" s="14" t="s">
        <v>158</v>
      </c>
      <c r="E20294" s="19">
        <v>20.079999999999998</v>
      </c>
      <c r="F20294" s="24">
        <f t="shared" si="354"/>
        <v>68.144000000000005</v>
      </c>
    </row>
    <row r="20295" spans="2:6" hidden="1">
      <c r="B20295" s="15">
        <v>2005</v>
      </c>
      <c r="C20295" s="16">
        <v>11</v>
      </c>
      <c r="D20295" s="16" t="s">
        <v>158</v>
      </c>
      <c r="E20295" s="18">
        <v>19.760999999999999</v>
      </c>
      <c r="F20295" s="24">
        <f t="shared" si="354"/>
        <v>67.569800000000001</v>
      </c>
    </row>
    <row r="20296" spans="2:6" hidden="1">
      <c r="B20296" s="13">
        <v>2005</v>
      </c>
      <c r="C20296" s="14">
        <v>12</v>
      </c>
      <c r="D20296" s="14" t="s">
        <v>158</v>
      </c>
      <c r="E20296" s="19">
        <v>19.882000000000001</v>
      </c>
      <c r="F20296" s="24">
        <f t="shared" si="354"/>
        <v>67.787599999999998</v>
      </c>
    </row>
    <row r="20297" spans="2:6" hidden="1">
      <c r="B20297" s="15">
        <v>2006</v>
      </c>
      <c r="C20297" s="16">
        <v>1</v>
      </c>
      <c r="D20297" s="16" t="s">
        <v>158</v>
      </c>
      <c r="E20297" s="18">
        <v>20.498999999999999</v>
      </c>
      <c r="F20297" s="24">
        <f t="shared" si="354"/>
        <v>68.898200000000003</v>
      </c>
    </row>
    <row r="20298" spans="2:6" hidden="1">
      <c r="B20298" s="13">
        <v>2006</v>
      </c>
      <c r="C20298" s="14">
        <v>2</v>
      </c>
      <c r="D20298" s="14" t="s">
        <v>158</v>
      </c>
      <c r="E20298" s="19">
        <v>20.626000000000001</v>
      </c>
      <c r="F20298" s="24">
        <f t="shared" si="354"/>
        <v>69.126800000000003</v>
      </c>
    </row>
    <row r="20299" spans="2:6" hidden="1">
      <c r="B20299" s="15">
        <v>2006</v>
      </c>
      <c r="C20299" s="16">
        <v>3</v>
      </c>
      <c r="D20299" s="16" t="s">
        <v>158</v>
      </c>
      <c r="E20299" s="18">
        <v>19.451000000000001</v>
      </c>
      <c r="F20299" s="24">
        <f t="shared" si="354"/>
        <v>67.011799999999994</v>
      </c>
    </row>
    <row r="20300" spans="2:6" hidden="1">
      <c r="B20300" s="13">
        <v>2006</v>
      </c>
      <c r="C20300" s="14">
        <v>4</v>
      </c>
      <c r="D20300" s="14" t="s">
        <v>158</v>
      </c>
      <c r="E20300" s="19">
        <v>18.971</v>
      </c>
      <c r="F20300" s="24">
        <f t="shared" si="354"/>
        <v>66.147800000000004</v>
      </c>
    </row>
    <row r="20301" spans="2:6" hidden="1">
      <c r="B20301" s="15">
        <v>2006</v>
      </c>
      <c r="C20301" s="16">
        <v>5</v>
      </c>
      <c r="D20301" s="16" t="s">
        <v>158</v>
      </c>
      <c r="E20301" s="18">
        <v>19.388000000000002</v>
      </c>
      <c r="F20301" s="24">
        <f t="shared" si="354"/>
        <v>66.898400000000009</v>
      </c>
    </row>
    <row r="20302" spans="2:6" hidden="1">
      <c r="B20302" s="13">
        <v>2006</v>
      </c>
      <c r="C20302" s="14">
        <v>6</v>
      </c>
      <c r="D20302" s="14" t="s">
        <v>158</v>
      </c>
      <c r="E20302" s="19">
        <v>19.934000000000001</v>
      </c>
      <c r="F20302" s="24">
        <f t="shared" si="354"/>
        <v>67.881200000000007</v>
      </c>
    </row>
    <row r="20303" spans="2:6" hidden="1">
      <c r="B20303" s="15">
        <v>2006</v>
      </c>
      <c r="C20303" s="16">
        <v>7</v>
      </c>
      <c r="D20303" s="16" t="s">
        <v>158</v>
      </c>
      <c r="E20303" s="18">
        <v>20.448</v>
      </c>
      <c r="F20303" s="24">
        <f t="shared" si="354"/>
        <v>68.806399999999996</v>
      </c>
    </row>
    <row r="20304" spans="2:6" hidden="1">
      <c r="B20304" s="13">
        <v>2006</v>
      </c>
      <c r="C20304" s="14">
        <v>8</v>
      </c>
      <c r="D20304" s="14" t="s">
        <v>158</v>
      </c>
      <c r="E20304" s="19">
        <v>20.891999999999999</v>
      </c>
      <c r="F20304" s="24">
        <f t="shared" si="354"/>
        <v>69.60560000000001</v>
      </c>
    </row>
    <row r="20305" spans="2:6" hidden="1">
      <c r="B20305" s="15">
        <v>2006</v>
      </c>
      <c r="C20305" s="16">
        <v>9</v>
      </c>
      <c r="D20305" s="16" t="s">
        <v>158</v>
      </c>
      <c r="E20305" s="18">
        <v>21.100999999999999</v>
      </c>
      <c r="F20305" s="24">
        <f t="shared" si="354"/>
        <v>69.981799999999993</v>
      </c>
    </row>
    <row r="20306" spans="2:6" hidden="1">
      <c r="B20306" s="13">
        <v>2006</v>
      </c>
      <c r="C20306" s="14">
        <v>10</v>
      </c>
      <c r="D20306" s="14" t="s">
        <v>158</v>
      </c>
      <c r="E20306" s="19">
        <v>21.285</v>
      </c>
      <c r="F20306" s="24">
        <f t="shared" si="354"/>
        <v>70.313000000000002</v>
      </c>
    </row>
    <row r="20307" spans="2:6" hidden="1">
      <c r="B20307" s="15">
        <v>2006</v>
      </c>
      <c r="C20307" s="16">
        <v>11</v>
      </c>
      <c r="D20307" s="16" t="s">
        <v>158</v>
      </c>
      <c r="E20307" s="18">
        <v>18.919</v>
      </c>
      <c r="F20307" s="24">
        <f t="shared" si="354"/>
        <v>66.054200000000009</v>
      </c>
    </row>
    <row r="20308" spans="2:6" hidden="1">
      <c r="B20308" s="13">
        <v>2006</v>
      </c>
      <c r="C20308" s="14">
        <v>12</v>
      </c>
      <c r="D20308" s="14" t="s">
        <v>158</v>
      </c>
      <c r="E20308" s="19">
        <v>18.751000000000001</v>
      </c>
      <c r="F20308" s="24">
        <f t="shared" si="354"/>
        <v>65.751800000000003</v>
      </c>
    </row>
    <row r="20309" spans="2:6" hidden="1">
      <c r="B20309" s="15">
        <v>2007</v>
      </c>
      <c r="C20309" s="16">
        <v>1</v>
      </c>
      <c r="D20309" s="16" t="s">
        <v>158</v>
      </c>
      <c r="E20309" s="18">
        <v>19.777000000000001</v>
      </c>
      <c r="F20309" s="24">
        <f t="shared" si="354"/>
        <v>67.598600000000005</v>
      </c>
    </row>
    <row r="20310" spans="2:6" hidden="1">
      <c r="B20310" s="13">
        <v>2007</v>
      </c>
      <c r="C20310" s="14">
        <v>2</v>
      </c>
      <c r="D20310" s="14" t="s">
        <v>158</v>
      </c>
      <c r="E20310" s="19">
        <v>19.579999999999998</v>
      </c>
      <c r="F20310" s="24">
        <f t="shared" si="354"/>
        <v>67.244</v>
      </c>
    </row>
    <row r="20311" spans="2:6" hidden="1">
      <c r="B20311" s="15">
        <v>2007</v>
      </c>
      <c r="C20311" s="16">
        <v>3</v>
      </c>
      <c r="D20311" s="16" t="s">
        <v>158</v>
      </c>
      <c r="E20311" s="18">
        <v>19.606999999999999</v>
      </c>
      <c r="F20311" s="24">
        <f t="shared" si="354"/>
        <v>67.292599999999993</v>
      </c>
    </row>
    <row r="20312" spans="2:6" hidden="1">
      <c r="B20312" s="13">
        <v>2007</v>
      </c>
      <c r="C20312" s="14">
        <v>4</v>
      </c>
      <c r="D20312" s="14" t="s">
        <v>158</v>
      </c>
      <c r="E20312" s="19">
        <v>19.329999999999998</v>
      </c>
      <c r="F20312" s="24">
        <f t="shared" si="354"/>
        <v>66.793999999999997</v>
      </c>
    </row>
    <row r="20313" spans="2:6" hidden="1">
      <c r="B20313" s="15">
        <v>2007</v>
      </c>
      <c r="C20313" s="16">
        <v>5</v>
      </c>
      <c r="D20313" s="16" t="s">
        <v>158</v>
      </c>
      <c r="E20313" s="18">
        <v>19.939</v>
      </c>
      <c r="F20313" s="24">
        <f t="shared" si="354"/>
        <v>67.890199999999993</v>
      </c>
    </row>
    <row r="20314" spans="2:6" hidden="1">
      <c r="B20314" s="13">
        <v>2007</v>
      </c>
      <c r="C20314" s="14">
        <v>6</v>
      </c>
      <c r="D20314" s="14" t="s">
        <v>158</v>
      </c>
      <c r="E20314" s="19">
        <v>18.998999999999999</v>
      </c>
      <c r="F20314" s="24">
        <f t="shared" si="354"/>
        <v>66.1982</v>
      </c>
    </row>
    <row r="20315" spans="2:6" hidden="1">
      <c r="B20315" s="15">
        <v>2007</v>
      </c>
      <c r="C20315" s="16">
        <v>7</v>
      </c>
      <c r="D20315" s="16" t="s">
        <v>158</v>
      </c>
      <c r="E20315" s="18">
        <v>19.68</v>
      </c>
      <c r="F20315" s="24">
        <f t="shared" si="354"/>
        <v>67.424000000000007</v>
      </c>
    </row>
    <row r="20316" spans="2:6" hidden="1">
      <c r="B20316" s="13">
        <v>2007</v>
      </c>
      <c r="C20316" s="14">
        <v>8</v>
      </c>
      <c r="D20316" s="14" t="s">
        <v>158</v>
      </c>
      <c r="E20316" s="19">
        <v>20.137</v>
      </c>
      <c r="F20316" s="24">
        <f t="shared" si="354"/>
        <v>68.246600000000001</v>
      </c>
    </row>
    <row r="20317" spans="2:6" hidden="1">
      <c r="B20317" s="15">
        <v>2007</v>
      </c>
      <c r="C20317" s="16">
        <v>9</v>
      </c>
      <c r="D20317" s="16" t="s">
        <v>158</v>
      </c>
      <c r="E20317" s="18">
        <v>20.228999999999999</v>
      </c>
      <c r="F20317" s="24">
        <f t="shared" si="354"/>
        <v>68.412199999999999</v>
      </c>
    </row>
    <row r="20318" spans="2:6" hidden="1">
      <c r="B20318" s="13">
        <v>2007</v>
      </c>
      <c r="C20318" s="14">
        <v>10</v>
      </c>
      <c r="D20318" s="14" t="s">
        <v>158</v>
      </c>
      <c r="E20318" s="19">
        <v>19.504000000000001</v>
      </c>
      <c r="F20318" s="24">
        <f t="shared" si="354"/>
        <v>67.107200000000006</v>
      </c>
    </row>
    <row r="20319" spans="2:6" hidden="1">
      <c r="B20319" s="15">
        <v>2007</v>
      </c>
      <c r="C20319" s="16">
        <v>11</v>
      </c>
      <c r="D20319" s="16" t="s">
        <v>158</v>
      </c>
      <c r="E20319" s="18">
        <v>19.372</v>
      </c>
      <c r="F20319" s="24">
        <f t="shared" si="354"/>
        <v>66.869599999999991</v>
      </c>
    </row>
    <row r="20320" spans="2:6" hidden="1">
      <c r="B20320" s="13">
        <v>2007</v>
      </c>
      <c r="C20320" s="14">
        <v>12</v>
      </c>
      <c r="D20320" s="14" t="s">
        <v>158</v>
      </c>
      <c r="E20320" s="19">
        <v>19.068999999999999</v>
      </c>
      <c r="F20320" s="24">
        <f t="shared" ref="F20320:F20383" si="355">(E20320 * 1.8) + 32</f>
        <v>66.32419999999999</v>
      </c>
    </row>
    <row r="20321" spans="2:6" hidden="1">
      <c r="B20321" s="15">
        <v>2008</v>
      </c>
      <c r="C20321" s="16">
        <v>1</v>
      </c>
      <c r="D20321" s="16" t="s">
        <v>158</v>
      </c>
      <c r="E20321" s="18">
        <v>19.741</v>
      </c>
      <c r="F20321" s="24">
        <f t="shared" si="355"/>
        <v>67.533799999999999</v>
      </c>
    </row>
    <row r="20322" spans="2:6" hidden="1">
      <c r="B20322" s="13">
        <v>2008</v>
      </c>
      <c r="C20322" s="14">
        <v>2</v>
      </c>
      <c r="D20322" s="14" t="s">
        <v>158</v>
      </c>
      <c r="E20322" s="19">
        <v>19.434999999999999</v>
      </c>
      <c r="F20322" s="24">
        <f t="shared" si="355"/>
        <v>66.983000000000004</v>
      </c>
    </row>
    <row r="20323" spans="2:6" hidden="1">
      <c r="B20323" s="15">
        <v>2008</v>
      </c>
      <c r="C20323" s="16">
        <v>3</v>
      </c>
      <c r="D20323" s="16" t="s">
        <v>158</v>
      </c>
      <c r="E20323" s="18">
        <v>18.611000000000001</v>
      </c>
      <c r="F20323" s="24">
        <f t="shared" si="355"/>
        <v>65.499799999999993</v>
      </c>
    </row>
    <row r="20324" spans="2:6" hidden="1">
      <c r="B20324" s="13">
        <v>2008</v>
      </c>
      <c r="C20324" s="14">
        <v>4</v>
      </c>
      <c r="D20324" s="14" t="s">
        <v>158</v>
      </c>
      <c r="E20324" s="19">
        <v>19.234999999999999</v>
      </c>
      <c r="F20324" s="24">
        <f t="shared" si="355"/>
        <v>66.62299999999999</v>
      </c>
    </row>
    <row r="20325" spans="2:6" hidden="1">
      <c r="B20325" s="15">
        <v>2008</v>
      </c>
      <c r="C20325" s="16">
        <v>5</v>
      </c>
      <c r="D20325" s="16" t="s">
        <v>158</v>
      </c>
      <c r="E20325" s="18">
        <v>19.885000000000002</v>
      </c>
      <c r="F20325" s="24">
        <f t="shared" si="355"/>
        <v>67.793000000000006</v>
      </c>
    </row>
    <row r="20326" spans="2:6" hidden="1">
      <c r="B20326" s="13">
        <v>2008</v>
      </c>
      <c r="C20326" s="14">
        <v>6</v>
      </c>
      <c r="D20326" s="14" t="s">
        <v>158</v>
      </c>
      <c r="E20326" s="19">
        <v>19.271999999999998</v>
      </c>
      <c r="F20326" s="24">
        <f t="shared" si="355"/>
        <v>66.689599999999999</v>
      </c>
    </row>
    <row r="20327" spans="2:6" hidden="1">
      <c r="B20327" s="15">
        <v>2008</v>
      </c>
      <c r="C20327" s="16">
        <v>7</v>
      </c>
      <c r="D20327" s="16" t="s">
        <v>158</v>
      </c>
      <c r="E20327" s="18">
        <v>19.536999999999999</v>
      </c>
      <c r="F20327" s="24">
        <f t="shared" si="355"/>
        <v>67.166600000000003</v>
      </c>
    </row>
    <row r="20328" spans="2:6" hidden="1">
      <c r="B20328" s="13">
        <v>2008</v>
      </c>
      <c r="C20328" s="14">
        <v>8</v>
      </c>
      <c r="D20328" s="14" t="s">
        <v>158</v>
      </c>
      <c r="E20328" s="19">
        <v>20.149000000000001</v>
      </c>
      <c r="F20328" s="24">
        <f t="shared" si="355"/>
        <v>68.268200000000007</v>
      </c>
    </row>
    <row r="20329" spans="2:6" hidden="1">
      <c r="B20329" s="15">
        <v>2008</v>
      </c>
      <c r="C20329" s="16">
        <v>9</v>
      </c>
      <c r="D20329" s="16" t="s">
        <v>158</v>
      </c>
      <c r="E20329" s="18">
        <v>20.495000000000001</v>
      </c>
      <c r="F20329" s="24">
        <f t="shared" si="355"/>
        <v>68.891000000000005</v>
      </c>
    </row>
    <row r="20330" spans="2:6" hidden="1">
      <c r="B20330" s="13">
        <v>2008</v>
      </c>
      <c r="C20330" s="14">
        <v>10</v>
      </c>
      <c r="D20330" s="14" t="s">
        <v>158</v>
      </c>
      <c r="E20330" s="19">
        <v>19.709</v>
      </c>
      <c r="F20330" s="24">
        <f t="shared" si="355"/>
        <v>67.476200000000006</v>
      </c>
    </row>
    <row r="20331" spans="2:6" hidden="1">
      <c r="B20331" s="15">
        <v>2008</v>
      </c>
      <c r="C20331" s="16">
        <v>11</v>
      </c>
      <c r="D20331" s="16" t="s">
        <v>158</v>
      </c>
      <c r="E20331" s="18">
        <v>19.283999999999999</v>
      </c>
      <c r="F20331" s="24">
        <f t="shared" si="355"/>
        <v>66.711199999999991</v>
      </c>
    </row>
    <row r="20332" spans="2:6" hidden="1">
      <c r="B20332" s="13">
        <v>2008</v>
      </c>
      <c r="C20332" s="14">
        <v>12</v>
      </c>
      <c r="D20332" s="14" t="s">
        <v>158</v>
      </c>
      <c r="E20332" s="19">
        <v>19.396000000000001</v>
      </c>
      <c r="F20332" s="24">
        <f t="shared" si="355"/>
        <v>66.912800000000004</v>
      </c>
    </row>
    <row r="20333" spans="2:6" hidden="1">
      <c r="B20333" s="15">
        <v>2009</v>
      </c>
      <c r="C20333" s="16">
        <v>1</v>
      </c>
      <c r="D20333" s="16" t="s">
        <v>158</v>
      </c>
      <c r="E20333" s="18">
        <v>19.664000000000001</v>
      </c>
      <c r="F20333" s="24">
        <f t="shared" si="355"/>
        <v>67.395200000000003</v>
      </c>
    </row>
    <row r="20334" spans="2:6" hidden="1">
      <c r="B20334" s="13">
        <v>2009</v>
      </c>
      <c r="C20334" s="14">
        <v>2</v>
      </c>
      <c r="D20334" s="14" t="s">
        <v>158</v>
      </c>
      <c r="E20334" s="19">
        <v>19.029</v>
      </c>
      <c r="F20334" s="24">
        <f t="shared" si="355"/>
        <v>66.252200000000002</v>
      </c>
    </row>
    <row r="20335" spans="2:6" hidden="1">
      <c r="B20335" s="15">
        <v>2009</v>
      </c>
      <c r="C20335" s="16">
        <v>3</v>
      </c>
      <c r="D20335" s="16" t="s">
        <v>158</v>
      </c>
      <c r="E20335" s="18">
        <v>19.675999999999998</v>
      </c>
      <c r="F20335" s="24">
        <f t="shared" si="355"/>
        <v>67.416799999999995</v>
      </c>
    </row>
    <row r="20336" spans="2:6" hidden="1">
      <c r="B20336" s="13">
        <v>2009</v>
      </c>
      <c r="C20336" s="14">
        <v>4</v>
      </c>
      <c r="D20336" s="14" t="s">
        <v>158</v>
      </c>
      <c r="E20336" s="19">
        <v>18.919</v>
      </c>
      <c r="F20336" s="24">
        <f t="shared" si="355"/>
        <v>66.054200000000009</v>
      </c>
    </row>
    <row r="20337" spans="2:6" hidden="1">
      <c r="B20337" s="15">
        <v>2009</v>
      </c>
      <c r="C20337" s="16">
        <v>5</v>
      </c>
      <c r="D20337" s="16" t="s">
        <v>158</v>
      </c>
      <c r="E20337" s="18">
        <v>19.792999999999999</v>
      </c>
      <c r="F20337" s="24">
        <f t="shared" si="355"/>
        <v>67.627399999999994</v>
      </c>
    </row>
    <row r="20338" spans="2:6" hidden="1">
      <c r="B20338" s="13">
        <v>2009</v>
      </c>
      <c r="C20338" s="14">
        <v>6</v>
      </c>
      <c r="D20338" s="14" t="s">
        <v>158</v>
      </c>
      <c r="E20338" s="19">
        <v>20.329999999999998</v>
      </c>
      <c r="F20338" s="24">
        <f t="shared" si="355"/>
        <v>68.593999999999994</v>
      </c>
    </row>
    <row r="20339" spans="2:6" hidden="1">
      <c r="B20339" s="15">
        <v>2009</v>
      </c>
      <c r="C20339" s="16">
        <v>7</v>
      </c>
      <c r="D20339" s="16" t="s">
        <v>158</v>
      </c>
      <c r="E20339" s="18">
        <v>19.989000000000001</v>
      </c>
      <c r="F20339" s="24">
        <f t="shared" si="355"/>
        <v>67.980199999999996</v>
      </c>
    </row>
    <row r="20340" spans="2:6" hidden="1">
      <c r="B20340" s="13">
        <v>2009</v>
      </c>
      <c r="C20340" s="14">
        <v>8</v>
      </c>
      <c r="D20340" s="14" t="s">
        <v>158</v>
      </c>
      <c r="E20340" s="19">
        <v>20.712</v>
      </c>
      <c r="F20340" s="24">
        <f t="shared" si="355"/>
        <v>69.281599999999997</v>
      </c>
    </row>
    <row r="20341" spans="2:6" hidden="1">
      <c r="B20341" s="15">
        <v>2009</v>
      </c>
      <c r="C20341" s="16">
        <v>9</v>
      </c>
      <c r="D20341" s="16" t="s">
        <v>158</v>
      </c>
      <c r="E20341" s="18">
        <v>21.257999999999999</v>
      </c>
      <c r="F20341" s="24">
        <f t="shared" si="355"/>
        <v>70.264399999999995</v>
      </c>
    </row>
    <row r="20342" spans="2:6" hidden="1">
      <c r="B20342" s="13">
        <v>2009</v>
      </c>
      <c r="C20342" s="14">
        <v>10</v>
      </c>
      <c r="D20342" s="14" t="s">
        <v>158</v>
      </c>
      <c r="E20342" s="19">
        <v>20.21</v>
      </c>
      <c r="F20342" s="24">
        <f t="shared" si="355"/>
        <v>68.378</v>
      </c>
    </row>
    <row r="20343" spans="2:6" hidden="1">
      <c r="B20343" s="15">
        <v>2009</v>
      </c>
      <c r="C20343" s="16">
        <v>11</v>
      </c>
      <c r="D20343" s="16" t="s">
        <v>158</v>
      </c>
      <c r="E20343" s="18">
        <v>19.393999999999998</v>
      </c>
      <c r="F20343" s="24">
        <f t="shared" si="355"/>
        <v>66.909199999999998</v>
      </c>
    </row>
    <row r="20344" spans="2:6" hidden="1">
      <c r="B20344" s="13">
        <v>2009</v>
      </c>
      <c r="C20344" s="14">
        <v>12</v>
      </c>
      <c r="D20344" s="14" t="s">
        <v>158</v>
      </c>
      <c r="E20344" s="19">
        <v>19.138999999999999</v>
      </c>
      <c r="F20344" s="24">
        <f t="shared" si="355"/>
        <v>66.450199999999995</v>
      </c>
    </row>
    <row r="20345" spans="2:6" hidden="1">
      <c r="B20345" s="15">
        <v>2010</v>
      </c>
      <c r="C20345" s="16">
        <v>1</v>
      </c>
      <c r="D20345" s="16" t="s">
        <v>158</v>
      </c>
      <c r="E20345" s="18">
        <v>20.096</v>
      </c>
      <c r="F20345" s="24">
        <f t="shared" si="355"/>
        <v>68.172799999999995</v>
      </c>
    </row>
    <row r="20346" spans="2:6" hidden="1">
      <c r="B20346" s="13">
        <v>2010</v>
      </c>
      <c r="C20346" s="14">
        <v>2</v>
      </c>
      <c r="D20346" s="14" t="s">
        <v>158</v>
      </c>
      <c r="E20346" s="19">
        <v>20.545999999999999</v>
      </c>
      <c r="F20346" s="24">
        <f t="shared" si="355"/>
        <v>68.982799999999997</v>
      </c>
    </row>
    <row r="20347" spans="2:6" hidden="1">
      <c r="B20347" s="15">
        <v>2010</v>
      </c>
      <c r="C20347" s="16">
        <v>3</v>
      </c>
      <c r="D20347" s="16" t="s">
        <v>158</v>
      </c>
      <c r="E20347" s="18">
        <v>19.934999999999999</v>
      </c>
      <c r="F20347" s="24">
        <f t="shared" si="355"/>
        <v>67.882999999999996</v>
      </c>
    </row>
    <row r="20348" spans="2:6" hidden="1">
      <c r="B20348" s="13">
        <v>2010</v>
      </c>
      <c r="C20348" s="14">
        <v>4</v>
      </c>
      <c r="D20348" s="14" t="s">
        <v>158</v>
      </c>
      <c r="E20348" s="19">
        <v>19.954000000000001</v>
      </c>
      <c r="F20348" s="24">
        <f t="shared" si="355"/>
        <v>67.917200000000008</v>
      </c>
    </row>
    <row r="20349" spans="2:6" hidden="1">
      <c r="B20349" s="15">
        <v>2010</v>
      </c>
      <c r="C20349" s="16">
        <v>5</v>
      </c>
      <c r="D20349" s="16" t="s">
        <v>158</v>
      </c>
      <c r="E20349" s="18">
        <v>20.347000000000001</v>
      </c>
      <c r="F20349" s="24">
        <f t="shared" si="355"/>
        <v>68.624600000000001</v>
      </c>
    </row>
    <row r="20350" spans="2:6" hidden="1">
      <c r="B20350" s="13">
        <v>2010</v>
      </c>
      <c r="C20350" s="14">
        <v>6</v>
      </c>
      <c r="D20350" s="14" t="s">
        <v>158</v>
      </c>
      <c r="E20350" s="19">
        <v>20.177</v>
      </c>
      <c r="F20350" s="24">
        <f t="shared" si="355"/>
        <v>68.318600000000004</v>
      </c>
    </row>
    <row r="20351" spans="2:6" hidden="1">
      <c r="B20351" s="15">
        <v>2010</v>
      </c>
      <c r="C20351" s="16">
        <v>7</v>
      </c>
      <c r="D20351" s="16" t="s">
        <v>158</v>
      </c>
      <c r="E20351" s="18">
        <v>19.896000000000001</v>
      </c>
      <c r="F20351" s="24">
        <f t="shared" si="355"/>
        <v>67.81280000000001</v>
      </c>
    </row>
    <row r="20352" spans="2:6" hidden="1">
      <c r="B20352" s="13">
        <v>2010</v>
      </c>
      <c r="C20352" s="14">
        <v>8</v>
      </c>
      <c r="D20352" s="14" t="s">
        <v>158</v>
      </c>
      <c r="E20352" s="19">
        <v>20.678000000000001</v>
      </c>
      <c r="F20352" s="24">
        <f t="shared" si="355"/>
        <v>69.220400000000012</v>
      </c>
    </row>
    <row r="20353" spans="2:6" hidden="1">
      <c r="B20353" s="15">
        <v>2010</v>
      </c>
      <c r="C20353" s="16">
        <v>9</v>
      </c>
      <c r="D20353" s="16" t="s">
        <v>158</v>
      </c>
      <c r="E20353" s="18">
        <v>20.529</v>
      </c>
      <c r="F20353" s="24">
        <f t="shared" si="355"/>
        <v>68.952200000000005</v>
      </c>
    </row>
    <row r="20354" spans="2:6" hidden="1">
      <c r="B20354" s="13">
        <v>2010</v>
      </c>
      <c r="C20354" s="14">
        <v>10</v>
      </c>
      <c r="D20354" s="14" t="s">
        <v>158</v>
      </c>
      <c r="E20354" s="19">
        <v>20.189</v>
      </c>
      <c r="F20354" s="24">
        <f t="shared" si="355"/>
        <v>68.34020000000001</v>
      </c>
    </row>
    <row r="20355" spans="2:6" hidden="1">
      <c r="B20355" s="15">
        <v>2010</v>
      </c>
      <c r="C20355" s="16">
        <v>11</v>
      </c>
      <c r="D20355" s="16" t="s">
        <v>158</v>
      </c>
      <c r="E20355" s="18">
        <v>19.809000000000001</v>
      </c>
      <c r="F20355" s="24">
        <f t="shared" si="355"/>
        <v>67.656200000000013</v>
      </c>
    </row>
    <row r="20356" spans="2:6" hidden="1">
      <c r="B20356" s="13">
        <v>2010</v>
      </c>
      <c r="C20356" s="14">
        <v>12</v>
      </c>
      <c r="D20356" s="14" t="s">
        <v>158</v>
      </c>
      <c r="E20356" s="19">
        <v>19.247</v>
      </c>
      <c r="F20356" s="24">
        <f t="shared" si="355"/>
        <v>66.644599999999997</v>
      </c>
    </row>
    <row r="20357" spans="2:6" hidden="1">
      <c r="B20357" s="15">
        <v>2011</v>
      </c>
      <c r="C20357" s="16">
        <v>1</v>
      </c>
      <c r="D20357" s="16" t="s">
        <v>158</v>
      </c>
      <c r="E20357" s="18">
        <v>19.39</v>
      </c>
      <c r="F20357" s="24">
        <f t="shared" si="355"/>
        <v>66.902000000000001</v>
      </c>
    </row>
    <row r="20358" spans="2:6" hidden="1">
      <c r="B20358" s="13">
        <v>2011</v>
      </c>
      <c r="C20358" s="14">
        <v>2</v>
      </c>
      <c r="D20358" s="14" t="s">
        <v>158</v>
      </c>
      <c r="E20358" s="19">
        <v>19.675999999999998</v>
      </c>
      <c r="F20358" s="24">
        <f t="shared" si="355"/>
        <v>67.416799999999995</v>
      </c>
    </row>
    <row r="20359" spans="2:6" hidden="1">
      <c r="B20359" s="15">
        <v>2011</v>
      </c>
      <c r="C20359" s="16">
        <v>3</v>
      </c>
      <c r="D20359" s="16" t="s">
        <v>158</v>
      </c>
      <c r="E20359" s="18">
        <v>18.876999999999999</v>
      </c>
      <c r="F20359" s="24">
        <f t="shared" si="355"/>
        <v>65.9786</v>
      </c>
    </row>
    <row r="20360" spans="2:6" hidden="1">
      <c r="B20360" s="13">
        <v>2011</v>
      </c>
      <c r="C20360" s="14">
        <v>4</v>
      </c>
      <c r="D20360" s="14" t="s">
        <v>158</v>
      </c>
      <c r="E20360" s="19">
        <v>19.207999999999998</v>
      </c>
      <c r="F20360" s="24">
        <f t="shared" si="355"/>
        <v>66.574399999999997</v>
      </c>
    </row>
    <row r="20361" spans="2:6" hidden="1">
      <c r="B20361" s="15">
        <v>2011</v>
      </c>
      <c r="C20361" s="16">
        <v>5</v>
      </c>
      <c r="D20361" s="16" t="s">
        <v>158</v>
      </c>
      <c r="E20361" s="18">
        <v>20.134</v>
      </c>
      <c r="F20361" s="24">
        <f t="shared" si="355"/>
        <v>68.241199999999992</v>
      </c>
    </row>
    <row r="20362" spans="2:6" hidden="1">
      <c r="B20362" s="13">
        <v>2011</v>
      </c>
      <c r="C20362" s="14">
        <v>6</v>
      </c>
      <c r="D20362" s="14" t="s">
        <v>158</v>
      </c>
      <c r="E20362" s="19">
        <v>20.117999999999999</v>
      </c>
      <c r="F20362" s="24">
        <f t="shared" si="355"/>
        <v>68.212400000000002</v>
      </c>
    </row>
    <row r="20363" spans="2:6" hidden="1">
      <c r="B20363" s="15">
        <v>2011</v>
      </c>
      <c r="C20363" s="16">
        <v>7</v>
      </c>
      <c r="D20363" s="16" t="s">
        <v>158</v>
      </c>
      <c r="E20363" s="18">
        <v>19.997</v>
      </c>
      <c r="F20363" s="24">
        <f t="shared" si="355"/>
        <v>67.994599999999991</v>
      </c>
    </row>
    <row r="20364" spans="2:6" hidden="1">
      <c r="B20364" s="13">
        <v>2011</v>
      </c>
      <c r="C20364" s="14">
        <v>8</v>
      </c>
      <c r="D20364" s="14" t="s">
        <v>158</v>
      </c>
      <c r="E20364" s="19">
        <v>20.262</v>
      </c>
      <c r="F20364" s="24">
        <f t="shared" si="355"/>
        <v>68.471599999999995</v>
      </c>
    </row>
    <row r="20365" spans="2:6" hidden="1">
      <c r="B20365" s="15">
        <v>2011</v>
      </c>
      <c r="C20365" s="16">
        <v>9</v>
      </c>
      <c r="D20365" s="16" t="s">
        <v>158</v>
      </c>
      <c r="E20365" s="18">
        <v>19.858000000000001</v>
      </c>
      <c r="F20365" s="24">
        <f t="shared" si="355"/>
        <v>67.744399999999999</v>
      </c>
    </row>
    <row r="20366" spans="2:6" hidden="1">
      <c r="B20366" s="13">
        <v>2011</v>
      </c>
      <c r="C20366" s="14">
        <v>10</v>
      </c>
      <c r="D20366" s="14" t="s">
        <v>158</v>
      </c>
      <c r="E20366" s="19">
        <v>19.471</v>
      </c>
      <c r="F20366" s="24">
        <f t="shared" si="355"/>
        <v>67.047799999999995</v>
      </c>
    </row>
    <row r="20367" spans="2:6" hidden="1">
      <c r="B20367" s="15">
        <v>2011</v>
      </c>
      <c r="C20367" s="16">
        <v>11</v>
      </c>
      <c r="D20367" s="16" t="s">
        <v>158</v>
      </c>
      <c r="E20367" s="18">
        <v>18.95</v>
      </c>
      <c r="F20367" s="24">
        <f t="shared" si="355"/>
        <v>66.11</v>
      </c>
    </row>
    <row r="20368" spans="2:6" hidden="1">
      <c r="B20368" s="13">
        <v>2011</v>
      </c>
      <c r="C20368" s="14">
        <v>12</v>
      </c>
      <c r="D20368" s="14" t="s">
        <v>158</v>
      </c>
      <c r="E20368" s="19">
        <v>19.166</v>
      </c>
      <c r="F20368" s="24">
        <f t="shared" si="355"/>
        <v>66.498800000000003</v>
      </c>
    </row>
    <row r="20369" spans="2:6" hidden="1">
      <c r="B20369" s="15">
        <v>2012</v>
      </c>
      <c r="C20369" s="16">
        <v>1</v>
      </c>
      <c r="D20369" s="16" t="s">
        <v>158</v>
      </c>
      <c r="E20369" s="18">
        <v>20.274000000000001</v>
      </c>
      <c r="F20369" s="24">
        <f t="shared" si="355"/>
        <v>68.493200000000002</v>
      </c>
    </row>
    <row r="20370" spans="2:6" hidden="1">
      <c r="B20370" s="13">
        <v>2012</v>
      </c>
      <c r="C20370" s="14">
        <v>2</v>
      </c>
      <c r="D20370" s="14" t="s">
        <v>158</v>
      </c>
      <c r="E20370" s="19">
        <v>20.003</v>
      </c>
      <c r="F20370" s="24">
        <f t="shared" si="355"/>
        <v>68.005400000000009</v>
      </c>
    </row>
    <row r="20371" spans="2:6" hidden="1">
      <c r="B20371" s="15">
        <v>2012</v>
      </c>
      <c r="C20371" s="16">
        <v>3</v>
      </c>
      <c r="D20371" s="16" t="s">
        <v>158</v>
      </c>
      <c r="E20371" s="18">
        <v>19.872</v>
      </c>
      <c r="F20371" s="24">
        <f t="shared" si="355"/>
        <v>67.769599999999997</v>
      </c>
    </row>
    <row r="20372" spans="2:6" hidden="1">
      <c r="B20372" s="13">
        <v>2012</v>
      </c>
      <c r="C20372" s="14">
        <v>4</v>
      </c>
      <c r="D20372" s="14" t="s">
        <v>158</v>
      </c>
      <c r="E20372" s="19">
        <v>18.952000000000002</v>
      </c>
      <c r="F20372" s="24">
        <f t="shared" si="355"/>
        <v>66.113600000000005</v>
      </c>
    </row>
    <row r="20373" spans="2:6" hidden="1">
      <c r="B20373" s="15">
        <v>2012</v>
      </c>
      <c r="C20373" s="16">
        <v>5</v>
      </c>
      <c r="D20373" s="16" t="s">
        <v>158</v>
      </c>
      <c r="E20373" s="18">
        <v>19.071999999999999</v>
      </c>
      <c r="F20373" s="24">
        <f t="shared" si="355"/>
        <v>66.329599999999999</v>
      </c>
    </row>
    <row r="20374" spans="2:6" hidden="1">
      <c r="B20374" s="13">
        <v>2012</v>
      </c>
      <c r="C20374" s="14">
        <v>6</v>
      </c>
      <c r="D20374" s="14" t="s">
        <v>158</v>
      </c>
      <c r="E20374" s="19">
        <v>19.812999999999999</v>
      </c>
      <c r="F20374" s="24">
        <f t="shared" si="355"/>
        <v>67.663399999999996</v>
      </c>
    </row>
    <row r="20375" spans="2:6" hidden="1">
      <c r="B20375" s="15">
        <v>2012</v>
      </c>
      <c r="C20375" s="16">
        <v>7</v>
      </c>
      <c r="D20375" s="16" t="s">
        <v>158</v>
      </c>
      <c r="E20375" s="18">
        <v>19.693000000000001</v>
      </c>
      <c r="F20375" s="24">
        <f t="shared" si="355"/>
        <v>67.447400000000002</v>
      </c>
    </row>
    <row r="20376" spans="2:6" hidden="1">
      <c r="B20376" s="13">
        <v>2012</v>
      </c>
      <c r="C20376" s="14">
        <v>8</v>
      </c>
      <c r="D20376" s="14" t="s">
        <v>158</v>
      </c>
      <c r="E20376" s="19">
        <v>20.562000000000001</v>
      </c>
      <c r="F20376" s="24">
        <f t="shared" si="355"/>
        <v>69.011600000000001</v>
      </c>
    </row>
    <row r="20377" spans="2:6" hidden="1">
      <c r="B20377" s="15">
        <v>2012</v>
      </c>
      <c r="C20377" s="16">
        <v>9</v>
      </c>
      <c r="D20377" s="16" t="s">
        <v>158</v>
      </c>
      <c r="E20377" s="18">
        <v>20.823</v>
      </c>
      <c r="F20377" s="24">
        <f t="shared" si="355"/>
        <v>69.481400000000008</v>
      </c>
    </row>
    <row r="20378" spans="2:6" hidden="1">
      <c r="B20378" s="13">
        <v>2012</v>
      </c>
      <c r="C20378" s="14">
        <v>10</v>
      </c>
      <c r="D20378" s="14" t="s">
        <v>158</v>
      </c>
      <c r="E20378" s="19">
        <v>19.78</v>
      </c>
      <c r="F20378" s="24">
        <f t="shared" si="355"/>
        <v>67.604000000000013</v>
      </c>
    </row>
    <row r="20379" spans="2:6" hidden="1">
      <c r="B20379" s="15">
        <v>2012</v>
      </c>
      <c r="C20379" s="16">
        <v>11</v>
      </c>
      <c r="D20379" s="16" t="s">
        <v>158</v>
      </c>
      <c r="E20379" s="18">
        <v>19.553999999999998</v>
      </c>
      <c r="F20379" s="24">
        <f t="shared" si="355"/>
        <v>67.197199999999995</v>
      </c>
    </row>
    <row r="20380" spans="2:6" hidden="1">
      <c r="B20380" s="13">
        <v>2012</v>
      </c>
      <c r="C20380" s="14">
        <v>12</v>
      </c>
      <c r="D20380" s="14" t="s">
        <v>158</v>
      </c>
      <c r="E20380" s="19">
        <v>19.094000000000001</v>
      </c>
      <c r="F20380" s="24">
        <f t="shared" si="355"/>
        <v>66.369200000000006</v>
      </c>
    </row>
    <row r="20381" spans="2:6" hidden="1">
      <c r="B20381" s="15">
        <v>2013</v>
      </c>
      <c r="C20381" s="16">
        <v>1</v>
      </c>
      <c r="D20381" s="16" t="s">
        <v>158</v>
      </c>
      <c r="E20381" s="18">
        <v>20.253</v>
      </c>
      <c r="F20381" s="24">
        <f t="shared" si="355"/>
        <v>68.455399999999997</v>
      </c>
    </row>
    <row r="20382" spans="2:6" hidden="1">
      <c r="B20382" s="13">
        <v>2013</v>
      </c>
      <c r="C20382" s="14">
        <v>2</v>
      </c>
      <c r="D20382" s="14" t="s">
        <v>158</v>
      </c>
      <c r="E20382" s="19">
        <v>20.241</v>
      </c>
      <c r="F20382" s="24">
        <f t="shared" si="355"/>
        <v>68.433799999999991</v>
      </c>
    </row>
    <row r="20383" spans="2:6" hidden="1">
      <c r="B20383" s="15">
        <v>2013</v>
      </c>
      <c r="C20383" s="16">
        <v>3</v>
      </c>
      <c r="D20383" s="16" t="s">
        <v>158</v>
      </c>
      <c r="E20383" s="18">
        <v>19.725999999999999</v>
      </c>
      <c r="F20383" s="24">
        <f t="shared" si="355"/>
        <v>67.506799999999998</v>
      </c>
    </row>
    <row r="20384" spans="2:6" hidden="1">
      <c r="B20384" s="13">
        <v>2013</v>
      </c>
      <c r="C20384" s="14">
        <v>4</v>
      </c>
      <c r="D20384" s="14" t="s">
        <v>158</v>
      </c>
      <c r="E20384" s="19">
        <v>18.84</v>
      </c>
      <c r="F20384" s="24">
        <f t="shared" ref="F20384:F20447" si="356">(E20384 * 1.8) + 32</f>
        <v>65.912000000000006</v>
      </c>
    </row>
    <row r="20385" spans="2:6" hidden="1">
      <c r="B20385" s="15">
        <v>2013</v>
      </c>
      <c r="C20385" s="16">
        <v>5</v>
      </c>
      <c r="D20385" s="16" t="s">
        <v>158</v>
      </c>
      <c r="E20385" s="18">
        <v>19.652999999999999</v>
      </c>
      <c r="F20385" s="24">
        <f t="shared" si="356"/>
        <v>67.375399999999999</v>
      </c>
    </row>
    <row r="20386" spans="2:6" hidden="1">
      <c r="B20386" s="13">
        <v>2013</v>
      </c>
      <c r="C20386" s="14">
        <v>6</v>
      </c>
      <c r="D20386" s="14" t="s">
        <v>158</v>
      </c>
      <c r="E20386" s="19">
        <v>19.748999999999999</v>
      </c>
      <c r="F20386" s="24">
        <f t="shared" si="356"/>
        <v>67.548200000000008</v>
      </c>
    </row>
    <row r="20387" spans="2:6" hidden="1">
      <c r="B20387" s="15">
        <v>2013</v>
      </c>
      <c r="C20387" s="16">
        <v>7</v>
      </c>
      <c r="D20387" s="16" t="s">
        <v>158</v>
      </c>
      <c r="E20387" s="18">
        <v>19.928000000000001</v>
      </c>
      <c r="F20387" s="24">
        <f t="shared" si="356"/>
        <v>67.870400000000004</v>
      </c>
    </row>
    <row r="20388" spans="2:6" hidden="1">
      <c r="B20388" s="13">
        <v>2013</v>
      </c>
      <c r="C20388" s="14">
        <v>8</v>
      </c>
      <c r="D20388" s="14" t="s">
        <v>158</v>
      </c>
      <c r="E20388" s="19">
        <v>21.073</v>
      </c>
      <c r="F20388" s="24">
        <f t="shared" si="356"/>
        <v>69.931399999999996</v>
      </c>
    </row>
    <row r="20389" spans="2:6" hidden="1">
      <c r="B20389" s="15">
        <v>2000</v>
      </c>
      <c r="C20389" s="16">
        <v>2</v>
      </c>
      <c r="D20389" s="16" t="s">
        <v>159</v>
      </c>
      <c r="E20389" s="18">
        <v>25.051666669999999</v>
      </c>
      <c r="F20389" s="24">
        <f t="shared" si="356"/>
        <v>77.093000005999997</v>
      </c>
    </row>
    <row r="20390" spans="2:6" hidden="1">
      <c r="B20390" s="13">
        <v>2000</v>
      </c>
      <c r="C20390" s="14">
        <v>3</v>
      </c>
      <c r="D20390" s="14" t="s">
        <v>159</v>
      </c>
      <c r="E20390" s="19">
        <v>24.957000000000001</v>
      </c>
      <c r="F20390" s="24">
        <f t="shared" si="356"/>
        <v>76.922600000000003</v>
      </c>
    </row>
    <row r="20391" spans="2:6" hidden="1">
      <c r="B20391" s="15">
        <v>2000</v>
      </c>
      <c r="C20391" s="16">
        <v>4</v>
      </c>
      <c r="D20391" s="16" t="s">
        <v>159</v>
      </c>
      <c r="E20391" s="18">
        <v>25.564</v>
      </c>
      <c r="F20391" s="24">
        <f t="shared" si="356"/>
        <v>78.015199999999993</v>
      </c>
    </row>
    <row r="20392" spans="2:6" hidden="1">
      <c r="B20392" s="13">
        <v>2000</v>
      </c>
      <c r="C20392" s="14">
        <v>5</v>
      </c>
      <c r="D20392" s="14" t="s">
        <v>159</v>
      </c>
      <c r="E20392" s="19">
        <v>26.59933333</v>
      </c>
      <c r="F20392" s="24">
        <f t="shared" si="356"/>
        <v>79.878799994000005</v>
      </c>
    </row>
    <row r="20393" spans="2:6" hidden="1">
      <c r="B20393" s="15">
        <v>2000</v>
      </c>
      <c r="C20393" s="16">
        <v>6</v>
      </c>
      <c r="D20393" s="16" t="s">
        <v>159</v>
      </c>
      <c r="E20393" s="18">
        <v>27.759</v>
      </c>
      <c r="F20393" s="24">
        <f t="shared" si="356"/>
        <v>81.966200000000001</v>
      </c>
    </row>
    <row r="20394" spans="2:6" hidden="1">
      <c r="B20394" s="13">
        <v>2000</v>
      </c>
      <c r="C20394" s="14">
        <v>7</v>
      </c>
      <c r="D20394" s="14" t="s">
        <v>159</v>
      </c>
      <c r="E20394" s="19">
        <v>28.552</v>
      </c>
      <c r="F20394" s="24">
        <f t="shared" si="356"/>
        <v>83.393599999999992</v>
      </c>
    </row>
    <row r="20395" spans="2:6" hidden="1">
      <c r="B20395" s="15">
        <v>2000</v>
      </c>
      <c r="C20395" s="16">
        <v>8</v>
      </c>
      <c r="D20395" s="16" t="s">
        <v>159</v>
      </c>
      <c r="E20395" s="18">
        <v>28.699666669999999</v>
      </c>
      <c r="F20395" s="24">
        <f t="shared" si="356"/>
        <v>83.659400005999998</v>
      </c>
    </row>
    <row r="20396" spans="2:6" hidden="1">
      <c r="B20396" s="13">
        <v>2000</v>
      </c>
      <c r="C20396" s="14">
        <v>9</v>
      </c>
      <c r="D20396" s="14" t="s">
        <v>159</v>
      </c>
      <c r="E20396" s="19">
        <v>28.013666669999999</v>
      </c>
      <c r="F20396" s="24">
        <f t="shared" si="356"/>
        <v>82.424600005999991</v>
      </c>
    </row>
    <row r="20397" spans="2:6" hidden="1">
      <c r="B20397" s="15">
        <v>2000</v>
      </c>
      <c r="C20397" s="16">
        <v>10</v>
      </c>
      <c r="D20397" s="16" t="s">
        <v>159</v>
      </c>
      <c r="E20397" s="18">
        <v>27.651</v>
      </c>
      <c r="F20397" s="24">
        <f t="shared" si="356"/>
        <v>81.771799999999999</v>
      </c>
    </row>
    <row r="20398" spans="2:6" hidden="1">
      <c r="B20398" s="13">
        <v>2000</v>
      </c>
      <c r="C20398" s="14">
        <v>11</v>
      </c>
      <c r="D20398" s="14" t="s">
        <v>159</v>
      </c>
      <c r="E20398" s="19">
        <v>27.173333329999998</v>
      </c>
      <c r="F20398" s="24">
        <f t="shared" si="356"/>
        <v>80.911999993999999</v>
      </c>
    </row>
    <row r="20399" spans="2:6" hidden="1">
      <c r="B20399" s="15">
        <v>2000</v>
      </c>
      <c r="C20399" s="16">
        <v>12</v>
      </c>
      <c r="D20399" s="16" t="s">
        <v>159</v>
      </c>
      <c r="E20399" s="18">
        <v>26.216999999999999</v>
      </c>
      <c r="F20399" s="24">
        <f t="shared" si="356"/>
        <v>79.190599999999989</v>
      </c>
    </row>
    <row r="20400" spans="2:6" hidden="1">
      <c r="B20400" s="13">
        <v>2001</v>
      </c>
      <c r="C20400" s="14">
        <v>1</v>
      </c>
      <c r="D20400" s="14" t="s">
        <v>159</v>
      </c>
      <c r="E20400" s="19">
        <v>25.020666670000001</v>
      </c>
      <c r="F20400" s="24">
        <f t="shared" si="356"/>
        <v>77.037200006000006</v>
      </c>
    </row>
    <row r="20401" spans="2:6" hidden="1">
      <c r="B20401" s="15">
        <v>2001</v>
      </c>
      <c r="C20401" s="16">
        <v>2</v>
      </c>
      <c r="D20401" s="16" t="s">
        <v>159</v>
      </c>
      <c r="E20401" s="18">
        <v>25.69166667</v>
      </c>
      <c r="F20401" s="24">
        <f t="shared" si="356"/>
        <v>78.245000005999998</v>
      </c>
    </row>
    <row r="20402" spans="2:6" hidden="1">
      <c r="B20402" s="13">
        <v>2001</v>
      </c>
      <c r="C20402" s="14">
        <v>3</v>
      </c>
      <c r="D20402" s="14" t="s">
        <v>159</v>
      </c>
      <c r="E20402" s="19">
        <v>25.70633333</v>
      </c>
      <c r="F20402" s="24">
        <f t="shared" si="356"/>
        <v>78.271399994000006</v>
      </c>
    </row>
    <row r="20403" spans="2:6" hidden="1">
      <c r="B20403" s="15">
        <v>2001</v>
      </c>
      <c r="C20403" s="16">
        <v>4</v>
      </c>
      <c r="D20403" s="16" t="s">
        <v>159</v>
      </c>
      <c r="E20403" s="18">
        <v>25.886333329999999</v>
      </c>
      <c r="F20403" s="24">
        <f t="shared" si="356"/>
        <v>78.59539999399999</v>
      </c>
    </row>
    <row r="20404" spans="2:6" hidden="1">
      <c r="B20404" s="13">
        <v>2001</v>
      </c>
      <c r="C20404" s="14">
        <v>5</v>
      </c>
      <c r="D20404" s="14" t="s">
        <v>159</v>
      </c>
      <c r="E20404" s="19">
        <v>26.481333329999998</v>
      </c>
      <c r="F20404" s="24">
        <f t="shared" si="356"/>
        <v>79.666399993999988</v>
      </c>
    </row>
    <row r="20405" spans="2:6" hidden="1">
      <c r="B20405" s="15">
        <v>2001</v>
      </c>
      <c r="C20405" s="16">
        <v>6</v>
      </c>
      <c r="D20405" s="16" t="s">
        <v>159</v>
      </c>
      <c r="E20405" s="18">
        <v>28.026666670000001</v>
      </c>
      <c r="F20405" s="24">
        <f t="shared" si="356"/>
        <v>82.448000006000001</v>
      </c>
    </row>
    <row r="20406" spans="2:6" hidden="1">
      <c r="B20406" s="13">
        <v>2001</v>
      </c>
      <c r="C20406" s="14">
        <v>7</v>
      </c>
      <c r="D20406" s="14" t="s">
        <v>159</v>
      </c>
      <c r="E20406" s="19">
        <v>28.380333329999999</v>
      </c>
      <c r="F20406" s="24">
        <f t="shared" si="356"/>
        <v>83.084599994000001</v>
      </c>
    </row>
    <row r="20407" spans="2:6" hidden="1">
      <c r="B20407" s="15">
        <v>2001</v>
      </c>
      <c r="C20407" s="16">
        <v>8</v>
      </c>
      <c r="D20407" s="16" t="s">
        <v>159</v>
      </c>
      <c r="E20407" s="18">
        <v>29.13133333</v>
      </c>
      <c r="F20407" s="24">
        <f t="shared" si="356"/>
        <v>84.436399993999999</v>
      </c>
    </row>
    <row r="20408" spans="2:6" hidden="1">
      <c r="B20408" s="13">
        <v>2001</v>
      </c>
      <c r="C20408" s="14">
        <v>9</v>
      </c>
      <c r="D20408" s="14" t="s">
        <v>159</v>
      </c>
      <c r="E20408" s="19">
        <v>28.183</v>
      </c>
      <c r="F20408" s="24">
        <f t="shared" si="356"/>
        <v>82.729399999999998</v>
      </c>
    </row>
    <row r="20409" spans="2:6" hidden="1">
      <c r="B20409" s="15">
        <v>2001</v>
      </c>
      <c r="C20409" s="16">
        <v>10</v>
      </c>
      <c r="D20409" s="16" t="s">
        <v>159</v>
      </c>
      <c r="E20409" s="18">
        <v>28.04366667</v>
      </c>
      <c r="F20409" s="24">
        <f t="shared" si="356"/>
        <v>82.478600005999994</v>
      </c>
    </row>
    <row r="20410" spans="2:6" hidden="1">
      <c r="B20410" s="13">
        <v>2001</v>
      </c>
      <c r="C20410" s="14">
        <v>11</v>
      </c>
      <c r="D20410" s="14" t="s">
        <v>159</v>
      </c>
      <c r="E20410" s="19">
        <v>26.879666669999999</v>
      </c>
      <c r="F20410" s="24">
        <f t="shared" si="356"/>
        <v>80.383400006000002</v>
      </c>
    </row>
    <row r="20411" spans="2:6" hidden="1">
      <c r="B20411" s="15">
        <v>2001</v>
      </c>
      <c r="C20411" s="16">
        <v>12</v>
      </c>
      <c r="D20411" s="16" t="s">
        <v>159</v>
      </c>
      <c r="E20411" s="18">
        <v>26.931999999999999</v>
      </c>
      <c r="F20411" s="24">
        <f t="shared" si="356"/>
        <v>80.477599999999995</v>
      </c>
    </row>
    <row r="20412" spans="2:6" hidden="1">
      <c r="B20412" s="13">
        <v>2002</v>
      </c>
      <c r="C20412" s="14">
        <v>1</v>
      </c>
      <c r="D20412" s="14" t="s">
        <v>159</v>
      </c>
      <c r="E20412" s="19">
        <v>26.18033333</v>
      </c>
      <c r="F20412" s="24">
        <f t="shared" si="356"/>
        <v>79.124599993999993</v>
      </c>
    </row>
    <row r="20413" spans="2:6" hidden="1">
      <c r="B20413" s="15">
        <v>2002</v>
      </c>
      <c r="C20413" s="16">
        <v>2</v>
      </c>
      <c r="D20413" s="16" t="s">
        <v>159</v>
      </c>
      <c r="E20413" s="18">
        <v>25.797000000000001</v>
      </c>
      <c r="F20413" s="24">
        <f t="shared" si="356"/>
        <v>78.434600000000003</v>
      </c>
    </row>
    <row r="20414" spans="2:6" hidden="1">
      <c r="B20414" s="13">
        <v>2002</v>
      </c>
      <c r="C20414" s="14">
        <v>3</v>
      </c>
      <c r="D20414" s="14" t="s">
        <v>159</v>
      </c>
      <c r="E20414" s="19">
        <v>26.043333329999999</v>
      </c>
      <c r="F20414" s="24">
        <f t="shared" si="356"/>
        <v>78.877999993999993</v>
      </c>
    </row>
    <row r="20415" spans="2:6" hidden="1">
      <c r="B20415" s="15">
        <v>2002</v>
      </c>
      <c r="C20415" s="16">
        <v>4</v>
      </c>
      <c r="D20415" s="16" t="s">
        <v>159</v>
      </c>
      <c r="E20415" s="18">
        <v>25.995333330000001</v>
      </c>
      <c r="F20415" s="24">
        <f t="shared" si="356"/>
        <v>78.791599993999995</v>
      </c>
    </row>
    <row r="20416" spans="2:6" hidden="1">
      <c r="B20416" s="13">
        <v>2002</v>
      </c>
      <c r="C20416" s="14">
        <v>5</v>
      </c>
      <c r="D20416" s="14" t="s">
        <v>159</v>
      </c>
      <c r="E20416" s="19">
        <v>26.925999999999998</v>
      </c>
      <c r="F20416" s="24">
        <f t="shared" si="356"/>
        <v>80.466800000000006</v>
      </c>
    </row>
    <row r="20417" spans="2:6" hidden="1">
      <c r="B20417" s="15">
        <v>2002</v>
      </c>
      <c r="C20417" s="16">
        <v>6</v>
      </c>
      <c r="D20417" s="16" t="s">
        <v>159</v>
      </c>
      <c r="E20417" s="18">
        <v>27.786999999999999</v>
      </c>
      <c r="F20417" s="24">
        <f t="shared" si="356"/>
        <v>82.016599999999997</v>
      </c>
    </row>
    <row r="20418" spans="2:6" hidden="1">
      <c r="B20418" s="13">
        <v>2002</v>
      </c>
      <c r="C20418" s="14">
        <v>7</v>
      </c>
      <c r="D20418" s="14" t="s">
        <v>159</v>
      </c>
      <c r="E20418" s="19">
        <v>28.761333329999999</v>
      </c>
      <c r="F20418" s="24">
        <f t="shared" si="356"/>
        <v>83.770399994000002</v>
      </c>
    </row>
    <row r="20419" spans="2:6" hidden="1">
      <c r="B20419" s="15">
        <v>2002</v>
      </c>
      <c r="C20419" s="16">
        <v>8</v>
      </c>
      <c r="D20419" s="16" t="s">
        <v>159</v>
      </c>
      <c r="E20419" s="18">
        <v>28.708666669999999</v>
      </c>
      <c r="F20419" s="24">
        <f t="shared" si="356"/>
        <v>83.675600005999996</v>
      </c>
    </row>
    <row r="20420" spans="2:6" hidden="1">
      <c r="B20420" s="13">
        <v>2002</v>
      </c>
      <c r="C20420" s="14">
        <v>9</v>
      </c>
      <c r="D20420" s="14" t="s">
        <v>159</v>
      </c>
      <c r="E20420" s="19">
        <v>27.986333330000001</v>
      </c>
      <c r="F20420" s="24">
        <f t="shared" si="356"/>
        <v>82.375399994000006</v>
      </c>
    </row>
    <row r="20421" spans="2:6" hidden="1">
      <c r="B20421" s="15">
        <v>2002</v>
      </c>
      <c r="C20421" s="16">
        <v>10</v>
      </c>
      <c r="D20421" s="16" t="s">
        <v>159</v>
      </c>
      <c r="E20421" s="18">
        <v>28.051333329999999</v>
      </c>
      <c r="F20421" s="24">
        <f t="shared" si="356"/>
        <v>82.492399993999996</v>
      </c>
    </row>
    <row r="20422" spans="2:6" hidden="1">
      <c r="B20422" s="13">
        <v>2002</v>
      </c>
      <c r="C20422" s="14">
        <v>11</v>
      </c>
      <c r="D20422" s="14" t="s">
        <v>159</v>
      </c>
      <c r="E20422" s="19">
        <v>28.118333329999999</v>
      </c>
      <c r="F20422" s="24">
        <f t="shared" si="356"/>
        <v>82.612999994000006</v>
      </c>
    </row>
    <row r="20423" spans="2:6" hidden="1">
      <c r="B20423" s="15">
        <v>2002</v>
      </c>
      <c r="C20423" s="16">
        <v>12</v>
      </c>
      <c r="D20423" s="16" t="s">
        <v>159</v>
      </c>
      <c r="E20423" s="18">
        <v>27.143000000000001</v>
      </c>
      <c r="F20423" s="24">
        <f t="shared" si="356"/>
        <v>80.857400000000013</v>
      </c>
    </row>
    <row r="20424" spans="2:6" hidden="1">
      <c r="B20424" s="13">
        <v>2003</v>
      </c>
      <c r="C20424" s="14">
        <v>1</v>
      </c>
      <c r="D20424" s="14" t="s">
        <v>159</v>
      </c>
      <c r="E20424" s="19">
        <v>25.870999999999999</v>
      </c>
      <c r="F20424" s="24">
        <f t="shared" si="356"/>
        <v>78.567800000000005</v>
      </c>
    </row>
    <row r="20425" spans="2:6" hidden="1">
      <c r="B20425" s="15">
        <v>2003</v>
      </c>
      <c r="C20425" s="16">
        <v>2</v>
      </c>
      <c r="D20425" s="16" t="s">
        <v>159</v>
      </c>
      <c r="E20425" s="18">
        <v>26.36566667</v>
      </c>
      <c r="F20425" s="24">
        <f t="shared" si="356"/>
        <v>79.458200005999998</v>
      </c>
    </row>
    <row r="20426" spans="2:6" hidden="1">
      <c r="B20426" s="13">
        <v>2003</v>
      </c>
      <c r="C20426" s="14">
        <v>3</v>
      </c>
      <c r="D20426" s="14" t="s">
        <v>159</v>
      </c>
      <c r="E20426" s="19">
        <v>26.587</v>
      </c>
      <c r="F20426" s="24">
        <f t="shared" si="356"/>
        <v>79.8566</v>
      </c>
    </row>
    <row r="20427" spans="2:6" hidden="1">
      <c r="B20427" s="15">
        <v>2003</v>
      </c>
      <c r="C20427" s="16">
        <v>4</v>
      </c>
      <c r="D20427" s="16" t="s">
        <v>159</v>
      </c>
      <c r="E20427" s="18">
        <v>26.192666670000001</v>
      </c>
      <c r="F20427" s="24">
        <f t="shared" si="356"/>
        <v>79.146800006000007</v>
      </c>
    </row>
    <row r="20428" spans="2:6" hidden="1">
      <c r="B20428" s="13">
        <v>2003</v>
      </c>
      <c r="C20428" s="14">
        <v>5</v>
      </c>
      <c r="D20428" s="14" t="s">
        <v>159</v>
      </c>
      <c r="E20428" s="19">
        <v>27.597666669999999</v>
      </c>
      <c r="F20428" s="24">
        <f t="shared" si="356"/>
        <v>81.675800006000003</v>
      </c>
    </row>
    <row r="20429" spans="2:6" hidden="1">
      <c r="B20429" s="15">
        <v>2003</v>
      </c>
      <c r="C20429" s="16">
        <v>6</v>
      </c>
      <c r="D20429" s="16" t="s">
        <v>159</v>
      </c>
      <c r="E20429" s="18">
        <v>27.920333329999998</v>
      </c>
      <c r="F20429" s="24">
        <f t="shared" si="356"/>
        <v>82.256599993999998</v>
      </c>
    </row>
    <row r="20430" spans="2:6" hidden="1">
      <c r="B20430" s="13">
        <v>2003</v>
      </c>
      <c r="C20430" s="14">
        <v>7</v>
      </c>
      <c r="D20430" s="14" t="s">
        <v>159</v>
      </c>
      <c r="E20430" s="19">
        <v>28.570666670000001</v>
      </c>
      <c r="F20430" s="24">
        <f t="shared" si="356"/>
        <v>83.427200006000007</v>
      </c>
    </row>
    <row r="20431" spans="2:6" hidden="1">
      <c r="B20431" s="15">
        <v>2003</v>
      </c>
      <c r="C20431" s="16">
        <v>8</v>
      </c>
      <c r="D20431" s="16" t="s">
        <v>159</v>
      </c>
      <c r="E20431" s="18">
        <v>28.545333329999998</v>
      </c>
      <c r="F20431" s="24">
        <f t="shared" si="356"/>
        <v>83.381599993999998</v>
      </c>
    </row>
    <row r="20432" spans="2:6" hidden="1">
      <c r="B20432" s="13">
        <v>2003</v>
      </c>
      <c r="C20432" s="14">
        <v>9</v>
      </c>
      <c r="D20432" s="14" t="s">
        <v>159</v>
      </c>
      <c r="E20432" s="19">
        <v>28.585666669999998</v>
      </c>
      <c r="F20432" s="24">
        <f t="shared" si="356"/>
        <v>83.454200006000008</v>
      </c>
    </row>
    <row r="20433" spans="2:6" hidden="1">
      <c r="B20433" s="15">
        <v>2003</v>
      </c>
      <c r="C20433" s="16">
        <v>10</v>
      </c>
      <c r="D20433" s="16" t="s">
        <v>159</v>
      </c>
      <c r="E20433" s="18">
        <v>28.16266667</v>
      </c>
      <c r="F20433" s="24">
        <f t="shared" si="356"/>
        <v>82.692800005999999</v>
      </c>
    </row>
    <row r="20434" spans="2:6" hidden="1">
      <c r="B20434" s="13">
        <v>2003</v>
      </c>
      <c r="C20434" s="14">
        <v>11</v>
      </c>
      <c r="D20434" s="14" t="s">
        <v>159</v>
      </c>
      <c r="E20434" s="19">
        <v>27.81666667</v>
      </c>
      <c r="F20434" s="24">
        <f t="shared" si="356"/>
        <v>82.070000006000001</v>
      </c>
    </row>
    <row r="20435" spans="2:6" hidden="1">
      <c r="B20435" s="15">
        <v>2003</v>
      </c>
      <c r="C20435" s="16">
        <v>12</v>
      </c>
      <c r="D20435" s="16" t="s">
        <v>159</v>
      </c>
      <c r="E20435" s="18">
        <v>26.390999999999998</v>
      </c>
      <c r="F20435" s="24">
        <f t="shared" si="356"/>
        <v>79.503799999999998</v>
      </c>
    </row>
    <row r="20436" spans="2:6" hidden="1">
      <c r="B20436" s="13">
        <v>2004</v>
      </c>
      <c r="C20436" s="14">
        <v>1</v>
      </c>
      <c r="D20436" s="14" t="s">
        <v>159</v>
      </c>
      <c r="E20436" s="19">
        <v>25.548999999999999</v>
      </c>
      <c r="F20436" s="24">
        <f t="shared" si="356"/>
        <v>77.988200000000006</v>
      </c>
    </row>
    <row r="20437" spans="2:6" hidden="1">
      <c r="B20437" s="15">
        <v>2004</v>
      </c>
      <c r="C20437" s="16">
        <v>2</v>
      </c>
      <c r="D20437" s="16" t="s">
        <v>159</v>
      </c>
      <c r="E20437" s="18">
        <v>26.109000000000002</v>
      </c>
      <c r="F20437" s="24">
        <f t="shared" si="356"/>
        <v>78.996200000000002</v>
      </c>
    </row>
    <row r="20438" spans="2:6" hidden="1">
      <c r="B20438" s="13">
        <v>2004</v>
      </c>
      <c r="C20438" s="14">
        <v>3</v>
      </c>
      <c r="D20438" s="14" t="s">
        <v>159</v>
      </c>
      <c r="E20438" s="19">
        <v>26.265000000000001</v>
      </c>
      <c r="F20438" s="24">
        <f t="shared" si="356"/>
        <v>79.277000000000001</v>
      </c>
    </row>
    <row r="20439" spans="2:6" hidden="1">
      <c r="B20439" s="15">
        <v>2004</v>
      </c>
      <c r="C20439" s="16">
        <v>4</v>
      </c>
      <c r="D20439" s="16" t="s">
        <v>159</v>
      </c>
      <c r="E20439" s="18">
        <v>25.928666669999998</v>
      </c>
      <c r="F20439" s="24">
        <f t="shared" si="356"/>
        <v>78.671600006000006</v>
      </c>
    </row>
    <row r="20440" spans="2:6" hidden="1">
      <c r="B20440" s="13">
        <v>2004</v>
      </c>
      <c r="C20440" s="14">
        <v>5</v>
      </c>
      <c r="D20440" s="14" t="s">
        <v>159</v>
      </c>
      <c r="E20440" s="19">
        <v>27.034333329999999</v>
      </c>
      <c r="F20440" s="24">
        <f t="shared" si="356"/>
        <v>80.661799994000006</v>
      </c>
    </row>
    <row r="20441" spans="2:6" hidden="1">
      <c r="B20441" s="15">
        <v>2004</v>
      </c>
      <c r="C20441" s="16">
        <v>6</v>
      </c>
      <c r="D20441" s="16" t="s">
        <v>159</v>
      </c>
      <c r="E20441" s="18">
        <v>28.515999999999998</v>
      </c>
      <c r="F20441" s="24">
        <f t="shared" si="356"/>
        <v>83.328800000000001</v>
      </c>
    </row>
    <row r="20442" spans="2:6" hidden="1">
      <c r="B20442" s="13">
        <v>2004</v>
      </c>
      <c r="C20442" s="14">
        <v>7</v>
      </c>
      <c r="D20442" s="14" t="s">
        <v>159</v>
      </c>
      <c r="E20442" s="19">
        <v>28.497</v>
      </c>
      <c r="F20442" s="24">
        <f t="shared" si="356"/>
        <v>83.294600000000003</v>
      </c>
    </row>
    <row r="20443" spans="2:6" hidden="1">
      <c r="B20443" s="15">
        <v>2004</v>
      </c>
      <c r="C20443" s="16">
        <v>8</v>
      </c>
      <c r="D20443" s="16" t="s">
        <v>159</v>
      </c>
      <c r="E20443" s="18">
        <v>28.827999999999999</v>
      </c>
      <c r="F20443" s="24">
        <f t="shared" si="356"/>
        <v>83.8904</v>
      </c>
    </row>
    <row r="20444" spans="2:6" hidden="1">
      <c r="B20444" s="13">
        <v>2004</v>
      </c>
      <c r="C20444" s="14">
        <v>9</v>
      </c>
      <c r="D20444" s="14" t="s">
        <v>159</v>
      </c>
      <c r="E20444" s="19">
        <v>28.219000000000001</v>
      </c>
      <c r="F20444" s="24">
        <f t="shared" si="356"/>
        <v>82.794200000000004</v>
      </c>
    </row>
    <row r="20445" spans="2:6" hidden="1">
      <c r="B20445" s="15">
        <v>2004</v>
      </c>
      <c r="C20445" s="16">
        <v>10</v>
      </c>
      <c r="D20445" s="16" t="s">
        <v>159</v>
      </c>
      <c r="E20445" s="18">
        <v>28.06</v>
      </c>
      <c r="F20445" s="24">
        <f t="shared" si="356"/>
        <v>82.507999999999996</v>
      </c>
    </row>
    <row r="20446" spans="2:6" hidden="1">
      <c r="B20446" s="13">
        <v>2004</v>
      </c>
      <c r="C20446" s="14">
        <v>11</v>
      </c>
      <c r="D20446" s="14" t="s">
        <v>159</v>
      </c>
      <c r="E20446" s="19">
        <v>27.253666670000001</v>
      </c>
      <c r="F20446" s="24">
        <f t="shared" si="356"/>
        <v>81.056600005999996</v>
      </c>
    </row>
    <row r="20447" spans="2:6" hidden="1">
      <c r="B20447" s="15">
        <v>2004</v>
      </c>
      <c r="C20447" s="16">
        <v>12</v>
      </c>
      <c r="D20447" s="16" t="s">
        <v>159</v>
      </c>
      <c r="E20447" s="18">
        <v>26.471</v>
      </c>
      <c r="F20447" s="24">
        <f t="shared" si="356"/>
        <v>79.647800000000004</v>
      </c>
    </row>
    <row r="20448" spans="2:6" hidden="1">
      <c r="B20448" s="13">
        <v>2005</v>
      </c>
      <c r="C20448" s="14">
        <v>1</v>
      </c>
      <c r="D20448" s="14" t="s">
        <v>159</v>
      </c>
      <c r="E20448" s="19">
        <v>25.20633333</v>
      </c>
      <c r="F20448" s="24">
        <f t="shared" ref="F20448:F20511" si="357">(E20448 * 1.8) + 32</f>
        <v>77.371399994000001</v>
      </c>
    </row>
    <row r="20449" spans="2:6" hidden="1">
      <c r="B20449" s="15">
        <v>2005</v>
      </c>
      <c r="C20449" s="16">
        <v>2</v>
      </c>
      <c r="D20449" s="16" t="s">
        <v>159</v>
      </c>
      <c r="E20449" s="18">
        <v>24.529</v>
      </c>
      <c r="F20449" s="24">
        <f t="shared" si="357"/>
        <v>76.152199999999993</v>
      </c>
    </row>
    <row r="20450" spans="2:6" hidden="1">
      <c r="B20450" s="13">
        <v>2005</v>
      </c>
      <c r="C20450" s="14">
        <v>3</v>
      </c>
      <c r="D20450" s="14" t="s">
        <v>159</v>
      </c>
      <c r="E20450" s="19">
        <v>26.379000000000001</v>
      </c>
      <c r="F20450" s="24">
        <f t="shared" si="357"/>
        <v>79.482200000000006</v>
      </c>
    </row>
    <row r="20451" spans="2:6" hidden="1">
      <c r="B20451" s="15">
        <v>2005</v>
      </c>
      <c r="C20451" s="16">
        <v>4</v>
      </c>
      <c r="D20451" s="16" t="s">
        <v>159</v>
      </c>
      <c r="E20451" s="18">
        <v>26.169</v>
      </c>
      <c r="F20451" s="24">
        <f t="shared" si="357"/>
        <v>79.104199999999992</v>
      </c>
    </row>
    <row r="20452" spans="2:6" hidden="1">
      <c r="B20452" s="13">
        <v>2005</v>
      </c>
      <c r="C20452" s="14">
        <v>5</v>
      </c>
      <c r="D20452" s="14" t="s">
        <v>159</v>
      </c>
      <c r="E20452" s="19">
        <v>27.480333330000001</v>
      </c>
      <c r="F20452" s="24">
        <f t="shared" si="357"/>
        <v>81.464599993999997</v>
      </c>
    </row>
    <row r="20453" spans="2:6" hidden="1">
      <c r="B20453" s="15">
        <v>2005</v>
      </c>
      <c r="C20453" s="16">
        <v>6</v>
      </c>
      <c r="D20453" s="16" t="s">
        <v>159</v>
      </c>
      <c r="E20453" s="18">
        <v>28.118333329999999</v>
      </c>
      <c r="F20453" s="24">
        <f t="shared" si="357"/>
        <v>82.612999994000006</v>
      </c>
    </row>
    <row r="20454" spans="2:6" hidden="1">
      <c r="B20454" s="13">
        <v>2005</v>
      </c>
      <c r="C20454" s="14">
        <v>7</v>
      </c>
      <c r="D20454" s="14" t="s">
        <v>159</v>
      </c>
      <c r="E20454" s="19">
        <v>28.62766667</v>
      </c>
      <c r="F20454" s="24">
        <f t="shared" si="357"/>
        <v>83.529800006000002</v>
      </c>
    </row>
    <row r="20455" spans="2:6" hidden="1">
      <c r="B20455" s="15">
        <v>2005</v>
      </c>
      <c r="C20455" s="16">
        <v>8</v>
      </c>
      <c r="D20455" s="16" t="s">
        <v>159</v>
      </c>
      <c r="E20455" s="18">
        <v>28.63366667</v>
      </c>
      <c r="F20455" s="24">
        <f t="shared" si="357"/>
        <v>83.540600006000005</v>
      </c>
    </row>
    <row r="20456" spans="2:6" hidden="1">
      <c r="B20456" s="13">
        <v>2005</v>
      </c>
      <c r="C20456" s="14">
        <v>9</v>
      </c>
      <c r="D20456" s="14" t="s">
        <v>159</v>
      </c>
      <c r="E20456" s="19">
        <v>28.969333330000001</v>
      </c>
      <c r="F20456" s="24">
        <f t="shared" si="357"/>
        <v>84.14479999400001</v>
      </c>
    </row>
    <row r="20457" spans="2:6" hidden="1">
      <c r="B20457" s="15">
        <v>2005</v>
      </c>
      <c r="C20457" s="16">
        <v>10</v>
      </c>
      <c r="D20457" s="16" t="s">
        <v>159</v>
      </c>
      <c r="E20457" s="18">
        <v>27.457666669999998</v>
      </c>
      <c r="F20457" s="24">
        <f t="shared" si="357"/>
        <v>81.423800005999993</v>
      </c>
    </row>
    <row r="20458" spans="2:6" hidden="1">
      <c r="B20458" s="13">
        <v>2005</v>
      </c>
      <c r="C20458" s="14">
        <v>11</v>
      </c>
      <c r="D20458" s="14" t="s">
        <v>159</v>
      </c>
      <c r="E20458" s="19">
        <v>27.576333330000001</v>
      </c>
      <c r="F20458" s="24">
        <f t="shared" si="357"/>
        <v>81.637399993999992</v>
      </c>
    </row>
    <row r="20459" spans="2:6" hidden="1">
      <c r="B20459" s="15">
        <v>2005</v>
      </c>
      <c r="C20459" s="16">
        <v>12</v>
      </c>
      <c r="D20459" s="16" t="s">
        <v>159</v>
      </c>
      <c r="E20459" s="18">
        <v>26.37466667</v>
      </c>
      <c r="F20459" s="24">
        <f t="shared" si="357"/>
        <v>79.474400005999996</v>
      </c>
    </row>
    <row r="20460" spans="2:6" hidden="1">
      <c r="B20460" s="13">
        <v>2006</v>
      </c>
      <c r="C20460" s="14">
        <v>1</v>
      </c>
      <c r="D20460" s="14" t="s">
        <v>159</v>
      </c>
      <c r="E20460" s="19">
        <v>25.483000000000001</v>
      </c>
      <c r="F20460" s="24">
        <f t="shared" si="357"/>
        <v>77.869399999999999</v>
      </c>
    </row>
    <row r="20461" spans="2:6" hidden="1">
      <c r="B20461" s="15">
        <v>2006</v>
      </c>
      <c r="C20461" s="16">
        <v>2</v>
      </c>
      <c r="D20461" s="16" t="s">
        <v>159</v>
      </c>
      <c r="E20461" s="18">
        <v>24.6</v>
      </c>
      <c r="F20461" s="24">
        <f t="shared" si="357"/>
        <v>76.28</v>
      </c>
    </row>
    <row r="20462" spans="2:6" hidden="1">
      <c r="B20462" s="13">
        <v>2006</v>
      </c>
      <c r="C20462" s="14">
        <v>3</v>
      </c>
      <c r="D20462" s="14" t="s">
        <v>159</v>
      </c>
      <c r="E20462" s="19">
        <v>25.611333330000001</v>
      </c>
      <c r="F20462" s="24">
        <f t="shared" si="357"/>
        <v>78.100399994</v>
      </c>
    </row>
    <row r="20463" spans="2:6" hidden="1">
      <c r="B20463" s="15">
        <v>2006</v>
      </c>
      <c r="C20463" s="16">
        <v>4</v>
      </c>
      <c r="D20463" s="16" t="s">
        <v>159</v>
      </c>
      <c r="E20463" s="18">
        <v>26.152000000000001</v>
      </c>
      <c r="F20463" s="24">
        <f t="shared" si="357"/>
        <v>79.073599999999999</v>
      </c>
    </row>
    <row r="20464" spans="2:6" hidden="1">
      <c r="B20464" s="13">
        <v>2006</v>
      </c>
      <c r="C20464" s="14">
        <v>5</v>
      </c>
      <c r="D20464" s="14" t="s">
        <v>159</v>
      </c>
      <c r="E20464" s="19">
        <v>27.57566667</v>
      </c>
      <c r="F20464" s="24">
        <f t="shared" si="357"/>
        <v>81.636200005999996</v>
      </c>
    </row>
    <row r="20465" spans="2:6" hidden="1">
      <c r="B20465" s="15">
        <v>2006</v>
      </c>
      <c r="C20465" s="16">
        <v>6</v>
      </c>
      <c r="D20465" s="16" t="s">
        <v>159</v>
      </c>
      <c r="E20465" s="18">
        <v>28.309000000000001</v>
      </c>
      <c r="F20465" s="24">
        <f t="shared" si="357"/>
        <v>82.956199999999995</v>
      </c>
    </row>
    <row r="20466" spans="2:6" hidden="1">
      <c r="B20466" s="13">
        <v>2006</v>
      </c>
      <c r="C20466" s="14">
        <v>7</v>
      </c>
      <c r="D20466" s="14" t="s">
        <v>159</v>
      </c>
      <c r="E20466" s="19">
        <v>28.984333329999998</v>
      </c>
      <c r="F20466" s="24">
        <f t="shared" si="357"/>
        <v>84.171799993999997</v>
      </c>
    </row>
    <row r="20467" spans="2:6" hidden="1">
      <c r="B20467" s="15">
        <v>2006</v>
      </c>
      <c r="C20467" s="16">
        <v>8</v>
      </c>
      <c r="D20467" s="16" t="s">
        <v>159</v>
      </c>
      <c r="E20467" s="18">
        <v>28.861666670000002</v>
      </c>
      <c r="F20467" s="24">
        <f t="shared" si="357"/>
        <v>83.951000006000001</v>
      </c>
    </row>
    <row r="20468" spans="2:6" hidden="1">
      <c r="B20468" s="13">
        <v>2006</v>
      </c>
      <c r="C20468" s="14">
        <v>9</v>
      </c>
      <c r="D20468" s="14" t="s">
        <v>159</v>
      </c>
      <c r="E20468" s="19">
        <v>28.81</v>
      </c>
      <c r="F20468" s="24">
        <f t="shared" si="357"/>
        <v>83.858000000000004</v>
      </c>
    </row>
    <row r="20469" spans="2:6" hidden="1">
      <c r="B20469" s="15">
        <v>2006</v>
      </c>
      <c r="C20469" s="16">
        <v>10</v>
      </c>
      <c r="D20469" s="16" t="s">
        <v>159</v>
      </c>
      <c r="E20469" s="18">
        <v>28.769333329999998</v>
      </c>
      <c r="F20469" s="24">
        <f t="shared" si="357"/>
        <v>83.784799993999997</v>
      </c>
    </row>
    <row r="20470" spans="2:6" hidden="1">
      <c r="B20470" s="13">
        <v>2006</v>
      </c>
      <c r="C20470" s="14">
        <v>11</v>
      </c>
      <c r="D20470" s="14" t="s">
        <v>159</v>
      </c>
      <c r="E20470" s="19">
        <v>27.50866667</v>
      </c>
      <c r="F20470" s="24">
        <f t="shared" si="357"/>
        <v>81.515600006</v>
      </c>
    </row>
    <row r="20471" spans="2:6" hidden="1">
      <c r="B20471" s="15">
        <v>2006</v>
      </c>
      <c r="C20471" s="16">
        <v>12</v>
      </c>
      <c r="D20471" s="16" t="s">
        <v>159</v>
      </c>
      <c r="E20471" s="18">
        <v>27.52</v>
      </c>
      <c r="F20471" s="24">
        <f t="shared" si="357"/>
        <v>81.536000000000001</v>
      </c>
    </row>
    <row r="20472" spans="2:6" hidden="1">
      <c r="B20472" s="13">
        <v>2007</v>
      </c>
      <c r="C20472" s="14">
        <v>1</v>
      </c>
      <c r="D20472" s="14" t="s">
        <v>159</v>
      </c>
      <c r="E20472" s="19">
        <v>26.66566667</v>
      </c>
      <c r="F20472" s="24">
        <f t="shared" si="357"/>
        <v>79.998200006000005</v>
      </c>
    </row>
    <row r="20473" spans="2:6" hidden="1">
      <c r="B20473" s="15">
        <v>2007</v>
      </c>
      <c r="C20473" s="16">
        <v>2</v>
      </c>
      <c r="D20473" s="16" t="s">
        <v>159</v>
      </c>
      <c r="E20473" s="18">
        <v>26.544</v>
      </c>
      <c r="F20473" s="24">
        <f t="shared" si="357"/>
        <v>79.779200000000003</v>
      </c>
    </row>
    <row r="20474" spans="2:6" hidden="1">
      <c r="B20474" s="13">
        <v>2007</v>
      </c>
      <c r="C20474" s="14">
        <v>3</v>
      </c>
      <c r="D20474" s="14" t="s">
        <v>159</v>
      </c>
      <c r="E20474" s="19">
        <v>26.234000000000002</v>
      </c>
      <c r="F20474" s="24">
        <f t="shared" si="357"/>
        <v>79.22120000000001</v>
      </c>
    </row>
    <row r="20475" spans="2:6" hidden="1">
      <c r="B20475" s="15">
        <v>2007</v>
      </c>
      <c r="C20475" s="16">
        <v>4</v>
      </c>
      <c r="D20475" s="16" t="s">
        <v>159</v>
      </c>
      <c r="E20475" s="18">
        <v>26.675333330000001</v>
      </c>
      <c r="F20475" s="24">
        <f t="shared" si="357"/>
        <v>80.015599994000013</v>
      </c>
    </row>
    <row r="20476" spans="2:6" hidden="1">
      <c r="B20476" s="13">
        <v>2007</v>
      </c>
      <c r="C20476" s="14">
        <v>5</v>
      </c>
      <c r="D20476" s="14" t="s">
        <v>159</v>
      </c>
      <c r="E20476" s="19">
        <v>27.126000000000001</v>
      </c>
      <c r="F20476" s="24">
        <f t="shared" si="357"/>
        <v>80.826800000000006</v>
      </c>
    </row>
    <row r="20477" spans="2:6" hidden="1">
      <c r="B20477" s="15">
        <v>2007</v>
      </c>
      <c r="C20477" s="16">
        <v>6</v>
      </c>
      <c r="D20477" s="16" t="s">
        <v>159</v>
      </c>
      <c r="E20477" s="18">
        <v>28.464333329999999</v>
      </c>
      <c r="F20477" s="24">
        <f t="shared" si="357"/>
        <v>83.23579999399999</v>
      </c>
    </row>
    <row r="20478" spans="2:6" hidden="1">
      <c r="B20478" s="13">
        <v>2007</v>
      </c>
      <c r="C20478" s="14">
        <v>7</v>
      </c>
      <c r="D20478" s="14" t="s">
        <v>159</v>
      </c>
      <c r="E20478" s="19">
        <v>28.93033333</v>
      </c>
      <c r="F20478" s="24">
        <f t="shared" si="357"/>
        <v>84.07459999400001</v>
      </c>
    </row>
    <row r="20479" spans="2:6" hidden="1">
      <c r="B20479" s="15">
        <v>2007</v>
      </c>
      <c r="C20479" s="16">
        <v>8</v>
      </c>
      <c r="D20479" s="16" t="s">
        <v>159</v>
      </c>
      <c r="E20479" s="18">
        <v>28.356333329999998</v>
      </c>
      <c r="F20479" s="24">
        <f t="shared" si="357"/>
        <v>83.041399993999988</v>
      </c>
    </row>
    <row r="20480" spans="2:6" hidden="1">
      <c r="B20480" s="13">
        <v>2007</v>
      </c>
      <c r="C20480" s="14">
        <v>9</v>
      </c>
      <c r="D20480" s="14" t="s">
        <v>159</v>
      </c>
      <c r="E20480" s="19">
        <v>28.386333329999999</v>
      </c>
      <c r="F20480" s="24">
        <f t="shared" si="357"/>
        <v>83.09539999399999</v>
      </c>
    </row>
    <row r="20481" spans="2:6" hidden="1">
      <c r="B20481" s="15">
        <v>2007</v>
      </c>
      <c r="C20481" s="16">
        <v>10</v>
      </c>
      <c r="D20481" s="16" t="s">
        <v>159</v>
      </c>
      <c r="E20481" s="18">
        <v>27.478999999999999</v>
      </c>
      <c r="F20481" s="24">
        <f t="shared" si="357"/>
        <v>81.462199999999996</v>
      </c>
    </row>
    <row r="20482" spans="2:6" hidden="1">
      <c r="B20482" s="13">
        <v>2007</v>
      </c>
      <c r="C20482" s="14">
        <v>11</v>
      </c>
      <c r="D20482" s="14" t="s">
        <v>159</v>
      </c>
      <c r="E20482" s="19">
        <v>26.833333329999999</v>
      </c>
      <c r="F20482" s="24">
        <f t="shared" si="357"/>
        <v>80.29999999399999</v>
      </c>
    </row>
    <row r="20483" spans="2:6" hidden="1">
      <c r="B20483" s="15">
        <v>2007</v>
      </c>
      <c r="C20483" s="16">
        <v>12</v>
      </c>
      <c r="D20483" s="16" t="s">
        <v>159</v>
      </c>
      <c r="E20483" s="18">
        <v>26.556999999999999</v>
      </c>
      <c r="F20483" s="24">
        <f t="shared" si="357"/>
        <v>79.802599999999998</v>
      </c>
    </row>
    <row r="20484" spans="2:6" hidden="1">
      <c r="B20484" s="13">
        <v>2008</v>
      </c>
      <c r="C20484" s="14">
        <v>1</v>
      </c>
      <c r="D20484" s="14" t="s">
        <v>159</v>
      </c>
      <c r="E20484" s="19">
        <v>25.720333329999999</v>
      </c>
      <c r="F20484" s="24">
        <f t="shared" si="357"/>
        <v>78.29659999399999</v>
      </c>
    </row>
    <row r="20485" spans="2:6" hidden="1">
      <c r="B20485" s="15">
        <v>2008</v>
      </c>
      <c r="C20485" s="16">
        <v>2</v>
      </c>
      <c r="D20485" s="16" t="s">
        <v>159</v>
      </c>
      <c r="E20485" s="18">
        <v>25.16866667</v>
      </c>
      <c r="F20485" s="24">
        <f t="shared" si="357"/>
        <v>77.303600006000011</v>
      </c>
    </row>
    <row r="20486" spans="2:6" hidden="1">
      <c r="B20486" s="13">
        <v>2008</v>
      </c>
      <c r="C20486" s="14">
        <v>3</v>
      </c>
      <c r="D20486" s="14" t="s">
        <v>159</v>
      </c>
      <c r="E20486" s="19">
        <v>25.393666670000002</v>
      </c>
      <c r="F20486" s="24">
        <f t="shared" si="357"/>
        <v>77.708600006000012</v>
      </c>
    </row>
    <row r="20487" spans="2:6" hidden="1">
      <c r="B20487" s="15">
        <v>2008</v>
      </c>
      <c r="C20487" s="16">
        <v>4</v>
      </c>
      <c r="D20487" s="16" t="s">
        <v>159</v>
      </c>
      <c r="E20487" s="18">
        <v>25.709</v>
      </c>
      <c r="F20487" s="24">
        <f t="shared" si="357"/>
        <v>78.276200000000003</v>
      </c>
    </row>
    <row r="20488" spans="2:6" hidden="1">
      <c r="B20488" s="13">
        <v>2008</v>
      </c>
      <c r="C20488" s="14">
        <v>5</v>
      </c>
      <c r="D20488" s="14" t="s">
        <v>159</v>
      </c>
      <c r="E20488" s="19">
        <v>27.225666669999999</v>
      </c>
      <c r="F20488" s="24">
        <f t="shared" si="357"/>
        <v>81.006200006</v>
      </c>
    </row>
    <row r="20489" spans="2:6" hidden="1">
      <c r="B20489" s="15">
        <v>2008</v>
      </c>
      <c r="C20489" s="16">
        <v>6</v>
      </c>
      <c r="D20489" s="16" t="s">
        <v>159</v>
      </c>
      <c r="E20489" s="18">
        <v>27.859333329999998</v>
      </c>
      <c r="F20489" s="24">
        <f t="shared" si="357"/>
        <v>82.146799993999991</v>
      </c>
    </row>
    <row r="20490" spans="2:6" hidden="1">
      <c r="B20490" s="13">
        <v>2008</v>
      </c>
      <c r="C20490" s="14">
        <v>7</v>
      </c>
      <c r="D20490" s="14" t="s">
        <v>159</v>
      </c>
      <c r="E20490" s="19">
        <v>28.593666670000001</v>
      </c>
      <c r="F20490" s="24">
        <f t="shared" si="357"/>
        <v>83.468600006000003</v>
      </c>
    </row>
    <row r="20491" spans="2:6" hidden="1">
      <c r="B20491" s="15">
        <v>2008</v>
      </c>
      <c r="C20491" s="16">
        <v>8</v>
      </c>
      <c r="D20491" s="16" t="s">
        <v>159</v>
      </c>
      <c r="E20491" s="18">
        <v>28.521999999999998</v>
      </c>
      <c r="F20491" s="24">
        <f t="shared" si="357"/>
        <v>83.33959999999999</v>
      </c>
    </row>
    <row r="20492" spans="2:6" hidden="1">
      <c r="B20492" s="13">
        <v>2008</v>
      </c>
      <c r="C20492" s="14">
        <v>9</v>
      </c>
      <c r="D20492" s="14" t="s">
        <v>159</v>
      </c>
      <c r="E20492" s="19">
        <v>28.303333330000001</v>
      </c>
      <c r="F20492" s="24">
        <f t="shared" si="357"/>
        <v>82.945999994000005</v>
      </c>
    </row>
    <row r="20493" spans="2:6" hidden="1">
      <c r="B20493" s="15">
        <v>2008</v>
      </c>
      <c r="C20493" s="16">
        <v>10</v>
      </c>
      <c r="D20493" s="16" t="s">
        <v>159</v>
      </c>
      <c r="E20493" s="18">
        <v>27.856666669999999</v>
      </c>
      <c r="F20493" s="24">
        <f t="shared" si="357"/>
        <v>82.142000005999989</v>
      </c>
    </row>
    <row r="20494" spans="2:6" hidden="1">
      <c r="B20494" s="13">
        <v>2008</v>
      </c>
      <c r="C20494" s="14">
        <v>11</v>
      </c>
      <c r="D20494" s="14" t="s">
        <v>159</v>
      </c>
      <c r="E20494" s="19">
        <v>26.817666670000001</v>
      </c>
      <c r="F20494" s="24">
        <f t="shared" si="357"/>
        <v>80.271800006000007</v>
      </c>
    </row>
    <row r="20495" spans="2:6" hidden="1">
      <c r="B20495" s="15">
        <v>2008</v>
      </c>
      <c r="C20495" s="16">
        <v>12</v>
      </c>
      <c r="D20495" s="16" t="s">
        <v>159</v>
      </c>
      <c r="E20495" s="18">
        <v>26.088999999999999</v>
      </c>
      <c r="F20495" s="24">
        <f t="shared" si="357"/>
        <v>78.9602</v>
      </c>
    </row>
    <row r="20496" spans="2:6" hidden="1">
      <c r="B20496" s="13">
        <v>2009</v>
      </c>
      <c r="C20496" s="14">
        <v>1</v>
      </c>
      <c r="D20496" s="14" t="s">
        <v>159</v>
      </c>
      <c r="E20496" s="19">
        <v>25.549666670000001</v>
      </c>
      <c r="F20496" s="24">
        <f t="shared" si="357"/>
        <v>77.989400006000011</v>
      </c>
    </row>
    <row r="20497" spans="2:6" hidden="1">
      <c r="B20497" s="15">
        <v>2009</v>
      </c>
      <c r="C20497" s="16">
        <v>2</v>
      </c>
      <c r="D20497" s="16" t="s">
        <v>159</v>
      </c>
      <c r="E20497" s="18">
        <v>24.75</v>
      </c>
      <c r="F20497" s="24">
        <f t="shared" si="357"/>
        <v>76.550000000000011</v>
      </c>
    </row>
    <row r="20498" spans="2:6" hidden="1">
      <c r="B20498" s="13">
        <v>2009</v>
      </c>
      <c r="C20498" s="14">
        <v>3</v>
      </c>
      <c r="D20498" s="14" t="s">
        <v>159</v>
      </c>
      <c r="E20498" s="19">
        <v>24.722999999999999</v>
      </c>
      <c r="F20498" s="24">
        <f t="shared" si="357"/>
        <v>76.50139999999999</v>
      </c>
    </row>
    <row r="20499" spans="2:6" hidden="1">
      <c r="B20499" s="15">
        <v>2009</v>
      </c>
      <c r="C20499" s="16">
        <v>4</v>
      </c>
      <c r="D20499" s="16" t="s">
        <v>159</v>
      </c>
      <c r="E20499" s="18">
        <v>26.013000000000002</v>
      </c>
      <c r="F20499" s="24">
        <f t="shared" si="357"/>
        <v>78.823400000000007</v>
      </c>
    </row>
    <row r="20500" spans="2:6" hidden="1">
      <c r="B20500" s="13">
        <v>2009</v>
      </c>
      <c r="C20500" s="14">
        <v>5</v>
      </c>
      <c r="D20500" s="14" t="s">
        <v>159</v>
      </c>
      <c r="E20500" s="19">
        <v>26.800999999999998</v>
      </c>
      <c r="F20500" s="24">
        <f t="shared" si="357"/>
        <v>80.241799999999998</v>
      </c>
    </row>
    <row r="20501" spans="2:6" hidden="1">
      <c r="B20501" s="15">
        <v>2009</v>
      </c>
      <c r="C20501" s="16">
        <v>6</v>
      </c>
      <c r="D20501" s="16" t="s">
        <v>159</v>
      </c>
      <c r="E20501" s="18">
        <v>27.724666670000001</v>
      </c>
      <c r="F20501" s="24">
        <f t="shared" si="357"/>
        <v>81.904400006000003</v>
      </c>
    </row>
    <row r="20502" spans="2:6" hidden="1">
      <c r="B20502" s="13">
        <v>2009</v>
      </c>
      <c r="C20502" s="14">
        <v>7</v>
      </c>
      <c r="D20502" s="14" t="s">
        <v>159</v>
      </c>
      <c r="E20502" s="19">
        <v>29.035666670000001</v>
      </c>
      <c r="F20502" s="24">
        <f t="shared" si="357"/>
        <v>84.26420000600001</v>
      </c>
    </row>
    <row r="20503" spans="2:6" hidden="1">
      <c r="B20503" s="15">
        <v>2009</v>
      </c>
      <c r="C20503" s="16">
        <v>8</v>
      </c>
      <c r="D20503" s="16" t="s">
        <v>159</v>
      </c>
      <c r="E20503" s="18">
        <v>29.047000000000001</v>
      </c>
      <c r="F20503" s="24">
        <f t="shared" si="357"/>
        <v>84.284600000000012</v>
      </c>
    </row>
    <row r="20504" spans="2:6" hidden="1">
      <c r="B20504" s="13">
        <v>2009</v>
      </c>
      <c r="C20504" s="14">
        <v>9</v>
      </c>
      <c r="D20504" s="14" t="s">
        <v>159</v>
      </c>
      <c r="E20504" s="19">
        <v>28.969666669999999</v>
      </c>
      <c r="F20504" s="24">
        <f t="shared" si="357"/>
        <v>84.145400005999988</v>
      </c>
    </row>
    <row r="20505" spans="2:6" hidden="1">
      <c r="B20505" s="15">
        <v>2009</v>
      </c>
      <c r="C20505" s="16">
        <v>10</v>
      </c>
      <c r="D20505" s="16" t="s">
        <v>159</v>
      </c>
      <c r="E20505" s="18">
        <v>28.34266667</v>
      </c>
      <c r="F20505" s="24">
        <f t="shared" si="357"/>
        <v>83.016800006000011</v>
      </c>
    </row>
    <row r="20506" spans="2:6" hidden="1">
      <c r="B20506" s="13">
        <v>2009</v>
      </c>
      <c r="C20506" s="14">
        <v>11</v>
      </c>
      <c r="D20506" s="14" t="s">
        <v>159</v>
      </c>
      <c r="E20506" s="19">
        <v>27.768666670000002</v>
      </c>
      <c r="F20506" s="24">
        <f t="shared" si="357"/>
        <v>81.983600006000003</v>
      </c>
    </row>
    <row r="20507" spans="2:6" hidden="1">
      <c r="B20507" s="15">
        <v>2009</v>
      </c>
      <c r="C20507" s="16">
        <v>12</v>
      </c>
      <c r="D20507" s="16" t="s">
        <v>159</v>
      </c>
      <c r="E20507" s="18">
        <v>27.476333329999999</v>
      </c>
      <c r="F20507" s="24">
        <f t="shared" si="357"/>
        <v>81.457399993999999</v>
      </c>
    </row>
    <row r="20508" spans="2:6" hidden="1">
      <c r="B20508" s="13">
        <v>2010</v>
      </c>
      <c r="C20508" s="14">
        <v>1</v>
      </c>
      <c r="D20508" s="14" t="s">
        <v>159</v>
      </c>
      <c r="E20508" s="19">
        <v>25.457333330000001</v>
      </c>
      <c r="F20508" s="24">
        <f t="shared" si="357"/>
        <v>77.823199993999992</v>
      </c>
    </row>
    <row r="20509" spans="2:6" hidden="1">
      <c r="B20509" s="15">
        <v>2010</v>
      </c>
      <c r="C20509" s="16">
        <v>2</v>
      </c>
      <c r="D20509" s="16" t="s">
        <v>159</v>
      </c>
      <c r="E20509" s="18">
        <v>25.463333330000001</v>
      </c>
      <c r="F20509" s="24">
        <f t="shared" si="357"/>
        <v>77.83399999400001</v>
      </c>
    </row>
    <row r="20510" spans="2:6" hidden="1">
      <c r="B20510" s="13">
        <v>2010</v>
      </c>
      <c r="C20510" s="14">
        <v>3</v>
      </c>
      <c r="D20510" s="14" t="s">
        <v>159</v>
      </c>
      <c r="E20510" s="19">
        <v>25.464333329999999</v>
      </c>
      <c r="F20510" s="24">
        <f t="shared" si="357"/>
        <v>77.835799993999998</v>
      </c>
    </row>
    <row r="20511" spans="2:6" hidden="1">
      <c r="B20511" s="15">
        <v>2010</v>
      </c>
      <c r="C20511" s="16">
        <v>4</v>
      </c>
      <c r="D20511" s="16" t="s">
        <v>159</v>
      </c>
      <c r="E20511" s="18">
        <v>26.123666669999999</v>
      </c>
      <c r="F20511" s="24">
        <f t="shared" si="357"/>
        <v>79.022600006000005</v>
      </c>
    </row>
    <row r="20512" spans="2:6" hidden="1">
      <c r="B20512" s="13">
        <v>2010</v>
      </c>
      <c r="C20512" s="14">
        <v>5</v>
      </c>
      <c r="D20512" s="14" t="s">
        <v>159</v>
      </c>
      <c r="E20512" s="19">
        <v>27.66333333</v>
      </c>
      <c r="F20512" s="24">
        <f t="shared" ref="F20512:F20575" si="358">(E20512 * 1.8) + 32</f>
        <v>81.793999994000004</v>
      </c>
    </row>
    <row r="20513" spans="2:6" hidden="1">
      <c r="B20513" s="15">
        <v>2010</v>
      </c>
      <c r="C20513" s="16">
        <v>6</v>
      </c>
      <c r="D20513" s="16" t="s">
        <v>159</v>
      </c>
      <c r="E20513" s="18">
        <v>28.377333329999999</v>
      </c>
      <c r="F20513" s="24">
        <f t="shared" si="358"/>
        <v>83.079199993999993</v>
      </c>
    </row>
    <row r="20514" spans="2:6" hidden="1">
      <c r="B20514" s="13">
        <v>2010</v>
      </c>
      <c r="C20514" s="14">
        <v>7</v>
      </c>
      <c r="D20514" s="14" t="s">
        <v>159</v>
      </c>
      <c r="E20514" s="19">
        <v>28.39</v>
      </c>
      <c r="F20514" s="24">
        <f t="shared" si="358"/>
        <v>83.102000000000004</v>
      </c>
    </row>
    <row r="20515" spans="2:6" hidden="1">
      <c r="B20515" s="15">
        <v>2010</v>
      </c>
      <c r="C20515" s="16">
        <v>8</v>
      </c>
      <c r="D20515" s="16" t="s">
        <v>159</v>
      </c>
      <c r="E20515" s="18">
        <v>28.808666670000001</v>
      </c>
      <c r="F20515" s="24">
        <f t="shared" si="358"/>
        <v>83.855600006000003</v>
      </c>
    </row>
    <row r="20516" spans="2:6" hidden="1">
      <c r="B20516" s="13">
        <v>2010</v>
      </c>
      <c r="C20516" s="14">
        <v>9</v>
      </c>
      <c r="D20516" s="14" t="s">
        <v>159</v>
      </c>
      <c r="E20516" s="19">
        <v>28.10166667</v>
      </c>
      <c r="F20516" s="24">
        <f t="shared" si="358"/>
        <v>82.583000005999992</v>
      </c>
    </row>
    <row r="20517" spans="2:6" hidden="1">
      <c r="B20517" s="15">
        <v>2010</v>
      </c>
      <c r="C20517" s="16">
        <v>10</v>
      </c>
      <c r="D20517" s="16" t="s">
        <v>159</v>
      </c>
      <c r="E20517" s="18">
        <v>27.58666667</v>
      </c>
      <c r="F20517" s="24">
        <f t="shared" si="358"/>
        <v>81.656000005999999</v>
      </c>
    </row>
    <row r="20518" spans="2:6" hidden="1">
      <c r="B20518" s="13">
        <v>2010</v>
      </c>
      <c r="C20518" s="14">
        <v>11</v>
      </c>
      <c r="D20518" s="14" t="s">
        <v>159</v>
      </c>
      <c r="E20518" s="19">
        <v>26.614999999999998</v>
      </c>
      <c r="F20518" s="24">
        <f t="shared" si="358"/>
        <v>79.906999999999996</v>
      </c>
    </row>
    <row r="20519" spans="2:6" hidden="1">
      <c r="B20519" s="15">
        <v>2010</v>
      </c>
      <c r="C20519" s="16">
        <v>12</v>
      </c>
      <c r="D20519" s="16" t="s">
        <v>159</v>
      </c>
      <c r="E20519" s="18">
        <v>24.132000000000001</v>
      </c>
      <c r="F20519" s="24">
        <f t="shared" si="358"/>
        <v>75.437600000000003</v>
      </c>
    </row>
    <row r="20520" spans="2:6" hidden="1">
      <c r="B20520" s="13">
        <v>2011</v>
      </c>
      <c r="C20520" s="14">
        <v>1</v>
      </c>
      <c r="D20520" s="14" t="s">
        <v>159</v>
      </c>
      <c r="E20520" s="19">
        <v>25.345333329999999</v>
      </c>
      <c r="F20520" s="24">
        <f t="shared" si="358"/>
        <v>77.621599994000007</v>
      </c>
    </row>
    <row r="20521" spans="2:6" hidden="1">
      <c r="B20521" s="15">
        <v>2011</v>
      </c>
      <c r="C20521" s="16">
        <v>2</v>
      </c>
      <c r="D20521" s="16" t="s">
        <v>159</v>
      </c>
      <c r="E20521" s="18">
        <v>25.433</v>
      </c>
      <c r="F20521" s="24">
        <f t="shared" si="358"/>
        <v>77.77940000000001</v>
      </c>
    </row>
    <row r="20522" spans="2:6" hidden="1">
      <c r="B20522" s="13">
        <v>2011</v>
      </c>
      <c r="C20522" s="14">
        <v>3</v>
      </c>
      <c r="D20522" s="14" t="s">
        <v>159</v>
      </c>
      <c r="E20522" s="19">
        <v>25.012666670000002</v>
      </c>
      <c r="F20522" s="24">
        <f t="shared" si="358"/>
        <v>77.022800006000011</v>
      </c>
    </row>
    <row r="20523" spans="2:6" hidden="1">
      <c r="B20523" s="15">
        <v>2011</v>
      </c>
      <c r="C20523" s="16">
        <v>4</v>
      </c>
      <c r="D20523" s="16" t="s">
        <v>159</v>
      </c>
      <c r="E20523" s="18">
        <v>25.957000000000001</v>
      </c>
      <c r="F20523" s="24">
        <f t="shared" si="358"/>
        <v>78.7226</v>
      </c>
    </row>
    <row r="20524" spans="2:6" hidden="1">
      <c r="B20524" s="13">
        <v>2011</v>
      </c>
      <c r="C20524" s="14">
        <v>5</v>
      </c>
      <c r="D20524" s="14" t="s">
        <v>159</v>
      </c>
      <c r="E20524" s="19">
        <v>26.720333329999999</v>
      </c>
      <c r="F20524" s="24">
        <f t="shared" si="358"/>
        <v>80.096599994000002</v>
      </c>
    </row>
    <row r="20525" spans="2:6" hidden="1">
      <c r="B20525" s="15">
        <v>2011</v>
      </c>
      <c r="C20525" s="16">
        <v>6</v>
      </c>
      <c r="D20525" s="16" t="s">
        <v>159</v>
      </c>
      <c r="E20525" s="18">
        <v>27.701666670000002</v>
      </c>
      <c r="F20525" s="24">
        <f t="shared" si="358"/>
        <v>81.863000006000007</v>
      </c>
    </row>
    <row r="20526" spans="2:6" hidden="1">
      <c r="B20526" s="13">
        <v>2011</v>
      </c>
      <c r="C20526" s="14">
        <v>7</v>
      </c>
      <c r="D20526" s="14" t="s">
        <v>159</v>
      </c>
      <c r="E20526" s="19">
        <v>28.067666670000001</v>
      </c>
      <c r="F20526" s="24">
        <f t="shared" si="358"/>
        <v>82.521800006000007</v>
      </c>
    </row>
    <row r="20527" spans="2:6" hidden="1">
      <c r="B20527" s="15">
        <v>2011</v>
      </c>
      <c r="C20527" s="16">
        <v>8</v>
      </c>
      <c r="D20527" s="16" t="s">
        <v>159</v>
      </c>
      <c r="E20527" s="18">
        <v>28.358666670000002</v>
      </c>
      <c r="F20527" s="24">
        <f t="shared" si="358"/>
        <v>83.045600006000001</v>
      </c>
    </row>
    <row r="20528" spans="2:6" hidden="1">
      <c r="B20528" s="13">
        <v>2011</v>
      </c>
      <c r="C20528" s="14">
        <v>9</v>
      </c>
      <c r="D20528" s="14" t="s">
        <v>159</v>
      </c>
      <c r="E20528" s="19">
        <v>28.46166667</v>
      </c>
      <c r="F20528" s="24">
        <f t="shared" si="358"/>
        <v>83.231000006000002</v>
      </c>
    </row>
    <row r="20529" spans="2:6" hidden="1">
      <c r="B20529" s="15">
        <v>2011</v>
      </c>
      <c r="C20529" s="16">
        <v>10</v>
      </c>
      <c r="D20529" s="16" t="s">
        <v>159</v>
      </c>
      <c r="E20529" s="18">
        <v>27.97366667</v>
      </c>
      <c r="F20529" s="24">
        <f t="shared" si="358"/>
        <v>82.352600006000003</v>
      </c>
    </row>
    <row r="20530" spans="2:6" hidden="1">
      <c r="B20530" s="13">
        <v>2011</v>
      </c>
      <c r="C20530" s="14">
        <v>11</v>
      </c>
      <c r="D20530" s="14" t="s">
        <v>159</v>
      </c>
      <c r="E20530" s="19">
        <v>27.643333330000001</v>
      </c>
      <c r="F20530" s="24">
        <f t="shared" si="358"/>
        <v>81.757999994000002</v>
      </c>
    </row>
    <row r="20531" spans="2:6" hidden="1">
      <c r="B20531" s="15">
        <v>2011</v>
      </c>
      <c r="C20531" s="16">
        <v>12</v>
      </c>
      <c r="D20531" s="16" t="s">
        <v>159</v>
      </c>
      <c r="E20531" s="18">
        <v>26.672999999999998</v>
      </c>
      <c r="F20531" s="24">
        <f t="shared" si="358"/>
        <v>80.011399999999995</v>
      </c>
    </row>
    <row r="20532" spans="2:6" hidden="1">
      <c r="B20532" s="13">
        <v>2012</v>
      </c>
      <c r="C20532" s="14">
        <v>1</v>
      </c>
      <c r="D20532" s="14" t="s">
        <v>159</v>
      </c>
      <c r="E20532" s="19">
        <v>25.891666669999999</v>
      </c>
      <c r="F20532" s="24">
        <f t="shared" si="358"/>
        <v>78.605000005999997</v>
      </c>
    </row>
    <row r="20533" spans="2:6" hidden="1">
      <c r="B20533" s="15">
        <v>2012</v>
      </c>
      <c r="C20533" s="16">
        <v>2</v>
      </c>
      <c r="D20533" s="16" t="s">
        <v>159</v>
      </c>
      <c r="E20533" s="18">
        <v>25.882666669999999</v>
      </c>
      <c r="F20533" s="24">
        <f t="shared" si="358"/>
        <v>78.588800006</v>
      </c>
    </row>
    <row r="20534" spans="2:6" hidden="1">
      <c r="B20534" s="13">
        <v>2012</v>
      </c>
      <c r="C20534" s="14">
        <v>3</v>
      </c>
      <c r="D20534" s="14" t="s">
        <v>159</v>
      </c>
      <c r="E20534" s="19">
        <v>25.803000000000001</v>
      </c>
      <c r="F20534" s="24">
        <f t="shared" si="358"/>
        <v>78.445400000000006</v>
      </c>
    </row>
    <row r="20535" spans="2:6" hidden="1">
      <c r="B20535" s="15">
        <v>2012</v>
      </c>
      <c r="C20535" s="16">
        <v>4</v>
      </c>
      <c r="D20535" s="16" t="s">
        <v>159</v>
      </c>
      <c r="E20535" s="18">
        <v>25.956</v>
      </c>
      <c r="F20535" s="24">
        <f t="shared" si="358"/>
        <v>78.720799999999997</v>
      </c>
    </row>
    <row r="20536" spans="2:6" hidden="1">
      <c r="B20536" s="13">
        <v>2012</v>
      </c>
      <c r="C20536" s="14">
        <v>5</v>
      </c>
      <c r="D20536" s="14" t="s">
        <v>159</v>
      </c>
      <c r="E20536" s="19">
        <v>27.239666669999998</v>
      </c>
      <c r="F20536" s="24">
        <f t="shared" si="358"/>
        <v>81.031400005999998</v>
      </c>
    </row>
    <row r="20537" spans="2:6" hidden="1">
      <c r="B20537" s="15">
        <v>2012</v>
      </c>
      <c r="C20537" s="16">
        <v>6</v>
      </c>
      <c r="D20537" s="16" t="s">
        <v>159</v>
      </c>
      <c r="E20537" s="18">
        <v>28.34033333</v>
      </c>
      <c r="F20537" s="24">
        <f t="shared" si="358"/>
        <v>83.012599993999999</v>
      </c>
    </row>
    <row r="20538" spans="2:6" hidden="1">
      <c r="B20538" s="13">
        <v>2012</v>
      </c>
      <c r="C20538" s="14">
        <v>7</v>
      </c>
      <c r="D20538" s="14" t="s">
        <v>159</v>
      </c>
      <c r="E20538" s="19">
        <v>28.77333333</v>
      </c>
      <c r="F20538" s="24">
        <f t="shared" si="358"/>
        <v>83.791999994000008</v>
      </c>
    </row>
    <row r="20539" spans="2:6" hidden="1">
      <c r="B20539" s="15">
        <v>2012</v>
      </c>
      <c r="C20539" s="16">
        <v>8</v>
      </c>
      <c r="D20539" s="16" t="s">
        <v>159</v>
      </c>
      <c r="E20539" s="18">
        <v>28.72133333</v>
      </c>
      <c r="F20539" s="24">
        <f t="shared" si="358"/>
        <v>83.698399993999999</v>
      </c>
    </row>
    <row r="20540" spans="2:6" hidden="1">
      <c r="B20540" s="13">
        <v>2012</v>
      </c>
      <c r="C20540" s="14">
        <v>9</v>
      </c>
      <c r="D20540" s="14" t="s">
        <v>159</v>
      </c>
      <c r="E20540" s="19">
        <v>28.309666669999999</v>
      </c>
      <c r="F20540" s="24">
        <f t="shared" si="358"/>
        <v>82.957400006</v>
      </c>
    </row>
    <row r="20541" spans="2:6" hidden="1">
      <c r="B20541" s="15">
        <v>2012</v>
      </c>
      <c r="C20541" s="16">
        <v>10</v>
      </c>
      <c r="D20541" s="16" t="s">
        <v>159</v>
      </c>
      <c r="E20541" s="18">
        <v>27.802666670000001</v>
      </c>
      <c r="F20541" s="24">
        <f t="shared" si="358"/>
        <v>82.044800006000003</v>
      </c>
    </row>
    <row r="20542" spans="2:6" hidden="1">
      <c r="B20542" s="13">
        <v>2012</v>
      </c>
      <c r="C20542" s="14">
        <v>11</v>
      </c>
      <c r="D20542" s="14" t="s">
        <v>159</v>
      </c>
      <c r="E20542" s="19">
        <v>27.290333329999999</v>
      </c>
      <c r="F20542" s="24">
        <f t="shared" si="358"/>
        <v>81.122599993999998</v>
      </c>
    </row>
    <row r="20543" spans="2:6" hidden="1">
      <c r="B20543" s="15">
        <v>2012</v>
      </c>
      <c r="C20543" s="16">
        <v>12</v>
      </c>
      <c r="D20543" s="16" t="s">
        <v>159</v>
      </c>
      <c r="E20543" s="18">
        <v>26.908999999999999</v>
      </c>
      <c r="F20543" s="24">
        <f t="shared" si="358"/>
        <v>80.436199999999999</v>
      </c>
    </row>
    <row r="20544" spans="2:6" hidden="1">
      <c r="B20544" s="13">
        <v>2013</v>
      </c>
      <c r="C20544" s="14">
        <v>1</v>
      </c>
      <c r="D20544" s="14" t="s">
        <v>159</v>
      </c>
      <c r="E20544" s="19">
        <v>26.443333330000002</v>
      </c>
      <c r="F20544" s="24">
        <f t="shared" si="358"/>
        <v>79.597999994000006</v>
      </c>
    </row>
    <row r="20545" spans="2:6" hidden="1">
      <c r="B20545" s="15">
        <v>2013</v>
      </c>
      <c r="C20545" s="16">
        <v>2</v>
      </c>
      <c r="D20545" s="16" t="s">
        <v>159</v>
      </c>
      <c r="E20545" s="18">
        <v>25.757999999999999</v>
      </c>
      <c r="F20545" s="24">
        <f t="shared" si="358"/>
        <v>78.364399999999989</v>
      </c>
    </row>
    <row r="20546" spans="2:6" hidden="1">
      <c r="B20546" s="13">
        <v>2013</v>
      </c>
      <c r="C20546" s="14">
        <v>3</v>
      </c>
      <c r="D20546" s="14" t="s">
        <v>159</v>
      </c>
      <c r="E20546" s="19">
        <v>25.245333330000001</v>
      </c>
      <c r="F20546" s="24">
        <f t="shared" si="358"/>
        <v>77.441599994000001</v>
      </c>
    </row>
    <row r="20547" spans="2:6" hidden="1">
      <c r="B20547" s="15">
        <v>2013</v>
      </c>
      <c r="C20547" s="16">
        <v>4</v>
      </c>
      <c r="D20547" s="16" t="s">
        <v>159</v>
      </c>
      <c r="E20547" s="18">
        <v>26.591999999999999</v>
      </c>
      <c r="F20547" s="24">
        <f t="shared" si="358"/>
        <v>79.865600000000001</v>
      </c>
    </row>
    <row r="20548" spans="2:6" hidden="1">
      <c r="B20548" s="13">
        <v>2013</v>
      </c>
      <c r="C20548" s="14">
        <v>5</v>
      </c>
      <c r="D20548" s="14" t="s">
        <v>159</v>
      </c>
      <c r="E20548" s="19">
        <v>27.37</v>
      </c>
      <c r="F20548" s="24">
        <f t="shared" si="358"/>
        <v>81.266000000000005</v>
      </c>
    </row>
    <row r="20549" spans="2:6" hidden="1">
      <c r="B20549" s="15">
        <v>2013</v>
      </c>
      <c r="C20549" s="16">
        <v>6</v>
      </c>
      <c r="D20549" s="16" t="s">
        <v>159</v>
      </c>
      <c r="E20549" s="18">
        <v>28.24133333</v>
      </c>
      <c r="F20549" s="24">
        <f t="shared" si="358"/>
        <v>82.834399993999995</v>
      </c>
    </row>
    <row r="20550" spans="2:6" hidden="1">
      <c r="B20550" s="13">
        <v>2013</v>
      </c>
      <c r="C20550" s="14">
        <v>7</v>
      </c>
      <c r="D20550" s="14" t="s">
        <v>159</v>
      </c>
      <c r="E20550" s="19">
        <v>28.560333329999999</v>
      </c>
      <c r="F20550" s="24">
        <f t="shared" si="358"/>
        <v>83.408599993999999</v>
      </c>
    </row>
    <row r="20551" spans="2:6" hidden="1">
      <c r="B20551" s="15">
        <v>2013</v>
      </c>
      <c r="C20551" s="16">
        <v>8</v>
      </c>
      <c r="D20551" s="16" t="s">
        <v>159</v>
      </c>
      <c r="E20551" s="18">
        <v>28.596666670000001</v>
      </c>
      <c r="F20551" s="24">
        <f t="shared" si="358"/>
        <v>83.474000006000011</v>
      </c>
    </row>
    <row r="20552" spans="2:6" hidden="1">
      <c r="B20552" s="13">
        <v>2013</v>
      </c>
      <c r="C20552" s="14">
        <v>9</v>
      </c>
      <c r="D20552" s="14" t="s">
        <v>159</v>
      </c>
      <c r="E20552" s="19">
        <v>28.77266667</v>
      </c>
      <c r="F20552" s="24">
        <f t="shared" si="358"/>
        <v>83.790800005999998</v>
      </c>
    </row>
    <row r="20553" spans="2:6" hidden="1">
      <c r="B20553" s="15">
        <v>2000</v>
      </c>
      <c r="C20553" s="16">
        <v>2</v>
      </c>
      <c r="D20553" s="16" t="s">
        <v>160</v>
      </c>
      <c r="E20553" s="18">
        <v>28.036000000000001</v>
      </c>
      <c r="F20553" s="24">
        <f t="shared" si="358"/>
        <v>82.464799999999997</v>
      </c>
    </row>
    <row r="20554" spans="2:6" hidden="1">
      <c r="B20554" s="13">
        <v>2000</v>
      </c>
      <c r="C20554" s="14">
        <v>3</v>
      </c>
      <c r="D20554" s="14" t="s">
        <v>160</v>
      </c>
      <c r="E20554" s="19">
        <v>29.834</v>
      </c>
      <c r="F20554" s="24">
        <f t="shared" si="358"/>
        <v>85.7012</v>
      </c>
    </row>
    <row r="20555" spans="2:6" hidden="1">
      <c r="B20555" s="15">
        <v>2000</v>
      </c>
      <c r="C20555" s="16">
        <v>4</v>
      </c>
      <c r="D20555" s="16" t="s">
        <v>160</v>
      </c>
      <c r="E20555" s="18">
        <v>28.915500000000002</v>
      </c>
      <c r="F20555" s="24">
        <f t="shared" si="358"/>
        <v>84.047899999999998</v>
      </c>
    </row>
    <row r="20556" spans="2:6" hidden="1">
      <c r="B20556" s="13">
        <v>2000</v>
      </c>
      <c r="C20556" s="14">
        <v>5</v>
      </c>
      <c r="D20556" s="14" t="s">
        <v>160</v>
      </c>
      <c r="E20556" s="19">
        <v>28.031500000000001</v>
      </c>
      <c r="F20556" s="24">
        <f t="shared" si="358"/>
        <v>82.456700000000012</v>
      </c>
    </row>
    <row r="20557" spans="2:6" hidden="1">
      <c r="B20557" s="15">
        <v>2000</v>
      </c>
      <c r="C20557" s="16">
        <v>6</v>
      </c>
      <c r="D20557" s="16" t="s">
        <v>160</v>
      </c>
      <c r="E20557" s="18">
        <v>26.257000000000001</v>
      </c>
      <c r="F20557" s="24">
        <f t="shared" si="358"/>
        <v>79.262600000000006</v>
      </c>
    </row>
    <row r="20558" spans="2:6" hidden="1">
      <c r="B20558" s="13">
        <v>2000</v>
      </c>
      <c r="C20558" s="14">
        <v>7</v>
      </c>
      <c r="D20558" s="14" t="s">
        <v>160</v>
      </c>
      <c r="E20558" s="19">
        <v>25.295500000000001</v>
      </c>
      <c r="F20558" s="24">
        <f t="shared" si="358"/>
        <v>77.531900000000007</v>
      </c>
    </row>
    <row r="20559" spans="2:6" hidden="1">
      <c r="B20559" s="15">
        <v>2000</v>
      </c>
      <c r="C20559" s="16">
        <v>8</v>
      </c>
      <c r="D20559" s="16" t="s">
        <v>160</v>
      </c>
      <c r="E20559" s="18">
        <v>24.951499999999999</v>
      </c>
      <c r="F20559" s="24">
        <f t="shared" si="358"/>
        <v>76.912700000000001</v>
      </c>
    </row>
    <row r="20560" spans="2:6" hidden="1">
      <c r="B20560" s="13">
        <v>2000</v>
      </c>
      <c r="C20560" s="14">
        <v>9</v>
      </c>
      <c r="D20560" s="14" t="s">
        <v>160</v>
      </c>
      <c r="E20560" s="19">
        <v>25.797000000000001</v>
      </c>
      <c r="F20560" s="24">
        <f t="shared" si="358"/>
        <v>78.434600000000003</v>
      </c>
    </row>
    <row r="20561" spans="2:6" hidden="1">
      <c r="B20561" s="15">
        <v>2000</v>
      </c>
      <c r="C20561" s="16">
        <v>10</v>
      </c>
      <c r="D20561" s="16" t="s">
        <v>160</v>
      </c>
      <c r="E20561" s="18">
        <v>26.418500000000002</v>
      </c>
      <c r="F20561" s="24">
        <f t="shared" si="358"/>
        <v>79.553300000000007</v>
      </c>
    </row>
    <row r="20562" spans="2:6" hidden="1">
      <c r="B20562" s="13">
        <v>2000</v>
      </c>
      <c r="C20562" s="14">
        <v>11</v>
      </c>
      <c r="D20562" s="14" t="s">
        <v>160</v>
      </c>
      <c r="E20562" s="19">
        <v>27.552</v>
      </c>
      <c r="F20562" s="24">
        <f t="shared" si="358"/>
        <v>81.593600000000009</v>
      </c>
    </row>
    <row r="20563" spans="2:6" hidden="1">
      <c r="B20563" s="15">
        <v>2000</v>
      </c>
      <c r="C20563" s="16">
        <v>12</v>
      </c>
      <c r="D20563" s="16" t="s">
        <v>160</v>
      </c>
      <c r="E20563" s="18">
        <v>27.116499999999998</v>
      </c>
      <c r="F20563" s="24">
        <f t="shared" si="358"/>
        <v>80.809699999999992</v>
      </c>
    </row>
    <row r="20564" spans="2:6" hidden="1">
      <c r="B20564" s="13">
        <v>2001</v>
      </c>
      <c r="C20564" s="14">
        <v>1</v>
      </c>
      <c r="D20564" s="14" t="s">
        <v>160</v>
      </c>
      <c r="E20564" s="19">
        <v>27.169499999999999</v>
      </c>
      <c r="F20564" s="24">
        <f t="shared" si="358"/>
        <v>80.905100000000004</v>
      </c>
    </row>
    <row r="20565" spans="2:6" hidden="1">
      <c r="B20565" s="15">
        <v>2001</v>
      </c>
      <c r="C20565" s="16">
        <v>2</v>
      </c>
      <c r="D20565" s="16" t="s">
        <v>160</v>
      </c>
      <c r="E20565" s="18">
        <v>28.594999999999999</v>
      </c>
      <c r="F20565" s="24">
        <f t="shared" si="358"/>
        <v>83.471000000000004</v>
      </c>
    </row>
    <row r="20566" spans="2:6" hidden="1">
      <c r="B20566" s="13">
        <v>2001</v>
      </c>
      <c r="C20566" s="14">
        <v>3</v>
      </c>
      <c r="D20566" s="14" t="s">
        <v>160</v>
      </c>
      <c r="E20566" s="19">
        <v>29.618500000000001</v>
      </c>
      <c r="F20566" s="24">
        <f t="shared" si="358"/>
        <v>85.313299999999998</v>
      </c>
    </row>
    <row r="20567" spans="2:6" hidden="1">
      <c r="B20567" s="15">
        <v>2001</v>
      </c>
      <c r="C20567" s="16">
        <v>4</v>
      </c>
      <c r="D20567" s="16" t="s">
        <v>160</v>
      </c>
      <c r="E20567" s="18">
        <v>28.551500000000001</v>
      </c>
      <c r="F20567" s="24">
        <f t="shared" si="358"/>
        <v>83.392700000000005</v>
      </c>
    </row>
    <row r="20568" spans="2:6" hidden="1">
      <c r="B20568" s="13">
        <v>2001</v>
      </c>
      <c r="C20568" s="14">
        <v>5</v>
      </c>
      <c r="D20568" s="14" t="s">
        <v>160</v>
      </c>
      <c r="E20568" s="19">
        <v>28.126999999999999</v>
      </c>
      <c r="F20568" s="24">
        <f t="shared" si="358"/>
        <v>82.628600000000006</v>
      </c>
    </row>
    <row r="20569" spans="2:6" hidden="1">
      <c r="B20569" s="15">
        <v>2001</v>
      </c>
      <c r="C20569" s="16">
        <v>6</v>
      </c>
      <c r="D20569" s="16" t="s">
        <v>160</v>
      </c>
      <c r="E20569" s="18">
        <v>26.202500000000001</v>
      </c>
      <c r="F20569" s="24">
        <f t="shared" si="358"/>
        <v>79.164500000000004</v>
      </c>
    </row>
    <row r="20570" spans="2:6" hidden="1">
      <c r="B20570" s="13">
        <v>2001</v>
      </c>
      <c r="C20570" s="14">
        <v>7</v>
      </c>
      <c r="D20570" s="14" t="s">
        <v>160</v>
      </c>
      <c r="E20570" s="19">
        <v>25.423999999999999</v>
      </c>
      <c r="F20570" s="24">
        <f t="shared" si="358"/>
        <v>77.763199999999998</v>
      </c>
    </row>
    <row r="20571" spans="2:6" hidden="1">
      <c r="B20571" s="15">
        <v>2001</v>
      </c>
      <c r="C20571" s="16">
        <v>8</v>
      </c>
      <c r="D20571" s="16" t="s">
        <v>160</v>
      </c>
      <c r="E20571" s="18">
        <v>24.890999999999998</v>
      </c>
      <c r="F20571" s="24">
        <f t="shared" si="358"/>
        <v>76.803799999999995</v>
      </c>
    </row>
    <row r="20572" spans="2:6" hidden="1">
      <c r="B20572" s="13">
        <v>2001</v>
      </c>
      <c r="C20572" s="14">
        <v>9</v>
      </c>
      <c r="D20572" s="14" t="s">
        <v>160</v>
      </c>
      <c r="E20572" s="19">
        <v>25.494499999999999</v>
      </c>
      <c r="F20572" s="24">
        <f t="shared" si="358"/>
        <v>77.89009999999999</v>
      </c>
    </row>
    <row r="20573" spans="2:6" hidden="1">
      <c r="B20573" s="15">
        <v>2001</v>
      </c>
      <c r="C20573" s="16">
        <v>10</v>
      </c>
      <c r="D20573" s="16" t="s">
        <v>160</v>
      </c>
      <c r="E20573" s="18">
        <v>26.8185</v>
      </c>
      <c r="F20573" s="24">
        <f t="shared" si="358"/>
        <v>80.273300000000006</v>
      </c>
    </row>
    <row r="20574" spans="2:6" hidden="1">
      <c r="B20574" s="13">
        <v>2001</v>
      </c>
      <c r="C20574" s="14">
        <v>11</v>
      </c>
      <c r="D20574" s="14" t="s">
        <v>160</v>
      </c>
      <c r="E20574" s="19">
        <v>27.309000000000001</v>
      </c>
      <c r="F20574" s="24">
        <f t="shared" si="358"/>
        <v>81.156200000000013</v>
      </c>
    </row>
    <row r="20575" spans="2:6" hidden="1">
      <c r="B20575" s="15">
        <v>2001</v>
      </c>
      <c r="C20575" s="16">
        <v>12</v>
      </c>
      <c r="D20575" s="16" t="s">
        <v>160</v>
      </c>
      <c r="E20575" s="18">
        <v>27.825500000000002</v>
      </c>
      <c r="F20575" s="24">
        <f t="shared" si="358"/>
        <v>82.085900000000009</v>
      </c>
    </row>
    <row r="20576" spans="2:6" hidden="1">
      <c r="B20576" s="13">
        <v>2002</v>
      </c>
      <c r="C20576" s="14">
        <v>1</v>
      </c>
      <c r="D20576" s="14" t="s">
        <v>160</v>
      </c>
      <c r="E20576" s="19">
        <v>27.111499999999999</v>
      </c>
      <c r="F20576" s="24">
        <f t="shared" ref="F20576:F20639" si="359">(E20576 * 1.8) + 32</f>
        <v>80.800700000000006</v>
      </c>
    </row>
    <row r="20577" spans="2:6" hidden="1">
      <c r="B20577" s="15">
        <v>2002</v>
      </c>
      <c r="C20577" s="16">
        <v>2</v>
      </c>
      <c r="D20577" s="16" t="s">
        <v>160</v>
      </c>
      <c r="E20577" s="18">
        <v>29.172999999999998</v>
      </c>
      <c r="F20577" s="24">
        <f t="shared" si="359"/>
        <v>84.511399999999995</v>
      </c>
    </row>
    <row r="20578" spans="2:6" hidden="1">
      <c r="B20578" s="13">
        <v>2002</v>
      </c>
      <c r="C20578" s="14">
        <v>3</v>
      </c>
      <c r="D20578" s="14" t="s">
        <v>160</v>
      </c>
      <c r="E20578" s="19">
        <v>29.754999999999999</v>
      </c>
      <c r="F20578" s="24">
        <f t="shared" si="359"/>
        <v>85.558999999999997</v>
      </c>
    </row>
    <row r="20579" spans="2:6" hidden="1">
      <c r="B20579" s="15">
        <v>2002</v>
      </c>
      <c r="C20579" s="16">
        <v>4</v>
      </c>
      <c r="D20579" s="16" t="s">
        <v>160</v>
      </c>
      <c r="E20579" s="18">
        <v>28.681000000000001</v>
      </c>
      <c r="F20579" s="24">
        <f t="shared" si="359"/>
        <v>83.625799999999998</v>
      </c>
    </row>
    <row r="20580" spans="2:6" hidden="1">
      <c r="B20580" s="13">
        <v>2002</v>
      </c>
      <c r="C20580" s="14">
        <v>5</v>
      </c>
      <c r="D20580" s="14" t="s">
        <v>160</v>
      </c>
      <c r="E20580" s="19">
        <v>28.187000000000001</v>
      </c>
      <c r="F20580" s="24">
        <f t="shared" si="359"/>
        <v>82.73660000000001</v>
      </c>
    </row>
    <row r="20581" spans="2:6" hidden="1">
      <c r="B20581" s="15">
        <v>2002</v>
      </c>
      <c r="C20581" s="16">
        <v>6</v>
      </c>
      <c r="D20581" s="16" t="s">
        <v>160</v>
      </c>
      <c r="E20581" s="18">
        <v>26.540500000000002</v>
      </c>
      <c r="F20581" s="24">
        <f t="shared" si="359"/>
        <v>79.772900000000007</v>
      </c>
    </row>
    <row r="20582" spans="2:6" hidden="1">
      <c r="B20582" s="13">
        <v>2002</v>
      </c>
      <c r="C20582" s="14">
        <v>7</v>
      </c>
      <c r="D20582" s="14" t="s">
        <v>160</v>
      </c>
      <c r="E20582" s="19">
        <v>25.681999999999999</v>
      </c>
      <c r="F20582" s="24">
        <f t="shared" si="359"/>
        <v>78.227599999999995</v>
      </c>
    </row>
    <row r="20583" spans="2:6" hidden="1">
      <c r="B20583" s="15">
        <v>2002</v>
      </c>
      <c r="C20583" s="16">
        <v>8</v>
      </c>
      <c r="D20583" s="16" t="s">
        <v>160</v>
      </c>
      <c r="E20583" s="18">
        <v>25.176500000000001</v>
      </c>
      <c r="F20583" s="24">
        <f t="shared" si="359"/>
        <v>77.317700000000002</v>
      </c>
    </row>
    <row r="20584" spans="2:6" hidden="1">
      <c r="B20584" s="13">
        <v>2002</v>
      </c>
      <c r="C20584" s="14">
        <v>9</v>
      </c>
      <c r="D20584" s="14" t="s">
        <v>160</v>
      </c>
      <c r="E20584" s="19">
        <v>25.9285</v>
      </c>
      <c r="F20584" s="24">
        <f t="shared" si="359"/>
        <v>78.671300000000002</v>
      </c>
    </row>
    <row r="20585" spans="2:6" hidden="1">
      <c r="B20585" s="15">
        <v>2002</v>
      </c>
      <c r="C20585" s="16">
        <v>10</v>
      </c>
      <c r="D20585" s="16" t="s">
        <v>160</v>
      </c>
      <c r="E20585" s="18">
        <v>26.071999999999999</v>
      </c>
      <c r="F20585" s="24">
        <f t="shared" si="359"/>
        <v>78.929599999999994</v>
      </c>
    </row>
    <row r="20586" spans="2:6" hidden="1">
      <c r="B20586" s="13">
        <v>2002</v>
      </c>
      <c r="C20586" s="14">
        <v>11</v>
      </c>
      <c r="D20586" s="14" t="s">
        <v>160</v>
      </c>
      <c r="E20586" s="19">
        <v>27.402999999999999</v>
      </c>
      <c r="F20586" s="24">
        <f t="shared" si="359"/>
        <v>81.325400000000002</v>
      </c>
    </row>
    <row r="20587" spans="2:6" hidden="1">
      <c r="B20587" s="15">
        <v>2002</v>
      </c>
      <c r="C20587" s="16">
        <v>12</v>
      </c>
      <c r="D20587" s="16" t="s">
        <v>160</v>
      </c>
      <c r="E20587" s="18">
        <v>27.4985</v>
      </c>
      <c r="F20587" s="24">
        <f t="shared" si="359"/>
        <v>81.497299999999996</v>
      </c>
    </row>
    <row r="20588" spans="2:6" hidden="1">
      <c r="B20588" s="13">
        <v>2003</v>
      </c>
      <c r="C20588" s="14">
        <v>1</v>
      </c>
      <c r="D20588" s="14" t="s">
        <v>160</v>
      </c>
      <c r="E20588" s="19">
        <v>27.861499999999999</v>
      </c>
      <c r="F20588" s="24">
        <f t="shared" si="359"/>
        <v>82.150700000000001</v>
      </c>
    </row>
    <row r="20589" spans="2:6" hidden="1">
      <c r="B20589" s="15">
        <v>2003</v>
      </c>
      <c r="C20589" s="16">
        <v>2</v>
      </c>
      <c r="D20589" s="16" t="s">
        <v>160</v>
      </c>
      <c r="E20589" s="18">
        <v>29.666499999999999</v>
      </c>
      <c r="F20589" s="24">
        <f t="shared" si="359"/>
        <v>85.399699999999996</v>
      </c>
    </row>
    <row r="20590" spans="2:6" hidden="1">
      <c r="B20590" s="13">
        <v>2003</v>
      </c>
      <c r="C20590" s="14">
        <v>3</v>
      </c>
      <c r="D20590" s="14" t="s">
        <v>160</v>
      </c>
      <c r="E20590" s="19">
        <v>30.080500000000001</v>
      </c>
      <c r="F20590" s="24">
        <f t="shared" si="359"/>
        <v>86.144900000000007</v>
      </c>
    </row>
    <row r="20591" spans="2:6" hidden="1">
      <c r="B20591" s="15">
        <v>2003</v>
      </c>
      <c r="C20591" s="16">
        <v>4</v>
      </c>
      <c r="D20591" s="16" t="s">
        <v>160</v>
      </c>
      <c r="E20591" s="18">
        <v>28.427</v>
      </c>
      <c r="F20591" s="24">
        <f t="shared" si="359"/>
        <v>83.168599999999998</v>
      </c>
    </row>
    <row r="20592" spans="2:6" hidden="1">
      <c r="B20592" s="13">
        <v>2003</v>
      </c>
      <c r="C20592" s="14">
        <v>5</v>
      </c>
      <c r="D20592" s="14" t="s">
        <v>160</v>
      </c>
      <c r="E20592" s="19">
        <v>28.2165</v>
      </c>
      <c r="F20592" s="24">
        <f t="shared" si="359"/>
        <v>82.789700000000011</v>
      </c>
    </row>
    <row r="20593" spans="2:6" hidden="1">
      <c r="B20593" s="15">
        <v>2003</v>
      </c>
      <c r="C20593" s="16">
        <v>6</v>
      </c>
      <c r="D20593" s="16" t="s">
        <v>160</v>
      </c>
      <c r="E20593" s="18">
        <v>26.09</v>
      </c>
      <c r="F20593" s="24">
        <f t="shared" si="359"/>
        <v>78.962000000000003</v>
      </c>
    </row>
    <row r="20594" spans="2:6" hidden="1">
      <c r="B20594" s="13">
        <v>2003</v>
      </c>
      <c r="C20594" s="14">
        <v>7</v>
      </c>
      <c r="D20594" s="14" t="s">
        <v>160</v>
      </c>
      <c r="E20594" s="19">
        <v>25.488499999999998</v>
      </c>
      <c r="F20594" s="24">
        <f t="shared" si="359"/>
        <v>77.879300000000001</v>
      </c>
    </row>
    <row r="20595" spans="2:6" hidden="1">
      <c r="B20595" s="15">
        <v>2003</v>
      </c>
      <c r="C20595" s="16">
        <v>8</v>
      </c>
      <c r="D20595" s="16" t="s">
        <v>160</v>
      </c>
      <c r="E20595" s="18">
        <v>25.462499999999999</v>
      </c>
      <c r="F20595" s="24">
        <f t="shared" si="359"/>
        <v>77.832499999999996</v>
      </c>
    </row>
    <row r="20596" spans="2:6" hidden="1">
      <c r="B20596" s="13">
        <v>2003</v>
      </c>
      <c r="C20596" s="14">
        <v>9</v>
      </c>
      <c r="D20596" s="14" t="s">
        <v>160</v>
      </c>
      <c r="E20596" s="19">
        <v>26.017499999999998</v>
      </c>
      <c r="F20596" s="24">
        <f t="shared" si="359"/>
        <v>78.831500000000005</v>
      </c>
    </row>
    <row r="20597" spans="2:6" hidden="1">
      <c r="B20597" s="15">
        <v>2003</v>
      </c>
      <c r="C20597" s="16">
        <v>10</v>
      </c>
      <c r="D20597" s="16" t="s">
        <v>160</v>
      </c>
      <c r="E20597" s="18">
        <v>27.128</v>
      </c>
      <c r="F20597" s="24">
        <f t="shared" si="359"/>
        <v>80.830399999999997</v>
      </c>
    </row>
    <row r="20598" spans="2:6" hidden="1">
      <c r="B20598" s="13">
        <v>2003</v>
      </c>
      <c r="C20598" s="14">
        <v>11</v>
      </c>
      <c r="D20598" s="14" t="s">
        <v>160</v>
      </c>
      <c r="E20598" s="19">
        <v>27.6295</v>
      </c>
      <c r="F20598" s="24">
        <f t="shared" si="359"/>
        <v>81.733100000000007</v>
      </c>
    </row>
    <row r="20599" spans="2:6" hidden="1">
      <c r="B20599" s="15">
        <v>2003</v>
      </c>
      <c r="C20599" s="16">
        <v>12</v>
      </c>
      <c r="D20599" s="16" t="s">
        <v>160</v>
      </c>
      <c r="E20599" s="18">
        <v>27.378</v>
      </c>
      <c r="F20599" s="24">
        <f t="shared" si="359"/>
        <v>81.2804</v>
      </c>
    </row>
    <row r="20600" spans="2:6" hidden="1">
      <c r="B20600" s="13">
        <v>2004</v>
      </c>
      <c r="C20600" s="14">
        <v>1</v>
      </c>
      <c r="D20600" s="14" t="s">
        <v>160</v>
      </c>
      <c r="E20600" s="19">
        <v>27.994</v>
      </c>
      <c r="F20600" s="24">
        <f t="shared" si="359"/>
        <v>82.389200000000002</v>
      </c>
    </row>
    <row r="20601" spans="2:6" hidden="1">
      <c r="B20601" s="15">
        <v>2004</v>
      </c>
      <c r="C20601" s="16">
        <v>2</v>
      </c>
      <c r="D20601" s="16" t="s">
        <v>160</v>
      </c>
      <c r="E20601" s="18">
        <v>29.070499999999999</v>
      </c>
      <c r="F20601" s="24">
        <f t="shared" si="359"/>
        <v>84.326899999999995</v>
      </c>
    </row>
    <row r="20602" spans="2:6" hidden="1">
      <c r="B20602" s="13">
        <v>2004</v>
      </c>
      <c r="C20602" s="14">
        <v>3</v>
      </c>
      <c r="D20602" s="14" t="s">
        <v>160</v>
      </c>
      <c r="E20602" s="19">
        <v>29.6845</v>
      </c>
      <c r="F20602" s="24">
        <f t="shared" si="359"/>
        <v>85.432099999999991</v>
      </c>
    </row>
    <row r="20603" spans="2:6" hidden="1">
      <c r="B20603" s="15">
        <v>2004</v>
      </c>
      <c r="C20603" s="16">
        <v>4</v>
      </c>
      <c r="D20603" s="16" t="s">
        <v>160</v>
      </c>
      <c r="E20603" s="18">
        <v>28.545500000000001</v>
      </c>
      <c r="F20603" s="24">
        <f t="shared" si="359"/>
        <v>83.381900000000002</v>
      </c>
    </row>
    <row r="20604" spans="2:6" hidden="1">
      <c r="B20604" s="13">
        <v>2004</v>
      </c>
      <c r="C20604" s="14">
        <v>5</v>
      </c>
      <c r="D20604" s="14" t="s">
        <v>160</v>
      </c>
      <c r="E20604" s="19">
        <v>27.4405</v>
      </c>
      <c r="F20604" s="24">
        <f t="shared" si="359"/>
        <v>81.392899999999997</v>
      </c>
    </row>
    <row r="20605" spans="2:6" hidden="1">
      <c r="B20605" s="15">
        <v>2004</v>
      </c>
      <c r="C20605" s="16">
        <v>6</v>
      </c>
      <c r="D20605" s="16" t="s">
        <v>160</v>
      </c>
      <c r="E20605" s="18">
        <v>26.093499999999999</v>
      </c>
      <c r="F20605" s="24">
        <f t="shared" si="359"/>
        <v>78.968299999999999</v>
      </c>
    </row>
    <row r="20606" spans="2:6" hidden="1">
      <c r="B20606" s="13">
        <v>2004</v>
      </c>
      <c r="C20606" s="14">
        <v>7</v>
      </c>
      <c r="D20606" s="14" t="s">
        <v>160</v>
      </c>
      <c r="E20606" s="19">
        <v>25.333500000000001</v>
      </c>
      <c r="F20606" s="24">
        <f t="shared" si="359"/>
        <v>77.600300000000004</v>
      </c>
    </row>
    <row r="20607" spans="2:6" hidden="1">
      <c r="B20607" s="15">
        <v>2004</v>
      </c>
      <c r="C20607" s="16">
        <v>8</v>
      </c>
      <c r="D20607" s="16" t="s">
        <v>160</v>
      </c>
      <c r="E20607" s="18">
        <v>25.326499999999999</v>
      </c>
      <c r="F20607" s="24">
        <f t="shared" si="359"/>
        <v>77.587699999999998</v>
      </c>
    </row>
    <row r="20608" spans="2:6" hidden="1">
      <c r="B20608" s="13">
        <v>2004</v>
      </c>
      <c r="C20608" s="14">
        <v>9</v>
      </c>
      <c r="D20608" s="14" t="s">
        <v>160</v>
      </c>
      <c r="E20608" s="19">
        <v>26.081</v>
      </c>
      <c r="F20608" s="24">
        <f t="shared" si="359"/>
        <v>78.945799999999991</v>
      </c>
    </row>
    <row r="20609" spans="2:6" hidden="1">
      <c r="B20609" s="15">
        <v>2004</v>
      </c>
      <c r="C20609" s="16">
        <v>10</v>
      </c>
      <c r="D20609" s="16" t="s">
        <v>160</v>
      </c>
      <c r="E20609" s="18">
        <v>26.7285</v>
      </c>
      <c r="F20609" s="24">
        <f t="shared" si="359"/>
        <v>80.1113</v>
      </c>
    </row>
    <row r="20610" spans="2:6" hidden="1">
      <c r="B20610" s="13">
        <v>2004</v>
      </c>
      <c r="C20610" s="14">
        <v>11</v>
      </c>
      <c r="D20610" s="14" t="s">
        <v>160</v>
      </c>
      <c r="E20610" s="19">
        <v>27.617999999999999</v>
      </c>
      <c r="F20610" s="24">
        <f t="shared" si="359"/>
        <v>81.712400000000002</v>
      </c>
    </row>
    <row r="20611" spans="2:6" hidden="1">
      <c r="B20611" s="15">
        <v>2004</v>
      </c>
      <c r="C20611" s="16">
        <v>12</v>
      </c>
      <c r="D20611" s="16" t="s">
        <v>160</v>
      </c>
      <c r="E20611" s="18">
        <v>27.837</v>
      </c>
      <c r="F20611" s="24">
        <f t="shared" si="359"/>
        <v>82.1066</v>
      </c>
    </row>
    <row r="20612" spans="2:6" hidden="1">
      <c r="B20612" s="13">
        <v>2005</v>
      </c>
      <c r="C20612" s="14">
        <v>1</v>
      </c>
      <c r="D20612" s="14" t="s">
        <v>160</v>
      </c>
      <c r="E20612" s="19">
        <v>27.196999999999999</v>
      </c>
      <c r="F20612" s="24">
        <f t="shared" si="359"/>
        <v>80.954599999999999</v>
      </c>
    </row>
    <row r="20613" spans="2:6" hidden="1">
      <c r="B20613" s="15">
        <v>2005</v>
      </c>
      <c r="C20613" s="16">
        <v>2</v>
      </c>
      <c r="D20613" s="16" t="s">
        <v>160</v>
      </c>
      <c r="E20613" s="18">
        <v>30.1615</v>
      </c>
      <c r="F20613" s="24">
        <f t="shared" si="359"/>
        <v>86.290700000000001</v>
      </c>
    </row>
    <row r="20614" spans="2:6" hidden="1">
      <c r="B20614" s="13">
        <v>2005</v>
      </c>
      <c r="C20614" s="14">
        <v>3</v>
      </c>
      <c r="D20614" s="14" t="s">
        <v>160</v>
      </c>
      <c r="E20614" s="19">
        <v>29.952000000000002</v>
      </c>
      <c r="F20614" s="24">
        <f t="shared" si="359"/>
        <v>85.913600000000002</v>
      </c>
    </row>
    <row r="20615" spans="2:6" hidden="1">
      <c r="B20615" s="15">
        <v>2005</v>
      </c>
      <c r="C20615" s="16">
        <v>4</v>
      </c>
      <c r="D20615" s="16" t="s">
        <v>160</v>
      </c>
      <c r="E20615" s="18">
        <v>29.359000000000002</v>
      </c>
      <c r="F20615" s="24">
        <f t="shared" si="359"/>
        <v>84.84620000000001</v>
      </c>
    </row>
    <row r="20616" spans="2:6" hidden="1">
      <c r="B20616" s="13">
        <v>2005</v>
      </c>
      <c r="C20616" s="14">
        <v>5</v>
      </c>
      <c r="D20616" s="14" t="s">
        <v>160</v>
      </c>
      <c r="E20616" s="19">
        <v>27.881499999999999</v>
      </c>
      <c r="F20616" s="24">
        <f t="shared" si="359"/>
        <v>82.186700000000002</v>
      </c>
    </row>
    <row r="20617" spans="2:6" hidden="1">
      <c r="B20617" s="15">
        <v>2005</v>
      </c>
      <c r="C20617" s="16">
        <v>6</v>
      </c>
      <c r="D20617" s="16" t="s">
        <v>160</v>
      </c>
      <c r="E20617" s="18">
        <v>26.277000000000001</v>
      </c>
      <c r="F20617" s="24">
        <f t="shared" si="359"/>
        <v>79.298599999999993</v>
      </c>
    </row>
    <row r="20618" spans="2:6" hidden="1">
      <c r="B20618" s="13">
        <v>2005</v>
      </c>
      <c r="C20618" s="14">
        <v>7</v>
      </c>
      <c r="D20618" s="14" t="s">
        <v>160</v>
      </c>
      <c r="E20618" s="19">
        <v>25.49</v>
      </c>
      <c r="F20618" s="24">
        <f t="shared" si="359"/>
        <v>77.882000000000005</v>
      </c>
    </row>
    <row r="20619" spans="2:6" hidden="1">
      <c r="B20619" s="15">
        <v>2005</v>
      </c>
      <c r="C20619" s="16">
        <v>8</v>
      </c>
      <c r="D20619" s="16" t="s">
        <v>160</v>
      </c>
      <c r="E20619" s="18">
        <v>25.1965</v>
      </c>
      <c r="F20619" s="24">
        <f t="shared" si="359"/>
        <v>77.353700000000003</v>
      </c>
    </row>
    <row r="20620" spans="2:6" hidden="1">
      <c r="B20620" s="13">
        <v>2005</v>
      </c>
      <c r="C20620" s="14">
        <v>9</v>
      </c>
      <c r="D20620" s="14" t="s">
        <v>160</v>
      </c>
      <c r="E20620" s="19">
        <v>26.275500000000001</v>
      </c>
      <c r="F20620" s="24">
        <f t="shared" si="359"/>
        <v>79.295900000000003</v>
      </c>
    </row>
    <row r="20621" spans="2:6" hidden="1">
      <c r="B20621" s="15">
        <v>2005</v>
      </c>
      <c r="C20621" s="16">
        <v>10</v>
      </c>
      <c r="D20621" s="16" t="s">
        <v>160</v>
      </c>
      <c r="E20621" s="18">
        <v>26.759</v>
      </c>
      <c r="F20621" s="24">
        <f t="shared" si="359"/>
        <v>80.166200000000003</v>
      </c>
    </row>
    <row r="20622" spans="2:6" hidden="1">
      <c r="B20622" s="13">
        <v>2005</v>
      </c>
      <c r="C20622" s="14">
        <v>11</v>
      </c>
      <c r="D20622" s="14" t="s">
        <v>160</v>
      </c>
      <c r="E20622" s="19">
        <v>27.785</v>
      </c>
      <c r="F20622" s="24">
        <f t="shared" si="359"/>
        <v>82.013000000000005</v>
      </c>
    </row>
    <row r="20623" spans="2:6" hidden="1">
      <c r="B20623" s="15">
        <v>2005</v>
      </c>
      <c r="C20623" s="16">
        <v>12</v>
      </c>
      <c r="D20623" s="16" t="s">
        <v>160</v>
      </c>
      <c r="E20623" s="18">
        <v>27.742000000000001</v>
      </c>
      <c r="F20623" s="24">
        <f t="shared" si="359"/>
        <v>81.935599999999994</v>
      </c>
    </row>
    <row r="20624" spans="2:6" hidden="1">
      <c r="B20624" s="13">
        <v>2006</v>
      </c>
      <c r="C20624" s="14">
        <v>1</v>
      </c>
      <c r="D20624" s="14" t="s">
        <v>160</v>
      </c>
      <c r="E20624" s="19">
        <v>28.071999999999999</v>
      </c>
      <c r="F20624" s="24">
        <f t="shared" si="359"/>
        <v>82.529600000000002</v>
      </c>
    </row>
    <row r="20625" spans="2:6" hidden="1">
      <c r="B20625" s="15">
        <v>2006</v>
      </c>
      <c r="C20625" s="16">
        <v>2</v>
      </c>
      <c r="D20625" s="16" t="s">
        <v>160</v>
      </c>
      <c r="E20625" s="18">
        <v>29.505500000000001</v>
      </c>
      <c r="F20625" s="24">
        <f t="shared" si="359"/>
        <v>85.10990000000001</v>
      </c>
    </row>
    <row r="20626" spans="2:6" hidden="1">
      <c r="B20626" s="13">
        <v>2006</v>
      </c>
      <c r="C20626" s="14">
        <v>3</v>
      </c>
      <c r="D20626" s="14" t="s">
        <v>160</v>
      </c>
      <c r="E20626" s="19">
        <v>29.6495</v>
      </c>
      <c r="F20626" s="24">
        <f t="shared" si="359"/>
        <v>85.369100000000003</v>
      </c>
    </row>
    <row r="20627" spans="2:6" hidden="1">
      <c r="B20627" s="15">
        <v>2006</v>
      </c>
      <c r="C20627" s="16">
        <v>4</v>
      </c>
      <c r="D20627" s="16" t="s">
        <v>160</v>
      </c>
      <c r="E20627" s="18">
        <v>29.685500000000001</v>
      </c>
      <c r="F20627" s="24">
        <f t="shared" si="359"/>
        <v>85.433899999999994</v>
      </c>
    </row>
    <row r="20628" spans="2:6" hidden="1">
      <c r="B20628" s="13">
        <v>2006</v>
      </c>
      <c r="C20628" s="14">
        <v>5</v>
      </c>
      <c r="D20628" s="14" t="s">
        <v>160</v>
      </c>
      <c r="E20628" s="19">
        <v>27.462</v>
      </c>
      <c r="F20628" s="24">
        <f t="shared" si="359"/>
        <v>81.431600000000003</v>
      </c>
    </row>
    <row r="20629" spans="2:6" hidden="1">
      <c r="B20629" s="15">
        <v>2006</v>
      </c>
      <c r="C20629" s="16">
        <v>6</v>
      </c>
      <c r="D20629" s="16" t="s">
        <v>160</v>
      </c>
      <c r="E20629" s="18">
        <v>26.978000000000002</v>
      </c>
      <c r="F20629" s="24">
        <f t="shared" si="359"/>
        <v>80.560400000000001</v>
      </c>
    </row>
    <row r="20630" spans="2:6" hidden="1">
      <c r="B20630" s="13">
        <v>2006</v>
      </c>
      <c r="C20630" s="14">
        <v>7</v>
      </c>
      <c r="D20630" s="14" t="s">
        <v>160</v>
      </c>
      <c r="E20630" s="19">
        <v>26.14</v>
      </c>
      <c r="F20630" s="24">
        <f t="shared" si="359"/>
        <v>79.051999999999992</v>
      </c>
    </row>
    <row r="20631" spans="2:6" hidden="1">
      <c r="B20631" s="15">
        <v>2006</v>
      </c>
      <c r="C20631" s="16">
        <v>8</v>
      </c>
      <c r="D20631" s="16" t="s">
        <v>160</v>
      </c>
      <c r="E20631" s="18">
        <v>25.455500000000001</v>
      </c>
      <c r="F20631" s="24">
        <f t="shared" si="359"/>
        <v>77.819900000000004</v>
      </c>
    </row>
    <row r="20632" spans="2:6" hidden="1">
      <c r="B20632" s="13">
        <v>2006</v>
      </c>
      <c r="C20632" s="14">
        <v>9</v>
      </c>
      <c r="D20632" s="14" t="s">
        <v>160</v>
      </c>
      <c r="E20632" s="19">
        <v>25.791</v>
      </c>
      <c r="F20632" s="24">
        <f t="shared" si="359"/>
        <v>78.4238</v>
      </c>
    </row>
    <row r="20633" spans="2:6" hidden="1">
      <c r="B20633" s="15">
        <v>2006</v>
      </c>
      <c r="C20633" s="16">
        <v>10</v>
      </c>
      <c r="D20633" s="16" t="s">
        <v>160</v>
      </c>
      <c r="E20633" s="18">
        <v>26.6525</v>
      </c>
      <c r="F20633" s="24">
        <f t="shared" si="359"/>
        <v>79.974500000000006</v>
      </c>
    </row>
    <row r="20634" spans="2:6" hidden="1">
      <c r="B20634" s="13">
        <v>2006</v>
      </c>
      <c r="C20634" s="14">
        <v>11</v>
      </c>
      <c r="D20634" s="14" t="s">
        <v>160</v>
      </c>
      <c r="E20634" s="19">
        <v>27.568000000000001</v>
      </c>
      <c r="F20634" s="24">
        <f t="shared" si="359"/>
        <v>81.622399999999999</v>
      </c>
    </row>
    <row r="20635" spans="2:6" hidden="1">
      <c r="B20635" s="15">
        <v>2006</v>
      </c>
      <c r="C20635" s="16">
        <v>12</v>
      </c>
      <c r="D20635" s="16" t="s">
        <v>160</v>
      </c>
      <c r="E20635" s="18">
        <v>27.370999999999999</v>
      </c>
      <c r="F20635" s="24">
        <f t="shared" si="359"/>
        <v>81.267799999999994</v>
      </c>
    </row>
    <row r="20636" spans="2:6" hidden="1">
      <c r="B20636" s="13">
        <v>2007</v>
      </c>
      <c r="C20636" s="14">
        <v>1</v>
      </c>
      <c r="D20636" s="14" t="s">
        <v>160</v>
      </c>
      <c r="E20636" s="19">
        <v>27.609000000000002</v>
      </c>
      <c r="F20636" s="24">
        <f t="shared" si="359"/>
        <v>81.696200000000005</v>
      </c>
    </row>
    <row r="20637" spans="2:6" hidden="1">
      <c r="B20637" s="15">
        <v>2007</v>
      </c>
      <c r="C20637" s="16">
        <v>2</v>
      </c>
      <c r="D20637" s="16" t="s">
        <v>160</v>
      </c>
      <c r="E20637" s="18">
        <v>30.012499999999999</v>
      </c>
      <c r="F20637" s="24">
        <f t="shared" si="359"/>
        <v>86.022500000000008</v>
      </c>
    </row>
    <row r="20638" spans="2:6" hidden="1">
      <c r="B20638" s="13">
        <v>2007</v>
      </c>
      <c r="C20638" s="14">
        <v>3</v>
      </c>
      <c r="D20638" s="14" t="s">
        <v>160</v>
      </c>
      <c r="E20638" s="19">
        <v>30.6645</v>
      </c>
      <c r="F20638" s="24">
        <f t="shared" si="359"/>
        <v>87.196100000000001</v>
      </c>
    </row>
    <row r="20639" spans="2:6" hidden="1">
      <c r="B20639" s="15">
        <v>2007</v>
      </c>
      <c r="C20639" s="16">
        <v>4</v>
      </c>
      <c r="D20639" s="16" t="s">
        <v>160</v>
      </c>
      <c r="E20639" s="18">
        <v>29.015999999999998</v>
      </c>
      <c r="F20639" s="24">
        <f t="shared" si="359"/>
        <v>84.228800000000007</v>
      </c>
    </row>
    <row r="20640" spans="2:6" hidden="1">
      <c r="B20640" s="13">
        <v>2007</v>
      </c>
      <c r="C20640" s="14">
        <v>5</v>
      </c>
      <c r="D20640" s="14" t="s">
        <v>160</v>
      </c>
      <c r="E20640" s="19">
        <v>28.170500000000001</v>
      </c>
      <c r="F20640" s="24">
        <f t="shared" ref="F20640:F20703" si="360">(E20640 * 1.8) + 32</f>
        <v>82.706900000000005</v>
      </c>
    </row>
    <row r="20641" spans="2:6" hidden="1">
      <c r="B20641" s="15">
        <v>2007</v>
      </c>
      <c r="C20641" s="16">
        <v>6</v>
      </c>
      <c r="D20641" s="16" t="s">
        <v>160</v>
      </c>
      <c r="E20641" s="18">
        <v>26.761500000000002</v>
      </c>
      <c r="F20641" s="24">
        <f t="shared" si="360"/>
        <v>80.170700000000011</v>
      </c>
    </row>
    <row r="20642" spans="2:6" hidden="1">
      <c r="B20642" s="13">
        <v>2007</v>
      </c>
      <c r="C20642" s="14">
        <v>7</v>
      </c>
      <c r="D20642" s="14" t="s">
        <v>160</v>
      </c>
      <c r="E20642" s="19">
        <v>25.899000000000001</v>
      </c>
      <c r="F20642" s="24">
        <f t="shared" si="360"/>
        <v>78.618200000000002</v>
      </c>
    </row>
    <row r="20643" spans="2:6" hidden="1">
      <c r="B20643" s="15">
        <v>2007</v>
      </c>
      <c r="C20643" s="16">
        <v>8</v>
      </c>
      <c r="D20643" s="16" t="s">
        <v>160</v>
      </c>
      <c r="E20643" s="18">
        <v>25.529499999999999</v>
      </c>
      <c r="F20643" s="24">
        <f t="shared" si="360"/>
        <v>77.953100000000006</v>
      </c>
    </row>
    <row r="20644" spans="2:6" hidden="1">
      <c r="B20644" s="13">
        <v>2007</v>
      </c>
      <c r="C20644" s="14">
        <v>9</v>
      </c>
      <c r="D20644" s="14" t="s">
        <v>160</v>
      </c>
      <c r="E20644" s="19">
        <v>26.1465</v>
      </c>
      <c r="F20644" s="24">
        <f t="shared" si="360"/>
        <v>79.063699999999997</v>
      </c>
    </row>
    <row r="20645" spans="2:6" hidden="1">
      <c r="B20645" s="15">
        <v>2007</v>
      </c>
      <c r="C20645" s="16">
        <v>10</v>
      </c>
      <c r="D20645" s="16" t="s">
        <v>160</v>
      </c>
      <c r="E20645" s="18">
        <v>26.654499999999999</v>
      </c>
      <c r="F20645" s="24">
        <f t="shared" si="360"/>
        <v>79.978099999999998</v>
      </c>
    </row>
    <row r="20646" spans="2:6" hidden="1">
      <c r="B20646" s="13">
        <v>2007</v>
      </c>
      <c r="C20646" s="14">
        <v>11</v>
      </c>
      <c r="D20646" s="14" t="s">
        <v>160</v>
      </c>
      <c r="E20646" s="19">
        <v>27.847000000000001</v>
      </c>
      <c r="F20646" s="24">
        <f t="shared" si="360"/>
        <v>82.124600000000001</v>
      </c>
    </row>
    <row r="20647" spans="2:6" hidden="1">
      <c r="B20647" s="15">
        <v>2007</v>
      </c>
      <c r="C20647" s="16">
        <v>12</v>
      </c>
      <c r="D20647" s="16" t="s">
        <v>160</v>
      </c>
      <c r="E20647" s="18">
        <v>27.59</v>
      </c>
      <c r="F20647" s="24">
        <f t="shared" si="360"/>
        <v>81.662000000000006</v>
      </c>
    </row>
    <row r="20648" spans="2:6" hidden="1">
      <c r="B20648" s="13">
        <v>2008</v>
      </c>
      <c r="C20648" s="14">
        <v>1</v>
      </c>
      <c r="D20648" s="14" t="s">
        <v>160</v>
      </c>
      <c r="E20648" s="19">
        <v>26.062000000000001</v>
      </c>
      <c r="F20648" s="24">
        <f t="shared" si="360"/>
        <v>78.911599999999993</v>
      </c>
    </row>
    <row r="20649" spans="2:6" hidden="1">
      <c r="B20649" s="15">
        <v>2008</v>
      </c>
      <c r="C20649" s="16">
        <v>2</v>
      </c>
      <c r="D20649" s="16" t="s">
        <v>160</v>
      </c>
      <c r="E20649" s="18">
        <v>29.0825</v>
      </c>
      <c r="F20649" s="24">
        <f t="shared" si="360"/>
        <v>84.348500000000001</v>
      </c>
    </row>
    <row r="20650" spans="2:6" hidden="1">
      <c r="B20650" s="13">
        <v>2008</v>
      </c>
      <c r="C20650" s="14">
        <v>3</v>
      </c>
      <c r="D20650" s="14" t="s">
        <v>160</v>
      </c>
      <c r="E20650" s="19">
        <v>29.705500000000001</v>
      </c>
      <c r="F20650" s="24">
        <f t="shared" si="360"/>
        <v>85.469899999999996</v>
      </c>
    </row>
    <row r="20651" spans="2:6" hidden="1">
      <c r="B20651" s="15">
        <v>2008</v>
      </c>
      <c r="C20651" s="16">
        <v>4</v>
      </c>
      <c r="D20651" s="16" t="s">
        <v>160</v>
      </c>
      <c r="E20651" s="18">
        <v>28.974</v>
      </c>
      <c r="F20651" s="24">
        <f t="shared" si="360"/>
        <v>84.153199999999998</v>
      </c>
    </row>
    <row r="20652" spans="2:6" hidden="1">
      <c r="B20652" s="13">
        <v>2008</v>
      </c>
      <c r="C20652" s="14">
        <v>5</v>
      </c>
      <c r="D20652" s="14" t="s">
        <v>160</v>
      </c>
      <c r="E20652" s="19">
        <v>27.8965</v>
      </c>
      <c r="F20652" s="24">
        <f t="shared" si="360"/>
        <v>82.213700000000003</v>
      </c>
    </row>
    <row r="20653" spans="2:6" hidden="1">
      <c r="B20653" s="15">
        <v>2008</v>
      </c>
      <c r="C20653" s="16">
        <v>6</v>
      </c>
      <c r="D20653" s="16" t="s">
        <v>160</v>
      </c>
      <c r="E20653" s="18">
        <v>26.463999999999999</v>
      </c>
      <c r="F20653" s="24">
        <f t="shared" si="360"/>
        <v>79.635199999999998</v>
      </c>
    </row>
    <row r="20654" spans="2:6" hidden="1">
      <c r="B20654" s="13">
        <v>2008</v>
      </c>
      <c r="C20654" s="14">
        <v>7</v>
      </c>
      <c r="D20654" s="14" t="s">
        <v>160</v>
      </c>
      <c r="E20654" s="19">
        <v>25.6175</v>
      </c>
      <c r="F20654" s="24">
        <f t="shared" si="360"/>
        <v>78.111500000000007</v>
      </c>
    </row>
    <row r="20655" spans="2:6" hidden="1">
      <c r="B20655" s="15">
        <v>2008</v>
      </c>
      <c r="C20655" s="16">
        <v>8</v>
      </c>
      <c r="D20655" s="16" t="s">
        <v>160</v>
      </c>
      <c r="E20655" s="18">
        <v>25.369499999999999</v>
      </c>
      <c r="F20655" s="24">
        <f t="shared" si="360"/>
        <v>77.665099999999995</v>
      </c>
    </row>
    <row r="20656" spans="2:6" hidden="1">
      <c r="B20656" s="13">
        <v>2008</v>
      </c>
      <c r="C20656" s="14">
        <v>9</v>
      </c>
      <c r="D20656" s="14" t="s">
        <v>160</v>
      </c>
      <c r="E20656" s="19">
        <v>25.941500000000001</v>
      </c>
      <c r="F20656" s="24">
        <f t="shared" si="360"/>
        <v>78.694700000000012</v>
      </c>
    </row>
    <row r="20657" spans="2:6" hidden="1">
      <c r="B20657" s="15">
        <v>2008</v>
      </c>
      <c r="C20657" s="16">
        <v>10</v>
      </c>
      <c r="D20657" s="16" t="s">
        <v>160</v>
      </c>
      <c r="E20657" s="18">
        <v>26.788</v>
      </c>
      <c r="F20657" s="24">
        <f t="shared" si="360"/>
        <v>80.218400000000003</v>
      </c>
    </row>
    <row r="20658" spans="2:6" hidden="1">
      <c r="B20658" s="13">
        <v>2008</v>
      </c>
      <c r="C20658" s="14">
        <v>11</v>
      </c>
      <c r="D20658" s="14" t="s">
        <v>160</v>
      </c>
      <c r="E20658" s="19">
        <v>27.83</v>
      </c>
      <c r="F20658" s="24">
        <f t="shared" si="360"/>
        <v>82.093999999999994</v>
      </c>
    </row>
    <row r="20659" spans="2:6" hidden="1">
      <c r="B20659" s="15">
        <v>2008</v>
      </c>
      <c r="C20659" s="16">
        <v>12</v>
      </c>
      <c r="D20659" s="16" t="s">
        <v>160</v>
      </c>
      <c r="E20659" s="18">
        <v>27.720500000000001</v>
      </c>
      <c r="F20659" s="24">
        <f t="shared" si="360"/>
        <v>81.896900000000002</v>
      </c>
    </row>
    <row r="20660" spans="2:6" hidden="1">
      <c r="B20660" s="13">
        <v>2009</v>
      </c>
      <c r="C20660" s="14">
        <v>1</v>
      </c>
      <c r="D20660" s="14" t="s">
        <v>160</v>
      </c>
      <c r="E20660" s="19">
        <v>27.7105</v>
      </c>
      <c r="F20660" s="24">
        <f t="shared" si="360"/>
        <v>81.878900000000002</v>
      </c>
    </row>
    <row r="20661" spans="2:6" hidden="1">
      <c r="B20661" s="15">
        <v>2009</v>
      </c>
      <c r="C20661" s="16">
        <v>2</v>
      </c>
      <c r="D20661" s="16" t="s">
        <v>160</v>
      </c>
      <c r="E20661" s="18">
        <v>29.7425</v>
      </c>
      <c r="F20661" s="24">
        <f t="shared" si="360"/>
        <v>85.536500000000004</v>
      </c>
    </row>
    <row r="20662" spans="2:6" hidden="1">
      <c r="B20662" s="13">
        <v>2009</v>
      </c>
      <c r="C20662" s="14">
        <v>3</v>
      </c>
      <c r="D20662" s="14" t="s">
        <v>160</v>
      </c>
      <c r="E20662" s="19">
        <v>29.86</v>
      </c>
      <c r="F20662" s="24">
        <f t="shared" si="360"/>
        <v>85.74799999999999</v>
      </c>
    </row>
    <row r="20663" spans="2:6" hidden="1">
      <c r="B20663" s="15">
        <v>2009</v>
      </c>
      <c r="C20663" s="16">
        <v>4</v>
      </c>
      <c r="D20663" s="16" t="s">
        <v>160</v>
      </c>
      <c r="E20663" s="18">
        <v>28.251999999999999</v>
      </c>
      <c r="F20663" s="24">
        <f t="shared" si="360"/>
        <v>82.8536</v>
      </c>
    </row>
    <row r="20664" spans="2:6" hidden="1">
      <c r="B20664" s="13">
        <v>2009</v>
      </c>
      <c r="C20664" s="14">
        <v>5</v>
      </c>
      <c r="D20664" s="14" t="s">
        <v>160</v>
      </c>
      <c r="E20664" s="19">
        <v>28.082999999999998</v>
      </c>
      <c r="F20664" s="24">
        <f t="shared" si="360"/>
        <v>82.549399999999991</v>
      </c>
    </row>
    <row r="20665" spans="2:6" hidden="1">
      <c r="B20665" s="15">
        <v>2009</v>
      </c>
      <c r="C20665" s="16">
        <v>6</v>
      </c>
      <c r="D20665" s="16" t="s">
        <v>160</v>
      </c>
      <c r="E20665" s="18">
        <v>26.582000000000001</v>
      </c>
      <c r="F20665" s="24">
        <f t="shared" si="360"/>
        <v>79.8476</v>
      </c>
    </row>
    <row r="20666" spans="2:6" hidden="1">
      <c r="B20666" s="13">
        <v>2009</v>
      </c>
      <c r="C20666" s="14">
        <v>7</v>
      </c>
      <c r="D20666" s="14" t="s">
        <v>160</v>
      </c>
      <c r="E20666" s="19">
        <v>25.706499999999998</v>
      </c>
      <c r="F20666" s="24">
        <f t="shared" si="360"/>
        <v>78.271699999999996</v>
      </c>
    </row>
    <row r="20667" spans="2:6" hidden="1">
      <c r="B20667" s="15">
        <v>2009</v>
      </c>
      <c r="C20667" s="16">
        <v>8</v>
      </c>
      <c r="D20667" s="16" t="s">
        <v>160</v>
      </c>
      <c r="E20667" s="18">
        <v>25.471</v>
      </c>
      <c r="F20667" s="24">
        <f t="shared" si="360"/>
        <v>77.847800000000007</v>
      </c>
    </row>
    <row r="20668" spans="2:6" hidden="1">
      <c r="B20668" s="13">
        <v>2009</v>
      </c>
      <c r="C20668" s="14">
        <v>9</v>
      </c>
      <c r="D20668" s="14" t="s">
        <v>160</v>
      </c>
      <c r="E20668" s="19">
        <v>26.038499999999999</v>
      </c>
      <c r="F20668" s="24">
        <f t="shared" si="360"/>
        <v>78.86930000000001</v>
      </c>
    </row>
    <row r="20669" spans="2:6" hidden="1">
      <c r="B20669" s="15">
        <v>2009</v>
      </c>
      <c r="C20669" s="16">
        <v>10</v>
      </c>
      <c r="D20669" s="16" t="s">
        <v>160</v>
      </c>
      <c r="E20669" s="18">
        <v>26.4085</v>
      </c>
      <c r="F20669" s="24">
        <f t="shared" si="360"/>
        <v>79.535300000000007</v>
      </c>
    </row>
    <row r="20670" spans="2:6" hidden="1">
      <c r="B20670" s="13">
        <v>2009</v>
      </c>
      <c r="C20670" s="14">
        <v>11</v>
      </c>
      <c r="D20670" s="14" t="s">
        <v>160</v>
      </c>
      <c r="E20670" s="19">
        <v>27.391999999999999</v>
      </c>
      <c r="F20670" s="24">
        <f t="shared" si="360"/>
        <v>81.305599999999998</v>
      </c>
    </row>
    <row r="20671" spans="2:6" hidden="1">
      <c r="B20671" s="15">
        <v>2009</v>
      </c>
      <c r="C20671" s="16">
        <v>12</v>
      </c>
      <c r="D20671" s="16" t="s">
        <v>160</v>
      </c>
      <c r="E20671" s="18">
        <v>28.433499999999999</v>
      </c>
      <c r="F20671" s="24">
        <f t="shared" si="360"/>
        <v>83.180299999999988</v>
      </c>
    </row>
    <row r="20672" spans="2:6" hidden="1">
      <c r="B20672" s="13">
        <v>2010</v>
      </c>
      <c r="C20672" s="14">
        <v>1</v>
      </c>
      <c r="D20672" s="14" t="s">
        <v>160</v>
      </c>
      <c r="E20672" s="19">
        <v>28.706</v>
      </c>
      <c r="F20672" s="24">
        <f t="shared" si="360"/>
        <v>83.6708</v>
      </c>
    </row>
    <row r="20673" spans="2:6" hidden="1">
      <c r="B20673" s="15">
        <v>2010</v>
      </c>
      <c r="C20673" s="16">
        <v>2</v>
      </c>
      <c r="D20673" s="16" t="s">
        <v>160</v>
      </c>
      <c r="E20673" s="18">
        <v>30.225999999999999</v>
      </c>
      <c r="F20673" s="24">
        <f t="shared" si="360"/>
        <v>86.406800000000004</v>
      </c>
    </row>
    <row r="20674" spans="2:6" hidden="1">
      <c r="B20674" s="13">
        <v>2010</v>
      </c>
      <c r="C20674" s="14">
        <v>3</v>
      </c>
      <c r="D20674" s="14" t="s">
        <v>160</v>
      </c>
      <c r="E20674" s="19">
        <v>30.479500000000002</v>
      </c>
      <c r="F20674" s="24">
        <f t="shared" si="360"/>
        <v>86.863100000000003</v>
      </c>
    </row>
    <row r="20675" spans="2:6" hidden="1">
      <c r="B20675" s="15">
        <v>2010</v>
      </c>
      <c r="C20675" s="16">
        <v>4</v>
      </c>
      <c r="D20675" s="16" t="s">
        <v>160</v>
      </c>
      <c r="E20675" s="18">
        <v>29.744</v>
      </c>
      <c r="F20675" s="24">
        <f t="shared" si="360"/>
        <v>85.539199999999994</v>
      </c>
    </row>
    <row r="20676" spans="2:6" hidden="1">
      <c r="B20676" s="13">
        <v>2010</v>
      </c>
      <c r="C20676" s="14">
        <v>5</v>
      </c>
      <c r="D20676" s="14" t="s">
        <v>160</v>
      </c>
      <c r="E20676" s="19">
        <v>28.649000000000001</v>
      </c>
      <c r="F20676" s="24">
        <f t="shared" si="360"/>
        <v>83.568200000000004</v>
      </c>
    </row>
    <row r="20677" spans="2:6" hidden="1">
      <c r="B20677" s="15">
        <v>2010</v>
      </c>
      <c r="C20677" s="16">
        <v>6</v>
      </c>
      <c r="D20677" s="16" t="s">
        <v>160</v>
      </c>
      <c r="E20677" s="18">
        <v>26.993500000000001</v>
      </c>
      <c r="F20677" s="24">
        <f t="shared" si="360"/>
        <v>80.588300000000004</v>
      </c>
    </row>
    <row r="20678" spans="2:6" hidden="1">
      <c r="B20678" s="13">
        <v>2010</v>
      </c>
      <c r="C20678" s="14">
        <v>7</v>
      </c>
      <c r="D20678" s="14" t="s">
        <v>160</v>
      </c>
      <c r="E20678" s="19">
        <v>25.835999999999999</v>
      </c>
      <c r="F20678" s="24">
        <f t="shared" si="360"/>
        <v>78.504799999999989</v>
      </c>
    </row>
    <row r="20679" spans="2:6" hidden="1">
      <c r="B20679" s="15">
        <v>2010</v>
      </c>
      <c r="C20679" s="16">
        <v>8</v>
      </c>
      <c r="D20679" s="16" t="s">
        <v>160</v>
      </c>
      <c r="E20679" s="18">
        <v>25.9465</v>
      </c>
      <c r="F20679" s="24">
        <f t="shared" si="360"/>
        <v>78.703699999999998</v>
      </c>
    </row>
    <row r="20680" spans="2:6" hidden="1">
      <c r="B20680" s="13">
        <v>2010</v>
      </c>
      <c r="C20680" s="14">
        <v>9</v>
      </c>
      <c r="D20680" s="14" t="s">
        <v>160</v>
      </c>
      <c r="E20680" s="19">
        <v>25.834499999999998</v>
      </c>
      <c r="F20680" s="24">
        <f t="shared" si="360"/>
        <v>78.502099999999999</v>
      </c>
    </row>
    <row r="20681" spans="2:6" hidden="1">
      <c r="B20681" s="15">
        <v>2010</v>
      </c>
      <c r="C20681" s="16">
        <v>10</v>
      </c>
      <c r="D20681" s="16" t="s">
        <v>160</v>
      </c>
      <c r="E20681" s="18">
        <v>26.509499999999999</v>
      </c>
      <c r="F20681" s="24">
        <f t="shared" si="360"/>
        <v>79.717100000000002</v>
      </c>
    </row>
    <row r="20682" spans="2:6" hidden="1">
      <c r="B20682" s="13">
        <v>2010</v>
      </c>
      <c r="C20682" s="14">
        <v>11</v>
      </c>
      <c r="D20682" s="14" t="s">
        <v>160</v>
      </c>
      <c r="E20682" s="19">
        <v>27.818000000000001</v>
      </c>
      <c r="F20682" s="24">
        <f t="shared" si="360"/>
        <v>82.072400000000002</v>
      </c>
    </row>
    <row r="20683" spans="2:6" hidden="1">
      <c r="B20683" s="15">
        <v>2010</v>
      </c>
      <c r="C20683" s="16">
        <v>12</v>
      </c>
      <c r="D20683" s="16" t="s">
        <v>160</v>
      </c>
      <c r="E20683" s="18">
        <v>27.541</v>
      </c>
      <c r="F20683" s="24">
        <f t="shared" si="360"/>
        <v>81.573800000000006</v>
      </c>
    </row>
    <row r="20684" spans="2:6" hidden="1">
      <c r="B20684" s="13">
        <v>2011</v>
      </c>
      <c r="C20684" s="14">
        <v>1</v>
      </c>
      <c r="D20684" s="14" t="s">
        <v>160</v>
      </c>
      <c r="E20684" s="19">
        <v>27.463000000000001</v>
      </c>
      <c r="F20684" s="24">
        <f t="shared" si="360"/>
        <v>81.433400000000006</v>
      </c>
    </row>
    <row r="20685" spans="2:6" hidden="1">
      <c r="B20685" s="15">
        <v>2011</v>
      </c>
      <c r="C20685" s="16">
        <v>2</v>
      </c>
      <c r="D20685" s="16" t="s">
        <v>160</v>
      </c>
      <c r="E20685" s="18">
        <v>29.3185</v>
      </c>
      <c r="F20685" s="24">
        <f t="shared" si="360"/>
        <v>84.773300000000006</v>
      </c>
    </row>
    <row r="20686" spans="2:6" hidden="1">
      <c r="B20686" s="13">
        <v>2011</v>
      </c>
      <c r="C20686" s="14">
        <v>3</v>
      </c>
      <c r="D20686" s="14" t="s">
        <v>160</v>
      </c>
      <c r="E20686" s="19">
        <v>29.9575</v>
      </c>
      <c r="F20686" s="24">
        <f t="shared" si="360"/>
        <v>85.92349999999999</v>
      </c>
    </row>
    <row r="20687" spans="2:6" hidden="1">
      <c r="B20687" s="15">
        <v>2011</v>
      </c>
      <c r="C20687" s="16">
        <v>4</v>
      </c>
      <c r="D20687" s="16" t="s">
        <v>160</v>
      </c>
      <c r="E20687" s="18">
        <v>29.234000000000002</v>
      </c>
      <c r="F20687" s="24">
        <f t="shared" si="360"/>
        <v>84.621200000000002</v>
      </c>
    </row>
    <row r="20688" spans="2:6" hidden="1">
      <c r="B20688" s="13">
        <v>2011</v>
      </c>
      <c r="C20688" s="14">
        <v>5</v>
      </c>
      <c r="D20688" s="14" t="s">
        <v>160</v>
      </c>
      <c r="E20688" s="19">
        <v>28.344999999999999</v>
      </c>
      <c r="F20688" s="24">
        <f t="shared" si="360"/>
        <v>83.021000000000001</v>
      </c>
    </row>
    <row r="20689" spans="2:6" hidden="1">
      <c r="B20689" s="15">
        <v>2011</v>
      </c>
      <c r="C20689" s="16">
        <v>6</v>
      </c>
      <c r="D20689" s="16" t="s">
        <v>160</v>
      </c>
      <c r="E20689" s="18">
        <v>26.8795</v>
      </c>
      <c r="F20689" s="24">
        <f t="shared" si="360"/>
        <v>80.383099999999999</v>
      </c>
    </row>
    <row r="20690" spans="2:6" hidden="1">
      <c r="B20690" s="13">
        <v>2011</v>
      </c>
      <c r="C20690" s="14">
        <v>7</v>
      </c>
      <c r="D20690" s="14" t="s">
        <v>160</v>
      </c>
      <c r="E20690" s="19">
        <v>25.905999999999999</v>
      </c>
      <c r="F20690" s="24">
        <f t="shared" si="360"/>
        <v>78.630799999999994</v>
      </c>
    </row>
    <row r="20691" spans="2:6" hidden="1">
      <c r="B20691" s="15">
        <v>2011</v>
      </c>
      <c r="C20691" s="16">
        <v>8</v>
      </c>
      <c r="D20691" s="16" t="s">
        <v>160</v>
      </c>
      <c r="E20691" s="18">
        <v>25.502500000000001</v>
      </c>
      <c r="F20691" s="24">
        <f t="shared" si="360"/>
        <v>77.904500000000013</v>
      </c>
    </row>
    <row r="20692" spans="2:6" hidden="1">
      <c r="B20692" s="13">
        <v>2011</v>
      </c>
      <c r="C20692" s="14">
        <v>9</v>
      </c>
      <c r="D20692" s="14" t="s">
        <v>160</v>
      </c>
      <c r="E20692" s="19">
        <v>26.02</v>
      </c>
      <c r="F20692" s="24">
        <f t="shared" si="360"/>
        <v>78.835999999999999</v>
      </c>
    </row>
    <row r="20693" spans="2:6" hidden="1">
      <c r="B20693" s="15">
        <v>2011</v>
      </c>
      <c r="C20693" s="16">
        <v>10</v>
      </c>
      <c r="D20693" s="16" t="s">
        <v>160</v>
      </c>
      <c r="E20693" s="18">
        <v>26.470500000000001</v>
      </c>
      <c r="F20693" s="24">
        <f t="shared" si="360"/>
        <v>79.646900000000002</v>
      </c>
    </row>
    <row r="20694" spans="2:6" hidden="1">
      <c r="B20694" s="13">
        <v>2011</v>
      </c>
      <c r="C20694" s="14">
        <v>11</v>
      </c>
      <c r="D20694" s="14" t="s">
        <v>160</v>
      </c>
      <c r="E20694" s="19">
        <v>27.8325</v>
      </c>
      <c r="F20694" s="24">
        <f t="shared" si="360"/>
        <v>82.098500000000001</v>
      </c>
    </row>
    <row r="20695" spans="2:6" hidden="1">
      <c r="B20695" s="15">
        <v>2011</v>
      </c>
      <c r="C20695" s="16">
        <v>12</v>
      </c>
      <c r="D20695" s="16" t="s">
        <v>160</v>
      </c>
      <c r="E20695" s="18">
        <v>27.387</v>
      </c>
      <c r="F20695" s="24">
        <f t="shared" si="360"/>
        <v>81.296600000000012</v>
      </c>
    </row>
    <row r="20696" spans="2:6" hidden="1">
      <c r="B20696" s="13">
        <v>2012</v>
      </c>
      <c r="C20696" s="14">
        <v>1</v>
      </c>
      <c r="D20696" s="14" t="s">
        <v>160</v>
      </c>
      <c r="E20696" s="19">
        <v>27.559000000000001</v>
      </c>
      <c r="F20696" s="24">
        <f t="shared" si="360"/>
        <v>81.606200000000001</v>
      </c>
    </row>
    <row r="20697" spans="2:6" hidden="1">
      <c r="B20697" s="15">
        <v>2012</v>
      </c>
      <c r="C20697" s="16">
        <v>2</v>
      </c>
      <c r="D20697" s="16" t="s">
        <v>160</v>
      </c>
      <c r="E20697" s="18">
        <v>28.783999999999999</v>
      </c>
      <c r="F20697" s="24">
        <f t="shared" si="360"/>
        <v>83.811199999999999</v>
      </c>
    </row>
    <row r="20698" spans="2:6" hidden="1">
      <c r="B20698" s="13">
        <v>2012</v>
      </c>
      <c r="C20698" s="14">
        <v>3</v>
      </c>
      <c r="D20698" s="14" t="s">
        <v>160</v>
      </c>
      <c r="E20698" s="19">
        <v>29.734000000000002</v>
      </c>
      <c r="F20698" s="24">
        <f t="shared" si="360"/>
        <v>85.521200000000007</v>
      </c>
    </row>
    <row r="20699" spans="2:6" hidden="1">
      <c r="B20699" s="15">
        <v>2012</v>
      </c>
      <c r="C20699" s="16">
        <v>4</v>
      </c>
      <c r="D20699" s="16" t="s">
        <v>160</v>
      </c>
      <c r="E20699" s="18">
        <v>28.72</v>
      </c>
      <c r="F20699" s="24">
        <f t="shared" si="360"/>
        <v>83.695999999999998</v>
      </c>
    </row>
    <row r="20700" spans="2:6" hidden="1">
      <c r="B20700" s="13">
        <v>2012</v>
      </c>
      <c r="C20700" s="14">
        <v>5</v>
      </c>
      <c r="D20700" s="14" t="s">
        <v>160</v>
      </c>
      <c r="E20700" s="19">
        <v>27.6</v>
      </c>
      <c r="F20700" s="24">
        <f t="shared" si="360"/>
        <v>81.680000000000007</v>
      </c>
    </row>
    <row r="20701" spans="2:6" hidden="1">
      <c r="B20701" s="15">
        <v>2012</v>
      </c>
      <c r="C20701" s="16">
        <v>6</v>
      </c>
      <c r="D20701" s="16" t="s">
        <v>160</v>
      </c>
      <c r="E20701" s="18">
        <v>26.6</v>
      </c>
      <c r="F20701" s="24">
        <f t="shared" si="360"/>
        <v>79.88</v>
      </c>
    </row>
    <row r="20702" spans="2:6" hidden="1">
      <c r="B20702" s="13">
        <v>2012</v>
      </c>
      <c r="C20702" s="14">
        <v>7</v>
      </c>
      <c r="D20702" s="14" t="s">
        <v>160</v>
      </c>
      <c r="E20702" s="19">
        <v>25.492000000000001</v>
      </c>
      <c r="F20702" s="24">
        <f t="shared" si="360"/>
        <v>77.885600000000011</v>
      </c>
    </row>
    <row r="20703" spans="2:6" hidden="1">
      <c r="B20703" s="15">
        <v>2012</v>
      </c>
      <c r="C20703" s="16">
        <v>8</v>
      </c>
      <c r="D20703" s="16" t="s">
        <v>160</v>
      </c>
      <c r="E20703" s="18">
        <v>25.166</v>
      </c>
      <c r="F20703" s="24">
        <f t="shared" si="360"/>
        <v>77.2988</v>
      </c>
    </row>
    <row r="20704" spans="2:6" hidden="1">
      <c r="B20704" s="13">
        <v>2012</v>
      </c>
      <c r="C20704" s="14">
        <v>9</v>
      </c>
      <c r="D20704" s="14" t="s">
        <v>160</v>
      </c>
      <c r="E20704" s="19">
        <v>25.827500000000001</v>
      </c>
      <c r="F20704" s="24">
        <f t="shared" ref="F20704:F20767" si="361">(E20704 * 1.8) + 32</f>
        <v>78.489499999999992</v>
      </c>
    </row>
    <row r="20705" spans="2:6" hidden="1">
      <c r="B20705" s="15">
        <v>2012</v>
      </c>
      <c r="C20705" s="16">
        <v>10</v>
      </c>
      <c r="D20705" s="16" t="s">
        <v>160</v>
      </c>
      <c r="E20705" s="18">
        <v>26.4345</v>
      </c>
      <c r="F20705" s="24">
        <f t="shared" si="361"/>
        <v>79.582099999999997</v>
      </c>
    </row>
    <row r="20706" spans="2:6" hidden="1">
      <c r="B20706" s="13">
        <v>2012</v>
      </c>
      <c r="C20706" s="14">
        <v>11</v>
      </c>
      <c r="D20706" s="14" t="s">
        <v>160</v>
      </c>
      <c r="E20706" s="19">
        <v>27.6325</v>
      </c>
      <c r="F20706" s="24">
        <f t="shared" si="361"/>
        <v>81.738500000000002</v>
      </c>
    </row>
    <row r="20707" spans="2:6" hidden="1">
      <c r="B20707" s="15">
        <v>2012</v>
      </c>
      <c r="C20707" s="16">
        <v>12</v>
      </c>
      <c r="D20707" s="16" t="s">
        <v>160</v>
      </c>
      <c r="E20707" s="18">
        <v>26.887499999999999</v>
      </c>
      <c r="F20707" s="24">
        <f t="shared" si="361"/>
        <v>80.397500000000008</v>
      </c>
    </row>
    <row r="20708" spans="2:6" hidden="1">
      <c r="B20708" s="13">
        <v>2013</v>
      </c>
      <c r="C20708" s="14">
        <v>1</v>
      </c>
      <c r="D20708" s="14" t="s">
        <v>160</v>
      </c>
      <c r="E20708" s="19">
        <v>27.698</v>
      </c>
      <c r="F20708" s="24">
        <f t="shared" si="361"/>
        <v>81.856400000000008</v>
      </c>
    </row>
    <row r="20709" spans="2:6" hidden="1">
      <c r="B20709" s="15">
        <v>2013</v>
      </c>
      <c r="C20709" s="16">
        <v>2</v>
      </c>
      <c r="D20709" s="16" t="s">
        <v>160</v>
      </c>
      <c r="E20709" s="18">
        <v>29.449000000000002</v>
      </c>
      <c r="F20709" s="24">
        <f t="shared" si="361"/>
        <v>85.008200000000002</v>
      </c>
    </row>
    <row r="20710" spans="2:6" hidden="1">
      <c r="B20710" s="13">
        <v>2013</v>
      </c>
      <c r="C20710" s="14">
        <v>3</v>
      </c>
      <c r="D20710" s="14" t="s">
        <v>160</v>
      </c>
      <c r="E20710" s="19">
        <v>29.7515</v>
      </c>
      <c r="F20710" s="24">
        <f t="shared" si="361"/>
        <v>85.552700000000002</v>
      </c>
    </row>
    <row r="20711" spans="2:6" hidden="1">
      <c r="B20711" s="15">
        <v>2013</v>
      </c>
      <c r="C20711" s="16">
        <v>4</v>
      </c>
      <c r="D20711" s="16" t="s">
        <v>160</v>
      </c>
      <c r="E20711" s="18">
        <v>28.426500000000001</v>
      </c>
      <c r="F20711" s="24">
        <f t="shared" si="361"/>
        <v>83.167699999999996</v>
      </c>
    </row>
    <row r="20712" spans="2:6" hidden="1">
      <c r="B20712" s="13">
        <v>2013</v>
      </c>
      <c r="C20712" s="14">
        <v>5</v>
      </c>
      <c r="D20712" s="14" t="s">
        <v>160</v>
      </c>
      <c r="E20712" s="19">
        <v>27.586500000000001</v>
      </c>
      <c r="F20712" s="24">
        <f t="shared" si="361"/>
        <v>81.655699999999996</v>
      </c>
    </row>
    <row r="20713" spans="2:6" hidden="1">
      <c r="B20713" s="15">
        <v>2013</v>
      </c>
      <c r="C20713" s="16">
        <v>6</v>
      </c>
      <c r="D20713" s="16" t="s">
        <v>160</v>
      </c>
      <c r="E20713" s="18">
        <v>26.335999999999999</v>
      </c>
      <c r="F20713" s="24">
        <f t="shared" si="361"/>
        <v>79.404799999999994</v>
      </c>
    </row>
    <row r="20714" spans="2:6" hidden="1">
      <c r="B20714" s="13">
        <v>2013</v>
      </c>
      <c r="C20714" s="14">
        <v>7</v>
      </c>
      <c r="D20714" s="14" t="s">
        <v>160</v>
      </c>
      <c r="E20714" s="19">
        <v>25.416</v>
      </c>
      <c r="F20714" s="24">
        <f t="shared" si="361"/>
        <v>77.748800000000003</v>
      </c>
    </row>
    <row r="20715" spans="2:6" hidden="1">
      <c r="B20715" s="15">
        <v>2013</v>
      </c>
      <c r="C20715" s="16">
        <v>8</v>
      </c>
      <c r="D20715" s="16" t="s">
        <v>160</v>
      </c>
      <c r="E20715" s="18">
        <v>24.997</v>
      </c>
      <c r="F20715" s="24">
        <f t="shared" si="361"/>
        <v>76.994599999999991</v>
      </c>
    </row>
    <row r="20716" spans="2:6" hidden="1">
      <c r="B20716" s="13">
        <v>2000</v>
      </c>
      <c r="C20716" s="14">
        <v>2</v>
      </c>
      <c r="D20716" s="14" t="s">
        <v>161</v>
      </c>
      <c r="E20716" s="19">
        <v>1.145</v>
      </c>
      <c r="F20716" s="24">
        <f t="shared" si="361"/>
        <v>34.061</v>
      </c>
    </row>
    <row r="20717" spans="2:6" hidden="1">
      <c r="B20717" s="15">
        <v>2000</v>
      </c>
      <c r="C20717" s="16">
        <v>3</v>
      </c>
      <c r="D20717" s="16" t="s">
        <v>161</v>
      </c>
      <c r="E20717" s="18">
        <v>5.2539999999999996</v>
      </c>
      <c r="F20717" s="24">
        <f t="shared" si="361"/>
        <v>41.4572</v>
      </c>
    </row>
    <row r="20718" spans="2:6" hidden="1">
      <c r="B20718" s="13">
        <v>2000</v>
      </c>
      <c r="C20718" s="14">
        <v>4</v>
      </c>
      <c r="D20718" s="14" t="s">
        <v>161</v>
      </c>
      <c r="E20718" s="19">
        <v>12.494</v>
      </c>
      <c r="F20718" s="24">
        <f t="shared" si="361"/>
        <v>54.489199999999997</v>
      </c>
    </row>
    <row r="20719" spans="2:6" hidden="1">
      <c r="B20719" s="15">
        <v>2000</v>
      </c>
      <c r="C20719" s="16">
        <v>5</v>
      </c>
      <c r="D20719" s="16" t="s">
        <v>161</v>
      </c>
      <c r="E20719" s="18">
        <v>16.391999999999999</v>
      </c>
      <c r="F20719" s="24">
        <f t="shared" si="361"/>
        <v>61.505600000000001</v>
      </c>
    </row>
    <row r="20720" spans="2:6" hidden="1">
      <c r="B20720" s="13">
        <v>2000</v>
      </c>
      <c r="C20720" s="14">
        <v>6</v>
      </c>
      <c r="D20720" s="14" t="s">
        <v>161</v>
      </c>
      <c r="E20720" s="19">
        <v>19.613</v>
      </c>
      <c r="F20720" s="24">
        <f t="shared" si="361"/>
        <v>67.303400000000011</v>
      </c>
    </row>
    <row r="20721" spans="2:6" hidden="1">
      <c r="B20721" s="15">
        <v>2000</v>
      </c>
      <c r="C20721" s="16">
        <v>7</v>
      </c>
      <c r="D20721" s="16" t="s">
        <v>161</v>
      </c>
      <c r="E20721" s="18">
        <v>22.093</v>
      </c>
      <c r="F20721" s="24">
        <f t="shared" si="361"/>
        <v>71.767400000000009</v>
      </c>
    </row>
    <row r="20722" spans="2:6" hidden="1">
      <c r="B20722" s="13">
        <v>2000</v>
      </c>
      <c r="C20722" s="14">
        <v>8</v>
      </c>
      <c r="D20722" s="14" t="s">
        <v>161</v>
      </c>
      <c r="E20722" s="19">
        <v>22.606999999999999</v>
      </c>
      <c r="F20722" s="24">
        <f t="shared" si="361"/>
        <v>72.692599999999999</v>
      </c>
    </row>
    <row r="20723" spans="2:6" hidden="1">
      <c r="B20723" s="15">
        <v>2000</v>
      </c>
      <c r="C20723" s="16">
        <v>9</v>
      </c>
      <c r="D20723" s="16" t="s">
        <v>161</v>
      </c>
      <c r="E20723" s="18">
        <v>16.152999999999999</v>
      </c>
      <c r="F20723" s="24">
        <f t="shared" si="361"/>
        <v>61.075400000000002</v>
      </c>
    </row>
    <row r="20724" spans="2:6" hidden="1">
      <c r="B20724" s="13">
        <v>2000</v>
      </c>
      <c r="C20724" s="14">
        <v>10</v>
      </c>
      <c r="D20724" s="14" t="s">
        <v>161</v>
      </c>
      <c r="E20724" s="19">
        <v>11.565</v>
      </c>
      <c r="F20724" s="24">
        <f t="shared" si="361"/>
        <v>52.817</v>
      </c>
    </row>
    <row r="20725" spans="2:6" hidden="1">
      <c r="B20725" s="15">
        <v>2000</v>
      </c>
      <c r="C20725" s="16">
        <v>11</v>
      </c>
      <c r="D20725" s="16" t="s">
        <v>161</v>
      </c>
      <c r="E20725" s="18">
        <v>8.3559999999999999</v>
      </c>
      <c r="F20725" s="24">
        <f t="shared" si="361"/>
        <v>47.040800000000004</v>
      </c>
    </row>
    <row r="20726" spans="2:6" hidden="1">
      <c r="B20726" s="13">
        <v>2000</v>
      </c>
      <c r="C20726" s="14">
        <v>12</v>
      </c>
      <c r="D20726" s="14" t="s">
        <v>161</v>
      </c>
      <c r="E20726" s="19">
        <v>1.399</v>
      </c>
      <c r="F20726" s="24">
        <f t="shared" si="361"/>
        <v>34.5182</v>
      </c>
    </row>
    <row r="20727" spans="2:6" hidden="1">
      <c r="B20727" s="15">
        <v>2001</v>
      </c>
      <c r="C20727" s="16">
        <v>1</v>
      </c>
      <c r="D20727" s="16" t="s">
        <v>161</v>
      </c>
      <c r="E20727" s="18">
        <v>1.34</v>
      </c>
      <c r="F20727" s="24">
        <f t="shared" si="361"/>
        <v>34.411999999999999</v>
      </c>
    </row>
    <row r="20728" spans="2:6" hidden="1">
      <c r="B20728" s="13">
        <v>2001</v>
      </c>
      <c r="C20728" s="14">
        <v>2</v>
      </c>
      <c r="D20728" s="14" t="s">
        <v>161</v>
      </c>
      <c r="E20728" s="19">
        <v>2.0219999999999998</v>
      </c>
      <c r="F20728" s="24">
        <f t="shared" si="361"/>
        <v>35.639600000000002</v>
      </c>
    </row>
    <row r="20729" spans="2:6" hidden="1">
      <c r="B20729" s="15">
        <v>2001</v>
      </c>
      <c r="C20729" s="16">
        <v>3</v>
      </c>
      <c r="D20729" s="16" t="s">
        <v>161</v>
      </c>
      <c r="E20729" s="18">
        <v>9.6950000000000003</v>
      </c>
      <c r="F20729" s="24">
        <f t="shared" si="361"/>
        <v>49.451000000000001</v>
      </c>
    </row>
    <row r="20730" spans="2:6" hidden="1">
      <c r="B20730" s="13">
        <v>2001</v>
      </c>
      <c r="C20730" s="14">
        <v>4</v>
      </c>
      <c r="D20730" s="14" t="s">
        <v>161</v>
      </c>
      <c r="E20730" s="19">
        <v>9.3719999999999999</v>
      </c>
      <c r="F20730" s="24">
        <f t="shared" si="361"/>
        <v>48.869600000000005</v>
      </c>
    </row>
    <row r="20731" spans="2:6" hidden="1">
      <c r="B20731" s="15">
        <v>2001</v>
      </c>
      <c r="C20731" s="16">
        <v>5</v>
      </c>
      <c r="D20731" s="16" t="s">
        <v>161</v>
      </c>
      <c r="E20731" s="18">
        <v>15.677</v>
      </c>
      <c r="F20731" s="24">
        <f t="shared" si="361"/>
        <v>60.218599999999995</v>
      </c>
    </row>
    <row r="20732" spans="2:6" hidden="1">
      <c r="B20732" s="13">
        <v>2001</v>
      </c>
      <c r="C20732" s="14">
        <v>6</v>
      </c>
      <c r="D20732" s="14" t="s">
        <v>161</v>
      </c>
      <c r="E20732" s="19">
        <v>17.821000000000002</v>
      </c>
      <c r="F20732" s="24">
        <f t="shared" si="361"/>
        <v>64.077799999999996</v>
      </c>
    </row>
    <row r="20733" spans="2:6" hidden="1">
      <c r="B20733" s="15">
        <v>2001</v>
      </c>
      <c r="C20733" s="16">
        <v>7</v>
      </c>
      <c r="D20733" s="16" t="s">
        <v>161</v>
      </c>
      <c r="E20733" s="18">
        <v>21.856999999999999</v>
      </c>
      <c r="F20733" s="24">
        <f t="shared" si="361"/>
        <v>71.342600000000004</v>
      </c>
    </row>
    <row r="20734" spans="2:6" hidden="1">
      <c r="B20734" s="13">
        <v>2001</v>
      </c>
      <c r="C20734" s="14">
        <v>8</v>
      </c>
      <c r="D20734" s="14" t="s">
        <v>161</v>
      </c>
      <c r="E20734" s="19">
        <v>22.396999999999998</v>
      </c>
      <c r="F20734" s="24">
        <f t="shared" si="361"/>
        <v>72.314599999999999</v>
      </c>
    </row>
    <row r="20735" spans="2:6" hidden="1">
      <c r="B20735" s="15">
        <v>2001</v>
      </c>
      <c r="C20735" s="16">
        <v>9</v>
      </c>
      <c r="D20735" s="16" t="s">
        <v>161</v>
      </c>
      <c r="E20735" s="18">
        <v>16.295999999999999</v>
      </c>
      <c r="F20735" s="24">
        <f t="shared" si="361"/>
        <v>61.332799999999999</v>
      </c>
    </row>
    <row r="20736" spans="2:6" hidden="1">
      <c r="B20736" s="13">
        <v>2001</v>
      </c>
      <c r="C20736" s="14">
        <v>10</v>
      </c>
      <c r="D20736" s="14" t="s">
        <v>161</v>
      </c>
      <c r="E20736" s="19">
        <v>12.763</v>
      </c>
      <c r="F20736" s="24">
        <f t="shared" si="361"/>
        <v>54.973399999999998</v>
      </c>
    </row>
    <row r="20737" spans="2:6" hidden="1">
      <c r="B20737" s="15">
        <v>2001</v>
      </c>
      <c r="C20737" s="16">
        <v>11</v>
      </c>
      <c r="D20737" s="16" t="s">
        <v>161</v>
      </c>
      <c r="E20737" s="18">
        <v>3.55</v>
      </c>
      <c r="F20737" s="24">
        <f t="shared" si="361"/>
        <v>38.39</v>
      </c>
    </row>
    <row r="20738" spans="2:6" hidden="1">
      <c r="B20738" s="13">
        <v>2001</v>
      </c>
      <c r="C20738" s="14">
        <v>12</v>
      </c>
      <c r="D20738" s="14" t="s">
        <v>161</v>
      </c>
      <c r="E20738" s="19">
        <v>-5.6829999999999998</v>
      </c>
      <c r="F20738" s="24">
        <f t="shared" si="361"/>
        <v>21.770600000000002</v>
      </c>
    </row>
    <row r="20739" spans="2:6" hidden="1">
      <c r="B20739" s="15">
        <v>2002</v>
      </c>
      <c r="C20739" s="16">
        <v>1</v>
      </c>
      <c r="D20739" s="16" t="s">
        <v>161</v>
      </c>
      <c r="E20739" s="18">
        <v>-3.2210000000000001</v>
      </c>
      <c r="F20739" s="24">
        <f t="shared" si="361"/>
        <v>26.202199999999998</v>
      </c>
    </row>
    <row r="20740" spans="2:6" hidden="1">
      <c r="B20740" s="13">
        <v>2002</v>
      </c>
      <c r="C20740" s="14">
        <v>2</v>
      </c>
      <c r="D20740" s="14" t="s">
        <v>161</v>
      </c>
      <c r="E20740" s="19">
        <v>4.4580000000000002</v>
      </c>
      <c r="F20740" s="24">
        <f t="shared" si="361"/>
        <v>40.0244</v>
      </c>
    </row>
    <row r="20741" spans="2:6" hidden="1">
      <c r="B20741" s="15">
        <v>2002</v>
      </c>
      <c r="C20741" s="16">
        <v>3</v>
      </c>
      <c r="D20741" s="16" t="s">
        <v>161</v>
      </c>
      <c r="E20741" s="18">
        <v>7.79</v>
      </c>
      <c r="F20741" s="24">
        <f t="shared" si="361"/>
        <v>46.021999999999998</v>
      </c>
    </row>
    <row r="20742" spans="2:6" hidden="1">
      <c r="B20742" s="13">
        <v>2002</v>
      </c>
      <c r="C20742" s="14">
        <v>4</v>
      </c>
      <c r="D20742" s="14" t="s">
        <v>161</v>
      </c>
      <c r="E20742" s="19">
        <v>9.4749999999999996</v>
      </c>
      <c r="F20742" s="24">
        <f t="shared" si="361"/>
        <v>49.055</v>
      </c>
    </row>
    <row r="20743" spans="2:6" hidden="1">
      <c r="B20743" s="15">
        <v>2002</v>
      </c>
      <c r="C20743" s="16">
        <v>5</v>
      </c>
      <c r="D20743" s="16" t="s">
        <v>161</v>
      </c>
      <c r="E20743" s="18">
        <v>15.95</v>
      </c>
      <c r="F20743" s="24">
        <f t="shared" si="361"/>
        <v>60.71</v>
      </c>
    </row>
    <row r="20744" spans="2:6" hidden="1">
      <c r="B20744" s="13">
        <v>2002</v>
      </c>
      <c r="C20744" s="14">
        <v>6</v>
      </c>
      <c r="D20744" s="14" t="s">
        <v>161</v>
      </c>
      <c r="E20744" s="19">
        <v>20.047999999999998</v>
      </c>
      <c r="F20744" s="24">
        <f t="shared" si="361"/>
        <v>68.086399999999998</v>
      </c>
    </row>
    <row r="20745" spans="2:6" hidden="1">
      <c r="B20745" s="15">
        <v>2002</v>
      </c>
      <c r="C20745" s="16">
        <v>7</v>
      </c>
      <c r="D20745" s="16" t="s">
        <v>161</v>
      </c>
      <c r="E20745" s="18">
        <v>21.991</v>
      </c>
      <c r="F20745" s="24">
        <f t="shared" si="361"/>
        <v>71.583799999999997</v>
      </c>
    </row>
    <row r="20746" spans="2:6" hidden="1">
      <c r="B20746" s="13">
        <v>2002</v>
      </c>
      <c r="C20746" s="14">
        <v>8</v>
      </c>
      <c r="D20746" s="14" t="s">
        <v>161</v>
      </c>
      <c r="E20746" s="19">
        <v>19.614999999999998</v>
      </c>
      <c r="F20746" s="24">
        <f t="shared" si="361"/>
        <v>67.306999999999988</v>
      </c>
    </row>
    <row r="20747" spans="2:6" hidden="1">
      <c r="B20747" s="15">
        <v>2002</v>
      </c>
      <c r="C20747" s="16">
        <v>9</v>
      </c>
      <c r="D20747" s="16" t="s">
        <v>161</v>
      </c>
      <c r="E20747" s="18">
        <v>14.708</v>
      </c>
      <c r="F20747" s="24">
        <f t="shared" si="361"/>
        <v>58.474400000000003</v>
      </c>
    </row>
    <row r="20748" spans="2:6" hidden="1">
      <c r="B20748" s="13">
        <v>2002</v>
      </c>
      <c r="C20748" s="14">
        <v>10</v>
      </c>
      <c r="D20748" s="14" t="s">
        <v>161</v>
      </c>
      <c r="E20748" s="19">
        <v>10.281000000000001</v>
      </c>
      <c r="F20748" s="24">
        <f t="shared" si="361"/>
        <v>50.505800000000001</v>
      </c>
    </row>
    <row r="20749" spans="2:6" hidden="1">
      <c r="B20749" s="15">
        <v>2002</v>
      </c>
      <c r="C20749" s="16">
        <v>11</v>
      </c>
      <c r="D20749" s="16" t="s">
        <v>161</v>
      </c>
      <c r="E20749" s="18">
        <v>6.1970000000000001</v>
      </c>
      <c r="F20749" s="24">
        <f t="shared" si="361"/>
        <v>43.154600000000002</v>
      </c>
    </row>
    <row r="20750" spans="2:6" hidden="1">
      <c r="B20750" s="13">
        <v>2002</v>
      </c>
      <c r="C20750" s="14">
        <v>12</v>
      </c>
      <c r="D20750" s="14" t="s">
        <v>161</v>
      </c>
      <c r="E20750" s="19">
        <v>-8.2000000000000003E-2</v>
      </c>
      <c r="F20750" s="24">
        <f t="shared" si="361"/>
        <v>31.852399999999999</v>
      </c>
    </row>
    <row r="20751" spans="2:6" hidden="1">
      <c r="B20751" s="15">
        <v>2003</v>
      </c>
      <c r="C20751" s="16">
        <v>1</v>
      </c>
      <c r="D20751" s="16" t="s">
        <v>161</v>
      </c>
      <c r="E20751" s="18">
        <v>-0.122</v>
      </c>
      <c r="F20751" s="24">
        <f t="shared" si="361"/>
        <v>31.7804</v>
      </c>
    </row>
    <row r="20752" spans="2:6" hidden="1">
      <c r="B20752" s="13">
        <v>2003</v>
      </c>
      <c r="C20752" s="14">
        <v>2</v>
      </c>
      <c r="D20752" s="14" t="s">
        <v>161</v>
      </c>
      <c r="E20752" s="19">
        <v>-3.33</v>
      </c>
      <c r="F20752" s="24">
        <f t="shared" si="361"/>
        <v>26.006</v>
      </c>
    </row>
    <row r="20753" spans="2:6" hidden="1">
      <c r="B20753" s="15">
        <v>2003</v>
      </c>
      <c r="C20753" s="16">
        <v>3</v>
      </c>
      <c r="D20753" s="16" t="s">
        <v>161</v>
      </c>
      <c r="E20753" s="18">
        <v>4.1749999999999998</v>
      </c>
      <c r="F20753" s="24">
        <f t="shared" si="361"/>
        <v>39.515000000000001</v>
      </c>
    </row>
    <row r="20754" spans="2:6" hidden="1">
      <c r="B20754" s="13">
        <v>2003</v>
      </c>
      <c r="C20754" s="14">
        <v>4</v>
      </c>
      <c r="D20754" s="14" t="s">
        <v>161</v>
      </c>
      <c r="E20754" s="19">
        <v>8.56</v>
      </c>
      <c r="F20754" s="24">
        <f t="shared" si="361"/>
        <v>47.408000000000001</v>
      </c>
    </row>
    <row r="20755" spans="2:6" hidden="1">
      <c r="B20755" s="15">
        <v>2003</v>
      </c>
      <c r="C20755" s="16">
        <v>5</v>
      </c>
      <c r="D20755" s="16" t="s">
        <v>161</v>
      </c>
      <c r="E20755" s="18">
        <v>17.917000000000002</v>
      </c>
      <c r="F20755" s="24">
        <f t="shared" si="361"/>
        <v>64.250600000000006</v>
      </c>
    </row>
    <row r="20756" spans="2:6" hidden="1">
      <c r="B20756" s="13">
        <v>2003</v>
      </c>
      <c r="C20756" s="14">
        <v>6</v>
      </c>
      <c r="D20756" s="14" t="s">
        <v>161</v>
      </c>
      <c r="E20756" s="19">
        <v>21.457999999999998</v>
      </c>
      <c r="F20756" s="24">
        <f t="shared" si="361"/>
        <v>70.624400000000009</v>
      </c>
    </row>
    <row r="20757" spans="2:6" hidden="1">
      <c r="B20757" s="15">
        <v>2003</v>
      </c>
      <c r="C20757" s="16">
        <v>7</v>
      </c>
      <c r="D20757" s="16" t="s">
        <v>161</v>
      </c>
      <c r="E20757" s="18">
        <v>21.83</v>
      </c>
      <c r="F20757" s="24">
        <f t="shared" si="361"/>
        <v>71.293999999999997</v>
      </c>
    </row>
    <row r="20758" spans="2:6" hidden="1">
      <c r="B20758" s="13">
        <v>2003</v>
      </c>
      <c r="C20758" s="14">
        <v>8</v>
      </c>
      <c r="D20758" s="14" t="s">
        <v>161</v>
      </c>
      <c r="E20758" s="19">
        <v>23.094999999999999</v>
      </c>
      <c r="F20758" s="24">
        <f t="shared" si="361"/>
        <v>73.570999999999998</v>
      </c>
    </row>
    <row r="20759" spans="2:6" hidden="1">
      <c r="B20759" s="15">
        <v>2003</v>
      </c>
      <c r="C20759" s="16">
        <v>9</v>
      </c>
      <c r="D20759" s="16" t="s">
        <v>161</v>
      </c>
      <c r="E20759" s="18">
        <v>15.342000000000001</v>
      </c>
      <c r="F20759" s="24">
        <f t="shared" si="361"/>
        <v>59.615600000000001</v>
      </c>
    </row>
    <row r="20760" spans="2:6" hidden="1">
      <c r="B20760" s="13">
        <v>2003</v>
      </c>
      <c r="C20760" s="14">
        <v>10</v>
      </c>
      <c r="D20760" s="14" t="s">
        <v>161</v>
      </c>
      <c r="E20760" s="19">
        <v>9.93</v>
      </c>
      <c r="F20760" s="24">
        <f t="shared" si="361"/>
        <v>49.873999999999995</v>
      </c>
    </row>
    <row r="20761" spans="2:6" hidden="1">
      <c r="B20761" s="15">
        <v>2003</v>
      </c>
      <c r="C20761" s="16">
        <v>11</v>
      </c>
      <c r="D20761" s="16" t="s">
        <v>161</v>
      </c>
      <c r="E20761" s="18">
        <v>6.5540000000000003</v>
      </c>
      <c r="F20761" s="24">
        <f t="shared" si="361"/>
        <v>43.797200000000004</v>
      </c>
    </row>
    <row r="20762" spans="2:6" hidden="1">
      <c r="B20762" s="13">
        <v>2003</v>
      </c>
      <c r="C20762" s="14">
        <v>12</v>
      </c>
      <c r="D20762" s="14" t="s">
        <v>161</v>
      </c>
      <c r="E20762" s="19">
        <v>-0.17299999999999999</v>
      </c>
      <c r="F20762" s="24">
        <f t="shared" si="361"/>
        <v>31.688600000000001</v>
      </c>
    </row>
    <row r="20763" spans="2:6" hidden="1">
      <c r="B20763" s="15">
        <v>2004</v>
      </c>
      <c r="C20763" s="16">
        <v>1</v>
      </c>
      <c r="D20763" s="16" t="s">
        <v>161</v>
      </c>
      <c r="E20763" s="18">
        <v>-2.419</v>
      </c>
      <c r="F20763" s="24">
        <f t="shared" si="361"/>
        <v>27.645800000000001</v>
      </c>
    </row>
    <row r="20764" spans="2:6" hidden="1">
      <c r="B20764" s="13">
        <v>2004</v>
      </c>
      <c r="C20764" s="14">
        <v>2</v>
      </c>
      <c r="D20764" s="14" t="s">
        <v>161</v>
      </c>
      <c r="E20764" s="19">
        <v>1.3160000000000001</v>
      </c>
      <c r="F20764" s="24">
        <f t="shared" si="361"/>
        <v>34.3688</v>
      </c>
    </row>
    <row r="20765" spans="2:6" hidden="1">
      <c r="B20765" s="15">
        <v>2004</v>
      </c>
      <c r="C20765" s="16">
        <v>3</v>
      </c>
      <c r="D20765" s="16" t="s">
        <v>161</v>
      </c>
      <c r="E20765" s="18">
        <v>5.7439999999999998</v>
      </c>
      <c r="F20765" s="24">
        <f t="shared" si="361"/>
        <v>42.339199999999998</v>
      </c>
    </row>
    <row r="20766" spans="2:6" hidden="1">
      <c r="B20766" s="13">
        <v>2004</v>
      </c>
      <c r="C20766" s="14">
        <v>4</v>
      </c>
      <c r="D20766" s="14" t="s">
        <v>161</v>
      </c>
      <c r="E20766" s="19">
        <v>11.189</v>
      </c>
      <c r="F20766" s="24">
        <f t="shared" si="361"/>
        <v>52.1402</v>
      </c>
    </row>
    <row r="20767" spans="2:6" hidden="1">
      <c r="B20767" s="15">
        <v>2004</v>
      </c>
      <c r="C20767" s="16">
        <v>5</v>
      </c>
      <c r="D20767" s="16" t="s">
        <v>161</v>
      </c>
      <c r="E20767" s="18">
        <v>13.057</v>
      </c>
      <c r="F20767" s="24">
        <f t="shared" si="361"/>
        <v>55.502600000000001</v>
      </c>
    </row>
    <row r="20768" spans="2:6" hidden="1">
      <c r="B20768" s="13">
        <v>2004</v>
      </c>
      <c r="C20768" s="14">
        <v>6</v>
      </c>
      <c r="D20768" s="14" t="s">
        <v>161</v>
      </c>
      <c r="E20768" s="19">
        <v>18.420000000000002</v>
      </c>
      <c r="F20768" s="24">
        <f t="shared" ref="F20768:F20831" si="362">(E20768 * 1.8) + 32</f>
        <v>65.156000000000006</v>
      </c>
    </row>
    <row r="20769" spans="2:6" hidden="1">
      <c r="B20769" s="15">
        <v>2004</v>
      </c>
      <c r="C20769" s="16">
        <v>7</v>
      </c>
      <c r="D20769" s="16" t="s">
        <v>161</v>
      </c>
      <c r="E20769" s="18">
        <v>20.736000000000001</v>
      </c>
      <c r="F20769" s="24">
        <f t="shared" si="362"/>
        <v>69.32480000000001</v>
      </c>
    </row>
    <row r="20770" spans="2:6" hidden="1">
      <c r="B20770" s="13">
        <v>2004</v>
      </c>
      <c r="C20770" s="14">
        <v>8</v>
      </c>
      <c r="D20770" s="14" t="s">
        <v>161</v>
      </c>
      <c r="E20770" s="19">
        <v>20.111999999999998</v>
      </c>
      <c r="F20770" s="24">
        <f t="shared" si="362"/>
        <v>68.201599999999999</v>
      </c>
    </row>
    <row r="20771" spans="2:6" hidden="1">
      <c r="B20771" s="15">
        <v>2004</v>
      </c>
      <c r="C20771" s="16">
        <v>9</v>
      </c>
      <c r="D20771" s="16" t="s">
        <v>161</v>
      </c>
      <c r="E20771" s="18">
        <v>16.216999999999999</v>
      </c>
      <c r="F20771" s="24">
        <f t="shared" si="362"/>
        <v>61.190600000000003</v>
      </c>
    </row>
    <row r="20772" spans="2:6" hidden="1">
      <c r="B20772" s="13">
        <v>2004</v>
      </c>
      <c r="C20772" s="14">
        <v>10</v>
      </c>
      <c r="D20772" s="14" t="s">
        <v>161</v>
      </c>
      <c r="E20772" s="19">
        <v>12.638</v>
      </c>
      <c r="F20772" s="24">
        <f t="shared" si="362"/>
        <v>54.748400000000004</v>
      </c>
    </row>
    <row r="20773" spans="2:6" hidden="1">
      <c r="B20773" s="15">
        <v>2004</v>
      </c>
      <c r="C20773" s="16">
        <v>11</v>
      </c>
      <c r="D20773" s="16" t="s">
        <v>161</v>
      </c>
      <c r="E20773" s="18">
        <v>4.6340000000000003</v>
      </c>
      <c r="F20773" s="24">
        <f t="shared" si="362"/>
        <v>40.341200000000001</v>
      </c>
    </row>
    <row r="20774" spans="2:6" hidden="1">
      <c r="B20774" s="13">
        <v>2004</v>
      </c>
      <c r="C20774" s="14">
        <v>12</v>
      </c>
      <c r="D20774" s="14" t="s">
        <v>161</v>
      </c>
      <c r="E20774" s="19">
        <v>1.367</v>
      </c>
      <c r="F20774" s="24">
        <f t="shared" si="362"/>
        <v>34.460599999999999</v>
      </c>
    </row>
    <row r="20775" spans="2:6" hidden="1">
      <c r="B20775" s="15">
        <v>2005</v>
      </c>
      <c r="C20775" s="16">
        <v>1</v>
      </c>
      <c r="D20775" s="16" t="s">
        <v>161</v>
      </c>
      <c r="E20775" s="18">
        <v>-0.89500000000000002</v>
      </c>
      <c r="F20775" s="24">
        <f t="shared" si="362"/>
        <v>30.388999999999999</v>
      </c>
    </row>
    <row r="20776" spans="2:6" hidden="1">
      <c r="B20776" s="13">
        <v>2005</v>
      </c>
      <c r="C20776" s="14">
        <v>2</v>
      </c>
      <c r="D20776" s="14" t="s">
        <v>161</v>
      </c>
      <c r="E20776" s="19">
        <v>-2.3180000000000001</v>
      </c>
      <c r="F20776" s="24">
        <f t="shared" si="362"/>
        <v>27.8276</v>
      </c>
    </row>
    <row r="20777" spans="2:6" hidden="1">
      <c r="B20777" s="15">
        <v>2005</v>
      </c>
      <c r="C20777" s="16">
        <v>3</v>
      </c>
      <c r="D20777" s="16" t="s">
        <v>161</v>
      </c>
      <c r="E20777" s="18">
        <v>4.1779999999999999</v>
      </c>
      <c r="F20777" s="24">
        <f t="shared" si="362"/>
        <v>39.520400000000002</v>
      </c>
    </row>
    <row r="20778" spans="2:6" hidden="1">
      <c r="B20778" s="13">
        <v>2005</v>
      </c>
      <c r="C20778" s="14">
        <v>4</v>
      </c>
      <c r="D20778" s="14" t="s">
        <v>161</v>
      </c>
      <c r="E20778" s="19">
        <v>9.8819999999999997</v>
      </c>
      <c r="F20778" s="24">
        <f t="shared" si="362"/>
        <v>49.787599999999998</v>
      </c>
    </row>
    <row r="20779" spans="2:6" hidden="1">
      <c r="B20779" s="15">
        <v>2005</v>
      </c>
      <c r="C20779" s="16">
        <v>5</v>
      </c>
      <c r="D20779" s="16" t="s">
        <v>161</v>
      </c>
      <c r="E20779" s="18">
        <v>15.484999999999999</v>
      </c>
      <c r="F20779" s="24">
        <f t="shared" si="362"/>
        <v>59.873000000000005</v>
      </c>
    </row>
    <row r="20780" spans="2:6" hidden="1">
      <c r="B20780" s="13">
        <v>2005</v>
      </c>
      <c r="C20780" s="14">
        <v>6</v>
      </c>
      <c r="D20780" s="14" t="s">
        <v>161</v>
      </c>
      <c r="E20780" s="19">
        <v>17.690999999999999</v>
      </c>
      <c r="F20780" s="24">
        <f t="shared" si="362"/>
        <v>63.843800000000002</v>
      </c>
    </row>
    <row r="20781" spans="2:6" hidden="1">
      <c r="B20781" s="15">
        <v>2005</v>
      </c>
      <c r="C20781" s="16">
        <v>7</v>
      </c>
      <c r="D20781" s="16" t="s">
        <v>161</v>
      </c>
      <c r="E20781" s="18">
        <v>20.88</v>
      </c>
      <c r="F20781" s="24">
        <f t="shared" si="362"/>
        <v>69.584000000000003</v>
      </c>
    </row>
    <row r="20782" spans="2:6" hidden="1">
      <c r="B20782" s="13">
        <v>2005</v>
      </c>
      <c r="C20782" s="14">
        <v>8</v>
      </c>
      <c r="D20782" s="14" t="s">
        <v>161</v>
      </c>
      <c r="E20782" s="19">
        <v>19.459</v>
      </c>
      <c r="F20782" s="24">
        <f t="shared" si="362"/>
        <v>67.026200000000003</v>
      </c>
    </row>
    <row r="20783" spans="2:6" hidden="1">
      <c r="B20783" s="15">
        <v>2005</v>
      </c>
      <c r="C20783" s="16">
        <v>9</v>
      </c>
      <c r="D20783" s="16" t="s">
        <v>161</v>
      </c>
      <c r="E20783" s="18">
        <v>16.399999999999999</v>
      </c>
      <c r="F20783" s="24">
        <f t="shared" si="362"/>
        <v>61.519999999999996</v>
      </c>
    </row>
    <row r="20784" spans="2:6" hidden="1">
      <c r="B20784" s="13">
        <v>2005</v>
      </c>
      <c r="C20784" s="14">
        <v>10</v>
      </c>
      <c r="D20784" s="14" t="s">
        <v>161</v>
      </c>
      <c r="E20784" s="19">
        <v>10.185</v>
      </c>
      <c r="F20784" s="24">
        <f t="shared" si="362"/>
        <v>50.332999999999998</v>
      </c>
    </row>
    <row r="20785" spans="2:6" hidden="1">
      <c r="B20785" s="15">
        <v>2005</v>
      </c>
      <c r="C20785" s="16">
        <v>11</v>
      </c>
      <c r="D20785" s="16" t="s">
        <v>161</v>
      </c>
      <c r="E20785" s="18">
        <v>3.5840000000000001</v>
      </c>
      <c r="F20785" s="24">
        <f t="shared" si="362"/>
        <v>38.4512</v>
      </c>
    </row>
    <row r="20786" spans="2:6" hidden="1">
      <c r="B20786" s="13">
        <v>2005</v>
      </c>
      <c r="C20786" s="14">
        <v>12</v>
      </c>
      <c r="D20786" s="14" t="s">
        <v>161</v>
      </c>
      <c r="E20786" s="19">
        <v>0.89200000000000002</v>
      </c>
      <c r="F20786" s="24">
        <f t="shared" si="362"/>
        <v>33.605600000000003</v>
      </c>
    </row>
    <row r="20787" spans="2:6" hidden="1">
      <c r="B20787" s="15">
        <v>2006</v>
      </c>
      <c r="C20787" s="16">
        <v>1</v>
      </c>
      <c r="D20787" s="16" t="s">
        <v>161</v>
      </c>
      <c r="E20787" s="18">
        <v>-3.4569999999999999</v>
      </c>
      <c r="F20787" s="24">
        <f t="shared" si="362"/>
        <v>25.7774</v>
      </c>
    </row>
    <row r="20788" spans="2:6" hidden="1">
      <c r="B20788" s="13">
        <v>2006</v>
      </c>
      <c r="C20788" s="14">
        <v>2</v>
      </c>
      <c r="D20788" s="14" t="s">
        <v>161</v>
      </c>
      <c r="E20788" s="19">
        <v>-0.58499999999999996</v>
      </c>
      <c r="F20788" s="24">
        <f t="shared" si="362"/>
        <v>30.946999999999999</v>
      </c>
    </row>
    <row r="20789" spans="2:6" hidden="1">
      <c r="B20789" s="15">
        <v>2006</v>
      </c>
      <c r="C20789" s="16">
        <v>3</v>
      </c>
      <c r="D20789" s="16" t="s">
        <v>161</v>
      </c>
      <c r="E20789" s="18">
        <v>5.165</v>
      </c>
      <c r="F20789" s="24">
        <f t="shared" si="362"/>
        <v>41.296999999999997</v>
      </c>
    </row>
    <row r="20790" spans="2:6" hidden="1">
      <c r="B20790" s="13">
        <v>2006</v>
      </c>
      <c r="C20790" s="14">
        <v>4</v>
      </c>
      <c r="D20790" s="14" t="s">
        <v>161</v>
      </c>
      <c r="E20790" s="19">
        <v>11.058999999999999</v>
      </c>
      <c r="F20790" s="24">
        <f t="shared" si="362"/>
        <v>51.906199999999998</v>
      </c>
    </row>
    <row r="20791" spans="2:6" hidden="1">
      <c r="B20791" s="15">
        <v>2006</v>
      </c>
      <c r="C20791" s="16">
        <v>5</v>
      </c>
      <c r="D20791" s="16" t="s">
        <v>161</v>
      </c>
      <c r="E20791" s="18">
        <v>15.122</v>
      </c>
      <c r="F20791" s="24">
        <f t="shared" si="362"/>
        <v>59.2196</v>
      </c>
    </row>
    <row r="20792" spans="2:6" hidden="1">
      <c r="B20792" s="13">
        <v>2006</v>
      </c>
      <c r="C20792" s="14">
        <v>6</v>
      </c>
      <c r="D20792" s="14" t="s">
        <v>161</v>
      </c>
      <c r="E20792" s="19">
        <v>18.231999999999999</v>
      </c>
      <c r="F20792" s="24">
        <f t="shared" si="362"/>
        <v>64.817599999999999</v>
      </c>
    </row>
    <row r="20793" spans="2:6" hidden="1">
      <c r="B20793" s="15">
        <v>2006</v>
      </c>
      <c r="C20793" s="16">
        <v>7</v>
      </c>
      <c r="D20793" s="16" t="s">
        <v>161</v>
      </c>
      <c r="E20793" s="18">
        <v>20.783999999999999</v>
      </c>
      <c r="F20793" s="24">
        <f t="shared" si="362"/>
        <v>69.411200000000008</v>
      </c>
    </row>
    <row r="20794" spans="2:6" hidden="1">
      <c r="B20794" s="13">
        <v>2006</v>
      </c>
      <c r="C20794" s="14">
        <v>8</v>
      </c>
      <c r="D20794" s="14" t="s">
        <v>161</v>
      </c>
      <c r="E20794" s="19">
        <v>20.390999999999998</v>
      </c>
      <c r="F20794" s="24">
        <f t="shared" si="362"/>
        <v>68.703800000000001</v>
      </c>
    </row>
    <row r="20795" spans="2:6" hidden="1">
      <c r="B20795" s="15">
        <v>2006</v>
      </c>
      <c r="C20795" s="16">
        <v>9</v>
      </c>
      <c r="D20795" s="16" t="s">
        <v>161</v>
      </c>
      <c r="E20795" s="18">
        <v>16.638999999999999</v>
      </c>
      <c r="F20795" s="24">
        <f t="shared" si="362"/>
        <v>61.950199999999995</v>
      </c>
    </row>
    <row r="20796" spans="2:6" hidden="1">
      <c r="B20796" s="13">
        <v>2006</v>
      </c>
      <c r="C20796" s="14">
        <v>10</v>
      </c>
      <c r="D20796" s="14" t="s">
        <v>161</v>
      </c>
      <c r="E20796" s="19">
        <v>11.837999999999999</v>
      </c>
      <c r="F20796" s="24">
        <f t="shared" si="362"/>
        <v>53.308399999999999</v>
      </c>
    </row>
    <row r="20797" spans="2:6" hidden="1">
      <c r="B20797" s="15">
        <v>2006</v>
      </c>
      <c r="C20797" s="16">
        <v>11</v>
      </c>
      <c r="D20797" s="16" t="s">
        <v>161</v>
      </c>
      <c r="E20797" s="18">
        <v>4.3659999999999997</v>
      </c>
      <c r="F20797" s="24">
        <f t="shared" si="362"/>
        <v>39.858800000000002</v>
      </c>
    </row>
    <row r="20798" spans="2:6" hidden="1">
      <c r="B20798" s="13">
        <v>2006</v>
      </c>
      <c r="C20798" s="14">
        <v>12</v>
      </c>
      <c r="D20798" s="14" t="s">
        <v>161</v>
      </c>
      <c r="E20798" s="19">
        <v>0.19900000000000001</v>
      </c>
      <c r="F20798" s="24">
        <f t="shared" si="362"/>
        <v>32.358199999999997</v>
      </c>
    </row>
    <row r="20799" spans="2:6" hidden="1">
      <c r="B20799" s="15">
        <v>2007</v>
      </c>
      <c r="C20799" s="16">
        <v>1</v>
      </c>
      <c r="D20799" s="16" t="s">
        <v>161</v>
      </c>
      <c r="E20799" s="18">
        <v>2.6379999999999999</v>
      </c>
      <c r="F20799" s="24">
        <f t="shared" si="362"/>
        <v>36.748400000000004</v>
      </c>
    </row>
    <row r="20800" spans="2:6" hidden="1">
      <c r="B20800" s="13">
        <v>2007</v>
      </c>
      <c r="C20800" s="14">
        <v>2</v>
      </c>
      <c r="D20800" s="14" t="s">
        <v>161</v>
      </c>
      <c r="E20800" s="19">
        <v>3.9860000000000002</v>
      </c>
      <c r="F20800" s="24">
        <f t="shared" si="362"/>
        <v>39.174799999999998</v>
      </c>
    </row>
    <row r="20801" spans="2:6" hidden="1">
      <c r="B20801" s="15">
        <v>2007</v>
      </c>
      <c r="C20801" s="16">
        <v>3</v>
      </c>
      <c r="D20801" s="16" t="s">
        <v>161</v>
      </c>
      <c r="E20801" s="18">
        <v>7.4269999999999996</v>
      </c>
      <c r="F20801" s="24">
        <f t="shared" si="362"/>
        <v>45.368600000000001</v>
      </c>
    </row>
    <row r="20802" spans="2:6" hidden="1">
      <c r="B20802" s="13">
        <v>2007</v>
      </c>
      <c r="C20802" s="14">
        <v>4</v>
      </c>
      <c r="D20802" s="14" t="s">
        <v>161</v>
      </c>
      <c r="E20802" s="19">
        <v>11.236000000000001</v>
      </c>
      <c r="F20802" s="24">
        <f t="shared" si="362"/>
        <v>52.224800000000002</v>
      </c>
    </row>
    <row r="20803" spans="2:6" hidden="1">
      <c r="B20803" s="15">
        <v>2007</v>
      </c>
      <c r="C20803" s="16">
        <v>5</v>
      </c>
      <c r="D20803" s="16" t="s">
        <v>161</v>
      </c>
      <c r="E20803" s="18">
        <v>16.463999999999999</v>
      </c>
      <c r="F20803" s="24">
        <f t="shared" si="362"/>
        <v>61.635199999999998</v>
      </c>
    </row>
    <row r="20804" spans="2:6" hidden="1">
      <c r="B20804" s="13">
        <v>2007</v>
      </c>
      <c r="C20804" s="14">
        <v>6</v>
      </c>
      <c r="D20804" s="14" t="s">
        <v>161</v>
      </c>
      <c r="E20804" s="19">
        <v>20.998999999999999</v>
      </c>
      <c r="F20804" s="24">
        <f t="shared" si="362"/>
        <v>69.798200000000008</v>
      </c>
    </row>
    <row r="20805" spans="2:6" hidden="1">
      <c r="B20805" s="15">
        <v>2007</v>
      </c>
      <c r="C20805" s="16">
        <v>7</v>
      </c>
      <c r="D20805" s="16" t="s">
        <v>161</v>
      </c>
      <c r="E20805" s="18">
        <v>23.751999999999999</v>
      </c>
      <c r="F20805" s="24">
        <f t="shared" si="362"/>
        <v>74.753600000000006</v>
      </c>
    </row>
    <row r="20806" spans="2:6" hidden="1">
      <c r="B20806" s="13">
        <v>2007</v>
      </c>
      <c r="C20806" s="14">
        <v>8</v>
      </c>
      <c r="D20806" s="14" t="s">
        <v>161</v>
      </c>
      <c r="E20806" s="19">
        <v>22.29</v>
      </c>
      <c r="F20806" s="24">
        <f t="shared" si="362"/>
        <v>72.122</v>
      </c>
    </row>
    <row r="20807" spans="2:6" hidden="1">
      <c r="B20807" s="15">
        <v>2007</v>
      </c>
      <c r="C20807" s="16">
        <v>9</v>
      </c>
      <c r="D20807" s="16" t="s">
        <v>161</v>
      </c>
      <c r="E20807" s="18">
        <v>14.842000000000001</v>
      </c>
      <c r="F20807" s="24">
        <f t="shared" si="362"/>
        <v>58.715600000000002</v>
      </c>
    </row>
    <row r="20808" spans="2:6" hidden="1">
      <c r="B20808" s="13">
        <v>2007</v>
      </c>
      <c r="C20808" s="14">
        <v>10</v>
      </c>
      <c r="D20808" s="14" t="s">
        <v>161</v>
      </c>
      <c r="E20808" s="19">
        <v>10.318</v>
      </c>
      <c r="F20808" s="24">
        <f t="shared" si="362"/>
        <v>50.572400000000002</v>
      </c>
    </row>
    <row r="20809" spans="2:6" hidden="1">
      <c r="B20809" s="15">
        <v>2007</v>
      </c>
      <c r="C20809" s="16">
        <v>11</v>
      </c>
      <c r="D20809" s="16" t="s">
        <v>161</v>
      </c>
      <c r="E20809" s="18">
        <v>2.5609999999999999</v>
      </c>
      <c r="F20809" s="24">
        <f t="shared" si="362"/>
        <v>36.6098</v>
      </c>
    </row>
    <row r="20810" spans="2:6" hidden="1">
      <c r="B20810" s="13">
        <v>2007</v>
      </c>
      <c r="C20810" s="14">
        <v>12</v>
      </c>
      <c r="D20810" s="14" t="s">
        <v>161</v>
      </c>
      <c r="E20810" s="19">
        <v>-1.331</v>
      </c>
      <c r="F20810" s="24">
        <f t="shared" si="362"/>
        <v>29.604199999999999</v>
      </c>
    </row>
    <row r="20811" spans="2:6" hidden="1">
      <c r="B20811" s="15">
        <v>2008</v>
      </c>
      <c r="C20811" s="16">
        <v>1</v>
      </c>
      <c r="D20811" s="16" t="s">
        <v>161</v>
      </c>
      <c r="E20811" s="18">
        <v>-0.85799999999999998</v>
      </c>
      <c r="F20811" s="24">
        <f t="shared" si="362"/>
        <v>30.4556</v>
      </c>
    </row>
    <row r="20812" spans="2:6" hidden="1">
      <c r="B20812" s="13">
        <v>2008</v>
      </c>
      <c r="C20812" s="14">
        <v>2</v>
      </c>
      <c r="D20812" s="14" t="s">
        <v>161</v>
      </c>
      <c r="E20812" s="19">
        <v>2.5859999999999999</v>
      </c>
      <c r="F20812" s="24">
        <f t="shared" si="362"/>
        <v>36.654800000000002</v>
      </c>
    </row>
    <row r="20813" spans="2:6" hidden="1">
      <c r="B20813" s="15">
        <v>2008</v>
      </c>
      <c r="C20813" s="16">
        <v>3</v>
      </c>
      <c r="D20813" s="16" t="s">
        <v>161</v>
      </c>
      <c r="E20813" s="18">
        <v>7.0679999999999996</v>
      </c>
      <c r="F20813" s="24">
        <f t="shared" si="362"/>
        <v>44.7224</v>
      </c>
    </row>
    <row r="20814" spans="2:6" hidden="1">
      <c r="B20814" s="13">
        <v>2008</v>
      </c>
      <c r="C20814" s="14">
        <v>4</v>
      </c>
      <c r="D20814" s="14" t="s">
        <v>161</v>
      </c>
      <c r="E20814" s="19">
        <v>11.093</v>
      </c>
      <c r="F20814" s="24">
        <f t="shared" si="362"/>
        <v>51.967399999999998</v>
      </c>
    </row>
    <row r="20815" spans="2:6" hidden="1">
      <c r="B20815" s="15">
        <v>2008</v>
      </c>
      <c r="C20815" s="16">
        <v>5</v>
      </c>
      <c r="D20815" s="16" t="s">
        <v>161</v>
      </c>
      <c r="E20815" s="18">
        <v>15.663</v>
      </c>
      <c r="F20815" s="24">
        <f t="shared" si="362"/>
        <v>60.193399999999997</v>
      </c>
    </row>
    <row r="20816" spans="2:6" hidden="1">
      <c r="B20816" s="13">
        <v>2008</v>
      </c>
      <c r="C20816" s="14">
        <v>6</v>
      </c>
      <c r="D20816" s="14" t="s">
        <v>161</v>
      </c>
      <c r="E20816" s="19">
        <v>19.978999999999999</v>
      </c>
      <c r="F20816" s="24">
        <f t="shared" si="362"/>
        <v>67.962199999999996</v>
      </c>
    </row>
    <row r="20817" spans="2:6" hidden="1">
      <c r="B20817" s="15">
        <v>2008</v>
      </c>
      <c r="C20817" s="16">
        <v>7</v>
      </c>
      <c r="D20817" s="16" t="s">
        <v>161</v>
      </c>
      <c r="E20817" s="18">
        <v>21.134</v>
      </c>
      <c r="F20817" s="24">
        <f t="shared" si="362"/>
        <v>70.041200000000003</v>
      </c>
    </row>
    <row r="20818" spans="2:6" hidden="1">
      <c r="B20818" s="13">
        <v>2008</v>
      </c>
      <c r="C20818" s="14">
        <v>8</v>
      </c>
      <c r="D20818" s="14" t="s">
        <v>161</v>
      </c>
      <c r="E20818" s="19">
        <v>22.416</v>
      </c>
      <c r="F20818" s="24">
        <f t="shared" si="362"/>
        <v>72.348800000000011</v>
      </c>
    </row>
    <row r="20819" spans="2:6" hidden="1">
      <c r="B20819" s="15">
        <v>2008</v>
      </c>
      <c r="C20819" s="16">
        <v>9</v>
      </c>
      <c r="D20819" s="16" t="s">
        <v>161</v>
      </c>
      <c r="E20819" s="18">
        <v>15.22</v>
      </c>
      <c r="F20819" s="24">
        <f t="shared" si="362"/>
        <v>59.396000000000001</v>
      </c>
    </row>
    <row r="20820" spans="2:6" hidden="1">
      <c r="B20820" s="13">
        <v>2008</v>
      </c>
      <c r="C20820" s="14">
        <v>10</v>
      </c>
      <c r="D20820" s="14" t="s">
        <v>161</v>
      </c>
      <c r="E20820" s="19">
        <v>11.66</v>
      </c>
      <c r="F20820" s="24">
        <f t="shared" si="362"/>
        <v>52.988</v>
      </c>
    </row>
    <row r="20821" spans="2:6" hidden="1">
      <c r="B20821" s="15">
        <v>2008</v>
      </c>
      <c r="C20821" s="16">
        <v>11</v>
      </c>
      <c r="D20821" s="16" t="s">
        <v>161</v>
      </c>
      <c r="E20821" s="18">
        <v>6.383</v>
      </c>
      <c r="F20821" s="24">
        <f t="shared" si="362"/>
        <v>43.489400000000003</v>
      </c>
    </row>
    <row r="20822" spans="2:6" hidden="1">
      <c r="B20822" s="13">
        <v>2008</v>
      </c>
      <c r="C20822" s="14">
        <v>12</v>
      </c>
      <c r="D20822" s="14" t="s">
        <v>161</v>
      </c>
      <c r="E20822" s="19">
        <v>2.1120000000000001</v>
      </c>
      <c r="F20822" s="24">
        <f t="shared" si="362"/>
        <v>35.801600000000001</v>
      </c>
    </row>
    <row r="20823" spans="2:6" hidden="1">
      <c r="B20823" s="15">
        <v>2009</v>
      </c>
      <c r="C20823" s="16">
        <v>1</v>
      </c>
      <c r="D20823" s="16" t="s">
        <v>161</v>
      </c>
      <c r="E20823" s="18">
        <v>-0.99299999999999999</v>
      </c>
      <c r="F20823" s="24">
        <f t="shared" si="362"/>
        <v>30.212599999999998</v>
      </c>
    </row>
    <row r="20824" spans="2:6" hidden="1">
      <c r="B20824" s="13">
        <v>2009</v>
      </c>
      <c r="C20824" s="14">
        <v>2</v>
      </c>
      <c r="D20824" s="14" t="s">
        <v>161</v>
      </c>
      <c r="E20824" s="19">
        <v>0.70899999999999996</v>
      </c>
      <c r="F20824" s="24">
        <f t="shared" si="362"/>
        <v>33.276200000000003</v>
      </c>
    </row>
    <row r="20825" spans="2:6" hidden="1">
      <c r="B20825" s="15">
        <v>2009</v>
      </c>
      <c r="C20825" s="16">
        <v>3</v>
      </c>
      <c r="D20825" s="16" t="s">
        <v>161</v>
      </c>
      <c r="E20825" s="18">
        <v>4.8490000000000002</v>
      </c>
      <c r="F20825" s="24">
        <f t="shared" si="362"/>
        <v>40.728200000000001</v>
      </c>
    </row>
    <row r="20826" spans="2:6" hidden="1">
      <c r="B20826" s="13">
        <v>2009</v>
      </c>
      <c r="C20826" s="14">
        <v>4</v>
      </c>
      <c r="D20826" s="14" t="s">
        <v>161</v>
      </c>
      <c r="E20826" s="19">
        <v>11.456</v>
      </c>
      <c r="F20826" s="24">
        <f t="shared" si="362"/>
        <v>52.620800000000003</v>
      </c>
    </row>
    <row r="20827" spans="2:6" hidden="1">
      <c r="B20827" s="15">
        <v>2009</v>
      </c>
      <c r="C20827" s="16">
        <v>5</v>
      </c>
      <c r="D20827" s="16" t="s">
        <v>161</v>
      </c>
      <c r="E20827" s="18">
        <v>16.178000000000001</v>
      </c>
      <c r="F20827" s="24">
        <f t="shared" si="362"/>
        <v>61.120400000000004</v>
      </c>
    </row>
    <row r="20828" spans="2:6" hidden="1">
      <c r="B20828" s="13">
        <v>2009</v>
      </c>
      <c r="C20828" s="14">
        <v>6</v>
      </c>
      <c r="D20828" s="14" t="s">
        <v>161</v>
      </c>
      <c r="E20828" s="19">
        <v>18.838000000000001</v>
      </c>
      <c r="F20828" s="24">
        <f t="shared" si="362"/>
        <v>65.9084</v>
      </c>
    </row>
    <row r="20829" spans="2:6" hidden="1">
      <c r="B20829" s="15">
        <v>2009</v>
      </c>
      <c r="C20829" s="16">
        <v>7</v>
      </c>
      <c r="D20829" s="16" t="s">
        <v>161</v>
      </c>
      <c r="E20829" s="18">
        <v>21.370999999999999</v>
      </c>
      <c r="F20829" s="24">
        <f t="shared" si="362"/>
        <v>70.467799999999997</v>
      </c>
    </row>
    <row r="20830" spans="2:6" hidden="1">
      <c r="B20830" s="13">
        <v>2009</v>
      </c>
      <c r="C20830" s="14">
        <v>8</v>
      </c>
      <c r="D20830" s="14" t="s">
        <v>161</v>
      </c>
      <c r="E20830" s="19">
        <v>21.213999999999999</v>
      </c>
      <c r="F20830" s="24">
        <f t="shared" si="362"/>
        <v>70.185200000000009</v>
      </c>
    </row>
    <row r="20831" spans="2:6" hidden="1">
      <c r="B20831" s="15">
        <v>2009</v>
      </c>
      <c r="C20831" s="16">
        <v>9</v>
      </c>
      <c r="D20831" s="16" t="s">
        <v>161</v>
      </c>
      <c r="E20831" s="18">
        <v>16.856000000000002</v>
      </c>
      <c r="F20831" s="24">
        <f t="shared" si="362"/>
        <v>62.340800000000002</v>
      </c>
    </row>
    <row r="20832" spans="2:6" hidden="1">
      <c r="B20832" s="13">
        <v>2009</v>
      </c>
      <c r="C20832" s="14">
        <v>10</v>
      </c>
      <c r="D20832" s="14" t="s">
        <v>161</v>
      </c>
      <c r="E20832" s="19">
        <v>10.468999999999999</v>
      </c>
      <c r="F20832" s="24">
        <f t="shared" ref="F20832:F20895" si="363">(E20832 * 1.8) + 32</f>
        <v>50.844200000000001</v>
      </c>
    </row>
    <row r="20833" spans="2:6" hidden="1">
      <c r="B20833" s="15">
        <v>2009</v>
      </c>
      <c r="C20833" s="16">
        <v>11</v>
      </c>
      <c r="D20833" s="16" t="s">
        <v>161</v>
      </c>
      <c r="E20833" s="18">
        <v>6.4880000000000004</v>
      </c>
      <c r="F20833" s="24">
        <f t="shared" si="363"/>
        <v>43.678400000000003</v>
      </c>
    </row>
    <row r="20834" spans="2:6" hidden="1">
      <c r="B20834" s="13">
        <v>2009</v>
      </c>
      <c r="C20834" s="14">
        <v>12</v>
      </c>
      <c r="D20834" s="14" t="s">
        <v>161</v>
      </c>
      <c r="E20834" s="19">
        <v>2.4969999999999999</v>
      </c>
      <c r="F20834" s="24">
        <f t="shared" si="363"/>
        <v>36.494599999999998</v>
      </c>
    </row>
    <row r="20835" spans="2:6" hidden="1">
      <c r="B20835" s="15">
        <v>2010</v>
      </c>
      <c r="C20835" s="16">
        <v>1</v>
      </c>
      <c r="D20835" s="16" t="s">
        <v>161</v>
      </c>
      <c r="E20835" s="18">
        <v>-0.40799999999999997</v>
      </c>
      <c r="F20835" s="24">
        <f t="shared" si="363"/>
        <v>31.265599999999999</v>
      </c>
    </row>
    <row r="20836" spans="2:6" hidden="1">
      <c r="B20836" s="13">
        <v>2010</v>
      </c>
      <c r="C20836" s="14">
        <v>2</v>
      </c>
      <c r="D20836" s="14" t="s">
        <v>161</v>
      </c>
      <c r="E20836" s="19">
        <v>1.774</v>
      </c>
      <c r="F20836" s="24">
        <f t="shared" si="363"/>
        <v>35.193199999999997</v>
      </c>
    </row>
    <row r="20837" spans="2:6" hidden="1">
      <c r="B20837" s="15">
        <v>2010</v>
      </c>
      <c r="C20837" s="16">
        <v>3</v>
      </c>
      <c r="D20837" s="16" t="s">
        <v>161</v>
      </c>
      <c r="E20837" s="18">
        <v>5.8140000000000001</v>
      </c>
      <c r="F20837" s="24">
        <f t="shared" si="363"/>
        <v>42.465200000000003</v>
      </c>
    </row>
    <row r="20838" spans="2:6" hidden="1">
      <c r="B20838" s="13">
        <v>2010</v>
      </c>
      <c r="C20838" s="14">
        <v>4</v>
      </c>
      <c r="D20838" s="14" t="s">
        <v>161</v>
      </c>
      <c r="E20838" s="19">
        <v>10.9</v>
      </c>
      <c r="F20838" s="24">
        <f t="shared" si="363"/>
        <v>51.620000000000005</v>
      </c>
    </row>
    <row r="20839" spans="2:6" hidden="1">
      <c r="B20839" s="15">
        <v>2010</v>
      </c>
      <c r="C20839" s="16">
        <v>5</v>
      </c>
      <c r="D20839" s="16" t="s">
        <v>161</v>
      </c>
      <c r="E20839" s="18">
        <v>15.417</v>
      </c>
      <c r="F20839" s="24">
        <f t="shared" si="363"/>
        <v>59.750599999999999</v>
      </c>
    </row>
    <row r="20840" spans="2:6" hidden="1">
      <c r="B20840" s="13">
        <v>2010</v>
      </c>
      <c r="C20840" s="14">
        <v>6</v>
      </c>
      <c r="D20840" s="14" t="s">
        <v>161</v>
      </c>
      <c r="E20840" s="19">
        <v>18.861000000000001</v>
      </c>
      <c r="F20840" s="24">
        <f t="shared" si="363"/>
        <v>65.94980000000001</v>
      </c>
    </row>
    <row r="20841" spans="2:6" hidden="1">
      <c r="B20841" s="15">
        <v>2010</v>
      </c>
      <c r="C20841" s="16">
        <v>7</v>
      </c>
      <c r="D20841" s="16" t="s">
        <v>161</v>
      </c>
      <c r="E20841" s="18">
        <v>21.178999999999998</v>
      </c>
      <c r="F20841" s="24">
        <f t="shared" si="363"/>
        <v>70.122199999999992</v>
      </c>
    </row>
    <row r="20842" spans="2:6" hidden="1">
      <c r="B20842" s="13">
        <v>2010</v>
      </c>
      <c r="C20842" s="14">
        <v>8</v>
      </c>
      <c r="D20842" s="14" t="s">
        <v>161</v>
      </c>
      <c r="E20842" s="19">
        <v>22.443000000000001</v>
      </c>
      <c r="F20842" s="24">
        <f t="shared" si="363"/>
        <v>72.397400000000005</v>
      </c>
    </row>
    <row r="20843" spans="2:6" hidden="1">
      <c r="B20843" s="15">
        <v>2010</v>
      </c>
      <c r="C20843" s="16">
        <v>9</v>
      </c>
      <c r="D20843" s="16" t="s">
        <v>161</v>
      </c>
      <c r="E20843" s="18">
        <v>16.201000000000001</v>
      </c>
      <c r="F20843" s="24">
        <f t="shared" si="363"/>
        <v>61.161799999999999</v>
      </c>
    </row>
    <row r="20844" spans="2:6" hidden="1">
      <c r="B20844" s="13">
        <v>2010</v>
      </c>
      <c r="C20844" s="14">
        <v>10</v>
      </c>
      <c r="D20844" s="14" t="s">
        <v>161</v>
      </c>
      <c r="E20844" s="19">
        <v>8.6769999999999996</v>
      </c>
      <c r="F20844" s="24">
        <f t="shared" si="363"/>
        <v>47.618600000000001</v>
      </c>
    </row>
    <row r="20845" spans="2:6" hidden="1">
      <c r="B20845" s="15">
        <v>2010</v>
      </c>
      <c r="C20845" s="16">
        <v>11</v>
      </c>
      <c r="D20845" s="16" t="s">
        <v>161</v>
      </c>
      <c r="E20845" s="18">
        <v>9.2279999999999998</v>
      </c>
      <c r="F20845" s="24">
        <f t="shared" si="363"/>
        <v>48.610399999999998</v>
      </c>
    </row>
    <row r="20846" spans="2:6" hidden="1">
      <c r="B20846" s="13">
        <v>2010</v>
      </c>
      <c r="C20846" s="14">
        <v>12</v>
      </c>
      <c r="D20846" s="14" t="s">
        <v>161</v>
      </c>
      <c r="E20846" s="19">
        <v>0.61799999999999999</v>
      </c>
      <c r="F20846" s="24">
        <f t="shared" si="363"/>
        <v>33.112400000000001</v>
      </c>
    </row>
    <row r="20847" spans="2:6" hidden="1">
      <c r="B20847" s="15">
        <v>2011</v>
      </c>
      <c r="C20847" s="16">
        <v>1</v>
      </c>
      <c r="D20847" s="16" t="s">
        <v>161</v>
      </c>
      <c r="E20847" s="18">
        <v>-1.341</v>
      </c>
      <c r="F20847" s="24">
        <f t="shared" si="363"/>
        <v>29.586199999999998</v>
      </c>
    </row>
    <row r="20848" spans="2:6" hidden="1">
      <c r="B20848" s="13">
        <v>2011</v>
      </c>
      <c r="C20848" s="14">
        <v>2</v>
      </c>
      <c r="D20848" s="14" t="s">
        <v>161</v>
      </c>
      <c r="E20848" s="19">
        <v>9.8000000000000004E-2</v>
      </c>
      <c r="F20848" s="24">
        <f t="shared" si="363"/>
        <v>32.176400000000001</v>
      </c>
    </row>
    <row r="20849" spans="2:6" hidden="1">
      <c r="B20849" s="15">
        <v>2011</v>
      </c>
      <c r="C20849" s="16">
        <v>3</v>
      </c>
      <c r="D20849" s="16" t="s">
        <v>161</v>
      </c>
      <c r="E20849" s="18">
        <v>5.4009999999999998</v>
      </c>
      <c r="F20849" s="24">
        <f t="shared" si="363"/>
        <v>41.721800000000002</v>
      </c>
    </row>
    <row r="20850" spans="2:6" hidden="1">
      <c r="B20850" s="13">
        <v>2011</v>
      </c>
      <c r="C20850" s="14">
        <v>4</v>
      </c>
      <c r="D20850" s="14" t="s">
        <v>161</v>
      </c>
      <c r="E20850" s="19">
        <v>10.134</v>
      </c>
      <c r="F20850" s="24">
        <f t="shared" si="363"/>
        <v>50.241200000000006</v>
      </c>
    </row>
    <row r="20851" spans="2:6" hidden="1">
      <c r="B20851" s="15">
        <v>2011</v>
      </c>
      <c r="C20851" s="16">
        <v>5</v>
      </c>
      <c r="D20851" s="16" t="s">
        <v>161</v>
      </c>
      <c r="E20851" s="18">
        <v>14.391999999999999</v>
      </c>
      <c r="F20851" s="24">
        <f t="shared" si="363"/>
        <v>57.9056</v>
      </c>
    </row>
    <row r="20852" spans="2:6" hidden="1">
      <c r="B20852" s="13">
        <v>2011</v>
      </c>
      <c r="C20852" s="14">
        <v>6</v>
      </c>
      <c r="D20852" s="14" t="s">
        <v>161</v>
      </c>
      <c r="E20852" s="19">
        <v>18.946000000000002</v>
      </c>
      <c r="F20852" s="24">
        <f t="shared" si="363"/>
        <v>66.102800000000002</v>
      </c>
    </row>
    <row r="20853" spans="2:6" hidden="1">
      <c r="B20853" s="15">
        <v>2011</v>
      </c>
      <c r="C20853" s="16">
        <v>7</v>
      </c>
      <c r="D20853" s="16" t="s">
        <v>161</v>
      </c>
      <c r="E20853" s="18">
        <v>21.649000000000001</v>
      </c>
      <c r="F20853" s="24">
        <f t="shared" si="363"/>
        <v>70.968199999999996</v>
      </c>
    </row>
    <row r="20854" spans="2:6" hidden="1">
      <c r="B20854" s="13">
        <v>2011</v>
      </c>
      <c r="C20854" s="14">
        <v>8</v>
      </c>
      <c r="D20854" s="14" t="s">
        <v>161</v>
      </c>
      <c r="E20854" s="19">
        <v>22.18</v>
      </c>
      <c r="F20854" s="24">
        <f t="shared" si="363"/>
        <v>71.924000000000007</v>
      </c>
    </row>
    <row r="20855" spans="2:6" hidden="1">
      <c r="B20855" s="15">
        <v>2011</v>
      </c>
      <c r="C20855" s="16">
        <v>9</v>
      </c>
      <c r="D20855" s="16" t="s">
        <v>161</v>
      </c>
      <c r="E20855" s="18">
        <v>19.664000000000001</v>
      </c>
      <c r="F20855" s="24">
        <f t="shared" si="363"/>
        <v>67.395200000000003</v>
      </c>
    </row>
    <row r="20856" spans="2:6" hidden="1">
      <c r="B20856" s="13">
        <v>2011</v>
      </c>
      <c r="C20856" s="14">
        <v>10</v>
      </c>
      <c r="D20856" s="14" t="s">
        <v>161</v>
      </c>
      <c r="E20856" s="19">
        <v>8.9909999999999997</v>
      </c>
      <c r="F20856" s="24">
        <f t="shared" si="363"/>
        <v>48.183800000000005</v>
      </c>
    </row>
    <row r="20857" spans="2:6" hidden="1">
      <c r="B20857" s="15">
        <v>2011</v>
      </c>
      <c r="C20857" s="16">
        <v>11</v>
      </c>
      <c r="D20857" s="16" t="s">
        <v>161</v>
      </c>
      <c r="E20857" s="18">
        <v>2.2949999999999999</v>
      </c>
      <c r="F20857" s="24">
        <f t="shared" si="363"/>
        <v>36.131</v>
      </c>
    </row>
    <row r="20858" spans="2:6" hidden="1">
      <c r="B20858" s="13">
        <v>2011</v>
      </c>
      <c r="C20858" s="14">
        <v>12</v>
      </c>
      <c r="D20858" s="14" t="s">
        <v>161</v>
      </c>
      <c r="E20858" s="19">
        <v>0.60499999999999998</v>
      </c>
      <c r="F20858" s="24">
        <f t="shared" si="363"/>
        <v>33.088999999999999</v>
      </c>
    </row>
    <row r="20859" spans="2:6" hidden="1">
      <c r="B20859" s="15">
        <v>2012</v>
      </c>
      <c r="C20859" s="16">
        <v>1</v>
      </c>
      <c r="D20859" s="16" t="s">
        <v>161</v>
      </c>
      <c r="E20859" s="18">
        <v>-2.7959999999999998</v>
      </c>
      <c r="F20859" s="24">
        <f t="shared" si="363"/>
        <v>26.967199999999998</v>
      </c>
    </row>
    <row r="20860" spans="2:6" hidden="1">
      <c r="B20860" s="13">
        <v>2012</v>
      </c>
      <c r="C20860" s="14">
        <v>2</v>
      </c>
      <c r="D20860" s="14" t="s">
        <v>161</v>
      </c>
      <c r="E20860" s="19">
        <v>-4.1900000000000004</v>
      </c>
      <c r="F20860" s="24">
        <f t="shared" si="363"/>
        <v>24.457999999999998</v>
      </c>
    </row>
    <row r="20861" spans="2:6" hidden="1">
      <c r="B20861" s="15">
        <v>2012</v>
      </c>
      <c r="C20861" s="16">
        <v>3</v>
      </c>
      <c r="D20861" s="16" t="s">
        <v>161</v>
      </c>
      <c r="E20861" s="18">
        <v>6.2930000000000001</v>
      </c>
      <c r="F20861" s="24">
        <f t="shared" si="363"/>
        <v>43.327399999999997</v>
      </c>
    </row>
    <row r="20862" spans="2:6" hidden="1">
      <c r="B20862" s="13">
        <v>2012</v>
      </c>
      <c r="C20862" s="14">
        <v>4</v>
      </c>
      <c r="D20862" s="14" t="s">
        <v>161</v>
      </c>
      <c r="E20862" s="19">
        <v>11.009</v>
      </c>
      <c r="F20862" s="24">
        <f t="shared" si="363"/>
        <v>51.816200000000002</v>
      </c>
    </row>
    <row r="20863" spans="2:6" hidden="1">
      <c r="B20863" s="15">
        <v>2012</v>
      </c>
      <c r="C20863" s="16">
        <v>5</v>
      </c>
      <c r="D20863" s="16" t="s">
        <v>161</v>
      </c>
      <c r="E20863" s="18">
        <v>14.641</v>
      </c>
      <c r="F20863" s="24">
        <f t="shared" si="363"/>
        <v>58.3538</v>
      </c>
    </row>
    <row r="20864" spans="2:6" hidden="1">
      <c r="B20864" s="13">
        <v>2012</v>
      </c>
      <c r="C20864" s="14">
        <v>6</v>
      </c>
      <c r="D20864" s="14" t="s">
        <v>161</v>
      </c>
      <c r="E20864" s="19">
        <v>20.949000000000002</v>
      </c>
      <c r="F20864" s="24">
        <f t="shared" si="363"/>
        <v>69.708200000000005</v>
      </c>
    </row>
    <row r="20865" spans="2:6" hidden="1">
      <c r="B20865" s="15">
        <v>2012</v>
      </c>
      <c r="C20865" s="16">
        <v>7</v>
      </c>
      <c r="D20865" s="16" t="s">
        <v>161</v>
      </c>
      <c r="E20865" s="18">
        <v>24.084</v>
      </c>
      <c r="F20865" s="24">
        <f t="shared" si="363"/>
        <v>75.351200000000006</v>
      </c>
    </row>
    <row r="20866" spans="2:6" hidden="1">
      <c r="B20866" s="13">
        <v>2012</v>
      </c>
      <c r="C20866" s="14">
        <v>8</v>
      </c>
      <c r="D20866" s="14" t="s">
        <v>161</v>
      </c>
      <c r="E20866" s="19">
        <v>23.035</v>
      </c>
      <c r="F20866" s="24">
        <f t="shared" si="363"/>
        <v>73.462999999999994</v>
      </c>
    </row>
    <row r="20867" spans="2:6" hidden="1">
      <c r="B20867" s="15">
        <v>2012</v>
      </c>
      <c r="C20867" s="16">
        <v>9</v>
      </c>
      <c r="D20867" s="16" t="s">
        <v>161</v>
      </c>
      <c r="E20867" s="18">
        <v>18.727</v>
      </c>
      <c r="F20867" s="24">
        <f t="shared" si="363"/>
        <v>65.708600000000004</v>
      </c>
    </row>
    <row r="20868" spans="2:6" hidden="1">
      <c r="B20868" s="13">
        <v>2012</v>
      </c>
      <c r="C20868" s="14">
        <v>10</v>
      </c>
      <c r="D20868" s="14" t="s">
        <v>161</v>
      </c>
      <c r="E20868" s="19">
        <v>12.824999999999999</v>
      </c>
      <c r="F20868" s="24">
        <f t="shared" si="363"/>
        <v>55.085000000000001</v>
      </c>
    </row>
    <row r="20869" spans="2:6" hidden="1">
      <c r="B20869" s="15">
        <v>2012</v>
      </c>
      <c r="C20869" s="16">
        <v>11</v>
      </c>
      <c r="D20869" s="16" t="s">
        <v>161</v>
      </c>
      <c r="E20869" s="18">
        <v>7.27</v>
      </c>
      <c r="F20869" s="24">
        <f t="shared" si="363"/>
        <v>45.085999999999999</v>
      </c>
    </row>
    <row r="20870" spans="2:6" hidden="1">
      <c r="B20870" s="13">
        <v>2012</v>
      </c>
      <c r="C20870" s="14">
        <v>12</v>
      </c>
      <c r="D20870" s="14" t="s">
        <v>161</v>
      </c>
      <c r="E20870" s="19">
        <v>-1.3360000000000001</v>
      </c>
      <c r="F20870" s="24">
        <f t="shared" si="363"/>
        <v>29.595199999999998</v>
      </c>
    </row>
    <row r="20871" spans="2:6" hidden="1">
      <c r="B20871" s="15">
        <v>2013</v>
      </c>
      <c r="C20871" s="16">
        <v>1</v>
      </c>
      <c r="D20871" s="16" t="s">
        <v>161</v>
      </c>
      <c r="E20871" s="18">
        <v>-9.2999999999999999E-2</v>
      </c>
      <c r="F20871" s="24">
        <f t="shared" si="363"/>
        <v>31.832599999999999</v>
      </c>
    </row>
    <row r="20872" spans="2:6" hidden="1">
      <c r="B20872" s="13">
        <v>2013</v>
      </c>
      <c r="C20872" s="14">
        <v>2</v>
      </c>
      <c r="D20872" s="14" t="s">
        <v>161</v>
      </c>
      <c r="E20872" s="19">
        <v>2.6339999999999999</v>
      </c>
      <c r="F20872" s="24">
        <f t="shared" si="363"/>
        <v>36.741199999999999</v>
      </c>
    </row>
    <row r="20873" spans="2:6" hidden="1">
      <c r="B20873" s="15">
        <v>2013</v>
      </c>
      <c r="C20873" s="16">
        <v>3</v>
      </c>
      <c r="D20873" s="16" t="s">
        <v>161</v>
      </c>
      <c r="E20873" s="18">
        <v>5.4</v>
      </c>
      <c r="F20873" s="24">
        <f t="shared" si="363"/>
        <v>41.72</v>
      </c>
    </row>
    <row r="20874" spans="2:6" hidden="1">
      <c r="B20874" s="13">
        <v>2013</v>
      </c>
      <c r="C20874" s="14">
        <v>4</v>
      </c>
      <c r="D20874" s="14" t="s">
        <v>161</v>
      </c>
      <c r="E20874" s="19">
        <v>12.061</v>
      </c>
      <c r="F20874" s="24">
        <f t="shared" si="363"/>
        <v>53.709800000000001</v>
      </c>
    </row>
    <row r="20875" spans="2:6" hidden="1">
      <c r="B20875" s="15">
        <v>2013</v>
      </c>
      <c r="C20875" s="16">
        <v>5</v>
      </c>
      <c r="D20875" s="16" t="s">
        <v>161</v>
      </c>
      <c r="E20875" s="18">
        <v>17.327999999999999</v>
      </c>
      <c r="F20875" s="24">
        <f t="shared" si="363"/>
        <v>63.190399999999997</v>
      </c>
    </row>
    <row r="20876" spans="2:6" hidden="1">
      <c r="B20876" s="13">
        <v>2013</v>
      </c>
      <c r="C20876" s="14">
        <v>6</v>
      </c>
      <c r="D20876" s="14" t="s">
        <v>161</v>
      </c>
      <c r="E20876" s="19">
        <v>19.068999999999999</v>
      </c>
      <c r="F20876" s="24">
        <f t="shared" si="363"/>
        <v>66.32419999999999</v>
      </c>
    </row>
    <row r="20877" spans="2:6" hidden="1">
      <c r="B20877" s="15">
        <v>2013</v>
      </c>
      <c r="C20877" s="16">
        <v>7</v>
      </c>
      <c r="D20877" s="16" t="s">
        <v>161</v>
      </c>
      <c r="E20877" s="18">
        <v>21.465</v>
      </c>
      <c r="F20877" s="24">
        <f t="shared" si="363"/>
        <v>70.637</v>
      </c>
    </row>
    <row r="20878" spans="2:6" hidden="1">
      <c r="B20878" s="13">
        <v>2013</v>
      </c>
      <c r="C20878" s="14">
        <v>8</v>
      </c>
      <c r="D20878" s="14" t="s">
        <v>161</v>
      </c>
      <c r="E20878" s="19">
        <v>22.917999999999999</v>
      </c>
      <c r="F20878" s="24">
        <f t="shared" si="363"/>
        <v>73.252399999999994</v>
      </c>
    </row>
    <row r="20879" spans="2:6" hidden="1">
      <c r="B20879" s="15">
        <v>2000</v>
      </c>
      <c r="C20879" s="16">
        <v>2</v>
      </c>
      <c r="D20879" s="16" t="s">
        <v>162</v>
      </c>
      <c r="E20879" s="18">
        <v>11.766999999999999</v>
      </c>
      <c r="F20879" s="24">
        <f t="shared" si="363"/>
        <v>53.180599999999998</v>
      </c>
    </row>
    <row r="20880" spans="2:6" hidden="1">
      <c r="B20880" s="13">
        <v>2000</v>
      </c>
      <c r="C20880" s="14">
        <v>3</v>
      </c>
      <c r="D20880" s="14" t="s">
        <v>162</v>
      </c>
      <c r="E20880" s="19">
        <v>13.02</v>
      </c>
      <c r="F20880" s="24">
        <f t="shared" si="363"/>
        <v>55.436</v>
      </c>
    </row>
    <row r="20881" spans="2:6" hidden="1">
      <c r="B20881" s="15">
        <v>2000</v>
      </c>
      <c r="C20881" s="16">
        <v>4</v>
      </c>
      <c r="D20881" s="16" t="s">
        <v>162</v>
      </c>
      <c r="E20881" s="18">
        <v>17.869</v>
      </c>
      <c r="F20881" s="24">
        <f t="shared" si="363"/>
        <v>64.164199999999994</v>
      </c>
    </row>
    <row r="20882" spans="2:6" hidden="1">
      <c r="B20882" s="13">
        <v>2000</v>
      </c>
      <c r="C20882" s="14">
        <v>5</v>
      </c>
      <c r="D20882" s="14" t="s">
        <v>162</v>
      </c>
      <c r="E20882" s="19">
        <v>21.306999999999999</v>
      </c>
      <c r="F20882" s="24">
        <f t="shared" si="363"/>
        <v>70.352599999999995</v>
      </c>
    </row>
    <row r="20883" spans="2:6" hidden="1">
      <c r="B20883" s="15">
        <v>2000</v>
      </c>
      <c r="C20883" s="16">
        <v>6</v>
      </c>
      <c r="D20883" s="16" t="s">
        <v>162</v>
      </c>
      <c r="E20883" s="18">
        <v>26.021000000000001</v>
      </c>
      <c r="F20883" s="24">
        <f t="shared" si="363"/>
        <v>78.837800000000001</v>
      </c>
    </row>
    <row r="20884" spans="2:6" hidden="1">
      <c r="B20884" s="13">
        <v>2000</v>
      </c>
      <c r="C20884" s="14">
        <v>7</v>
      </c>
      <c r="D20884" s="14" t="s">
        <v>162</v>
      </c>
      <c r="E20884" s="19">
        <v>28.483000000000001</v>
      </c>
      <c r="F20884" s="24">
        <f t="shared" si="363"/>
        <v>83.269400000000005</v>
      </c>
    </row>
    <row r="20885" spans="2:6" hidden="1">
      <c r="B20885" s="15">
        <v>2000</v>
      </c>
      <c r="C20885" s="16">
        <v>8</v>
      </c>
      <c r="D20885" s="16" t="s">
        <v>162</v>
      </c>
      <c r="E20885" s="18">
        <v>27.844999999999999</v>
      </c>
      <c r="F20885" s="24">
        <f t="shared" si="363"/>
        <v>82.121000000000009</v>
      </c>
    </row>
    <row r="20886" spans="2:6" hidden="1">
      <c r="B20886" s="13">
        <v>2000</v>
      </c>
      <c r="C20886" s="14">
        <v>9</v>
      </c>
      <c r="D20886" s="14" t="s">
        <v>162</v>
      </c>
      <c r="E20886" s="19">
        <v>25.736000000000001</v>
      </c>
      <c r="F20886" s="24">
        <f t="shared" si="363"/>
        <v>78.32480000000001</v>
      </c>
    </row>
    <row r="20887" spans="2:6" hidden="1">
      <c r="B20887" s="15">
        <v>2000</v>
      </c>
      <c r="C20887" s="16">
        <v>10</v>
      </c>
      <c r="D20887" s="16" t="s">
        <v>162</v>
      </c>
      <c r="E20887" s="18">
        <v>21.434999999999999</v>
      </c>
      <c r="F20887" s="24">
        <f t="shared" si="363"/>
        <v>70.582999999999998</v>
      </c>
    </row>
    <row r="20888" spans="2:6" hidden="1">
      <c r="B20888" s="13">
        <v>2000</v>
      </c>
      <c r="C20888" s="14">
        <v>11</v>
      </c>
      <c r="D20888" s="14" t="s">
        <v>162</v>
      </c>
      <c r="E20888" s="19">
        <v>18.212</v>
      </c>
      <c r="F20888" s="24">
        <f t="shared" si="363"/>
        <v>64.781599999999997</v>
      </c>
    </row>
    <row r="20889" spans="2:6" hidden="1">
      <c r="B20889" s="15">
        <v>2000</v>
      </c>
      <c r="C20889" s="16">
        <v>12</v>
      </c>
      <c r="D20889" s="16" t="s">
        <v>162</v>
      </c>
      <c r="E20889" s="18">
        <v>14.08</v>
      </c>
      <c r="F20889" s="24">
        <f t="shared" si="363"/>
        <v>57.344000000000001</v>
      </c>
    </row>
    <row r="20890" spans="2:6" hidden="1">
      <c r="B20890" s="13">
        <v>2001</v>
      </c>
      <c r="C20890" s="14">
        <v>1</v>
      </c>
      <c r="D20890" s="14" t="s">
        <v>162</v>
      </c>
      <c r="E20890" s="19">
        <v>12.97</v>
      </c>
      <c r="F20890" s="24">
        <f t="shared" si="363"/>
        <v>55.346000000000004</v>
      </c>
    </row>
    <row r="20891" spans="2:6" hidden="1">
      <c r="B20891" s="15">
        <v>2001</v>
      </c>
      <c r="C20891" s="16">
        <v>2</v>
      </c>
      <c r="D20891" s="16" t="s">
        <v>162</v>
      </c>
      <c r="E20891" s="18">
        <v>13.039</v>
      </c>
      <c r="F20891" s="24">
        <f t="shared" si="363"/>
        <v>55.470199999999998</v>
      </c>
    </row>
    <row r="20892" spans="2:6" hidden="1">
      <c r="B20892" s="13">
        <v>2001</v>
      </c>
      <c r="C20892" s="14">
        <v>3</v>
      </c>
      <c r="D20892" s="14" t="s">
        <v>162</v>
      </c>
      <c r="E20892" s="19">
        <v>16.870999999999999</v>
      </c>
      <c r="F20892" s="24">
        <f t="shared" si="363"/>
        <v>62.367800000000003</v>
      </c>
    </row>
    <row r="20893" spans="2:6" hidden="1">
      <c r="B20893" s="15">
        <v>2001</v>
      </c>
      <c r="C20893" s="16">
        <v>4</v>
      </c>
      <c r="D20893" s="16" t="s">
        <v>162</v>
      </c>
      <c r="E20893" s="18">
        <v>18.402999999999999</v>
      </c>
      <c r="F20893" s="24">
        <f t="shared" si="363"/>
        <v>65.125399999999999</v>
      </c>
    </row>
    <row r="20894" spans="2:6" hidden="1">
      <c r="B20894" s="13">
        <v>2001</v>
      </c>
      <c r="C20894" s="14">
        <v>5</v>
      </c>
      <c r="D20894" s="14" t="s">
        <v>162</v>
      </c>
      <c r="E20894" s="19">
        <v>21.922000000000001</v>
      </c>
      <c r="F20894" s="24">
        <f t="shared" si="363"/>
        <v>71.459599999999995</v>
      </c>
    </row>
    <row r="20895" spans="2:6" hidden="1">
      <c r="B20895" s="15">
        <v>2001</v>
      </c>
      <c r="C20895" s="16">
        <v>6</v>
      </c>
      <c r="D20895" s="16" t="s">
        <v>162</v>
      </c>
      <c r="E20895" s="18">
        <v>25.196999999999999</v>
      </c>
      <c r="F20895" s="24">
        <f t="shared" si="363"/>
        <v>77.354600000000005</v>
      </c>
    </row>
    <row r="20896" spans="2:6" hidden="1">
      <c r="B20896" s="13">
        <v>2001</v>
      </c>
      <c r="C20896" s="14">
        <v>7</v>
      </c>
      <c r="D20896" s="14" t="s">
        <v>162</v>
      </c>
      <c r="E20896" s="19">
        <v>27.568000000000001</v>
      </c>
      <c r="F20896" s="24">
        <f t="shared" ref="F20896:F20959" si="364">(E20896 * 1.8) + 32</f>
        <v>81.622399999999999</v>
      </c>
    </row>
    <row r="20897" spans="2:6" hidden="1">
      <c r="B20897" s="15">
        <v>2001</v>
      </c>
      <c r="C20897" s="16">
        <v>8</v>
      </c>
      <c r="D20897" s="16" t="s">
        <v>162</v>
      </c>
      <c r="E20897" s="18">
        <v>28.169</v>
      </c>
      <c r="F20897" s="24">
        <f t="shared" si="364"/>
        <v>82.7042</v>
      </c>
    </row>
    <row r="20898" spans="2:6" hidden="1">
      <c r="B20898" s="13">
        <v>2001</v>
      </c>
      <c r="C20898" s="14">
        <v>9</v>
      </c>
      <c r="D20898" s="14" t="s">
        <v>162</v>
      </c>
      <c r="E20898" s="19">
        <v>25.712</v>
      </c>
      <c r="F20898" s="24">
        <f t="shared" si="364"/>
        <v>78.281599999999997</v>
      </c>
    </row>
    <row r="20899" spans="2:6" hidden="1">
      <c r="B20899" s="15">
        <v>2001</v>
      </c>
      <c r="C20899" s="16">
        <v>10</v>
      </c>
      <c r="D20899" s="16" t="s">
        <v>162</v>
      </c>
      <c r="E20899" s="18">
        <v>22.122</v>
      </c>
      <c r="F20899" s="24">
        <f t="shared" si="364"/>
        <v>71.819600000000008</v>
      </c>
    </row>
    <row r="20900" spans="2:6" hidden="1">
      <c r="B20900" s="13">
        <v>2001</v>
      </c>
      <c r="C20900" s="14">
        <v>11</v>
      </c>
      <c r="D20900" s="14" t="s">
        <v>162</v>
      </c>
      <c r="E20900" s="19">
        <v>17.207000000000001</v>
      </c>
      <c r="F20900" s="24">
        <f t="shared" si="364"/>
        <v>62.9726</v>
      </c>
    </row>
    <row r="20901" spans="2:6" hidden="1">
      <c r="B20901" s="15">
        <v>2001</v>
      </c>
      <c r="C20901" s="16">
        <v>12</v>
      </c>
      <c r="D20901" s="16" t="s">
        <v>162</v>
      </c>
      <c r="E20901" s="18">
        <v>13.582000000000001</v>
      </c>
      <c r="F20901" s="24">
        <f t="shared" si="364"/>
        <v>56.447600000000001</v>
      </c>
    </row>
    <row r="20902" spans="2:6" hidden="1">
      <c r="B20902" s="13">
        <v>2002</v>
      </c>
      <c r="C20902" s="14">
        <v>1</v>
      </c>
      <c r="D20902" s="14" t="s">
        <v>162</v>
      </c>
      <c r="E20902" s="19">
        <v>10.930999999999999</v>
      </c>
      <c r="F20902" s="24">
        <f t="shared" si="364"/>
        <v>51.675799999999995</v>
      </c>
    </row>
    <row r="20903" spans="2:6" hidden="1">
      <c r="B20903" s="15">
        <v>2002</v>
      </c>
      <c r="C20903" s="16">
        <v>2</v>
      </c>
      <c r="D20903" s="16" t="s">
        <v>162</v>
      </c>
      <c r="E20903" s="18">
        <v>13.919</v>
      </c>
      <c r="F20903" s="24">
        <f t="shared" si="364"/>
        <v>57.054200000000002</v>
      </c>
    </row>
    <row r="20904" spans="2:6" hidden="1">
      <c r="B20904" s="13">
        <v>2002</v>
      </c>
      <c r="C20904" s="14">
        <v>3</v>
      </c>
      <c r="D20904" s="14" t="s">
        <v>162</v>
      </c>
      <c r="E20904" s="19">
        <v>15.475</v>
      </c>
      <c r="F20904" s="24">
        <f t="shared" si="364"/>
        <v>59.855000000000004</v>
      </c>
    </row>
    <row r="20905" spans="2:6" hidden="1">
      <c r="B20905" s="15">
        <v>2002</v>
      </c>
      <c r="C20905" s="16">
        <v>4</v>
      </c>
      <c r="D20905" s="16" t="s">
        <v>162</v>
      </c>
      <c r="E20905" s="18">
        <v>16.899999999999999</v>
      </c>
      <c r="F20905" s="24">
        <f t="shared" si="364"/>
        <v>62.42</v>
      </c>
    </row>
    <row r="20906" spans="2:6" hidden="1">
      <c r="B20906" s="13">
        <v>2002</v>
      </c>
      <c r="C20906" s="14">
        <v>5</v>
      </c>
      <c r="D20906" s="14" t="s">
        <v>162</v>
      </c>
      <c r="E20906" s="19">
        <v>20.91</v>
      </c>
      <c r="F20906" s="24">
        <f t="shared" si="364"/>
        <v>69.638000000000005</v>
      </c>
    </row>
    <row r="20907" spans="2:6" hidden="1">
      <c r="B20907" s="15">
        <v>2002</v>
      </c>
      <c r="C20907" s="16">
        <v>6</v>
      </c>
      <c r="D20907" s="16" t="s">
        <v>162</v>
      </c>
      <c r="E20907" s="18">
        <v>25.29</v>
      </c>
      <c r="F20907" s="24">
        <f t="shared" si="364"/>
        <v>77.521999999999991</v>
      </c>
    </row>
    <row r="20908" spans="2:6" hidden="1">
      <c r="B20908" s="13">
        <v>2002</v>
      </c>
      <c r="C20908" s="14">
        <v>7</v>
      </c>
      <c r="D20908" s="14" t="s">
        <v>162</v>
      </c>
      <c r="E20908" s="19">
        <v>28.422999999999998</v>
      </c>
      <c r="F20908" s="24">
        <f t="shared" si="364"/>
        <v>83.1614</v>
      </c>
    </row>
    <row r="20909" spans="2:6" hidden="1">
      <c r="B20909" s="15">
        <v>2002</v>
      </c>
      <c r="C20909" s="16">
        <v>8</v>
      </c>
      <c r="D20909" s="16" t="s">
        <v>162</v>
      </c>
      <c r="E20909" s="18">
        <v>27.96</v>
      </c>
      <c r="F20909" s="24">
        <f t="shared" si="364"/>
        <v>82.328000000000003</v>
      </c>
    </row>
    <row r="20910" spans="2:6" hidden="1">
      <c r="B20910" s="13">
        <v>2002</v>
      </c>
      <c r="C20910" s="14">
        <v>9</v>
      </c>
      <c r="D20910" s="14" t="s">
        <v>162</v>
      </c>
      <c r="E20910" s="19">
        <v>25.762</v>
      </c>
      <c r="F20910" s="24">
        <f t="shared" si="364"/>
        <v>78.371600000000001</v>
      </c>
    </row>
    <row r="20911" spans="2:6" hidden="1">
      <c r="B20911" s="15">
        <v>2002</v>
      </c>
      <c r="C20911" s="16">
        <v>10</v>
      </c>
      <c r="D20911" s="16" t="s">
        <v>162</v>
      </c>
      <c r="E20911" s="18">
        <v>22.670999999999999</v>
      </c>
      <c r="F20911" s="24">
        <f t="shared" si="364"/>
        <v>72.8078</v>
      </c>
    </row>
    <row r="20912" spans="2:6" hidden="1">
      <c r="B20912" s="13">
        <v>2002</v>
      </c>
      <c r="C20912" s="14">
        <v>11</v>
      </c>
      <c r="D20912" s="14" t="s">
        <v>162</v>
      </c>
      <c r="E20912" s="19">
        <v>18.802</v>
      </c>
      <c r="F20912" s="24">
        <f t="shared" si="364"/>
        <v>65.843600000000009</v>
      </c>
    </row>
    <row r="20913" spans="2:6" hidden="1">
      <c r="B20913" s="15">
        <v>2002</v>
      </c>
      <c r="C20913" s="16">
        <v>12</v>
      </c>
      <c r="D20913" s="16" t="s">
        <v>162</v>
      </c>
      <c r="E20913" s="18">
        <v>13.178000000000001</v>
      </c>
      <c r="F20913" s="24">
        <f t="shared" si="364"/>
        <v>55.720399999999998</v>
      </c>
    </row>
    <row r="20914" spans="2:6" hidden="1">
      <c r="B20914" s="13">
        <v>2003</v>
      </c>
      <c r="C20914" s="14">
        <v>1</v>
      </c>
      <c r="D20914" s="14" t="s">
        <v>162</v>
      </c>
      <c r="E20914" s="19">
        <v>14.146000000000001</v>
      </c>
      <c r="F20914" s="24">
        <f t="shared" si="364"/>
        <v>57.462800000000001</v>
      </c>
    </row>
    <row r="20915" spans="2:6" hidden="1">
      <c r="B20915" s="15">
        <v>2003</v>
      </c>
      <c r="C20915" s="16">
        <v>2</v>
      </c>
      <c r="D20915" s="16" t="s">
        <v>162</v>
      </c>
      <c r="E20915" s="18">
        <v>11.125999999999999</v>
      </c>
      <c r="F20915" s="24">
        <f t="shared" si="364"/>
        <v>52.026799999999994</v>
      </c>
    </row>
    <row r="20916" spans="2:6" hidden="1">
      <c r="B20916" s="13">
        <v>2003</v>
      </c>
      <c r="C20916" s="14">
        <v>3</v>
      </c>
      <c r="D20916" s="14" t="s">
        <v>162</v>
      </c>
      <c r="E20916" s="19">
        <v>12.718999999999999</v>
      </c>
      <c r="F20916" s="24">
        <f t="shared" si="364"/>
        <v>54.894199999999998</v>
      </c>
    </row>
    <row r="20917" spans="2:6" hidden="1">
      <c r="B20917" s="15">
        <v>2003</v>
      </c>
      <c r="C20917" s="16">
        <v>4</v>
      </c>
      <c r="D20917" s="16" t="s">
        <v>162</v>
      </c>
      <c r="E20917" s="18">
        <v>16.873000000000001</v>
      </c>
      <c r="F20917" s="24">
        <f t="shared" si="364"/>
        <v>62.371400000000001</v>
      </c>
    </row>
    <row r="20918" spans="2:6" hidden="1">
      <c r="B20918" s="13">
        <v>2003</v>
      </c>
      <c r="C20918" s="14">
        <v>5</v>
      </c>
      <c r="D20918" s="14" t="s">
        <v>162</v>
      </c>
      <c r="E20918" s="19">
        <v>23.574000000000002</v>
      </c>
      <c r="F20918" s="24">
        <f t="shared" si="364"/>
        <v>74.433199999999999</v>
      </c>
    </row>
    <row r="20919" spans="2:6" hidden="1">
      <c r="B20919" s="15">
        <v>2003</v>
      </c>
      <c r="C20919" s="16">
        <v>6</v>
      </c>
      <c r="D20919" s="16" t="s">
        <v>162</v>
      </c>
      <c r="E20919" s="18">
        <v>25.434000000000001</v>
      </c>
      <c r="F20919" s="24">
        <f t="shared" si="364"/>
        <v>77.781200000000013</v>
      </c>
    </row>
    <row r="20920" spans="2:6" hidden="1">
      <c r="B20920" s="13">
        <v>2003</v>
      </c>
      <c r="C20920" s="14">
        <v>7</v>
      </c>
      <c r="D20920" s="14" t="s">
        <v>162</v>
      </c>
      <c r="E20920" s="19">
        <v>27.95</v>
      </c>
      <c r="F20920" s="24">
        <f t="shared" si="364"/>
        <v>82.31</v>
      </c>
    </row>
    <row r="20921" spans="2:6" hidden="1">
      <c r="B20921" s="15">
        <v>2003</v>
      </c>
      <c r="C20921" s="16">
        <v>8</v>
      </c>
      <c r="D20921" s="16" t="s">
        <v>162</v>
      </c>
      <c r="E20921" s="18">
        <v>28.363</v>
      </c>
      <c r="F20921" s="24">
        <f t="shared" si="364"/>
        <v>83.053400000000011</v>
      </c>
    </row>
    <row r="20922" spans="2:6" hidden="1">
      <c r="B20922" s="13">
        <v>2003</v>
      </c>
      <c r="C20922" s="14">
        <v>9</v>
      </c>
      <c r="D20922" s="14" t="s">
        <v>162</v>
      </c>
      <c r="E20922" s="19">
        <v>25.460999999999999</v>
      </c>
      <c r="F20922" s="24">
        <f t="shared" si="364"/>
        <v>77.829800000000006</v>
      </c>
    </row>
    <row r="20923" spans="2:6" hidden="1">
      <c r="B20923" s="15">
        <v>2003</v>
      </c>
      <c r="C20923" s="16">
        <v>10</v>
      </c>
      <c r="D20923" s="16" t="s">
        <v>162</v>
      </c>
      <c r="E20923" s="18">
        <v>22.331</v>
      </c>
      <c r="F20923" s="24">
        <f t="shared" si="364"/>
        <v>72.195799999999991</v>
      </c>
    </row>
    <row r="20924" spans="2:6" hidden="1">
      <c r="B20924" s="13">
        <v>2003</v>
      </c>
      <c r="C20924" s="14">
        <v>11</v>
      </c>
      <c r="D20924" s="14" t="s">
        <v>162</v>
      </c>
      <c r="E20924" s="19">
        <v>17.917000000000002</v>
      </c>
      <c r="F20924" s="24">
        <f t="shared" si="364"/>
        <v>64.250600000000006</v>
      </c>
    </row>
    <row r="20925" spans="2:6" hidden="1">
      <c r="B20925" s="15">
        <v>2003</v>
      </c>
      <c r="C20925" s="16">
        <v>12</v>
      </c>
      <c r="D20925" s="16" t="s">
        <v>162</v>
      </c>
      <c r="E20925" s="18">
        <v>14.032999999999999</v>
      </c>
      <c r="F20925" s="24">
        <f t="shared" si="364"/>
        <v>57.259399999999999</v>
      </c>
    </row>
    <row r="20926" spans="2:6" hidden="1">
      <c r="B20926" s="13">
        <v>2004</v>
      </c>
      <c r="C20926" s="14">
        <v>1</v>
      </c>
      <c r="D20926" s="14" t="s">
        <v>162</v>
      </c>
      <c r="E20926" s="19">
        <v>11.903</v>
      </c>
      <c r="F20926" s="24">
        <f t="shared" si="364"/>
        <v>53.425399999999996</v>
      </c>
    </row>
    <row r="20927" spans="2:6" hidden="1">
      <c r="B20927" s="15">
        <v>2004</v>
      </c>
      <c r="C20927" s="16">
        <v>2</v>
      </c>
      <c r="D20927" s="16" t="s">
        <v>162</v>
      </c>
      <c r="E20927" s="18">
        <v>12.157999999999999</v>
      </c>
      <c r="F20927" s="24">
        <f t="shared" si="364"/>
        <v>53.884399999999999</v>
      </c>
    </row>
    <row r="20928" spans="2:6" hidden="1">
      <c r="B20928" s="13">
        <v>2004</v>
      </c>
      <c r="C20928" s="14">
        <v>3</v>
      </c>
      <c r="D20928" s="14" t="s">
        <v>162</v>
      </c>
      <c r="E20928" s="19">
        <v>15.157999999999999</v>
      </c>
      <c r="F20928" s="24">
        <f t="shared" si="364"/>
        <v>59.284399999999998</v>
      </c>
    </row>
    <row r="20929" spans="2:6" hidden="1">
      <c r="B20929" s="15">
        <v>2004</v>
      </c>
      <c r="C20929" s="16">
        <v>4</v>
      </c>
      <c r="D20929" s="16" t="s">
        <v>162</v>
      </c>
      <c r="E20929" s="18">
        <v>17.401</v>
      </c>
      <c r="F20929" s="24">
        <f t="shared" si="364"/>
        <v>63.321799999999996</v>
      </c>
    </row>
    <row r="20930" spans="2:6" hidden="1">
      <c r="B20930" s="13">
        <v>2004</v>
      </c>
      <c r="C20930" s="14">
        <v>5</v>
      </c>
      <c r="D20930" s="14" t="s">
        <v>162</v>
      </c>
      <c r="E20930" s="19">
        <v>20.885000000000002</v>
      </c>
      <c r="F20930" s="24">
        <f t="shared" si="364"/>
        <v>69.593000000000004</v>
      </c>
    </row>
    <row r="20931" spans="2:6" hidden="1">
      <c r="B20931" s="15">
        <v>2004</v>
      </c>
      <c r="C20931" s="16">
        <v>6</v>
      </c>
      <c r="D20931" s="16" t="s">
        <v>162</v>
      </c>
      <c r="E20931" s="18">
        <v>24.876999999999999</v>
      </c>
      <c r="F20931" s="24">
        <f t="shared" si="364"/>
        <v>76.778599999999997</v>
      </c>
    </row>
    <row r="20932" spans="2:6" hidden="1">
      <c r="B20932" s="13">
        <v>2004</v>
      </c>
      <c r="C20932" s="14">
        <v>7</v>
      </c>
      <c r="D20932" s="14" t="s">
        <v>162</v>
      </c>
      <c r="E20932" s="19">
        <v>27.881</v>
      </c>
      <c r="F20932" s="24">
        <f t="shared" si="364"/>
        <v>82.1858</v>
      </c>
    </row>
    <row r="20933" spans="2:6" hidden="1">
      <c r="B20933" s="15">
        <v>2004</v>
      </c>
      <c r="C20933" s="16">
        <v>8</v>
      </c>
      <c r="D20933" s="16" t="s">
        <v>162</v>
      </c>
      <c r="E20933" s="18">
        <v>27.556000000000001</v>
      </c>
      <c r="F20933" s="24">
        <f t="shared" si="364"/>
        <v>81.600799999999992</v>
      </c>
    </row>
    <row r="20934" spans="2:6" hidden="1">
      <c r="B20934" s="13">
        <v>2004</v>
      </c>
      <c r="C20934" s="14">
        <v>9</v>
      </c>
      <c r="D20934" s="14" t="s">
        <v>162</v>
      </c>
      <c r="E20934" s="19">
        <v>25.681000000000001</v>
      </c>
      <c r="F20934" s="24">
        <f t="shared" si="364"/>
        <v>78.225799999999992</v>
      </c>
    </row>
    <row r="20935" spans="2:6" hidden="1">
      <c r="B20935" s="15">
        <v>2004</v>
      </c>
      <c r="C20935" s="16">
        <v>10</v>
      </c>
      <c r="D20935" s="16" t="s">
        <v>162</v>
      </c>
      <c r="E20935" s="18">
        <v>23.33</v>
      </c>
      <c r="F20935" s="24">
        <f t="shared" si="364"/>
        <v>73.994</v>
      </c>
    </row>
    <row r="20936" spans="2:6" hidden="1">
      <c r="B20936" s="13">
        <v>2004</v>
      </c>
      <c r="C20936" s="14">
        <v>11</v>
      </c>
      <c r="D20936" s="14" t="s">
        <v>162</v>
      </c>
      <c r="E20936" s="19">
        <v>18.114000000000001</v>
      </c>
      <c r="F20936" s="24">
        <f t="shared" si="364"/>
        <v>64.605199999999996</v>
      </c>
    </row>
    <row r="20937" spans="2:6" hidden="1">
      <c r="B20937" s="15">
        <v>2004</v>
      </c>
      <c r="C20937" s="16">
        <v>12</v>
      </c>
      <c r="D20937" s="16" t="s">
        <v>162</v>
      </c>
      <c r="E20937" s="18">
        <v>13.146000000000001</v>
      </c>
      <c r="F20937" s="24">
        <f t="shared" si="364"/>
        <v>55.662800000000004</v>
      </c>
    </row>
    <row r="20938" spans="2:6" hidden="1">
      <c r="B20938" s="13">
        <v>2005</v>
      </c>
      <c r="C20938" s="14">
        <v>1</v>
      </c>
      <c r="D20938" s="14" t="s">
        <v>162</v>
      </c>
      <c r="E20938" s="19">
        <v>12.733000000000001</v>
      </c>
      <c r="F20938" s="24">
        <f t="shared" si="364"/>
        <v>54.919400000000003</v>
      </c>
    </row>
    <row r="20939" spans="2:6" hidden="1">
      <c r="B20939" s="15">
        <v>2005</v>
      </c>
      <c r="C20939" s="16">
        <v>2</v>
      </c>
      <c r="D20939" s="16" t="s">
        <v>162</v>
      </c>
      <c r="E20939" s="18">
        <v>12.042999999999999</v>
      </c>
      <c r="F20939" s="24">
        <f t="shared" si="364"/>
        <v>53.677399999999999</v>
      </c>
    </row>
    <row r="20940" spans="2:6" hidden="1">
      <c r="B20940" s="13">
        <v>2005</v>
      </c>
      <c r="C20940" s="14">
        <v>3</v>
      </c>
      <c r="D20940" s="14" t="s">
        <v>162</v>
      </c>
      <c r="E20940" s="19">
        <v>14.946</v>
      </c>
      <c r="F20940" s="24">
        <f t="shared" si="364"/>
        <v>58.902799999999999</v>
      </c>
    </row>
    <row r="20941" spans="2:6" hidden="1">
      <c r="B20941" s="15">
        <v>2005</v>
      </c>
      <c r="C20941" s="16">
        <v>4</v>
      </c>
      <c r="D20941" s="16" t="s">
        <v>162</v>
      </c>
      <c r="E20941" s="18">
        <v>17.896999999999998</v>
      </c>
      <c r="F20941" s="24">
        <f t="shared" si="364"/>
        <v>64.21459999999999</v>
      </c>
    </row>
    <row r="20942" spans="2:6" hidden="1">
      <c r="B20942" s="13">
        <v>2005</v>
      </c>
      <c r="C20942" s="14">
        <v>5</v>
      </c>
      <c r="D20942" s="14" t="s">
        <v>162</v>
      </c>
      <c r="E20942" s="19">
        <v>21.350999999999999</v>
      </c>
      <c r="F20942" s="24">
        <f t="shared" si="364"/>
        <v>70.43180000000001</v>
      </c>
    </row>
    <row r="20943" spans="2:6" hidden="1">
      <c r="B20943" s="15">
        <v>2005</v>
      </c>
      <c r="C20943" s="16">
        <v>6</v>
      </c>
      <c r="D20943" s="16" t="s">
        <v>162</v>
      </c>
      <c r="E20943" s="18">
        <v>24.734000000000002</v>
      </c>
      <c r="F20943" s="24">
        <f t="shared" si="364"/>
        <v>76.521200000000007</v>
      </c>
    </row>
    <row r="20944" spans="2:6" hidden="1">
      <c r="B20944" s="13">
        <v>2005</v>
      </c>
      <c r="C20944" s="14">
        <v>7</v>
      </c>
      <c r="D20944" s="14" t="s">
        <v>162</v>
      </c>
      <c r="E20944" s="19">
        <v>27.925999999999998</v>
      </c>
      <c r="F20944" s="24">
        <f t="shared" si="364"/>
        <v>82.266799999999989</v>
      </c>
    </row>
    <row r="20945" spans="2:6" hidden="1">
      <c r="B20945" s="15">
        <v>2005</v>
      </c>
      <c r="C20945" s="16">
        <v>8</v>
      </c>
      <c r="D20945" s="16" t="s">
        <v>162</v>
      </c>
      <c r="E20945" s="18">
        <v>28.187999999999999</v>
      </c>
      <c r="F20945" s="24">
        <f t="shared" si="364"/>
        <v>82.738399999999999</v>
      </c>
    </row>
    <row r="20946" spans="2:6" hidden="1">
      <c r="B20946" s="13">
        <v>2005</v>
      </c>
      <c r="C20946" s="14">
        <v>9</v>
      </c>
      <c r="D20946" s="14" t="s">
        <v>162</v>
      </c>
      <c r="E20946" s="19">
        <v>26.004999999999999</v>
      </c>
      <c r="F20946" s="24">
        <f t="shared" si="364"/>
        <v>78.808999999999997</v>
      </c>
    </row>
    <row r="20947" spans="2:6" hidden="1">
      <c r="B20947" s="15">
        <v>2005</v>
      </c>
      <c r="C20947" s="16">
        <v>10</v>
      </c>
      <c r="D20947" s="16" t="s">
        <v>162</v>
      </c>
      <c r="E20947" s="18">
        <v>20.867999999999999</v>
      </c>
      <c r="F20947" s="24">
        <f t="shared" si="364"/>
        <v>69.562399999999997</v>
      </c>
    </row>
    <row r="20948" spans="2:6" hidden="1">
      <c r="B20948" s="13">
        <v>2005</v>
      </c>
      <c r="C20948" s="14">
        <v>11</v>
      </c>
      <c r="D20948" s="14" t="s">
        <v>162</v>
      </c>
      <c r="E20948" s="19">
        <v>16.523</v>
      </c>
      <c r="F20948" s="24">
        <f t="shared" si="364"/>
        <v>61.741399999999999</v>
      </c>
    </row>
    <row r="20949" spans="2:6" hidden="1">
      <c r="B20949" s="15">
        <v>2005</v>
      </c>
      <c r="C20949" s="16">
        <v>12</v>
      </c>
      <c r="D20949" s="16" t="s">
        <v>162</v>
      </c>
      <c r="E20949" s="18">
        <v>14.686999999999999</v>
      </c>
      <c r="F20949" s="24">
        <f t="shared" si="364"/>
        <v>58.436599999999999</v>
      </c>
    </row>
    <row r="20950" spans="2:6" hidden="1">
      <c r="B20950" s="13">
        <v>2006</v>
      </c>
      <c r="C20950" s="14">
        <v>1</v>
      </c>
      <c r="D20950" s="14" t="s">
        <v>162</v>
      </c>
      <c r="E20950" s="19">
        <v>11.968</v>
      </c>
      <c r="F20950" s="24">
        <f t="shared" si="364"/>
        <v>53.542400000000001</v>
      </c>
    </row>
    <row r="20951" spans="2:6" hidden="1">
      <c r="B20951" s="15">
        <v>2006</v>
      </c>
      <c r="C20951" s="16">
        <v>2</v>
      </c>
      <c r="D20951" s="16" t="s">
        <v>162</v>
      </c>
      <c r="E20951" s="18">
        <v>12.823</v>
      </c>
      <c r="F20951" s="24">
        <f t="shared" si="364"/>
        <v>55.081400000000002</v>
      </c>
    </row>
    <row r="20952" spans="2:6" hidden="1">
      <c r="B20952" s="13">
        <v>2006</v>
      </c>
      <c r="C20952" s="14">
        <v>3</v>
      </c>
      <c r="D20952" s="14" t="s">
        <v>162</v>
      </c>
      <c r="E20952" s="19">
        <v>14.488</v>
      </c>
      <c r="F20952" s="24">
        <f t="shared" si="364"/>
        <v>58.078400000000002</v>
      </c>
    </row>
    <row r="20953" spans="2:6" hidden="1">
      <c r="B20953" s="15">
        <v>2006</v>
      </c>
      <c r="C20953" s="16">
        <v>4</v>
      </c>
      <c r="D20953" s="16" t="s">
        <v>162</v>
      </c>
      <c r="E20953" s="18">
        <v>17.768000000000001</v>
      </c>
      <c r="F20953" s="24">
        <f t="shared" si="364"/>
        <v>63.982399999999998</v>
      </c>
    </row>
    <row r="20954" spans="2:6" hidden="1">
      <c r="B20954" s="13">
        <v>2006</v>
      </c>
      <c r="C20954" s="14">
        <v>5</v>
      </c>
      <c r="D20954" s="14" t="s">
        <v>162</v>
      </c>
      <c r="E20954" s="19">
        <v>21.481000000000002</v>
      </c>
      <c r="F20954" s="24">
        <f t="shared" si="364"/>
        <v>70.665800000000004</v>
      </c>
    </row>
    <row r="20955" spans="2:6" hidden="1">
      <c r="B20955" s="15">
        <v>2006</v>
      </c>
      <c r="C20955" s="16">
        <v>6</v>
      </c>
      <c r="D20955" s="16" t="s">
        <v>162</v>
      </c>
      <c r="E20955" s="18">
        <v>25.460999999999999</v>
      </c>
      <c r="F20955" s="24">
        <f t="shared" si="364"/>
        <v>77.829800000000006</v>
      </c>
    </row>
    <row r="20956" spans="2:6" hidden="1">
      <c r="B20956" s="13">
        <v>2006</v>
      </c>
      <c r="C20956" s="14">
        <v>7</v>
      </c>
      <c r="D20956" s="14" t="s">
        <v>162</v>
      </c>
      <c r="E20956" s="19">
        <v>27.555</v>
      </c>
      <c r="F20956" s="24">
        <f t="shared" si="364"/>
        <v>81.599000000000004</v>
      </c>
    </row>
    <row r="20957" spans="2:6" hidden="1">
      <c r="B20957" s="15">
        <v>2006</v>
      </c>
      <c r="C20957" s="16">
        <v>8</v>
      </c>
      <c r="D20957" s="16" t="s">
        <v>162</v>
      </c>
      <c r="E20957" s="18">
        <v>28.265999999999998</v>
      </c>
      <c r="F20957" s="24">
        <f t="shared" si="364"/>
        <v>82.878799999999998</v>
      </c>
    </row>
    <row r="20958" spans="2:6" hidden="1">
      <c r="B20958" s="13">
        <v>2006</v>
      </c>
      <c r="C20958" s="14">
        <v>9</v>
      </c>
      <c r="D20958" s="14" t="s">
        <v>162</v>
      </c>
      <c r="E20958" s="19">
        <v>26.302</v>
      </c>
      <c r="F20958" s="24">
        <f t="shared" si="364"/>
        <v>79.343600000000009</v>
      </c>
    </row>
    <row r="20959" spans="2:6" hidden="1">
      <c r="B20959" s="15">
        <v>2006</v>
      </c>
      <c r="C20959" s="16">
        <v>10</v>
      </c>
      <c r="D20959" s="16" t="s">
        <v>162</v>
      </c>
      <c r="E20959" s="18">
        <v>21.898</v>
      </c>
      <c r="F20959" s="24">
        <f t="shared" si="364"/>
        <v>71.41640000000001</v>
      </c>
    </row>
    <row r="20960" spans="2:6" hidden="1">
      <c r="B20960" s="13">
        <v>2006</v>
      </c>
      <c r="C20960" s="14">
        <v>11</v>
      </c>
      <c r="D20960" s="14" t="s">
        <v>162</v>
      </c>
      <c r="E20960" s="19">
        <v>16.317</v>
      </c>
      <c r="F20960" s="24">
        <f t="shared" ref="F20960:F21023" si="365">(E20960 * 1.8) + 32</f>
        <v>61.370599999999996</v>
      </c>
    </row>
    <row r="20961" spans="2:6" hidden="1">
      <c r="B20961" s="15">
        <v>2006</v>
      </c>
      <c r="C20961" s="16">
        <v>12</v>
      </c>
      <c r="D20961" s="16" t="s">
        <v>162</v>
      </c>
      <c r="E20961" s="18">
        <v>13.13</v>
      </c>
      <c r="F20961" s="24">
        <f t="shared" si="365"/>
        <v>55.634</v>
      </c>
    </row>
    <row r="20962" spans="2:6" hidden="1">
      <c r="B20962" s="13">
        <v>2007</v>
      </c>
      <c r="C20962" s="14">
        <v>1</v>
      </c>
      <c r="D20962" s="14" t="s">
        <v>162</v>
      </c>
      <c r="E20962" s="19">
        <v>11.917</v>
      </c>
      <c r="F20962" s="24">
        <f t="shared" si="365"/>
        <v>53.450600000000001</v>
      </c>
    </row>
    <row r="20963" spans="2:6" hidden="1">
      <c r="B20963" s="15">
        <v>2007</v>
      </c>
      <c r="C20963" s="16">
        <v>2</v>
      </c>
      <c r="D20963" s="16" t="s">
        <v>162</v>
      </c>
      <c r="E20963" s="18">
        <v>12.906000000000001</v>
      </c>
      <c r="F20963" s="24">
        <f t="shared" si="365"/>
        <v>55.230800000000002</v>
      </c>
    </row>
    <row r="20964" spans="2:6" hidden="1">
      <c r="B20964" s="13">
        <v>2007</v>
      </c>
      <c r="C20964" s="14">
        <v>3</v>
      </c>
      <c r="D20964" s="14" t="s">
        <v>162</v>
      </c>
      <c r="E20964" s="19">
        <v>14.465999999999999</v>
      </c>
      <c r="F20964" s="24">
        <f t="shared" si="365"/>
        <v>58.038799999999995</v>
      </c>
    </row>
    <row r="20965" spans="2:6" hidden="1">
      <c r="B20965" s="15">
        <v>2007</v>
      </c>
      <c r="C20965" s="16">
        <v>4</v>
      </c>
      <c r="D20965" s="16" t="s">
        <v>162</v>
      </c>
      <c r="E20965" s="18">
        <v>16.702999999999999</v>
      </c>
      <c r="F20965" s="24">
        <f t="shared" si="365"/>
        <v>62.065399999999997</v>
      </c>
    </row>
    <row r="20966" spans="2:6" hidden="1">
      <c r="B20966" s="13">
        <v>2007</v>
      </c>
      <c r="C20966" s="14">
        <v>5</v>
      </c>
      <c r="D20966" s="14" t="s">
        <v>162</v>
      </c>
      <c r="E20966" s="19">
        <v>22.119</v>
      </c>
      <c r="F20966" s="24">
        <f t="shared" si="365"/>
        <v>71.8142</v>
      </c>
    </row>
    <row r="20967" spans="2:6" hidden="1">
      <c r="B20967" s="15">
        <v>2007</v>
      </c>
      <c r="C20967" s="16">
        <v>6</v>
      </c>
      <c r="D20967" s="16" t="s">
        <v>162</v>
      </c>
      <c r="E20967" s="18">
        <v>26.074999999999999</v>
      </c>
      <c r="F20967" s="24">
        <f t="shared" si="365"/>
        <v>78.935000000000002</v>
      </c>
    </row>
    <row r="20968" spans="2:6" hidden="1">
      <c r="B20968" s="13">
        <v>2007</v>
      </c>
      <c r="C20968" s="14">
        <v>7</v>
      </c>
      <c r="D20968" s="14" t="s">
        <v>162</v>
      </c>
      <c r="E20968" s="19">
        <v>28.766999999999999</v>
      </c>
      <c r="F20968" s="24">
        <f t="shared" si="365"/>
        <v>83.780599999999993</v>
      </c>
    </row>
    <row r="20969" spans="2:6" hidden="1">
      <c r="B20969" s="15">
        <v>2007</v>
      </c>
      <c r="C20969" s="16">
        <v>8</v>
      </c>
      <c r="D20969" s="16" t="s">
        <v>162</v>
      </c>
      <c r="E20969" s="18">
        <v>28.561</v>
      </c>
      <c r="F20969" s="24">
        <f t="shared" si="365"/>
        <v>83.409800000000004</v>
      </c>
    </row>
    <row r="20970" spans="2:6" hidden="1">
      <c r="B20970" s="13">
        <v>2007</v>
      </c>
      <c r="C20970" s="14">
        <v>9</v>
      </c>
      <c r="D20970" s="14" t="s">
        <v>162</v>
      </c>
      <c r="E20970" s="19">
        <v>26.023</v>
      </c>
      <c r="F20970" s="24">
        <f t="shared" si="365"/>
        <v>78.841399999999993</v>
      </c>
    </row>
    <row r="20971" spans="2:6" hidden="1">
      <c r="B20971" s="15">
        <v>2007</v>
      </c>
      <c r="C20971" s="16">
        <v>10</v>
      </c>
      <c r="D20971" s="16" t="s">
        <v>162</v>
      </c>
      <c r="E20971" s="18">
        <v>22.984999999999999</v>
      </c>
      <c r="F20971" s="24">
        <f t="shared" si="365"/>
        <v>73.37299999999999</v>
      </c>
    </row>
    <row r="20972" spans="2:6" hidden="1">
      <c r="B20972" s="13">
        <v>2007</v>
      </c>
      <c r="C20972" s="14">
        <v>11</v>
      </c>
      <c r="D20972" s="14" t="s">
        <v>162</v>
      </c>
      <c r="E20972" s="19">
        <v>18.202000000000002</v>
      </c>
      <c r="F20972" s="24">
        <f t="shared" si="365"/>
        <v>64.763599999999997</v>
      </c>
    </row>
    <row r="20973" spans="2:6" hidden="1">
      <c r="B20973" s="15">
        <v>2007</v>
      </c>
      <c r="C20973" s="16">
        <v>12</v>
      </c>
      <c r="D20973" s="16" t="s">
        <v>162</v>
      </c>
      <c r="E20973" s="18">
        <v>13.68</v>
      </c>
      <c r="F20973" s="24">
        <f t="shared" si="365"/>
        <v>56.623999999999995</v>
      </c>
    </row>
    <row r="20974" spans="2:6" hidden="1">
      <c r="B20974" s="13">
        <v>2008</v>
      </c>
      <c r="C20974" s="14">
        <v>1</v>
      </c>
      <c r="D20974" s="14" t="s">
        <v>162</v>
      </c>
      <c r="E20974" s="19">
        <v>10.65</v>
      </c>
      <c r="F20974" s="24">
        <f t="shared" si="365"/>
        <v>51.17</v>
      </c>
    </row>
    <row r="20975" spans="2:6" hidden="1">
      <c r="B20975" s="15">
        <v>2008</v>
      </c>
      <c r="C20975" s="16">
        <v>2</v>
      </c>
      <c r="D20975" s="16" t="s">
        <v>162</v>
      </c>
      <c r="E20975" s="18">
        <v>11.885</v>
      </c>
      <c r="F20975" s="24">
        <f t="shared" si="365"/>
        <v>53.393000000000001</v>
      </c>
    </row>
    <row r="20976" spans="2:6" hidden="1">
      <c r="B20976" s="13">
        <v>2008</v>
      </c>
      <c r="C20976" s="14">
        <v>3</v>
      </c>
      <c r="D20976" s="14" t="s">
        <v>162</v>
      </c>
      <c r="E20976" s="19">
        <v>16.803999999999998</v>
      </c>
      <c r="F20976" s="24">
        <f t="shared" si="365"/>
        <v>62.247199999999999</v>
      </c>
    </row>
    <row r="20977" spans="2:6" hidden="1">
      <c r="B20977" s="15">
        <v>2008</v>
      </c>
      <c r="C20977" s="16">
        <v>4</v>
      </c>
      <c r="D20977" s="16" t="s">
        <v>162</v>
      </c>
      <c r="E20977" s="18">
        <v>18.805</v>
      </c>
      <c r="F20977" s="24">
        <f t="shared" si="365"/>
        <v>65.849000000000004</v>
      </c>
    </row>
    <row r="20978" spans="2:6" hidden="1">
      <c r="B20978" s="13">
        <v>2008</v>
      </c>
      <c r="C20978" s="14">
        <v>5</v>
      </c>
      <c r="D20978" s="14" t="s">
        <v>162</v>
      </c>
      <c r="E20978" s="19">
        <v>21.449000000000002</v>
      </c>
      <c r="F20978" s="24">
        <f t="shared" si="365"/>
        <v>70.608200000000011</v>
      </c>
    </row>
    <row r="20979" spans="2:6" hidden="1">
      <c r="B20979" s="15">
        <v>2008</v>
      </c>
      <c r="C20979" s="16">
        <v>6</v>
      </c>
      <c r="D20979" s="16" t="s">
        <v>162</v>
      </c>
      <c r="E20979" s="18">
        <v>26.414000000000001</v>
      </c>
      <c r="F20979" s="24">
        <f t="shared" si="365"/>
        <v>79.545199999999994</v>
      </c>
    </row>
    <row r="20980" spans="2:6" hidden="1">
      <c r="B20980" s="13">
        <v>2008</v>
      </c>
      <c r="C20980" s="14">
        <v>7</v>
      </c>
      <c r="D20980" s="14" t="s">
        <v>162</v>
      </c>
      <c r="E20980" s="19">
        <v>28.425999999999998</v>
      </c>
      <c r="F20980" s="24">
        <f t="shared" si="365"/>
        <v>83.166799999999995</v>
      </c>
    </row>
    <row r="20981" spans="2:6" hidden="1">
      <c r="B20981" s="15">
        <v>2008</v>
      </c>
      <c r="C20981" s="16">
        <v>8</v>
      </c>
      <c r="D20981" s="16" t="s">
        <v>162</v>
      </c>
      <c r="E20981" s="18">
        <v>28.888000000000002</v>
      </c>
      <c r="F20981" s="24">
        <f t="shared" si="365"/>
        <v>83.998400000000004</v>
      </c>
    </row>
    <row r="20982" spans="2:6" hidden="1">
      <c r="B20982" s="13">
        <v>2008</v>
      </c>
      <c r="C20982" s="14">
        <v>9</v>
      </c>
      <c r="D20982" s="14" t="s">
        <v>162</v>
      </c>
      <c r="E20982" s="19">
        <v>26.024999999999999</v>
      </c>
      <c r="F20982" s="24">
        <f t="shared" si="365"/>
        <v>78.844999999999999</v>
      </c>
    </row>
    <row r="20983" spans="2:6" hidden="1">
      <c r="B20983" s="15">
        <v>2008</v>
      </c>
      <c r="C20983" s="16">
        <v>10</v>
      </c>
      <c r="D20983" s="16" t="s">
        <v>162</v>
      </c>
      <c r="E20983" s="18">
        <v>21.818999999999999</v>
      </c>
      <c r="F20983" s="24">
        <f t="shared" si="365"/>
        <v>71.274200000000008</v>
      </c>
    </row>
    <row r="20984" spans="2:6" hidden="1">
      <c r="B20984" s="13">
        <v>2008</v>
      </c>
      <c r="C20984" s="14">
        <v>11</v>
      </c>
      <c r="D20984" s="14" t="s">
        <v>162</v>
      </c>
      <c r="E20984" s="19">
        <v>19.152999999999999</v>
      </c>
      <c r="F20984" s="24">
        <f t="shared" si="365"/>
        <v>66.475400000000008</v>
      </c>
    </row>
    <row r="20985" spans="2:6" hidden="1">
      <c r="B20985" s="15">
        <v>2008</v>
      </c>
      <c r="C20985" s="16">
        <v>12</v>
      </c>
      <c r="D20985" s="16" t="s">
        <v>162</v>
      </c>
      <c r="E20985" s="18">
        <v>14.541</v>
      </c>
      <c r="F20985" s="24">
        <f t="shared" si="365"/>
        <v>58.1738</v>
      </c>
    </row>
    <row r="20986" spans="2:6" hidden="1">
      <c r="B20986" s="13">
        <v>2009</v>
      </c>
      <c r="C20986" s="14">
        <v>1</v>
      </c>
      <c r="D20986" s="14" t="s">
        <v>162</v>
      </c>
      <c r="E20986" s="19">
        <v>13.228999999999999</v>
      </c>
      <c r="F20986" s="24">
        <f t="shared" si="365"/>
        <v>55.812200000000004</v>
      </c>
    </row>
    <row r="20987" spans="2:6" hidden="1">
      <c r="B20987" s="15">
        <v>2009</v>
      </c>
      <c r="C20987" s="16">
        <v>2</v>
      </c>
      <c r="D20987" s="16" t="s">
        <v>162</v>
      </c>
      <c r="E20987" s="18">
        <v>13.05</v>
      </c>
      <c r="F20987" s="24">
        <f t="shared" si="365"/>
        <v>55.49</v>
      </c>
    </row>
    <row r="20988" spans="2:6" hidden="1">
      <c r="B20988" s="13">
        <v>2009</v>
      </c>
      <c r="C20988" s="14">
        <v>3</v>
      </c>
      <c r="D20988" s="14" t="s">
        <v>162</v>
      </c>
      <c r="E20988" s="19">
        <v>13.935</v>
      </c>
      <c r="F20988" s="24">
        <f t="shared" si="365"/>
        <v>57.082999999999998</v>
      </c>
    </row>
    <row r="20989" spans="2:6" hidden="1">
      <c r="B20989" s="15">
        <v>2009</v>
      </c>
      <c r="C20989" s="16">
        <v>4</v>
      </c>
      <c r="D20989" s="16" t="s">
        <v>162</v>
      </c>
      <c r="E20989" s="18">
        <v>17.632999999999999</v>
      </c>
      <c r="F20989" s="24">
        <f t="shared" si="365"/>
        <v>63.739400000000003</v>
      </c>
    </row>
    <row r="20990" spans="2:6" hidden="1">
      <c r="B20990" s="13">
        <v>2009</v>
      </c>
      <c r="C20990" s="14">
        <v>5</v>
      </c>
      <c r="D20990" s="14" t="s">
        <v>162</v>
      </c>
      <c r="E20990" s="19">
        <v>21.417999999999999</v>
      </c>
      <c r="F20990" s="24">
        <f t="shared" si="365"/>
        <v>70.552400000000006</v>
      </c>
    </row>
    <row r="20991" spans="2:6" hidden="1">
      <c r="B20991" s="15">
        <v>2009</v>
      </c>
      <c r="C20991" s="16">
        <v>6</v>
      </c>
      <c r="D20991" s="16" t="s">
        <v>162</v>
      </c>
      <c r="E20991" s="18">
        <v>26.585999999999999</v>
      </c>
      <c r="F20991" s="24">
        <f t="shared" si="365"/>
        <v>79.854799999999997</v>
      </c>
    </row>
    <row r="20992" spans="2:6" hidden="1">
      <c r="B20992" s="13">
        <v>2009</v>
      </c>
      <c r="C20992" s="14">
        <v>7</v>
      </c>
      <c r="D20992" s="14" t="s">
        <v>162</v>
      </c>
      <c r="E20992" s="19">
        <v>28.553999999999998</v>
      </c>
      <c r="F20992" s="24">
        <f t="shared" si="365"/>
        <v>83.397199999999998</v>
      </c>
    </row>
    <row r="20993" spans="2:6" hidden="1">
      <c r="B20993" s="15">
        <v>2009</v>
      </c>
      <c r="C20993" s="16">
        <v>8</v>
      </c>
      <c r="D20993" s="16" t="s">
        <v>162</v>
      </c>
      <c r="E20993" s="18">
        <v>28.446999999999999</v>
      </c>
      <c r="F20993" s="24">
        <f t="shared" si="365"/>
        <v>83.204599999999999</v>
      </c>
    </row>
    <row r="20994" spans="2:6" hidden="1">
      <c r="B20994" s="13">
        <v>2009</v>
      </c>
      <c r="C20994" s="14">
        <v>9</v>
      </c>
      <c r="D20994" s="14" t="s">
        <v>162</v>
      </c>
      <c r="E20994" s="19">
        <v>25.498999999999999</v>
      </c>
      <c r="F20994" s="24">
        <f t="shared" si="365"/>
        <v>77.898200000000003</v>
      </c>
    </row>
    <row r="20995" spans="2:6" hidden="1">
      <c r="B20995" s="15">
        <v>2009</v>
      </c>
      <c r="C20995" s="16">
        <v>10</v>
      </c>
      <c r="D20995" s="16" t="s">
        <v>162</v>
      </c>
      <c r="E20995" s="18">
        <v>23.472999999999999</v>
      </c>
      <c r="F20995" s="24">
        <f t="shared" si="365"/>
        <v>74.25139999999999</v>
      </c>
    </row>
    <row r="20996" spans="2:6" hidden="1">
      <c r="B20996" s="13">
        <v>2009</v>
      </c>
      <c r="C20996" s="14">
        <v>11</v>
      </c>
      <c r="D20996" s="14" t="s">
        <v>162</v>
      </c>
      <c r="E20996" s="19">
        <v>17.72</v>
      </c>
      <c r="F20996" s="24">
        <f t="shared" si="365"/>
        <v>63.896000000000001</v>
      </c>
    </row>
    <row r="20997" spans="2:6" hidden="1">
      <c r="B20997" s="15">
        <v>2009</v>
      </c>
      <c r="C20997" s="16">
        <v>12</v>
      </c>
      <c r="D20997" s="16" t="s">
        <v>162</v>
      </c>
      <c r="E20997" s="18">
        <v>15.26</v>
      </c>
      <c r="F20997" s="24">
        <f t="shared" si="365"/>
        <v>59.468000000000004</v>
      </c>
    </row>
    <row r="20998" spans="2:6" hidden="1">
      <c r="B20998" s="13">
        <v>2010</v>
      </c>
      <c r="C20998" s="14">
        <v>1</v>
      </c>
      <c r="D20998" s="14" t="s">
        <v>162</v>
      </c>
      <c r="E20998" s="19">
        <v>13.917</v>
      </c>
      <c r="F20998" s="24">
        <f t="shared" si="365"/>
        <v>57.050600000000003</v>
      </c>
    </row>
    <row r="20999" spans="2:6" hidden="1">
      <c r="B20999" s="15">
        <v>2010</v>
      </c>
      <c r="C20999" s="16">
        <v>2</v>
      </c>
      <c r="D20999" s="16" t="s">
        <v>162</v>
      </c>
      <c r="E20999" s="18">
        <v>13.96</v>
      </c>
      <c r="F20999" s="24">
        <f t="shared" si="365"/>
        <v>57.128</v>
      </c>
    </row>
    <row r="21000" spans="2:6" hidden="1">
      <c r="B21000" s="13">
        <v>2010</v>
      </c>
      <c r="C21000" s="14">
        <v>3</v>
      </c>
      <c r="D21000" s="14" t="s">
        <v>162</v>
      </c>
      <c r="E21000" s="19">
        <v>15.939</v>
      </c>
      <c r="F21000" s="24">
        <f t="shared" si="365"/>
        <v>60.690200000000004</v>
      </c>
    </row>
    <row r="21001" spans="2:6" hidden="1">
      <c r="B21001" s="15">
        <v>2010</v>
      </c>
      <c r="C21001" s="16">
        <v>4</v>
      </c>
      <c r="D21001" s="16" t="s">
        <v>162</v>
      </c>
      <c r="E21001" s="18">
        <v>18.459</v>
      </c>
      <c r="F21001" s="24">
        <f t="shared" si="365"/>
        <v>65.226200000000006</v>
      </c>
    </row>
    <row r="21002" spans="2:6" hidden="1">
      <c r="B21002" s="13">
        <v>2010</v>
      </c>
      <c r="C21002" s="14">
        <v>5</v>
      </c>
      <c r="D21002" s="14" t="s">
        <v>162</v>
      </c>
      <c r="E21002" s="19">
        <v>22.029</v>
      </c>
      <c r="F21002" s="24">
        <f t="shared" si="365"/>
        <v>71.652199999999993</v>
      </c>
    </row>
    <row r="21003" spans="2:6" hidden="1">
      <c r="B21003" s="15">
        <v>2010</v>
      </c>
      <c r="C21003" s="16">
        <v>6</v>
      </c>
      <c r="D21003" s="16" t="s">
        <v>162</v>
      </c>
      <c r="E21003" s="18">
        <v>25.411000000000001</v>
      </c>
      <c r="F21003" s="24">
        <f t="shared" si="365"/>
        <v>77.739800000000002</v>
      </c>
    </row>
    <row r="21004" spans="2:6" hidden="1">
      <c r="B21004" s="13">
        <v>2010</v>
      </c>
      <c r="C21004" s="14">
        <v>7</v>
      </c>
      <c r="D21004" s="14" t="s">
        <v>162</v>
      </c>
      <c r="E21004" s="19">
        <v>27.686</v>
      </c>
      <c r="F21004" s="24">
        <f t="shared" si="365"/>
        <v>81.834800000000001</v>
      </c>
    </row>
    <row r="21005" spans="2:6" hidden="1">
      <c r="B21005" s="15">
        <v>2010</v>
      </c>
      <c r="C21005" s="16">
        <v>8</v>
      </c>
      <c r="D21005" s="16" t="s">
        <v>162</v>
      </c>
      <c r="E21005" s="18">
        <v>29.863</v>
      </c>
      <c r="F21005" s="24">
        <f t="shared" si="365"/>
        <v>85.753399999999999</v>
      </c>
    </row>
    <row r="21006" spans="2:6" hidden="1">
      <c r="B21006" s="13">
        <v>2010</v>
      </c>
      <c r="C21006" s="14">
        <v>9</v>
      </c>
      <c r="D21006" s="14" t="s">
        <v>162</v>
      </c>
      <c r="E21006" s="19">
        <v>27.202999999999999</v>
      </c>
      <c r="F21006" s="24">
        <f t="shared" si="365"/>
        <v>80.965400000000002</v>
      </c>
    </row>
    <row r="21007" spans="2:6" hidden="1">
      <c r="B21007" s="15">
        <v>2010</v>
      </c>
      <c r="C21007" s="16">
        <v>10</v>
      </c>
      <c r="D21007" s="16" t="s">
        <v>162</v>
      </c>
      <c r="E21007" s="18">
        <v>23.199000000000002</v>
      </c>
      <c r="F21007" s="24">
        <f t="shared" si="365"/>
        <v>73.758200000000002</v>
      </c>
    </row>
    <row r="21008" spans="2:6" hidden="1">
      <c r="B21008" s="13">
        <v>2010</v>
      </c>
      <c r="C21008" s="14">
        <v>11</v>
      </c>
      <c r="D21008" s="14" t="s">
        <v>162</v>
      </c>
      <c r="E21008" s="19">
        <v>20.132999999999999</v>
      </c>
      <c r="F21008" s="24">
        <f t="shared" si="365"/>
        <v>68.239399999999989</v>
      </c>
    </row>
    <row r="21009" spans="2:6" hidden="1">
      <c r="B21009" s="15">
        <v>2010</v>
      </c>
      <c r="C21009" s="16">
        <v>12</v>
      </c>
      <c r="D21009" s="16" t="s">
        <v>162</v>
      </c>
      <c r="E21009" s="18">
        <v>16.256</v>
      </c>
      <c r="F21009" s="24">
        <f t="shared" si="365"/>
        <v>61.260800000000003</v>
      </c>
    </row>
    <row r="21010" spans="2:6" hidden="1">
      <c r="B21010" s="13">
        <v>2011</v>
      </c>
      <c r="C21010" s="14">
        <v>1</v>
      </c>
      <c r="D21010" s="14" t="s">
        <v>162</v>
      </c>
      <c r="E21010" s="19">
        <v>13.21</v>
      </c>
      <c r="F21010" s="24">
        <f t="shared" si="365"/>
        <v>55.778000000000006</v>
      </c>
    </row>
    <row r="21011" spans="2:6" hidden="1">
      <c r="B21011" s="15">
        <v>2011</v>
      </c>
      <c r="C21011" s="16">
        <v>2</v>
      </c>
      <c r="D21011" s="16" t="s">
        <v>162</v>
      </c>
      <c r="E21011" s="18">
        <v>13.128</v>
      </c>
      <c r="F21011" s="24">
        <f t="shared" si="365"/>
        <v>55.630400000000002</v>
      </c>
    </row>
    <row r="21012" spans="2:6" hidden="1">
      <c r="B21012" s="13">
        <v>2011</v>
      </c>
      <c r="C21012" s="14">
        <v>3</v>
      </c>
      <c r="D21012" s="14" t="s">
        <v>162</v>
      </c>
      <c r="E21012" s="19">
        <v>14.493</v>
      </c>
      <c r="F21012" s="24">
        <f t="shared" si="365"/>
        <v>58.087400000000002</v>
      </c>
    </row>
    <row r="21013" spans="2:6" hidden="1">
      <c r="B21013" s="15">
        <v>2011</v>
      </c>
      <c r="C21013" s="16">
        <v>4</v>
      </c>
      <c r="D21013" s="16" t="s">
        <v>162</v>
      </c>
      <c r="E21013" s="18">
        <v>17.292999999999999</v>
      </c>
      <c r="F21013" s="24">
        <f t="shared" si="365"/>
        <v>63.127399999999994</v>
      </c>
    </row>
    <row r="21014" spans="2:6" hidden="1">
      <c r="B21014" s="13">
        <v>2011</v>
      </c>
      <c r="C21014" s="14">
        <v>5</v>
      </c>
      <c r="D21014" s="14" t="s">
        <v>162</v>
      </c>
      <c r="E21014" s="19">
        <v>21.091999999999999</v>
      </c>
      <c r="F21014" s="24">
        <f t="shared" si="365"/>
        <v>69.965599999999995</v>
      </c>
    </row>
    <row r="21015" spans="2:6" hidden="1">
      <c r="B21015" s="15">
        <v>2011</v>
      </c>
      <c r="C21015" s="16">
        <v>6</v>
      </c>
      <c r="D21015" s="16" t="s">
        <v>162</v>
      </c>
      <c r="E21015" s="18">
        <v>25.364999999999998</v>
      </c>
      <c r="F21015" s="24">
        <f t="shared" si="365"/>
        <v>77.656999999999996</v>
      </c>
    </row>
    <row r="21016" spans="2:6" hidden="1">
      <c r="B21016" s="13">
        <v>2011</v>
      </c>
      <c r="C21016" s="14">
        <v>7</v>
      </c>
      <c r="D21016" s="14" t="s">
        <v>162</v>
      </c>
      <c r="E21016" s="19">
        <v>28.227</v>
      </c>
      <c r="F21016" s="24">
        <f t="shared" si="365"/>
        <v>82.808599999999998</v>
      </c>
    </row>
    <row r="21017" spans="2:6" hidden="1">
      <c r="B21017" s="15">
        <v>2011</v>
      </c>
      <c r="C21017" s="16">
        <v>8</v>
      </c>
      <c r="D21017" s="16" t="s">
        <v>162</v>
      </c>
      <c r="E21017" s="18">
        <v>28.556999999999999</v>
      </c>
      <c r="F21017" s="24">
        <f t="shared" si="365"/>
        <v>83.402600000000007</v>
      </c>
    </row>
    <row r="21018" spans="2:6" hidden="1">
      <c r="B21018" s="13">
        <v>2011</v>
      </c>
      <c r="C21018" s="14">
        <v>9</v>
      </c>
      <c r="D21018" s="14" t="s">
        <v>162</v>
      </c>
      <c r="E21018" s="19">
        <v>26.783000000000001</v>
      </c>
      <c r="F21018" s="24">
        <f t="shared" si="365"/>
        <v>80.209400000000002</v>
      </c>
    </row>
    <row r="21019" spans="2:6" hidden="1">
      <c r="B21019" s="15">
        <v>2011</v>
      </c>
      <c r="C21019" s="16">
        <v>10</v>
      </c>
      <c r="D21019" s="16" t="s">
        <v>162</v>
      </c>
      <c r="E21019" s="18">
        <v>21.768999999999998</v>
      </c>
      <c r="F21019" s="24">
        <f t="shared" si="365"/>
        <v>71.184200000000004</v>
      </c>
    </row>
    <row r="21020" spans="2:6" hidden="1">
      <c r="B21020" s="13">
        <v>2011</v>
      </c>
      <c r="C21020" s="14">
        <v>11</v>
      </c>
      <c r="D21020" s="14" t="s">
        <v>162</v>
      </c>
      <c r="E21020" s="19">
        <v>15.766</v>
      </c>
      <c r="F21020" s="24">
        <f t="shared" si="365"/>
        <v>60.378799999999998</v>
      </c>
    </row>
    <row r="21021" spans="2:6" hidden="1">
      <c r="B21021" s="15">
        <v>2011</v>
      </c>
      <c r="C21021" s="16">
        <v>12</v>
      </c>
      <c r="D21021" s="16" t="s">
        <v>162</v>
      </c>
      <c r="E21021" s="18">
        <v>13.698</v>
      </c>
      <c r="F21021" s="24">
        <f t="shared" si="365"/>
        <v>56.656400000000005</v>
      </c>
    </row>
    <row r="21022" spans="2:6" hidden="1">
      <c r="B21022" s="13">
        <v>2012</v>
      </c>
      <c r="C21022" s="14">
        <v>1</v>
      </c>
      <c r="D21022" s="14" t="s">
        <v>162</v>
      </c>
      <c r="E21022" s="19">
        <v>11.646000000000001</v>
      </c>
      <c r="F21022" s="24">
        <f t="shared" si="365"/>
        <v>52.962800000000001</v>
      </c>
    </row>
    <row r="21023" spans="2:6" hidden="1">
      <c r="B21023" s="15">
        <v>2012</v>
      </c>
      <c r="C21023" s="16">
        <v>2</v>
      </c>
      <c r="D21023" s="16" t="s">
        <v>162</v>
      </c>
      <c r="E21023" s="18">
        <v>11.504</v>
      </c>
      <c r="F21023" s="24">
        <f t="shared" si="365"/>
        <v>52.7072</v>
      </c>
    </row>
    <row r="21024" spans="2:6" hidden="1">
      <c r="B21024" s="13">
        <v>2012</v>
      </c>
      <c r="C21024" s="14">
        <v>3</v>
      </c>
      <c r="D21024" s="14" t="s">
        <v>162</v>
      </c>
      <c r="E21024" s="19">
        <v>13.332000000000001</v>
      </c>
      <c r="F21024" s="24">
        <f t="shared" ref="F21024:F21087" si="366">(E21024 * 1.8) + 32</f>
        <v>55.997600000000006</v>
      </c>
    </row>
    <row r="21025" spans="2:6" hidden="1">
      <c r="B21025" s="15">
        <v>2012</v>
      </c>
      <c r="C21025" s="16">
        <v>4</v>
      </c>
      <c r="D21025" s="16" t="s">
        <v>162</v>
      </c>
      <c r="E21025" s="18">
        <v>17.739999999999998</v>
      </c>
      <c r="F21025" s="24">
        <f t="shared" si="366"/>
        <v>63.932000000000002</v>
      </c>
    </row>
    <row r="21026" spans="2:6" hidden="1">
      <c r="B21026" s="13">
        <v>2012</v>
      </c>
      <c r="C21026" s="14">
        <v>5</v>
      </c>
      <c r="D21026" s="14" t="s">
        <v>162</v>
      </c>
      <c r="E21026" s="19">
        <v>21.475999999999999</v>
      </c>
      <c r="F21026" s="24">
        <f t="shared" si="366"/>
        <v>70.656800000000004</v>
      </c>
    </row>
    <row r="21027" spans="2:6" hidden="1">
      <c r="B21027" s="15">
        <v>2012</v>
      </c>
      <c r="C21027" s="16">
        <v>6</v>
      </c>
      <c r="D21027" s="16" t="s">
        <v>162</v>
      </c>
      <c r="E21027" s="18">
        <v>25.675000000000001</v>
      </c>
      <c r="F21027" s="24">
        <f t="shared" si="366"/>
        <v>78.215000000000003</v>
      </c>
    </row>
    <row r="21028" spans="2:6" hidden="1">
      <c r="B21028" s="13">
        <v>2012</v>
      </c>
      <c r="C21028" s="14">
        <v>7</v>
      </c>
      <c r="D21028" s="14" t="s">
        <v>162</v>
      </c>
      <c r="E21028" s="19">
        <v>29.103000000000002</v>
      </c>
      <c r="F21028" s="24">
        <f t="shared" si="366"/>
        <v>84.385400000000004</v>
      </c>
    </row>
    <row r="21029" spans="2:6" hidden="1">
      <c r="B21029" s="15">
        <v>2012</v>
      </c>
      <c r="C21029" s="16">
        <v>8</v>
      </c>
      <c r="D21029" s="16" t="s">
        <v>162</v>
      </c>
      <c r="E21029" s="18">
        <v>28.942</v>
      </c>
      <c r="F21029" s="24">
        <f t="shared" si="366"/>
        <v>84.095600000000005</v>
      </c>
    </row>
    <row r="21030" spans="2:6" hidden="1">
      <c r="B21030" s="13">
        <v>2012</v>
      </c>
      <c r="C21030" s="14">
        <v>9</v>
      </c>
      <c r="D21030" s="14" t="s">
        <v>162</v>
      </c>
      <c r="E21030" s="19">
        <v>26.579000000000001</v>
      </c>
      <c r="F21030" s="24">
        <f t="shared" si="366"/>
        <v>79.842200000000005</v>
      </c>
    </row>
    <row r="21031" spans="2:6" hidden="1">
      <c r="B21031" s="15">
        <v>2012</v>
      </c>
      <c r="C21031" s="16">
        <v>10</v>
      </c>
      <c r="D21031" s="16" t="s">
        <v>162</v>
      </c>
      <c r="E21031" s="18">
        <v>23.396999999999998</v>
      </c>
      <c r="F21031" s="24">
        <f t="shared" si="366"/>
        <v>74.114599999999996</v>
      </c>
    </row>
    <row r="21032" spans="2:6" hidden="1">
      <c r="B21032" s="13">
        <v>2012</v>
      </c>
      <c r="C21032" s="14">
        <v>11</v>
      </c>
      <c r="D21032" s="14" t="s">
        <v>162</v>
      </c>
      <c r="E21032" s="19">
        <v>19.291</v>
      </c>
      <c r="F21032" s="24">
        <f t="shared" si="366"/>
        <v>66.723800000000011</v>
      </c>
    </row>
    <row r="21033" spans="2:6" hidden="1">
      <c r="B21033" s="15">
        <v>2012</v>
      </c>
      <c r="C21033" s="16">
        <v>12</v>
      </c>
      <c r="D21033" s="16" t="s">
        <v>162</v>
      </c>
      <c r="E21033" s="18">
        <v>14.567</v>
      </c>
      <c r="F21033" s="24">
        <f t="shared" si="366"/>
        <v>58.220600000000005</v>
      </c>
    </row>
    <row r="21034" spans="2:6" hidden="1">
      <c r="B21034" s="13">
        <v>2013</v>
      </c>
      <c r="C21034" s="14">
        <v>1</v>
      </c>
      <c r="D21034" s="14" t="s">
        <v>162</v>
      </c>
      <c r="E21034" s="19">
        <v>12.712999999999999</v>
      </c>
      <c r="F21034" s="24">
        <f t="shared" si="366"/>
        <v>54.883399999999995</v>
      </c>
    </row>
    <row r="21035" spans="2:6" hidden="1">
      <c r="B21035" s="15">
        <v>2013</v>
      </c>
      <c r="C21035" s="16">
        <v>2</v>
      </c>
      <c r="D21035" s="16" t="s">
        <v>162</v>
      </c>
      <c r="E21035" s="18">
        <v>14.119</v>
      </c>
      <c r="F21035" s="24">
        <f t="shared" si="366"/>
        <v>57.414200000000001</v>
      </c>
    </row>
    <row r="21036" spans="2:6" hidden="1">
      <c r="B21036" s="13">
        <v>2013</v>
      </c>
      <c r="C21036" s="14">
        <v>3</v>
      </c>
      <c r="D21036" s="14" t="s">
        <v>162</v>
      </c>
      <c r="E21036" s="19">
        <v>15.56</v>
      </c>
      <c r="F21036" s="24">
        <f t="shared" si="366"/>
        <v>60.008000000000003</v>
      </c>
    </row>
    <row r="21037" spans="2:6" hidden="1">
      <c r="B21037" s="15">
        <v>2013</v>
      </c>
      <c r="C21037" s="16">
        <v>4</v>
      </c>
      <c r="D21037" s="16" t="s">
        <v>162</v>
      </c>
      <c r="E21037" s="18">
        <v>18.135000000000002</v>
      </c>
      <c r="F21037" s="24">
        <f t="shared" si="366"/>
        <v>64.643000000000001</v>
      </c>
    </row>
    <row r="21038" spans="2:6" hidden="1">
      <c r="B21038" s="13">
        <v>2013</v>
      </c>
      <c r="C21038" s="14">
        <v>5</v>
      </c>
      <c r="D21038" s="14" t="s">
        <v>162</v>
      </c>
      <c r="E21038" s="19">
        <v>22.937000000000001</v>
      </c>
      <c r="F21038" s="24">
        <f t="shared" si="366"/>
        <v>73.286599999999993</v>
      </c>
    </row>
    <row r="21039" spans="2:6" hidden="1">
      <c r="B21039" s="15">
        <v>2013</v>
      </c>
      <c r="C21039" s="16">
        <v>6</v>
      </c>
      <c r="D21039" s="16" t="s">
        <v>162</v>
      </c>
      <c r="E21039" s="18">
        <v>25.521000000000001</v>
      </c>
      <c r="F21039" s="24">
        <f t="shared" si="366"/>
        <v>77.93780000000001</v>
      </c>
    </row>
    <row r="21040" spans="2:6" hidden="1">
      <c r="B21040" s="13">
        <v>2013</v>
      </c>
      <c r="C21040" s="14">
        <v>7</v>
      </c>
      <c r="D21040" s="14" t="s">
        <v>162</v>
      </c>
      <c r="E21040" s="19">
        <v>27.337</v>
      </c>
      <c r="F21040" s="24">
        <f t="shared" si="366"/>
        <v>81.206600000000009</v>
      </c>
    </row>
    <row r="21041" spans="2:6" hidden="1">
      <c r="B21041" s="15">
        <v>2013</v>
      </c>
      <c r="C21041" s="16">
        <v>8</v>
      </c>
      <c r="D21041" s="16" t="s">
        <v>162</v>
      </c>
      <c r="E21041" s="18">
        <v>28.202999999999999</v>
      </c>
      <c r="F21041" s="24">
        <f t="shared" si="366"/>
        <v>82.7654</v>
      </c>
    </row>
    <row r="21042" spans="2:6" hidden="1">
      <c r="B21042" s="13">
        <v>2000</v>
      </c>
      <c r="C21042" s="14">
        <v>2</v>
      </c>
      <c r="D21042" s="14" t="s">
        <v>163</v>
      </c>
      <c r="E21042" s="19">
        <v>27.325500000000002</v>
      </c>
      <c r="F21042" s="24">
        <f t="shared" si="366"/>
        <v>81.185900000000004</v>
      </c>
    </row>
    <row r="21043" spans="2:6" hidden="1">
      <c r="B21043" s="15">
        <v>2000</v>
      </c>
      <c r="C21043" s="16">
        <v>3</v>
      </c>
      <c r="D21043" s="16" t="s">
        <v>163</v>
      </c>
      <c r="E21043" s="18">
        <v>27.919499999999999</v>
      </c>
      <c r="F21043" s="24">
        <f t="shared" si="366"/>
        <v>82.255099999999999</v>
      </c>
    </row>
    <row r="21044" spans="2:6" hidden="1">
      <c r="B21044" s="13">
        <v>2000</v>
      </c>
      <c r="C21044" s="14">
        <v>4</v>
      </c>
      <c r="D21044" s="14" t="s">
        <v>163</v>
      </c>
      <c r="E21044" s="19">
        <v>27.138500000000001</v>
      </c>
      <c r="F21044" s="24">
        <f t="shared" si="366"/>
        <v>80.849299999999999</v>
      </c>
    </row>
    <row r="21045" spans="2:6" hidden="1">
      <c r="B21045" s="15">
        <v>2000</v>
      </c>
      <c r="C21045" s="16">
        <v>5</v>
      </c>
      <c r="D21045" s="16" t="s">
        <v>163</v>
      </c>
      <c r="E21045" s="18">
        <v>27.169</v>
      </c>
      <c r="F21045" s="24">
        <f t="shared" si="366"/>
        <v>80.904200000000003</v>
      </c>
    </row>
    <row r="21046" spans="2:6" hidden="1">
      <c r="B21046" s="13">
        <v>2000</v>
      </c>
      <c r="C21046" s="14">
        <v>6</v>
      </c>
      <c r="D21046" s="14" t="s">
        <v>163</v>
      </c>
      <c r="E21046" s="19">
        <v>25.416</v>
      </c>
      <c r="F21046" s="24">
        <f t="shared" si="366"/>
        <v>77.748800000000003</v>
      </c>
    </row>
    <row r="21047" spans="2:6" hidden="1">
      <c r="B21047" s="15">
        <v>2000</v>
      </c>
      <c r="C21047" s="16">
        <v>7</v>
      </c>
      <c r="D21047" s="16" t="s">
        <v>163</v>
      </c>
      <c r="E21047" s="18">
        <v>24.1495</v>
      </c>
      <c r="F21047" s="24">
        <f t="shared" si="366"/>
        <v>75.469099999999997</v>
      </c>
    </row>
    <row r="21048" spans="2:6" hidden="1">
      <c r="B21048" s="13">
        <v>2000</v>
      </c>
      <c r="C21048" s="14">
        <v>8</v>
      </c>
      <c r="D21048" s="14" t="s">
        <v>163</v>
      </c>
      <c r="E21048" s="19">
        <v>24.518000000000001</v>
      </c>
      <c r="F21048" s="24">
        <f t="shared" si="366"/>
        <v>76.132400000000004</v>
      </c>
    </row>
    <row r="21049" spans="2:6" hidden="1">
      <c r="B21049" s="15">
        <v>2000</v>
      </c>
      <c r="C21049" s="16">
        <v>9</v>
      </c>
      <c r="D21049" s="16" t="s">
        <v>163</v>
      </c>
      <c r="E21049" s="18">
        <v>25.584499999999998</v>
      </c>
      <c r="F21049" s="24">
        <f t="shared" si="366"/>
        <v>78.052099999999996</v>
      </c>
    </row>
    <row r="21050" spans="2:6" hidden="1">
      <c r="B21050" s="13">
        <v>2000</v>
      </c>
      <c r="C21050" s="14">
        <v>10</v>
      </c>
      <c r="D21050" s="14" t="s">
        <v>163</v>
      </c>
      <c r="E21050" s="19">
        <v>25.866499999999998</v>
      </c>
      <c r="F21050" s="24">
        <f t="shared" si="366"/>
        <v>78.559699999999992</v>
      </c>
    </row>
    <row r="21051" spans="2:6" hidden="1">
      <c r="B21051" s="15">
        <v>2000</v>
      </c>
      <c r="C21051" s="16">
        <v>11</v>
      </c>
      <c r="D21051" s="16" t="s">
        <v>163</v>
      </c>
      <c r="E21051" s="18">
        <v>26.2605</v>
      </c>
      <c r="F21051" s="24">
        <f t="shared" si="366"/>
        <v>79.268900000000002</v>
      </c>
    </row>
    <row r="21052" spans="2:6" hidden="1">
      <c r="B21052" s="13">
        <v>2000</v>
      </c>
      <c r="C21052" s="14">
        <v>12</v>
      </c>
      <c r="D21052" s="14" t="s">
        <v>163</v>
      </c>
      <c r="E21052" s="19">
        <v>26.332000000000001</v>
      </c>
      <c r="F21052" s="24">
        <f t="shared" si="366"/>
        <v>79.397600000000011</v>
      </c>
    </row>
    <row r="21053" spans="2:6" hidden="1">
      <c r="B21053" s="15">
        <v>2001</v>
      </c>
      <c r="C21053" s="16">
        <v>1</v>
      </c>
      <c r="D21053" s="16" t="s">
        <v>163</v>
      </c>
      <c r="E21053" s="18">
        <v>26.585999999999999</v>
      </c>
      <c r="F21053" s="24">
        <f t="shared" si="366"/>
        <v>79.854799999999997</v>
      </c>
    </row>
    <row r="21054" spans="2:6" hidden="1">
      <c r="B21054" s="13">
        <v>2001</v>
      </c>
      <c r="C21054" s="14">
        <v>2</v>
      </c>
      <c r="D21054" s="14" t="s">
        <v>163</v>
      </c>
      <c r="E21054" s="19">
        <v>27.714500000000001</v>
      </c>
      <c r="F21054" s="24">
        <f t="shared" si="366"/>
        <v>81.886099999999999</v>
      </c>
    </row>
    <row r="21055" spans="2:6" hidden="1">
      <c r="B21055" s="15">
        <v>2001</v>
      </c>
      <c r="C21055" s="16">
        <v>3</v>
      </c>
      <c r="D21055" s="16" t="s">
        <v>163</v>
      </c>
      <c r="E21055" s="18">
        <v>27.672499999999999</v>
      </c>
      <c r="F21055" s="24">
        <f t="shared" si="366"/>
        <v>81.81049999999999</v>
      </c>
    </row>
    <row r="21056" spans="2:6" hidden="1">
      <c r="B21056" s="13">
        <v>2001</v>
      </c>
      <c r="C21056" s="14">
        <v>4</v>
      </c>
      <c r="D21056" s="14" t="s">
        <v>163</v>
      </c>
      <c r="E21056" s="19">
        <v>27.699000000000002</v>
      </c>
      <c r="F21056" s="24">
        <f t="shared" si="366"/>
        <v>81.858200000000011</v>
      </c>
    </row>
    <row r="21057" spans="2:6" hidden="1">
      <c r="B21057" s="15">
        <v>2001</v>
      </c>
      <c r="C21057" s="16">
        <v>5</v>
      </c>
      <c r="D21057" s="16" t="s">
        <v>163</v>
      </c>
      <c r="E21057" s="18">
        <v>27.2395</v>
      </c>
      <c r="F21057" s="24">
        <f t="shared" si="366"/>
        <v>81.031100000000009</v>
      </c>
    </row>
    <row r="21058" spans="2:6" hidden="1">
      <c r="B21058" s="13">
        <v>2001</v>
      </c>
      <c r="C21058" s="14">
        <v>6</v>
      </c>
      <c r="D21058" s="14" t="s">
        <v>163</v>
      </c>
      <c r="E21058" s="19">
        <v>25.6965</v>
      </c>
      <c r="F21058" s="24">
        <f t="shared" si="366"/>
        <v>78.253700000000009</v>
      </c>
    </row>
    <row r="21059" spans="2:6" hidden="1">
      <c r="B21059" s="15">
        <v>2001</v>
      </c>
      <c r="C21059" s="16">
        <v>7</v>
      </c>
      <c r="D21059" s="16" t="s">
        <v>163</v>
      </c>
      <c r="E21059" s="18">
        <v>24.048999999999999</v>
      </c>
      <c r="F21059" s="24">
        <f t="shared" si="366"/>
        <v>75.288200000000003</v>
      </c>
    </row>
    <row r="21060" spans="2:6" hidden="1">
      <c r="B21060" s="13">
        <v>2001</v>
      </c>
      <c r="C21060" s="14">
        <v>8</v>
      </c>
      <c r="D21060" s="14" t="s">
        <v>163</v>
      </c>
      <c r="E21060" s="19">
        <v>24.009</v>
      </c>
      <c r="F21060" s="24">
        <f t="shared" si="366"/>
        <v>75.216200000000001</v>
      </c>
    </row>
    <row r="21061" spans="2:6" hidden="1">
      <c r="B21061" s="15">
        <v>2001</v>
      </c>
      <c r="C21061" s="16">
        <v>9</v>
      </c>
      <c r="D21061" s="16" t="s">
        <v>163</v>
      </c>
      <c r="E21061" s="18">
        <v>24.575500000000002</v>
      </c>
      <c r="F21061" s="24">
        <f t="shared" si="366"/>
        <v>76.235900000000001</v>
      </c>
    </row>
    <row r="21062" spans="2:6" hidden="1">
      <c r="B21062" s="13">
        <v>2001</v>
      </c>
      <c r="C21062" s="14">
        <v>10</v>
      </c>
      <c r="D21062" s="14" t="s">
        <v>163</v>
      </c>
      <c r="E21062" s="19">
        <v>25.903500000000001</v>
      </c>
      <c r="F21062" s="24">
        <f t="shared" si="366"/>
        <v>78.626300000000001</v>
      </c>
    </row>
    <row r="21063" spans="2:6" hidden="1">
      <c r="B21063" s="15">
        <v>2001</v>
      </c>
      <c r="C21063" s="16">
        <v>11</v>
      </c>
      <c r="D21063" s="16" t="s">
        <v>163</v>
      </c>
      <c r="E21063" s="18">
        <v>26.241499999999998</v>
      </c>
      <c r="F21063" s="24">
        <f t="shared" si="366"/>
        <v>79.234700000000004</v>
      </c>
    </row>
    <row r="21064" spans="2:6" hidden="1">
      <c r="B21064" s="13">
        <v>2001</v>
      </c>
      <c r="C21064" s="14">
        <v>12</v>
      </c>
      <c r="D21064" s="14" t="s">
        <v>163</v>
      </c>
      <c r="E21064" s="19">
        <v>26.663499999999999</v>
      </c>
      <c r="F21064" s="24">
        <f t="shared" si="366"/>
        <v>79.99430000000001</v>
      </c>
    </row>
    <row r="21065" spans="2:6" hidden="1">
      <c r="B21065" s="15">
        <v>2002</v>
      </c>
      <c r="C21065" s="16">
        <v>1</v>
      </c>
      <c r="D21065" s="16" t="s">
        <v>163</v>
      </c>
      <c r="E21065" s="18">
        <v>27.054500000000001</v>
      </c>
      <c r="F21065" s="24">
        <f t="shared" si="366"/>
        <v>80.698100000000011</v>
      </c>
    </row>
    <row r="21066" spans="2:6" hidden="1">
      <c r="B21066" s="13">
        <v>2002</v>
      </c>
      <c r="C21066" s="14">
        <v>2</v>
      </c>
      <c r="D21066" s="14" t="s">
        <v>163</v>
      </c>
      <c r="E21066" s="19">
        <v>27.405999999999999</v>
      </c>
      <c r="F21066" s="24">
        <f t="shared" si="366"/>
        <v>81.330799999999996</v>
      </c>
    </row>
    <row r="21067" spans="2:6" hidden="1">
      <c r="B21067" s="15">
        <v>2002</v>
      </c>
      <c r="C21067" s="16">
        <v>3</v>
      </c>
      <c r="D21067" s="16" t="s">
        <v>163</v>
      </c>
      <c r="E21067" s="18">
        <v>27.8095</v>
      </c>
      <c r="F21067" s="24">
        <f t="shared" si="366"/>
        <v>82.057099999999991</v>
      </c>
    </row>
    <row r="21068" spans="2:6" hidden="1">
      <c r="B21068" s="13">
        <v>2002</v>
      </c>
      <c r="C21068" s="14">
        <v>4</v>
      </c>
      <c r="D21068" s="14" t="s">
        <v>163</v>
      </c>
      <c r="E21068" s="19">
        <v>27.850999999999999</v>
      </c>
      <c r="F21068" s="24">
        <f t="shared" si="366"/>
        <v>82.131799999999998</v>
      </c>
    </row>
    <row r="21069" spans="2:6" hidden="1">
      <c r="B21069" s="15">
        <v>2002</v>
      </c>
      <c r="C21069" s="16">
        <v>5</v>
      </c>
      <c r="D21069" s="16" t="s">
        <v>163</v>
      </c>
      <c r="E21069" s="18">
        <v>27.8565</v>
      </c>
      <c r="F21069" s="24">
        <f t="shared" si="366"/>
        <v>82.1417</v>
      </c>
    </row>
    <row r="21070" spans="2:6" hidden="1">
      <c r="B21070" s="13">
        <v>2002</v>
      </c>
      <c r="C21070" s="14">
        <v>6</v>
      </c>
      <c r="D21070" s="14" t="s">
        <v>163</v>
      </c>
      <c r="E21070" s="19">
        <v>25.896999999999998</v>
      </c>
      <c r="F21070" s="24">
        <f t="shared" si="366"/>
        <v>78.614599999999996</v>
      </c>
    </row>
    <row r="21071" spans="2:6" hidden="1">
      <c r="B21071" s="15">
        <v>2002</v>
      </c>
      <c r="C21071" s="16">
        <v>7</v>
      </c>
      <c r="D21071" s="16" t="s">
        <v>163</v>
      </c>
      <c r="E21071" s="18">
        <v>24.911999999999999</v>
      </c>
      <c r="F21071" s="24">
        <f t="shared" si="366"/>
        <v>76.8416</v>
      </c>
    </row>
    <row r="21072" spans="2:6" hidden="1">
      <c r="B21072" s="13">
        <v>2002</v>
      </c>
      <c r="C21072" s="14">
        <v>8</v>
      </c>
      <c r="D21072" s="14" t="s">
        <v>163</v>
      </c>
      <c r="E21072" s="19">
        <v>24.94</v>
      </c>
      <c r="F21072" s="24">
        <f t="shared" si="366"/>
        <v>76.891999999999996</v>
      </c>
    </row>
    <row r="21073" spans="2:6" hidden="1">
      <c r="B21073" s="15">
        <v>2002</v>
      </c>
      <c r="C21073" s="16">
        <v>9</v>
      </c>
      <c r="D21073" s="16" t="s">
        <v>163</v>
      </c>
      <c r="E21073" s="18">
        <v>25.784500000000001</v>
      </c>
      <c r="F21073" s="24">
        <f t="shared" si="366"/>
        <v>78.412100000000009</v>
      </c>
    </row>
    <row r="21074" spans="2:6" hidden="1">
      <c r="B21074" s="13">
        <v>2002</v>
      </c>
      <c r="C21074" s="14">
        <v>10</v>
      </c>
      <c r="D21074" s="14" t="s">
        <v>163</v>
      </c>
      <c r="E21074" s="19">
        <v>26.027999999999999</v>
      </c>
      <c r="F21074" s="24">
        <f t="shared" si="366"/>
        <v>78.850400000000008</v>
      </c>
    </row>
    <row r="21075" spans="2:6" hidden="1">
      <c r="B21075" s="15">
        <v>2002</v>
      </c>
      <c r="C21075" s="16">
        <v>11</v>
      </c>
      <c r="D21075" s="16" t="s">
        <v>163</v>
      </c>
      <c r="E21075" s="18">
        <v>26.4605</v>
      </c>
      <c r="F21075" s="24">
        <f t="shared" si="366"/>
        <v>79.628900000000002</v>
      </c>
    </row>
    <row r="21076" spans="2:6" hidden="1">
      <c r="B21076" s="13">
        <v>2002</v>
      </c>
      <c r="C21076" s="14">
        <v>12</v>
      </c>
      <c r="D21076" s="14" t="s">
        <v>163</v>
      </c>
      <c r="E21076" s="19">
        <v>26.683499999999999</v>
      </c>
      <c r="F21076" s="24">
        <f t="shared" si="366"/>
        <v>80.030299999999997</v>
      </c>
    </row>
    <row r="21077" spans="2:6" hidden="1">
      <c r="B21077" s="15">
        <v>2003</v>
      </c>
      <c r="C21077" s="16">
        <v>1</v>
      </c>
      <c r="D21077" s="16" t="s">
        <v>163</v>
      </c>
      <c r="E21077" s="18">
        <v>27.154</v>
      </c>
      <c r="F21077" s="24">
        <f t="shared" si="366"/>
        <v>80.877200000000002</v>
      </c>
    </row>
    <row r="21078" spans="2:6" hidden="1">
      <c r="B21078" s="13">
        <v>2003</v>
      </c>
      <c r="C21078" s="14">
        <v>2</v>
      </c>
      <c r="D21078" s="14" t="s">
        <v>163</v>
      </c>
      <c r="E21078" s="19">
        <v>28.036999999999999</v>
      </c>
      <c r="F21078" s="24">
        <f t="shared" si="366"/>
        <v>82.4666</v>
      </c>
    </row>
    <row r="21079" spans="2:6" hidden="1">
      <c r="B21079" s="15">
        <v>2003</v>
      </c>
      <c r="C21079" s="16">
        <v>3</v>
      </c>
      <c r="D21079" s="16" t="s">
        <v>163</v>
      </c>
      <c r="E21079" s="18">
        <v>27.748000000000001</v>
      </c>
      <c r="F21079" s="24">
        <f t="shared" si="366"/>
        <v>81.946400000000011</v>
      </c>
    </row>
    <row r="21080" spans="2:6" hidden="1">
      <c r="B21080" s="13">
        <v>2003</v>
      </c>
      <c r="C21080" s="14">
        <v>4</v>
      </c>
      <c r="D21080" s="14" t="s">
        <v>163</v>
      </c>
      <c r="E21080" s="19">
        <v>27.564499999999999</v>
      </c>
      <c r="F21080" s="24">
        <f t="shared" si="366"/>
        <v>81.616099999999989</v>
      </c>
    </row>
    <row r="21081" spans="2:6" hidden="1">
      <c r="B21081" s="15">
        <v>2003</v>
      </c>
      <c r="C21081" s="16">
        <v>5</v>
      </c>
      <c r="D21081" s="16" t="s">
        <v>163</v>
      </c>
      <c r="E21081" s="18">
        <v>27.5185</v>
      </c>
      <c r="F21081" s="24">
        <f t="shared" si="366"/>
        <v>81.533299999999997</v>
      </c>
    </row>
    <row r="21082" spans="2:6" hidden="1">
      <c r="B21082" s="13">
        <v>2003</v>
      </c>
      <c r="C21082" s="14">
        <v>6</v>
      </c>
      <c r="D21082" s="14" t="s">
        <v>163</v>
      </c>
      <c r="E21082" s="19">
        <v>25.456499999999998</v>
      </c>
      <c r="F21082" s="24">
        <f t="shared" si="366"/>
        <v>77.821699999999993</v>
      </c>
    </row>
    <row r="21083" spans="2:6" hidden="1">
      <c r="B21083" s="15">
        <v>2003</v>
      </c>
      <c r="C21083" s="16">
        <v>7</v>
      </c>
      <c r="D21083" s="16" t="s">
        <v>163</v>
      </c>
      <c r="E21083" s="18">
        <v>25.5975</v>
      </c>
      <c r="F21083" s="24">
        <f t="shared" si="366"/>
        <v>78.075500000000005</v>
      </c>
    </row>
    <row r="21084" spans="2:6" hidden="1">
      <c r="B21084" s="13">
        <v>2003</v>
      </c>
      <c r="C21084" s="14">
        <v>8</v>
      </c>
      <c r="D21084" s="14" t="s">
        <v>163</v>
      </c>
      <c r="E21084" s="19">
        <v>25.565000000000001</v>
      </c>
      <c r="F21084" s="24">
        <f t="shared" si="366"/>
        <v>78.016999999999996</v>
      </c>
    </row>
    <row r="21085" spans="2:6" hidden="1">
      <c r="B21085" s="15">
        <v>2003</v>
      </c>
      <c r="C21085" s="16">
        <v>9</v>
      </c>
      <c r="D21085" s="16" t="s">
        <v>163</v>
      </c>
      <c r="E21085" s="18">
        <v>26.073499999999999</v>
      </c>
      <c r="F21085" s="24">
        <f t="shared" si="366"/>
        <v>78.932299999999998</v>
      </c>
    </row>
    <row r="21086" spans="2:6" hidden="1">
      <c r="B21086" s="13">
        <v>2003</v>
      </c>
      <c r="C21086" s="14">
        <v>10</v>
      </c>
      <c r="D21086" s="14" t="s">
        <v>163</v>
      </c>
      <c r="E21086" s="19">
        <v>26.0395</v>
      </c>
      <c r="F21086" s="24">
        <f t="shared" si="366"/>
        <v>78.871099999999998</v>
      </c>
    </row>
    <row r="21087" spans="2:6" hidden="1">
      <c r="B21087" s="15">
        <v>2003</v>
      </c>
      <c r="C21087" s="16">
        <v>11</v>
      </c>
      <c r="D21087" s="16" t="s">
        <v>163</v>
      </c>
      <c r="E21087" s="18">
        <v>26.515499999999999</v>
      </c>
      <c r="F21087" s="24">
        <f t="shared" si="366"/>
        <v>79.727900000000005</v>
      </c>
    </row>
    <row r="21088" spans="2:6" hidden="1">
      <c r="B21088" s="13">
        <v>2003</v>
      </c>
      <c r="C21088" s="14">
        <v>12</v>
      </c>
      <c r="D21088" s="14" t="s">
        <v>163</v>
      </c>
      <c r="E21088" s="19">
        <v>26.817</v>
      </c>
      <c r="F21088" s="24">
        <f t="shared" ref="F21088:F21151" si="367">(E21088 * 1.8) + 32</f>
        <v>80.270600000000002</v>
      </c>
    </row>
    <row r="21089" spans="2:6" hidden="1">
      <c r="B21089" s="15">
        <v>2004</v>
      </c>
      <c r="C21089" s="16">
        <v>1</v>
      </c>
      <c r="D21089" s="16" t="s">
        <v>163</v>
      </c>
      <c r="E21089" s="18">
        <v>27.050999999999998</v>
      </c>
      <c r="F21089" s="24">
        <f t="shared" si="367"/>
        <v>80.691800000000001</v>
      </c>
    </row>
    <row r="21090" spans="2:6" hidden="1">
      <c r="B21090" s="13">
        <v>2004</v>
      </c>
      <c r="C21090" s="14">
        <v>2</v>
      </c>
      <c r="D21090" s="14" t="s">
        <v>163</v>
      </c>
      <c r="E21090" s="19">
        <v>27.459499999999998</v>
      </c>
      <c r="F21090" s="24">
        <f t="shared" si="367"/>
        <v>81.427099999999996</v>
      </c>
    </row>
    <row r="21091" spans="2:6" hidden="1">
      <c r="B21091" s="15">
        <v>2004</v>
      </c>
      <c r="C21091" s="16">
        <v>3</v>
      </c>
      <c r="D21091" s="16" t="s">
        <v>163</v>
      </c>
      <c r="E21091" s="18">
        <v>28.423500000000001</v>
      </c>
      <c r="F21091" s="24">
        <f t="shared" si="367"/>
        <v>83.162300000000002</v>
      </c>
    </row>
    <row r="21092" spans="2:6" hidden="1">
      <c r="B21092" s="13">
        <v>2004</v>
      </c>
      <c r="C21092" s="14">
        <v>4</v>
      </c>
      <c r="D21092" s="14" t="s">
        <v>163</v>
      </c>
      <c r="E21092" s="19">
        <v>27.404499999999999</v>
      </c>
      <c r="F21092" s="24">
        <f t="shared" si="367"/>
        <v>81.328100000000006</v>
      </c>
    </row>
    <row r="21093" spans="2:6" hidden="1">
      <c r="B21093" s="15">
        <v>2004</v>
      </c>
      <c r="C21093" s="16">
        <v>5</v>
      </c>
      <c r="D21093" s="16" t="s">
        <v>163</v>
      </c>
      <c r="E21093" s="18">
        <v>26.323499999999999</v>
      </c>
      <c r="F21093" s="24">
        <f t="shared" si="367"/>
        <v>79.382300000000001</v>
      </c>
    </row>
    <row r="21094" spans="2:6" hidden="1">
      <c r="B21094" s="13">
        <v>2004</v>
      </c>
      <c r="C21094" s="14">
        <v>6</v>
      </c>
      <c r="D21094" s="14" t="s">
        <v>163</v>
      </c>
      <c r="E21094" s="19">
        <v>24.7605</v>
      </c>
      <c r="F21094" s="24">
        <f t="shared" si="367"/>
        <v>76.568899999999999</v>
      </c>
    </row>
    <row r="21095" spans="2:6" hidden="1">
      <c r="B21095" s="15">
        <v>2004</v>
      </c>
      <c r="C21095" s="16">
        <v>7</v>
      </c>
      <c r="D21095" s="16" t="s">
        <v>163</v>
      </c>
      <c r="E21095" s="18">
        <v>24.959</v>
      </c>
      <c r="F21095" s="24">
        <f t="shared" si="367"/>
        <v>76.926199999999994</v>
      </c>
    </row>
    <row r="21096" spans="2:6" hidden="1">
      <c r="B21096" s="13">
        <v>2004</v>
      </c>
      <c r="C21096" s="14">
        <v>8</v>
      </c>
      <c r="D21096" s="14" t="s">
        <v>163</v>
      </c>
      <c r="E21096" s="19">
        <v>25.4755</v>
      </c>
      <c r="F21096" s="24">
        <f t="shared" si="367"/>
        <v>77.855899999999991</v>
      </c>
    </row>
    <row r="21097" spans="2:6" hidden="1">
      <c r="B21097" s="15">
        <v>2004</v>
      </c>
      <c r="C21097" s="16">
        <v>9</v>
      </c>
      <c r="D21097" s="16" t="s">
        <v>163</v>
      </c>
      <c r="E21097" s="18">
        <v>26.074999999999999</v>
      </c>
      <c r="F21097" s="24">
        <f t="shared" si="367"/>
        <v>78.935000000000002</v>
      </c>
    </row>
    <row r="21098" spans="2:6" hidden="1">
      <c r="B21098" s="13">
        <v>2004</v>
      </c>
      <c r="C21098" s="14">
        <v>10</v>
      </c>
      <c r="D21098" s="14" t="s">
        <v>163</v>
      </c>
      <c r="E21098" s="19">
        <v>26.1645</v>
      </c>
      <c r="F21098" s="24">
        <f t="shared" si="367"/>
        <v>79.096100000000007</v>
      </c>
    </row>
    <row r="21099" spans="2:6" hidden="1">
      <c r="B21099" s="15">
        <v>2004</v>
      </c>
      <c r="C21099" s="16">
        <v>11</v>
      </c>
      <c r="D21099" s="16" t="s">
        <v>163</v>
      </c>
      <c r="E21099" s="18">
        <v>26.948499999999999</v>
      </c>
      <c r="F21099" s="24">
        <f t="shared" si="367"/>
        <v>80.507300000000001</v>
      </c>
    </row>
    <row r="21100" spans="2:6" hidden="1">
      <c r="B21100" s="13">
        <v>2004</v>
      </c>
      <c r="C21100" s="14">
        <v>12</v>
      </c>
      <c r="D21100" s="14" t="s">
        <v>163</v>
      </c>
      <c r="E21100" s="19">
        <v>27.242000000000001</v>
      </c>
      <c r="F21100" s="24">
        <f t="shared" si="367"/>
        <v>81.035600000000002</v>
      </c>
    </row>
    <row r="21101" spans="2:6" hidden="1">
      <c r="B21101" s="15">
        <v>2005</v>
      </c>
      <c r="C21101" s="16">
        <v>1</v>
      </c>
      <c r="D21101" s="16" t="s">
        <v>163</v>
      </c>
      <c r="E21101" s="18">
        <v>27.513000000000002</v>
      </c>
      <c r="F21101" s="24">
        <f t="shared" si="367"/>
        <v>81.523400000000009</v>
      </c>
    </row>
    <row r="21102" spans="2:6" hidden="1">
      <c r="B21102" s="13">
        <v>2005</v>
      </c>
      <c r="C21102" s="14">
        <v>2</v>
      </c>
      <c r="D21102" s="14" t="s">
        <v>163</v>
      </c>
      <c r="E21102" s="19">
        <v>28.363</v>
      </c>
      <c r="F21102" s="24">
        <f t="shared" si="367"/>
        <v>83.053400000000011</v>
      </c>
    </row>
    <row r="21103" spans="2:6" hidden="1">
      <c r="B21103" s="15">
        <v>2005</v>
      </c>
      <c r="C21103" s="16">
        <v>3</v>
      </c>
      <c r="D21103" s="16" t="s">
        <v>163</v>
      </c>
      <c r="E21103" s="18">
        <v>27.9895</v>
      </c>
      <c r="F21103" s="24">
        <f t="shared" si="367"/>
        <v>82.381100000000004</v>
      </c>
    </row>
    <row r="21104" spans="2:6" hidden="1">
      <c r="B21104" s="13">
        <v>2005</v>
      </c>
      <c r="C21104" s="14">
        <v>4</v>
      </c>
      <c r="D21104" s="14" t="s">
        <v>163</v>
      </c>
      <c r="E21104" s="19">
        <v>27.9145</v>
      </c>
      <c r="F21104" s="24">
        <f t="shared" si="367"/>
        <v>82.246099999999998</v>
      </c>
    </row>
    <row r="21105" spans="2:6" hidden="1">
      <c r="B21105" s="15">
        <v>2005</v>
      </c>
      <c r="C21105" s="16">
        <v>5</v>
      </c>
      <c r="D21105" s="16" t="s">
        <v>163</v>
      </c>
      <c r="E21105" s="18">
        <v>26.681000000000001</v>
      </c>
      <c r="F21105" s="24">
        <f t="shared" si="367"/>
        <v>80.025800000000004</v>
      </c>
    </row>
    <row r="21106" spans="2:6" hidden="1">
      <c r="B21106" s="13">
        <v>2005</v>
      </c>
      <c r="C21106" s="14">
        <v>6</v>
      </c>
      <c r="D21106" s="14" t="s">
        <v>163</v>
      </c>
      <c r="E21106" s="19">
        <v>24.93</v>
      </c>
      <c r="F21106" s="24">
        <f t="shared" si="367"/>
        <v>76.873999999999995</v>
      </c>
    </row>
    <row r="21107" spans="2:6" hidden="1">
      <c r="B21107" s="15">
        <v>2005</v>
      </c>
      <c r="C21107" s="16">
        <v>7</v>
      </c>
      <c r="D21107" s="16" t="s">
        <v>163</v>
      </c>
      <c r="E21107" s="18">
        <v>23.98</v>
      </c>
      <c r="F21107" s="24">
        <f t="shared" si="367"/>
        <v>75.164000000000001</v>
      </c>
    </row>
    <row r="21108" spans="2:6" hidden="1">
      <c r="B21108" s="13">
        <v>2005</v>
      </c>
      <c r="C21108" s="14">
        <v>8</v>
      </c>
      <c r="D21108" s="14" t="s">
        <v>163</v>
      </c>
      <c r="E21108" s="19">
        <v>24.670999999999999</v>
      </c>
      <c r="F21108" s="24">
        <f t="shared" si="367"/>
        <v>76.407800000000009</v>
      </c>
    </row>
    <row r="21109" spans="2:6" hidden="1">
      <c r="B21109" s="15">
        <v>2005</v>
      </c>
      <c r="C21109" s="16">
        <v>9</v>
      </c>
      <c r="D21109" s="16" t="s">
        <v>163</v>
      </c>
      <c r="E21109" s="18">
        <v>26.132000000000001</v>
      </c>
      <c r="F21109" s="24">
        <f t="shared" si="367"/>
        <v>79.037599999999998</v>
      </c>
    </row>
    <row r="21110" spans="2:6" hidden="1">
      <c r="B21110" s="13">
        <v>2005</v>
      </c>
      <c r="C21110" s="14">
        <v>10</v>
      </c>
      <c r="D21110" s="14" t="s">
        <v>163</v>
      </c>
      <c r="E21110" s="19">
        <v>26.2285</v>
      </c>
      <c r="F21110" s="24">
        <f t="shared" si="367"/>
        <v>79.211299999999994</v>
      </c>
    </row>
    <row r="21111" spans="2:6" hidden="1">
      <c r="B21111" s="15">
        <v>2005</v>
      </c>
      <c r="C21111" s="16">
        <v>11</v>
      </c>
      <c r="D21111" s="16" t="s">
        <v>163</v>
      </c>
      <c r="E21111" s="18">
        <v>27.1205</v>
      </c>
      <c r="F21111" s="24">
        <f t="shared" si="367"/>
        <v>80.816900000000004</v>
      </c>
    </row>
    <row r="21112" spans="2:6" hidden="1">
      <c r="B21112" s="13">
        <v>2005</v>
      </c>
      <c r="C21112" s="14">
        <v>12</v>
      </c>
      <c r="D21112" s="14" t="s">
        <v>163</v>
      </c>
      <c r="E21112" s="19">
        <v>26.900500000000001</v>
      </c>
      <c r="F21112" s="24">
        <f t="shared" si="367"/>
        <v>80.420900000000003</v>
      </c>
    </row>
    <row r="21113" spans="2:6" hidden="1">
      <c r="B21113" s="15">
        <v>2006</v>
      </c>
      <c r="C21113" s="16">
        <v>1</v>
      </c>
      <c r="D21113" s="16" t="s">
        <v>163</v>
      </c>
      <c r="E21113" s="18">
        <v>27.624500000000001</v>
      </c>
      <c r="F21113" s="24">
        <f t="shared" si="367"/>
        <v>81.724099999999993</v>
      </c>
    </row>
    <row r="21114" spans="2:6" hidden="1">
      <c r="B21114" s="13">
        <v>2006</v>
      </c>
      <c r="C21114" s="14">
        <v>2</v>
      </c>
      <c r="D21114" s="14" t="s">
        <v>163</v>
      </c>
      <c r="E21114" s="19">
        <v>27.747</v>
      </c>
      <c r="F21114" s="24">
        <f t="shared" si="367"/>
        <v>81.944600000000008</v>
      </c>
    </row>
    <row r="21115" spans="2:6" hidden="1">
      <c r="B21115" s="15">
        <v>2006</v>
      </c>
      <c r="C21115" s="16">
        <v>3</v>
      </c>
      <c r="D21115" s="16" t="s">
        <v>163</v>
      </c>
      <c r="E21115" s="18">
        <v>28.275500000000001</v>
      </c>
      <c r="F21115" s="24">
        <f t="shared" si="367"/>
        <v>82.895900000000012</v>
      </c>
    </row>
    <row r="21116" spans="2:6" hidden="1">
      <c r="B21116" s="13">
        <v>2006</v>
      </c>
      <c r="C21116" s="14">
        <v>4</v>
      </c>
      <c r="D21116" s="14" t="s">
        <v>163</v>
      </c>
      <c r="E21116" s="19">
        <v>27.658000000000001</v>
      </c>
      <c r="F21116" s="24">
        <f t="shared" si="367"/>
        <v>81.784400000000005</v>
      </c>
    </row>
    <row r="21117" spans="2:6" hidden="1">
      <c r="B21117" s="15">
        <v>2006</v>
      </c>
      <c r="C21117" s="16">
        <v>5</v>
      </c>
      <c r="D21117" s="16" t="s">
        <v>163</v>
      </c>
      <c r="E21117" s="18">
        <v>26.959499999999998</v>
      </c>
      <c r="F21117" s="24">
        <f t="shared" si="367"/>
        <v>80.52709999999999</v>
      </c>
    </row>
    <row r="21118" spans="2:6" hidden="1">
      <c r="B21118" s="13">
        <v>2006</v>
      </c>
      <c r="C21118" s="14">
        <v>6</v>
      </c>
      <c r="D21118" s="14" t="s">
        <v>163</v>
      </c>
      <c r="E21118" s="19">
        <v>26.690999999999999</v>
      </c>
      <c r="F21118" s="24">
        <f t="shared" si="367"/>
        <v>80.043800000000005</v>
      </c>
    </row>
    <row r="21119" spans="2:6" hidden="1">
      <c r="B21119" s="15">
        <v>2006</v>
      </c>
      <c r="C21119" s="16">
        <v>7</v>
      </c>
      <c r="D21119" s="16" t="s">
        <v>163</v>
      </c>
      <c r="E21119" s="18">
        <v>24.984999999999999</v>
      </c>
      <c r="F21119" s="24">
        <f t="shared" si="367"/>
        <v>76.972999999999999</v>
      </c>
    </row>
    <row r="21120" spans="2:6" hidden="1">
      <c r="B21120" s="13">
        <v>2006</v>
      </c>
      <c r="C21120" s="14">
        <v>8</v>
      </c>
      <c r="D21120" s="14" t="s">
        <v>163</v>
      </c>
      <c r="E21120" s="19">
        <v>25.230499999999999</v>
      </c>
      <c r="F21120" s="24">
        <f t="shared" si="367"/>
        <v>77.414900000000003</v>
      </c>
    </row>
    <row r="21121" spans="2:6" hidden="1">
      <c r="B21121" s="15">
        <v>2006</v>
      </c>
      <c r="C21121" s="16">
        <v>9</v>
      </c>
      <c r="D21121" s="16" t="s">
        <v>163</v>
      </c>
      <c r="E21121" s="18">
        <v>25.945</v>
      </c>
      <c r="F21121" s="24">
        <f t="shared" si="367"/>
        <v>78.700999999999993</v>
      </c>
    </row>
    <row r="21122" spans="2:6" hidden="1">
      <c r="B21122" s="13">
        <v>2006</v>
      </c>
      <c r="C21122" s="14">
        <v>10</v>
      </c>
      <c r="D21122" s="14" t="s">
        <v>163</v>
      </c>
      <c r="E21122" s="19">
        <v>26.6145</v>
      </c>
      <c r="F21122" s="24">
        <f t="shared" si="367"/>
        <v>79.906100000000009</v>
      </c>
    </row>
    <row r="21123" spans="2:6" hidden="1">
      <c r="B21123" s="15">
        <v>2006</v>
      </c>
      <c r="C21123" s="16">
        <v>11</v>
      </c>
      <c r="D21123" s="16" t="s">
        <v>163</v>
      </c>
      <c r="E21123" s="18">
        <v>26.594999999999999</v>
      </c>
      <c r="F21123" s="24">
        <f t="shared" si="367"/>
        <v>79.871000000000009</v>
      </c>
    </row>
    <row r="21124" spans="2:6" hidden="1">
      <c r="B21124" s="13">
        <v>2006</v>
      </c>
      <c r="C21124" s="14">
        <v>12</v>
      </c>
      <c r="D21124" s="14" t="s">
        <v>163</v>
      </c>
      <c r="E21124" s="19">
        <v>27.0915</v>
      </c>
      <c r="F21124" s="24">
        <f t="shared" si="367"/>
        <v>80.764700000000005</v>
      </c>
    </row>
    <row r="21125" spans="2:6" hidden="1">
      <c r="B21125" s="15">
        <v>2007</v>
      </c>
      <c r="C21125" s="16">
        <v>1</v>
      </c>
      <c r="D21125" s="16" t="s">
        <v>163</v>
      </c>
      <c r="E21125" s="18">
        <v>27.5595</v>
      </c>
      <c r="F21125" s="24">
        <f t="shared" si="367"/>
        <v>81.607100000000003</v>
      </c>
    </row>
    <row r="21126" spans="2:6" hidden="1">
      <c r="B21126" s="13">
        <v>2007</v>
      </c>
      <c r="C21126" s="14">
        <v>2</v>
      </c>
      <c r="D21126" s="14" t="s">
        <v>163</v>
      </c>
      <c r="E21126" s="19">
        <v>27.8005</v>
      </c>
      <c r="F21126" s="24">
        <f t="shared" si="367"/>
        <v>82.040899999999993</v>
      </c>
    </row>
    <row r="21127" spans="2:6" hidden="1">
      <c r="B21127" s="15">
        <v>2007</v>
      </c>
      <c r="C21127" s="16">
        <v>3</v>
      </c>
      <c r="D21127" s="16" t="s">
        <v>163</v>
      </c>
      <c r="E21127" s="18">
        <v>28.326000000000001</v>
      </c>
      <c r="F21127" s="24">
        <f t="shared" si="367"/>
        <v>82.986800000000002</v>
      </c>
    </row>
    <row r="21128" spans="2:6" hidden="1">
      <c r="B21128" s="13">
        <v>2007</v>
      </c>
      <c r="C21128" s="14">
        <v>4</v>
      </c>
      <c r="D21128" s="14" t="s">
        <v>163</v>
      </c>
      <c r="E21128" s="19">
        <v>27.881</v>
      </c>
      <c r="F21128" s="24">
        <f t="shared" si="367"/>
        <v>82.1858</v>
      </c>
    </row>
    <row r="21129" spans="2:6" hidden="1">
      <c r="B21129" s="15">
        <v>2007</v>
      </c>
      <c r="C21129" s="16">
        <v>5</v>
      </c>
      <c r="D21129" s="16" t="s">
        <v>163</v>
      </c>
      <c r="E21129" s="18">
        <v>27.771000000000001</v>
      </c>
      <c r="F21129" s="24">
        <f t="shared" si="367"/>
        <v>81.987799999999993</v>
      </c>
    </row>
    <row r="21130" spans="2:6" hidden="1">
      <c r="B21130" s="13">
        <v>2007</v>
      </c>
      <c r="C21130" s="14">
        <v>6</v>
      </c>
      <c r="D21130" s="14" t="s">
        <v>163</v>
      </c>
      <c r="E21130" s="19">
        <v>25.794</v>
      </c>
      <c r="F21130" s="24">
        <f t="shared" si="367"/>
        <v>78.429200000000009</v>
      </c>
    </row>
    <row r="21131" spans="2:6" hidden="1">
      <c r="B21131" s="15">
        <v>2007</v>
      </c>
      <c r="C21131" s="16">
        <v>7</v>
      </c>
      <c r="D21131" s="16" t="s">
        <v>163</v>
      </c>
      <c r="E21131" s="18">
        <v>25.18</v>
      </c>
      <c r="F21131" s="24">
        <f t="shared" si="367"/>
        <v>77.323999999999998</v>
      </c>
    </row>
    <row r="21132" spans="2:6" hidden="1">
      <c r="B21132" s="13">
        <v>2007</v>
      </c>
      <c r="C21132" s="14">
        <v>8</v>
      </c>
      <c r="D21132" s="14" t="s">
        <v>163</v>
      </c>
      <c r="E21132" s="19">
        <v>25.666</v>
      </c>
      <c r="F21132" s="24">
        <f t="shared" si="367"/>
        <v>78.198800000000006</v>
      </c>
    </row>
    <row r="21133" spans="2:6" hidden="1">
      <c r="B21133" s="15">
        <v>2007</v>
      </c>
      <c r="C21133" s="16">
        <v>9</v>
      </c>
      <c r="D21133" s="16" t="s">
        <v>163</v>
      </c>
      <c r="E21133" s="18">
        <v>26.2835</v>
      </c>
      <c r="F21133" s="24">
        <f t="shared" si="367"/>
        <v>79.310299999999998</v>
      </c>
    </row>
    <row r="21134" spans="2:6" hidden="1">
      <c r="B21134" s="13">
        <v>2007</v>
      </c>
      <c r="C21134" s="14">
        <v>10</v>
      </c>
      <c r="D21134" s="14" t="s">
        <v>163</v>
      </c>
      <c r="E21134" s="19">
        <v>26.271999999999998</v>
      </c>
      <c r="F21134" s="24">
        <f t="shared" si="367"/>
        <v>79.289600000000007</v>
      </c>
    </row>
    <row r="21135" spans="2:6" hidden="1">
      <c r="B21135" s="15">
        <v>2007</v>
      </c>
      <c r="C21135" s="16">
        <v>11</v>
      </c>
      <c r="D21135" s="16" t="s">
        <v>163</v>
      </c>
      <c r="E21135" s="18">
        <v>26.414999999999999</v>
      </c>
      <c r="F21135" s="24">
        <f t="shared" si="367"/>
        <v>79.546999999999997</v>
      </c>
    </row>
    <row r="21136" spans="2:6" hidden="1">
      <c r="B21136" s="13">
        <v>2007</v>
      </c>
      <c r="C21136" s="14">
        <v>12</v>
      </c>
      <c r="D21136" s="14" t="s">
        <v>163</v>
      </c>
      <c r="E21136" s="19">
        <v>26.556999999999999</v>
      </c>
      <c r="F21136" s="24">
        <f t="shared" si="367"/>
        <v>79.802599999999998</v>
      </c>
    </row>
    <row r="21137" spans="2:6" hidden="1">
      <c r="B21137" s="15">
        <v>2008</v>
      </c>
      <c r="C21137" s="16">
        <v>1</v>
      </c>
      <c r="D21137" s="16" t="s">
        <v>163</v>
      </c>
      <c r="E21137" s="18">
        <v>27.012</v>
      </c>
      <c r="F21137" s="24">
        <f t="shared" si="367"/>
        <v>80.621600000000001</v>
      </c>
    </row>
    <row r="21138" spans="2:6" hidden="1">
      <c r="B21138" s="13">
        <v>2008</v>
      </c>
      <c r="C21138" s="14">
        <v>2</v>
      </c>
      <c r="D21138" s="14" t="s">
        <v>163</v>
      </c>
      <c r="E21138" s="19">
        <v>27.982500000000002</v>
      </c>
      <c r="F21138" s="24">
        <f t="shared" si="367"/>
        <v>82.368500000000012</v>
      </c>
    </row>
    <row r="21139" spans="2:6" hidden="1">
      <c r="B21139" s="15">
        <v>2008</v>
      </c>
      <c r="C21139" s="16">
        <v>3</v>
      </c>
      <c r="D21139" s="16" t="s">
        <v>163</v>
      </c>
      <c r="E21139" s="18">
        <v>27.320499999999999</v>
      </c>
      <c r="F21139" s="24">
        <f t="shared" si="367"/>
        <v>81.176899999999989</v>
      </c>
    </row>
    <row r="21140" spans="2:6" hidden="1">
      <c r="B21140" s="13">
        <v>2008</v>
      </c>
      <c r="C21140" s="14">
        <v>4</v>
      </c>
      <c r="D21140" s="14" t="s">
        <v>163</v>
      </c>
      <c r="E21140" s="19">
        <v>27.418500000000002</v>
      </c>
      <c r="F21140" s="24">
        <f t="shared" si="367"/>
        <v>81.353300000000004</v>
      </c>
    </row>
    <row r="21141" spans="2:6" hidden="1">
      <c r="B21141" s="15">
        <v>2008</v>
      </c>
      <c r="C21141" s="16">
        <v>5</v>
      </c>
      <c r="D21141" s="16" t="s">
        <v>163</v>
      </c>
      <c r="E21141" s="18">
        <v>27.541</v>
      </c>
      <c r="F21141" s="24">
        <f t="shared" si="367"/>
        <v>81.573800000000006</v>
      </c>
    </row>
    <row r="21142" spans="2:6" hidden="1">
      <c r="B21142" s="13">
        <v>2008</v>
      </c>
      <c r="C21142" s="14">
        <v>6</v>
      </c>
      <c r="D21142" s="14" t="s">
        <v>163</v>
      </c>
      <c r="E21142" s="19">
        <v>25.404</v>
      </c>
      <c r="F21142" s="24">
        <f t="shared" si="367"/>
        <v>77.727200000000011</v>
      </c>
    </row>
    <row r="21143" spans="2:6" hidden="1">
      <c r="B21143" s="15">
        <v>2008</v>
      </c>
      <c r="C21143" s="16">
        <v>7</v>
      </c>
      <c r="D21143" s="16" t="s">
        <v>163</v>
      </c>
      <c r="E21143" s="18">
        <v>24.925000000000001</v>
      </c>
      <c r="F21143" s="24">
        <f t="shared" si="367"/>
        <v>76.865000000000009</v>
      </c>
    </row>
    <row r="21144" spans="2:6" hidden="1">
      <c r="B21144" s="13">
        <v>2008</v>
      </c>
      <c r="C21144" s="14">
        <v>8</v>
      </c>
      <c r="D21144" s="14" t="s">
        <v>163</v>
      </c>
      <c r="E21144" s="19">
        <v>25.756</v>
      </c>
      <c r="F21144" s="24">
        <f t="shared" si="367"/>
        <v>78.360800000000012</v>
      </c>
    </row>
    <row r="21145" spans="2:6" hidden="1">
      <c r="B21145" s="15">
        <v>2008</v>
      </c>
      <c r="C21145" s="16">
        <v>9</v>
      </c>
      <c r="D21145" s="16" t="s">
        <v>163</v>
      </c>
      <c r="E21145" s="18">
        <v>26.429500000000001</v>
      </c>
      <c r="F21145" s="24">
        <f t="shared" si="367"/>
        <v>79.573100000000011</v>
      </c>
    </row>
    <row r="21146" spans="2:6" hidden="1">
      <c r="B21146" s="13">
        <v>2008</v>
      </c>
      <c r="C21146" s="14">
        <v>10</v>
      </c>
      <c r="D21146" s="14" t="s">
        <v>163</v>
      </c>
      <c r="E21146" s="19">
        <v>26.487500000000001</v>
      </c>
      <c r="F21146" s="24">
        <f t="shared" si="367"/>
        <v>79.677500000000009</v>
      </c>
    </row>
    <row r="21147" spans="2:6" hidden="1">
      <c r="B21147" s="15">
        <v>2008</v>
      </c>
      <c r="C21147" s="16">
        <v>11</v>
      </c>
      <c r="D21147" s="16" t="s">
        <v>163</v>
      </c>
      <c r="E21147" s="18">
        <v>26.887</v>
      </c>
      <c r="F21147" s="24">
        <f t="shared" si="367"/>
        <v>80.396600000000007</v>
      </c>
    </row>
    <row r="21148" spans="2:6" hidden="1">
      <c r="B21148" s="13">
        <v>2008</v>
      </c>
      <c r="C21148" s="14">
        <v>12</v>
      </c>
      <c r="D21148" s="14" t="s">
        <v>163</v>
      </c>
      <c r="E21148" s="19">
        <v>27.057500000000001</v>
      </c>
      <c r="F21148" s="24">
        <f t="shared" si="367"/>
        <v>80.703500000000005</v>
      </c>
    </row>
    <row r="21149" spans="2:6" hidden="1">
      <c r="B21149" s="15">
        <v>2009</v>
      </c>
      <c r="C21149" s="16">
        <v>1</v>
      </c>
      <c r="D21149" s="16" t="s">
        <v>163</v>
      </c>
      <c r="E21149" s="18">
        <v>27.148499999999999</v>
      </c>
      <c r="F21149" s="24">
        <f t="shared" si="367"/>
        <v>80.8673</v>
      </c>
    </row>
    <row r="21150" spans="2:6" hidden="1">
      <c r="B21150" s="13">
        <v>2009</v>
      </c>
      <c r="C21150" s="14">
        <v>2</v>
      </c>
      <c r="D21150" s="14" t="s">
        <v>163</v>
      </c>
      <c r="E21150" s="19">
        <v>27.571000000000002</v>
      </c>
      <c r="F21150" s="24">
        <f t="shared" si="367"/>
        <v>81.627800000000008</v>
      </c>
    </row>
    <row r="21151" spans="2:6" hidden="1">
      <c r="B21151" s="15">
        <v>2009</v>
      </c>
      <c r="C21151" s="16">
        <v>3</v>
      </c>
      <c r="D21151" s="16" t="s">
        <v>163</v>
      </c>
      <c r="E21151" s="18">
        <v>28.241499999999998</v>
      </c>
      <c r="F21151" s="24">
        <f t="shared" si="367"/>
        <v>82.834699999999998</v>
      </c>
    </row>
    <row r="21152" spans="2:6" hidden="1">
      <c r="B21152" s="13">
        <v>2009</v>
      </c>
      <c r="C21152" s="14">
        <v>4</v>
      </c>
      <c r="D21152" s="14" t="s">
        <v>163</v>
      </c>
      <c r="E21152" s="19">
        <v>27.769500000000001</v>
      </c>
      <c r="F21152" s="24">
        <f t="shared" ref="F21152:F21215" si="368">(E21152 * 1.8) + 32</f>
        <v>81.985100000000003</v>
      </c>
    </row>
    <row r="21153" spans="2:6" hidden="1">
      <c r="B21153" s="15">
        <v>2009</v>
      </c>
      <c r="C21153" s="16">
        <v>5</v>
      </c>
      <c r="D21153" s="16" t="s">
        <v>163</v>
      </c>
      <c r="E21153" s="18">
        <v>27.834</v>
      </c>
      <c r="F21153" s="24">
        <f t="shared" si="368"/>
        <v>82.101200000000006</v>
      </c>
    </row>
    <row r="21154" spans="2:6" hidden="1">
      <c r="B21154" s="13">
        <v>2009</v>
      </c>
      <c r="C21154" s="14">
        <v>6</v>
      </c>
      <c r="D21154" s="14" t="s">
        <v>163</v>
      </c>
      <c r="E21154" s="19">
        <v>25.872499999999999</v>
      </c>
      <c r="F21154" s="24">
        <f t="shared" si="368"/>
        <v>78.570499999999996</v>
      </c>
    </row>
    <row r="21155" spans="2:6" hidden="1">
      <c r="B21155" s="15">
        <v>2009</v>
      </c>
      <c r="C21155" s="16">
        <v>7</v>
      </c>
      <c r="D21155" s="16" t="s">
        <v>163</v>
      </c>
      <c r="E21155" s="18">
        <v>24.680499999999999</v>
      </c>
      <c r="F21155" s="24">
        <f t="shared" si="368"/>
        <v>76.424900000000008</v>
      </c>
    </row>
    <row r="21156" spans="2:6" hidden="1">
      <c r="B21156" s="13">
        <v>2009</v>
      </c>
      <c r="C21156" s="14">
        <v>8</v>
      </c>
      <c r="D21156" s="14" t="s">
        <v>163</v>
      </c>
      <c r="E21156" s="19">
        <v>25.730499999999999</v>
      </c>
      <c r="F21156" s="24">
        <f t="shared" si="368"/>
        <v>78.314899999999994</v>
      </c>
    </row>
    <row r="21157" spans="2:6" hidden="1">
      <c r="B21157" s="15">
        <v>2009</v>
      </c>
      <c r="C21157" s="16">
        <v>9</v>
      </c>
      <c r="D21157" s="16" t="s">
        <v>163</v>
      </c>
      <c r="E21157" s="18">
        <v>26.555</v>
      </c>
      <c r="F21157" s="24">
        <f t="shared" si="368"/>
        <v>79.799000000000007</v>
      </c>
    </row>
    <row r="21158" spans="2:6" hidden="1">
      <c r="B21158" s="13">
        <v>2009</v>
      </c>
      <c r="C21158" s="14">
        <v>10</v>
      </c>
      <c r="D21158" s="14" t="s">
        <v>163</v>
      </c>
      <c r="E21158" s="19">
        <v>26.494</v>
      </c>
      <c r="F21158" s="24">
        <f t="shared" si="368"/>
        <v>79.6892</v>
      </c>
    </row>
    <row r="21159" spans="2:6" hidden="1">
      <c r="B21159" s="15">
        <v>2009</v>
      </c>
      <c r="C21159" s="16">
        <v>11</v>
      </c>
      <c r="D21159" s="16" t="s">
        <v>163</v>
      </c>
      <c r="E21159" s="18">
        <v>26.911000000000001</v>
      </c>
      <c r="F21159" s="24">
        <f t="shared" si="368"/>
        <v>80.439800000000005</v>
      </c>
    </row>
    <row r="21160" spans="2:6" hidden="1">
      <c r="B21160" s="13">
        <v>2009</v>
      </c>
      <c r="C21160" s="14">
        <v>12</v>
      </c>
      <c r="D21160" s="14" t="s">
        <v>163</v>
      </c>
      <c r="E21160" s="19">
        <v>27.561499999999999</v>
      </c>
      <c r="F21160" s="24">
        <f t="shared" si="368"/>
        <v>81.610700000000008</v>
      </c>
    </row>
    <row r="21161" spans="2:6" hidden="1">
      <c r="B21161" s="15">
        <v>2010</v>
      </c>
      <c r="C21161" s="16">
        <v>1</v>
      </c>
      <c r="D21161" s="16" t="s">
        <v>163</v>
      </c>
      <c r="E21161" s="18">
        <v>27.65</v>
      </c>
      <c r="F21161" s="24">
        <f t="shared" si="368"/>
        <v>81.77</v>
      </c>
    </row>
    <row r="21162" spans="2:6" hidden="1">
      <c r="B21162" s="13">
        <v>2010</v>
      </c>
      <c r="C21162" s="14">
        <v>2</v>
      </c>
      <c r="D21162" s="14" t="s">
        <v>163</v>
      </c>
      <c r="E21162" s="19">
        <v>28.235499999999998</v>
      </c>
      <c r="F21162" s="24">
        <f t="shared" si="368"/>
        <v>82.823899999999995</v>
      </c>
    </row>
    <row r="21163" spans="2:6" hidden="1">
      <c r="B21163" s="15">
        <v>2010</v>
      </c>
      <c r="C21163" s="16">
        <v>3</v>
      </c>
      <c r="D21163" s="16" t="s">
        <v>163</v>
      </c>
      <c r="E21163" s="18">
        <v>28.498999999999999</v>
      </c>
      <c r="F21163" s="24">
        <f t="shared" si="368"/>
        <v>83.298200000000008</v>
      </c>
    </row>
    <row r="21164" spans="2:6" hidden="1">
      <c r="B21164" s="13">
        <v>2010</v>
      </c>
      <c r="C21164" s="14">
        <v>4</v>
      </c>
      <c r="D21164" s="14" t="s">
        <v>163</v>
      </c>
      <c r="E21164" s="19">
        <v>28.087</v>
      </c>
      <c r="F21164" s="24">
        <f t="shared" si="368"/>
        <v>82.556600000000003</v>
      </c>
    </row>
    <row r="21165" spans="2:6" hidden="1">
      <c r="B21165" s="15">
        <v>2010</v>
      </c>
      <c r="C21165" s="16">
        <v>5</v>
      </c>
      <c r="D21165" s="16" t="s">
        <v>163</v>
      </c>
      <c r="E21165" s="18">
        <v>27.313500000000001</v>
      </c>
      <c r="F21165" s="24">
        <f t="shared" si="368"/>
        <v>81.164299999999997</v>
      </c>
    </row>
    <row r="21166" spans="2:6" hidden="1">
      <c r="B21166" s="13">
        <v>2010</v>
      </c>
      <c r="C21166" s="14">
        <v>6</v>
      </c>
      <c r="D21166" s="14" t="s">
        <v>163</v>
      </c>
      <c r="E21166" s="19">
        <v>25.696000000000002</v>
      </c>
      <c r="F21166" s="24">
        <f t="shared" si="368"/>
        <v>78.252800000000008</v>
      </c>
    </row>
    <row r="21167" spans="2:6" hidden="1">
      <c r="B21167" s="15">
        <v>2010</v>
      </c>
      <c r="C21167" s="16">
        <v>7</v>
      </c>
      <c r="D21167" s="16" t="s">
        <v>163</v>
      </c>
      <c r="E21167" s="18">
        <v>24.845500000000001</v>
      </c>
      <c r="F21167" s="24">
        <f t="shared" si="368"/>
        <v>76.721900000000005</v>
      </c>
    </row>
    <row r="21168" spans="2:6" hidden="1">
      <c r="B21168" s="13">
        <v>2010</v>
      </c>
      <c r="C21168" s="14">
        <v>8</v>
      </c>
      <c r="D21168" s="14" t="s">
        <v>163</v>
      </c>
      <c r="E21168" s="19">
        <v>25.343</v>
      </c>
      <c r="F21168" s="24">
        <f t="shared" si="368"/>
        <v>77.617400000000004</v>
      </c>
    </row>
    <row r="21169" spans="2:6" hidden="1">
      <c r="B21169" s="15">
        <v>2010</v>
      </c>
      <c r="C21169" s="16">
        <v>9</v>
      </c>
      <c r="D21169" s="16" t="s">
        <v>163</v>
      </c>
      <c r="E21169" s="18">
        <v>26.372499999999999</v>
      </c>
      <c r="F21169" s="24">
        <f t="shared" si="368"/>
        <v>79.470500000000001</v>
      </c>
    </row>
    <row r="21170" spans="2:6" hidden="1">
      <c r="B21170" s="13">
        <v>2010</v>
      </c>
      <c r="C21170" s="14">
        <v>10</v>
      </c>
      <c r="D21170" s="14" t="s">
        <v>163</v>
      </c>
      <c r="E21170" s="19">
        <v>26.513000000000002</v>
      </c>
      <c r="F21170" s="24">
        <f t="shared" si="368"/>
        <v>79.723399999999998</v>
      </c>
    </row>
    <row r="21171" spans="2:6" hidden="1">
      <c r="B21171" s="15">
        <v>2010</v>
      </c>
      <c r="C21171" s="16">
        <v>11</v>
      </c>
      <c r="D21171" s="16" t="s">
        <v>163</v>
      </c>
      <c r="E21171" s="18">
        <v>26.3765</v>
      </c>
      <c r="F21171" s="24">
        <f t="shared" si="368"/>
        <v>79.477699999999999</v>
      </c>
    </row>
    <row r="21172" spans="2:6" hidden="1">
      <c r="B21172" s="13">
        <v>2010</v>
      </c>
      <c r="C21172" s="14">
        <v>12</v>
      </c>
      <c r="D21172" s="14" t="s">
        <v>163</v>
      </c>
      <c r="E21172" s="19">
        <v>26.846499999999999</v>
      </c>
      <c r="F21172" s="24">
        <f t="shared" si="368"/>
        <v>80.323700000000002</v>
      </c>
    </row>
    <row r="21173" spans="2:6" hidden="1">
      <c r="B21173" s="15">
        <v>2011</v>
      </c>
      <c r="C21173" s="16">
        <v>1</v>
      </c>
      <c r="D21173" s="16" t="s">
        <v>163</v>
      </c>
      <c r="E21173" s="18">
        <v>27.215499999999999</v>
      </c>
      <c r="F21173" s="24">
        <f t="shared" si="368"/>
        <v>80.987899999999996</v>
      </c>
    </row>
    <row r="21174" spans="2:6" hidden="1">
      <c r="B21174" s="13">
        <v>2011</v>
      </c>
      <c r="C21174" s="14">
        <v>2</v>
      </c>
      <c r="D21174" s="14" t="s">
        <v>163</v>
      </c>
      <c r="E21174" s="19">
        <v>27.6205</v>
      </c>
      <c r="F21174" s="24">
        <f t="shared" si="368"/>
        <v>81.71690000000001</v>
      </c>
    </row>
    <row r="21175" spans="2:6" hidden="1">
      <c r="B21175" s="15">
        <v>2011</v>
      </c>
      <c r="C21175" s="16">
        <v>3</v>
      </c>
      <c r="D21175" s="16" t="s">
        <v>163</v>
      </c>
      <c r="E21175" s="18">
        <v>28.112500000000001</v>
      </c>
      <c r="F21175" s="24">
        <f t="shared" si="368"/>
        <v>82.602499999999992</v>
      </c>
    </row>
    <row r="21176" spans="2:6" hidden="1">
      <c r="B21176" s="13">
        <v>2011</v>
      </c>
      <c r="C21176" s="14">
        <v>4</v>
      </c>
      <c r="D21176" s="14" t="s">
        <v>163</v>
      </c>
      <c r="E21176" s="19">
        <v>27.726500000000001</v>
      </c>
      <c r="F21176" s="24">
        <f t="shared" si="368"/>
        <v>81.907700000000006</v>
      </c>
    </row>
    <row r="21177" spans="2:6" hidden="1">
      <c r="B21177" s="15">
        <v>2011</v>
      </c>
      <c r="C21177" s="16">
        <v>5</v>
      </c>
      <c r="D21177" s="16" t="s">
        <v>163</v>
      </c>
      <c r="E21177" s="18">
        <v>27.138999999999999</v>
      </c>
      <c r="F21177" s="24">
        <f t="shared" si="368"/>
        <v>80.850200000000001</v>
      </c>
    </row>
    <row r="21178" spans="2:6" hidden="1">
      <c r="B21178" s="13">
        <v>2011</v>
      </c>
      <c r="C21178" s="14">
        <v>6</v>
      </c>
      <c r="D21178" s="14" t="s">
        <v>163</v>
      </c>
      <c r="E21178" s="19">
        <v>25.43</v>
      </c>
      <c r="F21178" s="24">
        <f t="shared" si="368"/>
        <v>77.774000000000001</v>
      </c>
    </row>
    <row r="21179" spans="2:6" hidden="1">
      <c r="B21179" s="15">
        <v>2011</v>
      </c>
      <c r="C21179" s="16">
        <v>7</v>
      </c>
      <c r="D21179" s="16" t="s">
        <v>163</v>
      </c>
      <c r="E21179" s="18">
        <v>24.554500000000001</v>
      </c>
      <c r="F21179" s="24">
        <f t="shared" si="368"/>
        <v>76.198100000000011</v>
      </c>
    </row>
    <row r="21180" spans="2:6" hidden="1">
      <c r="B21180" s="13">
        <v>2011</v>
      </c>
      <c r="C21180" s="14">
        <v>8</v>
      </c>
      <c r="D21180" s="14" t="s">
        <v>163</v>
      </c>
      <c r="E21180" s="19">
        <v>25.232500000000002</v>
      </c>
      <c r="F21180" s="24">
        <f t="shared" si="368"/>
        <v>77.418499999999995</v>
      </c>
    </row>
    <row r="21181" spans="2:6" hidden="1">
      <c r="B21181" s="15">
        <v>2011</v>
      </c>
      <c r="C21181" s="16">
        <v>9</v>
      </c>
      <c r="D21181" s="16" t="s">
        <v>163</v>
      </c>
      <c r="E21181" s="18">
        <v>26.096</v>
      </c>
      <c r="F21181" s="24">
        <f t="shared" si="368"/>
        <v>78.972800000000007</v>
      </c>
    </row>
    <row r="21182" spans="2:6" hidden="1">
      <c r="B21182" s="13">
        <v>2011</v>
      </c>
      <c r="C21182" s="14">
        <v>10</v>
      </c>
      <c r="D21182" s="14" t="s">
        <v>163</v>
      </c>
      <c r="E21182" s="19">
        <v>26.096499999999999</v>
      </c>
      <c r="F21182" s="24">
        <f t="shared" si="368"/>
        <v>78.973700000000008</v>
      </c>
    </row>
    <row r="21183" spans="2:6" hidden="1">
      <c r="B21183" s="15">
        <v>2011</v>
      </c>
      <c r="C21183" s="16">
        <v>11</v>
      </c>
      <c r="D21183" s="16" t="s">
        <v>163</v>
      </c>
      <c r="E21183" s="18">
        <v>26.478000000000002</v>
      </c>
      <c r="F21183" s="24">
        <f t="shared" si="368"/>
        <v>79.66040000000001</v>
      </c>
    </row>
    <row r="21184" spans="2:6" hidden="1">
      <c r="B21184" s="13">
        <v>2011</v>
      </c>
      <c r="C21184" s="14">
        <v>12</v>
      </c>
      <c r="D21184" s="14" t="s">
        <v>163</v>
      </c>
      <c r="E21184" s="19">
        <v>26.629000000000001</v>
      </c>
      <c r="F21184" s="24">
        <f t="shared" si="368"/>
        <v>79.932199999999995</v>
      </c>
    </row>
    <row r="21185" spans="2:6" hidden="1">
      <c r="B21185" s="15">
        <v>2012</v>
      </c>
      <c r="C21185" s="16">
        <v>1</v>
      </c>
      <c r="D21185" s="16" t="s">
        <v>163</v>
      </c>
      <c r="E21185" s="18">
        <v>26.975000000000001</v>
      </c>
      <c r="F21185" s="24">
        <f t="shared" si="368"/>
        <v>80.555000000000007</v>
      </c>
    </row>
    <row r="21186" spans="2:6" hidden="1">
      <c r="B21186" s="13">
        <v>2012</v>
      </c>
      <c r="C21186" s="14">
        <v>2</v>
      </c>
      <c r="D21186" s="14" t="s">
        <v>163</v>
      </c>
      <c r="E21186" s="19">
        <v>26.834</v>
      </c>
      <c r="F21186" s="24">
        <f t="shared" si="368"/>
        <v>80.301199999999994</v>
      </c>
    </row>
    <row r="21187" spans="2:6" hidden="1">
      <c r="B21187" s="15">
        <v>2012</v>
      </c>
      <c r="C21187" s="16">
        <v>3</v>
      </c>
      <c r="D21187" s="16" t="s">
        <v>163</v>
      </c>
      <c r="E21187" s="18">
        <v>28.119499999999999</v>
      </c>
      <c r="F21187" s="24">
        <f t="shared" si="368"/>
        <v>82.615099999999998</v>
      </c>
    </row>
    <row r="21188" spans="2:6" hidden="1">
      <c r="B21188" s="13">
        <v>2012</v>
      </c>
      <c r="C21188" s="14">
        <v>4</v>
      </c>
      <c r="D21188" s="14" t="s">
        <v>163</v>
      </c>
      <c r="E21188" s="19">
        <v>27.7</v>
      </c>
      <c r="F21188" s="24">
        <f t="shared" si="368"/>
        <v>81.86</v>
      </c>
    </row>
    <row r="21189" spans="2:6" hidden="1">
      <c r="B21189" s="15">
        <v>2012</v>
      </c>
      <c r="C21189" s="16">
        <v>5</v>
      </c>
      <c r="D21189" s="16" t="s">
        <v>163</v>
      </c>
      <c r="E21189" s="18">
        <v>27.198</v>
      </c>
      <c r="F21189" s="24">
        <f t="shared" si="368"/>
        <v>80.956400000000002</v>
      </c>
    </row>
    <row r="21190" spans="2:6" hidden="1">
      <c r="B21190" s="13">
        <v>2012</v>
      </c>
      <c r="C21190" s="14">
        <v>6</v>
      </c>
      <c r="D21190" s="14" t="s">
        <v>163</v>
      </c>
      <c r="E21190" s="19">
        <v>26.096499999999999</v>
      </c>
      <c r="F21190" s="24">
        <f t="shared" si="368"/>
        <v>78.973700000000008</v>
      </c>
    </row>
    <row r="21191" spans="2:6" hidden="1">
      <c r="B21191" s="15">
        <v>2012</v>
      </c>
      <c r="C21191" s="16">
        <v>7</v>
      </c>
      <c r="D21191" s="16" t="s">
        <v>163</v>
      </c>
      <c r="E21191" s="18">
        <v>24.888000000000002</v>
      </c>
      <c r="F21191" s="24">
        <f t="shared" si="368"/>
        <v>76.798400000000001</v>
      </c>
    </row>
    <row r="21192" spans="2:6" hidden="1">
      <c r="B21192" s="13">
        <v>2012</v>
      </c>
      <c r="C21192" s="14">
        <v>8</v>
      </c>
      <c r="D21192" s="14" t="s">
        <v>163</v>
      </c>
      <c r="E21192" s="19">
        <v>25.311499999999999</v>
      </c>
      <c r="F21192" s="24">
        <f t="shared" si="368"/>
        <v>77.560699999999997</v>
      </c>
    </row>
    <row r="21193" spans="2:6" hidden="1">
      <c r="B21193" s="15">
        <v>2012</v>
      </c>
      <c r="C21193" s="16">
        <v>9</v>
      </c>
      <c r="D21193" s="16" t="s">
        <v>163</v>
      </c>
      <c r="E21193" s="18">
        <v>26.023</v>
      </c>
      <c r="F21193" s="24">
        <f t="shared" si="368"/>
        <v>78.841399999999993</v>
      </c>
    </row>
    <row r="21194" spans="2:6" hidden="1">
      <c r="B21194" s="13">
        <v>2012</v>
      </c>
      <c r="C21194" s="14">
        <v>10</v>
      </c>
      <c r="D21194" s="14" t="s">
        <v>163</v>
      </c>
      <c r="E21194" s="19">
        <v>26.323</v>
      </c>
      <c r="F21194" s="24">
        <f t="shared" si="368"/>
        <v>79.381399999999999</v>
      </c>
    </row>
    <row r="21195" spans="2:6" hidden="1">
      <c r="B21195" s="15">
        <v>2012</v>
      </c>
      <c r="C21195" s="16">
        <v>11</v>
      </c>
      <c r="D21195" s="16" t="s">
        <v>163</v>
      </c>
      <c r="E21195" s="18">
        <v>26.475999999999999</v>
      </c>
      <c r="F21195" s="24">
        <f t="shared" si="368"/>
        <v>79.656800000000004</v>
      </c>
    </row>
    <row r="21196" spans="2:6" hidden="1">
      <c r="B21196" s="13">
        <v>2012</v>
      </c>
      <c r="C21196" s="14">
        <v>12</v>
      </c>
      <c r="D21196" s="14" t="s">
        <v>163</v>
      </c>
      <c r="E21196" s="19">
        <v>26.745999999999999</v>
      </c>
      <c r="F21196" s="24">
        <f t="shared" si="368"/>
        <v>80.142799999999994</v>
      </c>
    </row>
    <row r="21197" spans="2:6" hidden="1">
      <c r="B21197" s="15">
        <v>2013</v>
      </c>
      <c r="C21197" s="16">
        <v>1</v>
      </c>
      <c r="D21197" s="16" t="s">
        <v>163</v>
      </c>
      <c r="E21197" s="18">
        <v>27.400500000000001</v>
      </c>
      <c r="F21197" s="24">
        <f t="shared" si="368"/>
        <v>81.320899999999995</v>
      </c>
    </row>
    <row r="21198" spans="2:6" hidden="1">
      <c r="B21198" s="13">
        <v>2013</v>
      </c>
      <c r="C21198" s="14">
        <v>2</v>
      </c>
      <c r="D21198" s="14" t="s">
        <v>163</v>
      </c>
      <c r="E21198" s="19">
        <v>28.313500000000001</v>
      </c>
      <c r="F21198" s="24">
        <f t="shared" si="368"/>
        <v>82.964300000000009</v>
      </c>
    </row>
    <row r="21199" spans="2:6" hidden="1">
      <c r="B21199" s="15">
        <v>2013</v>
      </c>
      <c r="C21199" s="16">
        <v>3</v>
      </c>
      <c r="D21199" s="16" t="s">
        <v>163</v>
      </c>
      <c r="E21199" s="18">
        <v>27.832999999999998</v>
      </c>
      <c r="F21199" s="24">
        <f t="shared" si="368"/>
        <v>82.099400000000003</v>
      </c>
    </row>
    <row r="21200" spans="2:6" hidden="1">
      <c r="B21200" s="13">
        <v>2013</v>
      </c>
      <c r="C21200" s="14">
        <v>4</v>
      </c>
      <c r="D21200" s="14" t="s">
        <v>163</v>
      </c>
      <c r="E21200" s="19">
        <v>27.495000000000001</v>
      </c>
      <c r="F21200" s="24">
        <f t="shared" si="368"/>
        <v>81.491</v>
      </c>
    </row>
    <row r="21201" spans="2:6" hidden="1">
      <c r="B21201" s="15">
        <v>2013</v>
      </c>
      <c r="C21201" s="16">
        <v>5</v>
      </c>
      <c r="D21201" s="16" t="s">
        <v>163</v>
      </c>
      <c r="E21201" s="18">
        <v>27.005500000000001</v>
      </c>
      <c r="F21201" s="24">
        <f t="shared" si="368"/>
        <v>80.60990000000001</v>
      </c>
    </row>
    <row r="21202" spans="2:6" hidden="1">
      <c r="B21202" s="13">
        <v>2013</v>
      </c>
      <c r="C21202" s="14">
        <v>6</v>
      </c>
      <c r="D21202" s="14" t="s">
        <v>163</v>
      </c>
      <c r="E21202" s="19">
        <v>25.299499999999998</v>
      </c>
      <c r="F21202" s="24">
        <f t="shared" si="368"/>
        <v>77.539099999999991</v>
      </c>
    </row>
    <row r="21203" spans="2:6" hidden="1">
      <c r="B21203" s="15">
        <v>2013</v>
      </c>
      <c r="C21203" s="16">
        <v>7</v>
      </c>
      <c r="D21203" s="16" t="s">
        <v>163</v>
      </c>
      <c r="E21203" s="18">
        <v>24.565000000000001</v>
      </c>
      <c r="F21203" s="24">
        <f t="shared" si="368"/>
        <v>76.217000000000013</v>
      </c>
    </row>
    <row r="21204" spans="2:6" hidden="1">
      <c r="B21204" s="13">
        <v>2013</v>
      </c>
      <c r="C21204" s="14">
        <v>8</v>
      </c>
      <c r="D21204" s="14" t="s">
        <v>163</v>
      </c>
      <c r="E21204" s="19">
        <v>24.7195</v>
      </c>
      <c r="F21204" s="24">
        <f t="shared" si="368"/>
        <v>76.495100000000008</v>
      </c>
    </row>
    <row r="21205" spans="2:6" hidden="1">
      <c r="B21205" s="15">
        <v>2000</v>
      </c>
      <c r="C21205" s="16">
        <v>2</v>
      </c>
      <c r="D21205" s="16" t="s">
        <v>164</v>
      </c>
      <c r="E21205" s="18">
        <v>3.4489999999999998</v>
      </c>
      <c r="F21205" s="24">
        <f t="shared" si="368"/>
        <v>38.208199999999998</v>
      </c>
    </row>
    <row r="21206" spans="2:6" hidden="1">
      <c r="B21206" s="13">
        <v>2000</v>
      </c>
      <c r="C21206" s="14">
        <v>3</v>
      </c>
      <c r="D21206" s="14" t="s">
        <v>164</v>
      </c>
      <c r="E21206" s="19">
        <v>6.4980000000000002</v>
      </c>
      <c r="F21206" s="24">
        <f t="shared" si="368"/>
        <v>43.696399999999997</v>
      </c>
    </row>
    <row r="21207" spans="2:6" hidden="1">
      <c r="B21207" s="15">
        <v>2000</v>
      </c>
      <c r="C21207" s="16">
        <v>4</v>
      </c>
      <c r="D21207" s="16" t="s">
        <v>164</v>
      </c>
      <c r="E21207" s="18">
        <v>12.295</v>
      </c>
      <c r="F21207" s="24">
        <f t="shared" si="368"/>
        <v>54.131</v>
      </c>
    </row>
    <row r="21208" spans="2:6" hidden="1">
      <c r="B21208" s="13">
        <v>2000</v>
      </c>
      <c r="C21208" s="14">
        <v>5</v>
      </c>
      <c r="D21208" s="14" t="s">
        <v>164</v>
      </c>
      <c r="E21208" s="19">
        <v>16.094000000000001</v>
      </c>
      <c r="F21208" s="24">
        <f t="shared" si="368"/>
        <v>60.969200000000001</v>
      </c>
    </row>
    <row r="21209" spans="2:6" hidden="1">
      <c r="B21209" s="15">
        <v>2000</v>
      </c>
      <c r="C21209" s="16">
        <v>6</v>
      </c>
      <c r="D21209" s="16" t="s">
        <v>164</v>
      </c>
      <c r="E21209" s="18">
        <v>19.837</v>
      </c>
      <c r="F21209" s="24">
        <f t="shared" si="368"/>
        <v>67.706600000000009</v>
      </c>
    </row>
    <row r="21210" spans="2:6" hidden="1">
      <c r="B21210" s="13">
        <v>2000</v>
      </c>
      <c r="C21210" s="14">
        <v>7</v>
      </c>
      <c r="D21210" s="14" t="s">
        <v>164</v>
      </c>
      <c r="E21210" s="19">
        <v>19.021999999999998</v>
      </c>
      <c r="F21210" s="24">
        <f t="shared" si="368"/>
        <v>66.239599999999996</v>
      </c>
    </row>
    <row r="21211" spans="2:6" hidden="1">
      <c r="B21211" s="15">
        <v>2000</v>
      </c>
      <c r="C21211" s="16">
        <v>8</v>
      </c>
      <c r="D21211" s="16" t="s">
        <v>164</v>
      </c>
      <c r="E21211" s="18">
        <v>21.446000000000002</v>
      </c>
      <c r="F21211" s="24">
        <f t="shared" si="368"/>
        <v>70.602800000000002</v>
      </c>
    </row>
    <row r="21212" spans="2:6" hidden="1">
      <c r="B21212" s="13">
        <v>2000</v>
      </c>
      <c r="C21212" s="14">
        <v>9</v>
      </c>
      <c r="D21212" s="14" t="s">
        <v>164</v>
      </c>
      <c r="E21212" s="19">
        <v>15.901</v>
      </c>
      <c r="F21212" s="24">
        <f t="shared" si="368"/>
        <v>60.6218</v>
      </c>
    </row>
    <row r="21213" spans="2:6" hidden="1">
      <c r="B21213" s="15">
        <v>2000</v>
      </c>
      <c r="C21213" s="16">
        <v>10</v>
      </c>
      <c r="D21213" s="16" t="s">
        <v>164</v>
      </c>
      <c r="E21213" s="18">
        <v>12.305</v>
      </c>
      <c r="F21213" s="24">
        <f t="shared" si="368"/>
        <v>54.149000000000001</v>
      </c>
    </row>
    <row r="21214" spans="2:6" hidden="1">
      <c r="B21214" s="13">
        <v>2000</v>
      </c>
      <c r="C21214" s="14">
        <v>11</v>
      </c>
      <c r="D21214" s="14" t="s">
        <v>164</v>
      </c>
      <c r="E21214" s="19">
        <v>8.375</v>
      </c>
      <c r="F21214" s="24">
        <f t="shared" si="368"/>
        <v>47.075000000000003</v>
      </c>
    </row>
    <row r="21215" spans="2:6" hidden="1">
      <c r="B21215" s="15">
        <v>2000</v>
      </c>
      <c r="C21215" s="16">
        <v>12</v>
      </c>
      <c r="D21215" s="16" t="s">
        <v>164</v>
      </c>
      <c r="E21215" s="18">
        <v>3.9750000000000001</v>
      </c>
      <c r="F21215" s="24">
        <f t="shared" si="368"/>
        <v>39.155000000000001</v>
      </c>
    </row>
    <row r="21216" spans="2:6" hidden="1">
      <c r="B21216" s="13">
        <v>2001</v>
      </c>
      <c r="C21216" s="14">
        <v>1</v>
      </c>
      <c r="D21216" s="14" t="s">
        <v>164</v>
      </c>
      <c r="E21216" s="19">
        <v>2.4239999999999999</v>
      </c>
      <c r="F21216" s="24">
        <f t="shared" ref="F21216:F21279" si="369">(E21216 * 1.8) + 32</f>
        <v>36.363199999999999</v>
      </c>
    </row>
    <row r="21217" spans="2:6" hidden="1">
      <c r="B21217" s="15">
        <v>2001</v>
      </c>
      <c r="C21217" s="16">
        <v>2</v>
      </c>
      <c r="D21217" s="16" t="s">
        <v>164</v>
      </c>
      <c r="E21217" s="18">
        <v>3.484</v>
      </c>
      <c r="F21217" s="24">
        <f t="shared" si="369"/>
        <v>38.2712</v>
      </c>
    </row>
    <row r="21218" spans="2:6" hidden="1">
      <c r="B21218" s="13">
        <v>2001</v>
      </c>
      <c r="C21218" s="14">
        <v>3</v>
      </c>
      <c r="D21218" s="14" t="s">
        <v>164</v>
      </c>
      <c r="E21218" s="19">
        <v>8.4450000000000003</v>
      </c>
      <c r="F21218" s="24">
        <f t="shared" si="369"/>
        <v>47.201000000000001</v>
      </c>
    </row>
    <row r="21219" spans="2:6" hidden="1">
      <c r="B21219" s="15">
        <v>2001</v>
      </c>
      <c r="C21219" s="16">
        <v>4</v>
      </c>
      <c r="D21219" s="16" t="s">
        <v>164</v>
      </c>
      <c r="E21219" s="18">
        <v>9.0410000000000004</v>
      </c>
      <c r="F21219" s="24">
        <f t="shared" si="369"/>
        <v>48.273800000000001</v>
      </c>
    </row>
    <row r="21220" spans="2:6" hidden="1">
      <c r="B21220" s="13">
        <v>2001</v>
      </c>
      <c r="C21220" s="14">
        <v>5</v>
      </c>
      <c r="D21220" s="14" t="s">
        <v>164</v>
      </c>
      <c r="E21220" s="19">
        <v>16.652000000000001</v>
      </c>
      <c r="F21220" s="24">
        <f t="shared" si="369"/>
        <v>61.973600000000005</v>
      </c>
    </row>
    <row r="21221" spans="2:6" hidden="1">
      <c r="B21221" s="15">
        <v>2001</v>
      </c>
      <c r="C21221" s="16">
        <v>6</v>
      </c>
      <c r="D21221" s="16" t="s">
        <v>164</v>
      </c>
      <c r="E21221" s="18">
        <v>17.478000000000002</v>
      </c>
      <c r="F21221" s="24">
        <f t="shared" si="369"/>
        <v>63.460400000000007</v>
      </c>
    </row>
    <row r="21222" spans="2:6" hidden="1">
      <c r="B21222" s="13">
        <v>2001</v>
      </c>
      <c r="C21222" s="14">
        <v>7</v>
      </c>
      <c r="D21222" s="14" t="s">
        <v>164</v>
      </c>
      <c r="E21222" s="19">
        <v>21.004999999999999</v>
      </c>
      <c r="F21222" s="24">
        <f t="shared" si="369"/>
        <v>69.808999999999997</v>
      </c>
    </row>
    <row r="21223" spans="2:6" hidden="1">
      <c r="B21223" s="15">
        <v>2001</v>
      </c>
      <c r="C21223" s="16">
        <v>8</v>
      </c>
      <c r="D21223" s="16" t="s">
        <v>164</v>
      </c>
      <c r="E21223" s="18">
        <v>22.006</v>
      </c>
      <c r="F21223" s="24">
        <f t="shared" si="369"/>
        <v>71.610800000000012</v>
      </c>
    </row>
    <row r="21224" spans="2:6" hidden="1">
      <c r="B21224" s="13">
        <v>2001</v>
      </c>
      <c r="C21224" s="14">
        <v>9</v>
      </c>
      <c r="D21224" s="14" t="s">
        <v>164</v>
      </c>
      <c r="E21224" s="19">
        <v>13.644</v>
      </c>
      <c r="F21224" s="24">
        <f t="shared" si="369"/>
        <v>56.559200000000004</v>
      </c>
    </row>
    <row r="21225" spans="2:6" hidden="1">
      <c r="B21225" s="15">
        <v>2001</v>
      </c>
      <c r="C21225" s="16">
        <v>10</v>
      </c>
      <c r="D21225" s="16" t="s">
        <v>164</v>
      </c>
      <c r="E21225" s="18">
        <v>13.569000000000001</v>
      </c>
      <c r="F21225" s="24">
        <f t="shared" si="369"/>
        <v>56.424199999999999</v>
      </c>
    </row>
    <row r="21226" spans="2:6" hidden="1">
      <c r="B21226" s="13">
        <v>2001</v>
      </c>
      <c r="C21226" s="14">
        <v>11</v>
      </c>
      <c r="D21226" s="14" t="s">
        <v>164</v>
      </c>
      <c r="E21226" s="19">
        <v>3.5590000000000002</v>
      </c>
      <c r="F21226" s="24">
        <f t="shared" si="369"/>
        <v>38.406199999999998</v>
      </c>
    </row>
    <row r="21227" spans="2:6" hidden="1">
      <c r="B21227" s="15">
        <v>2001</v>
      </c>
      <c r="C21227" s="16">
        <v>12</v>
      </c>
      <c r="D21227" s="16" t="s">
        <v>164</v>
      </c>
      <c r="E21227" s="18">
        <v>-2.4020000000000001</v>
      </c>
      <c r="F21227" s="24">
        <f t="shared" si="369"/>
        <v>27.676400000000001</v>
      </c>
    </row>
    <row r="21228" spans="2:6" hidden="1">
      <c r="B21228" s="13">
        <v>2002</v>
      </c>
      <c r="C21228" s="14">
        <v>1</v>
      </c>
      <c r="D21228" s="14" t="s">
        <v>164</v>
      </c>
      <c r="E21228" s="19">
        <v>-0.216</v>
      </c>
      <c r="F21228" s="24">
        <f t="shared" si="369"/>
        <v>31.6112</v>
      </c>
    </row>
    <row r="21229" spans="2:6" hidden="1">
      <c r="B21229" s="15">
        <v>2002</v>
      </c>
      <c r="C21229" s="16">
        <v>2</v>
      </c>
      <c r="D21229" s="16" t="s">
        <v>164</v>
      </c>
      <c r="E21229" s="18">
        <v>4.7370000000000001</v>
      </c>
      <c r="F21229" s="24">
        <f t="shared" si="369"/>
        <v>40.526600000000002</v>
      </c>
    </row>
    <row r="21230" spans="2:6" hidden="1">
      <c r="B21230" s="13">
        <v>2002</v>
      </c>
      <c r="C21230" s="14">
        <v>3</v>
      </c>
      <c r="D21230" s="14" t="s">
        <v>164</v>
      </c>
      <c r="E21230" s="19">
        <v>7.85</v>
      </c>
      <c r="F21230" s="24">
        <f t="shared" si="369"/>
        <v>46.129999999999995</v>
      </c>
    </row>
    <row r="21231" spans="2:6" hidden="1">
      <c r="B21231" s="15">
        <v>2002</v>
      </c>
      <c r="C21231" s="16">
        <v>4</v>
      </c>
      <c r="D21231" s="16" t="s">
        <v>164</v>
      </c>
      <c r="E21231" s="18">
        <v>9.2289999999999992</v>
      </c>
      <c r="F21231" s="24">
        <f t="shared" si="369"/>
        <v>48.612200000000001</v>
      </c>
    </row>
    <row r="21232" spans="2:6" hidden="1">
      <c r="B21232" s="13">
        <v>2002</v>
      </c>
      <c r="C21232" s="14">
        <v>5</v>
      </c>
      <c r="D21232" s="14" t="s">
        <v>164</v>
      </c>
      <c r="E21232" s="19">
        <v>16.315999999999999</v>
      </c>
      <c r="F21232" s="24">
        <f t="shared" si="369"/>
        <v>61.3688</v>
      </c>
    </row>
    <row r="21233" spans="2:6" hidden="1">
      <c r="B21233" s="15">
        <v>2002</v>
      </c>
      <c r="C21233" s="16">
        <v>6</v>
      </c>
      <c r="D21233" s="16" t="s">
        <v>164</v>
      </c>
      <c r="E21233" s="18">
        <v>20.039000000000001</v>
      </c>
      <c r="F21233" s="24">
        <f t="shared" si="369"/>
        <v>68.0702</v>
      </c>
    </row>
    <row r="21234" spans="2:6" hidden="1">
      <c r="B21234" s="13">
        <v>2002</v>
      </c>
      <c r="C21234" s="14">
        <v>7</v>
      </c>
      <c r="D21234" s="14" t="s">
        <v>164</v>
      </c>
      <c r="E21234" s="19">
        <v>20.789000000000001</v>
      </c>
      <c r="F21234" s="24">
        <f t="shared" si="369"/>
        <v>69.420199999999994</v>
      </c>
    </row>
    <row r="21235" spans="2:6" hidden="1">
      <c r="B21235" s="15">
        <v>2002</v>
      </c>
      <c r="C21235" s="16">
        <v>8</v>
      </c>
      <c r="D21235" s="16" t="s">
        <v>164</v>
      </c>
      <c r="E21235" s="18">
        <v>19.904</v>
      </c>
      <c r="F21235" s="24">
        <f t="shared" si="369"/>
        <v>67.827200000000005</v>
      </c>
    </row>
    <row r="21236" spans="2:6" hidden="1">
      <c r="B21236" s="13">
        <v>2002</v>
      </c>
      <c r="C21236" s="14">
        <v>9</v>
      </c>
      <c r="D21236" s="14" t="s">
        <v>164</v>
      </c>
      <c r="E21236" s="19">
        <v>14.488</v>
      </c>
      <c r="F21236" s="24">
        <f t="shared" si="369"/>
        <v>58.078400000000002</v>
      </c>
    </row>
    <row r="21237" spans="2:6" hidden="1">
      <c r="B21237" s="15">
        <v>2002</v>
      </c>
      <c r="C21237" s="16">
        <v>10</v>
      </c>
      <c r="D21237" s="16" t="s">
        <v>164</v>
      </c>
      <c r="E21237" s="18">
        <v>10.721</v>
      </c>
      <c r="F21237" s="24">
        <f t="shared" si="369"/>
        <v>51.297800000000002</v>
      </c>
    </row>
    <row r="21238" spans="2:6" hidden="1">
      <c r="B21238" s="13">
        <v>2002</v>
      </c>
      <c r="C21238" s="14">
        <v>11</v>
      </c>
      <c r="D21238" s="14" t="s">
        <v>164</v>
      </c>
      <c r="E21238" s="19">
        <v>8.7379999999999995</v>
      </c>
      <c r="F21238" s="24">
        <f t="shared" si="369"/>
        <v>47.728400000000001</v>
      </c>
    </row>
    <row r="21239" spans="2:6" hidden="1">
      <c r="B21239" s="15">
        <v>2002</v>
      </c>
      <c r="C21239" s="16">
        <v>12</v>
      </c>
      <c r="D21239" s="16" t="s">
        <v>164</v>
      </c>
      <c r="E21239" s="18">
        <v>1.508</v>
      </c>
      <c r="F21239" s="24">
        <f t="shared" si="369"/>
        <v>34.714399999999998</v>
      </c>
    </row>
    <row r="21240" spans="2:6" hidden="1">
      <c r="B21240" s="13">
        <v>2003</v>
      </c>
      <c r="C21240" s="14">
        <v>1</v>
      </c>
      <c r="D21240" s="14" t="s">
        <v>164</v>
      </c>
      <c r="E21240" s="19">
        <v>-1.05</v>
      </c>
      <c r="F21240" s="24">
        <f t="shared" si="369"/>
        <v>30.11</v>
      </c>
    </row>
    <row r="21241" spans="2:6" hidden="1">
      <c r="B21241" s="15">
        <v>2003</v>
      </c>
      <c r="C21241" s="16">
        <v>2</v>
      </c>
      <c r="D21241" s="16" t="s">
        <v>164</v>
      </c>
      <c r="E21241" s="18">
        <v>-2.0489999999999999</v>
      </c>
      <c r="F21241" s="24">
        <f t="shared" si="369"/>
        <v>28.311799999999998</v>
      </c>
    </row>
    <row r="21242" spans="2:6" hidden="1">
      <c r="B21242" s="13">
        <v>2003</v>
      </c>
      <c r="C21242" s="14">
        <v>3</v>
      </c>
      <c r="D21242" s="14" t="s">
        <v>164</v>
      </c>
      <c r="E21242" s="19">
        <v>6.2119999999999997</v>
      </c>
      <c r="F21242" s="24">
        <f t="shared" si="369"/>
        <v>43.181600000000003</v>
      </c>
    </row>
    <row r="21243" spans="2:6" hidden="1">
      <c r="B21243" s="15">
        <v>2003</v>
      </c>
      <c r="C21243" s="16">
        <v>4</v>
      </c>
      <c r="D21243" s="16" t="s">
        <v>164</v>
      </c>
      <c r="E21243" s="18">
        <v>9.0020000000000007</v>
      </c>
      <c r="F21243" s="24">
        <f t="shared" si="369"/>
        <v>48.203600000000002</v>
      </c>
    </row>
    <row r="21244" spans="2:6" hidden="1">
      <c r="B21244" s="13">
        <v>2003</v>
      </c>
      <c r="C21244" s="14">
        <v>5</v>
      </c>
      <c r="D21244" s="14" t="s">
        <v>164</v>
      </c>
      <c r="E21244" s="19">
        <v>17.431000000000001</v>
      </c>
      <c r="F21244" s="24">
        <f t="shared" si="369"/>
        <v>63.375799999999998</v>
      </c>
    </row>
    <row r="21245" spans="2:6" hidden="1">
      <c r="B21245" s="15">
        <v>2003</v>
      </c>
      <c r="C21245" s="16">
        <v>6</v>
      </c>
      <c r="D21245" s="16" t="s">
        <v>164</v>
      </c>
      <c r="E21245" s="18">
        <v>22.468</v>
      </c>
      <c r="F21245" s="24">
        <f t="shared" si="369"/>
        <v>72.442399999999992</v>
      </c>
    </row>
    <row r="21246" spans="2:6" hidden="1">
      <c r="B21246" s="13">
        <v>2003</v>
      </c>
      <c r="C21246" s="14">
        <v>7</v>
      </c>
      <c r="D21246" s="14" t="s">
        <v>164</v>
      </c>
      <c r="E21246" s="19">
        <v>21.86</v>
      </c>
      <c r="F21246" s="24">
        <f t="shared" si="369"/>
        <v>71.347999999999999</v>
      </c>
    </row>
    <row r="21247" spans="2:6" hidden="1">
      <c r="B21247" s="15">
        <v>2003</v>
      </c>
      <c r="C21247" s="16">
        <v>8</v>
      </c>
      <c r="D21247" s="16" t="s">
        <v>164</v>
      </c>
      <c r="E21247" s="18">
        <v>23.869</v>
      </c>
      <c r="F21247" s="24">
        <f t="shared" si="369"/>
        <v>74.964200000000005</v>
      </c>
    </row>
    <row r="21248" spans="2:6" hidden="1">
      <c r="B21248" s="13">
        <v>2003</v>
      </c>
      <c r="C21248" s="14">
        <v>9</v>
      </c>
      <c r="D21248" s="14" t="s">
        <v>164</v>
      </c>
      <c r="E21248" s="19">
        <v>15.053000000000001</v>
      </c>
      <c r="F21248" s="24">
        <f t="shared" si="369"/>
        <v>59.095399999999998</v>
      </c>
    </row>
    <row r="21249" spans="2:6" hidden="1">
      <c r="B21249" s="15">
        <v>2003</v>
      </c>
      <c r="C21249" s="16">
        <v>10</v>
      </c>
      <c r="D21249" s="16" t="s">
        <v>164</v>
      </c>
      <c r="E21249" s="18">
        <v>8.3049999999999997</v>
      </c>
      <c r="F21249" s="24">
        <f t="shared" si="369"/>
        <v>46.948999999999998</v>
      </c>
    </row>
    <row r="21250" spans="2:6" hidden="1">
      <c r="B21250" s="13">
        <v>2003</v>
      </c>
      <c r="C21250" s="14">
        <v>11</v>
      </c>
      <c r="D21250" s="14" t="s">
        <v>164</v>
      </c>
      <c r="E21250" s="19">
        <v>7.2910000000000004</v>
      </c>
      <c r="F21250" s="24">
        <f t="shared" si="369"/>
        <v>45.123800000000003</v>
      </c>
    </row>
    <row r="21251" spans="2:6" hidden="1">
      <c r="B21251" s="15">
        <v>2003</v>
      </c>
      <c r="C21251" s="16">
        <v>12</v>
      </c>
      <c r="D21251" s="16" t="s">
        <v>164</v>
      </c>
      <c r="E21251" s="18">
        <v>1.619</v>
      </c>
      <c r="F21251" s="24">
        <f t="shared" si="369"/>
        <v>34.914200000000001</v>
      </c>
    </row>
    <row r="21252" spans="2:6" hidden="1">
      <c r="B21252" s="13">
        <v>2004</v>
      </c>
      <c r="C21252" s="14">
        <v>1</v>
      </c>
      <c r="D21252" s="14" t="s">
        <v>164</v>
      </c>
      <c r="E21252" s="19">
        <v>-1.141</v>
      </c>
      <c r="F21252" s="24">
        <f t="shared" si="369"/>
        <v>29.946200000000001</v>
      </c>
    </row>
    <row r="21253" spans="2:6" hidden="1">
      <c r="B21253" s="15">
        <v>2004</v>
      </c>
      <c r="C21253" s="16">
        <v>2</v>
      </c>
      <c r="D21253" s="16" t="s">
        <v>164</v>
      </c>
      <c r="E21253" s="18">
        <v>1.75</v>
      </c>
      <c r="F21253" s="24">
        <f t="shared" si="369"/>
        <v>35.15</v>
      </c>
    </row>
    <row r="21254" spans="2:6" hidden="1">
      <c r="B21254" s="13">
        <v>2004</v>
      </c>
      <c r="C21254" s="14">
        <v>3</v>
      </c>
      <c r="D21254" s="14" t="s">
        <v>164</v>
      </c>
      <c r="E21254" s="19">
        <v>4.1539999999999999</v>
      </c>
      <c r="F21254" s="24">
        <f t="shared" si="369"/>
        <v>39.477199999999996</v>
      </c>
    </row>
    <row r="21255" spans="2:6" hidden="1">
      <c r="B21255" s="15">
        <v>2004</v>
      </c>
      <c r="C21255" s="16">
        <v>4</v>
      </c>
      <c r="D21255" s="16" t="s">
        <v>164</v>
      </c>
      <c r="E21255" s="18">
        <v>9.8569999999999993</v>
      </c>
      <c r="F21255" s="24">
        <f t="shared" si="369"/>
        <v>49.742599999999996</v>
      </c>
    </row>
    <row r="21256" spans="2:6" hidden="1">
      <c r="B21256" s="13">
        <v>2004</v>
      </c>
      <c r="C21256" s="14">
        <v>5</v>
      </c>
      <c r="D21256" s="14" t="s">
        <v>164</v>
      </c>
      <c r="E21256" s="19">
        <v>13.097</v>
      </c>
      <c r="F21256" s="24">
        <f t="shared" si="369"/>
        <v>55.574600000000004</v>
      </c>
    </row>
    <row r="21257" spans="2:6" hidden="1">
      <c r="B21257" s="15">
        <v>2004</v>
      </c>
      <c r="C21257" s="16">
        <v>6</v>
      </c>
      <c r="D21257" s="16" t="s">
        <v>164</v>
      </c>
      <c r="E21257" s="18">
        <v>17.917000000000002</v>
      </c>
      <c r="F21257" s="24">
        <f t="shared" si="369"/>
        <v>64.250600000000006</v>
      </c>
    </row>
    <row r="21258" spans="2:6" hidden="1">
      <c r="B21258" s="13">
        <v>2004</v>
      </c>
      <c r="C21258" s="14">
        <v>7</v>
      </c>
      <c r="D21258" s="14" t="s">
        <v>164</v>
      </c>
      <c r="E21258" s="19">
        <v>20.102</v>
      </c>
      <c r="F21258" s="24">
        <f t="shared" si="369"/>
        <v>68.183599999999998</v>
      </c>
    </row>
    <row r="21259" spans="2:6" hidden="1">
      <c r="B21259" s="15">
        <v>2004</v>
      </c>
      <c r="C21259" s="16">
        <v>8</v>
      </c>
      <c r="D21259" s="16" t="s">
        <v>164</v>
      </c>
      <c r="E21259" s="18">
        <v>20.222000000000001</v>
      </c>
      <c r="F21259" s="24">
        <f t="shared" si="369"/>
        <v>68.399600000000007</v>
      </c>
    </row>
    <row r="21260" spans="2:6" hidden="1">
      <c r="B21260" s="13">
        <v>2004</v>
      </c>
      <c r="C21260" s="14">
        <v>9</v>
      </c>
      <c r="D21260" s="14" t="s">
        <v>164</v>
      </c>
      <c r="E21260" s="19">
        <v>15.382</v>
      </c>
      <c r="F21260" s="24">
        <f t="shared" si="369"/>
        <v>59.687600000000003</v>
      </c>
    </row>
    <row r="21261" spans="2:6" hidden="1">
      <c r="B21261" s="15">
        <v>2004</v>
      </c>
      <c r="C21261" s="16">
        <v>10</v>
      </c>
      <c r="D21261" s="16" t="s">
        <v>164</v>
      </c>
      <c r="E21261" s="18">
        <v>12.286</v>
      </c>
      <c r="F21261" s="24">
        <f t="shared" si="369"/>
        <v>54.114800000000002</v>
      </c>
    </row>
    <row r="21262" spans="2:6" hidden="1">
      <c r="B21262" s="13">
        <v>2004</v>
      </c>
      <c r="C21262" s="14">
        <v>11</v>
      </c>
      <c r="D21262" s="14" t="s">
        <v>164</v>
      </c>
      <c r="E21262" s="19">
        <v>5.625</v>
      </c>
      <c r="F21262" s="24">
        <f t="shared" si="369"/>
        <v>42.125</v>
      </c>
    </row>
    <row r="21263" spans="2:6" hidden="1">
      <c r="B21263" s="15">
        <v>2004</v>
      </c>
      <c r="C21263" s="16">
        <v>12</v>
      </c>
      <c r="D21263" s="16" t="s">
        <v>164</v>
      </c>
      <c r="E21263" s="18">
        <v>1.446</v>
      </c>
      <c r="F21263" s="24">
        <f t="shared" si="369"/>
        <v>34.602800000000002</v>
      </c>
    </row>
    <row r="21264" spans="2:6" hidden="1">
      <c r="B21264" s="13">
        <v>2005</v>
      </c>
      <c r="C21264" s="14">
        <v>1</v>
      </c>
      <c r="D21264" s="14" t="s">
        <v>164</v>
      </c>
      <c r="E21264" s="19">
        <v>-0.316</v>
      </c>
      <c r="F21264" s="24">
        <f t="shared" si="369"/>
        <v>31.4312</v>
      </c>
    </row>
    <row r="21265" spans="2:6" hidden="1">
      <c r="B21265" s="15">
        <v>2005</v>
      </c>
      <c r="C21265" s="16">
        <v>2</v>
      </c>
      <c r="D21265" s="16" t="s">
        <v>164</v>
      </c>
      <c r="E21265" s="18">
        <v>-1.6659999999999999</v>
      </c>
      <c r="F21265" s="24">
        <f t="shared" si="369"/>
        <v>29.001200000000001</v>
      </c>
    </row>
    <row r="21266" spans="2:6" hidden="1">
      <c r="B21266" s="13">
        <v>2005</v>
      </c>
      <c r="C21266" s="14">
        <v>3</v>
      </c>
      <c r="D21266" s="14" t="s">
        <v>164</v>
      </c>
      <c r="E21266" s="19">
        <v>4.1189999999999998</v>
      </c>
      <c r="F21266" s="24">
        <f t="shared" si="369"/>
        <v>39.414200000000001</v>
      </c>
    </row>
    <row r="21267" spans="2:6" hidden="1">
      <c r="B21267" s="15">
        <v>2005</v>
      </c>
      <c r="C21267" s="16">
        <v>4</v>
      </c>
      <c r="D21267" s="16" t="s">
        <v>164</v>
      </c>
      <c r="E21267" s="18">
        <v>9.673</v>
      </c>
      <c r="F21267" s="24">
        <f t="shared" si="369"/>
        <v>49.4114</v>
      </c>
    </row>
    <row r="21268" spans="2:6" hidden="1">
      <c r="B21268" s="13">
        <v>2005</v>
      </c>
      <c r="C21268" s="14">
        <v>5</v>
      </c>
      <c r="D21268" s="14" t="s">
        <v>164</v>
      </c>
      <c r="E21268" s="19">
        <v>15.278</v>
      </c>
      <c r="F21268" s="24">
        <f t="shared" si="369"/>
        <v>59.500399999999999</v>
      </c>
    </row>
    <row r="21269" spans="2:6" hidden="1">
      <c r="B21269" s="15">
        <v>2005</v>
      </c>
      <c r="C21269" s="16">
        <v>6</v>
      </c>
      <c r="D21269" s="16" t="s">
        <v>164</v>
      </c>
      <c r="E21269" s="18">
        <v>18.760999999999999</v>
      </c>
      <c r="F21269" s="24">
        <f t="shared" si="369"/>
        <v>65.769800000000004</v>
      </c>
    </row>
    <row r="21270" spans="2:6" hidden="1">
      <c r="B21270" s="13">
        <v>2005</v>
      </c>
      <c r="C21270" s="14">
        <v>7</v>
      </c>
      <c r="D21270" s="14" t="s">
        <v>164</v>
      </c>
      <c r="E21270" s="19">
        <v>20.257999999999999</v>
      </c>
      <c r="F21270" s="24">
        <f t="shared" si="369"/>
        <v>68.464399999999998</v>
      </c>
    </row>
    <row r="21271" spans="2:6" hidden="1">
      <c r="B21271" s="15">
        <v>2005</v>
      </c>
      <c r="C21271" s="16">
        <v>8</v>
      </c>
      <c r="D21271" s="16" t="s">
        <v>164</v>
      </c>
      <c r="E21271" s="18">
        <v>17.841999999999999</v>
      </c>
      <c r="F21271" s="24">
        <f t="shared" si="369"/>
        <v>64.115600000000001</v>
      </c>
    </row>
    <row r="21272" spans="2:6" hidden="1">
      <c r="B21272" s="13">
        <v>2005</v>
      </c>
      <c r="C21272" s="14">
        <v>9</v>
      </c>
      <c r="D21272" s="14" t="s">
        <v>164</v>
      </c>
      <c r="E21272" s="19">
        <v>16.053000000000001</v>
      </c>
      <c r="F21272" s="24">
        <f t="shared" si="369"/>
        <v>60.895400000000002</v>
      </c>
    </row>
    <row r="21273" spans="2:6" hidden="1">
      <c r="B21273" s="15">
        <v>2005</v>
      </c>
      <c r="C21273" s="16">
        <v>10</v>
      </c>
      <c r="D21273" s="16" t="s">
        <v>164</v>
      </c>
      <c r="E21273" s="18">
        <v>10.887</v>
      </c>
      <c r="F21273" s="24">
        <f t="shared" si="369"/>
        <v>51.596600000000002</v>
      </c>
    </row>
    <row r="21274" spans="2:6" hidden="1">
      <c r="B21274" s="13">
        <v>2005</v>
      </c>
      <c r="C21274" s="14">
        <v>11</v>
      </c>
      <c r="D21274" s="14" t="s">
        <v>164</v>
      </c>
      <c r="E21274" s="19">
        <v>4.5739999999999998</v>
      </c>
      <c r="F21274" s="24">
        <f t="shared" si="369"/>
        <v>40.233199999999997</v>
      </c>
    </row>
    <row r="21275" spans="2:6" hidden="1">
      <c r="B21275" s="15">
        <v>2005</v>
      </c>
      <c r="C21275" s="16">
        <v>12</v>
      </c>
      <c r="D21275" s="16" t="s">
        <v>164</v>
      </c>
      <c r="E21275" s="18">
        <v>-4.3999999999999997E-2</v>
      </c>
      <c r="F21275" s="24">
        <f t="shared" si="369"/>
        <v>31.9208</v>
      </c>
    </row>
    <row r="21276" spans="2:6" hidden="1">
      <c r="B21276" s="13">
        <v>2006</v>
      </c>
      <c r="C21276" s="14">
        <v>1</v>
      </c>
      <c r="D21276" s="14" t="s">
        <v>164</v>
      </c>
      <c r="E21276" s="19">
        <v>-2.2610000000000001</v>
      </c>
      <c r="F21276" s="24">
        <f t="shared" si="369"/>
        <v>27.930199999999999</v>
      </c>
    </row>
    <row r="21277" spans="2:6" hidden="1">
      <c r="B21277" s="15">
        <v>2006</v>
      </c>
      <c r="C21277" s="16">
        <v>2</v>
      </c>
      <c r="D21277" s="16" t="s">
        <v>164</v>
      </c>
      <c r="E21277" s="18">
        <v>0.46</v>
      </c>
      <c r="F21277" s="24">
        <f t="shared" si="369"/>
        <v>32.828000000000003</v>
      </c>
    </row>
    <row r="21278" spans="2:6" hidden="1">
      <c r="B21278" s="13">
        <v>2006</v>
      </c>
      <c r="C21278" s="14">
        <v>3</v>
      </c>
      <c r="D21278" s="14" t="s">
        <v>164</v>
      </c>
      <c r="E21278" s="19">
        <v>3.6970000000000001</v>
      </c>
      <c r="F21278" s="24">
        <f t="shared" si="369"/>
        <v>38.654600000000002</v>
      </c>
    </row>
    <row r="21279" spans="2:6" hidden="1">
      <c r="B21279" s="15">
        <v>2006</v>
      </c>
      <c r="C21279" s="16">
        <v>4</v>
      </c>
      <c r="D21279" s="16" t="s">
        <v>164</v>
      </c>
      <c r="E21279" s="18">
        <v>10.516</v>
      </c>
      <c r="F21279" s="24">
        <f t="shared" si="369"/>
        <v>50.928799999999995</v>
      </c>
    </row>
    <row r="21280" spans="2:6" hidden="1">
      <c r="B21280" s="13">
        <v>2006</v>
      </c>
      <c r="C21280" s="14">
        <v>5</v>
      </c>
      <c r="D21280" s="14" t="s">
        <v>164</v>
      </c>
      <c r="E21280" s="19">
        <v>14.57</v>
      </c>
      <c r="F21280" s="24">
        <f t="shared" ref="F21280:F21343" si="370">(E21280 * 1.8) + 32</f>
        <v>58.225999999999999</v>
      </c>
    </row>
    <row r="21281" spans="2:6" hidden="1">
      <c r="B21281" s="15">
        <v>2006</v>
      </c>
      <c r="C21281" s="16">
        <v>6</v>
      </c>
      <c r="D21281" s="16" t="s">
        <v>164</v>
      </c>
      <c r="E21281" s="18">
        <v>18.869</v>
      </c>
      <c r="F21281" s="24">
        <f t="shared" si="370"/>
        <v>65.964200000000005</v>
      </c>
    </row>
    <row r="21282" spans="2:6" hidden="1">
      <c r="B21282" s="13">
        <v>2006</v>
      </c>
      <c r="C21282" s="14">
        <v>7</v>
      </c>
      <c r="D21282" s="14" t="s">
        <v>164</v>
      </c>
      <c r="E21282" s="19">
        <v>22.675000000000001</v>
      </c>
      <c r="F21282" s="24">
        <f t="shared" si="370"/>
        <v>72.814999999999998</v>
      </c>
    </row>
    <row r="21283" spans="2:6" hidden="1">
      <c r="B21283" s="15">
        <v>2006</v>
      </c>
      <c r="C21283" s="16">
        <v>8</v>
      </c>
      <c r="D21283" s="16" t="s">
        <v>164</v>
      </c>
      <c r="E21283" s="18">
        <v>17.582000000000001</v>
      </c>
      <c r="F21283" s="24">
        <f t="shared" si="370"/>
        <v>63.647599999999997</v>
      </c>
    </row>
    <row r="21284" spans="2:6" hidden="1">
      <c r="B21284" s="13">
        <v>2006</v>
      </c>
      <c r="C21284" s="14">
        <v>9</v>
      </c>
      <c r="D21284" s="14" t="s">
        <v>164</v>
      </c>
      <c r="E21284" s="19">
        <v>16.989999999999998</v>
      </c>
      <c r="F21284" s="24">
        <f t="shared" si="370"/>
        <v>62.581999999999994</v>
      </c>
    </row>
    <row r="21285" spans="2:6" hidden="1">
      <c r="B21285" s="15">
        <v>2006</v>
      </c>
      <c r="C21285" s="16">
        <v>10</v>
      </c>
      <c r="D21285" s="16" t="s">
        <v>164</v>
      </c>
      <c r="E21285" s="18">
        <v>12.663</v>
      </c>
      <c r="F21285" s="24">
        <f t="shared" si="370"/>
        <v>54.793400000000005</v>
      </c>
    </row>
    <row r="21286" spans="2:6" hidden="1">
      <c r="B21286" s="13">
        <v>2006</v>
      </c>
      <c r="C21286" s="14">
        <v>11</v>
      </c>
      <c r="D21286" s="14" t="s">
        <v>164</v>
      </c>
      <c r="E21286" s="19">
        <v>7.5469999999999997</v>
      </c>
      <c r="F21286" s="24">
        <f t="shared" si="370"/>
        <v>45.584600000000002</v>
      </c>
    </row>
    <row r="21287" spans="2:6" hidden="1">
      <c r="B21287" s="15">
        <v>2006</v>
      </c>
      <c r="C21287" s="16">
        <v>12</v>
      </c>
      <c r="D21287" s="16" t="s">
        <v>164</v>
      </c>
      <c r="E21287" s="18">
        <v>3.37</v>
      </c>
      <c r="F21287" s="24">
        <f t="shared" si="370"/>
        <v>38.066000000000003</v>
      </c>
    </row>
    <row r="21288" spans="2:6" hidden="1">
      <c r="B21288" s="13">
        <v>2007</v>
      </c>
      <c r="C21288" s="14">
        <v>1</v>
      </c>
      <c r="D21288" s="14" t="s">
        <v>164</v>
      </c>
      <c r="E21288" s="19">
        <v>4.258</v>
      </c>
      <c r="F21288" s="24">
        <f t="shared" si="370"/>
        <v>39.664400000000001</v>
      </c>
    </row>
    <row r="21289" spans="2:6" hidden="1">
      <c r="B21289" s="15">
        <v>2007</v>
      </c>
      <c r="C21289" s="16">
        <v>2</v>
      </c>
      <c r="D21289" s="16" t="s">
        <v>164</v>
      </c>
      <c r="E21289" s="18">
        <v>5.2789999999999999</v>
      </c>
      <c r="F21289" s="24">
        <f t="shared" si="370"/>
        <v>41.502200000000002</v>
      </c>
    </row>
    <row r="21290" spans="2:6" hidden="1">
      <c r="B21290" s="13">
        <v>2007</v>
      </c>
      <c r="C21290" s="14">
        <v>3</v>
      </c>
      <c r="D21290" s="14" t="s">
        <v>164</v>
      </c>
      <c r="E21290" s="19">
        <v>7.5330000000000004</v>
      </c>
      <c r="F21290" s="24">
        <f t="shared" si="370"/>
        <v>45.559399999999997</v>
      </c>
    </row>
    <row r="21291" spans="2:6" hidden="1">
      <c r="B21291" s="15">
        <v>2007</v>
      </c>
      <c r="C21291" s="16">
        <v>4</v>
      </c>
      <c r="D21291" s="16" t="s">
        <v>164</v>
      </c>
      <c r="E21291" s="18">
        <v>12.976000000000001</v>
      </c>
      <c r="F21291" s="24">
        <f t="shared" si="370"/>
        <v>55.356800000000007</v>
      </c>
    </row>
    <row r="21292" spans="2:6" hidden="1">
      <c r="B21292" s="13">
        <v>2007</v>
      </c>
      <c r="C21292" s="14">
        <v>5</v>
      </c>
      <c r="D21292" s="14" t="s">
        <v>164</v>
      </c>
      <c r="E21292" s="19">
        <v>16.457999999999998</v>
      </c>
      <c r="F21292" s="24">
        <f t="shared" si="370"/>
        <v>61.624399999999994</v>
      </c>
    </row>
    <row r="21293" spans="2:6" hidden="1">
      <c r="B21293" s="15">
        <v>2007</v>
      </c>
      <c r="C21293" s="16">
        <v>6</v>
      </c>
      <c r="D21293" s="16" t="s">
        <v>164</v>
      </c>
      <c r="E21293" s="18">
        <v>20.18</v>
      </c>
      <c r="F21293" s="24">
        <f t="shared" si="370"/>
        <v>68.323999999999998</v>
      </c>
    </row>
    <row r="21294" spans="2:6" hidden="1">
      <c r="B21294" s="13">
        <v>2007</v>
      </c>
      <c r="C21294" s="14">
        <v>7</v>
      </c>
      <c r="D21294" s="14" t="s">
        <v>164</v>
      </c>
      <c r="E21294" s="19">
        <v>21.382999999999999</v>
      </c>
      <c r="F21294" s="24">
        <f t="shared" si="370"/>
        <v>70.489399999999989</v>
      </c>
    </row>
    <row r="21295" spans="2:6" hidden="1">
      <c r="B21295" s="15">
        <v>2007</v>
      </c>
      <c r="C21295" s="16">
        <v>8</v>
      </c>
      <c r="D21295" s="16" t="s">
        <v>164</v>
      </c>
      <c r="E21295" s="18">
        <v>19.867000000000001</v>
      </c>
      <c r="F21295" s="24">
        <f t="shared" si="370"/>
        <v>67.760600000000011</v>
      </c>
    </row>
    <row r="21296" spans="2:6" hidden="1">
      <c r="B21296" s="13">
        <v>2007</v>
      </c>
      <c r="C21296" s="14">
        <v>9</v>
      </c>
      <c r="D21296" s="14" t="s">
        <v>164</v>
      </c>
      <c r="E21296" s="19">
        <v>14.02</v>
      </c>
      <c r="F21296" s="24">
        <f t="shared" si="370"/>
        <v>57.236000000000004</v>
      </c>
    </row>
    <row r="21297" spans="2:6" hidden="1">
      <c r="B21297" s="15">
        <v>2007</v>
      </c>
      <c r="C21297" s="16">
        <v>10</v>
      </c>
      <c r="D21297" s="16" t="s">
        <v>164</v>
      </c>
      <c r="E21297" s="18">
        <v>9.4160000000000004</v>
      </c>
      <c r="F21297" s="24">
        <f t="shared" si="370"/>
        <v>48.948800000000006</v>
      </c>
    </row>
    <row r="21298" spans="2:6" hidden="1">
      <c r="B21298" s="13">
        <v>2007</v>
      </c>
      <c r="C21298" s="14">
        <v>11</v>
      </c>
      <c r="D21298" s="14" t="s">
        <v>164</v>
      </c>
      <c r="E21298" s="19">
        <v>4.3029999999999999</v>
      </c>
      <c r="F21298" s="24">
        <f t="shared" si="370"/>
        <v>39.745400000000004</v>
      </c>
    </row>
    <row r="21299" spans="2:6" hidden="1">
      <c r="B21299" s="15">
        <v>2007</v>
      </c>
      <c r="C21299" s="16">
        <v>12</v>
      </c>
      <c r="D21299" s="16" t="s">
        <v>164</v>
      </c>
      <c r="E21299" s="18">
        <v>8.9999999999999993E-3</v>
      </c>
      <c r="F21299" s="24">
        <f t="shared" si="370"/>
        <v>32.016199999999998</v>
      </c>
    </row>
    <row r="21300" spans="2:6" hidden="1">
      <c r="B21300" s="13">
        <v>2008</v>
      </c>
      <c r="C21300" s="14">
        <v>1</v>
      </c>
      <c r="D21300" s="14" t="s">
        <v>164</v>
      </c>
      <c r="E21300" s="19">
        <v>2.4279999999999999</v>
      </c>
      <c r="F21300" s="24">
        <f t="shared" si="370"/>
        <v>36.370400000000004</v>
      </c>
    </row>
    <row r="21301" spans="2:6" hidden="1">
      <c r="B21301" s="15">
        <v>2008</v>
      </c>
      <c r="C21301" s="16">
        <v>2</v>
      </c>
      <c r="D21301" s="16" t="s">
        <v>164</v>
      </c>
      <c r="E21301" s="18">
        <v>3.73</v>
      </c>
      <c r="F21301" s="24">
        <f t="shared" si="370"/>
        <v>38.713999999999999</v>
      </c>
    </row>
    <row r="21302" spans="2:6" hidden="1">
      <c r="B21302" s="13">
        <v>2008</v>
      </c>
      <c r="C21302" s="14">
        <v>3</v>
      </c>
      <c r="D21302" s="14" t="s">
        <v>164</v>
      </c>
      <c r="E21302" s="19">
        <v>5.7080000000000002</v>
      </c>
      <c r="F21302" s="24">
        <f t="shared" si="370"/>
        <v>42.2744</v>
      </c>
    </row>
    <row r="21303" spans="2:6" hidden="1">
      <c r="B21303" s="15">
        <v>2008</v>
      </c>
      <c r="C21303" s="16">
        <v>4</v>
      </c>
      <c r="D21303" s="16" t="s">
        <v>164</v>
      </c>
      <c r="E21303" s="18">
        <v>10.08</v>
      </c>
      <c r="F21303" s="24">
        <f t="shared" si="370"/>
        <v>50.144000000000005</v>
      </c>
    </row>
    <row r="21304" spans="2:6" hidden="1">
      <c r="B21304" s="13">
        <v>2008</v>
      </c>
      <c r="C21304" s="14">
        <v>5</v>
      </c>
      <c r="D21304" s="14" t="s">
        <v>164</v>
      </c>
      <c r="E21304" s="19">
        <v>15.891</v>
      </c>
      <c r="F21304" s="24">
        <f t="shared" si="370"/>
        <v>60.6038</v>
      </c>
    </row>
    <row r="21305" spans="2:6" hidden="1">
      <c r="B21305" s="15">
        <v>2008</v>
      </c>
      <c r="C21305" s="16">
        <v>6</v>
      </c>
      <c r="D21305" s="16" t="s">
        <v>164</v>
      </c>
      <c r="E21305" s="18">
        <v>19.599</v>
      </c>
      <c r="F21305" s="24">
        <f t="shared" si="370"/>
        <v>67.278199999999998</v>
      </c>
    </row>
    <row r="21306" spans="2:6" hidden="1">
      <c r="B21306" s="13">
        <v>2008</v>
      </c>
      <c r="C21306" s="14">
        <v>7</v>
      </c>
      <c r="D21306" s="14" t="s">
        <v>164</v>
      </c>
      <c r="E21306" s="19">
        <v>20.760999999999999</v>
      </c>
      <c r="F21306" s="24">
        <f t="shared" si="370"/>
        <v>69.369799999999998</v>
      </c>
    </row>
    <row r="21307" spans="2:6" hidden="1">
      <c r="B21307" s="15">
        <v>2008</v>
      </c>
      <c r="C21307" s="16">
        <v>8</v>
      </c>
      <c r="D21307" s="16" t="s">
        <v>164</v>
      </c>
      <c r="E21307" s="18">
        <v>20.498000000000001</v>
      </c>
      <c r="F21307" s="24">
        <f t="shared" si="370"/>
        <v>68.8964</v>
      </c>
    </row>
    <row r="21308" spans="2:6" hidden="1">
      <c r="B21308" s="13">
        <v>2008</v>
      </c>
      <c r="C21308" s="14">
        <v>9</v>
      </c>
      <c r="D21308" s="14" t="s">
        <v>164</v>
      </c>
      <c r="E21308" s="19">
        <v>14.632</v>
      </c>
      <c r="F21308" s="24">
        <f t="shared" si="370"/>
        <v>58.337599999999995</v>
      </c>
    </row>
    <row r="21309" spans="2:6" hidden="1">
      <c r="B21309" s="15">
        <v>2008</v>
      </c>
      <c r="C21309" s="16">
        <v>10</v>
      </c>
      <c r="D21309" s="16" t="s">
        <v>164</v>
      </c>
      <c r="E21309" s="18">
        <v>11.673</v>
      </c>
      <c r="F21309" s="24">
        <f t="shared" si="370"/>
        <v>53.011400000000002</v>
      </c>
    </row>
    <row r="21310" spans="2:6" hidden="1">
      <c r="B21310" s="13">
        <v>2008</v>
      </c>
      <c r="C21310" s="14">
        <v>11</v>
      </c>
      <c r="D21310" s="14" t="s">
        <v>164</v>
      </c>
      <c r="E21310" s="19">
        <v>6.298</v>
      </c>
      <c r="F21310" s="24">
        <f t="shared" si="370"/>
        <v>43.336399999999998</v>
      </c>
    </row>
    <row r="21311" spans="2:6" hidden="1">
      <c r="B21311" s="15">
        <v>2008</v>
      </c>
      <c r="C21311" s="16">
        <v>12</v>
      </c>
      <c r="D21311" s="16" t="s">
        <v>164</v>
      </c>
      <c r="E21311" s="18">
        <v>1.7549999999999999</v>
      </c>
      <c r="F21311" s="24">
        <f t="shared" si="370"/>
        <v>35.158999999999999</v>
      </c>
    </row>
    <row r="21312" spans="2:6" hidden="1">
      <c r="B21312" s="13">
        <v>2009</v>
      </c>
      <c r="C21312" s="14">
        <v>1</v>
      </c>
      <c r="D21312" s="14" t="s">
        <v>164</v>
      </c>
      <c r="E21312" s="19">
        <v>-1.3049999999999999</v>
      </c>
      <c r="F21312" s="24">
        <f t="shared" si="370"/>
        <v>29.651</v>
      </c>
    </row>
    <row r="21313" spans="2:6" hidden="1">
      <c r="B21313" s="15">
        <v>2009</v>
      </c>
      <c r="C21313" s="16">
        <v>2</v>
      </c>
      <c r="D21313" s="16" t="s">
        <v>164</v>
      </c>
      <c r="E21313" s="18">
        <v>1.7549999999999999</v>
      </c>
      <c r="F21313" s="24">
        <f t="shared" si="370"/>
        <v>35.158999999999999</v>
      </c>
    </row>
    <row r="21314" spans="2:6" hidden="1">
      <c r="B21314" s="13">
        <v>2009</v>
      </c>
      <c r="C21314" s="14">
        <v>3</v>
      </c>
      <c r="D21314" s="14" t="s">
        <v>164</v>
      </c>
      <c r="E21314" s="19">
        <v>5.9029999999999996</v>
      </c>
      <c r="F21314" s="24">
        <f t="shared" si="370"/>
        <v>42.625399999999999</v>
      </c>
    </row>
    <row r="21315" spans="2:6" hidden="1">
      <c r="B21315" s="15">
        <v>2009</v>
      </c>
      <c r="C21315" s="16">
        <v>4</v>
      </c>
      <c r="D21315" s="16" t="s">
        <v>164</v>
      </c>
      <c r="E21315" s="18">
        <v>12.404999999999999</v>
      </c>
      <c r="F21315" s="24">
        <f t="shared" si="370"/>
        <v>54.329000000000001</v>
      </c>
    </row>
    <row r="21316" spans="2:6" hidden="1">
      <c r="B21316" s="13">
        <v>2009</v>
      </c>
      <c r="C21316" s="14">
        <v>5</v>
      </c>
      <c r="D21316" s="14" t="s">
        <v>164</v>
      </c>
      <c r="E21316" s="19">
        <v>17.056999999999999</v>
      </c>
      <c r="F21316" s="24">
        <f t="shared" si="370"/>
        <v>62.702599999999997</v>
      </c>
    </row>
    <row r="21317" spans="2:6" hidden="1">
      <c r="B21317" s="15">
        <v>2009</v>
      </c>
      <c r="C21317" s="16">
        <v>6</v>
      </c>
      <c r="D21317" s="16" t="s">
        <v>164</v>
      </c>
      <c r="E21317" s="18">
        <v>18.088999999999999</v>
      </c>
      <c r="F21317" s="24">
        <f t="shared" si="370"/>
        <v>64.560200000000009</v>
      </c>
    </row>
    <row r="21318" spans="2:6" hidden="1">
      <c r="B21318" s="13">
        <v>2009</v>
      </c>
      <c r="C21318" s="14">
        <v>7</v>
      </c>
      <c r="D21318" s="14" t="s">
        <v>164</v>
      </c>
      <c r="E21318" s="19">
        <v>21.039000000000001</v>
      </c>
      <c r="F21318" s="24">
        <f t="shared" si="370"/>
        <v>69.870200000000011</v>
      </c>
    </row>
    <row r="21319" spans="2:6" hidden="1">
      <c r="B21319" s="15">
        <v>2009</v>
      </c>
      <c r="C21319" s="16">
        <v>8</v>
      </c>
      <c r="D21319" s="16" t="s">
        <v>164</v>
      </c>
      <c r="E21319" s="18">
        <v>21.581</v>
      </c>
      <c r="F21319" s="24">
        <f t="shared" si="370"/>
        <v>70.845799999999997</v>
      </c>
    </row>
    <row r="21320" spans="2:6" hidden="1">
      <c r="B21320" s="13">
        <v>2009</v>
      </c>
      <c r="C21320" s="14">
        <v>9</v>
      </c>
      <c r="D21320" s="14" t="s">
        <v>164</v>
      </c>
      <c r="E21320" s="19">
        <v>17.286999999999999</v>
      </c>
      <c r="F21320" s="24">
        <f t="shared" si="370"/>
        <v>63.116599999999998</v>
      </c>
    </row>
    <row r="21321" spans="2:6" hidden="1">
      <c r="B21321" s="15">
        <v>2009</v>
      </c>
      <c r="C21321" s="16">
        <v>10</v>
      </c>
      <c r="D21321" s="16" t="s">
        <v>164</v>
      </c>
      <c r="E21321" s="18">
        <v>10.420999999999999</v>
      </c>
      <c r="F21321" s="24">
        <f t="shared" si="370"/>
        <v>50.757800000000003</v>
      </c>
    </row>
    <row r="21322" spans="2:6" hidden="1">
      <c r="B21322" s="13">
        <v>2009</v>
      </c>
      <c r="C21322" s="14">
        <v>11</v>
      </c>
      <c r="D21322" s="14" t="s">
        <v>164</v>
      </c>
      <c r="E21322" s="19">
        <v>7.0270000000000001</v>
      </c>
      <c r="F21322" s="24">
        <f t="shared" si="370"/>
        <v>44.648600000000002</v>
      </c>
    </row>
    <row r="21323" spans="2:6" hidden="1">
      <c r="B21323" s="15">
        <v>2009</v>
      </c>
      <c r="C21323" s="16">
        <v>12</v>
      </c>
      <c r="D21323" s="16" t="s">
        <v>164</v>
      </c>
      <c r="E21323" s="18">
        <v>1.4410000000000001</v>
      </c>
      <c r="F21323" s="24">
        <f t="shared" si="370"/>
        <v>34.593800000000002</v>
      </c>
    </row>
    <row r="21324" spans="2:6" hidden="1">
      <c r="B21324" s="13">
        <v>2010</v>
      </c>
      <c r="C21324" s="14">
        <v>1</v>
      </c>
      <c r="D21324" s="14" t="s">
        <v>164</v>
      </c>
      <c r="E21324" s="19">
        <v>-1.756</v>
      </c>
      <c r="F21324" s="24">
        <f t="shared" si="370"/>
        <v>28.839199999999998</v>
      </c>
    </row>
    <row r="21325" spans="2:6" hidden="1">
      <c r="B21325" s="15">
        <v>2010</v>
      </c>
      <c r="C21325" s="16">
        <v>2</v>
      </c>
      <c r="D21325" s="16" t="s">
        <v>164</v>
      </c>
      <c r="E21325" s="18">
        <v>1.08</v>
      </c>
      <c r="F21325" s="24">
        <f t="shared" si="370"/>
        <v>33.944000000000003</v>
      </c>
    </row>
    <row r="21326" spans="2:6" hidden="1">
      <c r="B21326" s="13">
        <v>2010</v>
      </c>
      <c r="C21326" s="14">
        <v>3</v>
      </c>
      <c r="D21326" s="14" t="s">
        <v>164</v>
      </c>
      <c r="E21326" s="19">
        <v>5.2489999999999997</v>
      </c>
      <c r="F21326" s="24">
        <f t="shared" si="370"/>
        <v>41.4482</v>
      </c>
    </row>
    <row r="21327" spans="2:6" hidden="1">
      <c r="B21327" s="15">
        <v>2010</v>
      </c>
      <c r="C21327" s="16">
        <v>4</v>
      </c>
      <c r="D21327" s="16" t="s">
        <v>164</v>
      </c>
      <c r="E21327" s="18">
        <v>10.403</v>
      </c>
      <c r="F21327" s="24">
        <f t="shared" si="370"/>
        <v>50.7254</v>
      </c>
    </row>
    <row r="21328" spans="2:6" hidden="1">
      <c r="B21328" s="13">
        <v>2010</v>
      </c>
      <c r="C21328" s="14">
        <v>5</v>
      </c>
      <c r="D21328" s="14" t="s">
        <v>164</v>
      </c>
      <c r="E21328" s="19">
        <v>14.547000000000001</v>
      </c>
      <c r="F21328" s="24">
        <f t="shared" si="370"/>
        <v>58.184600000000003</v>
      </c>
    </row>
    <row r="21329" spans="2:6" hidden="1">
      <c r="B21329" s="15">
        <v>2010</v>
      </c>
      <c r="C21329" s="16">
        <v>6</v>
      </c>
      <c r="D21329" s="16" t="s">
        <v>164</v>
      </c>
      <c r="E21329" s="18">
        <v>19.027000000000001</v>
      </c>
      <c r="F21329" s="24">
        <f t="shared" si="370"/>
        <v>66.24860000000001</v>
      </c>
    </row>
    <row r="21330" spans="2:6" hidden="1">
      <c r="B21330" s="13">
        <v>2010</v>
      </c>
      <c r="C21330" s="14">
        <v>7</v>
      </c>
      <c r="D21330" s="14" t="s">
        <v>164</v>
      </c>
      <c r="E21330" s="19">
        <v>22.036000000000001</v>
      </c>
      <c r="F21330" s="24">
        <f t="shared" si="370"/>
        <v>71.664800000000014</v>
      </c>
    </row>
    <row r="21331" spans="2:6" hidden="1">
      <c r="B21331" s="15">
        <v>2010</v>
      </c>
      <c r="C21331" s="16">
        <v>8</v>
      </c>
      <c r="D21331" s="16" t="s">
        <v>164</v>
      </c>
      <c r="E21331" s="18">
        <v>19.763000000000002</v>
      </c>
      <c r="F21331" s="24">
        <f t="shared" si="370"/>
        <v>67.573400000000007</v>
      </c>
    </row>
    <row r="21332" spans="2:6" hidden="1">
      <c r="B21332" s="13">
        <v>2010</v>
      </c>
      <c r="C21332" s="14">
        <v>9</v>
      </c>
      <c r="D21332" s="14" t="s">
        <v>164</v>
      </c>
      <c r="E21332" s="19">
        <v>14.374000000000001</v>
      </c>
      <c r="F21332" s="24">
        <f t="shared" si="370"/>
        <v>57.873199999999997</v>
      </c>
    </row>
    <row r="21333" spans="2:6" hidden="1">
      <c r="B21333" s="15">
        <v>2010</v>
      </c>
      <c r="C21333" s="16">
        <v>10</v>
      </c>
      <c r="D21333" s="16" t="s">
        <v>164</v>
      </c>
      <c r="E21333" s="18">
        <v>8.6989999999999998</v>
      </c>
      <c r="F21333" s="24">
        <f t="shared" si="370"/>
        <v>47.658200000000001</v>
      </c>
    </row>
    <row r="21334" spans="2:6" hidden="1">
      <c r="B21334" s="13">
        <v>2010</v>
      </c>
      <c r="C21334" s="14">
        <v>11</v>
      </c>
      <c r="D21334" s="14" t="s">
        <v>164</v>
      </c>
      <c r="E21334" s="19">
        <v>7.39</v>
      </c>
      <c r="F21334" s="24">
        <f t="shared" si="370"/>
        <v>45.302</v>
      </c>
    </row>
    <row r="21335" spans="2:6" hidden="1">
      <c r="B21335" s="15">
        <v>2010</v>
      </c>
      <c r="C21335" s="16">
        <v>12</v>
      </c>
      <c r="D21335" s="16" t="s">
        <v>164</v>
      </c>
      <c r="E21335" s="18">
        <v>-0.80800000000000005</v>
      </c>
      <c r="F21335" s="24">
        <f t="shared" si="370"/>
        <v>30.5456</v>
      </c>
    </row>
    <row r="21336" spans="2:6" hidden="1">
      <c r="B21336" s="13">
        <v>2011</v>
      </c>
      <c r="C21336" s="14">
        <v>1</v>
      </c>
      <c r="D21336" s="14" t="s">
        <v>164</v>
      </c>
      <c r="E21336" s="19">
        <v>0.71799999999999997</v>
      </c>
      <c r="F21336" s="24">
        <f t="shared" si="370"/>
        <v>33.292400000000001</v>
      </c>
    </row>
    <row r="21337" spans="2:6" hidden="1">
      <c r="B21337" s="15">
        <v>2011</v>
      </c>
      <c r="C21337" s="16">
        <v>2</v>
      </c>
      <c r="D21337" s="16" t="s">
        <v>164</v>
      </c>
      <c r="E21337" s="18">
        <v>1.238</v>
      </c>
      <c r="F21337" s="24">
        <f t="shared" si="370"/>
        <v>34.228400000000001</v>
      </c>
    </row>
    <row r="21338" spans="2:6" hidden="1">
      <c r="B21338" s="13">
        <v>2011</v>
      </c>
      <c r="C21338" s="14">
        <v>3</v>
      </c>
      <c r="D21338" s="14" t="s">
        <v>164</v>
      </c>
      <c r="E21338" s="19">
        <v>5.984</v>
      </c>
      <c r="F21338" s="24">
        <f t="shared" si="370"/>
        <v>42.7712</v>
      </c>
    </row>
    <row r="21339" spans="2:6" hidden="1">
      <c r="B21339" s="15">
        <v>2011</v>
      </c>
      <c r="C21339" s="16">
        <v>4</v>
      </c>
      <c r="D21339" s="16" t="s">
        <v>164</v>
      </c>
      <c r="E21339" s="18">
        <v>12.175000000000001</v>
      </c>
      <c r="F21339" s="24">
        <f t="shared" si="370"/>
        <v>53.915000000000006</v>
      </c>
    </row>
    <row r="21340" spans="2:6" hidden="1">
      <c r="B21340" s="13">
        <v>2011</v>
      </c>
      <c r="C21340" s="14">
        <v>5</v>
      </c>
      <c r="D21340" s="14" t="s">
        <v>164</v>
      </c>
      <c r="E21340" s="19">
        <v>15.603999999999999</v>
      </c>
      <c r="F21340" s="24">
        <f t="shared" si="370"/>
        <v>60.087199999999996</v>
      </c>
    </row>
    <row r="21341" spans="2:6" hidden="1">
      <c r="B21341" s="15">
        <v>2011</v>
      </c>
      <c r="C21341" s="16">
        <v>6</v>
      </c>
      <c r="D21341" s="16" t="s">
        <v>164</v>
      </c>
      <c r="E21341" s="18">
        <v>19.292999999999999</v>
      </c>
      <c r="F21341" s="24">
        <f t="shared" si="370"/>
        <v>66.727400000000003</v>
      </c>
    </row>
    <row r="21342" spans="2:6" hidden="1">
      <c r="B21342" s="13">
        <v>2011</v>
      </c>
      <c r="C21342" s="14">
        <v>7</v>
      </c>
      <c r="D21342" s="14" t="s">
        <v>164</v>
      </c>
      <c r="E21342" s="19">
        <v>20.245000000000001</v>
      </c>
      <c r="F21342" s="24">
        <f t="shared" si="370"/>
        <v>68.441000000000003</v>
      </c>
    </row>
    <row r="21343" spans="2:6" hidden="1">
      <c r="B21343" s="15">
        <v>2011</v>
      </c>
      <c r="C21343" s="16">
        <v>8</v>
      </c>
      <c r="D21343" s="16" t="s">
        <v>164</v>
      </c>
      <c r="E21343" s="18">
        <v>21.78</v>
      </c>
      <c r="F21343" s="24">
        <f t="shared" si="370"/>
        <v>71.204000000000008</v>
      </c>
    </row>
    <row r="21344" spans="2:6" hidden="1">
      <c r="B21344" s="13">
        <v>2011</v>
      </c>
      <c r="C21344" s="14">
        <v>9</v>
      </c>
      <c r="D21344" s="14" t="s">
        <v>164</v>
      </c>
      <c r="E21344" s="19">
        <v>18.923999999999999</v>
      </c>
      <c r="F21344" s="24">
        <f t="shared" ref="F21344:F21407" si="371">(E21344 * 1.8) + 32</f>
        <v>66.063199999999995</v>
      </c>
    </row>
    <row r="21345" spans="2:6" hidden="1">
      <c r="B21345" s="15">
        <v>2011</v>
      </c>
      <c r="C21345" s="16">
        <v>10</v>
      </c>
      <c r="D21345" s="16" t="s">
        <v>164</v>
      </c>
      <c r="E21345" s="18">
        <v>9.6669999999999998</v>
      </c>
      <c r="F21345" s="24">
        <f t="shared" si="371"/>
        <v>49.400599999999997</v>
      </c>
    </row>
    <row r="21346" spans="2:6" hidden="1">
      <c r="B21346" s="13">
        <v>2011</v>
      </c>
      <c r="C21346" s="14">
        <v>11</v>
      </c>
      <c r="D21346" s="14" t="s">
        <v>164</v>
      </c>
      <c r="E21346" s="19">
        <v>3.9620000000000002</v>
      </c>
      <c r="F21346" s="24">
        <f t="shared" si="371"/>
        <v>39.131599999999999</v>
      </c>
    </row>
    <row r="21347" spans="2:6" hidden="1">
      <c r="B21347" s="15">
        <v>2011</v>
      </c>
      <c r="C21347" s="16">
        <v>12</v>
      </c>
      <c r="D21347" s="16" t="s">
        <v>164</v>
      </c>
      <c r="E21347" s="18">
        <v>2.7040000000000002</v>
      </c>
      <c r="F21347" s="24">
        <f t="shared" si="371"/>
        <v>36.867199999999997</v>
      </c>
    </row>
    <row r="21348" spans="2:6" hidden="1">
      <c r="B21348" s="13">
        <v>2012</v>
      </c>
      <c r="C21348" s="14">
        <v>1</v>
      </c>
      <c r="D21348" s="14" t="s">
        <v>164</v>
      </c>
      <c r="E21348" s="19">
        <v>0.76800000000000002</v>
      </c>
      <c r="F21348" s="24">
        <f t="shared" si="371"/>
        <v>33.382399999999997</v>
      </c>
    </row>
    <row r="21349" spans="2:6" hidden="1">
      <c r="B21349" s="15">
        <v>2012</v>
      </c>
      <c r="C21349" s="16">
        <v>2</v>
      </c>
      <c r="D21349" s="16" t="s">
        <v>164</v>
      </c>
      <c r="E21349" s="18">
        <v>-2.5659999999999998</v>
      </c>
      <c r="F21349" s="24">
        <f t="shared" si="371"/>
        <v>27.3812</v>
      </c>
    </row>
    <row r="21350" spans="2:6" hidden="1">
      <c r="B21350" s="13">
        <v>2012</v>
      </c>
      <c r="C21350" s="14">
        <v>3</v>
      </c>
      <c r="D21350" s="14" t="s">
        <v>164</v>
      </c>
      <c r="E21350" s="19">
        <v>8.67</v>
      </c>
      <c r="F21350" s="24">
        <f t="shared" si="371"/>
        <v>47.606000000000002</v>
      </c>
    </row>
    <row r="21351" spans="2:6" hidden="1">
      <c r="B21351" s="15">
        <v>2012</v>
      </c>
      <c r="C21351" s="16">
        <v>4</v>
      </c>
      <c r="D21351" s="16" t="s">
        <v>164</v>
      </c>
      <c r="E21351" s="18">
        <v>10.500999999999999</v>
      </c>
      <c r="F21351" s="24">
        <f t="shared" si="371"/>
        <v>50.901799999999994</v>
      </c>
    </row>
    <row r="21352" spans="2:6" hidden="1">
      <c r="B21352" s="13">
        <v>2012</v>
      </c>
      <c r="C21352" s="14">
        <v>5</v>
      </c>
      <c r="D21352" s="14" t="s">
        <v>164</v>
      </c>
      <c r="E21352" s="19">
        <v>15.148999999999999</v>
      </c>
      <c r="F21352" s="24">
        <f t="shared" si="371"/>
        <v>59.2682</v>
      </c>
    </row>
    <row r="21353" spans="2:6" hidden="1">
      <c r="B21353" s="15">
        <v>2012</v>
      </c>
      <c r="C21353" s="16">
        <v>6</v>
      </c>
      <c r="D21353" s="16" t="s">
        <v>164</v>
      </c>
      <c r="E21353" s="18">
        <v>20.248000000000001</v>
      </c>
      <c r="F21353" s="24">
        <f t="shared" si="371"/>
        <v>68.446400000000011</v>
      </c>
    </row>
    <row r="21354" spans="2:6" hidden="1">
      <c r="B21354" s="13">
        <v>2012</v>
      </c>
      <c r="C21354" s="14">
        <v>7</v>
      </c>
      <c r="D21354" s="14" t="s">
        <v>164</v>
      </c>
      <c r="E21354" s="19">
        <v>22.135999999999999</v>
      </c>
      <c r="F21354" s="24">
        <f t="shared" si="371"/>
        <v>71.844799999999992</v>
      </c>
    </row>
    <row r="21355" spans="2:6" hidden="1">
      <c r="B21355" s="15">
        <v>2012</v>
      </c>
      <c r="C21355" s="16">
        <v>8</v>
      </c>
      <c r="D21355" s="16" t="s">
        <v>164</v>
      </c>
      <c r="E21355" s="18">
        <v>22.248999999999999</v>
      </c>
      <c r="F21355" s="24">
        <f t="shared" si="371"/>
        <v>72.048200000000008</v>
      </c>
    </row>
    <row r="21356" spans="2:6" hidden="1">
      <c r="B21356" s="13">
        <v>2012</v>
      </c>
      <c r="C21356" s="14">
        <v>9</v>
      </c>
      <c r="D21356" s="14" t="s">
        <v>164</v>
      </c>
      <c r="E21356" s="19">
        <v>16.596</v>
      </c>
      <c r="F21356" s="24">
        <f t="shared" si="371"/>
        <v>61.872799999999998</v>
      </c>
    </row>
    <row r="21357" spans="2:6" hidden="1">
      <c r="B21357" s="15">
        <v>2012</v>
      </c>
      <c r="C21357" s="16">
        <v>10</v>
      </c>
      <c r="D21357" s="16" t="s">
        <v>164</v>
      </c>
      <c r="E21357" s="18">
        <v>11.124000000000001</v>
      </c>
      <c r="F21357" s="24">
        <f t="shared" si="371"/>
        <v>52.023200000000003</v>
      </c>
    </row>
    <row r="21358" spans="2:6" hidden="1">
      <c r="B21358" s="13">
        <v>2012</v>
      </c>
      <c r="C21358" s="14">
        <v>11</v>
      </c>
      <c r="D21358" s="14" t="s">
        <v>164</v>
      </c>
      <c r="E21358" s="19">
        <v>8.077</v>
      </c>
      <c r="F21358" s="24">
        <f t="shared" si="371"/>
        <v>46.538600000000002</v>
      </c>
    </row>
    <row r="21359" spans="2:6" hidden="1">
      <c r="B21359" s="15">
        <v>2012</v>
      </c>
      <c r="C21359" s="16">
        <v>12</v>
      </c>
      <c r="D21359" s="16" t="s">
        <v>164</v>
      </c>
      <c r="E21359" s="18">
        <v>0.47799999999999998</v>
      </c>
      <c r="F21359" s="24">
        <f t="shared" si="371"/>
        <v>32.860399999999998</v>
      </c>
    </row>
    <row r="21360" spans="2:6" hidden="1">
      <c r="B21360" s="13">
        <v>2013</v>
      </c>
      <c r="C21360" s="14">
        <v>1</v>
      </c>
      <c r="D21360" s="14" t="s">
        <v>164</v>
      </c>
      <c r="E21360" s="19">
        <v>1.028</v>
      </c>
      <c r="F21360" s="24">
        <f t="shared" si="371"/>
        <v>33.8504</v>
      </c>
    </row>
    <row r="21361" spans="2:6" hidden="1">
      <c r="B21361" s="15">
        <v>2013</v>
      </c>
      <c r="C21361" s="16">
        <v>2</v>
      </c>
      <c r="D21361" s="16" t="s">
        <v>164</v>
      </c>
      <c r="E21361" s="18">
        <v>0.34599999999999997</v>
      </c>
      <c r="F21361" s="24">
        <f t="shared" si="371"/>
        <v>32.622799999999998</v>
      </c>
    </row>
    <row r="21362" spans="2:6" hidden="1">
      <c r="B21362" s="13">
        <v>2013</v>
      </c>
      <c r="C21362" s="14">
        <v>3</v>
      </c>
      <c r="D21362" s="14" t="s">
        <v>164</v>
      </c>
      <c r="E21362" s="19">
        <v>3.5049999999999999</v>
      </c>
      <c r="F21362" s="24">
        <f t="shared" si="371"/>
        <v>38.308999999999997</v>
      </c>
    </row>
    <row r="21363" spans="2:6" hidden="1">
      <c r="B21363" s="15">
        <v>2013</v>
      </c>
      <c r="C21363" s="16">
        <v>4</v>
      </c>
      <c r="D21363" s="16" t="s">
        <v>164</v>
      </c>
      <c r="E21363" s="18">
        <v>11.068</v>
      </c>
      <c r="F21363" s="24">
        <f t="shared" si="371"/>
        <v>51.922399999999996</v>
      </c>
    </row>
    <row r="21364" spans="2:6" hidden="1">
      <c r="B21364" s="13">
        <v>2013</v>
      </c>
      <c r="C21364" s="14">
        <v>5</v>
      </c>
      <c r="D21364" s="14" t="s">
        <v>164</v>
      </c>
      <c r="E21364" s="19">
        <v>14.422000000000001</v>
      </c>
      <c r="F21364" s="24">
        <f t="shared" si="371"/>
        <v>57.959600000000002</v>
      </c>
    </row>
    <row r="21365" spans="2:6" hidden="1">
      <c r="B21365" s="15">
        <v>2013</v>
      </c>
      <c r="C21365" s="16">
        <v>6</v>
      </c>
      <c r="D21365" s="16" t="s">
        <v>164</v>
      </c>
      <c r="E21365" s="18">
        <v>18.672000000000001</v>
      </c>
      <c r="F21365" s="24">
        <f t="shared" si="371"/>
        <v>65.6096</v>
      </c>
    </row>
    <row r="21366" spans="2:6" hidden="1">
      <c r="B21366" s="13">
        <v>2013</v>
      </c>
      <c r="C21366" s="14">
        <v>7</v>
      </c>
      <c r="D21366" s="14" t="s">
        <v>164</v>
      </c>
      <c r="E21366" s="19">
        <v>22.233000000000001</v>
      </c>
      <c r="F21366" s="24">
        <f t="shared" si="371"/>
        <v>72.019400000000005</v>
      </c>
    </row>
    <row r="21367" spans="2:6" hidden="1">
      <c r="B21367" s="15">
        <v>2013</v>
      </c>
      <c r="C21367" s="16">
        <v>8</v>
      </c>
      <c r="D21367" s="16" t="s">
        <v>164</v>
      </c>
      <c r="E21367" s="18">
        <v>21.367999999999999</v>
      </c>
      <c r="F21367" s="24">
        <f t="shared" si="371"/>
        <v>70.462400000000002</v>
      </c>
    </row>
    <row r="21368" spans="2:6" hidden="1">
      <c r="B21368" s="13">
        <v>2000</v>
      </c>
      <c r="C21368" s="14">
        <v>2</v>
      </c>
      <c r="D21368" s="14" t="s">
        <v>165</v>
      </c>
      <c r="E21368" s="19">
        <v>16.887</v>
      </c>
      <c r="F21368" s="24">
        <f t="shared" si="371"/>
        <v>62.396600000000007</v>
      </c>
    </row>
    <row r="21369" spans="2:6" hidden="1">
      <c r="B21369" s="15">
        <v>2000</v>
      </c>
      <c r="C21369" s="16">
        <v>3</v>
      </c>
      <c r="D21369" s="16" t="s">
        <v>165</v>
      </c>
      <c r="E21369" s="18">
        <v>20.311</v>
      </c>
      <c r="F21369" s="24">
        <f t="shared" si="371"/>
        <v>68.559799999999996</v>
      </c>
    </row>
    <row r="21370" spans="2:6" hidden="1">
      <c r="B21370" s="13">
        <v>2000</v>
      </c>
      <c r="C21370" s="14">
        <v>4</v>
      </c>
      <c r="D21370" s="14" t="s">
        <v>165</v>
      </c>
      <c r="E21370" s="19">
        <v>28.257999999999999</v>
      </c>
      <c r="F21370" s="24">
        <f t="shared" si="371"/>
        <v>82.864399999999989</v>
      </c>
    </row>
    <row r="21371" spans="2:6" hidden="1">
      <c r="B21371" s="15">
        <v>2000</v>
      </c>
      <c r="C21371" s="16">
        <v>5</v>
      </c>
      <c r="D21371" s="16" t="s">
        <v>165</v>
      </c>
      <c r="E21371" s="18">
        <v>32.088000000000001</v>
      </c>
      <c r="F21371" s="24">
        <f t="shared" si="371"/>
        <v>89.758399999999995</v>
      </c>
    </row>
    <row r="21372" spans="2:6" hidden="1">
      <c r="B21372" s="13">
        <v>2000</v>
      </c>
      <c r="C21372" s="14">
        <v>6</v>
      </c>
      <c r="D21372" s="14" t="s">
        <v>165</v>
      </c>
      <c r="E21372" s="19">
        <v>34.36</v>
      </c>
      <c r="F21372" s="24">
        <f t="shared" si="371"/>
        <v>93.847999999999999</v>
      </c>
    </row>
    <row r="21373" spans="2:6" hidden="1">
      <c r="B21373" s="15">
        <v>2000</v>
      </c>
      <c r="C21373" s="16">
        <v>7</v>
      </c>
      <c r="D21373" s="16" t="s">
        <v>165</v>
      </c>
      <c r="E21373" s="18">
        <v>36.743000000000002</v>
      </c>
      <c r="F21373" s="24">
        <f t="shared" si="371"/>
        <v>98.1374</v>
      </c>
    </row>
    <row r="21374" spans="2:6" hidden="1">
      <c r="B21374" s="13">
        <v>2000</v>
      </c>
      <c r="C21374" s="14">
        <v>8</v>
      </c>
      <c r="D21374" s="14" t="s">
        <v>165</v>
      </c>
      <c r="E21374" s="19">
        <v>36.457999999999998</v>
      </c>
      <c r="F21374" s="24">
        <f t="shared" si="371"/>
        <v>97.624399999999994</v>
      </c>
    </row>
    <row r="21375" spans="2:6" hidden="1">
      <c r="B21375" s="15">
        <v>2000</v>
      </c>
      <c r="C21375" s="16">
        <v>9</v>
      </c>
      <c r="D21375" s="16" t="s">
        <v>165</v>
      </c>
      <c r="E21375" s="18">
        <v>32.484000000000002</v>
      </c>
      <c r="F21375" s="24">
        <f t="shared" si="371"/>
        <v>90.47120000000001</v>
      </c>
    </row>
    <row r="21376" spans="2:6" hidden="1">
      <c r="B21376" s="13">
        <v>2000</v>
      </c>
      <c r="C21376" s="14">
        <v>10</v>
      </c>
      <c r="D21376" s="14" t="s">
        <v>165</v>
      </c>
      <c r="E21376" s="19">
        <v>28.917000000000002</v>
      </c>
      <c r="F21376" s="24">
        <f t="shared" si="371"/>
        <v>84.050600000000003</v>
      </c>
    </row>
    <row r="21377" spans="2:6" hidden="1">
      <c r="B21377" s="15">
        <v>2000</v>
      </c>
      <c r="C21377" s="16">
        <v>11</v>
      </c>
      <c r="D21377" s="16" t="s">
        <v>165</v>
      </c>
      <c r="E21377" s="18">
        <v>22.332999999999998</v>
      </c>
      <c r="F21377" s="24">
        <f t="shared" si="371"/>
        <v>72.199399999999997</v>
      </c>
    </row>
    <row r="21378" spans="2:6" hidden="1">
      <c r="B21378" s="13">
        <v>2000</v>
      </c>
      <c r="C21378" s="14">
        <v>12</v>
      </c>
      <c r="D21378" s="14" t="s">
        <v>165</v>
      </c>
      <c r="E21378" s="19">
        <v>18.484000000000002</v>
      </c>
      <c r="F21378" s="24">
        <f t="shared" si="371"/>
        <v>65.271200000000007</v>
      </c>
    </row>
    <row r="21379" spans="2:6" hidden="1">
      <c r="B21379" s="15">
        <v>2001</v>
      </c>
      <c r="C21379" s="16">
        <v>1</v>
      </c>
      <c r="D21379" s="16" t="s">
        <v>165</v>
      </c>
      <c r="E21379" s="18">
        <v>15.462999999999999</v>
      </c>
      <c r="F21379" s="24">
        <f t="shared" si="371"/>
        <v>59.833399999999997</v>
      </c>
    </row>
    <row r="21380" spans="2:6" hidden="1">
      <c r="B21380" s="13">
        <v>2001</v>
      </c>
      <c r="C21380" s="14">
        <v>2</v>
      </c>
      <c r="D21380" s="14" t="s">
        <v>165</v>
      </c>
      <c r="E21380" s="19">
        <v>17.085000000000001</v>
      </c>
      <c r="F21380" s="24">
        <f t="shared" si="371"/>
        <v>62.753</v>
      </c>
    </row>
    <row r="21381" spans="2:6" hidden="1">
      <c r="B21381" s="15">
        <v>2001</v>
      </c>
      <c r="C21381" s="16">
        <v>3</v>
      </c>
      <c r="D21381" s="16" t="s">
        <v>165</v>
      </c>
      <c r="E21381" s="18">
        <v>22.06</v>
      </c>
      <c r="F21381" s="24">
        <f t="shared" si="371"/>
        <v>71.707999999999998</v>
      </c>
    </row>
    <row r="21382" spans="2:6" hidden="1">
      <c r="B21382" s="13">
        <v>2001</v>
      </c>
      <c r="C21382" s="14">
        <v>4</v>
      </c>
      <c r="D21382" s="14" t="s">
        <v>165</v>
      </c>
      <c r="E21382" s="19">
        <v>26.815000000000001</v>
      </c>
      <c r="F21382" s="24">
        <f t="shared" si="371"/>
        <v>80.266999999999996</v>
      </c>
    </row>
    <row r="21383" spans="2:6" hidden="1">
      <c r="B21383" s="15">
        <v>2001</v>
      </c>
      <c r="C21383" s="16">
        <v>5</v>
      </c>
      <c r="D21383" s="16" t="s">
        <v>165</v>
      </c>
      <c r="E21383" s="18">
        <v>32.304000000000002</v>
      </c>
      <c r="F21383" s="24">
        <f t="shared" si="371"/>
        <v>90.147199999999998</v>
      </c>
    </row>
    <row r="21384" spans="2:6" hidden="1">
      <c r="B21384" s="13">
        <v>2001</v>
      </c>
      <c r="C21384" s="14">
        <v>6</v>
      </c>
      <c r="D21384" s="14" t="s">
        <v>165</v>
      </c>
      <c r="E21384" s="19">
        <v>34.478999999999999</v>
      </c>
      <c r="F21384" s="24">
        <f t="shared" si="371"/>
        <v>94.06219999999999</v>
      </c>
    </row>
    <row r="21385" spans="2:6" hidden="1">
      <c r="B21385" s="15">
        <v>2001</v>
      </c>
      <c r="C21385" s="16">
        <v>7</v>
      </c>
      <c r="D21385" s="16" t="s">
        <v>165</v>
      </c>
      <c r="E21385" s="18">
        <v>36.145000000000003</v>
      </c>
      <c r="F21385" s="24">
        <f t="shared" si="371"/>
        <v>97.061000000000007</v>
      </c>
    </row>
    <row r="21386" spans="2:6" hidden="1">
      <c r="B21386" s="13">
        <v>2001</v>
      </c>
      <c r="C21386" s="14">
        <v>8</v>
      </c>
      <c r="D21386" s="14" t="s">
        <v>165</v>
      </c>
      <c r="E21386" s="19">
        <v>36.082000000000001</v>
      </c>
      <c r="F21386" s="24">
        <f t="shared" si="371"/>
        <v>96.947600000000008</v>
      </c>
    </row>
    <row r="21387" spans="2:6" hidden="1">
      <c r="B21387" s="15">
        <v>2001</v>
      </c>
      <c r="C21387" s="16">
        <v>9</v>
      </c>
      <c r="D21387" s="16" t="s">
        <v>165</v>
      </c>
      <c r="E21387" s="18">
        <v>33.598999999999997</v>
      </c>
      <c r="F21387" s="24">
        <f t="shared" si="371"/>
        <v>92.478199999999987</v>
      </c>
    </row>
    <row r="21388" spans="2:6" hidden="1">
      <c r="B21388" s="13">
        <v>2001</v>
      </c>
      <c r="C21388" s="14">
        <v>10</v>
      </c>
      <c r="D21388" s="14" t="s">
        <v>165</v>
      </c>
      <c r="E21388" s="19">
        <v>29.548999999999999</v>
      </c>
      <c r="F21388" s="24">
        <f t="shared" si="371"/>
        <v>85.188199999999995</v>
      </c>
    </row>
    <row r="21389" spans="2:6" hidden="1">
      <c r="B21389" s="15">
        <v>2001</v>
      </c>
      <c r="C21389" s="16">
        <v>11</v>
      </c>
      <c r="D21389" s="16" t="s">
        <v>165</v>
      </c>
      <c r="E21389" s="18">
        <v>23.122</v>
      </c>
      <c r="F21389" s="24">
        <f t="shared" si="371"/>
        <v>73.619599999999991</v>
      </c>
    </row>
    <row r="21390" spans="2:6" hidden="1">
      <c r="B21390" s="13">
        <v>2001</v>
      </c>
      <c r="C21390" s="14">
        <v>12</v>
      </c>
      <c r="D21390" s="14" t="s">
        <v>165</v>
      </c>
      <c r="E21390" s="19">
        <v>21.567</v>
      </c>
      <c r="F21390" s="24">
        <f t="shared" si="371"/>
        <v>70.820599999999999</v>
      </c>
    </row>
    <row r="21391" spans="2:6" hidden="1">
      <c r="B21391" s="15">
        <v>2002</v>
      </c>
      <c r="C21391" s="16">
        <v>1</v>
      </c>
      <c r="D21391" s="16" t="s">
        <v>165</v>
      </c>
      <c r="E21391" s="18">
        <v>16.247</v>
      </c>
      <c r="F21391" s="24">
        <f t="shared" si="371"/>
        <v>61.244600000000005</v>
      </c>
    </row>
    <row r="21392" spans="2:6" hidden="1">
      <c r="B21392" s="13">
        <v>2002</v>
      </c>
      <c r="C21392" s="14">
        <v>2</v>
      </c>
      <c r="D21392" s="14" t="s">
        <v>165</v>
      </c>
      <c r="E21392" s="19">
        <v>17.905000000000001</v>
      </c>
      <c r="F21392" s="24">
        <f t="shared" si="371"/>
        <v>64.229000000000013</v>
      </c>
    </row>
    <row r="21393" spans="2:6" hidden="1">
      <c r="B21393" s="15">
        <v>2002</v>
      </c>
      <c r="C21393" s="16">
        <v>3</v>
      </c>
      <c r="D21393" s="16" t="s">
        <v>165</v>
      </c>
      <c r="E21393" s="18">
        <v>22.373000000000001</v>
      </c>
      <c r="F21393" s="24">
        <f t="shared" si="371"/>
        <v>72.2714</v>
      </c>
    </row>
    <row r="21394" spans="2:6" hidden="1">
      <c r="B21394" s="13">
        <v>2002</v>
      </c>
      <c r="C21394" s="14">
        <v>4</v>
      </c>
      <c r="D21394" s="14" t="s">
        <v>165</v>
      </c>
      <c r="E21394" s="19">
        <v>25.724</v>
      </c>
      <c r="F21394" s="24">
        <f t="shared" si="371"/>
        <v>78.303200000000004</v>
      </c>
    </row>
    <row r="21395" spans="2:6" hidden="1">
      <c r="B21395" s="15">
        <v>2002</v>
      </c>
      <c r="C21395" s="16">
        <v>5</v>
      </c>
      <c r="D21395" s="16" t="s">
        <v>165</v>
      </c>
      <c r="E21395" s="18">
        <v>32.274999999999999</v>
      </c>
      <c r="F21395" s="24">
        <f t="shared" si="371"/>
        <v>90.094999999999999</v>
      </c>
    </row>
    <row r="21396" spans="2:6" hidden="1">
      <c r="B21396" s="13">
        <v>2002</v>
      </c>
      <c r="C21396" s="14">
        <v>6</v>
      </c>
      <c r="D21396" s="14" t="s">
        <v>165</v>
      </c>
      <c r="E21396" s="19">
        <v>34.459000000000003</v>
      </c>
      <c r="F21396" s="24">
        <f t="shared" si="371"/>
        <v>94.026200000000017</v>
      </c>
    </row>
    <row r="21397" spans="2:6" hidden="1">
      <c r="B21397" s="15">
        <v>2002</v>
      </c>
      <c r="C21397" s="16">
        <v>7</v>
      </c>
      <c r="D21397" s="16" t="s">
        <v>165</v>
      </c>
      <c r="E21397" s="18">
        <v>36.786000000000001</v>
      </c>
      <c r="F21397" s="24">
        <f t="shared" si="371"/>
        <v>98.214800000000011</v>
      </c>
    </row>
    <row r="21398" spans="2:6" hidden="1">
      <c r="B21398" s="13">
        <v>2002</v>
      </c>
      <c r="C21398" s="14">
        <v>8</v>
      </c>
      <c r="D21398" s="14" t="s">
        <v>165</v>
      </c>
      <c r="E21398" s="19">
        <v>35.834000000000003</v>
      </c>
      <c r="F21398" s="24">
        <f t="shared" si="371"/>
        <v>96.501200000000011</v>
      </c>
    </row>
    <row r="21399" spans="2:6" hidden="1">
      <c r="B21399" s="15">
        <v>2002</v>
      </c>
      <c r="C21399" s="16">
        <v>9</v>
      </c>
      <c r="D21399" s="16" t="s">
        <v>165</v>
      </c>
      <c r="E21399" s="18">
        <v>33.088000000000001</v>
      </c>
      <c r="F21399" s="24">
        <f t="shared" si="371"/>
        <v>91.558400000000006</v>
      </c>
    </row>
    <row r="21400" spans="2:6" hidden="1">
      <c r="B21400" s="13">
        <v>2002</v>
      </c>
      <c r="C21400" s="14">
        <v>10</v>
      </c>
      <c r="D21400" s="14" t="s">
        <v>165</v>
      </c>
      <c r="E21400" s="19">
        <v>29.867000000000001</v>
      </c>
      <c r="F21400" s="24">
        <f t="shared" si="371"/>
        <v>85.760600000000011</v>
      </c>
    </row>
    <row r="21401" spans="2:6" hidden="1">
      <c r="B21401" s="15">
        <v>2002</v>
      </c>
      <c r="C21401" s="16">
        <v>11</v>
      </c>
      <c r="D21401" s="16" t="s">
        <v>165</v>
      </c>
      <c r="E21401" s="18">
        <v>22.981999999999999</v>
      </c>
      <c r="F21401" s="24">
        <f t="shared" si="371"/>
        <v>73.36760000000001</v>
      </c>
    </row>
    <row r="21402" spans="2:6" hidden="1">
      <c r="B21402" s="13">
        <v>2002</v>
      </c>
      <c r="C21402" s="14">
        <v>12</v>
      </c>
      <c r="D21402" s="14" t="s">
        <v>165</v>
      </c>
      <c r="E21402" s="19">
        <v>18.704999999999998</v>
      </c>
      <c r="F21402" s="24">
        <f t="shared" si="371"/>
        <v>65.668999999999997</v>
      </c>
    </row>
    <row r="21403" spans="2:6" hidden="1">
      <c r="B21403" s="15">
        <v>2003</v>
      </c>
      <c r="C21403" s="16">
        <v>1</v>
      </c>
      <c r="D21403" s="16" t="s">
        <v>165</v>
      </c>
      <c r="E21403" s="18">
        <v>16.254999999999999</v>
      </c>
      <c r="F21403" s="24">
        <f t="shared" si="371"/>
        <v>61.259</v>
      </c>
    </row>
    <row r="21404" spans="2:6" hidden="1">
      <c r="B21404" s="13">
        <v>2003</v>
      </c>
      <c r="C21404" s="14">
        <v>2</v>
      </c>
      <c r="D21404" s="14" t="s">
        <v>165</v>
      </c>
      <c r="E21404" s="19">
        <v>18.663</v>
      </c>
      <c r="F21404" s="24">
        <f t="shared" si="371"/>
        <v>65.593400000000003</v>
      </c>
    </row>
    <row r="21405" spans="2:6" hidden="1">
      <c r="B21405" s="15">
        <v>2003</v>
      </c>
      <c r="C21405" s="16">
        <v>3</v>
      </c>
      <c r="D21405" s="16" t="s">
        <v>165</v>
      </c>
      <c r="E21405" s="18">
        <v>20.986000000000001</v>
      </c>
      <c r="F21405" s="24">
        <f t="shared" si="371"/>
        <v>69.774799999999999</v>
      </c>
    </row>
    <row r="21406" spans="2:6" hidden="1">
      <c r="B21406" s="13">
        <v>2003</v>
      </c>
      <c r="C21406" s="14">
        <v>4</v>
      </c>
      <c r="D21406" s="14" t="s">
        <v>165</v>
      </c>
      <c r="E21406" s="19">
        <v>26.843</v>
      </c>
      <c r="F21406" s="24">
        <f t="shared" si="371"/>
        <v>80.317399999999992</v>
      </c>
    </row>
    <row r="21407" spans="2:6" hidden="1">
      <c r="B21407" s="15">
        <v>2003</v>
      </c>
      <c r="C21407" s="16">
        <v>5</v>
      </c>
      <c r="D21407" s="16" t="s">
        <v>165</v>
      </c>
      <c r="E21407" s="18">
        <v>31.882999999999999</v>
      </c>
      <c r="F21407" s="24">
        <f t="shared" si="371"/>
        <v>89.389399999999995</v>
      </c>
    </row>
    <row r="21408" spans="2:6" hidden="1">
      <c r="B21408" s="13">
        <v>2003</v>
      </c>
      <c r="C21408" s="14">
        <v>6</v>
      </c>
      <c r="D21408" s="14" t="s">
        <v>165</v>
      </c>
      <c r="E21408" s="19">
        <v>35.267000000000003</v>
      </c>
      <c r="F21408" s="24">
        <f t="shared" ref="F21408:F21471" si="372">(E21408 * 1.8) + 32</f>
        <v>95.48060000000001</v>
      </c>
    </row>
    <row r="21409" spans="2:6" hidden="1">
      <c r="B21409" s="15">
        <v>2003</v>
      </c>
      <c r="C21409" s="16">
        <v>7</v>
      </c>
      <c r="D21409" s="16" t="s">
        <v>165</v>
      </c>
      <c r="E21409" s="18">
        <v>36.26</v>
      </c>
      <c r="F21409" s="24">
        <f t="shared" si="372"/>
        <v>97.268000000000001</v>
      </c>
    </row>
    <row r="21410" spans="2:6" hidden="1">
      <c r="B21410" s="13">
        <v>2003</v>
      </c>
      <c r="C21410" s="14">
        <v>8</v>
      </c>
      <c r="D21410" s="14" t="s">
        <v>165</v>
      </c>
      <c r="E21410" s="19">
        <v>36.131</v>
      </c>
      <c r="F21410" s="24">
        <f t="shared" si="372"/>
        <v>97.035800000000009</v>
      </c>
    </row>
    <row r="21411" spans="2:6" hidden="1">
      <c r="B21411" s="15">
        <v>2003</v>
      </c>
      <c r="C21411" s="16">
        <v>9</v>
      </c>
      <c r="D21411" s="16" t="s">
        <v>165</v>
      </c>
      <c r="E21411" s="18">
        <v>33.655000000000001</v>
      </c>
      <c r="F21411" s="24">
        <f t="shared" si="372"/>
        <v>92.579000000000008</v>
      </c>
    </row>
    <row r="21412" spans="2:6" hidden="1">
      <c r="B21412" s="13">
        <v>2003</v>
      </c>
      <c r="C21412" s="14">
        <v>10</v>
      </c>
      <c r="D21412" s="14" t="s">
        <v>165</v>
      </c>
      <c r="E21412" s="19">
        <v>29.654</v>
      </c>
      <c r="F21412" s="24">
        <f t="shared" si="372"/>
        <v>85.377200000000002</v>
      </c>
    </row>
    <row r="21413" spans="2:6" hidden="1">
      <c r="B21413" s="15">
        <v>2003</v>
      </c>
      <c r="C21413" s="16">
        <v>11</v>
      </c>
      <c r="D21413" s="16" t="s">
        <v>165</v>
      </c>
      <c r="E21413" s="18">
        <v>23.152000000000001</v>
      </c>
      <c r="F21413" s="24">
        <f t="shared" si="372"/>
        <v>73.673599999999993</v>
      </c>
    </row>
    <row r="21414" spans="2:6" hidden="1">
      <c r="B21414" s="13">
        <v>2003</v>
      </c>
      <c r="C21414" s="14">
        <v>12</v>
      </c>
      <c r="D21414" s="14" t="s">
        <v>165</v>
      </c>
      <c r="E21414" s="19">
        <v>18.716999999999999</v>
      </c>
      <c r="F21414" s="24">
        <f t="shared" si="372"/>
        <v>65.690599999999989</v>
      </c>
    </row>
    <row r="21415" spans="2:6" hidden="1">
      <c r="B21415" s="15">
        <v>2004</v>
      </c>
      <c r="C21415" s="16">
        <v>1</v>
      </c>
      <c r="D21415" s="16" t="s">
        <v>165</v>
      </c>
      <c r="E21415" s="18">
        <v>18.523</v>
      </c>
      <c r="F21415" s="24">
        <f t="shared" si="372"/>
        <v>65.341399999999993</v>
      </c>
    </row>
    <row r="21416" spans="2:6" hidden="1">
      <c r="B21416" s="13">
        <v>2004</v>
      </c>
      <c r="C21416" s="14">
        <v>2</v>
      </c>
      <c r="D21416" s="14" t="s">
        <v>165</v>
      </c>
      <c r="E21416" s="19">
        <v>18.308</v>
      </c>
      <c r="F21416" s="24">
        <f t="shared" si="372"/>
        <v>64.954399999999993</v>
      </c>
    </row>
    <row r="21417" spans="2:6" hidden="1">
      <c r="B21417" s="15">
        <v>2004</v>
      </c>
      <c r="C21417" s="16">
        <v>3</v>
      </c>
      <c r="D21417" s="16" t="s">
        <v>165</v>
      </c>
      <c r="E21417" s="18">
        <v>22.312999999999999</v>
      </c>
      <c r="F21417" s="24">
        <f t="shared" si="372"/>
        <v>72.163399999999996</v>
      </c>
    </row>
    <row r="21418" spans="2:6" hidden="1">
      <c r="B21418" s="13">
        <v>2004</v>
      </c>
      <c r="C21418" s="14">
        <v>4</v>
      </c>
      <c r="D21418" s="14" t="s">
        <v>165</v>
      </c>
      <c r="E21418" s="19">
        <v>25.335999999999999</v>
      </c>
      <c r="F21418" s="24">
        <f t="shared" si="372"/>
        <v>77.604799999999997</v>
      </c>
    </row>
    <row r="21419" spans="2:6" hidden="1">
      <c r="B21419" s="15">
        <v>2004</v>
      </c>
      <c r="C21419" s="16">
        <v>5</v>
      </c>
      <c r="D21419" s="16" t="s">
        <v>165</v>
      </c>
      <c r="E21419" s="18">
        <v>31.248999999999999</v>
      </c>
      <c r="F21419" s="24">
        <f t="shared" si="372"/>
        <v>88.248199999999997</v>
      </c>
    </row>
    <row r="21420" spans="2:6" hidden="1">
      <c r="B21420" s="13">
        <v>2004</v>
      </c>
      <c r="C21420" s="14">
        <v>6</v>
      </c>
      <c r="D21420" s="14" t="s">
        <v>165</v>
      </c>
      <c r="E21420" s="19">
        <v>34.526000000000003</v>
      </c>
      <c r="F21420" s="24">
        <f t="shared" si="372"/>
        <v>94.146800000000013</v>
      </c>
    </row>
    <row r="21421" spans="2:6" hidden="1">
      <c r="B21421" s="15">
        <v>2004</v>
      </c>
      <c r="C21421" s="16">
        <v>7</v>
      </c>
      <c r="D21421" s="16" t="s">
        <v>165</v>
      </c>
      <c r="E21421" s="18">
        <v>36.079000000000001</v>
      </c>
      <c r="F21421" s="24">
        <f t="shared" si="372"/>
        <v>96.9422</v>
      </c>
    </row>
    <row r="21422" spans="2:6" hidden="1">
      <c r="B21422" s="13">
        <v>2004</v>
      </c>
      <c r="C21422" s="14">
        <v>8</v>
      </c>
      <c r="D21422" s="14" t="s">
        <v>165</v>
      </c>
      <c r="E21422" s="19">
        <v>35.651000000000003</v>
      </c>
      <c r="F21422" s="24">
        <f t="shared" si="372"/>
        <v>96.171800000000005</v>
      </c>
    </row>
    <row r="21423" spans="2:6" hidden="1">
      <c r="B21423" s="15">
        <v>2004</v>
      </c>
      <c r="C21423" s="16">
        <v>9</v>
      </c>
      <c r="D21423" s="16" t="s">
        <v>165</v>
      </c>
      <c r="E21423" s="18">
        <v>32.234999999999999</v>
      </c>
      <c r="F21423" s="24">
        <f t="shared" si="372"/>
        <v>90.022999999999996</v>
      </c>
    </row>
    <row r="21424" spans="2:6" hidden="1">
      <c r="B21424" s="13">
        <v>2004</v>
      </c>
      <c r="C21424" s="14">
        <v>10</v>
      </c>
      <c r="D21424" s="14" t="s">
        <v>165</v>
      </c>
      <c r="E21424" s="19">
        <v>29.454000000000001</v>
      </c>
      <c r="F21424" s="24">
        <f t="shared" si="372"/>
        <v>85.017200000000003</v>
      </c>
    </row>
    <row r="21425" spans="2:6" hidden="1">
      <c r="B21425" s="15">
        <v>2004</v>
      </c>
      <c r="C21425" s="16">
        <v>11</v>
      </c>
      <c r="D21425" s="16" t="s">
        <v>165</v>
      </c>
      <c r="E21425" s="18">
        <v>24.655999999999999</v>
      </c>
      <c r="F21425" s="24">
        <f t="shared" si="372"/>
        <v>76.380799999999994</v>
      </c>
    </row>
    <row r="21426" spans="2:6" hidden="1">
      <c r="B21426" s="13">
        <v>2004</v>
      </c>
      <c r="C21426" s="14">
        <v>12</v>
      </c>
      <c r="D21426" s="14" t="s">
        <v>165</v>
      </c>
      <c r="E21426" s="19">
        <v>16.452999999999999</v>
      </c>
      <c r="F21426" s="24">
        <f t="shared" si="372"/>
        <v>61.615400000000001</v>
      </c>
    </row>
    <row r="21427" spans="2:6" hidden="1">
      <c r="B21427" s="15">
        <v>2005</v>
      </c>
      <c r="C21427" s="16">
        <v>1</v>
      </c>
      <c r="D21427" s="16" t="s">
        <v>165</v>
      </c>
      <c r="E21427" s="18">
        <v>15.47</v>
      </c>
      <c r="F21427" s="24">
        <f t="shared" si="372"/>
        <v>59.846000000000004</v>
      </c>
    </row>
    <row r="21428" spans="2:6" hidden="1">
      <c r="B21428" s="13">
        <v>2005</v>
      </c>
      <c r="C21428" s="14">
        <v>2</v>
      </c>
      <c r="D21428" s="14" t="s">
        <v>165</v>
      </c>
      <c r="E21428" s="19">
        <v>16.832000000000001</v>
      </c>
      <c r="F21428" s="24">
        <f t="shared" si="372"/>
        <v>62.297600000000003</v>
      </c>
    </row>
    <row r="21429" spans="2:6" hidden="1">
      <c r="B21429" s="15">
        <v>2005</v>
      </c>
      <c r="C21429" s="16">
        <v>3</v>
      </c>
      <c r="D21429" s="16" t="s">
        <v>165</v>
      </c>
      <c r="E21429" s="18">
        <v>21.484000000000002</v>
      </c>
      <c r="F21429" s="24">
        <f t="shared" si="372"/>
        <v>70.671199999999999</v>
      </c>
    </row>
    <row r="21430" spans="2:6" hidden="1">
      <c r="B21430" s="13">
        <v>2005</v>
      </c>
      <c r="C21430" s="14">
        <v>4</v>
      </c>
      <c r="D21430" s="14" t="s">
        <v>165</v>
      </c>
      <c r="E21430" s="19">
        <v>26.475999999999999</v>
      </c>
      <c r="F21430" s="24">
        <f t="shared" si="372"/>
        <v>79.656800000000004</v>
      </c>
    </row>
    <row r="21431" spans="2:6" hidden="1">
      <c r="B21431" s="15">
        <v>2005</v>
      </c>
      <c r="C21431" s="16">
        <v>5</v>
      </c>
      <c r="D21431" s="16" t="s">
        <v>165</v>
      </c>
      <c r="E21431" s="18">
        <v>30.908999999999999</v>
      </c>
      <c r="F21431" s="24">
        <f t="shared" si="372"/>
        <v>87.636200000000002</v>
      </c>
    </row>
    <row r="21432" spans="2:6" hidden="1">
      <c r="B21432" s="13">
        <v>2005</v>
      </c>
      <c r="C21432" s="14">
        <v>6</v>
      </c>
      <c r="D21432" s="14" t="s">
        <v>165</v>
      </c>
      <c r="E21432" s="19">
        <v>34.750999999999998</v>
      </c>
      <c r="F21432" s="24">
        <f t="shared" si="372"/>
        <v>94.5518</v>
      </c>
    </row>
    <row r="21433" spans="2:6" hidden="1">
      <c r="B21433" s="15">
        <v>2005</v>
      </c>
      <c r="C21433" s="16">
        <v>7</v>
      </c>
      <c r="D21433" s="16" t="s">
        <v>165</v>
      </c>
      <c r="E21433" s="18">
        <v>36.154000000000003</v>
      </c>
      <c r="F21433" s="24">
        <f t="shared" si="372"/>
        <v>97.077200000000005</v>
      </c>
    </row>
    <row r="21434" spans="2:6" hidden="1">
      <c r="B21434" s="13">
        <v>2005</v>
      </c>
      <c r="C21434" s="14">
        <v>8</v>
      </c>
      <c r="D21434" s="14" t="s">
        <v>165</v>
      </c>
      <c r="E21434" s="19">
        <v>36.137999999999998</v>
      </c>
      <c r="F21434" s="24">
        <f t="shared" si="372"/>
        <v>97.048400000000001</v>
      </c>
    </row>
    <row r="21435" spans="2:6" hidden="1">
      <c r="B21435" s="15">
        <v>2005</v>
      </c>
      <c r="C21435" s="16">
        <v>9</v>
      </c>
      <c r="D21435" s="16" t="s">
        <v>165</v>
      </c>
      <c r="E21435" s="18">
        <v>32.829000000000001</v>
      </c>
      <c r="F21435" s="24">
        <f t="shared" si="372"/>
        <v>91.092200000000005</v>
      </c>
    </row>
    <row r="21436" spans="2:6" hidden="1">
      <c r="B21436" s="13">
        <v>2005</v>
      </c>
      <c r="C21436" s="14">
        <v>10</v>
      </c>
      <c r="D21436" s="14" t="s">
        <v>165</v>
      </c>
      <c r="E21436" s="19">
        <v>28.244</v>
      </c>
      <c r="F21436" s="24">
        <f t="shared" si="372"/>
        <v>82.839200000000005</v>
      </c>
    </row>
    <row r="21437" spans="2:6" hidden="1">
      <c r="B21437" s="15">
        <v>2005</v>
      </c>
      <c r="C21437" s="16">
        <v>11</v>
      </c>
      <c r="D21437" s="16" t="s">
        <v>165</v>
      </c>
      <c r="E21437" s="18">
        <v>23.783999999999999</v>
      </c>
      <c r="F21437" s="24">
        <f t="shared" si="372"/>
        <v>74.811199999999999</v>
      </c>
    </row>
    <row r="21438" spans="2:6" hidden="1">
      <c r="B21438" s="13">
        <v>2005</v>
      </c>
      <c r="C21438" s="14">
        <v>12</v>
      </c>
      <c r="D21438" s="14" t="s">
        <v>165</v>
      </c>
      <c r="E21438" s="19">
        <v>19.652000000000001</v>
      </c>
      <c r="F21438" s="24">
        <f t="shared" si="372"/>
        <v>67.37360000000001</v>
      </c>
    </row>
    <row r="21439" spans="2:6" hidden="1">
      <c r="B21439" s="15">
        <v>2006</v>
      </c>
      <c r="C21439" s="16">
        <v>1</v>
      </c>
      <c r="D21439" s="16" t="s">
        <v>165</v>
      </c>
      <c r="E21439" s="18">
        <v>16.632000000000001</v>
      </c>
      <c r="F21439" s="24">
        <f t="shared" si="372"/>
        <v>61.937600000000003</v>
      </c>
    </row>
    <row r="21440" spans="2:6" hidden="1">
      <c r="B21440" s="13">
        <v>2006</v>
      </c>
      <c r="C21440" s="14">
        <v>2</v>
      </c>
      <c r="D21440" s="14" t="s">
        <v>165</v>
      </c>
      <c r="E21440" s="19">
        <v>18.782</v>
      </c>
      <c r="F21440" s="24">
        <f t="shared" si="372"/>
        <v>65.807600000000008</v>
      </c>
    </row>
    <row r="21441" spans="2:6" hidden="1">
      <c r="B21441" s="15">
        <v>2006</v>
      </c>
      <c r="C21441" s="16">
        <v>3</v>
      </c>
      <c r="D21441" s="16" t="s">
        <v>165</v>
      </c>
      <c r="E21441" s="18">
        <v>22.03</v>
      </c>
      <c r="F21441" s="24">
        <f t="shared" si="372"/>
        <v>71.653999999999996</v>
      </c>
    </row>
    <row r="21442" spans="2:6" hidden="1">
      <c r="B21442" s="13">
        <v>2006</v>
      </c>
      <c r="C21442" s="14">
        <v>4</v>
      </c>
      <c r="D21442" s="14" t="s">
        <v>165</v>
      </c>
      <c r="E21442" s="19">
        <v>26.315999999999999</v>
      </c>
      <c r="F21442" s="24">
        <f t="shared" si="372"/>
        <v>79.368799999999993</v>
      </c>
    </row>
    <row r="21443" spans="2:6" hidden="1">
      <c r="B21443" s="15">
        <v>2006</v>
      </c>
      <c r="C21443" s="16">
        <v>5</v>
      </c>
      <c r="D21443" s="16" t="s">
        <v>165</v>
      </c>
      <c r="E21443" s="18">
        <v>32.725000000000001</v>
      </c>
      <c r="F21443" s="24">
        <f t="shared" si="372"/>
        <v>90.905000000000001</v>
      </c>
    </row>
    <row r="21444" spans="2:6" hidden="1">
      <c r="B21444" s="13">
        <v>2006</v>
      </c>
      <c r="C21444" s="14">
        <v>6</v>
      </c>
      <c r="D21444" s="14" t="s">
        <v>165</v>
      </c>
      <c r="E21444" s="19">
        <v>35.523000000000003</v>
      </c>
      <c r="F21444" s="24">
        <f t="shared" si="372"/>
        <v>95.941400000000016</v>
      </c>
    </row>
    <row r="21445" spans="2:6" hidden="1">
      <c r="B21445" s="15">
        <v>2006</v>
      </c>
      <c r="C21445" s="16">
        <v>7</v>
      </c>
      <c r="D21445" s="16" t="s">
        <v>165</v>
      </c>
      <c r="E21445" s="18">
        <v>36.762999999999998</v>
      </c>
      <c r="F21445" s="24">
        <f t="shared" si="372"/>
        <v>98.173400000000001</v>
      </c>
    </row>
    <row r="21446" spans="2:6" hidden="1">
      <c r="B21446" s="13">
        <v>2006</v>
      </c>
      <c r="C21446" s="14">
        <v>8</v>
      </c>
      <c r="D21446" s="14" t="s">
        <v>165</v>
      </c>
      <c r="E21446" s="19">
        <v>36.215000000000003</v>
      </c>
      <c r="F21446" s="24">
        <f t="shared" si="372"/>
        <v>97.187000000000012</v>
      </c>
    </row>
    <row r="21447" spans="2:6" hidden="1">
      <c r="B21447" s="15">
        <v>2006</v>
      </c>
      <c r="C21447" s="16">
        <v>9</v>
      </c>
      <c r="D21447" s="16" t="s">
        <v>165</v>
      </c>
      <c r="E21447" s="18">
        <v>32.761000000000003</v>
      </c>
      <c r="F21447" s="24">
        <f t="shared" si="372"/>
        <v>90.969800000000006</v>
      </c>
    </row>
    <row r="21448" spans="2:6" hidden="1">
      <c r="B21448" s="13">
        <v>2006</v>
      </c>
      <c r="C21448" s="14">
        <v>10</v>
      </c>
      <c r="D21448" s="14" t="s">
        <v>165</v>
      </c>
      <c r="E21448" s="19">
        <v>30.065999999999999</v>
      </c>
      <c r="F21448" s="24">
        <f t="shared" si="372"/>
        <v>86.118799999999993</v>
      </c>
    </row>
    <row r="21449" spans="2:6" hidden="1">
      <c r="B21449" s="15">
        <v>2006</v>
      </c>
      <c r="C21449" s="16">
        <v>11</v>
      </c>
      <c r="D21449" s="16" t="s">
        <v>165</v>
      </c>
      <c r="E21449" s="18">
        <v>23.245000000000001</v>
      </c>
      <c r="F21449" s="24">
        <f t="shared" si="372"/>
        <v>73.841000000000008</v>
      </c>
    </row>
    <row r="21450" spans="2:6" hidden="1">
      <c r="B21450" s="13">
        <v>2006</v>
      </c>
      <c r="C21450" s="14">
        <v>12</v>
      </c>
      <c r="D21450" s="14" t="s">
        <v>165</v>
      </c>
      <c r="E21450" s="19">
        <v>14.728</v>
      </c>
      <c r="F21450" s="24">
        <f t="shared" si="372"/>
        <v>58.510400000000004</v>
      </c>
    </row>
    <row r="21451" spans="2:6" hidden="1">
      <c r="B21451" s="15">
        <v>2007</v>
      </c>
      <c r="C21451" s="16">
        <v>1</v>
      </c>
      <c r="D21451" s="16" t="s">
        <v>165</v>
      </c>
      <c r="E21451" s="18">
        <v>14.132999999999999</v>
      </c>
      <c r="F21451" s="24">
        <f t="shared" si="372"/>
        <v>57.439399999999999</v>
      </c>
    </row>
    <row r="21452" spans="2:6" hidden="1">
      <c r="B21452" s="13">
        <v>2007</v>
      </c>
      <c r="C21452" s="14">
        <v>2</v>
      </c>
      <c r="D21452" s="14" t="s">
        <v>165</v>
      </c>
      <c r="E21452" s="19">
        <v>17.898</v>
      </c>
      <c r="F21452" s="24">
        <f t="shared" si="372"/>
        <v>64.216399999999993</v>
      </c>
    </row>
    <row r="21453" spans="2:6" hidden="1">
      <c r="B21453" s="15">
        <v>2007</v>
      </c>
      <c r="C21453" s="16">
        <v>3</v>
      </c>
      <c r="D21453" s="16" t="s">
        <v>165</v>
      </c>
      <c r="E21453" s="18">
        <v>21.494</v>
      </c>
      <c r="F21453" s="24">
        <f t="shared" si="372"/>
        <v>70.6892</v>
      </c>
    </row>
    <row r="21454" spans="2:6" hidden="1">
      <c r="B21454" s="13">
        <v>2007</v>
      </c>
      <c r="C21454" s="14">
        <v>4</v>
      </c>
      <c r="D21454" s="14" t="s">
        <v>165</v>
      </c>
      <c r="E21454" s="19">
        <v>26.766999999999999</v>
      </c>
      <c r="F21454" s="24">
        <f t="shared" si="372"/>
        <v>80.180599999999998</v>
      </c>
    </row>
    <row r="21455" spans="2:6" hidden="1">
      <c r="B21455" s="15">
        <v>2007</v>
      </c>
      <c r="C21455" s="16">
        <v>5</v>
      </c>
      <c r="D21455" s="16" t="s">
        <v>165</v>
      </c>
      <c r="E21455" s="18">
        <v>32.558999999999997</v>
      </c>
      <c r="F21455" s="24">
        <f t="shared" si="372"/>
        <v>90.606200000000001</v>
      </c>
    </row>
    <row r="21456" spans="2:6" hidden="1">
      <c r="B21456" s="13">
        <v>2007</v>
      </c>
      <c r="C21456" s="14">
        <v>6</v>
      </c>
      <c r="D21456" s="14" t="s">
        <v>165</v>
      </c>
      <c r="E21456" s="19">
        <v>35.207000000000001</v>
      </c>
      <c r="F21456" s="24">
        <f t="shared" si="372"/>
        <v>95.372600000000006</v>
      </c>
    </row>
    <row r="21457" spans="2:6" hidden="1">
      <c r="B21457" s="15">
        <v>2007</v>
      </c>
      <c r="C21457" s="16">
        <v>7</v>
      </c>
      <c r="D21457" s="16" t="s">
        <v>165</v>
      </c>
      <c r="E21457" s="18">
        <v>36.274000000000001</v>
      </c>
      <c r="F21457" s="24">
        <f t="shared" si="372"/>
        <v>97.293199999999999</v>
      </c>
    </row>
    <row r="21458" spans="2:6" hidden="1">
      <c r="B21458" s="13">
        <v>2007</v>
      </c>
      <c r="C21458" s="14">
        <v>8</v>
      </c>
      <c r="D21458" s="14" t="s">
        <v>165</v>
      </c>
      <c r="E21458" s="19">
        <v>36.122</v>
      </c>
      <c r="F21458" s="24">
        <f t="shared" si="372"/>
        <v>97.019599999999997</v>
      </c>
    </row>
    <row r="21459" spans="2:6" hidden="1">
      <c r="B21459" s="15">
        <v>2007</v>
      </c>
      <c r="C21459" s="16">
        <v>9</v>
      </c>
      <c r="D21459" s="16" t="s">
        <v>165</v>
      </c>
      <c r="E21459" s="18">
        <v>33.725999999999999</v>
      </c>
      <c r="F21459" s="24">
        <f t="shared" si="372"/>
        <v>92.706800000000001</v>
      </c>
    </row>
    <row r="21460" spans="2:6" hidden="1">
      <c r="B21460" s="13">
        <v>2007</v>
      </c>
      <c r="C21460" s="14">
        <v>10</v>
      </c>
      <c r="D21460" s="14" t="s">
        <v>165</v>
      </c>
      <c r="E21460" s="19">
        <v>29.55</v>
      </c>
      <c r="F21460" s="24">
        <f t="shared" si="372"/>
        <v>85.19</v>
      </c>
    </row>
    <row r="21461" spans="2:6" hidden="1">
      <c r="B21461" s="15">
        <v>2007</v>
      </c>
      <c r="C21461" s="16">
        <v>11</v>
      </c>
      <c r="D21461" s="16" t="s">
        <v>165</v>
      </c>
      <c r="E21461" s="18">
        <v>23.815000000000001</v>
      </c>
      <c r="F21461" s="24">
        <f t="shared" si="372"/>
        <v>74.867000000000004</v>
      </c>
    </row>
    <row r="21462" spans="2:6" hidden="1">
      <c r="B21462" s="13">
        <v>2007</v>
      </c>
      <c r="C21462" s="14">
        <v>12</v>
      </c>
      <c r="D21462" s="14" t="s">
        <v>165</v>
      </c>
      <c r="E21462" s="19">
        <v>18.062000000000001</v>
      </c>
      <c r="F21462" s="24">
        <f t="shared" si="372"/>
        <v>64.511600000000001</v>
      </c>
    </row>
    <row r="21463" spans="2:6" hidden="1">
      <c r="B21463" s="15">
        <v>2008</v>
      </c>
      <c r="C21463" s="16">
        <v>1</v>
      </c>
      <c r="D21463" s="16" t="s">
        <v>165</v>
      </c>
      <c r="E21463" s="18">
        <v>14.170999999999999</v>
      </c>
      <c r="F21463" s="24">
        <f t="shared" si="372"/>
        <v>57.507800000000003</v>
      </c>
    </row>
    <row r="21464" spans="2:6" hidden="1">
      <c r="B21464" s="13">
        <v>2008</v>
      </c>
      <c r="C21464" s="14">
        <v>2</v>
      </c>
      <c r="D21464" s="14" t="s">
        <v>165</v>
      </c>
      <c r="E21464" s="19">
        <v>16.286999999999999</v>
      </c>
      <c r="F21464" s="24">
        <f t="shared" si="372"/>
        <v>61.316599999999994</v>
      </c>
    </row>
    <row r="21465" spans="2:6" hidden="1">
      <c r="B21465" s="15">
        <v>2008</v>
      </c>
      <c r="C21465" s="16">
        <v>3</v>
      </c>
      <c r="D21465" s="16" t="s">
        <v>165</v>
      </c>
      <c r="E21465" s="18">
        <v>23.535</v>
      </c>
      <c r="F21465" s="24">
        <f t="shared" si="372"/>
        <v>74.363</v>
      </c>
    </row>
    <row r="21466" spans="2:6" hidden="1">
      <c r="B21466" s="13">
        <v>2008</v>
      </c>
      <c r="C21466" s="14">
        <v>4</v>
      </c>
      <c r="D21466" s="14" t="s">
        <v>165</v>
      </c>
      <c r="E21466" s="19">
        <v>26.687000000000001</v>
      </c>
      <c r="F21466" s="24">
        <f t="shared" si="372"/>
        <v>80.036599999999993</v>
      </c>
    </row>
    <row r="21467" spans="2:6" hidden="1">
      <c r="B21467" s="15">
        <v>2008</v>
      </c>
      <c r="C21467" s="16">
        <v>5</v>
      </c>
      <c r="D21467" s="16" t="s">
        <v>165</v>
      </c>
      <c r="E21467" s="18">
        <v>32.331000000000003</v>
      </c>
      <c r="F21467" s="24">
        <f t="shared" si="372"/>
        <v>90.195800000000006</v>
      </c>
    </row>
    <row r="21468" spans="2:6" hidden="1">
      <c r="B21468" s="13">
        <v>2008</v>
      </c>
      <c r="C21468" s="14">
        <v>6</v>
      </c>
      <c r="D21468" s="14" t="s">
        <v>165</v>
      </c>
      <c r="E21468" s="19">
        <v>35.298999999999999</v>
      </c>
      <c r="F21468" s="24">
        <f t="shared" si="372"/>
        <v>95.538200000000003</v>
      </c>
    </row>
    <row r="21469" spans="2:6" hidden="1">
      <c r="B21469" s="15">
        <v>2008</v>
      </c>
      <c r="C21469" s="16">
        <v>7</v>
      </c>
      <c r="D21469" s="16" t="s">
        <v>165</v>
      </c>
      <c r="E21469" s="18">
        <v>36.573</v>
      </c>
      <c r="F21469" s="24">
        <f t="shared" si="372"/>
        <v>97.831400000000002</v>
      </c>
    </row>
    <row r="21470" spans="2:6" hidden="1">
      <c r="B21470" s="13">
        <v>2008</v>
      </c>
      <c r="C21470" s="14">
        <v>8</v>
      </c>
      <c r="D21470" s="14" t="s">
        <v>165</v>
      </c>
      <c r="E21470" s="19">
        <v>36.030999999999999</v>
      </c>
      <c r="F21470" s="24">
        <f t="shared" si="372"/>
        <v>96.855800000000002</v>
      </c>
    </row>
    <row r="21471" spans="2:6" hidden="1">
      <c r="B21471" s="15">
        <v>2008</v>
      </c>
      <c r="C21471" s="16">
        <v>9</v>
      </c>
      <c r="D21471" s="16" t="s">
        <v>165</v>
      </c>
      <c r="E21471" s="18">
        <v>34.006999999999998</v>
      </c>
      <c r="F21471" s="24">
        <f t="shared" si="372"/>
        <v>93.212599999999995</v>
      </c>
    </row>
    <row r="21472" spans="2:6" hidden="1">
      <c r="B21472" s="13">
        <v>2008</v>
      </c>
      <c r="C21472" s="14">
        <v>10</v>
      </c>
      <c r="D21472" s="14" t="s">
        <v>165</v>
      </c>
      <c r="E21472" s="19">
        <v>29.059000000000001</v>
      </c>
      <c r="F21472" s="24">
        <f t="shared" ref="F21472:F21535" si="373">(E21472 * 1.8) + 32</f>
        <v>84.306200000000004</v>
      </c>
    </row>
    <row r="21473" spans="2:6" hidden="1">
      <c r="B21473" s="15">
        <v>2008</v>
      </c>
      <c r="C21473" s="16">
        <v>11</v>
      </c>
      <c r="D21473" s="16" t="s">
        <v>165</v>
      </c>
      <c r="E21473" s="18">
        <v>22.86</v>
      </c>
      <c r="F21473" s="24">
        <f t="shared" si="373"/>
        <v>73.147999999999996</v>
      </c>
    </row>
    <row r="21474" spans="2:6" hidden="1">
      <c r="B21474" s="13">
        <v>2008</v>
      </c>
      <c r="C21474" s="14">
        <v>12</v>
      </c>
      <c r="D21474" s="14" t="s">
        <v>165</v>
      </c>
      <c r="E21474" s="19">
        <v>16.696000000000002</v>
      </c>
      <c r="F21474" s="24">
        <f t="shared" si="373"/>
        <v>62.052800000000005</v>
      </c>
    </row>
    <row r="21475" spans="2:6" hidden="1">
      <c r="B21475" s="15">
        <v>2009</v>
      </c>
      <c r="C21475" s="16">
        <v>1</v>
      </c>
      <c r="D21475" s="16" t="s">
        <v>165</v>
      </c>
      <c r="E21475" s="18">
        <v>14.659000000000001</v>
      </c>
      <c r="F21475" s="24">
        <f t="shared" si="373"/>
        <v>58.386200000000002</v>
      </c>
    </row>
    <row r="21476" spans="2:6" hidden="1">
      <c r="B21476" s="13">
        <v>2009</v>
      </c>
      <c r="C21476" s="14">
        <v>2</v>
      </c>
      <c r="D21476" s="14" t="s">
        <v>165</v>
      </c>
      <c r="E21476" s="19">
        <v>18.753</v>
      </c>
      <c r="F21476" s="24">
        <f t="shared" si="373"/>
        <v>65.755400000000009</v>
      </c>
    </row>
    <row r="21477" spans="2:6" hidden="1">
      <c r="B21477" s="15">
        <v>2009</v>
      </c>
      <c r="C21477" s="16">
        <v>3</v>
      </c>
      <c r="D21477" s="16" t="s">
        <v>165</v>
      </c>
      <c r="E21477" s="18">
        <v>20.917999999999999</v>
      </c>
      <c r="F21477" s="24">
        <f t="shared" si="373"/>
        <v>69.6524</v>
      </c>
    </row>
    <row r="21478" spans="2:6" hidden="1">
      <c r="B21478" s="13">
        <v>2009</v>
      </c>
      <c r="C21478" s="14">
        <v>4</v>
      </c>
      <c r="D21478" s="14" t="s">
        <v>165</v>
      </c>
      <c r="E21478" s="19">
        <v>25.489000000000001</v>
      </c>
      <c r="F21478" s="24">
        <f t="shared" si="373"/>
        <v>77.880200000000002</v>
      </c>
    </row>
    <row r="21479" spans="2:6" hidden="1">
      <c r="B21479" s="15">
        <v>2009</v>
      </c>
      <c r="C21479" s="16">
        <v>5</v>
      </c>
      <c r="D21479" s="16" t="s">
        <v>165</v>
      </c>
      <c r="E21479" s="18">
        <v>32.463999999999999</v>
      </c>
      <c r="F21479" s="24">
        <f t="shared" si="373"/>
        <v>90.435200000000009</v>
      </c>
    </row>
    <row r="21480" spans="2:6" hidden="1">
      <c r="B21480" s="13">
        <v>2009</v>
      </c>
      <c r="C21480" s="14">
        <v>6</v>
      </c>
      <c r="D21480" s="14" t="s">
        <v>165</v>
      </c>
      <c r="E21480" s="19">
        <v>35.709000000000003</v>
      </c>
      <c r="F21480" s="24">
        <f t="shared" si="373"/>
        <v>96.276200000000003</v>
      </c>
    </row>
    <row r="21481" spans="2:6" hidden="1">
      <c r="B21481" s="15">
        <v>2009</v>
      </c>
      <c r="C21481" s="16">
        <v>7</v>
      </c>
      <c r="D21481" s="16" t="s">
        <v>165</v>
      </c>
      <c r="E21481" s="18">
        <v>36.587000000000003</v>
      </c>
      <c r="F21481" s="24">
        <f t="shared" si="373"/>
        <v>97.856600000000014</v>
      </c>
    </row>
    <row r="21482" spans="2:6" hidden="1">
      <c r="B21482" s="13">
        <v>2009</v>
      </c>
      <c r="C21482" s="14">
        <v>8</v>
      </c>
      <c r="D21482" s="14" t="s">
        <v>165</v>
      </c>
      <c r="E21482" s="19">
        <v>36.177999999999997</v>
      </c>
      <c r="F21482" s="24">
        <f t="shared" si="373"/>
        <v>97.120400000000004</v>
      </c>
    </row>
    <row r="21483" spans="2:6" hidden="1">
      <c r="B21483" s="15">
        <v>2009</v>
      </c>
      <c r="C21483" s="16">
        <v>9</v>
      </c>
      <c r="D21483" s="16" t="s">
        <v>165</v>
      </c>
      <c r="E21483" s="18">
        <v>33.46</v>
      </c>
      <c r="F21483" s="24">
        <f t="shared" si="373"/>
        <v>92.228000000000009</v>
      </c>
    </row>
    <row r="21484" spans="2:6" hidden="1">
      <c r="B21484" s="13">
        <v>2009</v>
      </c>
      <c r="C21484" s="14">
        <v>10</v>
      </c>
      <c r="D21484" s="14" t="s">
        <v>165</v>
      </c>
      <c r="E21484" s="19">
        <v>29.073</v>
      </c>
      <c r="F21484" s="24">
        <f t="shared" si="373"/>
        <v>84.331400000000002</v>
      </c>
    </row>
    <row r="21485" spans="2:6" hidden="1">
      <c r="B21485" s="15">
        <v>2009</v>
      </c>
      <c r="C21485" s="16">
        <v>11</v>
      </c>
      <c r="D21485" s="16" t="s">
        <v>165</v>
      </c>
      <c r="E21485" s="18">
        <v>24.613</v>
      </c>
      <c r="F21485" s="24">
        <f t="shared" si="373"/>
        <v>76.303400000000011</v>
      </c>
    </row>
    <row r="21486" spans="2:6" hidden="1">
      <c r="B21486" s="13">
        <v>2009</v>
      </c>
      <c r="C21486" s="14">
        <v>12</v>
      </c>
      <c r="D21486" s="14" t="s">
        <v>165</v>
      </c>
      <c r="E21486" s="19">
        <v>18.981999999999999</v>
      </c>
      <c r="F21486" s="24">
        <f t="shared" si="373"/>
        <v>66.167599999999993</v>
      </c>
    </row>
    <row r="21487" spans="2:6" hidden="1">
      <c r="B21487" s="15">
        <v>2010</v>
      </c>
      <c r="C21487" s="16">
        <v>1</v>
      </c>
      <c r="D21487" s="16" t="s">
        <v>165</v>
      </c>
      <c r="E21487" s="18">
        <v>17.774000000000001</v>
      </c>
      <c r="F21487" s="24">
        <f t="shared" si="373"/>
        <v>63.993200000000002</v>
      </c>
    </row>
    <row r="21488" spans="2:6" hidden="1">
      <c r="B21488" s="13">
        <v>2010</v>
      </c>
      <c r="C21488" s="14">
        <v>2</v>
      </c>
      <c r="D21488" s="14" t="s">
        <v>165</v>
      </c>
      <c r="E21488" s="19">
        <v>19.911000000000001</v>
      </c>
      <c r="F21488" s="24">
        <f t="shared" si="373"/>
        <v>67.839799999999997</v>
      </c>
    </row>
    <row r="21489" spans="2:6" hidden="1">
      <c r="B21489" s="15">
        <v>2010</v>
      </c>
      <c r="C21489" s="16">
        <v>3</v>
      </c>
      <c r="D21489" s="16" t="s">
        <v>165</v>
      </c>
      <c r="E21489" s="18">
        <v>23.553000000000001</v>
      </c>
      <c r="F21489" s="24">
        <f t="shared" si="373"/>
        <v>74.395399999999995</v>
      </c>
    </row>
    <row r="21490" spans="2:6" hidden="1">
      <c r="B21490" s="13">
        <v>2010</v>
      </c>
      <c r="C21490" s="14">
        <v>4</v>
      </c>
      <c r="D21490" s="14" t="s">
        <v>165</v>
      </c>
      <c r="E21490" s="19">
        <v>27.033000000000001</v>
      </c>
      <c r="F21490" s="24">
        <f t="shared" si="373"/>
        <v>80.659400000000005</v>
      </c>
    </row>
    <row r="21491" spans="2:6" hidden="1">
      <c r="B21491" s="15">
        <v>2010</v>
      </c>
      <c r="C21491" s="16">
        <v>5</v>
      </c>
      <c r="D21491" s="16" t="s">
        <v>165</v>
      </c>
      <c r="E21491" s="18">
        <v>31.777000000000001</v>
      </c>
      <c r="F21491" s="24">
        <f t="shared" si="373"/>
        <v>89.198599999999999</v>
      </c>
    </row>
    <row r="21492" spans="2:6" hidden="1">
      <c r="B21492" s="13">
        <v>2010</v>
      </c>
      <c r="C21492" s="14">
        <v>6</v>
      </c>
      <c r="D21492" s="14" t="s">
        <v>165</v>
      </c>
      <c r="E21492" s="19">
        <v>35.637999999999998</v>
      </c>
      <c r="F21492" s="24">
        <f t="shared" si="373"/>
        <v>96.148399999999995</v>
      </c>
    </row>
    <row r="21493" spans="2:6" hidden="1">
      <c r="B21493" s="15">
        <v>2010</v>
      </c>
      <c r="C21493" s="16">
        <v>7</v>
      </c>
      <c r="D21493" s="16" t="s">
        <v>165</v>
      </c>
      <c r="E21493" s="18">
        <v>37.203000000000003</v>
      </c>
      <c r="F21493" s="24">
        <f t="shared" si="373"/>
        <v>98.965400000000002</v>
      </c>
    </row>
    <row r="21494" spans="2:6" hidden="1">
      <c r="B21494" s="13">
        <v>2010</v>
      </c>
      <c r="C21494" s="14">
        <v>8</v>
      </c>
      <c r="D21494" s="14" t="s">
        <v>165</v>
      </c>
      <c r="E21494" s="19">
        <v>36.429000000000002</v>
      </c>
      <c r="F21494" s="24">
        <f t="shared" si="373"/>
        <v>97.572200000000009</v>
      </c>
    </row>
    <row r="21495" spans="2:6" hidden="1">
      <c r="B21495" s="15">
        <v>2010</v>
      </c>
      <c r="C21495" s="16">
        <v>9</v>
      </c>
      <c r="D21495" s="16" t="s">
        <v>165</v>
      </c>
      <c r="E21495" s="18">
        <v>34.26</v>
      </c>
      <c r="F21495" s="24">
        <f t="shared" si="373"/>
        <v>93.668000000000006</v>
      </c>
    </row>
    <row r="21496" spans="2:6" hidden="1">
      <c r="B21496" s="13">
        <v>2010</v>
      </c>
      <c r="C21496" s="14">
        <v>10</v>
      </c>
      <c r="D21496" s="14" t="s">
        <v>165</v>
      </c>
      <c r="E21496" s="19">
        <v>30.15</v>
      </c>
      <c r="F21496" s="24">
        <f t="shared" si="373"/>
        <v>86.27</v>
      </c>
    </row>
    <row r="21497" spans="2:6" hidden="1">
      <c r="B21497" s="15">
        <v>2010</v>
      </c>
      <c r="C21497" s="16">
        <v>11</v>
      </c>
      <c r="D21497" s="16" t="s">
        <v>165</v>
      </c>
      <c r="E21497" s="18">
        <v>23.605</v>
      </c>
      <c r="F21497" s="24">
        <f t="shared" si="373"/>
        <v>74.489000000000004</v>
      </c>
    </row>
    <row r="21498" spans="2:6" hidden="1">
      <c r="B21498" s="13">
        <v>2010</v>
      </c>
      <c r="C21498" s="14">
        <v>12</v>
      </c>
      <c r="D21498" s="14" t="s">
        <v>165</v>
      </c>
      <c r="E21498" s="19">
        <v>18.670000000000002</v>
      </c>
      <c r="F21498" s="24">
        <f t="shared" si="373"/>
        <v>65.605999999999995</v>
      </c>
    </row>
    <row r="21499" spans="2:6" hidden="1">
      <c r="B21499" s="15">
        <v>2011</v>
      </c>
      <c r="C21499" s="16">
        <v>1</v>
      </c>
      <c r="D21499" s="16" t="s">
        <v>165</v>
      </c>
      <c r="E21499" s="18">
        <v>17.363</v>
      </c>
      <c r="F21499" s="24">
        <f t="shared" si="373"/>
        <v>63.253399999999999</v>
      </c>
    </row>
    <row r="21500" spans="2:6" hidden="1">
      <c r="B21500" s="13">
        <v>2011</v>
      </c>
      <c r="C21500" s="14">
        <v>2</v>
      </c>
      <c r="D21500" s="14" t="s">
        <v>165</v>
      </c>
      <c r="E21500" s="19">
        <v>17.898</v>
      </c>
      <c r="F21500" s="24">
        <f t="shared" si="373"/>
        <v>64.216399999999993</v>
      </c>
    </row>
    <row r="21501" spans="2:6" hidden="1">
      <c r="B21501" s="15">
        <v>2011</v>
      </c>
      <c r="C21501" s="16">
        <v>3</v>
      </c>
      <c r="D21501" s="16" t="s">
        <v>165</v>
      </c>
      <c r="E21501" s="18">
        <v>21.186</v>
      </c>
      <c r="F21501" s="24">
        <f t="shared" si="373"/>
        <v>70.134799999999998</v>
      </c>
    </row>
    <row r="21502" spans="2:6" hidden="1">
      <c r="B21502" s="13">
        <v>2011</v>
      </c>
      <c r="C21502" s="14">
        <v>4</v>
      </c>
      <c r="D21502" s="14" t="s">
        <v>165</v>
      </c>
      <c r="E21502" s="19">
        <v>26.484999999999999</v>
      </c>
      <c r="F21502" s="24">
        <f t="shared" si="373"/>
        <v>79.673000000000002</v>
      </c>
    </row>
    <row r="21503" spans="2:6" hidden="1">
      <c r="B21503" s="15">
        <v>2011</v>
      </c>
      <c r="C21503" s="16">
        <v>5</v>
      </c>
      <c r="D21503" s="16" t="s">
        <v>165</v>
      </c>
      <c r="E21503" s="18">
        <v>32.75</v>
      </c>
      <c r="F21503" s="24">
        <f t="shared" si="373"/>
        <v>90.95</v>
      </c>
    </row>
    <row r="21504" spans="2:6" hidden="1">
      <c r="B21504" s="13">
        <v>2011</v>
      </c>
      <c r="C21504" s="14">
        <v>6</v>
      </c>
      <c r="D21504" s="14" t="s">
        <v>165</v>
      </c>
      <c r="E21504" s="19">
        <v>35.700000000000003</v>
      </c>
      <c r="F21504" s="24">
        <f t="shared" si="373"/>
        <v>96.26</v>
      </c>
    </row>
    <row r="21505" spans="2:6" hidden="1">
      <c r="B21505" s="15">
        <v>2011</v>
      </c>
      <c r="C21505" s="16">
        <v>7</v>
      </c>
      <c r="D21505" s="16" t="s">
        <v>165</v>
      </c>
      <c r="E21505" s="18">
        <v>36.542999999999999</v>
      </c>
      <c r="F21505" s="24">
        <f t="shared" si="373"/>
        <v>97.7774</v>
      </c>
    </row>
    <row r="21506" spans="2:6" hidden="1">
      <c r="B21506" s="13">
        <v>2011</v>
      </c>
      <c r="C21506" s="14">
        <v>8</v>
      </c>
      <c r="D21506" s="14" t="s">
        <v>165</v>
      </c>
      <c r="E21506" s="19">
        <v>36.170999999999999</v>
      </c>
      <c r="F21506" s="24">
        <f t="shared" si="373"/>
        <v>97.107799999999997</v>
      </c>
    </row>
    <row r="21507" spans="2:6" hidden="1">
      <c r="B21507" s="15">
        <v>2011</v>
      </c>
      <c r="C21507" s="16">
        <v>9</v>
      </c>
      <c r="D21507" s="16" t="s">
        <v>165</v>
      </c>
      <c r="E21507" s="18">
        <v>33.732999999999997</v>
      </c>
      <c r="F21507" s="24">
        <f t="shared" si="373"/>
        <v>92.719399999999993</v>
      </c>
    </row>
    <row r="21508" spans="2:6" hidden="1">
      <c r="B21508" s="13">
        <v>2011</v>
      </c>
      <c r="C21508" s="14">
        <v>10</v>
      </c>
      <c r="D21508" s="14" t="s">
        <v>165</v>
      </c>
      <c r="E21508" s="19">
        <v>28.632000000000001</v>
      </c>
      <c r="F21508" s="24">
        <f t="shared" si="373"/>
        <v>83.537599999999998</v>
      </c>
    </row>
    <row r="21509" spans="2:6" hidden="1">
      <c r="B21509" s="15">
        <v>2011</v>
      </c>
      <c r="C21509" s="16">
        <v>11</v>
      </c>
      <c r="D21509" s="16" t="s">
        <v>165</v>
      </c>
      <c r="E21509" s="18">
        <v>21.67</v>
      </c>
      <c r="F21509" s="24">
        <f t="shared" si="373"/>
        <v>71.006</v>
      </c>
    </row>
    <row r="21510" spans="2:6" hidden="1">
      <c r="B21510" s="13">
        <v>2011</v>
      </c>
      <c r="C21510" s="14">
        <v>12</v>
      </c>
      <c r="D21510" s="14" t="s">
        <v>165</v>
      </c>
      <c r="E21510" s="19">
        <v>16.021000000000001</v>
      </c>
      <c r="F21510" s="24">
        <f t="shared" si="373"/>
        <v>60.837800000000001</v>
      </c>
    </row>
    <row r="21511" spans="2:6" hidden="1">
      <c r="B21511" s="15">
        <v>2012</v>
      </c>
      <c r="C21511" s="16">
        <v>1</v>
      </c>
      <c r="D21511" s="16" t="s">
        <v>165</v>
      </c>
      <c r="E21511" s="18">
        <v>16.186</v>
      </c>
      <c r="F21511" s="24">
        <f t="shared" si="373"/>
        <v>61.134799999999998</v>
      </c>
    </row>
    <row r="21512" spans="2:6" hidden="1">
      <c r="B21512" s="13">
        <v>2012</v>
      </c>
      <c r="C21512" s="14">
        <v>2</v>
      </c>
      <c r="D21512" s="14" t="s">
        <v>165</v>
      </c>
      <c r="E21512" s="19">
        <v>17.181999999999999</v>
      </c>
      <c r="F21512" s="24">
        <f t="shared" si="373"/>
        <v>62.927599999999998</v>
      </c>
    </row>
    <row r="21513" spans="2:6" hidden="1">
      <c r="B21513" s="15">
        <v>2012</v>
      </c>
      <c r="C21513" s="16">
        <v>3</v>
      </c>
      <c r="D21513" s="16" t="s">
        <v>165</v>
      </c>
      <c r="E21513" s="18">
        <v>19.760000000000002</v>
      </c>
      <c r="F21513" s="24">
        <f t="shared" si="373"/>
        <v>67.568000000000012</v>
      </c>
    </row>
    <row r="21514" spans="2:6" hidden="1">
      <c r="B21514" s="13">
        <v>2012</v>
      </c>
      <c r="C21514" s="14">
        <v>4</v>
      </c>
      <c r="D21514" s="14" t="s">
        <v>165</v>
      </c>
      <c r="E21514" s="19">
        <v>26.378</v>
      </c>
      <c r="F21514" s="24">
        <f t="shared" si="373"/>
        <v>79.480400000000003</v>
      </c>
    </row>
    <row r="21515" spans="2:6" hidden="1">
      <c r="B21515" s="15">
        <v>2012</v>
      </c>
      <c r="C21515" s="16">
        <v>5</v>
      </c>
      <c r="D21515" s="16" t="s">
        <v>165</v>
      </c>
      <c r="E21515" s="18">
        <v>33.320999999999998</v>
      </c>
      <c r="F21515" s="24">
        <f t="shared" si="373"/>
        <v>91.977800000000002</v>
      </c>
    </row>
    <row r="21516" spans="2:6" hidden="1">
      <c r="B21516" s="13">
        <v>2012</v>
      </c>
      <c r="C21516" s="14">
        <v>6</v>
      </c>
      <c r="D21516" s="14" t="s">
        <v>165</v>
      </c>
      <c r="E21516" s="19">
        <v>35.72</v>
      </c>
      <c r="F21516" s="24">
        <f t="shared" si="373"/>
        <v>96.296000000000006</v>
      </c>
    </row>
    <row r="21517" spans="2:6" hidden="1">
      <c r="B21517" s="15">
        <v>2012</v>
      </c>
      <c r="C21517" s="16">
        <v>7</v>
      </c>
      <c r="D21517" s="16" t="s">
        <v>165</v>
      </c>
      <c r="E21517" s="18">
        <v>37.447000000000003</v>
      </c>
      <c r="F21517" s="24">
        <f t="shared" si="373"/>
        <v>99.404600000000002</v>
      </c>
    </row>
    <row r="21518" spans="2:6" hidden="1">
      <c r="B21518" s="13">
        <v>2012</v>
      </c>
      <c r="C21518" s="14">
        <v>8</v>
      </c>
      <c r="D21518" s="14" t="s">
        <v>165</v>
      </c>
      <c r="E21518" s="19">
        <v>36.715000000000003</v>
      </c>
      <c r="F21518" s="24">
        <f t="shared" si="373"/>
        <v>98.087000000000003</v>
      </c>
    </row>
    <row r="21519" spans="2:6" hidden="1">
      <c r="B21519" s="15">
        <v>2012</v>
      </c>
      <c r="C21519" s="16">
        <v>9</v>
      </c>
      <c r="D21519" s="16" t="s">
        <v>165</v>
      </c>
      <c r="E21519" s="18">
        <v>33.573</v>
      </c>
      <c r="F21519" s="24">
        <f t="shared" si="373"/>
        <v>92.431399999999996</v>
      </c>
    </row>
    <row r="21520" spans="2:6" hidden="1">
      <c r="B21520" s="13">
        <v>2012</v>
      </c>
      <c r="C21520" s="14">
        <v>10</v>
      </c>
      <c r="D21520" s="14" t="s">
        <v>165</v>
      </c>
      <c r="E21520" s="19">
        <v>30.081</v>
      </c>
      <c r="F21520" s="24">
        <f t="shared" si="373"/>
        <v>86.145800000000008</v>
      </c>
    </row>
    <row r="21521" spans="2:6" hidden="1">
      <c r="B21521" s="15">
        <v>2012</v>
      </c>
      <c r="C21521" s="16">
        <v>11</v>
      </c>
      <c r="D21521" s="16" t="s">
        <v>165</v>
      </c>
      <c r="E21521" s="18">
        <v>23.940999999999999</v>
      </c>
      <c r="F21521" s="24">
        <f t="shared" si="373"/>
        <v>75.093800000000002</v>
      </c>
    </row>
    <row r="21522" spans="2:6" hidden="1">
      <c r="B21522" s="13">
        <v>2012</v>
      </c>
      <c r="C21522" s="14">
        <v>12</v>
      </c>
      <c r="D21522" s="14" t="s">
        <v>165</v>
      </c>
      <c r="E21522" s="19">
        <v>19.065000000000001</v>
      </c>
      <c r="F21522" s="24">
        <f t="shared" si="373"/>
        <v>66.317000000000007</v>
      </c>
    </row>
    <row r="21523" spans="2:6" hidden="1">
      <c r="B21523" s="15">
        <v>2013</v>
      </c>
      <c r="C21523" s="16">
        <v>1</v>
      </c>
      <c r="D21523" s="16" t="s">
        <v>165</v>
      </c>
      <c r="E21523" s="18">
        <v>17.456</v>
      </c>
      <c r="F21523" s="24">
        <f t="shared" si="373"/>
        <v>63.4208</v>
      </c>
    </row>
    <row r="21524" spans="2:6" hidden="1">
      <c r="B21524" s="13">
        <v>2013</v>
      </c>
      <c r="C21524" s="14">
        <v>2</v>
      </c>
      <c r="D21524" s="14" t="s">
        <v>165</v>
      </c>
      <c r="E21524" s="19">
        <v>19.03</v>
      </c>
      <c r="F21524" s="24">
        <f t="shared" si="373"/>
        <v>66.254000000000005</v>
      </c>
    </row>
    <row r="21525" spans="2:6" hidden="1">
      <c r="B21525" s="15">
        <v>2013</v>
      </c>
      <c r="C21525" s="16">
        <v>3</v>
      </c>
      <c r="D21525" s="16" t="s">
        <v>165</v>
      </c>
      <c r="E21525" s="18">
        <v>21.981000000000002</v>
      </c>
      <c r="F21525" s="24">
        <f t="shared" si="373"/>
        <v>71.565799999999996</v>
      </c>
    </row>
    <row r="21526" spans="2:6" hidden="1">
      <c r="B21526" s="13">
        <v>2013</v>
      </c>
      <c r="C21526" s="14">
        <v>4</v>
      </c>
      <c r="D21526" s="14" t="s">
        <v>165</v>
      </c>
      <c r="E21526" s="19">
        <v>26.623000000000001</v>
      </c>
      <c r="F21526" s="24">
        <f t="shared" si="373"/>
        <v>79.921400000000006</v>
      </c>
    </row>
    <row r="21527" spans="2:6" hidden="1">
      <c r="B21527" s="15">
        <v>2013</v>
      </c>
      <c r="C21527" s="16">
        <v>5</v>
      </c>
      <c r="D21527" s="16" t="s">
        <v>165</v>
      </c>
      <c r="E21527" s="18">
        <v>30.785</v>
      </c>
      <c r="F21527" s="24">
        <f t="shared" si="373"/>
        <v>87.413000000000011</v>
      </c>
    </row>
    <row r="21528" spans="2:6" hidden="1">
      <c r="B21528" s="13">
        <v>2013</v>
      </c>
      <c r="C21528" s="14">
        <v>6</v>
      </c>
      <c r="D21528" s="14" t="s">
        <v>165</v>
      </c>
      <c r="E21528" s="19">
        <v>34.936</v>
      </c>
      <c r="F21528" s="24">
        <f t="shared" si="373"/>
        <v>94.884799999999998</v>
      </c>
    </row>
    <row r="21529" spans="2:6" hidden="1">
      <c r="B21529" s="15">
        <v>2013</v>
      </c>
      <c r="C21529" s="16">
        <v>7</v>
      </c>
      <c r="D21529" s="16" t="s">
        <v>165</v>
      </c>
      <c r="E21529" s="18">
        <v>36.898000000000003</v>
      </c>
      <c r="F21529" s="24">
        <f t="shared" si="373"/>
        <v>98.41640000000001</v>
      </c>
    </row>
    <row r="21530" spans="2:6" hidden="1">
      <c r="B21530" s="13">
        <v>2013</v>
      </c>
      <c r="C21530" s="14">
        <v>8</v>
      </c>
      <c r="D21530" s="14" t="s">
        <v>165</v>
      </c>
      <c r="E21530" s="19">
        <v>35.21</v>
      </c>
      <c r="F21530" s="24">
        <f t="shared" si="373"/>
        <v>95.378</v>
      </c>
    </row>
    <row r="21531" spans="2:6" hidden="1">
      <c r="B21531" s="15">
        <v>2000</v>
      </c>
      <c r="C21531" s="16">
        <v>2</v>
      </c>
      <c r="D21531" s="16" t="s">
        <v>166</v>
      </c>
      <c r="E21531" s="18">
        <v>25.135999999999999</v>
      </c>
      <c r="F21531" s="24">
        <f t="shared" si="373"/>
        <v>77.244799999999998</v>
      </c>
    </row>
    <row r="21532" spans="2:6" hidden="1">
      <c r="B21532" s="13">
        <v>2000</v>
      </c>
      <c r="C21532" s="14">
        <v>3</v>
      </c>
      <c r="D21532" s="14" t="s">
        <v>166</v>
      </c>
      <c r="E21532" s="19">
        <v>24.882999999999999</v>
      </c>
      <c r="F21532" s="24">
        <f t="shared" si="373"/>
        <v>76.789400000000001</v>
      </c>
    </row>
    <row r="21533" spans="2:6" hidden="1">
      <c r="B21533" s="15">
        <v>2000</v>
      </c>
      <c r="C21533" s="16">
        <v>4</v>
      </c>
      <c r="D21533" s="16" t="s">
        <v>166</v>
      </c>
      <c r="E21533" s="18">
        <v>21.119</v>
      </c>
      <c r="F21533" s="24">
        <f t="shared" si="373"/>
        <v>70.014200000000002</v>
      </c>
    </row>
    <row r="21534" spans="2:6" hidden="1">
      <c r="B21534" s="13">
        <v>2000</v>
      </c>
      <c r="C21534" s="14">
        <v>5</v>
      </c>
      <c r="D21534" s="14" t="s">
        <v>166</v>
      </c>
      <c r="E21534" s="19">
        <v>18.440000000000001</v>
      </c>
      <c r="F21534" s="24">
        <f t="shared" si="373"/>
        <v>65.192000000000007</v>
      </c>
    </row>
    <row r="21535" spans="2:6" hidden="1">
      <c r="B21535" s="15">
        <v>2000</v>
      </c>
      <c r="C21535" s="16">
        <v>6</v>
      </c>
      <c r="D21535" s="16" t="s">
        <v>166</v>
      </c>
      <c r="E21535" s="18">
        <v>18.056999999999999</v>
      </c>
      <c r="F21535" s="24">
        <f t="shared" si="373"/>
        <v>64.502600000000001</v>
      </c>
    </row>
    <row r="21536" spans="2:6" hidden="1">
      <c r="B21536" s="13">
        <v>2000</v>
      </c>
      <c r="C21536" s="14">
        <v>7</v>
      </c>
      <c r="D21536" s="14" t="s">
        <v>166</v>
      </c>
      <c r="E21536" s="19">
        <v>17.056000000000001</v>
      </c>
      <c r="F21536" s="24">
        <f t="shared" ref="F21536:F21599" si="374">(E21536 * 1.8) + 32</f>
        <v>62.700800000000001</v>
      </c>
    </row>
    <row r="21537" spans="2:6" hidden="1">
      <c r="B21537" s="15">
        <v>2000</v>
      </c>
      <c r="C21537" s="16">
        <v>8</v>
      </c>
      <c r="D21537" s="16" t="s">
        <v>166</v>
      </c>
      <c r="E21537" s="18">
        <v>18.989999999999998</v>
      </c>
      <c r="F21537" s="24">
        <f t="shared" si="374"/>
        <v>66.181999999999988</v>
      </c>
    </row>
    <row r="21538" spans="2:6" hidden="1">
      <c r="B21538" s="13">
        <v>2000</v>
      </c>
      <c r="C21538" s="14">
        <v>9</v>
      </c>
      <c r="D21538" s="14" t="s">
        <v>166</v>
      </c>
      <c r="E21538" s="19">
        <v>20.922000000000001</v>
      </c>
      <c r="F21538" s="24">
        <f t="shared" si="374"/>
        <v>69.659600000000012</v>
      </c>
    </row>
    <row r="21539" spans="2:6" hidden="1">
      <c r="B21539" s="15">
        <v>2000</v>
      </c>
      <c r="C21539" s="16">
        <v>10</v>
      </c>
      <c r="D21539" s="16" t="s">
        <v>166</v>
      </c>
      <c r="E21539" s="18">
        <v>21.548999999999999</v>
      </c>
      <c r="F21539" s="24">
        <f t="shared" si="374"/>
        <v>70.788200000000003</v>
      </c>
    </row>
    <row r="21540" spans="2:6" hidden="1">
      <c r="B21540" s="13">
        <v>2000</v>
      </c>
      <c r="C21540" s="14">
        <v>11</v>
      </c>
      <c r="D21540" s="14" t="s">
        <v>166</v>
      </c>
      <c r="E21540" s="19">
        <v>22.942</v>
      </c>
      <c r="F21540" s="24">
        <f t="shared" si="374"/>
        <v>73.295600000000007</v>
      </c>
    </row>
    <row r="21541" spans="2:6" hidden="1">
      <c r="B21541" s="15">
        <v>2000</v>
      </c>
      <c r="C21541" s="16">
        <v>12</v>
      </c>
      <c r="D21541" s="16" t="s">
        <v>166</v>
      </c>
      <c r="E21541" s="18">
        <v>24.931999999999999</v>
      </c>
      <c r="F21541" s="24">
        <f t="shared" si="374"/>
        <v>76.877600000000001</v>
      </c>
    </row>
    <row r="21542" spans="2:6" hidden="1">
      <c r="B21542" s="13">
        <v>2001</v>
      </c>
      <c r="C21542" s="14">
        <v>1</v>
      </c>
      <c r="D21542" s="14" t="s">
        <v>166</v>
      </c>
      <c r="E21542" s="19">
        <v>24.867000000000001</v>
      </c>
      <c r="F21542" s="24">
        <f t="shared" si="374"/>
        <v>76.760600000000011</v>
      </c>
    </row>
    <row r="21543" spans="2:6" hidden="1">
      <c r="B21543" s="15">
        <v>2001</v>
      </c>
      <c r="C21543" s="16">
        <v>2</v>
      </c>
      <c r="D21543" s="16" t="s">
        <v>166</v>
      </c>
      <c r="E21543" s="18">
        <v>24.969000000000001</v>
      </c>
      <c r="F21543" s="24">
        <f t="shared" si="374"/>
        <v>76.944199999999995</v>
      </c>
    </row>
    <row r="21544" spans="2:6" hidden="1">
      <c r="B21544" s="13">
        <v>2001</v>
      </c>
      <c r="C21544" s="14">
        <v>3</v>
      </c>
      <c r="D21544" s="14" t="s">
        <v>166</v>
      </c>
      <c r="E21544" s="19">
        <v>24.869</v>
      </c>
      <c r="F21544" s="24">
        <f t="shared" si="374"/>
        <v>76.764200000000002</v>
      </c>
    </row>
    <row r="21545" spans="2:6" hidden="1">
      <c r="B21545" s="15">
        <v>2001</v>
      </c>
      <c r="C21545" s="16">
        <v>4</v>
      </c>
      <c r="D21545" s="16" t="s">
        <v>166</v>
      </c>
      <c r="E21545" s="18">
        <v>22.812999999999999</v>
      </c>
      <c r="F21545" s="24">
        <f t="shared" si="374"/>
        <v>73.063400000000001</v>
      </c>
    </row>
    <row r="21546" spans="2:6" hidden="1">
      <c r="B21546" s="13">
        <v>2001</v>
      </c>
      <c r="C21546" s="14">
        <v>5</v>
      </c>
      <c r="D21546" s="14" t="s">
        <v>166</v>
      </c>
      <c r="E21546" s="19">
        <v>19.789000000000001</v>
      </c>
      <c r="F21546" s="24">
        <f t="shared" si="374"/>
        <v>67.620200000000011</v>
      </c>
    </row>
    <row r="21547" spans="2:6" hidden="1">
      <c r="B21547" s="15">
        <v>2001</v>
      </c>
      <c r="C21547" s="16">
        <v>6</v>
      </c>
      <c r="D21547" s="16" t="s">
        <v>166</v>
      </c>
      <c r="E21547" s="18">
        <v>17.677</v>
      </c>
      <c r="F21547" s="24">
        <f t="shared" si="374"/>
        <v>63.818600000000004</v>
      </c>
    </row>
    <row r="21548" spans="2:6" hidden="1">
      <c r="B21548" s="13">
        <v>2001</v>
      </c>
      <c r="C21548" s="14">
        <v>7</v>
      </c>
      <c r="D21548" s="14" t="s">
        <v>166</v>
      </c>
      <c r="E21548" s="19">
        <v>16.71</v>
      </c>
      <c r="F21548" s="24">
        <f t="shared" si="374"/>
        <v>62.078000000000003</v>
      </c>
    </row>
    <row r="21549" spans="2:6" hidden="1">
      <c r="B21549" s="15">
        <v>2001</v>
      </c>
      <c r="C21549" s="16">
        <v>8</v>
      </c>
      <c r="D21549" s="16" t="s">
        <v>166</v>
      </c>
      <c r="E21549" s="18">
        <v>19.419</v>
      </c>
      <c r="F21549" s="24">
        <f t="shared" si="374"/>
        <v>66.9542</v>
      </c>
    </row>
    <row r="21550" spans="2:6" hidden="1">
      <c r="B21550" s="13">
        <v>2001</v>
      </c>
      <c r="C21550" s="14">
        <v>9</v>
      </c>
      <c r="D21550" s="14" t="s">
        <v>166</v>
      </c>
      <c r="E21550" s="19">
        <v>20.632999999999999</v>
      </c>
      <c r="F21550" s="24">
        <f t="shared" si="374"/>
        <v>69.139399999999995</v>
      </c>
    </row>
    <row r="21551" spans="2:6" hidden="1">
      <c r="B21551" s="15">
        <v>2001</v>
      </c>
      <c r="C21551" s="16">
        <v>10</v>
      </c>
      <c r="D21551" s="16" t="s">
        <v>166</v>
      </c>
      <c r="E21551" s="18">
        <v>22.547999999999998</v>
      </c>
      <c r="F21551" s="24">
        <f t="shared" si="374"/>
        <v>72.586399999999998</v>
      </c>
    </row>
    <row r="21552" spans="2:6" hidden="1">
      <c r="B21552" s="13">
        <v>2001</v>
      </c>
      <c r="C21552" s="14">
        <v>11</v>
      </c>
      <c r="D21552" s="14" t="s">
        <v>166</v>
      </c>
      <c r="E21552" s="19">
        <v>24.271000000000001</v>
      </c>
      <c r="F21552" s="24">
        <f t="shared" si="374"/>
        <v>75.68780000000001</v>
      </c>
    </row>
    <row r="21553" spans="2:6" hidden="1">
      <c r="B21553" s="15">
        <v>2001</v>
      </c>
      <c r="C21553" s="16">
        <v>12</v>
      </c>
      <c r="D21553" s="16" t="s">
        <v>166</v>
      </c>
      <c r="E21553" s="18">
        <v>24.774000000000001</v>
      </c>
      <c r="F21553" s="24">
        <f t="shared" si="374"/>
        <v>76.593199999999996</v>
      </c>
    </row>
    <row r="21554" spans="2:6" hidden="1">
      <c r="B21554" s="13">
        <v>2002</v>
      </c>
      <c r="C21554" s="14">
        <v>1</v>
      </c>
      <c r="D21554" s="14" t="s">
        <v>166</v>
      </c>
      <c r="E21554" s="19">
        <v>26.052</v>
      </c>
      <c r="F21554" s="24">
        <f t="shared" si="374"/>
        <v>78.893599999999992</v>
      </c>
    </row>
    <row r="21555" spans="2:6" hidden="1">
      <c r="B21555" s="15">
        <v>2002</v>
      </c>
      <c r="C21555" s="16">
        <v>2</v>
      </c>
      <c r="D21555" s="16" t="s">
        <v>166</v>
      </c>
      <c r="E21555" s="18">
        <v>24.814</v>
      </c>
      <c r="F21555" s="24">
        <f t="shared" si="374"/>
        <v>76.665199999999999</v>
      </c>
    </row>
    <row r="21556" spans="2:6" hidden="1">
      <c r="B21556" s="13">
        <v>2002</v>
      </c>
      <c r="C21556" s="14">
        <v>3</v>
      </c>
      <c r="D21556" s="14" t="s">
        <v>166</v>
      </c>
      <c r="E21556" s="19">
        <v>25.513000000000002</v>
      </c>
      <c r="F21556" s="24">
        <f t="shared" si="374"/>
        <v>77.923400000000001</v>
      </c>
    </row>
    <row r="21557" spans="2:6" hidden="1">
      <c r="B21557" s="15">
        <v>2002</v>
      </c>
      <c r="C21557" s="16">
        <v>4</v>
      </c>
      <c r="D21557" s="16" t="s">
        <v>166</v>
      </c>
      <c r="E21557" s="18">
        <v>23.18</v>
      </c>
      <c r="F21557" s="24">
        <f t="shared" si="374"/>
        <v>73.724000000000004</v>
      </c>
    </row>
    <row r="21558" spans="2:6" hidden="1">
      <c r="B21558" s="13">
        <v>2002</v>
      </c>
      <c r="C21558" s="14">
        <v>5</v>
      </c>
      <c r="D21558" s="14" t="s">
        <v>166</v>
      </c>
      <c r="E21558" s="19">
        <v>20.059999999999999</v>
      </c>
      <c r="F21558" s="24">
        <f t="shared" si="374"/>
        <v>68.108000000000004</v>
      </c>
    </row>
    <row r="21559" spans="2:6" hidden="1">
      <c r="B21559" s="15">
        <v>2002</v>
      </c>
      <c r="C21559" s="16">
        <v>6</v>
      </c>
      <c r="D21559" s="16" t="s">
        <v>166</v>
      </c>
      <c r="E21559" s="18">
        <v>17.038</v>
      </c>
      <c r="F21559" s="24">
        <f t="shared" si="374"/>
        <v>62.668400000000005</v>
      </c>
    </row>
    <row r="21560" spans="2:6" hidden="1">
      <c r="B21560" s="13">
        <v>2002</v>
      </c>
      <c r="C21560" s="14">
        <v>7</v>
      </c>
      <c r="D21560" s="14" t="s">
        <v>166</v>
      </c>
      <c r="E21560" s="19">
        <v>16.763999999999999</v>
      </c>
      <c r="F21560" s="24">
        <f t="shared" si="374"/>
        <v>62.175200000000004</v>
      </c>
    </row>
    <row r="21561" spans="2:6" hidden="1">
      <c r="B21561" s="15">
        <v>2002</v>
      </c>
      <c r="C21561" s="16">
        <v>8</v>
      </c>
      <c r="D21561" s="16" t="s">
        <v>166</v>
      </c>
      <c r="E21561" s="18">
        <v>19.55</v>
      </c>
      <c r="F21561" s="24">
        <f t="shared" si="374"/>
        <v>67.19</v>
      </c>
    </row>
    <row r="21562" spans="2:6" hidden="1">
      <c r="B21562" s="13">
        <v>2002</v>
      </c>
      <c r="C21562" s="14">
        <v>9</v>
      </c>
      <c r="D21562" s="14" t="s">
        <v>166</v>
      </c>
      <c r="E21562" s="19">
        <v>20.527000000000001</v>
      </c>
      <c r="F21562" s="24">
        <f t="shared" si="374"/>
        <v>68.948599999999999</v>
      </c>
    </row>
    <row r="21563" spans="2:6" hidden="1">
      <c r="B21563" s="15">
        <v>2002</v>
      </c>
      <c r="C21563" s="16">
        <v>10</v>
      </c>
      <c r="D21563" s="16" t="s">
        <v>166</v>
      </c>
      <c r="E21563" s="18">
        <v>22.504999999999999</v>
      </c>
      <c r="F21563" s="24">
        <f t="shared" si="374"/>
        <v>72.509</v>
      </c>
    </row>
    <row r="21564" spans="2:6" hidden="1">
      <c r="B21564" s="13">
        <v>2002</v>
      </c>
      <c r="C21564" s="14">
        <v>11</v>
      </c>
      <c r="D21564" s="14" t="s">
        <v>166</v>
      </c>
      <c r="E21564" s="19">
        <v>22.568000000000001</v>
      </c>
      <c r="F21564" s="24">
        <f t="shared" si="374"/>
        <v>72.622399999999999</v>
      </c>
    </row>
    <row r="21565" spans="2:6" hidden="1">
      <c r="B21565" s="15">
        <v>2002</v>
      </c>
      <c r="C21565" s="16">
        <v>12</v>
      </c>
      <c r="D21565" s="16" t="s">
        <v>166</v>
      </c>
      <c r="E21565" s="18">
        <v>24.986000000000001</v>
      </c>
      <c r="F21565" s="24">
        <f t="shared" si="374"/>
        <v>76.974800000000002</v>
      </c>
    </row>
    <row r="21566" spans="2:6" hidden="1">
      <c r="B21566" s="13">
        <v>2003</v>
      </c>
      <c r="C21566" s="14">
        <v>1</v>
      </c>
      <c r="D21566" s="14" t="s">
        <v>166</v>
      </c>
      <c r="E21566" s="19">
        <v>25.992999999999999</v>
      </c>
      <c r="F21566" s="24">
        <f t="shared" si="374"/>
        <v>78.787399999999991</v>
      </c>
    </row>
    <row r="21567" spans="2:6" hidden="1">
      <c r="B21567" s="15">
        <v>2003</v>
      </c>
      <c r="C21567" s="16">
        <v>2</v>
      </c>
      <c r="D21567" s="16" t="s">
        <v>166</v>
      </c>
      <c r="E21567" s="18">
        <v>26.62</v>
      </c>
      <c r="F21567" s="24">
        <f t="shared" si="374"/>
        <v>79.915999999999997</v>
      </c>
    </row>
    <row r="21568" spans="2:6" hidden="1">
      <c r="B21568" s="13">
        <v>2003</v>
      </c>
      <c r="C21568" s="14">
        <v>3</v>
      </c>
      <c r="D21568" s="14" t="s">
        <v>166</v>
      </c>
      <c r="E21568" s="19">
        <v>25.867999999999999</v>
      </c>
      <c r="F21568" s="24">
        <f t="shared" si="374"/>
        <v>78.562399999999997</v>
      </c>
    </row>
    <row r="21569" spans="2:6" hidden="1">
      <c r="B21569" s="15">
        <v>2003</v>
      </c>
      <c r="C21569" s="16">
        <v>4</v>
      </c>
      <c r="D21569" s="16" t="s">
        <v>166</v>
      </c>
      <c r="E21569" s="18">
        <v>23.584</v>
      </c>
      <c r="F21569" s="24">
        <f t="shared" si="374"/>
        <v>74.4512</v>
      </c>
    </row>
    <row r="21570" spans="2:6" hidden="1">
      <c r="B21570" s="13">
        <v>2003</v>
      </c>
      <c r="C21570" s="14">
        <v>5</v>
      </c>
      <c r="D21570" s="14" t="s">
        <v>166</v>
      </c>
      <c r="E21570" s="19">
        <v>19.757999999999999</v>
      </c>
      <c r="F21570" s="24">
        <f t="shared" si="374"/>
        <v>67.564400000000006</v>
      </c>
    </row>
    <row r="21571" spans="2:6" hidden="1">
      <c r="B21571" s="15">
        <v>2003</v>
      </c>
      <c r="C21571" s="16">
        <v>6</v>
      </c>
      <c r="D21571" s="16" t="s">
        <v>166</v>
      </c>
      <c r="E21571" s="18">
        <v>16.870999999999999</v>
      </c>
      <c r="F21571" s="24">
        <f t="shared" si="374"/>
        <v>62.367800000000003</v>
      </c>
    </row>
    <row r="21572" spans="2:6" hidden="1">
      <c r="B21572" s="13">
        <v>2003</v>
      </c>
      <c r="C21572" s="14">
        <v>7</v>
      </c>
      <c r="D21572" s="14" t="s">
        <v>166</v>
      </c>
      <c r="E21572" s="19">
        <v>17.106000000000002</v>
      </c>
      <c r="F21572" s="24">
        <f t="shared" si="374"/>
        <v>62.790800000000004</v>
      </c>
    </row>
    <row r="21573" spans="2:6" hidden="1">
      <c r="B21573" s="15">
        <v>2003</v>
      </c>
      <c r="C21573" s="16">
        <v>8</v>
      </c>
      <c r="D21573" s="16" t="s">
        <v>166</v>
      </c>
      <c r="E21573" s="18">
        <v>18.524999999999999</v>
      </c>
      <c r="F21573" s="24">
        <f t="shared" si="374"/>
        <v>65.344999999999999</v>
      </c>
    </row>
    <row r="21574" spans="2:6" hidden="1">
      <c r="B21574" s="13">
        <v>2003</v>
      </c>
      <c r="C21574" s="14">
        <v>9</v>
      </c>
      <c r="D21574" s="14" t="s">
        <v>166</v>
      </c>
      <c r="E21574" s="19">
        <v>20.597000000000001</v>
      </c>
      <c r="F21574" s="24">
        <f t="shared" si="374"/>
        <v>69.074600000000004</v>
      </c>
    </row>
    <row r="21575" spans="2:6" hidden="1">
      <c r="B21575" s="15">
        <v>2003</v>
      </c>
      <c r="C21575" s="16">
        <v>10</v>
      </c>
      <c r="D21575" s="16" t="s">
        <v>166</v>
      </c>
      <c r="E21575" s="18">
        <v>22.794</v>
      </c>
      <c r="F21575" s="24">
        <f t="shared" si="374"/>
        <v>73.029200000000003</v>
      </c>
    </row>
    <row r="21576" spans="2:6" hidden="1">
      <c r="B21576" s="13">
        <v>2003</v>
      </c>
      <c r="C21576" s="14">
        <v>11</v>
      </c>
      <c r="D21576" s="14" t="s">
        <v>166</v>
      </c>
      <c r="E21576" s="19">
        <v>24.189</v>
      </c>
      <c r="F21576" s="24">
        <f t="shared" si="374"/>
        <v>75.540199999999999</v>
      </c>
    </row>
    <row r="21577" spans="2:6" hidden="1">
      <c r="B21577" s="15">
        <v>2003</v>
      </c>
      <c r="C21577" s="16">
        <v>12</v>
      </c>
      <c r="D21577" s="16" t="s">
        <v>166</v>
      </c>
      <c r="E21577" s="18">
        <v>25.905000000000001</v>
      </c>
      <c r="F21577" s="24">
        <f t="shared" si="374"/>
        <v>78.629000000000005</v>
      </c>
    </row>
    <row r="21578" spans="2:6" hidden="1">
      <c r="B21578" s="13">
        <v>2004</v>
      </c>
      <c r="C21578" s="14">
        <v>1</v>
      </c>
      <c r="D21578" s="14" t="s">
        <v>166</v>
      </c>
      <c r="E21578" s="19">
        <v>25.63</v>
      </c>
      <c r="F21578" s="24">
        <f t="shared" si="374"/>
        <v>78.134</v>
      </c>
    </row>
    <row r="21579" spans="2:6" hidden="1">
      <c r="B21579" s="15">
        <v>2004</v>
      </c>
      <c r="C21579" s="16">
        <v>2</v>
      </c>
      <c r="D21579" s="16" t="s">
        <v>166</v>
      </c>
      <c r="E21579" s="18">
        <v>25.277999999999999</v>
      </c>
      <c r="F21579" s="24">
        <f t="shared" si="374"/>
        <v>77.500399999999999</v>
      </c>
    </row>
    <row r="21580" spans="2:6" hidden="1">
      <c r="B21580" s="13">
        <v>2004</v>
      </c>
      <c r="C21580" s="14">
        <v>3</v>
      </c>
      <c r="D21580" s="14" t="s">
        <v>166</v>
      </c>
      <c r="E21580" s="19">
        <v>24.529</v>
      </c>
      <c r="F21580" s="24">
        <f t="shared" si="374"/>
        <v>76.152199999999993</v>
      </c>
    </row>
    <row r="21581" spans="2:6" hidden="1">
      <c r="B21581" s="15">
        <v>2004</v>
      </c>
      <c r="C21581" s="16">
        <v>4</v>
      </c>
      <c r="D21581" s="16" t="s">
        <v>166</v>
      </c>
      <c r="E21581" s="18">
        <v>22.321999999999999</v>
      </c>
      <c r="F21581" s="24">
        <f t="shared" si="374"/>
        <v>72.179599999999994</v>
      </c>
    </row>
    <row r="21582" spans="2:6" hidden="1">
      <c r="B21582" s="13">
        <v>2004</v>
      </c>
      <c r="C21582" s="14">
        <v>5</v>
      </c>
      <c r="D21582" s="14" t="s">
        <v>166</v>
      </c>
      <c r="E21582" s="19">
        <v>19.265000000000001</v>
      </c>
      <c r="F21582" s="24">
        <f t="shared" si="374"/>
        <v>66.676999999999992</v>
      </c>
    </row>
    <row r="21583" spans="2:6" hidden="1">
      <c r="B21583" s="15">
        <v>2004</v>
      </c>
      <c r="C21583" s="16">
        <v>6</v>
      </c>
      <c r="D21583" s="16" t="s">
        <v>166</v>
      </c>
      <c r="E21583" s="18">
        <v>16.687000000000001</v>
      </c>
      <c r="F21583" s="24">
        <f t="shared" si="374"/>
        <v>62.036600000000007</v>
      </c>
    </row>
    <row r="21584" spans="2:6" hidden="1">
      <c r="B21584" s="13">
        <v>2004</v>
      </c>
      <c r="C21584" s="14">
        <v>7</v>
      </c>
      <c r="D21584" s="14" t="s">
        <v>166</v>
      </c>
      <c r="E21584" s="19">
        <v>15.882</v>
      </c>
      <c r="F21584" s="24">
        <f t="shared" si="374"/>
        <v>60.587599999999995</v>
      </c>
    </row>
    <row r="21585" spans="2:6" hidden="1">
      <c r="B21585" s="15">
        <v>2004</v>
      </c>
      <c r="C21585" s="16">
        <v>8</v>
      </c>
      <c r="D21585" s="16" t="s">
        <v>166</v>
      </c>
      <c r="E21585" s="18">
        <v>19.420999999999999</v>
      </c>
      <c r="F21585" s="24">
        <f t="shared" si="374"/>
        <v>66.957799999999992</v>
      </c>
    </row>
    <row r="21586" spans="2:6" hidden="1">
      <c r="B21586" s="13">
        <v>2004</v>
      </c>
      <c r="C21586" s="14">
        <v>9</v>
      </c>
      <c r="D21586" s="14" t="s">
        <v>166</v>
      </c>
      <c r="E21586" s="19">
        <v>19.741</v>
      </c>
      <c r="F21586" s="24">
        <f t="shared" si="374"/>
        <v>67.533799999999999</v>
      </c>
    </row>
    <row r="21587" spans="2:6" hidden="1">
      <c r="B21587" s="15">
        <v>2004</v>
      </c>
      <c r="C21587" s="16">
        <v>10</v>
      </c>
      <c r="D21587" s="16" t="s">
        <v>166</v>
      </c>
      <c r="E21587" s="18">
        <v>22.459</v>
      </c>
      <c r="F21587" s="24">
        <f t="shared" si="374"/>
        <v>72.426199999999994</v>
      </c>
    </row>
    <row r="21588" spans="2:6" hidden="1">
      <c r="B21588" s="13">
        <v>2004</v>
      </c>
      <c r="C21588" s="14">
        <v>11</v>
      </c>
      <c r="D21588" s="14" t="s">
        <v>166</v>
      </c>
      <c r="E21588" s="19">
        <v>25.484000000000002</v>
      </c>
      <c r="F21588" s="24">
        <f t="shared" si="374"/>
        <v>77.871200000000002</v>
      </c>
    </row>
    <row r="21589" spans="2:6" hidden="1">
      <c r="B21589" s="15">
        <v>2004</v>
      </c>
      <c r="C21589" s="16">
        <v>12</v>
      </c>
      <c r="D21589" s="16" t="s">
        <v>166</v>
      </c>
      <c r="E21589" s="18">
        <v>26.03</v>
      </c>
      <c r="F21589" s="24">
        <f t="shared" si="374"/>
        <v>78.854000000000013</v>
      </c>
    </row>
    <row r="21590" spans="2:6" hidden="1">
      <c r="B21590" s="13">
        <v>2005</v>
      </c>
      <c r="C21590" s="14">
        <v>1</v>
      </c>
      <c r="D21590" s="14" t="s">
        <v>166</v>
      </c>
      <c r="E21590" s="19">
        <v>26.048999999999999</v>
      </c>
      <c r="F21590" s="24">
        <f t="shared" si="374"/>
        <v>78.888199999999998</v>
      </c>
    </row>
    <row r="21591" spans="2:6" hidden="1">
      <c r="B21591" s="15">
        <v>2005</v>
      </c>
      <c r="C21591" s="16">
        <v>2</v>
      </c>
      <c r="D21591" s="16" t="s">
        <v>166</v>
      </c>
      <c r="E21591" s="18">
        <v>26.266999999999999</v>
      </c>
      <c r="F21591" s="24">
        <f t="shared" si="374"/>
        <v>79.280599999999993</v>
      </c>
    </row>
    <row r="21592" spans="2:6" hidden="1">
      <c r="B21592" s="13">
        <v>2005</v>
      </c>
      <c r="C21592" s="14">
        <v>3</v>
      </c>
      <c r="D21592" s="14" t="s">
        <v>166</v>
      </c>
      <c r="E21592" s="19">
        <v>24.033000000000001</v>
      </c>
      <c r="F21592" s="24">
        <f t="shared" si="374"/>
        <v>75.259399999999999</v>
      </c>
    </row>
    <row r="21593" spans="2:6" hidden="1">
      <c r="B21593" s="15">
        <v>2005</v>
      </c>
      <c r="C21593" s="16">
        <v>4</v>
      </c>
      <c r="D21593" s="16" t="s">
        <v>166</v>
      </c>
      <c r="E21593" s="18">
        <v>22.013999999999999</v>
      </c>
      <c r="F21593" s="24">
        <f t="shared" si="374"/>
        <v>71.625200000000007</v>
      </c>
    </row>
    <row r="21594" spans="2:6" hidden="1">
      <c r="B21594" s="13">
        <v>2005</v>
      </c>
      <c r="C21594" s="14">
        <v>5</v>
      </c>
      <c r="D21594" s="14" t="s">
        <v>166</v>
      </c>
      <c r="E21594" s="19">
        <v>19.859000000000002</v>
      </c>
      <c r="F21594" s="24">
        <f t="shared" si="374"/>
        <v>67.746200000000002</v>
      </c>
    </row>
    <row r="21595" spans="2:6" hidden="1">
      <c r="B21595" s="15">
        <v>2005</v>
      </c>
      <c r="C21595" s="16">
        <v>6</v>
      </c>
      <c r="D21595" s="16" t="s">
        <v>166</v>
      </c>
      <c r="E21595" s="18">
        <v>18.384</v>
      </c>
      <c r="F21595" s="24">
        <f t="shared" si="374"/>
        <v>65.091200000000001</v>
      </c>
    </row>
    <row r="21596" spans="2:6" hidden="1">
      <c r="B21596" s="13">
        <v>2005</v>
      </c>
      <c r="C21596" s="14">
        <v>7</v>
      </c>
      <c r="D21596" s="14" t="s">
        <v>166</v>
      </c>
      <c r="E21596" s="19">
        <v>17.396000000000001</v>
      </c>
      <c r="F21596" s="24">
        <f t="shared" si="374"/>
        <v>63.312800000000003</v>
      </c>
    </row>
    <row r="21597" spans="2:6" hidden="1">
      <c r="B21597" s="15">
        <v>2005</v>
      </c>
      <c r="C21597" s="16">
        <v>8</v>
      </c>
      <c r="D21597" s="16" t="s">
        <v>166</v>
      </c>
      <c r="E21597" s="18">
        <v>20.253</v>
      </c>
      <c r="F21597" s="24">
        <f t="shared" si="374"/>
        <v>68.455399999999997</v>
      </c>
    </row>
    <row r="21598" spans="2:6" hidden="1">
      <c r="B21598" s="13">
        <v>2005</v>
      </c>
      <c r="C21598" s="14">
        <v>9</v>
      </c>
      <c r="D21598" s="14" t="s">
        <v>166</v>
      </c>
      <c r="E21598" s="19">
        <v>21.981999999999999</v>
      </c>
      <c r="F21598" s="24">
        <f t="shared" si="374"/>
        <v>71.567599999999999</v>
      </c>
    </row>
    <row r="21599" spans="2:6" hidden="1">
      <c r="B21599" s="15">
        <v>2005</v>
      </c>
      <c r="C21599" s="16">
        <v>10</v>
      </c>
      <c r="D21599" s="16" t="s">
        <v>166</v>
      </c>
      <c r="E21599" s="18">
        <v>22.917000000000002</v>
      </c>
      <c r="F21599" s="24">
        <f t="shared" si="374"/>
        <v>73.250600000000006</v>
      </c>
    </row>
    <row r="21600" spans="2:6" hidden="1">
      <c r="B21600" s="13">
        <v>2005</v>
      </c>
      <c r="C21600" s="14">
        <v>11</v>
      </c>
      <c r="D21600" s="14" t="s">
        <v>166</v>
      </c>
      <c r="E21600" s="19">
        <v>24.254999999999999</v>
      </c>
      <c r="F21600" s="24">
        <f t="shared" ref="F21600:F21663" si="375">(E21600 * 1.8) + 32</f>
        <v>75.658999999999992</v>
      </c>
    </row>
    <row r="21601" spans="2:6" hidden="1">
      <c r="B21601" s="15">
        <v>2005</v>
      </c>
      <c r="C21601" s="16">
        <v>12</v>
      </c>
      <c r="D21601" s="16" t="s">
        <v>166</v>
      </c>
      <c r="E21601" s="18">
        <v>23.794</v>
      </c>
      <c r="F21601" s="24">
        <f t="shared" si="375"/>
        <v>74.8292</v>
      </c>
    </row>
    <row r="21602" spans="2:6" hidden="1">
      <c r="B21602" s="13">
        <v>2006</v>
      </c>
      <c r="C21602" s="14">
        <v>1</v>
      </c>
      <c r="D21602" s="14" t="s">
        <v>166</v>
      </c>
      <c r="E21602" s="19">
        <v>25.632000000000001</v>
      </c>
      <c r="F21602" s="24">
        <f t="shared" si="375"/>
        <v>78.137600000000006</v>
      </c>
    </row>
    <row r="21603" spans="2:6" hidden="1">
      <c r="B21603" s="15">
        <v>2006</v>
      </c>
      <c r="C21603" s="16">
        <v>2</v>
      </c>
      <c r="D21603" s="16" t="s">
        <v>166</v>
      </c>
      <c r="E21603" s="18">
        <v>26.393999999999998</v>
      </c>
      <c r="F21603" s="24">
        <f t="shared" si="375"/>
        <v>79.509199999999993</v>
      </c>
    </row>
    <row r="21604" spans="2:6" hidden="1">
      <c r="B21604" s="13">
        <v>2006</v>
      </c>
      <c r="C21604" s="14">
        <v>3</v>
      </c>
      <c r="D21604" s="14" t="s">
        <v>166</v>
      </c>
      <c r="E21604" s="19">
        <v>23.529</v>
      </c>
      <c r="F21604" s="24">
        <f t="shared" si="375"/>
        <v>74.352200000000011</v>
      </c>
    </row>
    <row r="21605" spans="2:6" hidden="1">
      <c r="B21605" s="15">
        <v>2006</v>
      </c>
      <c r="C21605" s="16">
        <v>4</v>
      </c>
      <c r="D21605" s="16" t="s">
        <v>166</v>
      </c>
      <c r="E21605" s="18">
        <v>21.635000000000002</v>
      </c>
      <c r="F21605" s="24">
        <f t="shared" si="375"/>
        <v>70.943000000000012</v>
      </c>
    </row>
    <row r="21606" spans="2:6" hidden="1">
      <c r="B21606" s="13">
        <v>2006</v>
      </c>
      <c r="C21606" s="14">
        <v>5</v>
      </c>
      <c r="D21606" s="14" t="s">
        <v>166</v>
      </c>
      <c r="E21606" s="19">
        <v>17.928999999999998</v>
      </c>
      <c r="F21606" s="24">
        <f t="shared" si="375"/>
        <v>64.272199999999998</v>
      </c>
    </row>
    <row r="21607" spans="2:6" hidden="1">
      <c r="B21607" s="15">
        <v>2006</v>
      </c>
      <c r="C21607" s="16">
        <v>6</v>
      </c>
      <c r="D21607" s="16" t="s">
        <v>166</v>
      </c>
      <c r="E21607" s="18">
        <v>16.428999999999998</v>
      </c>
      <c r="F21607" s="24">
        <f t="shared" si="375"/>
        <v>61.572199999999995</v>
      </c>
    </row>
    <row r="21608" spans="2:6" hidden="1">
      <c r="B21608" s="13">
        <v>2006</v>
      </c>
      <c r="C21608" s="14">
        <v>7</v>
      </c>
      <c r="D21608" s="14" t="s">
        <v>166</v>
      </c>
      <c r="E21608" s="19">
        <v>17.864000000000001</v>
      </c>
      <c r="F21608" s="24">
        <f t="shared" si="375"/>
        <v>64.155200000000008</v>
      </c>
    </row>
    <row r="21609" spans="2:6" hidden="1">
      <c r="B21609" s="15">
        <v>2006</v>
      </c>
      <c r="C21609" s="16">
        <v>8</v>
      </c>
      <c r="D21609" s="16" t="s">
        <v>166</v>
      </c>
      <c r="E21609" s="18">
        <v>17.641999999999999</v>
      </c>
      <c r="F21609" s="24">
        <f t="shared" si="375"/>
        <v>63.755600000000001</v>
      </c>
    </row>
    <row r="21610" spans="2:6" hidden="1">
      <c r="B21610" s="13">
        <v>2006</v>
      </c>
      <c r="C21610" s="14">
        <v>9</v>
      </c>
      <c r="D21610" s="14" t="s">
        <v>166</v>
      </c>
      <c r="E21610" s="19">
        <v>20.190000000000001</v>
      </c>
      <c r="F21610" s="24">
        <f t="shared" si="375"/>
        <v>68.342000000000013</v>
      </c>
    </row>
    <row r="21611" spans="2:6" hidden="1">
      <c r="B21611" s="15">
        <v>2006</v>
      </c>
      <c r="C21611" s="16">
        <v>10</v>
      </c>
      <c r="D21611" s="16" t="s">
        <v>166</v>
      </c>
      <c r="E21611" s="18">
        <v>22.946000000000002</v>
      </c>
      <c r="F21611" s="24">
        <f t="shared" si="375"/>
        <v>73.302800000000005</v>
      </c>
    </row>
    <row r="21612" spans="2:6" hidden="1">
      <c r="B21612" s="13">
        <v>2006</v>
      </c>
      <c r="C21612" s="14">
        <v>11</v>
      </c>
      <c r="D21612" s="14" t="s">
        <v>166</v>
      </c>
      <c r="E21612" s="19">
        <v>24.032</v>
      </c>
      <c r="F21612" s="24">
        <f t="shared" si="375"/>
        <v>75.257599999999996</v>
      </c>
    </row>
    <row r="21613" spans="2:6" hidden="1">
      <c r="B21613" s="15">
        <v>2006</v>
      </c>
      <c r="C21613" s="16">
        <v>12</v>
      </c>
      <c r="D21613" s="16" t="s">
        <v>166</v>
      </c>
      <c r="E21613" s="18">
        <v>25.878</v>
      </c>
      <c r="F21613" s="24">
        <f t="shared" si="375"/>
        <v>78.580399999999997</v>
      </c>
    </row>
    <row r="21614" spans="2:6" hidden="1">
      <c r="B21614" s="13">
        <v>2007</v>
      </c>
      <c r="C21614" s="14">
        <v>1</v>
      </c>
      <c r="D21614" s="14" t="s">
        <v>166</v>
      </c>
      <c r="E21614" s="19">
        <v>26.001999999999999</v>
      </c>
      <c r="F21614" s="24">
        <f t="shared" si="375"/>
        <v>78.803599999999989</v>
      </c>
    </row>
    <row r="21615" spans="2:6" hidden="1">
      <c r="B21615" s="15">
        <v>2007</v>
      </c>
      <c r="C21615" s="16">
        <v>2</v>
      </c>
      <c r="D21615" s="16" t="s">
        <v>166</v>
      </c>
      <c r="E21615" s="18">
        <v>26.433</v>
      </c>
      <c r="F21615" s="24">
        <f t="shared" si="375"/>
        <v>79.579399999999993</v>
      </c>
    </row>
    <row r="21616" spans="2:6" hidden="1">
      <c r="B21616" s="13">
        <v>2007</v>
      </c>
      <c r="C21616" s="14">
        <v>3</v>
      </c>
      <c r="D21616" s="14" t="s">
        <v>166</v>
      </c>
      <c r="E21616" s="19">
        <v>25.539000000000001</v>
      </c>
      <c r="F21616" s="24">
        <f t="shared" si="375"/>
        <v>77.970200000000006</v>
      </c>
    </row>
    <row r="21617" spans="2:6" hidden="1">
      <c r="B21617" s="15">
        <v>2007</v>
      </c>
      <c r="C21617" s="16">
        <v>4</v>
      </c>
      <c r="D21617" s="16" t="s">
        <v>166</v>
      </c>
      <c r="E21617" s="18">
        <v>21.867000000000001</v>
      </c>
      <c r="F21617" s="24">
        <f t="shared" si="375"/>
        <v>71.360600000000005</v>
      </c>
    </row>
    <row r="21618" spans="2:6" hidden="1">
      <c r="B21618" s="13">
        <v>2007</v>
      </c>
      <c r="C21618" s="14">
        <v>5</v>
      </c>
      <c r="D21618" s="14" t="s">
        <v>166</v>
      </c>
      <c r="E21618" s="19">
        <v>18.975999999999999</v>
      </c>
      <c r="F21618" s="24">
        <f t="shared" si="375"/>
        <v>66.156800000000004</v>
      </c>
    </row>
    <row r="21619" spans="2:6" hidden="1">
      <c r="B21619" s="15">
        <v>2007</v>
      </c>
      <c r="C21619" s="16">
        <v>6</v>
      </c>
      <c r="D21619" s="16" t="s">
        <v>166</v>
      </c>
      <c r="E21619" s="18">
        <v>16.803999999999998</v>
      </c>
      <c r="F21619" s="24">
        <f t="shared" si="375"/>
        <v>62.247199999999999</v>
      </c>
    </row>
    <row r="21620" spans="2:6" hidden="1">
      <c r="B21620" s="13">
        <v>2007</v>
      </c>
      <c r="C21620" s="14">
        <v>7</v>
      </c>
      <c r="D21620" s="14" t="s">
        <v>166</v>
      </c>
      <c r="E21620" s="19">
        <v>17.027000000000001</v>
      </c>
      <c r="F21620" s="24">
        <f t="shared" si="375"/>
        <v>62.648600000000002</v>
      </c>
    </row>
    <row r="21621" spans="2:6" hidden="1">
      <c r="B21621" s="15">
        <v>2007</v>
      </c>
      <c r="C21621" s="16">
        <v>8</v>
      </c>
      <c r="D21621" s="16" t="s">
        <v>166</v>
      </c>
      <c r="E21621" s="18">
        <v>19.184999999999999</v>
      </c>
      <c r="F21621" s="24">
        <f t="shared" si="375"/>
        <v>66.533000000000001</v>
      </c>
    </row>
    <row r="21622" spans="2:6" hidden="1">
      <c r="B21622" s="13">
        <v>2007</v>
      </c>
      <c r="C21622" s="14">
        <v>9</v>
      </c>
      <c r="D21622" s="14" t="s">
        <v>166</v>
      </c>
      <c r="E21622" s="19">
        <v>22.009</v>
      </c>
      <c r="F21622" s="24">
        <f t="shared" si="375"/>
        <v>71.616199999999992</v>
      </c>
    </row>
    <row r="21623" spans="2:6" hidden="1">
      <c r="B21623" s="15">
        <v>2007</v>
      </c>
      <c r="C21623" s="16">
        <v>10</v>
      </c>
      <c r="D21623" s="16" t="s">
        <v>166</v>
      </c>
      <c r="E21623" s="18">
        <v>21.681000000000001</v>
      </c>
      <c r="F21623" s="24">
        <f t="shared" si="375"/>
        <v>71.025800000000004</v>
      </c>
    </row>
    <row r="21624" spans="2:6" hidden="1">
      <c r="B21624" s="13">
        <v>2007</v>
      </c>
      <c r="C21624" s="14">
        <v>11</v>
      </c>
      <c r="D21624" s="14" t="s">
        <v>166</v>
      </c>
      <c r="E21624" s="19">
        <v>23.562999999999999</v>
      </c>
      <c r="F21624" s="24">
        <f t="shared" si="375"/>
        <v>74.413399999999996</v>
      </c>
    </row>
    <row r="21625" spans="2:6" hidden="1">
      <c r="B21625" s="15">
        <v>2007</v>
      </c>
      <c r="C21625" s="16">
        <v>12</v>
      </c>
      <c r="D21625" s="16" t="s">
        <v>166</v>
      </c>
      <c r="E21625" s="18">
        <v>23.831</v>
      </c>
      <c r="F21625" s="24">
        <f t="shared" si="375"/>
        <v>74.895800000000008</v>
      </c>
    </row>
    <row r="21626" spans="2:6" hidden="1">
      <c r="B21626" s="13">
        <v>2008</v>
      </c>
      <c r="C21626" s="14">
        <v>1</v>
      </c>
      <c r="D21626" s="14" t="s">
        <v>166</v>
      </c>
      <c r="E21626" s="19">
        <v>24.879000000000001</v>
      </c>
      <c r="F21626" s="24">
        <f t="shared" si="375"/>
        <v>76.782200000000003</v>
      </c>
    </row>
    <row r="21627" spans="2:6" hidden="1">
      <c r="B21627" s="15">
        <v>2008</v>
      </c>
      <c r="C21627" s="16">
        <v>2</v>
      </c>
      <c r="D21627" s="16" t="s">
        <v>166</v>
      </c>
      <c r="E21627" s="18">
        <v>25.699000000000002</v>
      </c>
      <c r="F21627" s="24">
        <f t="shared" si="375"/>
        <v>78.258200000000002</v>
      </c>
    </row>
    <row r="21628" spans="2:6" hidden="1">
      <c r="B21628" s="13">
        <v>2008</v>
      </c>
      <c r="C21628" s="14">
        <v>3</v>
      </c>
      <c r="D21628" s="14" t="s">
        <v>166</v>
      </c>
      <c r="E21628" s="19">
        <v>24.443000000000001</v>
      </c>
      <c r="F21628" s="24">
        <f t="shared" si="375"/>
        <v>75.997399999999999</v>
      </c>
    </row>
    <row r="21629" spans="2:6" hidden="1">
      <c r="B21629" s="15">
        <v>2008</v>
      </c>
      <c r="C21629" s="16">
        <v>4</v>
      </c>
      <c r="D21629" s="16" t="s">
        <v>166</v>
      </c>
      <c r="E21629" s="18">
        <v>20.972999999999999</v>
      </c>
      <c r="F21629" s="24">
        <f t="shared" si="375"/>
        <v>69.75139999999999</v>
      </c>
    </row>
    <row r="21630" spans="2:6" hidden="1">
      <c r="B21630" s="13">
        <v>2008</v>
      </c>
      <c r="C21630" s="14">
        <v>5</v>
      </c>
      <c r="D21630" s="14" t="s">
        <v>166</v>
      </c>
      <c r="E21630" s="19">
        <v>19.745000000000001</v>
      </c>
      <c r="F21630" s="24">
        <f t="shared" si="375"/>
        <v>67.540999999999997</v>
      </c>
    </row>
    <row r="21631" spans="2:6" hidden="1">
      <c r="B21631" s="15">
        <v>2008</v>
      </c>
      <c r="C21631" s="16">
        <v>6</v>
      </c>
      <c r="D21631" s="16" t="s">
        <v>166</v>
      </c>
      <c r="E21631" s="18">
        <v>16.856000000000002</v>
      </c>
      <c r="F21631" s="24">
        <f t="shared" si="375"/>
        <v>62.340800000000002</v>
      </c>
    </row>
    <row r="21632" spans="2:6" hidden="1">
      <c r="B21632" s="13">
        <v>2008</v>
      </c>
      <c r="C21632" s="14">
        <v>7</v>
      </c>
      <c r="D21632" s="14" t="s">
        <v>166</v>
      </c>
      <c r="E21632" s="19">
        <v>17.719000000000001</v>
      </c>
      <c r="F21632" s="24">
        <f t="shared" si="375"/>
        <v>63.894199999999998</v>
      </c>
    </row>
    <row r="21633" spans="2:6" hidden="1">
      <c r="B21633" s="15">
        <v>2008</v>
      </c>
      <c r="C21633" s="16">
        <v>8</v>
      </c>
      <c r="D21633" s="16" t="s">
        <v>166</v>
      </c>
      <c r="E21633" s="18">
        <v>19.657</v>
      </c>
      <c r="F21633" s="24">
        <f t="shared" si="375"/>
        <v>67.382599999999996</v>
      </c>
    </row>
    <row r="21634" spans="2:6" hidden="1">
      <c r="B21634" s="13">
        <v>2008</v>
      </c>
      <c r="C21634" s="14">
        <v>9</v>
      </c>
      <c r="D21634" s="14" t="s">
        <v>166</v>
      </c>
      <c r="E21634" s="19">
        <v>20.448</v>
      </c>
      <c r="F21634" s="24">
        <f t="shared" si="375"/>
        <v>68.806399999999996</v>
      </c>
    </row>
    <row r="21635" spans="2:6" hidden="1">
      <c r="B21635" s="15">
        <v>2008</v>
      </c>
      <c r="C21635" s="16">
        <v>10</v>
      </c>
      <c r="D21635" s="16" t="s">
        <v>166</v>
      </c>
      <c r="E21635" s="18">
        <v>21.925999999999998</v>
      </c>
      <c r="F21635" s="24">
        <f t="shared" si="375"/>
        <v>71.466800000000006</v>
      </c>
    </row>
    <row r="21636" spans="2:6" hidden="1">
      <c r="B21636" s="13">
        <v>2008</v>
      </c>
      <c r="C21636" s="14">
        <v>11</v>
      </c>
      <c r="D21636" s="14" t="s">
        <v>166</v>
      </c>
      <c r="E21636" s="19">
        <v>23.975000000000001</v>
      </c>
      <c r="F21636" s="24">
        <f t="shared" si="375"/>
        <v>75.155000000000001</v>
      </c>
    </row>
    <row r="21637" spans="2:6" hidden="1">
      <c r="B21637" s="15">
        <v>2008</v>
      </c>
      <c r="C21637" s="16">
        <v>12</v>
      </c>
      <c r="D21637" s="16" t="s">
        <v>166</v>
      </c>
      <c r="E21637" s="18">
        <v>24.838000000000001</v>
      </c>
      <c r="F21637" s="24">
        <f t="shared" si="375"/>
        <v>76.708400000000012</v>
      </c>
    </row>
    <row r="21638" spans="2:6" hidden="1">
      <c r="B21638" s="13">
        <v>2009</v>
      </c>
      <c r="C21638" s="14">
        <v>1</v>
      </c>
      <c r="D21638" s="14" t="s">
        <v>166</v>
      </c>
      <c r="E21638" s="19">
        <v>25.693999999999999</v>
      </c>
      <c r="F21638" s="24">
        <f t="shared" si="375"/>
        <v>78.249200000000002</v>
      </c>
    </row>
    <row r="21639" spans="2:6" hidden="1">
      <c r="B21639" s="15">
        <v>2009</v>
      </c>
      <c r="C21639" s="16">
        <v>2</v>
      </c>
      <c r="D21639" s="16" t="s">
        <v>166</v>
      </c>
      <c r="E21639" s="18">
        <v>25.242000000000001</v>
      </c>
      <c r="F21639" s="24">
        <f t="shared" si="375"/>
        <v>77.435599999999994</v>
      </c>
    </row>
    <row r="21640" spans="2:6" hidden="1">
      <c r="B21640" s="13">
        <v>2009</v>
      </c>
      <c r="C21640" s="14">
        <v>3</v>
      </c>
      <c r="D21640" s="14" t="s">
        <v>166</v>
      </c>
      <c r="E21640" s="19">
        <v>24.067</v>
      </c>
      <c r="F21640" s="24">
        <f t="shared" si="375"/>
        <v>75.320599999999999</v>
      </c>
    </row>
    <row r="21641" spans="2:6" hidden="1">
      <c r="B21641" s="15">
        <v>2009</v>
      </c>
      <c r="C21641" s="16">
        <v>4</v>
      </c>
      <c r="D21641" s="16" t="s">
        <v>166</v>
      </c>
      <c r="E21641" s="18">
        <v>21.949000000000002</v>
      </c>
      <c r="F21641" s="24">
        <f t="shared" si="375"/>
        <v>71.508200000000002</v>
      </c>
    </row>
    <row r="21642" spans="2:6" hidden="1">
      <c r="B21642" s="13">
        <v>2009</v>
      </c>
      <c r="C21642" s="14">
        <v>5</v>
      </c>
      <c r="D21642" s="14" t="s">
        <v>166</v>
      </c>
      <c r="E21642" s="19">
        <v>19.907</v>
      </c>
      <c r="F21642" s="24">
        <f t="shared" si="375"/>
        <v>67.832599999999999</v>
      </c>
    </row>
    <row r="21643" spans="2:6" hidden="1">
      <c r="B21643" s="15">
        <v>2009</v>
      </c>
      <c r="C21643" s="16">
        <v>6</v>
      </c>
      <c r="D21643" s="16" t="s">
        <v>166</v>
      </c>
      <c r="E21643" s="18">
        <v>18.170999999999999</v>
      </c>
      <c r="F21643" s="24">
        <f t="shared" si="375"/>
        <v>64.707799999999992</v>
      </c>
    </row>
    <row r="21644" spans="2:6" hidden="1">
      <c r="B21644" s="13">
        <v>2009</v>
      </c>
      <c r="C21644" s="14">
        <v>7</v>
      </c>
      <c r="D21644" s="14" t="s">
        <v>166</v>
      </c>
      <c r="E21644" s="19">
        <v>16.318000000000001</v>
      </c>
      <c r="F21644" s="24">
        <f t="shared" si="375"/>
        <v>61.372399999999999</v>
      </c>
    </row>
    <row r="21645" spans="2:6" hidden="1">
      <c r="B21645" s="15">
        <v>2009</v>
      </c>
      <c r="C21645" s="16">
        <v>8</v>
      </c>
      <c r="D21645" s="16" t="s">
        <v>166</v>
      </c>
      <c r="E21645" s="18">
        <v>18.271000000000001</v>
      </c>
      <c r="F21645" s="24">
        <f t="shared" si="375"/>
        <v>64.887799999999999</v>
      </c>
    </row>
    <row r="21646" spans="2:6" hidden="1">
      <c r="B21646" s="13">
        <v>2009</v>
      </c>
      <c r="C21646" s="14">
        <v>9</v>
      </c>
      <c r="D21646" s="14" t="s">
        <v>166</v>
      </c>
      <c r="E21646" s="19">
        <v>21.140999999999998</v>
      </c>
      <c r="F21646" s="24">
        <f t="shared" si="375"/>
        <v>70.053799999999995</v>
      </c>
    </row>
    <row r="21647" spans="2:6" hidden="1">
      <c r="B21647" s="15">
        <v>2009</v>
      </c>
      <c r="C21647" s="16">
        <v>10</v>
      </c>
      <c r="D21647" s="16" t="s">
        <v>166</v>
      </c>
      <c r="E21647" s="18">
        <v>21.815999999999999</v>
      </c>
      <c r="F21647" s="24">
        <f t="shared" si="375"/>
        <v>71.268799999999999</v>
      </c>
    </row>
    <row r="21648" spans="2:6" hidden="1">
      <c r="B21648" s="13">
        <v>2009</v>
      </c>
      <c r="C21648" s="14">
        <v>11</v>
      </c>
      <c r="D21648" s="14" t="s">
        <v>166</v>
      </c>
      <c r="E21648" s="19">
        <v>22.382000000000001</v>
      </c>
      <c r="F21648" s="24">
        <f t="shared" si="375"/>
        <v>72.287599999999998</v>
      </c>
    </row>
    <row r="21649" spans="2:6" hidden="1">
      <c r="B21649" s="15">
        <v>2009</v>
      </c>
      <c r="C21649" s="16">
        <v>12</v>
      </c>
      <c r="D21649" s="16" t="s">
        <v>166</v>
      </c>
      <c r="E21649" s="18">
        <v>25.446000000000002</v>
      </c>
      <c r="F21649" s="24">
        <f t="shared" si="375"/>
        <v>77.802800000000005</v>
      </c>
    </row>
    <row r="21650" spans="2:6" hidden="1">
      <c r="B21650" s="13">
        <v>2010</v>
      </c>
      <c r="C21650" s="14">
        <v>1</v>
      </c>
      <c r="D21650" s="14" t="s">
        <v>166</v>
      </c>
      <c r="E21650" s="19">
        <v>25.260999999999999</v>
      </c>
      <c r="F21650" s="24">
        <f t="shared" si="375"/>
        <v>77.469799999999992</v>
      </c>
    </row>
    <row r="21651" spans="2:6" hidden="1">
      <c r="B21651" s="15">
        <v>2010</v>
      </c>
      <c r="C21651" s="16">
        <v>2</v>
      </c>
      <c r="D21651" s="16" t="s">
        <v>166</v>
      </c>
      <c r="E21651" s="18">
        <v>26.164999999999999</v>
      </c>
      <c r="F21651" s="24">
        <f t="shared" si="375"/>
        <v>79.097000000000008</v>
      </c>
    </row>
    <row r="21652" spans="2:6" hidden="1">
      <c r="B21652" s="13">
        <v>2010</v>
      </c>
      <c r="C21652" s="14">
        <v>3</v>
      </c>
      <c r="D21652" s="14" t="s">
        <v>166</v>
      </c>
      <c r="E21652" s="19">
        <v>25.393000000000001</v>
      </c>
      <c r="F21652" s="24">
        <f t="shared" si="375"/>
        <v>77.707400000000007</v>
      </c>
    </row>
    <row r="21653" spans="2:6" hidden="1">
      <c r="B21653" s="15">
        <v>2010</v>
      </c>
      <c r="C21653" s="16">
        <v>4</v>
      </c>
      <c r="D21653" s="16" t="s">
        <v>166</v>
      </c>
      <c r="E21653" s="18">
        <v>22.343</v>
      </c>
      <c r="F21653" s="24">
        <f t="shared" si="375"/>
        <v>72.217399999999998</v>
      </c>
    </row>
    <row r="21654" spans="2:6" hidden="1">
      <c r="B21654" s="13">
        <v>2010</v>
      </c>
      <c r="C21654" s="14">
        <v>5</v>
      </c>
      <c r="D21654" s="14" t="s">
        <v>166</v>
      </c>
      <c r="E21654" s="19">
        <v>20.888000000000002</v>
      </c>
      <c r="F21654" s="24">
        <f t="shared" si="375"/>
        <v>69.598399999999998</v>
      </c>
    </row>
    <row r="21655" spans="2:6" hidden="1">
      <c r="B21655" s="15">
        <v>2010</v>
      </c>
      <c r="C21655" s="16">
        <v>6</v>
      </c>
      <c r="D21655" s="16" t="s">
        <v>166</v>
      </c>
      <c r="E21655" s="18">
        <v>17.206</v>
      </c>
      <c r="F21655" s="24">
        <f t="shared" si="375"/>
        <v>62.970799999999997</v>
      </c>
    </row>
    <row r="21656" spans="2:6" hidden="1">
      <c r="B21656" s="13">
        <v>2010</v>
      </c>
      <c r="C21656" s="14">
        <v>7</v>
      </c>
      <c r="D21656" s="14" t="s">
        <v>166</v>
      </c>
      <c r="E21656" s="19">
        <v>17.228999999999999</v>
      </c>
      <c r="F21656" s="24">
        <f t="shared" si="375"/>
        <v>63.0122</v>
      </c>
    </row>
    <row r="21657" spans="2:6" hidden="1">
      <c r="B21657" s="15">
        <v>2010</v>
      </c>
      <c r="C21657" s="16">
        <v>8</v>
      </c>
      <c r="D21657" s="16" t="s">
        <v>166</v>
      </c>
      <c r="E21657" s="18">
        <v>18.190999999999999</v>
      </c>
      <c r="F21657" s="24">
        <f t="shared" si="375"/>
        <v>64.743799999999993</v>
      </c>
    </row>
    <row r="21658" spans="2:6" hidden="1">
      <c r="B21658" s="13">
        <v>2010</v>
      </c>
      <c r="C21658" s="14">
        <v>9</v>
      </c>
      <c r="D21658" s="14" t="s">
        <v>166</v>
      </c>
      <c r="E21658" s="19">
        <v>21.861999999999998</v>
      </c>
      <c r="F21658" s="24">
        <f t="shared" si="375"/>
        <v>71.351599999999991</v>
      </c>
    </row>
    <row r="21659" spans="2:6" hidden="1">
      <c r="B21659" s="15">
        <v>2010</v>
      </c>
      <c r="C21659" s="16">
        <v>10</v>
      </c>
      <c r="D21659" s="16" t="s">
        <v>166</v>
      </c>
      <c r="E21659" s="18">
        <v>22.254999999999999</v>
      </c>
      <c r="F21659" s="24">
        <f t="shared" si="375"/>
        <v>72.058999999999997</v>
      </c>
    </row>
    <row r="21660" spans="2:6" hidden="1">
      <c r="B21660" s="13">
        <v>2010</v>
      </c>
      <c r="C21660" s="14">
        <v>11</v>
      </c>
      <c r="D21660" s="14" t="s">
        <v>166</v>
      </c>
      <c r="E21660" s="19">
        <v>24.14</v>
      </c>
      <c r="F21660" s="24">
        <f t="shared" si="375"/>
        <v>75.451999999999998</v>
      </c>
    </row>
    <row r="21661" spans="2:6" hidden="1">
      <c r="B21661" s="15">
        <v>2010</v>
      </c>
      <c r="C21661" s="16">
        <v>12</v>
      </c>
      <c r="D21661" s="16" t="s">
        <v>166</v>
      </c>
      <c r="E21661" s="18">
        <v>24.306999999999999</v>
      </c>
      <c r="F21661" s="24">
        <f t="shared" si="375"/>
        <v>75.752600000000001</v>
      </c>
    </row>
    <row r="21662" spans="2:6" hidden="1">
      <c r="B21662" s="13">
        <v>2011</v>
      </c>
      <c r="C21662" s="14">
        <v>1</v>
      </c>
      <c r="D21662" s="14" t="s">
        <v>166</v>
      </c>
      <c r="E21662" s="19">
        <v>24.672999999999998</v>
      </c>
      <c r="F21662" s="24">
        <f t="shared" si="375"/>
        <v>76.4114</v>
      </c>
    </row>
    <row r="21663" spans="2:6" hidden="1">
      <c r="B21663" s="15">
        <v>2011</v>
      </c>
      <c r="C21663" s="16">
        <v>2</v>
      </c>
      <c r="D21663" s="16" t="s">
        <v>166</v>
      </c>
      <c r="E21663" s="18">
        <v>25.302</v>
      </c>
      <c r="F21663" s="24">
        <f t="shared" si="375"/>
        <v>77.543599999999998</v>
      </c>
    </row>
    <row r="21664" spans="2:6" hidden="1">
      <c r="B21664" s="13">
        <v>2011</v>
      </c>
      <c r="C21664" s="14">
        <v>3</v>
      </c>
      <c r="D21664" s="14" t="s">
        <v>166</v>
      </c>
      <c r="E21664" s="19">
        <v>26.28</v>
      </c>
      <c r="F21664" s="24">
        <f t="shared" ref="F21664:F21727" si="376">(E21664 * 1.8) + 32</f>
        <v>79.304000000000002</v>
      </c>
    </row>
    <row r="21665" spans="2:6" hidden="1">
      <c r="B21665" s="15">
        <v>2011</v>
      </c>
      <c r="C21665" s="16">
        <v>4</v>
      </c>
      <c r="D21665" s="16" t="s">
        <v>166</v>
      </c>
      <c r="E21665" s="18">
        <v>21.771999999999998</v>
      </c>
      <c r="F21665" s="24">
        <f t="shared" si="376"/>
        <v>71.189599999999999</v>
      </c>
    </row>
    <row r="21666" spans="2:6" hidden="1">
      <c r="B21666" s="13">
        <v>2011</v>
      </c>
      <c r="C21666" s="14">
        <v>5</v>
      </c>
      <c r="D21666" s="14" t="s">
        <v>166</v>
      </c>
      <c r="E21666" s="19">
        <v>20.021999999999998</v>
      </c>
      <c r="F21666" s="24">
        <f t="shared" si="376"/>
        <v>68.039600000000007</v>
      </c>
    </row>
    <row r="21667" spans="2:6" hidden="1">
      <c r="B21667" s="15">
        <v>2011</v>
      </c>
      <c r="C21667" s="16">
        <v>6</v>
      </c>
      <c r="D21667" s="16" t="s">
        <v>166</v>
      </c>
      <c r="E21667" s="18">
        <v>16.902999999999999</v>
      </c>
      <c r="F21667" s="24">
        <f t="shared" si="376"/>
        <v>62.425399999999996</v>
      </c>
    </row>
    <row r="21668" spans="2:6" hidden="1">
      <c r="B21668" s="13">
        <v>2011</v>
      </c>
      <c r="C21668" s="14">
        <v>7</v>
      </c>
      <c r="D21668" s="14" t="s">
        <v>166</v>
      </c>
      <c r="E21668" s="19">
        <v>15.641999999999999</v>
      </c>
      <c r="F21668" s="24">
        <f t="shared" si="376"/>
        <v>60.1556</v>
      </c>
    </row>
    <row r="21669" spans="2:6" hidden="1">
      <c r="B21669" s="15">
        <v>2011</v>
      </c>
      <c r="C21669" s="16">
        <v>8</v>
      </c>
      <c r="D21669" s="16" t="s">
        <v>166</v>
      </c>
      <c r="E21669" s="18">
        <v>17.518999999999998</v>
      </c>
      <c r="F21669" s="24">
        <f t="shared" si="376"/>
        <v>63.534199999999998</v>
      </c>
    </row>
    <row r="21670" spans="2:6" hidden="1">
      <c r="B21670" s="13">
        <v>2011</v>
      </c>
      <c r="C21670" s="14">
        <v>9</v>
      </c>
      <c r="D21670" s="14" t="s">
        <v>166</v>
      </c>
      <c r="E21670" s="19">
        <v>21.44</v>
      </c>
      <c r="F21670" s="24">
        <f t="shared" si="376"/>
        <v>70.592000000000013</v>
      </c>
    </row>
    <row r="21671" spans="2:6" hidden="1">
      <c r="B21671" s="15">
        <v>2011</v>
      </c>
      <c r="C21671" s="16">
        <v>10</v>
      </c>
      <c r="D21671" s="16" t="s">
        <v>166</v>
      </c>
      <c r="E21671" s="18">
        <v>22.349</v>
      </c>
      <c r="F21671" s="24">
        <f t="shared" si="376"/>
        <v>72.228200000000001</v>
      </c>
    </row>
    <row r="21672" spans="2:6" hidden="1">
      <c r="B21672" s="13">
        <v>2011</v>
      </c>
      <c r="C21672" s="14">
        <v>11</v>
      </c>
      <c r="D21672" s="14" t="s">
        <v>166</v>
      </c>
      <c r="E21672" s="19">
        <v>24.058</v>
      </c>
      <c r="F21672" s="24">
        <f t="shared" si="376"/>
        <v>75.304400000000001</v>
      </c>
    </row>
    <row r="21673" spans="2:6" hidden="1">
      <c r="B21673" s="15">
        <v>2011</v>
      </c>
      <c r="C21673" s="16">
        <v>12</v>
      </c>
      <c r="D21673" s="16" t="s">
        <v>166</v>
      </c>
      <c r="E21673" s="18">
        <v>24.300999999999998</v>
      </c>
      <c r="F21673" s="24">
        <f t="shared" si="376"/>
        <v>75.741799999999998</v>
      </c>
    </row>
    <row r="21674" spans="2:6" hidden="1">
      <c r="B21674" s="13">
        <v>2012</v>
      </c>
      <c r="C21674" s="14">
        <v>1</v>
      </c>
      <c r="D21674" s="14" t="s">
        <v>166</v>
      </c>
      <c r="E21674" s="19">
        <v>25.567</v>
      </c>
      <c r="F21674" s="24">
        <f t="shared" si="376"/>
        <v>78.020600000000002</v>
      </c>
    </row>
    <row r="21675" spans="2:6" hidden="1">
      <c r="B21675" s="15">
        <v>2012</v>
      </c>
      <c r="C21675" s="16">
        <v>2</v>
      </c>
      <c r="D21675" s="16" t="s">
        <v>166</v>
      </c>
      <c r="E21675" s="18">
        <v>25.873000000000001</v>
      </c>
      <c r="F21675" s="24">
        <f t="shared" si="376"/>
        <v>78.571400000000011</v>
      </c>
    </row>
    <row r="21676" spans="2:6" hidden="1">
      <c r="B21676" s="13">
        <v>2012</v>
      </c>
      <c r="C21676" s="14">
        <v>3</v>
      </c>
      <c r="D21676" s="14" t="s">
        <v>166</v>
      </c>
      <c r="E21676" s="19">
        <v>24.452000000000002</v>
      </c>
      <c r="F21676" s="24">
        <f t="shared" si="376"/>
        <v>76.013599999999997</v>
      </c>
    </row>
    <row r="21677" spans="2:6" hidden="1">
      <c r="B21677" s="15">
        <v>2012</v>
      </c>
      <c r="C21677" s="16">
        <v>4</v>
      </c>
      <c r="D21677" s="16" t="s">
        <v>166</v>
      </c>
      <c r="E21677" s="18">
        <v>21.238</v>
      </c>
      <c r="F21677" s="24">
        <f t="shared" si="376"/>
        <v>70.228399999999993</v>
      </c>
    </row>
    <row r="21678" spans="2:6" hidden="1">
      <c r="B21678" s="13">
        <v>2012</v>
      </c>
      <c r="C21678" s="14">
        <v>5</v>
      </c>
      <c r="D21678" s="14" t="s">
        <v>166</v>
      </c>
      <c r="E21678" s="19">
        <v>20.402000000000001</v>
      </c>
      <c r="F21678" s="24">
        <f t="shared" si="376"/>
        <v>68.723600000000005</v>
      </c>
    </row>
    <row r="21679" spans="2:6" hidden="1">
      <c r="B21679" s="15">
        <v>2012</v>
      </c>
      <c r="C21679" s="16">
        <v>6</v>
      </c>
      <c r="D21679" s="16" t="s">
        <v>166</v>
      </c>
      <c r="E21679" s="18">
        <v>18.3</v>
      </c>
      <c r="F21679" s="24">
        <f t="shared" si="376"/>
        <v>64.94</v>
      </c>
    </row>
    <row r="21680" spans="2:6" hidden="1">
      <c r="B21680" s="13">
        <v>2012</v>
      </c>
      <c r="C21680" s="14">
        <v>7</v>
      </c>
      <c r="D21680" s="14" t="s">
        <v>166</v>
      </c>
      <c r="E21680" s="19">
        <v>17.108000000000001</v>
      </c>
      <c r="F21680" s="24">
        <f t="shared" si="376"/>
        <v>62.794400000000003</v>
      </c>
    </row>
    <row r="21681" spans="2:6" hidden="1">
      <c r="B21681" s="15">
        <v>2012</v>
      </c>
      <c r="C21681" s="16">
        <v>8</v>
      </c>
      <c r="D21681" s="16" t="s">
        <v>166</v>
      </c>
      <c r="E21681" s="18">
        <v>19.404</v>
      </c>
      <c r="F21681" s="24">
        <f t="shared" si="376"/>
        <v>66.927199999999999</v>
      </c>
    </row>
    <row r="21682" spans="2:6" hidden="1">
      <c r="B21682" s="13">
        <v>2012</v>
      </c>
      <c r="C21682" s="14">
        <v>9</v>
      </c>
      <c r="D21682" s="14" t="s">
        <v>166</v>
      </c>
      <c r="E21682" s="19">
        <v>20.04</v>
      </c>
      <c r="F21682" s="24">
        <f t="shared" si="376"/>
        <v>68.072000000000003</v>
      </c>
    </row>
    <row r="21683" spans="2:6" hidden="1">
      <c r="B21683" s="15">
        <v>2012</v>
      </c>
      <c r="C21683" s="16">
        <v>10</v>
      </c>
      <c r="D21683" s="16" t="s">
        <v>166</v>
      </c>
      <c r="E21683" s="18">
        <v>22.495000000000001</v>
      </c>
      <c r="F21683" s="24">
        <f t="shared" si="376"/>
        <v>72.491</v>
      </c>
    </row>
    <row r="21684" spans="2:6" hidden="1">
      <c r="B21684" s="13">
        <v>2012</v>
      </c>
      <c r="C21684" s="14">
        <v>11</v>
      </c>
      <c r="D21684" s="14" t="s">
        <v>166</v>
      </c>
      <c r="E21684" s="19">
        <v>23.216999999999999</v>
      </c>
      <c r="F21684" s="24">
        <f t="shared" si="376"/>
        <v>73.790599999999998</v>
      </c>
    </row>
    <row r="21685" spans="2:6" hidden="1">
      <c r="B21685" s="15">
        <v>2012</v>
      </c>
      <c r="C21685" s="16">
        <v>12</v>
      </c>
      <c r="D21685" s="16" t="s">
        <v>166</v>
      </c>
      <c r="E21685" s="18">
        <v>24.974</v>
      </c>
      <c r="F21685" s="24">
        <f t="shared" si="376"/>
        <v>76.95320000000001</v>
      </c>
    </row>
    <row r="21686" spans="2:6" hidden="1">
      <c r="B21686" s="13">
        <v>2013</v>
      </c>
      <c r="C21686" s="14">
        <v>1</v>
      </c>
      <c r="D21686" s="14" t="s">
        <v>166</v>
      </c>
      <c r="E21686" s="19">
        <v>25.39</v>
      </c>
      <c r="F21686" s="24">
        <f t="shared" si="376"/>
        <v>77.701999999999998</v>
      </c>
    </row>
    <row r="21687" spans="2:6" hidden="1">
      <c r="B21687" s="15">
        <v>2013</v>
      </c>
      <c r="C21687" s="16">
        <v>2</v>
      </c>
      <c r="D21687" s="16" t="s">
        <v>166</v>
      </c>
      <c r="E21687" s="18">
        <v>25.768999999999998</v>
      </c>
      <c r="F21687" s="24">
        <f t="shared" si="376"/>
        <v>78.384199999999993</v>
      </c>
    </row>
    <row r="21688" spans="2:6" hidden="1">
      <c r="B21688" s="13">
        <v>2013</v>
      </c>
      <c r="C21688" s="14">
        <v>3</v>
      </c>
      <c r="D21688" s="14" t="s">
        <v>166</v>
      </c>
      <c r="E21688" s="19">
        <v>23.919</v>
      </c>
      <c r="F21688" s="24">
        <f t="shared" si="376"/>
        <v>75.054200000000009</v>
      </c>
    </row>
    <row r="21689" spans="2:6" hidden="1">
      <c r="B21689" s="15">
        <v>2013</v>
      </c>
      <c r="C21689" s="16">
        <v>4</v>
      </c>
      <c r="D21689" s="16" t="s">
        <v>166</v>
      </c>
      <c r="E21689" s="18">
        <v>21.844999999999999</v>
      </c>
      <c r="F21689" s="24">
        <f t="shared" si="376"/>
        <v>71.320999999999998</v>
      </c>
    </row>
    <row r="21690" spans="2:6" hidden="1">
      <c r="B21690" s="13">
        <v>2013</v>
      </c>
      <c r="C21690" s="14">
        <v>5</v>
      </c>
      <c r="D21690" s="14" t="s">
        <v>166</v>
      </c>
      <c r="E21690" s="19">
        <v>19.294</v>
      </c>
      <c r="F21690" s="24">
        <f t="shared" si="376"/>
        <v>66.729199999999992</v>
      </c>
    </row>
    <row r="21691" spans="2:6" hidden="1">
      <c r="B21691" s="15">
        <v>2013</v>
      </c>
      <c r="C21691" s="16">
        <v>6</v>
      </c>
      <c r="D21691" s="16" t="s">
        <v>166</v>
      </c>
      <c r="E21691" s="18">
        <v>17.759</v>
      </c>
      <c r="F21691" s="24">
        <f t="shared" si="376"/>
        <v>63.966200000000001</v>
      </c>
    </row>
    <row r="21692" spans="2:6" hidden="1">
      <c r="B21692" s="13">
        <v>2013</v>
      </c>
      <c r="C21692" s="14">
        <v>7</v>
      </c>
      <c r="D21692" s="14" t="s">
        <v>166</v>
      </c>
      <c r="E21692" s="19">
        <v>17.170999999999999</v>
      </c>
      <c r="F21692" s="24">
        <f t="shared" si="376"/>
        <v>62.907799999999995</v>
      </c>
    </row>
    <row r="21693" spans="2:6" hidden="1">
      <c r="B21693" s="15">
        <v>2013</v>
      </c>
      <c r="C21693" s="16">
        <v>8</v>
      </c>
      <c r="D21693" s="16" t="s">
        <v>166</v>
      </c>
      <c r="E21693" s="18">
        <v>19.783000000000001</v>
      </c>
      <c r="F21693" s="24">
        <f t="shared" si="376"/>
        <v>67.609399999999994</v>
      </c>
    </row>
    <row r="21694" spans="2:6" hidden="1">
      <c r="B21694" s="13">
        <v>2000</v>
      </c>
      <c r="C21694" s="14">
        <v>2</v>
      </c>
      <c r="D21694" s="14" t="s">
        <v>167</v>
      </c>
      <c r="E21694" s="19">
        <v>23.00566667</v>
      </c>
      <c r="F21694" s="24">
        <f t="shared" si="376"/>
        <v>73.410200005999997</v>
      </c>
    </row>
    <row r="21695" spans="2:6" hidden="1">
      <c r="B21695" s="15">
        <v>2000</v>
      </c>
      <c r="C21695" s="16">
        <v>3</v>
      </c>
      <c r="D21695" s="16" t="s">
        <v>167</v>
      </c>
      <c r="E21695" s="18">
        <v>28.89533333</v>
      </c>
      <c r="F21695" s="24">
        <f t="shared" si="376"/>
        <v>84.011599993999994</v>
      </c>
    </row>
    <row r="21696" spans="2:6" hidden="1">
      <c r="B21696" s="13">
        <v>2000</v>
      </c>
      <c r="C21696" s="14">
        <v>4</v>
      </c>
      <c r="D21696" s="14" t="s">
        <v>167</v>
      </c>
      <c r="E21696" s="19">
        <v>34.090000000000003</v>
      </c>
      <c r="F21696" s="24">
        <f t="shared" si="376"/>
        <v>93.362000000000009</v>
      </c>
    </row>
    <row r="21697" spans="2:6" hidden="1">
      <c r="B21697" s="15">
        <v>2000</v>
      </c>
      <c r="C21697" s="16">
        <v>5</v>
      </c>
      <c r="D21697" s="16" t="s">
        <v>167</v>
      </c>
      <c r="E21697" s="18">
        <v>35.080333330000002</v>
      </c>
      <c r="F21697" s="24">
        <f t="shared" si="376"/>
        <v>95.144599994000004</v>
      </c>
    </row>
    <row r="21698" spans="2:6" hidden="1">
      <c r="B21698" s="13">
        <v>2000</v>
      </c>
      <c r="C21698" s="14">
        <v>6</v>
      </c>
      <c r="D21698" s="14" t="s">
        <v>167</v>
      </c>
      <c r="E21698" s="19">
        <v>31.803000000000001</v>
      </c>
      <c r="F21698" s="24">
        <f t="shared" si="376"/>
        <v>89.245400000000004</v>
      </c>
    </row>
    <row r="21699" spans="2:6" hidden="1">
      <c r="B21699" s="15">
        <v>2000</v>
      </c>
      <c r="C21699" s="16">
        <v>7</v>
      </c>
      <c r="D21699" s="16" t="s">
        <v>167</v>
      </c>
      <c r="E21699" s="18">
        <v>28.754999999999999</v>
      </c>
      <c r="F21699" s="24">
        <f t="shared" si="376"/>
        <v>83.759</v>
      </c>
    </row>
    <row r="21700" spans="2:6" hidden="1">
      <c r="B21700" s="13">
        <v>2000</v>
      </c>
      <c r="C21700" s="14">
        <v>8</v>
      </c>
      <c r="D21700" s="14" t="s">
        <v>167</v>
      </c>
      <c r="E21700" s="19">
        <v>27.93033333</v>
      </c>
      <c r="F21700" s="24">
        <f t="shared" si="376"/>
        <v>82.274599993999999</v>
      </c>
    </row>
    <row r="21701" spans="2:6" hidden="1">
      <c r="B21701" s="15">
        <v>2000</v>
      </c>
      <c r="C21701" s="16">
        <v>9</v>
      </c>
      <c r="D21701" s="16" t="s">
        <v>167</v>
      </c>
      <c r="E21701" s="18">
        <v>29.414666669999999</v>
      </c>
      <c r="F21701" s="24">
        <f t="shared" si="376"/>
        <v>84.946400006000005</v>
      </c>
    </row>
    <row r="21702" spans="2:6" hidden="1">
      <c r="B21702" s="13">
        <v>2000</v>
      </c>
      <c r="C21702" s="14">
        <v>10</v>
      </c>
      <c r="D21702" s="14" t="s">
        <v>167</v>
      </c>
      <c r="E21702" s="19">
        <v>29.466999999999999</v>
      </c>
      <c r="F21702" s="24">
        <f t="shared" si="376"/>
        <v>85.040599999999998</v>
      </c>
    </row>
    <row r="21703" spans="2:6" hidden="1">
      <c r="B21703" s="15">
        <v>2000</v>
      </c>
      <c r="C21703" s="16">
        <v>11</v>
      </c>
      <c r="D21703" s="16" t="s">
        <v>167</v>
      </c>
      <c r="E21703" s="18">
        <v>27.582999999999998</v>
      </c>
      <c r="F21703" s="24">
        <f t="shared" si="376"/>
        <v>81.6494</v>
      </c>
    </row>
    <row r="21704" spans="2:6" hidden="1">
      <c r="B21704" s="13">
        <v>2000</v>
      </c>
      <c r="C21704" s="14">
        <v>12</v>
      </c>
      <c r="D21704" s="14" t="s">
        <v>167</v>
      </c>
      <c r="E21704" s="19">
        <v>22.502333329999999</v>
      </c>
      <c r="F21704" s="24">
        <f t="shared" si="376"/>
        <v>72.504199994000004</v>
      </c>
    </row>
    <row r="21705" spans="2:6" hidden="1">
      <c r="B21705" s="15">
        <v>2001</v>
      </c>
      <c r="C21705" s="16">
        <v>1</v>
      </c>
      <c r="D21705" s="16" t="s">
        <v>167</v>
      </c>
      <c r="E21705" s="18">
        <v>22.043333329999999</v>
      </c>
      <c r="F21705" s="24">
        <f t="shared" si="376"/>
        <v>71.677999994000004</v>
      </c>
    </row>
    <row r="21706" spans="2:6" hidden="1">
      <c r="B21706" s="13">
        <v>2001</v>
      </c>
      <c r="C21706" s="14">
        <v>2</v>
      </c>
      <c r="D21706" s="14" t="s">
        <v>167</v>
      </c>
      <c r="E21706" s="19">
        <v>24.110666670000001</v>
      </c>
      <c r="F21706" s="24">
        <f t="shared" si="376"/>
        <v>75.399200006000001</v>
      </c>
    </row>
    <row r="21707" spans="2:6" hidden="1">
      <c r="B21707" s="15">
        <v>2001</v>
      </c>
      <c r="C21707" s="16">
        <v>3</v>
      </c>
      <c r="D21707" s="16" t="s">
        <v>167</v>
      </c>
      <c r="E21707" s="18">
        <v>29.899666669999998</v>
      </c>
      <c r="F21707" s="24">
        <f t="shared" si="376"/>
        <v>85.819400005999995</v>
      </c>
    </row>
    <row r="21708" spans="2:6" hidden="1">
      <c r="B21708" s="13">
        <v>2001</v>
      </c>
      <c r="C21708" s="14">
        <v>4</v>
      </c>
      <c r="D21708" s="14" t="s">
        <v>167</v>
      </c>
      <c r="E21708" s="19">
        <v>33.545999999999999</v>
      </c>
      <c r="F21708" s="24">
        <f t="shared" si="376"/>
        <v>92.382800000000003</v>
      </c>
    </row>
    <row r="21709" spans="2:6" hidden="1">
      <c r="B21709" s="15">
        <v>2001</v>
      </c>
      <c r="C21709" s="16">
        <v>5</v>
      </c>
      <c r="D21709" s="16" t="s">
        <v>167</v>
      </c>
      <c r="E21709" s="18">
        <v>34.150333330000002</v>
      </c>
      <c r="F21709" s="24">
        <f t="shared" si="376"/>
        <v>93.470599993999997</v>
      </c>
    </row>
    <row r="21710" spans="2:6" hidden="1">
      <c r="B21710" s="13">
        <v>2001</v>
      </c>
      <c r="C21710" s="14">
        <v>6</v>
      </c>
      <c r="D21710" s="14" t="s">
        <v>167</v>
      </c>
      <c r="E21710" s="19">
        <v>31.452000000000002</v>
      </c>
      <c r="F21710" s="24">
        <f t="shared" si="376"/>
        <v>88.613600000000005</v>
      </c>
    </row>
    <row r="21711" spans="2:6" hidden="1">
      <c r="B21711" s="15">
        <v>2001</v>
      </c>
      <c r="C21711" s="16">
        <v>7</v>
      </c>
      <c r="D21711" s="16" t="s">
        <v>167</v>
      </c>
      <c r="E21711" s="18">
        <v>28.72</v>
      </c>
      <c r="F21711" s="24">
        <f t="shared" si="376"/>
        <v>83.695999999999998</v>
      </c>
    </row>
    <row r="21712" spans="2:6" hidden="1">
      <c r="B21712" s="13">
        <v>2001</v>
      </c>
      <c r="C21712" s="14">
        <v>8</v>
      </c>
      <c r="D21712" s="14" t="s">
        <v>167</v>
      </c>
      <c r="E21712" s="19">
        <v>27.672333330000001</v>
      </c>
      <c r="F21712" s="24">
        <f t="shared" si="376"/>
        <v>81.810199994000001</v>
      </c>
    </row>
    <row r="21713" spans="2:6" hidden="1">
      <c r="B21713" s="15">
        <v>2001</v>
      </c>
      <c r="C21713" s="16">
        <v>9</v>
      </c>
      <c r="D21713" s="16" t="s">
        <v>167</v>
      </c>
      <c r="E21713" s="18">
        <v>28.84566667</v>
      </c>
      <c r="F21713" s="24">
        <f t="shared" si="376"/>
        <v>83.922200005999997</v>
      </c>
    </row>
    <row r="21714" spans="2:6" hidden="1">
      <c r="B21714" s="13">
        <v>2001</v>
      </c>
      <c r="C21714" s="14">
        <v>10</v>
      </c>
      <c r="D21714" s="14" t="s">
        <v>167</v>
      </c>
      <c r="E21714" s="19">
        <v>29.63366667</v>
      </c>
      <c r="F21714" s="24">
        <f t="shared" si="376"/>
        <v>85.340600006000003</v>
      </c>
    </row>
    <row r="21715" spans="2:6" hidden="1">
      <c r="B21715" s="15">
        <v>2001</v>
      </c>
      <c r="C21715" s="16">
        <v>11</v>
      </c>
      <c r="D21715" s="16" t="s">
        <v>167</v>
      </c>
      <c r="E21715" s="18">
        <v>27.410666670000001</v>
      </c>
      <c r="F21715" s="24">
        <f t="shared" si="376"/>
        <v>81.339200005999999</v>
      </c>
    </row>
    <row r="21716" spans="2:6" hidden="1">
      <c r="B21716" s="13">
        <v>2001</v>
      </c>
      <c r="C21716" s="14">
        <v>12</v>
      </c>
      <c r="D21716" s="14" t="s">
        <v>167</v>
      </c>
      <c r="E21716" s="19">
        <v>24.62</v>
      </c>
      <c r="F21716" s="24">
        <f t="shared" si="376"/>
        <v>76.316000000000003</v>
      </c>
    </row>
    <row r="21717" spans="2:6" hidden="1">
      <c r="B21717" s="15">
        <v>2002</v>
      </c>
      <c r="C21717" s="16">
        <v>1</v>
      </c>
      <c r="D21717" s="16" t="s">
        <v>167</v>
      </c>
      <c r="E21717" s="18">
        <v>21.538</v>
      </c>
      <c r="F21717" s="24">
        <f t="shared" si="376"/>
        <v>70.7684</v>
      </c>
    </row>
    <row r="21718" spans="2:6" hidden="1">
      <c r="B21718" s="13">
        <v>2002</v>
      </c>
      <c r="C21718" s="14">
        <v>2</v>
      </c>
      <c r="D21718" s="14" t="s">
        <v>167</v>
      </c>
      <c r="E21718" s="19">
        <v>24.818999999999999</v>
      </c>
      <c r="F21718" s="24">
        <f t="shared" si="376"/>
        <v>76.674199999999999</v>
      </c>
    </row>
    <row r="21719" spans="2:6" hidden="1">
      <c r="B21719" s="15">
        <v>2002</v>
      </c>
      <c r="C21719" s="16">
        <v>3</v>
      </c>
      <c r="D21719" s="16" t="s">
        <v>167</v>
      </c>
      <c r="E21719" s="18">
        <v>30.923999999999999</v>
      </c>
      <c r="F21719" s="24">
        <f t="shared" si="376"/>
        <v>87.663200000000003</v>
      </c>
    </row>
    <row r="21720" spans="2:6" hidden="1">
      <c r="B21720" s="13">
        <v>2002</v>
      </c>
      <c r="C21720" s="14">
        <v>4</v>
      </c>
      <c r="D21720" s="14" t="s">
        <v>167</v>
      </c>
      <c r="E21720" s="19">
        <v>34.213333329999998</v>
      </c>
      <c r="F21720" s="24">
        <f t="shared" si="376"/>
        <v>93.583999993999996</v>
      </c>
    </row>
    <row r="21721" spans="2:6" hidden="1">
      <c r="B21721" s="15">
        <v>2002</v>
      </c>
      <c r="C21721" s="16">
        <v>5</v>
      </c>
      <c r="D21721" s="16" t="s">
        <v>167</v>
      </c>
      <c r="E21721" s="18">
        <v>34.64</v>
      </c>
      <c r="F21721" s="24">
        <f t="shared" si="376"/>
        <v>94.352000000000004</v>
      </c>
    </row>
    <row r="21722" spans="2:6" hidden="1">
      <c r="B21722" s="13">
        <v>2002</v>
      </c>
      <c r="C21722" s="14">
        <v>6</v>
      </c>
      <c r="D21722" s="14" t="s">
        <v>167</v>
      </c>
      <c r="E21722" s="19">
        <v>32.47733333</v>
      </c>
      <c r="F21722" s="24">
        <f t="shared" si="376"/>
        <v>90.459199994000002</v>
      </c>
    </row>
    <row r="21723" spans="2:6" hidden="1">
      <c r="B21723" s="15">
        <v>2002</v>
      </c>
      <c r="C21723" s="16">
        <v>7</v>
      </c>
      <c r="D21723" s="16" t="s">
        <v>167</v>
      </c>
      <c r="E21723" s="18">
        <v>29.727666670000001</v>
      </c>
      <c r="F21723" s="24">
        <f t="shared" si="376"/>
        <v>85.509800006000006</v>
      </c>
    </row>
    <row r="21724" spans="2:6" hidden="1">
      <c r="B21724" s="13">
        <v>2002</v>
      </c>
      <c r="C21724" s="14">
        <v>8</v>
      </c>
      <c r="D21724" s="14" t="s">
        <v>167</v>
      </c>
      <c r="E21724" s="19">
        <v>28.115333329999999</v>
      </c>
      <c r="F21724" s="24">
        <f t="shared" si="376"/>
        <v>82.607599993999997</v>
      </c>
    </row>
    <row r="21725" spans="2:6" hidden="1">
      <c r="B21725" s="15">
        <v>2002</v>
      </c>
      <c r="C21725" s="16">
        <v>9</v>
      </c>
      <c r="D21725" s="16" t="s">
        <v>167</v>
      </c>
      <c r="E21725" s="18">
        <v>29.202000000000002</v>
      </c>
      <c r="F21725" s="24">
        <f t="shared" si="376"/>
        <v>84.563600000000008</v>
      </c>
    </row>
    <row r="21726" spans="2:6" hidden="1">
      <c r="B21726" s="13">
        <v>2002</v>
      </c>
      <c r="C21726" s="14">
        <v>10</v>
      </c>
      <c r="D21726" s="14" t="s">
        <v>167</v>
      </c>
      <c r="E21726" s="19">
        <v>29.277000000000001</v>
      </c>
      <c r="F21726" s="24">
        <f t="shared" si="376"/>
        <v>84.698599999999999</v>
      </c>
    </row>
    <row r="21727" spans="2:6" hidden="1">
      <c r="B21727" s="15">
        <v>2002</v>
      </c>
      <c r="C21727" s="16">
        <v>11</v>
      </c>
      <c r="D21727" s="16" t="s">
        <v>167</v>
      </c>
      <c r="E21727" s="18">
        <v>27.41266667</v>
      </c>
      <c r="F21727" s="24">
        <f t="shared" si="376"/>
        <v>81.342800006000004</v>
      </c>
    </row>
    <row r="21728" spans="2:6" hidden="1">
      <c r="B21728" s="13">
        <v>2002</v>
      </c>
      <c r="C21728" s="14">
        <v>12</v>
      </c>
      <c r="D21728" s="14" t="s">
        <v>167</v>
      </c>
      <c r="E21728" s="19">
        <v>24.097999999999999</v>
      </c>
      <c r="F21728" s="24">
        <f t="shared" ref="F21728:F21791" si="377">(E21728 * 1.8) + 32</f>
        <v>75.37639999999999</v>
      </c>
    </row>
    <row r="21729" spans="2:6" hidden="1">
      <c r="B21729" s="15">
        <v>2003</v>
      </c>
      <c r="C21729" s="16">
        <v>1</v>
      </c>
      <c r="D21729" s="16" t="s">
        <v>167</v>
      </c>
      <c r="E21729" s="18">
        <v>23.673333329999998</v>
      </c>
      <c r="F21729" s="24">
        <f t="shared" si="377"/>
        <v>74.611999994000001</v>
      </c>
    </row>
    <row r="21730" spans="2:6" hidden="1">
      <c r="B21730" s="13">
        <v>2003</v>
      </c>
      <c r="C21730" s="14">
        <v>2</v>
      </c>
      <c r="D21730" s="14" t="s">
        <v>167</v>
      </c>
      <c r="E21730" s="19">
        <v>27.577000000000002</v>
      </c>
      <c r="F21730" s="24">
        <f t="shared" si="377"/>
        <v>81.638599999999997</v>
      </c>
    </row>
    <row r="21731" spans="2:6" hidden="1">
      <c r="B21731" s="15">
        <v>2003</v>
      </c>
      <c r="C21731" s="16">
        <v>3</v>
      </c>
      <c r="D21731" s="16" t="s">
        <v>167</v>
      </c>
      <c r="E21731" s="18">
        <v>29.636333329999999</v>
      </c>
      <c r="F21731" s="24">
        <f t="shared" si="377"/>
        <v>85.34539999399999</v>
      </c>
    </row>
    <row r="21732" spans="2:6" hidden="1">
      <c r="B21732" s="13">
        <v>2003</v>
      </c>
      <c r="C21732" s="14">
        <v>4</v>
      </c>
      <c r="D21732" s="14" t="s">
        <v>167</v>
      </c>
      <c r="E21732" s="19">
        <v>33.89233333</v>
      </c>
      <c r="F21732" s="24">
        <f t="shared" si="377"/>
        <v>93.006199993999999</v>
      </c>
    </row>
    <row r="21733" spans="2:6" hidden="1">
      <c r="B21733" s="15">
        <v>2003</v>
      </c>
      <c r="C21733" s="16">
        <v>5</v>
      </c>
      <c r="D21733" s="16" t="s">
        <v>167</v>
      </c>
      <c r="E21733" s="18">
        <v>33.58</v>
      </c>
      <c r="F21733" s="24">
        <f t="shared" si="377"/>
        <v>92.443999999999988</v>
      </c>
    </row>
    <row r="21734" spans="2:6" hidden="1">
      <c r="B21734" s="13">
        <v>2003</v>
      </c>
      <c r="C21734" s="14">
        <v>6</v>
      </c>
      <c r="D21734" s="14" t="s">
        <v>167</v>
      </c>
      <c r="E21734" s="19">
        <v>30.977</v>
      </c>
      <c r="F21734" s="24">
        <f t="shared" si="377"/>
        <v>87.758600000000001</v>
      </c>
    </row>
    <row r="21735" spans="2:6" hidden="1">
      <c r="B21735" s="15">
        <v>2003</v>
      </c>
      <c r="C21735" s="16">
        <v>7</v>
      </c>
      <c r="D21735" s="16" t="s">
        <v>167</v>
      </c>
      <c r="E21735" s="18">
        <v>28.863666670000001</v>
      </c>
      <c r="F21735" s="24">
        <f t="shared" si="377"/>
        <v>83.954600005999993</v>
      </c>
    </row>
    <row r="21736" spans="2:6" hidden="1">
      <c r="B21736" s="13">
        <v>2003</v>
      </c>
      <c r="C21736" s="14">
        <v>8</v>
      </c>
      <c r="D21736" s="14" t="s">
        <v>167</v>
      </c>
      <c r="E21736" s="19">
        <v>27.511333329999999</v>
      </c>
      <c r="F21736" s="24">
        <f t="shared" si="377"/>
        <v>81.520399994000002</v>
      </c>
    </row>
    <row r="21737" spans="2:6" hidden="1">
      <c r="B21737" s="15">
        <v>2003</v>
      </c>
      <c r="C21737" s="16">
        <v>9</v>
      </c>
      <c r="D21737" s="16" t="s">
        <v>167</v>
      </c>
      <c r="E21737" s="18">
        <v>28.59</v>
      </c>
      <c r="F21737" s="24">
        <f t="shared" si="377"/>
        <v>83.462000000000003</v>
      </c>
    </row>
    <row r="21738" spans="2:6" hidden="1">
      <c r="B21738" s="13">
        <v>2003</v>
      </c>
      <c r="C21738" s="14">
        <v>10</v>
      </c>
      <c r="D21738" s="14" t="s">
        <v>167</v>
      </c>
      <c r="E21738" s="19">
        <v>30.576000000000001</v>
      </c>
      <c r="F21738" s="24">
        <f t="shared" si="377"/>
        <v>87.036799999999999</v>
      </c>
    </row>
    <row r="21739" spans="2:6" hidden="1">
      <c r="B21739" s="15">
        <v>2003</v>
      </c>
      <c r="C21739" s="16">
        <v>11</v>
      </c>
      <c r="D21739" s="16" t="s">
        <v>167</v>
      </c>
      <c r="E21739" s="18">
        <v>28.059666669999999</v>
      </c>
      <c r="F21739" s="24">
        <f t="shared" si="377"/>
        <v>82.507400005999997</v>
      </c>
    </row>
    <row r="21740" spans="2:6" hidden="1">
      <c r="B21740" s="13">
        <v>2003</v>
      </c>
      <c r="C21740" s="14">
        <v>12</v>
      </c>
      <c r="D21740" s="14" t="s">
        <v>167</v>
      </c>
      <c r="E21740" s="19">
        <v>23.515000000000001</v>
      </c>
      <c r="F21740" s="24">
        <f t="shared" si="377"/>
        <v>74.326999999999998</v>
      </c>
    </row>
    <row r="21741" spans="2:6" hidden="1">
      <c r="B21741" s="15">
        <v>2004</v>
      </c>
      <c r="C21741" s="16">
        <v>1</v>
      </c>
      <c r="D21741" s="16" t="s">
        <v>167</v>
      </c>
      <c r="E21741" s="18">
        <v>23.597333330000001</v>
      </c>
      <c r="F21741" s="24">
        <f t="shared" si="377"/>
        <v>74.475199994000008</v>
      </c>
    </row>
    <row r="21742" spans="2:6" hidden="1">
      <c r="B21742" s="13">
        <v>2004</v>
      </c>
      <c r="C21742" s="14">
        <v>2</v>
      </c>
      <c r="D21742" s="14" t="s">
        <v>167</v>
      </c>
      <c r="E21742" s="19">
        <v>25.504000000000001</v>
      </c>
      <c r="F21742" s="24">
        <f t="shared" si="377"/>
        <v>77.907200000000003</v>
      </c>
    </row>
    <row r="21743" spans="2:6" hidden="1">
      <c r="B21743" s="15">
        <v>2004</v>
      </c>
      <c r="C21743" s="16">
        <v>3</v>
      </c>
      <c r="D21743" s="16" t="s">
        <v>167</v>
      </c>
      <c r="E21743" s="18">
        <v>28.914666669999999</v>
      </c>
      <c r="F21743" s="24">
        <f t="shared" si="377"/>
        <v>84.046400005999999</v>
      </c>
    </row>
    <row r="21744" spans="2:6" hidden="1">
      <c r="B21744" s="13">
        <v>2004</v>
      </c>
      <c r="C21744" s="14">
        <v>4</v>
      </c>
      <c r="D21744" s="14" t="s">
        <v>167</v>
      </c>
      <c r="E21744" s="19">
        <v>33.800333330000001</v>
      </c>
      <c r="F21744" s="24">
        <f t="shared" si="377"/>
        <v>92.840599994000002</v>
      </c>
    </row>
    <row r="21745" spans="2:6" hidden="1">
      <c r="B21745" s="15">
        <v>2004</v>
      </c>
      <c r="C21745" s="16">
        <v>5</v>
      </c>
      <c r="D21745" s="16" t="s">
        <v>167</v>
      </c>
      <c r="E21745" s="18">
        <v>33.84866667</v>
      </c>
      <c r="F21745" s="24">
        <f t="shared" si="377"/>
        <v>92.927600006000006</v>
      </c>
    </row>
    <row r="21746" spans="2:6" hidden="1">
      <c r="B21746" s="13">
        <v>2004</v>
      </c>
      <c r="C21746" s="14">
        <v>6</v>
      </c>
      <c r="D21746" s="14" t="s">
        <v>167</v>
      </c>
      <c r="E21746" s="19">
        <v>31.902666669999999</v>
      </c>
      <c r="F21746" s="24">
        <f t="shared" si="377"/>
        <v>89.424800005999998</v>
      </c>
    </row>
    <row r="21747" spans="2:6" hidden="1">
      <c r="B21747" s="15">
        <v>2004</v>
      </c>
      <c r="C21747" s="16">
        <v>7</v>
      </c>
      <c r="D21747" s="16" t="s">
        <v>167</v>
      </c>
      <c r="E21747" s="18">
        <v>28.486999999999998</v>
      </c>
      <c r="F21747" s="24">
        <f t="shared" si="377"/>
        <v>83.276600000000002</v>
      </c>
    </row>
    <row r="21748" spans="2:6" hidden="1">
      <c r="B21748" s="13">
        <v>2004</v>
      </c>
      <c r="C21748" s="14">
        <v>8</v>
      </c>
      <c r="D21748" s="14" t="s">
        <v>167</v>
      </c>
      <c r="E21748" s="19">
        <v>28.232333329999999</v>
      </c>
      <c r="F21748" s="24">
        <f t="shared" si="377"/>
        <v>82.818199993999997</v>
      </c>
    </row>
    <row r="21749" spans="2:6" hidden="1">
      <c r="B21749" s="15">
        <v>2004</v>
      </c>
      <c r="C21749" s="16">
        <v>9</v>
      </c>
      <c r="D21749" s="16" t="s">
        <v>167</v>
      </c>
      <c r="E21749" s="18">
        <v>29.734000000000002</v>
      </c>
      <c r="F21749" s="24">
        <f t="shared" si="377"/>
        <v>85.521200000000007</v>
      </c>
    </row>
    <row r="21750" spans="2:6" hidden="1">
      <c r="B21750" s="13">
        <v>2004</v>
      </c>
      <c r="C21750" s="14">
        <v>10</v>
      </c>
      <c r="D21750" s="14" t="s">
        <v>167</v>
      </c>
      <c r="E21750" s="19">
        <v>30.561666670000001</v>
      </c>
      <c r="F21750" s="24">
        <f t="shared" si="377"/>
        <v>87.011000006000003</v>
      </c>
    </row>
    <row r="21751" spans="2:6" hidden="1">
      <c r="B21751" s="15">
        <v>2004</v>
      </c>
      <c r="C21751" s="16">
        <v>11</v>
      </c>
      <c r="D21751" s="16" t="s">
        <v>167</v>
      </c>
      <c r="E21751" s="18">
        <v>27.86</v>
      </c>
      <c r="F21751" s="24">
        <f t="shared" si="377"/>
        <v>82.147999999999996</v>
      </c>
    </row>
    <row r="21752" spans="2:6" hidden="1">
      <c r="B21752" s="13">
        <v>2004</v>
      </c>
      <c r="C21752" s="14">
        <v>12</v>
      </c>
      <c r="D21752" s="14" t="s">
        <v>167</v>
      </c>
      <c r="E21752" s="19">
        <v>25.293333329999999</v>
      </c>
      <c r="F21752" s="24">
        <f t="shared" si="377"/>
        <v>77.527999993999998</v>
      </c>
    </row>
    <row r="21753" spans="2:6" hidden="1">
      <c r="B21753" s="15">
        <v>2005</v>
      </c>
      <c r="C21753" s="16">
        <v>1</v>
      </c>
      <c r="D21753" s="16" t="s">
        <v>167</v>
      </c>
      <c r="E21753" s="18">
        <v>22.408666669999999</v>
      </c>
      <c r="F21753" s="24">
        <f t="shared" si="377"/>
        <v>72.335600005999993</v>
      </c>
    </row>
    <row r="21754" spans="2:6" hidden="1">
      <c r="B21754" s="13">
        <v>2005</v>
      </c>
      <c r="C21754" s="14">
        <v>2</v>
      </c>
      <c r="D21754" s="14" t="s">
        <v>167</v>
      </c>
      <c r="E21754" s="19">
        <v>29.610666670000001</v>
      </c>
      <c r="F21754" s="24">
        <f t="shared" si="377"/>
        <v>85.299200006000007</v>
      </c>
    </row>
    <row r="21755" spans="2:6" hidden="1">
      <c r="B21755" s="15">
        <v>2005</v>
      </c>
      <c r="C21755" s="16">
        <v>3</v>
      </c>
      <c r="D21755" s="16" t="s">
        <v>167</v>
      </c>
      <c r="E21755" s="18">
        <v>32.649000000000001</v>
      </c>
      <c r="F21755" s="24">
        <f t="shared" si="377"/>
        <v>90.768200000000007</v>
      </c>
    </row>
    <row r="21756" spans="2:6" hidden="1">
      <c r="B21756" s="13">
        <v>2005</v>
      </c>
      <c r="C21756" s="14">
        <v>4</v>
      </c>
      <c r="D21756" s="14" t="s">
        <v>167</v>
      </c>
      <c r="E21756" s="19">
        <v>34.257666669999999</v>
      </c>
      <c r="F21756" s="24">
        <f t="shared" si="377"/>
        <v>93.663800006000002</v>
      </c>
    </row>
    <row r="21757" spans="2:6" hidden="1">
      <c r="B21757" s="15">
        <v>2005</v>
      </c>
      <c r="C21757" s="16">
        <v>5</v>
      </c>
      <c r="D21757" s="16" t="s">
        <v>167</v>
      </c>
      <c r="E21757" s="18">
        <v>33.869999999999997</v>
      </c>
      <c r="F21757" s="24">
        <f t="shared" si="377"/>
        <v>92.965999999999994</v>
      </c>
    </row>
    <row r="21758" spans="2:6" hidden="1">
      <c r="B21758" s="13">
        <v>2005</v>
      </c>
      <c r="C21758" s="14">
        <v>6</v>
      </c>
      <c r="D21758" s="14" t="s">
        <v>167</v>
      </c>
      <c r="E21758" s="19">
        <v>31.07033333</v>
      </c>
      <c r="F21758" s="24">
        <f t="shared" si="377"/>
        <v>87.926599994</v>
      </c>
    </row>
    <row r="21759" spans="2:6" hidden="1">
      <c r="B21759" s="15">
        <v>2005</v>
      </c>
      <c r="C21759" s="16">
        <v>7</v>
      </c>
      <c r="D21759" s="16" t="s">
        <v>167</v>
      </c>
      <c r="E21759" s="18">
        <v>28.93866667</v>
      </c>
      <c r="F21759" s="24">
        <f t="shared" si="377"/>
        <v>84.089600005999998</v>
      </c>
    </row>
    <row r="21760" spans="2:6" hidden="1">
      <c r="B21760" s="13">
        <v>2005</v>
      </c>
      <c r="C21760" s="14">
        <v>8</v>
      </c>
      <c r="D21760" s="14" t="s">
        <v>167</v>
      </c>
      <c r="E21760" s="19">
        <v>27.771333330000001</v>
      </c>
      <c r="F21760" s="24">
        <f t="shared" si="377"/>
        <v>81.988399994000005</v>
      </c>
    </row>
    <row r="21761" spans="2:6" hidden="1">
      <c r="B21761" s="15">
        <v>2005</v>
      </c>
      <c r="C21761" s="16">
        <v>9</v>
      </c>
      <c r="D21761" s="16" t="s">
        <v>167</v>
      </c>
      <c r="E21761" s="18">
        <v>29.268333330000001</v>
      </c>
      <c r="F21761" s="24">
        <f t="shared" si="377"/>
        <v>84.682999993999999</v>
      </c>
    </row>
    <row r="21762" spans="2:6" hidden="1">
      <c r="B21762" s="13">
        <v>2005</v>
      </c>
      <c r="C21762" s="14">
        <v>10</v>
      </c>
      <c r="D21762" s="14" t="s">
        <v>167</v>
      </c>
      <c r="E21762" s="19">
        <v>29.396333330000001</v>
      </c>
      <c r="F21762" s="24">
        <f t="shared" si="377"/>
        <v>84.913399994000002</v>
      </c>
    </row>
    <row r="21763" spans="2:6" hidden="1">
      <c r="B21763" s="15">
        <v>2005</v>
      </c>
      <c r="C21763" s="16">
        <v>11</v>
      </c>
      <c r="D21763" s="16" t="s">
        <v>167</v>
      </c>
      <c r="E21763" s="18">
        <v>27.480333330000001</v>
      </c>
      <c r="F21763" s="24">
        <f t="shared" si="377"/>
        <v>81.464599993999997</v>
      </c>
    </row>
    <row r="21764" spans="2:6" hidden="1">
      <c r="B21764" s="13">
        <v>2005</v>
      </c>
      <c r="C21764" s="14">
        <v>12</v>
      </c>
      <c r="D21764" s="14" t="s">
        <v>167</v>
      </c>
      <c r="E21764" s="19">
        <v>25.178000000000001</v>
      </c>
      <c r="F21764" s="24">
        <f t="shared" si="377"/>
        <v>77.320400000000006</v>
      </c>
    </row>
    <row r="21765" spans="2:6" hidden="1">
      <c r="B21765" s="15">
        <v>2006</v>
      </c>
      <c r="C21765" s="16">
        <v>1</v>
      </c>
      <c r="D21765" s="16" t="s">
        <v>167</v>
      </c>
      <c r="E21765" s="18">
        <v>26.114000000000001</v>
      </c>
      <c r="F21765" s="24">
        <f t="shared" si="377"/>
        <v>79.005200000000002</v>
      </c>
    </row>
    <row r="21766" spans="2:6" hidden="1">
      <c r="B21766" s="13">
        <v>2006</v>
      </c>
      <c r="C21766" s="14">
        <v>2</v>
      </c>
      <c r="D21766" s="14" t="s">
        <v>167</v>
      </c>
      <c r="E21766" s="19">
        <v>28.411999999999999</v>
      </c>
      <c r="F21766" s="24">
        <f t="shared" si="377"/>
        <v>83.141599999999997</v>
      </c>
    </row>
    <row r="21767" spans="2:6" hidden="1">
      <c r="B21767" s="15">
        <v>2006</v>
      </c>
      <c r="C21767" s="16">
        <v>3</v>
      </c>
      <c r="D21767" s="16" t="s">
        <v>167</v>
      </c>
      <c r="E21767" s="18">
        <v>30.973333329999999</v>
      </c>
      <c r="F21767" s="24">
        <f t="shared" si="377"/>
        <v>87.751999994000002</v>
      </c>
    </row>
    <row r="21768" spans="2:6" hidden="1">
      <c r="B21768" s="13">
        <v>2006</v>
      </c>
      <c r="C21768" s="14">
        <v>4</v>
      </c>
      <c r="D21768" s="14" t="s">
        <v>167</v>
      </c>
      <c r="E21768" s="19">
        <v>32.808666670000001</v>
      </c>
      <c r="F21768" s="24">
        <f t="shared" si="377"/>
        <v>91.055600006000006</v>
      </c>
    </row>
    <row r="21769" spans="2:6" hidden="1">
      <c r="B21769" s="15">
        <v>2006</v>
      </c>
      <c r="C21769" s="16">
        <v>5</v>
      </c>
      <c r="D21769" s="16" t="s">
        <v>167</v>
      </c>
      <c r="E21769" s="18">
        <v>34.021999999999998</v>
      </c>
      <c r="F21769" s="24">
        <f t="shared" si="377"/>
        <v>93.239599999999996</v>
      </c>
    </row>
    <row r="21770" spans="2:6" hidden="1">
      <c r="B21770" s="13">
        <v>2006</v>
      </c>
      <c r="C21770" s="14">
        <v>6</v>
      </c>
      <c r="D21770" s="14" t="s">
        <v>167</v>
      </c>
      <c r="E21770" s="19">
        <v>32.91566667</v>
      </c>
      <c r="F21770" s="24">
        <f t="shared" si="377"/>
        <v>91.248200006000005</v>
      </c>
    </row>
    <row r="21771" spans="2:6" hidden="1">
      <c r="B21771" s="15">
        <v>2006</v>
      </c>
      <c r="C21771" s="16">
        <v>7</v>
      </c>
      <c r="D21771" s="16" t="s">
        <v>167</v>
      </c>
      <c r="E21771" s="18">
        <v>30.091333330000001</v>
      </c>
      <c r="F21771" s="24">
        <f t="shared" si="377"/>
        <v>86.164399994000007</v>
      </c>
    </row>
    <row r="21772" spans="2:6" hidden="1">
      <c r="B21772" s="13">
        <v>2006</v>
      </c>
      <c r="C21772" s="14">
        <v>8</v>
      </c>
      <c r="D21772" s="14" t="s">
        <v>167</v>
      </c>
      <c r="E21772" s="19">
        <v>27.465</v>
      </c>
      <c r="F21772" s="24">
        <f t="shared" si="377"/>
        <v>81.436999999999998</v>
      </c>
    </row>
    <row r="21773" spans="2:6" hidden="1">
      <c r="B21773" s="15">
        <v>2006</v>
      </c>
      <c r="C21773" s="16">
        <v>9</v>
      </c>
      <c r="D21773" s="16" t="s">
        <v>167</v>
      </c>
      <c r="E21773" s="18">
        <v>28.425000000000001</v>
      </c>
      <c r="F21773" s="24">
        <f t="shared" si="377"/>
        <v>83.164999999999992</v>
      </c>
    </row>
    <row r="21774" spans="2:6" hidden="1">
      <c r="B21774" s="13">
        <v>2006</v>
      </c>
      <c r="C21774" s="14">
        <v>10</v>
      </c>
      <c r="D21774" s="14" t="s">
        <v>167</v>
      </c>
      <c r="E21774" s="19">
        <v>30.325333329999999</v>
      </c>
      <c r="F21774" s="24">
        <f t="shared" si="377"/>
        <v>86.585599994000006</v>
      </c>
    </row>
    <row r="21775" spans="2:6" hidden="1">
      <c r="B21775" s="15">
        <v>2006</v>
      </c>
      <c r="C21775" s="16">
        <v>11</v>
      </c>
      <c r="D21775" s="16" t="s">
        <v>167</v>
      </c>
      <c r="E21775" s="18">
        <v>25.786000000000001</v>
      </c>
      <c r="F21775" s="24">
        <f t="shared" si="377"/>
        <v>78.414800000000014</v>
      </c>
    </row>
    <row r="21776" spans="2:6" hidden="1">
      <c r="B21776" s="13">
        <v>2006</v>
      </c>
      <c r="C21776" s="14">
        <v>12</v>
      </c>
      <c r="D21776" s="14" t="s">
        <v>167</v>
      </c>
      <c r="E21776" s="19">
        <v>22.227666670000001</v>
      </c>
      <c r="F21776" s="24">
        <f t="shared" si="377"/>
        <v>72.009800006000006</v>
      </c>
    </row>
    <row r="21777" spans="2:6" hidden="1">
      <c r="B21777" s="15">
        <v>2007</v>
      </c>
      <c r="C21777" s="16">
        <v>1</v>
      </c>
      <c r="D21777" s="16" t="s">
        <v>167</v>
      </c>
      <c r="E21777" s="18">
        <v>21.71533333</v>
      </c>
      <c r="F21777" s="24">
        <f t="shared" si="377"/>
        <v>71.087599994000001</v>
      </c>
    </row>
    <row r="21778" spans="2:6" hidden="1">
      <c r="B21778" s="13">
        <v>2007</v>
      </c>
      <c r="C21778" s="14">
        <v>2</v>
      </c>
      <c r="D21778" s="14" t="s">
        <v>167</v>
      </c>
      <c r="E21778" s="19">
        <v>26.454000000000001</v>
      </c>
      <c r="F21778" s="24">
        <f t="shared" si="377"/>
        <v>79.617199999999997</v>
      </c>
    </row>
    <row r="21779" spans="2:6" hidden="1">
      <c r="B21779" s="15">
        <v>2007</v>
      </c>
      <c r="C21779" s="16">
        <v>3</v>
      </c>
      <c r="D21779" s="16" t="s">
        <v>167</v>
      </c>
      <c r="E21779" s="18">
        <v>30.824999999999999</v>
      </c>
      <c r="F21779" s="24">
        <f t="shared" si="377"/>
        <v>87.484999999999999</v>
      </c>
    </row>
    <row r="21780" spans="2:6" hidden="1">
      <c r="B21780" s="13">
        <v>2007</v>
      </c>
      <c r="C21780" s="14">
        <v>4</v>
      </c>
      <c r="D21780" s="14" t="s">
        <v>167</v>
      </c>
      <c r="E21780" s="19">
        <v>34.774666670000002</v>
      </c>
      <c r="F21780" s="24">
        <f t="shared" si="377"/>
        <v>94.594400006000001</v>
      </c>
    </row>
    <row r="21781" spans="2:6" hidden="1">
      <c r="B21781" s="15">
        <v>2007</v>
      </c>
      <c r="C21781" s="16">
        <v>5</v>
      </c>
      <c r="D21781" s="16" t="s">
        <v>167</v>
      </c>
      <c r="E21781" s="18">
        <v>34.461333330000002</v>
      </c>
      <c r="F21781" s="24">
        <f t="shared" si="377"/>
        <v>94.030399994000007</v>
      </c>
    </row>
    <row r="21782" spans="2:6" hidden="1">
      <c r="B21782" s="13">
        <v>2007</v>
      </c>
      <c r="C21782" s="14">
        <v>6</v>
      </c>
      <c r="D21782" s="14" t="s">
        <v>167</v>
      </c>
      <c r="E21782" s="19">
        <v>32.249000000000002</v>
      </c>
      <c r="F21782" s="24">
        <f t="shared" si="377"/>
        <v>90.048200000000008</v>
      </c>
    </row>
    <row r="21783" spans="2:6" hidden="1">
      <c r="B21783" s="15">
        <v>2007</v>
      </c>
      <c r="C21783" s="16">
        <v>7</v>
      </c>
      <c r="D21783" s="16" t="s">
        <v>167</v>
      </c>
      <c r="E21783" s="18">
        <v>29.102666670000001</v>
      </c>
      <c r="F21783" s="24">
        <f t="shared" si="377"/>
        <v>84.384800006000006</v>
      </c>
    </row>
    <row r="21784" spans="2:6" hidden="1">
      <c r="B21784" s="13">
        <v>2007</v>
      </c>
      <c r="C21784" s="14">
        <v>8</v>
      </c>
      <c r="D21784" s="14" t="s">
        <v>167</v>
      </c>
      <c r="E21784" s="19">
        <v>28.087666670000001</v>
      </c>
      <c r="F21784" s="24">
        <f t="shared" si="377"/>
        <v>82.557800006000008</v>
      </c>
    </row>
    <row r="21785" spans="2:6" hidden="1">
      <c r="B21785" s="15">
        <v>2007</v>
      </c>
      <c r="C21785" s="16">
        <v>9</v>
      </c>
      <c r="D21785" s="16" t="s">
        <v>167</v>
      </c>
      <c r="E21785" s="18">
        <v>29.28833333</v>
      </c>
      <c r="F21785" s="24">
        <f t="shared" si="377"/>
        <v>84.718999994000001</v>
      </c>
    </row>
    <row r="21786" spans="2:6" hidden="1">
      <c r="B21786" s="13">
        <v>2007</v>
      </c>
      <c r="C21786" s="14">
        <v>10</v>
      </c>
      <c r="D21786" s="14" t="s">
        <v>167</v>
      </c>
      <c r="E21786" s="19">
        <v>30.440333330000001</v>
      </c>
      <c r="F21786" s="24">
        <f t="shared" si="377"/>
        <v>86.792599994</v>
      </c>
    </row>
    <row r="21787" spans="2:6" hidden="1">
      <c r="B21787" s="15">
        <v>2007</v>
      </c>
      <c r="C21787" s="16">
        <v>11</v>
      </c>
      <c r="D21787" s="16" t="s">
        <v>167</v>
      </c>
      <c r="E21787" s="18">
        <v>28.661000000000001</v>
      </c>
      <c r="F21787" s="24">
        <f t="shared" si="377"/>
        <v>83.589799999999997</v>
      </c>
    </row>
    <row r="21788" spans="2:6" hidden="1">
      <c r="B21788" s="13">
        <v>2007</v>
      </c>
      <c r="C21788" s="14">
        <v>12</v>
      </c>
      <c r="D21788" s="14" t="s">
        <v>167</v>
      </c>
      <c r="E21788" s="19">
        <v>24.068000000000001</v>
      </c>
      <c r="F21788" s="24">
        <f t="shared" si="377"/>
        <v>75.322400000000002</v>
      </c>
    </row>
    <row r="21789" spans="2:6" hidden="1">
      <c r="B21789" s="15">
        <v>2008</v>
      </c>
      <c r="C21789" s="16">
        <v>1</v>
      </c>
      <c r="D21789" s="16" t="s">
        <v>167</v>
      </c>
      <c r="E21789" s="18">
        <v>20.373666669999999</v>
      </c>
      <c r="F21789" s="24">
        <f t="shared" si="377"/>
        <v>68.672600005999996</v>
      </c>
    </row>
    <row r="21790" spans="2:6" hidden="1">
      <c r="B21790" s="13">
        <v>2008</v>
      </c>
      <c r="C21790" s="14">
        <v>2</v>
      </c>
      <c r="D21790" s="14" t="s">
        <v>167</v>
      </c>
      <c r="E21790" s="19">
        <v>24.373999999999999</v>
      </c>
      <c r="F21790" s="24">
        <f t="shared" si="377"/>
        <v>75.873199999999997</v>
      </c>
    </row>
    <row r="21791" spans="2:6" hidden="1">
      <c r="B21791" s="15">
        <v>2008</v>
      </c>
      <c r="C21791" s="16">
        <v>3</v>
      </c>
      <c r="D21791" s="16" t="s">
        <v>167</v>
      </c>
      <c r="E21791" s="18">
        <v>30.884666670000001</v>
      </c>
      <c r="F21791" s="24">
        <f t="shared" si="377"/>
        <v>87.592400006000005</v>
      </c>
    </row>
    <row r="21792" spans="2:6" hidden="1">
      <c r="B21792" s="13">
        <v>2008</v>
      </c>
      <c r="C21792" s="14">
        <v>4</v>
      </c>
      <c r="D21792" s="14" t="s">
        <v>167</v>
      </c>
      <c r="E21792" s="19">
        <v>33.04</v>
      </c>
      <c r="F21792" s="24">
        <f t="shared" ref="F21792:F21855" si="378">(E21792 * 1.8) + 32</f>
        <v>91.472000000000008</v>
      </c>
    </row>
    <row r="21793" spans="2:6" hidden="1">
      <c r="B21793" s="15">
        <v>2008</v>
      </c>
      <c r="C21793" s="16">
        <v>5</v>
      </c>
      <c r="D21793" s="16" t="s">
        <v>167</v>
      </c>
      <c r="E21793" s="18">
        <v>33.71</v>
      </c>
      <c r="F21793" s="24">
        <f t="shared" si="378"/>
        <v>92.677999999999997</v>
      </c>
    </row>
    <row r="21794" spans="2:6" hidden="1">
      <c r="B21794" s="13">
        <v>2008</v>
      </c>
      <c r="C21794" s="14">
        <v>6</v>
      </c>
      <c r="D21794" s="14" t="s">
        <v>167</v>
      </c>
      <c r="E21794" s="19">
        <v>32.329666670000002</v>
      </c>
      <c r="F21794" s="24">
        <f t="shared" si="378"/>
        <v>90.193400006000005</v>
      </c>
    </row>
    <row r="21795" spans="2:6" hidden="1">
      <c r="B21795" s="15">
        <v>2008</v>
      </c>
      <c r="C21795" s="16">
        <v>7</v>
      </c>
      <c r="D21795" s="16" t="s">
        <v>167</v>
      </c>
      <c r="E21795" s="18">
        <v>28.47133333</v>
      </c>
      <c r="F21795" s="24">
        <f t="shared" si="378"/>
        <v>83.24839999400001</v>
      </c>
    </row>
    <row r="21796" spans="2:6" hidden="1">
      <c r="B21796" s="13">
        <v>2008</v>
      </c>
      <c r="C21796" s="14">
        <v>8</v>
      </c>
      <c r="D21796" s="14" t="s">
        <v>167</v>
      </c>
      <c r="E21796" s="19">
        <v>27.841000000000001</v>
      </c>
      <c r="F21796" s="24">
        <f t="shared" si="378"/>
        <v>82.113799999999998</v>
      </c>
    </row>
    <row r="21797" spans="2:6" hidden="1">
      <c r="B21797" s="15">
        <v>2008</v>
      </c>
      <c r="C21797" s="16">
        <v>9</v>
      </c>
      <c r="D21797" s="16" t="s">
        <v>167</v>
      </c>
      <c r="E21797" s="18">
        <v>29.207000000000001</v>
      </c>
      <c r="F21797" s="24">
        <f t="shared" si="378"/>
        <v>84.572599999999994</v>
      </c>
    </row>
    <row r="21798" spans="2:6" hidden="1">
      <c r="B21798" s="13">
        <v>2008</v>
      </c>
      <c r="C21798" s="14">
        <v>10</v>
      </c>
      <c r="D21798" s="14" t="s">
        <v>167</v>
      </c>
      <c r="E21798" s="19">
        <v>30.021000000000001</v>
      </c>
      <c r="F21798" s="24">
        <f t="shared" si="378"/>
        <v>86.037800000000004</v>
      </c>
    </row>
    <row r="21799" spans="2:6" hidden="1">
      <c r="B21799" s="15">
        <v>2008</v>
      </c>
      <c r="C21799" s="16">
        <v>11</v>
      </c>
      <c r="D21799" s="16" t="s">
        <v>167</v>
      </c>
      <c r="E21799" s="18">
        <v>27.678333330000001</v>
      </c>
      <c r="F21799" s="24">
        <f t="shared" si="378"/>
        <v>81.820999994000005</v>
      </c>
    </row>
    <row r="21800" spans="2:6" hidden="1">
      <c r="B21800" s="13">
        <v>2008</v>
      </c>
      <c r="C21800" s="14">
        <v>12</v>
      </c>
      <c r="D21800" s="14" t="s">
        <v>167</v>
      </c>
      <c r="E21800" s="19">
        <v>24.801666669999999</v>
      </c>
      <c r="F21800" s="24">
        <f t="shared" si="378"/>
        <v>76.643000005999994</v>
      </c>
    </row>
    <row r="21801" spans="2:6" hidden="1">
      <c r="B21801" s="15">
        <v>2009</v>
      </c>
      <c r="C21801" s="16">
        <v>1</v>
      </c>
      <c r="D21801" s="16" t="s">
        <v>167</v>
      </c>
      <c r="E21801" s="18">
        <v>24.333666669999999</v>
      </c>
      <c r="F21801" s="24">
        <f t="shared" si="378"/>
        <v>75.800600005999996</v>
      </c>
    </row>
    <row r="21802" spans="2:6" hidden="1">
      <c r="B21802" s="13">
        <v>2009</v>
      </c>
      <c r="C21802" s="14">
        <v>2</v>
      </c>
      <c r="D21802" s="14" t="s">
        <v>167</v>
      </c>
      <c r="E21802" s="19">
        <v>28.254000000000001</v>
      </c>
      <c r="F21802" s="24">
        <f t="shared" si="378"/>
        <v>82.857200000000006</v>
      </c>
    </row>
    <row r="21803" spans="2:6" hidden="1">
      <c r="B21803" s="15">
        <v>2009</v>
      </c>
      <c r="C21803" s="16">
        <v>3</v>
      </c>
      <c r="D21803" s="16" t="s">
        <v>167</v>
      </c>
      <c r="E21803" s="18">
        <v>30.897333329999999</v>
      </c>
      <c r="F21803" s="24">
        <f t="shared" si="378"/>
        <v>87.615199993999994</v>
      </c>
    </row>
    <row r="21804" spans="2:6" hidden="1">
      <c r="B21804" s="13">
        <v>2009</v>
      </c>
      <c r="C21804" s="14">
        <v>4</v>
      </c>
      <c r="D21804" s="14" t="s">
        <v>167</v>
      </c>
      <c r="E21804" s="19">
        <v>34.054666670000003</v>
      </c>
      <c r="F21804" s="24">
        <f t="shared" si="378"/>
        <v>93.298400006000008</v>
      </c>
    </row>
    <row r="21805" spans="2:6" hidden="1">
      <c r="B21805" s="15">
        <v>2009</v>
      </c>
      <c r="C21805" s="16">
        <v>5</v>
      </c>
      <c r="D21805" s="16" t="s">
        <v>167</v>
      </c>
      <c r="E21805" s="18">
        <v>33.653333330000002</v>
      </c>
      <c r="F21805" s="24">
        <f t="shared" si="378"/>
        <v>92.575999994</v>
      </c>
    </row>
    <row r="21806" spans="2:6" hidden="1">
      <c r="B21806" s="13">
        <v>2009</v>
      </c>
      <c r="C21806" s="14">
        <v>6</v>
      </c>
      <c r="D21806" s="14" t="s">
        <v>167</v>
      </c>
      <c r="E21806" s="19">
        <v>32.40433333</v>
      </c>
      <c r="F21806" s="24">
        <f t="shared" si="378"/>
        <v>90.327799994000003</v>
      </c>
    </row>
    <row r="21807" spans="2:6" hidden="1">
      <c r="B21807" s="15">
        <v>2009</v>
      </c>
      <c r="C21807" s="16">
        <v>7</v>
      </c>
      <c r="D21807" s="16" t="s">
        <v>167</v>
      </c>
      <c r="E21807" s="18">
        <v>29.600999999999999</v>
      </c>
      <c r="F21807" s="24">
        <f t="shared" si="378"/>
        <v>85.281800000000004</v>
      </c>
    </row>
    <row r="21808" spans="2:6" hidden="1">
      <c r="B21808" s="13">
        <v>2009</v>
      </c>
      <c r="C21808" s="14">
        <v>8</v>
      </c>
      <c r="D21808" s="14" t="s">
        <v>167</v>
      </c>
      <c r="E21808" s="19">
        <v>28.49666667</v>
      </c>
      <c r="F21808" s="24">
        <f t="shared" si="378"/>
        <v>83.294000006000005</v>
      </c>
    </row>
    <row r="21809" spans="2:6" hidden="1">
      <c r="B21809" s="15">
        <v>2009</v>
      </c>
      <c r="C21809" s="16">
        <v>9</v>
      </c>
      <c r="D21809" s="16" t="s">
        <v>167</v>
      </c>
      <c r="E21809" s="18">
        <v>29.64</v>
      </c>
      <c r="F21809" s="24">
        <f t="shared" si="378"/>
        <v>85.352000000000004</v>
      </c>
    </row>
    <row r="21810" spans="2:6" hidden="1">
      <c r="B21810" s="13">
        <v>2009</v>
      </c>
      <c r="C21810" s="14">
        <v>10</v>
      </c>
      <c r="D21810" s="14" t="s">
        <v>167</v>
      </c>
      <c r="E21810" s="19">
        <v>31.22433333</v>
      </c>
      <c r="F21810" s="24">
        <f t="shared" si="378"/>
        <v>88.203799994000008</v>
      </c>
    </row>
    <row r="21811" spans="2:6" hidden="1">
      <c r="B21811" s="15">
        <v>2009</v>
      </c>
      <c r="C21811" s="16">
        <v>11</v>
      </c>
      <c r="D21811" s="16" t="s">
        <v>167</v>
      </c>
      <c r="E21811" s="18">
        <v>27.341000000000001</v>
      </c>
      <c r="F21811" s="24">
        <f t="shared" si="378"/>
        <v>81.213800000000006</v>
      </c>
    </row>
    <row r="21812" spans="2:6" hidden="1">
      <c r="B21812" s="13">
        <v>2009</v>
      </c>
      <c r="C21812" s="14">
        <v>12</v>
      </c>
      <c r="D21812" s="14" t="s">
        <v>167</v>
      </c>
      <c r="E21812" s="19">
        <v>24.919666670000002</v>
      </c>
      <c r="F21812" s="24">
        <f t="shared" si="378"/>
        <v>76.855400005999996</v>
      </c>
    </row>
    <row r="21813" spans="2:6" hidden="1">
      <c r="B21813" s="15">
        <v>2010</v>
      </c>
      <c r="C21813" s="16">
        <v>1</v>
      </c>
      <c r="D21813" s="16" t="s">
        <v>167</v>
      </c>
      <c r="E21813" s="18">
        <v>24.65366667</v>
      </c>
      <c r="F21813" s="24">
        <f t="shared" si="378"/>
        <v>76.376600006000004</v>
      </c>
    </row>
    <row r="21814" spans="2:6" hidden="1">
      <c r="B21814" s="13">
        <v>2010</v>
      </c>
      <c r="C21814" s="14">
        <v>2</v>
      </c>
      <c r="D21814" s="14" t="s">
        <v>167</v>
      </c>
      <c r="E21814" s="19">
        <v>29.621333329999999</v>
      </c>
      <c r="F21814" s="24">
        <f t="shared" si="378"/>
        <v>85.318399994000004</v>
      </c>
    </row>
    <row r="21815" spans="2:6" hidden="1">
      <c r="B21815" s="15">
        <v>2010</v>
      </c>
      <c r="C21815" s="16">
        <v>3</v>
      </c>
      <c r="D21815" s="16" t="s">
        <v>167</v>
      </c>
      <c r="E21815" s="18">
        <v>31.164999999999999</v>
      </c>
      <c r="F21815" s="24">
        <f t="shared" si="378"/>
        <v>88.097000000000008</v>
      </c>
    </row>
    <row r="21816" spans="2:6" hidden="1">
      <c r="B21816" s="13">
        <v>2010</v>
      </c>
      <c r="C21816" s="14">
        <v>4</v>
      </c>
      <c r="D21816" s="14" t="s">
        <v>167</v>
      </c>
      <c r="E21816" s="19">
        <v>34.969333329999998</v>
      </c>
      <c r="F21816" s="24">
        <f t="shared" si="378"/>
        <v>94.944799993999993</v>
      </c>
    </row>
    <row r="21817" spans="2:6" hidden="1">
      <c r="B21817" s="15">
        <v>2010</v>
      </c>
      <c r="C21817" s="16">
        <v>5</v>
      </c>
      <c r="D21817" s="16" t="s">
        <v>167</v>
      </c>
      <c r="E21817" s="18">
        <v>34.993000000000002</v>
      </c>
      <c r="F21817" s="24">
        <f t="shared" si="378"/>
        <v>94.987400000000008</v>
      </c>
    </row>
    <row r="21818" spans="2:6" hidden="1">
      <c r="B21818" s="13">
        <v>2010</v>
      </c>
      <c r="C21818" s="14">
        <v>6</v>
      </c>
      <c r="D21818" s="14" t="s">
        <v>167</v>
      </c>
      <c r="E21818" s="19">
        <v>32.090000000000003</v>
      </c>
      <c r="F21818" s="24">
        <f t="shared" si="378"/>
        <v>89.762</v>
      </c>
    </row>
    <row r="21819" spans="2:6" hidden="1">
      <c r="B21819" s="15">
        <v>2010</v>
      </c>
      <c r="C21819" s="16">
        <v>7</v>
      </c>
      <c r="D21819" s="16" t="s">
        <v>167</v>
      </c>
      <c r="E21819" s="18">
        <v>28.939666670000001</v>
      </c>
      <c r="F21819" s="24">
        <f t="shared" si="378"/>
        <v>84.091400006000001</v>
      </c>
    </row>
    <row r="21820" spans="2:6" hidden="1">
      <c r="B21820" s="13">
        <v>2010</v>
      </c>
      <c r="C21820" s="14">
        <v>8</v>
      </c>
      <c r="D21820" s="14" t="s">
        <v>167</v>
      </c>
      <c r="E21820" s="19">
        <v>27.832999999999998</v>
      </c>
      <c r="F21820" s="24">
        <f t="shared" si="378"/>
        <v>82.099400000000003</v>
      </c>
    </row>
    <row r="21821" spans="2:6" hidden="1">
      <c r="B21821" s="15">
        <v>2010</v>
      </c>
      <c r="C21821" s="16">
        <v>9</v>
      </c>
      <c r="D21821" s="16" t="s">
        <v>167</v>
      </c>
      <c r="E21821" s="18">
        <v>28.67133333</v>
      </c>
      <c r="F21821" s="24">
        <f t="shared" si="378"/>
        <v>83.608399993999996</v>
      </c>
    </row>
    <row r="21822" spans="2:6" hidden="1">
      <c r="B21822" s="13">
        <v>2010</v>
      </c>
      <c r="C21822" s="14">
        <v>10</v>
      </c>
      <c r="D21822" s="14" t="s">
        <v>167</v>
      </c>
      <c r="E21822" s="19">
        <v>30.24433333</v>
      </c>
      <c r="F21822" s="24">
        <f t="shared" si="378"/>
        <v>86.439799993999998</v>
      </c>
    </row>
    <row r="21823" spans="2:6" hidden="1">
      <c r="B21823" s="15">
        <v>2010</v>
      </c>
      <c r="C21823" s="16">
        <v>11</v>
      </c>
      <c r="D21823" s="16" t="s">
        <v>167</v>
      </c>
      <c r="E21823" s="18">
        <v>28.841333330000001</v>
      </c>
      <c r="F21823" s="24">
        <f t="shared" si="378"/>
        <v>83.914399994000007</v>
      </c>
    </row>
    <row r="21824" spans="2:6" hidden="1">
      <c r="B21824" s="13">
        <v>2010</v>
      </c>
      <c r="C21824" s="14">
        <v>12</v>
      </c>
      <c r="D21824" s="14" t="s">
        <v>167</v>
      </c>
      <c r="E21824" s="19">
        <v>23.590666670000001</v>
      </c>
      <c r="F21824" s="24">
        <f t="shared" si="378"/>
        <v>74.463200005999994</v>
      </c>
    </row>
    <row r="21825" spans="2:6" hidden="1">
      <c r="B21825" s="15">
        <v>2011</v>
      </c>
      <c r="C21825" s="16">
        <v>1</v>
      </c>
      <c r="D21825" s="16" t="s">
        <v>167</v>
      </c>
      <c r="E21825" s="18">
        <v>22.56066667</v>
      </c>
      <c r="F21825" s="24">
        <f t="shared" si="378"/>
        <v>72.609200006000009</v>
      </c>
    </row>
    <row r="21826" spans="2:6" hidden="1">
      <c r="B21826" s="13">
        <v>2011</v>
      </c>
      <c r="C21826" s="14">
        <v>2</v>
      </c>
      <c r="D21826" s="14" t="s">
        <v>167</v>
      </c>
      <c r="E21826" s="19">
        <v>28.722000000000001</v>
      </c>
      <c r="F21826" s="24">
        <f t="shared" si="378"/>
        <v>83.699600000000004</v>
      </c>
    </row>
    <row r="21827" spans="2:6" hidden="1">
      <c r="B21827" s="15">
        <v>2011</v>
      </c>
      <c r="C21827" s="16">
        <v>3</v>
      </c>
      <c r="D21827" s="16" t="s">
        <v>167</v>
      </c>
      <c r="E21827" s="18">
        <v>32.204666670000002</v>
      </c>
      <c r="F21827" s="24">
        <f t="shared" si="378"/>
        <v>89.968400005999996</v>
      </c>
    </row>
    <row r="21828" spans="2:6" hidden="1">
      <c r="B21828" s="13">
        <v>2011</v>
      </c>
      <c r="C21828" s="14">
        <v>4</v>
      </c>
      <c r="D21828" s="14" t="s">
        <v>167</v>
      </c>
      <c r="E21828" s="19">
        <v>33.180333330000003</v>
      </c>
      <c r="F21828" s="24">
        <f t="shared" si="378"/>
        <v>91.724599994000016</v>
      </c>
    </row>
    <row r="21829" spans="2:6" hidden="1">
      <c r="B21829" s="15">
        <v>2011</v>
      </c>
      <c r="C21829" s="16">
        <v>5</v>
      </c>
      <c r="D21829" s="16" t="s">
        <v>167</v>
      </c>
      <c r="E21829" s="18">
        <v>34.759333329999997</v>
      </c>
      <c r="F21829" s="24">
        <f t="shared" si="378"/>
        <v>94.566799993999993</v>
      </c>
    </row>
    <row r="21830" spans="2:6" hidden="1">
      <c r="B21830" s="13">
        <v>2011</v>
      </c>
      <c r="C21830" s="14">
        <v>6</v>
      </c>
      <c r="D21830" s="14" t="s">
        <v>167</v>
      </c>
      <c r="E21830" s="19">
        <v>32.001333330000001</v>
      </c>
      <c r="F21830" s="24">
        <f t="shared" si="378"/>
        <v>89.602399993999995</v>
      </c>
    </row>
    <row r="21831" spans="2:6" hidden="1">
      <c r="B21831" s="15">
        <v>2011</v>
      </c>
      <c r="C21831" s="16">
        <v>7</v>
      </c>
      <c r="D21831" s="16" t="s">
        <v>167</v>
      </c>
      <c r="E21831" s="18">
        <v>29.875</v>
      </c>
      <c r="F21831" s="24">
        <f t="shared" si="378"/>
        <v>85.775000000000006</v>
      </c>
    </row>
    <row r="21832" spans="2:6" hidden="1">
      <c r="B21832" s="13">
        <v>2011</v>
      </c>
      <c r="C21832" s="14">
        <v>8</v>
      </c>
      <c r="D21832" s="14" t="s">
        <v>167</v>
      </c>
      <c r="E21832" s="19">
        <v>27.879666669999999</v>
      </c>
      <c r="F21832" s="24">
        <f t="shared" si="378"/>
        <v>82.183400005999999</v>
      </c>
    </row>
    <row r="21833" spans="2:6" hidden="1">
      <c r="B21833" s="15">
        <v>2011</v>
      </c>
      <c r="C21833" s="16">
        <v>9</v>
      </c>
      <c r="D21833" s="16" t="s">
        <v>167</v>
      </c>
      <c r="E21833" s="18">
        <v>29.462</v>
      </c>
      <c r="F21833" s="24">
        <f t="shared" si="378"/>
        <v>85.031599999999997</v>
      </c>
    </row>
    <row r="21834" spans="2:6" hidden="1">
      <c r="B21834" s="13">
        <v>2011</v>
      </c>
      <c r="C21834" s="14">
        <v>10</v>
      </c>
      <c r="D21834" s="14" t="s">
        <v>167</v>
      </c>
      <c r="E21834" s="19">
        <v>30.556000000000001</v>
      </c>
      <c r="F21834" s="24">
        <f t="shared" si="378"/>
        <v>87.000799999999998</v>
      </c>
    </row>
    <row r="21835" spans="2:6" hidden="1">
      <c r="B21835" s="15">
        <v>2011</v>
      </c>
      <c r="C21835" s="16">
        <v>11</v>
      </c>
      <c r="D21835" s="16" t="s">
        <v>167</v>
      </c>
      <c r="E21835" s="18">
        <v>27.012666670000002</v>
      </c>
      <c r="F21835" s="24">
        <f t="shared" si="378"/>
        <v>80.622800006000006</v>
      </c>
    </row>
    <row r="21836" spans="2:6" hidden="1">
      <c r="B21836" s="13">
        <v>2011</v>
      </c>
      <c r="C21836" s="14">
        <v>12</v>
      </c>
      <c r="D21836" s="14" t="s">
        <v>167</v>
      </c>
      <c r="E21836" s="19">
        <v>22.701000000000001</v>
      </c>
      <c r="F21836" s="24">
        <f t="shared" si="378"/>
        <v>72.861800000000002</v>
      </c>
    </row>
    <row r="21837" spans="2:6" hidden="1">
      <c r="B21837" s="15">
        <v>2012</v>
      </c>
      <c r="C21837" s="16">
        <v>1</v>
      </c>
      <c r="D21837" s="16" t="s">
        <v>167</v>
      </c>
      <c r="E21837" s="18">
        <v>22.645</v>
      </c>
      <c r="F21837" s="24">
        <f t="shared" si="378"/>
        <v>72.760999999999996</v>
      </c>
    </row>
    <row r="21838" spans="2:6" hidden="1">
      <c r="B21838" s="13">
        <v>2012</v>
      </c>
      <c r="C21838" s="14">
        <v>2</v>
      </c>
      <c r="D21838" s="14" t="s">
        <v>167</v>
      </c>
      <c r="E21838" s="19">
        <v>27.87766667</v>
      </c>
      <c r="F21838" s="24">
        <f t="shared" si="378"/>
        <v>82.179800005999994</v>
      </c>
    </row>
    <row r="21839" spans="2:6" hidden="1">
      <c r="B21839" s="15">
        <v>2012</v>
      </c>
      <c r="C21839" s="16">
        <v>3</v>
      </c>
      <c r="D21839" s="16" t="s">
        <v>167</v>
      </c>
      <c r="E21839" s="18">
        <v>29.484333329999998</v>
      </c>
      <c r="F21839" s="24">
        <f t="shared" si="378"/>
        <v>85.071799994000003</v>
      </c>
    </row>
    <row r="21840" spans="2:6" hidden="1">
      <c r="B21840" s="13">
        <v>2012</v>
      </c>
      <c r="C21840" s="14">
        <v>4</v>
      </c>
      <c r="D21840" s="14" t="s">
        <v>167</v>
      </c>
      <c r="E21840" s="19">
        <v>34.604333330000003</v>
      </c>
      <c r="F21840" s="24">
        <f t="shared" si="378"/>
        <v>94.287799994000011</v>
      </c>
    </row>
    <row r="21841" spans="2:6" hidden="1">
      <c r="B21841" s="15">
        <v>2012</v>
      </c>
      <c r="C21841" s="16">
        <v>5</v>
      </c>
      <c r="D21841" s="16" t="s">
        <v>167</v>
      </c>
      <c r="E21841" s="18">
        <v>33.978666670000003</v>
      </c>
      <c r="F21841" s="24">
        <f t="shared" si="378"/>
        <v>93.161600006000015</v>
      </c>
    </row>
    <row r="21842" spans="2:6" hidden="1">
      <c r="B21842" s="13">
        <v>2012</v>
      </c>
      <c r="C21842" s="14">
        <v>6</v>
      </c>
      <c r="D21842" s="14" t="s">
        <v>167</v>
      </c>
      <c r="E21842" s="19">
        <v>31.457666669999998</v>
      </c>
      <c r="F21842" s="24">
        <f t="shared" si="378"/>
        <v>88.623800005999996</v>
      </c>
    </row>
    <row r="21843" spans="2:6" hidden="1">
      <c r="B21843" s="15">
        <v>2012</v>
      </c>
      <c r="C21843" s="16">
        <v>7</v>
      </c>
      <c r="D21843" s="16" t="s">
        <v>167</v>
      </c>
      <c r="E21843" s="18">
        <v>28.175666669999998</v>
      </c>
      <c r="F21843" s="24">
        <f t="shared" si="378"/>
        <v>82.716200006000008</v>
      </c>
    </row>
    <row r="21844" spans="2:6" hidden="1">
      <c r="B21844" s="13">
        <v>2012</v>
      </c>
      <c r="C21844" s="14">
        <v>8</v>
      </c>
      <c r="D21844" s="14" t="s">
        <v>167</v>
      </c>
      <c r="E21844" s="19">
        <v>27.16</v>
      </c>
      <c r="F21844" s="24">
        <f t="shared" si="378"/>
        <v>80.888000000000005</v>
      </c>
    </row>
    <row r="21845" spans="2:6" hidden="1">
      <c r="B21845" s="15">
        <v>2012</v>
      </c>
      <c r="C21845" s="16">
        <v>9</v>
      </c>
      <c r="D21845" s="16" t="s">
        <v>167</v>
      </c>
      <c r="E21845" s="18">
        <v>28.506</v>
      </c>
      <c r="F21845" s="24">
        <f t="shared" si="378"/>
        <v>83.3108</v>
      </c>
    </row>
    <row r="21846" spans="2:6" hidden="1">
      <c r="B21846" s="13">
        <v>2012</v>
      </c>
      <c r="C21846" s="14">
        <v>10</v>
      </c>
      <c r="D21846" s="14" t="s">
        <v>167</v>
      </c>
      <c r="E21846" s="19">
        <v>28.478000000000002</v>
      </c>
      <c r="F21846" s="24">
        <f t="shared" si="378"/>
        <v>83.260400000000004</v>
      </c>
    </row>
    <row r="21847" spans="2:6" hidden="1">
      <c r="B21847" s="15">
        <v>2012</v>
      </c>
      <c r="C21847" s="16">
        <v>11</v>
      </c>
      <c r="D21847" s="16" t="s">
        <v>167</v>
      </c>
      <c r="E21847" s="18">
        <v>28.707333330000001</v>
      </c>
      <c r="F21847" s="24">
        <f t="shared" si="378"/>
        <v>83.673199994000001</v>
      </c>
    </row>
    <row r="21848" spans="2:6" hidden="1">
      <c r="B21848" s="13">
        <v>2012</v>
      </c>
      <c r="C21848" s="14">
        <v>12</v>
      </c>
      <c r="D21848" s="14" t="s">
        <v>167</v>
      </c>
      <c r="E21848" s="19">
        <v>24.728999999999999</v>
      </c>
      <c r="F21848" s="24">
        <f t="shared" si="378"/>
        <v>76.512200000000007</v>
      </c>
    </row>
    <row r="21849" spans="2:6" hidden="1">
      <c r="B21849" s="15">
        <v>2013</v>
      </c>
      <c r="C21849" s="16">
        <v>1</v>
      </c>
      <c r="D21849" s="16" t="s">
        <v>167</v>
      </c>
      <c r="E21849" s="18">
        <v>23.512666670000002</v>
      </c>
      <c r="F21849" s="24">
        <f t="shared" si="378"/>
        <v>74.322800005999994</v>
      </c>
    </row>
    <row r="21850" spans="2:6" hidden="1">
      <c r="B21850" s="13">
        <v>2013</v>
      </c>
      <c r="C21850" s="14">
        <v>2</v>
      </c>
      <c r="D21850" s="14" t="s">
        <v>167</v>
      </c>
      <c r="E21850" s="19">
        <v>26.896000000000001</v>
      </c>
      <c r="F21850" s="24">
        <f t="shared" si="378"/>
        <v>80.412800000000004</v>
      </c>
    </row>
    <row r="21851" spans="2:6" hidden="1">
      <c r="B21851" s="15">
        <v>2013</v>
      </c>
      <c r="C21851" s="16">
        <v>3</v>
      </c>
      <c r="D21851" s="16" t="s">
        <v>167</v>
      </c>
      <c r="E21851" s="18">
        <v>32.523666669999997</v>
      </c>
      <c r="F21851" s="24">
        <f t="shared" si="378"/>
        <v>90.542600005999986</v>
      </c>
    </row>
    <row r="21852" spans="2:6" hidden="1">
      <c r="B21852" s="13">
        <v>2013</v>
      </c>
      <c r="C21852" s="14">
        <v>4</v>
      </c>
      <c r="D21852" s="14" t="s">
        <v>167</v>
      </c>
      <c r="E21852" s="19">
        <v>32.789000000000001</v>
      </c>
      <c r="F21852" s="24">
        <f t="shared" si="378"/>
        <v>91.020200000000003</v>
      </c>
    </row>
    <row r="21853" spans="2:6" hidden="1">
      <c r="B21853" s="15">
        <v>2013</v>
      </c>
      <c r="C21853" s="16">
        <v>5</v>
      </c>
      <c r="D21853" s="16" t="s">
        <v>167</v>
      </c>
      <c r="E21853" s="18">
        <v>34.257333330000002</v>
      </c>
      <c r="F21853" s="24">
        <f t="shared" si="378"/>
        <v>93.663199993999996</v>
      </c>
    </row>
    <row r="21854" spans="2:6" hidden="1">
      <c r="B21854" s="13">
        <v>2013</v>
      </c>
      <c r="C21854" s="14">
        <v>6</v>
      </c>
      <c r="D21854" s="14" t="s">
        <v>167</v>
      </c>
      <c r="E21854" s="19">
        <v>32.155333329999998</v>
      </c>
      <c r="F21854" s="24">
        <f t="shared" si="378"/>
        <v>89.879599993999989</v>
      </c>
    </row>
    <row r="21855" spans="2:6" hidden="1">
      <c r="B21855" s="15">
        <v>2013</v>
      </c>
      <c r="C21855" s="16">
        <v>7</v>
      </c>
      <c r="D21855" s="16" t="s">
        <v>167</v>
      </c>
      <c r="E21855" s="18">
        <v>29.248999999999999</v>
      </c>
      <c r="F21855" s="24">
        <f t="shared" si="378"/>
        <v>84.648200000000003</v>
      </c>
    </row>
    <row r="21856" spans="2:6" hidden="1">
      <c r="B21856" s="13">
        <v>2013</v>
      </c>
      <c r="C21856" s="14">
        <v>8</v>
      </c>
      <c r="D21856" s="14" t="s">
        <v>167</v>
      </c>
      <c r="E21856" s="19">
        <v>26.74733333</v>
      </c>
      <c r="F21856" s="24">
        <f t="shared" ref="F21856:F21919" si="379">(E21856 * 1.8) + 32</f>
        <v>80.145199993999995</v>
      </c>
    </row>
    <row r="21857" spans="2:6" hidden="1">
      <c r="B21857" s="15">
        <v>2000</v>
      </c>
      <c r="C21857" s="16">
        <v>2</v>
      </c>
      <c r="D21857" s="16" t="s">
        <v>168</v>
      </c>
      <c r="E21857" s="18">
        <v>20.111000000000001</v>
      </c>
      <c r="F21857" s="24">
        <f t="shared" si="379"/>
        <v>68.19980000000001</v>
      </c>
    </row>
    <row r="21858" spans="2:6" hidden="1">
      <c r="B21858" s="13">
        <v>2000</v>
      </c>
      <c r="C21858" s="14">
        <v>3</v>
      </c>
      <c r="D21858" s="14" t="s">
        <v>168</v>
      </c>
      <c r="E21858" s="19">
        <v>18.79</v>
      </c>
      <c r="F21858" s="24">
        <f t="shared" si="379"/>
        <v>65.822000000000003</v>
      </c>
    </row>
    <row r="21859" spans="2:6" hidden="1">
      <c r="B21859" s="15">
        <v>2000</v>
      </c>
      <c r="C21859" s="16">
        <v>4</v>
      </c>
      <c r="D21859" s="16" t="s">
        <v>168</v>
      </c>
      <c r="E21859" s="18">
        <v>13.332000000000001</v>
      </c>
      <c r="F21859" s="24">
        <f t="shared" si="379"/>
        <v>55.997600000000006</v>
      </c>
    </row>
    <row r="21860" spans="2:6" hidden="1">
      <c r="B21860" s="13">
        <v>2000</v>
      </c>
      <c r="C21860" s="14">
        <v>5</v>
      </c>
      <c r="D21860" s="14" t="s">
        <v>168</v>
      </c>
      <c r="E21860" s="19">
        <v>9.4290000000000003</v>
      </c>
      <c r="F21860" s="24">
        <f t="shared" si="379"/>
        <v>48.972200000000001</v>
      </c>
    </row>
    <row r="21861" spans="2:6" hidden="1">
      <c r="B21861" s="15">
        <v>2000</v>
      </c>
      <c r="C21861" s="16">
        <v>6</v>
      </c>
      <c r="D21861" s="16" t="s">
        <v>168</v>
      </c>
      <c r="E21861" s="18">
        <v>8.5429999999999993</v>
      </c>
      <c r="F21861" s="24">
        <f t="shared" si="379"/>
        <v>47.377400000000002</v>
      </c>
    </row>
    <row r="21862" spans="2:6" hidden="1">
      <c r="B21862" s="13">
        <v>2000</v>
      </c>
      <c r="C21862" s="14">
        <v>7</v>
      </c>
      <c r="D21862" s="14" t="s">
        <v>168</v>
      </c>
      <c r="E21862" s="19">
        <v>7.2</v>
      </c>
      <c r="F21862" s="24">
        <f t="shared" si="379"/>
        <v>44.96</v>
      </c>
    </row>
    <row r="21863" spans="2:6" hidden="1">
      <c r="B21863" s="15">
        <v>2000</v>
      </c>
      <c r="C21863" s="16">
        <v>8</v>
      </c>
      <c r="D21863" s="16" t="s">
        <v>168</v>
      </c>
      <c r="E21863" s="18">
        <v>10.863</v>
      </c>
      <c r="F21863" s="24">
        <f t="shared" si="379"/>
        <v>51.553399999999996</v>
      </c>
    </row>
    <row r="21864" spans="2:6" hidden="1">
      <c r="B21864" s="13">
        <v>2000</v>
      </c>
      <c r="C21864" s="14">
        <v>9</v>
      </c>
      <c r="D21864" s="14" t="s">
        <v>168</v>
      </c>
      <c r="E21864" s="19">
        <v>12.526</v>
      </c>
      <c r="F21864" s="24">
        <f t="shared" si="379"/>
        <v>54.546800000000005</v>
      </c>
    </row>
    <row r="21865" spans="2:6" hidden="1">
      <c r="B21865" s="15">
        <v>2000</v>
      </c>
      <c r="C21865" s="16">
        <v>10</v>
      </c>
      <c r="D21865" s="16" t="s">
        <v>168</v>
      </c>
      <c r="E21865" s="18">
        <v>16.440999999999999</v>
      </c>
      <c r="F21865" s="24">
        <f t="shared" si="379"/>
        <v>61.593800000000002</v>
      </c>
    </row>
    <row r="21866" spans="2:6" hidden="1">
      <c r="B21866" s="13">
        <v>2000</v>
      </c>
      <c r="C21866" s="14">
        <v>11</v>
      </c>
      <c r="D21866" s="14" t="s">
        <v>168</v>
      </c>
      <c r="E21866" s="19">
        <v>16.87</v>
      </c>
      <c r="F21866" s="24">
        <f t="shared" si="379"/>
        <v>62.366</v>
      </c>
    </row>
    <row r="21867" spans="2:6" hidden="1">
      <c r="B21867" s="15">
        <v>2000</v>
      </c>
      <c r="C21867" s="16">
        <v>12</v>
      </c>
      <c r="D21867" s="16" t="s">
        <v>168</v>
      </c>
      <c r="E21867" s="18">
        <v>19.808</v>
      </c>
      <c r="F21867" s="24">
        <f t="shared" si="379"/>
        <v>67.65440000000001</v>
      </c>
    </row>
    <row r="21868" spans="2:6" hidden="1">
      <c r="B21868" s="13">
        <v>2001</v>
      </c>
      <c r="C21868" s="14">
        <v>1</v>
      </c>
      <c r="D21868" s="14" t="s">
        <v>168</v>
      </c>
      <c r="E21868" s="19">
        <v>20.187000000000001</v>
      </c>
      <c r="F21868" s="24">
        <f t="shared" si="379"/>
        <v>68.336600000000004</v>
      </c>
    </row>
    <row r="21869" spans="2:6" hidden="1">
      <c r="B21869" s="15">
        <v>2001</v>
      </c>
      <c r="C21869" s="16">
        <v>2</v>
      </c>
      <c r="D21869" s="16" t="s">
        <v>168</v>
      </c>
      <c r="E21869" s="18">
        <v>19.646000000000001</v>
      </c>
      <c r="F21869" s="24">
        <f t="shared" si="379"/>
        <v>67.362799999999993</v>
      </c>
    </row>
    <row r="21870" spans="2:6" hidden="1">
      <c r="B21870" s="13">
        <v>2001</v>
      </c>
      <c r="C21870" s="14">
        <v>3</v>
      </c>
      <c r="D21870" s="14" t="s">
        <v>168</v>
      </c>
      <c r="E21870" s="19">
        <v>19.058</v>
      </c>
      <c r="F21870" s="24">
        <f t="shared" si="379"/>
        <v>66.304400000000001</v>
      </c>
    </row>
    <row r="21871" spans="2:6" hidden="1">
      <c r="B21871" s="15">
        <v>2001</v>
      </c>
      <c r="C21871" s="16">
        <v>4</v>
      </c>
      <c r="D21871" s="16" t="s">
        <v>168</v>
      </c>
      <c r="E21871" s="18">
        <v>14.35</v>
      </c>
      <c r="F21871" s="24">
        <f t="shared" si="379"/>
        <v>57.83</v>
      </c>
    </row>
    <row r="21872" spans="2:6" hidden="1">
      <c r="B21872" s="13">
        <v>2001</v>
      </c>
      <c r="C21872" s="14">
        <v>5</v>
      </c>
      <c r="D21872" s="14" t="s">
        <v>168</v>
      </c>
      <c r="E21872" s="19">
        <v>11.117000000000001</v>
      </c>
      <c r="F21872" s="24">
        <f t="shared" si="379"/>
        <v>52.010600000000004</v>
      </c>
    </row>
    <row r="21873" spans="2:6" hidden="1">
      <c r="B21873" s="15">
        <v>2001</v>
      </c>
      <c r="C21873" s="16">
        <v>6</v>
      </c>
      <c r="D21873" s="16" t="s">
        <v>168</v>
      </c>
      <c r="E21873" s="18">
        <v>8.7899999999999991</v>
      </c>
      <c r="F21873" s="24">
        <f t="shared" si="379"/>
        <v>47.822000000000003</v>
      </c>
    </row>
    <row r="21874" spans="2:6" hidden="1">
      <c r="B21874" s="13">
        <v>2001</v>
      </c>
      <c r="C21874" s="14">
        <v>7</v>
      </c>
      <c r="D21874" s="14" t="s">
        <v>168</v>
      </c>
      <c r="E21874" s="19">
        <v>6.899</v>
      </c>
      <c r="F21874" s="24">
        <f t="shared" si="379"/>
        <v>44.418199999999999</v>
      </c>
    </row>
    <row r="21875" spans="2:6" hidden="1">
      <c r="B21875" s="15">
        <v>2001</v>
      </c>
      <c r="C21875" s="16">
        <v>8</v>
      </c>
      <c r="D21875" s="16" t="s">
        <v>168</v>
      </c>
      <c r="E21875" s="18">
        <v>9.9719999999999995</v>
      </c>
      <c r="F21875" s="24">
        <f t="shared" si="379"/>
        <v>49.949600000000004</v>
      </c>
    </row>
    <row r="21876" spans="2:6" hidden="1">
      <c r="B21876" s="13">
        <v>2001</v>
      </c>
      <c r="C21876" s="14">
        <v>9</v>
      </c>
      <c r="D21876" s="14" t="s">
        <v>168</v>
      </c>
      <c r="E21876" s="19">
        <v>12.676</v>
      </c>
      <c r="F21876" s="24">
        <f t="shared" si="379"/>
        <v>54.816800000000001</v>
      </c>
    </row>
    <row r="21877" spans="2:6" hidden="1">
      <c r="B21877" s="15">
        <v>2001</v>
      </c>
      <c r="C21877" s="16">
        <v>10</v>
      </c>
      <c r="D21877" s="16" t="s">
        <v>168</v>
      </c>
      <c r="E21877" s="18">
        <v>16.754000000000001</v>
      </c>
      <c r="F21877" s="24">
        <f t="shared" si="379"/>
        <v>62.157200000000003</v>
      </c>
    </row>
    <row r="21878" spans="2:6" hidden="1">
      <c r="B21878" s="13">
        <v>2001</v>
      </c>
      <c r="C21878" s="14">
        <v>11</v>
      </c>
      <c r="D21878" s="14" t="s">
        <v>168</v>
      </c>
      <c r="E21878" s="19">
        <v>17.356000000000002</v>
      </c>
      <c r="F21878" s="24">
        <f t="shared" si="379"/>
        <v>63.240800000000007</v>
      </c>
    </row>
    <row r="21879" spans="2:6" hidden="1">
      <c r="B21879" s="15">
        <v>2001</v>
      </c>
      <c r="C21879" s="16">
        <v>12</v>
      </c>
      <c r="D21879" s="16" t="s">
        <v>168</v>
      </c>
      <c r="E21879" s="18">
        <v>18.683</v>
      </c>
      <c r="F21879" s="24">
        <f t="shared" si="379"/>
        <v>65.629400000000004</v>
      </c>
    </row>
    <row r="21880" spans="2:6" hidden="1">
      <c r="B21880" s="13">
        <v>2002</v>
      </c>
      <c r="C21880" s="14">
        <v>1</v>
      </c>
      <c r="D21880" s="14" t="s">
        <v>168</v>
      </c>
      <c r="E21880" s="19">
        <v>19.762</v>
      </c>
      <c r="F21880" s="24">
        <f t="shared" si="379"/>
        <v>67.571600000000004</v>
      </c>
    </row>
    <row r="21881" spans="2:6" hidden="1">
      <c r="B21881" s="15">
        <v>2002</v>
      </c>
      <c r="C21881" s="16">
        <v>2</v>
      </c>
      <c r="D21881" s="16" t="s">
        <v>168</v>
      </c>
      <c r="E21881" s="18">
        <v>19.268000000000001</v>
      </c>
      <c r="F21881" s="24">
        <f t="shared" si="379"/>
        <v>66.682400000000001</v>
      </c>
    </row>
    <row r="21882" spans="2:6" hidden="1">
      <c r="B21882" s="13">
        <v>2002</v>
      </c>
      <c r="C21882" s="14">
        <v>3</v>
      </c>
      <c r="D21882" s="14" t="s">
        <v>168</v>
      </c>
      <c r="E21882" s="19">
        <v>18.465</v>
      </c>
      <c r="F21882" s="24">
        <f t="shared" si="379"/>
        <v>65.236999999999995</v>
      </c>
    </row>
    <row r="21883" spans="2:6" hidden="1">
      <c r="B21883" s="15">
        <v>2002</v>
      </c>
      <c r="C21883" s="16">
        <v>4</v>
      </c>
      <c r="D21883" s="16" t="s">
        <v>168</v>
      </c>
      <c r="E21883" s="18">
        <v>15.65</v>
      </c>
      <c r="F21883" s="24">
        <f t="shared" si="379"/>
        <v>60.17</v>
      </c>
    </row>
    <row r="21884" spans="2:6" hidden="1">
      <c r="B21884" s="13">
        <v>2002</v>
      </c>
      <c r="C21884" s="14">
        <v>5</v>
      </c>
      <c r="D21884" s="14" t="s">
        <v>168</v>
      </c>
      <c r="E21884" s="19">
        <v>10.698</v>
      </c>
      <c r="F21884" s="24">
        <f t="shared" si="379"/>
        <v>51.256399999999999</v>
      </c>
    </row>
    <row r="21885" spans="2:6" hidden="1">
      <c r="B21885" s="15">
        <v>2002</v>
      </c>
      <c r="C21885" s="16">
        <v>6</v>
      </c>
      <c r="D21885" s="16" t="s">
        <v>168</v>
      </c>
      <c r="E21885" s="18">
        <v>7.1</v>
      </c>
      <c r="F21885" s="24">
        <f t="shared" si="379"/>
        <v>44.78</v>
      </c>
    </row>
    <row r="21886" spans="2:6" hidden="1">
      <c r="B21886" s="13">
        <v>2002</v>
      </c>
      <c r="C21886" s="14">
        <v>7</v>
      </c>
      <c r="D21886" s="14" t="s">
        <v>168</v>
      </c>
      <c r="E21886" s="19">
        <v>6.9530000000000003</v>
      </c>
      <c r="F21886" s="24">
        <f t="shared" si="379"/>
        <v>44.5154</v>
      </c>
    </row>
    <row r="21887" spans="2:6" hidden="1">
      <c r="B21887" s="15">
        <v>2002</v>
      </c>
      <c r="C21887" s="16">
        <v>8</v>
      </c>
      <c r="D21887" s="16" t="s">
        <v>168</v>
      </c>
      <c r="E21887" s="18">
        <v>10.817</v>
      </c>
      <c r="F21887" s="24">
        <f t="shared" si="379"/>
        <v>51.470600000000005</v>
      </c>
    </row>
    <row r="21888" spans="2:6" hidden="1">
      <c r="B21888" s="13">
        <v>2002</v>
      </c>
      <c r="C21888" s="14">
        <v>9</v>
      </c>
      <c r="D21888" s="14" t="s">
        <v>168</v>
      </c>
      <c r="E21888" s="19">
        <v>13.725</v>
      </c>
      <c r="F21888" s="24">
        <f t="shared" si="379"/>
        <v>56.704999999999998</v>
      </c>
    </row>
    <row r="21889" spans="2:6" hidden="1">
      <c r="B21889" s="15">
        <v>2002</v>
      </c>
      <c r="C21889" s="16">
        <v>10</v>
      </c>
      <c r="D21889" s="16" t="s">
        <v>168</v>
      </c>
      <c r="E21889" s="18">
        <v>16.959</v>
      </c>
      <c r="F21889" s="24">
        <f t="shared" si="379"/>
        <v>62.526200000000003</v>
      </c>
    </row>
    <row r="21890" spans="2:6" hidden="1">
      <c r="B21890" s="13">
        <v>2002</v>
      </c>
      <c r="C21890" s="14">
        <v>11</v>
      </c>
      <c r="D21890" s="14" t="s">
        <v>168</v>
      </c>
      <c r="E21890" s="19">
        <v>17.356000000000002</v>
      </c>
      <c r="F21890" s="24">
        <f t="shared" si="379"/>
        <v>63.240800000000007</v>
      </c>
    </row>
    <row r="21891" spans="2:6" hidden="1">
      <c r="B21891" s="15">
        <v>2002</v>
      </c>
      <c r="C21891" s="16">
        <v>12</v>
      </c>
      <c r="D21891" s="16" t="s">
        <v>168</v>
      </c>
      <c r="E21891" s="18">
        <v>19.484999999999999</v>
      </c>
      <c r="F21891" s="24">
        <f t="shared" si="379"/>
        <v>67.073000000000008</v>
      </c>
    </row>
    <row r="21892" spans="2:6" hidden="1">
      <c r="B21892" s="13">
        <v>2003</v>
      </c>
      <c r="C21892" s="14">
        <v>1</v>
      </c>
      <c r="D21892" s="14" t="s">
        <v>168</v>
      </c>
      <c r="E21892" s="19">
        <v>20.998000000000001</v>
      </c>
      <c r="F21892" s="24">
        <f t="shared" si="379"/>
        <v>69.796400000000006</v>
      </c>
    </row>
    <row r="21893" spans="2:6" hidden="1">
      <c r="B21893" s="15">
        <v>2003</v>
      </c>
      <c r="C21893" s="16">
        <v>2</v>
      </c>
      <c r="D21893" s="16" t="s">
        <v>168</v>
      </c>
      <c r="E21893" s="18">
        <v>21.271999999999998</v>
      </c>
      <c r="F21893" s="24">
        <f t="shared" si="379"/>
        <v>70.289600000000007</v>
      </c>
    </row>
    <row r="21894" spans="2:6" hidden="1">
      <c r="B21894" s="13">
        <v>2003</v>
      </c>
      <c r="C21894" s="14">
        <v>3</v>
      </c>
      <c r="D21894" s="14" t="s">
        <v>168</v>
      </c>
      <c r="E21894" s="19">
        <v>18.405999999999999</v>
      </c>
      <c r="F21894" s="24">
        <f t="shared" si="379"/>
        <v>65.130799999999994</v>
      </c>
    </row>
    <row r="21895" spans="2:6" hidden="1">
      <c r="B21895" s="15">
        <v>2003</v>
      </c>
      <c r="C21895" s="16">
        <v>4</v>
      </c>
      <c r="D21895" s="16" t="s">
        <v>168</v>
      </c>
      <c r="E21895" s="18">
        <v>15.95</v>
      </c>
      <c r="F21895" s="24">
        <f t="shared" si="379"/>
        <v>60.71</v>
      </c>
    </row>
    <row r="21896" spans="2:6" hidden="1">
      <c r="B21896" s="13">
        <v>2003</v>
      </c>
      <c r="C21896" s="14">
        <v>5</v>
      </c>
      <c r="D21896" s="14" t="s">
        <v>168</v>
      </c>
      <c r="E21896" s="19">
        <v>10.349</v>
      </c>
      <c r="F21896" s="24">
        <f t="shared" si="379"/>
        <v>50.6282</v>
      </c>
    </row>
    <row r="21897" spans="2:6" hidden="1">
      <c r="B21897" s="15">
        <v>2003</v>
      </c>
      <c r="C21897" s="16">
        <v>6</v>
      </c>
      <c r="D21897" s="16" t="s">
        <v>168</v>
      </c>
      <c r="E21897" s="18">
        <v>7.0640000000000001</v>
      </c>
      <c r="F21897" s="24">
        <f t="shared" si="379"/>
        <v>44.715200000000003</v>
      </c>
    </row>
    <row r="21898" spans="2:6" hidden="1">
      <c r="B21898" s="13">
        <v>2003</v>
      </c>
      <c r="C21898" s="14">
        <v>7</v>
      </c>
      <c r="D21898" s="14" t="s">
        <v>168</v>
      </c>
      <c r="E21898" s="19">
        <v>7.6429999999999998</v>
      </c>
      <c r="F21898" s="24">
        <f t="shared" si="379"/>
        <v>45.757400000000004</v>
      </c>
    </row>
    <row r="21899" spans="2:6" hidden="1">
      <c r="B21899" s="15">
        <v>2003</v>
      </c>
      <c r="C21899" s="16">
        <v>8</v>
      </c>
      <c r="D21899" s="16" t="s">
        <v>168</v>
      </c>
      <c r="E21899" s="18">
        <v>8.9190000000000005</v>
      </c>
      <c r="F21899" s="24">
        <f t="shared" si="379"/>
        <v>48.054200000000002</v>
      </c>
    </row>
    <row r="21900" spans="2:6" hidden="1">
      <c r="B21900" s="13">
        <v>2003</v>
      </c>
      <c r="C21900" s="14">
        <v>9</v>
      </c>
      <c r="D21900" s="14" t="s">
        <v>168</v>
      </c>
      <c r="E21900" s="19">
        <v>13.618</v>
      </c>
      <c r="F21900" s="24">
        <f t="shared" si="379"/>
        <v>56.5124</v>
      </c>
    </row>
    <row r="21901" spans="2:6" hidden="1">
      <c r="B21901" s="15">
        <v>2003</v>
      </c>
      <c r="C21901" s="16">
        <v>10</v>
      </c>
      <c r="D21901" s="16" t="s">
        <v>168</v>
      </c>
      <c r="E21901" s="18">
        <v>17.073</v>
      </c>
      <c r="F21901" s="24">
        <f t="shared" si="379"/>
        <v>62.731400000000001</v>
      </c>
    </row>
    <row r="21902" spans="2:6" hidden="1">
      <c r="B21902" s="13">
        <v>2003</v>
      </c>
      <c r="C21902" s="14">
        <v>11</v>
      </c>
      <c r="D21902" s="14" t="s">
        <v>168</v>
      </c>
      <c r="E21902" s="19">
        <v>18.692</v>
      </c>
      <c r="F21902" s="24">
        <f t="shared" si="379"/>
        <v>65.645600000000002</v>
      </c>
    </row>
    <row r="21903" spans="2:6" hidden="1">
      <c r="B21903" s="15">
        <v>2003</v>
      </c>
      <c r="C21903" s="16">
        <v>12</v>
      </c>
      <c r="D21903" s="16" t="s">
        <v>168</v>
      </c>
      <c r="E21903" s="18">
        <v>20.103999999999999</v>
      </c>
      <c r="F21903" s="24">
        <f t="shared" si="379"/>
        <v>68.18719999999999</v>
      </c>
    </row>
    <row r="21904" spans="2:6" hidden="1">
      <c r="B21904" s="13">
        <v>2004</v>
      </c>
      <c r="C21904" s="14">
        <v>1</v>
      </c>
      <c r="D21904" s="14" t="s">
        <v>168</v>
      </c>
      <c r="E21904" s="19">
        <v>20.56</v>
      </c>
      <c r="F21904" s="24">
        <f t="shared" si="379"/>
        <v>69.007999999999996</v>
      </c>
    </row>
    <row r="21905" spans="2:6" hidden="1">
      <c r="B21905" s="15">
        <v>2004</v>
      </c>
      <c r="C21905" s="16">
        <v>2</v>
      </c>
      <c r="D21905" s="16" t="s">
        <v>168</v>
      </c>
      <c r="E21905" s="18">
        <v>20.033999999999999</v>
      </c>
      <c r="F21905" s="24">
        <f t="shared" si="379"/>
        <v>68.061199999999999</v>
      </c>
    </row>
    <row r="21906" spans="2:6" hidden="1">
      <c r="B21906" s="13">
        <v>2004</v>
      </c>
      <c r="C21906" s="14">
        <v>3</v>
      </c>
      <c r="D21906" s="14" t="s">
        <v>168</v>
      </c>
      <c r="E21906" s="19">
        <v>17.565999999999999</v>
      </c>
      <c r="F21906" s="24">
        <f t="shared" si="379"/>
        <v>63.6188</v>
      </c>
    </row>
    <row r="21907" spans="2:6" hidden="1">
      <c r="B21907" s="15">
        <v>2004</v>
      </c>
      <c r="C21907" s="16">
        <v>4</v>
      </c>
      <c r="D21907" s="16" t="s">
        <v>168</v>
      </c>
      <c r="E21907" s="18">
        <v>14.705</v>
      </c>
      <c r="F21907" s="24">
        <f t="shared" si="379"/>
        <v>58.469000000000001</v>
      </c>
    </row>
    <row r="21908" spans="2:6" hidden="1">
      <c r="B21908" s="13">
        <v>2004</v>
      </c>
      <c r="C21908" s="14">
        <v>5</v>
      </c>
      <c r="D21908" s="14" t="s">
        <v>168</v>
      </c>
      <c r="E21908" s="19">
        <v>11.311</v>
      </c>
      <c r="F21908" s="24">
        <f t="shared" si="379"/>
        <v>52.3598</v>
      </c>
    </row>
    <row r="21909" spans="2:6" hidden="1">
      <c r="B21909" s="15">
        <v>2004</v>
      </c>
      <c r="C21909" s="16">
        <v>6</v>
      </c>
      <c r="D21909" s="16" t="s">
        <v>168</v>
      </c>
      <c r="E21909" s="18">
        <v>7.9809999999999999</v>
      </c>
      <c r="F21909" s="24">
        <f t="shared" si="379"/>
        <v>46.3658</v>
      </c>
    </row>
    <row r="21910" spans="2:6" hidden="1">
      <c r="B21910" s="13">
        <v>2004</v>
      </c>
      <c r="C21910" s="14">
        <v>7</v>
      </c>
      <c r="D21910" s="14" t="s">
        <v>168</v>
      </c>
      <c r="E21910" s="19">
        <v>6.11</v>
      </c>
      <c r="F21910" s="24">
        <f t="shared" si="379"/>
        <v>42.998000000000005</v>
      </c>
    </row>
    <row r="21911" spans="2:6" hidden="1">
      <c r="B21911" s="15">
        <v>2004</v>
      </c>
      <c r="C21911" s="16">
        <v>8</v>
      </c>
      <c r="D21911" s="16" t="s">
        <v>168</v>
      </c>
      <c r="E21911" s="18">
        <v>11.271000000000001</v>
      </c>
      <c r="F21911" s="24">
        <f t="shared" si="379"/>
        <v>52.287800000000004</v>
      </c>
    </row>
    <row r="21912" spans="2:6" hidden="1">
      <c r="B21912" s="13">
        <v>2004</v>
      </c>
      <c r="C21912" s="14">
        <v>9</v>
      </c>
      <c r="D21912" s="14" t="s">
        <v>168</v>
      </c>
      <c r="E21912" s="19">
        <v>11.994</v>
      </c>
      <c r="F21912" s="24">
        <f t="shared" si="379"/>
        <v>53.589200000000005</v>
      </c>
    </row>
    <row r="21913" spans="2:6" hidden="1">
      <c r="B21913" s="15">
        <v>2004</v>
      </c>
      <c r="C21913" s="16">
        <v>10</v>
      </c>
      <c r="D21913" s="16" t="s">
        <v>168</v>
      </c>
      <c r="E21913" s="18">
        <v>16.198</v>
      </c>
      <c r="F21913" s="24">
        <f t="shared" si="379"/>
        <v>61.156400000000005</v>
      </c>
    </row>
    <row r="21914" spans="2:6" hidden="1">
      <c r="B21914" s="13">
        <v>2004</v>
      </c>
      <c r="C21914" s="14">
        <v>11</v>
      </c>
      <c r="D21914" s="14" t="s">
        <v>168</v>
      </c>
      <c r="E21914" s="19">
        <v>20.532</v>
      </c>
      <c r="F21914" s="24">
        <f t="shared" si="379"/>
        <v>68.957599999999999</v>
      </c>
    </row>
    <row r="21915" spans="2:6" hidden="1">
      <c r="B21915" s="15">
        <v>2004</v>
      </c>
      <c r="C21915" s="16">
        <v>12</v>
      </c>
      <c r="D21915" s="16" t="s">
        <v>168</v>
      </c>
      <c r="E21915" s="18">
        <v>20.603000000000002</v>
      </c>
      <c r="F21915" s="24">
        <f t="shared" si="379"/>
        <v>69.085400000000007</v>
      </c>
    </row>
    <row r="21916" spans="2:6" hidden="1">
      <c r="B21916" s="13">
        <v>2005</v>
      </c>
      <c r="C21916" s="14">
        <v>1</v>
      </c>
      <c r="D21916" s="14" t="s">
        <v>168</v>
      </c>
      <c r="E21916" s="19">
        <v>20.509</v>
      </c>
      <c r="F21916" s="24">
        <f t="shared" si="379"/>
        <v>68.916200000000003</v>
      </c>
    </row>
    <row r="21917" spans="2:6" hidden="1">
      <c r="B21917" s="15">
        <v>2005</v>
      </c>
      <c r="C21917" s="16">
        <v>2</v>
      </c>
      <c r="D21917" s="16" t="s">
        <v>168</v>
      </c>
      <c r="E21917" s="18">
        <v>20.327000000000002</v>
      </c>
      <c r="F21917" s="24">
        <f t="shared" si="379"/>
        <v>68.588600000000014</v>
      </c>
    </row>
    <row r="21918" spans="2:6" hidden="1">
      <c r="B21918" s="13">
        <v>2005</v>
      </c>
      <c r="C21918" s="14">
        <v>3</v>
      </c>
      <c r="D21918" s="14" t="s">
        <v>168</v>
      </c>
      <c r="E21918" s="19">
        <v>17.231000000000002</v>
      </c>
      <c r="F21918" s="24">
        <f t="shared" si="379"/>
        <v>63.015799999999999</v>
      </c>
    </row>
    <row r="21919" spans="2:6" hidden="1">
      <c r="B21919" s="15">
        <v>2005</v>
      </c>
      <c r="C21919" s="16">
        <v>4</v>
      </c>
      <c r="D21919" s="16" t="s">
        <v>168</v>
      </c>
      <c r="E21919" s="18">
        <v>13.728999999999999</v>
      </c>
      <c r="F21919" s="24">
        <f t="shared" si="379"/>
        <v>56.712199999999996</v>
      </c>
    </row>
    <row r="21920" spans="2:6" hidden="1">
      <c r="B21920" s="13">
        <v>2005</v>
      </c>
      <c r="C21920" s="14">
        <v>5</v>
      </c>
      <c r="D21920" s="14" t="s">
        <v>168</v>
      </c>
      <c r="E21920" s="19">
        <v>10.993</v>
      </c>
      <c r="F21920" s="24">
        <f t="shared" ref="F21920:F21983" si="380">(E21920 * 1.8) + 32</f>
        <v>51.787400000000005</v>
      </c>
    </row>
    <row r="21921" spans="2:6" hidden="1">
      <c r="B21921" s="15">
        <v>2005</v>
      </c>
      <c r="C21921" s="16">
        <v>6</v>
      </c>
      <c r="D21921" s="16" t="s">
        <v>168</v>
      </c>
      <c r="E21921" s="18">
        <v>8.67</v>
      </c>
      <c r="F21921" s="24">
        <f t="shared" si="380"/>
        <v>47.606000000000002</v>
      </c>
    </row>
    <row r="21922" spans="2:6" hidden="1">
      <c r="B21922" s="13">
        <v>2005</v>
      </c>
      <c r="C21922" s="14">
        <v>7</v>
      </c>
      <c r="D21922" s="14" t="s">
        <v>168</v>
      </c>
      <c r="E21922" s="19">
        <v>8.3439999999999994</v>
      </c>
      <c r="F21922" s="24">
        <f t="shared" si="380"/>
        <v>47.019199999999998</v>
      </c>
    </row>
    <row r="21923" spans="2:6" hidden="1">
      <c r="B21923" s="15">
        <v>2005</v>
      </c>
      <c r="C21923" s="16">
        <v>8</v>
      </c>
      <c r="D21923" s="16" t="s">
        <v>168</v>
      </c>
      <c r="E21923" s="18">
        <v>11.021000000000001</v>
      </c>
      <c r="F21923" s="24">
        <f t="shared" si="380"/>
        <v>51.837800000000001</v>
      </c>
    </row>
    <row r="21924" spans="2:6" hidden="1">
      <c r="B21924" s="13">
        <v>2005</v>
      </c>
      <c r="C21924" s="14">
        <v>9</v>
      </c>
      <c r="D21924" s="14" t="s">
        <v>168</v>
      </c>
      <c r="E21924" s="19">
        <v>14.686</v>
      </c>
      <c r="F21924" s="24">
        <f t="shared" si="380"/>
        <v>58.434799999999996</v>
      </c>
    </row>
    <row r="21925" spans="2:6" hidden="1">
      <c r="B21925" s="15">
        <v>2005</v>
      </c>
      <c r="C21925" s="16">
        <v>10</v>
      </c>
      <c r="D21925" s="16" t="s">
        <v>168</v>
      </c>
      <c r="E21925" s="18">
        <v>16.384</v>
      </c>
      <c r="F21925" s="24">
        <f t="shared" si="380"/>
        <v>61.491200000000006</v>
      </c>
    </row>
    <row r="21926" spans="2:6" hidden="1">
      <c r="B21926" s="13">
        <v>2005</v>
      </c>
      <c r="C21926" s="14">
        <v>11</v>
      </c>
      <c r="D21926" s="14" t="s">
        <v>168</v>
      </c>
      <c r="E21926" s="19">
        <v>18.169</v>
      </c>
      <c r="F21926" s="24">
        <f t="shared" si="380"/>
        <v>64.7042</v>
      </c>
    </row>
    <row r="21927" spans="2:6" hidden="1">
      <c r="B21927" s="15">
        <v>2005</v>
      </c>
      <c r="C21927" s="16">
        <v>12</v>
      </c>
      <c r="D21927" s="16" t="s">
        <v>168</v>
      </c>
      <c r="E21927" s="18">
        <v>18.565000000000001</v>
      </c>
      <c r="F21927" s="24">
        <f t="shared" si="380"/>
        <v>65.417000000000002</v>
      </c>
    </row>
    <row r="21928" spans="2:6" hidden="1">
      <c r="B21928" s="13">
        <v>2006</v>
      </c>
      <c r="C21928" s="14">
        <v>1</v>
      </c>
      <c r="D21928" s="14" t="s">
        <v>168</v>
      </c>
      <c r="E21928" s="19">
        <v>20.382000000000001</v>
      </c>
      <c r="F21928" s="24">
        <f t="shared" si="380"/>
        <v>68.687600000000003</v>
      </c>
    </row>
    <row r="21929" spans="2:6" hidden="1">
      <c r="B21929" s="15">
        <v>2006</v>
      </c>
      <c r="C21929" s="16">
        <v>2</v>
      </c>
      <c r="D21929" s="16" t="s">
        <v>168</v>
      </c>
      <c r="E21929" s="18">
        <v>19.989999999999998</v>
      </c>
      <c r="F21929" s="24">
        <f t="shared" si="380"/>
        <v>67.981999999999999</v>
      </c>
    </row>
    <row r="21930" spans="2:6" hidden="1">
      <c r="B21930" s="13">
        <v>2006</v>
      </c>
      <c r="C21930" s="14">
        <v>3</v>
      </c>
      <c r="D21930" s="14" t="s">
        <v>168</v>
      </c>
      <c r="E21930" s="19">
        <v>16.096</v>
      </c>
      <c r="F21930" s="24">
        <f t="shared" si="380"/>
        <v>60.972799999999999</v>
      </c>
    </row>
    <row r="21931" spans="2:6" hidden="1">
      <c r="B21931" s="15">
        <v>2006</v>
      </c>
      <c r="C21931" s="16">
        <v>4</v>
      </c>
      <c r="D21931" s="16" t="s">
        <v>168</v>
      </c>
      <c r="E21931" s="18">
        <v>13.478</v>
      </c>
      <c r="F21931" s="24">
        <f t="shared" si="380"/>
        <v>56.260400000000004</v>
      </c>
    </row>
    <row r="21932" spans="2:6" hidden="1">
      <c r="B21932" s="13">
        <v>2006</v>
      </c>
      <c r="C21932" s="14">
        <v>5</v>
      </c>
      <c r="D21932" s="14" t="s">
        <v>168</v>
      </c>
      <c r="E21932" s="19">
        <v>8.4659999999999993</v>
      </c>
      <c r="F21932" s="24">
        <f t="shared" si="380"/>
        <v>47.238799999999998</v>
      </c>
    </row>
    <row r="21933" spans="2:6" hidden="1">
      <c r="B21933" s="15">
        <v>2006</v>
      </c>
      <c r="C21933" s="16">
        <v>6</v>
      </c>
      <c r="D21933" s="16" t="s">
        <v>168</v>
      </c>
      <c r="E21933" s="18">
        <v>7.093</v>
      </c>
      <c r="F21933" s="24">
        <f t="shared" si="380"/>
        <v>44.767400000000002</v>
      </c>
    </row>
    <row r="21934" spans="2:6" hidden="1">
      <c r="B21934" s="13">
        <v>2006</v>
      </c>
      <c r="C21934" s="14">
        <v>7</v>
      </c>
      <c r="D21934" s="14" t="s">
        <v>168</v>
      </c>
      <c r="E21934" s="19">
        <v>8.4540000000000006</v>
      </c>
      <c r="F21934" s="24">
        <f t="shared" si="380"/>
        <v>47.217200000000005</v>
      </c>
    </row>
    <row r="21935" spans="2:6" hidden="1">
      <c r="B21935" s="15">
        <v>2006</v>
      </c>
      <c r="C21935" s="16">
        <v>8</v>
      </c>
      <c r="D21935" s="16" t="s">
        <v>168</v>
      </c>
      <c r="E21935" s="18">
        <v>8.8840000000000003</v>
      </c>
      <c r="F21935" s="24">
        <f t="shared" si="380"/>
        <v>47.991199999999999</v>
      </c>
    </row>
    <row r="21936" spans="2:6" hidden="1">
      <c r="B21936" s="13">
        <v>2006</v>
      </c>
      <c r="C21936" s="14">
        <v>9</v>
      </c>
      <c r="D21936" s="14" t="s">
        <v>168</v>
      </c>
      <c r="E21936" s="19">
        <v>13.427</v>
      </c>
      <c r="F21936" s="24">
        <f t="shared" si="380"/>
        <v>56.168599999999998</v>
      </c>
    </row>
    <row r="21937" spans="2:6" hidden="1">
      <c r="B21937" s="15">
        <v>2006</v>
      </c>
      <c r="C21937" s="16">
        <v>10</v>
      </c>
      <c r="D21937" s="16" t="s">
        <v>168</v>
      </c>
      <c r="E21937" s="18">
        <v>16.577999999999999</v>
      </c>
      <c r="F21937" s="24">
        <f t="shared" si="380"/>
        <v>61.840400000000002</v>
      </c>
    </row>
    <row r="21938" spans="2:6" hidden="1">
      <c r="B21938" s="13">
        <v>2006</v>
      </c>
      <c r="C21938" s="14">
        <v>11</v>
      </c>
      <c r="D21938" s="14" t="s">
        <v>168</v>
      </c>
      <c r="E21938" s="19">
        <v>17.771000000000001</v>
      </c>
      <c r="F21938" s="24">
        <f t="shared" si="380"/>
        <v>63.987800000000007</v>
      </c>
    </row>
    <row r="21939" spans="2:6" hidden="1">
      <c r="B21939" s="15">
        <v>2006</v>
      </c>
      <c r="C21939" s="16">
        <v>12</v>
      </c>
      <c r="D21939" s="16" t="s">
        <v>168</v>
      </c>
      <c r="E21939" s="18">
        <v>19.545999999999999</v>
      </c>
      <c r="F21939" s="24">
        <f t="shared" si="380"/>
        <v>67.1828</v>
      </c>
    </row>
    <row r="21940" spans="2:6" hidden="1">
      <c r="B21940" s="13">
        <v>2007</v>
      </c>
      <c r="C21940" s="14">
        <v>1</v>
      </c>
      <c r="D21940" s="14" t="s">
        <v>168</v>
      </c>
      <c r="E21940" s="19">
        <v>20.925999999999998</v>
      </c>
      <c r="F21940" s="24">
        <f t="shared" si="380"/>
        <v>69.666799999999995</v>
      </c>
    </row>
    <row r="21941" spans="2:6" hidden="1">
      <c r="B21941" s="15">
        <v>2007</v>
      </c>
      <c r="C21941" s="16">
        <v>2</v>
      </c>
      <c r="D21941" s="16" t="s">
        <v>168</v>
      </c>
      <c r="E21941" s="18">
        <v>20.992000000000001</v>
      </c>
      <c r="F21941" s="24">
        <f t="shared" si="380"/>
        <v>69.785600000000002</v>
      </c>
    </row>
    <row r="21942" spans="2:6" hidden="1">
      <c r="B21942" s="13">
        <v>2007</v>
      </c>
      <c r="C21942" s="14">
        <v>3</v>
      </c>
      <c r="D21942" s="14" t="s">
        <v>168</v>
      </c>
      <c r="E21942" s="19">
        <v>18.138000000000002</v>
      </c>
      <c r="F21942" s="24">
        <f t="shared" si="380"/>
        <v>64.648400000000009</v>
      </c>
    </row>
    <row r="21943" spans="2:6" hidden="1">
      <c r="B21943" s="15">
        <v>2007</v>
      </c>
      <c r="C21943" s="16">
        <v>4</v>
      </c>
      <c r="D21943" s="16" t="s">
        <v>168</v>
      </c>
      <c r="E21943" s="18">
        <v>14.938000000000001</v>
      </c>
      <c r="F21943" s="24">
        <f t="shared" si="380"/>
        <v>58.888400000000004</v>
      </c>
    </row>
    <row r="21944" spans="2:6" hidden="1">
      <c r="B21944" s="13">
        <v>2007</v>
      </c>
      <c r="C21944" s="14">
        <v>5</v>
      </c>
      <c r="D21944" s="14" t="s">
        <v>168</v>
      </c>
      <c r="E21944" s="19">
        <v>10.488</v>
      </c>
      <c r="F21944" s="24">
        <f t="shared" si="380"/>
        <v>50.878399999999999</v>
      </c>
    </row>
    <row r="21945" spans="2:6" hidden="1">
      <c r="B21945" s="15">
        <v>2007</v>
      </c>
      <c r="C21945" s="16">
        <v>6</v>
      </c>
      <c r="D21945" s="16" t="s">
        <v>168</v>
      </c>
      <c r="E21945" s="18">
        <v>7.3090000000000002</v>
      </c>
      <c r="F21945" s="24">
        <f t="shared" si="380"/>
        <v>45.156199999999998</v>
      </c>
    </row>
    <row r="21946" spans="2:6" hidden="1">
      <c r="B21946" s="13">
        <v>2007</v>
      </c>
      <c r="C21946" s="14">
        <v>7</v>
      </c>
      <c r="D21946" s="14" t="s">
        <v>168</v>
      </c>
      <c r="E21946" s="19">
        <v>7.3719999999999999</v>
      </c>
      <c r="F21946" s="24">
        <f t="shared" si="380"/>
        <v>45.269599999999997</v>
      </c>
    </row>
    <row r="21947" spans="2:6" hidden="1">
      <c r="B21947" s="15">
        <v>2007</v>
      </c>
      <c r="C21947" s="16">
        <v>8</v>
      </c>
      <c r="D21947" s="16" t="s">
        <v>168</v>
      </c>
      <c r="E21947" s="18">
        <v>10.186999999999999</v>
      </c>
      <c r="F21947" s="24">
        <f t="shared" si="380"/>
        <v>50.336600000000004</v>
      </c>
    </row>
    <row r="21948" spans="2:6" hidden="1">
      <c r="B21948" s="13">
        <v>2007</v>
      </c>
      <c r="C21948" s="14">
        <v>9</v>
      </c>
      <c r="D21948" s="14" t="s">
        <v>168</v>
      </c>
      <c r="E21948" s="19">
        <v>15.509</v>
      </c>
      <c r="F21948" s="24">
        <f t="shared" si="380"/>
        <v>59.916200000000003</v>
      </c>
    </row>
    <row r="21949" spans="2:6" hidden="1">
      <c r="B21949" s="15">
        <v>2007</v>
      </c>
      <c r="C21949" s="16">
        <v>10</v>
      </c>
      <c r="D21949" s="16" t="s">
        <v>168</v>
      </c>
      <c r="E21949" s="18">
        <v>15.4</v>
      </c>
      <c r="F21949" s="24">
        <f t="shared" si="380"/>
        <v>59.72</v>
      </c>
    </row>
    <row r="21950" spans="2:6" hidden="1">
      <c r="B21950" s="13">
        <v>2007</v>
      </c>
      <c r="C21950" s="14">
        <v>11</v>
      </c>
      <c r="D21950" s="14" t="s">
        <v>168</v>
      </c>
      <c r="E21950" s="19">
        <v>17.364999999999998</v>
      </c>
      <c r="F21950" s="24">
        <f t="shared" si="380"/>
        <v>63.256999999999998</v>
      </c>
    </row>
    <row r="21951" spans="2:6" hidden="1">
      <c r="B21951" s="15">
        <v>2007</v>
      </c>
      <c r="C21951" s="16">
        <v>12</v>
      </c>
      <c r="D21951" s="16" t="s">
        <v>168</v>
      </c>
      <c r="E21951" s="18">
        <v>19.074000000000002</v>
      </c>
      <c r="F21951" s="24">
        <f t="shared" si="380"/>
        <v>66.333200000000005</v>
      </c>
    </row>
    <row r="21952" spans="2:6" hidden="1">
      <c r="B21952" s="13">
        <v>2008</v>
      </c>
      <c r="C21952" s="14">
        <v>1</v>
      </c>
      <c r="D21952" s="14" t="s">
        <v>168</v>
      </c>
      <c r="E21952" s="19">
        <v>20.085000000000001</v>
      </c>
      <c r="F21952" s="24">
        <f t="shared" si="380"/>
        <v>68.153000000000006</v>
      </c>
    </row>
    <row r="21953" spans="2:6" hidden="1">
      <c r="B21953" s="15">
        <v>2008</v>
      </c>
      <c r="C21953" s="16">
        <v>2</v>
      </c>
      <c r="D21953" s="16" t="s">
        <v>168</v>
      </c>
      <c r="E21953" s="18">
        <v>20.149999999999999</v>
      </c>
      <c r="F21953" s="24">
        <f t="shared" si="380"/>
        <v>68.27</v>
      </c>
    </row>
    <row r="21954" spans="2:6" hidden="1">
      <c r="B21954" s="13">
        <v>2008</v>
      </c>
      <c r="C21954" s="14">
        <v>3</v>
      </c>
      <c r="D21954" s="14" t="s">
        <v>168</v>
      </c>
      <c r="E21954" s="19">
        <v>17.207999999999998</v>
      </c>
      <c r="F21954" s="24">
        <f t="shared" si="380"/>
        <v>62.974400000000003</v>
      </c>
    </row>
    <row r="21955" spans="2:6" hidden="1">
      <c r="B21955" s="15">
        <v>2008</v>
      </c>
      <c r="C21955" s="16">
        <v>4</v>
      </c>
      <c r="D21955" s="16" t="s">
        <v>168</v>
      </c>
      <c r="E21955" s="18">
        <v>12.506</v>
      </c>
      <c r="F21955" s="24">
        <f t="shared" si="380"/>
        <v>54.510800000000003</v>
      </c>
    </row>
    <row r="21956" spans="2:6" hidden="1">
      <c r="B21956" s="13">
        <v>2008</v>
      </c>
      <c r="C21956" s="14">
        <v>5</v>
      </c>
      <c r="D21956" s="14" t="s">
        <v>168</v>
      </c>
      <c r="E21956" s="19">
        <v>11.747999999999999</v>
      </c>
      <c r="F21956" s="24">
        <f t="shared" si="380"/>
        <v>53.1464</v>
      </c>
    </row>
    <row r="21957" spans="2:6" hidden="1">
      <c r="B21957" s="15">
        <v>2008</v>
      </c>
      <c r="C21957" s="16">
        <v>6</v>
      </c>
      <c r="D21957" s="16" t="s">
        <v>168</v>
      </c>
      <c r="E21957" s="18">
        <v>8.1539999999999999</v>
      </c>
      <c r="F21957" s="24">
        <f t="shared" si="380"/>
        <v>46.677199999999999</v>
      </c>
    </row>
    <row r="21958" spans="2:6" hidden="1">
      <c r="B21958" s="13">
        <v>2008</v>
      </c>
      <c r="C21958" s="14">
        <v>7</v>
      </c>
      <c r="D21958" s="14" t="s">
        <v>168</v>
      </c>
      <c r="E21958" s="19">
        <v>7.5209999999999999</v>
      </c>
      <c r="F21958" s="24">
        <f t="shared" si="380"/>
        <v>45.537800000000004</v>
      </c>
    </row>
    <row r="21959" spans="2:6" hidden="1">
      <c r="B21959" s="15">
        <v>2008</v>
      </c>
      <c r="C21959" s="16">
        <v>8</v>
      </c>
      <c r="D21959" s="16" t="s">
        <v>168</v>
      </c>
      <c r="E21959" s="18">
        <v>10.86</v>
      </c>
      <c r="F21959" s="24">
        <f t="shared" si="380"/>
        <v>51.548000000000002</v>
      </c>
    </row>
    <row r="21960" spans="2:6" hidden="1">
      <c r="B21960" s="13">
        <v>2008</v>
      </c>
      <c r="C21960" s="14">
        <v>9</v>
      </c>
      <c r="D21960" s="14" t="s">
        <v>168</v>
      </c>
      <c r="E21960" s="19">
        <v>12.65</v>
      </c>
      <c r="F21960" s="24">
        <f t="shared" si="380"/>
        <v>54.769999999999996</v>
      </c>
    </row>
    <row r="21961" spans="2:6" hidden="1">
      <c r="B21961" s="15">
        <v>2008</v>
      </c>
      <c r="C21961" s="16">
        <v>10</v>
      </c>
      <c r="D21961" s="16" t="s">
        <v>168</v>
      </c>
      <c r="E21961" s="18">
        <v>17.006</v>
      </c>
      <c r="F21961" s="24">
        <f t="shared" si="380"/>
        <v>62.610799999999998</v>
      </c>
    </row>
    <row r="21962" spans="2:6" hidden="1">
      <c r="B21962" s="13">
        <v>2008</v>
      </c>
      <c r="C21962" s="14">
        <v>11</v>
      </c>
      <c r="D21962" s="14" t="s">
        <v>168</v>
      </c>
      <c r="E21962" s="19">
        <v>18.515000000000001</v>
      </c>
      <c r="F21962" s="24">
        <f t="shared" si="380"/>
        <v>65.326999999999998</v>
      </c>
    </row>
    <row r="21963" spans="2:6" hidden="1">
      <c r="B21963" s="15">
        <v>2008</v>
      </c>
      <c r="C21963" s="16">
        <v>12</v>
      </c>
      <c r="D21963" s="16" t="s">
        <v>168</v>
      </c>
      <c r="E21963" s="18">
        <v>20.495000000000001</v>
      </c>
      <c r="F21963" s="24">
        <f t="shared" si="380"/>
        <v>68.891000000000005</v>
      </c>
    </row>
    <row r="21964" spans="2:6" hidden="1">
      <c r="B21964" s="13">
        <v>2009</v>
      </c>
      <c r="C21964" s="14">
        <v>1</v>
      </c>
      <c r="D21964" s="14" t="s">
        <v>168</v>
      </c>
      <c r="E21964" s="19">
        <v>20.661999999999999</v>
      </c>
      <c r="F21964" s="24">
        <f t="shared" si="380"/>
        <v>69.191599999999994</v>
      </c>
    </row>
    <row r="21965" spans="2:6" hidden="1">
      <c r="B21965" s="15">
        <v>2009</v>
      </c>
      <c r="C21965" s="16">
        <v>2</v>
      </c>
      <c r="D21965" s="16" t="s">
        <v>168</v>
      </c>
      <c r="E21965" s="18">
        <v>19.471</v>
      </c>
      <c r="F21965" s="24">
        <f t="shared" si="380"/>
        <v>67.047799999999995</v>
      </c>
    </row>
    <row r="21966" spans="2:6" hidden="1">
      <c r="B21966" s="13">
        <v>2009</v>
      </c>
      <c r="C21966" s="14">
        <v>3</v>
      </c>
      <c r="D21966" s="14" t="s">
        <v>168</v>
      </c>
      <c r="E21966" s="19">
        <v>17.898</v>
      </c>
      <c r="F21966" s="24">
        <f t="shared" si="380"/>
        <v>64.216399999999993</v>
      </c>
    </row>
    <row r="21967" spans="2:6" hidden="1">
      <c r="B21967" s="15">
        <v>2009</v>
      </c>
      <c r="C21967" s="16">
        <v>4</v>
      </c>
      <c r="D21967" s="16" t="s">
        <v>168</v>
      </c>
      <c r="E21967" s="18">
        <v>14.699</v>
      </c>
      <c r="F21967" s="24">
        <f t="shared" si="380"/>
        <v>58.458200000000005</v>
      </c>
    </row>
    <row r="21968" spans="2:6" hidden="1">
      <c r="B21968" s="13">
        <v>2009</v>
      </c>
      <c r="C21968" s="14">
        <v>5</v>
      </c>
      <c r="D21968" s="14" t="s">
        <v>168</v>
      </c>
      <c r="E21968" s="19">
        <v>10.667999999999999</v>
      </c>
      <c r="F21968" s="24">
        <f t="shared" si="380"/>
        <v>51.202399999999997</v>
      </c>
    </row>
    <row r="21969" spans="2:6" hidden="1">
      <c r="B21969" s="15">
        <v>2009</v>
      </c>
      <c r="C21969" s="16">
        <v>6</v>
      </c>
      <c r="D21969" s="16" t="s">
        <v>168</v>
      </c>
      <c r="E21969" s="18">
        <v>8.1129999999999995</v>
      </c>
      <c r="F21969" s="24">
        <f t="shared" si="380"/>
        <v>46.603400000000001</v>
      </c>
    </row>
    <row r="21970" spans="2:6" hidden="1">
      <c r="B21970" s="13">
        <v>2009</v>
      </c>
      <c r="C21970" s="14">
        <v>7</v>
      </c>
      <c r="D21970" s="14" t="s">
        <v>168</v>
      </c>
      <c r="E21970" s="19">
        <v>6.0919999999999996</v>
      </c>
      <c r="F21970" s="24">
        <f t="shared" si="380"/>
        <v>42.965600000000002</v>
      </c>
    </row>
    <row r="21971" spans="2:6" hidden="1">
      <c r="B21971" s="15">
        <v>2009</v>
      </c>
      <c r="C21971" s="16">
        <v>8</v>
      </c>
      <c r="D21971" s="16" t="s">
        <v>168</v>
      </c>
      <c r="E21971" s="18">
        <v>10.276</v>
      </c>
      <c r="F21971" s="24">
        <f t="shared" si="380"/>
        <v>50.4968</v>
      </c>
    </row>
    <row r="21972" spans="2:6" hidden="1">
      <c r="B21972" s="13">
        <v>2009</v>
      </c>
      <c r="C21972" s="14">
        <v>9</v>
      </c>
      <c r="D21972" s="14" t="s">
        <v>168</v>
      </c>
      <c r="E21972" s="19">
        <v>13.986000000000001</v>
      </c>
      <c r="F21972" s="24">
        <f t="shared" si="380"/>
        <v>57.174800000000005</v>
      </c>
    </row>
    <row r="21973" spans="2:6" hidden="1">
      <c r="B21973" s="15">
        <v>2009</v>
      </c>
      <c r="C21973" s="16">
        <v>10</v>
      </c>
      <c r="D21973" s="16" t="s">
        <v>168</v>
      </c>
      <c r="E21973" s="18">
        <v>16.082000000000001</v>
      </c>
      <c r="F21973" s="24">
        <f t="shared" si="380"/>
        <v>60.947600000000001</v>
      </c>
    </row>
    <row r="21974" spans="2:6" hidden="1">
      <c r="B21974" s="13">
        <v>2009</v>
      </c>
      <c r="C21974" s="14">
        <v>11</v>
      </c>
      <c r="D21974" s="14" t="s">
        <v>168</v>
      </c>
      <c r="E21974" s="19">
        <v>17.372</v>
      </c>
      <c r="F21974" s="24">
        <f t="shared" si="380"/>
        <v>63.269599999999997</v>
      </c>
    </row>
    <row r="21975" spans="2:6" hidden="1">
      <c r="B21975" s="15">
        <v>2009</v>
      </c>
      <c r="C21975" s="16">
        <v>12</v>
      </c>
      <c r="D21975" s="16" t="s">
        <v>168</v>
      </c>
      <c r="E21975" s="18">
        <v>20.177</v>
      </c>
      <c r="F21975" s="24">
        <f t="shared" si="380"/>
        <v>68.318600000000004</v>
      </c>
    </row>
    <row r="21976" spans="2:6" hidden="1">
      <c r="B21976" s="13">
        <v>2010</v>
      </c>
      <c r="C21976" s="14">
        <v>1</v>
      </c>
      <c r="D21976" s="14" t="s">
        <v>168</v>
      </c>
      <c r="E21976" s="19">
        <v>20.27</v>
      </c>
      <c r="F21976" s="24">
        <f t="shared" si="380"/>
        <v>68.48599999999999</v>
      </c>
    </row>
    <row r="21977" spans="2:6" hidden="1">
      <c r="B21977" s="15">
        <v>2010</v>
      </c>
      <c r="C21977" s="16">
        <v>2</v>
      </c>
      <c r="D21977" s="16" t="s">
        <v>168</v>
      </c>
      <c r="E21977" s="18">
        <v>20.92</v>
      </c>
      <c r="F21977" s="24">
        <f t="shared" si="380"/>
        <v>69.656000000000006</v>
      </c>
    </row>
    <row r="21978" spans="2:6" hidden="1">
      <c r="B21978" s="13">
        <v>2010</v>
      </c>
      <c r="C21978" s="14">
        <v>3</v>
      </c>
      <c r="D21978" s="14" t="s">
        <v>168</v>
      </c>
      <c r="E21978" s="19">
        <v>19.004999999999999</v>
      </c>
      <c r="F21978" s="24">
        <f t="shared" si="380"/>
        <v>66.209000000000003</v>
      </c>
    </row>
    <row r="21979" spans="2:6" hidden="1">
      <c r="B21979" s="15">
        <v>2010</v>
      </c>
      <c r="C21979" s="16">
        <v>4</v>
      </c>
      <c r="D21979" s="16" t="s">
        <v>168</v>
      </c>
      <c r="E21979" s="18">
        <v>14.975</v>
      </c>
      <c r="F21979" s="24">
        <f t="shared" si="380"/>
        <v>58.954999999999998</v>
      </c>
    </row>
    <row r="21980" spans="2:6" hidden="1">
      <c r="B21980" s="13">
        <v>2010</v>
      </c>
      <c r="C21980" s="14">
        <v>5</v>
      </c>
      <c r="D21980" s="14" t="s">
        <v>168</v>
      </c>
      <c r="E21980" s="19">
        <v>11.972</v>
      </c>
      <c r="F21980" s="24">
        <f t="shared" si="380"/>
        <v>53.549599999999998</v>
      </c>
    </row>
    <row r="21981" spans="2:6" hidden="1">
      <c r="B21981" s="15">
        <v>2010</v>
      </c>
      <c r="C21981" s="16">
        <v>6</v>
      </c>
      <c r="D21981" s="16" t="s">
        <v>168</v>
      </c>
      <c r="E21981" s="18">
        <v>7.2750000000000004</v>
      </c>
      <c r="F21981" s="24">
        <f t="shared" si="380"/>
        <v>45.094999999999999</v>
      </c>
    </row>
    <row r="21982" spans="2:6" hidden="1">
      <c r="B21982" s="13">
        <v>2010</v>
      </c>
      <c r="C21982" s="14">
        <v>7</v>
      </c>
      <c r="D21982" s="14" t="s">
        <v>168</v>
      </c>
      <c r="E21982" s="19">
        <v>8.5180000000000007</v>
      </c>
      <c r="F21982" s="24">
        <f t="shared" si="380"/>
        <v>47.3324</v>
      </c>
    </row>
    <row r="21983" spans="2:6" hidden="1">
      <c r="B21983" s="15">
        <v>2010</v>
      </c>
      <c r="C21983" s="16">
        <v>8</v>
      </c>
      <c r="D21983" s="16" t="s">
        <v>168</v>
      </c>
      <c r="E21983" s="18">
        <v>10.196</v>
      </c>
      <c r="F21983" s="24">
        <f t="shared" si="380"/>
        <v>50.352800000000002</v>
      </c>
    </row>
    <row r="21984" spans="2:6" hidden="1">
      <c r="B21984" s="13">
        <v>2010</v>
      </c>
      <c r="C21984" s="14">
        <v>9</v>
      </c>
      <c r="D21984" s="14" t="s">
        <v>168</v>
      </c>
      <c r="E21984" s="19">
        <v>15.257</v>
      </c>
      <c r="F21984" s="24">
        <f t="shared" ref="F21984:F22047" si="381">(E21984 * 1.8) + 32</f>
        <v>59.462599999999995</v>
      </c>
    </row>
    <row r="21985" spans="2:6" hidden="1">
      <c r="B21985" s="15">
        <v>2010</v>
      </c>
      <c r="C21985" s="16">
        <v>10</v>
      </c>
      <c r="D21985" s="16" t="s">
        <v>168</v>
      </c>
      <c r="E21985" s="18">
        <v>16.414000000000001</v>
      </c>
      <c r="F21985" s="24">
        <f t="shared" si="381"/>
        <v>61.545200000000008</v>
      </c>
    </row>
    <row r="21986" spans="2:6" hidden="1">
      <c r="B21986" s="13">
        <v>2010</v>
      </c>
      <c r="C21986" s="14">
        <v>11</v>
      </c>
      <c r="D21986" s="14" t="s">
        <v>168</v>
      </c>
      <c r="E21986" s="19">
        <v>18.748000000000001</v>
      </c>
      <c r="F21986" s="24">
        <f t="shared" si="381"/>
        <v>65.746399999999994</v>
      </c>
    </row>
    <row r="21987" spans="2:6" hidden="1">
      <c r="B21987" s="15">
        <v>2010</v>
      </c>
      <c r="C21987" s="16">
        <v>12</v>
      </c>
      <c r="D21987" s="16" t="s">
        <v>168</v>
      </c>
      <c r="E21987" s="18">
        <v>19.239000000000001</v>
      </c>
      <c r="F21987" s="24">
        <f t="shared" si="381"/>
        <v>66.630200000000002</v>
      </c>
    </row>
    <row r="21988" spans="2:6" hidden="1">
      <c r="B21988" s="13">
        <v>2011</v>
      </c>
      <c r="C21988" s="14">
        <v>1</v>
      </c>
      <c r="D21988" s="14" t="s">
        <v>168</v>
      </c>
      <c r="E21988" s="19">
        <v>19.777999999999999</v>
      </c>
      <c r="F21988" s="24">
        <f t="shared" si="381"/>
        <v>67.600400000000008</v>
      </c>
    </row>
    <row r="21989" spans="2:6" hidden="1">
      <c r="B21989" s="15">
        <v>2011</v>
      </c>
      <c r="C21989" s="16">
        <v>2</v>
      </c>
      <c r="D21989" s="16" t="s">
        <v>168</v>
      </c>
      <c r="E21989" s="18">
        <v>20.010999999999999</v>
      </c>
      <c r="F21989" s="24">
        <f t="shared" si="381"/>
        <v>68.019800000000004</v>
      </c>
    </row>
    <row r="21990" spans="2:6" hidden="1">
      <c r="B21990" s="13">
        <v>2011</v>
      </c>
      <c r="C21990" s="14">
        <v>3</v>
      </c>
      <c r="D21990" s="14" t="s">
        <v>168</v>
      </c>
      <c r="E21990" s="19">
        <v>19.05</v>
      </c>
      <c r="F21990" s="24">
        <f t="shared" si="381"/>
        <v>66.289999999999992</v>
      </c>
    </row>
    <row r="21991" spans="2:6" hidden="1">
      <c r="B21991" s="15">
        <v>2011</v>
      </c>
      <c r="C21991" s="16">
        <v>4</v>
      </c>
      <c r="D21991" s="16" t="s">
        <v>168</v>
      </c>
      <c r="E21991" s="18">
        <v>13.167</v>
      </c>
      <c r="F21991" s="24">
        <f t="shared" si="381"/>
        <v>55.700600000000001</v>
      </c>
    </row>
    <row r="21992" spans="2:6" hidden="1">
      <c r="B21992" s="13">
        <v>2011</v>
      </c>
      <c r="C21992" s="14">
        <v>5</v>
      </c>
      <c r="D21992" s="14" t="s">
        <v>168</v>
      </c>
      <c r="E21992" s="19">
        <v>10.445</v>
      </c>
      <c r="F21992" s="24">
        <f t="shared" si="381"/>
        <v>50.801000000000002</v>
      </c>
    </row>
    <row r="21993" spans="2:6" hidden="1">
      <c r="B21993" s="15">
        <v>2011</v>
      </c>
      <c r="C21993" s="16">
        <v>6</v>
      </c>
      <c r="D21993" s="16" t="s">
        <v>168</v>
      </c>
      <c r="E21993" s="18">
        <v>7.0289999999999999</v>
      </c>
      <c r="F21993" s="24">
        <f t="shared" si="381"/>
        <v>44.652200000000001</v>
      </c>
    </row>
    <row r="21994" spans="2:6" hidden="1">
      <c r="B21994" s="13">
        <v>2011</v>
      </c>
      <c r="C21994" s="14">
        <v>7</v>
      </c>
      <c r="D21994" s="14" t="s">
        <v>168</v>
      </c>
      <c r="E21994" s="19">
        <v>5.5490000000000004</v>
      </c>
      <c r="F21994" s="24">
        <f t="shared" si="381"/>
        <v>41.988199999999999</v>
      </c>
    </row>
    <row r="21995" spans="2:6" hidden="1">
      <c r="B21995" s="15">
        <v>2011</v>
      </c>
      <c r="C21995" s="16">
        <v>8</v>
      </c>
      <c r="D21995" s="16" t="s">
        <v>168</v>
      </c>
      <c r="E21995" s="18">
        <v>9.3260000000000005</v>
      </c>
      <c r="F21995" s="24">
        <f t="shared" si="381"/>
        <v>48.786799999999999</v>
      </c>
    </row>
    <row r="21996" spans="2:6" hidden="1">
      <c r="B21996" s="13">
        <v>2011</v>
      </c>
      <c r="C21996" s="14">
        <v>9</v>
      </c>
      <c r="D21996" s="14" t="s">
        <v>168</v>
      </c>
      <c r="E21996" s="19">
        <v>14.006</v>
      </c>
      <c r="F21996" s="24">
        <f t="shared" si="381"/>
        <v>57.210800000000006</v>
      </c>
    </row>
    <row r="21997" spans="2:6" hidden="1">
      <c r="B21997" s="15">
        <v>2011</v>
      </c>
      <c r="C21997" s="16">
        <v>10</v>
      </c>
      <c r="D21997" s="16" t="s">
        <v>168</v>
      </c>
      <c r="E21997" s="18">
        <v>15.992000000000001</v>
      </c>
      <c r="F21997" s="24">
        <f t="shared" si="381"/>
        <v>60.785600000000002</v>
      </c>
    </row>
    <row r="21998" spans="2:6" hidden="1">
      <c r="B21998" s="13">
        <v>2011</v>
      </c>
      <c r="C21998" s="14">
        <v>11</v>
      </c>
      <c r="D21998" s="14" t="s">
        <v>168</v>
      </c>
      <c r="E21998" s="19">
        <v>18.045000000000002</v>
      </c>
      <c r="F21998" s="24">
        <f t="shared" si="381"/>
        <v>64.480999999999995</v>
      </c>
    </row>
    <row r="21999" spans="2:6" hidden="1">
      <c r="B21999" s="15">
        <v>2011</v>
      </c>
      <c r="C21999" s="16">
        <v>12</v>
      </c>
      <c r="D21999" s="16" t="s">
        <v>168</v>
      </c>
      <c r="E21999" s="18">
        <v>19.387</v>
      </c>
      <c r="F21999" s="24">
        <f t="shared" si="381"/>
        <v>66.896600000000007</v>
      </c>
    </row>
    <row r="22000" spans="2:6" hidden="1">
      <c r="B22000" s="13">
        <v>2012</v>
      </c>
      <c r="C22000" s="14">
        <v>1</v>
      </c>
      <c r="D22000" s="14" t="s">
        <v>168</v>
      </c>
      <c r="E22000" s="19">
        <v>21.222999999999999</v>
      </c>
      <c r="F22000" s="24">
        <f t="shared" si="381"/>
        <v>70.201400000000007</v>
      </c>
    </row>
    <row r="22001" spans="2:6" hidden="1">
      <c r="B22001" s="15">
        <v>2012</v>
      </c>
      <c r="C22001" s="16">
        <v>2</v>
      </c>
      <c r="D22001" s="16" t="s">
        <v>168</v>
      </c>
      <c r="E22001" s="18">
        <v>20.303000000000001</v>
      </c>
      <c r="F22001" s="24">
        <f t="shared" si="381"/>
        <v>68.545400000000001</v>
      </c>
    </row>
    <row r="22002" spans="2:6" hidden="1">
      <c r="B22002" s="13">
        <v>2012</v>
      </c>
      <c r="C22002" s="14">
        <v>3</v>
      </c>
      <c r="D22002" s="14" t="s">
        <v>168</v>
      </c>
      <c r="E22002" s="19">
        <v>18.111000000000001</v>
      </c>
      <c r="F22002" s="24">
        <f t="shared" si="381"/>
        <v>64.599800000000002</v>
      </c>
    </row>
    <row r="22003" spans="2:6" hidden="1">
      <c r="B22003" s="15">
        <v>2012</v>
      </c>
      <c r="C22003" s="16">
        <v>4</v>
      </c>
      <c r="D22003" s="16" t="s">
        <v>168</v>
      </c>
      <c r="E22003" s="18">
        <v>12.653</v>
      </c>
      <c r="F22003" s="24">
        <f t="shared" si="381"/>
        <v>54.775400000000005</v>
      </c>
    </row>
    <row r="22004" spans="2:6" hidden="1">
      <c r="B22004" s="13">
        <v>2012</v>
      </c>
      <c r="C22004" s="14">
        <v>5</v>
      </c>
      <c r="D22004" s="14" t="s">
        <v>168</v>
      </c>
      <c r="E22004" s="19">
        <v>11.457000000000001</v>
      </c>
      <c r="F22004" s="24">
        <f t="shared" si="381"/>
        <v>52.622600000000006</v>
      </c>
    </row>
    <row r="22005" spans="2:6" hidden="1">
      <c r="B22005" s="15">
        <v>2012</v>
      </c>
      <c r="C22005" s="16">
        <v>6</v>
      </c>
      <c r="D22005" s="16" t="s">
        <v>168</v>
      </c>
      <c r="E22005" s="18">
        <v>7.3040000000000003</v>
      </c>
      <c r="F22005" s="24">
        <f t="shared" si="381"/>
        <v>45.147199999999998</v>
      </c>
    </row>
    <row r="22006" spans="2:6" hidden="1">
      <c r="B22006" s="13">
        <v>2012</v>
      </c>
      <c r="C22006" s="14">
        <v>7</v>
      </c>
      <c r="D22006" s="14" t="s">
        <v>168</v>
      </c>
      <c r="E22006" s="19">
        <v>7.149</v>
      </c>
      <c r="F22006" s="24">
        <f t="shared" si="381"/>
        <v>44.868200000000002</v>
      </c>
    </row>
    <row r="22007" spans="2:6" hidden="1">
      <c r="B22007" s="15">
        <v>2012</v>
      </c>
      <c r="C22007" s="16">
        <v>8</v>
      </c>
      <c r="D22007" s="16" t="s">
        <v>168</v>
      </c>
      <c r="E22007" s="18">
        <v>10.523999999999999</v>
      </c>
      <c r="F22007" s="24">
        <f t="shared" si="381"/>
        <v>50.943199999999997</v>
      </c>
    </row>
    <row r="22008" spans="2:6" hidden="1">
      <c r="B22008" s="13">
        <v>2012</v>
      </c>
      <c r="C22008" s="14">
        <v>9</v>
      </c>
      <c r="D22008" s="14" t="s">
        <v>168</v>
      </c>
      <c r="E22008" s="19">
        <v>12.574999999999999</v>
      </c>
      <c r="F22008" s="24">
        <f t="shared" si="381"/>
        <v>54.634999999999998</v>
      </c>
    </row>
    <row r="22009" spans="2:6" hidden="1">
      <c r="B22009" s="15">
        <v>2012</v>
      </c>
      <c r="C22009" s="16">
        <v>10</v>
      </c>
      <c r="D22009" s="16" t="s">
        <v>168</v>
      </c>
      <c r="E22009" s="18">
        <v>16.145</v>
      </c>
      <c r="F22009" s="24">
        <f t="shared" si="381"/>
        <v>61.061</v>
      </c>
    </row>
    <row r="22010" spans="2:6" hidden="1">
      <c r="B22010" s="13">
        <v>2012</v>
      </c>
      <c r="C22010" s="14">
        <v>11</v>
      </c>
      <c r="D22010" s="14" t="s">
        <v>168</v>
      </c>
      <c r="E22010" s="19">
        <v>18.684999999999999</v>
      </c>
      <c r="F22010" s="24">
        <f t="shared" si="381"/>
        <v>65.632999999999996</v>
      </c>
    </row>
    <row r="22011" spans="2:6" hidden="1">
      <c r="B22011" s="15">
        <v>2012</v>
      </c>
      <c r="C22011" s="16">
        <v>12</v>
      </c>
      <c r="D22011" s="16" t="s">
        <v>168</v>
      </c>
      <c r="E22011" s="18">
        <v>19.369</v>
      </c>
      <c r="F22011" s="24">
        <f t="shared" si="381"/>
        <v>66.864200000000011</v>
      </c>
    </row>
    <row r="22012" spans="2:6" hidden="1">
      <c r="B22012" s="13">
        <v>2013</v>
      </c>
      <c r="C22012" s="14">
        <v>1</v>
      </c>
      <c r="D22012" s="14" t="s">
        <v>168</v>
      </c>
      <c r="E22012" s="19">
        <v>21.047000000000001</v>
      </c>
      <c r="F22012" s="24">
        <f t="shared" si="381"/>
        <v>69.884600000000006</v>
      </c>
    </row>
    <row r="22013" spans="2:6" hidden="1">
      <c r="B22013" s="15">
        <v>2013</v>
      </c>
      <c r="C22013" s="16">
        <v>2</v>
      </c>
      <c r="D22013" s="16" t="s">
        <v>168</v>
      </c>
      <c r="E22013" s="18">
        <v>20.698</v>
      </c>
      <c r="F22013" s="24">
        <f t="shared" si="381"/>
        <v>69.256399999999999</v>
      </c>
    </row>
    <row r="22014" spans="2:6" hidden="1">
      <c r="B22014" s="13">
        <v>2013</v>
      </c>
      <c r="C22014" s="14">
        <v>3</v>
      </c>
      <c r="D22014" s="14" t="s">
        <v>168</v>
      </c>
      <c r="E22014" s="19">
        <v>18.948</v>
      </c>
      <c r="F22014" s="24">
        <f t="shared" si="381"/>
        <v>66.106400000000008</v>
      </c>
    </row>
    <row r="22015" spans="2:6" hidden="1">
      <c r="B22015" s="15">
        <v>2013</v>
      </c>
      <c r="C22015" s="16">
        <v>4</v>
      </c>
      <c r="D22015" s="16" t="s">
        <v>168</v>
      </c>
      <c r="E22015" s="18">
        <v>13.712</v>
      </c>
      <c r="F22015" s="24">
        <f t="shared" si="381"/>
        <v>56.681600000000003</v>
      </c>
    </row>
    <row r="22016" spans="2:6" hidden="1">
      <c r="B22016" s="13">
        <v>2013</v>
      </c>
      <c r="C22016" s="14">
        <v>5</v>
      </c>
      <c r="D22016" s="14" t="s">
        <v>168</v>
      </c>
      <c r="E22016" s="19">
        <v>10.941000000000001</v>
      </c>
      <c r="F22016" s="24">
        <f t="shared" si="381"/>
        <v>51.693800000000003</v>
      </c>
    </row>
    <row r="22017" spans="2:6" hidden="1">
      <c r="B22017" s="15">
        <v>2013</v>
      </c>
      <c r="C22017" s="16">
        <v>6</v>
      </c>
      <c r="D22017" s="16" t="s">
        <v>168</v>
      </c>
      <c r="E22017" s="18">
        <v>8.343</v>
      </c>
      <c r="F22017" s="24">
        <f t="shared" si="381"/>
        <v>47.017400000000002</v>
      </c>
    </row>
    <row r="22018" spans="2:6" hidden="1">
      <c r="B22018" s="13">
        <v>2013</v>
      </c>
      <c r="C22018" s="14">
        <v>7</v>
      </c>
      <c r="D22018" s="14" t="s">
        <v>168</v>
      </c>
      <c r="E22018" s="19">
        <v>8.7929999999999993</v>
      </c>
      <c r="F22018" s="24">
        <f t="shared" si="381"/>
        <v>47.827399999999997</v>
      </c>
    </row>
    <row r="22019" spans="2:6" hidden="1">
      <c r="B22019" s="15">
        <v>2013</v>
      </c>
      <c r="C22019" s="16">
        <v>8</v>
      </c>
      <c r="D22019" s="16" t="s">
        <v>168</v>
      </c>
      <c r="E22019" s="18">
        <v>9.7249999999999996</v>
      </c>
      <c r="F22019" s="24">
        <f t="shared" si="381"/>
        <v>49.504999999999995</v>
      </c>
    </row>
    <row r="22020" spans="2:6" hidden="1">
      <c r="B22020" s="13">
        <v>2000</v>
      </c>
      <c r="C22020" s="14">
        <v>2</v>
      </c>
      <c r="D22020" s="14" t="s">
        <v>169</v>
      </c>
      <c r="E22020" s="19">
        <v>26.445</v>
      </c>
      <c r="F22020" s="24">
        <f t="shared" si="381"/>
        <v>79.600999999999999</v>
      </c>
    </row>
    <row r="22021" spans="2:6" hidden="1">
      <c r="B22021" s="15">
        <v>2000</v>
      </c>
      <c r="C22021" s="16">
        <v>3</v>
      </c>
      <c r="D22021" s="16" t="s">
        <v>169</v>
      </c>
      <c r="E22021" s="18">
        <v>27.984000000000002</v>
      </c>
      <c r="F22021" s="24">
        <f t="shared" si="381"/>
        <v>82.371200000000002</v>
      </c>
    </row>
    <row r="22022" spans="2:6" hidden="1">
      <c r="B22022" s="13">
        <v>2000</v>
      </c>
      <c r="C22022" s="14">
        <v>4</v>
      </c>
      <c r="D22022" s="14" t="s">
        <v>169</v>
      </c>
      <c r="E22022" s="19">
        <v>27.565000000000001</v>
      </c>
      <c r="F22022" s="24">
        <f t="shared" si="381"/>
        <v>81.617000000000004</v>
      </c>
    </row>
    <row r="22023" spans="2:6" hidden="1">
      <c r="B22023" s="15">
        <v>2000</v>
      </c>
      <c r="C22023" s="16">
        <v>5</v>
      </c>
      <c r="D22023" s="16" t="s">
        <v>169</v>
      </c>
      <c r="E22023" s="18">
        <v>27.119</v>
      </c>
      <c r="F22023" s="24">
        <f t="shared" si="381"/>
        <v>80.8142</v>
      </c>
    </row>
    <row r="22024" spans="2:6" hidden="1">
      <c r="B22024" s="13">
        <v>2000</v>
      </c>
      <c r="C22024" s="14">
        <v>6</v>
      </c>
      <c r="D22024" s="14" t="s">
        <v>169</v>
      </c>
      <c r="E22024" s="19">
        <v>25.879000000000001</v>
      </c>
      <c r="F22024" s="24">
        <f t="shared" si="381"/>
        <v>78.5822</v>
      </c>
    </row>
    <row r="22025" spans="2:6" hidden="1">
      <c r="B22025" s="15">
        <v>2000</v>
      </c>
      <c r="C22025" s="16">
        <v>7</v>
      </c>
      <c r="D22025" s="16" t="s">
        <v>169</v>
      </c>
      <c r="E22025" s="18">
        <v>24.736000000000001</v>
      </c>
      <c r="F22025" s="24">
        <f t="shared" si="381"/>
        <v>76.524799999999999</v>
      </c>
    </row>
    <row r="22026" spans="2:6" hidden="1">
      <c r="B22026" s="13">
        <v>2000</v>
      </c>
      <c r="C22026" s="14">
        <v>8</v>
      </c>
      <c r="D22026" s="14" t="s">
        <v>169</v>
      </c>
      <c r="E22026" s="19">
        <v>24.657</v>
      </c>
      <c r="F22026" s="24">
        <f t="shared" si="381"/>
        <v>76.382599999999996</v>
      </c>
    </row>
    <row r="22027" spans="2:6" hidden="1">
      <c r="B22027" s="15">
        <v>2000</v>
      </c>
      <c r="C22027" s="16">
        <v>9</v>
      </c>
      <c r="D22027" s="16" t="s">
        <v>169</v>
      </c>
      <c r="E22027" s="18">
        <v>25.245999999999999</v>
      </c>
      <c r="F22027" s="24">
        <f t="shared" si="381"/>
        <v>77.442800000000005</v>
      </c>
    </row>
    <row r="22028" spans="2:6" hidden="1">
      <c r="B22028" s="13">
        <v>2000</v>
      </c>
      <c r="C22028" s="14">
        <v>10</v>
      </c>
      <c r="D22028" s="14" t="s">
        <v>169</v>
      </c>
      <c r="E22028" s="19">
        <v>25.702999999999999</v>
      </c>
      <c r="F22028" s="24">
        <f t="shared" si="381"/>
        <v>78.2654</v>
      </c>
    </row>
    <row r="22029" spans="2:6" hidden="1">
      <c r="B22029" s="15">
        <v>2000</v>
      </c>
      <c r="C22029" s="16">
        <v>11</v>
      </c>
      <c r="D22029" s="16" t="s">
        <v>169</v>
      </c>
      <c r="E22029" s="18">
        <v>26.408000000000001</v>
      </c>
      <c r="F22029" s="24">
        <f t="shared" si="381"/>
        <v>79.534400000000005</v>
      </c>
    </row>
    <row r="22030" spans="2:6" hidden="1">
      <c r="B22030" s="13">
        <v>2000</v>
      </c>
      <c r="C22030" s="14">
        <v>12</v>
      </c>
      <c r="D22030" s="14" t="s">
        <v>169</v>
      </c>
      <c r="E22030" s="19">
        <v>25.611999999999998</v>
      </c>
      <c r="F22030" s="24">
        <f t="shared" si="381"/>
        <v>78.101599999999991</v>
      </c>
    </row>
    <row r="22031" spans="2:6" hidden="1">
      <c r="B22031" s="15">
        <v>2001</v>
      </c>
      <c r="C22031" s="16">
        <v>1</v>
      </c>
      <c r="D22031" s="16" t="s">
        <v>169</v>
      </c>
      <c r="E22031" s="18">
        <v>26.193999999999999</v>
      </c>
      <c r="F22031" s="24">
        <f t="shared" si="381"/>
        <v>79.149200000000008</v>
      </c>
    </row>
    <row r="22032" spans="2:6" hidden="1">
      <c r="B22032" s="13">
        <v>2001</v>
      </c>
      <c r="C22032" s="14">
        <v>2</v>
      </c>
      <c r="D22032" s="14" t="s">
        <v>169</v>
      </c>
      <c r="E22032" s="19">
        <v>26.968</v>
      </c>
      <c r="F22032" s="24">
        <f t="shared" si="381"/>
        <v>80.542400000000001</v>
      </c>
    </row>
    <row r="22033" spans="2:6" hidden="1">
      <c r="B22033" s="15">
        <v>2001</v>
      </c>
      <c r="C22033" s="16">
        <v>3</v>
      </c>
      <c r="D22033" s="16" t="s">
        <v>169</v>
      </c>
      <c r="E22033" s="18">
        <v>28.081</v>
      </c>
      <c r="F22033" s="24">
        <f t="shared" si="381"/>
        <v>82.5458</v>
      </c>
    </row>
    <row r="22034" spans="2:6" hidden="1">
      <c r="B22034" s="13">
        <v>2001</v>
      </c>
      <c r="C22034" s="14">
        <v>4</v>
      </c>
      <c r="D22034" s="14" t="s">
        <v>169</v>
      </c>
      <c r="E22034" s="19">
        <v>27.747</v>
      </c>
      <c r="F22034" s="24">
        <f t="shared" si="381"/>
        <v>81.944600000000008</v>
      </c>
    </row>
    <row r="22035" spans="2:6" hidden="1">
      <c r="B22035" s="15">
        <v>2001</v>
      </c>
      <c r="C22035" s="16">
        <v>5</v>
      </c>
      <c r="D22035" s="16" t="s">
        <v>169</v>
      </c>
      <c r="E22035" s="18">
        <v>27.65</v>
      </c>
      <c r="F22035" s="24">
        <f t="shared" si="381"/>
        <v>81.77</v>
      </c>
    </row>
    <row r="22036" spans="2:6" hidden="1">
      <c r="B22036" s="13">
        <v>2001</v>
      </c>
      <c r="C22036" s="14">
        <v>6</v>
      </c>
      <c r="D22036" s="14" t="s">
        <v>169</v>
      </c>
      <c r="E22036" s="19">
        <v>26.048999999999999</v>
      </c>
      <c r="F22036" s="24">
        <f t="shared" si="381"/>
        <v>78.888199999999998</v>
      </c>
    </row>
    <row r="22037" spans="2:6" hidden="1">
      <c r="B22037" s="15">
        <v>2001</v>
      </c>
      <c r="C22037" s="16">
        <v>7</v>
      </c>
      <c r="D22037" s="16" t="s">
        <v>169</v>
      </c>
      <c r="E22037" s="18">
        <v>24.905999999999999</v>
      </c>
      <c r="F22037" s="24">
        <f t="shared" si="381"/>
        <v>76.830799999999996</v>
      </c>
    </row>
    <row r="22038" spans="2:6" hidden="1">
      <c r="B22038" s="13">
        <v>2001</v>
      </c>
      <c r="C22038" s="14">
        <v>8</v>
      </c>
      <c r="D22038" s="14" t="s">
        <v>169</v>
      </c>
      <c r="E22038" s="19">
        <v>24.756</v>
      </c>
      <c r="F22038" s="24">
        <f t="shared" si="381"/>
        <v>76.5608</v>
      </c>
    </row>
    <row r="22039" spans="2:6" hidden="1">
      <c r="B22039" s="15">
        <v>2001</v>
      </c>
      <c r="C22039" s="16">
        <v>9</v>
      </c>
      <c r="D22039" s="16" t="s">
        <v>169</v>
      </c>
      <c r="E22039" s="18">
        <v>25.309000000000001</v>
      </c>
      <c r="F22039" s="24">
        <f t="shared" si="381"/>
        <v>77.556200000000004</v>
      </c>
    </row>
    <row r="22040" spans="2:6" hidden="1">
      <c r="B22040" s="13">
        <v>2001</v>
      </c>
      <c r="C22040" s="14">
        <v>10</v>
      </c>
      <c r="D22040" s="14" t="s">
        <v>169</v>
      </c>
      <c r="E22040" s="19">
        <v>26.631</v>
      </c>
      <c r="F22040" s="24">
        <f t="shared" si="381"/>
        <v>79.9358</v>
      </c>
    </row>
    <row r="22041" spans="2:6" hidden="1">
      <c r="B22041" s="15">
        <v>2001</v>
      </c>
      <c r="C22041" s="16">
        <v>11</v>
      </c>
      <c r="D22041" s="16" t="s">
        <v>169</v>
      </c>
      <c r="E22041" s="18">
        <v>26.675000000000001</v>
      </c>
      <c r="F22041" s="24">
        <f t="shared" si="381"/>
        <v>80.015000000000001</v>
      </c>
    </row>
    <row r="22042" spans="2:6" hidden="1">
      <c r="B22042" s="13">
        <v>2001</v>
      </c>
      <c r="C22042" s="14">
        <v>12</v>
      </c>
      <c r="D22042" s="14" t="s">
        <v>169</v>
      </c>
      <c r="E22042" s="19">
        <v>26.821999999999999</v>
      </c>
      <c r="F22042" s="24">
        <f t="shared" si="381"/>
        <v>80.279600000000002</v>
      </c>
    </row>
    <row r="22043" spans="2:6" hidden="1">
      <c r="B22043" s="15">
        <v>2002</v>
      </c>
      <c r="C22043" s="16">
        <v>1</v>
      </c>
      <c r="D22043" s="16" t="s">
        <v>169</v>
      </c>
      <c r="E22043" s="18">
        <v>25.951000000000001</v>
      </c>
      <c r="F22043" s="24">
        <f t="shared" si="381"/>
        <v>78.711800000000011</v>
      </c>
    </row>
    <row r="22044" spans="2:6" hidden="1">
      <c r="B22044" s="13">
        <v>2002</v>
      </c>
      <c r="C22044" s="14">
        <v>2</v>
      </c>
      <c r="D22044" s="14" t="s">
        <v>169</v>
      </c>
      <c r="E22044" s="19">
        <v>27.521999999999998</v>
      </c>
      <c r="F22044" s="24">
        <f t="shared" si="381"/>
        <v>81.539600000000007</v>
      </c>
    </row>
    <row r="22045" spans="2:6" hidden="1">
      <c r="B22045" s="15">
        <v>2002</v>
      </c>
      <c r="C22045" s="16">
        <v>3</v>
      </c>
      <c r="D22045" s="16" t="s">
        <v>169</v>
      </c>
      <c r="E22045" s="18">
        <v>27.879000000000001</v>
      </c>
      <c r="F22045" s="24">
        <f t="shared" si="381"/>
        <v>82.182199999999995</v>
      </c>
    </row>
    <row r="22046" spans="2:6" hidden="1">
      <c r="B22046" s="13">
        <v>2002</v>
      </c>
      <c r="C22046" s="14">
        <v>4</v>
      </c>
      <c r="D22046" s="14" t="s">
        <v>169</v>
      </c>
      <c r="E22046" s="19">
        <v>27.69</v>
      </c>
      <c r="F22046" s="24">
        <f t="shared" si="381"/>
        <v>81.842000000000013</v>
      </c>
    </row>
    <row r="22047" spans="2:6" hidden="1">
      <c r="B22047" s="15">
        <v>2002</v>
      </c>
      <c r="C22047" s="16">
        <v>5</v>
      </c>
      <c r="D22047" s="16" t="s">
        <v>169</v>
      </c>
      <c r="E22047" s="18">
        <v>27.69</v>
      </c>
      <c r="F22047" s="24">
        <f t="shared" si="381"/>
        <v>81.842000000000013</v>
      </c>
    </row>
    <row r="22048" spans="2:6" hidden="1">
      <c r="B22048" s="13">
        <v>2002</v>
      </c>
      <c r="C22048" s="14">
        <v>6</v>
      </c>
      <c r="D22048" s="14" t="s">
        <v>169</v>
      </c>
      <c r="E22048" s="19">
        <v>26.343</v>
      </c>
      <c r="F22048" s="24">
        <f t="shared" ref="F22048:F22111" si="382">(E22048 * 1.8) + 32</f>
        <v>79.417400000000001</v>
      </c>
    </row>
    <row r="22049" spans="2:6" hidden="1">
      <c r="B22049" s="15">
        <v>2002</v>
      </c>
      <c r="C22049" s="16">
        <v>7</v>
      </c>
      <c r="D22049" s="16" t="s">
        <v>169</v>
      </c>
      <c r="E22049" s="18">
        <v>25.481999999999999</v>
      </c>
      <c r="F22049" s="24">
        <f t="shared" si="382"/>
        <v>77.86760000000001</v>
      </c>
    </row>
    <row r="22050" spans="2:6" hidden="1">
      <c r="B22050" s="13">
        <v>2002</v>
      </c>
      <c r="C22050" s="14">
        <v>8</v>
      </c>
      <c r="D22050" s="14" t="s">
        <v>169</v>
      </c>
      <c r="E22050" s="19">
        <v>25.163</v>
      </c>
      <c r="F22050" s="24">
        <f t="shared" si="382"/>
        <v>77.293399999999991</v>
      </c>
    </row>
    <row r="22051" spans="2:6" hidden="1">
      <c r="B22051" s="15">
        <v>2002</v>
      </c>
      <c r="C22051" s="16">
        <v>9</v>
      </c>
      <c r="D22051" s="16" t="s">
        <v>169</v>
      </c>
      <c r="E22051" s="18">
        <v>25.533000000000001</v>
      </c>
      <c r="F22051" s="24">
        <f t="shared" si="382"/>
        <v>77.959400000000002</v>
      </c>
    </row>
    <row r="22052" spans="2:6" hidden="1">
      <c r="B22052" s="13">
        <v>2002</v>
      </c>
      <c r="C22052" s="14">
        <v>10</v>
      </c>
      <c r="D22052" s="14" t="s">
        <v>169</v>
      </c>
      <c r="E22052" s="19">
        <v>26.510999999999999</v>
      </c>
      <c r="F22052" s="24">
        <f t="shared" si="382"/>
        <v>79.719799999999992</v>
      </c>
    </row>
    <row r="22053" spans="2:6" hidden="1">
      <c r="B22053" s="15">
        <v>2002</v>
      </c>
      <c r="C22053" s="16">
        <v>11</v>
      </c>
      <c r="D22053" s="16" t="s">
        <v>169</v>
      </c>
      <c r="E22053" s="18">
        <v>27.05</v>
      </c>
      <c r="F22053" s="24">
        <f t="shared" si="382"/>
        <v>80.69</v>
      </c>
    </row>
    <row r="22054" spans="2:6" hidden="1">
      <c r="B22054" s="13">
        <v>2002</v>
      </c>
      <c r="C22054" s="14">
        <v>12</v>
      </c>
      <c r="D22054" s="14" t="s">
        <v>169</v>
      </c>
      <c r="E22054" s="19">
        <v>26.327999999999999</v>
      </c>
      <c r="F22054" s="24">
        <f t="shared" si="382"/>
        <v>79.3904</v>
      </c>
    </row>
    <row r="22055" spans="2:6" hidden="1">
      <c r="B22055" s="15">
        <v>2003</v>
      </c>
      <c r="C22055" s="16">
        <v>1</v>
      </c>
      <c r="D22055" s="16" t="s">
        <v>169</v>
      </c>
      <c r="E22055" s="18">
        <v>26.449000000000002</v>
      </c>
      <c r="F22055" s="24">
        <f t="shared" si="382"/>
        <v>79.608200000000011</v>
      </c>
    </row>
    <row r="22056" spans="2:6" hidden="1">
      <c r="B22056" s="13">
        <v>2003</v>
      </c>
      <c r="C22056" s="14">
        <v>2</v>
      </c>
      <c r="D22056" s="14" t="s">
        <v>169</v>
      </c>
      <c r="E22056" s="19">
        <v>27.742999999999999</v>
      </c>
      <c r="F22056" s="24">
        <f t="shared" si="382"/>
        <v>81.937399999999997</v>
      </c>
    </row>
    <row r="22057" spans="2:6" hidden="1">
      <c r="B22057" s="15">
        <v>2003</v>
      </c>
      <c r="C22057" s="16">
        <v>3</v>
      </c>
      <c r="D22057" s="16" t="s">
        <v>169</v>
      </c>
      <c r="E22057" s="18">
        <v>28.167000000000002</v>
      </c>
      <c r="F22057" s="24">
        <f t="shared" si="382"/>
        <v>82.700600000000009</v>
      </c>
    </row>
    <row r="22058" spans="2:6" hidden="1">
      <c r="B22058" s="13">
        <v>2003</v>
      </c>
      <c r="C22058" s="14">
        <v>4</v>
      </c>
      <c r="D22058" s="14" t="s">
        <v>169</v>
      </c>
      <c r="E22058" s="19">
        <v>27.783000000000001</v>
      </c>
      <c r="F22058" s="24">
        <f t="shared" si="382"/>
        <v>82.009399999999999</v>
      </c>
    </row>
    <row r="22059" spans="2:6" hidden="1">
      <c r="B22059" s="15">
        <v>2003</v>
      </c>
      <c r="C22059" s="16">
        <v>5</v>
      </c>
      <c r="D22059" s="16" t="s">
        <v>169</v>
      </c>
      <c r="E22059" s="18">
        <v>27.777999999999999</v>
      </c>
      <c r="F22059" s="24">
        <f t="shared" si="382"/>
        <v>82.000399999999999</v>
      </c>
    </row>
    <row r="22060" spans="2:6" hidden="1">
      <c r="B22060" s="13">
        <v>2003</v>
      </c>
      <c r="C22060" s="14">
        <v>6</v>
      </c>
      <c r="D22060" s="14" t="s">
        <v>169</v>
      </c>
      <c r="E22060" s="19">
        <v>25.763999999999999</v>
      </c>
      <c r="F22060" s="24">
        <f t="shared" si="382"/>
        <v>78.375200000000007</v>
      </c>
    </row>
    <row r="22061" spans="2:6" hidden="1">
      <c r="B22061" s="15">
        <v>2003</v>
      </c>
      <c r="C22061" s="16">
        <v>7</v>
      </c>
      <c r="D22061" s="16" t="s">
        <v>169</v>
      </c>
      <c r="E22061" s="18">
        <v>24.946000000000002</v>
      </c>
      <c r="F22061" s="24">
        <f t="shared" si="382"/>
        <v>76.902800000000013</v>
      </c>
    </row>
    <row r="22062" spans="2:6" hidden="1">
      <c r="B22062" s="13">
        <v>2003</v>
      </c>
      <c r="C22062" s="14">
        <v>8</v>
      </c>
      <c r="D22062" s="14" t="s">
        <v>169</v>
      </c>
      <c r="E22062" s="19">
        <v>25.550999999999998</v>
      </c>
      <c r="F22062" s="24">
        <f t="shared" si="382"/>
        <v>77.991799999999998</v>
      </c>
    </row>
    <row r="22063" spans="2:6" hidden="1">
      <c r="B22063" s="15">
        <v>2003</v>
      </c>
      <c r="C22063" s="16">
        <v>9</v>
      </c>
      <c r="D22063" s="16" t="s">
        <v>169</v>
      </c>
      <c r="E22063" s="18">
        <v>26.186</v>
      </c>
      <c r="F22063" s="24">
        <f t="shared" si="382"/>
        <v>79.134799999999998</v>
      </c>
    </row>
    <row r="22064" spans="2:6" hidden="1">
      <c r="B22064" s="13">
        <v>2003</v>
      </c>
      <c r="C22064" s="14">
        <v>10</v>
      </c>
      <c r="D22064" s="14" t="s">
        <v>169</v>
      </c>
      <c r="E22064" s="19">
        <v>26.847999999999999</v>
      </c>
      <c r="F22064" s="24">
        <f t="shared" si="382"/>
        <v>80.326400000000007</v>
      </c>
    </row>
    <row r="22065" spans="2:6" hidden="1">
      <c r="B22065" s="15">
        <v>2003</v>
      </c>
      <c r="C22065" s="16">
        <v>11</v>
      </c>
      <c r="D22065" s="16" t="s">
        <v>169</v>
      </c>
      <c r="E22065" s="18">
        <v>26.664000000000001</v>
      </c>
      <c r="F22065" s="24">
        <f t="shared" si="382"/>
        <v>79.995200000000011</v>
      </c>
    </row>
    <row r="22066" spans="2:6" hidden="1">
      <c r="B22066" s="13">
        <v>2003</v>
      </c>
      <c r="C22066" s="14">
        <v>12</v>
      </c>
      <c r="D22066" s="14" t="s">
        <v>169</v>
      </c>
      <c r="E22066" s="19">
        <v>26.385999999999999</v>
      </c>
      <c r="F22066" s="24">
        <f t="shared" si="382"/>
        <v>79.494799999999998</v>
      </c>
    </row>
    <row r="22067" spans="2:6" hidden="1">
      <c r="B22067" s="15">
        <v>2004</v>
      </c>
      <c r="C22067" s="16">
        <v>1</v>
      </c>
      <c r="D22067" s="16" t="s">
        <v>169</v>
      </c>
      <c r="E22067" s="18">
        <v>26.460999999999999</v>
      </c>
      <c r="F22067" s="24">
        <f t="shared" si="382"/>
        <v>79.629799999999989</v>
      </c>
    </row>
    <row r="22068" spans="2:6" hidden="1">
      <c r="B22068" s="13">
        <v>2004</v>
      </c>
      <c r="C22068" s="14">
        <v>2</v>
      </c>
      <c r="D22068" s="14" t="s">
        <v>169</v>
      </c>
      <c r="E22068" s="19">
        <v>27.629000000000001</v>
      </c>
      <c r="F22068" s="24">
        <f t="shared" si="382"/>
        <v>81.732200000000006</v>
      </c>
    </row>
    <row r="22069" spans="2:6" hidden="1">
      <c r="B22069" s="15">
        <v>2004</v>
      </c>
      <c r="C22069" s="16">
        <v>3</v>
      </c>
      <c r="D22069" s="16" t="s">
        <v>169</v>
      </c>
      <c r="E22069" s="18">
        <v>28.507999999999999</v>
      </c>
      <c r="F22069" s="24">
        <f t="shared" si="382"/>
        <v>83.314400000000006</v>
      </c>
    </row>
    <row r="22070" spans="2:6" hidden="1">
      <c r="B22070" s="13">
        <v>2004</v>
      </c>
      <c r="C22070" s="14">
        <v>4</v>
      </c>
      <c r="D22070" s="14" t="s">
        <v>169</v>
      </c>
      <c r="E22070" s="19">
        <v>27.850999999999999</v>
      </c>
      <c r="F22070" s="24">
        <f t="shared" si="382"/>
        <v>82.131799999999998</v>
      </c>
    </row>
    <row r="22071" spans="2:6" hidden="1">
      <c r="B22071" s="15">
        <v>2004</v>
      </c>
      <c r="C22071" s="16">
        <v>5</v>
      </c>
      <c r="D22071" s="16" t="s">
        <v>169</v>
      </c>
      <c r="E22071" s="18">
        <v>27.31</v>
      </c>
      <c r="F22071" s="24">
        <f t="shared" si="382"/>
        <v>81.158000000000001</v>
      </c>
    </row>
    <row r="22072" spans="2:6" hidden="1">
      <c r="B22072" s="13">
        <v>2004</v>
      </c>
      <c r="C22072" s="14">
        <v>6</v>
      </c>
      <c r="D22072" s="14" t="s">
        <v>169</v>
      </c>
      <c r="E22072" s="19">
        <v>25.823</v>
      </c>
      <c r="F22072" s="24">
        <f t="shared" si="382"/>
        <v>78.481400000000008</v>
      </c>
    </row>
    <row r="22073" spans="2:6" hidden="1">
      <c r="B22073" s="15">
        <v>2004</v>
      </c>
      <c r="C22073" s="16">
        <v>7</v>
      </c>
      <c r="D22073" s="16" t="s">
        <v>169</v>
      </c>
      <c r="E22073" s="18">
        <v>24.78</v>
      </c>
      <c r="F22073" s="24">
        <f t="shared" si="382"/>
        <v>76.604000000000013</v>
      </c>
    </row>
    <row r="22074" spans="2:6" hidden="1">
      <c r="B22074" s="13">
        <v>2004</v>
      </c>
      <c r="C22074" s="14">
        <v>8</v>
      </c>
      <c r="D22074" s="14" t="s">
        <v>169</v>
      </c>
      <c r="E22074" s="19">
        <v>24.981999999999999</v>
      </c>
      <c r="F22074" s="24">
        <f t="shared" si="382"/>
        <v>76.967600000000004</v>
      </c>
    </row>
    <row r="22075" spans="2:6" hidden="1">
      <c r="B22075" s="15">
        <v>2004</v>
      </c>
      <c r="C22075" s="16">
        <v>9</v>
      </c>
      <c r="D22075" s="16" t="s">
        <v>169</v>
      </c>
      <c r="E22075" s="18">
        <v>26.09</v>
      </c>
      <c r="F22075" s="24">
        <f t="shared" si="382"/>
        <v>78.962000000000003</v>
      </c>
    </row>
    <row r="22076" spans="2:6" hidden="1">
      <c r="B22076" s="13">
        <v>2004</v>
      </c>
      <c r="C22076" s="14">
        <v>10</v>
      </c>
      <c r="D22076" s="14" t="s">
        <v>169</v>
      </c>
      <c r="E22076" s="19">
        <v>26.683</v>
      </c>
      <c r="F22076" s="24">
        <f t="shared" si="382"/>
        <v>80.02940000000001</v>
      </c>
    </row>
    <row r="22077" spans="2:6" hidden="1">
      <c r="B22077" s="15">
        <v>2004</v>
      </c>
      <c r="C22077" s="16">
        <v>11</v>
      </c>
      <c r="D22077" s="16" t="s">
        <v>169</v>
      </c>
      <c r="E22077" s="18">
        <v>26.626999999999999</v>
      </c>
      <c r="F22077" s="24">
        <f t="shared" si="382"/>
        <v>79.928599999999989</v>
      </c>
    </row>
    <row r="22078" spans="2:6" hidden="1">
      <c r="B22078" s="13">
        <v>2004</v>
      </c>
      <c r="C22078" s="14">
        <v>12</v>
      </c>
      <c r="D22078" s="14" t="s">
        <v>169</v>
      </c>
      <c r="E22078" s="19">
        <v>26.498000000000001</v>
      </c>
      <c r="F22078" s="24">
        <f t="shared" si="382"/>
        <v>79.696400000000011</v>
      </c>
    </row>
    <row r="22079" spans="2:6" hidden="1">
      <c r="B22079" s="15">
        <v>2005</v>
      </c>
      <c r="C22079" s="16">
        <v>1</v>
      </c>
      <c r="D22079" s="16" t="s">
        <v>169</v>
      </c>
      <c r="E22079" s="18">
        <v>25.695</v>
      </c>
      <c r="F22079" s="24">
        <f t="shared" si="382"/>
        <v>78.251000000000005</v>
      </c>
    </row>
    <row r="22080" spans="2:6" hidden="1">
      <c r="B22080" s="13">
        <v>2005</v>
      </c>
      <c r="C22080" s="14">
        <v>2</v>
      </c>
      <c r="D22080" s="14" t="s">
        <v>169</v>
      </c>
      <c r="E22080" s="19">
        <v>27.936</v>
      </c>
      <c r="F22080" s="24">
        <f t="shared" si="382"/>
        <v>82.284800000000004</v>
      </c>
    </row>
    <row r="22081" spans="2:6" hidden="1">
      <c r="B22081" s="15">
        <v>2005</v>
      </c>
      <c r="C22081" s="16">
        <v>3</v>
      </c>
      <c r="D22081" s="16" t="s">
        <v>169</v>
      </c>
      <c r="E22081" s="18">
        <v>28.635999999999999</v>
      </c>
      <c r="F22081" s="24">
        <f t="shared" si="382"/>
        <v>83.544800000000009</v>
      </c>
    </row>
    <row r="22082" spans="2:6" hidden="1">
      <c r="B22082" s="13">
        <v>2005</v>
      </c>
      <c r="C22082" s="14">
        <v>4</v>
      </c>
      <c r="D22082" s="14" t="s">
        <v>169</v>
      </c>
      <c r="E22082" s="19">
        <v>28.12</v>
      </c>
      <c r="F22082" s="24">
        <f t="shared" si="382"/>
        <v>82.616</v>
      </c>
    </row>
    <row r="22083" spans="2:6" hidden="1">
      <c r="B22083" s="15">
        <v>2005</v>
      </c>
      <c r="C22083" s="16">
        <v>5</v>
      </c>
      <c r="D22083" s="16" t="s">
        <v>169</v>
      </c>
      <c r="E22083" s="18">
        <v>27.36</v>
      </c>
      <c r="F22083" s="24">
        <f t="shared" si="382"/>
        <v>81.24799999999999</v>
      </c>
    </row>
    <row r="22084" spans="2:6" hidden="1">
      <c r="B22084" s="13">
        <v>2005</v>
      </c>
      <c r="C22084" s="14">
        <v>6</v>
      </c>
      <c r="D22084" s="14" t="s">
        <v>169</v>
      </c>
      <c r="E22084" s="19">
        <v>26.079000000000001</v>
      </c>
      <c r="F22084" s="24">
        <f t="shared" si="382"/>
        <v>78.9422</v>
      </c>
    </row>
    <row r="22085" spans="2:6" hidden="1">
      <c r="B22085" s="15">
        <v>2005</v>
      </c>
      <c r="C22085" s="16">
        <v>7</v>
      </c>
      <c r="D22085" s="16" t="s">
        <v>169</v>
      </c>
      <c r="E22085" s="18">
        <v>25.308</v>
      </c>
      <c r="F22085" s="24">
        <f t="shared" si="382"/>
        <v>77.554400000000001</v>
      </c>
    </row>
    <row r="22086" spans="2:6" hidden="1">
      <c r="B22086" s="13">
        <v>2005</v>
      </c>
      <c r="C22086" s="14">
        <v>8</v>
      </c>
      <c r="D22086" s="14" t="s">
        <v>169</v>
      </c>
      <c r="E22086" s="19">
        <v>24.844000000000001</v>
      </c>
      <c r="F22086" s="24">
        <f t="shared" si="382"/>
        <v>76.719200000000001</v>
      </c>
    </row>
    <row r="22087" spans="2:6" hidden="1">
      <c r="B22087" s="15">
        <v>2005</v>
      </c>
      <c r="C22087" s="16">
        <v>9</v>
      </c>
      <c r="D22087" s="16" t="s">
        <v>169</v>
      </c>
      <c r="E22087" s="18">
        <v>25.571999999999999</v>
      </c>
      <c r="F22087" s="24">
        <f t="shared" si="382"/>
        <v>78.029600000000002</v>
      </c>
    </row>
    <row r="22088" spans="2:6" hidden="1">
      <c r="B22088" s="13">
        <v>2005</v>
      </c>
      <c r="C22088" s="14">
        <v>10</v>
      </c>
      <c r="D22088" s="14" t="s">
        <v>169</v>
      </c>
      <c r="E22088" s="19">
        <v>26.41</v>
      </c>
      <c r="F22088" s="24">
        <f t="shared" si="382"/>
        <v>79.538000000000011</v>
      </c>
    </row>
    <row r="22089" spans="2:6" hidden="1">
      <c r="B22089" s="15">
        <v>2005</v>
      </c>
      <c r="C22089" s="16">
        <v>11</v>
      </c>
      <c r="D22089" s="16" t="s">
        <v>169</v>
      </c>
      <c r="E22089" s="18">
        <v>26.876000000000001</v>
      </c>
      <c r="F22089" s="24">
        <f t="shared" si="382"/>
        <v>80.376800000000003</v>
      </c>
    </row>
    <row r="22090" spans="2:6" hidden="1">
      <c r="B22090" s="13">
        <v>2005</v>
      </c>
      <c r="C22090" s="14">
        <v>12</v>
      </c>
      <c r="D22090" s="14" t="s">
        <v>169</v>
      </c>
      <c r="E22090" s="19">
        <v>26.434999999999999</v>
      </c>
      <c r="F22090" s="24">
        <f t="shared" si="382"/>
        <v>79.582999999999998</v>
      </c>
    </row>
    <row r="22091" spans="2:6" hidden="1">
      <c r="B22091" s="15">
        <v>2006</v>
      </c>
      <c r="C22091" s="16">
        <v>1</v>
      </c>
      <c r="D22091" s="16" t="s">
        <v>169</v>
      </c>
      <c r="E22091" s="18">
        <v>26.263999999999999</v>
      </c>
      <c r="F22091" s="24">
        <f t="shared" si="382"/>
        <v>79.275199999999998</v>
      </c>
    </row>
    <row r="22092" spans="2:6" hidden="1">
      <c r="B22092" s="13">
        <v>2006</v>
      </c>
      <c r="C22092" s="14">
        <v>2</v>
      </c>
      <c r="D22092" s="14" t="s">
        <v>169</v>
      </c>
      <c r="E22092" s="19">
        <v>27.361000000000001</v>
      </c>
      <c r="F22092" s="24">
        <f t="shared" si="382"/>
        <v>81.249799999999993</v>
      </c>
    </row>
    <row r="22093" spans="2:6" hidden="1">
      <c r="B22093" s="15">
        <v>2006</v>
      </c>
      <c r="C22093" s="16">
        <v>3</v>
      </c>
      <c r="D22093" s="16" t="s">
        <v>169</v>
      </c>
      <c r="E22093" s="18">
        <v>27.875</v>
      </c>
      <c r="F22093" s="24">
        <f t="shared" si="382"/>
        <v>82.175000000000011</v>
      </c>
    </row>
    <row r="22094" spans="2:6" hidden="1">
      <c r="B22094" s="13">
        <v>2006</v>
      </c>
      <c r="C22094" s="14">
        <v>4</v>
      </c>
      <c r="D22094" s="14" t="s">
        <v>169</v>
      </c>
      <c r="E22094" s="19">
        <v>27.683</v>
      </c>
      <c r="F22094" s="24">
        <f t="shared" si="382"/>
        <v>81.829399999999993</v>
      </c>
    </row>
    <row r="22095" spans="2:6" hidden="1">
      <c r="B22095" s="15">
        <v>2006</v>
      </c>
      <c r="C22095" s="16">
        <v>5</v>
      </c>
      <c r="D22095" s="16" t="s">
        <v>169</v>
      </c>
      <c r="E22095" s="18">
        <v>27.193999999999999</v>
      </c>
      <c r="F22095" s="24">
        <f t="shared" si="382"/>
        <v>80.94919999999999</v>
      </c>
    </row>
    <row r="22096" spans="2:6" hidden="1">
      <c r="B22096" s="13">
        <v>2006</v>
      </c>
      <c r="C22096" s="14">
        <v>6</v>
      </c>
      <c r="D22096" s="14" t="s">
        <v>169</v>
      </c>
      <c r="E22096" s="19">
        <v>26.09</v>
      </c>
      <c r="F22096" s="24">
        <f t="shared" si="382"/>
        <v>78.962000000000003</v>
      </c>
    </row>
    <row r="22097" spans="2:6" hidden="1">
      <c r="B22097" s="15">
        <v>2006</v>
      </c>
      <c r="C22097" s="16">
        <v>7</v>
      </c>
      <c r="D22097" s="16" t="s">
        <v>169</v>
      </c>
      <c r="E22097" s="18">
        <v>25.545999999999999</v>
      </c>
      <c r="F22097" s="24">
        <f t="shared" si="382"/>
        <v>77.982799999999997</v>
      </c>
    </row>
    <row r="22098" spans="2:6" hidden="1">
      <c r="B22098" s="13">
        <v>2006</v>
      </c>
      <c r="C22098" s="14">
        <v>8</v>
      </c>
      <c r="D22098" s="14" t="s">
        <v>169</v>
      </c>
      <c r="E22098" s="19">
        <v>25.209</v>
      </c>
      <c r="F22098" s="24">
        <f t="shared" si="382"/>
        <v>77.376199999999997</v>
      </c>
    </row>
    <row r="22099" spans="2:6" hidden="1">
      <c r="B22099" s="15">
        <v>2006</v>
      </c>
      <c r="C22099" s="16">
        <v>9</v>
      </c>
      <c r="D22099" s="16" t="s">
        <v>169</v>
      </c>
      <c r="E22099" s="18">
        <v>25.312999999999999</v>
      </c>
      <c r="F22099" s="24">
        <f t="shared" si="382"/>
        <v>77.563400000000001</v>
      </c>
    </row>
    <row r="22100" spans="2:6" hidden="1">
      <c r="B22100" s="13">
        <v>2006</v>
      </c>
      <c r="C22100" s="14">
        <v>10</v>
      </c>
      <c r="D22100" s="14" t="s">
        <v>169</v>
      </c>
      <c r="E22100" s="19">
        <v>26.204999999999998</v>
      </c>
      <c r="F22100" s="24">
        <f t="shared" si="382"/>
        <v>79.168999999999997</v>
      </c>
    </row>
    <row r="22101" spans="2:6" hidden="1">
      <c r="B22101" s="15">
        <v>2006</v>
      </c>
      <c r="C22101" s="16">
        <v>11</v>
      </c>
      <c r="D22101" s="16" t="s">
        <v>169</v>
      </c>
      <c r="E22101" s="18">
        <v>26.581</v>
      </c>
      <c r="F22101" s="24">
        <f t="shared" si="382"/>
        <v>79.845799999999997</v>
      </c>
    </row>
    <row r="22102" spans="2:6" hidden="1">
      <c r="B22102" s="13">
        <v>2006</v>
      </c>
      <c r="C22102" s="14">
        <v>12</v>
      </c>
      <c r="D22102" s="14" t="s">
        <v>169</v>
      </c>
      <c r="E22102" s="19">
        <v>25.986999999999998</v>
      </c>
      <c r="F22102" s="24">
        <f t="shared" si="382"/>
        <v>78.776600000000002</v>
      </c>
    </row>
    <row r="22103" spans="2:6" hidden="1">
      <c r="B22103" s="15">
        <v>2007</v>
      </c>
      <c r="C22103" s="16">
        <v>1</v>
      </c>
      <c r="D22103" s="16" t="s">
        <v>169</v>
      </c>
      <c r="E22103" s="18">
        <v>25.81</v>
      </c>
      <c r="F22103" s="24">
        <f t="shared" si="382"/>
        <v>78.457999999999998</v>
      </c>
    </row>
    <row r="22104" spans="2:6" hidden="1">
      <c r="B22104" s="13">
        <v>2007</v>
      </c>
      <c r="C22104" s="14">
        <v>2</v>
      </c>
      <c r="D22104" s="14" t="s">
        <v>169</v>
      </c>
      <c r="E22104" s="19">
        <v>27.776</v>
      </c>
      <c r="F22104" s="24">
        <f t="shared" si="382"/>
        <v>81.996800000000007</v>
      </c>
    </row>
    <row r="22105" spans="2:6" hidden="1">
      <c r="B22105" s="15">
        <v>2007</v>
      </c>
      <c r="C22105" s="16">
        <v>3</v>
      </c>
      <c r="D22105" s="16" t="s">
        <v>169</v>
      </c>
      <c r="E22105" s="18">
        <v>28.449000000000002</v>
      </c>
      <c r="F22105" s="24">
        <f t="shared" si="382"/>
        <v>83.208200000000005</v>
      </c>
    </row>
    <row r="22106" spans="2:6" hidden="1">
      <c r="B22106" s="13">
        <v>2007</v>
      </c>
      <c r="C22106" s="14">
        <v>4</v>
      </c>
      <c r="D22106" s="14" t="s">
        <v>169</v>
      </c>
      <c r="E22106" s="19">
        <v>27.876999999999999</v>
      </c>
      <c r="F22106" s="24">
        <f t="shared" si="382"/>
        <v>82.178599999999989</v>
      </c>
    </row>
    <row r="22107" spans="2:6" hidden="1">
      <c r="B22107" s="15">
        <v>2007</v>
      </c>
      <c r="C22107" s="16">
        <v>5</v>
      </c>
      <c r="D22107" s="16" t="s">
        <v>169</v>
      </c>
      <c r="E22107" s="18">
        <v>27.666</v>
      </c>
      <c r="F22107" s="24">
        <f t="shared" si="382"/>
        <v>81.7988</v>
      </c>
    </row>
    <row r="22108" spans="2:6" hidden="1">
      <c r="B22108" s="13">
        <v>2007</v>
      </c>
      <c r="C22108" s="14">
        <v>6</v>
      </c>
      <c r="D22108" s="14" t="s">
        <v>169</v>
      </c>
      <c r="E22108" s="19">
        <v>26.3</v>
      </c>
      <c r="F22108" s="24">
        <f t="shared" si="382"/>
        <v>79.34</v>
      </c>
    </row>
    <row r="22109" spans="2:6" hidden="1">
      <c r="B22109" s="15">
        <v>2007</v>
      </c>
      <c r="C22109" s="16">
        <v>7</v>
      </c>
      <c r="D22109" s="16" t="s">
        <v>169</v>
      </c>
      <c r="E22109" s="18">
        <v>25.363</v>
      </c>
      <c r="F22109" s="24">
        <f t="shared" si="382"/>
        <v>77.653400000000005</v>
      </c>
    </row>
    <row r="22110" spans="2:6" hidden="1">
      <c r="B22110" s="13">
        <v>2007</v>
      </c>
      <c r="C22110" s="14">
        <v>8</v>
      </c>
      <c r="D22110" s="14" t="s">
        <v>169</v>
      </c>
      <c r="E22110" s="19">
        <v>25.113</v>
      </c>
      <c r="F22110" s="24">
        <f t="shared" si="382"/>
        <v>77.203400000000002</v>
      </c>
    </row>
    <row r="22111" spans="2:6" hidden="1">
      <c r="B22111" s="15">
        <v>2007</v>
      </c>
      <c r="C22111" s="16">
        <v>9</v>
      </c>
      <c r="D22111" s="16" t="s">
        <v>169</v>
      </c>
      <c r="E22111" s="18">
        <v>25.268000000000001</v>
      </c>
      <c r="F22111" s="24">
        <f t="shared" si="382"/>
        <v>77.482400000000013</v>
      </c>
    </row>
    <row r="22112" spans="2:6" hidden="1">
      <c r="B22112" s="13">
        <v>2007</v>
      </c>
      <c r="C22112" s="14">
        <v>10</v>
      </c>
      <c r="D22112" s="14" t="s">
        <v>169</v>
      </c>
      <c r="E22112" s="19">
        <v>26.178000000000001</v>
      </c>
      <c r="F22112" s="24">
        <f t="shared" ref="F22112:F22175" si="383">(E22112 * 1.8) + 32</f>
        <v>79.120400000000004</v>
      </c>
    </row>
    <row r="22113" spans="2:6" hidden="1">
      <c r="B22113" s="15">
        <v>2007</v>
      </c>
      <c r="C22113" s="16">
        <v>11</v>
      </c>
      <c r="D22113" s="16" t="s">
        <v>169</v>
      </c>
      <c r="E22113" s="18">
        <v>26.41</v>
      </c>
      <c r="F22113" s="24">
        <f t="shared" si="383"/>
        <v>79.538000000000011</v>
      </c>
    </row>
    <row r="22114" spans="2:6" hidden="1">
      <c r="B22114" s="13">
        <v>2007</v>
      </c>
      <c r="C22114" s="14">
        <v>12</v>
      </c>
      <c r="D22114" s="14" t="s">
        <v>169</v>
      </c>
      <c r="E22114" s="19">
        <v>26.119</v>
      </c>
      <c r="F22114" s="24">
        <f t="shared" si="383"/>
        <v>79.014200000000002</v>
      </c>
    </row>
    <row r="22115" spans="2:6" hidden="1">
      <c r="B22115" s="15">
        <v>2008</v>
      </c>
      <c r="C22115" s="16">
        <v>1</v>
      </c>
      <c r="D22115" s="16" t="s">
        <v>169</v>
      </c>
      <c r="E22115" s="18">
        <v>25.823</v>
      </c>
      <c r="F22115" s="24">
        <f t="shared" si="383"/>
        <v>78.481400000000008</v>
      </c>
    </row>
    <row r="22116" spans="2:6" hidden="1">
      <c r="B22116" s="13">
        <v>2008</v>
      </c>
      <c r="C22116" s="14">
        <v>2</v>
      </c>
      <c r="D22116" s="14" t="s">
        <v>169</v>
      </c>
      <c r="E22116" s="19">
        <v>27.65</v>
      </c>
      <c r="F22116" s="24">
        <f t="shared" si="383"/>
        <v>81.77</v>
      </c>
    </row>
    <row r="22117" spans="2:6" hidden="1">
      <c r="B22117" s="15">
        <v>2008</v>
      </c>
      <c r="C22117" s="16">
        <v>3</v>
      </c>
      <c r="D22117" s="16" t="s">
        <v>169</v>
      </c>
      <c r="E22117" s="18">
        <v>28.353000000000002</v>
      </c>
      <c r="F22117" s="24">
        <f t="shared" si="383"/>
        <v>83.03540000000001</v>
      </c>
    </row>
    <row r="22118" spans="2:6" hidden="1">
      <c r="B22118" s="13">
        <v>2008</v>
      </c>
      <c r="C22118" s="14">
        <v>4</v>
      </c>
      <c r="D22118" s="14" t="s">
        <v>169</v>
      </c>
      <c r="E22118" s="19">
        <v>27.811</v>
      </c>
      <c r="F22118" s="24">
        <f t="shared" si="383"/>
        <v>82.059799999999996</v>
      </c>
    </row>
    <row r="22119" spans="2:6" hidden="1">
      <c r="B22119" s="15">
        <v>2008</v>
      </c>
      <c r="C22119" s="16">
        <v>5</v>
      </c>
      <c r="D22119" s="16" t="s">
        <v>169</v>
      </c>
      <c r="E22119" s="18">
        <v>27.366</v>
      </c>
      <c r="F22119" s="24">
        <f t="shared" si="383"/>
        <v>81.258800000000008</v>
      </c>
    </row>
    <row r="22120" spans="2:6" hidden="1">
      <c r="B22120" s="13">
        <v>2008</v>
      </c>
      <c r="C22120" s="14">
        <v>6</v>
      </c>
      <c r="D22120" s="14" t="s">
        <v>169</v>
      </c>
      <c r="E22120" s="19">
        <v>26.303999999999998</v>
      </c>
      <c r="F22120" s="24">
        <f t="shared" si="383"/>
        <v>79.347200000000001</v>
      </c>
    </row>
    <row r="22121" spans="2:6" hidden="1">
      <c r="B22121" s="15">
        <v>2008</v>
      </c>
      <c r="C22121" s="16">
        <v>7</v>
      </c>
      <c r="D22121" s="16" t="s">
        <v>169</v>
      </c>
      <c r="E22121" s="18">
        <v>25.419</v>
      </c>
      <c r="F22121" s="24">
        <f t="shared" si="383"/>
        <v>77.754199999999997</v>
      </c>
    </row>
    <row r="22122" spans="2:6" hidden="1">
      <c r="B22122" s="13">
        <v>2008</v>
      </c>
      <c r="C22122" s="14">
        <v>8</v>
      </c>
      <c r="D22122" s="14" t="s">
        <v>169</v>
      </c>
      <c r="E22122" s="19">
        <v>25.193999999999999</v>
      </c>
      <c r="F22122" s="24">
        <f t="shared" si="383"/>
        <v>77.349199999999996</v>
      </c>
    </row>
    <row r="22123" spans="2:6" hidden="1">
      <c r="B22123" s="15">
        <v>2008</v>
      </c>
      <c r="C22123" s="16">
        <v>9</v>
      </c>
      <c r="D22123" s="16" t="s">
        <v>169</v>
      </c>
      <c r="E22123" s="18">
        <v>25.917999999999999</v>
      </c>
      <c r="F22123" s="24">
        <f t="shared" si="383"/>
        <v>78.6524</v>
      </c>
    </row>
    <row r="22124" spans="2:6" hidden="1">
      <c r="B22124" s="13">
        <v>2008</v>
      </c>
      <c r="C22124" s="14">
        <v>10</v>
      </c>
      <c r="D22124" s="14" t="s">
        <v>169</v>
      </c>
      <c r="E22124" s="19">
        <v>26.286999999999999</v>
      </c>
      <c r="F22124" s="24">
        <f t="shared" si="383"/>
        <v>79.316599999999994</v>
      </c>
    </row>
    <row r="22125" spans="2:6" hidden="1">
      <c r="B22125" s="15">
        <v>2008</v>
      </c>
      <c r="C22125" s="16">
        <v>11</v>
      </c>
      <c r="D22125" s="16" t="s">
        <v>169</v>
      </c>
      <c r="E22125" s="18">
        <v>26.969000000000001</v>
      </c>
      <c r="F22125" s="24">
        <f t="shared" si="383"/>
        <v>80.544200000000004</v>
      </c>
    </row>
    <row r="22126" spans="2:6" hidden="1">
      <c r="B22126" s="13">
        <v>2008</v>
      </c>
      <c r="C22126" s="14">
        <v>12</v>
      </c>
      <c r="D22126" s="14" t="s">
        <v>169</v>
      </c>
      <c r="E22126" s="19">
        <v>26.27</v>
      </c>
      <c r="F22126" s="24">
        <f t="shared" si="383"/>
        <v>79.286000000000001</v>
      </c>
    </row>
    <row r="22127" spans="2:6" hidden="1">
      <c r="B22127" s="15">
        <v>2009</v>
      </c>
      <c r="C22127" s="16">
        <v>1</v>
      </c>
      <c r="D22127" s="16" t="s">
        <v>169</v>
      </c>
      <c r="E22127" s="18">
        <v>25.902999999999999</v>
      </c>
      <c r="F22127" s="24">
        <f t="shared" si="383"/>
        <v>78.625399999999999</v>
      </c>
    </row>
    <row r="22128" spans="2:6" hidden="1">
      <c r="B22128" s="13">
        <v>2009</v>
      </c>
      <c r="C22128" s="14">
        <v>2</v>
      </c>
      <c r="D22128" s="14" t="s">
        <v>169</v>
      </c>
      <c r="E22128" s="19">
        <v>28.184999999999999</v>
      </c>
      <c r="F22128" s="24">
        <f t="shared" si="383"/>
        <v>82.733000000000004</v>
      </c>
    </row>
    <row r="22129" spans="2:6" hidden="1">
      <c r="B22129" s="15">
        <v>2009</v>
      </c>
      <c r="C22129" s="16">
        <v>3</v>
      </c>
      <c r="D22129" s="16" t="s">
        <v>169</v>
      </c>
      <c r="E22129" s="18">
        <v>28.859000000000002</v>
      </c>
      <c r="F22129" s="24">
        <f t="shared" si="383"/>
        <v>83.946200000000005</v>
      </c>
    </row>
    <row r="22130" spans="2:6" hidden="1">
      <c r="B22130" s="13">
        <v>2009</v>
      </c>
      <c r="C22130" s="14">
        <v>4</v>
      </c>
      <c r="D22130" s="14" t="s">
        <v>169</v>
      </c>
      <c r="E22130" s="19">
        <v>27.675999999999998</v>
      </c>
      <c r="F22130" s="24">
        <f t="shared" si="383"/>
        <v>81.816800000000001</v>
      </c>
    </row>
    <row r="22131" spans="2:6" hidden="1">
      <c r="B22131" s="15">
        <v>2009</v>
      </c>
      <c r="C22131" s="16">
        <v>5</v>
      </c>
      <c r="D22131" s="16" t="s">
        <v>169</v>
      </c>
      <c r="E22131" s="18">
        <v>27.952000000000002</v>
      </c>
      <c r="F22131" s="24">
        <f t="shared" si="383"/>
        <v>82.313600000000008</v>
      </c>
    </row>
    <row r="22132" spans="2:6" hidden="1">
      <c r="B22132" s="13">
        <v>2009</v>
      </c>
      <c r="C22132" s="14">
        <v>6</v>
      </c>
      <c r="D22132" s="14" t="s">
        <v>169</v>
      </c>
      <c r="E22132" s="19">
        <v>27.143999999999998</v>
      </c>
      <c r="F22132" s="24">
        <f t="shared" si="383"/>
        <v>80.859200000000001</v>
      </c>
    </row>
    <row r="22133" spans="2:6" hidden="1">
      <c r="B22133" s="15">
        <v>2009</v>
      </c>
      <c r="C22133" s="16">
        <v>7</v>
      </c>
      <c r="D22133" s="16" t="s">
        <v>169</v>
      </c>
      <c r="E22133" s="18">
        <v>25.763999999999999</v>
      </c>
      <c r="F22133" s="24">
        <f t="shared" si="383"/>
        <v>78.375200000000007</v>
      </c>
    </row>
    <row r="22134" spans="2:6" hidden="1">
      <c r="B22134" s="13">
        <v>2009</v>
      </c>
      <c r="C22134" s="14">
        <v>8</v>
      </c>
      <c r="D22134" s="14" t="s">
        <v>169</v>
      </c>
      <c r="E22134" s="19">
        <v>24.911999999999999</v>
      </c>
      <c r="F22134" s="24">
        <f t="shared" si="383"/>
        <v>76.8416</v>
      </c>
    </row>
    <row r="22135" spans="2:6" hidden="1">
      <c r="B22135" s="15">
        <v>2009</v>
      </c>
      <c r="C22135" s="16">
        <v>9</v>
      </c>
      <c r="D22135" s="16" t="s">
        <v>169</v>
      </c>
      <c r="E22135" s="18">
        <v>25.574999999999999</v>
      </c>
      <c r="F22135" s="24">
        <f t="shared" si="383"/>
        <v>78.034999999999997</v>
      </c>
    </row>
    <row r="22136" spans="2:6" hidden="1">
      <c r="B22136" s="13">
        <v>2009</v>
      </c>
      <c r="C22136" s="14">
        <v>10</v>
      </c>
      <c r="D22136" s="14" t="s">
        <v>169</v>
      </c>
      <c r="E22136" s="19">
        <v>26.765999999999998</v>
      </c>
      <c r="F22136" s="24">
        <f t="shared" si="383"/>
        <v>80.178799999999995</v>
      </c>
    </row>
    <row r="22137" spans="2:6" hidden="1">
      <c r="B22137" s="15">
        <v>2009</v>
      </c>
      <c r="C22137" s="16">
        <v>11</v>
      </c>
      <c r="D22137" s="16" t="s">
        <v>169</v>
      </c>
      <c r="E22137" s="18">
        <v>26.582000000000001</v>
      </c>
      <c r="F22137" s="24">
        <f t="shared" si="383"/>
        <v>79.8476</v>
      </c>
    </row>
    <row r="22138" spans="2:6" hidden="1">
      <c r="B22138" s="13">
        <v>2009</v>
      </c>
      <c r="C22138" s="14">
        <v>12</v>
      </c>
      <c r="D22138" s="14" t="s">
        <v>169</v>
      </c>
      <c r="E22138" s="19">
        <v>26.332999999999998</v>
      </c>
      <c r="F22138" s="24">
        <f t="shared" si="383"/>
        <v>79.3994</v>
      </c>
    </row>
    <row r="22139" spans="2:6" hidden="1">
      <c r="B22139" s="15">
        <v>2010</v>
      </c>
      <c r="C22139" s="16">
        <v>1</v>
      </c>
      <c r="D22139" s="16" t="s">
        <v>169</v>
      </c>
      <c r="E22139" s="18">
        <v>26.704000000000001</v>
      </c>
      <c r="F22139" s="24">
        <f t="shared" si="383"/>
        <v>80.0672</v>
      </c>
    </row>
    <row r="22140" spans="2:6" hidden="1">
      <c r="B22140" s="13">
        <v>2010</v>
      </c>
      <c r="C22140" s="14">
        <v>2</v>
      </c>
      <c r="D22140" s="14" t="s">
        <v>169</v>
      </c>
      <c r="E22140" s="19">
        <v>28.244</v>
      </c>
      <c r="F22140" s="24">
        <f t="shared" si="383"/>
        <v>82.839200000000005</v>
      </c>
    </row>
    <row r="22141" spans="2:6" hidden="1">
      <c r="B22141" s="15">
        <v>2010</v>
      </c>
      <c r="C22141" s="16">
        <v>3</v>
      </c>
      <c r="D22141" s="16" t="s">
        <v>169</v>
      </c>
      <c r="E22141" s="18">
        <v>28.867000000000001</v>
      </c>
      <c r="F22141" s="24">
        <f t="shared" si="383"/>
        <v>83.960599999999999</v>
      </c>
    </row>
    <row r="22142" spans="2:6" hidden="1">
      <c r="B22142" s="13">
        <v>2010</v>
      </c>
      <c r="C22142" s="14">
        <v>4</v>
      </c>
      <c r="D22142" s="14" t="s">
        <v>169</v>
      </c>
      <c r="E22142" s="19">
        <v>28.465</v>
      </c>
      <c r="F22142" s="24">
        <f t="shared" si="383"/>
        <v>83.236999999999995</v>
      </c>
    </row>
    <row r="22143" spans="2:6" hidden="1">
      <c r="B22143" s="15">
        <v>2010</v>
      </c>
      <c r="C22143" s="16">
        <v>5</v>
      </c>
      <c r="D22143" s="16" t="s">
        <v>169</v>
      </c>
      <c r="E22143" s="18">
        <v>27.844000000000001</v>
      </c>
      <c r="F22143" s="24">
        <f t="shared" si="383"/>
        <v>82.119200000000006</v>
      </c>
    </row>
    <row r="22144" spans="2:6" hidden="1">
      <c r="B22144" s="13">
        <v>2010</v>
      </c>
      <c r="C22144" s="14">
        <v>6</v>
      </c>
      <c r="D22144" s="14" t="s">
        <v>169</v>
      </c>
      <c r="E22144" s="19">
        <v>26.489000000000001</v>
      </c>
      <c r="F22144" s="24">
        <f t="shared" si="383"/>
        <v>79.680199999999999</v>
      </c>
    </row>
    <row r="22145" spans="2:6" hidden="1">
      <c r="B22145" s="15">
        <v>2010</v>
      </c>
      <c r="C22145" s="16">
        <v>7</v>
      </c>
      <c r="D22145" s="16" t="s">
        <v>169</v>
      </c>
      <c r="E22145" s="18">
        <v>25.45</v>
      </c>
      <c r="F22145" s="24">
        <f t="shared" si="383"/>
        <v>77.81</v>
      </c>
    </row>
    <row r="22146" spans="2:6" hidden="1">
      <c r="B22146" s="13">
        <v>2010</v>
      </c>
      <c r="C22146" s="14">
        <v>8</v>
      </c>
      <c r="D22146" s="14" t="s">
        <v>169</v>
      </c>
      <c r="E22146" s="19">
        <v>25.231999999999999</v>
      </c>
      <c r="F22146" s="24">
        <f t="shared" si="383"/>
        <v>77.417599999999993</v>
      </c>
    </row>
    <row r="22147" spans="2:6" hidden="1">
      <c r="B22147" s="15">
        <v>2010</v>
      </c>
      <c r="C22147" s="16">
        <v>9</v>
      </c>
      <c r="D22147" s="16" t="s">
        <v>169</v>
      </c>
      <c r="E22147" s="18">
        <v>25.448</v>
      </c>
      <c r="F22147" s="24">
        <f t="shared" si="383"/>
        <v>77.806399999999996</v>
      </c>
    </row>
    <row r="22148" spans="2:6" hidden="1">
      <c r="B22148" s="13">
        <v>2010</v>
      </c>
      <c r="C22148" s="14">
        <v>10</v>
      </c>
      <c r="D22148" s="14" t="s">
        <v>169</v>
      </c>
      <c r="E22148" s="19">
        <v>26.303999999999998</v>
      </c>
      <c r="F22148" s="24">
        <f t="shared" si="383"/>
        <v>79.347200000000001</v>
      </c>
    </row>
    <row r="22149" spans="2:6" hidden="1">
      <c r="B22149" s="15">
        <v>2010</v>
      </c>
      <c r="C22149" s="16">
        <v>11</v>
      </c>
      <c r="D22149" s="16" t="s">
        <v>169</v>
      </c>
      <c r="E22149" s="18">
        <v>26.806999999999999</v>
      </c>
      <c r="F22149" s="24">
        <f t="shared" si="383"/>
        <v>80.252600000000001</v>
      </c>
    </row>
    <row r="22150" spans="2:6" hidden="1">
      <c r="B22150" s="13">
        <v>2010</v>
      </c>
      <c r="C22150" s="14">
        <v>12</v>
      </c>
      <c r="D22150" s="14" t="s">
        <v>169</v>
      </c>
      <c r="E22150" s="19">
        <v>26.036999999999999</v>
      </c>
      <c r="F22150" s="24">
        <f t="shared" si="383"/>
        <v>78.866600000000005</v>
      </c>
    </row>
    <row r="22151" spans="2:6" hidden="1">
      <c r="B22151" s="15">
        <v>2011</v>
      </c>
      <c r="C22151" s="16">
        <v>1</v>
      </c>
      <c r="D22151" s="16" t="s">
        <v>169</v>
      </c>
      <c r="E22151" s="18">
        <v>26.006</v>
      </c>
      <c r="F22151" s="24">
        <f t="shared" si="383"/>
        <v>78.8108</v>
      </c>
    </row>
    <row r="22152" spans="2:6" hidden="1">
      <c r="B22152" s="13">
        <v>2011</v>
      </c>
      <c r="C22152" s="14">
        <v>2</v>
      </c>
      <c r="D22152" s="14" t="s">
        <v>169</v>
      </c>
      <c r="E22152" s="19">
        <v>27.353000000000002</v>
      </c>
      <c r="F22152" s="24">
        <f t="shared" si="383"/>
        <v>81.235399999999998</v>
      </c>
    </row>
    <row r="22153" spans="2:6" hidden="1">
      <c r="B22153" s="15">
        <v>2011</v>
      </c>
      <c r="C22153" s="16">
        <v>3</v>
      </c>
      <c r="D22153" s="16" t="s">
        <v>169</v>
      </c>
      <c r="E22153" s="18">
        <v>28.073</v>
      </c>
      <c r="F22153" s="24">
        <f t="shared" si="383"/>
        <v>82.531400000000005</v>
      </c>
    </row>
    <row r="22154" spans="2:6" hidden="1">
      <c r="B22154" s="13">
        <v>2011</v>
      </c>
      <c r="C22154" s="14">
        <v>4</v>
      </c>
      <c r="D22154" s="14" t="s">
        <v>169</v>
      </c>
      <c r="E22154" s="19">
        <v>27.994</v>
      </c>
      <c r="F22154" s="24">
        <f t="shared" si="383"/>
        <v>82.389200000000002</v>
      </c>
    </row>
    <row r="22155" spans="2:6" hidden="1">
      <c r="B22155" s="15">
        <v>2011</v>
      </c>
      <c r="C22155" s="16">
        <v>5</v>
      </c>
      <c r="D22155" s="16" t="s">
        <v>169</v>
      </c>
      <c r="E22155" s="18">
        <v>27.533000000000001</v>
      </c>
      <c r="F22155" s="24">
        <f t="shared" si="383"/>
        <v>81.559400000000011</v>
      </c>
    </row>
    <row r="22156" spans="2:6" hidden="1">
      <c r="B22156" s="13">
        <v>2011</v>
      </c>
      <c r="C22156" s="14">
        <v>6</v>
      </c>
      <c r="D22156" s="14" t="s">
        <v>169</v>
      </c>
      <c r="E22156" s="19">
        <v>26.327000000000002</v>
      </c>
      <c r="F22156" s="24">
        <f t="shared" si="383"/>
        <v>79.388599999999997</v>
      </c>
    </row>
    <row r="22157" spans="2:6" hidden="1">
      <c r="B22157" s="15">
        <v>2011</v>
      </c>
      <c r="C22157" s="16">
        <v>7</v>
      </c>
      <c r="D22157" s="16" t="s">
        <v>169</v>
      </c>
      <c r="E22157" s="18">
        <v>25.481000000000002</v>
      </c>
      <c r="F22157" s="24">
        <f t="shared" si="383"/>
        <v>77.865800000000007</v>
      </c>
    </row>
    <row r="22158" spans="2:6" hidden="1">
      <c r="B22158" s="13">
        <v>2011</v>
      </c>
      <c r="C22158" s="14">
        <v>8</v>
      </c>
      <c r="D22158" s="14" t="s">
        <v>169</v>
      </c>
      <c r="E22158" s="19">
        <v>25.44</v>
      </c>
      <c r="F22158" s="24">
        <f t="shared" si="383"/>
        <v>77.792000000000002</v>
      </c>
    </row>
    <row r="22159" spans="2:6" hidden="1">
      <c r="B22159" s="15">
        <v>2011</v>
      </c>
      <c r="C22159" s="16">
        <v>9</v>
      </c>
      <c r="D22159" s="16" t="s">
        <v>169</v>
      </c>
      <c r="E22159" s="18">
        <v>25.597999999999999</v>
      </c>
      <c r="F22159" s="24">
        <f t="shared" si="383"/>
        <v>78.076400000000007</v>
      </c>
    </row>
    <row r="22160" spans="2:6" hidden="1">
      <c r="B22160" s="13">
        <v>2011</v>
      </c>
      <c r="C22160" s="14">
        <v>10</v>
      </c>
      <c r="D22160" s="14" t="s">
        <v>169</v>
      </c>
      <c r="E22160" s="19">
        <v>26.009</v>
      </c>
      <c r="F22160" s="24">
        <f t="shared" si="383"/>
        <v>78.816200000000009</v>
      </c>
    </row>
    <row r="22161" spans="2:6" hidden="1">
      <c r="B22161" s="15">
        <v>2011</v>
      </c>
      <c r="C22161" s="16">
        <v>11</v>
      </c>
      <c r="D22161" s="16" t="s">
        <v>169</v>
      </c>
      <c r="E22161" s="18">
        <v>26.71</v>
      </c>
      <c r="F22161" s="24">
        <f t="shared" si="383"/>
        <v>80.078000000000003</v>
      </c>
    </row>
    <row r="22162" spans="2:6" hidden="1">
      <c r="B22162" s="13">
        <v>2011</v>
      </c>
      <c r="C22162" s="14">
        <v>12</v>
      </c>
      <c r="D22162" s="14" t="s">
        <v>169</v>
      </c>
      <c r="E22162" s="19">
        <v>25.965</v>
      </c>
      <c r="F22162" s="24">
        <f t="shared" si="383"/>
        <v>78.736999999999995</v>
      </c>
    </row>
    <row r="22163" spans="2:6" hidden="1">
      <c r="B22163" s="15">
        <v>2012</v>
      </c>
      <c r="C22163" s="16">
        <v>1</v>
      </c>
      <c r="D22163" s="16" t="s">
        <v>169</v>
      </c>
      <c r="E22163" s="18">
        <v>25.952000000000002</v>
      </c>
      <c r="F22163" s="24">
        <f t="shared" si="383"/>
        <v>78.713600000000014</v>
      </c>
    </row>
    <row r="22164" spans="2:6" hidden="1">
      <c r="B22164" s="13">
        <v>2012</v>
      </c>
      <c r="C22164" s="14">
        <v>2</v>
      </c>
      <c r="D22164" s="14" t="s">
        <v>169</v>
      </c>
      <c r="E22164" s="19">
        <v>26.779</v>
      </c>
      <c r="F22164" s="24">
        <f t="shared" si="383"/>
        <v>80.202200000000005</v>
      </c>
    </row>
    <row r="22165" spans="2:6" hidden="1">
      <c r="B22165" s="15">
        <v>2012</v>
      </c>
      <c r="C22165" s="16">
        <v>3</v>
      </c>
      <c r="D22165" s="16" t="s">
        <v>169</v>
      </c>
      <c r="E22165" s="18">
        <v>28.088000000000001</v>
      </c>
      <c r="F22165" s="24">
        <f t="shared" si="383"/>
        <v>82.558400000000006</v>
      </c>
    </row>
    <row r="22166" spans="2:6" hidden="1">
      <c r="B22166" s="13">
        <v>2012</v>
      </c>
      <c r="C22166" s="14">
        <v>4</v>
      </c>
      <c r="D22166" s="14" t="s">
        <v>169</v>
      </c>
      <c r="E22166" s="19">
        <v>27.475000000000001</v>
      </c>
      <c r="F22166" s="24">
        <f t="shared" si="383"/>
        <v>81.455000000000013</v>
      </c>
    </row>
    <row r="22167" spans="2:6" hidden="1">
      <c r="B22167" s="15">
        <v>2012</v>
      </c>
      <c r="C22167" s="16">
        <v>5</v>
      </c>
      <c r="D22167" s="16" t="s">
        <v>169</v>
      </c>
      <c r="E22167" s="18">
        <v>26.867999999999999</v>
      </c>
      <c r="F22167" s="24">
        <f t="shared" si="383"/>
        <v>80.362400000000008</v>
      </c>
    </row>
    <row r="22168" spans="2:6" hidden="1">
      <c r="B22168" s="13">
        <v>2012</v>
      </c>
      <c r="C22168" s="14">
        <v>6</v>
      </c>
      <c r="D22168" s="14" t="s">
        <v>169</v>
      </c>
      <c r="E22168" s="19">
        <v>25.623000000000001</v>
      </c>
      <c r="F22168" s="24">
        <f t="shared" si="383"/>
        <v>78.121399999999994</v>
      </c>
    </row>
    <row r="22169" spans="2:6" hidden="1">
      <c r="B22169" s="15">
        <v>2012</v>
      </c>
      <c r="C22169" s="16">
        <v>7</v>
      </c>
      <c r="D22169" s="16" t="s">
        <v>169</v>
      </c>
      <c r="E22169" s="18">
        <v>24.959</v>
      </c>
      <c r="F22169" s="24">
        <f t="shared" si="383"/>
        <v>76.926199999999994</v>
      </c>
    </row>
    <row r="22170" spans="2:6" hidden="1">
      <c r="B22170" s="13">
        <v>2012</v>
      </c>
      <c r="C22170" s="14">
        <v>8</v>
      </c>
      <c r="D22170" s="14" t="s">
        <v>169</v>
      </c>
      <c r="E22170" s="19">
        <v>25.387</v>
      </c>
      <c r="F22170" s="24">
        <f t="shared" si="383"/>
        <v>77.696600000000004</v>
      </c>
    </row>
    <row r="22171" spans="2:6" hidden="1">
      <c r="B22171" s="15">
        <v>2012</v>
      </c>
      <c r="C22171" s="16">
        <v>9</v>
      </c>
      <c r="D22171" s="16" t="s">
        <v>169</v>
      </c>
      <c r="E22171" s="18">
        <v>25.315000000000001</v>
      </c>
      <c r="F22171" s="24">
        <f t="shared" si="383"/>
        <v>77.567000000000007</v>
      </c>
    </row>
    <row r="22172" spans="2:6" hidden="1">
      <c r="B22172" s="13">
        <v>2012</v>
      </c>
      <c r="C22172" s="14">
        <v>10</v>
      </c>
      <c r="D22172" s="14" t="s">
        <v>169</v>
      </c>
      <c r="E22172" s="19">
        <v>25.704000000000001</v>
      </c>
      <c r="F22172" s="24">
        <f t="shared" si="383"/>
        <v>78.267200000000003</v>
      </c>
    </row>
    <row r="22173" spans="2:6" hidden="1">
      <c r="B22173" s="15">
        <v>2012</v>
      </c>
      <c r="C22173" s="16">
        <v>11</v>
      </c>
      <c r="D22173" s="16" t="s">
        <v>169</v>
      </c>
      <c r="E22173" s="18">
        <v>27.128</v>
      </c>
      <c r="F22173" s="24">
        <f t="shared" si="383"/>
        <v>80.830399999999997</v>
      </c>
    </row>
    <row r="22174" spans="2:6" hidden="1">
      <c r="B22174" s="13">
        <v>2012</v>
      </c>
      <c r="C22174" s="14">
        <v>12</v>
      </c>
      <c r="D22174" s="14" t="s">
        <v>169</v>
      </c>
      <c r="E22174" s="19">
        <v>26.533999999999999</v>
      </c>
      <c r="F22174" s="24">
        <f t="shared" si="383"/>
        <v>79.761200000000002</v>
      </c>
    </row>
    <row r="22175" spans="2:6" hidden="1">
      <c r="B22175" s="15">
        <v>2013</v>
      </c>
      <c r="C22175" s="16">
        <v>1</v>
      </c>
      <c r="D22175" s="16" t="s">
        <v>169</v>
      </c>
      <c r="E22175" s="18">
        <v>26.536000000000001</v>
      </c>
      <c r="F22175" s="24">
        <f t="shared" si="383"/>
        <v>79.764800000000008</v>
      </c>
    </row>
    <row r="22176" spans="2:6" hidden="1">
      <c r="B22176" s="13">
        <v>2013</v>
      </c>
      <c r="C22176" s="14">
        <v>2</v>
      </c>
      <c r="D22176" s="14" t="s">
        <v>169</v>
      </c>
      <c r="E22176" s="19">
        <v>27.414000000000001</v>
      </c>
      <c r="F22176" s="24">
        <f t="shared" ref="F22176:F22239" si="384">(E22176 * 1.8) + 32</f>
        <v>81.345200000000006</v>
      </c>
    </row>
    <row r="22177" spans="2:6" hidden="1">
      <c r="B22177" s="15">
        <v>2013</v>
      </c>
      <c r="C22177" s="16">
        <v>3</v>
      </c>
      <c r="D22177" s="16" t="s">
        <v>169</v>
      </c>
      <c r="E22177" s="18">
        <v>28.135999999999999</v>
      </c>
      <c r="F22177" s="24">
        <f t="shared" si="384"/>
        <v>82.644800000000004</v>
      </c>
    </row>
    <row r="22178" spans="2:6" hidden="1">
      <c r="B22178" s="13">
        <v>2013</v>
      </c>
      <c r="C22178" s="14">
        <v>4</v>
      </c>
      <c r="D22178" s="14" t="s">
        <v>169</v>
      </c>
      <c r="E22178" s="19">
        <v>27.538</v>
      </c>
      <c r="F22178" s="24">
        <f t="shared" si="384"/>
        <v>81.568399999999997</v>
      </c>
    </row>
    <row r="22179" spans="2:6" hidden="1">
      <c r="B22179" s="15">
        <v>2013</v>
      </c>
      <c r="C22179" s="16">
        <v>5</v>
      </c>
      <c r="D22179" s="16" t="s">
        <v>169</v>
      </c>
      <c r="E22179" s="18">
        <v>27.117000000000001</v>
      </c>
      <c r="F22179" s="24">
        <f t="shared" si="384"/>
        <v>80.810599999999994</v>
      </c>
    </row>
    <row r="22180" spans="2:6" hidden="1">
      <c r="B22180" s="13">
        <v>2013</v>
      </c>
      <c r="C22180" s="14">
        <v>6</v>
      </c>
      <c r="D22180" s="14" t="s">
        <v>169</v>
      </c>
      <c r="E22180" s="19">
        <v>26.062000000000001</v>
      </c>
      <c r="F22180" s="24">
        <f t="shared" si="384"/>
        <v>78.911599999999993</v>
      </c>
    </row>
    <row r="22181" spans="2:6" hidden="1">
      <c r="B22181" s="15">
        <v>2013</v>
      </c>
      <c r="C22181" s="16">
        <v>7</v>
      </c>
      <c r="D22181" s="16" t="s">
        <v>169</v>
      </c>
      <c r="E22181" s="18">
        <v>24.835000000000001</v>
      </c>
      <c r="F22181" s="24">
        <f t="shared" si="384"/>
        <v>76.703000000000003</v>
      </c>
    </row>
    <row r="22182" spans="2:6" hidden="1">
      <c r="B22182" s="13">
        <v>2013</v>
      </c>
      <c r="C22182" s="14">
        <v>8</v>
      </c>
      <c r="D22182" s="14" t="s">
        <v>169</v>
      </c>
      <c r="E22182" s="19">
        <v>24.844999999999999</v>
      </c>
      <c r="F22182" s="24">
        <f t="shared" si="384"/>
        <v>76.721000000000004</v>
      </c>
    </row>
    <row r="22183" spans="2:6" hidden="1">
      <c r="B22183" s="15">
        <v>2000</v>
      </c>
      <c r="C22183" s="16">
        <v>2</v>
      </c>
      <c r="D22183" s="16" t="s">
        <v>170</v>
      </c>
      <c r="E22183" s="18">
        <v>24.494</v>
      </c>
      <c r="F22183" s="24">
        <f t="shared" si="384"/>
        <v>76.089200000000005</v>
      </c>
    </row>
    <row r="22184" spans="2:6" hidden="1">
      <c r="B22184" s="13">
        <v>2000</v>
      </c>
      <c r="C22184" s="14">
        <v>3</v>
      </c>
      <c r="D22184" s="14" t="s">
        <v>170</v>
      </c>
      <c r="E22184" s="19">
        <v>21.629000000000001</v>
      </c>
      <c r="F22184" s="24">
        <f t="shared" si="384"/>
        <v>70.932199999999995</v>
      </c>
    </row>
    <row r="22185" spans="2:6" hidden="1">
      <c r="B22185" s="15">
        <v>2000</v>
      </c>
      <c r="C22185" s="16">
        <v>4</v>
      </c>
      <c r="D22185" s="16" t="s">
        <v>170</v>
      </c>
      <c r="E22185" s="18">
        <v>19.135000000000002</v>
      </c>
      <c r="F22185" s="24">
        <f t="shared" si="384"/>
        <v>66.443000000000012</v>
      </c>
    </row>
    <row r="22186" spans="2:6" hidden="1">
      <c r="B22186" s="13">
        <v>2000</v>
      </c>
      <c r="C22186" s="14">
        <v>5</v>
      </c>
      <c r="D22186" s="14" t="s">
        <v>170</v>
      </c>
      <c r="E22186" s="19">
        <v>14.656000000000001</v>
      </c>
      <c r="F22186" s="24">
        <f t="shared" si="384"/>
        <v>58.380800000000001</v>
      </c>
    </row>
    <row r="22187" spans="2:6" hidden="1">
      <c r="B22187" s="15">
        <v>2000</v>
      </c>
      <c r="C22187" s="16">
        <v>6</v>
      </c>
      <c r="D22187" s="16" t="s">
        <v>170</v>
      </c>
      <c r="E22187" s="18">
        <v>13.2805</v>
      </c>
      <c r="F22187" s="24">
        <f t="shared" si="384"/>
        <v>55.904899999999998</v>
      </c>
    </row>
    <row r="22188" spans="2:6" hidden="1">
      <c r="B22188" s="13">
        <v>2000</v>
      </c>
      <c r="C22188" s="14">
        <v>7</v>
      </c>
      <c r="D22188" s="14" t="s">
        <v>170</v>
      </c>
      <c r="E22188" s="19">
        <v>9.3569999999999993</v>
      </c>
      <c r="F22188" s="24">
        <f t="shared" si="384"/>
        <v>48.842600000000004</v>
      </c>
    </row>
    <row r="22189" spans="2:6" hidden="1">
      <c r="B22189" s="15">
        <v>2000</v>
      </c>
      <c r="C22189" s="16">
        <v>8</v>
      </c>
      <c r="D22189" s="16" t="s">
        <v>170</v>
      </c>
      <c r="E22189" s="18">
        <v>12.6805</v>
      </c>
      <c r="F22189" s="24">
        <f t="shared" si="384"/>
        <v>54.8249</v>
      </c>
    </row>
    <row r="22190" spans="2:6" hidden="1">
      <c r="B22190" s="13">
        <v>2000</v>
      </c>
      <c r="C22190" s="14">
        <v>9</v>
      </c>
      <c r="D22190" s="14" t="s">
        <v>170</v>
      </c>
      <c r="E22190" s="19">
        <v>14.522500000000001</v>
      </c>
      <c r="F22190" s="24">
        <f t="shared" si="384"/>
        <v>58.140500000000003</v>
      </c>
    </row>
    <row r="22191" spans="2:6" hidden="1">
      <c r="B22191" s="15">
        <v>2000</v>
      </c>
      <c r="C22191" s="16">
        <v>10</v>
      </c>
      <c r="D22191" s="16" t="s">
        <v>170</v>
      </c>
      <c r="E22191" s="18">
        <v>17.830500000000001</v>
      </c>
      <c r="F22191" s="24">
        <f t="shared" si="384"/>
        <v>64.094899999999996</v>
      </c>
    </row>
    <row r="22192" spans="2:6" hidden="1">
      <c r="B22192" s="13">
        <v>2000</v>
      </c>
      <c r="C22192" s="14">
        <v>11</v>
      </c>
      <c r="D22192" s="14" t="s">
        <v>170</v>
      </c>
      <c r="E22192" s="19">
        <v>19.690000000000001</v>
      </c>
      <c r="F22192" s="24">
        <f t="shared" si="384"/>
        <v>67.442000000000007</v>
      </c>
    </row>
    <row r="22193" spans="2:6" hidden="1">
      <c r="B22193" s="15">
        <v>2000</v>
      </c>
      <c r="C22193" s="16">
        <v>12</v>
      </c>
      <c r="D22193" s="16" t="s">
        <v>170</v>
      </c>
      <c r="E22193" s="18">
        <v>23.159500000000001</v>
      </c>
      <c r="F22193" s="24">
        <f t="shared" si="384"/>
        <v>73.687100000000001</v>
      </c>
    </row>
    <row r="22194" spans="2:6" hidden="1">
      <c r="B22194" s="13">
        <v>2001</v>
      </c>
      <c r="C22194" s="14">
        <v>1</v>
      </c>
      <c r="D22194" s="14" t="s">
        <v>170</v>
      </c>
      <c r="E22194" s="19">
        <v>25.1145</v>
      </c>
      <c r="F22194" s="24">
        <f t="shared" si="384"/>
        <v>77.206099999999992</v>
      </c>
    </row>
    <row r="22195" spans="2:6" hidden="1">
      <c r="B22195" s="15">
        <v>2001</v>
      </c>
      <c r="C22195" s="16">
        <v>2</v>
      </c>
      <c r="D22195" s="16" t="s">
        <v>170</v>
      </c>
      <c r="E22195" s="18">
        <v>25.54</v>
      </c>
      <c r="F22195" s="24">
        <f t="shared" si="384"/>
        <v>77.972000000000008</v>
      </c>
    </row>
    <row r="22196" spans="2:6" hidden="1">
      <c r="B22196" s="13">
        <v>2001</v>
      </c>
      <c r="C22196" s="14">
        <v>3</v>
      </c>
      <c r="D22196" s="14" t="s">
        <v>170</v>
      </c>
      <c r="E22196" s="19">
        <v>23.821000000000002</v>
      </c>
      <c r="F22196" s="24">
        <f t="shared" si="384"/>
        <v>74.877800000000008</v>
      </c>
    </row>
    <row r="22197" spans="2:6" hidden="1">
      <c r="B22197" s="15">
        <v>2001</v>
      </c>
      <c r="C22197" s="16">
        <v>4</v>
      </c>
      <c r="D22197" s="16" t="s">
        <v>170</v>
      </c>
      <c r="E22197" s="18">
        <v>18.455500000000001</v>
      </c>
      <c r="F22197" s="24">
        <f t="shared" si="384"/>
        <v>65.219899999999996</v>
      </c>
    </row>
    <row r="22198" spans="2:6" hidden="1">
      <c r="B22198" s="13">
        <v>2001</v>
      </c>
      <c r="C22198" s="14">
        <v>5</v>
      </c>
      <c r="D22198" s="14" t="s">
        <v>170</v>
      </c>
      <c r="E22198" s="19">
        <v>14.2265</v>
      </c>
      <c r="F22198" s="24">
        <f t="shared" si="384"/>
        <v>57.607700000000001</v>
      </c>
    </row>
    <row r="22199" spans="2:6" hidden="1">
      <c r="B22199" s="15">
        <v>2001</v>
      </c>
      <c r="C22199" s="16">
        <v>6</v>
      </c>
      <c r="D22199" s="16" t="s">
        <v>170</v>
      </c>
      <c r="E22199" s="18">
        <v>13.1495</v>
      </c>
      <c r="F22199" s="24">
        <f t="shared" si="384"/>
        <v>55.6691</v>
      </c>
    </row>
    <row r="22200" spans="2:6" hidden="1">
      <c r="B22200" s="13">
        <v>2001</v>
      </c>
      <c r="C22200" s="14">
        <v>7</v>
      </c>
      <c r="D22200" s="14" t="s">
        <v>170</v>
      </c>
      <c r="E22200" s="19">
        <v>12.055999999999999</v>
      </c>
      <c r="F22200" s="24">
        <f t="shared" si="384"/>
        <v>53.700800000000001</v>
      </c>
    </row>
    <row r="22201" spans="2:6" hidden="1">
      <c r="B22201" s="15">
        <v>2001</v>
      </c>
      <c r="C22201" s="16">
        <v>8</v>
      </c>
      <c r="D22201" s="16" t="s">
        <v>170</v>
      </c>
      <c r="E22201" s="18">
        <v>16.2135</v>
      </c>
      <c r="F22201" s="24">
        <f t="shared" si="384"/>
        <v>61.1843</v>
      </c>
    </row>
    <row r="22202" spans="2:6" hidden="1">
      <c r="B22202" s="13">
        <v>2001</v>
      </c>
      <c r="C22202" s="14">
        <v>9</v>
      </c>
      <c r="D22202" s="14" t="s">
        <v>170</v>
      </c>
      <c r="E22202" s="19">
        <v>14.913500000000001</v>
      </c>
      <c r="F22202" s="24">
        <f t="shared" si="384"/>
        <v>58.844300000000004</v>
      </c>
    </row>
    <row r="22203" spans="2:6" hidden="1">
      <c r="B22203" s="15">
        <v>2001</v>
      </c>
      <c r="C22203" s="16">
        <v>10</v>
      </c>
      <c r="D22203" s="16" t="s">
        <v>170</v>
      </c>
      <c r="E22203" s="18">
        <v>18.212</v>
      </c>
      <c r="F22203" s="24">
        <f t="shared" si="384"/>
        <v>64.781599999999997</v>
      </c>
    </row>
    <row r="22204" spans="2:6" hidden="1">
      <c r="B22204" s="13">
        <v>2001</v>
      </c>
      <c r="C22204" s="14">
        <v>11</v>
      </c>
      <c r="D22204" s="14" t="s">
        <v>170</v>
      </c>
      <c r="E22204" s="19">
        <v>20.568000000000001</v>
      </c>
      <c r="F22204" s="24">
        <f t="shared" si="384"/>
        <v>69.022400000000005</v>
      </c>
    </row>
    <row r="22205" spans="2:6" hidden="1">
      <c r="B22205" s="15">
        <v>2001</v>
      </c>
      <c r="C22205" s="16">
        <v>12</v>
      </c>
      <c r="D22205" s="16" t="s">
        <v>170</v>
      </c>
      <c r="E22205" s="18">
        <v>22.705500000000001</v>
      </c>
      <c r="F22205" s="24">
        <f t="shared" si="384"/>
        <v>72.869900000000001</v>
      </c>
    </row>
    <row r="22206" spans="2:6" hidden="1">
      <c r="B22206" s="13">
        <v>2002</v>
      </c>
      <c r="C22206" s="14">
        <v>1</v>
      </c>
      <c r="D22206" s="14" t="s">
        <v>170</v>
      </c>
      <c r="E22206" s="19">
        <v>24.550999999999998</v>
      </c>
      <c r="F22206" s="24">
        <f t="shared" si="384"/>
        <v>76.191800000000001</v>
      </c>
    </row>
    <row r="22207" spans="2:6" hidden="1">
      <c r="B22207" s="15">
        <v>2002</v>
      </c>
      <c r="C22207" s="16">
        <v>2</v>
      </c>
      <c r="D22207" s="16" t="s">
        <v>170</v>
      </c>
      <c r="E22207" s="18">
        <v>23.286999999999999</v>
      </c>
      <c r="F22207" s="24">
        <f t="shared" si="384"/>
        <v>73.916600000000003</v>
      </c>
    </row>
    <row r="22208" spans="2:6" hidden="1">
      <c r="B22208" s="13">
        <v>2002</v>
      </c>
      <c r="C22208" s="14">
        <v>3</v>
      </c>
      <c r="D22208" s="14" t="s">
        <v>170</v>
      </c>
      <c r="E22208" s="19">
        <v>23.414999999999999</v>
      </c>
      <c r="F22208" s="24">
        <f t="shared" si="384"/>
        <v>74.146999999999991</v>
      </c>
    </row>
    <row r="22209" spans="2:6" hidden="1">
      <c r="B22209" s="15">
        <v>2002</v>
      </c>
      <c r="C22209" s="16">
        <v>4</v>
      </c>
      <c r="D22209" s="16" t="s">
        <v>170</v>
      </c>
      <c r="E22209" s="18">
        <v>17.5595</v>
      </c>
      <c r="F22209" s="24">
        <f t="shared" si="384"/>
        <v>63.607100000000003</v>
      </c>
    </row>
    <row r="22210" spans="2:6" hidden="1">
      <c r="B22210" s="13">
        <v>2002</v>
      </c>
      <c r="C22210" s="14">
        <v>5</v>
      </c>
      <c r="D22210" s="14" t="s">
        <v>170</v>
      </c>
      <c r="E22210" s="19">
        <v>16.571000000000002</v>
      </c>
      <c r="F22210" s="24">
        <f t="shared" si="384"/>
        <v>61.827800000000003</v>
      </c>
    </row>
    <row r="22211" spans="2:6" hidden="1">
      <c r="B22211" s="15">
        <v>2002</v>
      </c>
      <c r="C22211" s="16">
        <v>6</v>
      </c>
      <c r="D22211" s="16" t="s">
        <v>170</v>
      </c>
      <c r="E22211" s="18">
        <v>10.928000000000001</v>
      </c>
      <c r="F22211" s="24">
        <f t="shared" si="384"/>
        <v>51.670400000000001</v>
      </c>
    </row>
    <row r="22212" spans="2:6" hidden="1">
      <c r="B22212" s="13">
        <v>2002</v>
      </c>
      <c r="C22212" s="14">
        <v>7</v>
      </c>
      <c r="D22212" s="14" t="s">
        <v>170</v>
      </c>
      <c r="E22212" s="19">
        <v>10.952500000000001</v>
      </c>
      <c r="F22212" s="24">
        <f t="shared" si="384"/>
        <v>51.714500000000001</v>
      </c>
    </row>
    <row r="22213" spans="2:6" hidden="1">
      <c r="B22213" s="15">
        <v>2002</v>
      </c>
      <c r="C22213" s="16">
        <v>8</v>
      </c>
      <c r="D22213" s="16" t="s">
        <v>170</v>
      </c>
      <c r="E22213" s="18">
        <v>14.339</v>
      </c>
      <c r="F22213" s="24">
        <f t="shared" si="384"/>
        <v>57.810200000000002</v>
      </c>
    </row>
    <row r="22214" spans="2:6" hidden="1">
      <c r="B22214" s="13">
        <v>2002</v>
      </c>
      <c r="C22214" s="14">
        <v>9</v>
      </c>
      <c r="D22214" s="14" t="s">
        <v>170</v>
      </c>
      <c r="E22214" s="19">
        <v>14.54</v>
      </c>
      <c r="F22214" s="24">
        <f t="shared" si="384"/>
        <v>58.171999999999997</v>
      </c>
    </row>
    <row r="22215" spans="2:6" hidden="1">
      <c r="B22215" s="15">
        <v>2002</v>
      </c>
      <c r="C22215" s="16">
        <v>10</v>
      </c>
      <c r="D22215" s="16" t="s">
        <v>170</v>
      </c>
      <c r="E22215" s="18">
        <v>19.528500000000001</v>
      </c>
      <c r="F22215" s="24">
        <f t="shared" si="384"/>
        <v>67.151300000000006</v>
      </c>
    </row>
    <row r="22216" spans="2:6" hidden="1">
      <c r="B22216" s="13">
        <v>2002</v>
      </c>
      <c r="C22216" s="14">
        <v>11</v>
      </c>
      <c r="D22216" s="14" t="s">
        <v>170</v>
      </c>
      <c r="E22216" s="19">
        <v>21.330500000000001</v>
      </c>
      <c r="F22216" s="24">
        <f t="shared" si="384"/>
        <v>70.394900000000007</v>
      </c>
    </row>
    <row r="22217" spans="2:6" hidden="1">
      <c r="B22217" s="15">
        <v>2002</v>
      </c>
      <c r="C22217" s="16">
        <v>12</v>
      </c>
      <c r="D22217" s="16" t="s">
        <v>170</v>
      </c>
      <c r="E22217" s="18">
        <v>22.618500000000001</v>
      </c>
      <c r="F22217" s="24">
        <f t="shared" si="384"/>
        <v>72.713300000000004</v>
      </c>
    </row>
    <row r="22218" spans="2:6" hidden="1">
      <c r="B22218" s="13">
        <v>2003</v>
      </c>
      <c r="C22218" s="14">
        <v>1</v>
      </c>
      <c r="D22218" s="14" t="s">
        <v>170</v>
      </c>
      <c r="E22218" s="19">
        <v>25.326499999999999</v>
      </c>
      <c r="F22218" s="24">
        <f t="shared" si="384"/>
        <v>77.587699999999998</v>
      </c>
    </row>
    <row r="22219" spans="2:6" hidden="1">
      <c r="B22219" s="15">
        <v>2003</v>
      </c>
      <c r="C22219" s="16">
        <v>2</v>
      </c>
      <c r="D22219" s="16" t="s">
        <v>170</v>
      </c>
      <c r="E22219" s="18">
        <v>23.731000000000002</v>
      </c>
      <c r="F22219" s="24">
        <f t="shared" si="384"/>
        <v>74.715800000000002</v>
      </c>
    </row>
    <row r="22220" spans="2:6" hidden="1">
      <c r="B22220" s="13">
        <v>2003</v>
      </c>
      <c r="C22220" s="14">
        <v>3</v>
      </c>
      <c r="D22220" s="14" t="s">
        <v>170</v>
      </c>
      <c r="E22220" s="19">
        <v>22.251999999999999</v>
      </c>
      <c r="F22220" s="24">
        <f t="shared" si="384"/>
        <v>72.053599999999989</v>
      </c>
    </row>
    <row r="22221" spans="2:6" hidden="1">
      <c r="B22221" s="15">
        <v>2003</v>
      </c>
      <c r="C22221" s="16">
        <v>4</v>
      </c>
      <c r="D22221" s="16" t="s">
        <v>170</v>
      </c>
      <c r="E22221" s="18">
        <v>17.344000000000001</v>
      </c>
      <c r="F22221" s="24">
        <f t="shared" si="384"/>
        <v>63.219200000000001</v>
      </c>
    </row>
    <row r="22222" spans="2:6" hidden="1">
      <c r="B22222" s="13">
        <v>2003</v>
      </c>
      <c r="C22222" s="14">
        <v>5</v>
      </c>
      <c r="D22222" s="14" t="s">
        <v>170</v>
      </c>
      <c r="E22222" s="19">
        <v>15.218999999999999</v>
      </c>
      <c r="F22222" s="24">
        <f t="shared" si="384"/>
        <v>59.394199999999998</v>
      </c>
    </row>
    <row r="22223" spans="2:6" hidden="1">
      <c r="B22223" s="15">
        <v>2003</v>
      </c>
      <c r="C22223" s="16">
        <v>6</v>
      </c>
      <c r="D22223" s="16" t="s">
        <v>170</v>
      </c>
      <c r="E22223" s="18">
        <v>13.2555</v>
      </c>
      <c r="F22223" s="24">
        <f t="shared" si="384"/>
        <v>55.859899999999996</v>
      </c>
    </row>
    <row r="22224" spans="2:6" hidden="1">
      <c r="B22224" s="13">
        <v>2003</v>
      </c>
      <c r="C22224" s="14">
        <v>7</v>
      </c>
      <c r="D22224" s="14" t="s">
        <v>170</v>
      </c>
      <c r="E22224" s="19">
        <v>11.089</v>
      </c>
      <c r="F22224" s="24">
        <f t="shared" si="384"/>
        <v>51.9602</v>
      </c>
    </row>
    <row r="22225" spans="2:6" hidden="1">
      <c r="B22225" s="15">
        <v>2003</v>
      </c>
      <c r="C22225" s="16">
        <v>8</v>
      </c>
      <c r="D22225" s="16" t="s">
        <v>170</v>
      </c>
      <c r="E22225" s="18">
        <v>11.5725</v>
      </c>
      <c r="F22225" s="24">
        <f t="shared" si="384"/>
        <v>52.830500000000001</v>
      </c>
    </row>
    <row r="22226" spans="2:6" hidden="1">
      <c r="B22226" s="13">
        <v>2003</v>
      </c>
      <c r="C22226" s="14">
        <v>9</v>
      </c>
      <c r="D22226" s="14" t="s">
        <v>170</v>
      </c>
      <c r="E22226" s="19">
        <v>14.509</v>
      </c>
      <c r="F22226" s="24">
        <f t="shared" si="384"/>
        <v>58.116200000000006</v>
      </c>
    </row>
    <row r="22227" spans="2:6" hidden="1">
      <c r="B22227" s="15">
        <v>2003</v>
      </c>
      <c r="C22227" s="16">
        <v>10</v>
      </c>
      <c r="D22227" s="16" t="s">
        <v>170</v>
      </c>
      <c r="E22227" s="18">
        <v>18.683</v>
      </c>
      <c r="F22227" s="24">
        <f t="shared" si="384"/>
        <v>65.629400000000004</v>
      </c>
    </row>
    <row r="22228" spans="2:6" hidden="1">
      <c r="B22228" s="13">
        <v>2003</v>
      </c>
      <c r="C22228" s="14">
        <v>11</v>
      </c>
      <c r="D22228" s="14" t="s">
        <v>170</v>
      </c>
      <c r="E22228" s="19">
        <v>20.547499999999999</v>
      </c>
      <c r="F22228" s="24">
        <f t="shared" si="384"/>
        <v>68.985500000000002</v>
      </c>
    </row>
    <row r="22229" spans="2:6" hidden="1">
      <c r="B22229" s="15">
        <v>2003</v>
      </c>
      <c r="C22229" s="16">
        <v>12</v>
      </c>
      <c r="D22229" s="16" t="s">
        <v>170</v>
      </c>
      <c r="E22229" s="18">
        <v>21.69</v>
      </c>
      <c r="F22229" s="24">
        <f t="shared" si="384"/>
        <v>71.042000000000002</v>
      </c>
    </row>
    <row r="22230" spans="2:6" hidden="1">
      <c r="B22230" s="13">
        <v>2004</v>
      </c>
      <c r="C22230" s="14">
        <v>1</v>
      </c>
      <c r="D22230" s="14" t="s">
        <v>170</v>
      </c>
      <c r="E22230" s="19">
        <v>25.285</v>
      </c>
      <c r="F22230" s="24">
        <f t="shared" si="384"/>
        <v>77.513000000000005</v>
      </c>
    </row>
    <row r="22231" spans="2:6" hidden="1">
      <c r="B22231" s="15">
        <v>2004</v>
      </c>
      <c r="C22231" s="16">
        <v>2</v>
      </c>
      <c r="D22231" s="16" t="s">
        <v>170</v>
      </c>
      <c r="E22231" s="18">
        <v>23.3995</v>
      </c>
      <c r="F22231" s="24">
        <f t="shared" si="384"/>
        <v>74.119100000000003</v>
      </c>
    </row>
    <row r="22232" spans="2:6" hidden="1">
      <c r="B22232" s="13">
        <v>2004</v>
      </c>
      <c r="C22232" s="14">
        <v>3</v>
      </c>
      <c r="D22232" s="14" t="s">
        <v>170</v>
      </c>
      <c r="E22232" s="19">
        <v>23.256499999999999</v>
      </c>
      <c r="F22232" s="24">
        <f t="shared" si="384"/>
        <v>73.861699999999999</v>
      </c>
    </row>
    <row r="22233" spans="2:6" hidden="1">
      <c r="B22233" s="15">
        <v>2004</v>
      </c>
      <c r="C22233" s="16">
        <v>4</v>
      </c>
      <c r="D22233" s="16" t="s">
        <v>170</v>
      </c>
      <c r="E22233" s="18">
        <v>19.979500000000002</v>
      </c>
      <c r="F22233" s="24">
        <f t="shared" si="384"/>
        <v>67.963099999999997</v>
      </c>
    </row>
    <row r="22234" spans="2:6" hidden="1">
      <c r="B22234" s="13">
        <v>2004</v>
      </c>
      <c r="C22234" s="14">
        <v>5</v>
      </c>
      <c r="D22234" s="14" t="s">
        <v>170</v>
      </c>
      <c r="E22234" s="19">
        <v>13.255000000000001</v>
      </c>
      <c r="F22234" s="24">
        <f t="shared" si="384"/>
        <v>55.859000000000002</v>
      </c>
    </row>
    <row r="22235" spans="2:6" hidden="1">
      <c r="B22235" s="15">
        <v>2004</v>
      </c>
      <c r="C22235" s="16">
        <v>6</v>
      </c>
      <c r="D22235" s="16" t="s">
        <v>170</v>
      </c>
      <c r="E22235" s="18">
        <v>12.948</v>
      </c>
      <c r="F22235" s="24">
        <f t="shared" si="384"/>
        <v>55.306399999999996</v>
      </c>
    </row>
    <row r="22236" spans="2:6" hidden="1">
      <c r="B22236" s="13">
        <v>2004</v>
      </c>
      <c r="C22236" s="14">
        <v>7</v>
      </c>
      <c r="D22236" s="14" t="s">
        <v>170</v>
      </c>
      <c r="E22236" s="19">
        <v>11.8535</v>
      </c>
      <c r="F22236" s="24">
        <f t="shared" si="384"/>
        <v>53.336300000000001</v>
      </c>
    </row>
    <row r="22237" spans="2:6" hidden="1">
      <c r="B22237" s="15">
        <v>2004</v>
      </c>
      <c r="C22237" s="16">
        <v>8</v>
      </c>
      <c r="D22237" s="16" t="s">
        <v>170</v>
      </c>
      <c r="E22237" s="18">
        <v>13.8005</v>
      </c>
      <c r="F22237" s="24">
        <f t="shared" si="384"/>
        <v>56.840900000000005</v>
      </c>
    </row>
    <row r="22238" spans="2:6" hidden="1">
      <c r="B22238" s="13">
        <v>2004</v>
      </c>
      <c r="C22238" s="14">
        <v>9</v>
      </c>
      <c r="D22238" s="14" t="s">
        <v>170</v>
      </c>
      <c r="E22238" s="19">
        <v>15.9</v>
      </c>
      <c r="F22238" s="24">
        <f t="shared" si="384"/>
        <v>60.620000000000005</v>
      </c>
    </row>
    <row r="22239" spans="2:6" hidden="1">
      <c r="B22239" s="15">
        <v>2004</v>
      </c>
      <c r="C22239" s="16">
        <v>10</v>
      </c>
      <c r="D22239" s="16" t="s">
        <v>170</v>
      </c>
      <c r="E22239" s="18">
        <v>17.391500000000001</v>
      </c>
      <c r="F22239" s="24">
        <f t="shared" si="384"/>
        <v>63.304699999999997</v>
      </c>
    </row>
    <row r="22240" spans="2:6" hidden="1">
      <c r="B22240" s="13">
        <v>2004</v>
      </c>
      <c r="C22240" s="14">
        <v>11</v>
      </c>
      <c r="D22240" s="14" t="s">
        <v>170</v>
      </c>
      <c r="E22240" s="19">
        <v>20.021000000000001</v>
      </c>
      <c r="F22240" s="24">
        <f t="shared" ref="F22240:F22303" si="385">(E22240 * 1.8) + 32</f>
        <v>68.037800000000004</v>
      </c>
    </row>
    <row r="22241" spans="2:6" hidden="1">
      <c r="B22241" s="15">
        <v>2004</v>
      </c>
      <c r="C22241" s="16">
        <v>12</v>
      </c>
      <c r="D22241" s="16" t="s">
        <v>170</v>
      </c>
      <c r="E22241" s="18">
        <v>23.474499999999999</v>
      </c>
      <c r="F22241" s="24">
        <f t="shared" si="385"/>
        <v>74.254099999999994</v>
      </c>
    </row>
    <row r="22242" spans="2:6" hidden="1">
      <c r="B22242" s="13">
        <v>2005</v>
      </c>
      <c r="C22242" s="14">
        <v>1</v>
      </c>
      <c r="D22242" s="14" t="s">
        <v>170</v>
      </c>
      <c r="E22242" s="19">
        <v>25.945499999999999</v>
      </c>
      <c r="F22242" s="24">
        <f t="shared" si="385"/>
        <v>78.701899999999995</v>
      </c>
    </row>
    <row r="22243" spans="2:6" hidden="1">
      <c r="B22243" s="15">
        <v>2005</v>
      </c>
      <c r="C22243" s="16">
        <v>2</v>
      </c>
      <c r="D22243" s="16" t="s">
        <v>170</v>
      </c>
      <c r="E22243" s="18">
        <v>23.881499999999999</v>
      </c>
      <c r="F22243" s="24">
        <f t="shared" si="385"/>
        <v>74.986699999999999</v>
      </c>
    </row>
    <row r="22244" spans="2:6" hidden="1">
      <c r="B22244" s="13">
        <v>2005</v>
      </c>
      <c r="C22244" s="14">
        <v>3</v>
      </c>
      <c r="D22244" s="14" t="s">
        <v>170</v>
      </c>
      <c r="E22244" s="19">
        <v>21.739000000000001</v>
      </c>
      <c r="F22244" s="24">
        <f t="shared" si="385"/>
        <v>71.130200000000002</v>
      </c>
    </row>
    <row r="22245" spans="2:6" hidden="1">
      <c r="B22245" s="15">
        <v>2005</v>
      </c>
      <c r="C22245" s="16">
        <v>4</v>
      </c>
      <c r="D22245" s="16" t="s">
        <v>170</v>
      </c>
      <c r="E22245" s="18">
        <v>16.9435</v>
      </c>
      <c r="F22245" s="24">
        <f t="shared" si="385"/>
        <v>62.4983</v>
      </c>
    </row>
    <row r="22246" spans="2:6" hidden="1">
      <c r="B22246" s="13">
        <v>2005</v>
      </c>
      <c r="C22246" s="14">
        <v>5</v>
      </c>
      <c r="D22246" s="14" t="s">
        <v>170</v>
      </c>
      <c r="E22246" s="19">
        <v>15.279500000000001</v>
      </c>
      <c r="F22246" s="24">
        <f t="shared" si="385"/>
        <v>59.503100000000003</v>
      </c>
    </row>
    <row r="22247" spans="2:6" hidden="1">
      <c r="B22247" s="15">
        <v>2005</v>
      </c>
      <c r="C22247" s="16">
        <v>6</v>
      </c>
      <c r="D22247" s="16" t="s">
        <v>170</v>
      </c>
      <c r="E22247" s="18">
        <v>14.8225</v>
      </c>
      <c r="F22247" s="24">
        <f t="shared" si="385"/>
        <v>58.680499999999995</v>
      </c>
    </row>
    <row r="22248" spans="2:6" hidden="1">
      <c r="B22248" s="13">
        <v>2005</v>
      </c>
      <c r="C22248" s="14">
        <v>7</v>
      </c>
      <c r="D22248" s="14" t="s">
        <v>170</v>
      </c>
      <c r="E22248" s="19">
        <v>12.456</v>
      </c>
      <c r="F22248" s="24">
        <f t="shared" si="385"/>
        <v>54.4208</v>
      </c>
    </row>
    <row r="22249" spans="2:6" hidden="1">
      <c r="B22249" s="15">
        <v>2005</v>
      </c>
      <c r="C22249" s="16">
        <v>8</v>
      </c>
      <c r="D22249" s="16" t="s">
        <v>170</v>
      </c>
      <c r="E22249" s="18">
        <v>13.632999999999999</v>
      </c>
      <c r="F22249" s="24">
        <f t="shared" si="385"/>
        <v>56.539400000000001</v>
      </c>
    </row>
    <row r="22250" spans="2:6" hidden="1">
      <c r="B22250" s="13">
        <v>2005</v>
      </c>
      <c r="C22250" s="14">
        <v>9</v>
      </c>
      <c r="D22250" s="14" t="s">
        <v>170</v>
      </c>
      <c r="E22250" s="19">
        <v>13.794499999999999</v>
      </c>
      <c r="F22250" s="24">
        <f t="shared" si="385"/>
        <v>56.830100000000002</v>
      </c>
    </row>
    <row r="22251" spans="2:6" hidden="1">
      <c r="B22251" s="15">
        <v>2005</v>
      </c>
      <c r="C22251" s="16">
        <v>10</v>
      </c>
      <c r="D22251" s="16" t="s">
        <v>170</v>
      </c>
      <c r="E22251" s="18">
        <v>16.813500000000001</v>
      </c>
      <c r="F22251" s="24">
        <f t="shared" si="385"/>
        <v>62.264300000000006</v>
      </c>
    </row>
    <row r="22252" spans="2:6" hidden="1">
      <c r="B22252" s="13">
        <v>2005</v>
      </c>
      <c r="C22252" s="14">
        <v>11</v>
      </c>
      <c r="D22252" s="14" t="s">
        <v>170</v>
      </c>
      <c r="E22252" s="19">
        <v>22.205500000000001</v>
      </c>
      <c r="F22252" s="24">
        <f t="shared" si="385"/>
        <v>71.969899999999996</v>
      </c>
    </row>
    <row r="22253" spans="2:6" hidden="1">
      <c r="B22253" s="15">
        <v>2005</v>
      </c>
      <c r="C22253" s="16">
        <v>12</v>
      </c>
      <c r="D22253" s="16" t="s">
        <v>170</v>
      </c>
      <c r="E22253" s="18">
        <v>22.285</v>
      </c>
      <c r="F22253" s="24">
        <f t="shared" si="385"/>
        <v>72.113</v>
      </c>
    </row>
    <row r="22254" spans="2:6" hidden="1">
      <c r="B22254" s="13">
        <v>2006</v>
      </c>
      <c r="C22254" s="14">
        <v>1</v>
      </c>
      <c r="D22254" s="14" t="s">
        <v>170</v>
      </c>
      <c r="E22254" s="19">
        <v>25.222999999999999</v>
      </c>
      <c r="F22254" s="24">
        <f t="shared" si="385"/>
        <v>77.401399999999995</v>
      </c>
    </row>
    <row r="22255" spans="2:6" hidden="1">
      <c r="B22255" s="15">
        <v>2006</v>
      </c>
      <c r="C22255" s="16">
        <v>2</v>
      </c>
      <c r="D22255" s="16" t="s">
        <v>170</v>
      </c>
      <c r="E22255" s="18">
        <v>24.309000000000001</v>
      </c>
      <c r="F22255" s="24">
        <f t="shared" si="385"/>
        <v>75.756200000000007</v>
      </c>
    </row>
    <row r="22256" spans="2:6" hidden="1">
      <c r="B22256" s="13">
        <v>2006</v>
      </c>
      <c r="C22256" s="14">
        <v>3</v>
      </c>
      <c r="D22256" s="14" t="s">
        <v>170</v>
      </c>
      <c r="E22256" s="19">
        <v>21.909500000000001</v>
      </c>
      <c r="F22256" s="24">
        <f t="shared" si="385"/>
        <v>71.437100000000001</v>
      </c>
    </row>
    <row r="22257" spans="2:6" hidden="1">
      <c r="B22257" s="15">
        <v>2006</v>
      </c>
      <c r="C22257" s="16">
        <v>4</v>
      </c>
      <c r="D22257" s="16" t="s">
        <v>170</v>
      </c>
      <c r="E22257" s="18">
        <v>18.822500000000002</v>
      </c>
      <c r="F22257" s="24">
        <f t="shared" si="385"/>
        <v>65.880500000000012</v>
      </c>
    </row>
    <row r="22258" spans="2:6" hidden="1">
      <c r="B22258" s="13">
        <v>2006</v>
      </c>
      <c r="C22258" s="14">
        <v>5</v>
      </c>
      <c r="D22258" s="14" t="s">
        <v>170</v>
      </c>
      <c r="E22258" s="19">
        <v>13.083500000000001</v>
      </c>
      <c r="F22258" s="24">
        <f t="shared" si="385"/>
        <v>55.550300000000007</v>
      </c>
    </row>
    <row r="22259" spans="2:6" hidden="1">
      <c r="B22259" s="15">
        <v>2006</v>
      </c>
      <c r="C22259" s="16">
        <v>6</v>
      </c>
      <c r="D22259" s="16" t="s">
        <v>170</v>
      </c>
      <c r="E22259" s="18">
        <v>13.077</v>
      </c>
      <c r="F22259" s="24">
        <f t="shared" si="385"/>
        <v>55.538600000000002</v>
      </c>
    </row>
    <row r="22260" spans="2:6" hidden="1">
      <c r="B22260" s="13">
        <v>2006</v>
      </c>
      <c r="C22260" s="14">
        <v>7</v>
      </c>
      <c r="D22260" s="14" t="s">
        <v>170</v>
      </c>
      <c r="E22260" s="19">
        <v>14.576000000000001</v>
      </c>
      <c r="F22260" s="24">
        <f t="shared" si="385"/>
        <v>58.236800000000002</v>
      </c>
    </row>
    <row r="22261" spans="2:6" hidden="1">
      <c r="B22261" s="15">
        <v>2006</v>
      </c>
      <c r="C22261" s="16">
        <v>8</v>
      </c>
      <c r="D22261" s="16" t="s">
        <v>170</v>
      </c>
      <c r="E22261" s="18">
        <v>12.125500000000001</v>
      </c>
      <c r="F22261" s="24">
        <f t="shared" si="385"/>
        <v>53.825900000000004</v>
      </c>
    </row>
    <row r="22262" spans="2:6" hidden="1">
      <c r="B22262" s="13">
        <v>2006</v>
      </c>
      <c r="C22262" s="14">
        <v>9</v>
      </c>
      <c r="D22262" s="14" t="s">
        <v>170</v>
      </c>
      <c r="E22262" s="19">
        <v>14.686999999999999</v>
      </c>
      <c r="F22262" s="24">
        <f t="shared" si="385"/>
        <v>58.436599999999999</v>
      </c>
    </row>
    <row r="22263" spans="2:6" hidden="1">
      <c r="B22263" s="15">
        <v>2006</v>
      </c>
      <c r="C22263" s="16">
        <v>10</v>
      </c>
      <c r="D22263" s="16" t="s">
        <v>170</v>
      </c>
      <c r="E22263" s="18">
        <v>19.577999999999999</v>
      </c>
      <c r="F22263" s="24">
        <f t="shared" si="385"/>
        <v>67.240399999999994</v>
      </c>
    </row>
    <row r="22264" spans="2:6" hidden="1">
      <c r="B22264" s="13">
        <v>2006</v>
      </c>
      <c r="C22264" s="14">
        <v>11</v>
      </c>
      <c r="D22264" s="14" t="s">
        <v>170</v>
      </c>
      <c r="E22264" s="19">
        <v>20.620999999999999</v>
      </c>
      <c r="F22264" s="24">
        <f t="shared" si="385"/>
        <v>69.117799999999988</v>
      </c>
    </row>
    <row r="22265" spans="2:6" hidden="1">
      <c r="B22265" s="15">
        <v>2006</v>
      </c>
      <c r="C22265" s="16">
        <v>12</v>
      </c>
      <c r="D22265" s="16" t="s">
        <v>170</v>
      </c>
      <c r="E22265" s="18">
        <v>24.46</v>
      </c>
      <c r="F22265" s="24">
        <f t="shared" si="385"/>
        <v>76.028000000000006</v>
      </c>
    </row>
    <row r="22266" spans="2:6" hidden="1">
      <c r="B22266" s="13">
        <v>2007</v>
      </c>
      <c r="C22266" s="14">
        <v>1</v>
      </c>
      <c r="D22266" s="14" t="s">
        <v>170</v>
      </c>
      <c r="E22266" s="19">
        <v>24.791</v>
      </c>
      <c r="F22266" s="24">
        <f t="shared" si="385"/>
        <v>76.623800000000003</v>
      </c>
    </row>
    <row r="22267" spans="2:6" hidden="1">
      <c r="B22267" s="15">
        <v>2007</v>
      </c>
      <c r="C22267" s="16">
        <v>2</v>
      </c>
      <c r="D22267" s="16" t="s">
        <v>170</v>
      </c>
      <c r="E22267" s="18">
        <v>24.810500000000001</v>
      </c>
      <c r="F22267" s="24">
        <f t="shared" si="385"/>
        <v>76.658900000000003</v>
      </c>
    </row>
    <row r="22268" spans="2:6" hidden="1">
      <c r="B22268" s="13">
        <v>2007</v>
      </c>
      <c r="C22268" s="14">
        <v>3</v>
      </c>
      <c r="D22268" s="14" t="s">
        <v>170</v>
      </c>
      <c r="E22268" s="19">
        <v>22.2745</v>
      </c>
      <c r="F22268" s="24">
        <f t="shared" si="385"/>
        <v>72.094099999999997</v>
      </c>
    </row>
    <row r="22269" spans="2:6" hidden="1">
      <c r="B22269" s="15">
        <v>2007</v>
      </c>
      <c r="C22269" s="16">
        <v>4</v>
      </c>
      <c r="D22269" s="16" t="s">
        <v>170</v>
      </c>
      <c r="E22269" s="18">
        <v>19.4255</v>
      </c>
      <c r="F22269" s="24">
        <f t="shared" si="385"/>
        <v>66.965900000000005</v>
      </c>
    </row>
    <row r="22270" spans="2:6" hidden="1">
      <c r="B22270" s="13">
        <v>2007</v>
      </c>
      <c r="C22270" s="14">
        <v>5</v>
      </c>
      <c r="D22270" s="14" t="s">
        <v>170</v>
      </c>
      <c r="E22270" s="19">
        <v>12.1515</v>
      </c>
      <c r="F22270" s="24">
        <f t="shared" si="385"/>
        <v>53.872700000000002</v>
      </c>
    </row>
    <row r="22271" spans="2:6" hidden="1">
      <c r="B22271" s="15">
        <v>2007</v>
      </c>
      <c r="C22271" s="16">
        <v>6</v>
      </c>
      <c r="D22271" s="16" t="s">
        <v>170</v>
      </c>
      <c r="E22271" s="18">
        <v>10.339499999999999</v>
      </c>
      <c r="F22271" s="24">
        <f t="shared" si="385"/>
        <v>50.6111</v>
      </c>
    </row>
    <row r="22272" spans="2:6" hidden="1">
      <c r="B22272" s="13">
        <v>2007</v>
      </c>
      <c r="C22272" s="14">
        <v>7</v>
      </c>
      <c r="D22272" s="14" t="s">
        <v>170</v>
      </c>
      <c r="E22272" s="19">
        <v>8.5045000000000002</v>
      </c>
      <c r="F22272" s="24">
        <f t="shared" si="385"/>
        <v>47.308100000000003</v>
      </c>
    </row>
    <row r="22273" spans="2:6" hidden="1">
      <c r="B22273" s="15">
        <v>2007</v>
      </c>
      <c r="C22273" s="16">
        <v>8</v>
      </c>
      <c r="D22273" s="16" t="s">
        <v>170</v>
      </c>
      <c r="E22273" s="18">
        <v>10.2615</v>
      </c>
      <c r="F22273" s="24">
        <f t="shared" si="385"/>
        <v>50.470700000000001</v>
      </c>
    </row>
    <row r="22274" spans="2:6" hidden="1">
      <c r="B22274" s="13">
        <v>2007</v>
      </c>
      <c r="C22274" s="14">
        <v>9</v>
      </c>
      <c r="D22274" s="14" t="s">
        <v>170</v>
      </c>
      <c r="E22274" s="19">
        <v>16.856999999999999</v>
      </c>
      <c r="F22274" s="24">
        <f t="shared" si="385"/>
        <v>62.342600000000004</v>
      </c>
    </row>
    <row r="22275" spans="2:6" hidden="1">
      <c r="B22275" s="15">
        <v>2007</v>
      </c>
      <c r="C22275" s="16">
        <v>10</v>
      </c>
      <c r="D22275" s="16" t="s">
        <v>170</v>
      </c>
      <c r="E22275" s="18">
        <v>18.861000000000001</v>
      </c>
      <c r="F22275" s="24">
        <f t="shared" si="385"/>
        <v>65.94980000000001</v>
      </c>
    </row>
    <row r="22276" spans="2:6" hidden="1">
      <c r="B22276" s="13">
        <v>2007</v>
      </c>
      <c r="C22276" s="14">
        <v>11</v>
      </c>
      <c r="D22276" s="14" t="s">
        <v>170</v>
      </c>
      <c r="E22276" s="19">
        <v>19.729500000000002</v>
      </c>
      <c r="F22276" s="24">
        <f t="shared" si="385"/>
        <v>67.513100000000009</v>
      </c>
    </row>
    <row r="22277" spans="2:6" hidden="1">
      <c r="B22277" s="15">
        <v>2007</v>
      </c>
      <c r="C22277" s="16">
        <v>12</v>
      </c>
      <c r="D22277" s="16" t="s">
        <v>170</v>
      </c>
      <c r="E22277" s="18">
        <v>23.212</v>
      </c>
      <c r="F22277" s="24">
        <f t="shared" si="385"/>
        <v>73.781599999999997</v>
      </c>
    </row>
    <row r="22278" spans="2:6" hidden="1">
      <c r="B22278" s="13">
        <v>2008</v>
      </c>
      <c r="C22278" s="14">
        <v>1</v>
      </c>
      <c r="D22278" s="14" t="s">
        <v>170</v>
      </c>
      <c r="E22278" s="19">
        <v>25.0505</v>
      </c>
      <c r="F22278" s="24">
        <f t="shared" si="385"/>
        <v>77.090900000000005</v>
      </c>
    </row>
    <row r="22279" spans="2:6" hidden="1">
      <c r="B22279" s="15">
        <v>2008</v>
      </c>
      <c r="C22279" s="16">
        <v>2</v>
      </c>
      <c r="D22279" s="16" t="s">
        <v>170</v>
      </c>
      <c r="E22279" s="18">
        <v>24.642499999999998</v>
      </c>
      <c r="F22279" s="24">
        <f t="shared" si="385"/>
        <v>76.356499999999997</v>
      </c>
    </row>
    <row r="22280" spans="2:6" hidden="1">
      <c r="B22280" s="13">
        <v>2008</v>
      </c>
      <c r="C22280" s="14">
        <v>3</v>
      </c>
      <c r="D22280" s="14" t="s">
        <v>170</v>
      </c>
      <c r="E22280" s="19">
        <v>22.468</v>
      </c>
      <c r="F22280" s="24">
        <f t="shared" si="385"/>
        <v>72.442399999999992</v>
      </c>
    </row>
    <row r="22281" spans="2:6" hidden="1">
      <c r="B22281" s="15">
        <v>2008</v>
      </c>
      <c r="C22281" s="16">
        <v>4</v>
      </c>
      <c r="D22281" s="16" t="s">
        <v>170</v>
      </c>
      <c r="E22281" s="18">
        <v>18.286000000000001</v>
      </c>
      <c r="F22281" s="24">
        <f t="shared" si="385"/>
        <v>64.914800000000014</v>
      </c>
    </row>
    <row r="22282" spans="2:6" hidden="1">
      <c r="B22282" s="13">
        <v>2008</v>
      </c>
      <c r="C22282" s="14">
        <v>5</v>
      </c>
      <c r="D22282" s="14" t="s">
        <v>170</v>
      </c>
      <c r="E22282" s="19">
        <v>14.976000000000001</v>
      </c>
      <c r="F22282" s="24">
        <f t="shared" si="385"/>
        <v>58.956800000000001</v>
      </c>
    </row>
    <row r="22283" spans="2:6" hidden="1">
      <c r="B22283" s="15">
        <v>2008</v>
      </c>
      <c r="C22283" s="16">
        <v>6</v>
      </c>
      <c r="D22283" s="16" t="s">
        <v>170</v>
      </c>
      <c r="E22283" s="18">
        <v>10.394</v>
      </c>
      <c r="F22283" s="24">
        <f t="shared" si="385"/>
        <v>50.709199999999996</v>
      </c>
    </row>
    <row r="22284" spans="2:6" hidden="1">
      <c r="B22284" s="13">
        <v>2008</v>
      </c>
      <c r="C22284" s="14">
        <v>7</v>
      </c>
      <c r="D22284" s="14" t="s">
        <v>170</v>
      </c>
      <c r="E22284" s="19">
        <v>14.244</v>
      </c>
      <c r="F22284" s="24">
        <f t="shared" si="385"/>
        <v>57.639200000000002</v>
      </c>
    </row>
    <row r="22285" spans="2:6" hidden="1">
      <c r="B22285" s="15">
        <v>2008</v>
      </c>
      <c r="C22285" s="16">
        <v>8</v>
      </c>
      <c r="D22285" s="16" t="s">
        <v>170</v>
      </c>
      <c r="E22285" s="18">
        <v>12.692500000000001</v>
      </c>
      <c r="F22285" s="24">
        <f t="shared" si="385"/>
        <v>54.846500000000006</v>
      </c>
    </row>
    <row r="22286" spans="2:6" hidden="1">
      <c r="B22286" s="13">
        <v>2008</v>
      </c>
      <c r="C22286" s="14">
        <v>9</v>
      </c>
      <c r="D22286" s="14" t="s">
        <v>170</v>
      </c>
      <c r="E22286" s="19">
        <v>14.339499999999999</v>
      </c>
      <c r="F22286" s="24">
        <f t="shared" si="385"/>
        <v>57.811099999999996</v>
      </c>
    </row>
    <row r="22287" spans="2:6" hidden="1">
      <c r="B22287" s="15">
        <v>2008</v>
      </c>
      <c r="C22287" s="16">
        <v>10</v>
      </c>
      <c r="D22287" s="16" t="s">
        <v>170</v>
      </c>
      <c r="E22287" s="18">
        <v>18.0245</v>
      </c>
      <c r="F22287" s="24">
        <f t="shared" si="385"/>
        <v>64.444099999999992</v>
      </c>
    </row>
    <row r="22288" spans="2:6" hidden="1">
      <c r="B22288" s="13">
        <v>2008</v>
      </c>
      <c r="C22288" s="14">
        <v>11</v>
      </c>
      <c r="D22288" s="14" t="s">
        <v>170</v>
      </c>
      <c r="E22288" s="19">
        <v>23.619</v>
      </c>
      <c r="F22288" s="24">
        <f t="shared" si="385"/>
        <v>74.514200000000002</v>
      </c>
    </row>
    <row r="22289" spans="2:6" hidden="1">
      <c r="B22289" s="15">
        <v>2008</v>
      </c>
      <c r="C22289" s="16">
        <v>12</v>
      </c>
      <c r="D22289" s="16" t="s">
        <v>170</v>
      </c>
      <c r="E22289" s="18">
        <v>24.390499999999999</v>
      </c>
      <c r="F22289" s="24">
        <f t="shared" si="385"/>
        <v>75.902900000000002</v>
      </c>
    </row>
    <row r="22290" spans="2:6" hidden="1">
      <c r="B22290" s="13">
        <v>2009</v>
      </c>
      <c r="C22290" s="14">
        <v>1</v>
      </c>
      <c r="D22290" s="14" t="s">
        <v>170</v>
      </c>
      <c r="E22290" s="19">
        <v>25.2545</v>
      </c>
      <c r="F22290" s="24">
        <f t="shared" si="385"/>
        <v>77.458100000000002</v>
      </c>
    </row>
    <row r="22291" spans="2:6" hidden="1">
      <c r="B22291" s="15">
        <v>2009</v>
      </c>
      <c r="C22291" s="16">
        <v>2</v>
      </c>
      <c r="D22291" s="16" t="s">
        <v>170</v>
      </c>
      <c r="E22291" s="18">
        <v>24.404499999999999</v>
      </c>
      <c r="F22291" s="24">
        <f t="shared" si="385"/>
        <v>75.928100000000001</v>
      </c>
    </row>
    <row r="22292" spans="2:6" hidden="1">
      <c r="B22292" s="13">
        <v>2009</v>
      </c>
      <c r="C22292" s="14">
        <v>3</v>
      </c>
      <c r="D22292" s="14" t="s">
        <v>170</v>
      </c>
      <c r="E22292" s="19">
        <v>23.236000000000001</v>
      </c>
      <c r="F22292" s="24">
        <f t="shared" si="385"/>
        <v>73.82480000000001</v>
      </c>
    </row>
    <row r="22293" spans="2:6" hidden="1">
      <c r="B22293" s="15">
        <v>2009</v>
      </c>
      <c r="C22293" s="16">
        <v>4</v>
      </c>
      <c r="D22293" s="16" t="s">
        <v>170</v>
      </c>
      <c r="E22293" s="18">
        <v>19.1815</v>
      </c>
      <c r="F22293" s="24">
        <f t="shared" si="385"/>
        <v>66.526700000000005</v>
      </c>
    </row>
    <row r="22294" spans="2:6" hidden="1">
      <c r="B22294" s="13">
        <v>2009</v>
      </c>
      <c r="C22294" s="14">
        <v>5</v>
      </c>
      <c r="D22294" s="14" t="s">
        <v>170</v>
      </c>
      <c r="E22294" s="19">
        <v>15.848000000000001</v>
      </c>
      <c r="F22294" s="24">
        <f t="shared" si="385"/>
        <v>60.526400000000002</v>
      </c>
    </row>
    <row r="22295" spans="2:6" hidden="1">
      <c r="B22295" s="15">
        <v>2009</v>
      </c>
      <c r="C22295" s="16">
        <v>6</v>
      </c>
      <c r="D22295" s="16" t="s">
        <v>170</v>
      </c>
      <c r="E22295" s="18">
        <v>10.394500000000001</v>
      </c>
      <c r="F22295" s="24">
        <f t="shared" si="385"/>
        <v>50.710099999999997</v>
      </c>
    </row>
    <row r="22296" spans="2:6" hidden="1">
      <c r="B22296" s="13">
        <v>2009</v>
      </c>
      <c r="C22296" s="14">
        <v>7</v>
      </c>
      <c r="D22296" s="14" t="s">
        <v>170</v>
      </c>
      <c r="E22296" s="19">
        <v>9.5020000000000007</v>
      </c>
      <c r="F22296" s="24">
        <f t="shared" si="385"/>
        <v>49.1036</v>
      </c>
    </row>
    <row r="22297" spans="2:6" hidden="1">
      <c r="B22297" s="15">
        <v>2009</v>
      </c>
      <c r="C22297" s="16">
        <v>8</v>
      </c>
      <c r="D22297" s="16" t="s">
        <v>170</v>
      </c>
      <c r="E22297" s="18">
        <v>14.829499999999999</v>
      </c>
      <c r="F22297" s="24">
        <f t="shared" si="385"/>
        <v>58.693100000000001</v>
      </c>
    </row>
    <row r="22298" spans="2:6" hidden="1">
      <c r="B22298" s="13">
        <v>2009</v>
      </c>
      <c r="C22298" s="14">
        <v>9</v>
      </c>
      <c r="D22298" s="14" t="s">
        <v>170</v>
      </c>
      <c r="E22298" s="19">
        <v>13.695499999999999</v>
      </c>
      <c r="F22298" s="24">
        <f t="shared" si="385"/>
        <v>56.651899999999998</v>
      </c>
    </row>
    <row r="22299" spans="2:6" hidden="1">
      <c r="B22299" s="15">
        <v>2009</v>
      </c>
      <c r="C22299" s="16">
        <v>10</v>
      </c>
      <c r="D22299" s="16" t="s">
        <v>170</v>
      </c>
      <c r="E22299" s="18">
        <v>17.599</v>
      </c>
      <c r="F22299" s="24">
        <f t="shared" si="385"/>
        <v>63.678200000000004</v>
      </c>
    </row>
    <row r="22300" spans="2:6" hidden="1">
      <c r="B22300" s="13">
        <v>2009</v>
      </c>
      <c r="C22300" s="14">
        <v>11</v>
      </c>
      <c r="D22300" s="14" t="s">
        <v>170</v>
      </c>
      <c r="E22300" s="19">
        <v>21.61</v>
      </c>
      <c r="F22300" s="24">
        <f t="shared" si="385"/>
        <v>70.897999999999996</v>
      </c>
    </row>
    <row r="22301" spans="2:6" hidden="1">
      <c r="B22301" s="15">
        <v>2009</v>
      </c>
      <c r="C22301" s="16">
        <v>12</v>
      </c>
      <c r="D22301" s="16" t="s">
        <v>170</v>
      </c>
      <c r="E22301" s="18">
        <v>22.628499999999999</v>
      </c>
      <c r="F22301" s="24">
        <f t="shared" si="385"/>
        <v>72.731300000000005</v>
      </c>
    </row>
    <row r="22302" spans="2:6" hidden="1">
      <c r="B22302" s="13">
        <v>2010</v>
      </c>
      <c r="C22302" s="14">
        <v>1</v>
      </c>
      <c r="D22302" s="14" t="s">
        <v>170</v>
      </c>
      <c r="E22302" s="19">
        <v>25.491</v>
      </c>
      <c r="F22302" s="24">
        <f t="shared" si="385"/>
        <v>77.883800000000008</v>
      </c>
    </row>
    <row r="22303" spans="2:6" hidden="1">
      <c r="B22303" s="15">
        <v>2010</v>
      </c>
      <c r="C22303" s="16">
        <v>2</v>
      </c>
      <c r="D22303" s="16" t="s">
        <v>170</v>
      </c>
      <c r="E22303" s="18">
        <v>24.591999999999999</v>
      </c>
      <c r="F22303" s="24">
        <f t="shared" si="385"/>
        <v>76.265600000000006</v>
      </c>
    </row>
    <row r="22304" spans="2:6" hidden="1">
      <c r="B22304" s="13">
        <v>2010</v>
      </c>
      <c r="C22304" s="14">
        <v>3</v>
      </c>
      <c r="D22304" s="14" t="s">
        <v>170</v>
      </c>
      <c r="E22304" s="19">
        <v>23.068000000000001</v>
      </c>
      <c r="F22304" s="24">
        <f t="shared" ref="F22304:F22367" si="386">(E22304 * 1.8) + 32</f>
        <v>73.522400000000005</v>
      </c>
    </row>
    <row r="22305" spans="2:6" hidden="1">
      <c r="B22305" s="15">
        <v>2010</v>
      </c>
      <c r="C22305" s="16">
        <v>4</v>
      </c>
      <c r="D22305" s="16" t="s">
        <v>170</v>
      </c>
      <c r="E22305" s="18">
        <v>17.755500000000001</v>
      </c>
      <c r="F22305" s="24">
        <f t="shared" si="386"/>
        <v>63.959900000000005</v>
      </c>
    </row>
    <row r="22306" spans="2:6" hidden="1">
      <c r="B22306" s="13">
        <v>2010</v>
      </c>
      <c r="C22306" s="14">
        <v>5</v>
      </c>
      <c r="D22306" s="14" t="s">
        <v>170</v>
      </c>
      <c r="E22306" s="19">
        <v>15.169499999999999</v>
      </c>
      <c r="F22306" s="24">
        <f t="shared" si="386"/>
        <v>59.305099999999996</v>
      </c>
    </row>
    <row r="22307" spans="2:6" hidden="1">
      <c r="B22307" s="15">
        <v>2010</v>
      </c>
      <c r="C22307" s="16">
        <v>6</v>
      </c>
      <c r="D22307" s="16" t="s">
        <v>170</v>
      </c>
      <c r="E22307" s="18">
        <v>12.093999999999999</v>
      </c>
      <c r="F22307" s="24">
        <f t="shared" si="386"/>
        <v>53.769199999999998</v>
      </c>
    </row>
    <row r="22308" spans="2:6" hidden="1">
      <c r="B22308" s="13">
        <v>2010</v>
      </c>
      <c r="C22308" s="14">
        <v>7</v>
      </c>
      <c r="D22308" s="14" t="s">
        <v>170</v>
      </c>
      <c r="E22308" s="19">
        <v>10.8855</v>
      </c>
      <c r="F22308" s="24">
        <f t="shared" si="386"/>
        <v>51.593900000000005</v>
      </c>
    </row>
    <row r="22309" spans="2:6" hidden="1">
      <c r="B22309" s="15">
        <v>2010</v>
      </c>
      <c r="C22309" s="16">
        <v>8</v>
      </c>
      <c r="D22309" s="16" t="s">
        <v>170</v>
      </c>
      <c r="E22309" s="18">
        <v>11.8185</v>
      </c>
      <c r="F22309" s="24">
        <f t="shared" si="386"/>
        <v>53.273300000000006</v>
      </c>
    </row>
    <row r="22310" spans="2:6" hidden="1">
      <c r="B22310" s="13">
        <v>2010</v>
      </c>
      <c r="C22310" s="14">
        <v>9</v>
      </c>
      <c r="D22310" s="14" t="s">
        <v>170</v>
      </c>
      <c r="E22310" s="19">
        <v>15.143000000000001</v>
      </c>
      <c r="F22310" s="24">
        <f t="shared" si="386"/>
        <v>59.257400000000004</v>
      </c>
    </row>
    <row r="22311" spans="2:6" hidden="1">
      <c r="B22311" s="15">
        <v>2010</v>
      </c>
      <c r="C22311" s="16">
        <v>10</v>
      </c>
      <c r="D22311" s="16" t="s">
        <v>170</v>
      </c>
      <c r="E22311" s="18">
        <v>16.920500000000001</v>
      </c>
      <c r="F22311" s="24">
        <f t="shared" si="386"/>
        <v>62.456900000000005</v>
      </c>
    </row>
    <row r="22312" spans="2:6" hidden="1">
      <c r="B22312" s="13">
        <v>2010</v>
      </c>
      <c r="C22312" s="14">
        <v>11</v>
      </c>
      <c r="D22312" s="14" t="s">
        <v>170</v>
      </c>
      <c r="E22312" s="19">
        <v>20.442499999999999</v>
      </c>
      <c r="F22312" s="24">
        <f t="shared" si="386"/>
        <v>68.796500000000009</v>
      </c>
    </row>
    <row r="22313" spans="2:6" hidden="1">
      <c r="B22313" s="15">
        <v>2010</v>
      </c>
      <c r="C22313" s="16">
        <v>12</v>
      </c>
      <c r="D22313" s="16" t="s">
        <v>170</v>
      </c>
      <c r="E22313" s="18">
        <v>24.709</v>
      </c>
      <c r="F22313" s="24">
        <f t="shared" si="386"/>
        <v>76.476200000000006</v>
      </c>
    </row>
    <row r="22314" spans="2:6" hidden="1">
      <c r="B22314" s="13">
        <v>2011</v>
      </c>
      <c r="C22314" s="14">
        <v>1</v>
      </c>
      <c r="D22314" s="14" t="s">
        <v>170</v>
      </c>
      <c r="E22314" s="19">
        <v>26.017499999999998</v>
      </c>
      <c r="F22314" s="24">
        <f t="shared" si="386"/>
        <v>78.831500000000005</v>
      </c>
    </row>
    <row r="22315" spans="2:6" hidden="1">
      <c r="B22315" s="15">
        <v>2011</v>
      </c>
      <c r="C22315" s="16">
        <v>2</v>
      </c>
      <c r="D22315" s="16" t="s">
        <v>170</v>
      </c>
      <c r="E22315" s="18">
        <v>24.236499999999999</v>
      </c>
      <c r="F22315" s="24">
        <f t="shared" si="386"/>
        <v>75.625699999999995</v>
      </c>
    </row>
    <row r="22316" spans="2:6" hidden="1">
      <c r="B22316" s="13">
        <v>2011</v>
      </c>
      <c r="C22316" s="14">
        <v>3</v>
      </c>
      <c r="D22316" s="14" t="s">
        <v>170</v>
      </c>
      <c r="E22316" s="19">
        <v>22.3995</v>
      </c>
      <c r="F22316" s="24">
        <f t="shared" si="386"/>
        <v>72.319099999999992</v>
      </c>
    </row>
    <row r="22317" spans="2:6" hidden="1">
      <c r="B22317" s="15">
        <v>2011</v>
      </c>
      <c r="C22317" s="16">
        <v>4</v>
      </c>
      <c r="D22317" s="16" t="s">
        <v>170</v>
      </c>
      <c r="E22317" s="18">
        <v>18.925999999999998</v>
      </c>
      <c r="F22317" s="24">
        <f t="shared" si="386"/>
        <v>66.066800000000001</v>
      </c>
    </row>
    <row r="22318" spans="2:6" hidden="1">
      <c r="B22318" s="13">
        <v>2011</v>
      </c>
      <c r="C22318" s="14">
        <v>5</v>
      </c>
      <c r="D22318" s="14" t="s">
        <v>170</v>
      </c>
      <c r="E22318" s="19">
        <v>14.384499999999999</v>
      </c>
      <c r="F22318" s="24">
        <f t="shared" si="386"/>
        <v>57.892099999999999</v>
      </c>
    </row>
    <row r="22319" spans="2:6" hidden="1">
      <c r="B22319" s="15">
        <v>2011</v>
      </c>
      <c r="C22319" s="16">
        <v>6</v>
      </c>
      <c r="D22319" s="16" t="s">
        <v>170</v>
      </c>
      <c r="E22319" s="18">
        <v>11.356</v>
      </c>
      <c r="F22319" s="24">
        <f t="shared" si="386"/>
        <v>52.440799999999996</v>
      </c>
    </row>
    <row r="22320" spans="2:6" hidden="1">
      <c r="B22320" s="13">
        <v>2011</v>
      </c>
      <c r="C22320" s="14">
        <v>7</v>
      </c>
      <c r="D22320" s="14" t="s">
        <v>170</v>
      </c>
      <c r="E22320" s="19">
        <v>10.542999999999999</v>
      </c>
      <c r="F22320" s="24">
        <f t="shared" si="386"/>
        <v>50.977400000000003</v>
      </c>
    </row>
    <row r="22321" spans="2:6" hidden="1">
      <c r="B22321" s="15">
        <v>2011</v>
      </c>
      <c r="C22321" s="16">
        <v>8</v>
      </c>
      <c r="D22321" s="16" t="s">
        <v>170</v>
      </c>
      <c r="E22321" s="18">
        <v>11.691000000000001</v>
      </c>
      <c r="F22321" s="24">
        <f t="shared" si="386"/>
        <v>53.043800000000005</v>
      </c>
    </row>
    <row r="22322" spans="2:6" hidden="1">
      <c r="B22322" s="13">
        <v>2011</v>
      </c>
      <c r="C22322" s="14">
        <v>9</v>
      </c>
      <c r="D22322" s="14" t="s">
        <v>170</v>
      </c>
      <c r="E22322" s="19">
        <v>15.657999999999999</v>
      </c>
      <c r="F22322" s="24">
        <f t="shared" si="386"/>
        <v>60.184399999999997</v>
      </c>
    </row>
    <row r="22323" spans="2:6" hidden="1">
      <c r="B22323" s="15">
        <v>2011</v>
      </c>
      <c r="C22323" s="16">
        <v>10</v>
      </c>
      <c r="D22323" s="16" t="s">
        <v>170</v>
      </c>
      <c r="E22323" s="18">
        <v>17.032499999999999</v>
      </c>
      <c r="F22323" s="24">
        <f t="shared" si="386"/>
        <v>62.658500000000004</v>
      </c>
    </row>
    <row r="22324" spans="2:6" hidden="1">
      <c r="B22324" s="13">
        <v>2011</v>
      </c>
      <c r="C22324" s="14">
        <v>11</v>
      </c>
      <c r="D22324" s="14" t="s">
        <v>170</v>
      </c>
      <c r="E22324" s="19">
        <v>22.225999999999999</v>
      </c>
      <c r="F22324" s="24">
        <f t="shared" si="386"/>
        <v>72.006799999999998</v>
      </c>
    </row>
    <row r="22325" spans="2:6" hidden="1">
      <c r="B22325" s="15">
        <v>2011</v>
      </c>
      <c r="C22325" s="16">
        <v>12</v>
      </c>
      <c r="D22325" s="16" t="s">
        <v>170</v>
      </c>
      <c r="E22325" s="18">
        <v>22.802</v>
      </c>
      <c r="F22325" s="24">
        <f t="shared" si="386"/>
        <v>73.043599999999998</v>
      </c>
    </row>
    <row r="22326" spans="2:6" hidden="1">
      <c r="B22326" s="13">
        <v>2012</v>
      </c>
      <c r="C22326" s="14">
        <v>1</v>
      </c>
      <c r="D22326" s="14" t="s">
        <v>170</v>
      </c>
      <c r="E22326" s="19">
        <v>25.910499999999999</v>
      </c>
      <c r="F22326" s="24">
        <f t="shared" si="386"/>
        <v>78.638900000000007</v>
      </c>
    </row>
    <row r="22327" spans="2:6" hidden="1">
      <c r="B22327" s="15">
        <v>2012</v>
      </c>
      <c r="C22327" s="16">
        <v>2</v>
      </c>
      <c r="D22327" s="16" t="s">
        <v>170</v>
      </c>
      <c r="E22327" s="18">
        <v>25.262499999999999</v>
      </c>
      <c r="F22327" s="24">
        <f t="shared" si="386"/>
        <v>77.472499999999997</v>
      </c>
    </row>
    <row r="22328" spans="2:6" hidden="1">
      <c r="B22328" s="13">
        <v>2012</v>
      </c>
      <c r="C22328" s="14">
        <v>3</v>
      </c>
      <c r="D22328" s="14" t="s">
        <v>170</v>
      </c>
      <c r="E22328" s="19">
        <v>22.183499999999999</v>
      </c>
      <c r="F22328" s="24">
        <f t="shared" si="386"/>
        <v>71.930299999999988</v>
      </c>
    </row>
    <row r="22329" spans="2:6" hidden="1">
      <c r="B22329" s="15">
        <v>2012</v>
      </c>
      <c r="C22329" s="16">
        <v>4</v>
      </c>
      <c r="D22329" s="16" t="s">
        <v>170</v>
      </c>
      <c r="E22329" s="18">
        <v>17.885000000000002</v>
      </c>
      <c r="F22329" s="24">
        <f t="shared" si="386"/>
        <v>64.193000000000012</v>
      </c>
    </row>
    <row r="22330" spans="2:6" hidden="1">
      <c r="B22330" s="13">
        <v>2012</v>
      </c>
      <c r="C22330" s="14">
        <v>5</v>
      </c>
      <c r="D22330" s="14" t="s">
        <v>170</v>
      </c>
      <c r="E22330" s="19">
        <v>16.791499999999999</v>
      </c>
      <c r="F22330" s="24">
        <f t="shared" si="386"/>
        <v>62.224699999999999</v>
      </c>
    </row>
    <row r="22331" spans="2:6" hidden="1">
      <c r="B22331" s="15">
        <v>2012</v>
      </c>
      <c r="C22331" s="16">
        <v>6</v>
      </c>
      <c r="D22331" s="16" t="s">
        <v>170</v>
      </c>
      <c r="E22331" s="18">
        <v>11.522</v>
      </c>
      <c r="F22331" s="24">
        <f t="shared" si="386"/>
        <v>52.739599999999996</v>
      </c>
    </row>
    <row r="22332" spans="2:6" hidden="1">
      <c r="B22332" s="13">
        <v>2012</v>
      </c>
      <c r="C22332" s="14">
        <v>7</v>
      </c>
      <c r="D22332" s="14" t="s">
        <v>170</v>
      </c>
      <c r="E22332" s="19">
        <v>9.1150000000000002</v>
      </c>
      <c r="F22332" s="24">
        <f t="shared" si="386"/>
        <v>48.406999999999996</v>
      </c>
    </row>
    <row r="22333" spans="2:6" hidden="1">
      <c r="B22333" s="15">
        <v>2012</v>
      </c>
      <c r="C22333" s="16">
        <v>8</v>
      </c>
      <c r="D22333" s="16" t="s">
        <v>170</v>
      </c>
      <c r="E22333" s="18">
        <v>14.906000000000001</v>
      </c>
      <c r="F22333" s="24">
        <f t="shared" si="386"/>
        <v>58.830799999999996</v>
      </c>
    </row>
    <row r="22334" spans="2:6" hidden="1">
      <c r="B22334" s="13">
        <v>2012</v>
      </c>
      <c r="C22334" s="14">
        <v>9</v>
      </c>
      <c r="D22334" s="14" t="s">
        <v>170</v>
      </c>
      <c r="E22334" s="19">
        <v>15.964</v>
      </c>
      <c r="F22334" s="24">
        <f t="shared" si="386"/>
        <v>60.735200000000006</v>
      </c>
    </row>
    <row r="22335" spans="2:6" hidden="1">
      <c r="B22335" s="15">
        <v>2012</v>
      </c>
      <c r="C22335" s="16">
        <v>10</v>
      </c>
      <c r="D22335" s="16" t="s">
        <v>170</v>
      </c>
      <c r="E22335" s="18">
        <v>18.573</v>
      </c>
      <c r="F22335" s="24">
        <f t="shared" si="386"/>
        <v>65.431399999999996</v>
      </c>
    </row>
    <row r="22336" spans="2:6" hidden="1">
      <c r="B22336" s="13">
        <v>2012</v>
      </c>
      <c r="C22336" s="14">
        <v>11</v>
      </c>
      <c r="D22336" s="14" t="s">
        <v>170</v>
      </c>
      <c r="E22336" s="19">
        <v>22.470500000000001</v>
      </c>
      <c r="F22336" s="24">
        <f t="shared" si="386"/>
        <v>72.446899999999999</v>
      </c>
    </row>
    <row r="22337" spans="2:6" hidden="1">
      <c r="B22337" s="15">
        <v>2012</v>
      </c>
      <c r="C22337" s="16">
        <v>12</v>
      </c>
      <c r="D22337" s="16" t="s">
        <v>170</v>
      </c>
      <c r="E22337" s="18">
        <v>24.352</v>
      </c>
      <c r="F22337" s="24">
        <f t="shared" si="386"/>
        <v>75.833600000000004</v>
      </c>
    </row>
    <row r="22338" spans="2:6" hidden="1">
      <c r="B22338" s="13">
        <v>2013</v>
      </c>
      <c r="C22338" s="14">
        <v>1</v>
      </c>
      <c r="D22338" s="14" t="s">
        <v>170</v>
      </c>
      <c r="E22338" s="19">
        <v>24.4375</v>
      </c>
      <c r="F22338" s="24">
        <f t="shared" si="386"/>
        <v>75.987500000000011</v>
      </c>
    </row>
    <row r="22339" spans="2:6" hidden="1">
      <c r="B22339" s="15">
        <v>2013</v>
      </c>
      <c r="C22339" s="16">
        <v>2</v>
      </c>
      <c r="D22339" s="16" t="s">
        <v>170</v>
      </c>
      <c r="E22339" s="18">
        <v>23.758500000000002</v>
      </c>
      <c r="F22339" s="24">
        <f t="shared" si="386"/>
        <v>74.765299999999996</v>
      </c>
    </row>
    <row r="22340" spans="2:6" hidden="1">
      <c r="B22340" s="13">
        <v>2013</v>
      </c>
      <c r="C22340" s="14">
        <v>3</v>
      </c>
      <c r="D22340" s="14" t="s">
        <v>170</v>
      </c>
      <c r="E22340" s="19">
        <v>20.16</v>
      </c>
      <c r="F22340" s="24">
        <f t="shared" si="386"/>
        <v>68.288000000000011</v>
      </c>
    </row>
    <row r="22341" spans="2:6" hidden="1">
      <c r="B22341" s="15">
        <v>2013</v>
      </c>
      <c r="C22341" s="16">
        <v>4</v>
      </c>
      <c r="D22341" s="16" t="s">
        <v>170</v>
      </c>
      <c r="E22341" s="18">
        <v>18.484999999999999</v>
      </c>
      <c r="F22341" s="24">
        <f t="shared" si="386"/>
        <v>65.272999999999996</v>
      </c>
    </row>
    <row r="22342" spans="2:6" hidden="1">
      <c r="B22342" s="13">
        <v>2013</v>
      </c>
      <c r="C22342" s="14">
        <v>5</v>
      </c>
      <c r="D22342" s="14" t="s">
        <v>170</v>
      </c>
      <c r="E22342" s="19">
        <v>14.523999999999999</v>
      </c>
      <c r="F22342" s="24">
        <f t="shared" si="386"/>
        <v>58.1432</v>
      </c>
    </row>
    <row r="22343" spans="2:6" hidden="1">
      <c r="B22343" s="15">
        <v>2013</v>
      </c>
      <c r="C22343" s="16">
        <v>6</v>
      </c>
      <c r="D22343" s="16" t="s">
        <v>170</v>
      </c>
      <c r="E22343" s="18">
        <v>11.903</v>
      </c>
      <c r="F22343" s="24">
        <f t="shared" si="386"/>
        <v>53.425399999999996</v>
      </c>
    </row>
    <row r="22344" spans="2:6" hidden="1">
      <c r="B22344" s="13">
        <v>2013</v>
      </c>
      <c r="C22344" s="14">
        <v>7</v>
      </c>
      <c r="D22344" s="14" t="s">
        <v>170</v>
      </c>
      <c r="E22344" s="19">
        <v>11.587999999999999</v>
      </c>
      <c r="F22344" s="24">
        <f t="shared" si="386"/>
        <v>52.858400000000003</v>
      </c>
    </row>
    <row r="22345" spans="2:6" hidden="1">
      <c r="B22345" s="15">
        <v>2013</v>
      </c>
      <c r="C22345" s="16">
        <v>8</v>
      </c>
      <c r="D22345" s="16" t="s">
        <v>170</v>
      </c>
      <c r="E22345" s="18">
        <v>11.57</v>
      </c>
      <c r="F22345" s="24">
        <f t="shared" si="386"/>
        <v>52.826000000000001</v>
      </c>
    </row>
    <row r="22346" spans="2:6" hidden="1">
      <c r="B22346" s="13">
        <v>2000</v>
      </c>
      <c r="C22346" s="14">
        <v>2</v>
      </c>
      <c r="D22346" s="14" t="s">
        <v>171</v>
      </c>
      <c r="E22346" s="19">
        <v>26.980499999999999</v>
      </c>
      <c r="F22346" s="24">
        <f t="shared" si="386"/>
        <v>80.564899999999994</v>
      </c>
    </row>
    <row r="22347" spans="2:6" hidden="1">
      <c r="B22347" s="15">
        <v>2000</v>
      </c>
      <c r="C22347" s="16">
        <v>3</v>
      </c>
      <c r="D22347" s="16" t="s">
        <v>171</v>
      </c>
      <c r="E22347" s="18">
        <v>30.4375</v>
      </c>
      <c r="F22347" s="24">
        <f t="shared" si="386"/>
        <v>86.787499999999994</v>
      </c>
    </row>
    <row r="22348" spans="2:6" hidden="1">
      <c r="B22348" s="13">
        <v>2000</v>
      </c>
      <c r="C22348" s="14">
        <v>4</v>
      </c>
      <c r="D22348" s="14" t="s">
        <v>171</v>
      </c>
      <c r="E22348" s="19">
        <v>31.611499999999999</v>
      </c>
      <c r="F22348" s="24">
        <f t="shared" si="386"/>
        <v>88.900700000000001</v>
      </c>
    </row>
    <row r="22349" spans="2:6" hidden="1">
      <c r="B22349" s="15">
        <v>2000</v>
      </c>
      <c r="C22349" s="16">
        <v>5</v>
      </c>
      <c r="D22349" s="16" t="s">
        <v>171</v>
      </c>
      <c r="E22349" s="18">
        <v>29.6935</v>
      </c>
      <c r="F22349" s="24">
        <f t="shared" si="386"/>
        <v>85.448300000000003</v>
      </c>
    </row>
    <row r="22350" spans="2:6" hidden="1">
      <c r="B22350" s="13">
        <v>2000</v>
      </c>
      <c r="C22350" s="14">
        <v>6</v>
      </c>
      <c r="D22350" s="14" t="s">
        <v>171</v>
      </c>
      <c r="E22350" s="19">
        <v>27.411000000000001</v>
      </c>
      <c r="F22350" s="24">
        <f t="shared" si="386"/>
        <v>81.339799999999997</v>
      </c>
    </row>
    <row r="22351" spans="2:6" hidden="1">
      <c r="B22351" s="15">
        <v>2000</v>
      </c>
      <c r="C22351" s="16">
        <v>7</v>
      </c>
      <c r="D22351" s="16" t="s">
        <v>171</v>
      </c>
      <c r="E22351" s="18">
        <v>25.684000000000001</v>
      </c>
      <c r="F22351" s="24">
        <f t="shared" si="386"/>
        <v>78.231200000000001</v>
      </c>
    </row>
    <row r="22352" spans="2:6" hidden="1">
      <c r="B22352" s="13">
        <v>2000</v>
      </c>
      <c r="C22352" s="14">
        <v>8</v>
      </c>
      <c r="D22352" s="14" t="s">
        <v>171</v>
      </c>
      <c r="E22352" s="19">
        <v>25.681999999999999</v>
      </c>
      <c r="F22352" s="24">
        <f t="shared" si="386"/>
        <v>78.227599999999995</v>
      </c>
    </row>
    <row r="22353" spans="2:6" hidden="1">
      <c r="B22353" s="15">
        <v>2000</v>
      </c>
      <c r="C22353" s="16">
        <v>9</v>
      </c>
      <c r="D22353" s="16" t="s">
        <v>171</v>
      </c>
      <c r="E22353" s="18">
        <v>26.212499999999999</v>
      </c>
      <c r="F22353" s="24">
        <f t="shared" si="386"/>
        <v>79.182500000000005</v>
      </c>
    </row>
    <row r="22354" spans="2:6" hidden="1">
      <c r="B22354" s="13">
        <v>2000</v>
      </c>
      <c r="C22354" s="14">
        <v>10</v>
      </c>
      <c r="D22354" s="14" t="s">
        <v>171</v>
      </c>
      <c r="E22354" s="19">
        <v>27.249500000000001</v>
      </c>
      <c r="F22354" s="24">
        <f t="shared" si="386"/>
        <v>81.04910000000001</v>
      </c>
    </row>
    <row r="22355" spans="2:6" hidden="1">
      <c r="B22355" s="15">
        <v>2000</v>
      </c>
      <c r="C22355" s="16">
        <v>11</v>
      </c>
      <c r="D22355" s="16" t="s">
        <v>171</v>
      </c>
      <c r="E22355" s="18">
        <v>27.509499999999999</v>
      </c>
      <c r="F22355" s="24">
        <f t="shared" si="386"/>
        <v>81.517099999999999</v>
      </c>
    </row>
    <row r="22356" spans="2:6" hidden="1">
      <c r="B22356" s="13">
        <v>2000</v>
      </c>
      <c r="C22356" s="14">
        <v>12</v>
      </c>
      <c r="D22356" s="14" t="s">
        <v>171</v>
      </c>
      <c r="E22356" s="19">
        <v>24.984000000000002</v>
      </c>
      <c r="F22356" s="24">
        <f t="shared" si="386"/>
        <v>76.97120000000001</v>
      </c>
    </row>
    <row r="22357" spans="2:6" hidden="1">
      <c r="B22357" s="15">
        <v>2001</v>
      </c>
      <c r="C22357" s="16">
        <v>1</v>
      </c>
      <c r="D22357" s="16" t="s">
        <v>171</v>
      </c>
      <c r="E22357" s="18">
        <v>24.432500000000001</v>
      </c>
      <c r="F22357" s="24">
        <f t="shared" si="386"/>
        <v>75.978499999999997</v>
      </c>
    </row>
    <row r="22358" spans="2:6" hidden="1">
      <c r="B22358" s="13">
        <v>2001</v>
      </c>
      <c r="C22358" s="14">
        <v>2</v>
      </c>
      <c r="D22358" s="14" t="s">
        <v>171</v>
      </c>
      <c r="E22358" s="19">
        <v>28.409500000000001</v>
      </c>
      <c r="F22358" s="24">
        <f t="shared" si="386"/>
        <v>83.137100000000004</v>
      </c>
    </row>
    <row r="22359" spans="2:6" hidden="1">
      <c r="B22359" s="15">
        <v>2001</v>
      </c>
      <c r="C22359" s="16">
        <v>3</v>
      </c>
      <c r="D22359" s="16" t="s">
        <v>171</v>
      </c>
      <c r="E22359" s="18">
        <v>31.390499999999999</v>
      </c>
      <c r="F22359" s="24">
        <f t="shared" si="386"/>
        <v>88.502899999999997</v>
      </c>
    </row>
    <row r="22360" spans="2:6" hidden="1">
      <c r="B22360" s="13">
        <v>2001</v>
      </c>
      <c r="C22360" s="14">
        <v>4</v>
      </c>
      <c r="D22360" s="14" t="s">
        <v>171</v>
      </c>
      <c r="E22360" s="19">
        <v>32.008000000000003</v>
      </c>
      <c r="F22360" s="24">
        <f t="shared" si="386"/>
        <v>89.614400000000003</v>
      </c>
    </row>
    <row r="22361" spans="2:6" hidden="1">
      <c r="B22361" s="15">
        <v>2001</v>
      </c>
      <c r="C22361" s="16">
        <v>5</v>
      </c>
      <c r="D22361" s="16" t="s">
        <v>171</v>
      </c>
      <c r="E22361" s="18">
        <v>30.109000000000002</v>
      </c>
      <c r="F22361" s="24">
        <f t="shared" si="386"/>
        <v>86.196200000000005</v>
      </c>
    </row>
    <row r="22362" spans="2:6" hidden="1">
      <c r="B22362" s="13">
        <v>2001</v>
      </c>
      <c r="C22362" s="14">
        <v>6</v>
      </c>
      <c r="D22362" s="14" t="s">
        <v>171</v>
      </c>
      <c r="E22362" s="19">
        <v>27.305499999999999</v>
      </c>
      <c r="F22362" s="24">
        <f t="shared" si="386"/>
        <v>81.149900000000002</v>
      </c>
    </row>
    <row r="22363" spans="2:6" hidden="1">
      <c r="B22363" s="15">
        <v>2001</v>
      </c>
      <c r="C22363" s="16">
        <v>7</v>
      </c>
      <c r="D22363" s="16" t="s">
        <v>171</v>
      </c>
      <c r="E22363" s="18">
        <v>26.084</v>
      </c>
      <c r="F22363" s="24">
        <f t="shared" si="386"/>
        <v>78.9512</v>
      </c>
    </row>
    <row r="22364" spans="2:6" hidden="1">
      <c r="B22364" s="13">
        <v>2001</v>
      </c>
      <c r="C22364" s="14">
        <v>8</v>
      </c>
      <c r="D22364" s="14" t="s">
        <v>171</v>
      </c>
      <c r="E22364" s="19">
        <v>25.449000000000002</v>
      </c>
      <c r="F22364" s="24">
        <f t="shared" si="386"/>
        <v>77.808199999999999</v>
      </c>
    </row>
    <row r="22365" spans="2:6" hidden="1">
      <c r="B22365" s="15">
        <v>2001</v>
      </c>
      <c r="C22365" s="16">
        <v>9</v>
      </c>
      <c r="D22365" s="16" t="s">
        <v>171</v>
      </c>
      <c r="E22365" s="18">
        <v>25.995000000000001</v>
      </c>
      <c r="F22365" s="24">
        <f t="shared" si="386"/>
        <v>78.790999999999997</v>
      </c>
    </row>
    <row r="22366" spans="2:6" hidden="1">
      <c r="B22366" s="13">
        <v>2001</v>
      </c>
      <c r="C22366" s="14">
        <v>10</v>
      </c>
      <c r="D22366" s="14" t="s">
        <v>171</v>
      </c>
      <c r="E22366" s="19">
        <v>26.923500000000001</v>
      </c>
      <c r="F22366" s="24">
        <f t="shared" si="386"/>
        <v>80.462299999999999</v>
      </c>
    </row>
    <row r="22367" spans="2:6" hidden="1">
      <c r="B22367" s="15">
        <v>2001</v>
      </c>
      <c r="C22367" s="16">
        <v>11</v>
      </c>
      <c r="D22367" s="16" t="s">
        <v>171</v>
      </c>
      <c r="E22367" s="18">
        <v>27.100999999999999</v>
      </c>
      <c r="F22367" s="24">
        <f t="shared" si="386"/>
        <v>80.781800000000004</v>
      </c>
    </row>
    <row r="22368" spans="2:6" hidden="1">
      <c r="B22368" s="13">
        <v>2001</v>
      </c>
      <c r="C22368" s="14">
        <v>12</v>
      </c>
      <c r="D22368" s="14" t="s">
        <v>171</v>
      </c>
      <c r="E22368" s="19">
        <v>26.382999999999999</v>
      </c>
      <c r="F22368" s="24">
        <f t="shared" ref="F22368:F22431" si="387">(E22368 * 1.8) + 32</f>
        <v>79.489399999999989</v>
      </c>
    </row>
    <row r="22369" spans="2:6" hidden="1">
      <c r="B22369" s="15">
        <v>2002</v>
      </c>
      <c r="C22369" s="16">
        <v>1</v>
      </c>
      <c r="D22369" s="16" t="s">
        <v>171</v>
      </c>
      <c r="E22369" s="18">
        <v>23.798500000000001</v>
      </c>
      <c r="F22369" s="24">
        <f t="shared" si="387"/>
        <v>74.837299999999999</v>
      </c>
    </row>
    <row r="22370" spans="2:6" hidden="1">
      <c r="B22370" s="13">
        <v>2002</v>
      </c>
      <c r="C22370" s="14">
        <v>2</v>
      </c>
      <c r="D22370" s="14" t="s">
        <v>171</v>
      </c>
      <c r="E22370" s="19">
        <v>28.5395</v>
      </c>
      <c r="F22370" s="24">
        <f t="shared" si="387"/>
        <v>83.371099999999998</v>
      </c>
    </row>
    <row r="22371" spans="2:6" hidden="1">
      <c r="B22371" s="15">
        <v>2002</v>
      </c>
      <c r="C22371" s="16">
        <v>3</v>
      </c>
      <c r="D22371" s="16" t="s">
        <v>171</v>
      </c>
      <c r="E22371" s="18">
        <v>31.839500000000001</v>
      </c>
      <c r="F22371" s="24">
        <f t="shared" si="387"/>
        <v>89.31110000000001</v>
      </c>
    </row>
    <row r="22372" spans="2:6" hidden="1">
      <c r="B22372" s="13">
        <v>2002</v>
      </c>
      <c r="C22372" s="14">
        <v>4</v>
      </c>
      <c r="D22372" s="14" t="s">
        <v>171</v>
      </c>
      <c r="E22372" s="19">
        <v>32.221499999999999</v>
      </c>
      <c r="F22372" s="24">
        <f t="shared" si="387"/>
        <v>89.998699999999999</v>
      </c>
    </row>
    <row r="22373" spans="2:6" hidden="1">
      <c r="B22373" s="15">
        <v>2002</v>
      </c>
      <c r="C22373" s="16">
        <v>5</v>
      </c>
      <c r="D22373" s="16" t="s">
        <v>171</v>
      </c>
      <c r="E22373" s="18">
        <v>31.244</v>
      </c>
      <c r="F22373" s="24">
        <f t="shared" si="387"/>
        <v>88.239200000000011</v>
      </c>
    </row>
    <row r="22374" spans="2:6" hidden="1">
      <c r="B22374" s="13">
        <v>2002</v>
      </c>
      <c r="C22374" s="14">
        <v>6</v>
      </c>
      <c r="D22374" s="14" t="s">
        <v>171</v>
      </c>
      <c r="E22374" s="19">
        <v>27.853000000000002</v>
      </c>
      <c r="F22374" s="24">
        <f t="shared" si="387"/>
        <v>82.135400000000004</v>
      </c>
    </row>
    <row r="22375" spans="2:6" hidden="1">
      <c r="B22375" s="15">
        <v>2002</v>
      </c>
      <c r="C22375" s="16">
        <v>7</v>
      </c>
      <c r="D22375" s="16" t="s">
        <v>171</v>
      </c>
      <c r="E22375" s="18">
        <v>26.3995</v>
      </c>
      <c r="F22375" s="24">
        <f t="shared" si="387"/>
        <v>79.519100000000009</v>
      </c>
    </row>
    <row r="22376" spans="2:6" hidden="1">
      <c r="B22376" s="13">
        <v>2002</v>
      </c>
      <c r="C22376" s="14">
        <v>8</v>
      </c>
      <c r="D22376" s="14" t="s">
        <v>171</v>
      </c>
      <c r="E22376" s="19">
        <v>25.776</v>
      </c>
      <c r="F22376" s="24">
        <f t="shared" si="387"/>
        <v>78.396799999999999</v>
      </c>
    </row>
    <row r="22377" spans="2:6" hidden="1">
      <c r="B22377" s="15">
        <v>2002</v>
      </c>
      <c r="C22377" s="16">
        <v>9</v>
      </c>
      <c r="D22377" s="16" t="s">
        <v>171</v>
      </c>
      <c r="E22377" s="18">
        <v>26.402000000000001</v>
      </c>
      <c r="F22377" s="24">
        <f t="shared" si="387"/>
        <v>79.523600000000002</v>
      </c>
    </row>
    <row r="22378" spans="2:6" hidden="1">
      <c r="B22378" s="13">
        <v>2002</v>
      </c>
      <c r="C22378" s="14">
        <v>10</v>
      </c>
      <c r="D22378" s="14" t="s">
        <v>171</v>
      </c>
      <c r="E22378" s="19">
        <v>25.673500000000001</v>
      </c>
      <c r="F22378" s="24">
        <f t="shared" si="387"/>
        <v>78.212299999999999</v>
      </c>
    </row>
    <row r="22379" spans="2:6" hidden="1">
      <c r="B22379" s="15">
        <v>2002</v>
      </c>
      <c r="C22379" s="16">
        <v>11</v>
      </c>
      <c r="D22379" s="16" t="s">
        <v>171</v>
      </c>
      <c r="E22379" s="18">
        <v>27.374500000000001</v>
      </c>
      <c r="F22379" s="24">
        <f t="shared" si="387"/>
        <v>81.274100000000004</v>
      </c>
    </row>
    <row r="22380" spans="2:6" hidden="1">
      <c r="B22380" s="13">
        <v>2002</v>
      </c>
      <c r="C22380" s="14">
        <v>12</v>
      </c>
      <c r="D22380" s="14" t="s">
        <v>171</v>
      </c>
      <c r="E22380" s="19">
        <v>26.030999999999999</v>
      </c>
      <c r="F22380" s="24">
        <f t="shared" si="387"/>
        <v>78.855800000000002</v>
      </c>
    </row>
    <row r="22381" spans="2:6" hidden="1">
      <c r="B22381" s="15">
        <v>2003</v>
      </c>
      <c r="C22381" s="16">
        <v>1</v>
      </c>
      <c r="D22381" s="16" t="s">
        <v>171</v>
      </c>
      <c r="E22381" s="18">
        <v>26.478000000000002</v>
      </c>
      <c r="F22381" s="24">
        <f t="shared" si="387"/>
        <v>79.66040000000001</v>
      </c>
    </row>
    <row r="22382" spans="2:6" hidden="1">
      <c r="B22382" s="13">
        <v>2003</v>
      </c>
      <c r="C22382" s="14">
        <v>2</v>
      </c>
      <c r="D22382" s="14" t="s">
        <v>171</v>
      </c>
      <c r="E22382" s="19">
        <v>30.032499999999999</v>
      </c>
      <c r="F22382" s="24">
        <f t="shared" si="387"/>
        <v>86.058500000000009</v>
      </c>
    </row>
    <row r="22383" spans="2:6" hidden="1">
      <c r="B22383" s="15">
        <v>2003</v>
      </c>
      <c r="C22383" s="16">
        <v>3</v>
      </c>
      <c r="D22383" s="16" t="s">
        <v>171</v>
      </c>
      <c r="E22383" s="18">
        <v>31.555</v>
      </c>
      <c r="F22383" s="24">
        <f t="shared" si="387"/>
        <v>88.799000000000007</v>
      </c>
    </row>
    <row r="22384" spans="2:6" hidden="1">
      <c r="B22384" s="13">
        <v>2003</v>
      </c>
      <c r="C22384" s="14">
        <v>4</v>
      </c>
      <c r="D22384" s="14" t="s">
        <v>171</v>
      </c>
      <c r="E22384" s="19">
        <v>31.483000000000001</v>
      </c>
      <c r="F22384" s="24">
        <f t="shared" si="387"/>
        <v>88.669399999999996</v>
      </c>
    </row>
    <row r="22385" spans="2:6" hidden="1">
      <c r="B22385" s="15">
        <v>2003</v>
      </c>
      <c r="C22385" s="16">
        <v>5</v>
      </c>
      <c r="D22385" s="16" t="s">
        <v>171</v>
      </c>
      <c r="E22385" s="18">
        <v>30.338000000000001</v>
      </c>
      <c r="F22385" s="24">
        <f t="shared" si="387"/>
        <v>86.608400000000003</v>
      </c>
    </row>
    <row r="22386" spans="2:6" hidden="1">
      <c r="B22386" s="13">
        <v>2003</v>
      </c>
      <c r="C22386" s="14">
        <v>6</v>
      </c>
      <c r="D22386" s="14" t="s">
        <v>171</v>
      </c>
      <c r="E22386" s="19">
        <v>26.941500000000001</v>
      </c>
      <c r="F22386" s="24">
        <f t="shared" si="387"/>
        <v>80.494699999999995</v>
      </c>
    </row>
    <row r="22387" spans="2:6" hidden="1">
      <c r="B22387" s="15">
        <v>2003</v>
      </c>
      <c r="C22387" s="16">
        <v>7</v>
      </c>
      <c r="D22387" s="16" t="s">
        <v>171</v>
      </c>
      <c r="E22387" s="18">
        <v>25.748000000000001</v>
      </c>
      <c r="F22387" s="24">
        <f t="shared" si="387"/>
        <v>78.346400000000003</v>
      </c>
    </row>
    <row r="22388" spans="2:6" hidden="1">
      <c r="B22388" s="13">
        <v>2003</v>
      </c>
      <c r="C22388" s="14">
        <v>8</v>
      </c>
      <c r="D22388" s="14" t="s">
        <v>171</v>
      </c>
      <c r="E22388" s="19">
        <v>25.835000000000001</v>
      </c>
      <c r="F22388" s="24">
        <f t="shared" si="387"/>
        <v>78.503</v>
      </c>
    </row>
    <row r="22389" spans="2:6" hidden="1">
      <c r="B22389" s="15">
        <v>2003</v>
      </c>
      <c r="C22389" s="16">
        <v>9</v>
      </c>
      <c r="D22389" s="16" t="s">
        <v>171</v>
      </c>
      <c r="E22389" s="18">
        <v>26.231999999999999</v>
      </c>
      <c r="F22389" s="24">
        <f t="shared" si="387"/>
        <v>79.217600000000004</v>
      </c>
    </row>
    <row r="22390" spans="2:6" hidden="1">
      <c r="B22390" s="13">
        <v>2003</v>
      </c>
      <c r="C22390" s="14">
        <v>10</v>
      </c>
      <c r="D22390" s="14" t="s">
        <v>171</v>
      </c>
      <c r="E22390" s="19">
        <v>27.581499999999998</v>
      </c>
      <c r="F22390" s="24">
        <f t="shared" si="387"/>
        <v>81.646699999999996</v>
      </c>
    </row>
    <row r="22391" spans="2:6" hidden="1">
      <c r="B22391" s="15">
        <v>2003</v>
      </c>
      <c r="C22391" s="16">
        <v>11</v>
      </c>
      <c r="D22391" s="16" t="s">
        <v>171</v>
      </c>
      <c r="E22391" s="18">
        <v>27.863499999999998</v>
      </c>
      <c r="F22391" s="24">
        <f t="shared" si="387"/>
        <v>82.154300000000006</v>
      </c>
    </row>
    <row r="22392" spans="2:6" hidden="1">
      <c r="B22392" s="13">
        <v>2003</v>
      </c>
      <c r="C22392" s="14">
        <v>12</v>
      </c>
      <c r="D22392" s="14" t="s">
        <v>171</v>
      </c>
      <c r="E22392" s="19">
        <v>26.0185</v>
      </c>
      <c r="F22392" s="24">
        <f t="shared" si="387"/>
        <v>78.833300000000008</v>
      </c>
    </row>
    <row r="22393" spans="2:6" hidden="1">
      <c r="B22393" s="15">
        <v>2004</v>
      </c>
      <c r="C22393" s="16">
        <v>1</v>
      </c>
      <c r="D22393" s="16" t="s">
        <v>171</v>
      </c>
      <c r="E22393" s="18">
        <v>26.542999999999999</v>
      </c>
      <c r="F22393" s="24">
        <f t="shared" si="387"/>
        <v>79.7774</v>
      </c>
    </row>
    <row r="22394" spans="2:6" hidden="1">
      <c r="B22394" s="13">
        <v>2004</v>
      </c>
      <c r="C22394" s="14">
        <v>2</v>
      </c>
      <c r="D22394" s="14" t="s">
        <v>171</v>
      </c>
      <c r="E22394" s="19">
        <v>28.486000000000001</v>
      </c>
      <c r="F22394" s="24">
        <f t="shared" si="387"/>
        <v>83.274799999999999</v>
      </c>
    </row>
    <row r="22395" spans="2:6" hidden="1">
      <c r="B22395" s="15">
        <v>2004</v>
      </c>
      <c r="C22395" s="16">
        <v>3</v>
      </c>
      <c r="D22395" s="16" t="s">
        <v>171</v>
      </c>
      <c r="E22395" s="18">
        <v>31.7835</v>
      </c>
      <c r="F22395" s="24">
        <f t="shared" si="387"/>
        <v>89.210300000000004</v>
      </c>
    </row>
    <row r="22396" spans="2:6" hidden="1">
      <c r="B22396" s="13">
        <v>2004</v>
      </c>
      <c r="C22396" s="14">
        <v>4</v>
      </c>
      <c r="D22396" s="14" t="s">
        <v>171</v>
      </c>
      <c r="E22396" s="19">
        <v>32.076500000000003</v>
      </c>
      <c r="F22396" s="24">
        <f t="shared" si="387"/>
        <v>89.737700000000004</v>
      </c>
    </row>
    <row r="22397" spans="2:6" hidden="1">
      <c r="B22397" s="15">
        <v>2004</v>
      </c>
      <c r="C22397" s="16">
        <v>5</v>
      </c>
      <c r="D22397" s="16" t="s">
        <v>171</v>
      </c>
      <c r="E22397" s="18">
        <v>30.162500000000001</v>
      </c>
      <c r="F22397" s="24">
        <f t="shared" si="387"/>
        <v>86.292500000000004</v>
      </c>
    </row>
    <row r="22398" spans="2:6" hidden="1">
      <c r="B22398" s="13">
        <v>2004</v>
      </c>
      <c r="C22398" s="14">
        <v>6</v>
      </c>
      <c r="D22398" s="14" t="s">
        <v>171</v>
      </c>
      <c r="E22398" s="19">
        <v>27.218499999999999</v>
      </c>
      <c r="F22398" s="24">
        <f t="shared" si="387"/>
        <v>80.993300000000005</v>
      </c>
    </row>
    <row r="22399" spans="2:6" hidden="1">
      <c r="B22399" s="15">
        <v>2004</v>
      </c>
      <c r="C22399" s="16">
        <v>7</v>
      </c>
      <c r="D22399" s="16" t="s">
        <v>171</v>
      </c>
      <c r="E22399" s="18">
        <v>26.231000000000002</v>
      </c>
      <c r="F22399" s="24">
        <f t="shared" si="387"/>
        <v>79.215800000000002</v>
      </c>
    </row>
    <row r="22400" spans="2:6" hidden="1">
      <c r="B22400" s="13">
        <v>2004</v>
      </c>
      <c r="C22400" s="14">
        <v>8</v>
      </c>
      <c r="D22400" s="14" t="s">
        <v>171</v>
      </c>
      <c r="E22400" s="19">
        <v>26.247499999999999</v>
      </c>
      <c r="F22400" s="24">
        <f t="shared" si="387"/>
        <v>79.245499999999993</v>
      </c>
    </row>
    <row r="22401" spans="2:6" hidden="1">
      <c r="B22401" s="15">
        <v>2004</v>
      </c>
      <c r="C22401" s="16">
        <v>9</v>
      </c>
      <c r="D22401" s="16" t="s">
        <v>171</v>
      </c>
      <c r="E22401" s="18">
        <v>26.387</v>
      </c>
      <c r="F22401" s="24">
        <f t="shared" si="387"/>
        <v>79.496600000000001</v>
      </c>
    </row>
    <row r="22402" spans="2:6" hidden="1">
      <c r="B22402" s="13">
        <v>2004</v>
      </c>
      <c r="C22402" s="14">
        <v>10</v>
      </c>
      <c r="D22402" s="14" t="s">
        <v>171</v>
      </c>
      <c r="E22402" s="19">
        <v>28.082999999999998</v>
      </c>
      <c r="F22402" s="24">
        <f t="shared" si="387"/>
        <v>82.549399999999991</v>
      </c>
    </row>
    <row r="22403" spans="2:6" hidden="1">
      <c r="B22403" s="15">
        <v>2004</v>
      </c>
      <c r="C22403" s="16">
        <v>11</v>
      </c>
      <c r="D22403" s="16" t="s">
        <v>171</v>
      </c>
      <c r="E22403" s="18">
        <v>28.100999999999999</v>
      </c>
      <c r="F22403" s="24">
        <f t="shared" si="387"/>
        <v>82.581800000000001</v>
      </c>
    </row>
    <row r="22404" spans="2:6" hidden="1">
      <c r="B22404" s="13">
        <v>2004</v>
      </c>
      <c r="C22404" s="14">
        <v>12</v>
      </c>
      <c r="D22404" s="14" t="s">
        <v>171</v>
      </c>
      <c r="E22404" s="19">
        <v>26.587</v>
      </c>
      <c r="F22404" s="24">
        <f t="shared" si="387"/>
        <v>79.8566</v>
      </c>
    </row>
    <row r="22405" spans="2:6" hidden="1">
      <c r="B22405" s="15">
        <v>2005</v>
      </c>
      <c r="C22405" s="16">
        <v>1</v>
      </c>
      <c r="D22405" s="16" t="s">
        <v>171</v>
      </c>
      <c r="E22405" s="18">
        <v>25.9785</v>
      </c>
      <c r="F22405" s="24">
        <f t="shared" si="387"/>
        <v>78.761300000000006</v>
      </c>
    </row>
    <row r="22406" spans="2:6" hidden="1">
      <c r="B22406" s="13">
        <v>2005</v>
      </c>
      <c r="C22406" s="14">
        <v>2</v>
      </c>
      <c r="D22406" s="14" t="s">
        <v>171</v>
      </c>
      <c r="E22406" s="19">
        <v>32.051000000000002</v>
      </c>
      <c r="F22406" s="24">
        <f t="shared" si="387"/>
        <v>89.691800000000001</v>
      </c>
    </row>
    <row r="22407" spans="2:6" hidden="1">
      <c r="B22407" s="15">
        <v>2005</v>
      </c>
      <c r="C22407" s="16">
        <v>3</v>
      </c>
      <c r="D22407" s="16" t="s">
        <v>171</v>
      </c>
      <c r="E22407" s="18">
        <v>33.0045</v>
      </c>
      <c r="F22407" s="24">
        <f t="shared" si="387"/>
        <v>91.408100000000005</v>
      </c>
    </row>
    <row r="22408" spans="2:6" hidden="1">
      <c r="B22408" s="13">
        <v>2005</v>
      </c>
      <c r="C22408" s="14">
        <v>4</v>
      </c>
      <c r="D22408" s="14" t="s">
        <v>171</v>
      </c>
      <c r="E22408" s="19">
        <v>32.612000000000002</v>
      </c>
      <c r="F22408" s="24">
        <f t="shared" si="387"/>
        <v>90.701600000000013</v>
      </c>
    </row>
    <row r="22409" spans="2:6" hidden="1">
      <c r="B22409" s="15">
        <v>2005</v>
      </c>
      <c r="C22409" s="16">
        <v>5</v>
      </c>
      <c r="D22409" s="16" t="s">
        <v>171</v>
      </c>
      <c r="E22409" s="18">
        <v>29.873000000000001</v>
      </c>
      <c r="F22409" s="24">
        <f t="shared" si="387"/>
        <v>85.7714</v>
      </c>
    </row>
    <row r="22410" spans="2:6" hidden="1">
      <c r="B22410" s="13">
        <v>2005</v>
      </c>
      <c r="C22410" s="14">
        <v>6</v>
      </c>
      <c r="D22410" s="14" t="s">
        <v>171</v>
      </c>
      <c r="E22410" s="19">
        <v>26.735499999999998</v>
      </c>
      <c r="F22410" s="24">
        <f t="shared" si="387"/>
        <v>80.123899999999992</v>
      </c>
    </row>
    <row r="22411" spans="2:6" hidden="1">
      <c r="B22411" s="15">
        <v>2005</v>
      </c>
      <c r="C22411" s="16">
        <v>7</v>
      </c>
      <c r="D22411" s="16" t="s">
        <v>171</v>
      </c>
      <c r="E22411" s="18">
        <v>25.645499999999998</v>
      </c>
      <c r="F22411" s="24">
        <f t="shared" si="387"/>
        <v>78.161900000000003</v>
      </c>
    </row>
    <row r="22412" spans="2:6" hidden="1">
      <c r="B22412" s="13">
        <v>2005</v>
      </c>
      <c r="C22412" s="14">
        <v>8</v>
      </c>
      <c r="D22412" s="14" t="s">
        <v>171</v>
      </c>
      <c r="E22412" s="19">
        <v>26.0045</v>
      </c>
      <c r="F22412" s="24">
        <f t="shared" si="387"/>
        <v>78.808099999999996</v>
      </c>
    </row>
    <row r="22413" spans="2:6" hidden="1">
      <c r="B22413" s="15">
        <v>2005</v>
      </c>
      <c r="C22413" s="16">
        <v>9</v>
      </c>
      <c r="D22413" s="16" t="s">
        <v>171</v>
      </c>
      <c r="E22413" s="18">
        <v>26.610499999999998</v>
      </c>
      <c r="F22413" s="24">
        <f t="shared" si="387"/>
        <v>79.898899999999998</v>
      </c>
    </row>
    <row r="22414" spans="2:6" hidden="1">
      <c r="B22414" s="13">
        <v>2005</v>
      </c>
      <c r="C22414" s="14">
        <v>10</v>
      </c>
      <c r="D22414" s="14" t="s">
        <v>171</v>
      </c>
      <c r="E22414" s="19">
        <v>27.1995</v>
      </c>
      <c r="F22414" s="24">
        <f t="shared" si="387"/>
        <v>80.959100000000007</v>
      </c>
    </row>
    <row r="22415" spans="2:6" hidden="1">
      <c r="B22415" s="15">
        <v>2005</v>
      </c>
      <c r="C22415" s="16">
        <v>11</v>
      </c>
      <c r="D22415" s="16" t="s">
        <v>171</v>
      </c>
      <c r="E22415" s="18">
        <v>27.802499999999998</v>
      </c>
      <c r="F22415" s="24">
        <f t="shared" si="387"/>
        <v>82.044499999999999</v>
      </c>
    </row>
    <row r="22416" spans="2:6" hidden="1">
      <c r="B22416" s="13">
        <v>2005</v>
      </c>
      <c r="C22416" s="14">
        <v>12</v>
      </c>
      <c r="D22416" s="14" t="s">
        <v>171</v>
      </c>
      <c r="E22416" s="19">
        <v>27.503499999999999</v>
      </c>
      <c r="F22416" s="24">
        <f t="shared" si="387"/>
        <v>81.506299999999996</v>
      </c>
    </row>
    <row r="22417" spans="2:6" hidden="1">
      <c r="B22417" s="15">
        <v>2006</v>
      </c>
      <c r="C22417" s="16">
        <v>1</v>
      </c>
      <c r="D22417" s="16" t="s">
        <v>171</v>
      </c>
      <c r="E22417" s="18">
        <v>29.100999999999999</v>
      </c>
      <c r="F22417" s="24">
        <f t="shared" si="387"/>
        <v>84.381799999999998</v>
      </c>
    </row>
    <row r="22418" spans="2:6" hidden="1">
      <c r="B22418" s="13">
        <v>2006</v>
      </c>
      <c r="C22418" s="14">
        <v>2</v>
      </c>
      <c r="D22418" s="14" t="s">
        <v>171</v>
      </c>
      <c r="E22418" s="19">
        <v>31.297000000000001</v>
      </c>
      <c r="F22418" s="24">
        <f t="shared" si="387"/>
        <v>88.334599999999995</v>
      </c>
    </row>
    <row r="22419" spans="2:6" hidden="1">
      <c r="B22419" s="15">
        <v>2006</v>
      </c>
      <c r="C22419" s="16">
        <v>3</v>
      </c>
      <c r="D22419" s="16" t="s">
        <v>171</v>
      </c>
      <c r="E22419" s="18">
        <v>32.287500000000001</v>
      </c>
      <c r="F22419" s="24">
        <f t="shared" si="387"/>
        <v>90.117500000000007</v>
      </c>
    </row>
    <row r="22420" spans="2:6" hidden="1">
      <c r="B22420" s="13">
        <v>2006</v>
      </c>
      <c r="C22420" s="14">
        <v>4</v>
      </c>
      <c r="D22420" s="14" t="s">
        <v>171</v>
      </c>
      <c r="E22420" s="19">
        <v>31.912500000000001</v>
      </c>
      <c r="F22420" s="24">
        <f t="shared" si="387"/>
        <v>89.442499999999995</v>
      </c>
    </row>
    <row r="22421" spans="2:6" hidden="1">
      <c r="B22421" s="15">
        <v>2006</v>
      </c>
      <c r="C22421" s="16">
        <v>5</v>
      </c>
      <c r="D22421" s="16" t="s">
        <v>171</v>
      </c>
      <c r="E22421" s="18">
        <v>28.964500000000001</v>
      </c>
      <c r="F22421" s="24">
        <f t="shared" si="387"/>
        <v>84.136099999999999</v>
      </c>
    </row>
    <row r="22422" spans="2:6" hidden="1">
      <c r="B22422" s="13">
        <v>2006</v>
      </c>
      <c r="C22422" s="14">
        <v>6</v>
      </c>
      <c r="D22422" s="14" t="s">
        <v>171</v>
      </c>
      <c r="E22422" s="19">
        <v>27.8355</v>
      </c>
      <c r="F22422" s="24">
        <f t="shared" si="387"/>
        <v>82.10390000000001</v>
      </c>
    </row>
    <row r="22423" spans="2:6" hidden="1">
      <c r="B22423" s="15">
        <v>2006</v>
      </c>
      <c r="C22423" s="16">
        <v>7</v>
      </c>
      <c r="D22423" s="16" t="s">
        <v>171</v>
      </c>
      <c r="E22423" s="18">
        <v>26.628</v>
      </c>
      <c r="F22423" s="24">
        <f t="shared" si="387"/>
        <v>79.930399999999992</v>
      </c>
    </row>
    <row r="22424" spans="2:6" hidden="1">
      <c r="B22424" s="13">
        <v>2006</v>
      </c>
      <c r="C22424" s="14">
        <v>8</v>
      </c>
      <c r="D22424" s="14" t="s">
        <v>171</v>
      </c>
      <c r="E22424" s="19">
        <v>25.978999999999999</v>
      </c>
      <c r="F22424" s="24">
        <f t="shared" si="387"/>
        <v>78.762200000000007</v>
      </c>
    </row>
    <row r="22425" spans="2:6" hidden="1">
      <c r="B22425" s="15">
        <v>2006</v>
      </c>
      <c r="C22425" s="16">
        <v>9</v>
      </c>
      <c r="D22425" s="16" t="s">
        <v>171</v>
      </c>
      <c r="E22425" s="18">
        <v>26.234999999999999</v>
      </c>
      <c r="F22425" s="24">
        <f t="shared" si="387"/>
        <v>79.222999999999999</v>
      </c>
    </row>
    <row r="22426" spans="2:6" hidden="1">
      <c r="B22426" s="13">
        <v>2006</v>
      </c>
      <c r="C22426" s="14">
        <v>10</v>
      </c>
      <c r="D22426" s="14" t="s">
        <v>171</v>
      </c>
      <c r="E22426" s="19">
        <v>27.530999999999999</v>
      </c>
      <c r="F22426" s="24">
        <f t="shared" si="387"/>
        <v>81.555800000000005</v>
      </c>
    </row>
    <row r="22427" spans="2:6" hidden="1">
      <c r="B22427" s="15">
        <v>2006</v>
      </c>
      <c r="C22427" s="16">
        <v>11</v>
      </c>
      <c r="D22427" s="16" t="s">
        <v>171</v>
      </c>
      <c r="E22427" s="18">
        <v>27.075500000000002</v>
      </c>
      <c r="F22427" s="24">
        <f t="shared" si="387"/>
        <v>80.735900000000001</v>
      </c>
    </row>
    <row r="22428" spans="2:6" hidden="1">
      <c r="B22428" s="13">
        <v>2006</v>
      </c>
      <c r="C22428" s="14">
        <v>12</v>
      </c>
      <c r="D22428" s="14" t="s">
        <v>171</v>
      </c>
      <c r="E22428" s="19">
        <v>25.27</v>
      </c>
      <c r="F22428" s="24">
        <f t="shared" si="387"/>
        <v>77.48599999999999</v>
      </c>
    </row>
    <row r="22429" spans="2:6" hidden="1">
      <c r="B22429" s="15">
        <v>2007</v>
      </c>
      <c r="C22429" s="16">
        <v>1</v>
      </c>
      <c r="D22429" s="16" t="s">
        <v>171</v>
      </c>
      <c r="E22429" s="18">
        <v>25.32</v>
      </c>
      <c r="F22429" s="24">
        <f t="shared" si="387"/>
        <v>77.575999999999993</v>
      </c>
    </row>
    <row r="22430" spans="2:6" hidden="1">
      <c r="B22430" s="13">
        <v>2007</v>
      </c>
      <c r="C22430" s="14">
        <v>2</v>
      </c>
      <c r="D22430" s="14" t="s">
        <v>171</v>
      </c>
      <c r="E22430" s="19">
        <v>29.7425</v>
      </c>
      <c r="F22430" s="24">
        <f t="shared" si="387"/>
        <v>85.536500000000004</v>
      </c>
    </row>
    <row r="22431" spans="2:6" hidden="1">
      <c r="B22431" s="15">
        <v>2007</v>
      </c>
      <c r="C22431" s="16">
        <v>3</v>
      </c>
      <c r="D22431" s="16" t="s">
        <v>171</v>
      </c>
      <c r="E22431" s="18">
        <v>31.952500000000001</v>
      </c>
      <c r="F22431" s="24">
        <f t="shared" si="387"/>
        <v>89.514499999999998</v>
      </c>
    </row>
    <row r="22432" spans="2:6" hidden="1">
      <c r="B22432" s="13">
        <v>2007</v>
      </c>
      <c r="C22432" s="14">
        <v>4</v>
      </c>
      <c r="D22432" s="14" t="s">
        <v>171</v>
      </c>
      <c r="E22432" s="19">
        <v>32.143500000000003</v>
      </c>
      <c r="F22432" s="24">
        <f t="shared" ref="F22432:F22495" si="388">(E22432 * 1.8) + 32</f>
        <v>89.858300000000014</v>
      </c>
    </row>
    <row r="22433" spans="2:6" hidden="1">
      <c r="B22433" s="15">
        <v>2007</v>
      </c>
      <c r="C22433" s="16">
        <v>5</v>
      </c>
      <c r="D22433" s="16" t="s">
        <v>171</v>
      </c>
      <c r="E22433" s="18">
        <v>30.052499999999998</v>
      </c>
      <c r="F22433" s="24">
        <f t="shared" si="388"/>
        <v>86.094499999999996</v>
      </c>
    </row>
    <row r="22434" spans="2:6" hidden="1">
      <c r="B22434" s="13">
        <v>2007</v>
      </c>
      <c r="C22434" s="14">
        <v>6</v>
      </c>
      <c r="D22434" s="14" t="s">
        <v>171</v>
      </c>
      <c r="E22434" s="19">
        <v>27.3065</v>
      </c>
      <c r="F22434" s="24">
        <f t="shared" si="388"/>
        <v>81.151700000000005</v>
      </c>
    </row>
    <row r="22435" spans="2:6" hidden="1">
      <c r="B22435" s="15">
        <v>2007</v>
      </c>
      <c r="C22435" s="16">
        <v>7</v>
      </c>
      <c r="D22435" s="16" t="s">
        <v>171</v>
      </c>
      <c r="E22435" s="18">
        <v>26.282</v>
      </c>
      <c r="F22435" s="24">
        <f t="shared" si="388"/>
        <v>79.307600000000008</v>
      </c>
    </row>
    <row r="22436" spans="2:6" hidden="1">
      <c r="B22436" s="13">
        <v>2007</v>
      </c>
      <c r="C22436" s="14">
        <v>8</v>
      </c>
      <c r="D22436" s="14" t="s">
        <v>171</v>
      </c>
      <c r="E22436" s="19">
        <v>25.724499999999999</v>
      </c>
      <c r="F22436" s="24">
        <f t="shared" si="388"/>
        <v>78.304100000000005</v>
      </c>
    </row>
    <row r="22437" spans="2:6" hidden="1">
      <c r="B22437" s="15">
        <v>2007</v>
      </c>
      <c r="C22437" s="16">
        <v>9</v>
      </c>
      <c r="D22437" s="16" t="s">
        <v>171</v>
      </c>
      <c r="E22437" s="18">
        <v>26.413499999999999</v>
      </c>
      <c r="F22437" s="24">
        <f t="shared" si="388"/>
        <v>79.544299999999993</v>
      </c>
    </row>
    <row r="22438" spans="2:6" hidden="1">
      <c r="B22438" s="13">
        <v>2007</v>
      </c>
      <c r="C22438" s="14">
        <v>10</v>
      </c>
      <c r="D22438" s="14" t="s">
        <v>171</v>
      </c>
      <c r="E22438" s="19">
        <v>26.870999999999999</v>
      </c>
      <c r="F22438" s="24">
        <f t="shared" si="388"/>
        <v>80.367799999999988</v>
      </c>
    </row>
    <row r="22439" spans="2:6" hidden="1">
      <c r="B22439" s="15">
        <v>2007</v>
      </c>
      <c r="C22439" s="16">
        <v>11</v>
      </c>
      <c r="D22439" s="16" t="s">
        <v>171</v>
      </c>
      <c r="E22439" s="18">
        <v>27.971</v>
      </c>
      <c r="F22439" s="24">
        <f t="shared" si="388"/>
        <v>82.347800000000007</v>
      </c>
    </row>
    <row r="22440" spans="2:6" hidden="1">
      <c r="B22440" s="13">
        <v>2007</v>
      </c>
      <c r="C22440" s="14">
        <v>12</v>
      </c>
      <c r="D22440" s="14" t="s">
        <v>171</v>
      </c>
      <c r="E22440" s="19">
        <v>26.33</v>
      </c>
      <c r="F22440" s="24">
        <f t="shared" si="388"/>
        <v>79.394000000000005</v>
      </c>
    </row>
    <row r="22441" spans="2:6" hidden="1">
      <c r="B22441" s="15">
        <v>2008</v>
      </c>
      <c r="C22441" s="16">
        <v>1</v>
      </c>
      <c r="D22441" s="16" t="s">
        <v>171</v>
      </c>
      <c r="E22441" s="18">
        <v>26.192499999999999</v>
      </c>
      <c r="F22441" s="24">
        <f t="shared" si="388"/>
        <v>79.146500000000003</v>
      </c>
    </row>
    <row r="22442" spans="2:6" hidden="1">
      <c r="B22442" s="13">
        <v>2008</v>
      </c>
      <c r="C22442" s="14">
        <v>2</v>
      </c>
      <c r="D22442" s="14" t="s">
        <v>171</v>
      </c>
      <c r="E22442" s="19">
        <v>27.5215</v>
      </c>
      <c r="F22442" s="24">
        <f t="shared" si="388"/>
        <v>81.538700000000006</v>
      </c>
    </row>
    <row r="22443" spans="2:6" hidden="1">
      <c r="B22443" s="15">
        <v>2008</v>
      </c>
      <c r="C22443" s="16">
        <v>3</v>
      </c>
      <c r="D22443" s="16" t="s">
        <v>171</v>
      </c>
      <c r="E22443" s="18">
        <v>31.7805</v>
      </c>
      <c r="F22443" s="24">
        <f t="shared" si="388"/>
        <v>89.204900000000009</v>
      </c>
    </row>
    <row r="22444" spans="2:6" hidden="1">
      <c r="B22444" s="13">
        <v>2008</v>
      </c>
      <c r="C22444" s="14">
        <v>4</v>
      </c>
      <c r="D22444" s="14" t="s">
        <v>171</v>
      </c>
      <c r="E22444" s="19">
        <v>30.3445</v>
      </c>
      <c r="F22444" s="24">
        <f t="shared" si="388"/>
        <v>86.620100000000008</v>
      </c>
    </row>
    <row r="22445" spans="2:6" hidden="1">
      <c r="B22445" s="15">
        <v>2008</v>
      </c>
      <c r="C22445" s="16">
        <v>5</v>
      </c>
      <c r="D22445" s="16" t="s">
        <v>171</v>
      </c>
      <c r="E22445" s="18">
        <v>29.105</v>
      </c>
      <c r="F22445" s="24">
        <f t="shared" si="388"/>
        <v>84.38900000000001</v>
      </c>
    </row>
    <row r="22446" spans="2:6" hidden="1">
      <c r="B22446" s="13">
        <v>2008</v>
      </c>
      <c r="C22446" s="14">
        <v>6</v>
      </c>
      <c r="D22446" s="14" t="s">
        <v>171</v>
      </c>
      <c r="E22446" s="19">
        <v>27.533999999999999</v>
      </c>
      <c r="F22446" s="24">
        <f t="shared" si="388"/>
        <v>81.561199999999999</v>
      </c>
    </row>
    <row r="22447" spans="2:6" hidden="1">
      <c r="B22447" s="15">
        <v>2008</v>
      </c>
      <c r="C22447" s="16">
        <v>7</v>
      </c>
      <c r="D22447" s="16" t="s">
        <v>171</v>
      </c>
      <c r="E22447" s="18">
        <v>26.1205</v>
      </c>
      <c r="F22447" s="24">
        <f t="shared" si="388"/>
        <v>79.016899999999993</v>
      </c>
    </row>
    <row r="22448" spans="2:6" hidden="1">
      <c r="B22448" s="13">
        <v>2008</v>
      </c>
      <c r="C22448" s="14">
        <v>8</v>
      </c>
      <c r="D22448" s="14" t="s">
        <v>171</v>
      </c>
      <c r="E22448" s="19">
        <v>25.840499999999999</v>
      </c>
      <c r="F22448" s="24">
        <f t="shared" si="388"/>
        <v>78.512900000000002</v>
      </c>
    </row>
    <row r="22449" spans="2:6" hidden="1">
      <c r="B22449" s="15">
        <v>2008</v>
      </c>
      <c r="C22449" s="16">
        <v>9</v>
      </c>
      <c r="D22449" s="16" t="s">
        <v>171</v>
      </c>
      <c r="E22449" s="18">
        <v>26.436</v>
      </c>
      <c r="F22449" s="24">
        <f t="shared" si="388"/>
        <v>79.584800000000001</v>
      </c>
    </row>
    <row r="22450" spans="2:6" hidden="1">
      <c r="B22450" s="13">
        <v>2008</v>
      </c>
      <c r="C22450" s="14">
        <v>10</v>
      </c>
      <c r="D22450" s="14" t="s">
        <v>171</v>
      </c>
      <c r="E22450" s="19">
        <v>27.552499999999998</v>
      </c>
      <c r="F22450" s="24">
        <f t="shared" si="388"/>
        <v>81.594499999999996</v>
      </c>
    </row>
    <row r="22451" spans="2:6" hidden="1">
      <c r="B22451" s="15">
        <v>2008</v>
      </c>
      <c r="C22451" s="16">
        <v>11</v>
      </c>
      <c r="D22451" s="16" t="s">
        <v>171</v>
      </c>
      <c r="E22451" s="18">
        <v>27.906500000000001</v>
      </c>
      <c r="F22451" s="24">
        <f t="shared" si="388"/>
        <v>82.231700000000004</v>
      </c>
    </row>
    <row r="22452" spans="2:6" hidden="1">
      <c r="B22452" s="13">
        <v>2008</v>
      </c>
      <c r="C22452" s="14">
        <v>12</v>
      </c>
      <c r="D22452" s="14" t="s">
        <v>171</v>
      </c>
      <c r="E22452" s="19">
        <v>26.673999999999999</v>
      </c>
      <c r="F22452" s="24">
        <f t="shared" si="388"/>
        <v>80.013199999999998</v>
      </c>
    </row>
    <row r="22453" spans="2:6" hidden="1">
      <c r="B22453" s="15">
        <v>2009</v>
      </c>
      <c r="C22453" s="16">
        <v>1</v>
      </c>
      <c r="D22453" s="16" t="s">
        <v>171</v>
      </c>
      <c r="E22453" s="18">
        <v>27.7</v>
      </c>
      <c r="F22453" s="24">
        <f t="shared" si="388"/>
        <v>81.86</v>
      </c>
    </row>
    <row r="22454" spans="2:6" hidden="1">
      <c r="B22454" s="13">
        <v>2009</v>
      </c>
      <c r="C22454" s="14">
        <v>2</v>
      </c>
      <c r="D22454" s="14" t="s">
        <v>171</v>
      </c>
      <c r="E22454" s="19">
        <v>30.236999999999998</v>
      </c>
      <c r="F22454" s="24">
        <f t="shared" si="388"/>
        <v>86.426600000000008</v>
      </c>
    </row>
    <row r="22455" spans="2:6" hidden="1">
      <c r="B22455" s="15">
        <v>2009</v>
      </c>
      <c r="C22455" s="16">
        <v>3</v>
      </c>
      <c r="D22455" s="16" t="s">
        <v>171</v>
      </c>
      <c r="E22455" s="18">
        <v>31.99</v>
      </c>
      <c r="F22455" s="24">
        <f t="shared" si="388"/>
        <v>89.581999999999994</v>
      </c>
    </row>
    <row r="22456" spans="2:6" hidden="1">
      <c r="B22456" s="13">
        <v>2009</v>
      </c>
      <c r="C22456" s="14">
        <v>4</v>
      </c>
      <c r="D22456" s="14" t="s">
        <v>171</v>
      </c>
      <c r="E22456" s="19">
        <v>31.106999999999999</v>
      </c>
      <c r="F22456" s="24">
        <f t="shared" si="388"/>
        <v>87.99260000000001</v>
      </c>
    </row>
    <row r="22457" spans="2:6" hidden="1">
      <c r="B22457" s="15">
        <v>2009</v>
      </c>
      <c r="C22457" s="16">
        <v>5</v>
      </c>
      <c r="D22457" s="16" t="s">
        <v>171</v>
      </c>
      <c r="E22457" s="18">
        <v>29.863499999999998</v>
      </c>
      <c r="F22457" s="24">
        <f t="shared" si="388"/>
        <v>85.754300000000001</v>
      </c>
    </row>
    <row r="22458" spans="2:6" hidden="1">
      <c r="B22458" s="13">
        <v>2009</v>
      </c>
      <c r="C22458" s="14">
        <v>6</v>
      </c>
      <c r="D22458" s="14" t="s">
        <v>171</v>
      </c>
      <c r="E22458" s="19">
        <v>28.292999999999999</v>
      </c>
      <c r="F22458" s="24">
        <f t="shared" si="388"/>
        <v>82.927400000000006</v>
      </c>
    </row>
    <row r="22459" spans="2:6" hidden="1">
      <c r="B22459" s="15">
        <v>2009</v>
      </c>
      <c r="C22459" s="16">
        <v>7</v>
      </c>
      <c r="D22459" s="16" t="s">
        <v>171</v>
      </c>
      <c r="E22459" s="18">
        <v>27.112500000000001</v>
      </c>
      <c r="F22459" s="24">
        <f t="shared" si="388"/>
        <v>80.802500000000009</v>
      </c>
    </row>
    <row r="22460" spans="2:6" hidden="1">
      <c r="B22460" s="13">
        <v>2009</v>
      </c>
      <c r="C22460" s="14">
        <v>8</v>
      </c>
      <c r="D22460" s="14" t="s">
        <v>171</v>
      </c>
      <c r="E22460" s="19">
        <v>26.408000000000001</v>
      </c>
      <c r="F22460" s="24">
        <f t="shared" si="388"/>
        <v>79.534400000000005</v>
      </c>
    </row>
    <row r="22461" spans="2:6" hidden="1">
      <c r="B22461" s="15">
        <v>2009</v>
      </c>
      <c r="C22461" s="16">
        <v>9</v>
      </c>
      <c r="D22461" s="16" t="s">
        <v>171</v>
      </c>
      <c r="E22461" s="18">
        <v>27.0045</v>
      </c>
      <c r="F22461" s="24">
        <f t="shared" si="388"/>
        <v>80.608100000000007</v>
      </c>
    </row>
    <row r="22462" spans="2:6" hidden="1">
      <c r="B22462" s="13">
        <v>2009</v>
      </c>
      <c r="C22462" s="14">
        <v>10</v>
      </c>
      <c r="D22462" s="14" t="s">
        <v>171</v>
      </c>
      <c r="E22462" s="19">
        <v>27.546500000000002</v>
      </c>
      <c r="F22462" s="24">
        <f t="shared" si="388"/>
        <v>81.583700000000007</v>
      </c>
    </row>
    <row r="22463" spans="2:6" hidden="1">
      <c r="B22463" s="15">
        <v>2009</v>
      </c>
      <c r="C22463" s="16">
        <v>11</v>
      </c>
      <c r="D22463" s="16" t="s">
        <v>171</v>
      </c>
      <c r="E22463" s="18">
        <v>27.411999999999999</v>
      </c>
      <c r="F22463" s="24">
        <f t="shared" si="388"/>
        <v>81.3416</v>
      </c>
    </row>
    <row r="22464" spans="2:6" hidden="1">
      <c r="B22464" s="13">
        <v>2009</v>
      </c>
      <c r="C22464" s="14">
        <v>12</v>
      </c>
      <c r="D22464" s="14" t="s">
        <v>171</v>
      </c>
      <c r="E22464" s="19">
        <v>26.394500000000001</v>
      </c>
      <c r="F22464" s="24">
        <f t="shared" si="388"/>
        <v>79.510099999999994</v>
      </c>
    </row>
    <row r="22465" spans="2:6" hidden="1">
      <c r="B22465" s="15">
        <v>2010</v>
      </c>
      <c r="C22465" s="16">
        <v>1</v>
      </c>
      <c r="D22465" s="16" t="s">
        <v>171</v>
      </c>
      <c r="E22465" s="18">
        <v>27.136500000000002</v>
      </c>
      <c r="F22465" s="24">
        <f t="shared" si="388"/>
        <v>80.845699999999994</v>
      </c>
    </row>
    <row r="22466" spans="2:6" hidden="1">
      <c r="B22466" s="13">
        <v>2010</v>
      </c>
      <c r="C22466" s="14">
        <v>2</v>
      </c>
      <c r="D22466" s="14" t="s">
        <v>171</v>
      </c>
      <c r="E22466" s="19">
        <v>30.732500000000002</v>
      </c>
      <c r="F22466" s="24">
        <f t="shared" si="388"/>
        <v>87.3185</v>
      </c>
    </row>
    <row r="22467" spans="2:6" hidden="1">
      <c r="B22467" s="15">
        <v>2010</v>
      </c>
      <c r="C22467" s="16">
        <v>3</v>
      </c>
      <c r="D22467" s="16" t="s">
        <v>171</v>
      </c>
      <c r="E22467" s="18">
        <v>31.963999999999999</v>
      </c>
      <c r="F22467" s="24">
        <f t="shared" si="388"/>
        <v>89.535200000000003</v>
      </c>
    </row>
    <row r="22468" spans="2:6" hidden="1">
      <c r="B22468" s="13">
        <v>2010</v>
      </c>
      <c r="C22468" s="14">
        <v>4</v>
      </c>
      <c r="D22468" s="14" t="s">
        <v>171</v>
      </c>
      <c r="E22468" s="19">
        <v>33.032499999999999</v>
      </c>
      <c r="F22468" s="24">
        <f t="shared" si="388"/>
        <v>91.458500000000001</v>
      </c>
    </row>
    <row r="22469" spans="2:6" hidden="1">
      <c r="B22469" s="15">
        <v>2010</v>
      </c>
      <c r="C22469" s="16">
        <v>5</v>
      </c>
      <c r="D22469" s="16" t="s">
        <v>171</v>
      </c>
      <c r="E22469" s="18">
        <v>30.238499999999998</v>
      </c>
      <c r="F22469" s="24">
        <f t="shared" si="388"/>
        <v>86.429299999999998</v>
      </c>
    </row>
    <row r="22470" spans="2:6" hidden="1">
      <c r="B22470" s="13">
        <v>2010</v>
      </c>
      <c r="C22470" s="14">
        <v>6</v>
      </c>
      <c r="D22470" s="14" t="s">
        <v>171</v>
      </c>
      <c r="E22470" s="19">
        <v>27.747499999999999</v>
      </c>
      <c r="F22470" s="24">
        <f t="shared" si="388"/>
        <v>81.945499999999996</v>
      </c>
    </row>
    <row r="22471" spans="2:6" hidden="1">
      <c r="B22471" s="15">
        <v>2010</v>
      </c>
      <c r="C22471" s="16">
        <v>7</v>
      </c>
      <c r="D22471" s="16" t="s">
        <v>171</v>
      </c>
      <c r="E22471" s="18">
        <v>26.006499999999999</v>
      </c>
      <c r="F22471" s="24">
        <f t="shared" si="388"/>
        <v>78.811700000000002</v>
      </c>
    </row>
    <row r="22472" spans="2:6" hidden="1">
      <c r="B22472" s="13">
        <v>2010</v>
      </c>
      <c r="C22472" s="14">
        <v>8</v>
      </c>
      <c r="D22472" s="14" t="s">
        <v>171</v>
      </c>
      <c r="E22472" s="19">
        <v>26.082000000000001</v>
      </c>
      <c r="F22472" s="24">
        <f t="shared" si="388"/>
        <v>78.947599999999994</v>
      </c>
    </row>
    <row r="22473" spans="2:6" hidden="1">
      <c r="B22473" s="15">
        <v>2010</v>
      </c>
      <c r="C22473" s="16">
        <v>9</v>
      </c>
      <c r="D22473" s="16" t="s">
        <v>171</v>
      </c>
      <c r="E22473" s="18">
        <v>26.144500000000001</v>
      </c>
      <c r="F22473" s="24">
        <f t="shared" si="388"/>
        <v>79.060100000000006</v>
      </c>
    </row>
    <row r="22474" spans="2:6" hidden="1">
      <c r="B22474" s="13">
        <v>2010</v>
      </c>
      <c r="C22474" s="14">
        <v>10</v>
      </c>
      <c r="D22474" s="14" t="s">
        <v>171</v>
      </c>
      <c r="E22474" s="19">
        <v>27.268000000000001</v>
      </c>
      <c r="F22474" s="24">
        <f t="shared" si="388"/>
        <v>81.082400000000007</v>
      </c>
    </row>
    <row r="22475" spans="2:6" hidden="1">
      <c r="B22475" s="15">
        <v>2010</v>
      </c>
      <c r="C22475" s="16">
        <v>11</v>
      </c>
      <c r="D22475" s="16" t="s">
        <v>171</v>
      </c>
      <c r="E22475" s="18">
        <v>28.046500000000002</v>
      </c>
      <c r="F22475" s="24">
        <f t="shared" si="388"/>
        <v>82.483699999999999</v>
      </c>
    </row>
    <row r="22476" spans="2:6" hidden="1">
      <c r="B22476" s="13">
        <v>2010</v>
      </c>
      <c r="C22476" s="14">
        <v>12</v>
      </c>
      <c r="D22476" s="14" t="s">
        <v>171</v>
      </c>
      <c r="E22476" s="19">
        <v>25.472999999999999</v>
      </c>
      <c r="F22476" s="24">
        <f t="shared" si="388"/>
        <v>77.851399999999998</v>
      </c>
    </row>
    <row r="22477" spans="2:6" hidden="1">
      <c r="B22477" s="15">
        <v>2011</v>
      </c>
      <c r="C22477" s="16">
        <v>1</v>
      </c>
      <c r="D22477" s="16" t="s">
        <v>171</v>
      </c>
      <c r="E22477" s="18">
        <v>24.4115</v>
      </c>
      <c r="F22477" s="24">
        <f t="shared" si="388"/>
        <v>75.940699999999993</v>
      </c>
    </row>
    <row r="22478" spans="2:6" hidden="1">
      <c r="B22478" s="13">
        <v>2011</v>
      </c>
      <c r="C22478" s="14">
        <v>2</v>
      </c>
      <c r="D22478" s="14" t="s">
        <v>171</v>
      </c>
      <c r="E22478" s="19">
        <v>30.077000000000002</v>
      </c>
      <c r="F22478" s="24">
        <f t="shared" si="388"/>
        <v>86.138599999999997</v>
      </c>
    </row>
    <row r="22479" spans="2:6" hidden="1">
      <c r="B22479" s="15">
        <v>2011</v>
      </c>
      <c r="C22479" s="16">
        <v>3</v>
      </c>
      <c r="D22479" s="16" t="s">
        <v>171</v>
      </c>
      <c r="E22479" s="18">
        <v>31.592500000000001</v>
      </c>
      <c r="F22479" s="24">
        <f t="shared" si="388"/>
        <v>88.866500000000002</v>
      </c>
    </row>
    <row r="22480" spans="2:6" hidden="1">
      <c r="B22480" s="13">
        <v>2011</v>
      </c>
      <c r="C22480" s="14">
        <v>4</v>
      </c>
      <c r="D22480" s="14" t="s">
        <v>171</v>
      </c>
      <c r="E22480" s="19">
        <v>32.222000000000001</v>
      </c>
      <c r="F22480" s="24">
        <f t="shared" si="388"/>
        <v>89.999600000000001</v>
      </c>
    </row>
    <row r="22481" spans="2:6" hidden="1">
      <c r="B22481" s="15">
        <v>2011</v>
      </c>
      <c r="C22481" s="16">
        <v>5</v>
      </c>
      <c r="D22481" s="16" t="s">
        <v>171</v>
      </c>
      <c r="E22481" s="18">
        <v>30.318999999999999</v>
      </c>
      <c r="F22481" s="24">
        <f t="shared" si="388"/>
        <v>86.57419999999999</v>
      </c>
    </row>
    <row r="22482" spans="2:6" hidden="1">
      <c r="B22482" s="13">
        <v>2011</v>
      </c>
      <c r="C22482" s="14">
        <v>6</v>
      </c>
      <c r="D22482" s="14" t="s">
        <v>171</v>
      </c>
      <c r="E22482" s="19">
        <v>27.923999999999999</v>
      </c>
      <c r="F22482" s="24">
        <f t="shared" si="388"/>
        <v>82.263199999999998</v>
      </c>
    </row>
    <row r="22483" spans="2:6" hidden="1">
      <c r="B22483" s="15">
        <v>2011</v>
      </c>
      <c r="C22483" s="16">
        <v>7</v>
      </c>
      <c r="D22483" s="16" t="s">
        <v>171</v>
      </c>
      <c r="E22483" s="18">
        <v>26.526</v>
      </c>
      <c r="F22483" s="24">
        <f t="shared" si="388"/>
        <v>79.746800000000007</v>
      </c>
    </row>
    <row r="22484" spans="2:6" hidden="1">
      <c r="B22484" s="13">
        <v>2011</v>
      </c>
      <c r="C22484" s="14">
        <v>8</v>
      </c>
      <c r="D22484" s="14" t="s">
        <v>171</v>
      </c>
      <c r="E22484" s="19">
        <v>25.5505</v>
      </c>
      <c r="F22484" s="24">
        <f t="shared" si="388"/>
        <v>77.990900000000011</v>
      </c>
    </row>
    <row r="22485" spans="2:6" hidden="1">
      <c r="B22485" s="15">
        <v>2011</v>
      </c>
      <c r="C22485" s="16">
        <v>9</v>
      </c>
      <c r="D22485" s="16" t="s">
        <v>171</v>
      </c>
      <c r="E22485" s="18">
        <v>25.827500000000001</v>
      </c>
      <c r="F22485" s="24">
        <f t="shared" si="388"/>
        <v>78.489499999999992</v>
      </c>
    </row>
    <row r="22486" spans="2:6" hidden="1">
      <c r="B22486" s="13">
        <v>2011</v>
      </c>
      <c r="C22486" s="14">
        <v>10</v>
      </c>
      <c r="D22486" s="14" t="s">
        <v>171</v>
      </c>
      <c r="E22486" s="19">
        <v>26.709499999999998</v>
      </c>
      <c r="F22486" s="24">
        <f t="shared" si="388"/>
        <v>80.077100000000002</v>
      </c>
    </row>
    <row r="22487" spans="2:6" hidden="1">
      <c r="B22487" s="15">
        <v>2011</v>
      </c>
      <c r="C22487" s="16">
        <v>11</v>
      </c>
      <c r="D22487" s="16" t="s">
        <v>171</v>
      </c>
      <c r="E22487" s="18">
        <v>26.508500000000002</v>
      </c>
      <c r="F22487" s="24">
        <f t="shared" si="388"/>
        <v>79.715300000000013</v>
      </c>
    </row>
    <row r="22488" spans="2:6" hidden="1">
      <c r="B22488" s="13">
        <v>2011</v>
      </c>
      <c r="C22488" s="14">
        <v>12</v>
      </c>
      <c r="D22488" s="14" t="s">
        <v>171</v>
      </c>
      <c r="E22488" s="19">
        <v>25.141500000000001</v>
      </c>
      <c r="F22488" s="24">
        <f t="shared" si="388"/>
        <v>77.2547</v>
      </c>
    </row>
    <row r="22489" spans="2:6" hidden="1">
      <c r="B22489" s="15">
        <v>2012</v>
      </c>
      <c r="C22489" s="16">
        <v>1</v>
      </c>
      <c r="D22489" s="16" t="s">
        <v>171</v>
      </c>
      <c r="E22489" s="18">
        <v>25.359000000000002</v>
      </c>
      <c r="F22489" s="24">
        <f t="shared" si="388"/>
        <v>77.646200000000007</v>
      </c>
    </row>
    <row r="22490" spans="2:6" hidden="1">
      <c r="B22490" s="13">
        <v>2012</v>
      </c>
      <c r="C22490" s="14">
        <v>2</v>
      </c>
      <c r="D22490" s="14" t="s">
        <v>171</v>
      </c>
      <c r="E22490" s="19">
        <v>29.731999999999999</v>
      </c>
      <c r="F22490" s="24">
        <f t="shared" si="388"/>
        <v>85.517600000000002</v>
      </c>
    </row>
    <row r="22491" spans="2:6" hidden="1">
      <c r="B22491" s="15">
        <v>2012</v>
      </c>
      <c r="C22491" s="16">
        <v>3</v>
      </c>
      <c r="D22491" s="16" t="s">
        <v>171</v>
      </c>
      <c r="E22491" s="18">
        <v>31.582999999999998</v>
      </c>
      <c r="F22491" s="24">
        <f t="shared" si="388"/>
        <v>88.849400000000003</v>
      </c>
    </row>
    <row r="22492" spans="2:6" hidden="1">
      <c r="B22492" s="13">
        <v>2012</v>
      </c>
      <c r="C22492" s="14">
        <v>4</v>
      </c>
      <c r="D22492" s="14" t="s">
        <v>171</v>
      </c>
      <c r="E22492" s="19">
        <v>31.917999999999999</v>
      </c>
      <c r="F22492" s="24">
        <f t="shared" si="388"/>
        <v>89.452399999999997</v>
      </c>
    </row>
    <row r="22493" spans="2:6" hidden="1">
      <c r="B22493" s="15">
        <v>2012</v>
      </c>
      <c r="C22493" s="16">
        <v>5</v>
      </c>
      <c r="D22493" s="16" t="s">
        <v>171</v>
      </c>
      <c r="E22493" s="18">
        <v>28.991499999999998</v>
      </c>
      <c r="F22493" s="24">
        <f t="shared" si="388"/>
        <v>84.184699999999992</v>
      </c>
    </row>
    <row r="22494" spans="2:6" hidden="1">
      <c r="B22494" s="13">
        <v>2012</v>
      </c>
      <c r="C22494" s="14">
        <v>6</v>
      </c>
      <c r="D22494" s="14" t="s">
        <v>171</v>
      </c>
      <c r="E22494" s="19">
        <v>26.830500000000001</v>
      </c>
      <c r="F22494" s="24">
        <f t="shared" si="388"/>
        <v>80.294900000000013</v>
      </c>
    </row>
    <row r="22495" spans="2:6" hidden="1">
      <c r="B22495" s="15">
        <v>2012</v>
      </c>
      <c r="C22495" s="16">
        <v>7</v>
      </c>
      <c r="D22495" s="16" t="s">
        <v>171</v>
      </c>
      <c r="E22495" s="18">
        <v>25.227</v>
      </c>
      <c r="F22495" s="24">
        <f t="shared" si="388"/>
        <v>77.408600000000007</v>
      </c>
    </row>
    <row r="22496" spans="2:6" hidden="1">
      <c r="B22496" s="13">
        <v>2012</v>
      </c>
      <c r="C22496" s="14">
        <v>8</v>
      </c>
      <c r="D22496" s="14" t="s">
        <v>171</v>
      </c>
      <c r="E22496" s="19">
        <v>25.557500000000001</v>
      </c>
      <c r="F22496" s="24">
        <f t="shared" ref="F22496:F22559" si="389">(E22496 * 1.8) + 32</f>
        <v>78.003500000000003</v>
      </c>
    </row>
    <row r="22497" spans="2:6" hidden="1">
      <c r="B22497" s="15">
        <v>2012</v>
      </c>
      <c r="C22497" s="16">
        <v>9</v>
      </c>
      <c r="D22497" s="16" t="s">
        <v>171</v>
      </c>
      <c r="E22497" s="18">
        <v>26.114999999999998</v>
      </c>
      <c r="F22497" s="24">
        <f t="shared" si="389"/>
        <v>79.007000000000005</v>
      </c>
    </row>
    <row r="22498" spans="2:6" hidden="1">
      <c r="B22498" s="13">
        <v>2012</v>
      </c>
      <c r="C22498" s="14">
        <v>10</v>
      </c>
      <c r="D22498" s="14" t="s">
        <v>171</v>
      </c>
      <c r="E22498" s="19">
        <v>26.723500000000001</v>
      </c>
      <c r="F22498" s="24">
        <f t="shared" si="389"/>
        <v>80.102300000000014</v>
      </c>
    </row>
    <row r="22499" spans="2:6" hidden="1">
      <c r="B22499" s="15">
        <v>2012</v>
      </c>
      <c r="C22499" s="16">
        <v>11</v>
      </c>
      <c r="D22499" s="16" t="s">
        <v>171</v>
      </c>
      <c r="E22499" s="18">
        <v>27.87</v>
      </c>
      <c r="F22499" s="24">
        <f t="shared" si="389"/>
        <v>82.165999999999997</v>
      </c>
    </row>
    <row r="22500" spans="2:6" hidden="1">
      <c r="B22500" s="13">
        <v>2012</v>
      </c>
      <c r="C22500" s="14">
        <v>12</v>
      </c>
      <c r="D22500" s="14" t="s">
        <v>171</v>
      </c>
      <c r="E22500" s="19">
        <v>26.035499999999999</v>
      </c>
      <c r="F22500" s="24">
        <f t="shared" si="389"/>
        <v>78.863900000000001</v>
      </c>
    </row>
    <row r="22501" spans="2:6" hidden="1">
      <c r="B22501" s="15">
        <v>2013</v>
      </c>
      <c r="C22501" s="16">
        <v>1</v>
      </c>
      <c r="D22501" s="16" t="s">
        <v>171</v>
      </c>
      <c r="E22501" s="18">
        <v>27.927499999999998</v>
      </c>
      <c r="F22501" s="24">
        <f t="shared" si="389"/>
        <v>82.269499999999994</v>
      </c>
    </row>
    <row r="22502" spans="2:6" hidden="1">
      <c r="B22502" s="13">
        <v>2013</v>
      </c>
      <c r="C22502" s="14">
        <v>2</v>
      </c>
      <c r="D22502" s="14" t="s">
        <v>171</v>
      </c>
      <c r="E22502" s="19">
        <v>29.724499999999999</v>
      </c>
      <c r="F22502" s="24">
        <f t="shared" si="389"/>
        <v>85.504099999999994</v>
      </c>
    </row>
    <row r="22503" spans="2:6" hidden="1">
      <c r="B22503" s="15">
        <v>2013</v>
      </c>
      <c r="C22503" s="16">
        <v>3</v>
      </c>
      <c r="D22503" s="16" t="s">
        <v>171</v>
      </c>
      <c r="E22503" s="18">
        <v>31.1205</v>
      </c>
      <c r="F22503" s="24">
        <f t="shared" si="389"/>
        <v>88.016899999999993</v>
      </c>
    </row>
    <row r="22504" spans="2:6" hidden="1">
      <c r="B22504" s="13">
        <v>2013</v>
      </c>
      <c r="C22504" s="14">
        <v>4</v>
      </c>
      <c r="D22504" s="14" t="s">
        <v>171</v>
      </c>
      <c r="E22504" s="19">
        <v>30.395499999999998</v>
      </c>
      <c r="F22504" s="24">
        <f t="shared" si="389"/>
        <v>86.7119</v>
      </c>
    </row>
    <row r="22505" spans="2:6" hidden="1">
      <c r="B22505" s="15">
        <v>2013</v>
      </c>
      <c r="C22505" s="16">
        <v>5</v>
      </c>
      <c r="D22505" s="16" t="s">
        <v>171</v>
      </c>
      <c r="E22505" s="18">
        <v>28.876999999999999</v>
      </c>
      <c r="F22505" s="24">
        <f t="shared" si="389"/>
        <v>83.9786</v>
      </c>
    </row>
    <row r="22506" spans="2:6" hidden="1">
      <c r="B22506" s="13">
        <v>2013</v>
      </c>
      <c r="C22506" s="14">
        <v>6</v>
      </c>
      <c r="D22506" s="14" t="s">
        <v>171</v>
      </c>
      <c r="E22506" s="19">
        <v>27.237500000000001</v>
      </c>
      <c r="F22506" s="24">
        <f t="shared" si="389"/>
        <v>81.027500000000003</v>
      </c>
    </row>
    <row r="22507" spans="2:6" hidden="1">
      <c r="B22507" s="15">
        <v>2013</v>
      </c>
      <c r="C22507" s="16">
        <v>7</v>
      </c>
      <c r="D22507" s="16" t="s">
        <v>171</v>
      </c>
      <c r="E22507" s="18">
        <v>25.970500000000001</v>
      </c>
      <c r="F22507" s="24">
        <f t="shared" si="389"/>
        <v>78.746900000000011</v>
      </c>
    </row>
    <row r="22508" spans="2:6" hidden="1">
      <c r="B22508" s="13">
        <v>2013</v>
      </c>
      <c r="C22508" s="14">
        <v>8</v>
      </c>
      <c r="D22508" s="14" t="s">
        <v>171</v>
      </c>
      <c r="E22508" s="19">
        <v>25.6035</v>
      </c>
      <c r="F22508" s="24">
        <f t="shared" si="389"/>
        <v>78.086299999999994</v>
      </c>
    </row>
    <row r="22509" spans="2:6" hidden="1">
      <c r="B22509" s="15">
        <v>2000</v>
      </c>
      <c r="C22509" s="16">
        <v>2</v>
      </c>
      <c r="D22509" s="16" t="s">
        <v>172</v>
      </c>
      <c r="E22509" s="18">
        <v>21.596</v>
      </c>
      <c r="F22509" s="24">
        <f t="shared" si="389"/>
        <v>70.872799999999998</v>
      </c>
    </row>
    <row r="22510" spans="2:6" hidden="1">
      <c r="B22510" s="13">
        <v>2000</v>
      </c>
      <c r="C22510" s="14">
        <v>3</v>
      </c>
      <c r="D22510" s="14" t="s">
        <v>172</v>
      </c>
      <c r="E22510" s="19">
        <v>23.774999999999999</v>
      </c>
      <c r="F22510" s="24">
        <f t="shared" si="389"/>
        <v>74.795000000000002</v>
      </c>
    </row>
    <row r="22511" spans="2:6" hidden="1">
      <c r="B22511" s="15">
        <v>2000</v>
      </c>
      <c r="C22511" s="16">
        <v>4</v>
      </c>
      <c r="D22511" s="16" t="s">
        <v>172</v>
      </c>
      <c r="E22511" s="18">
        <v>24.613</v>
      </c>
      <c r="F22511" s="24">
        <f t="shared" si="389"/>
        <v>76.303400000000011</v>
      </c>
    </row>
    <row r="22512" spans="2:6" hidden="1">
      <c r="B22512" s="13">
        <v>2000</v>
      </c>
      <c r="C22512" s="14">
        <v>5</v>
      </c>
      <c r="D22512" s="14" t="s">
        <v>172</v>
      </c>
      <c r="E22512" s="19">
        <v>26.654</v>
      </c>
      <c r="F22512" s="24">
        <f t="shared" si="389"/>
        <v>79.977200000000011</v>
      </c>
    </row>
    <row r="22513" spans="2:6" hidden="1">
      <c r="B22513" s="15">
        <v>2000</v>
      </c>
      <c r="C22513" s="16">
        <v>6</v>
      </c>
      <c r="D22513" s="16" t="s">
        <v>172</v>
      </c>
      <c r="E22513" s="18">
        <v>28.053999999999998</v>
      </c>
      <c r="F22513" s="24">
        <f t="shared" si="389"/>
        <v>82.497199999999992</v>
      </c>
    </row>
    <row r="22514" spans="2:6" hidden="1">
      <c r="B22514" s="13">
        <v>2000</v>
      </c>
      <c r="C22514" s="14">
        <v>7</v>
      </c>
      <c r="D22514" s="14" t="s">
        <v>172</v>
      </c>
      <c r="E22514" s="19">
        <v>29.018999999999998</v>
      </c>
      <c r="F22514" s="24">
        <f t="shared" si="389"/>
        <v>84.234200000000001</v>
      </c>
    </row>
    <row r="22515" spans="2:6" hidden="1">
      <c r="B22515" s="15">
        <v>2000</v>
      </c>
      <c r="C22515" s="16">
        <v>8</v>
      </c>
      <c r="D22515" s="16" t="s">
        <v>172</v>
      </c>
      <c r="E22515" s="18">
        <v>28.811</v>
      </c>
      <c r="F22515" s="24">
        <f t="shared" si="389"/>
        <v>83.859800000000007</v>
      </c>
    </row>
    <row r="22516" spans="2:6" hidden="1">
      <c r="B22516" s="13">
        <v>2000</v>
      </c>
      <c r="C22516" s="14">
        <v>9</v>
      </c>
      <c r="D22516" s="14" t="s">
        <v>172</v>
      </c>
      <c r="E22516" s="19">
        <v>28.545000000000002</v>
      </c>
      <c r="F22516" s="24">
        <f t="shared" si="389"/>
        <v>83.381</v>
      </c>
    </row>
    <row r="22517" spans="2:6" hidden="1">
      <c r="B22517" s="15">
        <v>2000</v>
      </c>
      <c r="C22517" s="16">
        <v>10</v>
      </c>
      <c r="D22517" s="16" t="s">
        <v>172</v>
      </c>
      <c r="E22517" s="18">
        <v>25.454000000000001</v>
      </c>
      <c r="F22517" s="24">
        <f t="shared" si="389"/>
        <v>77.8172</v>
      </c>
    </row>
    <row r="22518" spans="2:6" hidden="1">
      <c r="B22518" s="13">
        <v>2000</v>
      </c>
      <c r="C22518" s="14">
        <v>11</v>
      </c>
      <c r="D22518" s="14" t="s">
        <v>172</v>
      </c>
      <c r="E22518" s="19">
        <v>23.317</v>
      </c>
      <c r="F22518" s="24">
        <f t="shared" si="389"/>
        <v>73.970600000000005</v>
      </c>
    </row>
    <row r="22519" spans="2:6" hidden="1">
      <c r="B22519" s="15">
        <v>2000</v>
      </c>
      <c r="C22519" s="16">
        <v>12</v>
      </c>
      <c r="D22519" s="16" t="s">
        <v>172</v>
      </c>
      <c r="E22519" s="18">
        <v>21.472000000000001</v>
      </c>
      <c r="F22519" s="24">
        <f t="shared" si="389"/>
        <v>70.649600000000007</v>
      </c>
    </row>
    <row r="22520" spans="2:6" hidden="1">
      <c r="B22520" s="13">
        <v>2001</v>
      </c>
      <c r="C22520" s="14">
        <v>1</v>
      </c>
      <c r="D22520" s="14" t="s">
        <v>172</v>
      </c>
      <c r="E22520" s="19">
        <v>18.873000000000001</v>
      </c>
      <c r="F22520" s="24">
        <f t="shared" si="389"/>
        <v>65.971400000000003</v>
      </c>
    </row>
    <row r="22521" spans="2:6" hidden="1">
      <c r="B22521" s="15">
        <v>2001</v>
      </c>
      <c r="C22521" s="16">
        <v>2</v>
      </c>
      <c r="D22521" s="16" t="s">
        <v>172</v>
      </c>
      <c r="E22521" s="18">
        <v>23.472000000000001</v>
      </c>
      <c r="F22521" s="24">
        <f t="shared" si="389"/>
        <v>74.249600000000001</v>
      </c>
    </row>
    <row r="22522" spans="2:6" hidden="1">
      <c r="B22522" s="13">
        <v>2001</v>
      </c>
      <c r="C22522" s="14">
        <v>3</v>
      </c>
      <c r="D22522" s="14" t="s">
        <v>172</v>
      </c>
      <c r="E22522" s="19">
        <v>23.728999999999999</v>
      </c>
      <c r="F22522" s="24">
        <f t="shared" si="389"/>
        <v>74.712199999999996</v>
      </c>
    </row>
    <row r="22523" spans="2:6" hidden="1">
      <c r="B22523" s="15">
        <v>2001</v>
      </c>
      <c r="C22523" s="16">
        <v>4</v>
      </c>
      <c r="D22523" s="16" t="s">
        <v>172</v>
      </c>
      <c r="E22523" s="18">
        <v>24.553999999999998</v>
      </c>
      <c r="F22523" s="24">
        <f t="shared" si="389"/>
        <v>76.197199999999995</v>
      </c>
    </row>
    <row r="22524" spans="2:6" hidden="1">
      <c r="B22524" s="13">
        <v>2001</v>
      </c>
      <c r="C22524" s="14">
        <v>5</v>
      </c>
      <c r="D22524" s="14" t="s">
        <v>172</v>
      </c>
      <c r="E22524" s="19">
        <v>25.509</v>
      </c>
      <c r="F22524" s="24">
        <f t="shared" si="389"/>
        <v>77.916200000000003</v>
      </c>
    </row>
    <row r="22525" spans="2:6" hidden="1">
      <c r="B22525" s="15">
        <v>2001</v>
      </c>
      <c r="C22525" s="16">
        <v>6</v>
      </c>
      <c r="D22525" s="16" t="s">
        <v>172</v>
      </c>
      <c r="E22525" s="18">
        <v>27.974</v>
      </c>
      <c r="F22525" s="24">
        <f t="shared" si="389"/>
        <v>82.353200000000001</v>
      </c>
    </row>
    <row r="22526" spans="2:6" hidden="1">
      <c r="B22526" s="13">
        <v>2001</v>
      </c>
      <c r="C22526" s="14">
        <v>7</v>
      </c>
      <c r="D22526" s="14" t="s">
        <v>172</v>
      </c>
      <c r="E22526" s="19">
        <v>28.829000000000001</v>
      </c>
      <c r="F22526" s="24">
        <f t="shared" si="389"/>
        <v>83.892200000000003</v>
      </c>
    </row>
    <row r="22527" spans="2:6" hidden="1">
      <c r="B22527" s="15">
        <v>2001</v>
      </c>
      <c r="C22527" s="16">
        <v>8</v>
      </c>
      <c r="D22527" s="16" t="s">
        <v>172</v>
      </c>
      <c r="E22527" s="18">
        <v>29.155999999999999</v>
      </c>
      <c r="F22527" s="24">
        <f t="shared" si="389"/>
        <v>84.480800000000002</v>
      </c>
    </row>
    <row r="22528" spans="2:6" hidden="1">
      <c r="B22528" s="13">
        <v>2001</v>
      </c>
      <c r="C22528" s="14">
        <v>9</v>
      </c>
      <c r="D22528" s="14" t="s">
        <v>172</v>
      </c>
      <c r="E22528" s="19">
        <v>27.84</v>
      </c>
      <c r="F22528" s="24">
        <f t="shared" si="389"/>
        <v>82.111999999999995</v>
      </c>
    </row>
    <row r="22529" spans="2:6" hidden="1">
      <c r="B22529" s="15">
        <v>2001</v>
      </c>
      <c r="C22529" s="16">
        <v>10</v>
      </c>
      <c r="D22529" s="16" t="s">
        <v>172</v>
      </c>
      <c r="E22529" s="18">
        <v>26.172999999999998</v>
      </c>
      <c r="F22529" s="24">
        <f t="shared" si="389"/>
        <v>79.111400000000003</v>
      </c>
    </row>
    <row r="22530" spans="2:6" hidden="1">
      <c r="B22530" s="13">
        <v>2001</v>
      </c>
      <c r="C22530" s="14">
        <v>11</v>
      </c>
      <c r="D22530" s="14" t="s">
        <v>172</v>
      </c>
      <c r="E22530" s="19">
        <v>23.559000000000001</v>
      </c>
      <c r="F22530" s="24">
        <f t="shared" si="389"/>
        <v>74.406200000000013</v>
      </c>
    </row>
    <row r="22531" spans="2:6" hidden="1">
      <c r="B22531" s="15">
        <v>2001</v>
      </c>
      <c r="C22531" s="16">
        <v>12</v>
      </c>
      <c r="D22531" s="16" t="s">
        <v>172</v>
      </c>
      <c r="E22531" s="18">
        <v>23.097999999999999</v>
      </c>
      <c r="F22531" s="24">
        <f t="shared" si="389"/>
        <v>73.576400000000007</v>
      </c>
    </row>
    <row r="22532" spans="2:6" hidden="1">
      <c r="B22532" s="13">
        <v>2002</v>
      </c>
      <c r="C22532" s="14">
        <v>1</v>
      </c>
      <c r="D22532" s="14" t="s">
        <v>172</v>
      </c>
      <c r="E22532" s="19">
        <v>22.033999999999999</v>
      </c>
      <c r="F22532" s="24">
        <f t="shared" si="389"/>
        <v>71.661200000000008</v>
      </c>
    </row>
    <row r="22533" spans="2:6" hidden="1">
      <c r="B22533" s="15">
        <v>2002</v>
      </c>
      <c r="C22533" s="16">
        <v>2</v>
      </c>
      <c r="D22533" s="16" t="s">
        <v>172</v>
      </c>
      <c r="E22533" s="18">
        <v>22.332999999999998</v>
      </c>
      <c r="F22533" s="24">
        <f t="shared" si="389"/>
        <v>72.199399999999997</v>
      </c>
    </row>
    <row r="22534" spans="2:6" hidden="1">
      <c r="B22534" s="13">
        <v>2002</v>
      </c>
      <c r="C22534" s="14">
        <v>3</v>
      </c>
      <c r="D22534" s="14" t="s">
        <v>172</v>
      </c>
      <c r="E22534" s="19">
        <v>24.309000000000001</v>
      </c>
      <c r="F22534" s="24">
        <f t="shared" si="389"/>
        <v>75.756200000000007</v>
      </c>
    </row>
    <row r="22535" spans="2:6" hidden="1">
      <c r="B22535" s="15">
        <v>2002</v>
      </c>
      <c r="C22535" s="16">
        <v>4</v>
      </c>
      <c r="D22535" s="16" t="s">
        <v>172</v>
      </c>
      <c r="E22535" s="18">
        <v>25.547999999999998</v>
      </c>
      <c r="F22535" s="24">
        <f t="shared" si="389"/>
        <v>77.986400000000003</v>
      </c>
    </row>
    <row r="22536" spans="2:6" hidden="1">
      <c r="B22536" s="13">
        <v>2002</v>
      </c>
      <c r="C22536" s="14">
        <v>5</v>
      </c>
      <c r="D22536" s="14" t="s">
        <v>172</v>
      </c>
      <c r="E22536" s="19">
        <v>26.943000000000001</v>
      </c>
      <c r="F22536" s="24">
        <f t="shared" si="389"/>
        <v>80.497399999999999</v>
      </c>
    </row>
    <row r="22537" spans="2:6" hidden="1">
      <c r="B22537" s="15">
        <v>2002</v>
      </c>
      <c r="C22537" s="16">
        <v>6</v>
      </c>
      <c r="D22537" s="16" t="s">
        <v>172</v>
      </c>
      <c r="E22537" s="18">
        <v>27.873999999999999</v>
      </c>
      <c r="F22537" s="24">
        <f t="shared" si="389"/>
        <v>82.173200000000008</v>
      </c>
    </row>
    <row r="22538" spans="2:6" hidden="1">
      <c r="B22538" s="13">
        <v>2002</v>
      </c>
      <c r="C22538" s="14">
        <v>7</v>
      </c>
      <c r="D22538" s="14" t="s">
        <v>172</v>
      </c>
      <c r="E22538" s="19">
        <v>29.111000000000001</v>
      </c>
      <c r="F22538" s="24">
        <f t="shared" si="389"/>
        <v>84.399799999999999</v>
      </c>
    </row>
    <row r="22539" spans="2:6" hidden="1">
      <c r="B22539" s="15">
        <v>2002</v>
      </c>
      <c r="C22539" s="16">
        <v>8</v>
      </c>
      <c r="D22539" s="16" t="s">
        <v>172</v>
      </c>
      <c r="E22539" s="18">
        <v>28.951000000000001</v>
      </c>
      <c r="F22539" s="24">
        <f t="shared" si="389"/>
        <v>84.111800000000002</v>
      </c>
    </row>
    <row r="22540" spans="2:6" hidden="1">
      <c r="B22540" s="13">
        <v>2002</v>
      </c>
      <c r="C22540" s="14">
        <v>9</v>
      </c>
      <c r="D22540" s="14" t="s">
        <v>172</v>
      </c>
      <c r="E22540" s="19">
        <v>28.254999999999999</v>
      </c>
      <c r="F22540" s="24">
        <f t="shared" si="389"/>
        <v>82.859000000000009</v>
      </c>
    </row>
    <row r="22541" spans="2:6" hidden="1">
      <c r="B22541" s="15">
        <v>2002</v>
      </c>
      <c r="C22541" s="16">
        <v>10</v>
      </c>
      <c r="D22541" s="16" t="s">
        <v>172</v>
      </c>
      <c r="E22541" s="18">
        <v>27.172000000000001</v>
      </c>
      <c r="F22541" s="24">
        <f t="shared" si="389"/>
        <v>80.909600000000012</v>
      </c>
    </row>
    <row r="22542" spans="2:6" hidden="1">
      <c r="B22542" s="13">
        <v>2002</v>
      </c>
      <c r="C22542" s="14">
        <v>11</v>
      </c>
      <c r="D22542" s="14" t="s">
        <v>172</v>
      </c>
      <c r="E22542" s="19">
        <v>24.405000000000001</v>
      </c>
      <c r="F22542" s="24">
        <f t="shared" si="389"/>
        <v>75.929000000000002</v>
      </c>
    </row>
    <row r="22543" spans="2:6" hidden="1">
      <c r="B22543" s="15">
        <v>2002</v>
      </c>
      <c r="C22543" s="16">
        <v>12</v>
      </c>
      <c r="D22543" s="16" t="s">
        <v>172</v>
      </c>
      <c r="E22543" s="18">
        <v>22.553000000000001</v>
      </c>
      <c r="F22543" s="24">
        <f t="shared" si="389"/>
        <v>72.595400000000012</v>
      </c>
    </row>
    <row r="22544" spans="2:6" hidden="1">
      <c r="B22544" s="13">
        <v>2003</v>
      </c>
      <c r="C22544" s="14">
        <v>1</v>
      </c>
      <c r="D22544" s="14" t="s">
        <v>172</v>
      </c>
      <c r="E22544" s="19">
        <v>19.317</v>
      </c>
      <c r="F22544" s="24">
        <f t="shared" si="389"/>
        <v>66.770600000000002</v>
      </c>
    </row>
    <row r="22545" spans="2:6" hidden="1">
      <c r="B22545" s="15">
        <v>2003</v>
      </c>
      <c r="C22545" s="16">
        <v>2</v>
      </c>
      <c r="D22545" s="16" t="s">
        <v>172</v>
      </c>
      <c r="E22545" s="18">
        <v>23.372</v>
      </c>
      <c r="F22545" s="24">
        <f t="shared" si="389"/>
        <v>74.069600000000008</v>
      </c>
    </row>
    <row r="22546" spans="2:6" hidden="1">
      <c r="B22546" s="13">
        <v>2003</v>
      </c>
      <c r="C22546" s="14">
        <v>3</v>
      </c>
      <c r="D22546" s="14" t="s">
        <v>172</v>
      </c>
      <c r="E22546" s="19">
        <v>26.192</v>
      </c>
      <c r="F22546" s="24">
        <f t="shared" si="389"/>
        <v>79.145600000000002</v>
      </c>
    </row>
    <row r="22547" spans="2:6" hidden="1">
      <c r="B22547" s="15">
        <v>2003</v>
      </c>
      <c r="C22547" s="16">
        <v>4</v>
      </c>
      <c r="D22547" s="16" t="s">
        <v>172</v>
      </c>
      <c r="E22547" s="18">
        <v>24.68</v>
      </c>
      <c r="F22547" s="24">
        <f t="shared" si="389"/>
        <v>76.424000000000007</v>
      </c>
    </row>
    <row r="22548" spans="2:6" hidden="1">
      <c r="B22548" s="13">
        <v>2003</v>
      </c>
      <c r="C22548" s="14">
        <v>5</v>
      </c>
      <c r="D22548" s="14" t="s">
        <v>172</v>
      </c>
      <c r="E22548" s="19">
        <v>27.847999999999999</v>
      </c>
      <c r="F22548" s="24">
        <f t="shared" si="389"/>
        <v>82.12639999999999</v>
      </c>
    </row>
    <row r="22549" spans="2:6" hidden="1">
      <c r="B22549" s="15">
        <v>2003</v>
      </c>
      <c r="C22549" s="16">
        <v>6</v>
      </c>
      <c r="D22549" s="16" t="s">
        <v>172</v>
      </c>
      <c r="E22549" s="18">
        <v>28.585000000000001</v>
      </c>
      <c r="F22549" s="24">
        <f t="shared" si="389"/>
        <v>83.453000000000003</v>
      </c>
    </row>
    <row r="22550" spans="2:6" hidden="1">
      <c r="B22550" s="13">
        <v>2003</v>
      </c>
      <c r="C22550" s="14">
        <v>7</v>
      </c>
      <c r="D22550" s="14" t="s">
        <v>172</v>
      </c>
      <c r="E22550" s="19">
        <v>29.344999999999999</v>
      </c>
      <c r="F22550" s="24">
        <f t="shared" si="389"/>
        <v>84.820999999999998</v>
      </c>
    </row>
    <row r="22551" spans="2:6" hidden="1">
      <c r="B22551" s="15">
        <v>2003</v>
      </c>
      <c r="C22551" s="16">
        <v>8</v>
      </c>
      <c r="D22551" s="16" t="s">
        <v>172</v>
      </c>
      <c r="E22551" s="18">
        <v>29.061</v>
      </c>
      <c r="F22551" s="24">
        <f t="shared" si="389"/>
        <v>84.309799999999996</v>
      </c>
    </row>
    <row r="22552" spans="2:6" hidden="1">
      <c r="B22552" s="13">
        <v>2003</v>
      </c>
      <c r="C22552" s="14">
        <v>9</v>
      </c>
      <c r="D22552" s="14" t="s">
        <v>172</v>
      </c>
      <c r="E22552" s="19">
        <v>28.34</v>
      </c>
      <c r="F22552" s="24">
        <f t="shared" si="389"/>
        <v>83.012</v>
      </c>
    </row>
    <row r="22553" spans="2:6" hidden="1">
      <c r="B22553" s="15">
        <v>2003</v>
      </c>
      <c r="C22553" s="16">
        <v>10</v>
      </c>
      <c r="D22553" s="16" t="s">
        <v>172</v>
      </c>
      <c r="E22553" s="18">
        <v>27.004999999999999</v>
      </c>
      <c r="F22553" s="24">
        <f t="shared" si="389"/>
        <v>80.609000000000009</v>
      </c>
    </row>
    <row r="22554" spans="2:6" hidden="1">
      <c r="B22554" s="13">
        <v>2003</v>
      </c>
      <c r="C22554" s="14">
        <v>11</v>
      </c>
      <c r="D22554" s="14" t="s">
        <v>172</v>
      </c>
      <c r="E22554" s="19">
        <v>24.843</v>
      </c>
      <c r="F22554" s="24">
        <f t="shared" si="389"/>
        <v>76.717399999999998</v>
      </c>
    </row>
    <row r="22555" spans="2:6" hidden="1">
      <c r="B22555" s="15">
        <v>2003</v>
      </c>
      <c r="C22555" s="16">
        <v>12</v>
      </c>
      <c r="D22555" s="16" t="s">
        <v>172</v>
      </c>
      <c r="E22555" s="18">
        <v>21.084</v>
      </c>
      <c r="F22555" s="24">
        <f t="shared" si="389"/>
        <v>69.9512</v>
      </c>
    </row>
    <row r="22556" spans="2:6" hidden="1">
      <c r="B22556" s="13">
        <v>2004</v>
      </c>
      <c r="C22556" s="14">
        <v>1</v>
      </c>
      <c r="D22556" s="14" t="s">
        <v>172</v>
      </c>
      <c r="E22556" s="19">
        <v>20.731000000000002</v>
      </c>
      <c r="F22556" s="24">
        <f t="shared" si="389"/>
        <v>69.315799999999996</v>
      </c>
    </row>
    <row r="22557" spans="2:6" hidden="1">
      <c r="B22557" s="15">
        <v>2004</v>
      </c>
      <c r="C22557" s="16">
        <v>2</v>
      </c>
      <c r="D22557" s="16" t="s">
        <v>172</v>
      </c>
      <c r="E22557" s="18">
        <v>22.885000000000002</v>
      </c>
      <c r="F22557" s="24">
        <f t="shared" si="389"/>
        <v>73.193000000000012</v>
      </c>
    </row>
    <row r="22558" spans="2:6" hidden="1">
      <c r="B22558" s="13">
        <v>2004</v>
      </c>
      <c r="C22558" s="14">
        <v>3</v>
      </c>
      <c r="D22558" s="14" t="s">
        <v>172</v>
      </c>
      <c r="E22558" s="19">
        <v>23.623999999999999</v>
      </c>
      <c r="F22558" s="24">
        <f t="shared" si="389"/>
        <v>74.523200000000003</v>
      </c>
    </row>
    <row r="22559" spans="2:6" hidden="1">
      <c r="B22559" s="15">
        <v>2004</v>
      </c>
      <c r="C22559" s="16">
        <v>4</v>
      </c>
      <c r="D22559" s="16" t="s">
        <v>172</v>
      </c>
      <c r="E22559" s="18">
        <v>24.141999999999999</v>
      </c>
      <c r="F22559" s="24">
        <f t="shared" si="389"/>
        <v>75.455600000000004</v>
      </c>
    </row>
    <row r="22560" spans="2:6" hidden="1">
      <c r="B22560" s="13">
        <v>2004</v>
      </c>
      <c r="C22560" s="14">
        <v>5</v>
      </c>
      <c r="D22560" s="14" t="s">
        <v>172</v>
      </c>
      <c r="E22560" s="19">
        <v>26.486000000000001</v>
      </c>
      <c r="F22560" s="24">
        <f t="shared" ref="F22560:F22623" si="390">(E22560 * 1.8) + 32</f>
        <v>79.674800000000005</v>
      </c>
    </row>
    <row r="22561" spans="2:6" hidden="1">
      <c r="B22561" s="15">
        <v>2004</v>
      </c>
      <c r="C22561" s="16">
        <v>6</v>
      </c>
      <c r="D22561" s="16" t="s">
        <v>172</v>
      </c>
      <c r="E22561" s="18">
        <v>29.007000000000001</v>
      </c>
      <c r="F22561" s="24">
        <f t="shared" si="390"/>
        <v>84.212600000000009</v>
      </c>
    </row>
    <row r="22562" spans="2:6" hidden="1">
      <c r="B22562" s="13">
        <v>2004</v>
      </c>
      <c r="C22562" s="14">
        <v>7</v>
      </c>
      <c r="D22562" s="14" t="s">
        <v>172</v>
      </c>
      <c r="E22562" s="19">
        <v>29.032</v>
      </c>
      <c r="F22562" s="24">
        <f t="shared" si="390"/>
        <v>84.257599999999996</v>
      </c>
    </row>
    <row r="22563" spans="2:6" hidden="1">
      <c r="B22563" s="15">
        <v>2004</v>
      </c>
      <c r="C22563" s="16">
        <v>8</v>
      </c>
      <c r="D22563" s="16" t="s">
        <v>172</v>
      </c>
      <c r="E22563" s="18">
        <v>29.149000000000001</v>
      </c>
      <c r="F22563" s="24">
        <f t="shared" si="390"/>
        <v>84.468199999999996</v>
      </c>
    </row>
    <row r="22564" spans="2:6" hidden="1">
      <c r="B22564" s="13">
        <v>2004</v>
      </c>
      <c r="C22564" s="14">
        <v>9</v>
      </c>
      <c r="D22564" s="14" t="s">
        <v>172</v>
      </c>
      <c r="E22564" s="19">
        <v>28.393000000000001</v>
      </c>
      <c r="F22564" s="24">
        <f t="shared" si="390"/>
        <v>83.107400000000013</v>
      </c>
    </row>
    <row r="22565" spans="2:6" hidden="1">
      <c r="B22565" s="15">
        <v>2004</v>
      </c>
      <c r="C22565" s="16">
        <v>10</v>
      </c>
      <c r="D22565" s="16" t="s">
        <v>172</v>
      </c>
      <c r="E22565" s="18">
        <v>26.321000000000002</v>
      </c>
      <c r="F22565" s="24">
        <f t="shared" si="390"/>
        <v>79.377800000000008</v>
      </c>
    </row>
    <row r="22566" spans="2:6" hidden="1">
      <c r="B22566" s="13">
        <v>2004</v>
      </c>
      <c r="C22566" s="14">
        <v>11</v>
      </c>
      <c r="D22566" s="14" t="s">
        <v>172</v>
      </c>
      <c r="E22566" s="19">
        <v>24.257999999999999</v>
      </c>
      <c r="F22566" s="24">
        <f t="shared" si="390"/>
        <v>75.664400000000001</v>
      </c>
    </row>
    <row r="22567" spans="2:6" hidden="1">
      <c r="B22567" s="15">
        <v>2004</v>
      </c>
      <c r="C22567" s="16">
        <v>12</v>
      </c>
      <c r="D22567" s="16" t="s">
        <v>172</v>
      </c>
      <c r="E22567" s="18">
        <v>21.510999999999999</v>
      </c>
      <c r="F22567" s="24">
        <f t="shared" si="390"/>
        <v>70.719799999999992</v>
      </c>
    </row>
    <row r="22568" spans="2:6" hidden="1">
      <c r="B22568" s="13">
        <v>2005</v>
      </c>
      <c r="C22568" s="14">
        <v>1</v>
      </c>
      <c r="D22568" s="14" t="s">
        <v>172</v>
      </c>
      <c r="E22568" s="19">
        <v>21.010999999999999</v>
      </c>
      <c r="F22568" s="24">
        <f t="shared" si="390"/>
        <v>69.819800000000001</v>
      </c>
    </row>
    <row r="22569" spans="2:6" hidden="1">
      <c r="B22569" s="15">
        <v>2005</v>
      </c>
      <c r="C22569" s="16">
        <v>2</v>
      </c>
      <c r="D22569" s="16" t="s">
        <v>172</v>
      </c>
      <c r="E22569" s="18">
        <v>21.216999999999999</v>
      </c>
      <c r="F22569" s="24">
        <f t="shared" si="390"/>
        <v>70.190599999999989</v>
      </c>
    </row>
    <row r="22570" spans="2:6" hidden="1">
      <c r="B22570" s="13">
        <v>2005</v>
      </c>
      <c r="C22570" s="14">
        <v>3</v>
      </c>
      <c r="D22570" s="14" t="s">
        <v>172</v>
      </c>
      <c r="E22570" s="19">
        <v>23.123000000000001</v>
      </c>
      <c r="F22570" s="24">
        <f t="shared" si="390"/>
        <v>73.621399999999994</v>
      </c>
    </row>
    <row r="22571" spans="2:6" hidden="1">
      <c r="B22571" s="15">
        <v>2005</v>
      </c>
      <c r="C22571" s="16">
        <v>4</v>
      </c>
      <c r="D22571" s="16" t="s">
        <v>172</v>
      </c>
      <c r="E22571" s="18">
        <v>23.981000000000002</v>
      </c>
      <c r="F22571" s="24">
        <f t="shared" si="390"/>
        <v>75.165800000000004</v>
      </c>
    </row>
    <row r="22572" spans="2:6" hidden="1">
      <c r="B22572" s="13">
        <v>2005</v>
      </c>
      <c r="C22572" s="14">
        <v>5</v>
      </c>
      <c r="D22572" s="14" t="s">
        <v>172</v>
      </c>
      <c r="E22572" s="19">
        <v>26.58</v>
      </c>
      <c r="F22572" s="24">
        <f t="shared" si="390"/>
        <v>79.843999999999994</v>
      </c>
    </row>
    <row r="22573" spans="2:6" hidden="1">
      <c r="B22573" s="15">
        <v>2005</v>
      </c>
      <c r="C22573" s="16">
        <v>6</v>
      </c>
      <c r="D22573" s="16" t="s">
        <v>172</v>
      </c>
      <c r="E22573" s="18">
        <v>28.297000000000001</v>
      </c>
      <c r="F22573" s="24">
        <f t="shared" si="390"/>
        <v>82.934600000000003</v>
      </c>
    </row>
    <row r="22574" spans="2:6" hidden="1">
      <c r="B22574" s="13">
        <v>2005</v>
      </c>
      <c r="C22574" s="14">
        <v>7</v>
      </c>
      <c r="D22574" s="14" t="s">
        <v>172</v>
      </c>
      <c r="E22574" s="19">
        <v>29.864999999999998</v>
      </c>
      <c r="F22574" s="24">
        <f t="shared" si="390"/>
        <v>85.757000000000005</v>
      </c>
    </row>
    <row r="22575" spans="2:6" hidden="1">
      <c r="B22575" s="15">
        <v>2005</v>
      </c>
      <c r="C22575" s="16">
        <v>8</v>
      </c>
      <c r="D22575" s="16" t="s">
        <v>172</v>
      </c>
      <c r="E22575" s="18">
        <v>29.713999999999999</v>
      </c>
      <c r="F22575" s="24">
        <f t="shared" si="390"/>
        <v>85.485199999999992</v>
      </c>
    </row>
    <row r="22576" spans="2:6" hidden="1">
      <c r="B22576" s="13">
        <v>2005</v>
      </c>
      <c r="C22576" s="14">
        <v>9</v>
      </c>
      <c r="D22576" s="14" t="s">
        <v>172</v>
      </c>
      <c r="E22576" s="19">
        <v>28.719000000000001</v>
      </c>
      <c r="F22576" s="24">
        <f t="shared" si="390"/>
        <v>83.694199999999995</v>
      </c>
    </row>
    <row r="22577" spans="2:6" hidden="1">
      <c r="B22577" s="15">
        <v>2005</v>
      </c>
      <c r="C22577" s="16">
        <v>10</v>
      </c>
      <c r="D22577" s="16" t="s">
        <v>172</v>
      </c>
      <c r="E22577" s="18">
        <v>26.567</v>
      </c>
      <c r="F22577" s="24">
        <f t="shared" si="390"/>
        <v>79.820599999999999</v>
      </c>
    </row>
    <row r="22578" spans="2:6" hidden="1">
      <c r="B22578" s="13">
        <v>2005</v>
      </c>
      <c r="C22578" s="14">
        <v>11</v>
      </c>
      <c r="D22578" s="14" t="s">
        <v>172</v>
      </c>
      <c r="E22578" s="19">
        <v>24.341000000000001</v>
      </c>
      <c r="F22578" s="24">
        <f t="shared" si="390"/>
        <v>75.813800000000001</v>
      </c>
    </row>
    <row r="22579" spans="2:6" hidden="1">
      <c r="B22579" s="15">
        <v>2005</v>
      </c>
      <c r="C22579" s="16">
        <v>12</v>
      </c>
      <c r="D22579" s="16" t="s">
        <v>172</v>
      </c>
      <c r="E22579" s="18">
        <v>21.751000000000001</v>
      </c>
      <c r="F22579" s="24">
        <f t="shared" si="390"/>
        <v>71.151800000000009</v>
      </c>
    </row>
    <row r="22580" spans="2:6" hidden="1">
      <c r="B22580" s="13">
        <v>2006</v>
      </c>
      <c r="C22580" s="14">
        <v>1</v>
      </c>
      <c r="D22580" s="14" t="s">
        <v>172</v>
      </c>
      <c r="E22580" s="19">
        <v>21.472999999999999</v>
      </c>
      <c r="F22580" s="24">
        <f t="shared" si="390"/>
        <v>70.651399999999995</v>
      </c>
    </row>
    <row r="22581" spans="2:6" hidden="1">
      <c r="B22581" s="15">
        <v>2006</v>
      </c>
      <c r="C22581" s="16">
        <v>2</v>
      </c>
      <c r="D22581" s="16" t="s">
        <v>172</v>
      </c>
      <c r="E22581" s="18">
        <v>20.864000000000001</v>
      </c>
      <c r="F22581" s="24">
        <f t="shared" si="390"/>
        <v>69.555199999999999</v>
      </c>
    </row>
    <row r="22582" spans="2:6" hidden="1">
      <c r="B22582" s="13">
        <v>2006</v>
      </c>
      <c r="C22582" s="14">
        <v>3</v>
      </c>
      <c r="D22582" s="14" t="s">
        <v>172</v>
      </c>
      <c r="E22582" s="19">
        <v>22.864999999999998</v>
      </c>
      <c r="F22582" s="24">
        <f t="shared" si="390"/>
        <v>73.156999999999996</v>
      </c>
    </row>
    <row r="22583" spans="2:6" hidden="1">
      <c r="B22583" s="15">
        <v>2006</v>
      </c>
      <c r="C22583" s="16">
        <v>4</v>
      </c>
      <c r="D22583" s="16" t="s">
        <v>172</v>
      </c>
      <c r="E22583" s="18">
        <v>24.858000000000001</v>
      </c>
      <c r="F22583" s="24">
        <f t="shared" si="390"/>
        <v>76.744399999999999</v>
      </c>
    </row>
    <row r="22584" spans="2:6" hidden="1">
      <c r="B22584" s="13">
        <v>2006</v>
      </c>
      <c r="C22584" s="14">
        <v>5</v>
      </c>
      <c r="D22584" s="14" t="s">
        <v>172</v>
      </c>
      <c r="E22584" s="19">
        <v>26.556000000000001</v>
      </c>
      <c r="F22584" s="24">
        <f t="shared" si="390"/>
        <v>79.80080000000001</v>
      </c>
    </row>
    <row r="22585" spans="2:6" hidden="1">
      <c r="B22585" s="15">
        <v>2006</v>
      </c>
      <c r="C22585" s="16">
        <v>6</v>
      </c>
      <c r="D22585" s="16" t="s">
        <v>172</v>
      </c>
      <c r="E22585" s="18">
        <v>28.073</v>
      </c>
      <c r="F22585" s="24">
        <f t="shared" si="390"/>
        <v>82.531400000000005</v>
      </c>
    </row>
    <row r="22586" spans="2:6" hidden="1">
      <c r="B22586" s="13">
        <v>2006</v>
      </c>
      <c r="C22586" s="14">
        <v>7</v>
      </c>
      <c r="D22586" s="14" t="s">
        <v>172</v>
      </c>
      <c r="E22586" s="19">
        <v>28.564</v>
      </c>
      <c r="F22586" s="24">
        <f t="shared" si="390"/>
        <v>83.415199999999999</v>
      </c>
    </row>
    <row r="22587" spans="2:6" hidden="1">
      <c r="B22587" s="15">
        <v>2006</v>
      </c>
      <c r="C22587" s="16">
        <v>8</v>
      </c>
      <c r="D22587" s="16" t="s">
        <v>172</v>
      </c>
      <c r="E22587" s="18">
        <v>28.959</v>
      </c>
      <c r="F22587" s="24">
        <f t="shared" si="390"/>
        <v>84.126199999999997</v>
      </c>
    </row>
    <row r="22588" spans="2:6" hidden="1">
      <c r="B22588" s="13">
        <v>2006</v>
      </c>
      <c r="C22588" s="14">
        <v>9</v>
      </c>
      <c r="D22588" s="14" t="s">
        <v>172</v>
      </c>
      <c r="E22588" s="19">
        <v>28.3</v>
      </c>
      <c r="F22588" s="24">
        <f t="shared" si="390"/>
        <v>82.94</v>
      </c>
    </row>
    <row r="22589" spans="2:6" hidden="1">
      <c r="B22589" s="15">
        <v>2006</v>
      </c>
      <c r="C22589" s="16">
        <v>10</v>
      </c>
      <c r="D22589" s="16" t="s">
        <v>172</v>
      </c>
      <c r="E22589" s="18">
        <v>26.515000000000001</v>
      </c>
      <c r="F22589" s="24">
        <f t="shared" si="390"/>
        <v>79.727000000000004</v>
      </c>
    </row>
    <row r="22590" spans="2:6" hidden="1">
      <c r="B22590" s="13">
        <v>2006</v>
      </c>
      <c r="C22590" s="14">
        <v>11</v>
      </c>
      <c r="D22590" s="14" t="s">
        <v>172</v>
      </c>
      <c r="E22590" s="19">
        <v>23.405999999999999</v>
      </c>
      <c r="F22590" s="24">
        <f t="shared" si="390"/>
        <v>74.130799999999994</v>
      </c>
    </row>
    <row r="22591" spans="2:6" hidden="1">
      <c r="B22591" s="15">
        <v>2006</v>
      </c>
      <c r="C22591" s="16">
        <v>12</v>
      </c>
      <c r="D22591" s="16" t="s">
        <v>172</v>
      </c>
      <c r="E22591" s="18">
        <v>23.669</v>
      </c>
      <c r="F22591" s="24">
        <f t="shared" si="390"/>
        <v>74.604199999999992</v>
      </c>
    </row>
    <row r="22592" spans="2:6" hidden="1">
      <c r="B22592" s="13">
        <v>2007</v>
      </c>
      <c r="C22592" s="14">
        <v>1</v>
      </c>
      <c r="D22592" s="14" t="s">
        <v>172</v>
      </c>
      <c r="E22592" s="19">
        <v>22.928000000000001</v>
      </c>
      <c r="F22592" s="24">
        <f t="shared" si="390"/>
        <v>73.270399999999995</v>
      </c>
    </row>
    <row r="22593" spans="2:6" hidden="1">
      <c r="B22593" s="15">
        <v>2007</v>
      </c>
      <c r="C22593" s="16">
        <v>2</v>
      </c>
      <c r="D22593" s="16" t="s">
        <v>172</v>
      </c>
      <c r="E22593" s="18">
        <v>21.995000000000001</v>
      </c>
      <c r="F22593" s="24">
        <f t="shared" si="390"/>
        <v>71.591000000000008</v>
      </c>
    </row>
    <row r="22594" spans="2:6" hidden="1">
      <c r="B22594" s="13">
        <v>2007</v>
      </c>
      <c r="C22594" s="14">
        <v>3</v>
      </c>
      <c r="D22594" s="14" t="s">
        <v>172</v>
      </c>
      <c r="E22594" s="19">
        <v>23.707999999999998</v>
      </c>
      <c r="F22594" s="24">
        <f t="shared" si="390"/>
        <v>74.674399999999991</v>
      </c>
    </row>
    <row r="22595" spans="2:6" hidden="1">
      <c r="B22595" s="15">
        <v>2007</v>
      </c>
      <c r="C22595" s="16">
        <v>4</v>
      </c>
      <c r="D22595" s="16" t="s">
        <v>172</v>
      </c>
      <c r="E22595" s="18">
        <v>24.37</v>
      </c>
      <c r="F22595" s="24">
        <f t="shared" si="390"/>
        <v>75.866</v>
      </c>
    </row>
    <row r="22596" spans="2:6" hidden="1">
      <c r="B22596" s="13">
        <v>2007</v>
      </c>
      <c r="C22596" s="14">
        <v>5</v>
      </c>
      <c r="D22596" s="14" t="s">
        <v>172</v>
      </c>
      <c r="E22596" s="19">
        <v>26.026</v>
      </c>
      <c r="F22596" s="24">
        <f t="shared" si="390"/>
        <v>78.846800000000002</v>
      </c>
    </row>
    <row r="22597" spans="2:6" hidden="1">
      <c r="B22597" s="15">
        <v>2007</v>
      </c>
      <c r="C22597" s="16">
        <v>6</v>
      </c>
      <c r="D22597" s="16" t="s">
        <v>172</v>
      </c>
      <c r="E22597" s="18">
        <v>27.61</v>
      </c>
      <c r="F22597" s="24">
        <f t="shared" si="390"/>
        <v>81.698000000000008</v>
      </c>
    </row>
    <row r="22598" spans="2:6" hidden="1">
      <c r="B22598" s="13">
        <v>2007</v>
      </c>
      <c r="C22598" s="14">
        <v>7</v>
      </c>
      <c r="D22598" s="14" t="s">
        <v>172</v>
      </c>
      <c r="E22598" s="19">
        <v>29.396000000000001</v>
      </c>
      <c r="F22598" s="24">
        <f t="shared" si="390"/>
        <v>84.912800000000004</v>
      </c>
    </row>
    <row r="22599" spans="2:6" hidden="1">
      <c r="B22599" s="15">
        <v>2007</v>
      </c>
      <c r="C22599" s="16">
        <v>8</v>
      </c>
      <c r="D22599" s="16" t="s">
        <v>172</v>
      </c>
      <c r="E22599" s="18">
        <v>29.574000000000002</v>
      </c>
      <c r="F22599" s="24">
        <f t="shared" si="390"/>
        <v>85.233200000000011</v>
      </c>
    </row>
    <row r="22600" spans="2:6" hidden="1">
      <c r="B22600" s="13">
        <v>2007</v>
      </c>
      <c r="C22600" s="14">
        <v>9</v>
      </c>
      <c r="D22600" s="14" t="s">
        <v>172</v>
      </c>
      <c r="E22600" s="19">
        <v>28.292999999999999</v>
      </c>
      <c r="F22600" s="24">
        <f t="shared" si="390"/>
        <v>82.927400000000006</v>
      </c>
    </row>
    <row r="22601" spans="2:6" hidden="1">
      <c r="B22601" s="15">
        <v>2007</v>
      </c>
      <c r="C22601" s="16">
        <v>10</v>
      </c>
      <c r="D22601" s="16" t="s">
        <v>172</v>
      </c>
      <c r="E22601" s="18">
        <v>27.175000000000001</v>
      </c>
      <c r="F22601" s="24">
        <f t="shared" si="390"/>
        <v>80.914999999999992</v>
      </c>
    </row>
    <row r="22602" spans="2:6" hidden="1">
      <c r="B22602" s="13">
        <v>2007</v>
      </c>
      <c r="C22602" s="14">
        <v>11</v>
      </c>
      <c r="D22602" s="14" t="s">
        <v>172</v>
      </c>
      <c r="E22602" s="19">
        <v>23.928999999999998</v>
      </c>
      <c r="F22602" s="24">
        <f t="shared" si="390"/>
        <v>75.072199999999995</v>
      </c>
    </row>
    <row r="22603" spans="2:6" hidden="1">
      <c r="B22603" s="15">
        <v>2007</v>
      </c>
      <c r="C22603" s="16">
        <v>12</v>
      </c>
      <c r="D22603" s="16" t="s">
        <v>172</v>
      </c>
      <c r="E22603" s="18">
        <v>23.565999999999999</v>
      </c>
      <c r="F22603" s="24">
        <f t="shared" si="390"/>
        <v>74.418800000000005</v>
      </c>
    </row>
    <row r="22604" spans="2:6" hidden="1">
      <c r="B22604" s="13">
        <v>2008</v>
      </c>
      <c r="C22604" s="14">
        <v>1</v>
      </c>
      <c r="D22604" s="14" t="s">
        <v>172</v>
      </c>
      <c r="E22604" s="19">
        <v>21.614000000000001</v>
      </c>
      <c r="F22604" s="24">
        <f t="shared" si="390"/>
        <v>70.905200000000008</v>
      </c>
    </row>
    <row r="22605" spans="2:6" hidden="1">
      <c r="B22605" s="15">
        <v>2008</v>
      </c>
      <c r="C22605" s="16">
        <v>2</v>
      </c>
      <c r="D22605" s="16" t="s">
        <v>172</v>
      </c>
      <c r="E22605" s="18">
        <v>23.664000000000001</v>
      </c>
      <c r="F22605" s="24">
        <f t="shared" si="390"/>
        <v>74.595200000000006</v>
      </c>
    </row>
    <row r="22606" spans="2:6" hidden="1">
      <c r="B22606" s="13">
        <v>2008</v>
      </c>
      <c r="C22606" s="14">
        <v>3</v>
      </c>
      <c r="D22606" s="14" t="s">
        <v>172</v>
      </c>
      <c r="E22606" s="19">
        <v>23.821999999999999</v>
      </c>
      <c r="F22606" s="24">
        <f t="shared" si="390"/>
        <v>74.879599999999996</v>
      </c>
    </row>
    <row r="22607" spans="2:6" hidden="1">
      <c r="B22607" s="15">
        <v>2008</v>
      </c>
      <c r="C22607" s="16">
        <v>4</v>
      </c>
      <c r="D22607" s="16" t="s">
        <v>172</v>
      </c>
      <c r="E22607" s="18">
        <v>24.771000000000001</v>
      </c>
      <c r="F22607" s="24">
        <f t="shared" si="390"/>
        <v>76.587800000000001</v>
      </c>
    </row>
    <row r="22608" spans="2:6" hidden="1">
      <c r="B22608" s="13">
        <v>2008</v>
      </c>
      <c r="C22608" s="14">
        <v>5</v>
      </c>
      <c r="D22608" s="14" t="s">
        <v>172</v>
      </c>
      <c r="E22608" s="19">
        <v>27.24</v>
      </c>
      <c r="F22608" s="24">
        <f t="shared" si="390"/>
        <v>81.031999999999996</v>
      </c>
    </row>
    <row r="22609" spans="2:6" hidden="1">
      <c r="B22609" s="15">
        <v>2008</v>
      </c>
      <c r="C22609" s="16">
        <v>6</v>
      </c>
      <c r="D22609" s="16" t="s">
        <v>172</v>
      </c>
      <c r="E22609" s="18">
        <v>28.616</v>
      </c>
      <c r="F22609" s="24">
        <f t="shared" si="390"/>
        <v>83.508800000000008</v>
      </c>
    </row>
    <row r="22610" spans="2:6" hidden="1">
      <c r="B22610" s="13">
        <v>2008</v>
      </c>
      <c r="C22610" s="14">
        <v>7</v>
      </c>
      <c r="D22610" s="14" t="s">
        <v>172</v>
      </c>
      <c r="E22610" s="19">
        <v>28.966999999999999</v>
      </c>
      <c r="F22610" s="24">
        <f t="shared" si="390"/>
        <v>84.140600000000006</v>
      </c>
    </row>
    <row r="22611" spans="2:6" hidden="1">
      <c r="B22611" s="15">
        <v>2008</v>
      </c>
      <c r="C22611" s="16">
        <v>8</v>
      </c>
      <c r="D22611" s="16" t="s">
        <v>172</v>
      </c>
      <c r="E22611" s="18">
        <v>29.462</v>
      </c>
      <c r="F22611" s="24">
        <f t="shared" si="390"/>
        <v>85.031599999999997</v>
      </c>
    </row>
    <row r="22612" spans="2:6" hidden="1">
      <c r="B22612" s="13">
        <v>2008</v>
      </c>
      <c r="C22612" s="14">
        <v>9</v>
      </c>
      <c r="D22612" s="14" t="s">
        <v>172</v>
      </c>
      <c r="E22612" s="19">
        <v>28.289000000000001</v>
      </c>
      <c r="F22612" s="24">
        <f t="shared" si="390"/>
        <v>82.920199999999994</v>
      </c>
    </row>
    <row r="22613" spans="2:6" hidden="1">
      <c r="B22613" s="15">
        <v>2008</v>
      </c>
      <c r="C22613" s="16">
        <v>10</v>
      </c>
      <c r="D22613" s="16" t="s">
        <v>172</v>
      </c>
      <c r="E22613" s="18">
        <v>26.114999999999998</v>
      </c>
      <c r="F22613" s="24">
        <f t="shared" si="390"/>
        <v>79.007000000000005</v>
      </c>
    </row>
    <row r="22614" spans="2:6" hidden="1">
      <c r="B22614" s="13">
        <v>2008</v>
      </c>
      <c r="C22614" s="14">
        <v>11</v>
      </c>
      <c r="D22614" s="14" t="s">
        <v>172</v>
      </c>
      <c r="E22614" s="19">
        <v>22.9</v>
      </c>
      <c r="F22614" s="24">
        <f t="shared" si="390"/>
        <v>73.22</v>
      </c>
    </row>
    <row r="22615" spans="2:6" hidden="1">
      <c r="B22615" s="15">
        <v>2008</v>
      </c>
      <c r="C22615" s="16">
        <v>12</v>
      </c>
      <c r="D22615" s="16" t="s">
        <v>172</v>
      </c>
      <c r="E22615" s="18">
        <v>22.094000000000001</v>
      </c>
      <c r="F22615" s="24">
        <f t="shared" si="390"/>
        <v>71.769200000000012</v>
      </c>
    </row>
    <row r="22616" spans="2:6" hidden="1">
      <c r="B22616" s="13">
        <v>2009</v>
      </c>
      <c r="C22616" s="14">
        <v>1</v>
      </c>
      <c r="D22616" s="14" t="s">
        <v>172</v>
      </c>
      <c r="E22616" s="19">
        <v>20.731999999999999</v>
      </c>
      <c r="F22616" s="24">
        <f t="shared" si="390"/>
        <v>69.317599999999999</v>
      </c>
    </row>
    <row r="22617" spans="2:6" hidden="1">
      <c r="B22617" s="15">
        <v>2009</v>
      </c>
      <c r="C22617" s="16">
        <v>2</v>
      </c>
      <c r="D22617" s="16" t="s">
        <v>172</v>
      </c>
      <c r="E22617" s="18">
        <v>20.503</v>
      </c>
      <c r="F22617" s="24">
        <f t="shared" si="390"/>
        <v>68.9054</v>
      </c>
    </row>
    <row r="22618" spans="2:6" hidden="1">
      <c r="B22618" s="13">
        <v>2009</v>
      </c>
      <c r="C22618" s="14">
        <v>3</v>
      </c>
      <c r="D22618" s="14" t="s">
        <v>172</v>
      </c>
      <c r="E22618" s="19">
        <v>22.518999999999998</v>
      </c>
      <c r="F22618" s="24">
        <f t="shared" si="390"/>
        <v>72.534199999999998</v>
      </c>
    </row>
    <row r="22619" spans="2:6" hidden="1">
      <c r="B22619" s="15">
        <v>2009</v>
      </c>
      <c r="C22619" s="16">
        <v>4</v>
      </c>
      <c r="D22619" s="16" t="s">
        <v>172</v>
      </c>
      <c r="E22619" s="18">
        <v>24.844999999999999</v>
      </c>
      <c r="F22619" s="24">
        <f t="shared" si="390"/>
        <v>76.721000000000004</v>
      </c>
    </row>
    <row r="22620" spans="2:6" hidden="1">
      <c r="B22620" s="13">
        <v>2009</v>
      </c>
      <c r="C22620" s="14">
        <v>5</v>
      </c>
      <c r="D22620" s="14" t="s">
        <v>172</v>
      </c>
      <c r="E22620" s="19">
        <v>26.532</v>
      </c>
      <c r="F22620" s="24">
        <f t="shared" si="390"/>
        <v>79.757599999999996</v>
      </c>
    </row>
    <row r="22621" spans="2:6" hidden="1">
      <c r="B22621" s="15">
        <v>2009</v>
      </c>
      <c r="C22621" s="16">
        <v>6</v>
      </c>
      <c r="D22621" s="16" t="s">
        <v>172</v>
      </c>
      <c r="E22621" s="18">
        <v>28.111999999999998</v>
      </c>
      <c r="F22621" s="24">
        <f t="shared" si="390"/>
        <v>82.601599999999991</v>
      </c>
    </row>
    <row r="22622" spans="2:6" hidden="1">
      <c r="B22622" s="13">
        <v>2009</v>
      </c>
      <c r="C22622" s="14">
        <v>7</v>
      </c>
      <c r="D22622" s="14" t="s">
        <v>172</v>
      </c>
      <c r="E22622" s="19">
        <v>29.486999999999998</v>
      </c>
      <c r="F22622" s="24">
        <f t="shared" si="390"/>
        <v>85.076599999999999</v>
      </c>
    </row>
    <row r="22623" spans="2:6" hidden="1">
      <c r="B22623" s="15">
        <v>2009</v>
      </c>
      <c r="C22623" s="16">
        <v>8</v>
      </c>
      <c r="D22623" s="16" t="s">
        <v>172</v>
      </c>
      <c r="E22623" s="18">
        <v>29.564</v>
      </c>
      <c r="F22623" s="24">
        <f t="shared" si="390"/>
        <v>85.21520000000001</v>
      </c>
    </row>
    <row r="22624" spans="2:6" hidden="1">
      <c r="B22624" s="13">
        <v>2009</v>
      </c>
      <c r="C22624" s="14">
        <v>9</v>
      </c>
      <c r="D22624" s="14" t="s">
        <v>172</v>
      </c>
      <c r="E22624" s="19">
        <v>28.434999999999999</v>
      </c>
      <c r="F22624" s="24">
        <f t="shared" ref="F22624:F22687" si="391">(E22624 * 1.8) + 32</f>
        <v>83.182999999999993</v>
      </c>
    </row>
    <row r="22625" spans="2:6" hidden="1">
      <c r="B22625" s="15">
        <v>2009</v>
      </c>
      <c r="C22625" s="16">
        <v>10</v>
      </c>
      <c r="D22625" s="16" t="s">
        <v>172</v>
      </c>
      <c r="E22625" s="18">
        <v>27.277999999999999</v>
      </c>
      <c r="F22625" s="24">
        <f t="shared" si="391"/>
        <v>81.100400000000008</v>
      </c>
    </row>
    <row r="22626" spans="2:6" hidden="1">
      <c r="B22626" s="13">
        <v>2009</v>
      </c>
      <c r="C22626" s="14">
        <v>11</v>
      </c>
      <c r="D22626" s="14" t="s">
        <v>172</v>
      </c>
      <c r="E22626" s="19">
        <v>24.291</v>
      </c>
      <c r="F22626" s="24">
        <f t="shared" si="391"/>
        <v>75.723800000000011</v>
      </c>
    </row>
    <row r="22627" spans="2:6" hidden="1">
      <c r="B22627" s="15">
        <v>2009</v>
      </c>
      <c r="C22627" s="16">
        <v>12</v>
      </c>
      <c r="D22627" s="16" t="s">
        <v>172</v>
      </c>
      <c r="E22627" s="18">
        <v>23.265999999999998</v>
      </c>
      <c r="F22627" s="24">
        <f t="shared" si="391"/>
        <v>73.878799999999998</v>
      </c>
    </row>
    <row r="22628" spans="2:6" hidden="1">
      <c r="B22628" s="13">
        <v>2010</v>
      </c>
      <c r="C22628" s="14">
        <v>1</v>
      </c>
      <c r="D22628" s="14" t="s">
        <v>172</v>
      </c>
      <c r="E22628" s="19">
        <v>19.491</v>
      </c>
      <c r="F22628" s="24">
        <f t="shared" si="391"/>
        <v>67.083799999999997</v>
      </c>
    </row>
    <row r="22629" spans="2:6" hidden="1">
      <c r="B22629" s="15">
        <v>2010</v>
      </c>
      <c r="C22629" s="16">
        <v>2</v>
      </c>
      <c r="D22629" s="16" t="s">
        <v>172</v>
      </c>
      <c r="E22629" s="18">
        <v>20</v>
      </c>
      <c r="F22629" s="24">
        <f t="shared" si="391"/>
        <v>68</v>
      </c>
    </row>
    <row r="22630" spans="2:6" hidden="1">
      <c r="B22630" s="13">
        <v>2010</v>
      </c>
      <c r="C22630" s="14">
        <v>3</v>
      </c>
      <c r="D22630" s="14" t="s">
        <v>172</v>
      </c>
      <c r="E22630" s="19">
        <v>21.082999999999998</v>
      </c>
      <c r="F22630" s="24">
        <f t="shared" si="391"/>
        <v>69.949399999999997</v>
      </c>
    </row>
    <row r="22631" spans="2:6" hidden="1">
      <c r="B22631" s="15">
        <v>2010</v>
      </c>
      <c r="C22631" s="16">
        <v>4</v>
      </c>
      <c r="D22631" s="16" t="s">
        <v>172</v>
      </c>
      <c r="E22631" s="18">
        <v>24.388000000000002</v>
      </c>
      <c r="F22631" s="24">
        <f t="shared" si="391"/>
        <v>75.898400000000009</v>
      </c>
    </row>
    <row r="22632" spans="2:6" hidden="1">
      <c r="B22632" s="13">
        <v>2010</v>
      </c>
      <c r="C22632" s="14">
        <v>5</v>
      </c>
      <c r="D22632" s="14" t="s">
        <v>172</v>
      </c>
      <c r="E22632" s="19">
        <v>27.407</v>
      </c>
      <c r="F22632" s="24">
        <f t="shared" si="391"/>
        <v>81.332599999999999</v>
      </c>
    </row>
    <row r="22633" spans="2:6" hidden="1">
      <c r="B22633" s="15">
        <v>2010</v>
      </c>
      <c r="C22633" s="16">
        <v>6</v>
      </c>
      <c r="D22633" s="16" t="s">
        <v>172</v>
      </c>
      <c r="E22633" s="18">
        <v>29.678000000000001</v>
      </c>
      <c r="F22633" s="24">
        <f t="shared" si="391"/>
        <v>85.420400000000001</v>
      </c>
    </row>
    <row r="22634" spans="2:6" hidden="1">
      <c r="B22634" s="13">
        <v>2010</v>
      </c>
      <c r="C22634" s="14">
        <v>7</v>
      </c>
      <c r="D22634" s="14" t="s">
        <v>172</v>
      </c>
      <c r="E22634" s="19">
        <v>29.372</v>
      </c>
      <c r="F22634" s="24">
        <f t="shared" si="391"/>
        <v>84.869599999999991</v>
      </c>
    </row>
    <row r="22635" spans="2:6" hidden="1">
      <c r="B22635" s="15">
        <v>2010</v>
      </c>
      <c r="C22635" s="16">
        <v>8</v>
      </c>
      <c r="D22635" s="16" t="s">
        <v>172</v>
      </c>
      <c r="E22635" s="18">
        <v>29.48</v>
      </c>
      <c r="F22635" s="24">
        <f t="shared" si="391"/>
        <v>85.063999999999993</v>
      </c>
    </row>
    <row r="22636" spans="2:6" hidden="1">
      <c r="B22636" s="13">
        <v>2010</v>
      </c>
      <c r="C22636" s="14">
        <v>9</v>
      </c>
      <c r="D22636" s="14" t="s">
        <v>172</v>
      </c>
      <c r="E22636" s="19">
        <v>28.602</v>
      </c>
      <c r="F22636" s="24">
        <f t="shared" si="391"/>
        <v>83.483599999999996</v>
      </c>
    </row>
    <row r="22637" spans="2:6" hidden="1">
      <c r="B22637" s="15">
        <v>2010</v>
      </c>
      <c r="C22637" s="16">
        <v>10</v>
      </c>
      <c r="D22637" s="16" t="s">
        <v>172</v>
      </c>
      <c r="E22637" s="18">
        <v>26.068000000000001</v>
      </c>
      <c r="F22637" s="24">
        <f t="shared" si="391"/>
        <v>78.92240000000001</v>
      </c>
    </row>
    <row r="22638" spans="2:6" hidden="1">
      <c r="B22638" s="13">
        <v>2010</v>
      </c>
      <c r="C22638" s="14">
        <v>11</v>
      </c>
      <c r="D22638" s="14" t="s">
        <v>172</v>
      </c>
      <c r="E22638" s="19">
        <v>23.568999999999999</v>
      </c>
      <c r="F22638" s="24">
        <f t="shared" si="391"/>
        <v>74.424199999999999</v>
      </c>
    </row>
    <row r="22639" spans="2:6" hidden="1">
      <c r="B22639" s="15">
        <v>2010</v>
      </c>
      <c r="C22639" s="16">
        <v>12</v>
      </c>
      <c r="D22639" s="16" t="s">
        <v>172</v>
      </c>
      <c r="E22639" s="18">
        <v>18.087</v>
      </c>
      <c r="F22639" s="24">
        <f t="shared" si="391"/>
        <v>64.556600000000003</v>
      </c>
    </row>
    <row r="22640" spans="2:6" hidden="1">
      <c r="B22640" s="13">
        <v>2011</v>
      </c>
      <c r="C22640" s="14">
        <v>1</v>
      </c>
      <c r="D22640" s="14" t="s">
        <v>172</v>
      </c>
      <c r="E22640" s="19">
        <v>20.536000000000001</v>
      </c>
      <c r="F22640" s="24">
        <f t="shared" si="391"/>
        <v>68.964799999999997</v>
      </c>
    </row>
    <row r="22641" spans="2:6" hidden="1">
      <c r="B22641" s="15">
        <v>2011</v>
      </c>
      <c r="C22641" s="16">
        <v>2</v>
      </c>
      <c r="D22641" s="16" t="s">
        <v>172</v>
      </c>
      <c r="E22641" s="18">
        <v>22.603999999999999</v>
      </c>
      <c r="F22641" s="24">
        <f t="shared" si="391"/>
        <v>72.68719999999999</v>
      </c>
    </row>
    <row r="22642" spans="2:6" hidden="1">
      <c r="B22642" s="13">
        <v>2011</v>
      </c>
      <c r="C22642" s="14">
        <v>3</v>
      </c>
      <c r="D22642" s="14" t="s">
        <v>172</v>
      </c>
      <c r="E22642" s="19">
        <v>23.306999999999999</v>
      </c>
      <c r="F22642" s="24">
        <f t="shared" si="391"/>
        <v>73.95259999999999</v>
      </c>
    </row>
    <row r="22643" spans="2:6" hidden="1">
      <c r="B22643" s="15">
        <v>2011</v>
      </c>
      <c r="C22643" s="16">
        <v>4</v>
      </c>
      <c r="D22643" s="16" t="s">
        <v>172</v>
      </c>
      <c r="E22643" s="18">
        <v>26.463999999999999</v>
      </c>
      <c r="F22643" s="24">
        <f t="shared" si="391"/>
        <v>79.635199999999998</v>
      </c>
    </row>
    <row r="22644" spans="2:6" hidden="1">
      <c r="B22644" s="13">
        <v>2011</v>
      </c>
      <c r="C22644" s="14">
        <v>5</v>
      </c>
      <c r="D22644" s="14" t="s">
        <v>172</v>
      </c>
      <c r="E22644" s="19">
        <v>27.038</v>
      </c>
      <c r="F22644" s="24">
        <f t="shared" si="391"/>
        <v>80.668399999999991</v>
      </c>
    </row>
    <row r="22645" spans="2:6" hidden="1">
      <c r="B22645" s="15">
        <v>2011</v>
      </c>
      <c r="C22645" s="16">
        <v>6</v>
      </c>
      <c r="D22645" s="16" t="s">
        <v>172</v>
      </c>
      <c r="E22645" s="18">
        <v>28.379000000000001</v>
      </c>
      <c r="F22645" s="24">
        <f t="shared" si="391"/>
        <v>83.0822</v>
      </c>
    </row>
    <row r="22646" spans="2:6" hidden="1">
      <c r="B22646" s="13">
        <v>2011</v>
      </c>
      <c r="C22646" s="14">
        <v>7</v>
      </c>
      <c r="D22646" s="14" t="s">
        <v>172</v>
      </c>
      <c r="E22646" s="19">
        <v>29.446999999999999</v>
      </c>
      <c r="F22646" s="24">
        <f t="shared" si="391"/>
        <v>85.004599999999996</v>
      </c>
    </row>
    <row r="22647" spans="2:6" hidden="1">
      <c r="B22647" s="15">
        <v>2011</v>
      </c>
      <c r="C22647" s="16">
        <v>8</v>
      </c>
      <c r="D22647" s="16" t="s">
        <v>172</v>
      </c>
      <c r="E22647" s="18">
        <v>29.370999999999999</v>
      </c>
      <c r="F22647" s="24">
        <f t="shared" si="391"/>
        <v>84.867799999999988</v>
      </c>
    </row>
    <row r="22648" spans="2:6" hidden="1">
      <c r="B22648" s="13">
        <v>2011</v>
      </c>
      <c r="C22648" s="14">
        <v>9</v>
      </c>
      <c r="D22648" s="14" t="s">
        <v>172</v>
      </c>
      <c r="E22648" s="19">
        <v>28.533999999999999</v>
      </c>
      <c r="F22648" s="24">
        <f t="shared" si="391"/>
        <v>83.361199999999997</v>
      </c>
    </row>
    <row r="22649" spans="2:6" hidden="1">
      <c r="B22649" s="15">
        <v>2011</v>
      </c>
      <c r="C22649" s="16">
        <v>10</v>
      </c>
      <c r="D22649" s="16" t="s">
        <v>172</v>
      </c>
      <c r="E22649" s="18">
        <v>26.155999999999999</v>
      </c>
      <c r="F22649" s="24">
        <f t="shared" si="391"/>
        <v>79.080799999999996</v>
      </c>
    </row>
    <row r="22650" spans="2:6" hidden="1">
      <c r="B22650" s="13">
        <v>2011</v>
      </c>
      <c r="C22650" s="14">
        <v>11</v>
      </c>
      <c r="D22650" s="14" t="s">
        <v>172</v>
      </c>
      <c r="E22650" s="19">
        <v>24.404</v>
      </c>
      <c r="F22650" s="24">
        <f t="shared" si="391"/>
        <v>75.927199999999999</v>
      </c>
    </row>
    <row r="22651" spans="2:6" hidden="1">
      <c r="B22651" s="15">
        <v>2011</v>
      </c>
      <c r="C22651" s="16">
        <v>12</v>
      </c>
      <c r="D22651" s="16" t="s">
        <v>172</v>
      </c>
      <c r="E22651" s="18">
        <v>22.87</v>
      </c>
      <c r="F22651" s="24">
        <f t="shared" si="391"/>
        <v>73.165999999999997</v>
      </c>
    </row>
    <row r="22652" spans="2:6" hidden="1">
      <c r="B22652" s="13">
        <v>2012</v>
      </c>
      <c r="C22652" s="14">
        <v>1</v>
      </c>
      <c r="D22652" s="14" t="s">
        <v>172</v>
      </c>
      <c r="E22652" s="19">
        <v>21.483000000000001</v>
      </c>
      <c r="F22652" s="24">
        <f t="shared" si="391"/>
        <v>70.669399999999996</v>
      </c>
    </row>
    <row r="22653" spans="2:6" hidden="1">
      <c r="B22653" s="15">
        <v>2012</v>
      </c>
      <c r="C22653" s="16">
        <v>2</v>
      </c>
      <c r="D22653" s="16" t="s">
        <v>172</v>
      </c>
      <c r="E22653" s="18">
        <v>23.143999999999998</v>
      </c>
      <c r="F22653" s="24">
        <f t="shared" si="391"/>
        <v>73.659199999999998</v>
      </c>
    </row>
    <row r="22654" spans="2:6" hidden="1">
      <c r="B22654" s="13">
        <v>2012</v>
      </c>
      <c r="C22654" s="14">
        <v>3</v>
      </c>
      <c r="D22654" s="14" t="s">
        <v>172</v>
      </c>
      <c r="E22654" s="19">
        <v>24.219000000000001</v>
      </c>
      <c r="F22654" s="24">
        <f t="shared" si="391"/>
        <v>75.594200000000001</v>
      </c>
    </row>
    <row r="22655" spans="2:6" hidden="1">
      <c r="B22655" s="15">
        <v>2012</v>
      </c>
      <c r="C22655" s="16">
        <v>4</v>
      </c>
      <c r="D22655" s="16" t="s">
        <v>172</v>
      </c>
      <c r="E22655" s="18">
        <v>24.510999999999999</v>
      </c>
      <c r="F22655" s="24">
        <f t="shared" si="391"/>
        <v>76.119799999999998</v>
      </c>
    </row>
    <row r="22656" spans="2:6" hidden="1">
      <c r="B22656" s="13">
        <v>2012</v>
      </c>
      <c r="C22656" s="14">
        <v>5</v>
      </c>
      <c r="D22656" s="14" t="s">
        <v>172</v>
      </c>
      <c r="E22656" s="19">
        <v>26.585000000000001</v>
      </c>
      <c r="F22656" s="24">
        <f t="shared" si="391"/>
        <v>79.853000000000009</v>
      </c>
    </row>
    <row r="22657" spans="2:6" hidden="1">
      <c r="B22657" s="15">
        <v>2012</v>
      </c>
      <c r="C22657" s="16">
        <v>6</v>
      </c>
      <c r="D22657" s="16" t="s">
        <v>172</v>
      </c>
      <c r="E22657" s="18">
        <v>28.055</v>
      </c>
      <c r="F22657" s="24">
        <f t="shared" si="391"/>
        <v>82.498999999999995</v>
      </c>
    </row>
    <row r="22658" spans="2:6" hidden="1">
      <c r="B22658" s="13">
        <v>2012</v>
      </c>
      <c r="C22658" s="14">
        <v>7</v>
      </c>
      <c r="D22658" s="14" t="s">
        <v>172</v>
      </c>
      <c r="E22658" s="19">
        <v>28.731999999999999</v>
      </c>
      <c r="F22658" s="24">
        <f t="shared" si="391"/>
        <v>83.717600000000004</v>
      </c>
    </row>
    <row r="22659" spans="2:6" hidden="1">
      <c r="B22659" s="15">
        <v>2012</v>
      </c>
      <c r="C22659" s="16">
        <v>8</v>
      </c>
      <c r="D22659" s="16" t="s">
        <v>172</v>
      </c>
      <c r="E22659" s="18">
        <v>29.111000000000001</v>
      </c>
      <c r="F22659" s="24">
        <f t="shared" si="391"/>
        <v>84.399799999999999</v>
      </c>
    </row>
    <row r="22660" spans="2:6" hidden="1">
      <c r="B22660" s="13">
        <v>2012</v>
      </c>
      <c r="C22660" s="14">
        <v>9</v>
      </c>
      <c r="D22660" s="14" t="s">
        <v>172</v>
      </c>
      <c r="E22660" s="19">
        <v>28.116</v>
      </c>
      <c r="F22660" s="24">
        <f t="shared" si="391"/>
        <v>82.608800000000002</v>
      </c>
    </row>
    <row r="22661" spans="2:6" hidden="1">
      <c r="B22661" s="15">
        <v>2012</v>
      </c>
      <c r="C22661" s="16">
        <v>10</v>
      </c>
      <c r="D22661" s="16" t="s">
        <v>172</v>
      </c>
      <c r="E22661" s="18">
        <v>26.382999999999999</v>
      </c>
      <c r="F22661" s="24">
        <f t="shared" si="391"/>
        <v>79.489399999999989</v>
      </c>
    </row>
    <row r="22662" spans="2:6" hidden="1">
      <c r="B22662" s="13">
        <v>2012</v>
      </c>
      <c r="C22662" s="14">
        <v>11</v>
      </c>
      <c r="D22662" s="14" t="s">
        <v>172</v>
      </c>
      <c r="E22662" s="19">
        <v>22.518000000000001</v>
      </c>
      <c r="F22662" s="24">
        <f t="shared" si="391"/>
        <v>72.532399999999996</v>
      </c>
    </row>
    <row r="22663" spans="2:6" hidden="1">
      <c r="B22663" s="15">
        <v>2012</v>
      </c>
      <c r="C22663" s="16">
        <v>12</v>
      </c>
      <c r="D22663" s="16" t="s">
        <v>172</v>
      </c>
      <c r="E22663" s="18">
        <v>22.7</v>
      </c>
      <c r="F22663" s="24">
        <f t="shared" si="391"/>
        <v>72.86</v>
      </c>
    </row>
    <row r="22664" spans="2:6" hidden="1">
      <c r="B22664" s="13">
        <v>2013</v>
      </c>
      <c r="C22664" s="14">
        <v>1</v>
      </c>
      <c r="D22664" s="14" t="s">
        <v>172</v>
      </c>
      <c r="E22664" s="19">
        <v>23.18</v>
      </c>
      <c r="F22664" s="24">
        <f t="shared" si="391"/>
        <v>73.724000000000004</v>
      </c>
    </row>
    <row r="22665" spans="2:6" hidden="1">
      <c r="B22665" s="15">
        <v>2013</v>
      </c>
      <c r="C22665" s="16">
        <v>2</v>
      </c>
      <c r="D22665" s="16" t="s">
        <v>172</v>
      </c>
      <c r="E22665" s="18">
        <v>22.776</v>
      </c>
      <c r="F22665" s="24">
        <f t="shared" si="391"/>
        <v>72.996800000000007</v>
      </c>
    </row>
    <row r="22666" spans="2:6" hidden="1">
      <c r="B22666" s="13">
        <v>2013</v>
      </c>
      <c r="C22666" s="14">
        <v>3</v>
      </c>
      <c r="D22666" s="14" t="s">
        <v>172</v>
      </c>
      <c r="E22666" s="19">
        <v>21.222999999999999</v>
      </c>
      <c r="F22666" s="24">
        <f t="shared" si="391"/>
        <v>70.201400000000007</v>
      </c>
    </row>
    <row r="22667" spans="2:6" hidden="1">
      <c r="B22667" s="15">
        <v>2013</v>
      </c>
      <c r="C22667" s="16">
        <v>4</v>
      </c>
      <c r="D22667" s="16" t="s">
        <v>172</v>
      </c>
      <c r="E22667" s="18">
        <v>25.678000000000001</v>
      </c>
      <c r="F22667" s="24">
        <f t="shared" si="391"/>
        <v>78.220400000000012</v>
      </c>
    </row>
    <row r="22668" spans="2:6" hidden="1">
      <c r="B22668" s="13">
        <v>2013</v>
      </c>
      <c r="C22668" s="14">
        <v>5</v>
      </c>
      <c r="D22668" s="14" t="s">
        <v>172</v>
      </c>
      <c r="E22668" s="19">
        <v>26.088000000000001</v>
      </c>
      <c r="F22668" s="24">
        <f t="shared" si="391"/>
        <v>78.958400000000012</v>
      </c>
    </row>
    <row r="22669" spans="2:6" hidden="1">
      <c r="B22669" s="15">
        <v>2013</v>
      </c>
      <c r="C22669" s="16">
        <v>6</v>
      </c>
      <c r="D22669" s="16" t="s">
        <v>172</v>
      </c>
      <c r="E22669" s="18">
        <v>28.228999999999999</v>
      </c>
      <c r="F22669" s="24">
        <f t="shared" si="391"/>
        <v>82.81219999999999</v>
      </c>
    </row>
    <row r="22670" spans="2:6" hidden="1">
      <c r="B22670" s="13">
        <v>2013</v>
      </c>
      <c r="C22670" s="14">
        <v>7</v>
      </c>
      <c r="D22670" s="14" t="s">
        <v>172</v>
      </c>
      <c r="E22670" s="19">
        <v>28.390999999999998</v>
      </c>
      <c r="F22670" s="24">
        <f t="shared" si="391"/>
        <v>83.103800000000007</v>
      </c>
    </row>
    <row r="22671" spans="2:6" hidden="1">
      <c r="B22671" s="15">
        <v>2013</v>
      </c>
      <c r="C22671" s="16">
        <v>8</v>
      </c>
      <c r="D22671" s="16" t="s">
        <v>172</v>
      </c>
      <c r="E22671" s="18">
        <v>28.843</v>
      </c>
      <c r="F22671" s="24">
        <f t="shared" si="391"/>
        <v>83.917400000000001</v>
      </c>
    </row>
    <row r="22672" spans="2:6" hidden="1">
      <c r="B22672" s="13">
        <v>2013</v>
      </c>
      <c r="C22672" s="14">
        <v>9</v>
      </c>
      <c r="D22672" s="14" t="s">
        <v>172</v>
      </c>
      <c r="E22672" s="19">
        <v>28.524000000000001</v>
      </c>
      <c r="F22672" s="24">
        <f t="shared" si="391"/>
        <v>83.343199999999996</v>
      </c>
    </row>
    <row r="22673" spans="2:6" hidden="1">
      <c r="B22673" s="15">
        <v>2000</v>
      </c>
      <c r="C22673" s="16">
        <v>2</v>
      </c>
      <c r="D22673" s="16" t="s">
        <v>173</v>
      </c>
      <c r="E22673" s="18">
        <v>24.725999999999999</v>
      </c>
      <c r="F22673" s="24">
        <f t="shared" si="391"/>
        <v>76.506799999999998</v>
      </c>
    </row>
    <row r="22674" spans="2:6" hidden="1">
      <c r="B22674" s="13">
        <v>2000</v>
      </c>
      <c r="C22674" s="14">
        <v>3</v>
      </c>
      <c r="D22674" s="14" t="s">
        <v>173</v>
      </c>
      <c r="E22674" s="19">
        <v>27.727</v>
      </c>
      <c r="F22674" s="24">
        <f t="shared" si="391"/>
        <v>81.908600000000007</v>
      </c>
    </row>
    <row r="22675" spans="2:6" hidden="1">
      <c r="B22675" s="15">
        <v>2000</v>
      </c>
      <c r="C22675" s="16">
        <v>4</v>
      </c>
      <c r="D22675" s="16" t="s">
        <v>173</v>
      </c>
      <c r="E22675" s="18">
        <v>29.515999999999998</v>
      </c>
      <c r="F22675" s="24">
        <f t="shared" si="391"/>
        <v>85.128799999999998</v>
      </c>
    </row>
    <row r="22676" spans="2:6" hidden="1">
      <c r="B22676" s="13">
        <v>2000</v>
      </c>
      <c r="C22676" s="14">
        <v>5</v>
      </c>
      <c r="D22676" s="14" t="s">
        <v>173</v>
      </c>
      <c r="E22676" s="19">
        <v>29.027999999999999</v>
      </c>
      <c r="F22676" s="24">
        <f t="shared" si="391"/>
        <v>84.250399999999999</v>
      </c>
    </row>
    <row r="22677" spans="2:6" hidden="1">
      <c r="B22677" s="15">
        <v>2000</v>
      </c>
      <c r="C22677" s="16">
        <v>6</v>
      </c>
      <c r="D22677" s="16" t="s">
        <v>173</v>
      </c>
      <c r="E22677" s="18">
        <v>29.588999999999999</v>
      </c>
      <c r="F22677" s="24">
        <f t="shared" si="391"/>
        <v>85.260199999999998</v>
      </c>
    </row>
    <row r="22678" spans="2:6" hidden="1">
      <c r="B22678" s="13">
        <v>2000</v>
      </c>
      <c r="C22678" s="14">
        <v>7</v>
      </c>
      <c r="D22678" s="14" t="s">
        <v>173</v>
      </c>
      <c r="E22678" s="19">
        <v>29.552</v>
      </c>
      <c r="F22678" s="24">
        <f t="shared" si="391"/>
        <v>85.193600000000004</v>
      </c>
    </row>
    <row r="22679" spans="2:6" hidden="1">
      <c r="B22679" s="15">
        <v>2000</v>
      </c>
      <c r="C22679" s="16">
        <v>8</v>
      </c>
      <c r="D22679" s="16" t="s">
        <v>173</v>
      </c>
      <c r="E22679" s="18">
        <v>30.324000000000002</v>
      </c>
      <c r="F22679" s="24">
        <f t="shared" si="391"/>
        <v>86.583200000000005</v>
      </c>
    </row>
    <row r="22680" spans="2:6" hidden="1">
      <c r="B22680" s="13">
        <v>2000</v>
      </c>
      <c r="C22680" s="14">
        <v>9</v>
      </c>
      <c r="D22680" s="14" t="s">
        <v>173</v>
      </c>
      <c r="E22680" s="19">
        <v>31.332999999999998</v>
      </c>
      <c r="F22680" s="24">
        <f t="shared" si="391"/>
        <v>88.3994</v>
      </c>
    </row>
    <row r="22681" spans="2:6" hidden="1">
      <c r="B22681" s="15">
        <v>2000</v>
      </c>
      <c r="C22681" s="16">
        <v>10</v>
      </c>
      <c r="D22681" s="16" t="s">
        <v>173</v>
      </c>
      <c r="E22681" s="18">
        <v>29.145</v>
      </c>
      <c r="F22681" s="24">
        <f t="shared" si="391"/>
        <v>84.460999999999999</v>
      </c>
    </row>
    <row r="22682" spans="2:6" hidden="1">
      <c r="B22682" s="13">
        <v>2000</v>
      </c>
      <c r="C22682" s="14">
        <v>11</v>
      </c>
      <c r="D22682" s="14" t="s">
        <v>173</v>
      </c>
      <c r="E22682" s="19">
        <v>26.21</v>
      </c>
      <c r="F22682" s="24">
        <f t="shared" si="391"/>
        <v>79.177999999999997</v>
      </c>
    </row>
    <row r="22683" spans="2:6" hidden="1">
      <c r="B22683" s="15">
        <v>2000</v>
      </c>
      <c r="C22683" s="16">
        <v>12</v>
      </c>
      <c r="D22683" s="16" t="s">
        <v>173</v>
      </c>
      <c r="E22683" s="18">
        <v>23.058</v>
      </c>
      <c r="F22683" s="24">
        <f t="shared" si="391"/>
        <v>73.504400000000004</v>
      </c>
    </row>
    <row r="22684" spans="2:6" hidden="1">
      <c r="B22684" s="13">
        <v>2001</v>
      </c>
      <c r="C22684" s="14">
        <v>1</v>
      </c>
      <c r="D22684" s="14" t="s">
        <v>173</v>
      </c>
      <c r="E22684" s="19">
        <v>22.469000000000001</v>
      </c>
      <c r="F22684" s="24">
        <f t="shared" si="391"/>
        <v>72.444199999999995</v>
      </c>
    </row>
    <row r="22685" spans="2:6" hidden="1">
      <c r="B22685" s="15">
        <v>2001</v>
      </c>
      <c r="C22685" s="16">
        <v>2</v>
      </c>
      <c r="D22685" s="16" t="s">
        <v>173</v>
      </c>
      <c r="E22685" s="18">
        <v>24.803999999999998</v>
      </c>
      <c r="F22685" s="24">
        <f t="shared" si="391"/>
        <v>76.647199999999998</v>
      </c>
    </row>
    <row r="22686" spans="2:6" hidden="1">
      <c r="B22686" s="13">
        <v>2001</v>
      </c>
      <c r="C22686" s="14">
        <v>3</v>
      </c>
      <c r="D22686" s="14" t="s">
        <v>173</v>
      </c>
      <c r="E22686" s="19">
        <v>27.472999999999999</v>
      </c>
      <c r="F22686" s="24">
        <f t="shared" si="391"/>
        <v>81.451400000000007</v>
      </c>
    </row>
    <row r="22687" spans="2:6" hidden="1">
      <c r="B22687" s="15">
        <v>2001</v>
      </c>
      <c r="C22687" s="16">
        <v>4</v>
      </c>
      <c r="D22687" s="16" t="s">
        <v>173</v>
      </c>
      <c r="E22687" s="18">
        <v>29.314</v>
      </c>
      <c r="F22687" s="24">
        <f t="shared" si="391"/>
        <v>84.765199999999993</v>
      </c>
    </row>
    <row r="22688" spans="2:6" hidden="1">
      <c r="B22688" s="13">
        <v>2001</v>
      </c>
      <c r="C22688" s="14">
        <v>5</v>
      </c>
      <c r="D22688" s="14" t="s">
        <v>173</v>
      </c>
      <c r="E22688" s="19">
        <v>30.103000000000002</v>
      </c>
      <c r="F22688" s="24">
        <f t="shared" ref="F22688:F22751" si="392">(E22688 * 1.8) + 32</f>
        <v>86.185400000000001</v>
      </c>
    </row>
    <row r="22689" spans="2:6" hidden="1">
      <c r="B22689" s="15">
        <v>2001</v>
      </c>
      <c r="C22689" s="16">
        <v>6</v>
      </c>
      <c r="D22689" s="16" t="s">
        <v>173</v>
      </c>
      <c r="E22689" s="18">
        <v>30.738</v>
      </c>
      <c r="F22689" s="24">
        <f t="shared" si="392"/>
        <v>87.328400000000002</v>
      </c>
    </row>
    <row r="22690" spans="2:6" hidden="1">
      <c r="B22690" s="13">
        <v>2001</v>
      </c>
      <c r="C22690" s="14">
        <v>7</v>
      </c>
      <c r="D22690" s="14" t="s">
        <v>173</v>
      </c>
      <c r="E22690" s="19">
        <v>30.870999999999999</v>
      </c>
      <c r="F22690" s="24">
        <f t="shared" si="392"/>
        <v>87.567800000000005</v>
      </c>
    </row>
    <row r="22691" spans="2:6" hidden="1">
      <c r="B22691" s="15">
        <v>2001</v>
      </c>
      <c r="C22691" s="16">
        <v>8</v>
      </c>
      <c r="D22691" s="16" t="s">
        <v>173</v>
      </c>
      <c r="E22691" s="18">
        <v>29.998000000000001</v>
      </c>
      <c r="F22691" s="24">
        <f t="shared" si="392"/>
        <v>85.996399999999994</v>
      </c>
    </row>
    <row r="22692" spans="2:6" hidden="1">
      <c r="B22692" s="13">
        <v>2001</v>
      </c>
      <c r="C22692" s="14">
        <v>9</v>
      </c>
      <c r="D22692" s="14" t="s">
        <v>173</v>
      </c>
      <c r="E22692" s="19">
        <v>31.710999999999999</v>
      </c>
      <c r="F22692" s="24">
        <f t="shared" si="392"/>
        <v>89.079800000000006</v>
      </c>
    </row>
    <row r="22693" spans="2:6" hidden="1">
      <c r="B22693" s="15">
        <v>2001</v>
      </c>
      <c r="C22693" s="16">
        <v>10</v>
      </c>
      <c r="D22693" s="16" t="s">
        <v>173</v>
      </c>
      <c r="E22693" s="18">
        <v>30.114000000000001</v>
      </c>
      <c r="F22693" s="24">
        <f t="shared" si="392"/>
        <v>86.205200000000005</v>
      </c>
    </row>
    <row r="22694" spans="2:6" hidden="1">
      <c r="B22694" s="13">
        <v>2001</v>
      </c>
      <c r="C22694" s="14">
        <v>11</v>
      </c>
      <c r="D22694" s="14" t="s">
        <v>173</v>
      </c>
      <c r="E22694" s="19">
        <v>26.472000000000001</v>
      </c>
      <c r="F22694" s="24">
        <f t="shared" si="392"/>
        <v>79.649600000000007</v>
      </c>
    </row>
    <row r="22695" spans="2:6" hidden="1">
      <c r="B22695" s="15">
        <v>2001</v>
      </c>
      <c r="C22695" s="16">
        <v>12</v>
      </c>
      <c r="D22695" s="16" t="s">
        <v>173</v>
      </c>
      <c r="E22695" s="18">
        <v>25.283999999999999</v>
      </c>
      <c r="F22695" s="24">
        <f t="shared" si="392"/>
        <v>77.511200000000002</v>
      </c>
    </row>
    <row r="22696" spans="2:6" hidden="1">
      <c r="B22696" s="13">
        <v>2002</v>
      </c>
      <c r="C22696" s="14">
        <v>1</v>
      </c>
      <c r="D22696" s="14" t="s">
        <v>173</v>
      </c>
      <c r="E22696" s="19">
        <v>22.427</v>
      </c>
      <c r="F22696" s="24">
        <f t="shared" si="392"/>
        <v>72.368600000000001</v>
      </c>
    </row>
    <row r="22697" spans="2:6" hidden="1">
      <c r="B22697" s="15">
        <v>2002</v>
      </c>
      <c r="C22697" s="16">
        <v>2</v>
      </c>
      <c r="D22697" s="16" t="s">
        <v>173</v>
      </c>
      <c r="E22697" s="18">
        <v>24.294</v>
      </c>
      <c r="F22697" s="24">
        <f t="shared" si="392"/>
        <v>75.729199999999992</v>
      </c>
    </row>
    <row r="22698" spans="2:6" hidden="1">
      <c r="B22698" s="13">
        <v>2002</v>
      </c>
      <c r="C22698" s="14">
        <v>3</v>
      </c>
      <c r="D22698" s="14" t="s">
        <v>173</v>
      </c>
      <c r="E22698" s="19">
        <v>26.129000000000001</v>
      </c>
      <c r="F22698" s="24">
        <f t="shared" si="392"/>
        <v>79.032200000000003</v>
      </c>
    </row>
    <row r="22699" spans="2:6" hidden="1">
      <c r="B22699" s="15">
        <v>2002</v>
      </c>
      <c r="C22699" s="16">
        <v>4</v>
      </c>
      <c r="D22699" s="16" t="s">
        <v>173</v>
      </c>
      <c r="E22699" s="18">
        <v>27.084</v>
      </c>
      <c r="F22699" s="24">
        <f t="shared" si="392"/>
        <v>80.751199999999997</v>
      </c>
    </row>
    <row r="22700" spans="2:6" hidden="1">
      <c r="B22700" s="13">
        <v>2002</v>
      </c>
      <c r="C22700" s="14">
        <v>5</v>
      </c>
      <c r="D22700" s="14" t="s">
        <v>173</v>
      </c>
      <c r="E22700" s="19">
        <v>30.032</v>
      </c>
      <c r="F22700" s="24">
        <f t="shared" si="392"/>
        <v>86.057600000000008</v>
      </c>
    </row>
    <row r="22701" spans="2:6" hidden="1">
      <c r="B22701" s="15">
        <v>2002</v>
      </c>
      <c r="C22701" s="16">
        <v>6</v>
      </c>
      <c r="D22701" s="16" t="s">
        <v>173</v>
      </c>
      <c r="E22701" s="18">
        <v>30.829000000000001</v>
      </c>
      <c r="F22701" s="24">
        <f t="shared" si="392"/>
        <v>87.492199999999997</v>
      </c>
    </row>
    <row r="22702" spans="2:6" hidden="1">
      <c r="B22702" s="13">
        <v>2002</v>
      </c>
      <c r="C22702" s="14">
        <v>7</v>
      </c>
      <c r="D22702" s="14" t="s">
        <v>173</v>
      </c>
      <c r="E22702" s="19">
        <v>30.170999999999999</v>
      </c>
      <c r="F22702" s="24">
        <f t="shared" si="392"/>
        <v>86.3078</v>
      </c>
    </row>
    <row r="22703" spans="2:6" hidden="1">
      <c r="B22703" s="15">
        <v>2002</v>
      </c>
      <c r="C22703" s="16">
        <v>8</v>
      </c>
      <c r="D22703" s="16" t="s">
        <v>173</v>
      </c>
      <c r="E22703" s="18">
        <v>30.78</v>
      </c>
      <c r="F22703" s="24">
        <f t="shared" si="392"/>
        <v>87.403999999999996</v>
      </c>
    </row>
    <row r="22704" spans="2:6" hidden="1">
      <c r="B22704" s="13">
        <v>2002</v>
      </c>
      <c r="C22704" s="14">
        <v>9</v>
      </c>
      <c r="D22704" s="14" t="s">
        <v>173</v>
      </c>
      <c r="E22704" s="19">
        <v>31.277000000000001</v>
      </c>
      <c r="F22704" s="24">
        <f t="shared" si="392"/>
        <v>88.298599999999993</v>
      </c>
    </row>
    <row r="22705" spans="2:6" hidden="1">
      <c r="B22705" s="15">
        <v>2002</v>
      </c>
      <c r="C22705" s="16">
        <v>10</v>
      </c>
      <c r="D22705" s="16" t="s">
        <v>173</v>
      </c>
      <c r="E22705" s="18">
        <v>30.443000000000001</v>
      </c>
      <c r="F22705" s="24">
        <f t="shared" si="392"/>
        <v>86.79740000000001</v>
      </c>
    </row>
    <row r="22706" spans="2:6" hidden="1">
      <c r="B22706" s="13">
        <v>2002</v>
      </c>
      <c r="C22706" s="14">
        <v>11</v>
      </c>
      <c r="D22706" s="14" t="s">
        <v>173</v>
      </c>
      <c r="E22706" s="19">
        <v>26.751999999999999</v>
      </c>
      <c r="F22706" s="24">
        <f t="shared" si="392"/>
        <v>80.153599999999997</v>
      </c>
    </row>
    <row r="22707" spans="2:6" hidden="1">
      <c r="B22707" s="15">
        <v>2002</v>
      </c>
      <c r="C22707" s="16">
        <v>12</v>
      </c>
      <c r="D22707" s="16" t="s">
        <v>173</v>
      </c>
      <c r="E22707" s="18">
        <v>23.919</v>
      </c>
      <c r="F22707" s="24">
        <f t="shared" si="392"/>
        <v>75.054200000000009</v>
      </c>
    </row>
    <row r="22708" spans="2:6" hidden="1">
      <c r="B22708" s="13">
        <v>2003</v>
      </c>
      <c r="C22708" s="14">
        <v>1</v>
      </c>
      <c r="D22708" s="14" t="s">
        <v>173</v>
      </c>
      <c r="E22708" s="19">
        <v>21.576000000000001</v>
      </c>
      <c r="F22708" s="24">
        <f t="shared" si="392"/>
        <v>70.836800000000011</v>
      </c>
    </row>
    <row r="22709" spans="2:6" hidden="1">
      <c r="B22709" s="15">
        <v>2003</v>
      </c>
      <c r="C22709" s="16">
        <v>2</v>
      </c>
      <c r="D22709" s="16" t="s">
        <v>173</v>
      </c>
      <c r="E22709" s="18">
        <v>23.279</v>
      </c>
      <c r="F22709" s="24">
        <f t="shared" si="392"/>
        <v>73.902199999999993</v>
      </c>
    </row>
    <row r="22710" spans="2:6" hidden="1">
      <c r="B22710" s="13">
        <v>2003</v>
      </c>
      <c r="C22710" s="14">
        <v>3</v>
      </c>
      <c r="D22710" s="14" t="s">
        <v>173</v>
      </c>
      <c r="E22710" s="19">
        <v>27.198</v>
      </c>
      <c r="F22710" s="24">
        <f t="shared" si="392"/>
        <v>80.956400000000002</v>
      </c>
    </row>
    <row r="22711" spans="2:6" hidden="1">
      <c r="B22711" s="15">
        <v>2003</v>
      </c>
      <c r="C22711" s="16">
        <v>4</v>
      </c>
      <c r="D22711" s="16" t="s">
        <v>173</v>
      </c>
      <c r="E22711" s="18">
        <v>28.497</v>
      </c>
      <c r="F22711" s="24">
        <f t="shared" si="392"/>
        <v>83.294600000000003</v>
      </c>
    </row>
    <row r="22712" spans="2:6" hidden="1">
      <c r="B22712" s="13">
        <v>2003</v>
      </c>
      <c r="C22712" s="14">
        <v>5</v>
      </c>
      <c r="D22712" s="14" t="s">
        <v>173</v>
      </c>
      <c r="E22712" s="19">
        <v>30.472999999999999</v>
      </c>
      <c r="F22712" s="24">
        <f t="shared" si="392"/>
        <v>86.851399999999998</v>
      </c>
    </row>
    <row r="22713" spans="2:6" hidden="1">
      <c r="B22713" s="15">
        <v>2003</v>
      </c>
      <c r="C22713" s="16">
        <v>6</v>
      </c>
      <c r="D22713" s="16" t="s">
        <v>173</v>
      </c>
      <c r="E22713" s="18">
        <v>30.294</v>
      </c>
      <c r="F22713" s="24">
        <f t="shared" si="392"/>
        <v>86.529200000000003</v>
      </c>
    </row>
    <row r="22714" spans="2:6" hidden="1">
      <c r="B22714" s="13">
        <v>2003</v>
      </c>
      <c r="C22714" s="14">
        <v>7</v>
      </c>
      <c r="D22714" s="14" t="s">
        <v>173</v>
      </c>
      <c r="E22714" s="19">
        <v>29.763999999999999</v>
      </c>
      <c r="F22714" s="24">
        <f t="shared" si="392"/>
        <v>85.575199999999995</v>
      </c>
    </row>
    <row r="22715" spans="2:6" hidden="1">
      <c r="B22715" s="15">
        <v>2003</v>
      </c>
      <c r="C22715" s="16">
        <v>8</v>
      </c>
      <c r="D22715" s="16" t="s">
        <v>173</v>
      </c>
      <c r="E22715" s="18">
        <v>30.155000000000001</v>
      </c>
      <c r="F22715" s="24">
        <f t="shared" si="392"/>
        <v>86.278999999999996</v>
      </c>
    </row>
    <row r="22716" spans="2:6" hidden="1">
      <c r="B22716" s="13">
        <v>2003</v>
      </c>
      <c r="C22716" s="14">
        <v>9</v>
      </c>
      <c r="D22716" s="14" t="s">
        <v>173</v>
      </c>
      <c r="E22716" s="19">
        <v>30.835000000000001</v>
      </c>
      <c r="F22716" s="24">
        <f t="shared" si="392"/>
        <v>87.503</v>
      </c>
    </row>
    <row r="22717" spans="2:6" hidden="1">
      <c r="B22717" s="15">
        <v>2003</v>
      </c>
      <c r="C22717" s="16">
        <v>10</v>
      </c>
      <c r="D22717" s="16" t="s">
        <v>173</v>
      </c>
      <c r="E22717" s="18">
        <v>29.893000000000001</v>
      </c>
      <c r="F22717" s="24">
        <f t="shared" si="392"/>
        <v>85.807400000000001</v>
      </c>
    </row>
    <row r="22718" spans="2:6" hidden="1">
      <c r="B22718" s="13">
        <v>2003</v>
      </c>
      <c r="C22718" s="14">
        <v>11</v>
      </c>
      <c r="D22718" s="14" t="s">
        <v>173</v>
      </c>
      <c r="E22718" s="19">
        <v>26.43</v>
      </c>
      <c r="F22718" s="24">
        <f t="shared" si="392"/>
        <v>79.573999999999998</v>
      </c>
    </row>
    <row r="22719" spans="2:6" hidden="1">
      <c r="B22719" s="15">
        <v>2003</v>
      </c>
      <c r="C22719" s="16">
        <v>12</v>
      </c>
      <c r="D22719" s="16" t="s">
        <v>173</v>
      </c>
      <c r="E22719" s="18">
        <v>23.177</v>
      </c>
      <c r="F22719" s="24">
        <f t="shared" si="392"/>
        <v>73.718600000000009</v>
      </c>
    </row>
    <row r="22720" spans="2:6" hidden="1">
      <c r="B22720" s="13">
        <v>2004</v>
      </c>
      <c r="C22720" s="14">
        <v>1</v>
      </c>
      <c r="D22720" s="14" t="s">
        <v>173</v>
      </c>
      <c r="E22720" s="19">
        <v>22.11</v>
      </c>
      <c r="F22720" s="24">
        <f t="shared" si="392"/>
        <v>71.798000000000002</v>
      </c>
    </row>
    <row r="22721" spans="2:6" hidden="1">
      <c r="B22721" s="15">
        <v>2004</v>
      </c>
      <c r="C22721" s="16">
        <v>2</v>
      </c>
      <c r="D22721" s="16" t="s">
        <v>173</v>
      </c>
      <c r="E22721" s="18">
        <v>24.341000000000001</v>
      </c>
      <c r="F22721" s="24">
        <f t="shared" si="392"/>
        <v>75.813800000000001</v>
      </c>
    </row>
    <row r="22722" spans="2:6" hidden="1">
      <c r="B22722" s="13">
        <v>2004</v>
      </c>
      <c r="C22722" s="14">
        <v>3</v>
      </c>
      <c r="D22722" s="14" t="s">
        <v>173</v>
      </c>
      <c r="E22722" s="19">
        <v>26.541</v>
      </c>
      <c r="F22722" s="24">
        <f t="shared" si="392"/>
        <v>79.773799999999994</v>
      </c>
    </row>
    <row r="22723" spans="2:6" hidden="1">
      <c r="B22723" s="15">
        <v>2004</v>
      </c>
      <c r="C22723" s="16">
        <v>4</v>
      </c>
      <c r="D22723" s="16" t="s">
        <v>173</v>
      </c>
      <c r="E22723" s="18">
        <v>28.050999999999998</v>
      </c>
      <c r="F22723" s="24">
        <f t="shared" si="392"/>
        <v>82.491799999999998</v>
      </c>
    </row>
    <row r="22724" spans="2:6" hidden="1">
      <c r="B22724" s="13">
        <v>2004</v>
      </c>
      <c r="C22724" s="14">
        <v>5</v>
      </c>
      <c r="D22724" s="14" t="s">
        <v>173</v>
      </c>
      <c r="E22724" s="19">
        <v>30.227</v>
      </c>
      <c r="F22724" s="24">
        <f t="shared" si="392"/>
        <v>86.408600000000007</v>
      </c>
    </row>
    <row r="22725" spans="2:6" hidden="1">
      <c r="B22725" s="15">
        <v>2004</v>
      </c>
      <c r="C22725" s="16">
        <v>6</v>
      </c>
      <c r="D22725" s="16" t="s">
        <v>173</v>
      </c>
      <c r="E22725" s="18">
        <v>30.734000000000002</v>
      </c>
      <c r="F22725" s="24">
        <f t="shared" si="392"/>
        <v>87.321200000000005</v>
      </c>
    </row>
    <row r="22726" spans="2:6" hidden="1">
      <c r="B22726" s="13">
        <v>2004</v>
      </c>
      <c r="C22726" s="14">
        <v>7</v>
      </c>
      <c r="D22726" s="14" t="s">
        <v>173</v>
      </c>
      <c r="E22726" s="19">
        <v>30.048999999999999</v>
      </c>
      <c r="F22726" s="24">
        <f t="shared" si="392"/>
        <v>86.088200000000001</v>
      </c>
    </row>
    <row r="22727" spans="2:6" hidden="1">
      <c r="B22727" s="15">
        <v>2004</v>
      </c>
      <c r="C22727" s="16">
        <v>8</v>
      </c>
      <c r="D22727" s="16" t="s">
        <v>173</v>
      </c>
      <c r="E22727" s="18">
        <v>30.992000000000001</v>
      </c>
      <c r="F22727" s="24">
        <f t="shared" si="392"/>
        <v>87.785600000000002</v>
      </c>
    </row>
    <row r="22728" spans="2:6" hidden="1">
      <c r="B22728" s="13">
        <v>2004</v>
      </c>
      <c r="C22728" s="14">
        <v>9</v>
      </c>
      <c r="D22728" s="14" t="s">
        <v>173</v>
      </c>
      <c r="E22728" s="19">
        <v>30.959</v>
      </c>
      <c r="F22728" s="24">
        <f t="shared" si="392"/>
        <v>87.726200000000006</v>
      </c>
    </row>
    <row r="22729" spans="2:6" hidden="1">
      <c r="B22729" s="15">
        <v>2004</v>
      </c>
      <c r="C22729" s="16">
        <v>10</v>
      </c>
      <c r="D22729" s="16" t="s">
        <v>173</v>
      </c>
      <c r="E22729" s="18">
        <v>30.577999999999999</v>
      </c>
      <c r="F22729" s="24">
        <f t="shared" si="392"/>
        <v>87.040400000000005</v>
      </c>
    </row>
    <row r="22730" spans="2:6" hidden="1">
      <c r="B22730" s="13">
        <v>2004</v>
      </c>
      <c r="C22730" s="14">
        <v>11</v>
      </c>
      <c r="D22730" s="14" t="s">
        <v>173</v>
      </c>
      <c r="E22730" s="19">
        <v>26.539000000000001</v>
      </c>
      <c r="F22730" s="24">
        <f t="shared" si="392"/>
        <v>79.770200000000003</v>
      </c>
    </row>
    <row r="22731" spans="2:6" hidden="1">
      <c r="B22731" s="15">
        <v>2004</v>
      </c>
      <c r="C22731" s="16">
        <v>12</v>
      </c>
      <c r="D22731" s="16" t="s">
        <v>173</v>
      </c>
      <c r="E22731" s="18">
        <v>22.632000000000001</v>
      </c>
      <c r="F22731" s="24">
        <f t="shared" si="392"/>
        <v>72.7376</v>
      </c>
    </row>
    <row r="22732" spans="2:6" hidden="1">
      <c r="B22732" s="13">
        <v>2005</v>
      </c>
      <c r="C22732" s="14">
        <v>1</v>
      </c>
      <c r="D22732" s="14" t="s">
        <v>173</v>
      </c>
      <c r="E22732" s="19">
        <v>22.035</v>
      </c>
      <c r="F22732" s="24">
        <f t="shared" si="392"/>
        <v>71.663000000000011</v>
      </c>
    </row>
    <row r="22733" spans="2:6" hidden="1">
      <c r="B22733" s="15">
        <v>2005</v>
      </c>
      <c r="C22733" s="16">
        <v>2</v>
      </c>
      <c r="D22733" s="16" t="s">
        <v>173</v>
      </c>
      <c r="E22733" s="18">
        <v>22.204999999999998</v>
      </c>
      <c r="F22733" s="24">
        <f t="shared" si="392"/>
        <v>71.968999999999994</v>
      </c>
    </row>
    <row r="22734" spans="2:6" hidden="1">
      <c r="B22734" s="13">
        <v>2005</v>
      </c>
      <c r="C22734" s="14">
        <v>3</v>
      </c>
      <c r="D22734" s="14" t="s">
        <v>173</v>
      </c>
      <c r="E22734" s="19">
        <v>27.035</v>
      </c>
      <c r="F22734" s="24">
        <f t="shared" si="392"/>
        <v>80.663000000000011</v>
      </c>
    </row>
    <row r="22735" spans="2:6" hidden="1">
      <c r="B22735" s="15">
        <v>2005</v>
      </c>
      <c r="C22735" s="16">
        <v>4</v>
      </c>
      <c r="D22735" s="16" t="s">
        <v>173</v>
      </c>
      <c r="E22735" s="18">
        <v>28.582999999999998</v>
      </c>
      <c r="F22735" s="24">
        <f t="shared" si="392"/>
        <v>83.449399999999997</v>
      </c>
    </row>
    <row r="22736" spans="2:6" hidden="1">
      <c r="B22736" s="13">
        <v>2005</v>
      </c>
      <c r="C22736" s="14">
        <v>5</v>
      </c>
      <c r="D22736" s="14" t="s">
        <v>173</v>
      </c>
      <c r="E22736" s="19">
        <v>31.741</v>
      </c>
      <c r="F22736" s="24">
        <f t="shared" si="392"/>
        <v>89.133800000000008</v>
      </c>
    </row>
    <row r="22737" spans="2:6" hidden="1">
      <c r="B22737" s="15">
        <v>2005</v>
      </c>
      <c r="C22737" s="16">
        <v>6</v>
      </c>
      <c r="D22737" s="16" t="s">
        <v>173</v>
      </c>
      <c r="E22737" s="18">
        <v>31.06</v>
      </c>
      <c r="F22737" s="24">
        <f t="shared" si="392"/>
        <v>87.908000000000001</v>
      </c>
    </row>
    <row r="22738" spans="2:6" hidden="1">
      <c r="B22738" s="13">
        <v>2005</v>
      </c>
      <c r="C22738" s="14">
        <v>7</v>
      </c>
      <c r="D22738" s="14" t="s">
        <v>173</v>
      </c>
      <c r="E22738" s="19">
        <v>30.37</v>
      </c>
      <c r="F22738" s="24">
        <f t="shared" si="392"/>
        <v>86.665999999999997</v>
      </c>
    </row>
    <row r="22739" spans="2:6" hidden="1">
      <c r="B22739" s="15">
        <v>2005</v>
      </c>
      <c r="C22739" s="16">
        <v>8</v>
      </c>
      <c r="D22739" s="16" t="s">
        <v>173</v>
      </c>
      <c r="E22739" s="18">
        <v>30.507000000000001</v>
      </c>
      <c r="F22739" s="24">
        <f t="shared" si="392"/>
        <v>86.912599999999998</v>
      </c>
    </row>
    <row r="22740" spans="2:6" hidden="1">
      <c r="B22740" s="13">
        <v>2005</v>
      </c>
      <c r="C22740" s="14">
        <v>9</v>
      </c>
      <c r="D22740" s="14" t="s">
        <v>173</v>
      </c>
      <c r="E22740" s="19">
        <v>31.245000000000001</v>
      </c>
      <c r="F22740" s="24">
        <f t="shared" si="392"/>
        <v>88.241</v>
      </c>
    </row>
    <row r="22741" spans="2:6" hidden="1">
      <c r="B22741" s="15">
        <v>2005</v>
      </c>
      <c r="C22741" s="16">
        <v>10</v>
      </c>
      <c r="D22741" s="16" t="s">
        <v>173</v>
      </c>
      <c r="E22741" s="18">
        <v>31.109000000000002</v>
      </c>
      <c r="F22741" s="24">
        <f t="shared" si="392"/>
        <v>87.996200000000002</v>
      </c>
    </row>
    <row r="22742" spans="2:6" hidden="1">
      <c r="B22742" s="13">
        <v>2005</v>
      </c>
      <c r="C22742" s="14">
        <v>11</v>
      </c>
      <c r="D22742" s="14" t="s">
        <v>173</v>
      </c>
      <c r="E22742" s="19">
        <v>26.994</v>
      </c>
      <c r="F22742" s="24">
        <f t="shared" si="392"/>
        <v>80.589200000000005</v>
      </c>
    </row>
    <row r="22743" spans="2:6" hidden="1">
      <c r="B22743" s="15">
        <v>2005</v>
      </c>
      <c r="C22743" s="16">
        <v>12</v>
      </c>
      <c r="D22743" s="16" t="s">
        <v>173</v>
      </c>
      <c r="E22743" s="18">
        <v>24.853000000000002</v>
      </c>
      <c r="F22743" s="24">
        <f t="shared" si="392"/>
        <v>76.735399999999998</v>
      </c>
    </row>
    <row r="22744" spans="2:6" hidden="1">
      <c r="B22744" s="13">
        <v>2006</v>
      </c>
      <c r="C22744" s="14">
        <v>1</v>
      </c>
      <c r="D22744" s="14" t="s">
        <v>173</v>
      </c>
      <c r="E22744" s="19">
        <v>20.709</v>
      </c>
      <c r="F22744" s="24">
        <f t="shared" si="392"/>
        <v>69.276200000000003</v>
      </c>
    </row>
    <row r="22745" spans="2:6" hidden="1">
      <c r="B22745" s="15">
        <v>2006</v>
      </c>
      <c r="C22745" s="16">
        <v>2</v>
      </c>
      <c r="D22745" s="16" t="s">
        <v>173</v>
      </c>
      <c r="E22745" s="18">
        <v>23.599</v>
      </c>
      <c r="F22745" s="24">
        <f t="shared" si="392"/>
        <v>74.478200000000001</v>
      </c>
    </row>
    <row r="22746" spans="2:6" hidden="1">
      <c r="B22746" s="13">
        <v>2006</v>
      </c>
      <c r="C22746" s="14">
        <v>3</v>
      </c>
      <c r="D22746" s="14" t="s">
        <v>173</v>
      </c>
      <c r="E22746" s="19">
        <v>27.634</v>
      </c>
      <c r="F22746" s="24">
        <f t="shared" si="392"/>
        <v>81.741199999999992</v>
      </c>
    </row>
    <row r="22747" spans="2:6" hidden="1">
      <c r="B22747" s="15">
        <v>2006</v>
      </c>
      <c r="C22747" s="16">
        <v>4</v>
      </c>
      <c r="D22747" s="16" t="s">
        <v>173</v>
      </c>
      <c r="E22747" s="18">
        <v>28.597000000000001</v>
      </c>
      <c r="F22747" s="24">
        <f t="shared" si="392"/>
        <v>83.474600000000009</v>
      </c>
    </row>
    <row r="22748" spans="2:6" hidden="1">
      <c r="B22748" s="13">
        <v>2006</v>
      </c>
      <c r="C22748" s="14">
        <v>5</v>
      </c>
      <c r="D22748" s="14" t="s">
        <v>173</v>
      </c>
      <c r="E22748" s="19">
        <v>29.227</v>
      </c>
      <c r="F22748" s="24">
        <f t="shared" si="392"/>
        <v>84.608599999999996</v>
      </c>
    </row>
    <row r="22749" spans="2:6" hidden="1">
      <c r="B22749" s="15">
        <v>2006</v>
      </c>
      <c r="C22749" s="16">
        <v>6</v>
      </c>
      <c r="D22749" s="16" t="s">
        <v>173</v>
      </c>
      <c r="E22749" s="18">
        <v>31.57</v>
      </c>
      <c r="F22749" s="24">
        <f t="shared" si="392"/>
        <v>88.825999999999993</v>
      </c>
    </row>
    <row r="22750" spans="2:6" hidden="1">
      <c r="B22750" s="13">
        <v>2006</v>
      </c>
      <c r="C22750" s="14">
        <v>7</v>
      </c>
      <c r="D22750" s="14" t="s">
        <v>173</v>
      </c>
      <c r="E22750" s="19">
        <v>30.213000000000001</v>
      </c>
      <c r="F22750" s="24">
        <f t="shared" si="392"/>
        <v>86.383399999999995</v>
      </c>
    </row>
    <row r="22751" spans="2:6" hidden="1">
      <c r="B22751" s="15">
        <v>2006</v>
      </c>
      <c r="C22751" s="16">
        <v>8</v>
      </c>
      <c r="D22751" s="16" t="s">
        <v>173</v>
      </c>
      <c r="E22751" s="18">
        <v>29.908000000000001</v>
      </c>
      <c r="F22751" s="24">
        <f t="shared" si="392"/>
        <v>85.834400000000002</v>
      </c>
    </row>
    <row r="22752" spans="2:6" hidden="1">
      <c r="B22752" s="13">
        <v>2006</v>
      </c>
      <c r="C22752" s="14">
        <v>9</v>
      </c>
      <c r="D22752" s="14" t="s">
        <v>173</v>
      </c>
      <c r="E22752" s="19">
        <v>31.372</v>
      </c>
      <c r="F22752" s="24">
        <f t="shared" ref="F22752:F22815" si="393">(E22752 * 1.8) + 32</f>
        <v>88.4696</v>
      </c>
    </row>
    <row r="22753" spans="2:6" hidden="1">
      <c r="B22753" s="15">
        <v>2006</v>
      </c>
      <c r="C22753" s="16">
        <v>10</v>
      </c>
      <c r="D22753" s="16" t="s">
        <v>173</v>
      </c>
      <c r="E22753" s="18">
        <v>30.684999999999999</v>
      </c>
      <c r="F22753" s="24">
        <f t="shared" si="393"/>
        <v>87.233000000000004</v>
      </c>
    </row>
    <row r="22754" spans="2:6" hidden="1">
      <c r="B22754" s="13">
        <v>2006</v>
      </c>
      <c r="C22754" s="14">
        <v>11</v>
      </c>
      <c r="D22754" s="14" t="s">
        <v>173</v>
      </c>
      <c r="E22754" s="19">
        <v>28.068999999999999</v>
      </c>
      <c r="F22754" s="24">
        <f t="shared" si="393"/>
        <v>82.524200000000008</v>
      </c>
    </row>
    <row r="22755" spans="2:6" hidden="1">
      <c r="B22755" s="15">
        <v>2006</v>
      </c>
      <c r="C22755" s="16">
        <v>12</v>
      </c>
      <c r="D22755" s="16" t="s">
        <v>173</v>
      </c>
      <c r="E22755" s="18">
        <v>22.233000000000001</v>
      </c>
      <c r="F22755" s="24">
        <f t="shared" si="393"/>
        <v>72.019400000000005</v>
      </c>
    </row>
    <row r="22756" spans="2:6" hidden="1">
      <c r="B22756" s="13">
        <v>2007</v>
      </c>
      <c r="C22756" s="14">
        <v>1</v>
      </c>
      <c r="D22756" s="14" t="s">
        <v>173</v>
      </c>
      <c r="E22756" s="19">
        <v>23.01</v>
      </c>
      <c r="F22756" s="24">
        <f t="shared" si="393"/>
        <v>73.418000000000006</v>
      </c>
    </row>
    <row r="22757" spans="2:6" hidden="1">
      <c r="B22757" s="15">
        <v>2007</v>
      </c>
      <c r="C22757" s="16">
        <v>2</v>
      </c>
      <c r="D22757" s="16" t="s">
        <v>173</v>
      </c>
      <c r="E22757" s="18">
        <v>25.361999999999998</v>
      </c>
      <c r="F22757" s="24">
        <f t="shared" si="393"/>
        <v>77.651600000000002</v>
      </c>
    </row>
    <row r="22758" spans="2:6" hidden="1">
      <c r="B22758" s="13">
        <v>2007</v>
      </c>
      <c r="C22758" s="14">
        <v>3</v>
      </c>
      <c r="D22758" s="14" t="s">
        <v>173</v>
      </c>
      <c r="E22758" s="19">
        <v>27.02</v>
      </c>
      <c r="F22758" s="24">
        <f t="shared" si="393"/>
        <v>80.635999999999996</v>
      </c>
    </row>
    <row r="22759" spans="2:6" hidden="1">
      <c r="B22759" s="15">
        <v>2007</v>
      </c>
      <c r="C22759" s="16">
        <v>4</v>
      </c>
      <c r="D22759" s="16" t="s">
        <v>173</v>
      </c>
      <c r="E22759" s="18">
        <v>27.777999999999999</v>
      </c>
      <c r="F22759" s="24">
        <f t="shared" si="393"/>
        <v>82.000399999999999</v>
      </c>
    </row>
    <row r="22760" spans="2:6" hidden="1">
      <c r="B22760" s="13">
        <v>2007</v>
      </c>
      <c r="C22760" s="14">
        <v>5</v>
      </c>
      <c r="D22760" s="14" t="s">
        <v>173</v>
      </c>
      <c r="E22760" s="19">
        <v>30.919</v>
      </c>
      <c r="F22760" s="24">
        <f t="shared" si="393"/>
        <v>87.654200000000003</v>
      </c>
    </row>
    <row r="22761" spans="2:6" hidden="1">
      <c r="B22761" s="15">
        <v>2007</v>
      </c>
      <c r="C22761" s="16">
        <v>6</v>
      </c>
      <c r="D22761" s="16" t="s">
        <v>173</v>
      </c>
      <c r="E22761" s="18">
        <v>30.478999999999999</v>
      </c>
      <c r="F22761" s="24">
        <f t="shared" si="393"/>
        <v>86.862200000000001</v>
      </c>
    </row>
    <row r="22762" spans="2:6" hidden="1">
      <c r="B22762" s="13">
        <v>2007</v>
      </c>
      <c r="C22762" s="14">
        <v>7</v>
      </c>
      <c r="D22762" s="14" t="s">
        <v>173</v>
      </c>
      <c r="E22762" s="19">
        <v>29.695</v>
      </c>
      <c r="F22762" s="24">
        <f t="shared" si="393"/>
        <v>85.450999999999993</v>
      </c>
    </row>
    <row r="22763" spans="2:6" hidden="1">
      <c r="B22763" s="15">
        <v>2007</v>
      </c>
      <c r="C22763" s="16">
        <v>8</v>
      </c>
      <c r="D22763" s="16" t="s">
        <v>173</v>
      </c>
      <c r="E22763" s="18">
        <v>29.658000000000001</v>
      </c>
      <c r="F22763" s="24">
        <f t="shared" si="393"/>
        <v>85.384399999999999</v>
      </c>
    </row>
    <row r="22764" spans="2:6" hidden="1">
      <c r="B22764" s="13">
        <v>2007</v>
      </c>
      <c r="C22764" s="14">
        <v>9</v>
      </c>
      <c r="D22764" s="14" t="s">
        <v>173</v>
      </c>
      <c r="E22764" s="19">
        <v>31.363</v>
      </c>
      <c r="F22764" s="24">
        <f t="shared" si="393"/>
        <v>88.453400000000002</v>
      </c>
    </row>
    <row r="22765" spans="2:6" hidden="1">
      <c r="B22765" s="15">
        <v>2007</v>
      </c>
      <c r="C22765" s="16">
        <v>10</v>
      </c>
      <c r="D22765" s="16" t="s">
        <v>173</v>
      </c>
      <c r="E22765" s="18">
        <v>30.196999999999999</v>
      </c>
      <c r="F22765" s="24">
        <f t="shared" si="393"/>
        <v>86.354600000000005</v>
      </c>
    </row>
    <row r="22766" spans="2:6" hidden="1">
      <c r="B22766" s="13">
        <v>2007</v>
      </c>
      <c r="C22766" s="14">
        <v>11</v>
      </c>
      <c r="D22766" s="14" t="s">
        <v>173</v>
      </c>
      <c r="E22766" s="19">
        <v>26.68</v>
      </c>
      <c r="F22766" s="24">
        <f t="shared" si="393"/>
        <v>80.024000000000001</v>
      </c>
    </row>
    <row r="22767" spans="2:6" hidden="1">
      <c r="B22767" s="15">
        <v>2007</v>
      </c>
      <c r="C22767" s="16">
        <v>12</v>
      </c>
      <c r="D22767" s="16" t="s">
        <v>173</v>
      </c>
      <c r="E22767" s="18">
        <v>22.344000000000001</v>
      </c>
      <c r="F22767" s="24">
        <f t="shared" si="393"/>
        <v>72.219200000000001</v>
      </c>
    </row>
    <row r="22768" spans="2:6" hidden="1">
      <c r="B22768" s="13">
        <v>2008</v>
      </c>
      <c r="C22768" s="14">
        <v>1</v>
      </c>
      <c r="D22768" s="14" t="s">
        <v>173</v>
      </c>
      <c r="E22768" s="19">
        <v>22.125</v>
      </c>
      <c r="F22768" s="24">
        <f t="shared" si="393"/>
        <v>71.825000000000003</v>
      </c>
    </row>
    <row r="22769" spans="2:6" hidden="1">
      <c r="B22769" s="15">
        <v>2008</v>
      </c>
      <c r="C22769" s="16">
        <v>2</v>
      </c>
      <c r="D22769" s="16" t="s">
        <v>173</v>
      </c>
      <c r="E22769" s="18">
        <v>25.416</v>
      </c>
      <c r="F22769" s="24">
        <f t="shared" si="393"/>
        <v>77.748800000000003</v>
      </c>
    </row>
    <row r="22770" spans="2:6" hidden="1">
      <c r="B22770" s="13">
        <v>2008</v>
      </c>
      <c r="C22770" s="14">
        <v>3</v>
      </c>
      <c r="D22770" s="14" t="s">
        <v>173</v>
      </c>
      <c r="E22770" s="19">
        <v>28.562999999999999</v>
      </c>
      <c r="F22770" s="24">
        <f t="shared" si="393"/>
        <v>83.413399999999996</v>
      </c>
    </row>
    <row r="22771" spans="2:6" hidden="1">
      <c r="B22771" s="15">
        <v>2008</v>
      </c>
      <c r="C22771" s="16">
        <v>4</v>
      </c>
      <c r="D22771" s="16" t="s">
        <v>173</v>
      </c>
      <c r="E22771" s="18">
        <v>29.712</v>
      </c>
      <c r="F22771" s="24">
        <f t="shared" si="393"/>
        <v>85.4816</v>
      </c>
    </row>
    <row r="22772" spans="2:6" hidden="1">
      <c r="B22772" s="13">
        <v>2008</v>
      </c>
      <c r="C22772" s="14">
        <v>5</v>
      </c>
      <c r="D22772" s="14" t="s">
        <v>173</v>
      </c>
      <c r="E22772" s="19">
        <v>30.603999999999999</v>
      </c>
      <c r="F22772" s="24">
        <f t="shared" si="393"/>
        <v>87.087199999999996</v>
      </c>
    </row>
    <row r="22773" spans="2:6" hidden="1">
      <c r="B22773" s="15">
        <v>2008</v>
      </c>
      <c r="C22773" s="16">
        <v>6</v>
      </c>
      <c r="D22773" s="16" t="s">
        <v>173</v>
      </c>
      <c r="E22773" s="18">
        <v>30.891999999999999</v>
      </c>
      <c r="F22773" s="24">
        <f t="shared" si="393"/>
        <v>87.60560000000001</v>
      </c>
    </row>
    <row r="22774" spans="2:6" hidden="1">
      <c r="B22774" s="13">
        <v>2008</v>
      </c>
      <c r="C22774" s="14">
        <v>7</v>
      </c>
      <c r="D22774" s="14" t="s">
        <v>173</v>
      </c>
      <c r="E22774" s="19">
        <v>30.19</v>
      </c>
      <c r="F22774" s="24">
        <f t="shared" si="393"/>
        <v>86.342000000000013</v>
      </c>
    </row>
    <row r="22775" spans="2:6" hidden="1">
      <c r="B22775" s="15">
        <v>2008</v>
      </c>
      <c r="C22775" s="16">
        <v>8</v>
      </c>
      <c r="D22775" s="16" t="s">
        <v>173</v>
      </c>
      <c r="E22775" s="18">
        <v>30.184000000000001</v>
      </c>
      <c r="F22775" s="24">
        <f t="shared" si="393"/>
        <v>86.331199999999995</v>
      </c>
    </row>
    <row r="22776" spans="2:6" hidden="1">
      <c r="B22776" s="13">
        <v>2008</v>
      </c>
      <c r="C22776" s="14">
        <v>9</v>
      </c>
      <c r="D22776" s="14" t="s">
        <v>173</v>
      </c>
      <c r="E22776" s="19">
        <v>31.623999999999999</v>
      </c>
      <c r="F22776" s="24">
        <f t="shared" si="393"/>
        <v>88.923200000000008</v>
      </c>
    </row>
    <row r="22777" spans="2:6" hidden="1">
      <c r="B22777" s="15">
        <v>2008</v>
      </c>
      <c r="C22777" s="16">
        <v>10</v>
      </c>
      <c r="D22777" s="16" t="s">
        <v>173</v>
      </c>
      <c r="E22777" s="18">
        <v>30.007000000000001</v>
      </c>
      <c r="F22777" s="24">
        <f t="shared" si="393"/>
        <v>86.012600000000006</v>
      </c>
    </row>
    <row r="22778" spans="2:6" hidden="1">
      <c r="B22778" s="13">
        <v>2008</v>
      </c>
      <c r="C22778" s="14">
        <v>11</v>
      </c>
      <c r="D22778" s="14" t="s">
        <v>173</v>
      </c>
      <c r="E22778" s="19">
        <v>26.631</v>
      </c>
      <c r="F22778" s="24">
        <f t="shared" si="393"/>
        <v>79.9358</v>
      </c>
    </row>
    <row r="22779" spans="2:6" hidden="1">
      <c r="B22779" s="15">
        <v>2008</v>
      </c>
      <c r="C22779" s="16">
        <v>12</v>
      </c>
      <c r="D22779" s="16" t="s">
        <v>173</v>
      </c>
      <c r="E22779" s="18">
        <v>21.725999999999999</v>
      </c>
      <c r="F22779" s="24">
        <f t="shared" si="393"/>
        <v>71.106799999999993</v>
      </c>
    </row>
    <row r="22780" spans="2:6" hidden="1">
      <c r="B22780" s="13">
        <v>2009</v>
      </c>
      <c r="C22780" s="14">
        <v>1</v>
      </c>
      <c r="D22780" s="14" t="s">
        <v>173</v>
      </c>
      <c r="E22780" s="19">
        <v>20.111000000000001</v>
      </c>
      <c r="F22780" s="24">
        <f t="shared" si="393"/>
        <v>68.19980000000001</v>
      </c>
    </row>
    <row r="22781" spans="2:6" hidden="1">
      <c r="B22781" s="15">
        <v>2009</v>
      </c>
      <c r="C22781" s="16">
        <v>2</v>
      </c>
      <c r="D22781" s="16" t="s">
        <v>173</v>
      </c>
      <c r="E22781" s="18">
        <v>22.32</v>
      </c>
      <c r="F22781" s="24">
        <f t="shared" si="393"/>
        <v>72.176000000000002</v>
      </c>
    </row>
    <row r="22782" spans="2:6" hidden="1">
      <c r="B22782" s="13">
        <v>2009</v>
      </c>
      <c r="C22782" s="14">
        <v>3</v>
      </c>
      <c r="D22782" s="14" t="s">
        <v>173</v>
      </c>
      <c r="E22782" s="19">
        <v>24.228000000000002</v>
      </c>
      <c r="F22782" s="24">
        <f t="shared" si="393"/>
        <v>75.610399999999998</v>
      </c>
    </row>
    <row r="22783" spans="2:6" hidden="1">
      <c r="B22783" s="15">
        <v>2009</v>
      </c>
      <c r="C22783" s="16">
        <v>4</v>
      </c>
      <c r="D22783" s="16" t="s">
        <v>173</v>
      </c>
      <c r="E22783" s="18">
        <v>28.018000000000001</v>
      </c>
      <c r="F22783" s="24">
        <f t="shared" si="393"/>
        <v>82.432400000000001</v>
      </c>
    </row>
    <row r="22784" spans="2:6" hidden="1">
      <c r="B22784" s="13">
        <v>2009</v>
      </c>
      <c r="C22784" s="14">
        <v>5</v>
      </c>
      <c r="D22784" s="14" t="s">
        <v>173</v>
      </c>
      <c r="E22784" s="19">
        <v>30.887</v>
      </c>
      <c r="F22784" s="24">
        <f t="shared" si="393"/>
        <v>87.596599999999995</v>
      </c>
    </row>
    <row r="22785" spans="2:6" hidden="1">
      <c r="B22785" s="15">
        <v>2009</v>
      </c>
      <c r="C22785" s="16">
        <v>6</v>
      </c>
      <c r="D22785" s="16" t="s">
        <v>173</v>
      </c>
      <c r="E22785" s="18">
        <v>30.802</v>
      </c>
      <c r="F22785" s="24">
        <f t="shared" si="393"/>
        <v>87.443600000000004</v>
      </c>
    </row>
    <row r="22786" spans="2:6" hidden="1">
      <c r="B22786" s="13">
        <v>2009</v>
      </c>
      <c r="C22786" s="14">
        <v>7</v>
      </c>
      <c r="D22786" s="14" t="s">
        <v>173</v>
      </c>
      <c r="E22786" s="19">
        <v>30.597000000000001</v>
      </c>
      <c r="F22786" s="24">
        <f t="shared" si="393"/>
        <v>87.074600000000004</v>
      </c>
    </row>
    <row r="22787" spans="2:6" hidden="1">
      <c r="B22787" s="15">
        <v>2009</v>
      </c>
      <c r="C22787" s="16">
        <v>8</v>
      </c>
      <c r="D22787" s="16" t="s">
        <v>173</v>
      </c>
      <c r="E22787" s="18">
        <v>30.745999999999999</v>
      </c>
      <c r="F22787" s="24">
        <f t="shared" si="393"/>
        <v>87.342799999999997</v>
      </c>
    </row>
    <row r="22788" spans="2:6" hidden="1">
      <c r="B22788" s="13">
        <v>2009</v>
      </c>
      <c r="C22788" s="14">
        <v>9</v>
      </c>
      <c r="D22788" s="14" t="s">
        <v>173</v>
      </c>
      <c r="E22788" s="19">
        <v>31.274999999999999</v>
      </c>
      <c r="F22788" s="24">
        <f t="shared" si="393"/>
        <v>88.295000000000002</v>
      </c>
    </row>
    <row r="22789" spans="2:6" hidden="1">
      <c r="B22789" s="15">
        <v>2009</v>
      </c>
      <c r="C22789" s="16">
        <v>10</v>
      </c>
      <c r="D22789" s="16" t="s">
        <v>173</v>
      </c>
      <c r="E22789" s="18">
        <v>30.658000000000001</v>
      </c>
      <c r="F22789" s="24">
        <f t="shared" si="393"/>
        <v>87.184400000000011</v>
      </c>
    </row>
    <row r="22790" spans="2:6" hidden="1">
      <c r="B22790" s="13">
        <v>2009</v>
      </c>
      <c r="C22790" s="14">
        <v>11</v>
      </c>
      <c r="D22790" s="14" t="s">
        <v>173</v>
      </c>
      <c r="E22790" s="19">
        <v>26.879000000000001</v>
      </c>
      <c r="F22790" s="24">
        <f t="shared" si="393"/>
        <v>80.382200000000012</v>
      </c>
    </row>
    <row r="22791" spans="2:6" hidden="1">
      <c r="B22791" s="15">
        <v>2009</v>
      </c>
      <c r="C22791" s="16">
        <v>12</v>
      </c>
      <c r="D22791" s="16" t="s">
        <v>173</v>
      </c>
      <c r="E22791" s="18">
        <v>24.332999999999998</v>
      </c>
      <c r="F22791" s="24">
        <f t="shared" si="393"/>
        <v>75.799399999999991</v>
      </c>
    </row>
    <row r="22792" spans="2:6" hidden="1">
      <c r="B22792" s="13">
        <v>2010</v>
      </c>
      <c r="C22792" s="14">
        <v>1</v>
      </c>
      <c r="D22792" s="14" t="s">
        <v>173</v>
      </c>
      <c r="E22792" s="19">
        <v>24.097000000000001</v>
      </c>
      <c r="F22792" s="24">
        <f t="shared" si="393"/>
        <v>75.374600000000001</v>
      </c>
    </row>
    <row r="22793" spans="2:6" hidden="1">
      <c r="B22793" s="15">
        <v>2010</v>
      </c>
      <c r="C22793" s="16">
        <v>2</v>
      </c>
      <c r="D22793" s="16" t="s">
        <v>173</v>
      </c>
      <c r="E22793" s="18">
        <v>26.311</v>
      </c>
      <c r="F22793" s="24">
        <f t="shared" si="393"/>
        <v>79.359800000000007</v>
      </c>
    </row>
    <row r="22794" spans="2:6" hidden="1">
      <c r="B22794" s="13">
        <v>2010</v>
      </c>
      <c r="C22794" s="14">
        <v>3</v>
      </c>
      <c r="D22794" s="14" t="s">
        <v>173</v>
      </c>
      <c r="E22794" s="19">
        <v>29.023</v>
      </c>
      <c r="F22794" s="24">
        <f t="shared" si="393"/>
        <v>84.241399999999999</v>
      </c>
    </row>
    <row r="22795" spans="2:6" hidden="1">
      <c r="B22795" s="15">
        <v>2010</v>
      </c>
      <c r="C22795" s="16">
        <v>4</v>
      </c>
      <c r="D22795" s="16" t="s">
        <v>173</v>
      </c>
      <c r="E22795" s="18">
        <v>28.434999999999999</v>
      </c>
      <c r="F22795" s="24">
        <f t="shared" si="393"/>
        <v>83.182999999999993</v>
      </c>
    </row>
    <row r="22796" spans="2:6" hidden="1">
      <c r="B22796" s="13">
        <v>2010</v>
      </c>
      <c r="C22796" s="14">
        <v>5</v>
      </c>
      <c r="D22796" s="14" t="s">
        <v>173</v>
      </c>
      <c r="E22796" s="19">
        <v>30.917000000000002</v>
      </c>
      <c r="F22796" s="24">
        <f t="shared" si="393"/>
        <v>87.650599999999997</v>
      </c>
    </row>
    <row r="22797" spans="2:6" hidden="1">
      <c r="B22797" s="15">
        <v>2010</v>
      </c>
      <c r="C22797" s="16">
        <v>6</v>
      </c>
      <c r="D22797" s="16" t="s">
        <v>173</v>
      </c>
      <c r="E22797" s="18">
        <v>31.303000000000001</v>
      </c>
      <c r="F22797" s="24">
        <f t="shared" si="393"/>
        <v>88.345400000000012</v>
      </c>
    </row>
    <row r="22798" spans="2:6" hidden="1">
      <c r="B22798" s="13">
        <v>2010</v>
      </c>
      <c r="C22798" s="14">
        <v>7</v>
      </c>
      <c r="D22798" s="14" t="s">
        <v>173</v>
      </c>
      <c r="E22798" s="19">
        <v>30.763000000000002</v>
      </c>
      <c r="F22798" s="24">
        <f t="shared" si="393"/>
        <v>87.373400000000004</v>
      </c>
    </row>
    <row r="22799" spans="2:6" hidden="1">
      <c r="B22799" s="15">
        <v>2010</v>
      </c>
      <c r="C22799" s="16">
        <v>8</v>
      </c>
      <c r="D22799" s="16" t="s">
        <v>173</v>
      </c>
      <c r="E22799" s="18">
        <v>30.513999999999999</v>
      </c>
      <c r="F22799" s="24">
        <f t="shared" si="393"/>
        <v>86.92519999999999</v>
      </c>
    </row>
    <row r="22800" spans="2:6" hidden="1">
      <c r="B22800" s="13">
        <v>2010</v>
      </c>
      <c r="C22800" s="14">
        <v>9</v>
      </c>
      <c r="D22800" s="14" t="s">
        <v>173</v>
      </c>
      <c r="E22800" s="19">
        <v>31.504999999999999</v>
      </c>
      <c r="F22800" s="24">
        <f t="shared" si="393"/>
        <v>88.709000000000003</v>
      </c>
    </row>
    <row r="22801" spans="2:6" hidden="1">
      <c r="B22801" s="15">
        <v>2010</v>
      </c>
      <c r="C22801" s="16">
        <v>10</v>
      </c>
      <c r="D22801" s="16" t="s">
        <v>173</v>
      </c>
      <c r="E22801" s="18">
        <v>30.324000000000002</v>
      </c>
      <c r="F22801" s="24">
        <f t="shared" si="393"/>
        <v>86.583200000000005</v>
      </c>
    </row>
    <row r="22802" spans="2:6" hidden="1">
      <c r="B22802" s="13">
        <v>2010</v>
      </c>
      <c r="C22802" s="14">
        <v>11</v>
      </c>
      <c r="D22802" s="14" t="s">
        <v>173</v>
      </c>
      <c r="E22802" s="19">
        <v>27.08</v>
      </c>
      <c r="F22802" s="24">
        <f t="shared" si="393"/>
        <v>80.744</v>
      </c>
    </row>
    <row r="22803" spans="2:6" hidden="1">
      <c r="B22803" s="15">
        <v>2010</v>
      </c>
      <c r="C22803" s="16">
        <v>12</v>
      </c>
      <c r="D22803" s="16" t="s">
        <v>173</v>
      </c>
      <c r="E22803" s="18">
        <v>24.13</v>
      </c>
      <c r="F22803" s="24">
        <f t="shared" si="393"/>
        <v>75.433999999999997</v>
      </c>
    </row>
    <row r="22804" spans="2:6" hidden="1">
      <c r="B22804" s="13">
        <v>2011</v>
      </c>
      <c r="C22804" s="14">
        <v>1</v>
      </c>
      <c r="D22804" s="14" t="s">
        <v>173</v>
      </c>
      <c r="E22804" s="19">
        <v>22.722000000000001</v>
      </c>
      <c r="F22804" s="24">
        <f t="shared" si="393"/>
        <v>72.899600000000007</v>
      </c>
    </row>
    <row r="22805" spans="2:6" hidden="1">
      <c r="B22805" s="15">
        <v>2011</v>
      </c>
      <c r="C22805" s="16">
        <v>2</v>
      </c>
      <c r="D22805" s="16" t="s">
        <v>173</v>
      </c>
      <c r="E22805" s="18">
        <v>23.55</v>
      </c>
      <c r="F22805" s="24">
        <f t="shared" si="393"/>
        <v>74.39</v>
      </c>
    </row>
    <row r="22806" spans="2:6" hidden="1">
      <c r="B22806" s="13">
        <v>2011</v>
      </c>
      <c r="C22806" s="14">
        <v>3</v>
      </c>
      <c r="D22806" s="14" t="s">
        <v>173</v>
      </c>
      <c r="E22806" s="19">
        <v>25.905999999999999</v>
      </c>
      <c r="F22806" s="24">
        <f t="shared" si="393"/>
        <v>78.630799999999994</v>
      </c>
    </row>
    <row r="22807" spans="2:6" hidden="1">
      <c r="B22807" s="15">
        <v>2011</v>
      </c>
      <c r="C22807" s="16">
        <v>4</v>
      </c>
      <c r="D22807" s="16" t="s">
        <v>173</v>
      </c>
      <c r="E22807" s="18">
        <v>28.661999999999999</v>
      </c>
      <c r="F22807" s="24">
        <f t="shared" si="393"/>
        <v>83.5916</v>
      </c>
    </row>
    <row r="22808" spans="2:6" hidden="1">
      <c r="B22808" s="13">
        <v>2011</v>
      </c>
      <c r="C22808" s="14">
        <v>5</v>
      </c>
      <c r="D22808" s="14" t="s">
        <v>173</v>
      </c>
      <c r="E22808" s="19">
        <v>30.334</v>
      </c>
      <c r="F22808" s="24">
        <f t="shared" si="393"/>
        <v>86.601200000000006</v>
      </c>
    </row>
    <row r="22809" spans="2:6" hidden="1">
      <c r="B22809" s="15">
        <v>2011</v>
      </c>
      <c r="C22809" s="16">
        <v>6</v>
      </c>
      <c r="D22809" s="16" t="s">
        <v>173</v>
      </c>
      <c r="E22809" s="18">
        <v>30.86</v>
      </c>
      <c r="F22809" s="24">
        <f t="shared" si="393"/>
        <v>87.548000000000002</v>
      </c>
    </row>
    <row r="22810" spans="2:6" hidden="1">
      <c r="B22810" s="13">
        <v>2011</v>
      </c>
      <c r="C22810" s="14">
        <v>7</v>
      </c>
      <c r="D22810" s="14" t="s">
        <v>173</v>
      </c>
      <c r="E22810" s="19">
        <v>30.315000000000001</v>
      </c>
      <c r="F22810" s="24">
        <f t="shared" si="393"/>
        <v>86.567000000000007</v>
      </c>
    </row>
    <row r="22811" spans="2:6" hidden="1">
      <c r="B22811" s="15">
        <v>2011</v>
      </c>
      <c r="C22811" s="16">
        <v>8</v>
      </c>
      <c r="D22811" s="16" t="s">
        <v>173</v>
      </c>
      <c r="E22811" s="18">
        <v>30.481000000000002</v>
      </c>
      <c r="F22811" s="24">
        <f t="shared" si="393"/>
        <v>86.865800000000007</v>
      </c>
    </row>
    <row r="22812" spans="2:6" hidden="1">
      <c r="B22812" s="13">
        <v>2011</v>
      </c>
      <c r="C22812" s="14">
        <v>9</v>
      </c>
      <c r="D22812" s="14" t="s">
        <v>173</v>
      </c>
      <c r="E22812" s="19">
        <v>31.202999999999999</v>
      </c>
      <c r="F22812" s="24">
        <f t="shared" si="393"/>
        <v>88.165400000000005</v>
      </c>
    </row>
    <row r="22813" spans="2:6" hidden="1">
      <c r="B22813" s="15">
        <v>2011</v>
      </c>
      <c r="C22813" s="16">
        <v>10</v>
      </c>
      <c r="D22813" s="16" t="s">
        <v>173</v>
      </c>
      <c r="E22813" s="18">
        <v>31.291</v>
      </c>
      <c r="F22813" s="24">
        <f t="shared" si="393"/>
        <v>88.323800000000006</v>
      </c>
    </row>
    <row r="22814" spans="2:6" hidden="1">
      <c r="B22814" s="13">
        <v>2011</v>
      </c>
      <c r="C22814" s="14">
        <v>11</v>
      </c>
      <c r="D22814" s="14" t="s">
        <v>173</v>
      </c>
      <c r="E22814" s="19">
        <v>26.356000000000002</v>
      </c>
      <c r="F22814" s="24">
        <f t="shared" si="393"/>
        <v>79.440799999999996</v>
      </c>
    </row>
    <row r="22815" spans="2:6" hidden="1">
      <c r="B22815" s="15">
        <v>2011</v>
      </c>
      <c r="C22815" s="16">
        <v>12</v>
      </c>
      <c r="D22815" s="16" t="s">
        <v>173</v>
      </c>
      <c r="E22815" s="18">
        <v>22.768000000000001</v>
      </c>
      <c r="F22815" s="24">
        <f t="shared" si="393"/>
        <v>72.982400000000013</v>
      </c>
    </row>
    <row r="22816" spans="2:6" hidden="1">
      <c r="B22816" s="13">
        <v>2012</v>
      </c>
      <c r="C22816" s="14">
        <v>1</v>
      </c>
      <c r="D22816" s="14" t="s">
        <v>173</v>
      </c>
      <c r="E22816" s="19">
        <v>22.295000000000002</v>
      </c>
      <c r="F22816" s="24">
        <f t="shared" ref="F22816:F22879" si="394">(E22816 * 1.8) + 32</f>
        <v>72.131</v>
      </c>
    </row>
    <row r="22817" spans="2:6" hidden="1">
      <c r="B22817" s="15">
        <v>2012</v>
      </c>
      <c r="C22817" s="16">
        <v>2</v>
      </c>
      <c r="D22817" s="16" t="s">
        <v>173</v>
      </c>
      <c r="E22817" s="18">
        <v>22.815999999999999</v>
      </c>
      <c r="F22817" s="24">
        <f t="shared" si="394"/>
        <v>73.068799999999996</v>
      </c>
    </row>
    <row r="22818" spans="2:6" hidden="1">
      <c r="B22818" s="13">
        <v>2012</v>
      </c>
      <c r="C22818" s="14">
        <v>3</v>
      </c>
      <c r="D22818" s="14" t="s">
        <v>173</v>
      </c>
      <c r="E22818" s="19">
        <v>26.738</v>
      </c>
      <c r="F22818" s="24">
        <f t="shared" si="394"/>
        <v>80.128399999999999</v>
      </c>
    </row>
    <row r="22819" spans="2:6" hidden="1">
      <c r="B22819" s="15">
        <v>2012</v>
      </c>
      <c r="C22819" s="16">
        <v>4</v>
      </c>
      <c r="D22819" s="16" t="s">
        <v>173</v>
      </c>
      <c r="E22819" s="18">
        <v>27.512</v>
      </c>
      <c r="F22819" s="24">
        <f t="shared" si="394"/>
        <v>81.521600000000007</v>
      </c>
    </row>
    <row r="22820" spans="2:6" hidden="1">
      <c r="B22820" s="13">
        <v>2012</v>
      </c>
      <c r="C22820" s="14">
        <v>5</v>
      </c>
      <c r="D22820" s="14" t="s">
        <v>173</v>
      </c>
      <c r="E22820" s="19">
        <v>31.27</v>
      </c>
      <c r="F22820" s="24">
        <f t="shared" si="394"/>
        <v>88.286000000000001</v>
      </c>
    </row>
    <row r="22821" spans="2:6" hidden="1">
      <c r="B22821" s="15">
        <v>2012</v>
      </c>
      <c r="C22821" s="16">
        <v>6</v>
      </c>
      <c r="D22821" s="16" t="s">
        <v>173</v>
      </c>
      <c r="E22821" s="18">
        <v>31.390999999999998</v>
      </c>
      <c r="F22821" s="24">
        <f t="shared" si="394"/>
        <v>88.503799999999998</v>
      </c>
    </row>
    <row r="22822" spans="2:6" hidden="1">
      <c r="B22822" s="13">
        <v>2012</v>
      </c>
      <c r="C22822" s="14">
        <v>7</v>
      </c>
      <c r="D22822" s="14" t="s">
        <v>173</v>
      </c>
      <c r="E22822" s="19">
        <v>30.184000000000001</v>
      </c>
      <c r="F22822" s="24">
        <f t="shared" si="394"/>
        <v>86.331199999999995</v>
      </c>
    </row>
    <row r="22823" spans="2:6" hidden="1">
      <c r="B22823" s="15">
        <v>2012</v>
      </c>
      <c r="C22823" s="16">
        <v>8</v>
      </c>
      <c r="D22823" s="16" t="s">
        <v>173</v>
      </c>
      <c r="E22823" s="18">
        <v>30.335999999999999</v>
      </c>
      <c r="F22823" s="24">
        <f t="shared" si="394"/>
        <v>86.604799999999997</v>
      </c>
    </row>
    <row r="22824" spans="2:6" hidden="1">
      <c r="B22824" s="13">
        <v>2012</v>
      </c>
      <c r="C22824" s="14">
        <v>9</v>
      </c>
      <c r="D22824" s="14" t="s">
        <v>173</v>
      </c>
      <c r="E22824" s="19">
        <v>31.448</v>
      </c>
      <c r="F22824" s="24">
        <f t="shared" si="394"/>
        <v>88.606400000000008</v>
      </c>
    </row>
    <row r="22825" spans="2:6" hidden="1">
      <c r="B22825" s="15">
        <v>2012</v>
      </c>
      <c r="C22825" s="16">
        <v>10</v>
      </c>
      <c r="D22825" s="16" t="s">
        <v>173</v>
      </c>
      <c r="E22825" s="18">
        <v>30.667999999999999</v>
      </c>
      <c r="F22825" s="24">
        <f t="shared" si="394"/>
        <v>87.202399999999997</v>
      </c>
    </row>
    <row r="22826" spans="2:6" hidden="1">
      <c r="B22826" s="13">
        <v>2012</v>
      </c>
      <c r="C22826" s="14">
        <v>11</v>
      </c>
      <c r="D22826" s="14" t="s">
        <v>173</v>
      </c>
      <c r="E22826" s="19">
        <v>26.995999999999999</v>
      </c>
      <c r="F22826" s="24">
        <f t="shared" si="394"/>
        <v>80.592799999999997</v>
      </c>
    </row>
    <row r="22827" spans="2:6" hidden="1">
      <c r="B22827" s="15">
        <v>2012</v>
      </c>
      <c r="C22827" s="16">
        <v>12</v>
      </c>
      <c r="D22827" s="16" t="s">
        <v>173</v>
      </c>
      <c r="E22827" s="18">
        <v>21.542000000000002</v>
      </c>
      <c r="F22827" s="24">
        <f t="shared" si="394"/>
        <v>70.775599999999997</v>
      </c>
    </row>
    <row r="22828" spans="2:6" hidden="1">
      <c r="B22828" s="13">
        <v>2013</v>
      </c>
      <c r="C22828" s="14">
        <v>1</v>
      </c>
      <c r="D22828" s="14" t="s">
        <v>173</v>
      </c>
      <c r="E22828" s="19">
        <v>21.724</v>
      </c>
      <c r="F22828" s="24">
        <f t="shared" si="394"/>
        <v>71.103200000000001</v>
      </c>
    </row>
    <row r="22829" spans="2:6" hidden="1">
      <c r="B22829" s="15">
        <v>2013</v>
      </c>
      <c r="C22829" s="16">
        <v>2</v>
      </c>
      <c r="D22829" s="16" t="s">
        <v>173</v>
      </c>
      <c r="E22829" s="18">
        <v>23.992999999999999</v>
      </c>
      <c r="F22829" s="24">
        <f t="shared" si="394"/>
        <v>75.187399999999997</v>
      </c>
    </row>
    <row r="22830" spans="2:6" hidden="1">
      <c r="B22830" s="13">
        <v>2013</v>
      </c>
      <c r="C22830" s="14">
        <v>3</v>
      </c>
      <c r="D22830" s="14" t="s">
        <v>173</v>
      </c>
      <c r="E22830" s="19">
        <v>27.388000000000002</v>
      </c>
      <c r="F22830" s="24">
        <f t="shared" si="394"/>
        <v>81.298400000000001</v>
      </c>
    </row>
    <row r="22831" spans="2:6" hidden="1">
      <c r="B22831" s="15">
        <v>2013</v>
      </c>
      <c r="C22831" s="16">
        <v>4</v>
      </c>
      <c r="D22831" s="16" t="s">
        <v>173</v>
      </c>
      <c r="E22831" s="18">
        <v>28.38</v>
      </c>
      <c r="F22831" s="24">
        <f t="shared" si="394"/>
        <v>83.084000000000003</v>
      </c>
    </row>
    <row r="22832" spans="2:6" hidden="1">
      <c r="B22832" s="13">
        <v>2013</v>
      </c>
      <c r="C22832" s="14">
        <v>5</v>
      </c>
      <c r="D22832" s="14" t="s">
        <v>173</v>
      </c>
      <c r="E22832" s="19">
        <v>31.959</v>
      </c>
      <c r="F22832" s="24">
        <f t="shared" si="394"/>
        <v>89.526200000000003</v>
      </c>
    </row>
    <row r="22833" spans="2:6" hidden="1">
      <c r="B22833" s="15">
        <v>2013</v>
      </c>
      <c r="C22833" s="16">
        <v>6</v>
      </c>
      <c r="D22833" s="16" t="s">
        <v>173</v>
      </c>
      <c r="E22833" s="18">
        <v>31.283999999999999</v>
      </c>
      <c r="F22833" s="24">
        <f t="shared" si="394"/>
        <v>88.311199999999999</v>
      </c>
    </row>
    <row r="22834" spans="2:6" hidden="1">
      <c r="B22834" s="13">
        <v>2013</v>
      </c>
      <c r="C22834" s="14">
        <v>7</v>
      </c>
      <c r="D22834" s="14" t="s">
        <v>173</v>
      </c>
      <c r="E22834" s="19">
        <v>30.731000000000002</v>
      </c>
      <c r="F22834" s="24">
        <f t="shared" si="394"/>
        <v>87.315799999999996</v>
      </c>
    </row>
    <row r="22835" spans="2:6" hidden="1">
      <c r="B22835" s="15">
        <v>2013</v>
      </c>
      <c r="C22835" s="16">
        <v>8</v>
      </c>
      <c r="D22835" s="16" t="s">
        <v>173</v>
      </c>
      <c r="E22835" s="18">
        <v>30.498999999999999</v>
      </c>
      <c r="F22835" s="24">
        <f t="shared" si="394"/>
        <v>86.898200000000003</v>
      </c>
    </row>
    <row r="22836" spans="2:6" hidden="1">
      <c r="B22836" s="13">
        <v>2000</v>
      </c>
      <c r="C22836" s="14">
        <v>2</v>
      </c>
      <c r="D22836" s="14" t="s">
        <v>174</v>
      </c>
      <c r="E22836" s="19">
        <v>27.812999999999999</v>
      </c>
      <c r="F22836" s="24">
        <f t="shared" si="394"/>
        <v>82.063400000000001</v>
      </c>
    </row>
    <row r="22837" spans="2:6" hidden="1">
      <c r="B22837" s="15">
        <v>2000</v>
      </c>
      <c r="C22837" s="16">
        <v>3</v>
      </c>
      <c r="D22837" s="16" t="s">
        <v>174</v>
      </c>
      <c r="E22837" s="18">
        <v>28.419</v>
      </c>
      <c r="F22837" s="24">
        <f t="shared" si="394"/>
        <v>83.154200000000003</v>
      </c>
    </row>
    <row r="22838" spans="2:6" hidden="1">
      <c r="B22838" s="13">
        <v>2000</v>
      </c>
      <c r="C22838" s="14">
        <v>4</v>
      </c>
      <c r="D22838" s="14" t="s">
        <v>174</v>
      </c>
      <c r="E22838" s="19">
        <v>28.710999999999999</v>
      </c>
      <c r="F22838" s="24">
        <f t="shared" si="394"/>
        <v>83.6798</v>
      </c>
    </row>
    <row r="22839" spans="2:6" hidden="1">
      <c r="B22839" s="15">
        <v>2000</v>
      </c>
      <c r="C22839" s="16">
        <v>5</v>
      </c>
      <c r="D22839" s="16" t="s">
        <v>174</v>
      </c>
      <c r="E22839" s="18">
        <v>27.495999999999999</v>
      </c>
      <c r="F22839" s="24">
        <f t="shared" si="394"/>
        <v>81.492799999999988</v>
      </c>
    </row>
    <row r="22840" spans="2:6" hidden="1">
      <c r="B22840" s="13">
        <v>2000</v>
      </c>
      <c r="C22840" s="14">
        <v>6</v>
      </c>
      <c r="D22840" s="14" t="s">
        <v>174</v>
      </c>
      <c r="E22840" s="19">
        <v>26.863</v>
      </c>
      <c r="F22840" s="24">
        <f t="shared" si="394"/>
        <v>80.353399999999993</v>
      </c>
    </row>
    <row r="22841" spans="2:6" hidden="1">
      <c r="B22841" s="15">
        <v>2000</v>
      </c>
      <c r="C22841" s="16">
        <v>7</v>
      </c>
      <c r="D22841" s="16" t="s">
        <v>174</v>
      </c>
      <c r="E22841" s="18">
        <v>26.538</v>
      </c>
      <c r="F22841" s="24">
        <f t="shared" si="394"/>
        <v>79.7684</v>
      </c>
    </row>
    <row r="22842" spans="2:6" hidden="1">
      <c r="B22842" s="13">
        <v>2000</v>
      </c>
      <c r="C22842" s="14">
        <v>8</v>
      </c>
      <c r="D22842" s="14" t="s">
        <v>174</v>
      </c>
      <c r="E22842" s="19">
        <v>26.876000000000001</v>
      </c>
      <c r="F22842" s="24">
        <f t="shared" si="394"/>
        <v>80.376800000000003</v>
      </c>
    </row>
    <row r="22843" spans="2:6" hidden="1">
      <c r="B22843" s="15">
        <v>2000</v>
      </c>
      <c r="C22843" s="16">
        <v>9</v>
      </c>
      <c r="D22843" s="16" t="s">
        <v>174</v>
      </c>
      <c r="E22843" s="18">
        <v>26.443000000000001</v>
      </c>
      <c r="F22843" s="24">
        <f t="shared" si="394"/>
        <v>79.597399999999993</v>
      </c>
    </row>
    <row r="22844" spans="2:6" hidden="1">
      <c r="B22844" s="13">
        <v>2000</v>
      </c>
      <c r="C22844" s="14">
        <v>10</v>
      </c>
      <c r="D22844" s="14" t="s">
        <v>174</v>
      </c>
      <c r="E22844" s="19">
        <v>26.672999999999998</v>
      </c>
      <c r="F22844" s="24">
        <f t="shared" si="394"/>
        <v>80.011399999999995</v>
      </c>
    </row>
    <row r="22845" spans="2:6" hidden="1">
      <c r="B22845" s="15">
        <v>2000</v>
      </c>
      <c r="C22845" s="16">
        <v>11</v>
      </c>
      <c r="D22845" s="16" t="s">
        <v>174</v>
      </c>
      <c r="E22845" s="18">
        <v>26.715</v>
      </c>
      <c r="F22845" s="24">
        <f t="shared" si="394"/>
        <v>80.087000000000003</v>
      </c>
    </row>
    <row r="22846" spans="2:6" hidden="1">
      <c r="B22846" s="13">
        <v>2000</v>
      </c>
      <c r="C22846" s="14">
        <v>12</v>
      </c>
      <c r="D22846" s="14" t="s">
        <v>174</v>
      </c>
      <c r="E22846" s="19">
        <v>26.771999999999998</v>
      </c>
      <c r="F22846" s="24">
        <f t="shared" si="394"/>
        <v>80.189599999999999</v>
      </c>
    </row>
    <row r="22847" spans="2:6" hidden="1">
      <c r="B22847" s="15">
        <v>2001</v>
      </c>
      <c r="C22847" s="16">
        <v>1</v>
      </c>
      <c r="D22847" s="16" t="s">
        <v>174</v>
      </c>
      <c r="E22847" s="18">
        <v>27.024000000000001</v>
      </c>
      <c r="F22847" s="24">
        <f t="shared" si="394"/>
        <v>80.643200000000007</v>
      </c>
    </row>
    <row r="22848" spans="2:6" hidden="1">
      <c r="B22848" s="13">
        <v>2001</v>
      </c>
      <c r="C22848" s="14">
        <v>2</v>
      </c>
      <c r="D22848" s="14" t="s">
        <v>174</v>
      </c>
      <c r="E22848" s="19">
        <v>27.925000000000001</v>
      </c>
      <c r="F22848" s="24">
        <f t="shared" si="394"/>
        <v>82.265000000000001</v>
      </c>
    </row>
    <row r="22849" spans="2:6" hidden="1">
      <c r="B22849" s="15">
        <v>2001</v>
      </c>
      <c r="C22849" s="16">
        <v>3</v>
      </c>
      <c r="D22849" s="16" t="s">
        <v>174</v>
      </c>
      <c r="E22849" s="18">
        <v>28.504999999999999</v>
      </c>
      <c r="F22849" s="24">
        <f t="shared" si="394"/>
        <v>83.308999999999997</v>
      </c>
    </row>
    <row r="22850" spans="2:6" hidden="1">
      <c r="B22850" s="13">
        <v>2001</v>
      </c>
      <c r="C22850" s="14">
        <v>4</v>
      </c>
      <c r="D22850" s="14" t="s">
        <v>174</v>
      </c>
      <c r="E22850" s="19">
        <v>28.792000000000002</v>
      </c>
      <c r="F22850" s="24">
        <f t="shared" si="394"/>
        <v>83.825600000000009</v>
      </c>
    </row>
    <row r="22851" spans="2:6" hidden="1">
      <c r="B22851" s="15">
        <v>2001</v>
      </c>
      <c r="C22851" s="16">
        <v>5</v>
      </c>
      <c r="D22851" s="16" t="s">
        <v>174</v>
      </c>
      <c r="E22851" s="18">
        <v>27.719000000000001</v>
      </c>
      <c r="F22851" s="24">
        <f t="shared" si="394"/>
        <v>81.894200000000012</v>
      </c>
    </row>
    <row r="22852" spans="2:6" hidden="1">
      <c r="B22852" s="13">
        <v>2001</v>
      </c>
      <c r="C22852" s="14">
        <v>6</v>
      </c>
      <c r="D22852" s="14" t="s">
        <v>174</v>
      </c>
      <c r="E22852" s="19">
        <v>26.59</v>
      </c>
      <c r="F22852" s="24">
        <f t="shared" si="394"/>
        <v>79.861999999999995</v>
      </c>
    </row>
    <row r="22853" spans="2:6" hidden="1">
      <c r="B22853" s="15">
        <v>2001</v>
      </c>
      <c r="C22853" s="16">
        <v>7</v>
      </c>
      <c r="D22853" s="16" t="s">
        <v>174</v>
      </c>
      <c r="E22853" s="18">
        <v>26.042000000000002</v>
      </c>
      <c r="F22853" s="24">
        <f t="shared" si="394"/>
        <v>78.875600000000006</v>
      </c>
    </row>
    <row r="22854" spans="2:6" hidden="1">
      <c r="B22854" s="13">
        <v>2001</v>
      </c>
      <c r="C22854" s="14">
        <v>8</v>
      </c>
      <c r="D22854" s="14" t="s">
        <v>174</v>
      </c>
      <c r="E22854" s="19">
        <v>27.158000000000001</v>
      </c>
      <c r="F22854" s="24">
        <f t="shared" si="394"/>
        <v>80.884399999999999</v>
      </c>
    </row>
    <row r="22855" spans="2:6" hidden="1">
      <c r="B22855" s="15">
        <v>2001</v>
      </c>
      <c r="C22855" s="16">
        <v>9</v>
      </c>
      <c r="D22855" s="16" t="s">
        <v>174</v>
      </c>
      <c r="E22855" s="18">
        <v>26.091000000000001</v>
      </c>
      <c r="F22855" s="24">
        <f t="shared" si="394"/>
        <v>78.963800000000006</v>
      </c>
    </row>
    <row r="22856" spans="2:6" hidden="1">
      <c r="B22856" s="13">
        <v>2001</v>
      </c>
      <c r="C22856" s="14">
        <v>10</v>
      </c>
      <c r="D22856" s="14" t="s">
        <v>174</v>
      </c>
      <c r="E22856" s="19">
        <v>26.317</v>
      </c>
      <c r="F22856" s="24">
        <f t="shared" si="394"/>
        <v>79.370599999999996</v>
      </c>
    </row>
    <row r="22857" spans="2:6" hidden="1">
      <c r="B22857" s="15">
        <v>2001</v>
      </c>
      <c r="C22857" s="16">
        <v>11</v>
      </c>
      <c r="D22857" s="16" t="s">
        <v>174</v>
      </c>
      <c r="E22857" s="18">
        <v>26.068999999999999</v>
      </c>
      <c r="F22857" s="24">
        <f t="shared" si="394"/>
        <v>78.924199999999999</v>
      </c>
    </row>
    <row r="22858" spans="2:6" hidden="1">
      <c r="B22858" s="13">
        <v>2001</v>
      </c>
      <c r="C22858" s="14">
        <v>12</v>
      </c>
      <c r="D22858" s="14" t="s">
        <v>174</v>
      </c>
      <c r="E22858" s="19">
        <v>26.213999999999999</v>
      </c>
      <c r="F22858" s="24">
        <f t="shared" si="394"/>
        <v>79.185200000000009</v>
      </c>
    </row>
    <row r="22859" spans="2:6" hidden="1">
      <c r="B22859" s="15">
        <v>2002</v>
      </c>
      <c r="C22859" s="16">
        <v>1</v>
      </c>
      <c r="D22859" s="16" t="s">
        <v>174</v>
      </c>
      <c r="E22859" s="18">
        <v>27.556000000000001</v>
      </c>
      <c r="F22859" s="24">
        <f t="shared" si="394"/>
        <v>81.600799999999992</v>
      </c>
    </row>
    <row r="22860" spans="2:6" hidden="1">
      <c r="B22860" s="13">
        <v>2002</v>
      </c>
      <c r="C22860" s="14">
        <v>2</v>
      </c>
      <c r="D22860" s="14" t="s">
        <v>174</v>
      </c>
      <c r="E22860" s="19">
        <v>28.609000000000002</v>
      </c>
      <c r="F22860" s="24">
        <f t="shared" si="394"/>
        <v>83.496200000000002</v>
      </c>
    </row>
    <row r="22861" spans="2:6" hidden="1">
      <c r="B22861" s="15">
        <v>2002</v>
      </c>
      <c r="C22861" s="16">
        <v>3</v>
      </c>
      <c r="D22861" s="16" t="s">
        <v>174</v>
      </c>
      <c r="E22861" s="18">
        <v>29.494</v>
      </c>
      <c r="F22861" s="24">
        <f t="shared" si="394"/>
        <v>85.089200000000005</v>
      </c>
    </row>
    <row r="22862" spans="2:6" hidden="1">
      <c r="B22862" s="13">
        <v>2002</v>
      </c>
      <c r="C22862" s="14">
        <v>4</v>
      </c>
      <c r="D22862" s="14" t="s">
        <v>174</v>
      </c>
      <c r="E22862" s="19">
        <v>28.777999999999999</v>
      </c>
      <c r="F22862" s="24">
        <f t="shared" si="394"/>
        <v>83.800399999999996</v>
      </c>
    </row>
    <row r="22863" spans="2:6" hidden="1">
      <c r="B22863" s="15">
        <v>2002</v>
      </c>
      <c r="C22863" s="16">
        <v>5</v>
      </c>
      <c r="D22863" s="16" t="s">
        <v>174</v>
      </c>
      <c r="E22863" s="18">
        <v>28.510999999999999</v>
      </c>
      <c r="F22863" s="24">
        <f t="shared" si="394"/>
        <v>83.319800000000001</v>
      </c>
    </row>
    <row r="22864" spans="2:6" hidden="1">
      <c r="B22864" s="13">
        <v>2002</v>
      </c>
      <c r="C22864" s="14">
        <v>6</v>
      </c>
      <c r="D22864" s="14" t="s">
        <v>174</v>
      </c>
      <c r="E22864" s="19">
        <v>27.102</v>
      </c>
      <c r="F22864" s="24">
        <f t="shared" si="394"/>
        <v>80.783600000000007</v>
      </c>
    </row>
    <row r="22865" spans="2:6" hidden="1">
      <c r="B22865" s="15">
        <v>2002</v>
      </c>
      <c r="C22865" s="16">
        <v>7</v>
      </c>
      <c r="D22865" s="16" t="s">
        <v>174</v>
      </c>
      <c r="E22865" s="18">
        <v>26.922999999999998</v>
      </c>
      <c r="F22865" s="24">
        <f t="shared" si="394"/>
        <v>80.461399999999998</v>
      </c>
    </row>
    <row r="22866" spans="2:6" hidden="1">
      <c r="B22866" s="13">
        <v>2002</v>
      </c>
      <c r="C22866" s="14">
        <v>8</v>
      </c>
      <c r="D22866" s="14" t="s">
        <v>174</v>
      </c>
      <c r="E22866" s="19">
        <v>26.936</v>
      </c>
      <c r="F22866" s="24">
        <f t="shared" si="394"/>
        <v>80.484800000000007</v>
      </c>
    </row>
    <row r="22867" spans="2:6" hidden="1">
      <c r="B22867" s="15">
        <v>2002</v>
      </c>
      <c r="C22867" s="16">
        <v>9</v>
      </c>
      <c r="D22867" s="16" t="s">
        <v>174</v>
      </c>
      <c r="E22867" s="18">
        <v>26.849</v>
      </c>
      <c r="F22867" s="24">
        <f t="shared" si="394"/>
        <v>80.32820000000001</v>
      </c>
    </row>
    <row r="22868" spans="2:6" hidden="1">
      <c r="B22868" s="13">
        <v>2002</v>
      </c>
      <c r="C22868" s="14">
        <v>10</v>
      </c>
      <c r="D22868" s="14" t="s">
        <v>174</v>
      </c>
      <c r="E22868" s="19">
        <v>26.452999999999999</v>
      </c>
      <c r="F22868" s="24">
        <f t="shared" si="394"/>
        <v>79.615399999999994</v>
      </c>
    </row>
    <row r="22869" spans="2:6" hidden="1">
      <c r="B22869" s="15">
        <v>2002</v>
      </c>
      <c r="C22869" s="16">
        <v>11</v>
      </c>
      <c r="D22869" s="16" t="s">
        <v>174</v>
      </c>
      <c r="E22869" s="18">
        <v>26.966000000000001</v>
      </c>
      <c r="F22869" s="24">
        <f t="shared" si="394"/>
        <v>80.538800000000009</v>
      </c>
    </row>
    <row r="22870" spans="2:6" hidden="1">
      <c r="B22870" s="13">
        <v>2002</v>
      </c>
      <c r="C22870" s="14">
        <v>12</v>
      </c>
      <c r="D22870" s="14" t="s">
        <v>174</v>
      </c>
      <c r="E22870" s="19">
        <v>27.927</v>
      </c>
      <c r="F22870" s="24">
        <f t="shared" si="394"/>
        <v>82.268599999999992</v>
      </c>
    </row>
    <row r="22871" spans="2:6" hidden="1">
      <c r="B22871" s="15">
        <v>2003</v>
      </c>
      <c r="C22871" s="16">
        <v>1</v>
      </c>
      <c r="D22871" s="16" t="s">
        <v>174</v>
      </c>
      <c r="E22871" s="18">
        <v>28.678999999999998</v>
      </c>
      <c r="F22871" s="24">
        <f t="shared" si="394"/>
        <v>83.622199999999992</v>
      </c>
    </row>
    <row r="22872" spans="2:6" hidden="1">
      <c r="B22872" s="13">
        <v>2003</v>
      </c>
      <c r="C22872" s="14">
        <v>2</v>
      </c>
      <c r="D22872" s="14" t="s">
        <v>174</v>
      </c>
      <c r="E22872" s="19">
        <v>29.202999999999999</v>
      </c>
      <c r="F22872" s="24">
        <f t="shared" si="394"/>
        <v>84.565399999999997</v>
      </c>
    </row>
    <row r="22873" spans="2:6" hidden="1">
      <c r="B22873" s="15">
        <v>2003</v>
      </c>
      <c r="C22873" s="16">
        <v>3</v>
      </c>
      <c r="D22873" s="16" t="s">
        <v>174</v>
      </c>
      <c r="E22873" s="18">
        <v>29.289000000000001</v>
      </c>
      <c r="F22873" s="24">
        <f t="shared" si="394"/>
        <v>84.720200000000006</v>
      </c>
    </row>
    <row r="22874" spans="2:6" hidden="1">
      <c r="B22874" s="13">
        <v>2003</v>
      </c>
      <c r="C22874" s="14">
        <v>4</v>
      </c>
      <c r="D22874" s="14" t="s">
        <v>174</v>
      </c>
      <c r="E22874" s="19">
        <v>29.236000000000001</v>
      </c>
      <c r="F22874" s="24">
        <f t="shared" si="394"/>
        <v>84.624799999999993</v>
      </c>
    </row>
    <row r="22875" spans="2:6" hidden="1">
      <c r="B22875" s="15">
        <v>2003</v>
      </c>
      <c r="C22875" s="16">
        <v>5</v>
      </c>
      <c r="D22875" s="16" t="s">
        <v>174</v>
      </c>
      <c r="E22875" s="18">
        <v>27.690999999999999</v>
      </c>
      <c r="F22875" s="24">
        <f t="shared" si="394"/>
        <v>81.843800000000002</v>
      </c>
    </row>
    <row r="22876" spans="2:6" hidden="1">
      <c r="B22876" s="13">
        <v>2003</v>
      </c>
      <c r="C22876" s="14">
        <v>6</v>
      </c>
      <c r="D22876" s="14" t="s">
        <v>174</v>
      </c>
      <c r="E22876" s="19">
        <v>26.960999999999999</v>
      </c>
      <c r="F22876" s="24">
        <f t="shared" si="394"/>
        <v>80.529799999999994</v>
      </c>
    </row>
    <row r="22877" spans="2:6" hidden="1">
      <c r="B22877" s="15">
        <v>2003</v>
      </c>
      <c r="C22877" s="16">
        <v>7</v>
      </c>
      <c r="D22877" s="16" t="s">
        <v>174</v>
      </c>
      <c r="E22877" s="18">
        <v>27.059000000000001</v>
      </c>
      <c r="F22877" s="24">
        <f t="shared" si="394"/>
        <v>80.706199999999995</v>
      </c>
    </row>
    <row r="22878" spans="2:6" hidden="1">
      <c r="B22878" s="13">
        <v>2003</v>
      </c>
      <c r="C22878" s="14">
        <v>8</v>
      </c>
      <c r="D22878" s="14" t="s">
        <v>174</v>
      </c>
      <c r="E22878" s="19">
        <v>27.312000000000001</v>
      </c>
      <c r="F22878" s="24">
        <f t="shared" si="394"/>
        <v>81.161599999999993</v>
      </c>
    </row>
    <row r="22879" spans="2:6" hidden="1">
      <c r="B22879" s="15">
        <v>2003</v>
      </c>
      <c r="C22879" s="16">
        <v>9</v>
      </c>
      <c r="D22879" s="16" t="s">
        <v>174</v>
      </c>
      <c r="E22879" s="18">
        <v>27.091999999999999</v>
      </c>
      <c r="F22879" s="24">
        <f t="shared" si="394"/>
        <v>80.765600000000006</v>
      </c>
    </row>
    <row r="22880" spans="2:6" hidden="1">
      <c r="B22880" s="13">
        <v>2003</v>
      </c>
      <c r="C22880" s="14">
        <v>10</v>
      </c>
      <c r="D22880" s="14" t="s">
        <v>174</v>
      </c>
      <c r="E22880" s="19">
        <v>26.497</v>
      </c>
      <c r="F22880" s="24">
        <f t="shared" ref="F22880:F22943" si="395">(E22880 * 1.8) + 32</f>
        <v>79.694600000000008</v>
      </c>
    </row>
    <row r="22881" spans="2:6" hidden="1">
      <c r="B22881" s="15">
        <v>2003</v>
      </c>
      <c r="C22881" s="16">
        <v>11</v>
      </c>
      <c r="D22881" s="16" t="s">
        <v>174</v>
      </c>
      <c r="E22881" s="18">
        <v>26.652999999999999</v>
      </c>
      <c r="F22881" s="24">
        <f t="shared" si="395"/>
        <v>79.975400000000008</v>
      </c>
    </row>
    <row r="22882" spans="2:6" hidden="1">
      <c r="B22882" s="13">
        <v>2003</v>
      </c>
      <c r="C22882" s="14">
        <v>12</v>
      </c>
      <c r="D22882" s="14" t="s">
        <v>174</v>
      </c>
      <c r="E22882" s="19">
        <v>26.805</v>
      </c>
      <c r="F22882" s="24">
        <f t="shared" si="395"/>
        <v>80.248999999999995</v>
      </c>
    </row>
    <row r="22883" spans="2:6" hidden="1">
      <c r="B22883" s="15">
        <v>2004</v>
      </c>
      <c r="C22883" s="16">
        <v>1</v>
      </c>
      <c r="D22883" s="16" t="s">
        <v>174</v>
      </c>
      <c r="E22883" s="18">
        <v>27.751000000000001</v>
      </c>
      <c r="F22883" s="24">
        <f t="shared" si="395"/>
        <v>81.951800000000006</v>
      </c>
    </row>
    <row r="22884" spans="2:6" hidden="1">
      <c r="B22884" s="13">
        <v>2004</v>
      </c>
      <c r="C22884" s="14">
        <v>2</v>
      </c>
      <c r="D22884" s="14" t="s">
        <v>174</v>
      </c>
      <c r="E22884" s="19">
        <v>28.806999999999999</v>
      </c>
      <c r="F22884" s="24">
        <f t="shared" si="395"/>
        <v>83.852599999999995</v>
      </c>
    </row>
    <row r="22885" spans="2:6" hidden="1">
      <c r="B22885" s="15">
        <v>2004</v>
      </c>
      <c r="C22885" s="16">
        <v>3</v>
      </c>
      <c r="D22885" s="16" t="s">
        <v>174</v>
      </c>
      <c r="E22885" s="18">
        <v>29.215</v>
      </c>
      <c r="F22885" s="24">
        <f t="shared" si="395"/>
        <v>84.587000000000003</v>
      </c>
    </row>
    <row r="22886" spans="2:6" hidden="1">
      <c r="B22886" s="13">
        <v>2004</v>
      </c>
      <c r="C22886" s="14">
        <v>4</v>
      </c>
      <c r="D22886" s="14" t="s">
        <v>174</v>
      </c>
      <c r="E22886" s="19">
        <v>28.702000000000002</v>
      </c>
      <c r="F22886" s="24">
        <f t="shared" si="395"/>
        <v>83.663600000000002</v>
      </c>
    </row>
    <row r="22887" spans="2:6" hidden="1">
      <c r="B22887" s="15">
        <v>2004</v>
      </c>
      <c r="C22887" s="16">
        <v>5</v>
      </c>
      <c r="D22887" s="16" t="s">
        <v>174</v>
      </c>
      <c r="E22887" s="18">
        <v>28.024000000000001</v>
      </c>
      <c r="F22887" s="24">
        <f t="shared" si="395"/>
        <v>82.443200000000004</v>
      </c>
    </row>
    <row r="22888" spans="2:6" hidden="1">
      <c r="B22888" s="13">
        <v>2004</v>
      </c>
      <c r="C22888" s="14">
        <v>6</v>
      </c>
      <c r="D22888" s="14" t="s">
        <v>174</v>
      </c>
      <c r="E22888" s="19">
        <v>27.484999999999999</v>
      </c>
      <c r="F22888" s="24">
        <f t="shared" si="395"/>
        <v>81.472999999999999</v>
      </c>
    </row>
    <row r="22889" spans="2:6" hidden="1">
      <c r="B22889" s="15">
        <v>2004</v>
      </c>
      <c r="C22889" s="16">
        <v>7</v>
      </c>
      <c r="D22889" s="16" t="s">
        <v>174</v>
      </c>
      <c r="E22889" s="18">
        <v>26.692</v>
      </c>
      <c r="F22889" s="24">
        <f t="shared" si="395"/>
        <v>80.045600000000007</v>
      </c>
    </row>
    <row r="22890" spans="2:6" hidden="1">
      <c r="B22890" s="13">
        <v>2004</v>
      </c>
      <c r="C22890" s="14">
        <v>8</v>
      </c>
      <c r="D22890" s="14" t="s">
        <v>174</v>
      </c>
      <c r="E22890" s="19">
        <v>26.859000000000002</v>
      </c>
      <c r="F22890" s="24">
        <f t="shared" si="395"/>
        <v>80.34620000000001</v>
      </c>
    </row>
    <row r="22891" spans="2:6" hidden="1">
      <c r="B22891" s="15">
        <v>2004</v>
      </c>
      <c r="C22891" s="16">
        <v>9</v>
      </c>
      <c r="D22891" s="16" t="s">
        <v>174</v>
      </c>
      <c r="E22891" s="18">
        <v>26.84</v>
      </c>
      <c r="F22891" s="24">
        <f t="shared" si="395"/>
        <v>80.311999999999998</v>
      </c>
    </row>
    <row r="22892" spans="2:6" hidden="1">
      <c r="B22892" s="13">
        <v>2004</v>
      </c>
      <c r="C22892" s="14">
        <v>10</v>
      </c>
      <c r="D22892" s="14" t="s">
        <v>174</v>
      </c>
      <c r="E22892" s="19">
        <v>26.716000000000001</v>
      </c>
      <c r="F22892" s="24">
        <f t="shared" si="395"/>
        <v>80.088800000000006</v>
      </c>
    </row>
    <row r="22893" spans="2:6" hidden="1">
      <c r="B22893" s="15">
        <v>2004</v>
      </c>
      <c r="C22893" s="16">
        <v>11</v>
      </c>
      <c r="D22893" s="16" t="s">
        <v>174</v>
      </c>
      <c r="E22893" s="18">
        <v>26.667000000000002</v>
      </c>
      <c r="F22893" s="24">
        <f t="shared" si="395"/>
        <v>80.000600000000006</v>
      </c>
    </row>
    <row r="22894" spans="2:6" hidden="1">
      <c r="B22894" s="13">
        <v>2004</v>
      </c>
      <c r="C22894" s="14">
        <v>12</v>
      </c>
      <c r="D22894" s="14" t="s">
        <v>174</v>
      </c>
      <c r="E22894" s="19">
        <v>26.920999999999999</v>
      </c>
      <c r="F22894" s="24">
        <f t="shared" si="395"/>
        <v>80.457799999999992</v>
      </c>
    </row>
    <row r="22895" spans="2:6" hidden="1">
      <c r="B22895" s="15">
        <v>2005</v>
      </c>
      <c r="C22895" s="16">
        <v>1</v>
      </c>
      <c r="D22895" s="16" t="s">
        <v>174</v>
      </c>
      <c r="E22895" s="18">
        <v>28.053000000000001</v>
      </c>
      <c r="F22895" s="24">
        <f t="shared" si="395"/>
        <v>82.495400000000004</v>
      </c>
    </row>
    <row r="22896" spans="2:6" hidden="1">
      <c r="B22896" s="13">
        <v>2005</v>
      </c>
      <c r="C22896" s="14">
        <v>2</v>
      </c>
      <c r="D22896" s="14" t="s">
        <v>174</v>
      </c>
      <c r="E22896" s="19">
        <v>28.463000000000001</v>
      </c>
      <c r="F22896" s="24">
        <f t="shared" si="395"/>
        <v>83.233400000000003</v>
      </c>
    </row>
    <row r="22897" spans="2:6" hidden="1">
      <c r="B22897" s="15">
        <v>2005</v>
      </c>
      <c r="C22897" s="16">
        <v>3</v>
      </c>
      <c r="D22897" s="16" t="s">
        <v>174</v>
      </c>
      <c r="E22897" s="18">
        <v>28.914999999999999</v>
      </c>
      <c r="F22897" s="24">
        <f t="shared" si="395"/>
        <v>84.046999999999997</v>
      </c>
    </row>
    <row r="22898" spans="2:6" hidden="1">
      <c r="B22898" s="13">
        <v>2005</v>
      </c>
      <c r="C22898" s="14">
        <v>4</v>
      </c>
      <c r="D22898" s="14" t="s">
        <v>174</v>
      </c>
      <c r="E22898" s="19">
        <v>28.934999999999999</v>
      </c>
      <c r="F22898" s="24">
        <f t="shared" si="395"/>
        <v>84.082999999999998</v>
      </c>
    </row>
    <row r="22899" spans="2:6" hidden="1">
      <c r="B22899" s="15">
        <v>2005</v>
      </c>
      <c r="C22899" s="16">
        <v>5</v>
      </c>
      <c r="D22899" s="16" t="s">
        <v>174</v>
      </c>
      <c r="E22899" s="18">
        <v>27.878</v>
      </c>
      <c r="F22899" s="24">
        <f t="shared" si="395"/>
        <v>82.180399999999992</v>
      </c>
    </row>
    <row r="22900" spans="2:6" hidden="1">
      <c r="B22900" s="13">
        <v>2005</v>
      </c>
      <c r="C22900" s="14">
        <v>6</v>
      </c>
      <c r="D22900" s="14" t="s">
        <v>174</v>
      </c>
      <c r="E22900" s="19">
        <v>27.186</v>
      </c>
      <c r="F22900" s="24">
        <f t="shared" si="395"/>
        <v>80.934799999999996</v>
      </c>
    </row>
    <row r="22901" spans="2:6" hidden="1">
      <c r="B22901" s="15">
        <v>2005</v>
      </c>
      <c r="C22901" s="16">
        <v>7</v>
      </c>
      <c r="D22901" s="16" t="s">
        <v>174</v>
      </c>
      <c r="E22901" s="18">
        <v>27.244</v>
      </c>
      <c r="F22901" s="24">
        <f t="shared" si="395"/>
        <v>81.039199999999994</v>
      </c>
    </row>
    <row r="22902" spans="2:6" hidden="1">
      <c r="B22902" s="13">
        <v>2005</v>
      </c>
      <c r="C22902" s="14">
        <v>8</v>
      </c>
      <c r="D22902" s="14" t="s">
        <v>174</v>
      </c>
      <c r="E22902" s="19">
        <v>27.077999999999999</v>
      </c>
      <c r="F22902" s="24">
        <f t="shared" si="395"/>
        <v>80.740399999999994</v>
      </c>
    </row>
    <row r="22903" spans="2:6" hidden="1">
      <c r="B22903" s="15">
        <v>2005</v>
      </c>
      <c r="C22903" s="16">
        <v>9</v>
      </c>
      <c r="D22903" s="16" t="s">
        <v>174</v>
      </c>
      <c r="E22903" s="18">
        <v>26.971</v>
      </c>
      <c r="F22903" s="24">
        <f t="shared" si="395"/>
        <v>80.547799999999995</v>
      </c>
    </row>
    <row r="22904" spans="2:6" hidden="1">
      <c r="B22904" s="13">
        <v>2005</v>
      </c>
      <c r="C22904" s="14">
        <v>10</v>
      </c>
      <c r="D22904" s="14" t="s">
        <v>174</v>
      </c>
      <c r="E22904" s="19">
        <v>26.38</v>
      </c>
      <c r="F22904" s="24">
        <f t="shared" si="395"/>
        <v>79.484000000000009</v>
      </c>
    </row>
    <row r="22905" spans="2:6" hidden="1">
      <c r="B22905" s="15">
        <v>2005</v>
      </c>
      <c r="C22905" s="16">
        <v>11</v>
      </c>
      <c r="D22905" s="16" t="s">
        <v>174</v>
      </c>
      <c r="E22905" s="18">
        <v>26.446999999999999</v>
      </c>
      <c r="F22905" s="24">
        <f t="shared" si="395"/>
        <v>79.604600000000005</v>
      </c>
    </row>
    <row r="22906" spans="2:6" hidden="1">
      <c r="B22906" s="13">
        <v>2005</v>
      </c>
      <c r="C22906" s="14">
        <v>12</v>
      </c>
      <c r="D22906" s="14" t="s">
        <v>174</v>
      </c>
      <c r="E22906" s="19">
        <v>26.753</v>
      </c>
      <c r="F22906" s="24">
        <f t="shared" si="395"/>
        <v>80.1554</v>
      </c>
    </row>
    <row r="22907" spans="2:6" hidden="1">
      <c r="B22907" s="15">
        <v>2006</v>
      </c>
      <c r="C22907" s="16">
        <v>1</v>
      </c>
      <c r="D22907" s="16" t="s">
        <v>174</v>
      </c>
      <c r="E22907" s="18">
        <v>27.373999999999999</v>
      </c>
      <c r="F22907" s="24">
        <f t="shared" si="395"/>
        <v>81.273200000000003</v>
      </c>
    </row>
    <row r="22908" spans="2:6" hidden="1">
      <c r="B22908" s="13">
        <v>2006</v>
      </c>
      <c r="C22908" s="14">
        <v>2</v>
      </c>
      <c r="D22908" s="14" t="s">
        <v>174</v>
      </c>
      <c r="E22908" s="19">
        <v>28.268000000000001</v>
      </c>
      <c r="F22908" s="24">
        <f t="shared" si="395"/>
        <v>82.882400000000004</v>
      </c>
    </row>
    <row r="22909" spans="2:6" hidden="1">
      <c r="B22909" s="15">
        <v>2006</v>
      </c>
      <c r="C22909" s="16">
        <v>3</v>
      </c>
      <c r="D22909" s="16" t="s">
        <v>174</v>
      </c>
      <c r="E22909" s="18">
        <v>28.765000000000001</v>
      </c>
      <c r="F22909" s="24">
        <f t="shared" si="395"/>
        <v>83.777000000000001</v>
      </c>
    </row>
    <row r="22910" spans="2:6" hidden="1">
      <c r="B22910" s="13">
        <v>2006</v>
      </c>
      <c r="C22910" s="14">
        <v>4</v>
      </c>
      <c r="D22910" s="14" t="s">
        <v>174</v>
      </c>
      <c r="E22910" s="19">
        <v>28.507999999999999</v>
      </c>
      <c r="F22910" s="24">
        <f t="shared" si="395"/>
        <v>83.314400000000006</v>
      </c>
    </row>
    <row r="22911" spans="2:6" hidden="1">
      <c r="B22911" s="15">
        <v>2006</v>
      </c>
      <c r="C22911" s="16">
        <v>5</v>
      </c>
      <c r="D22911" s="16" t="s">
        <v>174</v>
      </c>
      <c r="E22911" s="18">
        <v>27.728999999999999</v>
      </c>
      <c r="F22911" s="24">
        <f t="shared" si="395"/>
        <v>81.912199999999999</v>
      </c>
    </row>
    <row r="22912" spans="2:6" hidden="1">
      <c r="B22912" s="13">
        <v>2006</v>
      </c>
      <c r="C22912" s="14">
        <v>6</v>
      </c>
      <c r="D22912" s="14" t="s">
        <v>174</v>
      </c>
      <c r="E22912" s="19">
        <v>27.257000000000001</v>
      </c>
      <c r="F22912" s="24">
        <f t="shared" si="395"/>
        <v>81.062600000000003</v>
      </c>
    </row>
    <row r="22913" spans="2:6" hidden="1">
      <c r="B22913" s="15">
        <v>2006</v>
      </c>
      <c r="C22913" s="16">
        <v>7</v>
      </c>
      <c r="D22913" s="16" t="s">
        <v>174</v>
      </c>
      <c r="E22913" s="18">
        <v>27.16</v>
      </c>
      <c r="F22913" s="24">
        <f t="shared" si="395"/>
        <v>80.888000000000005</v>
      </c>
    </row>
    <row r="22914" spans="2:6" hidden="1">
      <c r="B22914" s="13">
        <v>2006</v>
      </c>
      <c r="C22914" s="14">
        <v>8</v>
      </c>
      <c r="D22914" s="14" t="s">
        <v>174</v>
      </c>
      <c r="E22914" s="19">
        <v>27.369</v>
      </c>
      <c r="F22914" s="24">
        <f t="shared" si="395"/>
        <v>81.264200000000002</v>
      </c>
    </row>
    <row r="22915" spans="2:6" hidden="1">
      <c r="B22915" s="15">
        <v>2006</v>
      </c>
      <c r="C22915" s="16">
        <v>9</v>
      </c>
      <c r="D22915" s="16" t="s">
        <v>174</v>
      </c>
      <c r="E22915" s="18">
        <v>27.218</v>
      </c>
      <c r="F22915" s="24">
        <f t="shared" si="395"/>
        <v>80.992400000000004</v>
      </c>
    </row>
    <row r="22916" spans="2:6" hidden="1">
      <c r="B22916" s="13">
        <v>2006</v>
      </c>
      <c r="C22916" s="14">
        <v>10</v>
      </c>
      <c r="D22916" s="14" t="s">
        <v>174</v>
      </c>
      <c r="E22916" s="19">
        <v>26.934999999999999</v>
      </c>
      <c r="F22916" s="24">
        <f t="shared" si="395"/>
        <v>80.483000000000004</v>
      </c>
    </row>
    <row r="22917" spans="2:6" hidden="1">
      <c r="B22917" s="15">
        <v>2006</v>
      </c>
      <c r="C22917" s="16">
        <v>11</v>
      </c>
      <c r="D22917" s="16" t="s">
        <v>174</v>
      </c>
      <c r="E22917" s="18">
        <v>26.64</v>
      </c>
      <c r="F22917" s="24">
        <f t="shared" si="395"/>
        <v>79.951999999999998</v>
      </c>
    </row>
    <row r="22918" spans="2:6" hidden="1">
      <c r="B22918" s="13">
        <v>2006</v>
      </c>
      <c r="C22918" s="14">
        <v>12</v>
      </c>
      <c r="D22918" s="14" t="s">
        <v>174</v>
      </c>
      <c r="E22918" s="19">
        <v>27.494</v>
      </c>
      <c r="F22918" s="24">
        <f t="shared" si="395"/>
        <v>81.489200000000011</v>
      </c>
    </row>
    <row r="22919" spans="2:6" hidden="1">
      <c r="B22919" s="15">
        <v>2007</v>
      </c>
      <c r="C22919" s="16">
        <v>1</v>
      </c>
      <c r="D22919" s="16" t="s">
        <v>174</v>
      </c>
      <c r="E22919" s="18">
        <v>28.225000000000001</v>
      </c>
      <c r="F22919" s="24">
        <f t="shared" si="395"/>
        <v>82.805000000000007</v>
      </c>
    </row>
    <row r="22920" spans="2:6" hidden="1">
      <c r="B22920" s="13">
        <v>2007</v>
      </c>
      <c r="C22920" s="14">
        <v>2</v>
      </c>
      <c r="D22920" s="14" t="s">
        <v>174</v>
      </c>
      <c r="E22920" s="19">
        <v>28.901</v>
      </c>
      <c r="F22920" s="24">
        <f t="shared" si="395"/>
        <v>84.021799999999999</v>
      </c>
    </row>
    <row r="22921" spans="2:6" hidden="1">
      <c r="B22921" s="15">
        <v>2007</v>
      </c>
      <c r="C22921" s="16">
        <v>3</v>
      </c>
      <c r="D22921" s="16" t="s">
        <v>174</v>
      </c>
      <c r="E22921" s="18">
        <v>29.434000000000001</v>
      </c>
      <c r="F22921" s="24">
        <f t="shared" si="395"/>
        <v>84.981200000000001</v>
      </c>
    </row>
    <row r="22922" spans="2:6" hidden="1">
      <c r="B22922" s="13">
        <v>2007</v>
      </c>
      <c r="C22922" s="14">
        <v>4</v>
      </c>
      <c r="D22922" s="14" t="s">
        <v>174</v>
      </c>
      <c r="E22922" s="19">
        <v>28.722000000000001</v>
      </c>
      <c r="F22922" s="24">
        <f t="shared" si="395"/>
        <v>83.699600000000004</v>
      </c>
    </row>
    <row r="22923" spans="2:6" hidden="1">
      <c r="B22923" s="15">
        <v>2007</v>
      </c>
      <c r="C22923" s="16">
        <v>5</v>
      </c>
      <c r="D22923" s="16" t="s">
        <v>174</v>
      </c>
      <c r="E22923" s="18">
        <v>27.538</v>
      </c>
      <c r="F22923" s="24">
        <f t="shared" si="395"/>
        <v>81.568399999999997</v>
      </c>
    </row>
    <row r="22924" spans="2:6" hidden="1">
      <c r="B22924" s="13">
        <v>2007</v>
      </c>
      <c r="C22924" s="14">
        <v>6</v>
      </c>
      <c r="D22924" s="14" t="s">
        <v>174</v>
      </c>
      <c r="E22924" s="19">
        <v>27.266999999999999</v>
      </c>
      <c r="F22924" s="24">
        <f t="shared" si="395"/>
        <v>81.080600000000004</v>
      </c>
    </row>
    <row r="22925" spans="2:6" hidden="1">
      <c r="B22925" s="15">
        <v>2007</v>
      </c>
      <c r="C22925" s="16">
        <v>7</v>
      </c>
      <c r="D22925" s="16" t="s">
        <v>174</v>
      </c>
      <c r="E22925" s="18">
        <v>27.077000000000002</v>
      </c>
      <c r="F22925" s="24">
        <f t="shared" si="395"/>
        <v>80.738600000000005</v>
      </c>
    </row>
    <row r="22926" spans="2:6" hidden="1">
      <c r="B22926" s="13">
        <v>2007</v>
      </c>
      <c r="C22926" s="14">
        <v>8</v>
      </c>
      <c r="D22926" s="14" t="s">
        <v>174</v>
      </c>
      <c r="E22926" s="19">
        <v>26.663</v>
      </c>
      <c r="F22926" s="24">
        <f t="shared" si="395"/>
        <v>79.993400000000008</v>
      </c>
    </row>
    <row r="22927" spans="2:6" hidden="1">
      <c r="B22927" s="15">
        <v>2007</v>
      </c>
      <c r="C22927" s="16">
        <v>9</v>
      </c>
      <c r="D22927" s="16" t="s">
        <v>174</v>
      </c>
      <c r="E22927" s="18">
        <v>26.893999999999998</v>
      </c>
      <c r="F22927" s="24">
        <f t="shared" si="395"/>
        <v>80.409199999999998</v>
      </c>
    </row>
    <row r="22928" spans="2:6" hidden="1">
      <c r="B22928" s="13">
        <v>2007</v>
      </c>
      <c r="C22928" s="14">
        <v>10</v>
      </c>
      <c r="D22928" s="14" t="s">
        <v>174</v>
      </c>
      <c r="E22928" s="19">
        <v>26.401</v>
      </c>
      <c r="F22928" s="24">
        <f t="shared" si="395"/>
        <v>79.521799999999999</v>
      </c>
    </row>
    <row r="22929" spans="2:6" hidden="1">
      <c r="B22929" s="15">
        <v>2007</v>
      </c>
      <c r="C22929" s="16">
        <v>11</v>
      </c>
      <c r="D22929" s="16" t="s">
        <v>174</v>
      </c>
      <c r="E22929" s="18">
        <v>26.468</v>
      </c>
      <c r="F22929" s="24">
        <f t="shared" si="395"/>
        <v>79.642400000000009</v>
      </c>
    </row>
    <row r="22930" spans="2:6" hidden="1">
      <c r="B22930" s="13">
        <v>2007</v>
      </c>
      <c r="C22930" s="14">
        <v>12</v>
      </c>
      <c r="D22930" s="14" t="s">
        <v>174</v>
      </c>
      <c r="E22930" s="19">
        <v>26.471</v>
      </c>
      <c r="F22930" s="24">
        <f t="shared" si="395"/>
        <v>79.647800000000004</v>
      </c>
    </row>
    <row r="22931" spans="2:6" hidden="1">
      <c r="B22931" s="15">
        <v>2008</v>
      </c>
      <c r="C22931" s="16">
        <v>1</v>
      </c>
      <c r="D22931" s="16" t="s">
        <v>174</v>
      </c>
      <c r="E22931" s="18">
        <v>27.321999999999999</v>
      </c>
      <c r="F22931" s="24">
        <f t="shared" si="395"/>
        <v>81.179599999999994</v>
      </c>
    </row>
    <row r="22932" spans="2:6" hidden="1">
      <c r="B22932" s="13">
        <v>2008</v>
      </c>
      <c r="C22932" s="14">
        <v>2</v>
      </c>
      <c r="D22932" s="14" t="s">
        <v>174</v>
      </c>
      <c r="E22932" s="19">
        <v>27.751999999999999</v>
      </c>
      <c r="F22932" s="24">
        <f t="shared" si="395"/>
        <v>81.953599999999994</v>
      </c>
    </row>
    <row r="22933" spans="2:6" hidden="1">
      <c r="B22933" s="15">
        <v>2008</v>
      </c>
      <c r="C22933" s="16">
        <v>3</v>
      </c>
      <c r="D22933" s="16" t="s">
        <v>174</v>
      </c>
      <c r="E22933" s="18">
        <v>28.646999999999998</v>
      </c>
      <c r="F22933" s="24">
        <f t="shared" si="395"/>
        <v>83.564599999999999</v>
      </c>
    </row>
    <row r="22934" spans="2:6" hidden="1">
      <c r="B22934" s="13">
        <v>2008</v>
      </c>
      <c r="C22934" s="14">
        <v>4</v>
      </c>
      <c r="D22934" s="14" t="s">
        <v>174</v>
      </c>
      <c r="E22934" s="19">
        <v>28.803000000000001</v>
      </c>
      <c r="F22934" s="24">
        <f t="shared" si="395"/>
        <v>83.845400000000012</v>
      </c>
    </row>
    <row r="22935" spans="2:6" hidden="1">
      <c r="B22935" s="15">
        <v>2008</v>
      </c>
      <c r="C22935" s="16">
        <v>5</v>
      </c>
      <c r="D22935" s="16" t="s">
        <v>174</v>
      </c>
      <c r="E22935" s="18">
        <v>27.553000000000001</v>
      </c>
      <c r="F22935" s="24">
        <f t="shared" si="395"/>
        <v>81.595400000000012</v>
      </c>
    </row>
    <row r="22936" spans="2:6" hidden="1">
      <c r="B22936" s="13">
        <v>2008</v>
      </c>
      <c r="C22936" s="14">
        <v>6</v>
      </c>
      <c r="D22936" s="14" t="s">
        <v>174</v>
      </c>
      <c r="E22936" s="19">
        <v>26.952000000000002</v>
      </c>
      <c r="F22936" s="24">
        <f t="shared" si="395"/>
        <v>80.513599999999997</v>
      </c>
    </row>
    <row r="22937" spans="2:6" hidden="1">
      <c r="B22937" s="15">
        <v>2008</v>
      </c>
      <c r="C22937" s="16">
        <v>7</v>
      </c>
      <c r="D22937" s="16" t="s">
        <v>174</v>
      </c>
      <c r="E22937" s="18">
        <v>26.471</v>
      </c>
      <c r="F22937" s="24">
        <f t="shared" si="395"/>
        <v>79.647800000000004</v>
      </c>
    </row>
    <row r="22938" spans="2:6" hidden="1">
      <c r="B22938" s="13">
        <v>2008</v>
      </c>
      <c r="C22938" s="14">
        <v>8</v>
      </c>
      <c r="D22938" s="14" t="s">
        <v>174</v>
      </c>
      <c r="E22938" s="19">
        <v>26.721</v>
      </c>
      <c r="F22938" s="24">
        <f t="shared" si="395"/>
        <v>80.097800000000007</v>
      </c>
    </row>
    <row r="22939" spans="2:6" hidden="1">
      <c r="B22939" s="15">
        <v>2008</v>
      </c>
      <c r="C22939" s="16">
        <v>9</v>
      </c>
      <c r="D22939" s="16" t="s">
        <v>174</v>
      </c>
      <c r="E22939" s="18">
        <v>27.164000000000001</v>
      </c>
      <c r="F22939" s="24">
        <f t="shared" si="395"/>
        <v>80.895200000000003</v>
      </c>
    </row>
    <row r="22940" spans="2:6" hidden="1">
      <c r="B22940" s="13">
        <v>2008</v>
      </c>
      <c r="C22940" s="14">
        <v>10</v>
      </c>
      <c r="D22940" s="14" t="s">
        <v>174</v>
      </c>
      <c r="E22940" s="19">
        <v>26.721</v>
      </c>
      <c r="F22940" s="24">
        <f t="shared" si="395"/>
        <v>80.097800000000007</v>
      </c>
    </row>
    <row r="22941" spans="2:6" hidden="1">
      <c r="B22941" s="15">
        <v>2008</v>
      </c>
      <c r="C22941" s="16">
        <v>11</v>
      </c>
      <c r="D22941" s="16" t="s">
        <v>174</v>
      </c>
      <c r="E22941" s="18">
        <v>26.184999999999999</v>
      </c>
      <c r="F22941" s="24">
        <f t="shared" si="395"/>
        <v>79.132999999999996</v>
      </c>
    </row>
    <row r="22942" spans="2:6" hidden="1">
      <c r="B22942" s="13">
        <v>2008</v>
      </c>
      <c r="C22942" s="14">
        <v>12</v>
      </c>
      <c r="D22942" s="14" t="s">
        <v>174</v>
      </c>
      <c r="E22942" s="19">
        <v>27.149000000000001</v>
      </c>
      <c r="F22942" s="24">
        <f t="shared" si="395"/>
        <v>80.868200000000002</v>
      </c>
    </row>
    <row r="22943" spans="2:6" hidden="1">
      <c r="B22943" s="15">
        <v>2009</v>
      </c>
      <c r="C22943" s="16">
        <v>1</v>
      </c>
      <c r="D22943" s="16" t="s">
        <v>174</v>
      </c>
      <c r="E22943" s="18">
        <v>27.545000000000002</v>
      </c>
      <c r="F22943" s="24">
        <f t="shared" si="395"/>
        <v>81.581000000000003</v>
      </c>
    </row>
    <row r="22944" spans="2:6" hidden="1">
      <c r="B22944" s="13">
        <v>2009</v>
      </c>
      <c r="C22944" s="14">
        <v>2</v>
      </c>
      <c r="D22944" s="14" t="s">
        <v>174</v>
      </c>
      <c r="E22944" s="19">
        <v>28.22</v>
      </c>
      <c r="F22944" s="24">
        <f t="shared" ref="F22944:F23007" si="396">(E22944 * 1.8) + 32</f>
        <v>82.795999999999992</v>
      </c>
    </row>
    <row r="22945" spans="2:6" hidden="1">
      <c r="B22945" s="15">
        <v>2009</v>
      </c>
      <c r="C22945" s="16">
        <v>3</v>
      </c>
      <c r="D22945" s="16" t="s">
        <v>174</v>
      </c>
      <c r="E22945" s="18">
        <v>28.849</v>
      </c>
      <c r="F22945" s="24">
        <f t="shared" si="396"/>
        <v>83.928200000000004</v>
      </c>
    </row>
    <row r="22946" spans="2:6" hidden="1">
      <c r="B22946" s="13">
        <v>2009</v>
      </c>
      <c r="C22946" s="14">
        <v>4</v>
      </c>
      <c r="D22946" s="14" t="s">
        <v>174</v>
      </c>
      <c r="E22946" s="19">
        <v>29.227</v>
      </c>
      <c r="F22946" s="24">
        <f t="shared" si="396"/>
        <v>84.608599999999996</v>
      </c>
    </row>
    <row r="22947" spans="2:6" hidden="1">
      <c r="B22947" s="15">
        <v>2009</v>
      </c>
      <c r="C22947" s="16">
        <v>5</v>
      </c>
      <c r="D22947" s="16" t="s">
        <v>174</v>
      </c>
      <c r="E22947" s="18">
        <v>27.911000000000001</v>
      </c>
      <c r="F22947" s="24">
        <f t="shared" si="396"/>
        <v>82.239800000000002</v>
      </c>
    </row>
    <row r="22948" spans="2:6" hidden="1">
      <c r="B22948" s="13">
        <v>2009</v>
      </c>
      <c r="C22948" s="14">
        <v>6</v>
      </c>
      <c r="D22948" s="14" t="s">
        <v>174</v>
      </c>
      <c r="E22948" s="19">
        <v>27.477</v>
      </c>
      <c r="F22948" s="24">
        <f t="shared" si="396"/>
        <v>81.458600000000004</v>
      </c>
    </row>
    <row r="22949" spans="2:6" hidden="1">
      <c r="B22949" s="15">
        <v>2009</v>
      </c>
      <c r="C22949" s="16">
        <v>7</v>
      </c>
      <c r="D22949" s="16" t="s">
        <v>174</v>
      </c>
      <c r="E22949" s="18">
        <v>27.437999999999999</v>
      </c>
      <c r="F22949" s="24">
        <f t="shared" si="396"/>
        <v>81.38839999999999</v>
      </c>
    </row>
    <row r="22950" spans="2:6" hidden="1">
      <c r="B22950" s="13">
        <v>2009</v>
      </c>
      <c r="C22950" s="14">
        <v>8</v>
      </c>
      <c r="D22950" s="14" t="s">
        <v>174</v>
      </c>
      <c r="E22950" s="19">
        <v>27.111999999999998</v>
      </c>
      <c r="F22950" s="24">
        <f t="shared" si="396"/>
        <v>80.801600000000008</v>
      </c>
    </row>
    <row r="22951" spans="2:6" hidden="1">
      <c r="B22951" s="15">
        <v>2009</v>
      </c>
      <c r="C22951" s="16">
        <v>9</v>
      </c>
      <c r="D22951" s="16" t="s">
        <v>174</v>
      </c>
      <c r="E22951" s="18">
        <v>27.774000000000001</v>
      </c>
      <c r="F22951" s="24">
        <f t="shared" si="396"/>
        <v>81.993200000000002</v>
      </c>
    </row>
    <row r="22952" spans="2:6" hidden="1">
      <c r="B22952" s="13">
        <v>2009</v>
      </c>
      <c r="C22952" s="14">
        <v>10</v>
      </c>
      <c r="D22952" s="14" t="s">
        <v>174</v>
      </c>
      <c r="E22952" s="19">
        <v>26.818999999999999</v>
      </c>
      <c r="F22952" s="24">
        <f t="shared" si="396"/>
        <v>80.274200000000008</v>
      </c>
    </row>
    <row r="22953" spans="2:6" hidden="1">
      <c r="B22953" s="15">
        <v>2009</v>
      </c>
      <c r="C22953" s="16">
        <v>11</v>
      </c>
      <c r="D22953" s="16" t="s">
        <v>174</v>
      </c>
      <c r="E22953" s="18">
        <v>26.791</v>
      </c>
      <c r="F22953" s="24">
        <f t="shared" si="396"/>
        <v>80.223800000000011</v>
      </c>
    </row>
    <row r="22954" spans="2:6" hidden="1">
      <c r="B22954" s="13">
        <v>2009</v>
      </c>
      <c r="C22954" s="14">
        <v>12</v>
      </c>
      <c r="D22954" s="14" t="s">
        <v>174</v>
      </c>
      <c r="E22954" s="19">
        <v>27.658000000000001</v>
      </c>
      <c r="F22954" s="24">
        <f t="shared" si="396"/>
        <v>81.784400000000005</v>
      </c>
    </row>
    <row r="22955" spans="2:6" hidden="1">
      <c r="B22955" s="15">
        <v>2010</v>
      </c>
      <c r="C22955" s="16">
        <v>1</v>
      </c>
      <c r="D22955" s="16" t="s">
        <v>174</v>
      </c>
      <c r="E22955" s="18">
        <v>28</v>
      </c>
      <c r="F22955" s="24">
        <f t="shared" si="396"/>
        <v>82.4</v>
      </c>
    </row>
    <row r="22956" spans="2:6" hidden="1">
      <c r="B22956" s="13">
        <v>2010</v>
      </c>
      <c r="C22956" s="14">
        <v>2</v>
      </c>
      <c r="D22956" s="14" t="s">
        <v>174</v>
      </c>
      <c r="E22956" s="19">
        <v>29.047999999999998</v>
      </c>
      <c r="F22956" s="24">
        <f t="shared" si="396"/>
        <v>84.2864</v>
      </c>
    </row>
    <row r="22957" spans="2:6" hidden="1">
      <c r="B22957" s="15">
        <v>2010</v>
      </c>
      <c r="C22957" s="16">
        <v>3</v>
      </c>
      <c r="D22957" s="16" t="s">
        <v>174</v>
      </c>
      <c r="E22957" s="18">
        <v>29.66</v>
      </c>
      <c r="F22957" s="24">
        <f t="shared" si="396"/>
        <v>85.388000000000005</v>
      </c>
    </row>
    <row r="22958" spans="2:6" hidden="1">
      <c r="B22958" s="13">
        <v>2010</v>
      </c>
      <c r="C22958" s="14">
        <v>4</v>
      </c>
      <c r="D22958" s="14" t="s">
        <v>174</v>
      </c>
      <c r="E22958" s="19">
        <v>29.186</v>
      </c>
      <c r="F22958" s="24">
        <f t="shared" si="396"/>
        <v>84.534800000000004</v>
      </c>
    </row>
    <row r="22959" spans="2:6" hidden="1">
      <c r="B22959" s="15">
        <v>2010</v>
      </c>
      <c r="C22959" s="16">
        <v>5</v>
      </c>
      <c r="D22959" s="16" t="s">
        <v>174</v>
      </c>
      <c r="E22959" s="18">
        <v>28.667999999999999</v>
      </c>
      <c r="F22959" s="24">
        <f t="shared" si="396"/>
        <v>83.602400000000003</v>
      </c>
    </row>
    <row r="22960" spans="2:6" hidden="1">
      <c r="B22960" s="13">
        <v>2010</v>
      </c>
      <c r="C22960" s="14">
        <v>6</v>
      </c>
      <c r="D22960" s="14" t="s">
        <v>174</v>
      </c>
      <c r="E22960" s="19">
        <v>27.231000000000002</v>
      </c>
      <c r="F22960" s="24">
        <f t="shared" si="396"/>
        <v>81.015800000000013</v>
      </c>
    </row>
    <row r="22961" spans="2:6" hidden="1">
      <c r="B22961" s="15">
        <v>2010</v>
      </c>
      <c r="C22961" s="16">
        <v>7</v>
      </c>
      <c r="D22961" s="16" t="s">
        <v>174</v>
      </c>
      <c r="E22961" s="18">
        <v>26.663</v>
      </c>
      <c r="F22961" s="24">
        <f t="shared" si="396"/>
        <v>79.993400000000008</v>
      </c>
    </row>
    <row r="22962" spans="2:6" hidden="1">
      <c r="B22962" s="13">
        <v>2010</v>
      </c>
      <c r="C22962" s="14">
        <v>8</v>
      </c>
      <c r="D22962" s="14" t="s">
        <v>174</v>
      </c>
      <c r="E22962" s="19">
        <v>26.995999999999999</v>
      </c>
      <c r="F22962" s="24">
        <f t="shared" si="396"/>
        <v>80.592799999999997</v>
      </c>
    </row>
    <row r="22963" spans="2:6" hidden="1">
      <c r="B22963" s="15">
        <v>2010</v>
      </c>
      <c r="C22963" s="16">
        <v>9</v>
      </c>
      <c r="D22963" s="16" t="s">
        <v>174</v>
      </c>
      <c r="E22963" s="18">
        <v>26.623999999999999</v>
      </c>
      <c r="F22963" s="24">
        <f t="shared" si="396"/>
        <v>79.923200000000008</v>
      </c>
    </row>
    <row r="22964" spans="2:6" hidden="1">
      <c r="B22964" s="13">
        <v>2010</v>
      </c>
      <c r="C22964" s="14">
        <v>10</v>
      </c>
      <c r="D22964" s="14" t="s">
        <v>174</v>
      </c>
      <c r="E22964" s="19">
        <v>26.428999999999998</v>
      </c>
      <c r="F22964" s="24">
        <f t="shared" si="396"/>
        <v>79.572199999999995</v>
      </c>
    </row>
    <row r="22965" spans="2:6" hidden="1">
      <c r="B22965" s="15">
        <v>2010</v>
      </c>
      <c r="C22965" s="16">
        <v>11</v>
      </c>
      <c r="D22965" s="16" t="s">
        <v>174</v>
      </c>
      <c r="E22965" s="18">
        <v>25.948</v>
      </c>
      <c r="F22965" s="24">
        <f t="shared" si="396"/>
        <v>78.706400000000002</v>
      </c>
    </row>
    <row r="22966" spans="2:6" hidden="1">
      <c r="B22966" s="13">
        <v>2010</v>
      </c>
      <c r="C22966" s="14">
        <v>12</v>
      </c>
      <c r="D22966" s="14" t="s">
        <v>174</v>
      </c>
      <c r="E22966" s="19">
        <v>25.512</v>
      </c>
      <c r="F22966" s="24">
        <f t="shared" si="396"/>
        <v>77.921600000000012</v>
      </c>
    </row>
    <row r="22967" spans="2:6" hidden="1">
      <c r="B22967" s="15">
        <v>2011</v>
      </c>
      <c r="C22967" s="16">
        <v>1</v>
      </c>
      <c r="D22967" s="16" t="s">
        <v>174</v>
      </c>
      <c r="E22967" s="18">
        <v>26.917999999999999</v>
      </c>
      <c r="F22967" s="24">
        <f t="shared" si="396"/>
        <v>80.452399999999997</v>
      </c>
    </row>
    <row r="22968" spans="2:6" hidden="1">
      <c r="B22968" s="13">
        <v>2011</v>
      </c>
      <c r="C22968" s="14">
        <v>2</v>
      </c>
      <c r="D22968" s="14" t="s">
        <v>174</v>
      </c>
      <c r="E22968" s="19">
        <v>27.893000000000001</v>
      </c>
      <c r="F22968" s="24">
        <f t="shared" si="396"/>
        <v>82.207400000000007</v>
      </c>
    </row>
    <row r="22969" spans="2:6" hidden="1">
      <c r="B22969" s="15">
        <v>2011</v>
      </c>
      <c r="C22969" s="16">
        <v>3</v>
      </c>
      <c r="D22969" s="16" t="s">
        <v>174</v>
      </c>
      <c r="E22969" s="18">
        <v>28.277999999999999</v>
      </c>
      <c r="F22969" s="24">
        <f t="shared" si="396"/>
        <v>82.900399999999991</v>
      </c>
    </row>
    <row r="22970" spans="2:6" hidden="1">
      <c r="B22970" s="13">
        <v>2011</v>
      </c>
      <c r="C22970" s="14">
        <v>4</v>
      </c>
      <c r="D22970" s="14" t="s">
        <v>174</v>
      </c>
      <c r="E22970" s="19">
        <v>28.013999999999999</v>
      </c>
      <c r="F22970" s="24">
        <f t="shared" si="396"/>
        <v>82.42519999999999</v>
      </c>
    </row>
    <row r="22971" spans="2:6" hidden="1">
      <c r="B22971" s="15">
        <v>2011</v>
      </c>
      <c r="C22971" s="16">
        <v>5</v>
      </c>
      <c r="D22971" s="16" t="s">
        <v>174</v>
      </c>
      <c r="E22971" s="18">
        <v>27.93</v>
      </c>
      <c r="F22971" s="24">
        <f t="shared" si="396"/>
        <v>82.274000000000001</v>
      </c>
    </row>
    <row r="22972" spans="2:6" hidden="1">
      <c r="B22972" s="13">
        <v>2011</v>
      </c>
      <c r="C22972" s="14">
        <v>6</v>
      </c>
      <c r="D22972" s="14" t="s">
        <v>174</v>
      </c>
      <c r="E22972" s="19">
        <v>27.236999999999998</v>
      </c>
      <c r="F22972" s="24">
        <f t="shared" si="396"/>
        <v>81.026600000000002</v>
      </c>
    </row>
    <row r="22973" spans="2:6" hidden="1">
      <c r="B22973" s="15">
        <v>2011</v>
      </c>
      <c r="C22973" s="16">
        <v>7</v>
      </c>
      <c r="D22973" s="16" t="s">
        <v>174</v>
      </c>
      <c r="E22973" s="18">
        <v>26.670999999999999</v>
      </c>
      <c r="F22973" s="24">
        <f t="shared" si="396"/>
        <v>80.007800000000003</v>
      </c>
    </row>
    <row r="22974" spans="2:6" hidden="1">
      <c r="B22974" s="13">
        <v>2011</v>
      </c>
      <c r="C22974" s="14">
        <v>8</v>
      </c>
      <c r="D22974" s="14" t="s">
        <v>174</v>
      </c>
      <c r="E22974" s="19">
        <v>27.044</v>
      </c>
      <c r="F22974" s="24">
        <f t="shared" si="396"/>
        <v>80.679200000000009</v>
      </c>
    </row>
    <row r="22975" spans="2:6" hidden="1">
      <c r="B22975" s="15">
        <v>2011</v>
      </c>
      <c r="C22975" s="16">
        <v>9</v>
      </c>
      <c r="D22975" s="16" t="s">
        <v>174</v>
      </c>
      <c r="E22975" s="18">
        <v>26.853000000000002</v>
      </c>
      <c r="F22975" s="24">
        <f t="shared" si="396"/>
        <v>80.335400000000007</v>
      </c>
    </row>
    <row r="22976" spans="2:6" hidden="1">
      <c r="B22976" s="13">
        <v>2011</v>
      </c>
      <c r="C22976" s="14">
        <v>10</v>
      </c>
      <c r="D22976" s="14" t="s">
        <v>174</v>
      </c>
      <c r="E22976" s="19">
        <v>26.091000000000001</v>
      </c>
      <c r="F22976" s="24">
        <f t="shared" si="396"/>
        <v>78.963800000000006</v>
      </c>
    </row>
    <row r="22977" spans="2:6" hidden="1">
      <c r="B22977" s="15">
        <v>2011</v>
      </c>
      <c r="C22977" s="16">
        <v>11</v>
      </c>
      <c r="D22977" s="16" t="s">
        <v>174</v>
      </c>
      <c r="E22977" s="18">
        <v>26.155000000000001</v>
      </c>
      <c r="F22977" s="24">
        <f t="shared" si="396"/>
        <v>79.079000000000008</v>
      </c>
    </row>
    <row r="22978" spans="2:6" hidden="1">
      <c r="B22978" s="13">
        <v>2011</v>
      </c>
      <c r="C22978" s="14">
        <v>12</v>
      </c>
      <c r="D22978" s="14" t="s">
        <v>174</v>
      </c>
      <c r="E22978" s="19">
        <v>26.279</v>
      </c>
      <c r="F22978" s="24">
        <f t="shared" si="396"/>
        <v>79.302199999999999</v>
      </c>
    </row>
    <row r="22979" spans="2:6" hidden="1">
      <c r="B22979" s="15">
        <v>2012</v>
      </c>
      <c r="C22979" s="16">
        <v>1</v>
      </c>
      <c r="D22979" s="16" t="s">
        <v>174</v>
      </c>
      <c r="E22979" s="18">
        <v>27.375</v>
      </c>
      <c r="F22979" s="24">
        <f t="shared" si="396"/>
        <v>81.275000000000006</v>
      </c>
    </row>
    <row r="22980" spans="2:6" hidden="1">
      <c r="B22980" s="13">
        <v>2012</v>
      </c>
      <c r="C22980" s="14">
        <v>2</v>
      </c>
      <c r="D22980" s="14" t="s">
        <v>174</v>
      </c>
      <c r="E22980" s="19">
        <v>28.143999999999998</v>
      </c>
      <c r="F22980" s="24">
        <f t="shared" si="396"/>
        <v>82.659199999999998</v>
      </c>
    </row>
    <row r="22981" spans="2:6" hidden="1">
      <c r="B22981" s="15">
        <v>2012</v>
      </c>
      <c r="C22981" s="16">
        <v>3</v>
      </c>
      <c r="D22981" s="16" t="s">
        <v>174</v>
      </c>
      <c r="E22981" s="18">
        <v>28.986000000000001</v>
      </c>
      <c r="F22981" s="24">
        <f t="shared" si="396"/>
        <v>84.174800000000005</v>
      </c>
    </row>
    <row r="22982" spans="2:6" hidden="1">
      <c r="B22982" s="13">
        <v>2012</v>
      </c>
      <c r="C22982" s="14">
        <v>4</v>
      </c>
      <c r="D22982" s="14" t="s">
        <v>174</v>
      </c>
      <c r="E22982" s="19">
        <v>28.242999999999999</v>
      </c>
      <c r="F22982" s="24">
        <f t="shared" si="396"/>
        <v>82.837400000000002</v>
      </c>
    </row>
    <row r="22983" spans="2:6" hidden="1">
      <c r="B22983" s="15">
        <v>2012</v>
      </c>
      <c r="C22983" s="16">
        <v>5</v>
      </c>
      <c r="D22983" s="16" t="s">
        <v>174</v>
      </c>
      <c r="E22983" s="18">
        <v>27.963000000000001</v>
      </c>
      <c r="F22983" s="24">
        <f t="shared" si="396"/>
        <v>82.333400000000012</v>
      </c>
    </row>
    <row r="22984" spans="2:6" hidden="1">
      <c r="B22984" s="13">
        <v>2012</v>
      </c>
      <c r="C22984" s="14">
        <v>6</v>
      </c>
      <c r="D22984" s="14" t="s">
        <v>174</v>
      </c>
      <c r="E22984" s="19">
        <v>27.652999999999999</v>
      </c>
      <c r="F22984" s="24">
        <f t="shared" si="396"/>
        <v>81.775399999999991</v>
      </c>
    </row>
    <row r="22985" spans="2:6" hidden="1">
      <c r="B22985" s="15">
        <v>2012</v>
      </c>
      <c r="C22985" s="16">
        <v>7</v>
      </c>
      <c r="D22985" s="16" t="s">
        <v>174</v>
      </c>
      <c r="E22985" s="18">
        <v>27.239000000000001</v>
      </c>
      <c r="F22985" s="24">
        <f t="shared" si="396"/>
        <v>81.030200000000008</v>
      </c>
    </row>
    <row r="22986" spans="2:6" hidden="1">
      <c r="B22986" s="13">
        <v>2012</v>
      </c>
      <c r="C22986" s="14">
        <v>8</v>
      </c>
      <c r="D22986" s="14" t="s">
        <v>174</v>
      </c>
      <c r="E22986" s="19">
        <v>27.425999999999998</v>
      </c>
      <c r="F22986" s="24">
        <f t="shared" si="396"/>
        <v>81.366799999999998</v>
      </c>
    </row>
    <row r="22987" spans="2:6" hidden="1">
      <c r="B22987" s="15">
        <v>2012</v>
      </c>
      <c r="C22987" s="16">
        <v>9</v>
      </c>
      <c r="D22987" s="16" t="s">
        <v>174</v>
      </c>
      <c r="E22987" s="18">
        <v>27.189</v>
      </c>
      <c r="F22987" s="24">
        <f t="shared" si="396"/>
        <v>80.940200000000004</v>
      </c>
    </row>
    <row r="22988" spans="2:6" hidden="1">
      <c r="B22988" s="13">
        <v>2012</v>
      </c>
      <c r="C22988" s="14">
        <v>10</v>
      </c>
      <c r="D22988" s="14" t="s">
        <v>174</v>
      </c>
      <c r="E22988" s="19">
        <v>26.004000000000001</v>
      </c>
      <c r="F22988" s="24">
        <f t="shared" si="396"/>
        <v>78.807199999999995</v>
      </c>
    </row>
    <row r="22989" spans="2:6" hidden="1">
      <c r="B22989" s="15">
        <v>2012</v>
      </c>
      <c r="C22989" s="16">
        <v>11</v>
      </c>
      <c r="D22989" s="16" t="s">
        <v>174</v>
      </c>
      <c r="E22989" s="18">
        <v>26.704000000000001</v>
      </c>
      <c r="F22989" s="24">
        <f t="shared" si="396"/>
        <v>80.0672</v>
      </c>
    </row>
    <row r="22990" spans="2:6" hidden="1">
      <c r="B22990" s="13">
        <v>2012</v>
      </c>
      <c r="C22990" s="14">
        <v>12</v>
      </c>
      <c r="D22990" s="14" t="s">
        <v>174</v>
      </c>
      <c r="E22990" s="19">
        <v>27.085999999999999</v>
      </c>
      <c r="F22990" s="24">
        <f t="shared" si="396"/>
        <v>80.754799999999989</v>
      </c>
    </row>
    <row r="22991" spans="2:6" hidden="1">
      <c r="B22991" s="15">
        <v>2013</v>
      </c>
      <c r="C22991" s="16">
        <v>1</v>
      </c>
      <c r="D22991" s="16" t="s">
        <v>174</v>
      </c>
      <c r="E22991" s="18">
        <v>27.585000000000001</v>
      </c>
      <c r="F22991" s="24">
        <f t="shared" si="396"/>
        <v>81.653000000000006</v>
      </c>
    </row>
    <row r="22992" spans="2:6" hidden="1">
      <c r="B22992" s="13">
        <v>2013</v>
      </c>
      <c r="C22992" s="14">
        <v>2</v>
      </c>
      <c r="D22992" s="14" t="s">
        <v>174</v>
      </c>
      <c r="E22992" s="19">
        <v>27.471</v>
      </c>
      <c r="F22992" s="24">
        <f t="shared" si="396"/>
        <v>81.447800000000001</v>
      </c>
    </row>
    <row r="22993" spans="2:6" hidden="1">
      <c r="B22993" s="15">
        <v>2013</v>
      </c>
      <c r="C22993" s="16">
        <v>3</v>
      </c>
      <c r="D22993" s="16" t="s">
        <v>174</v>
      </c>
      <c r="E22993" s="18">
        <v>28.605</v>
      </c>
      <c r="F22993" s="24">
        <f t="shared" si="396"/>
        <v>83.489000000000004</v>
      </c>
    </row>
    <row r="22994" spans="2:6" hidden="1">
      <c r="B22994" s="13">
        <v>2013</v>
      </c>
      <c r="C22994" s="14">
        <v>4</v>
      </c>
      <c r="D22994" s="14" t="s">
        <v>174</v>
      </c>
      <c r="E22994" s="19">
        <v>28.59</v>
      </c>
      <c r="F22994" s="24">
        <f t="shared" si="396"/>
        <v>83.462000000000003</v>
      </c>
    </row>
    <row r="22995" spans="2:6" hidden="1">
      <c r="B22995" s="15">
        <v>2013</v>
      </c>
      <c r="C22995" s="16">
        <v>5</v>
      </c>
      <c r="D22995" s="16" t="s">
        <v>174</v>
      </c>
      <c r="E22995" s="18">
        <v>27.742999999999999</v>
      </c>
      <c r="F22995" s="24">
        <f t="shared" si="396"/>
        <v>81.937399999999997</v>
      </c>
    </row>
    <row r="22996" spans="2:6" hidden="1">
      <c r="B22996" s="13">
        <v>2013</v>
      </c>
      <c r="C22996" s="14">
        <v>6</v>
      </c>
      <c r="D22996" s="14" t="s">
        <v>174</v>
      </c>
      <c r="E22996" s="19">
        <v>27.303000000000001</v>
      </c>
      <c r="F22996" s="24">
        <f t="shared" si="396"/>
        <v>81.145399999999995</v>
      </c>
    </row>
    <row r="22997" spans="2:6" hidden="1">
      <c r="B22997" s="15">
        <v>2013</v>
      </c>
      <c r="C22997" s="16">
        <v>7</v>
      </c>
      <c r="D22997" s="16" t="s">
        <v>174</v>
      </c>
      <c r="E22997" s="18">
        <v>27.37</v>
      </c>
      <c r="F22997" s="24">
        <f t="shared" si="396"/>
        <v>81.266000000000005</v>
      </c>
    </row>
    <row r="22998" spans="2:6" hidden="1">
      <c r="B22998" s="13">
        <v>2013</v>
      </c>
      <c r="C22998" s="14">
        <v>8</v>
      </c>
      <c r="D22998" s="14" t="s">
        <v>174</v>
      </c>
      <c r="E22998" s="19">
        <v>27.123999999999999</v>
      </c>
      <c r="F22998" s="24">
        <f t="shared" si="396"/>
        <v>80.8232</v>
      </c>
    </row>
    <row r="22999" spans="2:6" hidden="1">
      <c r="B22999" s="15">
        <v>2000</v>
      </c>
      <c r="C22999" s="16">
        <v>2</v>
      </c>
      <c r="D22999" s="16" t="s">
        <v>175</v>
      </c>
      <c r="E22999" s="18">
        <v>25.969000000000001</v>
      </c>
      <c r="F22999" s="24">
        <f t="shared" si="396"/>
        <v>78.744200000000006</v>
      </c>
    </row>
    <row r="23000" spans="2:6" hidden="1">
      <c r="B23000" s="13">
        <v>2000</v>
      </c>
      <c r="C23000" s="14">
        <v>3</v>
      </c>
      <c r="D23000" s="14" t="s">
        <v>175</v>
      </c>
      <c r="E23000" s="19">
        <v>26.498999999999999</v>
      </c>
      <c r="F23000" s="24">
        <f t="shared" si="396"/>
        <v>79.6982</v>
      </c>
    </row>
    <row r="23001" spans="2:6" hidden="1">
      <c r="B23001" s="15">
        <v>2000</v>
      </c>
      <c r="C23001" s="16">
        <v>4</v>
      </c>
      <c r="D23001" s="16" t="s">
        <v>175</v>
      </c>
      <c r="E23001" s="18">
        <v>26.155000000000001</v>
      </c>
      <c r="F23001" s="24">
        <f t="shared" si="396"/>
        <v>79.079000000000008</v>
      </c>
    </row>
    <row r="23002" spans="2:6" hidden="1">
      <c r="B23002" s="13">
        <v>2000</v>
      </c>
      <c r="C23002" s="14">
        <v>5</v>
      </c>
      <c r="D23002" s="14" t="s">
        <v>175</v>
      </c>
      <c r="E23002" s="19">
        <v>26.722999999999999</v>
      </c>
      <c r="F23002" s="24">
        <f t="shared" si="396"/>
        <v>80.101399999999998</v>
      </c>
    </row>
    <row r="23003" spans="2:6" hidden="1">
      <c r="B23003" s="15">
        <v>2000</v>
      </c>
      <c r="C23003" s="16">
        <v>6</v>
      </c>
      <c r="D23003" s="16" t="s">
        <v>175</v>
      </c>
      <c r="E23003" s="18">
        <v>26.567</v>
      </c>
      <c r="F23003" s="24">
        <f t="shared" si="396"/>
        <v>79.820599999999999</v>
      </c>
    </row>
    <row r="23004" spans="2:6" hidden="1">
      <c r="B23004" s="13">
        <v>2000</v>
      </c>
      <c r="C23004" s="14">
        <v>7</v>
      </c>
      <c r="D23004" s="14" t="s">
        <v>175</v>
      </c>
      <c r="E23004" s="19">
        <v>27.001000000000001</v>
      </c>
      <c r="F23004" s="24">
        <f t="shared" si="396"/>
        <v>80.601799999999997</v>
      </c>
    </row>
    <row r="23005" spans="2:6" hidden="1">
      <c r="B23005" s="15">
        <v>2000</v>
      </c>
      <c r="C23005" s="16">
        <v>8</v>
      </c>
      <c r="D23005" s="16" t="s">
        <v>175</v>
      </c>
      <c r="E23005" s="18">
        <v>27.771999999999998</v>
      </c>
      <c r="F23005" s="24">
        <f t="shared" si="396"/>
        <v>81.989599999999996</v>
      </c>
    </row>
    <row r="23006" spans="2:6" hidden="1">
      <c r="B23006" s="13">
        <v>2000</v>
      </c>
      <c r="C23006" s="14">
        <v>9</v>
      </c>
      <c r="D23006" s="14" t="s">
        <v>175</v>
      </c>
      <c r="E23006" s="19">
        <v>28.146000000000001</v>
      </c>
      <c r="F23006" s="24">
        <f t="shared" si="396"/>
        <v>82.662800000000004</v>
      </c>
    </row>
    <row r="23007" spans="2:6" hidden="1">
      <c r="B23007" s="15">
        <v>2000</v>
      </c>
      <c r="C23007" s="16">
        <v>10</v>
      </c>
      <c r="D23007" s="16" t="s">
        <v>175</v>
      </c>
      <c r="E23007" s="18">
        <v>27.873999999999999</v>
      </c>
      <c r="F23007" s="24">
        <f t="shared" si="396"/>
        <v>82.173200000000008</v>
      </c>
    </row>
    <row r="23008" spans="2:6" hidden="1">
      <c r="B23008" s="13">
        <v>2000</v>
      </c>
      <c r="C23008" s="14">
        <v>11</v>
      </c>
      <c r="D23008" s="14" t="s">
        <v>175</v>
      </c>
      <c r="E23008" s="19">
        <v>27.515999999999998</v>
      </c>
      <c r="F23008" s="24">
        <f t="shared" ref="F23008:F23071" si="397">(E23008 * 1.8) + 32</f>
        <v>81.52879999999999</v>
      </c>
    </row>
    <row r="23009" spans="2:6" hidden="1">
      <c r="B23009" s="15">
        <v>2000</v>
      </c>
      <c r="C23009" s="16">
        <v>12</v>
      </c>
      <c r="D23009" s="16" t="s">
        <v>175</v>
      </c>
      <c r="E23009" s="18">
        <v>26.248999999999999</v>
      </c>
      <c r="F23009" s="24">
        <f t="shared" si="397"/>
        <v>79.248199999999997</v>
      </c>
    </row>
    <row r="23010" spans="2:6" hidden="1">
      <c r="B23010" s="13">
        <v>2001</v>
      </c>
      <c r="C23010" s="14">
        <v>1</v>
      </c>
      <c r="D23010" s="14" t="s">
        <v>175</v>
      </c>
      <c r="E23010" s="19">
        <v>25.763999999999999</v>
      </c>
      <c r="F23010" s="24">
        <f t="shared" si="397"/>
        <v>78.375200000000007</v>
      </c>
    </row>
    <row r="23011" spans="2:6" hidden="1">
      <c r="B23011" s="15">
        <v>2001</v>
      </c>
      <c r="C23011" s="16">
        <v>2</v>
      </c>
      <c r="D23011" s="16" t="s">
        <v>175</v>
      </c>
      <c r="E23011" s="18">
        <v>26.13</v>
      </c>
      <c r="F23011" s="24">
        <f t="shared" si="397"/>
        <v>79.033999999999992</v>
      </c>
    </row>
    <row r="23012" spans="2:6" hidden="1">
      <c r="B23012" s="13">
        <v>2001</v>
      </c>
      <c r="C23012" s="14">
        <v>3</v>
      </c>
      <c r="D23012" s="14" t="s">
        <v>175</v>
      </c>
      <c r="E23012" s="19">
        <v>27.138999999999999</v>
      </c>
      <c r="F23012" s="24">
        <f t="shared" si="397"/>
        <v>80.850200000000001</v>
      </c>
    </row>
    <row r="23013" spans="2:6" hidden="1">
      <c r="B23013" s="15">
        <v>2001</v>
      </c>
      <c r="C23013" s="16">
        <v>4</v>
      </c>
      <c r="D23013" s="16" t="s">
        <v>175</v>
      </c>
      <c r="E23013" s="18">
        <v>27.120999999999999</v>
      </c>
      <c r="F23013" s="24">
        <f t="shared" si="397"/>
        <v>80.817800000000005</v>
      </c>
    </row>
    <row r="23014" spans="2:6" hidden="1">
      <c r="B23014" s="13">
        <v>2001</v>
      </c>
      <c r="C23014" s="14">
        <v>5</v>
      </c>
      <c r="D23014" s="14" t="s">
        <v>175</v>
      </c>
      <c r="E23014" s="19">
        <v>26.986000000000001</v>
      </c>
      <c r="F23014" s="24">
        <f t="shared" si="397"/>
        <v>80.57480000000001</v>
      </c>
    </row>
    <row r="23015" spans="2:6" hidden="1">
      <c r="B23015" s="15">
        <v>2001</v>
      </c>
      <c r="C23015" s="16">
        <v>6</v>
      </c>
      <c r="D23015" s="16" t="s">
        <v>175</v>
      </c>
      <c r="E23015" s="18">
        <v>26.422000000000001</v>
      </c>
      <c r="F23015" s="24">
        <f t="shared" si="397"/>
        <v>79.559600000000003</v>
      </c>
    </row>
    <row r="23016" spans="2:6" hidden="1">
      <c r="B23016" s="13">
        <v>2001</v>
      </c>
      <c r="C23016" s="14">
        <v>7</v>
      </c>
      <c r="D23016" s="14" t="s">
        <v>175</v>
      </c>
      <c r="E23016" s="19">
        <v>26.827000000000002</v>
      </c>
      <c r="F23016" s="24">
        <f t="shared" si="397"/>
        <v>80.288600000000002</v>
      </c>
    </row>
    <row r="23017" spans="2:6" hidden="1">
      <c r="B23017" s="15">
        <v>2001</v>
      </c>
      <c r="C23017" s="16">
        <v>8</v>
      </c>
      <c r="D23017" s="16" t="s">
        <v>175</v>
      </c>
      <c r="E23017" s="18">
        <v>27.853000000000002</v>
      </c>
      <c r="F23017" s="24">
        <f t="shared" si="397"/>
        <v>82.135400000000004</v>
      </c>
    </row>
    <row r="23018" spans="2:6" hidden="1">
      <c r="B23018" s="13">
        <v>2001</v>
      </c>
      <c r="C23018" s="14">
        <v>9</v>
      </c>
      <c r="D23018" s="14" t="s">
        <v>175</v>
      </c>
      <c r="E23018" s="19">
        <v>28.081</v>
      </c>
      <c r="F23018" s="24">
        <f t="shared" si="397"/>
        <v>82.5458</v>
      </c>
    </row>
    <row r="23019" spans="2:6" hidden="1">
      <c r="B23019" s="15">
        <v>2001</v>
      </c>
      <c r="C23019" s="16">
        <v>10</v>
      </c>
      <c r="D23019" s="16" t="s">
        <v>175</v>
      </c>
      <c r="E23019" s="18">
        <v>28.315999999999999</v>
      </c>
      <c r="F23019" s="24">
        <f t="shared" si="397"/>
        <v>82.968800000000002</v>
      </c>
    </row>
    <row r="23020" spans="2:6" hidden="1">
      <c r="B23020" s="13">
        <v>2001</v>
      </c>
      <c r="C23020" s="14">
        <v>11</v>
      </c>
      <c r="D23020" s="14" t="s">
        <v>175</v>
      </c>
      <c r="E23020" s="19">
        <v>27.693999999999999</v>
      </c>
      <c r="F23020" s="24">
        <f t="shared" si="397"/>
        <v>81.849199999999996</v>
      </c>
    </row>
    <row r="23021" spans="2:6" hidden="1">
      <c r="B23021" s="15">
        <v>2001</v>
      </c>
      <c r="C23021" s="16">
        <v>12</v>
      </c>
      <c r="D23021" s="16" t="s">
        <v>175</v>
      </c>
      <c r="E23021" s="18">
        <v>27.094999999999999</v>
      </c>
      <c r="F23021" s="24">
        <f t="shared" si="397"/>
        <v>80.771000000000001</v>
      </c>
    </row>
    <row r="23022" spans="2:6" hidden="1">
      <c r="B23022" s="13">
        <v>2002</v>
      </c>
      <c r="C23022" s="14">
        <v>1</v>
      </c>
      <c r="D23022" s="14" t="s">
        <v>175</v>
      </c>
      <c r="E23022" s="19">
        <v>26.617000000000001</v>
      </c>
      <c r="F23022" s="24">
        <f t="shared" si="397"/>
        <v>79.910600000000002</v>
      </c>
    </row>
    <row r="23023" spans="2:6" hidden="1">
      <c r="B23023" s="15">
        <v>2002</v>
      </c>
      <c r="C23023" s="16">
        <v>2</v>
      </c>
      <c r="D23023" s="16" t="s">
        <v>175</v>
      </c>
      <c r="E23023" s="18">
        <v>26.736000000000001</v>
      </c>
      <c r="F23023" s="24">
        <f t="shared" si="397"/>
        <v>80.124799999999993</v>
      </c>
    </row>
    <row r="23024" spans="2:6" hidden="1">
      <c r="B23024" s="13">
        <v>2002</v>
      </c>
      <c r="C23024" s="14">
        <v>3</v>
      </c>
      <c r="D23024" s="14" t="s">
        <v>175</v>
      </c>
      <c r="E23024" s="19">
        <v>27.106999999999999</v>
      </c>
      <c r="F23024" s="24">
        <f t="shared" si="397"/>
        <v>80.792599999999993</v>
      </c>
    </row>
    <row r="23025" spans="2:6" hidden="1">
      <c r="B23025" s="15">
        <v>2002</v>
      </c>
      <c r="C23025" s="16">
        <v>4</v>
      </c>
      <c r="D23025" s="16" t="s">
        <v>175</v>
      </c>
      <c r="E23025" s="18">
        <v>26.68</v>
      </c>
      <c r="F23025" s="24">
        <f t="shared" si="397"/>
        <v>80.024000000000001</v>
      </c>
    </row>
    <row r="23026" spans="2:6" hidden="1">
      <c r="B23026" s="13">
        <v>2002</v>
      </c>
      <c r="C23026" s="14">
        <v>5</v>
      </c>
      <c r="D23026" s="14" t="s">
        <v>175</v>
      </c>
      <c r="E23026" s="19">
        <v>26.937999999999999</v>
      </c>
      <c r="F23026" s="24">
        <f t="shared" si="397"/>
        <v>80.488399999999999</v>
      </c>
    </row>
    <row r="23027" spans="2:6" hidden="1">
      <c r="B23027" s="15">
        <v>2002</v>
      </c>
      <c r="C23027" s="16">
        <v>6</v>
      </c>
      <c r="D23027" s="16" t="s">
        <v>175</v>
      </c>
      <c r="E23027" s="18">
        <v>26.443000000000001</v>
      </c>
      <c r="F23027" s="24">
        <f t="shared" si="397"/>
        <v>79.597399999999993</v>
      </c>
    </row>
    <row r="23028" spans="2:6" hidden="1">
      <c r="B23028" s="13">
        <v>2002</v>
      </c>
      <c r="C23028" s="14">
        <v>7</v>
      </c>
      <c r="D23028" s="14" t="s">
        <v>175</v>
      </c>
      <c r="E23028" s="19">
        <v>27.128</v>
      </c>
      <c r="F23028" s="24">
        <f t="shared" si="397"/>
        <v>80.830399999999997</v>
      </c>
    </row>
    <row r="23029" spans="2:6" hidden="1">
      <c r="B23029" s="15">
        <v>2002</v>
      </c>
      <c r="C23029" s="16">
        <v>8</v>
      </c>
      <c r="D23029" s="16" t="s">
        <v>175</v>
      </c>
      <c r="E23029" s="18">
        <v>27.645</v>
      </c>
      <c r="F23029" s="24">
        <f t="shared" si="397"/>
        <v>81.760999999999996</v>
      </c>
    </row>
    <row r="23030" spans="2:6" hidden="1">
      <c r="B23030" s="13">
        <v>2002</v>
      </c>
      <c r="C23030" s="14">
        <v>9</v>
      </c>
      <c r="D23030" s="14" t="s">
        <v>175</v>
      </c>
      <c r="E23030" s="19">
        <v>28.222999999999999</v>
      </c>
      <c r="F23030" s="24">
        <f t="shared" si="397"/>
        <v>82.801400000000001</v>
      </c>
    </row>
    <row r="23031" spans="2:6" hidden="1">
      <c r="B23031" s="15">
        <v>2002</v>
      </c>
      <c r="C23031" s="16">
        <v>10</v>
      </c>
      <c r="D23031" s="16" t="s">
        <v>175</v>
      </c>
      <c r="E23031" s="18">
        <v>28.082000000000001</v>
      </c>
      <c r="F23031" s="24">
        <f t="shared" si="397"/>
        <v>82.547600000000003</v>
      </c>
    </row>
    <row r="23032" spans="2:6" hidden="1">
      <c r="B23032" s="13">
        <v>2002</v>
      </c>
      <c r="C23032" s="14">
        <v>11</v>
      </c>
      <c r="D23032" s="14" t="s">
        <v>175</v>
      </c>
      <c r="E23032" s="19">
        <v>27.59</v>
      </c>
      <c r="F23032" s="24">
        <f t="shared" si="397"/>
        <v>81.662000000000006</v>
      </c>
    </row>
    <row r="23033" spans="2:6" hidden="1">
      <c r="B23033" s="15">
        <v>2002</v>
      </c>
      <c r="C23033" s="16">
        <v>12</v>
      </c>
      <c r="D23033" s="16" t="s">
        <v>175</v>
      </c>
      <c r="E23033" s="18">
        <v>26.463000000000001</v>
      </c>
      <c r="F23033" s="24">
        <f t="shared" si="397"/>
        <v>79.633399999999995</v>
      </c>
    </row>
    <row r="23034" spans="2:6" hidden="1">
      <c r="B23034" s="13">
        <v>2003</v>
      </c>
      <c r="C23034" s="14">
        <v>1</v>
      </c>
      <c r="D23034" s="14" t="s">
        <v>175</v>
      </c>
      <c r="E23034" s="19">
        <v>26.472000000000001</v>
      </c>
      <c r="F23034" s="24">
        <f t="shared" si="397"/>
        <v>79.649600000000007</v>
      </c>
    </row>
    <row r="23035" spans="2:6" hidden="1">
      <c r="B23035" s="15">
        <v>2003</v>
      </c>
      <c r="C23035" s="16">
        <v>2</v>
      </c>
      <c r="D23035" s="16" t="s">
        <v>175</v>
      </c>
      <c r="E23035" s="18">
        <v>26.812999999999999</v>
      </c>
      <c r="F23035" s="24">
        <f t="shared" si="397"/>
        <v>80.26339999999999</v>
      </c>
    </row>
    <row r="23036" spans="2:6" hidden="1">
      <c r="B23036" s="13">
        <v>2003</v>
      </c>
      <c r="C23036" s="14">
        <v>3</v>
      </c>
      <c r="D23036" s="14" t="s">
        <v>175</v>
      </c>
      <c r="E23036" s="19">
        <v>27.396000000000001</v>
      </c>
      <c r="F23036" s="24">
        <f t="shared" si="397"/>
        <v>81.31280000000001</v>
      </c>
    </row>
    <row r="23037" spans="2:6" hidden="1">
      <c r="B23037" s="15">
        <v>2003</v>
      </c>
      <c r="C23037" s="16">
        <v>4</v>
      </c>
      <c r="D23037" s="16" t="s">
        <v>175</v>
      </c>
      <c r="E23037" s="18">
        <v>27.776</v>
      </c>
      <c r="F23037" s="24">
        <f t="shared" si="397"/>
        <v>81.996800000000007</v>
      </c>
    </row>
    <row r="23038" spans="2:6" hidden="1">
      <c r="B23038" s="13">
        <v>2003</v>
      </c>
      <c r="C23038" s="14">
        <v>5</v>
      </c>
      <c r="D23038" s="14" t="s">
        <v>175</v>
      </c>
      <c r="E23038" s="19">
        <v>27.007000000000001</v>
      </c>
      <c r="F23038" s="24">
        <f t="shared" si="397"/>
        <v>80.6126</v>
      </c>
    </row>
    <row r="23039" spans="2:6" hidden="1">
      <c r="B23039" s="15">
        <v>2003</v>
      </c>
      <c r="C23039" s="16">
        <v>6</v>
      </c>
      <c r="D23039" s="16" t="s">
        <v>175</v>
      </c>
      <c r="E23039" s="18">
        <v>26.724</v>
      </c>
      <c r="F23039" s="24">
        <f t="shared" si="397"/>
        <v>80.103200000000001</v>
      </c>
    </row>
    <row r="23040" spans="2:6" hidden="1">
      <c r="B23040" s="13">
        <v>2003</v>
      </c>
      <c r="C23040" s="14">
        <v>7</v>
      </c>
      <c r="D23040" s="14" t="s">
        <v>175</v>
      </c>
      <c r="E23040" s="19">
        <v>27.154</v>
      </c>
      <c r="F23040" s="24">
        <f t="shared" si="397"/>
        <v>80.877200000000002</v>
      </c>
    </row>
    <row r="23041" spans="2:6" hidden="1">
      <c r="B23041" s="15">
        <v>2003</v>
      </c>
      <c r="C23041" s="16">
        <v>8</v>
      </c>
      <c r="D23041" s="16" t="s">
        <v>175</v>
      </c>
      <c r="E23041" s="18">
        <v>28.331</v>
      </c>
      <c r="F23041" s="24">
        <f t="shared" si="397"/>
        <v>82.995800000000003</v>
      </c>
    </row>
    <row r="23042" spans="2:6" hidden="1">
      <c r="B23042" s="13">
        <v>2003</v>
      </c>
      <c r="C23042" s="14">
        <v>9</v>
      </c>
      <c r="D23042" s="14" t="s">
        <v>175</v>
      </c>
      <c r="E23042" s="19">
        <v>28.393999999999998</v>
      </c>
      <c r="F23042" s="24">
        <f t="shared" si="397"/>
        <v>83.109200000000001</v>
      </c>
    </row>
    <row r="23043" spans="2:6" hidden="1">
      <c r="B23043" s="15">
        <v>2003</v>
      </c>
      <c r="C23043" s="16">
        <v>10</v>
      </c>
      <c r="D23043" s="16" t="s">
        <v>175</v>
      </c>
      <c r="E23043" s="18">
        <v>28.806999999999999</v>
      </c>
      <c r="F23043" s="24">
        <f t="shared" si="397"/>
        <v>83.852599999999995</v>
      </c>
    </row>
    <row r="23044" spans="2:6" hidden="1">
      <c r="B23044" s="13">
        <v>2003</v>
      </c>
      <c r="C23044" s="14">
        <v>11</v>
      </c>
      <c r="D23044" s="14" t="s">
        <v>175</v>
      </c>
      <c r="E23044" s="19">
        <v>27.959</v>
      </c>
      <c r="F23044" s="24">
        <f t="shared" si="397"/>
        <v>82.3262</v>
      </c>
    </row>
    <row r="23045" spans="2:6" hidden="1">
      <c r="B23045" s="15">
        <v>2003</v>
      </c>
      <c r="C23045" s="16">
        <v>12</v>
      </c>
      <c r="D23045" s="16" t="s">
        <v>175</v>
      </c>
      <c r="E23045" s="18">
        <v>27.099</v>
      </c>
      <c r="F23045" s="24">
        <f t="shared" si="397"/>
        <v>80.778199999999998</v>
      </c>
    </row>
    <row r="23046" spans="2:6" hidden="1">
      <c r="B23046" s="13">
        <v>2004</v>
      </c>
      <c r="C23046" s="14">
        <v>1</v>
      </c>
      <c r="D23046" s="14" t="s">
        <v>175</v>
      </c>
      <c r="E23046" s="19">
        <v>26.823</v>
      </c>
      <c r="F23046" s="24">
        <f t="shared" si="397"/>
        <v>80.281400000000005</v>
      </c>
    </row>
    <row r="23047" spans="2:6" hidden="1">
      <c r="B23047" s="15">
        <v>2004</v>
      </c>
      <c r="C23047" s="16">
        <v>2</v>
      </c>
      <c r="D23047" s="16" t="s">
        <v>175</v>
      </c>
      <c r="E23047" s="18">
        <v>27</v>
      </c>
      <c r="F23047" s="24">
        <f t="shared" si="397"/>
        <v>80.599999999999994</v>
      </c>
    </row>
    <row r="23048" spans="2:6" hidden="1">
      <c r="B23048" s="13">
        <v>2004</v>
      </c>
      <c r="C23048" s="14">
        <v>3</v>
      </c>
      <c r="D23048" s="14" t="s">
        <v>175</v>
      </c>
      <c r="E23048" s="19">
        <v>27.13</v>
      </c>
      <c r="F23048" s="24">
        <f t="shared" si="397"/>
        <v>80.834000000000003</v>
      </c>
    </row>
    <row r="23049" spans="2:6" hidden="1">
      <c r="B23049" s="15">
        <v>2004</v>
      </c>
      <c r="C23049" s="16">
        <v>4</v>
      </c>
      <c r="D23049" s="16" t="s">
        <v>175</v>
      </c>
      <c r="E23049" s="18">
        <v>27.298999999999999</v>
      </c>
      <c r="F23049" s="24">
        <f t="shared" si="397"/>
        <v>81.138199999999998</v>
      </c>
    </row>
    <row r="23050" spans="2:6" hidden="1">
      <c r="B23050" s="13">
        <v>2004</v>
      </c>
      <c r="C23050" s="14">
        <v>5</v>
      </c>
      <c r="D23050" s="14" t="s">
        <v>175</v>
      </c>
      <c r="E23050" s="19">
        <v>26.896000000000001</v>
      </c>
      <c r="F23050" s="24">
        <f t="shared" si="397"/>
        <v>80.412800000000004</v>
      </c>
    </row>
    <row r="23051" spans="2:6" hidden="1">
      <c r="B23051" s="15">
        <v>2004</v>
      </c>
      <c r="C23051" s="16">
        <v>6</v>
      </c>
      <c r="D23051" s="16" t="s">
        <v>175</v>
      </c>
      <c r="E23051" s="18">
        <v>26.437000000000001</v>
      </c>
      <c r="F23051" s="24">
        <f t="shared" si="397"/>
        <v>79.586600000000004</v>
      </c>
    </row>
    <row r="23052" spans="2:6" hidden="1">
      <c r="B23052" s="13">
        <v>2004</v>
      </c>
      <c r="C23052" s="14">
        <v>7</v>
      </c>
      <c r="D23052" s="14" t="s">
        <v>175</v>
      </c>
      <c r="E23052" s="19">
        <v>27.041</v>
      </c>
      <c r="F23052" s="24">
        <f t="shared" si="397"/>
        <v>80.6738</v>
      </c>
    </row>
    <row r="23053" spans="2:6" hidden="1">
      <c r="B23053" s="15">
        <v>2004</v>
      </c>
      <c r="C23053" s="16">
        <v>8</v>
      </c>
      <c r="D23053" s="16" t="s">
        <v>175</v>
      </c>
      <c r="E23053" s="18">
        <v>27.675000000000001</v>
      </c>
      <c r="F23053" s="24">
        <f t="shared" si="397"/>
        <v>81.814999999999998</v>
      </c>
    </row>
    <row r="23054" spans="2:6" hidden="1">
      <c r="B23054" s="13">
        <v>2004</v>
      </c>
      <c r="C23054" s="14">
        <v>9</v>
      </c>
      <c r="D23054" s="14" t="s">
        <v>175</v>
      </c>
      <c r="E23054" s="19">
        <v>28.454999999999998</v>
      </c>
      <c r="F23054" s="24">
        <f t="shared" si="397"/>
        <v>83.218999999999994</v>
      </c>
    </row>
    <row r="23055" spans="2:6" hidden="1">
      <c r="B23055" s="15">
        <v>2004</v>
      </c>
      <c r="C23055" s="16">
        <v>10</v>
      </c>
      <c r="D23055" s="16" t="s">
        <v>175</v>
      </c>
      <c r="E23055" s="18">
        <v>28.443000000000001</v>
      </c>
      <c r="F23055" s="24">
        <f t="shared" si="397"/>
        <v>83.197400000000002</v>
      </c>
    </row>
    <row r="23056" spans="2:6" hidden="1">
      <c r="B23056" s="13">
        <v>2004</v>
      </c>
      <c r="C23056" s="14">
        <v>11</v>
      </c>
      <c r="D23056" s="14" t="s">
        <v>175</v>
      </c>
      <c r="E23056" s="19">
        <v>28.43</v>
      </c>
      <c r="F23056" s="24">
        <f t="shared" si="397"/>
        <v>83.174000000000007</v>
      </c>
    </row>
    <row r="23057" spans="2:6" hidden="1">
      <c r="B23057" s="15">
        <v>2004</v>
      </c>
      <c r="C23057" s="16">
        <v>12</v>
      </c>
      <c r="D23057" s="16" t="s">
        <v>175</v>
      </c>
      <c r="E23057" s="18">
        <v>27.986000000000001</v>
      </c>
      <c r="F23057" s="24">
        <f t="shared" si="397"/>
        <v>82.374799999999993</v>
      </c>
    </row>
    <row r="23058" spans="2:6" hidden="1">
      <c r="B23058" s="13">
        <v>2005</v>
      </c>
      <c r="C23058" s="14">
        <v>1</v>
      </c>
      <c r="D23058" s="14" t="s">
        <v>175</v>
      </c>
      <c r="E23058" s="19">
        <v>26.896000000000001</v>
      </c>
      <c r="F23058" s="24">
        <f t="shared" si="397"/>
        <v>80.412800000000004</v>
      </c>
    </row>
    <row r="23059" spans="2:6" hidden="1">
      <c r="B23059" s="15">
        <v>2005</v>
      </c>
      <c r="C23059" s="16">
        <v>2</v>
      </c>
      <c r="D23059" s="16" t="s">
        <v>175</v>
      </c>
      <c r="E23059" s="18">
        <v>27.602</v>
      </c>
      <c r="F23059" s="24">
        <f t="shared" si="397"/>
        <v>81.683599999999998</v>
      </c>
    </row>
    <row r="23060" spans="2:6" hidden="1">
      <c r="B23060" s="13">
        <v>2005</v>
      </c>
      <c r="C23060" s="14">
        <v>3</v>
      </c>
      <c r="D23060" s="14" t="s">
        <v>175</v>
      </c>
      <c r="E23060" s="19">
        <v>27.762</v>
      </c>
      <c r="F23060" s="24">
        <f t="shared" si="397"/>
        <v>81.971599999999995</v>
      </c>
    </row>
    <row r="23061" spans="2:6" hidden="1">
      <c r="B23061" s="15">
        <v>2005</v>
      </c>
      <c r="C23061" s="16">
        <v>4</v>
      </c>
      <c r="D23061" s="16" t="s">
        <v>175</v>
      </c>
      <c r="E23061" s="18">
        <v>27.184000000000001</v>
      </c>
      <c r="F23061" s="24">
        <f t="shared" si="397"/>
        <v>80.931200000000004</v>
      </c>
    </row>
    <row r="23062" spans="2:6" hidden="1">
      <c r="B23062" s="13">
        <v>2005</v>
      </c>
      <c r="C23062" s="14">
        <v>5</v>
      </c>
      <c r="D23062" s="14" t="s">
        <v>175</v>
      </c>
      <c r="E23062" s="19">
        <v>27.527000000000001</v>
      </c>
      <c r="F23062" s="24">
        <f t="shared" si="397"/>
        <v>81.548599999999993</v>
      </c>
    </row>
    <row r="23063" spans="2:6" hidden="1">
      <c r="B23063" s="15">
        <v>2005</v>
      </c>
      <c r="C23063" s="16">
        <v>6</v>
      </c>
      <c r="D23063" s="16" t="s">
        <v>175</v>
      </c>
      <c r="E23063" s="18">
        <v>27.690999999999999</v>
      </c>
      <c r="F23063" s="24">
        <f t="shared" si="397"/>
        <v>81.843800000000002</v>
      </c>
    </row>
    <row r="23064" spans="2:6" hidden="1">
      <c r="B23064" s="13">
        <v>2005</v>
      </c>
      <c r="C23064" s="14">
        <v>7</v>
      </c>
      <c r="D23064" s="14" t="s">
        <v>175</v>
      </c>
      <c r="E23064" s="19">
        <v>27.209</v>
      </c>
      <c r="F23064" s="24">
        <f t="shared" si="397"/>
        <v>80.976200000000006</v>
      </c>
    </row>
    <row r="23065" spans="2:6" hidden="1">
      <c r="B23065" s="15">
        <v>2005</v>
      </c>
      <c r="C23065" s="16">
        <v>8</v>
      </c>
      <c r="D23065" s="16" t="s">
        <v>175</v>
      </c>
      <c r="E23065" s="18">
        <v>28.007000000000001</v>
      </c>
      <c r="F23065" s="24">
        <f t="shared" si="397"/>
        <v>82.412599999999998</v>
      </c>
    </row>
    <row r="23066" spans="2:6" hidden="1">
      <c r="B23066" s="13">
        <v>2005</v>
      </c>
      <c r="C23066" s="14">
        <v>9</v>
      </c>
      <c r="D23066" s="14" t="s">
        <v>175</v>
      </c>
      <c r="E23066" s="19">
        <v>28.716999999999999</v>
      </c>
      <c r="F23066" s="24">
        <f t="shared" si="397"/>
        <v>83.690599999999989</v>
      </c>
    </row>
    <row r="23067" spans="2:6" hidden="1">
      <c r="B23067" s="15">
        <v>2005</v>
      </c>
      <c r="C23067" s="16">
        <v>10</v>
      </c>
      <c r="D23067" s="16" t="s">
        <v>175</v>
      </c>
      <c r="E23067" s="18">
        <v>28.773</v>
      </c>
      <c r="F23067" s="24">
        <f t="shared" si="397"/>
        <v>83.79140000000001</v>
      </c>
    </row>
    <row r="23068" spans="2:6" hidden="1">
      <c r="B23068" s="13">
        <v>2005</v>
      </c>
      <c r="C23068" s="14">
        <v>11</v>
      </c>
      <c r="D23068" s="14" t="s">
        <v>175</v>
      </c>
      <c r="E23068" s="19">
        <v>28.164000000000001</v>
      </c>
      <c r="F23068" s="24">
        <f t="shared" si="397"/>
        <v>82.6952</v>
      </c>
    </row>
    <row r="23069" spans="2:6" hidden="1">
      <c r="B23069" s="15">
        <v>2005</v>
      </c>
      <c r="C23069" s="16">
        <v>12</v>
      </c>
      <c r="D23069" s="16" t="s">
        <v>175</v>
      </c>
      <c r="E23069" s="18">
        <v>26.817</v>
      </c>
      <c r="F23069" s="24">
        <f t="shared" si="397"/>
        <v>80.270600000000002</v>
      </c>
    </row>
    <row r="23070" spans="2:6" hidden="1">
      <c r="B23070" s="13">
        <v>2006</v>
      </c>
      <c r="C23070" s="14">
        <v>1</v>
      </c>
      <c r="D23070" s="14" t="s">
        <v>175</v>
      </c>
      <c r="E23070" s="19">
        <v>26.45</v>
      </c>
      <c r="F23070" s="24">
        <f t="shared" si="397"/>
        <v>79.61</v>
      </c>
    </row>
    <row r="23071" spans="2:6" hidden="1">
      <c r="B23071" s="15">
        <v>2006</v>
      </c>
      <c r="C23071" s="16">
        <v>2</v>
      </c>
      <c r="D23071" s="16" t="s">
        <v>175</v>
      </c>
      <c r="E23071" s="18">
        <v>27.097999999999999</v>
      </c>
      <c r="F23071" s="24">
        <f t="shared" si="397"/>
        <v>80.776399999999995</v>
      </c>
    </row>
    <row r="23072" spans="2:6" hidden="1">
      <c r="B23072" s="13">
        <v>2006</v>
      </c>
      <c r="C23072" s="14">
        <v>3</v>
      </c>
      <c r="D23072" s="14" t="s">
        <v>175</v>
      </c>
      <c r="E23072" s="19">
        <v>27.228999999999999</v>
      </c>
      <c r="F23072" s="24">
        <f t="shared" ref="F23072:F23135" si="398">(E23072 * 1.8) + 32</f>
        <v>81.012200000000007</v>
      </c>
    </row>
    <row r="23073" spans="2:6" hidden="1">
      <c r="B23073" s="15">
        <v>2006</v>
      </c>
      <c r="C23073" s="16">
        <v>4</v>
      </c>
      <c r="D23073" s="16" t="s">
        <v>175</v>
      </c>
      <c r="E23073" s="18">
        <v>27.24</v>
      </c>
      <c r="F23073" s="24">
        <f t="shared" si="398"/>
        <v>81.031999999999996</v>
      </c>
    </row>
    <row r="23074" spans="2:6" hidden="1">
      <c r="B23074" s="13">
        <v>2006</v>
      </c>
      <c r="C23074" s="14">
        <v>5</v>
      </c>
      <c r="D23074" s="14" t="s">
        <v>175</v>
      </c>
      <c r="E23074" s="19">
        <v>27.041</v>
      </c>
      <c r="F23074" s="24">
        <f t="shared" si="398"/>
        <v>80.6738</v>
      </c>
    </row>
    <row r="23075" spans="2:6" hidden="1">
      <c r="B23075" s="15">
        <v>2006</v>
      </c>
      <c r="C23075" s="16">
        <v>6</v>
      </c>
      <c r="D23075" s="16" t="s">
        <v>175</v>
      </c>
      <c r="E23075" s="18">
        <v>26.571000000000002</v>
      </c>
      <c r="F23075" s="24">
        <f t="shared" si="398"/>
        <v>79.827799999999996</v>
      </c>
    </row>
    <row r="23076" spans="2:6" hidden="1">
      <c r="B23076" s="13">
        <v>2006</v>
      </c>
      <c r="C23076" s="14">
        <v>7</v>
      </c>
      <c r="D23076" s="14" t="s">
        <v>175</v>
      </c>
      <c r="E23076" s="19">
        <v>27.119</v>
      </c>
      <c r="F23076" s="24">
        <f t="shared" si="398"/>
        <v>80.8142</v>
      </c>
    </row>
    <row r="23077" spans="2:6" hidden="1">
      <c r="B23077" s="15">
        <v>2006</v>
      </c>
      <c r="C23077" s="16">
        <v>8</v>
      </c>
      <c r="D23077" s="16" t="s">
        <v>175</v>
      </c>
      <c r="E23077" s="18">
        <v>27.870999999999999</v>
      </c>
      <c r="F23077" s="24">
        <f t="shared" si="398"/>
        <v>82.1678</v>
      </c>
    </row>
    <row r="23078" spans="2:6" hidden="1">
      <c r="B23078" s="13">
        <v>2006</v>
      </c>
      <c r="C23078" s="14">
        <v>9</v>
      </c>
      <c r="D23078" s="14" t="s">
        <v>175</v>
      </c>
      <c r="E23078" s="19">
        <v>28.513999999999999</v>
      </c>
      <c r="F23078" s="24">
        <f t="shared" si="398"/>
        <v>83.325199999999995</v>
      </c>
    </row>
    <row r="23079" spans="2:6" hidden="1">
      <c r="B23079" s="15">
        <v>2006</v>
      </c>
      <c r="C23079" s="16">
        <v>10</v>
      </c>
      <c r="D23079" s="16" t="s">
        <v>175</v>
      </c>
      <c r="E23079" s="18">
        <v>28.664999999999999</v>
      </c>
      <c r="F23079" s="24">
        <f t="shared" si="398"/>
        <v>83.597000000000008</v>
      </c>
    </row>
    <row r="23080" spans="2:6" hidden="1">
      <c r="B23080" s="13">
        <v>2006</v>
      </c>
      <c r="C23080" s="14">
        <v>11</v>
      </c>
      <c r="D23080" s="14" t="s">
        <v>175</v>
      </c>
      <c r="E23080" s="19">
        <v>27.559000000000001</v>
      </c>
      <c r="F23080" s="24">
        <f t="shared" si="398"/>
        <v>81.606200000000001</v>
      </c>
    </row>
    <row r="23081" spans="2:6" hidden="1">
      <c r="B23081" s="15">
        <v>2006</v>
      </c>
      <c r="C23081" s="16">
        <v>12</v>
      </c>
      <c r="D23081" s="16" t="s">
        <v>175</v>
      </c>
      <c r="E23081" s="18">
        <v>26.696000000000002</v>
      </c>
      <c r="F23081" s="24">
        <f t="shared" si="398"/>
        <v>80.052800000000005</v>
      </c>
    </row>
    <row r="23082" spans="2:6" hidden="1">
      <c r="B23082" s="13">
        <v>2007</v>
      </c>
      <c r="C23082" s="14">
        <v>1</v>
      </c>
      <c r="D23082" s="14" t="s">
        <v>175</v>
      </c>
      <c r="E23082" s="19">
        <v>26.937999999999999</v>
      </c>
      <c r="F23082" s="24">
        <f t="shared" si="398"/>
        <v>80.488399999999999</v>
      </c>
    </row>
    <row r="23083" spans="2:6" hidden="1">
      <c r="B23083" s="15">
        <v>2007</v>
      </c>
      <c r="C23083" s="16">
        <v>2</v>
      </c>
      <c r="D23083" s="16" t="s">
        <v>175</v>
      </c>
      <c r="E23083" s="18">
        <v>27.035</v>
      </c>
      <c r="F23083" s="24">
        <f t="shared" si="398"/>
        <v>80.663000000000011</v>
      </c>
    </row>
    <row r="23084" spans="2:6" hidden="1">
      <c r="B23084" s="13">
        <v>2007</v>
      </c>
      <c r="C23084" s="14">
        <v>3</v>
      </c>
      <c r="D23084" s="14" t="s">
        <v>175</v>
      </c>
      <c r="E23084" s="19">
        <v>26.94</v>
      </c>
      <c r="F23084" s="24">
        <f t="shared" si="398"/>
        <v>80.492000000000004</v>
      </c>
    </row>
    <row r="23085" spans="2:6" hidden="1">
      <c r="B23085" s="15">
        <v>2007</v>
      </c>
      <c r="C23085" s="16">
        <v>4</v>
      </c>
      <c r="D23085" s="16" t="s">
        <v>175</v>
      </c>
      <c r="E23085" s="18">
        <v>27.137</v>
      </c>
      <c r="F23085" s="24">
        <f t="shared" si="398"/>
        <v>80.846599999999995</v>
      </c>
    </row>
    <row r="23086" spans="2:6" hidden="1">
      <c r="B23086" s="13">
        <v>2007</v>
      </c>
      <c r="C23086" s="14">
        <v>5</v>
      </c>
      <c r="D23086" s="14" t="s">
        <v>175</v>
      </c>
      <c r="E23086" s="19">
        <v>26.774000000000001</v>
      </c>
      <c r="F23086" s="24">
        <f t="shared" si="398"/>
        <v>80.193200000000004</v>
      </c>
    </row>
    <row r="23087" spans="2:6" hidden="1">
      <c r="B23087" s="15">
        <v>2007</v>
      </c>
      <c r="C23087" s="16">
        <v>6</v>
      </c>
      <c r="D23087" s="16" t="s">
        <v>175</v>
      </c>
      <c r="E23087" s="18">
        <v>26.667000000000002</v>
      </c>
      <c r="F23087" s="24">
        <f t="shared" si="398"/>
        <v>80.000600000000006</v>
      </c>
    </row>
    <row r="23088" spans="2:6" hidden="1">
      <c r="B23088" s="13">
        <v>2007</v>
      </c>
      <c r="C23088" s="14">
        <v>7</v>
      </c>
      <c r="D23088" s="14" t="s">
        <v>175</v>
      </c>
      <c r="E23088" s="19">
        <v>27.132000000000001</v>
      </c>
      <c r="F23088" s="24">
        <f t="shared" si="398"/>
        <v>80.837600000000009</v>
      </c>
    </row>
    <row r="23089" spans="2:6" hidden="1">
      <c r="B23089" s="15">
        <v>2007</v>
      </c>
      <c r="C23089" s="16">
        <v>8</v>
      </c>
      <c r="D23089" s="16" t="s">
        <v>175</v>
      </c>
      <c r="E23089" s="18">
        <v>27.757999999999999</v>
      </c>
      <c r="F23089" s="24">
        <f t="shared" si="398"/>
        <v>81.964399999999998</v>
      </c>
    </row>
    <row r="23090" spans="2:6" hidden="1">
      <c r="B23090" s="13">
        <v>2007</v>
      </c>
      <c r="C23090" s="14">
        <v>9</v>
      </c>
      <c r="D23090" s="14" t="s">
        <v>175</v>
      </c>
      <c r="E23090" s="19">
        <v>28.064</v>
      </c>
      <c r="F23090" s="24">
        <f t="shared" si="398"/>
        <v>82.515199999999993</v>
      </c>
    </row>
    <row r="23091" spans="2:6" hidden="1">
      <c r="B23091" s="15">
        <v>2007</v>
      </c>
      <c r="C23091" s="16">
        <v>10</v>
      </c>
      <c r="D23091" s="16" t="s">
        <v>175</v>
      </c>
      <c r="E23091" s="18">
        <v>27.763999999999999</v>
      </c>
      <c r="F23091" s="24">
        <f t="shared" si="398"/>
        <v>81.975200000000001</v>
      </c>
    </row>
    <row r="23092" spans="2:6" hidden="1">
      <c r="B23092" s="13">
        <v>2007</v>
      </c>
      <c r="C23092" s="14">
        <v>11</v>
      </c>
      <c r="D23092" s="14" t="s">
        <v>175</v>
      </c>
      <c r="E23092" s="19">
        <v>27.591000000000001</v>
      </c>
      <c r="F23092" s="24">
        <f t="shared" si="398"/>
        <v>81.663800000000009</v>
      </c>
    </row>
    <row r="23093" spans="2:6" hidden="1">
      <c r="B23093" s="15">
        <v>2007</v>
      </c>
      <c r="C23093" s="16">
        <v>12</v>
      </c>
      <c r="D23093" s="16" t="s">
        <v>175</v>
      </c>
      <c r="E23093" s="18">
        <v>26.420999999999999</v>
      </c>
      <c r="F23093" s="24">
        <f t="shared" si="398"/>
        <v>79.5578</v>
      </c>
    </row>
    <row r="23094" spans="2:6" hidden="1">
      <c r="B23094" s="13">
        <v>2008</v>
      </c>
      <c r="C23094" s="14">
        <v>1</v>
      </c>
      <c r="D23094" s="14" t="s">
        <v>175</v>
      </c>
      <c r="E23094" s="19">
        <v>26.202000000000002</v>
      </c>
      <c r="F23094" s="24">
        <f t="shared" si="398"/>
        <v>79.163600000000002</v>
      </c>
    </row>
    <row r="23095" spans="2:6" hidden="1">
      <c r="B23095" s="15">
        <v>2008</v>
      </c>
      <c r="C23095" s="16">
        <v>2</v>
      </c>
      <c r="D23095" s="16" t="s">
        <v>175</v>
      </c>
      <c r="E23095" s="18">
        <v>25.949000000000002</v>
      </c>
      <c r="F23095" s="24">
        <f t="shared" si="398"/>
        <v>78.708200000000005</v>
      </c>
    </row>
    <row r="23096" spans="2:6" hidden="1">
      <c r="B23096" s="13">
        <v>2008</v>
      </c>
      <c r="C23096" s="14">
        <v>3</v>
      </c>
      <c r="D23096" s="14" t="s">
        <v>175</v>
      </c>
      <c r="E23096" s="19">
        <v>26.332000000000001</v>
      </c>
      <c r="F23096" s="24">
        <f t="shared" si="398"/>
        <v>79.397600000000011</v>
      </c>
    </row>
    <row r="23097" spans="2:6" hidden="1">
      <c r="B23097" s="15">
        <v>2008</v>
      </c>
      <c r="C23097" s="16">
        <v>4</v>
      </c>
      <c r="D23097" s="16" t="s">
        <v>175</v>
      </c>
      <c r="E23097" s="18">
        <v>26.797999999999998</v>
      </c>
      <c r="F23097" s="24">
        <f t="shared" si="398"/>
        <v>80.236400000000003</v>
      </c>
    </row>
    <row r="23098" spans="2:6" hidden="1">
      <c r="B23098" s="13">
        <v>2008</v>
      </c>
      <c r="C23098" s="14">
        <v>5</v>
      </c>
      <c r="D23098" s="14" t="s">
        <v>175</v>
      </c>
      <c r="E23098" s="19">
        <v>26.81</v>
      </c>
      <c r="F23098" s="24">
        <f t="shared" si="398"/>
        <v>80.257999999999996</v>
      </c>
    </row>
    <row r="23099" spans="2:6" hidden="1">
      <c r="B23099" s="15">
        <v>2008</v>
      </c>
      <c r="C23099" s="16">
        <v>6</v>
      </c>
      <c r="D23099" s="16" t="s">
        <v>175</v>
      </c>
      <c r="E23099" s="18">
        <v>26.812999999999999</v>
      </c>
      <c r="F23099" s="24">
        <f t="shared" si="398"/>
        <v>80.26339999999999</v>
      </c>
    </row>
    <row r="23100" spans="2:6" hidden="1">
      <c r="B23100" s="13">
        <v>2008</v>
      </c>
      <c r="C23100" s="14">
        <v>7</v>
      </c>
      <c r="D23100" s="14" t="s">
        <v>175</v>
      </c>
      <c r="E23100" s="19">
        <v>27.06</v>
      </c>
      <c r="F23100" s="24">
        <f t="shared" si="398"/>
        <v>80.707999999999998</v>
      </c>
    </row>
    <row r="23101" spans="2:6" hidden="1">
      <c r="B23101" s="15">
        <v>2008</v>
      </c>
      <c r="C23101" s="16">
        <v>8</v>
      </c>
      <c r="D23101" s="16" t="s">
        <v>175</v>
      </c>
      <c r="E23101" s="18">
        <v>28.234000000000002</v>
      </c>
      <c r="F23101" s="24">
        <f t="shared" si="398"/>
        <v>82.821200000000005</v>
      </c>
    </row>
    <row r="23102" spans="2:6" hidden="1">
      <c r="B23102" s="13">
        <v>2008</v>
      </c>
      <c r="C23102" s="14">
        <v>9</v>
      </c>
      <c r="D23102" s="14" t="s">
        <v>175</v>
      </c>
      <c r="E23102" s="19">
        <v>28.516999999999999</v>
      </c>
      <c r="F23102" s="24">
        <f t="shared" si="398"/>
        <v>83.330600000000004</v>
      </c>
    </row>
    <row r="23103" spans="2:6" hidden="1">
      <c r="B23103" s="15">
        <v>2008</v>
      </c>
      <c r="C23103" s="16">
        <v>10</v>
      </c>
      <c r="D23103" s="16" t="s">
        <v>175</v>
      </c>
      <c r="E23103" s="18">
        <v>28.465</v>
      </c>
      <c r="F23103" s="24">
        <f t="shared" si="398"/>
        <v>83.236999999999995</v>
      </c>
    </row>
    <row r="23104" spans="2:6" hidden="1">
      <c r="B23104" s="13">
        <v>2008</v>
      </c>
      <c r="C23104" s="14">
        <v>11</v>
      </c>
      <c r="D23104" s="14" t="s">
        <v>175</v>
      </c>
      <c r="E23104" s="19">
        <v>28.574000000000002</v>
      </c>
      <c r="F23104" s="24">
        <f t="shared" si="398"/>
        <v>83.433199999999999</v>
      </c>
    </row>
    <row r="23105" spans="2:6" hidden="1">
      <c r="B23105" s="15">
        <v>2008</v>
      </c>
      <c r="C23105" s="16">
        <v>12</v>
      </c>
      <c r="D23105" s="16" t="s">
        <v>175</v>
      </c>
      <c r="E23105" s="18">
        <v>26.864999999999998</v>
      </c>
      <c r="F23105" s="24">
        <f t="shared" si="398"/>
        <v>80.356999999999999</v>
      </c>
    </row>
    <row r="23106" spans="2:6" hidden="1">
      <c r="B23106" s="13">
        <v>2009</v>
      </c>
      <c r="C23106" s="14">
        <v>1</v>
      </c>
      <c r="D23106" s="14" t="s">
        <v>175</v>
      </c>
      <c r="E23106" s="19">
        <v>26.321999999999999</v>
      </c>
      <c r="F23106" s="24">
        <f t="shared" si="398"/>
        <v>79.379599999999996</v>
      </c>
    </row>
    <row r="23107" spans="2:6" hidden="1">
      <c r="B23107" s="15">
        <v>2009</v>
      </c>
      <c r="C23107" s="16">
        <v>2</v>
      </c>
      <c r="D23107" s="16" t="s">
        <v>175</v>
      </c>
      <c r="E23107" s="18">
        <v>26.507999999999999</v>
      </c>
      <c r="F23107" s="24">
        <f t="shared" si="398"/>
        <v>79.714399999999998</v>
      </c>
    </row>
    <row r="23108" spans="2:6" hidden="1">
      <c r="B23108" s="13">
        <v>2009</v>
      </c>
      <c r="C23108" s="14">
        <v>3</v>
      </c>
      <c r="D23108" s="14" t="s">
        <v>175</v>
      </c>
      <c r="E23108" s="19">
        <v>27.073</v>
      </c>
      <c r="F23108" s="24">
        <f t="shared" si="398"/>
        <v>80.731400000000008</v>
      </c>
    </row>
    <row r="23109" spans="2:6" hidden="1">
      <c r="B23109" s="15">
        <v>2009</v>
      </c>
      <c r="C23109" s="16">
        <v>4</v>
      </c>
      <c r="D23109" s="16" t="s">
        <v>175</v>
      </c>
      <c r="E23109" s="18">
        <v>26.923999999999999</v>
      </c>
      <c r="F23109" s="24">
        <f t="shared" si="398"/>
        <v>80.463200000000001</v>
      </c>
    </row>
    <row r="23110" spans="2:6" hidden="1">
      <c r="B23110" s="13">
        <v>2009</v>
      </c>
      <c r="C23110" s="14">
        <v>5</v>
      </c>
      <c r="D23110" s="14" t="s">
        <v>175</v>
      </c>
      <c r="E23110" s="19">
        <v>27.605</v>
      </c>
      <c r="F23110" s="24">
        <f t="shared" si="398"/>
        <v>81.688999999999993</v>
      </c>
    </row>
    <row r="23111" spans="2:6" hidden="1">
      <c r="B23111" s="15">
        <v>2009</v>
      </c>
      <c r="C23111" s="16">
        <v>6</v>
      </c>
      <c r="D23111" s="16" t="s">
        <v>175</v>
      </c>
      <c r="E23111" s="18">
        <v>27.003</v>
      </c>
      <c r="F23111" s="24">
        <f t="shared" si="398"/>
        <v>80.605400000000003</v>
      </c>
    </row>
    <row r="23112" spans="2:6" hidden="1">
      <c r="B23112" s="13">
        <v>2009</v>
      </c>
      <c r="C23112" s="14">
        <v>7</v>
      </c>
      <c r="D23112" s="14" t="s">
        <v>175</v>
      </c>
      <c r="E23112" s="19">
        <v>27.62</v>
      </c>
      <c r="F23112" s="24">
        <f t="shared" si="398"/>
        <v>81.716000000000008</v>
      </c>
    </row>
    <row r="23113" spans="2:6" hidden="1">
      <c r="B23113" s="15">
        <v>2009</v>
      </c>
      <c r="C23113" s="16">
        <v>8</v>
      </c>
      <c r="D23113" s="16" t="s">
        <v>175</v>
      </c>
      <c r="E23113" s="18">
        <v>28.391999999999999</v>
      </c>
      <c r="F23113" s="24">
        <f t="shared" si="398"/>
        <v>83.10560000000001</v>
      </c>
    </row>
    <row r="23114" spans="2:6" hidden="1">
      <c r="B23114" s="13">
        <v>2009</v>
      </c>
      <c r="C23114" s="14">
        <v>9</v>
      </c>
      <c r="D23114" s="14" t="s">
        <v>175</v>
      </c>
      <c r="E23114" s="19">
        <v>28.707999999999998</v>
      </c>
      <c r="F23114" s="24">
        <f t="shared" si="398"/>
        <v>83.674399999999991</v>
      </c>
    </row>
    <row r="23115" spans="2:6" hidden="1">
      <c r="B23115" s="15">
        <v>2009</v>
      </c>
      <c r="C23115" s="16">
        <v>10</v>
      </c>
      <c r="D23115" s="16" t="s">
        <v>175</v>
      </c>
      <c r="E23115" s="18">
        <v>28.294</v>
      </c>
      <c r="F23115" s="24">
        <f t="shared" si="398"/>
        <v>82.929200000000009</v>
      </c>
    </row>
    <row r="23116" spans="2:6" hidden="1">
      <c r="B23116" s="13">
        <v>2009</v>
      </c>
      <c r="C23116" s="14">
        <v>11</v>
      </c>
      <c r="D23116" s="14" t="s">
        <v>175</v>
      </c>
      <c r="E23116" s="19">
        <v>28.068000000000001</v>
      </c>
      <c r="F23116" s="24">
        <f t="shared" si="398"/>
        <v>82.522400000000005</v>
      </c>
    </row>
    <row r="23117" spans="2:6" hidden="1">
      <c r="B23117" s="15">
        <v>2009</v>
      </c>
      <c r="C23117" s="16">
        <v>12</v>
      </c>
      <c r="D23117" s="16" t="s">
        <v>175</v>
      </c>
      <c r="E23117" s="18">
        <v>26.867000000000001</v>
      </c>
      <c r="F23117" s="24">
        <f t="shared" si="398"/>
        <v>80.360600000000005</v>
      </c>
    </row>
    <row r="23118" spans="2:6" hidden="1">
      <c r="B23118" s="13">
        <v>2010</v>
      </c>
      <c r="C23118" s="14">
        <v>1</v>
      </c>
      <c r="D23118" s="14" t="s">
        <v>175</v>
      </c>
      <c r="E23118" s="19">
        <v>26.667999999999999</v>
      </c>
      <c r="F23118" s="24">
        <f t="shared" si="398"/>
        <v>80.002399999999994</v>
      </c>
    </row>
    <row r="23119" spans="2:6" hidden="1">
      <c r="B23119" s="15">
        <v>2010</v>
      </c>
      <c r="C23119" s="16">
        <v>2</v>
      </c>
      <c r="D23119" s="16" t="s">
        <v>175</v>
      </c>
      <c r="E23119" s="18">
        <v>27.491</v>
      </c>
      <c r="F23119" s="24">
        <f t="shared" si="398"/>
        <v>81.483800000000002</v>
      </c>
    </row>
    <row r="23120" spans="2:6" hidden="1">
      <c r="B23120" s="13">
        <v>2010</v>
      </c>
      <c r="C23120" s="14">
        <v>3</v>
      </c>
      <c r="D23120" s="14" t="s">
        <v>175</v>
      </c>
      <c r="E23120" s="19">
        <v>28.013000000000002</v>
      </c>
      <c r="F23120" s="24">
        <f t="shared" si="398"/>
        <v>82.423400000000001</v>
      </c>
    </row>
    <row r="23121" spans="2:6" hidden="1">
      <c r="B23121" s="15">
        <v>2010</v>
      </c>
      <c r="C23121" s="16">
        <v>4</v>
      </c>
      <c r="D23121" s="16" t="s">
        <v>175</v>
      </c>
      <c r="E23121" s="18">
        <v>27.786000000000001</v>
      </c>
      <c r="F23121" s="24">
        <f t="shared" si="398"/>
        <v>82.014800000000008</v>
      </c>
    </row>
    <row r="23122" spans="2:6" hidden="1">
      <c r="B23122" s="13">
        <v>2010</v>
      </c>
      <c r="C23122" s="14">
        <v>5</v>
      </c>
      <c r="D23122" s="14" t="s">
        <v>175</v>
      </c>
      <c r="E23122" s="19">
        <v>27.363</v>
      </c>
      <c r="F23122" s="24">
        <f t="shared" si="398"/>
        <v>81.253399999999999</v>
      </c>
    </row>
    <row r="23123" spans="2:6" hidden="1">
      <c r="B23123" s="15">
        <v>2010</v>
      </c>
      <c r="C23123" s="16">
        <v>6</v>
      </c>
      <c r="D23123" s="16" t="s">
        <v>175</v>
      </c>
      <c r="E23123" s="18">
        <v>27.509</v>
      </c>
      <c r="F23123" s="24">
        <f t="shared" si="398"/>
        <v>81.516199999999998</v>
      </c>
    </row>
    <row r="23124" spans="2:6" hidden="1">
      <c r="B23124" s="13">
        <v>2010</v>
      </c>
      <c r="C23124" s="14">
        <v>7</v>
      </c>
      <c r="D23124" s="14" t="s">
        <v>175</v>
      </c>
      <c r="E23124" s="19">
        <v>27.547999999999998</v>
      </c>
      <c r="F23124" s="24">
        <f t="shared" si="398"/>
        <v>81.586399999999998</v>
      </c>
    </row>
    <row r="23125" spans="2:6" hidden="1">
      <c r="B23125" s="15">
        <v>2010</v>
      </c>
      <c r="C23125" s="16">
        <v>8</v>
      </c>
      <c r="D23125" s="16" t="s">
        <v>175</v>
      </c>
      <c r="E23125" s="18">
        <v>27.757999999999999</v>
      </c>
      <c r="F23125" s="24">
        <f t="shared" si="398"/>
        <v>81.964399999999998</v>
      </c>
    </row>
    <row r="23126" spans="2:6" hidden="1">
      <c r="B23126" s="13">
        <v>2010</v>
      </c>
      <c r="C23126" s="14">
        <v>9</v>
      </c>
      <c r="D23126" s="14" t="s">
        <v>175</v>
      </c>
      <c r="E23126" s="19">
        <v>28.545999999999999</v>
      </c>
      <c r="F23126" s="24">
        <f t="shared" si="398"/>
        <v>83.382800000000003</v>
      </c>
    </row>
    <row r="23127" spans="2:6" hidden="1">
      <c r="B23127" s="15">
        <v>2010</v>
      </c>
      <c r="C23127" s="16">
        <v>10</v>
      </c>
      <c r="D23127" s="16" t="s">
        <v>175</v>
      </c>
      <c r="E23127" s="18">
        <v>28.693999999999999</v>
      </c>
      <c r="F23127" s="24">
        <f t="shared" si="398"/>
        <v>83.649200000000008</v>
      </c>
    </row>
    <row r="23128" spans="2:6" hidden="1">
      <c r="B23128" s="13">
        <v>2010</v>
      </c>
      <c r="C23128" s="14">
        <v>11</v>
      </c>
      <c r="D23128" s="14" t="s">
        <v>175</v>
      </c>
      <c r="E23128" s="19">
        <v>28.077999999999999</v>
      </c>
      <c r="F23128" s="24">
        <f t="shared" si="398"/>
        <v>82.540400000000005</v>
      </c>
    </row>
    <row r="23129" spans="2:6" hidden="1">
      <c r="B23129" s="15">
        <v>2010</v>
      </c>
      <c r="C23129" s="16">
        <v>12</v>
      </c>
      <c r="D23129" s="16" t="s">
        <v>175</v>
      </c>
      <c r="E23129" s="18">
        <v>26.916</v>
      </c>
      <c r="F23129" s="24">
        <f t="shared" si="398"/>
        <v>80.448800000000006</v>
      </c>
    </row>
    <row r="23130" spans="2:6" hidden="1">
      <c r="B23130" s="13">
        <v>2011</v>
      </c>
      <c r="C23130" s="14">
        <v>1</v>
      </c>
      <c r="D23130" s="14" t="s">
        <v>175</v>
      </c>
      <c r="E23130" s="19">
        <v>26.463999999999999</v>
      </c>
      <c r="F23130" s="24">
        <f t="shared" si="398"/>
        <v>79.635199999999998</v>
      </c>
    </row>
    <row r="23131" spans="2:6" hidden="1">
      <c r="B23131" s="15">
        <v>2011</v>
      </c>
      <c r="C23131" s="16">
        <v>2</v>
      </c>
      <c r="D23131" s="16" t="s">
        <v>175</v>
      </c>
      <c r="E23131" s="18">
        <v>26.561</v>
      </c>
      <c r="F23131" s="24">
        <f t="shared" si="398"/>
        <v>79.809799999999996</v>
      </c>
    </row>
    <row r="23132" spans="2:6" hidden="1">
      <c r="B23132" s="13">
        <v>2011</v>
      </c>
      <c r="C23132" s="14">
        <v>3</v>
      </c>
      <c r="D23132" s="14" t="s">
        <v>175</v>
      </c>
      <c r="E23132" s="19">
        <v>26.873999999999999</v>
      </c>
      <c r="F23132" s="24">
        <f t="shared" si="398"/>
        <v>80.373199999999997</v>
      </c>
    </row>
    <row r="23133" spans="2:6" hidden="1">
      <c r="B23133" s="15">
        <v>2011</v>
      </c>
      <c r="C23133" s="16">
        <v>4</v>
      </c>
      <c r="D23133" s="16" t="s">
        <v>175</v>
      </c>
      <c r="E23133" s="18">
        <v>27.321999999999999</v>
      </c>
      <c r="F23133" s="24">
        <f t="shared" si="398"/>
        <v>81.179599999999994</v>
      </c>
    </row>
    <row r="23134" spans="2:6" hidden="1">
      <c r="B23134" s="13">
        <v>2011</v>
      </c>
      <c r="C23134" s="14">
        <v>5</v>
      </c>
      <c r="D23134" s="14" t="s">
        <v>175</v>
      </c>
      <c r="E23134" s="19">
        <v>27.468</v>
      </c>
      <c r="F23134" s="24">
        <f t="shared" si="398"/>
        <v>81.442399999999992</v>
      </c>
    </row>
    <row r="23135" spans="2:6" hidden="1">
      <c r="B23135" s="15">
        <v>2011</v>
      </c>
      <c r="C23135" s="16">
        <v>6</v>
      </c>
      <c r="D23135" s="16" t="s">
        <v>175</v>
      </c>
      <c r="E23135" s="18">
        <v>27.285</v>
      </c>
      <c r="F23135" s="24">
        <f t="shared" si="398"/>
        <v>81.113</v>
      </c>
    </row>
    <row r="23136" spans="2:6" hidden="1">
      <c r="B23136" s="13">
        <v>2011</v>
      </c>
      <c r="C23136" s="14">
        <v>7</v>
      </c>
      <c r="D23136" s="14" t="s">
        <v>175</v>
      </c>
      <c r="E23136" s="19">
        <v>27.28</v>
      </c>
      <c r="F23136" s="24">
        <f t="shared" ref="F23136:F23199" si="399">(E23136 * 1.8) + 32</f>
        <v>81.104000000000013</v>
      </c>
    </row>
    <row r="23137" spans="2:6" hidden="1">
      <c r="B23137" s="15">
        <v>2011</v>
      </c>
      <c r="C23137" s="16">
        <v>8</v>
      </c>
      <c r="D23137" s="16" t="s">
        <v>175</v>
      </c>
      <c r="E23137" s="18">
        <v>28.457999999999998</v>
      </c>
      <c r="F23137" s="24">
        <f t="shared" si="399"/>
        <v>83.224400000000003</v>
      </c>
    </row>
    <row r="23138" spans="2:6" hidden="1">
      <c r="B23138" s="13">
        <v>2011</v>
      </c>
      <c r="C23138" s="14">
        <v>9</v>
      </c>
      <c r="D23138" s="14" t="s">
        <v>175</v>
      </c>
      <c r="E23138" s="19">
        <v>28.759</v>
      </c>
      <c r="F23138" s="24">
        <f t="shared" si="399"/>
        <v>83.766199999999998</v>
      </c>
    </row>
    <row r="23139" spans="2:6" hidden="1">
      <c r="B23139" s="15">
        <v>2011</v>
      </c>
      <c r="C23139" s="16">
        <v>10</v>
      </c>
      <c r="D23139" s="16" t="s">
        <v>175</v>
      </c>
      <c r="E23139" s="18">
        <v>27.923999999999999</v>
      </c>
      <c r="F23139" s="24">
        <f t="shared" si="399"/>
        <v>82.263199999999998</v>
      </c>
    </row>
    <row r="23140" spans="2:6" hidden="1">
      <c r="B23140" s="13">
        <v>2011</v>
      </c>
      <c r="C23140" s="14">
        <v>11</v>
      </c>
      <c r="D23140" s="14" t="s">
        <v>175</v>
      </c>
      <c r="E23140" s="19">
        <v>27.542999999999999</v>
      </c>
      <c r="F23140" s="24">
        <f t="shared" si="399"/>
        <v>81.577399999999997</v>
      </c>
    </row>
    <row r="23141" spans="2:6" hidden="1">
      <c r="B23141" s="15">
        <v>2011</v>
      </c>
      <c r="C23141" s="16">
        <v>12</v>
      </c>
      <c r="D23141" s="16" t="s">
        <v>175</v>
      </c>
      <c r="E23141" s="18">
        <v>27.047999999999998</v>
      </c>
      <c r="F23141" s="24">
        <f t="shared" si="399"/>
        <v>80.686399999999992</v>
      </c>
    </row>
    <row r="23142" spans="2:6" hidden="1">
      <c r="B23142" s="13">
        <v>2012</v>
      </c>
      <c r="C23142" s="14">
        <v>1</v>
      </c>
      <c r="D23142" s="14" t="s">
        <v>175</v>
      </c>
      <c r="E23142" s="19">
        <v>26.242000000000001</v>
      </c>
      <c r="F23142" s="24">
        <f t="shared" si="399"/>
        <v>79.235600000000005</v>
      </c>
    </row>
    <row r="23143" spans="2:6" hidden="1">
      <c r="B23143" s="15">
        <v>2012</v>
      </c>
      <c r="C23143" s="16">
        <v>2</v>
      </c>
      <c r="D23143" s="16" t="s">
        <v>175</v>
      </c>
      <c r="E23143" s="18">
        <v>26.079000000000001</v>
      </c>
      <c r="F23143" s="24">
        <f t="shared" si="399"/>
        <v>78.9422</v>
      </c>
    </row>
    <row r="23144" spans="2:6" hidden="1">
      <c r="B23144" s="13">
        <v>2012</v>
      </c>
      <c r="C23144" s="14">
        <v>3</v>
      </c>
      <c r="D23144" s="14" t="s">
        <v>175</v>
      </c>
      <c r="E23144" s="19">
        <v>27.001999999999999</v>
      </c>
      <c r="F23144" s="24">
        <f t="shared" si="399"/>
        <v>80.6036</v>
      </c>
    </row>
    <row r="23145" spans="2:6" hidden="1">
      <c r="B23145" s="15">
        <v>2012</v>
      </c>
      <c r="C23145" s="16">
        <v>4</v>
      </c>
      <c r="D23145" s="16" t="s">
        <v>175</v>
      </c>
      <c r="E23145" s="18">
        <v>26.952999999999999</v>
      </c>
      <c r="F23145" s="24">
        <f t="shared" si="399"/>
        <v>80.5154</v>
      </c>
    </row>
    <row r="23146" spans="2:6" hidden="1">
      <c r="B23146" s="13">
        <v>2012</v>
      </c>
      <c r="C23146" s="14">
        <v>5</v>
      </c>
      <c r="D23146" s="14" t="s">
        <v>175</v>
      </c>
      <c r="E23146" s="19">
        <v>26.966999999999999</v>
      </c>
      <c r="F23146" s="24">
        <f t="shared" si="399"/>
        <v>80.540599999999998</v>
      </c>
    </row>
    <row r="23147" spans="2:6" hidden="1">
      <c r="B23147" s="15">
        <v>2012</v>
      </c>
      <c r="C23147" s="16">
        <v>6</v>
      </c>
      <c r="D23147" s="16" t="s">
        <v>175</v>
      </c>
      <c r="E23147" s="18">
        <v>26.945</v>
      </c>
      <c r="F23147" s="24">
        <f t="shared" si="399"/>
        <v>80.501000000000005</v>
      </c>
    </row>
    <row r="23148" spans="2:6" hidden="1">
      <c r="B23148" s="13">
        <v>2012</v>
      </c>
      <c r="C23148" s="14">
        <v>7</v>
      </c>
      <c r="D23148" s="14" t="s">
        <v>175</v>
      </c>
      <c r="E23148" s="19">
        <v>27.36</v>
      </c>
      <c r="F23148" s="24">
        <f t="shared" si="399"/>
        <v>81.24799999999999</v>
      </c>
    </row>
    <row r="23149" spans="2:6" hidden="1">
      <c r="B23149" s="15">
        <v>2012</v>
      </c>
      <c r="C23149" s="16">
        <v>8</v>
      </c>
      <c r="D23149" s="16" t="s">
        <v>175</v>
      </c>
      <c r="E23149" s="18">
        <v>27.954000000000001</v>
      </c>
      <c r="F23149" s="24">
        <f t="shared" si="399"/>
        <v>82.3172</v>
      </c>
    </row>
    <row r="23150" spans="2:6" hidden="1">
      <c r="B23150" s="13">
        <v>2012</v>
      </c>
      <c r="C23150" s="14">
        <v>9</v>
      </c>
      <c r="D23150" s="14" t="s">
        <v>175</v>
      </c>
      <c r="E23150" s="19">
        <v>28.742999999999999</v>
      </c>
      <c r="F23150" s="24">
        <f t="shared" si="399"/>
        <v>83.737400000000008</v>
      </c>
    </row>
    <row r="23151" spans="2:6" hidden="1">
      <c r="B23151" s="15">
        <v>2012</v>
      </c>
      <c r="C23151" s="16">
        <v>10</v>
      </c>
      <c r="D23151" s="16" t="s">
        <v>175</v>
      </c>
      <c r="E23151" s="18">
        <v>28.641999999999999</v>
      </c>
      <c r="F23151" s="24">
        <f t="shared" si="399"/>
        <v>83.555599999999998</v>
      </c>
    </row>
    <row r="23152" spans="2:6" hidden="1">
      <c r="B23152" s="13">
        <v>2012</v>
      </c>
      <c r="C23152" s="14">
        <v>11</v>
      </c>
      <c r="D23152" s="14" t="s">
        <v>175</v>
      </c>
      <c r="E23152" s="19">
        <v>28.535</v>
      </c>
      <c r="F23152" s="24">
        <f t="shared" si="399"/>
        <v>83.363</v>
      </c>
    </row>
    <row r="23153" spans="2:6" hidden="1">
      <c r="B23153" s="15">
        <v>2012</v>
      </c>
      <c r="C23153" s="16">
        <v>12</v>
      </c>
      <c r="D23153" s="16" t="s">
        <v>175</v>
      </c>
      <c r="E23153" s="18">
        <v>27.404</v>
      </c>
      <c r="F23153" s="24">
        <f t="shared" si="399"/>
        <v>81.327200000000005</v>
      </c>
    </row>
    <row r="23154" spans="2:6" hidden="1">
      <c r="B23154" s="13">
        <v>2013</v>
      </c>
      <c r="C23154" s="14">
        <v>1</v>
      </c>
      <c r="D23154" s="14" t="s">
        <v>175</v>
      </c>
      <c r="E23154" s="19">
        <v>26.806000000000001</v>
      </c>
      <c r="F23154" s="24">
        <f t="shared" si="399"/>
        <v>80.250799999999998</v>
      </c>
    </row>
    <row r="23155" spans="2:6" hidden="1">
      <c r="B23155" s="15">
        <v>2013</v>
      </c>
      <c r="C23155" s="16">
        <v>2</v>
      </c>
      <c r="D23155" s="16" t="s">
        <v>175</v>
      </c>
      <c r="E23155" s="18">
        <v>26.667000000000002</v>
      </c>
      <c r="F23155" s="24">
        <f t="shared" si="399"/>
        <v>80.000600000000006</v>
      </c>
    </row>
    <row r="23156" spans="2:6" hidden="1">
      <c r="B23156" s="13">
        <v>2013</v>
      </c>
      <c r="C23156" s="14">
        <v>3</v>
      </c>
      <c r="D23156" s="14" t="s">
        <v>175</v>
      </c>
      <c r="E23156" s="19">
        <v>27.5</v>
      </c>
      <c r="F23156" s="24">
        <f t="shared" si="399"/>
        <v>81.5</v>
      </c>
    </row>
    <row r="23157" spans="2:6" hidden="1">
      <c r="B23157" s="15">
        <v>2013</v>
      </c>
      <c r="C23157" s="16">
        <v>4</v>
      </c>
      <c r="D23157" s="16" t="s">
        <v>175</v>
      </c>
      <c r="E23157" s="18">
        <v>27.068999999999999</v>
      </c>
      <c r="F23157" s="24">
        <f t="shared" si="399"/>
        <v>80.724199999999996</v>
      </c>
    </row>
    <row r="23158" spans="2:6" hidden="1">
      <c r="B23158" s="13">
        <v>2013</v>
      </c>
      <c r="C23158" s="14">
        <v>5</v>
      </c>
      <c r="D23158" s="14" t="s">
        <v>175</v>
      </c>
      <c r="E23158" s="19">
        <v>27.015999999999998</v>
      </c>
      <c r="F23158" s="24">
        <f t="shared" si="399"/>
        <v>80.628799999999998</v>
      </c>
    </row>
    <row r="23159" spans="2:6" hidden="1">
      <c r="B23159" s="15">
        <v>2013</v>
      </c>
      <c r="C23159" s="16">
        <v>6</v>
      </c>
      <c r="D23159" s="16" t="s">
        <v>175</v>
      </c>
      <c r="E23159" s="18">
        <v>27.163</v>
      </c>
      <c r="F23159" s="24">
        <f t="shared" si="399"/>
        <v>80.8934</v>
      </c>
    </row>
    <row r="23160" spans="2:6" hidden="1">
      <c r="B23160" s="13">
        <v>2013</v>
      </c>
      <c r="C23160" s="14">
        <v>7</v>
      </c>
      <c r="D23160" s="14" t="s">
        <v>175</v>
      </c>
      <c r="E23160" s="19">
        <v>27.300999999999998</v>
      </c>
      <c r="F23160" s="24">
        <f t="shared" si="399"/>
        <v>81.141799999999989</v>
      </c>
    </row>
    <row r="23161" spans="2:6" hidden="1">
      <c r="B23161" s="15">
        <v>2013</v>
      </c>
      <c r="C23161" s="16">
        <v>8</v>
      </c>
      <c r="D23161" s="16" t="s">
        <v>175</v>
      </c>
      <c r="E23161" s="18">
        <v>27.847000000000001</v>
      </c>
      <c r="F23161" s="24">
        <f t="shared" si="399"/>
        <v>82.124600000000001</v>
      </c>
    </row>
    <row r="23162" spans="2:6" hidden="1">
      <c r="B23162" s="13">
        <v>2000</v>
      </c>
      <c r="C23162" s="14">
        <v>2</v>
      </c>
      <c r="D23162" s="14" t="s">
        <v>176</v>
      </c>
      <c r="E23162" s="19">
        <v>27.28</v>
      </c>
      <c r="F23162" s="24">
        <f t="shared" si="399"/>
        <v>81.104000000000013</v>
      </c>
    </row>
    <row r="23163" spans="2:6" hidden="1">
      <c r="B23163" s="15">
        <v>2000</v>
      </c>
      <c r="C23163" s="16">
        <v>3</v>
      </c>
      <c r="D23163" s="16" t="s">
        <v>176</v>
      </c>
      <c r="E23163" s="18">
        <v>29.06</v>
      </c>
      <c r="F23163" s="24">
        <f t="shared" si="399"/>
        <v>84.307999999999993</v>
      </c>
    </row>
    <row r="23164" spans="2:6" hidden="1">
      <c r="B23164" s="13">
        <v>2000</v>
      </c>
      <c r="C23164" s="14">
        <v>4</v>
      </c>
      <c r="D23164" s="14" t="s">
        <v>176</v>
      </c>
      <c r="E23164" s="19">
        <v>28.962</v>
      </c>
      <c r="F23164" s="24">
        <f t="shared" si="399"/>
        <v>84.131599999999992</v>
      </c>
    </row>
    <row r="23165" spans="2:6" hidden="1">
      <c r="B23165" s="15">
        <v>2000</v>
      </c>
      <c r="C23165" s="16">
        <v>5</v>
      </c>
      <c r="D23165" s="16" t="s">
        <v>176</v>
      </c>
      <c r="E23165" s="18">
        <v>28.341000000000001</v>
      </c>
      <c r="F23165" s="24">
        <f t="shared" si="399"/>
        <v>83.013800000000003</v>
      </c>
    </row>
    <row r="23166" spans="2:6" hidden="1">
      <c r="B23166" s="13">
        <v>2000</v>
      </c>
      <c r="C23166" s="14">
        <v>6</v>
      </c>
      <c r="D23166" s="14" t="s">
        <v>176</v>
      </c>
      <c r="E23166" s="19">
        <v>27.465</v>
      </c>
      <c r="F23166" s="24">
        <f t="shared" si="399"/>
        <v>81.436999999999998</v>
      </c>
    </row>
    <row r="23167" spans="2:6" hidden="1">
      <c r="B23167" s="15">
        <v>2000</v>
      </c>
      <c r="C23167" s="16">
        <v>7</v>
      </c>
      <c r="D23167" s="16" t="s">
        <v>176</v>
      </c>
      <c r="E23167" s="18">
        <v>27.143999999999998</v>
      </c>
      <c r="F23167" s="24">
        <f t="shared" si="399"/>
        <v>80.859200000000001</v>
      </c>
    </row>
    <row r="23168" spans="2:6" hidden="1">
      <c r="B23168" s="13">
        <v>2000</v>
      </c>
      <c r="C23168" s="14">
        <v>8</v>
      </c>
      <c r="D23168" s="14" t="s">
        <v>176</v>
      </c>
      <c r="E23168" s="19">
        <v>27.331</v>
      </c>
      <c r="F23168" s="24">
        <f t="shared" si="399"/>
        <v>81.195799999999991</v>
      </c>
    </row>
    <row r="23169" spans="2:6" hidden="1">
      <c r="B23169" s="15">
        <v>2000</v>
      </c>
      <c r="C23169" s="16">
        <v>9</v>
      </c>
      <c r="D23169" s="16" t="s">
        <v>176</v>
      </c>
      <c r="E23169" s="18">
        <v>27.193000000000001</v>
      </c>
      <c r="F23169" s="24">
        <f t="shared" si="399"/>
        <v>80.947400000000002</v>
      </c>
    </row>
    <row r="23170" spans="2:6" hidden="1">
      <c r="B23170" s="13">
        <v>2000</v>
      </c>
      <c r="C23170" s="14">
        <v>10</v>
      </c>
      <c r="D23170" s="14" t="s">
        <v>176</v>
      </c>
      <c r="E23170" s="19">
        <v>26.445</v>
      </c>
      <c r="F23170" s="24">
        <f t="shared" si="399"/>
        <v>79.600999999999999</v>
      </c>
    </row>
    <row r="23171" spans="2:6" hidden="1">
      <c r="B23171" s="15">
        <v>2000</v>
      </c>
      <c r="C23171" s="16">
        <v>11</v>
      </c>
      <c r="D23171" s="16" t="s">
        <v>176</v>
      </c>
      <c r="E23171" s="18">
        <v>26.236999999999998</v>
      </c>
      <c r="F23171" s="24">
        <f t="shared" si="399"/>
        <v>79.226599999999991</v>
      </c>
    </row>
    <row r="23172" spans="2:6" hidden="1">
      <c r="B23172" s="13">
        <v>2000</v>
      </c>
      <c r="C23172" s="14">
        <v>12</v>
      </c>
      <c r="D23172" s="14" t="s">
        <v>176</v>
      </c>
      <c r="E23172" s="19">
        <v>26.148</v>
      </c>
      <c r="F23172" s="24">
        <f t="shared" si="399"/>
        <v>79.066400000000002</v>
      </c>
    </row>
    <row r="23173" spans="2:6" hidden="1">
      <c r="B23173" s="15">
        <v>2001</v>
      </c>
      <c r="C23173" s="16">
        <v>1</v>
      </c>
      <c r="D23173" s="16" t="s">
        <v>176</v>
      </c>
      <c r="E23173" s="18">
        <v>26.68</v>
      </c>
      <c r="F23173" s="24">
        <f t="shared" si="399"/>
        <v>80.024000000000001</v>
      </c>
    </row>
    <row r="23174" spans="2:6" hidden="1">
      <c r="B23174" s="13">
        <v>2001</v>
      </c>
      <c r="C23174" s="14">
        <v>2</v>
      </c>
      <c r="D23174" s="14" t="s">
        <v>176</v>
      </c>
      <c r="E23174" s="19">
        <v>27.46</v>
      </c>
      <c r="F23174" s="24">
        <f t="shared" si="399"/>
        <v>81.427999999999997</v>
      </c>
    </row>
    <row r="23175" spans="2:6" hidden="1">
      <c r="B23175" s="15">
        <v>2001</v>
      </c>
      <c r="C23175" s="16">
        <v>3</v>
      </c>
      <c r="D23175" s="16" t="s">
        <v>176</v>
      </c>
      <c r="E23175" s="18">
        <v>28.638999999999999</v>
      </c>
      <c r="F23175" s="24">
        <f t="shared" si="399"/>
        <v>83.55019999999999</v>
      </c>
    </row>
    <row r="23176" spans="2:6" hidden="1">
      <c r="B23176" s="13">
        <v>2001</v>
      </c>
      <c r="C23176" s="14">
        <v>4</v>
      </c>
      <c r="D23176" s="14" t="s">
        <v>176</v>
      </c>
      <c r="E23176" s="19">
        <v>29.898</v>
      </c>
      <c r="F23176" s="24">
        <f t="shared" si="399"/>
        <v>85.816400000000002</v>
      </c>
    </row>
    <row r="23177" spans="2:6" hidden="1">
      <c r="B23177" s="15">
        <v>2001</v>
      </c>
      <c r="C23177" s="16">
        <v>5</v>
      </c>
      <c r="D23177" s="16" t="s">
        <v>176</v>
      </c>
      <c r="E23177" s="18">
        <v>28.315000000000001</v>
      </c>
      <c r="F23177" s="24">
        <f t="shared" si="399"/>
        <v>82.967000000000013</v>
      </c>
    </row>
    <row r="23178" spans="2:6" hidden="1">
      <c r="B23178" s="13">
        <v>2001</v>
      </c>
      <c r="C23178" s="14">
        <v>6</v>
      </c>
      <c r="D23178" s="14" t="s">
        <v>176</v>
      </c>
      <c r="E23178" s="19">
        <v>27.327000000000002</v>
      </c>
      <c r="F23178" s="24">
        <f t="shared" si="399"/>
        <v>81.188600000000008</v>
      </c>
    </row>
    <row r="23179" spans="2:6" hidden="1">
      <c r="B23179" s="15">
        <v>2001</v>
      </c>
      <c r="C23179" s="16">
        <v>7</v>
      </c>
      <c r="D23179" s="16" t="s">
        <v>176</v>
      </c>
      <c r="E23179" s="18">
        <v>27.798999999999999</v>
      </c>
      <c r="F23179" s="24">
        <f t="shared" si="399"/>
        <v>82.038200000000003</v>
      </c>
    </row>
    <row r="23180" spans="2:6" hidden="1">
      <c r="B23180" s="13">
        <v>2001</v>
      </c>
      <c r="C23180" s="14">
        <v>8</v>
      </c>
      <c r="D23180" s="14" t="s">
        <v>176</v>
      </c>
      <c r="E23180" s="19">
        <v>27.338000000000001</v>
      </c>
      <c r="F23180" s="24">
        <f t="shared" si="399"/>
        <v>81.208400000000012</v>
      </c>
    </row>
    <row r="23181" spans="2:6" hidden="1">
      <c r="B23181" s="15">
        <v>2001</v>
      </c>
      <c r="C23181" s="16">
        <v>9</v>
      </c>
      <c r="D23181" s="16" t="s">
        <v>176</v>
      </c>
      <c r="E23181" s="18">
        <v>27.643999999999998</v>
      </c>
      <c r="F23181" s="24">
        <f t="shared" si="399"/>
        <v>81.759199999999993</v>
      </c>
    </row>
    <row r="23182" spans="2:6" hidden="1">
      <c r="B23182" s="13">
        <v>2001</v>
      </c>
      <c r="C23182" s="14">
        <v>10</v>
      </c>
      <c r="D23182" s="14" t="s">
        <v>176</v>
      </c>
      <c r="E23182" s="19">
        <v>27.085999999999999</v>
      </c>
      <c r="F23182" s="24">
        <f t="shared" si="399"/>
        <v>80.754799999999989</v>
      </c>
    </row>
    <row r="23183" spans="2:6" hidden="1">
      <c r="B23183" s="15">
        <v>2001</v>
      </c>
      <c r="C23183" s="16">
        <v>11</v>
      </c>
      <c r="D23183" s="16" t="s">
        <v>176</v>
      </c>
      <c r="E23183" s="18">
        <v>25.667000000000002</v>
      </c>
      <c r="F23183" s="24">
        <f t="shared" si="399"/>
        <v>78.200600000000009</v>
      </c>
    </row>
    <row r="23184" spans="2:6" hidden="1">
      <c r="B23184" s="13">
        <v>2001</v>
      </c>
      <c r="C23184" s="14">
        <v>12</v>
      </c>
      <c r="D23184" s="14" t="s">
        <v>176</v>
      </c>
      <c r="E23184" s="19">
        <v>25.808</v>
      </c>
      <c r="F23184" s="24">
        <f t="shared" si="399"/>
        <v>78.454399999999993</v>
      </c>
    </row>
    <row r="23185" spans="2:6" hidden="1">
      <c r="B23185" s="15">
        <v>2002</v>
      </c>
      <c r="C23185" s="16">
        <v>1</v>
      </c>
      <c r="D23185" s="16" t="s">
        <v>176</v>
      </c>
      <c r="E23185" s="18">
        <v>26.103000000000002</v>
      </c>
      <c r="F23185" s="24">
        <f t="shared" si="399"/>
        <v>78.985399999999998</v>
      </c>
    </row>
    <row r="23186" spans="2:6" hidden="1">
      <c r="B23186" s="13">
        <v>2002</v>
      </c>
      <c r="C23186" s="14">
        <v>2</v>
      </c>
      <c r="D23186" s="14" t="s">
        <v>176</v>
      </c>
      <c r="E23186" s="19">
        <v>27.503</v>
      </c>
      <c r="F23186" s="24">
        <f t="shared" si="399"/>
        <v>81.505400000000009</v>
      </c>
    </row>
    <row r="23187" spans="2:6" hidden="1">
      <c r="B23187" s="15">
        <v>2002</v>
      </c>
      <c r="C23187" s="16">
        <v>3</v>
      </c>
      <c r="D23187" s="16" t="s">
        <v>176</v>
      </c>
      <c r="E23187" s="18">
        <v>29.358000000000001</v>
      </c>
      <c r="F23187" s="24">
        <f t="shared" si="399"/>
        <v>84.844400000000007</v>
      </c>
    </row>
    <row r="23188" spans="2:6" hidden="1">
      <c r="B23188" s="13">
        <v>2002</v>
      </c>
      <c r="C23188" s="14">
        <v>4</v>
      </c>
      <c r="D23188" s="14" t="s">
        <v>176</v>
      </c>
      <c r="E23188" s="19">
        <v>29.838000000000001</v>
      </c>
      <c r="F23188" s="24">
        <f t="shared" si="399"/>
        <v>85.708400000000012</v>
      </c>
    </row>
    <row r="23189" spans="2:6" hidden="1">
      <c r="B23189" s="15">
        <v>2002</v>
      </c>
      <c r="C23189" s="16">
        <v>5</v>
      </c>
      <c r="D23189" s="16" t="s">
        <v>176</v>
      </c>
      <c r="E23189" s="18">
        <v>29.337</v>
      </c>
      <c r="F23189" s="24">
        <f t="shared" si="399"/>
        <v>84.806600000000003</v>
      </c>
    </row>
    <row r="23190" spans="2:6" hidden="1">
      <c r="B23190" s="13">
        <v>2002</v>
      </c>
      <c r="C23190" s="14">
        <v>6</v>
      </c>
      <c r="D23190" s="14" t="s">
        <v>176</v>
      </c>
      <c r="E23190" s="19">
        <v>28.344999999999999</v>
      </c>
      <c r="F23190" s="24">
        <f t="shared" si="399"/>
        <v>83.021000000000001</v>
      </c>
    </row>
    <row r="23191" spans="2:6" hidden="1">
      <c r="B23191" s="15">
        <v>2002</v>
      </c>
      <c r="C23191" s="16">
        <v>7</v>
      </c>
      <c r="D23191" s="16" t="s">
        <v>176</v>
      </c>
      <c r="E23191" s="18">
        <v>28.256</v>
      </c>
      <c r="F23191" s="24">
        <f t="shared" si="399"/>
        <v>82.860800000000012</v>
      </c>
    </row>
    <row r="23192" spans="2:6" hidden="1">
      <c r="B23192" s="13">
        <v>2002</v>
      </c>
      <c r="C23192" s="14">
        <v>8</v>
      </c>
      <c r="D23192" s="14" t="s">
        <v>176</v>
      </c>
      <c r="E23192" s="19">
        <v>27.222999999999999</v>
      </c>
      <c r="F23192" s="24">
        <f t="shared" si="399"/>
        <v>81.00139999999999</v>
      </c>
    </row>
    <row r="23193" spans="2:6" hidden="1">
      <c r="B23193" s="15">
        <v>2002</v>
      </c>
      <c r="C23193" s="16">
        <v>9</v>
      </c>
      <c r="D23193" s="16" t="s">
        <v>176</v>
      </c>
      <c r="E23193" s="18">
        <v>27.25</v>
      </c>
      <c r="F23193" s="24">
        <f t="shared" si="399"/>
        <v>81.050000000000011</v>
      </c>
    </row>
    <row r="23194" spans="2:6" hidden="1">
      <c r="B23194" s="13">
        <v>2002</v>
      </c>
      <c r="C23194" s="14">
        <v>10</v>
      </c>
      <c r="D23194" s="14" t="s">
        <v>176</v>
      </c>
      <c r="E23194" s="19">
        <v>27.366</v>
      </c>
      <c r="F23194" s="24">
        <f t="shared" si="399"/>
        <v>81.258800000000008</v>
      </c>
    </row>
    <row r="23195" spans="2:6" hidden="1">
      <c r="B23195" s="15">
        <v>2002</v>
      </c>
      <c r="C23195" s="16">
        <v>11</v>
      </c>
      <c r="D23195" s="16" t="s">
        <v>176</v>
      </c>
      <c r="E23195" s="18">
        <v>27.103999999999999</v>
      </c>
      <c r="F23195" s="24">
        <f t="shared" si="399"/>
        <v>80.787199999999999</v>
      </c>
    </row>
    <row r="23196" spans="2:6" hidden="1">
      <c r="B23196" s="13">
        <v>2002</v>
      </c>
      <c r="C23196" s="14">
        <v>12</v>
      </c>
      <c r="D23196" s="14" t="s">
        <v>176</v>
      </c>
      <c r="E23196" s="19">
        <v>27.128</v>
      </c>
      <c r="F23196" s="24">
        <f t="shared" si="399"/>
        <v>80.830399999999997</v>
      </c>
    </row>
    <row r="23197" spans="2:6" hidden="1">
      <c r="B23197" s="15">
        <v>2003</v>
      </c>
      <c r="C23197" s="16">
        <v>1</v>
      </c>
      <c r="D23197" s="16" t="s">
        <v>176</v>
      </c>
      <c r="E23197" s="18">
        <v>25.504999999999999</v>
      </c>
      <c r="F23197" s="24">
        <f t="shared" si="399"/>
        <v>77.908999999999992</v>
      </c>
    </row>
    <row r="23198" spans="2:6" hidden="1">
      <c r="B23198" s="13">
        <v>2003</v>
      </c>
      <c r="C23198" s="14">
        <v>2</v>
      </c>
      <c r="D23198" s="14" t="s">
        <v>176</v>
      </c>
      <c r="E23198" s="19">
        <v>27.84</v>
      </c>
      <c r="F23198" s="24">
        <f t="shared" si="399"/>
        <v>82.111999999999995</v>
      </c>
    </row>
    <row r="23199" spans="2:6" hidden="1">
      <c r="B23199" s="15">
        <v>2003</v>
      </c>
      <c r="C23199" s="16">
        <v>3</v>
      </c>
      <c r="D23199" s="16" t="s">
        <v>176</v>
      </c>
      <c r="E23199" s="18">
        <v>29.132000000000001</v>
      </c>
      <c r="F23199" s="24">
        <f t="shared" si="399"/>
        <v>84.437600000000003</v>
      </c>
    </row>
    <row r="23200" spans="2:6" hidden="1">
      <c r="B23200" s="13">
        <v>2003</v>
      </c>
      <c r="C23200" s="14">
        <v>4</v>
      </c>
      <c r="D23200" s="14" t="s">
        <v>176</v>
      </c>
      <c r="E23200" s="19">
        <v>29.986000000000001</v>
      </c>
      <c r="F23200" s="24">
        <f t="shared" ref="F23200:F23263" si="400">(E23200 * 1.8) + 32</f>
        <v>85.974800000000002</v>
      </c>
    </row>
    <row r="23201" spans="2:6" hidden="1">
      <c r="B23201" s="15">
        <v>2003</v>
      </c>
      <c r="C23201" s="16">
        <v>5</v>
      </c>
      <c r="D23201" s="16" t="s">
        <v>176</v>
      </c>
      <c r="E23201" s="18">
        <v>28.669</v>
      </c>
      <c r="F23201" s="24">
        <f t="shared" si="400"/>
        <v>83.604199999999992</v>
      </c>
    </row>
    <row r="23202" spans="2:6" hidden="1">
      <c r="B23202" s="13">
        <v>2003</v>
      </c>
      <c r="C23202" s="14">
        <v>6</v>
      </c>
      <c r="D23202" s="14" t="s">
        <v>176</v>
      </c>
      <c r="E23202" s="19">
        <v>28.257999999999999</v>
      </c>
      <c r="F23202" s="24">
        <f t="shared" si="400"/>
        <v>82.864399999999989</v>
      </c>
    </row>
    <row r="23203" spans="2:6" hidden="1">
      <c r="B23203" s="15">
        <v>2003</v>
      </c>
      <c r="C23203" s="16">
        <v>7</v>
      </c>
      <c r="D23203" s="16" t="s">
        <v>176</v>
      </c>
      <c r="E23203" s="18">
        <v>27.414999999999999</v>
      </c>
      <c r="F23203" s="24">
        <f t="shared" si="400"/>
        <v>81.347000000000008</v>
      </c>
    </row>
    <row r="23204" spans="2:6" hidden="1">
      <c r="B23204" s="13">
        <v>2003</v>
      </c>
      <c r="C23204" s="14">
        <v>8</v>
      </c>
      <c r="D23204" s="14" t="s">
        <v>176</v>
      </c>
      <c r="E23204" s="19">
        <v>27.704999999999998</v>
      </c>
      <c r="F23204" s="24">
        <f t="shared" si="400"/>
        <v>81.869</v>
      </c>
    </row>
    <row r="23205" spans="2:6" hidden="1">
      <c r="B23205" s="15">
        <v>2003</v>
      </c>
      <c r="C23205" s="16">
        <v>9</v>
      </c>
      <c r="D23205" s="16" t="s">
        <v>176</v>
      </c>
      <c r="E23205" s="18">
        <v>27.17</v>
      </c>
      <c r="F23205" s="24">
        <f t="shared" si="400"/>
        <v>80.906000000000006</v>
      </c>
    </row>
    <row r="23206" spans="2:6" hidden="1">
      <c r="B23206" s="13">
        <v>2003</v>
      </c>
      <c r="C23206" s="14">
        <v>10</v>
      </c>
      <c r="D23206" s="14" t="s">
        <v>176</v>
      </c>
      <c r="E23206" s="19">
        <v>26.754000000000001</v>
      </c>
      <c r="F23206" s="24">
        <f t="shared" si="400"/>
        <v>80.157200000000003</v>
      </c>
    </row>
    <row r="23207" spans="2:6" hidden="1">
      <c r="B23207" s="15">
        <v>2003</v>
      </c>
      <c r="C23207" s="16">
        <v>11</v>
      </c>
      <c r="D23207" s="16" t="s">
        <v>176</v>
      </c>
      <c r="E23207" s="18">
        <v>27.15</v>
      </c>
      <c r="F23207" s="24">
        <f t="shared" si="400"/>
        <v>80.87</v>
      </c>
    </row>
    <row r="23208" spans="2:6" hidden="1">
      <c r="B23208" s="13">
        <v>2003</v>
      </c>
      <c r="C23208" s="14">
        <v>12</v>
      </c>
      <c r="D23208" s="14" t="s">
        <v>176</v>
      </c>
      <c r="E23208" s="19">
        <v>25.099</v>
      </c>
      <c r="F23208" s="24">
        <f t="shared" si="400"/>
        <v>77.178200000000004</v>
      </c>
    </row>
    <row r="23209" spans="2:6" hidden="1">
      <c r="B23209" s="15">
        <v>2004</v>
      </c>
      <c r="C23209" s="16">
        <v>1</v>
      </c>
      <c r="D23209" s="16" t="s">
        <v>176</v>
      </c>
      <c r="E23209" s="18">
        <v>26.155000000000001</v>
      </c>
      <c r="F23209" s="24">
        <f t="shared" si="400"/>
        <v>79.079000000000008</v>
      </c>
    </row>
    <row r="23210" spans="2:6" hidden="1">
      <c r="B23210" s="13">
        <v>2004</v>
      </c>
      <c r="C23210" s="14">
        <v>2</v>
      </c>
      <c r="D23210" s="14" t="s">
        <v>176</v>
      </c>
      <c r="E23210" s="19">
        <v>26.954000000000001</v>
      </c>
      <c r="F23210" s="24">
        <f t="shared" si="400"/>
        <v>80.517200000000003</v>
      </c>
    </row>
    <row r="23211" spans="2:6" hidden="1">
      <c r="B23211" s="15">
        <v>2004</v>
      </c>
      <c r="C23211" s="16">
        <v>3</v>
      </c>
      <c r="D23211" s="16" t="s">
        <v>176</v>
      </c>
      <c r="E23211" s="18">
        <v>29.334</v>
      </c>
      <c r="F23211" s="24">
        <f t="shared" si="400"/>
        <v>84.801199999999994</v>
      </c>
    </row>
    <row r="23212" spans="2:6" hidden="1">
      <c r="B23212" s="13">
        <v>2004</v>
      </c>
      <c r="C23212" s="14">
        <v>4</v>
      </c>
      <c r="D23212" s="14" t="s">
        <v>176</v>
      </c>
      <c r="E23212" s="19">
        <v>29.88</v>
      </c>
      <c r="F23212" s="24">
        <f t="shared" si="400"/>
        <v>85.783999999999992</v>
      </c>
    </row>
    <row r="23213" spans="2:6" hidden="1">
      <c r="B23213" s="15">
        <v>2004</v>
      </c>
      <c r="C23213" s="16">
        <v>5</v>
      </c>
      <c r="D23213" s="16" t="s">
        <v>176</v>
      </c>
      <c r="E23213" s="18">
        <v>28.855</v>
      </c>
      <c r="F23213" s="24">
        <f t="shared" si="400"/>
        <v>83.938999999999993</v>
      </c>
    </row>
    <row r="23214" spans="2:6" hidden="1">
      <c r="B23214" s="13">
        <v>2004</v>
      </c>
      <c r="C23214" s="14">
        <v>6</v>
      </c>
      <c r="D23214" s="14" t="s">
        <v>176</v>
      </c>
      <c r="E23214" s="19">
        <v>27.449000000000002</v>
      </c>
      <c r="F23214" s="24">
        <f t="shared" si="400"/>
        <v>81.408199999999994</v>
      </c>
    </row>
    <row r="23215" spans="2:6" hidden="1">
      <c r="B23215" s="15">
        <v>2004</v>
      </c>
      <c r="C23215" s="16">
        <v>7</v>
      </c>
      <c r="D23215" s="16" t="s">
        <v>176</v>
      </c>
      <c r="E23215" s="18">
        <v>27.39</v>
      </c>
      <c r="F23215" s="24">
        <f t="shared" si="400"/>
        <v>81.301999999999992</v>
      </c>
    </row>
    <row r="23216" spans="2:6" hidden="1">
      <c r="B23216" s="13">
        <v>2004</v>
      </c>
      <c r="C23216" s="14">
        <v>8</v>
      </c>
      <c r="D23216" s="14" t="s">
        <v>176</v>
      </c>
      <c r="E23216" s="19">
        <v>27.311</v>
      </c>
      <c r="F23216" s="24">
        <f t="shared" si="400"/>
        <v>81.159800000000004</v>
      </c>
    </row>
    <row r="23217" spans="2:6" hidden="1">
      <c r="B23217" s="15">
        <v>2004</v>
      </c>
      <c r="C23217" s="16">
        <v>9</v>
      </c>
      <c r="D23217" s="16" t="s">
        <v>176</v>
      </c>
      <c r="E23217" s="18">
        <v>27.263999999999999</v>
      </c>
      <c r="F23217" s="24">
        <f t="shared" si="400"/>
        <v>81.075199999999995</v>
      </c>
    </row>
    <row r="23218" spans="2:6" hidden="1">
      <c r="B23218" s="13">
        <v>2004</v>
      </c>
      <c r="C23218" s="14">
        <v>10</v>
      </c>
      <c r="D23218" s="14" t="s">
        <v>176</v>
      </c>
      <c r="E23218" s="19">
        <v>26.782</v>
      </c>
      <c r="F23218" s="24">
        <f t="shared" si="400"/>
        <v>80.207599999999999</v>
      </c>
    </row>
    <row r="23219" spans="2:6" hidden="1">
      <c r="B23219" s="15">
        <v>2004</v>
      </c>
      <c r="C23219" s="16">
        <v>11</v>
      </c>
      <c r="D23219" s="16" t="s">
        <v>176</v>
      </c>
      <c r="E23219" s="18">
        <v>27.096</v>
      </c>
      <c r="F23219" s="24">
        <f t="shared" si="400"/>
        <v>80.772800000000004</v>
      </c>
    </row>
    <row r="23220" spans="2:6" hidden="1">
      <c r="B23220" s="13">
        <v>2004</v>
      </c>
      <c r="C23220" s="14">
        <v>12</v>
      </c>
      <c r="D23220" s="14" t="s">
        <v>176</v>
      </c>
      <c r="E23220" s="19">
        <v>25.184999999999999</v>
      </c>
      <c r="F23220" s="24">
        <f t="shared" si="400"/>
        <v>77.332999999999998</v>
      </c>
    </row>
    <row r="23221" spans="2:6" hidden="1">
      <c r="B23221" s="15">
        <v>2005</v>
      </c>
      <c r="C23221" s="16">
        <v>1</v>
      </c>
      <c r="D23221" s="16" t="s">
        <v>176</v>
      </c>
      <c r="E23221" s="18">
        <v>25.59</v>
      </c>
      <c r="F23221" s="24">
        <f t="shared" si="400"/>
        <v>78.061999999999998</v>
      </c>
    </row>
    <row r="23222" spans="2:6" hidden="1">
      <c r="B23222" s="13">
        <v>2005</v>
      </c>
      <c r="C23222" s="14">
        <v>2</v>
      </c>
      <c r="D23222" s="14" t="s">
        <v>176</v>
      </c>
      <c r="E23222" s="19">
        <v>28.38</v>
      </c>
      <c r="F23222" s="24">
        <f t="shared" si="400"/>
        <v>83.084000000000003</v>
      </c>
    </row>
    <row r="23223" spans="2:6" hidden="1">
      <c r="B23223" s="15">
        <v>2005</v>
      </c>
      <c r="C23223" s="16">
        <v>3</v>
      </c>
      <c r="D23223" s="16" t="s">
        <v>176</v>
      </c>
      <c r="E23223" s="18">
        <v>28.658000000000001</v>
      </c>
      <c r="F23223" s="24">
        <f t="shared" si="400"/>
        <v>83.584400000000002</v>
      </c>
    </row>
    <row r="23224" spans="2:6" hidden="1">
      <c r="B23224" s="13">
        <v>2005</v>
      </c>
      <c r="C23224" s="14">
        <v>4</v>
      </c>
      <c r="D23224" s="14" t="s">
        <v>176</v>
      </c>
      <c r="E23224" s="19">
        <v>29.725999999999999</v>
      </c>
      <c r="F23224" s="24">
        <f t="shared" si="400"/>
        <v>85.506799999999998</v>
      </c>
    </row>
    <row r="23225" spans="2:6" hidden="1">
      <c r="B23225" s="15">
        <v>2005</v>
      </c>
      <c r="C23225" s="16">
        <v>5</v>
      </c>
      <c r="D23225" s="16" t="s">
        <v>176</v>
      </c>
      <c r="E23225" s="18">
        <v>29.425000000000001</v>
      </c>
      <c r="F23225" s="24">
        <f t="shared" si="400"/>
        <v>84.965000000000003</v>
      </c>
    </row>
    <row r="23226" spans="2:6" hidden="1">
      <c r="B23226" s="13">
        <v>2005</v>
      </c>
      <c r="C23226" s="14">
        <v>6</v>
      </c>
      <c r="D23226" s="14" t="s">
        <v>176</v>
      </c>
      <c r="E23226" s="19">
        <v>28.68</v>
      </c>
      <c r="F23226" s="24">
        <f t="shared" si="400"/>
        <v>83.623999999999995</v>
      </c>
    </row>
    <row r="23227" spans="2:6" hidden="1">
      <c r="B23227" s="15">
        <v>2005</v>
      </c>
      <c r="C23227" s="16">
        <v>7</v>
      </c>
      <c r="D23227" s="16" t="s">
        <v>176</v>
      </c>
      <c r="E23227" s="18">
        <v>27.335000000000001</v>
      </c>
      <c r="F23227" s="24">
        <f t="shared" si="400"/>
        <v>81.203000000000003</v>
      </c>
    </row>
    <row r="23228" spans="2:6" hidden="1">
      <c r="B23228" s="13">
        <v>2005</v>
      </c>
      <c r="C23228" s="14">
        <v>8</v>
      </c>
      <c r="D23228" s="14" t="s">
        <v>176</v>
      </c>
      <c r="E23228" s="19">
        <v>27.826000000000001</v>
      </c>
      <c r="F23228" s="24">
        <f t="shared" si="400"/>
        <v>82.086800000000011</v>
      </c>
    </row>
    <row r="23229" spans="2:6" hidden="1">
      <c r="B23229" s="15">
        <v>2005</v>
      </c>
      <c r="C23229" s="16">
        <v>9</v>
      </c>
      <c r="D23229" s="16" t="s">
        <v>176</v>
      </c>
      <c r="E23229" s="18">
        <v>27.376000000000001</v>
      </c>
      <c r="F23229" s="24">
        <f t="shared" si="400"/>
        <v>81.276800000000009</v>
      </c>
    </row>
    <row r="23230" spans="2:6" hidden="1">
      <c r="B23230" s="13">
        <v>2005</v>
      </c>
      <c r="C23230" s="14">
        <v>10</v>
      </c>
      <c r="D23230" s="14" t="s">
        <v>176</v>
      </c>
      <c r="E23230" s="19">
        <v>27.189</v>
      </c>
      <c r="F23230" s="24">
        <f t="shared" si="400"/>
        <v>80.940200000000004</v>
      </c>
    </row>
    <row r="23231" spans="2:6" hidden="1">
      <c r="B23231" s="15">
        <v>2005</v>
      </c>
      <c r="C23231" s="16">
        <v>11</v>
      </c>
      <c r="D23231" s="16" t="s">
        <v>176</v>
      </c>
      <c r="E23231" s="18">
        <v>26.878</v>
      </c>
      <c r="F23231" s="24">
        <f t="shared" si="400"/>
        <v>80.380400000000009</v>
      </c>
    </row>
    <row r="23232" spans="2:6" hidden="1">
      <c r="B23232" s="13">
        <v>2005</v>
      </c>
      <c r="C23232" s="14">
        <v>12</v>
      </c>
      <c r="D23232" s="14" t="s">
        <v>176</v>
      </c>
      <c r="E23232" s="19">
        <v>24.984000000000002</v>
      </c>
      <c r="F23232" s="24">
        <f t="shared" si="400"/>
        <v>76.97120000000001</v>
      </c>
    </row>
    <row r="23233" spans="2:6" hidden="1">
      <c r="B23233" s="15">
        <v>2006</v>
      </c>
      <c r="C23233" s="16">
        <v>1</v>
      </c>
      <c r="D23233" s="16" t="s">
        <v>176</v>
      </c>
      <c r="E23233" s="18">
        <v>26.253</v>
      </c>
      <c r="F23233" s="24">
        <f t="shared" si="400"/>
        <v>79.255400000000009</v>
      </c>
    </row>
    <row r="23234" spans="2:6" hidden="1">
      <c r="B23234" s="13">
        <v>2006</v>
      </c>
      <c r="C23234" s="14">
        <v>2</v>
      </c>
      <c r="D23234" s="14" t="s">
        <v>176</v>
      </c>
      <c r="E23234" s="19">
        <v>28.018000000000001</v>
      </c>
      <c r="F23234" s="24">
        <f t="shared" si="400"/>
        <v>82.432400000000001</v>
      </c>
    </row>
    <row r="23235" spans="2:6" hidden="1">
      <c r="B23235" s="15">
        <v>2006</v>
      </c>
      <c r="C23235" s="16">
        <v>3</v>
      </c>
      <c r="D23235" s="16" t="s">
        <v>176</v>
      </c>
      <c r="E23235" s="18">
        <v>29.103000000000002</v>
      </c>
      <c r="F23235" s="24">
        <f t="shared" si="400"/>
        <v>84.385400000000004</v>
      </c>
    </row>
    <row r="23236" spans="2:6" hidden="1">
      <c r="B23236" s="13">
        <v>2006</v>
      </c>
      <c r="C23236" s="14">
        <v>4</v>
      </c>
      <c r="D23236" s="14" t="s">
        <v>176</v>
      </c>
      <c r="E23236" s="19">
        <v>29.291</v>
      </c>
      <c r="F23236" s="24">
        <f t="shared" si="400"/>
        <v>84.723800000000011</v>
      </c>
    </row>
    <row r="23237" spans="2:6" hidden="1">
      <c r="B23237" s="15">
        <v>2006</v>
      </c>
      <c r="C23237" s="16">
        <v>5</v>
      </c>
      <c r="D23237" s="16" t="s">
        <v>176</v>
      </c>
      <c r="E23237" s="18">
        <v>28.600999999999999</v>
      </c>
      <c r="F23237" s="24">
        <f t="shared" si="400"/>
        <v>83.481799999999993</v>
      </c>
    </row>
    <row r="23238" spans="2:6" hidden="1">
      <c r="B23238" s="13">
        <v>2006</v>
      </c>
      <c r="C23238" s="14">
        <v>6</v>
      </c>
      <c r="D23238" s="14" t="s">
        <v>176</v>
      </c>
      <c r="E23238" s="19">
        <v>28.053000000000001</v>
      </c>
      <c r="F23238" s="24">
        <f t="shared" si="400"/>
        <v>82.495400000000004</v>
      </c>
    </row>
    <row r="23239" spans="2:6" hidden="1">
      <c r="B23239" s="15">
        <v>2006</v>
      </c>
      <c r="C23239" s="16">
        <v>7</v>
      </c>
      <c r="D23239" s="16" t="s">
        <v>176</v>
      </c>
      <c r="E23239" s="18">
        <v>27.388999999999999</v>
      </c>
      <c r="F23239" s="24">
        <f t="shared" si="400"/>
        <v>81.30019999999999</v>
      </c>
    </row>
    <row r="23240" spans="2:6" hidden="1">
      <c r="B23240" s="13">
        <v>2006</v>
      </c>
      <c r="C23240" s="14">
        <v>8</v>
      </c>
      <c r="D23240" s="14" t="s">
        <v>176</v>
      </c>
      <c r="E23240" s="19">
        <v>27.228999999999999</v>
      </c>
      <c r="F23240" s="24">
        <f t="shared" si="400"/>
        <v>81.012200000000007</v>
      </c>
    </row>
    <row r="23241" spans="2:6" hidden="1">
      <c r="B23241" s="15">
        <v>2006</v>
      </c>
      <c r="C23241" s="16">
        <v>9</v>
      </c>
      <c r="D23241" s="16" t="s">
        <v>176</v>
      </c>
      <c r="E23241" s="18">
        <v>27.22</v>
      </c>
      <c r="F23241" s="24">
        <f t="shared" si="400"/>
        <v>80.996000000000009</v>
      </c>
    </row>
    <row r="23242" spans="2:6" hidden="1">
      <c r="B23242" s="13">
        <v>2006</v>
      </c>
      <c r="C23242" s="14">
        <v>10</v>
      </c>
      <c r="D23242" s="14" t="s">
        <v>176</v>
      </c>
      <c r="E23242" s="19">
        <v>27.074999999999999</v>
      </c>
      <c r="F23242" s="24">
        <f t="shared" si="400"/>
        <v>80.734999999999999</v>
      </c>
    </row>
    <row r="23243" spans="2:6" hidden="1">
      <c r="B23243" s="15">
        <v>2006</v>
      </c>
      <c r="C23243" s="16">
        <v>11</v>
      </c>
      <c r="D23243" s="16" t="s">
        <v>176</v>
      </c>
      <c r="E23243" s="18">
        <v>27.71</v>
      </c>
      <c r="F23243" s="24">
        <f t="shared" si="400"/>
        <v>81.878</v>
      </c>
    </row>
    <row r="23244" spans="2:6" hidden="1">
      <c r="B23244" s="13">
        <v>2006</v>
      </c>
      <c r="C23244" s="14">
        <v>12</v>
      </c>
      <c r="D23244" s="14" t="s">
        <v>176</v>
      </c>
      <c r="E23244" s="19">
        <v>25.943000000000001</v>
      </c>
      <c r="F23244" s="24">
        <f t="shared" si="400"/>
        <v>78.697400000000002</v>
      </c>
    </row>
    <row r="23245" spans="2:6" hidden="1">
      <c r="B23245" s="15">
        <v>2007</v>
      </c>
      <c r="C23245" s="16">
        <v>1</v>
      </c>
      <c r="D23245" s="16" t="s">
        <v>176</v>
      </c>
      <c r="E23245" s="18">
        <v>26.01</v>
      </c>
      <c r="F23245" s="24">
        <f t="shared" si="400"/>
        <v>78.818000000000012</v>
      </c>
    </row>
    <row r="23246" spans="2:6" hidden="1">
      <c r="B23246" s="13">
        <v>2007</v>
      </c>
      <c r="C23246" s="14">
        <v>2</v>
      </c>
      <c r="D23246" s="14" t="s">
        <v>176</v>
      </c>
      <c r="E23246" s="19">
        <v>27.492000000000001</v>
      </c>
      <c r="F23246" s="24">
        <f t="shared" si="400"/>
        <v>81.485600000000005</v>
      </c>
    </row>
    <row r="23247" spans="2:6" hidden="1">
      <c r="B23247" s="15">
        <v>2007</v>
      </c>
      <c r="C23247" s="16">
        <v>3</v>
      </c>
      <c r="D23247" s="16" t="s">
        <v>176</v>
      </c>
      <c r="E23247" s="18">
        <v>29.329000000000001</v>
      </c>
      <c r="F23247" s="24">
        <f t="shared" si="400"/>
        <v>84.792200000000008</v>
      </c>
    </row>
    <row r="23248" spans="2:6" hidden="1">
      <c r="B23248" s="13">
        <v>2007</v>
      </c>
      <c r="C23248" s="14">
        <v>4</v>
      </c>
      <c r="D23248" s="14" t="s">
        <v>176</v>
      </c>
      <c r="E23248" s="19">
        <v>29.579000000000001</v>
      </c>
      <c r="F23248" s="24">
        <f t="shared" si="400"/>
        <v>85.242199999999997</v>
      </c>
    </row>
    <row r="23249" spans="2:6" hidden="1">
      <c r="B23249" s="15">
        <v>2007</v>
      </c>
      <c r="C23249" s="16">
        <v>5</v>
      </c>
      <c r="D23249" s="16" t="s">
        <v>176</v>
      </c>
      <c r="E23249" s="18">
        <v>28.256</v>
      </c>
      <c r="F23249" s="24">
        <f t="shared" si="400"/>
        <v>82.860800000000012</v>
      </c>
    </row>
    <row r="23250" spans="2:6" hidden="1">
      <c r="B23250" s="13">
        <v>2007</v>
      </c>
      <c r="C23250" s="14">
        <v>6</v>
      </c>
      <c r="D23250" s="14" t="s">
        <v>176</v>
      </c>
      <c r="E23250" s="19">
        <v>28.257000000000001</v>
      </c>
      <c r="F23250" s="24">
        <f t="shared" si="400"/>
        <v>82.8626</v>
      </c>
    </row>
    <row r="23251" spans="2:6" hidden="1">
      <c r="B23251" s="15">
        <v>2007</v>
      </c>
      <c r="C23251" s="16">
        <v>7</v>
      </c>
      <c r="D23251" s="16" t="s">
        <v>176</v>
      </c>
      <c r="E23251" s="18">
        <v>27.42</v>
      </c>
      <c r="F23251" s="24">
        <f t="shared" si="400"/>
        <v>81.355999999999995</v>
      </c>
    </row>
    <row r="23252" spans="2:6" hidden="1">
      <c r="B23252" s="13">
        <v>2007</v>
      </c>
      <c r="C23252" s="14">
        <v>8</v>
      </c>
      <c r="D23252" s="14" t="s">
        <v>176</v>
      </c>
      <c r="E23252" s="19">
        <v>27.308</v>
      </c>
      <c r="F23252" s="24">
        <f t="shared" si="400"/>
        <v>81.15440000000001</v>
      </c>
    </row>
    <row r="23253" spans="2:6" hidden="1">
      <c r="B23253" s="15">
        <v>2007</v>
      </c>
      <c r="C23253" s="16">
        <v>9</v>
      </c>
      <c r="D23253" s="16" t="s">
        <v>176</v>
      </c>
      <c r="E23253" s="18">
        <v>27.521999999999998</v>
      </c>
      <c r="F23253" s="24">
        <f t="shared" si="400"/>
        <v>81.539600000000007</v>
      </c>
    </row>
    <row r="23254" spans="2:6" hidden="1">
      <c r="B23254" s="13">
        <v>2007</v>
      </c>
      <c r="C23254" s="14">
        <v>10</v>
      </c>
      <c r="D23254" s="14" t="s">
        <v>176</v>
      </c>
      <c r="E23254" s="19">
        <v>26.734999999999999</v>
      </c>
      <c r="F23254" s="24">
        <f t="shared" si="400"/>
        <v>80.12299999999999</v>
      </c>
    </row>
    <row r="23255" spans="2:6" hidden="1">
      <c r="B23255" s="15">
        <v>2007</v>
      </c>
      <c r="C23255" s="16">
        <v>11</v>
      </c>
      <c r="D23255" s="16" t="s">
        <v>176</v>
      </c>
      <c r="E23255" s="18">
        <v>25.552</v>
      </c>
      <c r="F23255" s="24">
        <f t="shared" si="400"/>
        <v>77.993600000000001</v>
      </c>
    </row>
    <row r="23256" spans="2:6" hidden="1">
      <c r="B23256" s="13">
        <v>2007</v>
      </c>
      <c r="C23256" s="14">
        <v>12</v>
      </c>
      <c r="D23256" s="14" t="s">
        <v>176</v>
      </c>
      <c r="E23256" s="19">
        <v>26.3</v>
      </c>
      <c r="F23256" s="24">
        <f t="shared" si="400"/>
        <v>79.34</v>
      </c>
    </row>
    <row r="23257" spans="2:6" hidden="1">
      <c r="B23257" s="15">
        <v>2008</v>
      </c>
      <c r="C23257" s="16">
        <v>1</v>
      </c>
      <c r="D23257" s="16" t="s">
        <v>176</v>
      </c>
      <c r="E23257" s="18">
        <v>26.067</v>
      </c>
      <c r="F23257" s="24">
        <f t="shared" si="400"/>
        <v>78.920600000000007</v>
      </c>
    </row>
    <row r="23258" spans="2:6" hidden="1">
      <c r="B23258" s="13">
        <v>2008</v>
      </c>
      <c r="C23258" s="14">
        <v>2</v>
      </c>
      <c r="D23258" s="14" t="s">
        <v>176</v>
      </c>
      <c r="E23258" s="19">
        <v>26.506</v>
      </c>
      <c r="F23258" s="24">
        <f t="shared" si="400"/>
        <v>79.710800000000006</v>
      </c>
    </row>
    <row r="23259" spans="2:6" hidden="1">
      <c r="B23259" s="15">
        <v>2008</v>
      </c>
      <c r="C23259" s="16">
        <v>3</v>
      </c>
      <c r="D23259" s="16" t="s">
        <v>176</v>
      </c>
      <c r="E23259" s="18">
        <v>28.414000000000001</v>
      </c>
      <c r="F23259" s="24">
        <f t="shared" si="400"/>
        <v>83.145200000000003</v>
      </c>
    </row>
    <row r="23260" spans="2:6" hidden="1">
      <c r="B23260" s="13">
        <v>2008</v>
      </c>
      <c r="C23260" s="14">
        <v>4</v>
      </c>
      <c r="D23260" s="14" t="s">
        <v>176</v>
      </c>
      <c r="E23260" s="19">
        <v>29.158999999999999</v>
      </c>
      <c r="F23260" s="24">
        <f t="shared" si="400"/>
        <v>84.486199999999997</v>
      </c>
    </row>
    <row r="23261" spans="2:6" hidden="1">
      <c r="B23261" s="15">
        <v>2008</v>
      </c>
      <c r="C23261" s="16">
        <v>5</v>
      </c>
      <c r="D23261" s="16" t="s">
        <v>176</v>
      </c>
      <c r="E23261" s="18">
        <v>27.71</v>
      </c>
      <c r="F23261" s="24">
        <f t="shared" si="400"/>
        <v>81.878</v>
      </c>
    </row>
    <row r="23262" spans="2:6" hidden="1">
      <c r="B23262" s="13">
        <v>2008</v>
      </c>
      <c r="C23262" s="14">
        <v>6</v>
      </c>
      <c r="D23262" s="14" t="s">
        <v>176</v>
      </c>
      <c r="E23262" s="19">
        <v>27.727</v>
      </c>
      <c r="F23262" s="24">
        <f t="shared" si="400"/>
        <v>81.908600000000007</v>
      </c>
    </row>
    <row r="23263" spans="2:6" hidden="1">
      <c r="B23263" s="15">
        <v>2008</v>
      </c>
      <c r="C23263" s="16">
        <v>7</v>
      </c>
      <c r="D23263" s="16" t="s">
        <v>176</v>
      </c>
      <c r="E23263" s="18">
        <v>27.619</v>
      </c>
      <c r="F23263" s="24">
        <f t="shared" si="400"/>
        <v>81.714200000000005</v>
      </c>
    </row>
    <row r="23264" spans="2:6" hidden="1">
      <c r="B23264" s="13">
        <v>2008</v>
      </c>
      <c r="C23264" s="14">
        <v>8</v>
      </c>
      <c r="D23264" s="14" t="s">
        <v>176</v>
      </c>
      <c r="E23264" s="19">
        <v>27.245999999999999</v>
      </c>
      <c r="F23264" s="24">
        <f t="shared" ref="F23264:F23327" si="401">(E23264 * 1.8) + 32</f>
        <v>81.0428</v>
      </c>
    </row>
    <row r="23265" spans="2:6" hidden="1">
      <c r="B23265" s="15">
        <v>2008</v>
      </c>
      <c r="C23265" s="16">
        <v>9</v>
      </c>
      <c r="D23265" s="16" t="s">
        <v>176</v>
      </c>
      <c r="E23265" s="18">
        <v>27.015999999999998</v>
      </c>
      <c r="F23265" s="24">
        <f t="shared" si="401"/>
        <v>80.628799999999998</v>
      </c>
    </row>
    <row r="23266" spans="2:6" hidden="1">
      <c r="B23266" s="13">
        <v>2008</v>
      </c>
      <c r="C23266" s="14">
        <v>10</v>
      </c>
      <c r="D23266" s="14" t="s">
        <v>176</v>
      </c>
      <c r="E23266" s="19">
        <v>27.315999999999999</v>
      </c>
      <c r="F23266" s="24">
        <f t="shared" si="401"/>
        <v>81.168800000000005</v>
      </c>
    </row>
    <row r="23267" spans="2:6" hidden="1">
      <c r="B23267" s="15">
        <v>2008</v>
      </c>
      <c r="C23267" s="16">
        <v>11</v>
      </c>
      <c r="D23267" s="16" t="s">
        <v>176</v>
      </c>
      <c r="E23267" s="18">
        <v>26.265999999999998</v>
      </c>
      <c r="F23267" s="24">
        <f t="shared" si="401"/>
        <v>79.27879999999999</v>
      </c>
    </row>
    <row r="23268" spans="2:6" hidden="1">
      <c r="B23268" s="13">
        <v>2008</v>
      </c>
      <c r="C23268" s="14">
        <v>12</v>
      </c>
      <c r="D23268" s="14" t="s">
        <v>176</v>
      </c>
      <c r="E23268" s="19">
        <v>25.106000000000002</v>
      </c>
      <c r="F23268" s="24">
        <f t="shared" si="401"/>
        <v>77.190799999999996</v>
      </c>
    </row>
    <row r="23269" spans="2:6" hidden="1">
      <c r="B23269" s="15">
        <v>2009</v>
      </c>
      <c r="C23269" s="16">
        <v>1</v>
      </c>
      <c r="D23269" s="16" t="s">
        <v>176</v>
      </c>
      <c r="E23269" s="18">
        <v>24.446999999999999</v>
      </c>
      <c r="F23269" s="24">
        <f t="shared" si="401"/>
        <v>76.004599999999996</v>
      </c>
    </row>
    <row r="23270" spans="2:6" hidden="1">
      <c r="B23270" s="13">
        <v>2009</v>
      </c>
      <c r="C23270" s="14">
        <v>2</v>
      </c>
      <c r="D23270" s="14" t="s">
        <v>176</v>
      </c>
      <c r="E23270" s="19">
        <v>27.934000000000001</v>
      </c>
      <c r="F23270" s="24">
        <f t="shared" si="401"/>
        <v>82.281200000000013</v>
      </c>
    </row>
    <row r="23271" spans="2:6" hidden="1">
      <c r="B23271" s="15">
        <v>2009</v>
      </c>
      <c r="C23271" s="16">
        <v>3</v>
      </c>
      <c r="D23271" s="16" t="s">
        <v>176</v>
      </c>
      <c r="E23271" s="18">
        <v>29.47</v>
      </c>
      <c r="F23271" s="24">
        <f t="shared" si="401"/>
        <v>85.045999999999992</v>
      </c>
    </row>
    <row r="23272" spans="2:6" hidden="1">
      <c r="B23272" s="13">
        <v>2009</v>
      </c>
      <c r="C23272" s="14">
        <v>4</v>
      </c>
      <c r="D23272" s="14" t="s">
        <v>176</v>
      </c>
      <c r="E23272" s="19">
        <v>29.158999999999999</v>
      </c>
      <c r="F23272" s="24">
        <f t="shared" si="401"/>
        <v>84.486199999999997</v>
      </c>
    </row>
    <row r="23273" spans="2:6" hidden="1">
      <c r="B23273" s="15">
        <v>2009</v>
      </c>
      <c r="C23273" s="16">
        <v>5</v>
      </c>
      <c r="D23273" s="16" t="s">
        <v>176</v>
      </c>
      <c r="E23273" s="18">
        <v>28.013999999999999</v>
      </c>
      <c r="F23273" s="24">
        <f t="shared" si="401"/>
        <v>82.42519999999999</v>
      </c>
    </row>
    <row r="23274" spans="2:6" hidden="1">
      <c r="B23274" s="13">
        <v>2009</v>
      </c>
      <c r="C23274" s="14">
        <v>6</v>
      </c>
      <c r="D23274" s="14" t="s">
        <v>176</v>
      </c>
      <c r="E23274" s="19">
        <v>28.228999999999999</v>
      </c>
      <c r="F23274" s="24">
        <f t="shared" si="401"/>
        <v>82.81219999999999</v>
      </c>
    </row>
    <row r="23275" spans="2:6" hidden="1">
      <c r="B23275" s="15">
        <v>2009</v>
      </c>
      <c r="C23275" s="16">
        <v>7</v>
      </c>
      <c r="D23275" s="16" t="s">
        <v>176</v>
      </c>
      <c r="E23275" s="18">
        <v>27.396000000000001</v>
      </c>
      <c r="F23275" s="24">
        <f t="shared" si="401"/>
        <v>81.31280000000001</v>
      </c>
    </row>
    <row r="23276" spans="2:6" hidden="1">
      <c r="B23276" s="13">
        <v>2009</v>
      </c>
      <c r="C23276" s="14">
        <v>8</v>
      </c>
      <c r="D23276" s="14" t="s">
        <v>176</v>
      </c>
      <c r="E23276" s="19">
        <v>28.143000000000001</v>
      </c>
      <c r="F23276" s="24">
        <f t="shared" si="401"/>
        <v>82.657399999999996</v>
      </c>
    </row>
    <row r="23277" spans="2:6" hidden="1">
      <c r="B23277" s="15">
        <v>2009</v>
      </c>
      <c r="C23277" s="16">
        <v>9</v>
      </c>
      <c r="D23277" s="16" t="s">
        <v>176</v>
      </c>
      <c r="E23277" s="18">
        <v>27.143000000000001</v>
      </c>
      <c r="F23277" s="24">
        <f t="shared" si="401"/>
        <v>80.857400000000013</v>
      </c>
    </row>
    <row r="23278" spans="2:6" hidden="1">
      <c r="B23278" s="13">
        <v>2009</v>
      </c>
      <c r="C23278" s="14">
        <v>10</v>
      </c>
      <c r="D23278" s="14" t="s">
        <v>176</v>
      </c>
      <c r="E23278" s="19">
        <v>27.122</v>
      </c>
      <c r="F23278" s="24">
        <f t="shared" si="401"/>
        <v>80.819600000000008</v>
      </c>
    </row>
    <row r="23279" spans="2:6" hidden="1">
      <c r="B23279" s="15">
        <v>2009</v>
      </c>
      <c r="C23279" s="16">
        <v>11</v>
      </c>
      <c r="D23279" s="16" t="s">
        <v>176</v>
      </c>
      <c r="E23279" s="18">
        <v>26.974</v>
      </c>
      <c r="F23279" s="24">
        <f t="shared" si="401"/>
        <v>80.553200000000004</v>
      </c>
    </row>
    <row r="23280" spans="2:6" hidden="1">
      <c r="B23280" s="13">
        <v>2009</v>
      </c>
      <c r="C23280" s="14">
        <v>12</v>
      </c>
      <c r="D23280" s="14" t="s">
        <v>176</v>
      </c>
      <c r="E23280" s="19">
        <v>26.407</v>
      </c>
      <c r="F23280" s="24">
        <f t="shared" si="401"/>
        <v>79.532600000000002</v>
      </c>
    </row>
    <row r="23281" spans="2:6" hidden="1">
      <c r="B23281" s="15">
        <v>2010</v>
      </c>
      <c r="C23281" s="16">
        <v>1</v>
      </c>
      <c r="D23281" s="16" t="s">
        <v>176</v>
      </c>
      <c r="E23281" s="18">
        <v>26.689</v>
      </c>
      <c r="F23281" s="24">
        <f t="shared" si="401"/>
        <v>80.040199999999999</v>
      </c>
    </row>
    <row r="23282" spans="2:6" hidden="1">
      <c r="B23282" s="13">
        <v>2010</v>
      </c>
      <c r="C23282" s="14">
        <v>2</v>
      </c>
      <c r="D23282" s="14" t="s">
        <v>176</v>
      </c>
      <c r="E23282" s="19">
        <v>28.706</v>
      </c>
      <c r="F23282" s="24">
        <f t="shared" si="401"/>
        <v>83.6708</v>
      </c>
    </row>
    <row r="23283" spans="2:6" hidden="1">
      <c r="B23283" s="15">
        <v>2010</v>
      </c>
      <c r="C23283" s="16">
        <v>3</v>
      </c>
      <c r="D23283" s="16" t="s">
        <v>176</v>
      </c>
      <c r="E23283" s="18">
        <v>29.934000000000001</v>
      </c>
      <c r="F23283" s="24">
        <f t="shared" si="401"/>
        <v>85.881200000000007</v>
      </c>
    </row>
    <row r="23284" spans="2:6" hidden="1">
      <c r="B23284" s="13">
        <v>2010</v>
      </c>
      <c r="C23284" s="14">
        <v>4</v>
      </c>
      <c r="D23284" s="14" t="s">
        <v>176</v>
      </c>
      <c r="E23284" s="19">
        <v>30.454999999999998</v>
      </c>
      <c r="F23284" s="24">
        <f t="shared" si="401"/>
        <v>86.818999999999988</v>
      </c>
    </row>
    <row r="23285" spans="2:6" hidden="1">
      <c r="B23285" s="15">
        <v>2010</v>
      </c>
      <c r="C23285" s="16">
        <v>5</v>
      </c>
      <c r="D23285" s="16" t="s">
        <v>176</v>
      </c>
      <c r="E23285" s="18">
        <v>30.596</v>
      </c>
      <c r="F23285" s="24">
        <f t="shared" si="401"/>
        <v>87.072800000000001</v>
      </c>
    </row>
    <row r="23286" spans="2:6" hidden="1">
      <c r="B23286" s="13">
        <v>2010</v>
      </c>
      <c r="C23286" s="14">
        <v>6</v>
      </c>
      <c r="D23286" s="14" t="s">
        <v>176</v>
      </c>
      <c r="E23286" s="19">
        <v>28.818999999999999</v>
      </c>
      <c r="F23286" s="24">
        <f t="shared" si="401"/>
        <v>83.874200000000002</v>
      </c>
    </row>
    <row r="23287" spans="2:6" hidden="1">
      <c r="B23287" s="15">
        <v>2010</v>
      </c>
      <c r="C23287" s="16">
        <v>7</v>
      </c>
      <c r="D23287" s="16" t="s">
        <v>176</v>
      </c>
      <c r="E23287" s="18">
        <v>27.986999999999998</v>
      </c>
      <c r="F23287" s="24">
        <f t="shared" si="401"/>
        <v>82.376599999999996</v>
      </c>
    </row>
    <row r="23288" spans="2:6" hidden="1">
      <c r="B23288" s="13">
        <v>2010</v>
      </c>
      <c r="C23288" s="14">
        <v>8</v>
      </c>
      <c r="D23288" s="14" t="s">
        <v>176</v>
      </c>
      <c r="E23288" s="19">
        <v>27.56</v>
      </c>
      <c r="F23288" s="24">
        <f t="shared" si="401"/>
        <v>81.608000000000004</v>
      </c>
    </row>
    <row r="23289" spans="2:6" hidden="1">
      <c r="B23289" s="15">
        <v>2010</v>
      </c>
      <c r="C23289" s="16">
        <v>9</v>
      </c>
      <c r="D23289" s="16" t="s">
        <v>176</v>
      </c>
      <c r="E23289" s="18">
        <v>27.725999999999999</v>
      </c>
      <c r="F23289" s="24">
        <f t="shared" si="401"/>
        <v>81.906800000000004</v>
      </c>
    </row>
    <row r="23290" spans="2:6" hidden="1">
      <c r="B23290" s="13">
        <v>2010</v>
      </c>
      <c r="C23290" s="14">
        <v>10</v>
      </c>
      <c r="D23290" s="14" t="s">
        <v>176</v>
      </c>
      <c r="E23290" s="19">
        <v>26.593</v>
      </c>
      <c r="F23290" s="24">
        <f t="shared" si="401"/>
        <v>79.867400000000004</v>
      </c>
    </row>
    <row r="23291" spans="2:6" hidden="1">
      <c r="B23291" s="15">
        <v>2010</v>
      </c>
      <c r="C23291" s="16">
        <v>11</v>
      </c>
      <c r="D23291" s="16" t="s">
        <v>176</v>
      </c>
      <c r="E23291" s="18">
        <v>26.443999999999999</v>
      </c>
      <c r="F23291" s="24">
        <f t="shared" si="401"/>
        <v>79.599199999999996</v>
      </c>
    </row>
    <row r="23292" spans="2:6" hidden="1">
      <c r="B23292" s="13">
        <v>2010</v>
      </c>
      <c r="C23292" s="14">
        <v>12</v>
      </c>
      <c r="D23292" s="14" t="s">
        <v>176</v>
      </c>
      <c r="E23292" s="19">
        <v>25.782</v>
      </c>
      <c r="F23292" s="24">
        <f t="shared" si="401"/>
        <v>78.407600000000002</v>
      </c>
    </row>
    <row r="23293" spans="2:6" hidden="1">
      <c r="B23293" s="15">
        <v>2011</v>
      </c>
      <c r="C23293" s="16">
        <v>1</v>
      </c>
      <c r="D23293" s="16" t="s">
        <v>176</v>
      </c>
      <c r="E23293" s="18">
        <v>25.434000000000001</v>
      </c>
      <c r="F23293" s="24">
        <f t="shared" si="401"/>
        <v>77.781200000000013</v>
      </c>
    </row>
    <row r="23294" spans="2:6" hidden="1">
      <c r="B23294" s="13">
        <v>2011</v>
      </c>
      <c r="C23294" s="14">
        <v>2</v>
      </c>
      <c r="D23294" s="14" t="s">
        <v>176</v>
      </c>
      <c r="E23294" s="19">
        <v>27.292999999999999</v>
      </c>
      <c r="F23294" s="24">
        <f t="shared" si="401"/>
        <v>81.127399999999994</v>
      </c>
    </row>
    <row r="23295" spans="2:6" hidden="1">
      <c r="B23295" s="15">
        <v>2011</v>
      </c>
      <c r="C23295" s="16">
        <v>3</v>
      </c>
      <c r="D23295" s="16" t="s">
        <v>176</v>
      </c>
      <c r="E23295" s="18">
        <v>27.946999999999999</v>
      </c>
      <c r="F23295" s="24">
        <f t="shared" si="401"/>
        <v>82.304599999999994</v>
      </c>
    </row>
    <row r="23296" spans="2:6" hidden="1">
      <c r="B23296" s="13">
        <v>2011</v>
      </c>
      <c r="C23296" s="14">
        <v>4</v>
      </c>
      <c r="D23296" s="14" t="s">
        <v>176</v>
      </c>
      <c r="E23296" s="19">
        <v>28.597999999999999</v>
      </c>
      <c r="F23296" s="24">
        <f t="shared" si="401"/>
        <v>83.476399999999998</v>
      </c>
    </row>
    <row r="23297" spans="2:6" hidden="1">
      <c r="B23297" s="15">
        <v>2011</v>
      </c>
      <c r="C23297" s="16">
        <v>5</v>
      </c>
      <c r="D23297" s="16" t="s">
        <v>176</v>
      </c>
      <c r="E23297" s="18">
        <v>28.707000000000001</v>
      </c>
      <c r="F23297" s="24">
        <f t="shared" si="401"/>
        <v>83.672600000000003</v>
      </c>
    </row>
    <row r="23298" spans="2:6" hidden="1">
      <c r="B23298" s="13">
        <v>2011</v>
      </c>
      <c r="C23298" s="14">
        <v>6</v>
      </c>
      <c r="D23298" s="14" t="s">
        <v>176</v>
      </c>
      <c r="E23298" s="19">
        <v>27.922000000000001</v>
      </c>
      <c r="F23298" s="24">
        <f t="shared" si="401"/>
        <v>82.259600000000006</v>
      </c>
    </row>
    <row r="23299" spans="2:6" hidden="1">
      <c r="B23299" s="15">
        <v>2011</v>
      </c>
      <c r="C23299" s="16">
        <v>7</v>
      </c>
      <c r="D23299" s="16" t="s">
        <v>176</v>
      </c>
      <c r="E23299" s="18">
        <v>27.623000000000001</v>
      </c>
      <c r="F23299" s="24">
        <f t="shared" si="401"/>
        <v>81.721400000000003</v>
      </c>
    </row>
    <row r="23300" spans="2:6" hidden="1">
      <c r="B23300" s="13">
        <v>2011</v>
      </c>
      <c r="C23300" s="14">
        <v>8</v>
      </c>
      <c r="D23300" s="14" t="s">
        <v>176</v>
      </c>
      <c r="E23300" s="19">
        <v>27.571999999999999</v>
      </c>
      <c r="F23300" s="24">
        <f t="shared" si="401"/>
        <v>81.629599999999996</v>
      </c>
    </row>
    <row r="23301" spans="2:6" hidden="1">
      <c r="B23301" s="15">
        <v>2011</v>
      </c>
      <c r="C23301" s="16">
        <v>9</v>
      </c>
      <c r="D23301" s="16" t="s">
        <v>176</v>
      </c>
      <c r="E23301" s="18">
        <v>27.088000000000001</v>
      </c>
      <c r="F23301" s="24">
        <f t="shared" si="401"/>
        <v>80.758399999999995</v>
      </c>
    </row>
    <row r="23302" spans="2:6" hidden="1">
      <c r="B23302" s="13">
        <v>2011</v>
      </c>
      <c r="C23302" s="14">
        <v>10</v>
      </c>
      <c r="D23302" s="14" t="s">
        <v>176</v>
      </c>
      <c r="E23302" s="19">
        <v>27.238</v>
      </c>
      <c r="F23302" s="24">
        <f t="shared" si="401"/>
        <v>81.028400000000005</v>
      </c>
    </row>
    <row r="23303" spans="2:6" hidden="1">
      <c r="B23303" s="15">
        <v>2011</v>
      </c>
      <c r="C23303" s="16">
        <v>11</v>
      </c>
      <c r="D23303" s="16" t="s">
        <v>176</v>
      </c>
      <c r="E23303" s="18">
        <v>27.475999999999999</v>
      </c>
      <c r="F23303" s="24">
        <f t="shared" si="401"/>
        <v>81.456800000000001</v>
      </c>
    </row>
    <row r="23304" spans="2:6" hidden="1">
      <c r="B23304" s="13">
        <v>2011</v>
      </c>
      <c r="C23304" s="14">
        <v>12</v>
      </c>
      <c r="D23304" s="14" t="s">
        <v>176</v>
      </c>
      <c r="E23304" s="19">
        <v>25.556000000000001</v>
      </c>
      <c r="F23304" s="24">
        <f t="shared" si="401"/>
        <v>78.000799999999998</v>
      </c>
    </row>
    <row r="23305" spans="2:6" hidden="1">
      <c r="B23305" s="15">
        <v>2012</v>
      </c>
      <c r="C23305" s="16">
        <v>1</v>
      </c>
      <c r="D23305" s="16" t="s">
        <v>176</v>
      </c>
      <c r="E23305" s="18">
        <v>26.571000000000002</v>
      </c>
      <c r="F23305" s="24">
        <f t="shared" si="401"/>
        <v>79.827799999999996</v>
      </c>
    </row>
    <row r="23306" spans="2:6" hidden="1">
      <c r="B23306" s="13">
        <v>2012</v>
      </c>
      <c r="C23306" s="14">
        <v>2</v>
      </c>
      <c r="D23306" s="14" t="s">
        <v>176</v>
      </c>
      <c r="E23306" s="19">
        <v>28.15</v>
      </c>
      <c r="F23306" s="24">
        <f t="shared" si="401"/>
        <v>82.67</v>
      </c>
    </row>
    <row r="23307" spans="2:6" hidden="1">
      <c r="B23307" s="15">
        <v>2012</v>
      </c>
      <c r="C23307" s="16">
        <v>3</v>
      </c>
      <c r="D23307" s="16" t="s">
        <v>176</v>
      </c>
      <c r="E23307" s="18">
        <v>29.317</v>
      </c>
      <c r="F23307" s="24">
        <f t="shared" si="401"/>
        <v>84.770600000000002</v>
      </c>
    </row>
    <row r="23308" spans="2:6" hidden="1">
      <c r="B23308" s="13">
        <v>2012</v>
      </c>
      <c r="C23308" s="14">
        <v>4</v>
      </c>
      <c r="D23308" s="14" t="s">
        <v>176</v>
      </c>
      <c r="E23308" s="19">
        <v>29.14</v>
      </c>
      <c r="F23308" s="24">
        <f t="shared" si="401"/>
        <v>84.451999999999998</v>
      </c>
    </row>
    <row r="23309" spans="2:6" hidden="1">
      <c r="B23309" s="15">
        <v>2012</v>
      </c>
      <c r="C23309" s="16">
        <v>5</v>
      </c>
      <c r="D23309" s="16" t="s">
        <v>176</v>
      </c>
      <c r="E23309" s="18">
        <v>28.513999999999999</v>
      </c>
      <c r="F23309" s="24">
        <f t="shared" si="401"/>
        <v>83.325199999999995</v>
      </c>
    </row>
    <row r="23310" spans="2:6" hidden="1">
      <c r="B23310" s="13">
        <v>2012</v>
      </c>
      <c r="C23310" s="14">
        <v>6</v>
      </c>
      <c r="D23310" s="14" t="s">
        <v>176</v>
      </c>
      <c r="E23310" s="19">
        <v>28.372</v>
      </c>
      <c r="F23310" s="24">
        <f t="shared" si="401"/>
        <v>83.069600000000008</v>
      </c>
    </row>
    <row r="23311" spans="2:6" hidden="1">
      <c r="B23311" s="15">
        <v>2012</v>
      </c>
      <c r="C23311" s="16">
        <v>7</v>
      </c>
      <c r="D23311" s="16" t="s">
        <v>176</v>
      </c>
      <c r="E23311" s="18">
        <v>27.814</v>
      </c>
      <c r="F23311" s="24">
        <f t="shared" si="401"/>
        <v>82.065200000000004</v>
      </c>
    </row>
    <row r="23312" spans="2:6" hidden="1">
      <c r="B23312" s="13">
        <v>2012</v>
      </c>
      <c r="C23312" s="14">
        <v>8</v>
      </c>
      <c r="D23312" s="14" t="s">
        <v>176</v>
      </c>
      <c r="E23312" s="19">
        <v>28.015999999999998</v>
      </c>
      <c r="F23312" s="24">
        <f t="shared" si="401"/>
        <v>82.428799999999995</v>
      </c>
    </row>
    <row r="23313" spans="2:6" hidden="1">
      <c r="B23313" s="15">
        <v>2012</v>
      </c>
      <c r="C23313" s="16">
        <v>9</v>
      </c>
      <c r="D23313" s="16" t="s">
        <v>176</v>
      </c>
      <c r="E23313" s="18">
        <v>27.408999999999999</v>
      </c>
      <c r="F23313" s="24">
        <f t="shared" si="401"/>
        <v>81.336199999999991</v>
      </c>
    </row>
    <row r="23314" spans="2:6" hidden="1">
      <c r="B23314" s="13">
        <v>2012</v>
      </c>
      <c r="C23314" s="14">
        <v>10</v>
      </c>
      <c r="D23314" s="14" t="s">
        <v>176</v>
      </c>
      <c r="E23314" s="19">
        <v>27.535</v>
      </c>
      <c r="F23314" s="24">
        <f t="shared" si="401"/>
        <v>81.563000000000002</v>
      </c>
    </row>
    <row r="23315" spans="2:6" hidden="1">
      <c r="B23315" s="15">
        <v>2012</v>
      </c>
      <c r="C23315" s="16">
        <v>11</v>
      </c>
      <c r="D23315" s="16" t="s">
        <v>176</v>
      </c>
      <c r="E23315" s="18">
        <v>27.939</v>
      </c>
      <c r="F23315" s="24">
        <f t="shared" si="401"/>
        <v>82.290199999999999</v>
      </c>
    </row>
    <row r="23316" spans="2:6" hidden="1">
      <c r="B23316" s="13">
        <v>2012</v>
      </c>
      <c r="C23316" s="14">
        <v>12</v>
      </c>
      <c r="D23316" s="14" t="s">
        <v>176</v>
      </c>
      <c r="E23316" s="19">
        <v>27.515000000000001</v>
      </c>
      <c r="F23316" s="24">
        <f t="shared" si="401"/>
        <v>81.527000000000001</v>
      </c>
    </row>
    <row r="23317" spans="2:6" hidden="1">
      <c r="B23317" s="15">
        <v>2013</v>
      </c>
      <c r="C23317" s="16">
        <v>1</v>
      </c>
      <c r="D23317" s="16" t="s">
        <v>176</v>
      </c>
      <c r="E23317" s="18">
        <v>26.33</v>
      </c>
      <c r="F23317" s="24">
        <f t="shared" si="401"/>
        <v>79.394000000000005</v>
      </c>
    </row>
    <row r="23318" spans="2:6" hidden="1">
      <c r="B23318" s="13">
        <v>2013</v>
      </c>
      <c r="C23318" s="14">
        <v>2</v>
      </c>
      <c r="D23318" s="14" t="s">
        <v>176</v>
      </c>
      <c r="E23318" s="19">
        <v>28.620999999999999</v>
      </c>
      <c r="F23318" s="24">
        <f t="shared" si="401"/>
        <v>83.517799999999994</v>
      </c>
    </row>
    <row r="23319" spans="2:6" hidden="1">
      <c r="B23319" s="15">
        <v>2013</v>
      </c>
      <c r="C23319" s="16">
        <v>3</v>
      </c>
      <c r="D23319" s="16" t="s">
        <v>176</v>
      </c>
      <c r="E23319" s="18">
        <v>29.919</v>
      </c>
      <c r="F23319" s="24">
        <f t="shared" si="401"/>
        <v>85.854199999999992</v>
      </c>
    </row>
    <row r="23320" spans="2:6" hidden="1">
      <c r="B23320" s="13">
        <v>2013</v>
      </c>
      <c r="C23320" s="14">
        <v>4</v>
      </c>
      <c r="D23320" s="14" t="s">
        <v>176</v>
      </c>
      <c r="E23320" s="19">
        <v>29.77</v>
      </c>
      <c r="F23320" s="24">
        <f t="shared" si="401"/>
        <v>85.585999999999999</v>
      </c>
    </row>
    <row r="23321" spans="2:6" hidden="1">
      <c r="B23321" s="15">
        <v>2013</v>
      </c>
      <c r="C23321" s="16">
        <v>5</v>
      </c>
      <c r="D23321" s="16" t="s">
        <v>176</v>
      </c>
      <c r="E23321" s="18">
        <v>29.465</v>
      </c>
      <c r="F23321" s="24">
        <f t="shared" si="401"/>
        <v>85.037000000000006</v>
      </c>
    </row>
    <row r="23322" spans="2:6" hidden="1">
      <c r="B23322" s="13">
        <v>2013</v>
      </c>
      <c r="C23322" s="14">
        <v>6</v>
      </c>
      <c r="D23322" s="14" t="s">
        <v>176</v>
      </c>
      <c r="E23322" s="19">
        <v>28.22</v>
      </c>
      <c r="F23322" s="24">
        <f t="shared" si="401"/>
        <v>82.795999999999992</v>
      </c>
    </row>
    <row r="23323" spans="2:6" hidden="1">
      <c r="B23323" s="15">
        <v>2013</v>
      </c>
      <c r="C23323" s="16">
        <v>7</v>
      </c>
      <c r="D23323" s="16" t="s">
        <v>176</v>
      </c>
      <c r="E23323" s="18">
        <v>27.492000000000001</v>
      </c>
      <c r="F23323" s="24">
        <f t="shared" si="401"/>
        <v>81.485600000000005</v>
      </c>
    </row>
    <row r="23324" spans="2:6" hidden="1">
      <c r="B23324" s="13">
        <v>2013</v>
      </c>
      <c r="C23324" s="14">
        <v>8</v>
      </c>
      <c r="D23324" s="14" t="s">
        <v>176</v>
      </c>
      <c r="E23324" s="19">
        <v>27.585000000000001</v>
      </c>
      <c r="F23324" s="24">
        <f t="shared" si="401"/>
        <v>81.653000000000006</v>
      </c>
    </row>
    <row r="23325" spans="2:6" hidden="1">
      <c r="B23325" s="15">
        <v>2000</v>
      </c>
      <c r="C23325" s="16">
        <v>2</v>
      </c>
      <c r="D23325" s="16" t="s">
        <v>177</v>
      </c>
      <c r="E23325" s="18">
        <v>1.859</v>
      </c>
      <c r="F23325" s="24">
        <f t="shared" si="401"/>
        <v>35.346200000000003</v>
      </c>
    </row>
    <row r="23326" spans="2:6" hidden="1">
      <c r="B23326" s="13">
        <v>2000</v>
      </c>
      <c r="C23326" s="14">
        <v>3</v>
      </c>
      <c r="D23326" s="14" t="s">
        <v>177</v>
      </c>
      <c r="E23326" s="19">
        <v>5.3929999999999998</v>
      </c>
      <c r="F23326" s="24">
        <f t="shared" si="401"/>
        <v>41.7074</v>
      </c>
    </row>
    <row r="23327" spans="2:6" hidden="1">
      <c r="B23327" s="15">
        <v>2000</v>
      </c>
      <c r="C23327" s="16">
        <v>4</v>
      </c>
      <c r="D23327" s="16" t="s">
        <v>177</v>
      </c>
      <c r="E23327" s="18">
        <v>11.971</v>
      </c>
      <c r="F23327" s="24">
        <f t="shared" si="401"/>
        <v>53.547800000000002</v>
      </c>
    </row>
    <row r="23328" spans="2:6" hidden="1">
      <c r="B23328" s="13">
        <v>2000</v>
      </c>
      <c r="C23328" s="14">
        <v>5</v>
      </c>
      <c r="D23328" s="14" t="s">
        <v>177</v>
      </c>
      <c r="E23328" s="19">
        <v>16.879000000000001</v>
      </c>
      <c r="F23328" s="24">
        <f t="shared" ref="F23328:F23391" si="402">(E23328 * 1.8) + 32</f>
        <v>62.382200000000005</v>
      </c>
    </row>
    <row r="23329" spans="2:6" hidden="1">
      <c r="B23329" s="15">
        <v>2000</v>
      </c>
      <c r="C23329" s="16">
        <v>6</v>
      </c>
      <c r="D23329" s="16" t="s">
        <v>177</v>
      </c>
      <c r="E23329" s="18">
        <v>20.46</v>
      </c>
      <c r="F23329" s="24">
        <f t="shared" si="402"/>
        <v>68.828000000000003</v>
      </c>
    </row>
    <row r="23330" spans="2:6" hidden="1">
      <c r="B23330" s="13">
        <v>2000</v>
      </c>
      <c r="C23330" s="14">
        <v>7</v>
      </c>
      <c r="D23330" s="14" t="s">
        <v>177</v>
      </c>
      <c r="E23330" s="19">
        <v>21.579000000000001</v>
      </c>
      <c r="F23330" s="24">
        <f t="shared" si="402"/>
        <v>70.842200000000005</v>
      </c>
    </row>
    <row r="23331" spans="2:6" hidden="1">
      <c r="B23331" s="15">
        <v>2000</v>
      </c>
      <c r="C23331" s="16">
        <v>8</v>
      </c>
      <c r="D23331" s="16" t="s">
        <v>177</v>
      </c>
      <c r="E23331" s="18">
        <v>22.611000000000001</v>
      </c>
      <c r="F23331" s="24">
        <f t="shared" si="402"/>
        <v>72.69980000000001</v>
      </c>
    </row>
    <row r="23332" spans="2:6" hidden="1">
      <c r="B23332" s="13">
        <v>2000</v>
      </c>
      <c r="C23332" s="14">
        <v>9</v>
      </c>
      <c r="D23332" s="14" t="s">
        <v>177</v>
      </c>
      <c r="E23332" s="19">
        <v>16.481999999999999</v>
      </c>
      <c r="F23332" s="24">
        <f t="shared" si="402"/>
        <v>61.6676</v>
      </c>
    </row>
    <row r="23333" spans="2:6" hidden="1">
      <c r="B23333" s="15">
        <v>2000</v>
      </c>
      <c r="C23333" s="16">
        <v>10</v>
      </c>
      <c r="D23333" s="16" t="s">
        <v>177</v>
      </c>
      <c r="E23333" s="18">
        <v>12.241</v>
      </c>
      <c r="F23333" s="24">
        <f t="shared" si="402"/>
        <v>54.033799999999999</v>
      </c>
    </row>
    <row r="23334" spans="2:6" hidden="1">
      <c r="B23334" s="13">
        <v>2000</v>
      </c>
      <c r="C23334" s="14">
        <v>11</v>
      </c>
      <c r="D23334" s="14" t="s">
        <v>177</v>
      </c>
      <c r="E23334" s="19">
        <v>8.9420000000000002</v>
      </c>
      <c r="F23334" s="24">
        <f t="shared" si="402"/>
        <v>48.095600000000005</v>
      </c>
    </row>
    <row r="23335" spans="2:6" hidden="1">
      <c r="B23335" s="15">
        <v>2000</v>
      </c>
      <c r="C23335" s="16">
        <v>12</v>
      </c>
      <c r="D23335" s="16" t="s">
        <v>177</v>
      </c>
      <c r="E23335" s="18">
        <v>2.9620000000000002</v>
      </c>
      <c r="F23335" s="24">
        <f t="shared" si="402"/>
        <v>37.331600000000002</v>
      </c>
    </row>
    <row r="23336" spans="2:6" hidden="1">
      <c r="B23336" s="13">
        <v>2001</v>
      </c>
      <c r="C23336" s="14">
        <v>1</v>
      </c>
      <c r="D23336" s="14" t="s">
        <v>177</v>
      </c>
      <c r="E23336" s="19">
        <v>2.9279999999999999</v>
      </c>
      <c r="F23336" s="24">
        <f t="shared" si="402"/>
        <v>37.270400000000002</v>
      </c>
    </row>
    <row r="23337" spans="2:6" hidden="1">
      <c r="B23337" s="15">
        <v>2001</v>
      </c>
      <c r="C23337" s="16">
        <v>2</v>
      </c>
      <c r="D23337" s="16" t="s">
        <v>177</v>
      </c>
      <c r="E23337" s="18">
        <v>3.56</v>
      </c>
      <c r="F23337" s="24">
        <f t="shared" si="402"/>
        <v>38.408000000000001</v>
      </c>
    </row>
    <row r="23338" spans="2:6" hidden="1">
      <c r="B23338" s="13">
        <v>2001</v>
      </c>
      <c r="C23338" s="14">
        <v>3</v>
      </c>
      <c r="D23338" s="14" t="s">
        <v>177</v>
      </c>
      <c r="E23338" s="19">
        <v>9.3640000000000008</v>
      </c>
      <c r="F23338" s="24">
        <f t="shared" si="402"/>
        <v>48.855200000000004</v>
      </c>
    </row>
    <row r="23339" spans="2:6" hidden="1">
      <c r="B23339" s="15">
        <v>2001</v>
      </c>
      <c r="C23339" s="16">
        <v>4</v>
      </c>
      <c r="D23339" s="16" t="s">
        <v>177</v>
      </c>
      <c r="E23339" s="18">
        <v>9.1780000000000008</v>
      </c>
      <c r="F23339" s="24">
        <f t="shared" si="402"/>
        <v>48.520400000000002</v>
      </c>
    </row>
    <row r="23340" spans="2:6" hidden="1">
      <c r="B23340" s="13">
        <v>2001</v>
      </c>
      <c r="C23340" s="14">
        <v>5</v>
      </c>
      <c r="D23340" s="14" t="s">
        <v>177</v>
      </c>
      <c r="E23340" s="19">
        <v>16.055</v>
      </c>
      <c r="F23340" s="24">
        <f t="shared" si="402"/>
        <v>60.899000000000001</v>
      </c>
    </row>
    <row r="23341" spans="2:6" hidden="1">
      <c r="B23341" s="15">
        <v>2001</v>
      </c>
      <c r="C23341" s="16">
        <v>6</v>
      </c>
      <c r="D23341" s="16" t="s">
        <v>177</v>
      </c>
      <c r="E23341" s="18">
        <v>18.123000000000001</v>
      </c>
      <c r="F23341" s="24">
        <f t="shared" si="402"/>
        <v>64.621399999999994</v>
      </c>
    </row>
    <row r="23342" spans="2:6" hidden="1">
      <c r="B23342" s="13">
        <v>2001</v>
      </c>
      <c r="C23342" s="14">
        <v>7</v>
      </c>
      <c r="D23342" s="14" t="s">
        <v>177</v>
      </c>
      <c r="E23342" s="19">
        <v>22.100999999999999</v>
      </c>
      <c r="F23342" s="24">
        <f t="shared" si="402"/>
        <v>71.781800000000004</v>
      </c>
    </row>
    <row r="23343" spans="2:6" hidden="1">
      <c r="B23343" s="15">
        <v>2001</v>
      </c>
      <c r="C23343" s="16">
        <v>8</v>
      </c>
      <c r="D23343" s="16" t="s">
        <v>177</v>
      </c>
      <c r="E23343" s="18">
        <v>22.742000000000001</v>
      </c>
      <c r="F23343" s="24">
        <f t="shared" si="402"/>
        <v>72.935599999999994</v>
      </c>
    </row>
    <row r="23344" spans="2:6" hidden="1">
      <c r="B23344" s="13">
        <v>2001</v>
      </c>
      <c r="C23344" s="14">
        <v>9</v>
      </c>
      <c r="D23344" s="14" t="s">
        <v>177</v>
      </c>
      <c r="E23344" s="19">
        <v>15.525</v>
      </c>
      <c r="F23344" s="24">
        <f t="shared" si="402"/>
        <v>59.945</v>
      </c>
    </row>
    <row r="23345" spans="2:6" hidden="1">
      <c r="B23345" s="15">
        <v>2001</v>
      </c>
      <c r="C23345" s="16">
        <v>10</v>
      </c>
      <c r="D23345" s="16" t="s">
        <v>177</v>
      </c>
      <c r="E23345" s="18">
        <v>13.084</v>
      </c>
      <c r="F23345" s="24">
        <f t="shared" si="402"/>
        <v>55.551200000000001</v>
      </c>
    </row>
    <row r="23346" spans="2:6" hidden="1">
      <c r="B23346" s="13">
        <v>2001</v>
      </c>
      <c r="C23346" s="14">
        <v>11</v>
      </c>
      <c r="D23346" s="14" t="s">
        <v>177</v>
      </c>
      <c r="E23346" s="19">
        <v>4.931</v>
      </c>
      <c r="F23346" s="24">
        <f t="shared" si="402"/>
        <v>40.875799999999998</v>
      </c>
    </row>
    <row r="23347" spans="2:6" hidden="1">
      <c r="B23347" s="15">
        <v>2001</v>
      </c>
      <c r="C23347" s="16">
        <v>12</v>
      </c>
      <c r="D23347" s="16" t="s">
        <v>177</v>
      </c>
      <c r="E23347" s="18">
        <v>-2.6640000000000001</v>
      </c>
      <c r="F23347" s="24">
        <f t="shared" si="402"/>
        <v>27.204799999999999</v>
      </c>
    </row>
    <row r="23348" spans="2:6" hidden="1">
      <c r="B23348" s="13">
        <v>2002</v>
      </c>
      <c r="C23348" s="14">
        <v>1</v>
      </c>
      <c r="D23348" s="14" t="s">
        <v>177</v>
      </c>
      <c r="E23348" s="19">
        <v>-0.97199999999999998</v>
      </c>
      <c r="F23348" s="24">
        <f t="shared" si="402"/>
        <v>30.250399999999999</v>
      </c>
    </row>
    <row r="23349" spans="2:6" hidden="1">
      <c r="B23349" s="15">
        <v>2002</v>
      </c>
      <c r="C23349" s="16">
        <v>2</v>
      </c>
      <c r="D23349" s="16" t="s">
        <v>177</v>
      </c>
      <c r="E23349" s="18">
        <v>5.1829999999999998</v>
      </c>
      <c r="F23349" s="24">
        <f t="shared" si="402"/>
        <v>41.3294</v>
      </c>
    </row>
    <row r="23350" spans="2:6" hidden="1">
      <c r="B23350" s="13">
        <v>2002</v>
      </c>
      <c r="C23350" s="14">
        <v>3</v>
      </c>
      <c r="D23350" s="14" t="s">
        <v>177</v>
      </c>
      <c r="E23350" s="19">
        <v>8.0519999999999996</v>
      </c>
      <c r="F23350" s="24">
        <f t="shared" si="402"/>
        <v>46.493600000000001</v>
      </c>
    </row>
    <row r="23351" spans="2:6" hidden="1">
      <c r="B23351" s="15">
        <v>2002</v>
      </c>
      <c r="C23351" s="16">
        <v>4</v>
      </c>
      <c r="D23351" s="16" t="s">
        <v>177</v>
      </c>
      <c r="E23351" s="18">
        <v>10.103999999999999</v>
      </c>
      <c r="F23351" s="24">
        <f t="shared" si="402"/>
        <v>50.187200000000004</v>
      </c>
    </row>
    <row r="23352" spans="2:6" hidden="1">
      <c r="B23352" s="13">
        <v>2002</v>
      </c>
      <c r="C23352" s="14">
        <v>5</v>
      </c>
      <c r="D23352" s="14" t="s">
        <v>177</v>
      </c>
      <c r="E23352" s="19">
        <v>15.861000000000001</v>
      </c>
      <c r="F23352" s="24">
        <f t="shared" si="402"/>
        <v>60.549800000000005</v>
      </c>
    </row>
    <row r="23353" spans="2:6" hidden="1">
      <c r="B23353" s="15">
        <v>2002</v>
      </c>
      <c r="C23353" s="16">
        <v>6</v>
      </c>
      <c r="D23353" s="16" t="s">
        <v>177</v>
      </c>
      <c r="E23353" s="18">
        <v>20.498999999999999</v>
      </c>
      <c r="F23353" s="24">
        <f t="shared" si="402"/>
        <v>68.898200000000003</v>
      </c>
    </row>
    <row r="23354" spans="2:6" hidden="1">
      <c r="B23354" s="13">
        <v>2002</v>
      </c>
      <c r="C23354" s="14">
        <v>7</v>
      </c>
      <c r="D23354" s="14" t="s">
        <v>177</v>
      </c>
      <c r="E23354" s="19">
        <v>22.190999999999999</v>
      </c>
      <c r="F23354" s="24">
        <f t="shared" si="402"/>
        <v>71.943799999999996</v>
      </c>
    </row>
    <row r="23355" spans="2:6" hidden="1">
      <c r="B23355" s="15">
        <v>2002</v>
      </c>
      <c r="C23355" s="16">
        <v>8</v>
      </c>
      <c r="D23355" s="16" t="s">
        <v>177</v>
      </c>
      <c r="E23355" s="18">
        <v>20.122</v>
      </c>
      <c r="F23355" s="24">
        <f t="shared" si="402"/>
        <v>68.2196</v>
      </c>
    </row>
    <row r="23356" spans="2:6" hidden="1">
      <c r="B23356" s="13">
        <v>2002</v>
      </c>
      <c r="C23356" s="14">
        <v>9</v>
      </c>
      <c r="D23356" s="14" t="s">
        <v>177</v>
      </c>
      <c r="E23356" s="19">
        <v>15.065</v>
      </c>
      <c r="F23356" s="24">
        <f t="shared" si="402"/>
        <v>59.117000000000004</v>
      </c>
    </row>
    <row r="23357" spans="2:6" hidden="1">
      <c r="B23357" s="15">
        <v>2002</v>
      </c>
      <c r="C23357" s="16">
        <v>10</v>
      </c>
      <c r="D23357" s="16" t="s">
        <v>177</v>
      </c>
      <c r="E23357" s="18">
        <v>10.891</v>
      </c>
      <c r="F23357" s="24">
        <f t="shared" si="402"/>
        <v>51.6038</v>
      </c>
    </row>
    <row r="23358" spans="2:6" hidden="1">
      <c r="B23358" s="13">
        <v>2002</v>
      </c>
      <c r="C23358" s="14">
        <v>11</v>
      </c>
      <c r="D23358" s="14" t="s">
        <v>177</v>
      </c>
      <c r="E23358" s="19">
        <v>7.681</v>
      </c>
      <c r="F23358" s="24">
        <f t="shared" si="402"/>
        <v>45.825800000000001</v>
      </c>
    </row>
    <row r="23359" spans="2:6" hidden="1">
      <c r="B23359" s="15">
        <v>2002</v>
      </c>
      <c r="C23359" s="16">
        <v>12</v>
      </c>
      <c r="D23359" s="16" t="s">
        <v>177</v>
      </c>
      <c r="E23359" s="18">
        <v>2.2480000000000002</v>
      </c>
      <c r="F23359" s="24">
        <f t="shared" si="402"/>
        <v>36.046399999999998</v>
      </c>
    </row>
    <row r="23360" spans="2:6" hidden="1">
      <c r="B23360" s="13">
        <v>2003</v>
      </c>
      <c r="C23360" s="14">
        <v>1</v>
      </c>
      <c r="D23360" s="14" t="s">
        <v>177</v>
      </c>
      <c r="E23360" s="19">
        <v>1.633</v>
      </c>
      <c r="F23360" s="24">
        <f t="shared" si="402"/>
        <v>34.939399999999999</v>
      </c>
    </row>
    <row r="23361" spans="2:6" hidden="1">
      <c r="B23361" s="15">
        <v>2003</v>
      </c>
      <c r="C23361" s="16">
        <v>2</v>
      </c>
      <c r="D23361" s="16" t="s">
        <v>177</v>
      </c>
      <c r="E23361" s="18">
        <v>-1.675</v>
      </c>
      <c r="F23361" s="24">
        <f t="shared" si="402"/>
        <v>28.984999999999999</v>
      </c>
    </row>
    <row r="23362" spans="2:6" hidden="1">
      <c r="B23362" s="13">
        <v>2003</v>
      </c>
      <c r="C23362" s="14">
        <v>3</v>
      </c>
      <c r="D23362" s="14" t="s">
        <v>177</v>
      </c>
      <c r="E23362" s="19">
        <v>5.0439999999999996</v>
      </c>
      <c r="F23362" s="24">
        <f t="shared" si="402"/>
        <v>41.0792</v>
      </c>
    </row>
    <row r="23363" spans="2:6" hidden="1">
      <c r="B23363" s="15">
        <v>2003</v>
      </c>
      <c r="C23363" s="16">
        <v>4</v>
      </c>
      <c r="D23363" s="16" t="s">
        <v>177</v>
      </c>
      <c r="E23363" s="18">
        <v>8.8529999999999998</v>
      </c>
      <c r="F23363" s="24">
        <f t="shared" si="402"/>
        <v>47.935400000000001</v>
      </c>
    </row>
    <row r="23364" spans="2:6" hidden="1">
      <c r="B23364" s="13">
        <v>2003</v>
      </c>
      <c r="C23364" s="14">
        <v>5</v>
      </c>
      <c r="D23364" s="14" t="s">
        <v>177</v>
      </c>
      <c r="E23364" s="19">
        <v>17.777000000000001</v>
      </c>
      <c r="F23364" s="24">
        <f t="shared" si="402"/>
        <v>63.998600000000003</v>
      </c>
    </row>
    <row r="23365" spans="2:6" hidden="1">
      <c r="B23365" s="15">
        <v>2003</v>
      </c>
      <c r="C23365" s="16">
        <v>6</v>
      </c>
      <c r="D23365" s="16" t="s">
        <v>177</v>
      </c>
      <c r="E23365" s="18">
        <v>22.187999999999999</v>
      </c>
      <c r="F23365" s="24">
        <f t="shared" si="402"/>
        <v>71.938400000000001</v>
      </c>
    </row>
    <row r="23366" spans="2:6" hidden="1">
      <c r="B23366" s="13">
        <v>2003</v>
      </c>
      <c r="C23366" s="14">
        <v>7</v>
      </c>
      <c r="D23366" s="14" t="s">
        <v>177</v>
      </c>
      <c r="E23366" s="19">
        <v>22.579000000000001</v>
      </c>
      <c r="F23366" s="24">
        <f t="shared" si="402"/>
        <v>72.642200000000003</v>
      </c>
    </row>
    <row r="23367" spans="2:6" hidden="1">
      <c r="B23367" s="15">
        <v>2003</v>
      </c>
      <c r="C23367" s="16">
        <v>8</v>
      </c>
      <c r="D23367" s="16" t="s">
        <v>177</v>
      </c>
      <c r="E23367" s="18">
        <v>23.805</v>
      </c>
      <c r="F23367" s="24">
        <f t="shared" si="402"/>
        <v>74.849000000000004</v>
      </c>
    </row>
    <row r="23368" spans="2:6" hidden="1">
      <c r="B23368" s="13">
        <v>2003</v>
      </c>
      <c r="C23368" s="14">
        <v>9</v>
      </c>
      <c r="D23368" s="14" t="s">
        <v>177</v>
      </c>
      <c r="E23368" s="19">
        <v>15.832000000000001</v>
      </c>
      <c r="F23368" s="24">
        <f t="shared" si="402"/>
        <v>60.497600000000006</v>
      </c>
    </row>
    <row r="23369" spans="2:6" hidden="1">
      <c r="B23369" s="15">
        <v>2003</v>
      </c>
      <c r="C23369" s="16">
        <v>10</v>
      </c>
      <c r="D23369" s="16" t="s">
        <v>177</v>
      </c>
      <c r="E23369" s="18">
        <v>10.411</v>
      </c>
      <c r="F23369" s="24">
        <f t="shared" si="402"/>
        <v>50.739800000000002</v>
      </c>
    </row>
    <row r="23370" spans="2:6" hidden="1">
      <c r="B23370" s="13">
        <v>2003</v>
      </c>
      <c r="C23370" s="14">
        <v>11</v>
      </c>
      <c r="D23370" s="14" t="s">
        <v>177</v>
      </c>
      <c r="E23370" s="19">
        <v>7.6970000000000001</v>
      </c>
      <c r="F23370" s="24">
        <f t="shared" si="402"/>
        <v>45.854599999999998</v>
      </c>
    </row>
    <row r="23371" spans="2:6" hidden="1">
      <c r="B23371" s="15">
        <v>2003</v>
      </c>
      <c r="C23371" s="16">
        <v>12</v>
      </c>
      <c r="D23371" s="16" t="s">
        <v>177</v>
      </c>
      <c r="E23371" s="18">
        <v>1.4019999999999999</v>
      </c>
      <c r="F23371" s="24">
        <f t="shared" si="402"/>
        <v>34.523600000000002</v>
      </c>
    </row>
    <row r="23372" spans="2:6" hidden="1">
      <c r="B23372" s="13">
        <v>2004</v>
      </c>
      <c r="C23372" s="14">
        <v>1</v>
      </c>
      <c r="D23372" s="14" t="s">
        <v>177</v>
      </c>
      <c r="E23372" s="19">
        <v>-0.66400000000000003</v>
      </c>
      <c r="F23372" s="24">
        <f t="shared" si="402"/>
        <v>30.8048</v>
      </c>
    </row>
    <row r="23373" spans="2:6" hidden="1">
      <c r="B23373" s="15">
        <v>2004</v>
      </c>
      <c r="C23373" s="16">
        <v>2</v>
      </c>
      <c r="D23373" s="16" t="s">
        <v>177</v>
      </c>
      <c r="E23373" s="18">
        <v>2.1619999999999999</v>
      </c>
      <c r="F23373" s="24">
        <f t="shared" si="402"/>
        <v>35.891599999999997</v>
      </c>
    </row>
    <row r="23374" spans="2:6" hidden="1">
      <c r="B23374" s="13">
        <v>2004</v>
      </c>
      <c r="C23374" s="14">
        <v>3</v>
      </c>
      <c r="D23374" s="14" t="s">
        <v>177</v>
      </c>
      <c r="E23374" s="19">
        <v>5.7069999999999999</v>
      </c>
      <c r="F23374" s="24">
        <f t="shared" si="402"/>
        <v>42.272599999999997</v>
      </c>
    </row>
    <row r="23375" spans="2:6" hidden="1">
      <c r="B23375" s="15">
        <v>2004</v>
      </c>
      <c r="C23375" s="16">
        <v>4</v>
      </c>
      <c r="D23375" s="16" t="s">
        <v>177</v>
      </c>
      <c r="E23375" s="18">
        <v>11.234</v>
      </c>
      <c r="F23375" s="24">
        <f t="shared" si="402"/>
        <v>52.221199999999996</v>
      </c>
    </row>
    <row r="23376" spans="2:6" hidden="1">
      <c r="B23376" s="13">
        <v>2004</v>
      </c>
      <c r="C23376" s="14">
        <v>5</v>
      </c>
      <c r="D23376" s="14" t="s">
        <v>177</v>
      </c>
      <c r="E23376" s="19">
        <v>12.981999999999999</v>
      </c>
      <c r="F23376" s="24">
        <f t="shared" si="402"/>
        <v>55.367599999999996</v>
      </c>
    </row>
    <row r="23377" spans="2:6" hidden="1">
      <c r="B23377" s="15">
        <v>2004</v>
      </c>
      <c r="C23377" s="16">
        <v>6</v>
      </c>
      <c r="D23377" s="16" t="s">
        <v>177</v>
      </c>
      <c r="E23377" s="18">
        <v>18.835000000000001</v>
      </c>
      <c r="F23377" s="24">
        <f t="shared" si="402"/>
        <v>65.903000000000006</v>
      </c>
    </row>
    <row r="23378" spans="2:6" hidden="1">
      <c r="B23378" s="13">
        <v>2004</v>
      </c>
      <c r="C23378" s="14">
        <v>7</v>
      </c>
      <c r="D23378" s="14" t="s">
        <v>177</v>
      </c>
      <c r="E23378" s="19">
        <v>21.481999999999999</v>
      </c>
      <c r="F23378" s="24">
        <f t="shared" si="402"/>
        <v>70.667599999999993</v>
      </c>
    </row>
    <row r="23379" spans="2:6" hidden="1">
      <c r="B23379" s="15">
        <v>2004</v>
      </c>
      <c r="C23379" s="16">
        <v>8</v>
      </c>
      <c r="D23379" s="16" t="s">
        <v>177</v>
      </c>
      <c r="E23379" s="18">
        <v>20.358000000000001</v>
      </c>
      <c r="F23379" s="24">
        <f t="shared" si="402"/>
        <v>68.644400000000005</v>
      </c>
    </row>
    <row r="23380" spans="2:6" hidden="1">
      <c r="B23380" s="13">
        <v>2004</v>
      </c>
      <c r="C23380" s="14">
        <v>9</v>
      </c>
      <c r="D23380" s="14" t="s">
        <v>177</v>
      </c>
      <c r="E23380" s="19">
        <v>16.664999999999999</v>
      </c>
      <c r="F23380" s="24">
        <f t="shared" si="402"/>
        <v>61.997</v>
      </c>
    </row>
    <row r="23381" spans="2:6" hidden="1">
      <c r="B23381" s="15">
        <v>2004</v>
      </c>
      <c r="C23381" s="16">
        <v>10</v>
      </c>
      <c r="D23381" s="16" t="s">
        <v>177</v>
      </c>
      <c r="E23381" s="18">
        <v>13.147</v>
      </c>
      <c r="F23381" s="24">
        <f t="shared" si="402"/>
        <v>55.6646</v>
      </c>
    </row>
    <row r="23382" spans="2:6" hidden="1">
      <c r="B23382" s="13">
        <v>2004</v>
      </c>
      <c r="C23382" s="14">
        <v>11</v>
      </c>
      <c r="D23382" s="14" t="s">
        <v>177</v>
      </c>
      <c r="E23382" s="19">
        <v>4.9829999999999997</v>
      </c>
      <c r="F23382" s="24">
        <f t="shared" si="402"/>
        <v>40.9694</v>
      </c>
    </row>
    <row r="23383" spans="2:6" hidden="1">
      <c r="B23383" s="15">
        <v>2004</v>
      </c>
      <c r="C23383" s="16">
        <v>12</v>
      </c>
      <c r="D23383" s="16" t="s">
        <v>177</v>
      </c>
      <c r="E23383" s="18">
        <v>3.0390000000000001</v>
      </c>
      <c r="F23383" s="24">
        <f t="shared" si="402"/>
        <v>37.470199999999998</v>
      </c>
    </row>
    <row r="23384" spans="2:6" hidden="1">
      <c r="B23384" s="13">
        <v>2005</v>
      </c>
      <c r="C23384" s="14">
        <v>1</v>
      </c>
      <c r="D23384" s="14" t="s">
        <v>177</v>
      </c>
      <c r="E23384" s="19">
        <v>-0.19500000000000001</v>
      </c>
      <c r="F23384" s="24">
        <f t="shared" si="402"/>
        <v>31.649000000000001</v>
      </c>
    </row>
    <row r="23385" spans="2:6" hidden="1">
      <c r="B23385" s="15">
        <v>2005</v>
      </c>
      <c r="C23385" s="16">
        <v>2</v>
      </c>
      <c r="D23385" s="16" t="s">
        <v>177</v>
      </c>
      <c r="E23385" s="18">
        <v>-1.173</v>
      </c>
      <c r="F23385" s="24">
        <f t="shared" si="402"/>
        <v>29.8886</v>
      </c>
    </row>
    <row r="23386" spans="2:6" hidden="1">
      <c r="B23386" s="13">
        <v>2005</v>
      </c>
      <c r="C23386" s="14">
        <v>3</v>
      </c>
      <c r="D23386" s="14" t="s">
        <v>177</v>
      </c>
      <c r="E23386" s="19">
        <v>4.3250000000000002</v>
      </c>
      <c r="F23386" s="24">
        <f t="shared" si="402"/>
        <v>39.784999999999997</v>
      </c>
    </row>
    <row r="23387" spans="2:6" hidden="1">
      <c r="B23387" s="15">
        <v>2005</v>
      </c>
      <c r="C23387" s="16">
        <v>4</v>
      </c>
      <c r="D23387" s="16" t="s">
        <v>177</v>
      </c>
      <c r="E23387" s="18">
        <v>9.5299999999999994</v>
      </c>
      <c r="F23387" s="24">
        <f t="shared" si="402"/>
        <v>49.153999999999996</v>
      </c>
    </row>
    <row r="23388" spans="2:6" hidden="1">
      <c r="B23388" s="13">
        <v>2005</v>
      </c>
      <c r="C23388" s="14">
        <v>5</v>
      </c>
      <c r="D23388" s="14" t="s">
        <v>177</v>
      </c>
      <c r="E23388" s="19">
        <v>15.603999999999999</v>
      </c>
      <c r="F23388" s="24">
        <f t="shared" si="402"/>
        <v>60.087199999999996</v>
      </c>
    </row>
    <row r="23389" spans="2:6" hidden="1">
      <c r="B23389" s="15">
        <v>2005</v>
      </c>
      <c r="C23389" s="16">
        <v>6</v>
      </c>
      <c r="D23389" s="16" t="s">
        <v>177</v>
      </c>
      <c r="E23389" s="18">
        <v>18.318000000000001</v>
      </c>
      <c r="F23389" s="24">
        <f t="shared" si="402"/>
        <v>64.972399999999993</v>
      </c>
    </row>
    <row r="23390" spans="2:6" hidden="1">
      <c r="B23390" s="13">
        <v>2005</v>
      </c>
      <c r="C23390" s="14">
        <v>7</v>
      </c>
      <c r="D23390" s="14" t="s">
        <v>177</v>
      </c>
      <c r="E23390" s="19">
        <v>21.337</v>
      </c>
      <c r="F23390" s="24">
        <f t="shared" si="402"/>
        <v>70.406599999999997</v>
      </c>
    </row>
    <row r="23391" spans="2:6" hidden="1">
      <c r="B23391" s="15">
        <v>2005</v>
      </c>
      <c r="C23391" s="16">
        <v>8</v>
      </c>
      <c r="D23391" s="16" t="s">
        <v>177</v>
      </c>
      <c r="E23391" s="18">
        <v>19.702000000000002</v>
      </c>
      <c r="F23391" s="24">
        <f t="shared" si="402"/>
        <v>67.463600000000014</v>
      </c>
    </row>
    <row r="23392" spans="2:6" hidden="1">
      <c r="B23392" s="13">
        <v>2005</v>
      </c>
      <c r="C23392" s="14">
        <v>9</v>
      </c>
      <c r="D23392" s="14" t="s">
        <v>177</v>
      </c>
      <c r="E23392" s="19">
        <v>16.815000000000001</v>
      </c>
      <c r="F23392" s="24">
        <f t="shared" ref="F23392:F23455" si="403">(E23392 * 1.8) + 32</f>
        <v>62.267000000000003</v>
      </c>
    </row>
    <row r="23393" spans="2:6" hidden="1">
      <c r="B23393" s="15">
        <v>2005</v>
      </c>
      <c r="C23393" s="16">
        <v>10</v>
      </c>
      <c r="D23393" s="16" t="s">
        <v>177</v>
      </c>
      <c r="E23393" s="18">
        <v>10.836</v>
      </c>
      <c r="F23393" s="24">
        <f t="shared" si="403"/>
        <v>51.504800000000003</v>
      </c>
    </row>
    <row r="23394" spans="2:6" hidden="1">
      <c r="B23394" s="13">
        <v>2005</v>
      </c>
      <c r="C23394" s="14">
        <v>11</v>
      </c>
      <c r="D23394" s="14" t="s">
        <v>177</v>
      </c>
      <c r="E23394" s="19">
        <v>4.9560000000000004</v>
      </c>
      <c r="F23394" s="24">
        <f t="shared" si="403"/>
        <v>40.9208</v>
      </c>
    </row>
    <row r="23395" spans="2:6" hidden="1">
      <c r="B23395" s="15">
        <v>2005</v>
      </c>
      <c r="C23395" s="16">
        <v>12</v>
      </c>
      <c r="D23395" s="16" t="s">
        <v>177</v>
      </c>
      <c r="E23395" s="18">
        <v>1.5760000000000001</v>
      </c>
      <c r="F23395" s="24">
        <f t="shared" si="403"/>
        <v>34.836799999999997</v>
      </c>
    </row>
    <row r="23396" spans="2:6" hidden="1">
      <c r="B23396" s="13">
        <v>2006</v>
      </c>
      <c r="C23396" s="14">
        <v>1</v>
      </c>
      <c r="D23396" s="14" t="s">
        <v>177</v>
      </c>
      <c r="E23396" s="19">
        <v>-1.55</v>
      </c>
      <c r="F23396" s="24">
        <f t="shared" si="403"/>
        <v>29.21</v>
      </c>
    </row>
    <row r="23397" spans="2:6" hidden="1">
      <c r="B23397" s="15">
        <v>2006</v>
      </c>
      <c r="C23397" s="16">
        <v>2</v>
      </c>
      <c r="D23397" s="16" t="s">
        <v>177</v>
      </c>
      <c r="E23397" s="18">
        <v>0.91300000000000003</v>
      </c>
      <c r="F23397" s="24">
        <f t="shared" si="403"/>
        <v>33.6434</v>
      </c>
    </row>
    <row r="23398" spans="2:6" hidden="1">
      <c r="B23398" s="13">
        <v>2006</v>
      </c>
      <c r="C23398" s="14">
        <v>3</v>
      </c>
      <c r="D23398" s="14" t="s">
        <v>177</v>
      </c>
      <c r="E23398" s="19">
        <v>4.9059999999999997</v>
      </c>
      <c r="F23398" s="24">
        <f t="shared" si="403"/>
        <v>40.830799999999996</v>
      </c>
    </row>
    <row r="23399" spans="2:6" hidden="1">
      <c r="B23399" s="15">
        <v>2006</v>
      </c>
      <c r="C23399" s="16">
        <v>4</v>
      </c>
      <c r="D23399" s="16" t="s">
        <v>177</v>
      </c>
      <c r="E23399" s="18">
        <v>10.856999999999999</v>
      </c>
      <c r="F23399" s="24">
        <f t="shared" si="403"/>
        <v>51.5426</v>
      </c>
    </row>
    <row r="23400" spans="2:6" hidden="1">
      <c r="B23400" s="13">
        <v>2006</v>
      </c>
      <c r="C23400" s="14">
        <v>5</v>
      </c>
      <c r="D23400" s="14" t="s">
        <v>177</v>
      </c>
      <c r="E23400" s="19">
        <v>15.14</v>
      </c>
      <c r="F23400" s="24">
        <f t="shared" si="403"/>
        <v>59.252000000000002</v>
      </c>
    </row>
    <row r="23401" spans="2:6" hidden="1">
      <c r="B23401" s="15">
        <v>2006</v>
      </c>
      <c r="C23401" s="16">
        <v>6</v>
      </c>
      <c r="D23401" s="16" t="s">
        <v>177</v>
      </c>
      <c r="E23401" s="18">
        <v>18.486999999999998</v>
      </c>
      <c r="F23401" s="24">
        <f t="shared" si="403"/>
        <v>65.276600000000002</v>
      </c>
    </row>
    <row r="23402" spans="2:6" hidden="1">
      <c r="B23402" s="13">
        <v>2006</v>
      </c>
      <c r="C23402" s="14">
        <v>7</v>
      </c>
      <c r="D23402" s="14" t="s">
        <v>177</v>
      </c>
      <c r="E23402" s="19">
        <v>21.841999999999999</v>
      </c>
      <c r="F23402" s="24">
        <f t="shared" si="403"/>
        <v>71.315599999999989</v>
      </c>
    </row>
    <row r="23403" spans="2:6" hidden="1">
      <c r="B23403" s="15">
        <v>2006</v>
      </c>
      <c r="C23403" s="16">
        <v>8</v>
      </c>
      <c r="D23403" s="16" t="s">
        <v>177</v>
      </c>
      <c r="E23403" s="18">
        <v>20.105</v>
      </c>
      <c r="F23403" s="24">
        <f t="shared" si="403"/>
        <v>68.188999999999993</v>
      </c>
    </row>
    <row r="23404" spans="2:6" hidden="1">
      <c r="B23404" s="13">
        <v>2006</v>
      </c>
      <c r="C23404" s="14">
        <v>9</v>
      </c>
      <c r="D23404" s="14" t="s">
        <v>177</v>
      </c>
      <c r="E23404" s="19">
        <v>17.027999999999999</v>
      </c>
      <c r="F23404" s="24">
        <f t="shared" si="403"/>
        <v>62.650399999999998</v>
      </c>
    </row>
    <row r="23405" spans="2:6" hidden="1">
      <c r="B23405" s="15">
        <v>2006</v>
      </c>
      <c r="C23405" s="16">
        <v>10</v>
      </c>
      <c r="D23405" s="16" t="s">
        <v>177</v>
      </c>
      <c r="E23405" s="18">
        <v>12.512</v>
      </c>
      <c r="F23405" s="24">
        <f t="shared" si="403"/>
        <v>54.521600000000007</v>
      </c>
    </row>
    <row r="23406" spans="2:6" hidden="1">
      <c r="B23406" s="13">
        <v>2006</v>
      </c>
      <c r="C23406" s="14">
        <v>11</v>
      </c>
      <c r="D23406" s="14" t="s">
        <v>177</v>
      </c>
      <c r="E23406" s="19">
        <v>4.7569999999999997</v>
      </c>
      <c r="F23406" s="24">
        <f t="shared" si="403"/>
        <v>40.562600000000003</v>
      </c>
    </row>
    <row r="23407" spans="2:6" hidden="1">
      <c r="B23407" s="15">
        <v>2006</v>
      </c>
      <c r="C23407" s="16">
        <v>12</v>
      </c>
      <c r="D23407" s="16" t="s">
        <v>177</v>
      </c>
      <c r="E23407" s="18">
        <v>1.6910000000000001</v>
      </c>
      <c r="F23407" s="24">
        <f t="shared" si="403"/>
        <v>35.043799999999997</v>
      </c>
    </row>
    <row r="23408" spans="2:6" hidden="1">
      <c r="B23408" s="13">
        <v>2007</v>
      </c>
      <c r="C23408" s="14">
        <v>1</v>
      </c>
      <c r="D23408" s="14" t="s">
        <v>177</v>
      </c>
      <c r="E23408" s="19">
        <v>2.76</v>
      </c>
      <c r="F23408" s="24">
        <f t="shared" si="403"/>
        <v>36.968000000000004</v>
      </c>
    </row>
    <row r="23409" spans="2:6" hidden="1">
      <c r="B23409" s="15">
        <v>2007</v>
      </c>
      <c r="C23409" s="16">
        <v>2</v>
      </c>
      <c r="D23409" s="16" t="s">
        <v>177</v>
      </c>
      <c r="E23409" s="18">
        <v>4.6150000000000002</v>
      </c>
      <c r="F23409" s="24">
        <f t="shared" si="403"/>
        <v>40.307000000000002</v>
      </c>
    </row>
    <row r="23410" spans="2:6" hidden="1">
      <c r="B23410" s="13">
        <v>2007</v>
      </c>
      <c r="C23410" s="14">
        <v>3</v>
      </c>
      <c r="D23410" s="14" t="s">
        <v>177</v>
      </c>
      <c r="E23410" s="19">
        <v>7.6760000000000002</v>
      </c>
      <c r="F23410" s="24">
        <f t="shared" si="403"/>
        <v>45.816800000000001</v>
      </c>
    </row>
    <row r="23411" spans="2:6" hidden="1">
      <c r="B23411" s="15">
        <v>2007</v>
      </c>
      <c r="C23411" s="16">
        <v>4</v>
      </c>
      <c r="D23411" s="16" t="s">
        <v>177</v>
      </c>
      <c r="E23411" s="18">
        <v>11.725</v>
      </c>
      <c r="F23411" s="24">
        <f t="shared" si="403"/>
        <v>53.105000000000004</v>
      </c>
    </row>
    <row r="23412" spans="2:6" hidden="1">
      <c r="B23412" s="13">
        <v>2007</v>
      </c>
      <c r="C23412" s="14">
        <v>5</v>
      </c>
      <c r="D23412" s="14" t="s">
        <v>177</v>
      </c>
      <c r="E23412" s="19">
        <v>16.37</v>
      </c>
      <c r="F23412" s="24">
        <f t="shared" si="403"/>
        <v>61.466000000000001</v>
      </c>
    </row>
    <row r="23413" spans="2:6" hidden="1">
      <c r="B23413" s="15">
        <v>2007</v>
      </c>
      <c r="C23413" s="16">
        <v>6</v>
      </c>
      <c r="D23413" s="16" t="s">
        <v>177</v>
      </c>
      <c r="E23413" s="18">
        <v>20.823</v>
      </c>
      <c r="F23413" s="24">
        <f t="shared" si="403"/>
        <v>69.481400000000008</v>
      </c>
    </row>
    <row r="23414" spans="2:6" hidden="1">
      <c r="B23414" s="13">
        <v>2007</v>
      </c>
      <c r="C23414" s="14">
        <v>7</v>
      </c>
      <c r="D23414" s="14" t="s">
        <v>177</v>
      </c>
      <c r="E23414" s="19">
        <v>23.419</v>
      </c>
      <c r="F23414" s="24">
        <f t="shared" si="403"/>
        <v>74.154200000000003</v>
      </c>
    </row>
    <row r="23415" spans="2:6" hidden="1">
      <c r="B23415" s="15">
        <v>2007</v>
      </c>
      <c r="C23415" s="16">
        <v>8</v>
      </c>
      <c r="D23415" s="16" t="s">
        <v>177</v>
      </c>
      <c r="E23415" s="18">
        <v>22.248000000000001</v>
      </c>
      <c r="F23415" s="24">
        <f t="shared" si="403"/>
        <v>72.046400000000006</v>
      </c>
    </row>
    <row r="23416" spans="2:6" hidden="1">
      <c r="B23416" s="13">
        <v>2007</v>
      </c>
      <c r="C23416" s="14">
        <v>9</v>
      </c>
      <c r="D23416" s="14" t="s">
        <v>177</v>
      </c>
      <c r="E23416" s="19">
        <v>14.94</v>
      </c>
      <c r="F23416" s="24">
        <f t="shared" si="403"/>
        <v>58.891999999999996</v>
      </c>
    </row>
    <row r="23417" spans="2:6" hidden="1">
      <c r="B23417" s="15">
        <v>2007</v>
      </c>
      <c r="C23417" s="16">
        <v>10</v>
      </c>
      <c r="D23417" s="16" t="s">
        <v>177</v>
      </c>
      <c r="E23417" s="18">
        <v>10.574999999999999</v>
      </c>
      <c r="F23417" s="24">
        <f t="shared" si="403"/>
        <v>51.034999999999997</v>
      </c>
    </row>
    <row r="23418" spans="2:6" hidden="1">
      <c r="B23418" s="13">
        <v>2007</v>
      </c>
      <c r="C23418" s="14">
        <v>11</v>
      </c>
      <c r="D23418" s="14" t="s">
        <v>177</v>
      </c>
      <c r="E23418" s="19">
        <v>3.879</v>
      </c>
      <c r="F23418" s="24">
        <f t="shared" si="403"/>
        <v>38.982199999999999</v>
      </c>
    </row>
    <row r="23419" spans="2:6" hidden="1">
      <c r="B23419" s="15">
        <v>2007</v>
      </c>
      <c r="C23419" s="16">
        <v>12</v>
      </c>
      <c r="D23419" s="16" t="s">
        <v>177</v>
      </c>
      <c r="E23419" s="18">
        <v>2.1999999999999999E-2</v>
      </c>
      <c r="F23419" s="24">
        <f t="shared" si="403"/>
        <v>32.0396</v>
      </c>
    </row>
    <row r="23420" spans="2:6" hidden="1">
      <c r="B23420" s="13">
        <v>2008</v>
      </c>
      <c r="C23420" s="14">
        <v>1</v>
      </c>
      <c r="D23420" s="14" t="s">
        <v>177</v>
      </c>
      <c r="E23420" s="19">
        <v>1.282</v>
      </c>
      <c r="F23420" s="24">
        <f t="shared" si="403"/>
        <v>34.307600000000001</v>
      </c>
    </row>
    <row r="23421" spans="2:6" hidden="1">
      <c r="B23421" s="15">
        <v>2008</v>
      </c>
      <c r="C23421" s="16">
        <v>2</v>
      </c>
      <c r="D23421" s="16" t="s">
        <v>177</v>
      </c>
      <c r="E23421" s="18">
        <v>3.036</v>
      </c>
      <c r="F23421" s="24">
        <f t="shared" si="403"/>
        <v>37.464799999999997</v>
      </c>
    </row>
    <row r="23422" spans="2:6" hidden="1">
      <c r="B23422" s="13">
        <v>2008</v>
      </c>
      <c r="C23422" s="14">
        <v>3</v>
      </c>
      <c r="D23422" s="14" t="s">
        <v>177</v>
      </c>
      <c r="E23422" s="19">
        <v>6.8360000000000003</v>
      </c>
      <c r="F23422" s="24">
        <f t="shared" si="403"/>
        <v>44.3048</v>
      </c>
    </row>
    <row r="23423" spans="2:6" hidden="1">
      <c r="B23423" s="15">
        <v>2008</v>
      </c>
      <c r="C23423" s="16">
        <v>4</v>
      </c>
      <c r="D23423" s="16" t="s">
        <v>177</v>
      </c>
      <c r="E23423" s="18">
        <v>10.492000000000001</v>
      </c>
      <c r="F23423" s="24">
        <f t="shared" si="403"/>
        <v>50.885600000000004</v>
      </c>
    </row>
    <row r="23424" spans="2:6" hidden="1">
      <c r="B23424" s="13">
        <v>2008</v>
      </c>
      <c r="C23424" s="14">
        <v>5</v>
      </c>
      <c r="D23424" s="14" t="s">
        <v>177</v>
      </c>
      <c r="E23424" s="19">
        <v>15.726000000000001</v>
      </c>
      <c r="F23424" s="24">
        <f t="shared" si="403"/>
        <v>60.306800000000003</v>
      </c>
    </row>
    <row r="23425" spans="2:6" hidden="1">
      <c r="B23425" s="15">
        <v>2008</v>
      </c>
      <c r="C23425" s="16">
        <v>6</v>
      </c>
      <c r="D23425" s="16" t="s">
        <v>177</v>
      </c>
      <c r="E23425" s="18">
        <v>20.07</v>
      </c>
      <c r="F23425" s="24">
        <f t="shared" si="403"/>
        <v>68.126000000000005</v>
      </c>
    </row>
    <row r="23426" spans="2:6" hidden="1">
      <c r="B23426" s="13">
        <v>2008</v>
      </c>
      <c r="C23426" s="14">
        <v>7</v>
      </c>
      <c r="D23426" s="14" t="s">
        <v>177</v>
      </c>
      <c r="E23426" s="19">
        <v>21.718</v>
      </c>
      <c r="F23426" s="24">
        <f t="shared" si="403"/>
        <v>71.092399999999998</v>
      </c>
    </row>
    <row r="23427" spans="2:6" hidden="1">
      <c r="B23427" s="15">
        <v>2008</v>
      </c>
      <c r="C23427" s="16">
        <v>8</v>
      </c>
      <c r="D23427" s="16" t="s">
        <v>177</v>
      </c>
      <c r="E23427" s="18">
        <v>22.367999999999999</v>
      </c>
      <c r="F23427" s="24">
        <f t="shared" si="403"/>
        <v>72.2624</v>
      </c>
    </row>
    <row r="23428" spans="2:6" hidden="1">
      <c r="B23428" s="13">
        <v>2008</v>
      </c>
      <c r="C23428" s="14">
        <v>9</v>
      </c>
      <c r="D23428" s="14" t="s">
        <v>177</v>
      </c>
      <c r="E23428" s="19">
        <v>15.596</v>
      </c>
      <c r="F23428" s="24">
        <f t="shared" si="403"/>
        <v>60.072800000000001</v>
      </c>
    </row>
    <row r="23429" spans="2:6" hidden="1">
      <c r="B23429" s="15">
        <v>2008</v>
      </c>
      <c r="C23429" s="16">
        <v>10</v>
      </c>
      <c r="D23429" s="16" t="s">
        <v>177</v>
      </c>
      <c r="E23429" s="18">
        <v>12.005000000000001</v>
      </c>
      <c r="F23429" s="24">
        <f t="shared" si="403"/>
        <v>53.609000000000002</v>
      </c>
    </row>
    <row r="23430" spans="2:6" hidden="1">
      <c r="B23430" s="13">
        <v>2008</v>
      </c>
      <c r="C23430" s="14">
        <v>11</v>
      </c>
      <c r="D23430" s="14" t="s">
        <v>177</v>
      </c>
      <c r="E23430" s="19">
        <v>7.2380000000000004</v>
      </c>
      <c r="F23430" s="24">
        <f t="shared" si="403"/>
        <v>45.028400000000005</v>
      </c>
    </row>
    <row r="23431" spans="2:6" hidden="1">
      <c r="B23431" s="15">
        <v>2008</v>
      </c>
      <c r="C23431" s="16">
        <v>12</v>
      </c>
      <c r="D23431" s="16" t="s">
        <v>177</v>
      </c>
      <c r="E23431" s="18">
        <v>3.069</v>
      </c>
      <c r="F23431" s="24">
        <f t="shared" si="403"/>
        <v>37.5242</v>
      </c>
    </row>
    <row r="23432" spans="2:6" hidden="1">
      <c r="B23432" s="13">
        <v>2009</v>
      </c>
      <c r="C23432" s="14">
        <v>1</v>
      </c>
      <c r="D23432" s="14" t="s">
        <v>177</v>
      </c>
      <c r="E23432" s="19">
        <v>0.83699999999999997</v>
      </c>
      <c r="F23432" s="24">
        <f t="shared" si="403"/>
        <v>33.506599999999999</v>
      </c>
    </row>
    <row r="23433" spans="2:6" hidden="1">
      <c r="B23433" s="15">
        <v>2009</v>
      </c>
      <c r="C23433" s="16">
        <v>2</v>
      </c>
      <c r="D23433" s="16" t="s">
        <v>177</v>
      </c>
      <c r="E23433" s="18">
        <v>1.4590000000000001</v>
      </c>
      <c r="F23433" s="24">
        <f t="shared" si="403"/>
        <v>34.626199999999997</v>
      </c>
    </row>
    <row r="23434" spans="2:6" hidden="1">
      <c r="B23434" s="13">
        <v>2009</v>
      </c>
      <c r="C23434" s="14">
        <v>3</v>
      </c>
      <c r="D23434" s="14" t="s">
        <v>177</v>
      </c>
      <c r="E23434" s="19">
        <v>5.2389999999999999</v>
      </c>
      <c r="F23434" s="24">
        <f t="shared" si="403"/>
        <v>41.430199999999999</v>
      </c>
    </row>
    <row r="23435" spans="2:6" hidden="1">
      <c r="B23435" s="15">
        <v>2009</v>
      </c>
      <c r="C23435" s="16">
        <v>4</v>
      </c>
      <c r="D23435" s="16" t="s">
        <v>177</v>
      </c>
      <c r="E23435" s="18">
        <v>11.605</v>
      </c>
      <c r="F23435" s="24">
        <f t="shared" si="403"/>
        <v>52.889000000000003</v>
      </c>
    </row>
    <row r="23436" spans="2:6" hidden="1">
      <c r="B23436" s="13">
        <v>2009</v>
      </c>
      <c r="C23436" s="14">
        <v>5</v>
      </c>
      <c r="D23436" s="14" t="s">
        <v>177</v>
      </c>
      <c r="E23436" s="19">
        <v>16.684999999999999</v>
      </c>
      <c r="F23436" s="24">
        <f t="shared" si="403"/>
        <v>62.033000000000001</v>
      </c>
    </row>
    <row r="23437" spans="2:6" hidden="1">
      <c r="B23437" s="15">
        <v>2009</v>
      </c>
      <c r="C23437" s="16">
        <v>6</v>
      </c>
      <c r="D23437" s="16" t="s">
        <v>177</v>
      </c>
      <c r="E23437" s="18">
        <v>18.64</v>
      </c>
      <c r="F23437" s="24">
        <f t="shared" si="403"/>
        <v>65.551999999999992</v>
      </c>
    </row>
    <row r="23438" spans="2:6" hidden="1">
      <c r="B23438" s="13">
        <v>2009</v>
      </c>
      <c r="C23438" s="14">
        <v>7</v>
      </c>
      <c r="D23438" s="14" t="s">
        <v>177</v>
      </c>
      <c r="E23438" s="19">
        <v>21.917000000000002</v>
      </c>
      <c r="F23438" s="24">
        <f t="shared" si="403"/>
        <v>71.450600000000009</v>
      </c>
    </row>
    <row r="23439" spans="2:6" hidden="1">
      <c r="B23439" s="15">
        <v>2009</v>
      </c>
      <c r="C23439" s="16">
        <v>8</v>
      </c>
      <c r="D23439" s="16" t="s">
        <v>177</v>
      </c>
      <c r="E23439" s="18">
        <v>22.245000000000001</v>
      </c>
      <c r="F23439" s="24">
        <f t="shared" si="403"/>
        <v>72.040999999999997</v>
      </c>
    </row>
    <row r="23440" spans="2:6" hidden="1">
      <c r="B23440" s="13">
        <v>2009</v>
      </c>
      <c r="C23440" s="14">
        <v>9</v>
      </c>
      <c r="D23440" s="14" t="s">
        <v>177</v>
      </c>
      <c r="E23440" s="19">
        <v>17.704999999999998</v>
      </c>
      <c r="F23440" s="24">
        <f t="shared" si="403"/>
        <v>63.869</v>
      </c>
    </row>
    <row r="23441" spans="2:6" hidden="1">
      <c r="B23441" s="15">
        <v>2009</v>
      </c>
      <c r="C23441" s="16">
        <v>10</v>
      </c>
      <c r="D23441" s="16" t="s">
        <v>177</v>
      </c>
      <c r="E23441" s="18">
        <v>10.536</v>
      </c>
      <c r="F23441" s="24">
        <f t="shared" si="403"/>
        <v>50.964799999999997</v>
      </c>
    </row>
    <row r="23442" spans="2:6" hidden="1">
      <c r="B23442" s="13">
        <v>2009</v>
      </c>
      <c r="C23442" s="14">
        <v>11</v>
      </c>
      <c r="D23442" s="14" t="s">
        <v>177</v>
      </c>
      <c r="E23442" s="19">
        <v>6.8559999999999999</v>
      </c>
      <c r="F23442" s="24">
        <f t="shared" si="403"/>
        <v>44.340800000000002</v>
      </c>
    </row>
    <row r="23443" spans="2:6" hidden="1">
      <c r="B23443" s="15">
        <v>2009</v>
      </c>
      <c r="C23443" s="16">
        <v>12</v>
      </c>
      <c r="D23443" s="16" t="s">
        <v>177</v>
      </c>
      <c r="E23443" s="18">
        <v>3.8050000000000002</v>
      </c>
      <c r="F23443" s="24">
        <f t="shared" si="403"/>
        <v>38.849000000000004</v>
      </c>
    </row>
    <row r="23444" spans="2:6" hidden="1">
      <c r="B23444" s="13">
        <v>2010</v>
      </c>
      <c r="C23444" s="14">
        <v>1</v>
      </c>
      <c r="D23444" s="14" t="s">
        <v>177</v>
      </c>
      <c r="E23444" s="19">
        <v>0.875</v>
      </c>
      <c r="F23444" s="24">
        <f t="shared" si="403"/>
        <v>33.575000000000003</v>
      </c>
    </row>
    <row r="23445" spans="2:6" hidden="1">
      <c r="B23445" s="15">
        <v>2010</v>
      </c>
      <c r="C23445" s="16">
        <v>2</v>
      </c>
      <c r="D23445" s="16" t="s">
        <v>177</v>
      </c>
      <c r="E23445" s="18">
        <v>2.605</v>
      </c>
      <c r="F23445" s="24">
        <f t="shared" si="403"/>
        <v>36.689</v>
      </c>
    </row>
    <row r="23446" spans="2:6" hidden="1">
      <c r="B23446" s="13">
        <v>2010</v>
      </c>
      <c r="C23446" s="14">
        <v>3</v>
      </c>
      <c r="D23446" s="14" t="s">
        <v>177</v>
      </c>
      <c r="E23446" s="19">
        <v>5.8650000000000002</v>
      </c>
      <c r="F23446" s="24">
        <f t="shared" si="403"/>
        <v>42.557000000000002</v>
      </c>
    </row>
    <row r="23447" spans="2:6" hidden="1">
      <c r="B23447" s="15">
        <v>2010</v>
      </c>
      <c r="C23447" s="16">
        <v>4</v>
      </c>
      <c r="D23447" s="16" t="s">
        <v>177</v>
      </c>
      <c r="E23447" s="18">
        <v>10.903</v>
      </c>
      <c r="F23447" s="24">
        <f t="shared" si="403"/>
        <v>51.625399999999999</v>
      </c>
    </row>
    <row r="23448" spans="2:6" hidden="1">
      <c r="B23448" s="13">
        <v>2010</v>
      </c>
      <c r="C23448" s="14">
        <v>5</v>
      </c>
      <c r="D23448" s="14" t="s">
        <v>177</v>
      </c>
      <c r="E23448" s="19">
        <v>14.865</v>
      </c>
      <c r="F23448" s="24">
        <f t="shared" si="403"/>
        <v>58.757000000000005</v>
      </c>
    </row>
    <row r="23449" spans="2:6" hidden="1">
      <c r="B23449" s="15">
        <v>2010</v>
      </c>
      <c r="C23449" s="16">
        <v>6</v>
      </c>
      <c r="D23449" s="16" t="s">
        <v>177</v>
      </c>
      <c r="E23449" s="18">
        <v>19</v>
      </c>
      <c r="F23449" s="24">
        <f t="shared" si="403"/>
        <v>66.2</v>
      </c>
    </row>
    <row r="23450" spans="2:6" hidden="1">
      <c r="B23450" s="13">
        <v>2010</v>
      </c>
      <c r="C23450" s="14">
        <v>7</v>
      </c>
      <c r="D23450" s="14" t="s">
        <v>177</v>
      </c>
      <c r="E23450" s="19">
        <v>21.960999999999999</v>
      </c>
      <c r="F23450" s="24">
        <f t="shared" si="403"/>
        <v>71.529799999999994</v>
      </c>
    </row>
    <row r="23451" spans="2:6" hidden="1">
      <c r="B23451" s="15">
        <v>2010</v>
      </c>
      <c r="C23451" s="16">
        <v>8</v>
      </c>
      <c r="D23451" s="16" t="s">
        <v>177</v>
      </c>
      <c r="E23451" s="18">
        <v>22.209</v>
      </c>
      <c r="F23451" s="24">
        <f t="shared" si="403"/>
        <v>71.976200000000006</v>
      </c>
    </row>
    <row r="23452" spans="2:6" hidden="1">
      <c r="B23452" s="13">
        <v>2010</v>
      </c>
      <c r="C23452" s="14">
        <v>9</v>
      </c>
      <c r="D23452" s="14" t="s">
        <v>177</v>
      </c>
      <c r="E23452" s="19">
        <v>16.149999999999999</v>
      </c>
      <c r="F23452" s="24">
        <f t="shared" si="403"/>
        <v>61.069999999999993</v>
      </c>
    </row>
    <row r="23453" spans="2:6" hidden="1">
      <c r="B23453" s="15">
        <v>2010</v>
      </c>
      <c r="C23453" s="16">
        <v>10</v>
      </c>
      <c r="D23453" s="16" t="s">
        <v>177</v>
      </c>
      <c r="E23453" s="18">
        <v>9.6129999999999995</v>
      </c>
      <c r="F23453" s="24">
        <f t="shared" si="403"/>
        <v>49.303399999999996</v>
      </c>
    </row>
    <row r="23454" spans="2:6" hidden="1">
      <c r="B23454" s="13">
        <v>2010</v>
      </c>
      <c r="C23454" s="14">
        <v>11</v>
      </c>
      <c r="D23454" s="14" t="s">
        <v>177</v>
      </c>
      <c r="E23454" s="19">
        <v>8.8109999999999999</v>
      </c>
      <c r="F23454" s="24">
        <f t="shared" si="403"/>
        <v>47.8598</v>
      </c>
    </row>
    <row r="23455" spans="2:6" hidden="1">
      <c r="B23455" s="15">
        <v>2010</v>
      </c>
      <c r="C23455" s="16">
        <v>12</v>
      </c>
      <c r="D23455" s="16" t="s">
        <v>177</v>
      </c>
      <c r="E23455" s="18">
        <v>2.1659999999999999</v>
      </c>
      <c r="F23455" s="24">
        <f t="shared" si="403"/>
        <v>35.898800000000001</v>
      </c>
    </row>
    <row r="23456" spans="2:6" hidden="1">
      <c r="B23456" s="13">
        <v>2011</v>
      </c>
      <c r="C23456" s="14">
        <v>1</v>
      </c>
      <c r="D23456" s="14" t="s">
        <v>177</v>
      </c>
      <c r="E23456" s="19">
        <v>0.23499999999999999</v>
      </c>
      <c r="F23456" s="24">
        <f t="shared" ref="F23456:F23519" si="404">(E23456 * 1.8) + 32</f>
        <v>32.423000000000002</v>
      </c>
    </row>
    <row r="23457" spans="2:6" hidden="1">
      <c r="B23457" s="15">
        <v>2011</v>
      </c>
      <c r="C23457" s="16">
        <v>2</v>
      </c>
      <c r="D23457" s="16" t="s">
        <v>177</v>
      </c>
      <c r="E23457" s="18">
        <v>1.7390000000000001</v>
      </c>
      <c r="F23457" s="24">
        <f t="shared" si="404"/>
        <v>35.130200000000002</v>
      </c>
    </row>
    <row r="23458" spans="2:6" hidden="1">
      <c r="B23458" s="13">
        <v>2011</v>
      </c>
      <c r="C23458" s="14">
        <v>3</v>
      </c>
      <c r="D23458" s="14" t="s">
        <v>177</v>
      </c>
      <c r="E23458" s="19">
        <v>5.9029999999999996</v>
      </c>
      <c r="F23458" s="24">
        <f t="shared" si="404"/>
        <v>42.625399999999999</v>
      </c>
    </row>
    <row r="23459" spans="2:6" hidden="1">
      <c r="B23459" s="15">
        <v>2011</v>
      </c>
      <c r="C23459" s="16">
        <v>4</v>
      </c>
      <c r="D23459" s="16" t="s">
        <v>177</v>
      </c>
      <c r="E23459" s="18">
        <v>10.898999999999999</v>
      </c>
      <c r="F23459" s="24">
        <f t="shared" si="404"/>
        <v>51.618200000000002</v>
      </c>
    </row>
    <row r="23460" spans="2:6" hidden="1">
      <c r="B23460" s="13">
        <v>2011</v>
      </c>
      <c r="C23460" s="14">
        <v>5</v>
      </c>
      <c r="D23460" s="14" t="s">
        <v>177</v>
      </c>
      <c r="E23460" s="19">
        <v>14.701000000000001</v>
      </c>
      <c r="F23460" s="24">
        <f t="shared" si="404"/>
        <v>58.461799999999997</v>
      </c>
    </row>
    <row r="23461" spans="2:6" hidden="1">
      <c r="B23461" s="15">
        <v>2011</v>
      </c>
      <c r="C23461" s="16">
        <v>6</v>
      </c>
      <c r="D23461" s="16" t="s">
        <v>177</v>
      </c>
      <c r="E23461" s="18">
        <v>19.606000000000002</v>
      </c>
      <c r="F23461" s="24">
        <f t="shared" si="404"/>
        <v>67.290800000000004</v>
      </c>
    </row>
    <row r="23462" spans="2:6" hidden="1">
      <c r="B23462" s="13">
        <v>2011</v>
      </c>
      <c r="C23462" s="14">
        <v>7</v>
      </c>
      <c r="D23462" s="14" t="s">
        <v>177</v>
      </c>
      <c r="E23462" s="19">
        <v>21.654</v>
      </c>
      <c r="F23462" s="24">
        <f t="shared" si="404"/>
        <v>70.977200000000011</v>
      </c>
    </row>
    <row r="23463" spans="2:6" hidden="1">
      <c r="B23463" s="15">
        <v>2011</v>
      </c>
      <c r="C23463" s="16">
        <v>8</v>
      </c>
      <c r="D23463" s="16" t="s">
        <v>177</v>
      </c>
      <c r="E23463" s="18">
        <v>22.683</v>
      </c>
      <c r="F23463" s="24">
        <f t="shared" si="404"/>
        <v>72.829399999999993</v>
      </c>
    </row>
    <row r="23464" spans="2:6" hidden="1">
      <c r="B23464" s="13">
        <v>2011</v>
      </c>
      <c r="C23464" s="14">
        <v>9</v>
      </c>
      <c r="D23464" s="14" t="s">
        <v>177</v>
      </c>
      <c r="E23464" s="19">
        <v>20.271000000000001</v>
      </c>
      <c r="F23464" s="24">
        <f t="shared" si="404"/>
        <v>68.487799999999993</v>
      </c>
    </row>
    <row r="23465" spans="2:6" hidden="1">
      <c r="B23465" s="15">
        <v>2011</v>
      </c>
      <c r="C23465" s="16">
        <v>10</v>
      </c>
      <c r="D23465" s="16" t="s">
        <v>177</v>
      </c>
      <c r="E23465" s="18">
        <v>10.384</v>
      </c>
      <c r="F23465" s="24">
        <f t="shared" si="404"/>
        <v>50.691200000000002</v>
      </c>
    </row>
    <row r="23466" spans="2:6" hidden="1">
      <c r="B23466" s="13">
        <v>2011</v>
      </c>
      <c r="C23466" s="14">
        <v>11</v>
      </c>
      <c r="D23466" s="14" t="s">
        <v>177</v>
      </c>
      <c r="E23466" s="19">
        <v>4.37</v>
      </c>
      <c r="F23466" s="24">
        <f t="shared" si="404"/>
        <v>39.866</v>
      </c>
    </row>
    <row r="23467" spans="2:6" hidden="1">
      <c r="B23467" s="15">
        <v>2011</v>
      </c>
      <c r="C23467" s="16">
        <v>12</v>
      </c>
      <c r="D23467" s="16" t="s">
        <v>177</v>
      </c>
      <c r="E23467" s="18">
        <v>2.532</v>
      </c>
      <c r="F23467" s="24">
        <f t="shared" si="404"/>
        <v>36.557600000000001</v>
      </c>
    </row>
    <row r="23468" spans="2:6" hidden="1">
      <c r="B23468" s="13">
        <v>2012</v>
      </c>
      <c r="C23468" s="14">
        <v>1</v>
      </c>
      <c r="D23468" s="14" t="s">
        <v>177</v>
      </c>
      <c r="E23468" s="19">
        <v>-0.79700000000000004</v>
      </c>
      <c r="F23468" s="24">
        <f t="shared" si="404"/>
        <v>30.5654</v>
      </c>
    </row>
    <row r="23469" spans="2:6" hidden="1">
      <c r="B23469" s="15">
        <v>2012</v>
      </c>
      <c r="C23469" s="16">
        <v>2</v>
      </c>
      <c r="D23469" s="16" t="s">
        <v>177</v>
      </c>
      <c r="E23469" s="18">
        <v>-2.4279999999999999</v>
      </c>
      <c r="F23469" s="24">
        <f t="shared" si="404"/>
        <v>27.6296</v>
      </c>
    </row>
    <row r="23470" spans="2:6" hidden="1">
      <c r="B23470" s="13">
        <v>2012</v>
      </c>
      <c r="C23470" s="14">
        <v>3</v>
      </c>
      <c r="D23470" s="14" t="s">
        <v>177</v>
      </c>
      <c r="E23470" s="19">
        <v>7.3550000000000004</v>
      </c>
      <c r="F23470" s="24">
        <f t="shared" si="404"/>
        <v>45.239000000000004</v>
      </c>
    </row>
    <row r="23471" spans="2:6" hidden="1">
      <c r="B23471" s="15">
        <v>2012</v>
      </c>
      <c r="C23471" s="16">
        <v>4</v>
      </c>
      <c r="D23471" s="16" t="s">
        <v>177</v>
      </c>
      <c r="E23471" s="18">
        <v>10.266</v>
      </c>
      <c r="F23471" s="24">
        <f t="shared" si="404"/>
        <v>50.4788</v>
      </c>
    </row>
    <row r="23472" spans="2:6" hidden="1">
      <c r="B23472" s="13">
        <v>2012</v>
      </c>
      <c r="C23472" s="14">
        <v>5</v>
      </c>
      <c r="D23472" s="14" t="s">
        <v>177</v>
      </c>
      <c r="E23472" s="19">
        <v>14.801</v>
      </c>
      <c r="F23472" s="24">
        <f t="shared" si="404"/>
        <v>58.641800000000003</v>
      </c>
    </row>
    <row r="23473" spans="2:6" hidden="1">
      <c r="B23473" s="15">
        <v>2012</v>
      </c>
      <c r="C23473" s="16">
        <v>6</v>
      </c>
      <c r="D23473" s="16" t="s">
        <v>177</v>
      </c>
      <c r="E23473" s="18">
        <v>21.158000000000001</v>
      </c>
      <c r="F23473" s="24">
        <f t="shared" si="404"/>
        <v>70.084400000000002</v>
      </c>
    </row>
    <row r="23474" spans="2:6" hidden="1">
      <c r="B23474" s="13">
        <v>2012</v>
      </c>
      <c r="C23474" s="14">
        <v>7</v>
      </c>
      <c r="D23474" s="14" t="s">
        <v>177</v>
      </c>
      <c r="E23474" s="19">
        <v>24.239000000000001</v>
      </c>
      <c r="F23474" s="24">
        <f t="shared" si="404"/>
        <v>75.630200000000002</v>
      </c>
    </row>
    <row r="23475" spans="2:6" hidden="1">
      <c r="B23475" s="15">
        <v>2012</v>
      </c>
      <c r="C23475" s="16">
        <v>8</v>
      </c>
      <c r="D23475" s="16" t="s">
        <v>177</v>
      </c>
      <c r="E23475" s="18">
        <v>23.448</v>
      </c>
      <c r="F23475" s="24">
        <f t="shared" si="404"/>
        <v>74.206400000000002</v>
      </c>
    </row>
    <row r="23476" spans="2:6" hidden="1">
      <c r="B23476" s="13">
        <v>2012</v>
      </c>
      <c r="C23476" s="14">
        <v>9</v>
      </c>
      <c r="D23476" s="14" t="s">
        <v>177</v>
      </c>
      <c r="E23476" s="19">
        <v>18.684000000000001</v>
      </c>
      <c r="F23476" s="24">
        <f t="shared" si="404"/>
        <v>65.631200000000007</v>
      </c>
    </row>
    <row r="23477" spans="2:6" hidden="1">
      <c r="B23477" s="15">
        <v>2012</v>
      </c>
      <c r="C23477" s="16">
        <v>10</v>
      </c>
      <c r="D23477" s="16" t="s">
        <v>177</v>
      </c>
      <c r="E23477" s="18">
        <v>12.881</v>
      </c>
      <c r="F23477" s="24">
        <f t="shared" si="404"/>
        <v>55.1858</v>
      </c>
    </row>
    <row r="23478" spans="2:6" hidden="1">
      <c r="B23478" s="13">
        <v>2012</v>
      </c>
      <c r="C23478" s="14">
        <v>11</v>
      </c>
      <c r="D23478" s="14" t="s">
        <v>177</v>
      </c>
      <c r="E23478" s="19">
        <v>8.4870000000000001</v>
      </c>
      <c r="F23478" s="24">
        <f t="shared" si="404"/>
        <v>47.276600000000002</v>
      </c>
    </row>
    <row r="23479" spans="2:6" hidden="1">
      <c r="B23479" s="15">
        <v>2012</v>
      </c>
      <c r="C23479" s="16">
        <v>12</v>
      </c>
      <c r="D23479" s="16" t="s">
        <v>177</v>
      </c>
      <c r="E23479" s="18">
        <v>0.29099999999999998</v>
      </c>
      <c r="F23479" s="24">
        <f t="shared" si="404"/>
        <v>32.523800000000001</v>
      </c>
    </row>
    <row r="23480" spans="2:6" hidden="1">
      <c r="B23480" s="13">
        <v>2013</v>
      </c>
      <c r="C23480" s="14">
        <v>1</v>
      </c>
      <c r="D23480" s="14" t="s">
        <v>177</v>
      </c>
      <c r="E23480" s="19">
        <v>1.3440000000000001</v>
      </c>
      <c r="F23480" s="24">
        <f t="shared" si="404"/>
        <v>34.419200000000004</v>
      </c>
    </row>
    <row r="23481" spans="2:6" hidden="1">
      <c r="B23481" s="15">
        <v>2013</v>
      </c>
      <c r="C23481" s="16">
        <v>2</v>
      </c>
      <c r="D23481" s="16" t="s">
        <v>177</v>
      </c>
      <c r="E23481" s="18">
        <v>3.02</v>
      </c>
      <c r="F23481" s="24">
        <f t="shared" si="404"/>
        <v>37.436</v>
      </c>
    </row>
    <row r="23482" spans="2:6" hidden="1">
      <c r="B23482" s="13">
        <v>2013</v>
      </c>
      <c r="C23482" s="14">
        <v>3</v>
      </c>
      <c r="D23482" s="14" t="s">
        <v>177</v>
      </c>
      <c r="E23482" s="19">
        <v>5.6760000000000002</v>
      </c>
      <c r="F23482" s="24">
        <f t="shared" si="404"/>
        <v>42.216799999999999</v>
      </c>
    </row>
    <row r="23483" spans="2:6" hidden="1">
      <c r="B23483" s="15">
        <v>2013</v>
      </c>
      <c r="C23483" s="16">
        <v>4</v>
      </c>
      <c r="D23483" s="16" t="s">
        <v>177</v>
      </c>
      <c r="E23483" s="18">
        <v>11.88</v>
      </c>
      <c r="F23483" s="24">
        <f t="shared" si="404"/>
        <v>53.384</v>
      </c>
    </row>
    <row r="23484" spans="2:6" hidden="1">
      <c r="B23484" s="13">
        <v>2013</v>
      </c>
      <c r="C23484" s="14">
        <v>5</v>
      </c>
      <c r="D23484" s="14" t="s">
        <v>177</v>
      </c>
      <c r="E23484" s="19">
        <v>16.600999999999999</v>
      </c>
      <c r="F23484" s="24">
        <f t="shared" si="404"/>
        <v>61.881799999999998</v>
      </c>
    </row>
    <row r="23485" spans="2:6" hidden="1">
      <c r="B23485" s="15">
        <v>2013</v>
      </c>
      <c r="C23485" s="16">
        <v>6</v>
      </c>
      <c r="D23485" s="16" t="s">
        <v>177</v>
      </c>
      <c r="E23485" s="18">
        <v>19.402999999999999</v>
      </c>
      <c r="F23485" s="24">
        <f t="shared" si="404"/>
        <v>66.925399999999996</v>
      </c>
    </row>
    <row r="23486" spans="2:6" hidden="1">
      <c r="B23486" s="13">
        <v>2013</v>
      </c>
      <c r="C23486" s="14">
        <v>7</v>
      </c>
      <c r="D23486" s="14" t="s">
        <v>177</v>
      </c>
      <c r="E23486" s="19">
        <v>21.998999999999999</v>
      </c>
      <c r="F23486" s="24">
        <f t="shared" si="404"/>
        <v>71.598199999999991</v>
      </c>
    </row>
    <row r="23487" spans="2:6" hidden="1">
      <c r="B23487" s="15">
        <v>2013</v>
      </c>
      <c r="C23487" s="16">
        <v>8</v>
      </c>
      <c r="D23487" s="16" t="s">
        <v>177</v>
      </c>
      <c r="E23487" s="18">
        <v>23.048999999999999</v>
      </c>
      <c r="F23487" s="24">
        <f t="shared" si="404"/>
        <v>73.488200000000006</v>
      </c>
    </row>
    <row r="23488" spans="2:6" hidden="1">
      <c r="B23488" s="13">
        <v>2000</v>
      </c>
      <c r="C23488" s="14">
        <v>2</v>
      </c>
      <c r="D23488" s="14" t="s">
        <v>178</v>
      </c>
      <c r="E23488" s="19">
        <v>26.344999999999999</v>
      </c>
      <c r="F23488" s="24">
        <f t="shared" si="404"/>
        <v>79.420999999999992</v>
      </c>
    </row>
    <row r="23489" spans="2:6" hidden="1">
      <c r="B23489" s="15">
        <v>2000</v>
      </c>
      <c r="C23489" s="16">
        <v>3</v>
      </c>
      <c r="D23489" s="16" t="s">
        <v>178</v>
      </c>
      <c r="E23489" s="18">
        <v>26.068999999999999</v>
      </c>
      <c r="F23489" s="24">
        <f t="shared" si="404"/>
        <v>78.924199999999999</v>
      </c>
    </row>
    <row r="23490" spans="2:6" hidden="1">
      <c r="B23490" s="13">
        <v>2000</v>
      </c>
      <c r="C23490" s="14">
        <v>4</v>
      </c>
      <c r="D23490" s="14" t="s">
        <v>178</v>
      </c>
      <c r="E23490" s="19">
        <v>25.22</v>
      </c>
      <c r="F23490" s="24">
        <f t="shared" si="404"/>
        <v>77.396000000000001</v>
      </c>
    </row>
    <row r="23491" spans="2:6" hidden="1">
      <c r="B23491" s="15">
        <v>2000</v>
      </c>
      <c r="C23491" s="16">
        <v>5</v>
      </c>
      <c r="D23491" s="16" t="s">
        <v>178</v>
      </c>
      <c r="E23491" s="18">
        <v>24.17</v>
      </c>
      <c r="F23491" s="24">
        <f t="shared" si="404"/>
        <v>75.506</v>
      </c>
    </row>
    <row r="23492" spans="2:6" hidden="1">
      <c r="B23492" s="13">
        <v>2000</v>
      </c>
      <c r="C23492" s="14">
        <v>6</v>
      </c>
      <c r="D23492" s="14" t="s">
        <v>178</v>
      </c>
      <c r="E23492" s="19">
        <v>22.268000000000001</v>
      </c>
      <c r="F23492" s="24">
        <f t="shared" si="404"/>
        <v>72.082400000000007</v>
      </c>
    </row>
    <row r="23493" spans="2:6" hidden="1">
      <c r="B23493" s="15">
        <v>2000</v>
      </c>
      <c r="C23493" s="16">
        <v>7</v>
      </c>
      <c r="D23493" s="16" t="s">
        <v>178</v>
      </c>
      <c r="E23493" s="18">
        <v>21.408999999999999</v>
      </c>
      <c r="F23493" s="24">
        <f t="shared" si="404"/>
        <v>70.536200000000008</v>
      </c>
    </row>
    <row r="23494" spans="2:6" hidden="1">
      <c r="B23494" s="13">
        <v>2000</v>
      </c>
      <c r="C23494" s="14">
        <v>8</v>
      </c>
      <c r="D23494" s="14" t="s">
        <v>178</v>
      </c>
      <c r="E23494" s="19">
        <v>21.385999999999999</v>
      </c>
      <c r="F23494" s="24">
        <f t="shared" si="404"/>
        <v>70.494799999999998</v>
      </c>
    </row>
    <row r="23495" spans="2:6" hidden="1">
      <c r="B23495" s="15">
        <v>2000</v>
      </c>
      <c r="C23495" s="16">
        <v>9</v>
      </c>
      <c r="D23495" s="16" t="s">
        <v>178</v>
      </c>
      <c r="E23495" s="18">
        <v>21.715</v>
      </c>
      <c r="F23495" s="24">
        <f t="shared" si="404"/>
        <v>71.087000000000003</v>
      </c>
    </row>
    <row r="23496" spans="2:6" hidden="1">
      <c r="B23496" s="13">
        <v>2000</v>
      </c>
      <c r="C23496" s="14">
        <v>10</v>
      </c>
      <c r="D23496" s="14" t="s">
        <v>178</v>
      </c>
      <c r="E23496" s="19">
        <v>22.664999999999999</v>
      </c>
      <c r="F23496" s="24">
        <f t="shared" si="404"/>
        <v>72.796999999999997</v>
      </c>
    </row>
    <row r="23497" spans="2:6" hidden="1">
      <c r="B23497" s="15">
        <v>2000</v>
      </c>
      <c r="C23497" s="16">
        <v>11</v>
      </c>
      <c r="D23497" s="16" t="s">
        <v>178</v>
      </c>
      <c r="E23497" s="18">
        <v>24.093</v>
      </c>
      <c r="F23497" s="24">
        <f t="shared" si="404"/>
        <v>75.367400000000004</v>
      </c>
    </row>
    <row r="23498" spans="2:6" hidden="1">
      <c r="B23498" s="13">
        <v>2000</v>
      </c>
      <c r="C23498" s="14">
        <v>12</v>
      </c>
      <c r="D23498" s="14" t="s">
        <v>178</v>
      </c>
      <c r="E23498" s="19">
        <v>26.018999999999998</v>
      </c>
      <c r="F23498" s="24">
        <f t="shared" si="404"/>
        <v>78.834199999999996</v>
      </c>
    </row>
    <row r="23499" spans="2:6" hidden="1">
      <c r="B23499" s="15">
        <v>2001</v>
      </c>
      <c r="C23499" s="16">
        <v>1</v>
      </c>
      <c r="D23499" s="16" t="s">
        <v>178</v>
      </c>
      <c r="E23499" s="18">
        <v>26.959</v>
      </c>
      <c r="F23499" s="24">
        <f t="shared" si="404"/>
        <v>80.526200000000003</v>
      </c>
    </row>
    <row r="23500" spans="2:6" hidden="1">
      <c r="B23500" s="13">
        <v>2001</v>
      </c>
      <c r="C23500" s="14">
        <v>2</v>
      </c>
      <c r="D23500" s="14" t="s">
        <v>178</v>
      </c>
      <c r="E23500" s="19">
        <v>27.2</v>
      </c>
      <c r="F23500" s="24">
        <f t="shared" si="404"/>
        <v>80.960000000000008</v>
      </c>
    </row>
    <row r="23501" spans="2:6" hidden="1">
      <c r="B23501" s="15">
        <v>2001</v>
      </c>
      <c r="C23501" s="16">
        <v>3</v>
      </c>
      <c r="D23501" s="16" t="s">
        <v>178</v>
      </c>
      <c r="E23501" s="18">
        <v>27.167999999999999</v>
      </c>
      <c r="F23501" s="24">
        <f t="shared" si="404"/>
        <v>80.9024</v>
      </c>
    </row>
    <row r="23502" spans="2:6" hidden="1">
      <c r="B23502" s="13">
        <v>2001</v>
      </c>
      <c r="C23502" s="14">
        <v>4</v>
      </c>
      <c r="D23502" s="14" t="s">
        <v>178</v>
      </c>
      <c r="E23502" s="19">
        <v>25.934999999999999</v>
      </c>
      <c r="F23502" s="24">
        <f t="shared" si="404"/>
        <v>78.682999999999993</v>
      </c>
    </row>
    <row r="23503" spans="2:6" hidden="1">
      <c r="B23503" s="15">
        <v>2001</v>
      </c>
      <c r="C23503" s="16">
        <v>5</v>
      </c>
      <c r="D23503" s="16" t="s">
        <v>178</v>
      </c>
      <c r="E23503" s="18">
        <v>24.581</v>
      </c>
      <c r="F23503" s="24">
        <f t="shared" si="404"/>
        <v>76.245800000000003</v>
      </c>
    </row>
    <row r="23504" spans="2:6" hidden="1">
      <c r="B23504" s="13">
        <v>2001</v>
      </c>
      <c r="C23504" s="14">
        <v>6</v>
      </c>
      <c r="D23504" s="14" t="s">
        <v>178</v>
      </c>
      <c r="E23504" s="19">
        <v>21.763999999999999</v>
      </c>
      <c r="F23504" s="24">
        <f t="shared" si="404"/>
        <v>71.17519999999999</v>
      </c>
    </row>
    <row r="23505" spans="2:6" hidden="1">
      <c r="B23505" s="15">
        <v>2001</v>
      </c>
      <c r="C23505" s="16">
        <v>7</v>
      </c>
      <c r="D23505" s="16" t="s">
        <v>178</v>
      </c>
      <c r="E23505" s="18">
        <v>21.472999999999999</v>
      </c>
      <c r="F23505" s="24">
        <f t="shared" si="404"/>
        <v>70.651399999999995</v>
      </c>
    </row>
    <row r="23506" spans="2:6" hidden="1">
      <c r="B23506" s="13">
        <v>2001</v>
      </c>
      <c r="C23506" s="14">
        <v>8</v>
      </c>
      <c r="D23506" s="14" t="s">
        <v>178</v>
      </c>
      <c r="E23506" s="19">
        <v>22.138999999999999</v>
      </c>
      <c r="F23506" s="24">
        <f t="shared" si="404"/>
        <v>71.850200000000001</v>
      </c>
    </row>
    <row r="23507" spans="2:6" hidden="1">
      <c r="B23507" s="15">
        <v>2001</v>
      </c>
      <c r="C23507" s="16">
        <v>9</v>
      </c>
      <c r="D23507" s="16" t="s">
        <v>178</v>
      </c>
      <c r="E23507" s="18">
        <v>22.702000000000002</v>
      </c>
      <c r="F23507" s="24">
        <f t="shared" si="404"/>
        <v>72.863600000000005</v>
      </c>
    </row>
    <row r="23508" spans="2:6" hidden="1">
      <c r="B23508" s="13">
        <v>2001</v>
      </c>
      <c r="C23508" s="14">
        <v>10</v>
      </c>
      <c r="D23508" s="14" t="s">
        <v>178</v>
      </c>
      <c r="E23508" s="19">
        <v>23.126999999999999</v>
      </c>
      <c r="F23508" s="24">
        <f t="shared" si="404"/>
        <v>73.628600000000006</v>
      </c>
    </row>
    <row r="23509" spans="2:6" hidden="1">
      <c r="B23509" s="15">
        <v>2001</v>
      </c>
      <c r="C23509" s="16">
        <v>11</v>
      </c>
      <c r="D23509" s="16" t="s">
        <v>178</v>
      </c>
      <c r="E23509" s="18">
        <v>24.562999999999999</v>
      </c>
      <c r="F23509" s="24">
        <f t="shared" si="404"/>
        <v>76.213400000000007</v>
      </c>
    </row>
    <row r="23510" spans="2:6" hidden="1">
      <c r="B23510" s="13">
        <v>2001</v>
      </c>
      <c r="C23510" s="14">
        <v>12</v>
      </c>
      <c r="D23510" s="14" t="s">
        <v>178</v>
      </c>
      <c r="E23510" s="19">
        <v>26.274999999999999</v>
      </c>
      <c r="F23510" s="24">
        <f t="shared" si="404"/>
        <v>79.295000000000002</v>
      </c>
    </row>
    <row r="23511" spans="2:6" hidden="1">
      <c r="B23511" s="15">
        <v>2002</v>
      </c>
      <c r="C23511" s="16">
        <v>1</v>
      </c>
      <c r="D23511" s="16" t="s">
        <v>178</v>
      </c>
      <c r="E23511" s="18">
        <v>26.555</v>
      </c>
      <c r="F23511" s="24">
        <f t="shared" si="404"/>
        <v>79.799000000000007</v>
      </c>
    </row>
    <row r="23512" spans="2:6" hidden="1">
      <c r="B23512" s="13">
        <v>2002</v>
      </c>
      <c r="C23512" s="14">
        <v>2</v>
      </c>
      <c r="D23512" s="14" t="s">
        <v>178</v>
      </c>
      <c r="E23512" s="19">
        <v>27.195</v>
      </c>
      <c r="F23512" s="24">
        <f t="shared" si="404"/>
        <v>80.950999999999993</v>
      </c>
    </row>
    <row r="23513" spans="2:6" hidden="1">
      <c r="B23513" s="15">
        <v>2002</v>
      </c>
      <c r="C23513" s="16">
        <v>3</v>
      </c>
      <c r="D23513" s="16" t="s">
        <v>178</v>
      </c>
      <c r="E23513" s="18">
        <v>26.878</v>
      </c>
      <c r="F23513" s="24">
        <f t="shared" si="404"/>
        <v>80.380400000000009</v>
      </c>
    </row>
    <row r="23514" spans="2:6" hidden="1">
      <c r="B23514" s="13">
        <v>2002</v>
      </c>
      <c r="C23514" s="14">
        <v>4</v>
      </c>
      <c r="D23514" s="14" t="s">
        <v>178</v>
      </c>
      <c r="E23514" s="19">
        <v>25.363</v>
      </c>
      <c r="F23514" s="24">
        <f t="shared" si="404"/>
        <v>77.653400000000005</v>
      </c>
    </row>
    <row r="23515" spans="2:6" hidden="1">
      <c r="B23515" s="15">
        <v>2002</v>
      </c>
      <c r="C23515" s="16">
        <v>5</v>
      </c>
      <c r="D23515" s="16" t="s">
        <v>178</v>
      </c>
      <c r="E23515" s="18">
        <v>24.132000000000001</v>
      </c>
      <c r="F23515" s="24">
        <f t="shared" si="404"/>
        <v>75.437600000000003</v>
      </c>
    </row>
    <row r="23516" spans="2:6" hidden="1">
      <c r="B23516" s="13">
        <v>2002</v>
      </c>
      <c r="C23516" s="14">
        <v>6</v>
      </c>
      <c r="D23516" s="14" t="s">
        <v>178</v>
      </c>
      <c r="E23516" s="19">
        <v>22.306999999999999</v>
      </c>
      <c r="F23516" s="24">
        <f t="shared" si="404"/>
        <v>72.152600000000007</v>
      </c>
    </row>
    <row r="23517" spans="2:6" hidden="1">
      <c r="B23517" s="15">
        <v>2002</v>
      </c>
      <c r="C23517" s="16">
        <v>7</v>
      </c>
      <c r="D23517" s="16" t="s">
        <v>178</v>
      </c>
      <c r="E23517" s="18">
        <v>22.065999999999999</v>
      </c>
      <c r="F23517" s="24">
        <f t="shared" si="404"/>
        <v>71.718800000000002</v>
      </c>
    </row>
    <row r="23518" spans="2:6" hidden="1">
      <c r="B23518" s="13">
        <v>2002</v>
      </c>
      <c r="C23518" s="14">
        <v>8</v>
      </c>
      <c r="D23518" s="14" t="s">
        <v>178</v>
      </c>
      <c r="E23518" s="19">
        <v>21.474</v>
      </c>
      <c r="F23518" s="24">
        <f t="shared" si="404"/>
        <v>70.653199999999998</v>
      </c>
    </row>
    <row r="23519" spans="2:6" hidden="1">
      <c r="B23519" s="15">
        <v>2002</v>
      </c>
      <c r="C23519" s="16">
        <v>9</v>
      </c>
      <c r="D23519" s="16" t="s">
        <v>178</v>
      </c>
      <c r="E23519" s="18">
        <v>22.021000000000001</v>
      </c>
      <c r="F23519" s="24">
        <f t="shared" si="404"/>
        <v>71.637799999999999</v>
      </c>
    </row>
    <row r="23520" spans="2:6" hidden="1">
      <c r="B23520" s="13">
        <v>2002</v>
      </c>
      <c r="C23520" s="14">
        <v>10</v>
      </c>
      <c r="D23520" s="14" t="s">
        <v>178</v>
      </c>
      <c r="E23520" s="19">
        <v>23.128</v>
      </c>
      <c r="F23520" s="24">
        <f t="shared" ref="F23520:F23583" si="405">(E23520 * 1.8) + 32</f>
        <v>73.630400000000009</v>
      </c>
    </row>
    <row r="23521" spans="2:6" hidden="1">
      <c r="B23521" s="15">
        <v>2002</v>
      </c>
      <c r="C23521" s="16">
        <v>11</v>
      </c>
      <c r="D23521" s="16" t="s">
        <v>178</v>
      </c>
      <c r="E23521" s="18">
        <v>25.254999999999999</v>
      </c>
      <c r="F23521" s="24">
        <f t="shared" si="405"/>
        <v>77.459000000000003</v>
      </c>
    </row>
    <row r="23522" spans="2:6" hidden="1">
      <c r="B23522" s="13">
        <v>2002</v>
      </c>
      <c r="C23522" s="14">
        <v>12</v>
      </c>
      <c r="D23522" s="14" t="s">
        <v>178</v>
      </c>
      <c r="E23522" s="19">
        <v>26.375</v>
      </c>
      <c r="F23522" s="24">
        <f t="shared" si="405"/>
        <v>79.474999999999994</v>
      </c>
    </row>
    <row r="23523" spans="2:6" hidden="1">
      <c r="B23523" s="15">
        <v>2003</v>
      </c>
      <c r="C23523" s="16">
        <v>1</v>
      </c>
      <c r="D23523" s="16" t="s">
        <v>178</v>
      </c>
      <c r="E23523" s="18">
        <v>27.423999999999999</v>
      </c>
      <c r="F23523" s="24">
        <f t="shared" si="405"/>
        <v>81.363200000000006</v>
      </c>
    </row>
    <row r="23524" spans="2:6" hidden="1">
      <c r="B23524" s="13">
        <v>2003</v>
      </c>
      <c r="C23524" s="14">
        <v>2</v>
      </c>
      <c r="D23524" s="14" t="s">
        <v>178</v>
      </c>
      <c r="E23524" s="19">
        <v>26.963000000000001</v>
      </c>
      <c r="F23524" s="24">
        <f t="shared" si="405"/>
        <v>80.5334</v>
      </c>
    </row>
    <row r="23525" spans="2:6" hidden="1">
      <c r="B23525" s="15">
        <v>2003</v>
      </c>
      <c r="C23525" s="16">
        <v>3</v>
      </c>
      <c r="D23525" s="16" t="s">
        <v>178</v>
      </c>
      <c r="E23525" s="18">
        <v>26.838000000000001</v>
      </c>
      <c r="F23525" s="24">
        <f t="shared" si="405"/>
        <v>80.308400000000006</v>
      </c>
    </row>
    <row r="23526" spans="2:6" hidden="1">
      <c r="B23526" s="13">
        <v>2003</v>
      </c>
      <c r="C23526" s="14">
        <v>4</v>
      </c>
      <c r="D23526" s="14" t="s">
        <v>178</v>
      </c>
      <c r="E23526" s="19">
        <v>26.081</v>
      </c>
      <c r="F23526" s="24">
        <f t="shared" si="405"/>
        <v>78.945799999999991</v>
      </c>
    </row>
    <row r="23527" spans="2:6" hidden="1">
      <c r="B23527" s="15">
        <v>2003</v>
      </c>
      <c r="C23527" s="16">
        <v>5</v>
      </c>
      <c r="D23527" s="16" t="s">
        <v>178</v>
      </c>
      <c r="E23527" s="18">
        <v>24.908999999999999</v>
      </c>
      <c r="F23527" s="24">
        <f t="shared" si="405"/>
        <v>76.836199999999991</v>
      </c>
    </row>
    <row r="23528" spans="2:6" hidden="1">
      <c r="B23528" s="13">
        <v>2003</v>
      </c>
      <c r="C23528" s="14">
        <v>6</v>
      </c>
      <c r="D23528" s="14" t="s">
        <v>178</v>
      </c>
      <c r="E23528" s="19">
        <v>22.14</v>
      </c>
      <c r="F23528" s="24">
        <f t="shared" si="405"/>
        <v>71.852000000000004</v>
      </c>
    </row>
    <row r="23529" spans="2:6" hidden="1">
      <c r="B23529" s="15">
        <v>2003</v>
      </c>
      <c r="C23529" s="16">
        <v>7</v>
      </c>
      <c r="D23529" s="16" t="s">
        <v>178</v>
      </c>
      <c r="E23529" s="18">
        <v>21.353999999999999</v>
      </c>
      <c r="F23529" s="24">
        <f t="shared" si="405"/>
        <v>70.43719999999999</v>
      </c>
    </row>
    <row r="23530" spans="2:6" hidden="1">
      <c r="B23530" s="13">
        <v>2003</v>
      </c>
      <c r="C23530" s="14">
        <v>8</v>
      </c>
      <c r="D23530" s="14" t="s">
        <v>178</v>
      </c>
      <c r="E23530" s="19">
        <v>21.309000000000001</v>
      </c>
      <c r="F23530" s="24">
        <f t="shared" si="405"/>
        <v>70.356200000000001</v>
      </c>
    </row>
    <row r="23531" spans="2:6" hidden="1">
      <c r="B23531" s="15">
        <v>2003</v>
      </c>
      <c r="C23531" s="16">
        <v>9</v>
      </c>
      <c r="D23531" s="16" t="s">
        <v>178</v>
      </c>
      <c r="E23531" s="18">
        <v>22.4</v>
      </c>
      <c r="F23531" s="24">
        <f t="shared" si="405"/>
        <v>72.319999999999993</v>
      </c>
    </row>
    <row r="23532" spans="2:6" hidden="1">
      <c r="B23532" s="13">
        <v>2003</v>
      </c>
      <c r="C23532" s="14">
        <v>10</v>
      </c>
      <c r="D23532" s="14" t="s">
        <v>178</v>
      </c>
      <c r="E23532" s="19">
        <v>23.373999999999999</v>
      </c>
      <c r="F23532" s="24">
        <f t="shared" si="405"/>
        <v>74.0732</v>
      </c>
    </row>
    <row r="23533" spans="2:6" hidden="1">
      <c r="B23533" s="15">
        <v>2003</v>
      </c>
      <c r="C23533" s="16">
        <v>11</v>
      </c>
      <c r="D23533" s="16" t="s">
        <v>178</v>
      </c>
      <c r="E23533" s="18">
        <v>24.887</v>
      </c>
      <c r="F23533" s="24">
        <f t="shared" si="405"/>
        <v>76.796600000000012</v>
      </c>
    </row>
    <row r="23534" spans="2:6" hidden="1">
      <c r="B23534" s="13">
        <v>2003</v>
      </c>
      <c r="C23534" s="14">
        <v>12</v>
      </c>
      <c r="D23534" s="14" t="s">
        <v>178</v>
      </c>
      <c r="E23534" s="19">
        <v>26.526</v>
      </c>
      <c r="F23534" s="24">
        <f t="shared" si="405"/>
        <v>79.746800000000007</v>
      </c>
    </row>
    <row r="23535" spans="2:6" hidden="1">
      <c r="B23535" s="15">
        <v>2004</v>
      </c>
      <c r="C23535" s="16">
        <v>1</v>
      </c>
      <c r="D23535" s="16" t="s">
        <v>178</v>
      </c>
      <c r="E23535" s="18">
        <v>26.786999999999999</v>
      </c>
      <c r="F23535" s="24">
        <f t="shared" si="405"/>
        <v>80.2166</v>
      </c>
    </row>
    <row r="23536" spans="2:6" hidden="1">
      <c r="B23536" s="13">
        <v>2004</v>
      </c>
      <c r="C23536" s="14">
        <v>2</v>
      </c>
      <c r="D23536" s="14" t="s">
        <v>178</v>
      </c>
      <c r="E23536" s="19">
        <v>27.552</v>
      </c>
      <c r="F23536" s="24">
        <f t="shared" si="405"/>
        <v>81.593600000000009</v>
      </c>
    </row>
    <row r="23537" spans="2:6" hidden="1">
      <c r="B23537" s="15">
        <v>2004</v>
      </c>
      <c r="C23537" s="16">
        <v>3</v>
      </c>
      <c r="D23537" s="16" t="s">
        <v>178</v>
      </c>
      <c r="E23537" s="18">
        <v>27.116</v>
      </c>
      <c r="F23537" s="24">
        <f t="shared" si="405"/>
        <v>80.808799999999991</v>
      </c>
    </row>
    <row r="23538" spans="2:6" hidden="1">
      <c r="B23538" s="13">
        <v>2004</v>
      </c>
      <c r="C23538" s="14">
        <v>4</v>
      </c>
      <c r="D23538" s="14" t="s">
        <v>178</v>
      </c>
      <c r="E23538" s="19">
        <v>25.5</v>
      </c>
      <c r="F23538" s="24">
        <f t="shared" si="405"/>
        <v>77.900000000000006</v>
      </c>
    </row>
    <row r="23539" spans="2:6" hidden="1">
      <c r="B23539" s="15">
        <v>2004</v>
      </c>
      <c r="C23539" s="16">
        <v>5</v>
      </c>
      <c r="D23539" s="16" t="s">
        <v>178</v>
      </c>
      <c r="E23539" s="18">
        <v>23.318000000000001</v>
      </c>
      <c r="F23539" s="24">
        <f t="shared" si="405"/>
        <v>73.972399999999993</v>
      </c>
    </row>
    <row r="23540" spans="2:6" hidden="1">
      <c r="B23540" s="13">
        <v>2004</v>
      </c>
      <c r="C23540" s="14">
        <v>6</v>
      </c>
      <c r="D23540" s="14" t="s">
        <v>178</v>
      </c>
      <c r="E23540" s="19">
        <v>21.731000000000002</v>
      </c>
      <c r="F23540" s="24">
        <f t="shared" si="405"/>
        <v>71.115800000000007</v>
      </c>
    </row>
    <row r="23541" spans="2:6" hidden="1">
      <c r="B23541" s="15">
        <v>2004</v>
      </c>
      <c r="C23541" s="16">
        <v>7</v>
      </c>
      <c r="D23541" s="16" t="s">
        <v>178</v>
      </c>
      <c r="E23541" s="18">
        <v>21.786999999999999</v>
      </c>
      <c r="F23541" s="24">
        <f t="shared" si="405"/>
        <v>71.2166</v>
      </c>
    </row>
    <row r="23542" spans="2:6" hidden="1">
      <c r="B23542" s="13">
        <v>2004</v>
      </c>
      <c r="C23542" s="14">
        <v>8</v>
      </c>
      <c r="D23542" s="14" t="s">
        <v>178</v>
      </c>
      <c r="E23542" s="19">
        <v>22.01</v>
      </c>
      <c r="F23542" s="24">
        <f t="shared" si="405"/>
        <v>71.617999999999995</v>
      </c>
    </row>
    <row r="23543" spans="2:6" hidden="1">
      <c r="B23543" s="15">
        <v>2004</v>
      </c>
      <c r="C23543" s="16">
        <v>9</v>
      </c>
      <c r="D23543" s="16" t="s">
        <v>178</v>
      </c>
      <c r="E23543" s="18">
        <v>22.417999999999999</v>
      </c>
      <c r="F23543" s="24">
        <f t="shared" si="405"/>
        <v>72.352400000000003</v>
      </c>
    </row>
    <row r="23544" spans="2:6" hidden="1">
      <c r="B23544" s="13">
        <v>2004</v>
      </c>
      <c r="C23544" s="14">
        <v>10</v>
      </c>
      <c r="D23544" s="14" t="s">
        <v>178</v>
      </c>
      <c r="E23544" s="19">
        <v>22.940999999999999</v>
      </c>
      <c r="F23544" s="24">
        <f t="shared" si="405"/>
        <v>73.293800000000005</v>
      </c>
    </row>
    <row r="23545" spans="2:6" hidden="1">
      <c r="B23545" s="15">
        <v>2004</v>
      </c>
      <c r="C23545" s="16">
        <v>11</v>
      </c>
      <c r="D23545" s="16" t="s">
        <v>178</v>
      </c>
      <c r="E23545" s="18">
        <v>24.364999999999998</v>
      </c>
      <c r="F23545" s="24">
        <f t="shared" si="405"/>
        <v>75.856999999999999</v>
      </c>
    </row>
    <row r="23546" spans="2:6" hidden="1">
      <c r="B23546" s="13">
        <v>2004</v>
      </c>
      <c r="C23546" s="14">
        <v>12</v>
      </c>
      <c r="D23546" s="14" t="s">
        <v>178</v>
      </c>
      <c r="E23546" s="19">
        <v>25.53</v>
      </c>
      <c r="F23546" s="24">
        <f t="shared" si="405"/>
        <v>77.954000000000008</v>
      </c>
    </row>
    <row r="23547" spans="2:6" hidden="1">
      <c r="B23547" s="15">
        <v>2005</v>
      </c>
      <c r="C23547" s="16">
        <v>1</v>
      </c>
      <c r="D23547" s="16" t="s">
        <v>178</v>
      </c>
      <c r="E23547" s="18">
        <v>27.369</v>
      </c>
      <c r="F23547" s="24">
        <f t="shared" si="405"/>
        <v>81.264200000000002</v>
      </c>
    </row>
    <row r="23548" spans="2:6" hidden="1">
      <c r="B23548" s="13">
        <v>2005</v>
      </c>
      <c r="C23548" s="14">
        <v>2</v>
      </c>
      <c r="D23548" s="14" t="s">
        <v>178</v>
      </c>
      <c r="E23548" s="19">
        <v>26.878</v>
      </c>
      <c r="F23548" s="24">
        <f t="shared" si="405"/>
        <v>80.380400000000009</v>
      </c>
    </row>
    <row r="23549" spans="2:6" hidden="1">
      <c r="B23549" s="15">
        <v>2005</v>
      </c>
      <c r="C23549" s="16">
        <v>3</v>
      </c>
      <c r="D23549" s="16" t="s">
        <v>178</v>
      </c>
      <c r="E23549" s="18">
        <v>27.02</v>
      </c>
      <c r="F23549" s="24">
        <f t="shared" si="405"/>
        <v>80.635999999999996</v>
      </c>
    </row>
    <row r="23550" spans="2:6" hidden="1">
      <c r="B23550" s="13">
        <v>2005</v>
      </c>
      <c r="C23550" s="14">
        <v>4</v>
      </c>
      <c r="D23550" s="14" t="s">
        <v>178</v>
      </c>
      <c r="E23550" s="19">
        <v>25.722999999999999</v>
      </c>
      <c r="F23550" s="24">
        <f t="shared" si="405"/>
        <v>78.301400000000001</v>
      </c>
    </row>
    <row r="23551" spans="2:6" hidden="1">
      <c r="B23551" s="15">
        <v>2005</v>
      </c>
      <c r="C23551" s="16">
        <v>5</v>
      </c>
      <c r="D23551" s="16" t="s">
        <v>178</v>
      </c>
      <c r="E23551" s="18">
        <v>23.954999999999998</v>
      </c>
      <c r="F23551" s="24">
        <f t="shared" si="405"/>
        <v>75.119</v>
      </c>
    </row>
    <row r="23552" spans="2:6" hidden="1">
      <c r="B23552" s="13">
        <v>2005</v>
      </c>
      <c r="C23552" s="14">
        <v>6</v>
      </c>
      <c r="D23552" s="14" t="s">
        <v>178</v>
      </c>
      <c r="E23552" s="19">
        <v>22.428000000000001</v>
      </c>
      <c r="F23552" s="24">
        <f t="shared" si="405"/>
        <v>72.370400000000004</v>
      </c>
    </row>
    <row r="23553" spans="2:6" hidden="1">
      <c r="B23553" s="15">
        <v>2005</v>
      </c>
      <c r="C23553" s="16">
        <v>7</v>
      </c>
      <c r="D23553" s="16" t="s">
        <v>178</v>
      </c>
      <c r="E23553" s="18">
        <v>21.419</v>
      </c>
      <c r="F23553" s="24">
        <f t="shared" si="405"/>
        <v>70.554200000000009</v>
      </c>
    </row>
    <row r="23554" spans="2:6" hidden="1">
      <c r="B23554" s="13">
        <v>2005</v>
      </c>
      <c r="C23554" s="14">
        <v>8</v>
      </c>
      <c r="D23554" s="14" t="s">
        <v>178</v>
      </c>
      <c r="E23554" s="19">
        <v>21.228999999999999</v>
      </c>
      <c r="F23554" s="24">
        <f t="shared" si="405"/>
        <v>70.212199999999996</v>
      </c>
    </row>
    <row r="23555" spans="2:6" hidden="1">
      <c r="B23555" s="15">
        <v>2005</v>
      </c>
      <c r="C23555" s="16">
        <v>9</v>
      </c>
      <c r="D23555" s="16" t="s">
        <v>178</v>
      </c>
      <c r="E23555" s="18">
        <v>21.864999999999998</v>
      </c>
      <c r="F23555" s="24">
        <f t="shared" si="405"/>
        <v>71.356999999999999</v>
      </c>
    </row>
    <row r="23556" spans="2:6" hidden="1">
      <c r="B23556" s="13">
        <v>2005</v>
      </c>
      <c r="C23556" s="14">
        <v>10</v>
      </c>
      <c r="D23556" s="14" t="s">
        <v>178</v>
      </c>
      <c r="E23556" s="19">
        <v>22.393000000000001</v>
      </c>
      <c r="F23556" s="24">
        <f t="shared" si="405"/>
        <v>72.307400000000001</v>
      </c>
    </row>
    <row r="23557" spans="2:6" hidden="1">
      <c r="B23557" s="15">
        <v>2005</v>
      </c>
      <c r="C23557" s="16">
        <v>11</v>
      </c>
      <c r="D23557" s="16" t="s">
        <v>178</v>
      </c>
      <c r="E23557" s="18">
        <v>23.907</v>
      </c>
      <c r="F23557" s="24">
        <f t="shared" si="405"/>
        <v>75.032600000000002</v>
      </c>
    </row>
    <row r="23558" spans="2:6" hidden="1">
      <c r="B23558" s="13">
        <v>2005</v>
      </c>
      <c r="C23558" s="14">
        <v>12</v>
      </c>
      <c r="D23558" s="14" t="s">
        <v>178</v>
      </c>
      <c r="E23558" s="19">
        <v>25.684999999999999</v>
      </c>
      <c r="F23558" s="24">
        <f t="shared" si="405"/>
        <v>78.233000000000004</v>
      </c>
    </row>
    <row r="23559" spans="2:6" hidden="1">
      <c r="B23559" s="15">
        <v>2006</v>
      </c>
      <c r="C23559" s="16">
        <v>1</v>
      </c>
      <c r="D23559" s="16" t="s">
        <v>178</v>
      </c>
      <c r="E23559" s="18">
        <v>26.548999999999999</v>
      </c>
      <c r="F23559" s="24">
        <f t="shared" si="405"/>
        <v>79.788200000000003</v>
      </c>
    </row>
    <row r="23560" spans="2:6" hidden="1">
      <c r="B23560" s="13">
        <v>2006</v>
      </c>
      <c r="C23560" s="14">
        <v>2</v>
      </c>
      <c r="D23560" s="14" t="s">
        <v>178</v>
      </c>
      <c r="E23560" s="19">
        <v>26.768000000000001</v>
      </c>
      <c r="F23560" s="24">
        <f t="shared" si="405"/>
        <v>80.182400000000001</v>
      </c>
    </row>
    <row r="23561" spans="2:6" hidden="1">
      <c r="B23561" s="15">
        <v>2006</v>
      </c>
      <c r="C23561" s="16">
        <v>3</v>
      </c>
      <c r="D23561" s="16" t="s">
        <v>178</v>
      </c>
      <c r="E23561" s="18">
        <v>26.785</v>
      </c>
      <c r="F23561" s="24">
        <f t="shared" si="405"/>
        <v>80.212999999999994</v>
      </c>
    </row>
    <row r="23562" spans="2:6" hidden="1">
      <c r="B23562" s="13">
        <v>2006</v>
      </c>
      <c r="C23562" s="14">
        <v>4</v>
      </c>
      <c r="D23562" s="14" t="s">
        <v>178</v>
      </c>
      <c r="E23562" s="19">
        <v>25.89</v>
      </c>
      <c r="F23562" s="24">
        <f t="shared" si="405"/>
        <v>78.602000000000004</v>
      </c>
    </row>
    <row r="23563" spans="2:6" hidden="1">
      <c r="B23563" s="15">
        <v>2006</v>
      </c>
      <c r="C23563" s="16">
        <v>5</v>
      </c>
      <c r="D23563" s="16" t="s">
        <v>178</v>
      </c>
      <c r="E23563" s="18">
        <v>24.170999999999999</v>
      </c>
      <c r="F23563" s="24">
        <f t="shared" si="405"/>
        <v>75.507800000000003</v>
      </c>
    </row>
    <row r="23564" spans="2:6" hidden="1">
      <c r="B23564" s="13">
        <v>2006</v>
      </c>
      <c r="C23564" s="14">
        <v>6</v>
      </c>
      <c r="D23564" s="14" t="s">
        <v>178</v>
      </c>
      <c r="E23564" s="19">
        <v>22.98</v>
      </c>
      <c r="F23564" s="24">
        <f t="shared" si="405"/>
        <v>73.364000000000004</v>
      </c>
    </row>
    <row r="23565" spans="2:6" hidden="1">
      <c r="B23565" s="15">
        <v>2006</v>
      </c>
      <c r="C23565" s="16">
        <v>7</v>
      </c>
      <c r="D23565" s="16" t="s">
        <v>178</v>
      </c>
      <c r="E23565" s="18">
        <v>21.463000000000001</v>
      </c>
      <c r="F23565" s="24">
        <f t="shared" si="405"/>
        <v>70.633399999999995</v>
      </c>
    </row>
    <row r="23566" spans="2:6" hidden="1">
      <c r="B23566" s="13">
        <v>2006</v>
      </c>
      <c r="C23566" s="14">
        <v>8</v>
      </c>
      <c r="D23566" s="14" t="s">
        <v>178</v>
      </c>
      <c r="E23566" s="19">
        <v>21.244</v>
      </c>
      <c r="F23566" s="24">
        <f t="shared" si="405"/>
        <v>70.239200000000011</v>
      </c>
    </row>
    <row r="23567" spans="2:6" hidden="1">
      <c r="B23567" s="15">
        <v>2006</v>
      </c>
      <c r="C23567" s="16">
        <v>9</v>
      </c>
      <c r="D23567" s="16" t="s">
        <v>178</v>
      </c>
      <c r="E23567" s="18">
        <v>21.981000000000002</v>
      </c>
      <c r="F23567" s="24">
        <f t="shared" si="405"/>
        <v>71.565799999999996</v>
      </c>
    </row>
    <row r="23568" spans="2:6" hidden="1">
      <c r="B23568" s="13">
        <v>2006</v>
      </c>
      <c r="C23568" s="14">
        <v>10</v>
      </c>
      <c r="D23568" s="14" t="s">
        <v>178</v>
      </c>
      <c r="E23568" s="19">
        <v>22.704000000000001</v>
      </c>
      <c r="F23568" s="24">
        <f t="shared" si="405"/>
        <v>72.867199999999997</v>
      </c>
    </row>
    <row r="23569" spans="2:6" hidden="1">
      <c r="B23569" s="15">
        <v>2006</v>
      </c>
      <c r="C23569" s="16">
        <v>11</v>
      </c>
      <c r="D23569" s="16" t="s">
        <v>178</v>
      </c>
      <c r="E23569" s="18">
        <v>24.856999999999999</v>
      </c>
      <c r="F23569" s="24">
        <f t="shared" si="405"/>
        <v>76.74260000000001</v>
      </c>
    </row>
    <row r="23570" spans="2:6" hidden="1">
      <c r="B23570" s="13">
        <v>2006</v>
      </c>
      <c r="C23570" s="14">
        <v>12</v>
      </c>
      <c r="D23570" s="14" t="s">
        <v>178</v>
      </c>
      <c r="E23570" s="19">
        <v>26.445</v>
      </c>
      <c r="F23570" s="24">
        <f t="shared" si="405"/>
        <v>79.600999999999999</v>
      </c>
    </row>
    <row r="23571" spans="2:6" hidden="1">
      <c r="B23571" s="15">
        <v>2007</v>
      </c>
      <c r="C23571" s="16">
        <v>1</v>
      </c>
      <c r="D23571" s="16" t="s">
        <v>178</v>
      </c>
      <c r="E23571" s="18">
        <v>27.053000000000001</v>
      </c>
      <c r="F23571" s="24">
        <f t="shared" si="405"/>
        <v>80.695400000000006</v>
      </c>
    </row>
    <row r="23572" spans="2:6" hidden="1">
      <c r="B23572" s="13">
        <v>2007</v>
      </c>
      <c r="C23572" s="14">
        <v>2</v>
      </c>
      <c r="D23572" s="14" t="s">
        <v>178</v>
      </c>
      <c r="E23572" s="19">
        <v>27.187999999999999</v>
      </c>
      <c r="F23572" s="24">
        <f t="shared" si="405"/>
        <v>80.938400000000001</v>
      </c>
    </row>
    <row r="23573" spans="2:6" hidden="1">
      <c r="B23573" s="15">
        <v>2007</v>
      </c>
      <c r="C23573" s="16">
        <v>3</v>
      </c>
      <c r="D23573" s="16" t="s">
        <v>178</v>
      </c>
      <c r="E23573" s="18">
        <v>26.385999999999999</v>
      </c>
      <c r="F23573" s="24">
        <f t="shared" si="405"/>
        <v>79.494799999999998</v>
      </c>
    </row>
    <row r="23574" spans="2:6" hidden="1">
      <c r="B23574" s="13">
        <v>2007</v>
      </c>
      <c r="C23574" s="14">
        <v>4</v>
      </c>
      <c r="D23574" s="14" t="s">
        <v>178</v>
      </c>
      <c r="E23574" s="19">
        <v>25.58</v>
      </c>
      <c r="F23574" s="24">
        <f t="shared" si="405"/>
        <v>78.043999999999997</v>
      </c>
    </row>
    <row r="23575" spans="2:6" hidden="1">
      <c r="B23575" s="15">
        <v>2007</v>
      </c>
      <c r="C23575" s="16">
        <v>5</v>
      </c>
      <c r="D23575" s="16" t="s">
        <v>178</v>
      </c>
      <c r="E23575" s="18">
        <v>24.318999999999999</v>
      </c>
      <c r="F23575" s="24">
        <f t="shared" si="405"/>
        <v>75.774200000000008</v>
      </c>
    </row>
    <row r="23576" spans="2:6" hidden="1">
      <c r="B23576" s="13">
        <v>2007</v>
      </c>
      <c r="C23576" s="14">
        <v>6</v>
      </c>
      <c r="D23576" s="14" t="s">
        <v>178</v>
      </c>
      <c r="E23576" s="19">
        <v>22.352</v>
      </c>
      <c r="F23576" s="24">
        <f t="shared" si="405"/>
        <v>72.233599999999996</v>
      </c>
    </row>
    <row r="23577" spans="2:6" hidden="1">
      <c r="B23577" s="15">
        <v>2007</v>
      </c>
      <c r="C23577" s="16">
        <v>7</v>
      </c>
      <c r="D23577" s="16" t="s">
        <v>178</v>
      </c>
      <c r="E23577" s="18">
        <v>22.06</v>
      </c>
      <c r="F23577" s="24">
        <f t="shared" si="405"/>
        <v>71.707999999999998</v>
      </c>
    </row>
    <row r="23578" spans="2:6" hidden="1">
      <c r="B23578" s="13">
        <v>2007</v>
      </c>
      <c r="C23578" s="14">
        <v>8</v>
      </c>
      <c r="D23578" s="14" t="s">
        <v>178</v>
      </c>
      <c r="E23578" s="19">
        <v>21.637</v>
      </c>
      <c r="F23578" s="24">
        <f t="shared" si="405"/>
        <v>70.946600000000004</v>
      </c>
    </row>
    <row r="23579" spans="2:6" hidden="1">
      <c r="B23579" s="15">
        <v>2007</v>
      </c>
      <c r="C23579" s="16">
        <v>9</v>
      </c>
      <c r="D23579" s="16" t="s">
        <v>178</v>
      </c>
      <c r="E23579" s="18">
        <v>22.134</v>
      </c>
      <c r="F23579" s="24">
        <f t="shared" si="405"/>
        <v>71.841200000000001</v>
      </c>
    </row>
    <row r="23580" spans="2:6" hidden="1">
      <c r="B23580" s="13">
        <v>2007</v>
      </c>
      <c r="C23580" s="14">
        <v>10</v>
      </c>
      <c r="D23580" s="14" t="s">
        <v>178</v>
      </c>
      <c r="E23580" s="19">
        <v>22.268000000000001</v>
      </c>
      <c r="F23580" s="24">
        <f t="shared" si="405"/>
        <v>72.082400000000007</v>
      </c>
    </row>
    <row r="23581" spans="2:6" hidden="1">
      <c r="B23581" s="15">
        <v>2007</v>
      </c>
      <c r="C23581" s="16">
        <v>11</v>
      </c>
      <c r="D23581" s="16" t="s">
        <v>178</v>
      </c>
      <c r="E23581" s="18">
        <v>24.613</v>
      </c>
      <c r="F23581" s="24">
        <f t="shared" si="405"/>
        <v>76.303400000000011</v>
      </c>
    </row>
    <row r="23582" spans="2:6" hidden="1">
      <c r="B23582" s="13">
        <v>2007</v>
      </c>
      <c r="C23582" s="14">
        <v>12</v>
      </c>
      <c r="D23582" s="14" t="s">
        <v>178</v>
      </c>
      <c r="E23582" s="19">
        <v>25.821999999999999</v>
      </c>
      <c r="F23582" s="24">
        <f t="shared" si="405"/>
        <v>78.479600000000005</v>
      </c>
    </row>
    <row r="23583" spans="2:6" hidden="1">
      <c r="B23583" s="15">
        <v>2008</v>
      </c>
      <c r="C23583" s="16">
        <v>1</v>
      </c>
      <c r="D23583" s="16" t="s">
        <v>178</v>
      </c>
      <c r="E23583" s="18">
        <v>26.556999999999999</v>
      </c>
      <c r="F23583" s="24">
        <f t="shared" si="405"/>
        <v>79.802599999999998</v>
      </c>
    </row>
    <row r="23584" spans="2:6" hidden="1">
      <c r="B23584" s="13">
        <v>2008</v>
      </c>
      <c r="C23584" s="14">
        <v>2</v>
      </c>
      <c r="D23584" s="14" t="s">
        <v>178</v>
      </c>
      <c r="E23584" s="19">
        <v>26.486999999999998</v>
      </c>
      <c r="F23584" s="24">
        <f t="shared" ref="F23584:F23647" si="406">(E23584 * 1.8) + 32</f>
        <v>79.676600000000008</v>
      </c>
    </row>
    <row r="23585" spans="2:6" hidden="1">
      <c r="B23585" s="15">
        <v>2008</v>
      </c>
      <c r="C23585" s="16">
        <v>3</v>
      </c>
      <c r="D23585" s="16" t="s">
        <v>178</v>
      </c>
      <c r="E23585" s="18">
        <v>26.027999999999999</v>
      </c>
      <c r="F23585" s="24">
        <f t="shared" si="406"/>
        <v>78.850400000000008</v>
      </c>
    </row>
    <row r="23586" spans="2:6" hidden="1">
      <c r="B23586" s="13">
        <v>2008</v>
      </c>
      <c r="C23586" s="14">
        <v>4</v>
      </c>
      <c r="D23586" s="14" t="s">
        <v>178</v>
      </c>
      <c r="E23586" s="19">
        <v>25.518000000000001</v>
      </c>
      <c r="F23586" s="24">
        <f t="shared" si="406"/>
        <v>77.932400000000001</v>
      </c>
    </row>
    <row r="23587" spans="2:6" hidden="1">
      <c r="B23587" s="15">
        <v>2008</v>
      </c>
      <c r="C23587" s="16">
        <v>5</v>
      </c>
      <c r="D23587" s="16" t="s">
        <v>178</v>
      </c>
      <c r="E23587" s="18">
        <v>23.738</v>
      </c>
      <c r="F23587" s="24">
        <f t="shared" si="406"/>
        <v>74.728399999999993</v>
      </c>
    </row>
    <row r="23588" spans="2:6" hidden="1">
      <c r="B23588" s="13">
        <v>2008</v>
      </c>
      <c r="C23588" s="14">
        <v>6</v>
      </c>
      <c r="D23588" s="14" t="s">
        <v>178</v>
      </c>
      <c r="E23588" s="19">
        <v>21.876000000000001</v>
      </c>
      <c r="F23588" s="24">
        <f t="shared" si="406"/>
        <v>71.376800000000003</v>
      </c>
    </row>
    <row r="23589" spans="2:6" hidden="1">
      <c r="B23589" s="15">
        <v>2008</v>
      </c>
      <c r="C23589" s="16">
        <v>7</v>
      </c>
      <c r="D23589" s="16" t="s">
        <v>178</v>
      </c>
      <c r="E23589" s="18">
        <v>21.073</v>
      </c>
      <c r="F23589" s="24">
        <f t="shared" si="406"/>
        <v>69.931399999999996</v>
      </c>
    </row>
    <row r="23590" spans="2:6" hidden="1">
      <c r="B23590" s="13">
        <v>2008</v>
      </c>
      <c r="C23590" s="14">
        <v>8</v>
      </c>
      <c r="D23590" s="14" t="s">
        <v>178</v>
      </c>
      <c r="E23590" s="19">
        <v>21.686</v>
      </c>
      <c r="F23590" s="24">
        <f t="shared" si="406"/>
        <v>71.034800000000004</v>
      </c>
    </row>
    <row r="23591" spans="2:6" hidden="1">
      <c r="B23591" s="15">
        <v>2008</v>
      </c>
      <c r="C23591" s="16">
        <v>9</v>
      </c>
      <c r="D23591" s="16" t="s">
        <v>178</v>
      </c>
      <c r="E23591" s="18">
        <v>22.536999999999999</v>
      </c>
      <c r="F23591" s="24">
        <f t="shared" si="406"/>
        <v>72.566599999999994</v>
      </c>
    </row>
    <row r="23592" spans="2:6" hidden="1">
      <c r="B23592" s="13">
        <v>2008</v>
      </c>
      <c r="C23592" s="14">
        <v>10</v>
      </c>
      <c r="D23592" s="14" t="s">
        <v>178</v>
      </c>
      <c r="E23592" s="19">
        <v>23.337</v>
      </c>
      <c r="F23592" s="24">
        <f t="shared" si="406"/>
        <v>74.006599999999992</v>
      </c>
    </row>
    <row r="23593" spans="2:6" hidden="1">
      <c r="B23593" s="15">
        <v>2008</v>
      </c>
      <c r="C23593" s="16">
        <v>11</v>
      </c>
      <c r="D23593" s="16" t="s">
        <v>178</v>
      </c>
      <c r="E23593" s="18">
        <v>25.042999999999999</v>
      </c>
      <c r="F23593" s="24">
        <f t="shared" si="406"/>
        <v>77.077399999999997</v>
      </c>
    </row>
    <row r="23594" spans="2:6" hidden="1">
      <c r="B23594" s="13">
        <v>2008</v>
      </c>
      <c r="C23594" s="14">
        <v>12</v>
      </c>
      <c r="D23594" s="14" t="s">
        <v>178</v>
      </c>
      <c r="E23594" s="19">
        <v>26.388000000000002</v>
      </c>
      <c r="F23594" s="24">
        <f t="shared" si="406"/>
        <v>79.498400000000004</v>
      </c>
    </row>
    <row r="23595" spans="2:6" hidden="1">
      <c r="B23595" s="15">
        <v>2009</v>
      </c>
      <c r="C23595" s="16">
        <v>1</v>
      </c>
      <c r="D23595" s="16" t="s">
        <v>178</v>
      </c>
      <c r="E23595" s="18">
        <v>27.582000000000001</v>
      </c>
      <c r="F23595" s="24">
        <f t="shared" si="406"/>
        <v>81.647600000000011</v>
      </c>
    </row>
    <row r="23596" spans="2:6" hidden="1">
      <c r="B23596" s="13">
        <v>2009</v>
      </c>
      <c r="C23596" s="14">
        <v>2</v>
      </c>
      <c r="D23596" s="14" t="s">
        <v>178</v>
      </c>
      <c r="E23596" s="19">
        <v>27.369</v>
      </c>
      <c r="F23596" s="24">
        <f t="shared" si="406"/>
        <v>81.264200000000002</v>
      </c>
    </row>
    <row r="23597" spans="2:6" hidden="1">
      <c r="B23597" s="15">
        <v>2009</v>
      </c>
      <c r="C23597" s="16">
        <v>3</v>
      </c>
      <c r="D23597" s="16" t="s">
        <v>178</v>
      </c>
      <c r="E23597" s="18">
        <v>26.917000000000002</v>
      </c>
      <c r="F23597" s="24">
        <f t="shared" si="406"/>
        <v>80.450600000000009</v>
      </c>
    </row>
    <row r="23598" spans="2:6" hidden="1">
      <c r="B23598" s="13">
        <v>2009</v>
      </c>
      <c r="C23598" s="14">
        <v>4</v>
      </c>
      <c r="D23598" s="14" t="s">
        <v>178</v>
      </c>
      <c r="E23598" s="19">
        <v>26.045000000000002</v>
      </c>
      <c r="F23598" s="24">
        <f t="shared" si="406"/>
        <v>78.881</v>
      </c>
    </row>
    <row r="23599" spans="2:6" hidden="1">
      <c r="B23599" s="15">
        <v>2009</v>
      </c>
      <c r="C23599" s="16">
        <v>5</v>
      </c>
      <c r="D23599" s="16" t="s">
        <v>178</v>
      </c>
      <c r="E23599" s="18">
        <v>24.486999999999998</v>
      </c>
      <c r="F23599" s="24">
        <f t="shared" si="406"/>
        <v>76.076599999999999</v>
      </c>
    </row>
    <row r="23600" spans="2:6" hidden="1">
      <c r="B23600" s="13">
        <v>2009</v>
      </c>
      <c r="C23600" s="14">
        <v>6</v>
      </c>
      <c r="D23600" s="14" t="s">
        <v>178</v>
      </c>
      <c r="E23600" s="19">
        <v>23.065000000000001</v>
      </c>
      <c r="F23600" s="24">
        <f t="shared" si="406"/>
        <v>73.516999999999996</v>
      </c>
    </row>
    <row r="23601" spans="2:6" hidden="1">
      <c r="B23601" s="15">
        <v>2009</v>
      </c>
      <c r="C23601" s="16">
        <v>7</v>
      </c>
      <c r="D23601" s="16" t="s">
        <v>178</v>
      </c>
      <c r="E23601" s="18">
        <v>21.606000000000002</v>
      </c>
      <c r="F23601" s="24">
        <f t="shared" si="406"/>
        <v>70.890800000000013</v>
      </c>
    </row>
    <row r="23602" spans="2:6" hidden="1">
      <c r="B23602" s="13">
        <v>2009</v>
      </c>
      <c r="C23602" s="14">
        <v>8</v>
      </c>
      <c r="D23602" s="14" t="s">
        <v>178</v>
      </c>
      <c r="E23602" s="19">
        <v>21.459</v>
      </c>
      <c r="F23602" s="24">
        <f t="shared" si="406"/>
        <v>70.626199999999997</v>
      </c>
    </row>
    <row r="23603" spans="2:6" hidden="1">
      <c r="B23603" s="15">
        <v>2009</v>
      </c>
      <c r="C23603" s="16">
        <v>9</v>
      </c>
      <c r="D23603" s="16" t="s">
        <v>178</v>
      </c>
      <c r="E23603" s="18">
        <v>22.114999999999998</v>
      </c>
      <c r="F23603" s="24">
        <f t="shared" si="406"/>
        <v>71.806999999999988</v>
      </c>
    </row>
    <row r="23604" spans="2:6" hidden="1">
      <c r="B23604" s="13">
        <v>2009</v>
      </c>
      <c r="C23604" s="14">
        <v>10</v>
      </c>
      <c r="D23604" s="14" t="s">
        <v>178</v>
      </c>
      <c r="E23604" s="19">
        <v>23.236999999999998</v>
      </c>
      <c r="F23604" s="24">
        <f t="shared" si="406"/>
        <v>73.826599999999999</v>
      </c>
    </row>
    <row r="23605" spans="2:6" hidden="1">
      <c r="B23605" s="15">
        <v>2009</v>
      </c>
      <c r="C23605" s="16">
        <v>11</v>
      </c>
      <c r="D23605" s="16" t="s">
        <v>178</v>
      </c>
      <c r="E23605" s="18">
        <v>24.818000000000001</v>
      </c>
      <c r="F23605" s="24">
        <f t="shared" si="406"/>
        <v>76.67240000000001</v>
      </c>
    </row>
    <row r="23606" spans="2:6" hidden="1">
      <c r="B23606" s="13">
        <v>2009</v>
      </c>
      <c r="C23606" s="14">
        <v>12</v>
      </c>
      <c r="D23606" s="14" t="s">
        <v>178</v>
      </c>
      <c r="E23606" s="19">
        <v>26.318000000000001</v>
      </c>
      <c r="F23606" s="24">
        <f t="shared" si="406"/>
        <v>79.372399999999999</v>
      </c>
    </row>
    <row r="23607" spans="2:6" hidden="1">
      <c r="B23607" s="15">
        <v>2010</v>
      </c>
      <c r="C23607" s="16">
        <v>1</v>
      </c>
      <c r="D23607" s="16" t="s">
        <v>178</v>
      </c>
      <c r="E23607" s="18">
        <v>27.021000000000001</v>
      </c>
      <c r="F23607" s="24">
        <f t="shared" si="406"/>
        <v>80.637799999999999</v>
      </c>
    </row>
    <row r="23608" spans="2:6" hidden="1">
      <c r="B23608" s="13">
        <v>2010</v>
      </c>
      <c r="C23608" s="14">
        <v>2</v>
      </c>
      <c r="D23608" s="14" t="s">
        <v>178</v>
      </c>
      <c r="E23608" s="19">
        <v>27.576000000000001</v>
      </c>
      <c r="F23608" s="24">
        <f t="shared" si="406"/>
        <v>81.636799999999994</v>
      </c>
    </row>
    <row r="23609" spans="2:6" hidden="1">
      <c r="B23609" s="15">
        <v>2010</v>
      </c>
      <c r="C23609" s="16">
        <v>3</v>
      </c>
      <c r="D23609" s="16" t="s">
        <v>178</v>
      </c>
      <c r="E23609" s="18">
        <v>27.178999999999998</v>
      </c>
      <c r="F23609" s="24">
        <f t="shared" si="406"/>
        <v>80.922200000000004</v>
      </c>
    </row>
    <row r="23610" spans="2:6" hidden="1">
      <c r="B23610" s="13">
        <v>2010</v>
      </c>
      <c r="C23610" s="14">
        <v>4</v>
      </c>
      <c r="D23610" s="14" t="s">
        <v>178</v>
      </c>
      <c r="E23610" s="19">
        <v>26.071999999999999</v>
      </c>
      <c r="F23610" s="24">
        <f t="shared" si="406"/>
        <v>78.929599999999994</v>
      </c>
    </row>
    <row r="23611" spans="2:6" hidden="1">
      <c r="B23611" s="15">
        <v>2010</v>
      </c>
      <c r="C23611" s="16">
        <v>5</v>
      </c>
      <c r="D23611" s="16" t="s">
        <v>178</v>
      </c>
      <c r="E23611" s="18">
        <v>25.143000000000001</v>
      </c>
      <c r="F23611" s="24">
        <f t="shared" si="406"/>
        <v>77.257400000000004</v>
      </c>
    </row>
    <row r="23612" spans="2:6" hidden="1">
      <c r="B23612" s="13">
        <v>2010</v>
      </c>
      <c r="C23612" s="14">
        <v>6</v>
      </c>
      <c r="D23612" s="14" t="s">
        <v>178</v>
      </c>
      <c r="E23612" s="19">
        <v>23.452999999999999</v>
      </c>
      <c r="F23612" s="24">
        <f t="shared" si="406"/>
        <v>74.215400000000002</v>
      </c>
    </row>
    <row r="23613" spans="2:6" hidden="1">
      <c r="B23613" s="15">
        <v>2010</v>
      </c>
      <c r="C23613" s="16">
        <v>7</v>
      </c>
      <c r="D23613" s="16" t="s">
        <v>178</v>
      </c>
      <c r="E23613" s="18">
        <v>21.791</v>
      </c>
      <c r="F23613" s="24">
        <f t="shared" si="406"/>
        <v>71.223800000000011</v>
      </c>
    </row>
    <row r="23614" spans="2:6" hidden="1">
      <c r="B23614" s="13">
        <v>2010</v>
      </c>
      <c r="C23614" s="14">
        <v>8</v>
      </c>
      <c r="D23614" s="14" t="s">
        <v>178</v>
      </c>
      <c r="E23614" s="19">
        <v>21.631</v>
      </c>
      <c r="F23614" s="24">
        <f t="shared" si="406"/>
        <v>70.9358</v>
      </c>
    </row>
    <row r="23615" spans="2:6" hidden="1">
      <c r="B23615" s="15">
        <v>2010</v>
      </c>
      <c r="C23615" s="16">
        <v>9</v>
      </c>
      <c r="D23615" s="16" t="s">
        <v>178</v>
      </c>
      <c r="E23615" s="18">
        <v>22.295000000000002</v>
      </c>
      <c r="F23615" s="24">
        <f t="shared" si="406"/>
        <v>72.131</v>
      </c>
    </row>
    <row r="23616" spans="2:6" hidden="1">
      <c r="B23616" s="13">
        <v>2010</v>
      </c>
      <c r="C23616" s="14">
        <v>10</v>
      </c>
      <c r="D23616" s="14" t="s">
        <v>178</v>
      </c>
      <c r="E23616" s="19">
        <v>23.437000000000001</v>
      </c>
      <c r="F23616" s="24">
        <f t="shared" si="406"/>
        <v>74.186599999999999</v>
      </c>
    </row>
    <row r="23617" spans="2:6" hidden="1">
      <c r="B23617" s="15">
        <v>2010</v>
      </c>
      <c r="C23617" s="16">
        <v>11</v>
      </c>
      <c r="D23617" s="16" t="s">
        <v>178</v>
      </c>
      <c r="E23617" s="18">
        <v>24.463000000000001</v>
      </c>
      <c r="F23617" s="24">
        <f t="shared" si="406"/>
        <v>76.0334</v>
      </c>
    </row>
    <row r="23618" spans="2:6" hidden="1">
      <c r="B23618" s="13">
        <v>2010</v>
      </c>
      <c r="C23618" s="14">
        <v>12</v>
      </c>
      <c r="D23618" s="14" t="s">
        <v>178</v>
      </c>
      <c r="E23618" s="19">
        <v>25.968</v>
      </c>
      <c r="F23618" s="24">
        <f t="shared" si="406"/>
        <v>78.742400000000004</v>
      </c>
    </row>
    <row r="23619" spans="2:6" hidden="1">
      <c r="B23619" s="15">
        <v>2011</v>
      </c>
      <c r="C23619" s="16">
        <v>1</v>
      </c>
      <c r="D23619" s="16" t="s">
        <v>178</v>
      </c>
      <c r="E23619" s="18">
        <v>26.748999999999999</v>
      </c>
      <c r="F23619" s="24">
        <f t="shared" si="406"/>
        <v>80.148200000000003</v>
      </c>
    </row>
    <row r="23620" spans="2:6" hidden="1">
      <c r="B23620" s="13">
        <v>2011</v>
      </c>
      <c r="C23620" s="14">
        <v>2</v>
      </c>
      <c r="D23620" s="14" t="s">
        <v>178</v>
      </c>
      <c r="E23620" s="19">
        <v>27.106000000000002</v>
      </c>
      <c r="F23620" s="24">
        <f t="shared" si="406"/>
        <v>80.790800000000004</v>
      </c>
    </row>
    <row r="23621" spans="2:6" hidden="1">
      <c r="B23621" s="15">
        <v>2011</v>
      </c>
      <c r="C23621" s="16">
        <v>3</v>
      </c>
      <c r="D23621" s="16" t="s">
        <v>178</v>
      </c>
      <c r="E23621" s="18">
        <v>26.835000000000001</v>
      </c>
      <c r="F23621" s="24">
        <f t="shared" si="406"/>
        <v>80.302999999999997</v>
      </c>
    </row>
    <row r="23622" spans="2:6" hidden="1">
      <c r="B23622" s="13">
        <v>2011</v>
      </c>
      <c r="C23622" s="14">
        <v>4</v>
      </c>
      <c r="D23622" s="14" t="s">
        <v>178</v>
      </c>
      <c r="E23622" s="19">
        <v>26.07</v>
      </c>
      <c r="F23622" s="24">
        <f t="shared" si="406"/>
        <v>78.926000000000002</v>
      </c>
    </row>
    <row r="23623" spans="2:6" hidden="1">
      <c r="B23623" s="15">
        <v>2011</v>
      </c>
      <c r="C23623" s="16">
        <v>5</v>
      </c>
      <c r="D23623" s="16" t="s">
        <v>178</v>
      </c>
      <c r="E23623" s="18">
        <v>24.504999999999999</v>
      </c>
      <c r="F23623" s="24">
        <f t="shared" si="406"/>
        <v>76.109000000000009</v>
      </c>
    </row>
    <row r="23624" spans="2:6" hidden="1">
      <c r="B23624" s="13">
        <v>2011</v>
      </c>
      <c r="C23624" s="14">
        <v>6</v>
      </c>
      <c r="D23624" s="14" t="s">
        <v>178</v>
      </c>
      <c r="E23624" s="19">
        <v>23.356000000000002</v>
      </c>
      <c r="F23624" s="24">
        <f t="shared" si="406"/>
        <v>74.040800000000004</v>
      </c>
    </row>
    <row r="23625" spans="2:6" hidden="1">
      <c r="B23625" s="15">
        <v>2011</v>
      </c>
      <c r="C23625" s="16">
        <v>7</v>
      </c>
      <c r="D23625" s="16" t="s">
        <v>178</v>
      </c>
      <c r="E23625" s="18">
        <v>21.974</v>
      </c>
      <c r="F23625" s="24">
        <f t="shared" si="406"/>
        <v>71.553200000000004</v>
      </c>
    </row>
    <row r="23626" spans="2:6" hidden="1">
      <c r="B23626" s="13">
        <v>2011</v>
      </c>
      <c r="C23626" s="14">
        <v>8</v>
      </c>
      <c r="D23626" s="14" t="s">
        <v>178</v>
      </c>
      <c r="E23626" s="19">
        <v>21.716999999999999</v>
      </c>
      <c r="F23626" s="24">
        <f t="shared" si="406"/>
        <v>71.090599999999995</v>
      </c>
    </row>
    <row r="23627" spans="2:6" hidden="1">
      <c r="B23627" s="15">
        <v>2011</v>
      </c>
      <c r="C23627" s="16">
        <v>9</v>
      </c>
      <c r="D23627" s="16" t="s">
        <v>178</v>
      </c>
      <c r="E23627" s="18">
        <v>22.196999999999999</v>
      </c>
      <c r="F23627" s="24">
        <f t="shared" si="406"/>
        <v>71.954599999999999</v>
      </c>
    </row>
    <row r="23628" spans="2:6" hidden="1">
      <c r="B23628" s="13">
        <v>2011</v>
      </c>
      <c r="C23628" s="14">
        <v>10</v>
      </c>
      <c r="D23628" s="14" t="s">
        <v>178</v>
      </c>
      <c r="E23628" s="19">
        <v>23.047000000000001</v>
      </c>
      <c r="F23628" s="24">
        <f t="shared" si="406"/>
        <v>73.4846</v>
      </c>
    </row>
    <row r="23629" spans="2:6" hidden="1">
      <c r="B23629" s="15">
        <v>2011</v>
      </c>
      <c r="C23629" s="16">
        <v>11</v>
      </c>
      <c r="D23629" s="16" t="s">
        <v>178</v>
      </c>
      <c r="E23629" s="18">
        <v>25.109000000000002</v>
      </c>
      <c r="F23629" s="24">
        <f t="shared" si="406"/>
        <v>77.196200000000005</v>
      </c>
    </row>
    <row r="23630" spans="2:6" hidden="1">
      <c r="B23630" s="13">
        <v>2011</v>
      </c>
      <c r="C23630" s="14">
        <v>12</v>
      </c>
      <c r="D23630" s="14" t="s">
        <v>178</v>
      </c>
      <c r="E23630" s="19">
        <v>25.603000000000002</v>
      </c>
      <c r="F23630" s="24">
        <f t="shared" si="406"/>
        <v>78.085400000000007</v>
      </c>
    </row>
    <row r="23631" spans="2:6" hidden="1">
      <c r="B23631" s="15">
        <v>2012</v>
      </c>
      <c r="C23631" s="16">
        <v>1</v>
      </c>
      <c r="D23631" s="16" t="s">
        <v>178</v>
      </c>
      <c r="E23631" s="18">
        <v>26.431999999999999</v>
      </c>
      <c r="F23631" s="24">
        <f t="shared" si="406"/>
        <v>79.57759999999999</v>
      </c>
    </row>
    <row r="23632" spans="2:6" hidden="1">
      <c r="B23632" s="13">
        <v>2012</v>
      </c>
      <c r="C23632" s="14">
        <v>2</v>
      </c>
      <c r="D23632" s="14" t="s">
        <v>178</v>
      </c>
      <c r="E23632" s="19">
        <v>27.198</v>
      </c>
      <c r="F23632" s="24">
        <f t="shared" si="406"/>
        <v>80.956400000000002</v>
      </c>
    </row>
    <row r="23633" spans="2:6" hidden="1">
      <c r="B23633" s="15">
        <v>2012</v>
      </c>
      <c r="C23633" s="16">
        <v>3</v>
      </c>
      <c r="D23633" s="16" t="s">
        <v>178</v>
      </c>
      <c r="E23633" s="18">
        <v>26.244</v>
      </c>
      <c r="F23633" s="24">
        <f t="shared" si="406"/>
        <v>79.239200000000011</v>
      </c>
    </row>
    <row r="23634" spans="2:6" hidden="1">
      <c r="B23634" s="13">
        <v>2012</v>
      </c>
      <c r="C23634" s="14">
        <v>4</v>
      </c>
      <c r="D23634" s="14" t="s">
        <v>178</v>
      </c>
      <c r="E23634" s="19">
        <v>25.704999999999998</v>
      </c>
      <c r="F23634" s="24">
        <f t="shared" si="406"/>
        <v>78.269000000000005</v>
      </c>
    </row>
    <row r="23635" spans="2:6" hidden="1">
      <c r="B23635" s="15">
        <v>2012</v>
      </c>
      <c r="C23635" s="16">
        <v>5</v>
      </c>
      <c r="D23635" s="16" t="s">
        <v>178</v>
      </c>
      <c r="E23635" s="18">
        <v>23.920999999999999</v>
      </c>
      <c r="F23635" s="24">
        <f t="shared" si="406"/>
        <v>75.0578</v>
      </c>
    </row>
    <row r="23636" spans="2:6" hidden="1">
      <c r="B23636" s="13">
        <v>2012</v>
      </c>
      <c r="C23636" s="14">
        <v>6</v>
      </c>
      <c r="D23636" s="14" t="s">
        <v>178</v>
      </c>
      <c r="E23636" s="19">
        <v>22.474</v>
      </c>
      <c r="F23636" s="24">
        <f t="shared" si="406"/>
        <v>72.45320000000001</v>
      </c>
    </row>
    <row r="23637" spans="2:6" hidden="1">
      <c r="B23637" s="15">
        <v>2012</v>
      </c>
      <c r="C23637" s="16">
        <v>7</v>
      </c>
      <c r="D23637" s="16" t="s">
        <v>178</v>
      </c>
      <c r="E23637" s="18">
        <v>22.033000000000001</v>
      </c>
      <c r="F23637" s="24">
        <f t="shared" si="406"/>
        <v>71.659400000000005</v>
      </c>
    </row>
    <row r="23638" spans="2:6" hidden="1">
      <c r="B23638" s="13">
        <v>2012</v>
      </c>
      <c r="C23638" s="14">
        <v>8</v>
      </c>
      <c r="D23638" s="14" t="s">
        <v>178</v>
      </c>
      <c r="E23638" s="19">
        <v>22.045999999999999</v>
      </c>
      <c r="F23638" s="24">
        <f t="shared" si="406"/>
        <v>71.6828</v>
      </c>
    </row>
    <row r="23639" spans="2:6" hidden="1">
      <c r="B23639" s="15">
        <v>2012</v>
      </c>
      <c r="C23639" s="16">
        <v>9</v>
      </c>
      <c r="D23639" s="16" t="s">
        <v>178</v>
      </c>
      <c r="E23639" s="18">
        <v>22.079000000000001</v>
      </c>
      <c r="F23639" s="24">
        <f t="shared" si="406"/>
        <v>71.742199999999997</v>
      </c>
    </row>
    <row r="23640" spans="2:6" hidden="1">
      <c r="B23640" s="13">
        <v>2012</v>
      </c>
      <c r="C23640" s="14">
        <v>10</v>
      </c>
      <c r="D23640" s="14" t="s">
        <v>178</v>
      </c>
      <c r="E23640" s="19">
        <v>23.042000000000002</v>
      </c>
      <c r="F23640" s="24">
        <f t="shared" si="406"/>
        <v>73.475600000000014</v>
      </c>
    </row>
    <row r="23641" spans="2:6" hidden="1">
      <c r="B23641" s="15">
        <v>2012</v>
      </c>
      <c r="C23641" s="16">
        <v>11</v>
      </c>
      <c r="D23641" s="16" t="s">
        <v>178</v>
      </c>
      <c r="E23641" s="18">
        <v>24.875</v>
      </c>
      <c r="F23641" s="24">
        <f t="shared" si="406"/>
        <v>76.775000000000006</v>
      </c>
    </row>
    <row r="23642" spans="2:6" hidden="1">
      <c r="B23642" s="13">
        <v>2012</v>
      </c>
      <c r="C23642" s="14">
        <v>12</v>
      </c>
      <c r="D23642" s="14" t="s">
        <v>178</v>
      </c>
      <c r="E23642" s="19">
        <v>26.439</v>
      </c>
      <c r="F23642" s="24">
        <f t="shared" si="406"/>
        <v>79.59020000000001</v>
      </c>
    </row>
    <row r="23643" spans="2:6" hidden="1">
      <c r="B23643" s="15">
        <v>2013</v>
      </c>
      <c r="C23643" s="16">
        <v>1</v>
      </c>
      <c r="D23643" s="16" t="s">
        <v>178</v>
      </c>
      <c r="E23643" s="18">
        <v>26.77</v>
      </c>
      <c r="F23643" s="24">
        <f t="shared" si="406"/>
        <v>80.186000000000007</v>
      </c>
    </row>
    <row r="23644" spans="2:6" hidden="1">
      <c r="B23644" s="13">
        <v>2013</v>
      </c>
      <c r="C23644" s="14">
        <v>2</v>
      </c>
      <c r="D23644" s="14" t="s">
        <v>178</v>
      </c>
      <c r="E23644" s="19">
        <v>27.013999999999999</v>
      </c>
      <c r="F23644" s="24">
        <f t="shared" si="406"/>
        <v>80.625200000000007</v>
      </c>
    </row>
    <row r="23645" spans="2:6" hidden="1">
      <c r="B23645" s="15">
        <v>2013</v>
      </c>
      <c r="C23645" s="16">
        <v>3</v>
      </c>
      <c r="D23645" s="16" t="s">
        <v>178</v>
      </c>
      <c r="E23645" s="18">
        <v>26.611999999999998</v>
      </c>
      <c r="F23645" s="24">
        <f t="shared" si="406"/>
        <v>79.901600000000002</v>
      </c>
    </row>
    <row r="23646" spans="2:6" hidden="1">
      <c r="B23646" s="13">
        <v>2013</v>
      </c>
      <c r="C23646" s="14">
        <v>4</v>
      </c>
      <c r="D23646" s="14" t="s">
        <v>178</v>
      </c>
      <c r="E23646" s="19">
        <v>25.273</v>
      </c>
      <c r="F23646" s="24">
        <f t="shared" si="406"/>
        <v>77.491399999999999</v>
      </c>
    </row>
    <row r="23647" spans="2:6" hidden="1">
      <c r="B23647" s="15">
        <v>2013</v>
      </c>
      <c r="C23647" s="16">
        <v>5</v>
      </c>
      <c r="D23647" s="16" t="s">
        <v>178</v>
      </c>
      <c r="E23647" s="18">
        <v>23.63</v>
      </c>
      <c r="F23647" s="24">
        <f t="shared" si="406"/>
        <v>74.533999999999992</v>
      </c>
    </row>
    <row r="23648" spans="2:6" hidden="1">
      <c r="B23648" s="13">
        <v>2013</v>
      </c>
      <c r="C23648" s="14">
        <v>6</v>
      </c>
      <c r="D23648" s="14" t="s">
        <v>178</v>
      </c>
      <c r="E23648" s="19">
        <v>22.207999999999998</v>
      </c>
      <c r="F23648" s="24">
        <f t="shared" ref="F23648:F23711" si="407">(E23648 * 1.8) + 32</f>
        <v>71.974400000000003</v>
      </c>
    </row>
    <row r="23649" spans="2:6" hidden="1">
      <c r="B23649" s="15">
        <v>2013</v>
      </c>
      <c r="C23649" s="16">
        <v>7</v>
      </c>
      <c r="D23649" s="16" t="s">
        <v>178</v>
      </c>
      <c r="E23649" s="18">
        <v>21.468</v>
      </c>
      <c r="F23649" s="24">
        <f t="shared" si="407"/>
        <v>70.642400000000009</v>
      </c>
    </row>
    <row r="23650" spans="2:6" hidden="1">
      <c r="B23650" s="13">
        <v>2013</v>
      </c>
      <c r="C23650" s="14">
        <v>8</v>
      </c>
      <c r="D23650" s="14" t="s">
        <v>178</v>
      </c>
      <c r="E23650" s="19">
        <v>21.524000000000001</v>
      </c>
      <c r="F23650" s="24">
        <f t="shared" si="407"/>
        <v>70.743200000000002</v>
      </c>
    </row>
    <row r="23651" spans="2:6" hidden="1">
      <c r="B23651" s="15">
        <v>2000</v>
      </c>
      <c r="C23651" s="16">
        <v>2</v>
      </c>
      <c r="D23651" s="16" t="s">
        <v>179</v>
      </c>
      <c r="E23651" s="18">
        <v>26.402000000000001</v>
      </c>
      <c r="F23651" s="24">
        <f t="shared" si="407"/>
        <v>79.523600000000002</v>
      </c>
    </row>
    <row r="23652" spans="2:6" hidden="1">
      <c r="B23652" s="13">
        <v>2000</v>
      </c>
      <c r="C23652" s="14">
        <v>3</v>
      </c>
      <c r="D23652" s="14" t="s">
        <v>179</v>
      </c>
      <c r="E23652" s="19">
        <v>25.835999999999999</v>
      </c>
      <c r="F23652" s="24">
        <f t="shared" si="407"/>
        <v>78.504799999999989</v>
      </c>
    </row>
    <row r="23653" spans="2:6" hidden="1">
      <c r="B23653" s="15">
        <v>2000</v>
      </c>
      <c r="C23653" s="16">
        <v>4</v>
      </c>
      <c r="D23653" s="16" t="s">
        <v>179</v>
      </c>
      <c r="E23653" s="18">
        <v>25.83</v>
      </c>
      <c r="F23653" s="24">
        <f t="shared" si="407"/>
        <v>78.494</v>
      </c>
    </row>
    <row r="23654" spans="2:6" hidden="1">
      <c r="B23654" s="13">
        <v>2000</v>
      </c>
      <c r="C23654" s="14">
        <v>5</v>
      </c>
      <c r="D23654" s="14" t="s">
        <v>179</v>
      </c>
      <c r="E23654" s="19">
        <v>25.21</v>
      </c>
      <c r="F23654" s="24">
        <f t="shared" si="407"/>
        <v>77.378</v>
      </c>
    </row>
    <row r="23655" spans="2:6" hidden="1">
      <c r="B23655" s="15">
        <v>2000</v>
      </c>
      <c r="C23655" s="16">
        <v>6</v>
      </c>
      <c r="D23655" s="16" t="s">
        <v>179</v>
      </c>
      <c r="E23655" s="18">
        <v>24.396000000000001</v>
      </c>
      <c r="F23655" s="24">
        <f t="shared" si="407"/>
        <v>75.912800000000004</v>
      </c>
    </row>
    <row r="23656" spans="2:6" hidden="1">
      <c r="B23656" s="13">
        <v>2000</v>
      </c>
      <c r="C23656" s="14">
        <v>7</v>
      </c>
      <c r="D23656" s="14" t="s">
        <v>179</v>
      </c>
      <c r="E23656" s="19">
        <v>23.462</v>
      </c>
      <c r="F23656" s="24">
        <f t="shared" si="407"/>
        <v>74.2316</v>
      </c>
    </row>
    <row r="23657" spans="2:6" hidden="1">
      <c r="B23657" s="15">
        <v>2000</v>
      </c>
      <c r="C23657" s="16">
        <v>8</v>
      </c>
      <c r="D23657" s="16" t="s">
        <v>179</v>
      </c>
      <c r="E23657" s="18">
        <v>24.021999999999998</v>
      </c>
      <c r="F23657" s="24">
        <f t="shared" si="407"/>
        <v>75.239599999999996</v>
      </c>
    </row>
    <row r="23658" spans="2:6" hidden="1">
      <c r="B23658" s="13">
        <v>2000</v>
      </c>
      <c r="C23658" s="14">
        <v>9</v>
      </c>
      <c r="D23658" s="14" t="s">
        <v>179</v>
      </c>
      <c r="E23658" s="19">
        <v>24.859000000000002</v>
      </c>
      <c r="F23658" s="24">
        <f t="shared" si="407"/>
        <v>76.746200000000002</v>
      </c>
    </row>
    <row r="23659" spans="2:6" hidden="1">
      <c r="B23659" s="15">
        <v>2000</v>
      </c>
      <c r="C23659" s="16">
        <v>10</v>
      </c>
      <c r="D23659" s="16" t="s">
        <v>179</v>
      </c>
      <c r="E23659" s="18">
        <v>25.742000000000001</v>
      </c>
      <c r="F23659" s="24">
        <f t="shared" si="407"/>
        <v>78.335599999999999</v>
      </c>
    </row>
    <row r="23660" spans="2:6" hidden="1">
      <c r="B23660" s="13">
        <v>2000</v>
      </c>
      <c r="C23660" s="14">
        <v>11</v>
      </c>
      <c r="D23660" s="14" t="s">
        <v>179</v>
      </c>
      <c r="E23660" s="19">
        <v>26.707000000000001</v>
      </c>
      <c r="F23660" s="24">
        <f t="shared" si="407"/>
        <v>80.072599999999994</v>
      </c>
    </row>
    <row r="23661" spans="2:6" hidden="1">
      <c r="B23661" s="15">
        <v>2000</v>
      </c>
      <c r="C23661" s="16">
        <v>12</v>
      </c>
      <c r="D23661" s="16" t="s">
        <v>179</v>
      </c>
      <c r="E23661" s="18">
        <v>26.303999999999998</v>
      </c>
      <c r="F23661" s="24">
        <f t="shared" si="407"/>
        <v>79.347200000000001</v>
      </c>
    </row>
    <row r="23662" spans="2:6" hidden="1">
      <c r="B23662" s="13">
        <v>2001</v>
      </c>
      <c r="C23662" s="14">
        <v>1</v>
      </c>
      <c r="D23662" s="14" t="s">
        <v>179</v>
      </c>
      <c r="E23662" s="19">
        <v>25.872</v>
      </c>
      <c r="F23662" s="24">
        <f t="shared" si="407"/>
        <v>78.569600000000008</v>
      </c>
    </row>
    <row r="23663" spans="2:6" hidden="1">
      <c r="B23663" s="15">
        <v>2001</v>
      </c>
      <c r="C23663" s="16">
        <v>2</v>
      </c>
      <c r="D23663" s="16" t="s">
        <v>179</v>
      </c>
      <c r="E23663" s="18">
        <v>25.792000000000002</v>
      </c>
      <c r="F23663" s="24">
        <f t="shared" si="407"/>
        <v>78.425600000000003</v>
      </c>
    </row>
    <row r="23664" spans="2:6" hidden="1">
      <c r="B23664" s="13">
        <v>2001</v>
      </c>
      <c r="C23664" s="14">
        <v>3</v>
      </c>
      <c r="D23664" s="14" t="s">
        <v>179</v>
      </c>
      <c r="E23664" s="19">
        <v>26.148</v>
      </c>
      <c r="F23664" s="24">
        <f t="shared" si="407"/>
        <v>79.066400000000002</v>
      </c>
    </row>
    <row r="23665" spans="2:6" hidden="1">
      <c r="B23665" s="15">
        <v>2001</v>
      </c>
      <c r="C23665" s="16">
        <v>4</v>
      </c>
      <c r="D23665" s="16" t="s">
        <v>179</v>
      </c>
      <c r="E23665" s="18">
        <v>25.829000000000001</v>
      </c>
      <c r="F23665" s="24">
        <f t="shared" si="407"/>
        <v>78.492199999999997</v>
      </c>
    </row>
    <row r="23666" spans="2:6" hidden="1">
      <c r="B23666" s="13">
        <v>2001</v>
      </c>
      <c r="C23666" s="14">
        <v>5</v>
      </c>
      <c r="D23666" s="14" t="s">
        <v>179</v>
      </c>
      <c r="E23666" s="19">
        <v>25.009</v>
      </c>
      <c r="F23666" s="24">
        <f t="shared" si="407"/>
        <v>77.016199999999998</v>
      </c>
    </row>
    <row r="23667" spans="2:6" hidden="1">
      <c r="B23667" s="15">
        <v>2001</v>
      </c>
      <c r="C23667" s="16">
        <v>6</v>
      </c>
      <c r="D23667" s="16" t="s">
        <v>179</v>
      </c>
      <c r="E23667" s="18">
        <v>24.998000000000001</v>
      </c>
      <c r="F23667" s="24">
        <f t="shared" si="407"/>
        <v>76.996399999999994</v>
      </c>
    </row>
    <row r="23668" spans="2:6" hidden="1">
      <c r="B23668" s="13">
        <v>2001</v>
      </c>
      <c r="C23668" s="14">
        <v>7</v>
      </c>
      <c r="D23668" s="14" t="s">
        <v>179</v>
      </c>
      <c r="E23668" s="19">
        <v>23.86</v>
      </c>
      <c r="F23668" s="24">
        <f t="shared" si="407"/>
        <v>74.948000000000008</v>
      </c>
    </row>
    <row r="23669" spans="2:6" hidden="1">
      <c r="B23669" s="15">
        <v>2001</v>
      </c>
      <c r="C23669" s="16">
        <v>8</v>
      </c>
      <c r="D23669" s="16" t="s">
        <v>179</v>
      </c>
      <c r="E23669" s="18">
        <v>24.138999999999999</v>
      </c>
      <c r="F23669" s="24">
        <f t="shared" si="407"/>
        <v>75.450199999999995</v>
      </c>
    </row>
    <row r="23670" spans="2:6" hidden="1">
      <c r="B23670" s="13">
        <v>2001</v>
      </c>
      <c r="C23670" s="14">
        <v>9</v>
      </c>
      <c r="D23670" s="14" t="s">
        <v>179</v>
      </c>
      <c r="E23670" s="19">
        <v>25.516999999999999</v>
      </c>
      <c r="F23670" s="24">
        <f t="shared" si="407"/>
        <v>77.930599999999998</v>
      </c>
    </row>
    <row r="23671" spans="2:6" hidden="1">
      <c r="B23671" s="15">
        <v>2001</v>
      </c>
      <c r="C23671" s="16">
        <v>10</v>
      </c>
      <c r="D23671" s="16" t="s">
        <v>179</v>
      </c>
      <c r="E23671" s="18">
        <v>25.617999999999999</v>
      </c>
      <c r="F23671" s="24">
        <f t="shared" si="407"/>
        <v>78.112400000000008</v>
      </c>
    </row>
    <row r="23672" spans="2:6" hidden="1">
      <c r="B23672" s="13">
        <v>2001</v>
      </c>
      <c r="C23672" s="14">
        <v>11</v>
      </c>
      <c r="D23672" s="14" t="s">
        <v>179</v>
      </c>
      <c r="E23672" s="19">
        <v>26.219000000000001</v>
      </c>
      <c r="F23672" s="24">
        <f t="shared" si="407"/>
        <v>79.194199999999995</v>
      </c>
    </row>
    <row r="23673" spans="2:6" hidden="1">
      <c r="B23673" s="15">
        <v>2001</v>
      </c>
      <c r="C23673" s="16">
        <v>12</v>
      </c>
      <c r="D23673" s="16" t="s">
        <v>179</v>
      </c>
      <c r="E23673" s="18">
        <v>26.178999999999998</v>
      </c>
      <c r="F23673" s="24">
        <f t="shared" si="407"/>
        <v>79.122199999999992</v>
      </c>
    </row>
    <row r="23674" spans="2:6" hidden="1">
      <c r="B23674" s="13">
        <v>2002</v>
      </c>
      <c r="C23674" s="14">
        <v>1</v>
      </c>
      <c r="D23674" s="14" t="s">
        <v>179</v>
      </c>
      <c r="E23674" s="19">
        <v>26.56</v>
      </c>
      <c r="F23674" s="24">
        <f t="shared" si="407"/>
        <v>79.807999999999993</v>
      </c>
    </row>
    <row r="23675" spans="2:6" hidden="1">
      <c r="B23675" s="15">
        <v>2002</v>
      </c>
      <c r="C23675" s="16">
        <v>2</v>
      </c>
      <c r="D23675" s="16" t="s">
        <v>179</v>
      </c>
      <c r="E23675" s="18">
        <v>26.356000000000002</v>
      </c>
      <c r="F23675" s="24">
        <f t="shared" si="407"/>
        <v>79.440799999999996</v>
      </c>
    </row>
    <row r="23676" spans="2:6" hidden="1">
      <c r="B23676" s="13">
        <v>2002</v>
      </c>
      <c r="C23676" s="14">
        <v>3</v>
      </c>
      <c r="D23676" s="14" t="s">
        <v>179</v>
      </c>
      <c r="E23676" s="19">
        <v>26.016999999999999</v>
      </c>
      <c r="F23676" s="24">
        <f t="shared" si="407"/>
        <v>78.830600000000004</v>
      </c>
    </row>
    <row r="23677" spans="2:6" hidden="1">
      <c r="B23677" s="15">
        <v>2002</v>
      </c>
      <c r="C23677" s="16">
        <v>4</v>
      </c>
      <c r="D23677" s="16" t="s">
        <v>179</v>
      </c>
      <c r="E23677" s="18">
        <v>25.736999999999998</v>
      </c>
      <c r="F23677" s="24">
        <f t="shared" si="407"/>
        <v>78.326599999999999</v>
      </c>
    </row>
    <row r="23678" spans="2:6" hidden="1">
      <c r="B23678" s="13">
        <v>2002</v>
      </c>
      <c r="C23678" s="14">
        <v>5</v>
      </c>
      <c r="D23678" s="14" t="s">
        <v>179</v>
      </c>
      <c r="E23678" s="19">
        <v>25.152999999999999</v>
      </c>
      <c r="F23678" s="24">
        <f t="shared" si="407"/>
        <v>77.275399999999991</v>
      </c>
    </row>
    <row r="23679" spans="2:6" hidden="1">
      <c r="B23679" s="15">
        <v>2002</v>
      </c>
      <c r="C23679" s="16">
        <v>6</v>
      </c>
      <c r="D23679" s="16" t="s">
        <v>179</v>
      </c>
      <c r="E23679" s="18">
        <v>25.041</v>
      </c>
      <c r="F23679" s="24">
        <f t="shared" si="407"/>
        <v>77.073800000000006</v>
      </c>
    </row>
    <row r="23680" spans="2:6" hidden="1">
      <c r="B23680" s="13">
        <v>2002</v>
      </c>
      <c r="C23680" s="14">
        <v>7</v>
      </c>
      <c r="D23680" s="14" t="s">
        <v>179</v>
      </c>
      <c r="E23680" s="19">
        <v>24.03</v>
      </c>
      <c r="F23680" s="24">
        <f t="shared" si="407"/>
        <v>75.254000000000005</v>
      </c>
    </row>
    <row r="23681" spans="2:6" hidden="1">
      <c r="B23681" s="15">
        <v>2002</v>
      </c>
      <c r="C23681" s="16">
        <v>8</v>
      </c>
      <c r="D23681" s="16" t="s">
        <v>179</v>
      </c>
      <c r="E23681" s="18">
        <v>24.332999999999998</v>
      </c>
      <c r="F23681" s="24">
        <f t="shared" si="407"/>
        <v>75.799399999999991</v>
      </c>
    </row>
    <row r="23682" spans="2:6" hidden="1">
      <c r="B23682" s="13">
        <v>2002</v>
      </c>
      <c r="C23682" s="14">
        <v>9</v>
      </c>
      <c r="D23682" s="14" t="s">
        <v>179</v>
      </c>
      <c r="E23682" s="19">
        <v>24.370999999999999</v>
      </c>
      <c r="F23682" s="24">
        <f t="shared" si="407"/>
        <v>75.867799999999988</v>
      </c>
    </row>
    <row r="23683" spans="2:6" hidden="1">
      <c r="B23683" s="15">
        <v>2002</v>
      </c>
      <c r="C23683" s="16">
        <v>10</v>
      </c>
      <c r="D23683" s="16" t="s">
        <v>179</v>
      </c>
      <c r="E23683" s="18">
        <v>25</v>
      </c>
      <c r="F23683" s="24">
        <f t="shared" si="407"/>
        <v>77</v>
      </c>
    </row>
    <row r="23684" spans="2:6" hidden="1">
      <c r="B23684" s="13">
        <v>2002</v>
      </c>
      <c r="C23684" s="14">
        <v>11</v>
      </c>
      <c r="D23684" s="14" t="s">
        <v>179</v>
      </c>
      <c r="E23684" s="19">
        <v>26.300999999999998</v>
      </c>
      <c r="F23684" s="24">
        <f t="shared" si="407"/>
        <v>79.341800000000006</v>
      </c>
    </row>
    <row r="23685" spans="2:6" hidden="1">
      <c r="B23685" s="15">
        <v>2002</v>
      </c>
      <c r="C23685" s="16">
        <v>12</v>
      </c>
      <c r="D23685" s="16" t="s">
        <v>179</v>
      </c>
      <c r="E23685" s="18">
        <v>26.824000000000002</v>
      </c>
      <c r="F23685" s="24">
        <f t="shared" si="407"/>
        <v>80.283199999999994</v>
      </c>
    </row>
    <row r="23686" spans="2:6" hidden="1">
      <c r="B23686" s="13">
        <v>2003</v>
      </c>
      <c r="C23686" s="14">
        <v>1</v>
      </c>
      <c r="D23686" s="14" t="s">
        <v>179</v>
      </c>
      <c r="E23686" s="19">
        <v>26.015999999999998</v>
      </c>
      <c r="F23686" s="24">
        <f t="shared" si="407"/>
        <v>78.828800000000001</v>
      </c>
    </row>
    <row r="23687" spans="2:6" hidden="1">
      <c r="B23687" s="15">
        <v>2003</v>
      </c>
      <c r="C23687" s="16">
        <v>2</v>
      </c>
      <c r="D23687" s="16" t="s">
        <v>179</v>
      </c>
      <c r="E23687" s="18">
        <v>26.33</v>
      </c>
      <c r="F23687" s="24">
        <f t="shared" si="407"/>
        <v>79.394000000000005</v>
      </c>
    </row>
    <row r="23688" spans="2:6" hidden="1">
      <c r="B23688" s="13">
        <v>2003</v>
      </c>
      <c r="C23688" s="14">
        <v>3</v>
      </c>
      <c r="D23688" s="14" t="s">
        <v>179</v>
      </c>
      <c r="E23688" s="19">
        <v>25.989000000000001</v>
      </c>
      <c r="F23688" s="24">
        <f t="shared" si="407"/>
        <v>78.780200000000008</v>
      </c>
    </row>
    <row r="23689" spans="2:6" hidden="1">
      <c r="B23689" s="15">
        <v>2003</v>
      </c>
      <c r="C23689" s="16">
        <v>4</v>
      </c>
      <c r="D23689" s="16" t="s">
        <v>179</v>
      </c>
      <c r="E23689" s="18">
        <v>25.739000000000001</v>
      </c>
      <c r="F23689" s="24">
        <f t="shared" si="407"/>
        <v>78.330200000000005</v>
      </c>
    </row>
    <row r="23690" spans="2:6" hidden="1">
      <c r="B23690" s="13">
        <v>2003</v>
      </c>
      <c r="C23690" s="14">
        <v>5</v>
      </c>
      <c r="D23690" s="14" t="s">
        <v>179</v>
      </c>
      <c r="E23690" s="19">
        <v>25.442</v>
      </c>
      <c r="F23690" s="24">
        <f t="shared" si="407"/>
        <v>77.795600000000007</v>
      </c>
    </row>
    <row r="23691" spans="2:6" hidden="1">
      <c r="B23691" s="15">
        <v>2003</v>
      </c>
      <c r="C23691" s="16">
        <v>6</v>
      </c>
      <c r="D23691" s="16" t="s">
        <v>179</v>
      </c>
      <c r="E23691" s="18">
        <v>24.620999999999999</v>
      </c>
      <c r="F23691" s="24">
        <f t="shared" si="407"/>
        <v>76.317800000000005</v>
      </c>
    </row>
    <row r="23692" spans="2:6" hidden="1">
      <c r="B23692" s="13">
        <v>2003</v>
      </c>
      <c r="C23692" s="14">
        <v>7</v>
      </c>
      <c r="D23692" s="14" t="s">
        <v>179</v>
      </c>
      <c r="E23692" s="19">
        <v>24.649000000000001</v>
      </c>
      <c r="F23692" s="24">
        <f t="shared" si="407"/>
        <v>76.368200000000002</v>
      </c>
    </row>
    <row r="23693" spans="2:6" hidden="1">
      <c r="B23693" s="15">
        <v>2003</v>
      </c>
      <c r="C23693" s="16">
        <v>8</v>
      </c>
      <c r="D23693" s="16" t="s">
        <v>179</v>
      </c>
      <c r="E23693" s="18">
        <v>24.140999999999998</v>
      </c>
      <c r="F23693" s="24">
        <f t="shared" si="407"/>
        <v>75.453800000000001</v>
      </c>
    </row>
    <row r="23694" spans="2:6" hidden="1">
      <c r="B23694" s="13">
        <v>2003</v>
      </c>
      <c r="C23694" s="14">
        <v>9</v>
      </c>
      <c r="D23694" s="14" t="s">
        <v>179</v>
      </c>
      <c r="E23694" s="19">
        <v>24.606999999999999</v>
      </c>
      <c r="F23694" s="24">
        <f t="shared" si="407"/>
        <v>76.292599999999993</v>
      </c>
    </row>
    <row r="23695" spans="2:6" hidden="1">
      <c r="B23695" s="15">
        <v>2003</v>
      </c>
      <c r="C23695" s="16">
        <v>10</v>
      </c>
      <c r="D23695" s="16" t="s">
        <v>179</v>
      </c>
      <c r="E23695" s="18">
        <v>25.667000000000002</v>
      </c>
      <c r="F23695" s="24">
        <f t="shared" si="407"/>
        <v>78.200600000000009</v>
      </c>
    </row>
    <row r="23696" spans="2:6" hidden="1">
      <c r="B23696" s="13">
        <v>2003</v>
      </c>
      <c r="C23696" s="14">
        <v>11</v>
      </c>
      <c r="D23696" s="14" t="s">
        <v>179</v>
      </c>
      <c r="E23696" s="19">
        <v>26.204000000000001</v>
      </c>
      <c r="F23696" s="24">
        <f t="shared" si="407"/>
        <v>79.167200000000008</v>
      </c>
    </row>
    <row r="23697" spans="2:6" hidden="1">
      <c r="B23697" s="15">
        <v>2003</v>
      </c>
      <c r="C23697" s="16">
        <v>12</v>
      </c>
      <c r="D23697" s="16" t="s">
        <v>179</v>
      </c>
      <c r="E23697" s="18">
        <v>26.486000000000001</v>
      </c>
      <c r="F23697" s="24">
        <f t="shared" si="407"/>
        <v>79.674800000000005</v>
      </c>
    </row>
    <row r="23698" spans="2:6" hidden="1">
      <c r="B23698" s="13">
        <v>2004</v>
      </c>
      <c r="C23698" s="14">
        <v>1</v>
      </c>
      <c r="D23698" s="14" t="s">
        <v>179</v>
      </c>
      <c r="E23698" s="19">
        <v>26.477</v>
      </c>
      <c r="F23698" s="24">
        <f t="shared" si="407"/>
        <v>79.658600000000007</v>
      </c>
    </row>
    <row r="23699" spans="2:6" hidden="1">
      <c r="B23699" s="15">
        <v>2004</v>
      </c>
      <c r="C23699" s="16">
        <v>2</v>
      </c>
      <c r="D23699" s="16" t="s">
        <v>179</v>
      </c>
      <c r="E23699" s="18">
        <v>25.878</v>
      </c>
      <c r="F23699" s="24">
        <f t="shared" si="407"/>
        <v>78.580399999999997</v>
      </c>
    </row>
    <row r="23700" spans="2:6" hidden="1">
      <c r="B23700" s="13">
        <v>2004</v>
      </c>
      <c r="C23700" s="14">
        <v>3</v>
      </c>
      <c r="D23700" s="14" t="s">
        <v>179</v>
      </c>
      <c r="E23700" s="19">
        <v>25.945</v>
      </c>
      <c r="F23700" s="24">
        <f t="shared" si="407"/>
        <v>78.700999999999993</v>
      </c>
    </row>
    <row r="23701" spans="2:6" hidden="1">
      <c r="B23701" s="15">
        <v>2004</v>
      </c>
      <c r="C23701" s="16">
        <v>4</v>
      </c>
      <c r="D23701" s="16" t="s">
        <v>179</v>
      </c>
      <c r="E23701" s="18">
        <v>25.666</v>
      </c>
      <c r="F23701" s="24">
        <f t="shared" si="407"/>
        <v>78.198800000000006</v>
      </c>
    </row>
    <row r="23702" spans="2:6" hidden="1">
      <c r="B23702" s="13">
        <v>2004</v>
      </c>
      <c r="C23702" s="14">
        <v>5</v>
      </c>
      <c r="D23702" s="14" t="s">
        <v>179</v>
      </c>
      <c r="E23702" s="19">
        <v>25.780999999999999</v>
      </c>
      <c r="F23702" s="24">
        <f t="shared" si="407"/>
        <v>78.405799999999999</v>
      </c>
    </row>
    <row r="23703" spans="2:6" hidden="1">
      <c r="B23703" s="15">
        <v>2004</v>
      </c>
      <c r="C23703" s="16">
        <v>6</v>
      </c>
      <c r="D23703" s="16" t="s">
        <v>179</v>
      </c>
      <c r="E23703" s="18">
        <v>23.997</v>
      </c>
      <c r="F23703" s="24">
        <f t="shared" si="407"/>
        <v>75.194600000000008</v>
      </c>
    </row>
    <row r="23704" spans="2:6" hidden="1">
      <c r="B23704" s="13">
        <v>2004</v>
      </c>
      <c r="C23704" s="14">
        <v>7</v>
      </c>
      <c r="D23704" s="14" t="s">
        <v>179</v>
      </c>
      <c r="E23704" s="19">
        <v>23.706</v>
      </c>
      <c r="F23704" s="24">
        <f t="shared" si="407"/>
        <v>74.6708</v>
      </c>
    </row>
    <row r="23705" spans="2:6" hidden="1">
      <c r="B23705" s="15">
        <v>2004</v>
      </c>
      <c r="C23705" s="16">
        <v>8</v>
      </c>
      <c r="D23705" s="16" t="s">
        <v>179</v>
      </c>
      <c r="E23705" s="18">
        <v>23.561</v>
      </c>
      <c r="F23705" s="24">
        <f t="shared" si="407"/>
        <v>74.409800000000004</v>
      </c>
    </row>
    <row r="23706" spans="2:6" hidden="1">
      <c r="B23706" s="13">
        <v>2004</v>
      </c>
      <c r="C23706" s="14">
        <v>9</v>
      </c>
      <c r="D23706" s="14" t="s">
        <v>179</v>
      </c>
      <c r="E23706" s="19">
        <v>24.619</v>
      </c>
      <c r="F23706" s="24">
        <f t="shared" si="407"/>
        <v>76.3142</v>
      </c>
    </row>
    <row r="23707" spans="2:6" hidden="1">
      <c r="B23707" s="15">
        <v>2004</v>
      </c>
      <c r="C23707" s="16">
        <v>10</v>
      </c>
      <c r="D23707" s="16" t="s">
        <v>179</v>
      </c>
      <c r="E23707" s="18">
        <v>24.724</v>
      </c>
      <c r="F23707" s="24">
        <f t="shared" si="407"/>
        <v>76.503199999999993</v>
      </c>
    </row>
    <row r="23708" spans="2:6" hidden="1">
      <c r="B23708" s="13">
        <v>2004</v>
      </c>
      <c r="C23708" s="14">
        <v>11</v>
      </c>
      <c r="D23708" s="14" t="s">
        <v>179</v>
      </c>
      <c r="E23708" s="19">
        <v>26.026</v>
      </c>
      <c r="F23708" s="24">
        <f t="shared" si="407"/>
        <v>78.846800000000002</v>
      </c>
    </row>
    <row r="23709" spans="2:6" hidden="1">
      <c r="B23709" s="15">
        <v>2004</v>
      </c>
      <c r="C23709" s="16">
        <v>12</v>
      </c>
      <c r="D23709" s="16" t="s">
        <v>179</v>
      </c>
      <c r="E23709" s="18">
        <v>26.422999999999998</v>
      </c>
      <c r="F23709" s="24">
        <f t="shared" si="407"/>
        <v>79.561399999999992</v>
      </c>
    </row>
    <row r="23710" spans="2:6" hidden="1">
      <c r="B23710" s="13">
        <v>2005</v>
      </c>
      <c r="C23710" s="14">
        <v>1</v>
      </c>
      <c r="D23710" s="14" t="s">
        <v>179</v>
      </c>
      <c r="E23710" s="19">
        <v>25.96</v>
      </c>
      <c r="F23710" s="24">
        <f t="shared" si="407"/>
        <v>78.728000000000009</v>
      </c>
    </row>
    <row r="23711" spans="2:6" hidden="1">
      <c r="B23711" s="15">
        <v>2005</v>
      </c>
      <c r="C23711" s="16">
        <v>2</v>
      </c>
      <c r="D23711" s="16" t="s">
        <v>179</v>
      </c>
      <c r="E23711" s="18">
        <v>26.448</v>
      </c>
      <c r="F23711" s="24">
        <f t="shared" si="407"/>
        <v>79.606400000000008</v>
      </c>
    </row>
    <row r="23712" spans="2:6" hidden="1">
      <c r="B23712" s="13">
        <v>2005</v>
      </c>
      <c r="C23712" s="14">
        <v>3</v>
      </c>
      <c r="D23712" s="14" t="s">
        <v>179</v>
      </c>
      <c r="E23712" s="19">
        <v>26.22</v>
      </c>
      <c r="F23712" s="24">
        <f t="shared" ref="F23712:F23775" si="408">(E23712 * 1.8) + 32</f>
        <v>79.195999999999998</v>
      </c>
    </row>
    <row r="23713" spans="2:6" hidden="1">
      <c r="B23713" s="15">
        <v>2005</v>
      </c>
      <c r="C23713" s="16">
        <v>4</v>
      </c>
      <c r="D23713" s="16" t="s">
        <v>179</v>
      </c>
      <c r="E23713" s="18">
        <v>25.305</v>
      </c>
      <c r="F23713" s="24">
        <f t="shared" si="408"/>
        <v>77.549000000000007</v>
      </c>
    </row>
    <row r="23714" spans="2:6" hidden="1">
      <c r="B23714" s="13">
        <v>2005</v>
      </c>
      <c r="C23714" s="14">
        <v>5</v>
      </c>
      <c r="D23714" s="14" t="s">
        <v>179</v>
      </c>
      <c r="E23714" s="19">
        <v>25.175999999999998</v>
      </c>
      <c r="F23714" s="24">
        <f t="shared" si="408"/>
        <v>77.316800000000001</v>
      </c>
    </row>
    <row r="23715" spans="2:6" hidden="1">
      <c r="B23715" s="15">
        <v>2005</v>
      </c>
      <c r="C23715" s="16">
        <v>6</v>
      </c>
      <c r="D23715" s="16" t="s">
        <v>179</v>
      </c>
      <c r="E23715" s="18">
        <v>25.097000000000001</v>
      </c>
      <c r="F23715" s="24">
        <f t="shared" si="408"/>
        <v>77.174599999999998</v>
      </c>
    </row>
    <row r="23716" spans="2:6" hidden="1">
      <c r="B23716" s="13">
        <v>2005</v>
      </c>
      <c r="C23716" s="14">
        <v>7</v>
      </c>
      <c r="D23716" s="14" t="s">
        <v>179</v>
      </c>
      <c r="E23716" s="19">
        <v>24.655000000000001</v>
      </c>
      <c r="F23716" s="24">
        <f t="shared" si="408"/>
        <v>76.379000000000005</v>
      </c>
    </row>
    <row r="23717" spans="2:6" hidden="1">
      <c r="B23717" s="15">
        <v>2005</v>
      </c>
      <c r="C23717" s="16">
        <v>8</v>
      </c>
      <c r="D23717" s="16" t="s">
        <v>179</v>
      </c>
      <c r="E23717" s="18">
        <v>24.012</v>
      </c>
      <c r="F23717" s="24">
        <f t="shared" si="408"/>
        <v>75.221599999999995</v>
      </c>
    </row>
    <row r="23718" spans="2:6" hidden="1">
      <c r="B23718" s="13">
        <v>2005</v>
      </c>
      <c r="C23718" s="14">
        <v>9</v>
      </c>
      <c r="D23718" s="14" t="s">
        <v>179</v>
      </c>
      <c r="E23718" s="19">
        <v>24.585999999999999</v>
      </c>
      <c r="F23718" s="24">
        <f t="shared" si="408"/>
        <v>76.254799999999989</v>
      </c>
    </row>
    <row r="23719" spans="2:6" hidden="1">
      <c r="B23719" s="15">
        <v>2005</v>
      </c>
      <c r="C23719" s="16">
        <v>10</v>
      </c>
      <c r="D23719" s="16" t="s">
        <v>179</v>
      </c>
      <c r="E23719" s="18">
        <v>25.965</v>
      </c>
      <c r="F23719" s="24">
        <f t="shared" si="408"/>
        <v>78.736999999999995</v>
      </c>
    </row>
    <row r="23720" spans="2:6" hidden="1">
      <c r="B23720" s="13">
        <v>2005</v>
      </c>
      <c r="C23720" s="14">
        <v>11</v>
      </c>
      <c r="D23720" s="14" t="s">
        <v>179</v>
      </c>
      <c r="E23720" s="19">
        <v>26.218</v>
      </c>
      <c r="F23720" s="24">
        <f t="shared" si="408"/>
        <v>79.192399999999992</v>
      </c>
    </row>
    <row r="23721" spans="2:6" hidden="1">
      <c r="B23721" s="15">
        <v>2005</v>
      </c>
      <c r="C23721" s="16">
        <v>12</v>
      </c>
      <c r="D23721" s="16" t="s">
        <v>179</v>
      </c>
      <c r="E23721" s="18">
        <v>26.506</v>
      </c>
      <c r="F23721" s="24">
        <f t="shared" si="408"/>
        <v>79.710800000000006</v>
      </c>
    </row>
    <row r="23722" spans="2:6" hidden="1">
      <c r="B23722" s="13">
        <v>2006</v>
      </c>
      <c r="C23722" s="14">
        <v>1</v>
      </c>
      <c r="D23722" s="14" t="s">
        <v>179</v>
      </c>
      <c r="E23722" s="19">
        <v>25.931000000000001</v>
      </c>
      <c r="F23722" s="24">
        <f t="shared" si="408"/>
        <v>78.67580000000001</v>
      </c>
    </row>
    <row r="23723" spans="2:6" hidden="1">
      <c r="B23723" s="15">
        <v>2006</v>
      </c>
      <c r="C23723" s="16">
        <v>2</v>
      </c>
      <c r="D23723" s="16" t="s">
        <v>179</v>
      </c>
      <c r="E23723" s="18">
        <v>25.773</v>
      </c>
      <c r="F23723" s="24">
        <f t="shared" si="408"/>
        <v>78.391400000000004</v>
      </c>
    </row>
    <row r="23724" spans="2:6" hidden="1">
      <c r="B23724" s="13">
        <v>2006</v>
      </c>
      <c r="C23724" s="14">
        <v>3</v>
      </c>
      <c r="D23724" s="14" t="s">
        <v>179</v>
      </c>
      <c r="E23724" s="19">
        <v>25.591999999999999</v>
      </c>
      <c r="F23724" s="24">
        <f t="shared" si="408"/>
        <v>78.065599999999989</v>
      </c>
    </row>
    <row r="23725" spans="2:6" hidden="1">
      <c r="B23725" s="15">
        <v>2006</v>
      </c>
      <c r="C23725" s="16">
        <v>4</v>
      </c>
      <c r="D23725" s="16" t="s">
        <v>179</v>
      </c>
      <c r="E23725" s="18">
        <v>25.643000000000001</v>
      </c>
      <c r="F23725" s="24">
        <f t="shared" si="408"/>
        <v>78.157399999999996</v>
      </c>
    </row>
    <row r="23726" spans="2:6" hidden="1">
      <c r="B23726" s="13">
        <v>2006</v>
      </c>
      <c r="C23726" s="14">
        <v>5</v>
      </c>
      <c r="D23726" s="14" t="s">
        <v>179</v>
      </c>
      <c r="E23726" s="19">
        <v>25.202000000000002</v>
      </c>
      <c r="F23726" s="24">
        <f t="shared" si="408"/>
        <v>77.363600000000005</v>
      </c>
    </row>
    <row r="23727" spans="2:6" hidden="1">
      <c r="B23727" s="15">
        <v>2006</v>
      </c>
      <c r="C23727" s="16">
        <v>6</v>
      </c>
      <c r="D23727" s="16" t="s">
        <v>179</v>
      </c>
      <c r="E23727" s="18">
        <v>24.68</v>
      </c>
      <c r="F23727" s="24">
        <f t="shared" si="408"/>
        <v>76.424000000000007</v>
      </c>
    </row>
    <row r="23728" spans="2:6" hidden="1">
      <c r="B23728" s="13">
        <v>2006</v>
      </c>
      <c r="C23728" s="14">
        <v>7</v>
      </c>
      <c r="D23728" s="14" t="s">
        <v>179</v>
      </c>
      <c r="E23728" s="19">
        <v>23.853999999999999</v>
      </c>
      <c r="F23728" s="24">
        <f t="shared" si="408"/>
        <v>74.93719999999999</v>
      </c>
    </row>
    <row r="23729" spans="2:6" hidden="1">
      <c r="B23729" s="15">
        <v>2006</v>
      </c>
      <c r="C23729" s="16">
        <v>8</v>
      </c>
      <c r="D23729" s="16" t="s">
        <v>179</v>
      </c>
      <c r="E23729" s="18">
        <v>23.582000000000001</v>
      </c>
      <c r="F23729" s="24">
        <f t="shared" si="408"/>
        <v>74.447599999999994</v>
      </c>
    </row>
    <row r="23730" spans="2:6" hidden="1">
      <c r="B23730" s="13">
        <v>2006</v>
      </c>
      <c r="C23730" s="14">
        <v>9</v>
      </c>
      <c r="D23730" s="14" t="s">
        <v>179</v>
      </c>
      <c r="E23730" s="19">
        <v>23.731000000000002</v>
      </c>
      <c r="F23730" s="24">
        <f t="shared" si="408"/>
        <v>74.715800000000002</v>
      </c>
    </row>
    <row r="23731" spans="2:6" hidden="1">
      <c r="B23731" s="15">
        <v>2006</v>
      </c>
      <c r="C23731" s="16">
        <v>10</v>
      </c>
      <c r="D23731" s="16" t="s">
        <v>179</v>
      </c>
      <c r="E23731" s="18">
        <v>24.33</v>
      </c>
      <c r="F23731" s="24">
        <f t="shared" si="408"/>
        <v>75.793999999999997</v>
      </c>
    </row>
    <row r="23732" spans="2:6" hidden="1">
      <c r="B23732" s="13">
        <v>2006</v>
      </c>
      <c r="C23732" s="14">
        <v>11</v>
      </c>
      <c r="D23732" s="14" t="s">
        <v>179</v>
      </c>
      <c r="E23732" s="19">
        <v>25.718</v>
      </c>
      <c r="F23732" s="24">
        <f t="shared" si="408"/>
        <v>78.292400000000001</v>
      </c>
    </row>
    <row r="23733" spans="2:6" hidden="1">
      <c r="B23733" s="15">
        <v>2006</v>
      </c>
      <c r="C23733" s="16">
        <v>12</v>
      </c>
      <c r="D23733" s="16" t="s">
        <v>179</v>
      </c>
      <c r="E23733" s="18">
        <v>26.497</v>
      </c>
      <c r="F23733" s="24">
        <f t="shared" si="408"/>
        <v>79.694600000000008</v>
      </c>
    </row>
    <row r="23734" spans="2:6" hidden="1">
      <c r="B23734" s="13">
        <v>2007</v>
      </c>
      <c r="C23734" s="14">
        <v>1</v>
      </c>
      <c r="D23734" s="14" t="s">
        <v>179</v>
      </c>
      <c r="E23734" s="19">
        <v>26.076000000000001</v>
      </c>
      <c r="F23734" s="24">
        <f t="shared" si="408"/>
        <v>78.936800000000005</v>
      </c>
    </row>
    <row r="23735" spans="2:6" hidden="1">
      <c r="B23735" s="15">
        <v>2007</v>
      </c>
      <c r="C23735" s="16">
        <v>2</v>
      </c>
      <c r="D23735" s="16" t="s">
        <v>179</v>
      </c>
      <c r="E23735" s="18">
        <v>26.164000000000001</v>
      </c>
      <c r="F23735" s="24">
        <f t="shared" si="408"/>
        <v>79.095200000000006</v>
      </c>
    </row>
    <row r="23736" spans="2:6" hidden="1">
      <c r="B23736" s="13">
        <v>2007</v>
      </c>
      <c r="C23736" s="14">
        <v>3</v>
      </c>
      <c r="D23736" s="14" t="s">
        <v>179</v>
      </c>
      <c r="E23736" s="19">
        <v>25.581</v>
      </c>
      <c r="F23736" s="24">
        <f t="shared" si="408"/>
        <v>78.0458</v>
      </c>
    </row>
    <row r="23737" spans="2:6" hidden="1">
      <c r="B23737" s="15">
        <v>2007</v>
      </c>
      <c r="C23737" s="16">
        <v>4</v>
      </c>
      <c r="D23737" s="16" t="s">
        <v>179</v>
      </c>
      <c r="E23737" s="18">
        <v>25.306000000000001</v>
      </c>
      <c r="F23737" s="24">
        <f t="shared" si="408"/>
        <v>77.55080000000001</v>
      </c>
    </row>
    <row r="23738" spans="2:6" hidden="1">
      <c r="B23738" s="13">
        <v>2007</v>
      </c>
      <c r="C23738" s="14">
        <v>5</v>
      </c>
      <c r="D23738" s="14" t="s">
        <v>179</v>
      </c>
      <c r="E23738" s="19">
        <v>25.584</v>
      </c>
      <c r="F23738" s="24">
        <f t="shared" si="408"/>
        <v>78.051199999999994</v>
      </c>
    </row>
    <row r="23739" spans="2:6" hidden="1">
      <c r="B23739" s="15">
        <v>2007</v>
      </c>
      <c r="C23739" s="16">
        <v>6</v>
      </c>
      <c r="D23739" s="16" t="s">
        <v>179</v>
      </c>
      <c r="E23739" s="18">
        <v>25.312999999999999</v>
      </c>
      <c r="F23739" s="24">
        <f t="shared" si="408"/>
        <v>77.563400000000001</v>
      </c>
    </row>
    <row r="23740" spans="2:6" hidden="1">
      <c r="B23740" s="13">
        <v>2007</v>
      </c>
      <c r="C23740" s="14">
        <v>7</v>
      </c>
      <c r="D23740" s="14" t="s">
        <v>179</v>
      </c>
      <c r="E23740" s="19">
        <v>23.434999999999999</v>
      </c>
      <c r="F23740" s="24">
        <f t="shared" si="408"/>
        <v>74.182999999999993</v>
      </c>
    </row>
    <row r="23741" spans="2:6" hidden="1">
      <c r="B23741" s="15">
        <v>2007</v>
      </c>
      <c r="C23741" s="16">
        <v>8</v>
      </c>
      <c r="D23741" s="16" t="s">
        <v>179</v>
      </c>
      <c r="E23741" s="18">
        <v>23.87</v>
      </c>
      <c r="F23741" s="24">
        <f t="shared" si="408"/>
        <v>74.966000000000008</v>
      </c>
    </row>
    <row r="23742" spans="2:6" hidden="1">
      <c r="B23742" s="13">
        <v>2007</v>
      </c>
      <c r="C23742" s="14">
        <v>9</v>
      </c>
      <c r="D23742" s="14" t="s">
        <v>179</v>
      </c>
      <c r="E23742" s="19">
        <v>24.145</v>
      </c>
      <c r="F23742" s="24">
        <f t="shared" si="408"/>
        <v>75.460999999999999</v>
      </c>
    </row>
    <row r="23743" spans="2:6" hidden="1">
      <c r="B23743" s="15">
        <v>2007</v>
      </c>
      <c r="C23743" s="16">
        <v>10</v>
      </c>
      <c r="D23743" s="16" t="s">
        <v>179</v>
      </c>
      <c r="E23743" s="18">
        <v>25.341000000000001</v>
      </c>
      <c r="F23743" s="24">
        <f t="shared" si="408"/>
        <v>77.613799999999998</v>
      </c>
    </row>
    <row r="23744" spans="2:6" hidden="1">
      <c r="B23744" s="13">
        <v>2007</v>
      </c>
      <c r="C23744" s="14">
        <v>11</v>
      </c>
      <c r="D23744" s="14" t="s">
        <v>179</v>
      </c>
      <c r="E23744" s="19">
        <v>25.419</v>
      </c>
      <c r="F23744" s="24">
        <f t="shared" si="408"/>
        <v>77.754199999999997</v>
      </c>
    </row>
    <row r="23745" spans="2:6" hidden="1">
      <c r="B23745" s="15">
        <v>2007</v>
      </c>
      <c r="C23745" s="16">
        <v>12</v>
      </c>
      <c r="D23745" s="16" t="s">
        <v>179</v>
      </c>
      <c r="E23745" s="18">
        <v>26.187999999999999</v>
      </c>
      <c r="F23745" s="24">
        <f t="shared" si="408"/>
        <v>79.13839999999999</v>
      </c>
    </row>
    <row r="23746" spans="2:6" hidden="1">
      <c r="B23746" s="13">
        <v>2008</v>
      </c>
      <c r="C23746" s="14">
        <v>1</v>
      </c>
      <c r="D23746" s="14" t="s">
        <v>179</v>
      </c>
      <c r="E23746" s="19">
        <v>25.797000000000001</v>
      </c>
      <c r="F23746" s="24">
        <f t="shared" si="408"/>
        <v>78.434600000000003</v>
      </c>
    </row>
    <row r="23747" spans="2:6" hidden="1">
      <c r="B23747" s="15">
        <v>2008</v>
      </c>
      <c r="C23747" s="16">
        <v>2</v>
      </c>
      <c r="D23747" s="16" t="s">
        <v>179</v>
      </c>
      <c r="E23747" s="18">
        <v>26.184000000000001</v>
      </c>
      <c r="F23747" s="24">
        <f t="shared" si="408"/>
        <v>79.131200000000007</v>
      </c>
    </row>
    <row r="23748" spans="2:6" hidden="1">
      <c r="B23748" s="13">
        <v>2008</v>
      </c>
      <c r="C23748" s="14">
        <v>3</v>
      </c>
      <c r="D23748" s="14" t="s">
        <v>179</v>
      </c>
      <c r="E23748" s="19">
        <v>25.562000000000001</v>
      </c>
      <c r="F23748" s="24">
        <f t="shared" si="408"/>
        <v>78.011600000000001</v>
      </c>
    </row>
    <row r="23749" spans="2:6" hidden="1">
      <c r="B23749" s="15">
        <v>2008</v>
      </c>
      <c r="C23749" s="16">
        <v>4</v>
      </c>
      <c r="D23749" s="16" t="s">
        <v>179</v>
      </c>
      <c r="E23749" s="18">
        <v>25.001999999999999</v>
      </c>
      <c r="F23749" s="24">
        <f t="shared" si="408"/>
        <v>77.003600000000006</v>
      </c>
    </row>
    <row r="23750" spans="2:6" hidden="1">
      <c r="B23750" s="13">
        <v>2008</v>
      </c>
      <c r="C23750" s="14">
        <v>5</v>
      </c>
      <c r="D23750" s="14" t="s">
        <v>179</v>
      </c>
      <c r="E23750" s="19">
        <v>24.518000000000001</v>
      </c>
      <c r="F23750" s="24">
        <f t="shared" si="408"/>
        <v>76.132400000000004</v>
      </c>
    </row>
    <row r="23751" spans="2:6" hidden="1">
      <c r="B23751" s="15">
        <v>2008</v>
      </c>
      <c r="C23751" s="16">
        <v>6</v>
      </c>
      <c r="D23751" s="16" t="s">
        <v>179</v>
      </c>
      <c r="E23751" s="18">
        <v>24.472999999999999</v>
      </c>
      <c r="F23751" s="24">
        <f t="shared" si="408"/>
        <v>76.051400000000001</v>
      </c>
    </row>
    <row r="23752" spans="2:6" hidden="1">
      <c r="B23752" s="13">
        <v>2008</v>
      </c>
      <c r="C23752" s="14">
        <v>7</v>
      </c>
      <c r="D23752" s="14" t="s">
        <v>179</v>
      </c>
      <c r="E23752" s="19">
        <v>23.963999999999999</v>
      </c>
      <c r="F23752" s="24">
        <f t="shared" si="408"/>
        <v>75.135199999999998</v>
      </c>
    </row>
    <row r="23753" spans="2:6" hidden="1">
      <c r="B23753" s="15">
        <v>2008</v>
      </c>
      <c r="C23753" s="16">
        <v>8</v>
      </c>
      <c r="D23753" s="16" t="s">
        <v>179</v>
      </c>
      <c r="E23753" s="18">
        <v>24.016999999999999</v>
      </c>
      <c r="F23753" s="24">
        <f t="shared" si="408"/>
        <v>75.23060000000001</v>
      </c>
    </row>
    <row r="23754" spans="2:6" hidden="1">
      <c r="B23754" s="13">
        <v>2008</v>
      </c>
      <c r="C23754" s="14">
        <v>9</v>
      </c>
      <c r="D23754" s="14" t="s">
        <v>179</v>
      </c>
      <c r="E23754" s="19">
        <v>24.693000000000001</v>
      </c>
      <c r="F23754" s="24">
        <f t="shared" si="408"/>
        <v>76.447400000000002</v>
      </c>
    </row>
    <row r="23755" spans="2:6" hidden="1">
      <c r="B23755" s="15">
        <v>2008</v>
      </c>
      <c r="C23755" s="16">
        <v>10</v>
      </c>
      <c r="D23755" s="16" t="s">
        <v>179</v>
      </c>
      <c r="E23755" s="18">
        <v>25.23</v>
      </c>
      <c r="F23755" s="24">
        <f t="shared" si="408"/>
        <v>77.414000000000001</v>
      </c>
    </row>
    <row r="23756" spans="2:6" hidden="1">
      <c r="B23756" s="13">
        <v>2008</v>
      </c>
      <c r="C23756" s="14">
        <v>11</v>
      </c>
      <c r="D23756" s="14" t="s">
        <v>179</v>
      </c>
      <c r="E23756" s="19">
        <v>26.303999999999998</v>
      </c>
      <c r="F23756" s="24">
        <f t="shared" si="408"/>
        <v>79.347200000000001</v>
      </c>
    </row>
    <row r="23757" spans="2:6" hidden="1">
      <c r="B23757" s="15">
        <v>2008</v>
      </c>
      <c r="C23757" s="16">
        <v>12</v>
      </c>
      <c r="D23757" s="16" t="s">
        <v>179</v>
      </c>
      <c r="E23757" s="18">
        <v>26.297000000000001</v>
      </c>
      <c r="F23757" s="24">
        <f t="shared" si="408"/>
        <v>79.334599999999995</v>
      </c>
    </row>
    <row r="23758" spans="2:6" hidden="1">
      <c r="B23758" s="13">
        <v>2009</v>
      </c>
      <c r="C23758" s="14">
        <v>1</v>
      </c>
      <c r="D23758" s="14" t="s">
        <v>179</v>
      </c>
      <c r="E23758" s="19">
        <v>25.9</v>
      </c>
      <c r="F23758" s="24">
        <f t="shared" si="408"/>
        <v>78.62</v>
      </c>
    </row>
    <row r="23759" spans="2:6" hidden="1">
      <c r="B23759" s="15">
        <v>2009</v>
      </c>
      <c r="C23759" s="16">
        <v>2</v>
      </c>
      <c r="D23759" s="16" t="s">
        <v>179</v>
      </c>
      <c r="E23759" s="18">
        <v>25.42</v>
      </c>
      <c r="F23759" s="24">
        <f t="shared" si="408"/>
        <v>77.756</v>
      </c>
    </row>
    <row r="23760" spans="2:6" hidden="1">
      <c r="B23760" s="13">
        <v>2009</v>
      </c>
      <c r="C23760" s="14">
        <v>3</v>
      </c>
      <c r="D23760" s="14" t="s">
        <v>179</v>
      </c>
      <c r="E23760" s="19">
        <v>24.972999999999999</v>
      </c>
      <c r="F23760" s="24">
        <f t="shared" si="408"/>
        <v>76.951400000000007</v>
      </c>
    </row>
    <row r="23761" spans="2:6" hidden="1">
      <c r="B23761" s="15">
        <v>2009</v>
      </c>
      <c r="C23761" s="16">
        <v>4</v>
      </c>
      <c r="D23761" s="16" t="s">
        <v>179</v>
      </c>
      <c r="E23761" s="18">
        <v>25.687000000000001</v>
      </c>
      <c r="F23761" s="24">
        <f t="shared" si="408"/>
        <v>78.23660000000001</v>
      </c>
    </row>
    <row r="23762" spans="2:6" hidden="1">
      <c r="B23762" s="13">
        <v>2009</v>
      </c>
      <c r="C23762" s="14">
        <v>5</v>
      </c>
      <c r="D23762" s="14" t="s">
        <v>179</v>
      </c>
      <c r="E23762" s="19">
        <v>24.952000000000002</v>
      </c>
      <c r="F23762" s="24">
        <f t="shared" si="408"/>
        <v>76.913600000000002</v>
      </c>
    </row>
    <row r="23763" spans="2:6" hidden="1">
      <c r="B23763" s="15">
        <v>2009</v>
      </c>
      <c r="C23763" s="16">
        <v>6</v>
      </c>
      <c r="D23763" s="16" t="s">
        <v>179</v>
      </c>
      <c r="E23763" s="18">
        <v>24.49</v>
      </c>
      <c r="F23763" s="24">
        <f t="shared" si="408"/>
        <v>76.081999999999994</v>
      </c>
    </row>
    <row r="23764" spans="2:6" hidden="1">
      <c r="B23764" s="13">
        <v>2009</v>
      </c>
      <c r="C23764" s="14">
        <v>7</v>
      </c>
      <c r="D23764" s="14" t="s">
        <v>179</v>
      </c>
      <c r="E23764" s="19">
        <v>23.716000000000001</v>
      </c>
      <c r="F23764" s="24">
        <f t="shared" si="408"/>
        <v>74.688800000000001</v>
      </c>
    </row>
    <row r="23765" spans="2:6" hidden="1">
      <c r="B23765" s="15">
        <v>2009</v>
      </c>
      <c r="C23765" s="16">
        <v>8</v>
      </c>
      <c r="D23765" s="16" t="s">
        <v>179</v>
      </c>
      <c r="E23765" s="18">
        <v>24.099</v>
      </c>
      <c r="F23765" s="24">
        <f t="shared" si="408"/>
        <v>75.378199999999993</v>
      </c>
    </row>
    <row r="23766" spans="2:6" hidden="1">
      <c r="B23766" s="13">
        <v>2009</v>
      </c>
      <c r="C23766" s="14">
        <v>9</v>
      </c>
      <c r="D23766" s="14" t="s">
        <v>179</v>
      </c>
      <c r="E23766" s="19">
        <v>24.774000000000001</v>
      </c>
      <c r="F23766" s="24">
        <f t="shared" si="408"/>
        <v>76.593199999999996</v>
      </c>
    </row>
    <row r="23767" spans="2:6" hidden="1">
      <c r="B23767" s="15">
        <v>2009</v>
      </c>
      <c r="C23767" s="16">
        <v>10</v>
      </c>
      <c r="D23767" s="16" t="s">
        <v>179</v>
      </c>
      <c r="E23767" s="18">
        <v>24.806999999999999</v>
      </c>
      <c r="F23767" s="24">
        <f t="shared" si="408"/>
        <v>76.652600000000007</v>
      </c>
    </row>
    <row r="23768" spans="2:6" hidden="1">
      <c r="B23768" s="13">
        <v>2009</v>
      </c>
      <c r="C23768" s="14">
        <v>11</v>
      </c>
      <c r="D23768" s="14" t="s">
        <v>179</v>
      </c>
      <c r="E23768" s="19">
        <v>26.207999999999998</v>
      </c>
      <c r="F23768" s="24">
        <f t="shared" si="408"/>
        <v>79.174399999999991</v>
      </c>
    </row>
    <row r="23769" spans="2:6" hidden="1">
      <c r="B23769" s="15">
        <v>2009</v>
      </c>
      <c r="C23769" s="16">
        <v>12</v>
      </c>
      <c r="D23769" s="16" t="s">
        <v>179</v>
      </c>
      <c r="E23769" s="18">
        <v>25.988</v>
      </c>
      <c r="F23769" s="24">
        <f t="shared" si="408"/>
        <v>78.778400000000005</v>
      </c>
    </row>
    <row r="23770" spans="2:6" hidden="1">
      <c r="B23770" s="13">
        <v>2010</v>
      </c>
      <c r="C23770" s="14">
        <v>1</v>
      </c>
      <c r="D23770" s="14" t="s">
        <v>179</v>
      </c>
      <c r="E23770" s="19">
        <v>25.396000000000001</v>
      </c>
      <c r="F23770" s="24">
        <f t="shared" si="408"/>
        <v>77.712800000000001</v>
      </c>
    </row>
    <row r="23771" spans="2:6" hidden="1">
      <c r="B23771" s="15">
        <v>2010</v>
      </c>
      <c r="C23771" s="16">
        <v>2</v>
      </c>
      <c r="D23771" s="16" t="s">
        <v>179</v>
      </c>
      <c r="E23771" s="18">
        <v>26.259</v>
      </c>
      <c r="F23771" s="24">
        <f t="shared" si="408"/>
        <v>79.266199999999998</v>
      </c>
    </row>
    <row r="23772" spans="2:6" hidden="1">
      <c r="B23772" s="13">
        <v>2010</v>
      </c>
      <c r="C23772" s="14">
        <v>3</v>
      </c>
      <c r="D23772" s="14" t="s">
        <v>179</v>
      </c>
      <c r="E23772" s="19">
        <v>25.981999999999999</v>
      </c>
      <c r="F23772" s="24">
        <f t="shared" si="408"/>
        <v>78.767600000000002</v>
      </c>
    </row>
    <row r="23773" spans="2:6" hidden="1">
      <c r="B23773" s="15">
        <v>2010</v>
      </c>
      <c r="C23773" s="16">
        <v>4</v>
      </c>
      <c r="D23773" s="16" t="s">
        <v>179</v>
      </c>
      <c r="E23773" s="18">
        <v>25.768999999999998</v>
      </c>
      <c r="F23773" s="24">
        <f t="shared" si="408"/>
        <v>78.384199999999993</v>
      </c>
    </row>
    <row r="23774" spans="2:6" hidden="1">
      <c r="B23774" s="13">
        <v>2010</v>
      </c>
      <c r="C23774" s="14">
        <v>5</v>
      </c>
      <c r="D23774" s="14" t="s">
        <v>179</v>
      </c>
      <c r="E23774" s="19">
        <v>25.847999999999999</v>
      </c>
      <c r="F23774" s="24">
        <f t="shared" si="408"/>
        <v>78.526399999999995</v>
      </c>
    </row>
    <row r="23775" spans="2:6" hidden="1">
      <c r="B23775" s="15">
        <v>2010</v>
      </c>
      <c r="C23775" s="16">
        <v>6</v>
      </c>
      <c r="D23775" s="16" t="s">
        <v>179</v>
      </c>
      <c r="E23775" s="18">
        <v>25.535</v>
      </c>
      <c r="F23775" s="24">
        <f t="shared" si="408"/>
        <v>77.962999999999994</v>
      </c>
    </row>
    <row r="23776" spans="2:6" hidden="1">
      <c r="B23776" s="13">
        <v>2010</v>
      </c>
      <c r="C23776" s="14">
        <v>7</v>
      </c>
      <c r="D23776" s="14" t="s">
        <v>179</v>
      </c>
      <c r="E23776" s="19">
        <v>25.09</v>
      </c>
      <c r="F23776" s="24">
        <f t="shared" ref="F23776:F23839" si="409">(E23776 * 1.8) + 32</f>
        <v>77.162000000000006</v>
      </c>
    </row>
    <row r="23777" spans="2:6" hidden="1">
      <c r="B23777" s="15">
        <v>2010</v>
      </c>
      <c r="C23777" s="16">
        <v>8</v>
      </c>
      <c r="D23777" s="16" t="s">
        <v>179</v>
      </c>
      <c r="E23777" s="18">
        <v>25.292000000000002</v>
      </c>
      <c r="F23777" s="24">
        <f t="shared" si="409"/>
        <v>77.525599999999997</v>
      </c>
    </row>
    <row r="23778" spans="2:6" hidden="1">
      <c r="B23778" s="13">
        <v>2010</v>
      </c>
      <c r="C23778" s="14">
        <v>9</v>
      </c>
      <c r="D23778" s="14" t="s">
        <v>179</v>
      </c>
      <c r="E23778" s="19">
        <v>25.669</v>
      </c>
      <c r="F23778" s="24">
        <f t="shared" si="409"/>
        <v>78.2042</v>
      </c>
    </row>
    <row r="23779" spans="2:6" hidden="1">
      <c r="B23779" s="15">
        <v>2010</v>
      </c>
      <c r="C23779" s="16">
        <v>10</v>
      </c>
      <c r="D23779" s="16" t="s">
        <v>179</v>
      </c>
      <c r="E23779" s="18">
        <v>25.934000000000001</v>
      </c>
      <c r="F23779" s="24">
        <f t="shared" si="409"/>
        <v>78.681200000000004</v>
      </c>
    </row>
    <row r="23780" spans="2:6" hidden="1">
      <c r="B23780" s="13">
        <v>2010</v>
      </c>
      <c r="C23780" s="14">
        <v>11</v>
      </c>
      <c r="D23780" s="14" t="s">
        <v>179</v>
      </c>
      <c r="E23780" s="19">
        <v>26.236000000000001</v>
      </c>
      <c r="F23780" s="24">
        <f t="shared" si="409"/>
        <v>79.224800000000002</v>
      </c>
    </row>
    <row r="23781" spans="2:6" hidden="1">
      <c r="B23781" s="15">
        <v>2010</v>
      </c>
      <c r="C23781" s="16">
        <v>12</v>
      </c>
      <c r="D23781" s="16" t="s">
        <v>179</v>
      </c>
      <c r="E23781" s="18">
        <v>25.867000000000001</v>
      </c>
      <c r="F23781" s="24">
        <f t="shared" si="409"/>
        <v>78.560599999999994</v>
      </c>
    </row>
    <row r="23782" spans="2:6" hidden="1">
      <c r="B23782" s="13">
        <v>2011</v>
      </c>
      <c r="C23782" s="14">
        <v>1</v>
      </c>
      <c r="D23782" s="14" t="s">
        <v>179</v>
      </c>
      <c r="E23782" s="19">
        <v>25.791</v>
      </c>
      <c r="F23782" s="24">
        <f t="shared" si="409"/>
        <v>78.4238</v>
      </c>
    </row>
    <row r="23783" spans="2:6" hidden="1">
      <c r="B23783" s="15">
        <v>2011</v>
      </c>
      <c r="C23783" s="16">
        <v>2</v>
      </c>
      <c r="D23783" s="16" t="s">
        <v>179</v>
      </c>
      <c r="E23783" s="18">
        <v>25.606999999999999</v>
      </c>
      <c r="F23783" s="24">
        <f t="shared" si="409"/>
        <v>78.092600000000004</v>
      </c>
    </row>
    <row r="23784" spans="2:6" hidden="1">
      <c r="B23784" s="13">
        <v>2011</v>
      </c>
      <c r="C23784" s="14">
        <v>3</v>
      </c>
      <c r="D23784" s="14" t="s">
        <v>179</v>
      </c>
      <c r="E23784" s="19">
        <v>26.074999999999999</v>
      </c>
      <c r="F23784" s="24">
        <f t="shared" si="409"/>
        <v>78.935000000000002</v>
      </c>
    </row>
    <row r="23785" spans="2:6" hidden="1">
      <c r="B23785" s="15">
        <v>2011</v>
      </c>
      <c r="C23785" s="16">
        <v>4</v>
      </c>
      <c r="D23785" s="16" t="s">
        <v>179</v>
      </c>
      <c r="E23785" s="18">
        <v>25.241</v>
      </c>
      <c r="F23785" s="24">
        <f t="shared" si="409"/>
        <v>77.433799999999991</v>
      </c>
    </row>
    <row r="23786" spans="2:6" hidden="1">
      <c r="B23786" s="13">
        <v>2011</v>
      </c>
      <c r="C23786" s="14">
        <v>5</v>
      </c>
      <c r="D23786" s="14" t="s">
        <v>179</v>
      </c>
      <c r="E23786" s="19">
        <v>25.228999999999999</v>
      </c>
      <c r="F23786" s="24">
        <f t="shared" si="409"/>
        <v>77.412199999999999</v>
      </c>
    </row>
    <row r="23787" spans="2:6" hidden="1">
      <c r="B23787" s="15">
        <v>2011</v>
      </c>
      <c r="C23787" s="16">
        <v>6</v>
      </c>
      <c r="D23787" s="16" t="s">
        <v>179</v>
      </c>
      <c r="E23787" s="18">
        <v>24.065999999999999</v>
      </c>
      <c r="F23787" s="24">
        <f t="shared" si="409"/>
        <v>75.318799999999996</v>
      </c>
    </row>
    <row r="23788" spans="2:6" hidden="1">
      <c r="B23788" s="13">
        <v>2011</v>
      </c>
      <c r="C23788" s="14">
        <v>7</v>
      </c>
      <c r="D23788" s="14" t="s">
        <v>179</v>
      </c>
      <c r="E23788" s="19">
        <v>23.652999999999999</v>
      </c>
      <c r="F23788" s="24">
        <f t="shared" si="409"/>
        <v>74.575400000000002</v>
      </c>
    </row>
    <row r="23789" spans="2:6" hidden="1">
      <c r="B23789" s="15">
        <v>2011</v>
      </c>
      <c r="C23789" s="16">
        <v>8</v>
      </c>
      <c r="D23789" s="16" t="s">
        <v>179</v>
      </c>
      <c r="E23789" s="18">
        <v>23.646999999999998</v>
      </c>
      <c r="F23789" s="24">
        <f t="shared" si="409"/>
        <v>74.564599999999999</v>
      </c>
    </row>
    <row r="23790" spans="2:6" hidden="1">
      <c r="B23790" s="13">
        <v>2011</v>
      </c>
      <c r="C23790" s="14">
        <v>9</v>
      </c>
      <c r="D23790" s="14" t="s">
        <v>179</v>
      </c>
      <c r="E23790" s="19">
        <v>24.638999999999999</v>
      </c>
      <c r="F23790" s="24">
        <f t="shared" si="409"/>
        <v>76.350200000000001</v>
      </c>
    </row>
    <row r="23791" spans="2:6" hidden="1">
      <c r="B23791" s="15">
        <v>2011</v>
      </c>
      <c r="C23791" s="16">
        <v>10</v>
      </c>
      <c r="D23791" s="16" t="s">
        <v>179</v>
      </c>
      <c r="E23791" s="18">
        <v>25.459</v>
      </c>
      <c r="F23791" s="24">
        <f t="shared" si="409"/>
        <v>77.8262</v>
      </c>
    </row>
    <row r="23792" spans="2:6" hidden="1">
      <c r="B23792" s="13">
        <v>2011</v>
      </c>
      <c r="C23792" s="14">
        <v>11</v>
      </c>
      <c r="D23792" s="14" t="s">
        <v>179</v>
      </c>
      <c r="E23792" s="19">
        <v>26.452999999999999</v>
      </c>
      <c r="F23792" s="24">
        <f t="shared" si="409"/>
        <v>79.615399999999994</v>
      </c>
    </row>
    <row r="23793" spans="2:6" hidden="1">
      <c r="B23793" s="15">
        <v>2011</v>
      </c>
      <c r="C23793" s="16">
        <v>12</v>
      </c>
      <c r="D23793" s="16" t="s">
        <v>179</v>
      </c>
      <c r="E23793" s="18">
        <v>26.158000000000001</v>
      </c>
      <c r="F23793" s="24">
        <f t="shared" si="409"/>
        <v>79.084400000000002</v>
      </c>
    </row>
    <row r="23794" spans="2:6" hidden="1">
      <c r="B23794" s="13">
        <v>2012</v>
      </c>
      <c r="C23794" s="14">
        <v>1</v>
      </c>
      <c r="D23794" s="14" t="s">
        <v>179</v>
      </c>
      <c r="E23794" s="19">
        <v>25.702999999999999</v>
      </c>
      <c r="F23794" s="24">
        <f t="shared" si="409"/>
        <v>78.2654</v>
      </c>
    </row>
    <row r="23795" spans="2:6" hidden="1">
      <c r="B23795" s="15">
        <v>2012</v>
      </c>
      <c r="C23795" s="16">
        <v>2</v>
      </c>
      <c r="D23795" s="16" t="s">
        <v>179</v>
      </c>
      <c r="E23795" s="18">
        <v>25.824000000000002</v>
      </c>
      <c r="F23795" s="24">
        <f t="shared" si="409"/>
        <v>78.483200000000011</v>
      </c>
    </row>
    <row r="23796" spans="2:6" hidden="1">
      <c r="B23796" s="13">
        <v>2012</v>
      </c>
      <c r="C23796" s="14">
        <v>3</v>
      </c>
      <c r="D23796" s="14" t="s">
        <v>179</v>
      </c>
      <c r="E23796" s="19">
        <v>25.608000000000001</v>
      </c>
      <c r="F23796" s="24">
        <f t="shared" si="409"/>
        <v>78.094400000000007</v>
      </c>
    </row>
    <row r="23797" spans="2:6" hidden="1">
      <c r="B23797" s="15">
        <v>2012</v>
      </c>
      <c r="C23797" s="16">
        <v>4</v>
      </c>
      <c r="D23797" s="16" t="s">
        <v>179</v>
      </c>
      <c r="E23797" s="18">
        <v>25.206</v>
      </c>
      <c r="F23797" s="24">
        <f t="shared" si="409"/>
        <v>77.370800000000003</v>
      </c>
    </row>
    <row r="23798" spans="2:6" hidden="1">
      <c r="B23798" s="13">
        <v>2012</v>
      </c>
      <c r="C23798" s="14">
        <v>5</v>
      </c>
      <c r="D23798" s="14" t="s">
        <v>179</v>
      </c>
      <c r="E23798" s="19">
        <v>24.916</v>
      </c>
      <c r="F23798" s="24">
        <f t="shared" si="409"/>
        <v>76.848800000000011</v>
      </c>
    </row>
    <row r="23799" spans="2:6" hidden="1">
      <c r="B23799" s="15">
        <v>2012</v>
      </c>
      <c r="C23799" s="16">
        <v>6</v>
      </c>
      <c r="D23799" s="16" t="s">
        <v>179</v>
      </c>
      <c r="E23799" s="18">
        <v>23.911999999999999</v>
      </c>
      <c r="F23799" s="24">
        <f t="shared" si="409"/>
        <v>75.041600000000003</v>
      </c>
    </row>
    <row r="23800" spans="2:6" hidden="1">
      <c r="B23800" s="13">
        <v>2012</v>
      </c>
      <c r="C23800" s="14">
        <v>7</v>
      </c>
      <c r="D23800" s="14" t="s">
        <v>179</v>
      </c>
      <c r="E23800" s="19">
        <v>24.155999999999999</v>
      </c>
      <c r="F23800" s="24">
        <f t="shared" si="409"/>
        <v>75.480800000000002</v>
      </c>
    </row>
    <row r="23801" spans="2:6" hidden="1">
      <c r="B23801" s="15">
        <v>2012</v>
      </c>
      <c r="C23801" s="16">
        <v>8</v>
      </c>
      <c r="D23801" s="16" t="s">
        <v>179</v>
      </c>
      <c r="E23801" s="18">
        <v>24.073</v>
      </c>
      <c r="F23801" s="24">
        <f t="shared" si="409"/>
        <v>75.331400000000002</v>
      </c>
    </row>
    <row r="23802" spans="2:6" hidden="1">
      <c r="B23802" s="13">
        <v>2012</v>
      </c>
      <c r="C23802" s="14">
        <v>9</v>
      </c>
      <c r="D23802" s="14" t="s">
        <v>179</v>
      </c>
      <c r="E23802" s="19">
        <v>24.648</v>
      </c>
      <c r="F23802" s="24">
        <f t="shared" si="409"/>
        <v>76.366399999999999</v>
      </c>
    </row>
    <row r="23803" spans="2:6" hidden="1">
      <c r="B23803" s="15">
        <v>2012</v>
      </c>
      <c r="C23803" s="16">
        <v>10</v>
      </c>
      <c r="D23803" s="16" t="s">
        <v>179</v>
      </c>
      <c r="E23803" s="18">
        <v>25.238</v>
      </c>
      <c r="F23803" s="24">
        <f t="shared" si="409"/>
        <v>77.428400000000011</v>
      </c>
    </row>
    <row r="23804" spans="2:6" hidden="1">
      <c r="B23804" s="13">
        <v>2012</v>
      </c>
      <c r="C23804" s="14">
        <v>11</v>
      </c>
      <c r="D23804" s="14" t="s">
        <v>179</v>
      </c>
      <c r="E23804" s="19">
        <v>25.800999999999998</v>
      </c>
      <c r="F23804" s="24">
        <f t="shared" si="409"/>
        <v>78.441800000000001</v>
      </c>
    </row>
    <row r="23805" spans="2:6" hidden="1">
      <c r="B23805" s="15">
        <v>2012</v>
      </c>
      <c r="C23805" s="16">
        <v>12</v>
      </c>
      <c r="D23805" s="16" t="s">
        <v>179</v>
      </c>
      <c r="E23805" s="18">
        <v>26.581</v>
      </c>
      <c r="F23805" s="24">
        <f t="shared" si="409"/>
        <v>79.845799999999997</v>
      </c>
    </row>
    <row r="23806" spans="2:6" hidden="1">
      <c r="B23806" s="13">
        <v>2013</v>
      </c>
      <c r="C23806" s="14">
        <v>1</v>
      </c>
      <c r="D23806" s="14" t="s">
        <v>179</v>
      </c>
      <c r="E23806" s="19">
        <v>26.370999999999999</v>
      </c>
      <c r="F23806" s="24">
        <f t="shared" si="409"/>
        <v>79.467799999999997</v>
      </c>
    </row>
    <row r="23807" spans="2:6" hidden="1">
      <c r="B23807" s="15">
        <v>2013</v>
      </c>
      <c r="C23807" s="16">
        <v>2</v>
      </c>
      <c r="D23807" s="16" t="s">
        <v>179</v>
      </c>
      <c r="E23807" s="18">
        <v>26.559000000000001</v>
      </c>
      <c r="F23807" s="24">
        <f t="shared" si="409"/>
        <v>79.806200000000004</v>
      </c>
    </row>
    <row r="23808" spans="2:6" hidden="1">
      <c r="B23808" s="13">
        <v>2013</v>
      </c>
      <c r="C23808" s="14">
        <v>3</v>
      </c>
      <c r="D23808" s="14" t="s">
        <v>179</v>
      </c>
      <c r="E23808" s="19">
        <v>25.31</v>
      </c>
      <c r="F23808" s="24">
        <f t="shared" si="409"/>
        <v>77.557999999999993</v>
      </c>
    </row>
    <row r="23809" spans="2:6" hidden="1">
      <c r="B23809" s="15">
        <v>2013</v>
      </c>
      <c r="C23809" s="16">
        <v>4</v>
      </c>
      <c r="D23809" s="16" t="s">
        <v>179</v>
      </c>
      <c r="E23809" s="18">
        <v>25.928000000000001</v>
      </c>
      <c r="F23809" s="24">
        <f t="shared" si="409"/>
        <v>78.670400000000001</v>
      </c>
    </row>
    <row r="23810" spans="2:6" hidden="1">
      <c r="B23810" s="13">
        <v>2013</v>
      </c>
      <c r="C23810" s="14">
        <v>5</v>
      </c>
      <c r="D23810" s="14" t="s">
        <v>179</v>
      </c>
      <c r="E23810" s="19">
        <v>25.692</v>
      </c>
      <c r="F23810" s="24">
        <f t="shared" si="409"/>
        <v>78.245599999999996</v>
      </c>
    </row>
    <row r="23811" spans="2:6" hidden="1">
      <c r="B23811" s="15">
        <v>2013</v>
      </c>
      <c r="C23811" s="16">
        <v>6</v>
      </c>
      <c r="D23811" s="16" t="s">
        <v>179</v>
      </c>
      <c r="E23811" s="18">
        <v>25.071999999999999</v>
      </c>
      <c r="F23811" s="24">
        <f t="shared" si="409"/>
        <v>77.129599999999996</v>
      </c>
    </row>
    <row r="23812" spans="2:6" hidden="1">
      <c r="B23812" s="13">
        <v>2013</v>
      </c>
      <c r="C23812" s="14">
        <v>7</v>
      </c>
      <c r="D23812" s="14" t="s">
        <v>179</v>
      </c>
      <c r="E23812" s="19">
        <v>24.433</v>
      </c>
      <c r="F23812" s="24">
        <f t="shared" si="409"/>
        <v>75.979399999999998</v>
      </c>
    </row>
    <row r="23813" spans="2:6" hidden="1">
      <c r="B23813" s="15">
        <v>2013</v>
      </c>
      <c r="C23813" s="16">
        <v>8</v>
      </c>
      <c r="D23813" s="16" t="s">
        <v>179</v>
      </c>
      <c r="E23813" s="18">
        <v>24.161999999999999</v>
      </c>
      <c r="F23813" s="24">
        <f t="shared" si="409"/>
        <v>75.491600000000005</v>
      </c>
    </row>
    <row r="23814" spans="2:6" hidden="1">
      <c r="B23814" s="13">
        <v>2000</v>
      </c>
      <c r="C23814" s="14">
        <v>2</v>
      </c>
      <c r="D23814" s="14" t="s">
        <v>180</v>
      </c>
      <c r="E23814" s="19">
        <v>-4.0090000000000003</v>
      </c>
      <c r="F23814" s="24">
        <f t="shared" si="409"/>
        <v>24.783799999999999</v>
      </c>
    </row>
    <row r="23815" spans="2:6" hidden="1">
      <c r="B23815" s="15">
        <v>2000</v>
      </c>
      <c r="C23815" s="16">
        <v>3</v>
      </c>
      <c r="D23815" s="16" t="s">
        <v>180</v>
      </c>
      <c r="E23815" s="18">
        <v>-2.56</v>
      </c>
      <c r="F23815" s="24">
        <f t="shared" si="409"/>
        <v>27.391999999999999</v>
      </c>
    </row>
    <row r="23816" spans="2:6" hidden="1">
      <c r="B23816" s="13">
        <v>2000</v>
      </c>
      <c r="C23816" s="14">
        <v>4</v>
      </c>
      <c r="D23816" s="14" t="s">
        <v>180</v>
      </c>
      <c r="E23816" s="19">
        <v>-0.89700000000000002</v>
      </c>
      <c r="F23816" s="24">
        <f t="shared" si="409"/>
        <v>30.385400000000001</v>
      </c>
    </row>
    <row r="23817" spans="2:6" hidden="1">
      <c r="B23817" s="15">
        <v>2000</v>
      </c>
      <c r="C23817" s="16">
        <v>5</v>
      </c>
      <c r="D23817" s="16" t="s">
        <v>180</v>
      </c>
      <c r="E23817" s="18">
        <v>5.4329999999999998</v>
      </c>
      <c r="F23817" s="24">
        <f t="shared" si="409"/>
        <v>41.779400000000003</v>
      </c>
    </row>
    <row r="23818" spans="2:6" hidden="1">
      <c r="B23818" s="13">
        <v>2000</v>
      </c>
      <c r="C23818" s="14">
        <v>6</v>
      </c>
      <c r="D23818" s="14" t="s">
        <v>180</v>
      </c>
      <c r="E23818" s="19">
        <v>8.6270000000000007</v>
      </c>
      <c r="F23818" s="24">
        <f t="shared" si="409"/>
        <v>47.528599999999997</v>
      </c>
    </row>
    <row r="23819" spans="2:6" hidden="1">
      <c r="B23819" s="15">
        <v>2000</v>
      </c>
      <c r="C23819" s="16">
        <v>7</v>
      </c>
      <c r="D23819" s="16" t="s">
        <v>180</v>
      </c>
      <c r="E23819" s="18">
        <v>11.47</v>
      </c>
      <c r="F23819" s="24">
        <f t="shared" si="409"/>
        <v>52.646000000000001</v>
      </c>
    </row>
    <row r="23820" spans="2:6" hidden="1">
      <c r="B23820" s="13">
        <v>2000</v>
      </c>
      <c r="C23820" s="14">
        <v>8</v>
      </c>
      <c r="D23820" s="14" t="s">
        <v>180</v>
      </c>
      <c r="E23820" s="19">
        <v>10.023999999999999</v>
      </c>
      <c r="F23820" s="24">
        <f t="shared" si="409"/>
        <v>50.043199999999999</v>
      </c>
    </row>
    <row r="23821" spans="2:6" hidden="1">
      <c r="B23821" s="15">
        <v>2000</v>
      </c>
      <c r="C23821" s="16">
        <v>9</v>
      </c>
      <c r="D23821" s="16" t="s">
        <v>180</v>
      </c>
      <c r="E23821" s="18">
        <v>6.6109999999999998</v>
      </c>
      <c r="F23821" s="24">
        <f t="shared" si="409"/>
        <v>43.899799999999999</v>
      </c>
    </row>
    <row r="23822" spans="2:6" hidden="1">
      <c r="B23822" s="13">
        <v>2000</v>
      </c>
      <c r="C23822" s="14">
        <v>10</v>
      </c>
      <c r="D23822" s="14" t="s">
        <v>180</v>
      </c>
      <c r="E23822" s="19">
        <v>1.3089999999999999</v>
      </c>
      <c r="F23822" s="24">
        <f t="shared" si="409"/>
        <v>34.356200000000001</v>
      </c>
    </row>
    <row r="23823" spans="2:6" hidden="1">
      <c r="B23823" s="15">
        <v>2000</v>
      </c>
      <c r="C23823" s="16">
        <v>11</v>
      </c>
      <c r="D23823" s="16" t="s">
        <v>180</v>
      </c>
      <c r="E23823" s="18">
        <v>-2.766</v>
      </c>
      <c r="F23823" s="24">
        <f t="shared" si="409"/>
        <v>27.0212</v>
      </c>
    </row>
    <row r="23824" spans="2:6" hidden="1">
      <c r="B23824" s="13">
        <v>2000</v>
      </c>
      <c r="C23824" s="14">
        <v>12</v>
      </c>
      <c r="D23824" s="14" t="s">
        <v>180</v>
      </c>
      <c r="E23824" s="19">
        <v>-4.3369999999999997</v>
      </c>
      <c r="F23824" s="24">
        <f t="shared" si="409"/>
        <v>24.1934</v>
      </c>
    </row>
    <row r="23825" spans="2:6" hidden="1">
      <c r="B23825" s="15">
        <v>2001</v>
      </c>
      <c r="C23825" s="16">
        <v>1</v>
      </c>
      <c r="D23825" s="16" t="s">
        <v>180</v>
      </c>
      <c r="E23825" s="18">
        <v>-2.129</v>
      </c>
      <c r="F23825" s="24">
        <f t="shared" si="409"/>
        <v>28.1678</v>
      </c>
    </row>
    <row r="23826" spans="2:6" hidden="1">
      <c r="B23826" s="13">
        <v>2001</v>
      </c>
      <c r="C23826" s="14">
        <v>2</v>
      </c>
      <c r="D23826" s="14" t="s">
        <v>180</v>
      </c>
      <c r="E23826" s="19">
        <v>-3.1360000000000001</v>
      </c>
      <c r="F23826" s="24">
        <f t="shared" si="409"/>
        <v>26.3552</v>
      </c>
    </row>
    <row r="23827" spans="2:6" hidden="1">
      <c r="B23827" s="15">
        <v>2001</v>
      </c>
      <c r="C23827" s="16">
        <v>3</v>
      </c>
      <c r="D23827" s="16" t="s">
        <v>180</v>
      </c>
      <c r="E23827" s="18">
        <v>-4.0209999999999999</v>
      </c>
      <c r="F23827" s="24">
        <f t="shared" si="409"/>
        <v>24.7622</v>
      </c>
    </row>
    <row r="23828" spans="2:6" hidden="1">
      <c r="B23828" s="13">
        <v>2001</v>
      </c>
      <c r="C23828" s="14">
        <v>4</v>
      </c>
      <c r="D23828" s="14" t="s">
        <v>180</v>
      </c>
      <c r="E23828" s="19">
        <v>0.51200000000000001</v>
      </c>
      <c r="F23828" s="24">
        <f t="shared" si="409"/>
        <v>32.921599999999998</v>
      </c>
    </row>
    <row r="23829" spans="2:6" hidden="1">
      <c r="B23829" s="15">
        <v>2001</v>
      </c>
      <c r="C23829" s="16">
        <v>5</v>
      </c>
      <c r="D23829" s="16" t="s">
        <v>180</v>
      </c>
      <c r="E23829" s="18">
        <v>5.57</v>
      </c>
      <c r="F23829" s="24">
        <f t="shared" si="409"/>
        <v>42.026000000000003</v>
      </c>
    </row>
    <row r="23830" spans="2:6" hidden="1">
      <c r="B23830" s="13">
        <v>2001</v>
      </c>
      <c r="C23830" s="14">
        <v>6</v>
      </c>
      <c r="D23830" s="14" t="s">
        <v>180</v>
      </c>
      <c r="E23830" s="19">
        <v>8.14</v>
      </c>
      <c r="F23830" s="24">
        <f t="shared" si="409"/>
        <v>46.652000000000001</v>
      </c>
    </row>
    <row r="23831" spans="2:6" hidden="1">
      <c r="B23831" s="15">
        <v>2001</v>
      </c>
      <c r="C23831" s="16">
        <v>7</v>
      </c>
      <c r="D23831" s="16" t="s">
        <v>180</v>
      </c>
      <c r="E23831" s="18">
        <v>10.212999999999999</v>
      </c>
      <c r="F23831" s="24">
        <f t="shared" si="409"/>
        <v>50.383399999999995</v>
      </c>
    </row>
    <row r="23832" spans="2:6" hidden="1">
      <c r="B23832" s="13">
        <v>2001</v>
      </c>
      <c r="C23832" s="14">
        <v>8</v>
      </c>
      <c r="D23832" s="14" t="s">
        <v>180</v>
      </c>
      <c r="E23832" s="19">
        <v>9.6479999999999997</v>
      </c>
      <c r="F23832" s="24">
        <f t="shared" si="409"/>
        <v>49.366399999999999</v>
      </c>
    </row>
    <row r="23833" spans="2:6" hidden="1">
      <c r="B23833" s="15">
        <v>2001</v>
      </c>
      <c r="C23833" s="16">
        <v>9</v>
      </c>
      <c r="D23833" s="16" t="s">
        <v>180</v>
      </c>
      <c r="E23833" s="18">
        <v>7.0220000000000002</v>
      </c>
      <c r="F23833" s="24">
        <f t="shared" si="409"/>
        <v>44.639600000000002</v>
      </c>
    </row>
    <row r="23834" spans="2:6" hidden="1">
      <c r="B23834" s="13">
        <v>2001</v>
      </c>
      <c r="C23834" s="14">
        <v>10</v>
      </c>
      <c r="D23834" s="14" t="s">
        <v>180</v>
      </c>
      <c r="E23834" s="19">
        <v>2.444</v>
      </c>
      <c r="F23834" s="24">
        <f t="shared" si="409"/>
        <v>36.3992</v>
      </c>
    </row>
    <row r="23835" spans="2:6" hidden="1">
      <c r="B23835" s="15">
        <v>2001</v>
      </c>
      <c r="C23835" s="16">
        <v>11</v>
      </c>
      <c r="D23835" s="16" t="s">
        <v>180</v>
      </c>
      <c r="E23835" s="18">
        <v>-2.2109999999999999</v>
      </c>
      <c r="F23835" s="24">
        <f t="shared" si="409"/>
        <v>28.020199999999999</v>
      </c>
    </row>
    <row r="23836" spans="2:6" hidden="1">
      <c r="B23836" s="13">
        <v>2001</v>
      </c>
      <c r="C23836" s="14">
        <v>12</v>
      </c>
      <c r="D23836" s="14" t="s">
        <v>180</v>
      </c>
      <c r="E23836" s="19">
        <v>-1.7150000000000001</v>
      </c>
      <c r="F23836" s="24">
        <f t="shared" si="409"/>
        <v>28.913</v>
      </c>
    </row>
    <row r="23837" spans="2:6" hidden="1">
      <c r="B23837" s="15">
        <v>2002</v>
      </c>
      <c r="C23837" s="16">
        <v>1</v>
      </c>
      <c r="D23837" s="16" t="s">
        <v>180</v>
      </c>
      <c r="E23837" s="18">
        <v>-2.8690000000000002</v>
      </c>
      <c r="F23837" s="24">
        <f t="shared" si="409"/>
        <v>26.835799999999999</v>
      </c>
    </row>
    <row r="23838" spans="2:6" hidden="1">
      <c r="B23838" s="13">
        <v>2002</v>
      </c>
      <c r="C23838" s="14">
        <v>2</v>
      </c>
      <c r="D23838" s="14" t="s">
        <v>180</v>
      </c>
      <c r="E23838" s="19">
        <v>-6.9130000000000003</v>
      </c>
      <c r="F23838" s="24">
        <f t="shared" si="409"/>
        <v>19.5566</v>
      </c>
    </row>
    <row r="23839" spans="2:6" hidden="1">
      <c r="B23839" s="15">
        <v>2002</v>
      </c>
      <c r="C23839" s="16">
        <v>3</v>
      </c>
      <c r="D23839" s="16" t="s">
        <v>180</v>
      </c>
      <c r="E23839" s="18">
        <v>-3.4380000000000002</v>
      </c>
      <c r="F23839" s="24">
        <f t="shared" si="409"/>
        <v>25.811599999999999</v>
      </c>
    </row>
    <row r="23840" spans="2:6" hidden="1">
      <c r="B23840" s="13">
        <v>2002</v>
      </c>
      <c r="C23840" s="14">
        <v>4</v>
      </c>
      <c r="D23840" s="14" t="s">
        <v>180</v>
      </c>
      <c r="E23840" s="19">
        <v>1.518</v>
      </c>
      <c r="F23840" s="24">
        <f t="shared" ref="F23840:F23903" si="410">(E23840 * 1.8) + 32</f>
        <v>34.732399999999998</v>
      </c>
    </row>
    <row r="23841" spans="2:6" hidden="1">
      <c r="B23841" s="15">
        <v>2002</v>
      </c>
      <c r="C23841" s="16">
        <v>5</v>
      </c>
      <c r="D23841" s="16" t="s">
        <v>180</v>
      </c>
      <c r="E23841" s="18">
        <v>5.0030000000000001</v>
      </c>
      <c r="F23841" s="24">
        <f t="shared" si="410"/>
        <v>41.005400000000002</v>
      </c>
    </row>
    <row r="23842" spans="2:6" hidden="1">
      <c r="B23842" s="13">
        <v>2002</v>
      </c>
      <c r="C23842" s="14">
        <v>6</v>
      </c>
      <c r="D23842" s="14" t="s">
        <v>180</v>
      </c>
      <c r="E23842" s="19">
        <v>9.6850000000000005</v>
      </c>
      <c r="F23842" s="24">
        <f t="shared" si="410"/>
        <v>49.433</v>
      </c>
    </row>
    <row r="23843" spans="2:6" hidden="1">
      <c r="B23843" s="15">
        <v>2002</v>
      </c>
      <c r="C23843" s="16">
        <v>7</v>
      </c>
      <c r="D23843" s="16" t="s">
        <v>180</v>
      </c>
      <c r="E23843" s="18">
        <v>10.336</v>
      </c>
      <c r="F23843" s="24">
        <f t="shared" si="410"/>
        <v>50.604799999999997</v>
      </c>
    </row>
    <row r="23844" spans="2:6" hidden="1">
      <c r="B23844" s="13">
        <v>2002</v>
      </c>
      <c r="C23844" s="14">
        <v>8</v>
      </c>
      <c r="D23844" s="14" t="s">
        <v>180</v>
      </c>
      <c r="E23844" s="19">
        <v>9.2439999999999998</v>
      </c>
      <c r="F23844" s="24">
        <f t="shared" si="410"/>
        <v>48.639200000000002</v>
      </c>
    </row>
    <row r="23845" spans="2:6" hidden="1">
      <c r="B23845" s="15">
        <v>2002</v>
      </c>
      <c r="C23845" s="16">
        <v>9</v>
      </c>
      <c r="D23845" s="16" t="s">
        <v>180</v>
      </c>
      <c r="E23845" s="18">
        <v>7.3419999999999996</v>
      </c>
      <c r="F23845" s="24">
        <f t="shared" si="410"/>
        <v>45.215600000000002</v>
      </c>
    </row>
    <row r="23846" spans="2:6" hidden="1">
      <c r="B23846" s="13">
        <v>2002</v>
      </c>
      <c r="C23846" s="14">
        <v>10</v>
      </c>
      <c r="D23846" s="14" t="s">
        <v>180</v>
      </c>
      <c r="E23846" s="19">
        <v>1.917</v>
      </c>
      <c r="F23846" s="24">
        <f t="shared" si="410"/>
        <v>35.450600000000001</v>
      </c>
    </row>
    <row r="23847" spans="2:6" hidden="1">
      <c r="B23847" s="15">
        <v>2002</v>
      </c>
      <c r="C23847" s="16">
        <v>11</v>
      </c>
      <c r="D23847" s="16" t="s">
        <v>180</v>
      </c>
      <c r="E23847" s="18">
        <v>0.34300000000000003</v>
      </c>
      <c r="F23847" s="24">
        <f t="shared" si="410"/>
        <v>32.617400000000004</v>
      </c>
    </row>
    <row r="23848" spans="2:6" hidden="1">
      <c r="B23848" s="13">
        <v>2002</v>
      </c>
      <c r="C23848" s="14">
        <v>12</v>
      </c>
      <c r="D23848" s="14" t="s">
        <v>180</v>
      </c>
      <c r="E23848" s="19">
        <v>9.0999999999999998E-2</v>
      </c>
      <c r="F23848" s="24">
        <f t="shared" si="410"/>
        <v>32.163800000000002</v>
      </c>
    </row>
    <row r="23849" spans="2:6" hidden="1">
      <c r="B23849" s="15">
        <v>2003</v>
      </c>
      <c r="C23849" s="16">
        <v>1</v>
      </c>
      <c r="D23849" s="16" t="s">
        <v>180</v>
      </c>
      <c r="E23849" s="18">
        <v>-2.8660000000000001</v>
      </c>
      <c r="F23849" s="24">
        <f t="shared" si="410"/>
        <v>26.841200000000001</v>
      </c>
    </row>
    <row r="23850" spans="2:6" hidden="1">
      <c r="B23850" s="13">
        <v>2003</v>
      </c>
      <c r="C23850" s="14">
        <v>2</v>
      </c>
      <c r="D23850" s="14" t="s">
        <v>180</v>
      </c>
      <c r="E23850" s="19">
        <v>-0.77200000000000002</v>
      </c>
      <c r="F23850" s="24">
        <f t="shared" si="410"/>
        <v>30.610399999999998</v>
      </c>
    </row>
    <row r="23851" spans="2:6" hidden="1">
      <c r="B23851" s="15">
        <v>2003</v>
      </c>
      <c r="C23851" s="16">
        <v>3</v>
      </c>
      <c r="D23851" s="16" t="s">
        <v>180</v>
      </c>
      <c r="E23851" s="18">
        <v>0.79300000000000004</v>
      </c>
      <c r="F23851" s="24">
        <f t="shared" si="410"/>
        <v>33.427399999999999</v>
      </c>
    </row>
    <row r="23852" spans="2:6" hidden="1">
      <c r="B23852" s="13">
        <v>2003</v>
      </c>
      <c r="C23852" s="14">
        <v>4</v>
      </c>
      <c r="D23852" s="14" t="s">
        <v>180</v>
      </c>
      <c r="E23852" s="19">
        <v>3.6659999999999999</v>
      </c>
      <c r="F23852" s="24">
        <f t="shared" si="410"/>
        <v>38.598799999999997</v>
      </c>
    </row>
    <row r="23853" spans="2:6" hidden="1">
      <c r="B23853" s="15">
        <v>2003</v>
      </c>
      <c r="C23853" s="16">
        <v>5</v>
      </c>
      <c r="D23853" s="16" t="s">
        <v>180</v>
      </c>
      <c r="E23853" s="18">
        <v>4.9889999999999999</v>
      </c>
      <c r="F23853" s="24">
        <f t="shared" si="410"/>
        <v>40.980199999999996</v>
      </c>
    </row>
    <row r="23854" spans="2:6" hidden="1">
      <c r="B23854" s="13">
        <v>2003</v>
      </c>
      <c r="C23854" s="14">
        <v>6</v>
      </c>
      <c r="D23854" s="14" t="s">
        <v>180</v>
      </c>
      <c r="E23854" s="19">
        <v>10.359</v>
      </c>
      <c r="F23854" s="24">
        <f t="shared" si="410"/>
        <v>50.6462</v>
      </c>
    </row>
    <row r="23855" spans="2:6" hidden="1">
      <c r="B23855" s="15">
        <v>2003</v>
      </c>
      <c r="C23855" s="16">
        <v>7</v>
      </c>
      <c r="D23855" s="16" t="s">
        <v>180</v>
      </c>
      <c r="E23855" s="18">
        <v>11.573</v>
      </c>
      <c r="F23855" s="24">
        <f t="shared" si="410"/>
        <v>52.831400000000002</v>
      </c>
    </row>
    <row r="23856" spans="2:6" hidden="1">
      <c r="B23856" s="13">
        <v>2003</v>
      </c>
      <c r="C23856" s="14">
        <v>8</v>
      </c>
      <c r="D23856" s="14" t="s">
        <v>180</v>
      </c>
      <c r="E23856" s="19">
        <v>12.034000000000001</v>
      </c>
      <c r="F23856" s="24">
        <f t="shared" si="410"/>
        <v>53.661200000000001</v>
      </c>
    </row>
    <row r="23857" spans="2:6" hidden="1">
      <c r="B23857" s="15">
        <v>2003</v>
      </c>
      <c r="C23857" s="16">
        <v>9</v>
      </c>
      <c r="D23857" s="16" t="s">
        <v>180</v>
      </c>
      <c r="E23857" s="18">
        <v>6.4580000000000002</v>
      </c>
      <c r="F23857" s="24">
        <f t="shared" si="410"/>
        <v>43.624400000000001</v>
      </c>
    </row>
    <row r="23858" spans="2:6" hidden="1">
      <c r="B23858" s="13">
        <v>2003</v>
      </c>
      <c r="C23858" s="14">
        <v>10</v>
      </c>
      <c r="D23858" s="14" t="s">
        <v>180</v>
      </c>
      <c r="E23858" s="19">
        <v>1.7729999999999999</v>
      </c>
      <c r="F23858" s="24">
        <f t="shared" si="410"/>
        <v>35.191400000000002</v>
      </c>
    </row>
    <row r="23859" spans="2:6" hidden="1">
      <c r="B23859" s="15">
        <v>2003</v>
      </c>
      <c r="C23859" s="16">
        <v>11</v>
      </c>
      <c r="D23859" s="16" t="s">
        <v>180</v>
      </c>
      <c r="E23859" s="18">
        <v>-1.4339999999999999</v>
      </c>
      <c r="F23859" s="24">
        <f t="shared" si="410"/>
        <v>29.418800000000001</v>
      </c>
    </row>
    <row r="23860" spans="2:6" hidden="1">
      <c r="B23860" s="13">
        <v>2003</v>
      </c>
      <c r="C23860" s="14">
        <v>12</v>
      </c>
      <c r="D23860" s="14" t="s">
        <v>180</v>
      </c>
      <c r="E23860" s="19">
        <v>-4.0419999999999998</v>
      </c>
      <c r="F23860" s="24">
        <f t="shared" si="410"/>
        <v>24.724399999999999</v>
      </c>
    </row>
    <row r="23861" spans="2:6" hidden="1">
      <c r="B23861" s="15">
        <v>2004</v>
      </c>
      <c r="C23861" s="16">
        <v>1</v>
      </c>
      <c r="D23861" s="16" t="s">
        <v>180</v>
      </c>
      <c r="E23861" s="18">
        <v>-4.4349999999999996</v>
      </c>
      <c r="F23861" s="24">
        <f t="shared" si="410"/>
        <v>24.016999999999999</v>
      </c>
    </row>
    <row r="23862" spans="2:6" hidden="1">
      <c r="B23862" s="13">
        <v>2004</v>
      </c>
      <c r="C23862" s="14">
        <v>2</v>
      </c>
      <c r="D23862" s="14" t="s">
        <v>180</v>
      </c>
      <c r="E23862" s="19">
        <v>-2.2469999999999999</v>
      </c>
      <c r="F23862" s="24">
        <f t="shared" si="410"/>
        <v>27.955400000000001</v>
      </c>
    </row>
    <row r="23863" spans="2:6" hidden="1">
      <c r="B23863" s="15">
        <v>2004</v>
      </c>
      <c r="C23863" s="16">
        <v>3</v>
      </c>
      <c r="D23863" s="16" t="s">
        <v>180</v>
      </c>
      <c r="E23863" s="18">
        <v>1.3</v>
      </c>
      <c r="F23863" s="24">
        <f t="shared" si="410"/>
        <v>34.340000000000003</v>
      </c>
    </row>
    <row r="23864" spans="2:6" hidden="1">
      <c r="B23864" s="13">
        <v>2004</v>
      </c>
      <c r="C23864" s="14">
        <v>4</v>
      </c>
      <c r="D23864" s="14" t="s">
        <v>180</v>
      </c>
      <c r="E23864" s="19">
        <v>2.8450000000000002</v>
      </c>
      <c r="F23864" s="24">
        <f t="shared" si="410"/>
        <v>37.121000000000002</v>
      </c>
    </row>
    <row r="23865" spans="2:6" hidden="1">
      <c r="B23865" s="15">
        <v>2004</v>
      </c>
      <c r="C23865" s="16">
        <v>5</v>
      </c>
      <c r="D23865" s="16" t="s">
        <v>180</v>
      </c>
      <c r="E23865" s="18">
        <v>5.6689999999999996</v>
      </c>
      <c r="F23865" s="24">
        <f t="shared" si="410"/>
        <v>42.2042</v>
      </c>
    </row>
    <row r="23866" spans="2:6" hidden="1">
      <c r="B23866" s="13">
        <v>2004</v>
      </c>
      <c r="C23866" s="14">
        <v>6</v>
      </c>
      <c r="D23866" s="14" t="s">
        <v>180</v>
      </c>
      <c r="E23866" s="19">
        <v>9.7129999999999992</v>
      </c>
      <c r="F23866" s="24">
        <f t="shared" si="410"/>
        <v>49.483400000000003</v>
      </c>
    </row>
    <row r="23867" spans="2:6" hidden="1">
      <c r="B23867" s="15">
        <v>2004</v>
      </c>
      <c r="C23867" s="16">
        <v>7</v>
      </c>
      <c r="D23867" s="16" t="s">
        <v>180</v>
      </c>
      <c r="E23867" s="18">
        <v>11.592000000000001</v>
      </c>
      <c r="F23867" s="24">
        <f t="shared" si="410"/>
        <v>52.865600000000001</v>
      </c>
    </row>
    <row r="23868" spans="2:6" hidden="1">
      <c r="B23868" s="13">
        <v>2004</v>
      </c>
      <c r="C23868" s="14">
        <v>8</v>
      </c>
      <c r="D23868" s="14" t="s">
        <v>180</v>
      </c>
      <c r="E23868" s="19">
        <v>11.31</v>
      </c>
      <c r="F23868" s="24">
        <f t="shared" si="410"/>
        <v>52.358000000000004</v>
      </c>
    </row>
    <row r="23869" spans="2:6" hidden="1">
      <c r="B23869" s="15">
        <v>2004</v>
      </c>
      <c r="C23869" s="16">
        <v>9</v>
      </c>
      <c r="D23869" s="16" t="s">
        <v>180</v>
      </c>
      <c r="E23869" s="18">
        <v>7.016</v>
      </c>
      <c r="F23869" s="24">
        <f t="shared" si="410"/>
        <v>44.628799999999998</v>
      </c>
    </row>
    <row r="23870" spans="2:6" hidden="1">
      <c r="B23870" s="13">
        <v>2004</v>
      </c>
      <c r="C23870" s="14">
        <v>10</v>
      </c>
      <c r="D23870" s="14" t="s">
        <v>180</v>
      </c>
      <c r="E23870" s="19">
        <v>0.96099999999999997</v>
      </c>
      <c r="F23870" s="24">
        <f t="shared" si="410"/>
        <v>33.729799999999997</v>
      </c>
    </row>
    <row r="23871" spans="2:6" hidden="1">
      <c r="B23871" s="15">
        <v>2004</v>
      </c>
      <c r="C23871" s="16">
        <v>11</v>
      </c>
      <c r="D23871" s="16" t="s">
        <v>180</v>
      </c>
      <c r="E23871" s="18">
        <v>-2.2000000000000002</v>
      </c>
      <c r="F23871" s="24">
        <f t="shared" si="410"/>
        <v>28.04</v>
      </c>
    </row>
    <row r="23872" spans="2:6" hidden="1">
      <c r="B23872" s="13">
        <v>2004</v>
      </c>
      <c r="C23872" s="14">
        <v>12</v>
      </c>
      <c r="D23872" s="14" t="s">
        <v>180</v>
      </c>
      <c r="E23872" s="19">
        <v>-4.6100000000000003</v>
      </c>
      <c r="F23872" s="24">
        <f t="shared" si="410"/>
        <v>23.701999999999998</v>
      </c>
    </row>
    <row r="23873" spans="2:6" hidden="1">
      <c r="B23873" s="15">
        <v>2005</v>
      </c>
      <c r="C23873" s="16">
        <v>1</v>
      </c>
      <c r="D23873" s="16" t="s">
        <v>180</v>
      </c>
      <c r="E23873" s="18">
        <v>-3.754</v>
      </c>
      <c r="F23873" s="24">
        <f t="shared" si="410"/>
        <v>25.242799999999999</v>
      </c>
    </row>
    <row r="23874" spans="2:6" hidden="1">
      <c r="B23874" s="13">
        <v>2005</v>
      </c>
      <c r="C23874" s="14">
        <v>2</v>
      </c>
      <c r="D23874" s="14" t="s">
        <v>180</v>
      </c>
      <c r="E23874" s="19">
        <v>-1.5609999999999999</v>
      </c>
      <c r="F23874" s="24">
        <f t="shared" si="410"/>
        <v>29.190200000000001</v>
      </c>
    </row>
    <row r="23875" spans="2:6" hidden="1">
      <c r="B23875" s="15">
        <v>2005</v>
      </c>
      <c r="C23875" s="16">
        <v>3</v>
      </c>
      <c r="D23875" s="16" t="s">
        <v>180</v>
      </c>
      <c r="E23875" s="18">
        <v>0.35299999999999998</v>
      </c>
      <c r="F23875" s="24">
        <f t="shared" si="410"/>
        <v>32.635399999999997</v>
      </c>
    </row>
    <row r="23876" spans="2:6" hidden="1">
      <c r="B23876" s="13">
        <v>2005</v>
      </c>
      <c r="C23876" s="14">
        <v>4</v>
      </c>
      <c r="D23876" s="14" t="s">
        <v>180</v>
      </c>
      <c r="E23876" s="19">
        <v>1.4239999999999999</v>
      </c>
      <c r="F23876" s="24">
        <f t="shared" si="410"/>
        <v>34.563200000000002</v>
      </c>
    </row>
    <row r="23877" spans="2:6" hidden="1">
      <c r="B23877" s="15">
        <v>2005</v>
      </c>
      <c r="C23877" s="16">
        <v>5</v>
      </c>
      <c r="D23877" s="16" t="s">
        <v>180</v>
      </c>
      <c r="E23877" s="18">
        <v>4.1269999999999998</v>
      </c>
      <c r="F23877" s="24">
        <f t="shared" si="410"/>
        <v>39.428600000000003</v>
      </c>
    </row>
    <row r="23878" spans="2:6" hidden="1">
      <c r="B23878" s="13">
        <v>2005</v>
      </c>
      <c r="C23878" s="14">
        <v>6</v>
      </c>
      <c r="D23878" s="14" t="s">
        <v>180</v>
      </c>
      <c r="E23878" s="19">
        <v>9.3089999999999993</v>
      </c>
      <c r="F23878" s="24">
        <f t="shared" si="410"/>
        <v>48.7562</v>
      </c>
    </row>
    <row r="23879" spans="2:6" hidden="1">
      <c r="B23879" s="15">
        <v>2005</v>
      </c>
      <c r="C23879" s="16">
        <v>7</v>
      </c>
      <c r="D23879" s="16" t="s">
        <v>180</v>
      </c>
      <c r="E23879" s="18">
        <v>11.51</v>
      </c>
      <c r="F23879" s="24">
        <f t="shared" si="410"/>
        <v>52.718000000000004</v>
      </c>
    </row>
    <row r="23880" spans="2:6" hidden="1">
      <c r="B23880" s="13">
        <v>2005</v>
      </c>
      <c r="C23880" s="14">
        <v>8</v>
      </c>
      <c r="D23880" s="14" t="s">
        <v>180</v>
      </c>
      <c r="E23880" s="19">
        <v>8.9890000000000008</v>
      </c>
      <c r="F23880" s="24">
        <f t="shared" si="410"/>
        <v>48.180199999999999</v>
      </c>
    </row>
    <row r="23881" spans="2:6" hidden="1">
      <c r="B23881" s="15">
        <v>2005</v>
      </c>
      <c r="C23881" s="16">
        <v>9</v>
      </c>
      <c r="D23881" s="16" t="s">
        <v>180</v>
      </c>
      <c r="E23881" s="18">
        <v>3.548</v>
      </c>
      <c r="F23881" s="24">
        <f t="shared" si="410"/>
        <v>38.386400000000002</v>
      </c>
    </row>
    <row r="23882" spans="2:6" hidden="1">
      <c r="B23882" s="13">
        <v>2005</v>
      </c>
      <c r="C23882" s="14">
        <v>10</v>
      </c>
      <c r="D23882" s="14" t="s">
        <v>180</v>
      </c>
      <c r="E23882" s="19">
        <v>-1.0069999999999999</v>
      </c>
      <c r="F23882" s="24">
        <f t="shared" si="410"/>
        <v>30.1874</v>
      </c>
    </row>
    <row r="23883" spans="2:6" hidden="1">
      <c r="B23883" s="15">
        <v>2005</v>
      </c>
      <c r="C23883" s="16">
        <v>11</v>
      </c>
      <c r="D23883" s="16" t="s">
        <v>180</v>
      </c>
      <c r="E23883" s="18">
        <v>-2.7170000000000001</v>
      </c>
      <c r="F23883" s="24">
        <f t="shared" si="410"/>
        <v>27.109400000000001</v>
      </c>
    </row>
    <row r="23884" spans="2:6" hidden="1">
      <c r="B23884" s="13">
        <v>2005</v>
      </c>
      <c r="C23884" s="14">
        <v>12</v>
      </c>
      <c r="D23884" s="14" t="s">
        <v>180</v>
      </c>
      <c r="E23884" s="19">
        <v>-2.2970000000000002</v>
      </c>
      <c r="F23884" s="24">
        <f t="shared" si="410"/>
        <v>27.865400000000001</v>
      </c>
    </row>
    <row r="23885" spans="2:6" hidden="1">
      <c r="B23885" s="15">
        <v>2006</v>
      </c>
      <c r="C23885" s="16">
        <v>1</v>
      </c>
      <c r="D23885" s="16" t="s">
        <v>180</v>
      </c>
      <c r="E23885" s="18">
        <v>-1.883</v>
      </c>
      <c r="F23885" s="24">
        <f t="shared" si="410"/>
        <v>28.610599999999998</v>
      </c>
    </row>
    <row r="23886" spans="2:6" hidden="1">
      <c r="B23886" s="13">
        <v>2006</v>
      </c>
      <c r="C23886" s="14">
        <v>2</v>
      </c>
      <c r="D23886" s="14" t="s">
        <v>180</v>
      </c>
      <c r="E23886" s="19">
        <v>-0.64700000000000002</v>
      </c>
      <c r="F23886" s="24">
        <f t="shared" si="410"/>
        <v>30.8354</v>
      </c>
    </row>
    <row r="23887" spans="2:6" hidden="1">
      <c r="B23887" s="15">
        <v>2006</v>
      </c>
      <c r="C23887" s="16">
        <v>3</v>
      </c>
      <c r="D23887" s="16" t="s">
        <v>180</v>
      </c>
      <c r="E23887" s="18">
        <v>-2.2349999999999999</v>
      </c>
      <c r="F23887" s="24">
        <f t="shared" si="410"/>
        <v>27.977</v>
      </c>
    </row>
    <row r="23888" spans="2:6" hidden="1">
      <c r="B23888" s="13">
        <v>2006</v>
      </c>
      <c r="C23888" s="14">
        <v>4</v>
      </c>
      <c r="D23888" s="14" t="s">
        <v>180</v>
      </c>
      <c r="E23888" s="19">
        <v>-0.38300000000000001</v>
      </c>
      <c r="F23888" s="24">
        <f t="shared" si="410"/>
        <v>31.310600000000001</v>
      </c>
    </row>
    <row r="23889" spans="2:6" hidden="1">
      <c r="B23889" s="15">
        <v>2006</v>
      </c>
      <c r="C23889" s="16">
        <v>5</v>
      </c>
      <c r="D23889" s="16" t="s">
        <v>180</v>
      </c>
      <c r="E23889" s="18">
        <v>4.21</v>
      </c>
      <c r="F23889" s="24">
        <f t="shared" si="410"/>
        <v>39.578000000000003</v>
      </c>
    </row>
    <row r="23890" spans="2:6" hidden="1">
      <c r="B23890" s="13">
        <v>2006</v>
      </c>
      <c r="C23890" s="14">
        <v>6</v>
      </c>
      <c r="D23890" s="14" t="s">
        <v>180</v>
      </c>
      <c r="E23890" s="19">
        <v>9.2579999999999991</v>
      </c>
      <c r="F23890" s="24">
        <f t="shared" si="410"/>
        <v>48.664400000000001</v>
      </c>
    </row>
    <row r="23891" spans="2:6" hidden="1">
      <c r="B23891" s="15">
        <v>2006</v>
      </c>
      <c r="C23891" s="16">
        <v>7</v>
      </c>
      <c r="D23891" s="16" t="s">
        <v>180</v>
      </c>
      <c r="E23891" s="18">
        <v>10.32</v>
      </c>
      <c r="F23891" s="24">
        <f t="shared" si="410"/>
        <v>50.576000000000001</v>
      </c>
    </row>
    <row r="23892" spans="2:6" hidden="1">
      <c r="B23892" s="13">
        <v>2006</v>
      </c>
      <c r="C23892" s="14">
        <v>8</v>
      </c>
      <c r="D23892" s="14" t="s">
        <v>180</v>
      </c>
      <c r="E23892" s="19">
        <v>10.186</v>
      </c>
      <c r="F23892" s="24">
        <f t="shared" si="410"/>
        <v>50.334800000000001</v>
      </c>
    </row>
    <row r="23893" spans="2:6" hidden="1">
      <c r="B23893" s="15">
        <v>2006</v>
      </c>
      <c r="C23893" s="16">
        <v>9</v>
      </c>
      <c r="D23893" s="16" t="s">
        <v>180</v>
      </c>
      <c r="E23893" s="18">
        <v>7.0490000000000004</v>
      </c>
      <c r="F23893" s="24">
        <f t="shared" si="410"/>
        <v>44.688200000000002</v>
      </c>
    </row>
    <row r="23894" spans="2:6" hidden="1">
      <c r="B23894" s="13">
        <v>2006</v>
      </c>
      <c r="C23894" s="14">
        <v>10</v>
      </c>
      <c r="D23894" s="14" t="s">
        <v>180</v>
      </c>
      <c r="E23894" s="19">
        <v>1.0349999999999999</v>
      </c>
      <c r="F23894" s="24">
        <f t="shared" si="410"/>
        <v>33.863</v>
      </c>
    </row>
    <row r="23895" spans="2:6" hidden="1">
      <c r="B23895" s="15">
        <v>2006</v>
      </c>
      <c r="C23895" s="16">
        <v>11</v>
      </c>
      <c r="D23895" s="16" t="s">
        <v>180</v>
      </c>
      <c r="E23895" s="18">
        <v>-3.4060000000000001</v>
      </c>
      <c r="F23895" s="24">
        <f t="shared" si="410"/>
        <v>25.869199999999999</v>
      </c>
    </row>
    <row r="23896" spans="2:6" hidden="1">
      <c r="B23896" s="13">
        <v>2006</v>
      </c>
      <c r="C23896" s="14">
        <v>12</v>
      </c>
      <c r="D23896" s="14" t="s">
        <v>180</v>
      </c>
      <c r="E23896" s="19">
        <v>-1.6930000000000001</v>
      </c>
      <c r="F23896" s="24">
        <f t="shared" si="410"/>
        <v>28.9526</v>
      </c>
    </row>
    <row r="23897" spans="2:6" hidden="1">
      <c r="B23897" s="15">
        <v>2007</v>
      </c>
      <c r="C23897" s="16">
        <v>1</v>
      </c>
      <c r="D23897" s="16" t="s">
        <v>180</v>
      </c>
      <c r="E23897" s="18">
        <v>-4.157</v>
      </c>
      <c r="F23897" s="24">
        <f t="shared" si="410"/>
        <v>24.517399999999999</v>
      </c>
    </row>
    <row r="23898" spans="2:6" hidden="1">
      <c r="B23898" s="13">
        <v>2007</v>
      </c>
      <c r="C23898" s="14">
        <v>2</v>
      </c>
      <c r="D23898" s="14" t="s">
        <v>180</v>
      </c>
      <c r="E23898" s="19">
        <v>-3.4969999999999999</v>
      </c>
      <c r="F23898" s="24">
        <f t="shared" si="410"/>
        <v>25.705400000000001</v>
      </c>
    </row>
    <row r="23899" spans="2:6" hidden="1">
      <c r="B23899" s="15">
        <v>2007</v>
      </c>
      <c r="C23899" s="16">
        <v>3</v>
      </c>
      <c r="D23899" s="16" t="s">
        <v>180</v>
      </c>
      <c r="E23899" s="18">
        <v>-0.83</v>
      </c>
      <c r="F23899" s="24">
        <f t="shared" si="410"/>
        <v>30.506</v>
      </c>
    </row>
    <row r="23900" spans="2:6" hidden="1">
      <c r="B23900" s="13">
        <v>2007</v>
      </c>
      <c r="C23900" s="14">
        <v>4</v>
      </c>
      <c r="D23900" s="14" t="s">
        <v>180</v>
      </c>
      <c r="E23900" s="19">
        <v>2.4740000000000002</v>
      </c>
      <c r="F23900" s="24">
        <f t="shared" si="410"/>
        <v>36.453200000000002</v>
      </c>
    </row>
    <row r="23901" spans="2:6" hidden="1">
      <c r="B23901" s="15">
        <v>2007</v>
      </c>
      <c r="C23901" s="16">
        <v>5</v>
      </c>
      <c r="D23901" s="16" t="s">
        <v>180</v>
      </c>
      <c r="E23901" s="18">
        <v>3.9550000000000001</v>
      </c>
      <c r="F23901" s="24">
        <f t="shared" si="410"/>
        <v>39.119</v>
      </c>
    </row>
    <row r="23902" spans="2:6" hidden="1">
      <c r="B23902" s="13">
        <v>2007</v>
      </c>
      <c r="C23902" s="14">
        <v>6</v>
      </c>
      <c r="D23902" s="14" t="s">
        <v>180</v>
      </c>
      <c r="E23902" s="19">
        <v>10.129</v>
      </c>
      <c r="F23902" s="24">
        <f t="shared" si="410"/>
        <v>50.232199999999999</v>
      </c>
    </row>
    <row r="23903" spans="2:6" hidden="1">
      <c r="B23903" s="15">
        <v>2007</v>
      </c>
      <c r="C23903" s="16">
        <v>7</v>
      </c>
      <c r="D23903" s="16" t="s">
        <v>180</v>
      </c>
      <c r="E23903" s="18">
        <v>11.061999999999999</v>
      </c>
      <c r="F23903" s="24">
        <f t="shared" si="410"/>
        <v>51.9116</v>
      </c>
    </row>
    <row r="23904" spans="2:6" hidden="1">
      <c r="B23904" s="13">
        <v>2007</v>
      </c>
      <c r="C23904" s="14">
        <v>8</v>
      </c>
      <c r="D23904" s="14" t="s">
        <v>180</v>
      </c>
      <c r="E23904" s="19">
        <v>9.4440000000000008</v>
      </c>
      <c r="F23904" s="24">
        <f t="shared" ref="F23904:F23967" si="411">(E23904 * 1.8) + 32</f>
        <v>48.999200000000002</v>
      </c>
    </row>
    <row r="23905" spans="2:6" hidden="1">
      <c r="B23905" s="15">
        <v>2007</v>
      </c>
      <c r="C23905" s="16">
        <v>9</v>
      </c>
      <c r="D23905" s="16" t="s">
        <v>180</v>
      </c>
      <c r="E23905" s="18">
        <v>5.476</v>
      </c>
      <c r="F23905" s="24">
        <f t="shared" si="411"/>
        <v>41.8568</v>
      </c>
    </row>
    <row r="23906" spans="2:6" hidden="1">
      <c r="B23906" s="13">
        <v>2007</v>
      </c>
      <c r="C23906" s="14">
        <v>10</v>
      </c>
      <c r="D23906" s="14" t="s">
        <v>180</v>
      </c>
      <c r="E23906" s="19">
        <v>2.1440000000000001</v>
      </c>
      <c r="F23906" s="24">
        <f t="shared" si="411"/>
        <v>35.859200000000001</v>
      </c>
    </row>
    <row r="23907" spans="2:6" hidden="1">
      <c r="B23907" s="15">
        <v>2007</v>
      </c>
      <c r="C23907" s="16">
        <v>11</v>
      </c>
      <c r="D23907" s="16" t="s">
        <v>180</v>
      </c>
      <c r="E23907" s="18">
        <v>-1.4730000000000001</v>
      </c>
      <c r="F23907" s="24">
        <f t="shared" si="411"/>
        <v>29.348600000000001</v>
      </c>
    </row>
    <row r="23908" spans="2:6" hidden="1">
      <c r="B23908" s="13">
        <v>2007</v>
      </c>
      <c r="C23908" s="14">
        <v>12</v>
      </c>
      <c r="D23908" s="14" t="s">
        <v>180</v>
      </c>
      <c r="E23908" s="19">
        <v>-2.8210000000000002</v>
      </c>
      <c r="F23908" s="24">
        <f t="shared" si="411"/>
        <v>26.9222</v>
      </c>
    </row>
    <row r="23909" spans="2:6" hidden="1">
      <c r="B23909" s="15">
        <v>2008</v>
      </c>
      <c r="C23909" s="16">
        <v>1</v>
      </c>
      <c r="D23909" s="16" t="s">
        <v>180</v>
      </c>
      <c r="E23909" s="18">
        <v>-4.1029999999999998</v>
      </c>
      <c r="F23909" s="24">
        <f t="shared" si="411"/>
        <v>24.614599999999999</v>
      </c>
    </row>
    <row r="23910" spans="2:6" hidden="1">
      <c r="B23910" s="13">
        <v>2008</v>
      </c>
      <c r="C23910" s="14">
        <v>2</v>
      </c>
      <c r="D23910" s="14" t="s">
        <v>180</v>
      </c>
      <c r="E23910" s="19">
        <v>-3.2650000000000001</v>
      </c>
      <c r="F23910" s="24">
        <f t="shared" si="411"/>
        <v>26.122999999999998</v>
      </c>
    </row>
    <row r="23911" spans="2:6" hidden="1">
      <c r="B23911" s="15">
        <v>2008</v>
      </c>
      <c r="C23911" s="16">
        <v>3</v>
      </c>
      <c r="D23911" s="16" t="s">
        <v>180</v>
      </c>
      <c r="E23911" s="18">
        <v>-2.8010000000000002</v>
      </c>
      <c r="F23911" s="24">
        <f t="shared" si="411"/>
        <v>26.958199999999998</v>
      </c>
    </row>
    <row r="23912" spans="2:6" hidden="1">
      <c r="B23912" s="13">
        <v>2008</v>
      </c>
      <c r="C23912" s="14">
        <v>4</v>
      </c>
      <c r="D23912" s="14" t="s">
        <v>180</v>
      </c>
      <c r="E23912" s="19">
        <v>0.35699999999999998</v>
      </c>
      <c r="F23912" s="24">
        <f t="shared" si="411"/>
        <v>32.642600000000002</v>
      </c>
    </row>
    <row r="23913" spans="2:6" hidden="1">
      <c r="B23913" s="15">
        <v>2008</v>
      </c>
      <c r="C23913" s="16">
        <v>5</v>
      </c>
      <c r="D23913" s="16" t="s">
        <v>180</v>
      </c>
      <c r="E23913" s="18">
        <v>6.6459999999999999</v>
      </c>
      <c r="F23913" s="24">
        <f t="shared" si="411"/>
        <v>43.962800000000001</v>
      </c>
    </row>
    <row r="23914" spans="2:6" hidden="1">
      <c r="B23914" s="13">
        <v>2008</v>
      </c>
      <c r="C23914" s="14">
        <v>6</v>
      </c>
      <c r="D23914" s="14" t="s">
        <v>180</v>
      </c>
      <c r="E23914" s="19">
        <v>9.1199999999999992</v>
      </c>
      <c r="F23914" s="24">
        <f t="shared" si="411"/>
        <v>48.415999999999997</v>
      </c>
    </row>
    <row r="23915" spans="2:6" hidden="1">
      <c r="B23915" s="15">
        <v>2008</v>
      </c>
      <c r="C23915" s="16">
        <v>7</v>
      </c>
      <c r="D23915" s="16" t="s">
        <v>180</v>
      </c>
      <c r="E23915" s="18">
        <v>11.602</v>
      </c>
      <c r="F23915" s="24">
        <f t="shared" si="411"/>
        <v>52.883600000000001</v>
      </c>
    </row>
    <row r="23916" spans="2:6" hidden="1">
      <c r="B23916" s="13">
        <v>2008</v>
      </c>
      <c r="C23916" s="14">
        <v>8</v>
      </c>
      <c r="D23916" s="14" t="s">
        <v>180</v>
      </c>
      <c r="E23916" s="19">
        <v>10.112</v>
      </c>
      <c r="F23916" s="24">
        <f t="shared" si="411"/>
        <v>50.201599999999999</v>
      </c>
    </row>
    <row r="23917" spans="2:6" hidden="1">
      <c r="B23917" s="15">
        <v>2008</v>
      </c>
      <c r="C23917" s="16">
        <v>9</v>
      </c>
      <c r="D23917" s="16" t="s">
        <v>180</v>
      </c>
      <c r="E23917" s="18">
        <v>7.4530000000000003</v>
      </c>
      <c r="F23917" s="24">
        <f t="shared" si="411"/>
        <v>45.415399999999998</v>
      </c>
    </row>
    <row r="23918" spans="2:6" hidden="1">
      <c r="B23918" s="13">
        <v>2008</v>
      </c>
      <c r="C23918" s="14">
        <v>10</v>
      </c>
      <c r="D23918" s="14" t="s">
        <v>180</v>
      </c>
      <c r="E23918" s="19">
        <v>-0.64600000000000002</v>
      </c>
      <c r="F23918" s="24">
        <f t="shared" si="411"/>
        <v>30.837199999999999</v>
      </c>
    </row>
    <row r="23919" spans="2:6" hidden="1">
      <c r="B23919" s="15">
        <v>2008</v>
      </c>
      <c r="C23919" s="16">
        <v>11</v>
      </c>
      <c r="D23919" s="16" t="s">
        <v>180</v>
      </c>
      <c r="E23919" s="18">
        <v>-1.6020000000000001</v>
      </c>
      <c r="F23919" s="24">
        <f t="shared" si="411"/>
        <v>29.116399999999999</v>
      </c>
    </row>
    <row r="23920" spans="2:6" hidden="1">
      <c r="B23920" s="13">
        <v>2008</v>
      </c>
      <c r="C23920" s="14">
        <v>12</v>
      </c>
      <c r="D23920" s="14" t="s">
        <v>180</v>
      </c>
      <c r="E23920" s="19">
        <v>-3.1</v>
      </c>
      <c r="F23920" s="24">
        <f t="shared" si="411"/>
        <v>26.42</v>
      </c>
    </row>
    <row r="23921" spans="2:6" hidden="1">
      <c r="B23921" s="15">
        <v>2009</v>
      </c>
      <c r="C23921" s="16">
        <v>1</v>
      </c>
      <c r="D23921" s="16" t="s">
        <v>180</v>
      </c>
      <c r="E23921" s="18">
        <v>-2.0840000000000001</v>
      </c>
      <c r="F23921" s="24">
        <f t="shared" si="411"/>
        <v>28.248799999999999</v>
      </c>
    </row>
    <row r="23922" spans="2:6" hidden="1">
      <c r="B23922" s="13">
        <v>2009</v>
      </c>
      <c r="C23922" s="14">
        <v>2</v>
      </c>
      <c r="D23922" s="14" t="s">
        <v>180</v>
      </c>
      <c r="E23922" s="19">
        <v>-4.0199999999999996</v>
      </c>
      <c r="F23922" s="24">
        <f t="shared" si="411"/>
        <v>24.763999999999999</v>
      </c>
    </row>
    <row r="23923" spans="2:6" hidden="1">
      <c r="B23923" s="15">
        <v>2009</v>
      </c>
      <c r="C23923" s="16">
        <v>3</v>
      </c>
      <c r="D23923" s="16" t="s">
        <v>180</v>
      </c>
      <c r="E23923" s="18">
        <v>-2.806</v>
      </c>
      <c r="F23923" s="24">
        <f t="shared" si="411"/>
        <v>26.949199999999998</v>
      </c>
    </row>
    <row r="23924" spans="2:6" hidden="1">
      <c r="B23924" s="13">
        <v>2009</v>
      </c>
      <c r="C23924" s="14">
        <v>4</v>
      </c>
      <c r="D23924" s="14" t="s">
        <v>180</v>
      </c>
      <c r="E23924" s="19">
        <v>1.6220000000000001</v>
      </c>
      <c r="F23924" s="24">
        <f t="shared" si="411"/>
        <v>34.919600000000003</v>
      </c>
    </row>
    <row r="23925" spans="2:6" hidden="1">
      <c r="B23925" s="15">
        <v>2009</v>
      </c>
      <c r="C23925" s="16">
        <v>5</v>
      </c>
      <c r="D23925" s="16" t="s">
        <v>180</v>
      </c>
      <c r="E23925" s="18">
        <v>5.8920000000000003</v>
      </c>
      <c r="F23925" s="24">
        <f t="shared" si="411"/>
        <v>42.605600000000003</v>
      </c>
    </row>
    <row r="23926" spans="2:6" hidden="1">
      <c r="B23926" s="13">
        <v>2009</v>
      </c>
      <c r="C23926" s="14">
        <v>6</v>
      </c>
      <c r="D23926" s="14" t="s">
        <v>180</v>
      </c>
      <c r="E23926" s="19">
        <v>9.0809999999999995</v>
      </c>
      <c r="F23926" s="24">
        <f t="shared" si="411"/>
        <v>48.345799999999997</v>
      </c>
    </row>
    <row r="23927" spans="2:6" hidden="1">
      <c r="B23927" s="15">
        <v>2009</v>
      </c>
      <c r="C23927" s="16">
        <v>7</v>
      </c>
      <c r="D23927" s="16" t="s">
        <v>180</v>
      </c>
      <c r="E23927" s="18">
        <v>11.003</v>
      </c>
      <c r="F23927" s="24">
        <f t="shared" si="411"/>
        <v>51.805400000000006</v>
      </c>
    </row>
    <row r="23928" spans="2:6" hidden="1">
      <c r="B23928" s="13">
        <v>2009</v>
      </c>
      <c r="C23928" s="14">
        <v>8</v>
      </c>
      <c r="D23928" s="14" t="s">
        <v>180</v>
      </c>
      <c r="E23928" s="19">
        <v>9.6809999999999992</v>
      </c>
      <c r="F23928" s="24">
        <f t="shared" si="411"/>
        <v>49.425799999999995</v>
      </c>
    </row>
    <row r="23929" spans="2:6" hidden="1">
      <c r="B23929" s="15">
        <v>2009</v>
      </c>
      <c r="C23929" s="16">
        <v>9</v>
      </c>
      <c r="D23929" s="16" t="s">
        <v>180</v>
      </c>
      <c r="E23929" s="18">
        <v>5.8979999999999997</v>
      </c>
      <c r="F23929" s="24">
        <f t="shared" si="411"/>
        <v>42.616399999999999</v>
      </c>
    </row>
    <row r="23930" spans="2:6" hidden="1">
      <c r="B23930" s="13">
        <v>2009</v>
      </c>
      <c r="C23930" s="14">
        <v>10</v>
      </c>
      <c r="D23930" s="14" t="s">
        <v>180</v>
      </c>
      <c r="E23930" s="19">
        <v>0.92200000000000004</v>
      </c>
      <c r="F23930" s="24">
        <f t="shared" si="411"/>
        <v>33.659599999999998</v>
      </c>
    </row>
    <row r="23931" spans="2:6" hidden="1">
      <c r="B23931" s="15">
        <v>2009</v>
      </c>
      <c r="C23931" s="16">
        <v>11</v>
      </c>
      <c r="D23931" s="16" t="s">
        <v>180</v>
      </c>
      <c r="E23931" s="18">
        <v>-1.4139999999999999</v>
      </c>
      <c r="F23931" s="24">
        <f t="shared" si="411"/>
        <v>29.454799999999999</v>
      </c>
    </row>
    <row r="23932" spans="2:6" hidden="1">
      <c r="B23932" s="13">
        <v>2009</v>
      </c>
      <c r="C23932" s="14">
        <v>12</v>
      </c>
      <c r="D23932" s="14" t="s">
        <v>180</v>
      </c>
      <c r="E23932" s="19">
        <v>-3.3690000000000002</v>
      </c>
      <c r="F23932" s="24">
        <f t="shared" si="411"/>
        <v>25.9358</v>
      </c>
    </row>
    <row r="23933" spans="2:6" hidden="1">
      <c r="B23933" s="15">
        <v>2010</v>
      </c>
      <c r="C23933" s="16">
        <v>1</v>
      </c>
      <c r="D23933" s="16" t="s">
        <v>180</v>
      </c>
      <c r="E23933" s="18">
        <v>-1.381</v>
      </c>
      <c r="F23933" s="24">
        <f t="shared" si="411"/>
        <v>29.514199999999999</v>
      </c>
    </row>
    <row r="23934" spans="2:6" hidden="1">
      <c r="B23934" s="13">
        <v>2010</v>
      </c>
      <c r="C23934" s="14">
        <v>2</v>
      </c>
      <c r="D23934" s="14" t="s">
        <v>180</v>
      </c>
      <c r="E23934" s="19">
        <v>-3.887</v>
      </c>
      <c r="F23934" s="24">
        <f t="shared" si="411"/>
        <v>25.003399999999999</v>
      </c>
    </row>
    <row r="23935" spans="2:6" hidden="1">
      <c r="B23935" s="15">
        <v>2010</v>
      </c>
      <c r="C23935" s="16">
        <v>3</v>
      </c>
      <c r="D23935" s="16" t="s">
        <v>180</v>
      </c>
      <c r="E23935" s="18">
        <v>-0.36</v>
      </c>
      <c r="F23935" s="24">
        <f t="shared" si="411"/>
        <v>31.352</v>
      </c>
    </row>
    <row r="23936" spans="2:6" hidden="1">
      <c r="B23936" s="13">
        <v>2010</v>
      </c>
      <c r="C23936" s="14">
        <v>4</v>
      </c>
      <c r="D23936" s="14" t="s">
        <v>180</v>
      </c>
      <c r="E23936" s="19">
        <v>-5.0000000000000001E-3</v>
      </c>
      <c r="F23936" s="24">
        <f t="shared" si="411"/>
        <v>31.991</v>
      </c>
    </row>
    <row r="23937" spans="2:6" hidden="1">
      <c r="B23937" s="15">
        <v>2010</v>
      </c>
      <c r="C23937" s="16">
        <v>5</v>
      </c>
      <c r="D23937" s="16" t="s">
        <v>180</v>
      </c>
      <c r="E23937" s="18">
        <v>5.9630000000000001</v>
      </c>
      <c r="F23937" s="24">
        <f t="shared" si="411"/>
        <v>42.733400000000003</v>
      </c>
    </row>
    <row r="23938" spans="2:6" hidden="1">
      <c r="B23938" s="13">
        <v>2010</v>
      </c>
      <c r="C23938" s="14">
        <v>6</v>
      </c>
      <c r="D23938" s="14" t="s">
        <v>180</v>
      </c>
      <c r="E23938" s="19">
        <v>10.311999999999999</v>
      </c>
      <c r="F23938" s="24">
        <f t="shared" si="411"/>
        <v>50.561599999999999</v>
      </c>
    </row>
    <row r="23939" spans="2:6" hidden="1">
      <c r="B23939" s="15">
        <v>2010</v>
      </c>
      <c r="C23939" s="16">
        <v>7</v>
      </c>
      <c r="D23939" s="16" t="s">
        <v>180</v>
      </c>
      <c r="E23939" s="18">
        <v>11.305</v>
      </c>
      <c r="F23939" s="24">
        <f t="shared" si="411"/>
        <v>52.349000000000004</v>
      </c>
    </row>
    <row r="23940" spans="2:6" hidden="1">
      <c r="B23940" s="13">
        <v>2010</v>
      </c>
      <c r="C23940" s="14">
        <v>8</v>
      </c>
      <c r="D23940" s="14" t="s">
        <v>180</v>
      </c>
      <c r="E23940" s="19">
        <v>10.458</v>
      </c>
      <c r="F23940" s="24">
        <f t="shared" si="411"/>
        <v>50.824399999999997</v>
      </c>
    </row>
    <row r="23941" spans="2:6" hidden="1">
      <c r="B23941" s="15">
        <v>2010</v>
      </c>
      <c r="C23941" s="16">
        <v>9</v>
      </c>
      <c r="D23941" s="16" t="s">
        <v>180</v>
      </c>
      <c r="E23941" s="18">
        <v>7.8710000000000004</v>
      </c>
      <c r="F23941" s="24">
        <f t="shared" si="411"/>
        <v>46.1678</v>
      </c>
    </row>
    <row r="23942" spans="2:6" hidden="1">
      <c r="B23942" s="13">
        <v>2010</v>
      </c>
      <c r="C23942" s="14">
        <v>10</v>
      </c>
      <c r="D23942" s="14" t="s">
        <v>180</v>
      </c>
      <c r="E23942" s="19">
        <v>2.4009999999999998</v>
      </c>
      <c r="F23942" s="24">
        <f t="shared" si="411"/>
        <v>36.321799999999996</v>
      </c>
    </row>
    <row r="23943" spans="2:6" hidden="1">
      <c r="B23943" s="15">
        <v>2010</v>
      </c>
      <c r="C23943" s="16">
        <v>11</v>
      </c>
      <c r="D23943" s="16" t="s">
        <v>180</v>
      </c>
      <c r="E23943" s="18">
        <v>-3.3620000000000001</v>
      </c>
      <c r="F23943" s="24">
        <f t="shared" si="411"/>
        <v>25.948399999999999</v>
      </c>
    </row>
    <row r="23944" spans="2:6" hidden="1">
      <c r="B23944" s="13">
        <v>2010</v>
      </c>
      <c r="C23944" s="14">
        <v>12</v>
      </c>
      <c r="D23944" s="14" t="s">
        <v>180</v>
      </c>
      <c r="E23944" s="19">
        <v>-3.3540000000000001</v>
      </c>
      <c r="F23944" s="24">
        <f t="shared" si="411"/>
        <v>25.962800000000001</v>
      </c>
    </row>
    <row r="23945" spans="2:6" hidden="1">
      <c r="B23945" s="15">
        <v>2011</v>
      </c>
      <c r="C23945" s="16">
        <v>1</v>
      </c>
      <c r="D23945" s="16" t="s">
        <v>180</v>
      </c>
      <c r="E23945" s="18">
        <v>-2.4180000000000001</v>
      </c>
      <c r="F23945" s="24">
        <f t="shared" si="411"/>
        <v>27.647600000000001</v>
      </c>
    </row>
    <row r="23946" spans="2:6" hidden="1">
      <c r="B23946" s="13">
        <v>2011</v>
      </c>
      <c r="C23946" s="14">
        <v>2</v>
      </c>
      <c r="D23946" s="14" t="s">
        <v>180</v>
      </c>
      <c r="E23946" s="19">
        <v>-1.5329999999999999</v>
      </c>
      <c r="F23946" s="24">
        <f t="shared" si="411"/>
        <v>29.240600000000001</v>
      </c>
    </row>
    <row r="23947" spans="2:6" hidden="1">
      <c r="B23947" s="15">
        <v>2011</v>
      </c>
      <c r="C23947" s="16">
        <v>3</v>
      </c>
      <c r="D23947" s="16" t="s">
        <v>180</v>
      </c>
      <c r="E23947" s="18">
        <v>-3.0870000000000002</v>
      </c>
      <c r="F23947" s="24">
        <f t="shared" si="411"/>
        <v>26.4434</v>
      </c>
    </row>
    <row r="23948" spans="2:6" hidden="1">
      <c r="B23948" s="13">
        <v>2011</v>
      </c>
      <c r="C23948" s="14">
        <v>4</v>
      </c>
      <c r="D23948" s="14" t="s">
        <v>180</v>
      </c>
      <c r="E23948" s="19">
        <v>2.1739999999999999</v>
      </c>
      <c r="F23948" s="24">
        <f t="shared" si="411"/>
        <v>35.913200000000003</v>
      </c>
    </row>
    <row r="23949" spans="2:6" hidden="1">
      <c r="B23949" s="15">
        <v>2011</v>
      </c>
      <c r="C23949" s="16">
        <v>5</v>
      </c>
      <c r="D23949" s="16" t="s">
        <v>180</v>
      </c>
      <c r="E23949" s="18">
        <v>4.2359999999999998</v>
      </c>
      <c r="F23949" s="24">
        <f t="shared" si="411"/>
        <v>39.6248</v>
      </c>
    </row>
    <row r="23950" spans="2:6" hidden="1">
      <c r="B23950" s="13">
        <v>2011</v>
      </c>
      <c r="C23950" s="14">
        <v>6</v>
      </c>
      <c r="D23950" s="14" t="s">
        <v>180</v>
      </c>
      <c r="E23950" s="19">
        <v>6.9930000000000003</v>
      </c>
      <c r="F23950" s="24">
        <f t="shared" si="411"/>
        <v>44.587400000000002</v>
      </c>
    </row>
    <row r="23951" spans="2:6" hidden="1">
      <c r="B23951" s="15">
        <v>2011</v>
      </c>
      <c r="C23951" s="16">
        <v>7</v>
      </c>
      <c r="D23951" s="16" t="s">
        <v>180</v>
      </c>
      <c r="E23951" s="18">
        <v>11.143000000000001</v>
      </c>
      <c r="F23951" s="24">
        <f t="shared" si="411"/>
        <v>52.057400000000001</v>
      </c>
    </row>
    <row r="23952" spans="2:6" hidden="1">
      <c r="B23952" s="13">
        <v>2011</v>
      </c>
      <c r="C23952" s="14">
        <v>8</v>
      </c>
      <c r="D23952" s="14" t="s">
        <v>180</v>
      </c>
      <c r="E23952" s="19">
        <v>9.1690000000000005</v>
      </c>
      <c r="F23952" s="24">
        <f t="shared" si="411"/>
        <v>48.504199999999997</v>
      </c>
    </row>
    <row r="23953" spans="2:6" hidden="1">
      <c r="B23953" s="15">
        <v>2011</v>
      </c>
      <c r="C23953" s="16">
        <v>9</v>
      </c>
      <c r="D23953" s="16" t="s">
        <v>180</v>
      </c>
      <c r="E23953" s="18">
        <v>6.3150000000000004</v>
      </c>
      <c r="F23953" s="24">
        <f t="shared" si="411"/>
        <v>43.367000000000004</v>
      </c>
    </row>
    <row r="23954" spans="2:6" hidden="1">
      <c r="B23954" s="13">
        <v>2011</v>
      </c>
      <c r="C23954" s="14">
        <v>10</v>
      </c>
      <c r="D23954" s="14" t="s">
        <v>180</v>
      </c>
      <c r="E23954" s="19">
        <v>1.2470000000000001</v>
      </c>
      <c r="F23954" s="24">
        <f t="shared" si="411"/>
        <v>34.244599999999998</v>
      </c>
    </row>
    <row r="23955" spans="2:6" hidden="1">
      <c r="B23955" s="15">
        <v>2011</v>
      </c>
      <c r="C23955" s="16">
        <v>11</v>
      </c>
      <c r="D23955" s="16" t="s">
        <v>180</v>
      </c>
      <c r="E23955" s="18">
        <v>0.10100000000000001</v>
      </c>
      <c r="F23955" s="24">
        <f t="shared" si="411"/>
        <v>32.181800000000003</v>
      </c>
    </row>
    <row r="23956" spans="2:6" hidden="1">
      <c r="B23956" s="13">
        <v>2011</v>
      </c>
      <c r="C23956" s="14">
        <v>12</v>
      </c>
      <c r="D23956" s="14" t="s">
        <v>180</v>
      </c>
      <c r="E23956" s="19">
        <v>-6.1760000000000002</v>
      </c>
      <c r="F23956" s="24">
        <f t="shared" si="411"/>
        <v>20.883199999999999</v>
      </c>
    </row>
    <row r="23957" spans="2:6" hidden="1">
      <c r="B23957" s="15">
        <v>2012</v>
      </c>
      <c r="C23957" s="16">
        <v>1</v>
      </c>
      <c r="D23957" s="16" t="s">
        <v>180</v>
      </c>
      <c r="E23957" s="18">
        <v>-2.7730000000000001</v>
      </c>
      <c r="F23957" s="24">
        <f t="shared" si="411"/>
        <v>27.008600000000001</v>
      </c>
    </row>
    <row r="23958" spans="2:6" hidden="1">
      <c r="B23958" s="13">
        <v>2012</v>
      </c>
      <c r="C23958" s="14">
        <v>2</v>
      </c>
      <c r="D23958" s="14" t="s">
        <v>180</v>
      </c>
      <c r="E23958" s="19">
        <v>-0.57899999999999996</v>
      </c>
      <c r="F23958" s="24">
        <f t="shared" si="411"/>
        <v>30.957799999999999</v>
      </c>
    </row>
    <row r="23959" spans="2:6" hidden="1">
      <c r="B23959" s="15">
        <v>2012</v>
      </c>
      <c r="C23959" s="16">
        <v>3</v>
      </c>
      <c r="D23959" s="16" t="s">
        <v>180</v>
      </c>
      <c r="E23959" s="18">
        <v>0.34499999999999997</v>
      </c>
      <c r="F23959" s="24">
        <f t="shared" si="411"/>
        <v>32.621000000000002</v>
      </c>
    </row>
    <row r="23960" spans="2:6" hidden="1">
      <c r="B23960" s="13">
        <v>2012</v>
      </c>
      <c r="C23960" s="14">
        <v>4</v>
      </c>
      <c r="D23960" s="14" t="s">
        <v>180</v>
      </c>
      <c r="E23960" s="19">
        <v>1.1819999999999999</v>
      </c>
      <c r="F23960" s="24">
        <f t="shared" si="411"/>
        <v>34.127600000000001</v>
      </c>
    </row>
    <row r="23961" spans="2:6" hidden="1">
      <c r="B23961" s="15">
        <v>2012</v>
      </c>
      <c r="C23961" s="16">
        <v>5</v>
      </c>
      <c r="D23961" s="16" t="s">
        <v>180</v>
      </c>
      <c r="E23961" s="18">
        <v>4.7370000000000001</v>
      </c>
      <c r="F23961" s="24">
        <f t="shared" si="411"/>
        <v>40.526600000000002</v>
      </c>
    </row>
    <row r="23962" spans="2:6" hidden="1">
      <c r="B23962" s="13">
        <v>2012</v>
      </c>
      <c r="C23962" s="14">
        <v>6</v>
      </c>
      <c r="D23962" s="14" t="s">
        <v>180</v>
      </c>
      <c r="E23962" s="19">
        <v>8.8729999999999993</v>
      </c>
      <c r="F23962" s="24">
        <f t="shared" si="411"/>
        <v>47.971400000000003</v>
      </c>
    </row>
    <row r="23963" spans="2:6" hidden="1">
      <c r="B23963" s="15">
        <v>2012</v>
      </c>
      <c r="C23963" s="16">
        <v>7</v>
      </c>
      <c r="D23963" s="16" t="s">
        <v>180</v>
      </c>
      <c r="E23963" s="18">
        <v>11.398999999999999</v>
      </c>
      <c r="F23963" s="24">
        <f t="shared" si="411"/>
        <v>52.5182</v>
      </c>
    </row>
    <row r="23964" spans="2:6" hidden="1">
      <c r="B23964" s="13">
        <v>2012</v>
      </c>
      <c r="C23964" s="14">
        <v>8</v>
      </c>
      <c r="D23964" s="14" t="s">
        <v>180</v>
      </c>
      <c r="E23964" s="19">
        <v>10.49</v>
      </c>
      <c r="F23964" s="24">
        <f t="shared" si="411"/>
        <v>50.882000000000005</v>
      </c>
    </row>
    <row r="23965" spans="2:6" hidden="1">
      <c r="B23965" s="15">
        <v>2012</v>
      </c>
      <c r="C23965" s="16">
        <v>9</v>
      </c>
      <c r="D23965" s="16" t="s">
        <v>180</v>
      </c>
      <c r="E23965" s="18">
        <v>4.8090000000000002</v>
      </c>
      <c r="F23965" s="24">
        <f t="shared" si="411"/>
        <v>40.656199999999998</v>
      </c>
    </row>
    <row r="23966" spans="2:6" hidden="1">
      <c r="B23966" s="13">
        <v>2012</v>
      </c>
      <c r="C23966" s="14">
        <v>10</v>
      </c>
      <c r="D23966" s="14" t="s">
        <v>180</v>
      </c>
      <c r="E23966" s="19">
        <v>0.52500000000000002</v>
      </c>
      <c r="F23966" s="24">
        <f t="shared" si="411"/>
        <v>32.945</v>
      </c>
    </row>
    <row r="23967" spans="2:6" hidden="1">
      <c r="B23967" s="15">
        <v>2012</v>
      </c>
      <c r="C23967" s="16">
        <v>11</v>
      </c>
      <c r="D23967" s="16" t="s">
        <v>180</v>
      </c>
      <c r="E23967" s="18">
        <v>-3.1749999999999998</v>
      </c>
      <c r="F23967" s="24">
        <f t="shared" si="411"/>
        <v>26.285</v>
      </c>
    </row>
    <row r="23968" spans="2:6" hidden="1">
      <c r="B23968" s="13">
        <v>2012</v>
      </c>
      <c r="C23968" s="14">
        <v>12</v>
      </c>
      <c r="D23968" s="14" t="s">
        <v>180</v>
      </c>
      <c r="E23968" s="19">
        <v>-3.544</v>
      </c>
      <c r="F23968" s="24">
        <f t="shared" ref="F23968:F24031" si="412">(E23968 * 1.8) + 32</f>
        <v>25.620799999999999</v>
      </c>
    </row>
    <row r="23969" spans="2:6" hidden="1">
      <c r="B23969" s="15">
        <v>2013</v>
      </c>
      <c r="C23969" s="16">
        <v>1</v>
      </c>
      <c r="D23969" s="16" t="s">
        <v>180</v>
      </c>
      <c r="E23969" s="18">
        <v>-1.4570000000000001</v>
      </c>
      <c r="F23969" s="24">
        <f t="shared" si="412"/>
        <v>29.377400000000002</v>
      </c>
    </row>
    <row r="23970" spans="2:6" hidden="1">
      <c r="B23970" s="13">
        <v>2013</v>
      </c>
      <c r="C23970" s="14">
        <v>2</v>
      </c>
      <c r="D23970" s="14" t="s">
        <v>180</v>
      </c>
      <c r="E23970" s="19">
        <v>4.5999999999999999E-2</v>
      </c>
      <c r="F23970" s="24">
        <f t="shared" si="412"/>
        <v>32.082799999999999</v>
      </c>
    </row>
    <row r="23971" spans="2:6" hidden="1">
      <c r="B23971" s="15">
        <v>2013</v>
      </c>
      <c r="C23971" s="16">
        <v>3</v>
      </c>
      <c r="D23971" s="16" t="s">
        <v>180</v>
      </c>
      <c r="E23971" s="18">
        <v>-2.5019999999999998</v>
      </c>
      <c r="F23971" s="24">
        <f t="shared" si="412"/>
        <v>27.496400000000001</v>
      </c>
    </row>
    <row r="23972" spans="2:6" hidden="1">
      <c r="B23972" s="13">
        <v>2013</v>
      </c>
      <c r="C23972" s="14">
        <v>4</v>
      </c>
      <c r="D23972" s="14" t="s">
        <v>180</v>
      </c>
      <c r="E23972" s="19">
        <v>-1.232</v>
      </c>
      <c r="F23972" s="24">
        <f t="shared" si="412"/>
        <v>29.782399999999999</v>
      </c>
    </row>
    <row r="23973" spans="2:6" hidden="1">
      <c r="B23973" s="15">
        <v>2013</v>
      </c>
      <c r="C23973" s="16">
        <v>5</v>
      </c>
      <c r="D23973" s="16" t="s">
        <v>180</v>
      </c>
      <c r="E23973" s="18">
        <v>4.2359999999999998</v>
      </c>
      <c r="F23973" s="24">
        <f t="shared" si="412"/>
        <v>39.6248</v>
      </c>
    </row>
    <row r="23974" spans="2:6" hidden="1">
      <c r="B23974" s="13">
        <v>2013</v>
      </c>
      <c r="C23974" s="14">
        <v>6</v>
      </c>
      <c r="D23974" s="14" t="s">
        <v>180</v>
      </c>
      <c r="E23974" s="19">
        <v>9.4570000000000007</v>
      </c>
      <c r="F23974" s="24">
        <f t="shared" si="412"/>
        <v>49.022599999999997</v>
      </c>
    </row>
    <row r="23975" spans="2:6" hidden="1">
      <c r="B23975" s="15">
        <v>2013</v>
      </c>
      <c r="C23975" s="16">
        <v>7</v>
      </c>
      <c r="D23975" s="16" t="s">
        <v>180</v>
      </c>
      <c r="E23975" s="18">
        <v>10.279</v>
      </c>
      <c r="F23975" s="24">
        <f t="shared" si="412"/>
        <v>50.502200000000002</v>
      </c>
    </row>
    <row r="23976" spans="2:6" hidden="1">
      <c r="B23976" s="13">
        <v>2013</v>
      </c>
      <c r="C23976" s="14">
        <v>8</v>
      </c>
      <c r="D23976" s="14" t="s">
        <v>180</v>
      </c>
      <c r="E23976" s="19">
        <v>9.0039999999999996</v>
      </c>
      <c r="F23976" s="24">
        <f t="shared" si="412"/>
        <v>48.2072</v>
      </c>
    </row>
    <row r="23977" spans="2:6" hidden="1">
      <c r="B23977" s="15">
        <v>2000</v>
      </c>
      <c r="C23977" s="16">
        <v>2</v>
      </c>
      <c r="D23977" s="16" t="s">
        <v>181</v>
      </c>
      <c r="E23977" s="18">
        <v>4.1950000000000003</v>
      </c>
      <c r="F23977" s="24">
        <f t="shared" si="412"/>
        <v>39.551000000000002</v>
      </c>
    </row>
    <row r="23978" spans="2:6" hidden="1">
      <c r="B23978" s="13">
        <v>2000</v>
      </c>
      <c r="C23978" s="14">
        <v>3</v>
      </c>
      <c r="D23978" s="14" t="s">
        <v>181</v>
      </c>
      <c r="E23978" s="19">
        <v>7.1493333330000004</v>
      </c>
      <c r="F23978" s="24">
        <f t="shared" si="412"/>
        <v>44.868799999399997</v>
      </c>
    </row>
    <row r="23979" spans="2:6" hidden="1">
      <c r="B23979" s="15">
        <v>2000</v>
      </c>
      <c r="C23979" s="16">
        <v>4</v>
      </c>
      <c r="D23979" s="16" t="s">
        <v>181</v>
      </c>
      <c r="E23979" s="18">
        <v>12.855333330000001</v>
      </c>
      <c r="F23979" s="24">
        <f t="shared" si="412"/>
        <v>55.139599994000001</v>
      </c>
    </row>
    <row r="23980" spans="2:6" hidden="1">
      <c r="B23980" s="13">
        <v>2000</v>
      </c>
      <c r="C23980" s="14">
        <v>5</v>
      </c>
      <c r="D23980" s="14" t="s">
        <v>181</v>
      </c>
      <c r="E23980" s="19">
        <v>17.091000000000001</v>
      </c>
      <c r="F23980" s="24">
        <f t="shared" si="412"/>
        <v>62.763800000000003</v>
      </c>
    </row>
    <row r="23981" spans="2:6" hidden="1">
      <c r="B23981" s="15">
        <v>2000</v>
      </c>
      <c r="C23981" s="16">
        <v>6</v>
      </c>
      <c r="D23981" s="16" t="s">
        <v>181</v>
      </c>
      <c r="E23981" s="18">
        <v>20.899666669999998</v>
      </c>
      <c r="F23981" s="24">
        <f t="shared" si="412"/>
        <v>69.619400006000006</v>
      </c>
    </row>
    <row r="23982" spans="2:6" hidden="1">
      <c r="B23982" s="13">
        <v>2000</v>
      </c>
      <c r="C23982" s="14">
        <v>7</v>
      </c>
      <c r="D23982" s="14" t="s">
        <v>181</v>
      </c>
      <c r="E23982" s="19">
        <v>20.307333329999999</v>
      </c>
      <c r="F23982" s="24">
        <f t="shared" si="412"/>
        <v>68.553199993999996</v>
      </c>
    </row>
    <row r="23983" spans="2:6" hidden="1">
      <c r="B23983" s="15">
        <v>2000</v>
      </c>
      <c r="C23983" s="16">
        <v>8</v>
      </c>
      <c r="D23983" s="16" t="s">
        <v>181</v>
      </c>
      <c r="E23983" s="18">
        <v>22.565666669999999</v>
      </c>
      <c r="F23983" s="24">
        <f t="shared" si="412"/>
        <v>72.618200005999995</v>
      </c>
    </row>
    <row r="23984" spans="2:6" hidden="1">
      <c r="B23984" s="13">
        <v>2000</v>
      </c>
      <c r="C23984" s="14">
        <v>9</v>
      </c>
      <c r="D23984" s="14" t="s">
        <v>181</v>
      </c>
      <c r="E23984" s="19">
        <v>16.86633333</v>
      </c>
      <c r="F23984" s="24">
        <f t="shared" si="412"/>
        <v>62.359399994</v>
      </c>
    </row>
    <row r="23985" spans="2:6" hidden="1">
      <c r="B23985" s="15">
        <v>2000</v>
      </c>
      <c r="C23985" s="16">
        <v>10</v>
      </c>
      <c r="D23985" s="16" t="s">
        <v>181</v>
      </c>
      <c r="E23985" s="18">
        <v>13.333</v>
      </c>
      <c r="F23985" s="24">
        <f t="shared" si="412"/>
        <v>55.999400000000001</v>
      </c>
    </row>
    <row r="23986" spans="2:6" hidden="1">
      <c r="B23986" s="13">
        <v>2000</v>
      </c>
      <c r="C23986" s="14">
        <v>11</v>
      </c>
      <c r="D23986" s="14" t="s">
        <v>181</v>
      </c>
      <c r="E23986" s="19">
        <v>9.520333333</v>
      </c>
      <c r="F23986" s="24">
        <f t="shared" si="412"/>
        <v>49.136599999400005</v>
      </c>
    </row>
    <row r="23987" spans="2:6" hidden="1">
      <c r="B23987" s="15">
        <v>2000</v>
      </c>
      <c r="C23987" s="16">
        <v>12</v>
      </c>
      <c r="D23987" s="16" t="s">
        <v>181</v>
      </c>
      <c r="E23987" s="18">
        <v>5.03</v>
      </c>
      <c r="F23987" s="24">
        <f t="shared" si="412"/>
        <v>41.054000000000002</v>
      </c>
    </row>
    <row r="23988" spans="2:6" hidden="1">
      <c r="B23988" s="13">
        <v>2001</v>
      </c>
      <c r="C23988" s="14">
        <v>1</v>
      </c>
      <c r="D23988" s="14" t="s">
        <v>181</v>
      </c>
      <c r="E23988" s="19">
        <v>3.637666667</v>
      </c>
      <c r="F23988" s="24">
        <f t="shared" si="412"/>
        <v>38.547800000599999</v>
      </c>
    </row>
    <row r="23989" spans="2:6" hidden="1">
      <c r="B23989" s="15">
        <v>2001</v>
      </c>
      <c r="C23989" s="16">
        <v>2</v>
      </c>
      <c r="D23989" s="16" t="s">
        <v>181</v>
      </c>
      <c r="E23989" s="18">
        <v>4.4616666670000003</v>
      </c>
      <c r="F23989" s="24">
        <f t="shared" si="412"/>
        <v>40.031000000600002</v>
      </c>
    </row>
    <row r="23990" spans="2:6" hidden="1">
      <c r="B23990" s="13">
        <v>2001</v>
      </c>
      <c r="C23990" s="14">
        <v>3</v>
      </c>
      <c r="D23990" s="14" t="s">
        <v>181</v>
      </c>
      <c r="E23990" s="19">
        <v>9.5500000000000007</v>
      </c>
      <c r="F23990" s="24">
        <f t="shared" si="412"/>
        <v>49.19</v>
      </c>
    </row>
    <row r="23991" spans="2:6" hidden="1">
      <c r="B23991" s="15">
        <v>2001</v>
      </c>
      <c r="C23991" s="16">
        <v>4</v>
      </c>
      <c r="D23991" s="16" t="s">
        <v>181</v>
      </c>
      <c r="E23991" s="18">
        <v>9.8320000000000007</v>
      </c>
      <c r="F23991" s="24">
        <f t="shared" si="412"/>
        <v>49.697600000000001</v>
      </c>
    </row>
    <row r="23992" spans="2:6" hidden="1">
      <c r="B23992" s="13">
        <v>2001</v>
      </c>
      <c r="C23992" s="14">
        <v>5</v>
      </c>
      <c r="D23992" s="14" t="s">
        <v>181</v>
      </c>
      <c r="E23992" s="19">
        <v>17.358333330000001</v>
      </c>
      <c r="F23992" s="24">
        <f t="shared" si="412"/>
        <v>63.244999993999997</v>
      </c>
    </row>
    <row r="23993" spans="2:6" hidden="1">
      <c r="B23993" s="15">
        <v>2001</v>
      </c>
      <c r="C23993" s="16">
        <v>6</v>
      </c>
      <c r="D23993" s="16" t="s">
        <v>181</v>
      </c>
      <c r="E23993" s="18">
        <v>18.45066667</v>
      </c>
      <c r="F23993" s="24">
        <f t="shared" si="412"/>
        <v>65.211200005999999</v>
      </c>
    </row>
    <row r="23994" spans="2:6" hidden="1">
      <c r="B23994" s="13">
        <v>2001</v>
      </c>
      <c r="C23994" s="14">
        <v>7</v>
      </c>
      <c r="D23994" s="14" t="s">
        <v>181</v>
      </c>
      <c r="E23994" s="19">
        <v>22.088999999999999</v>
      </c>
      <c r="F23994" s="24">
        <f t="shared" si="412"/>
        <v>71.760199999999998</v>
      </c>
    </row>
    <row r="23995" spans="2:6" hidden="1">
      <c r="B23995" s="15">
        <v>2001</v>
      </c>
      <c r="C23995" s="16">
        <v>8</v>
      </c>
      <c r="D23995" s="16" t="s">
        <v>181</v>
      </c>
      <c r="E23995" s="18">
        <v>23.074666669999999</v>
      </c>
      <c r="F23995" s="24">
        <f t="shared" si="412"/>
        <v>73.534400005999998</v>
      </c>
    </row>
    <row r="23996" spans="2:6" hidden="1">
      <c r="B23996" s="13">
        <v>2001</v>
      </c>
      <c r="C23996" s="14">
        <v>9</v>
      </c>
      <c r="D23996" s="14" t="s">
        <v>181</v>
      </c>
      <c r="E23996" s="19">
        <v>14.695</v>
      </c>
      <c r="F23996" s="24">
        <f t="shared" si="412"/>
        <v>58.451000000000001</v>
      </c>
    </row>
    <row r="23997" spans="2:6" hidden="1">
      <c r="B23997" s="15">
        <v>2001</v>
      </c>
      <c r="C23997" s="16">
        <v>10</v>
      </c>
      <c r="D23997" s="16" t="s">
        <v>181</v>
      </c>
      <c r="E23997" s="18">
        <v>14.425000000000001</v>
      </c>
      <c r="F23997" s="24">
        <f t="shared" si="412"/>
        <v>57.965000000000003</v>
      </c>
    </row>
    <row r="23998" spans="2:6" hidden="1">
      <c r="B23998" s="13">
        <v>2001</v>
      </c>
      <c r="C23998" s="14">
        <v>11</v>
      </c>
      <c r="D23998" s="14" t="s">
        <v>181</v>
      </c>
      <c r="E23998" s="19">
        <v>4.9023333329999996</v>
      </c>
      <c r="F23998" s="24">
        <f t="shared" si="412"/>
        <v>40.824199999400001</v>
      </c>
    </row>
    <row r="23999" spans="2:6" hidden="1">
      <c r="B23999" s="15">
        <v>2001</v>
      </c>
      <c r="C23999" s="16">
        <v>12</v>
      </c>
      <c r="D23999" s="16" t="s">
        <v>181</v>
      </c>
      <c r="E23999" s="18">
        <v>-1.038333333</v>
      </c>
      <c r="F23999" s="24">
        <f t="shared" si="412"/>
        <v>30.1310000006</v>
      </c>
    </row>
    <row r="24000" spans="2:6" hidden="1">
      <c r="B24000" s="13">
        <v>2002</v>
      </c>
      <c r="C24000" s="14">
        <v>1</v>
      </c>
      <c r="D24000" s="14" t="s">
        <v>181</v>
      </c>
      <c r="E24000" s="19">
        <v>0.76966666699999997</v>
      </c>
      <c r="F24000" s="24">
        <f t="shared" si="412"/>
        <v>33.385400000600001</v>
      </c>
    </row>
    <row r="24001" spans="2:6" hidden="1">
      <c r="B24001" s="15">
        <v>2002</v>
      </c>
      <c r="C24001" s="16">
        <v>2</v>
      </c>
      <c r="D24001" s="16" t="s">
        <v>181</v>
      </c>
      <c r="E24001" s="18">
        <v>5.6539999999999999</v>
      </c>
      <c r="F24001" s="24">
        <f t="shared" si="412"/>
        <v>42.177199999999999</v>
      </c>
    </row>
    <row r="24002" spans="2:6" hidden="1">
      <c r="B24002" s="13">
        <v>2002</v>
      </c>
      <c r="C24002" s="14">
        <v>3</v>
      </c>
      <c r="D24002" s="14" t="s">
        <v>181</v>
      </c>
      <c r="E24002" s="19">
        <v>8.7579999999999991</v>
      </c>
      <c r="F24002" s="24">
        <f t="shared" si="412"/>
        <v>47.764399999999995</v>
      </c>
    </row>
    <row r="24003" spans="2:6" hidden="1">
      <c r="B24003" s="15">
        <v>2002</v>
      </c>
      <c r="C24003" s="16">
        <v>4</v>
      </c>
      <c r="D24003" s="16" t="s">
        <v>181</v>
      </c>
      <c r="E24003" s="18">
        <v>10.12833333</v>
      </c>
      <c r="F24003" s="24">
        <f t="shared" si="412"/>
        <v>50.230999994000001</v>
      </c>
    </row>
    <row r="24004" spans="2:6" hidden="1">
      <c r="B24004" s="13">
        <v>2002</v>
      </c>
      <c r="C24004" s="14">
        <v>5</v>
      </c>
      <c r="D24004" s="14" t="s">
        <v>181</v>
      </c>
      <c r="E24004" s="19">
        <v>16.958333329999999</v>
      </c>
      <c r="F24004" s="24">
        <f t="shared" si="412"/>
        <v>62.524999993999998</v>
      </c>
    </row>
    <row r="24005" spans="2:6" hidden="1">
      <c r="B24005" s="15">
        <v>2002</v>
      </c>
      <c r="C24005" s="16">
        <v>6</v>
      </c>
      <c r="D24005" s="16" t="s">
        <v>181</v>
      </c>
      <c r="E24005" s="18">
        <v>20.988</v>
      </c>
      <c r="F24005" s="24">
        <f t="shared" si="412"/>
        <v>69.778400000000005</v>
      </c>
    </row>
    <row r="24006" spans="2:6" hidden="1">
      <c r="B24006" s="13">
        <v>2002</v>
      </c>
      <c r="C24006" s="14">
        <v>7</v>
      </c>
      <c r="D24006" s="14" t="s">
        <v>181</v>
      </c>
      <c r="E24006" s="19">
        <v>21.83733333</v>
      </c>
      <c r="F24006" s="24">
        <f t="shared" si="412"/>
        <v>71.307199994000001</v>
      </c>
    </row>
    <row r="24007" spans="2:6" hidden="1">
      <c r="B24007" s="15">
        <v>2002</v>
      </c>
      <c r="C24007" s="16">
        <v>8</v>
      </c>
      <c r="D24007" s="16" t="s">
        <v>181</v>
      </c>
      <c r="E24007" s="18">
        <v>20.666333330000001</v>
      </c>
      <c r="F24007" s="24">
        <f t="shared" si="412"/>
        <v>69.199399994000004</v>
      </c>
    </row>
    <row r="24008" spans="2:6" hidden="1">
      <c r="B24008" s="13">
        <v>2002</v>
      </c>
      <c r="C24008" s="14">
        <v>9</v>
      </c>
      <c r="D24008" s="14" t="s">
        <v>181</v>
      </c>
      <c r="E24008" s="19">
        <v>15.460333329999999</v>
      </c>
      <c r="F24008" s="24">
        <f t="shared" si="412"/>
        <v>59.828599994000001</v>
      </c>
    </row>
    <row r="24009" spans="2:6" hidden="1">
      <c r="B24009" s="15">
        <v>2002</v>
      </c>
      <c r="C24009" s="16">
        <v>10</v>
      </c>
      <c r="D24009" s="16" t="s">
        <v>181</v>
      </c>
      <c r="E24009" s="18">
        <v>11.769</v>
      </c>
      <c r="F24009" s="24">
        <f t="shared" si="412"/>
        <v>53.184200000000004</v>
      </c>
    </row>
    <row r="24010" spans="2:6" hidden="1">
      <c r="B24010" s="13">
        <v>2002</v>
      </c>
      <c r="C24010" s="14">
        <v>11</v>
      </c>
      <c r="D24010" s="14" t="s">
        <v>181</v>
      </c>
      <c r="E24010" s="19">
        <v>9.7193333329999998</v>
      </c>
      <c r="F24010" s="24">
        <f t="shared" si="412"/>
        <v>49.494799999400001</v>
      </c>
    </row>
    <row r="24011" spans="2:6" hidden="1">
      <c r="B24011" s="15">
        <v>2002</v>
      </c>
      <c r="C24011" s="16">
        <v>12</v>
      </c>
      <c r="D24011" s="16" t="s">
        <v>181</v>
      </c>
      <c r="E24011" s="18">
        <v>2.8119999999999998</v>
      </c>
      <c r="F24011" s="24">
        <f t="shared" si="412"/>
        <v>37.061599999999999</v>
      </c>
    </row>
    <row r="24012" spans="2:6" hidden="1">
      <c r="B24012" s="13">
        <v>2003</v>
      </c>
      <c r="C24012" s="14">
        <v>1</v>
      </c>
      <c r="D24012" s="14" t="s">
        <v>181</v>
      </c>
      <c r="E24012" s="19">
        <v>0.503</v>
      </c>
      <c r="F24012" s="24">
        <f t="shared" si="412"/>
        <v>32.9054</v>
      </c>
    </row>
    <row r="24013" spans="2:6" hidden="1">
      <c r="B24013" s="15">
        <v>2003</v>
      </c>
      <c r="C24013" s="16">
        <v>2</v>
      </c>
      <c r="D24013" s="16" t="s">
        <v>181</v>
      </c>
      <c r="E24013" s="18">
        <v>-0.78800000000000003</v>
      </c>
      <c r="F24013" s="24">
        <f t="shared" si="412"/>
        <v>30.581600000000002</v>
      </c>
    </row>
    <row r="24014" spans="2:6" hidden="1">
      <c r="B24014" s="13">
        <v>2003</v>
      </c>
      <c r="C24014" s="14">
        <v>3</v>
      </c>
      <c r="D24014" s="14" t="s">
        <v>181</v>
      </c>
      <c r="E24014" s="19">
        <v>6.9619999999999997</v>
      </c>
      <c r="F24014" s="24">
        <f t="shared" si="412"/>
        <v>44.531599999999997</v>
      </c>
    </row>
    <row r="24015" spans="2:6" hidden="1">
      <c r="B24015" s="15">
        <v>2003</v>
      </c>
      <c r="C24015" s="16">
        <v>4</v>
      </c>
      <c r="D24015" s="16" t="s">
        <v>181</v>
      </c>
      <c r="E24015" s="18">
        <v>9.859</v>
      </c>
      <c r="F24015" s="24">
        <f t="shared" si="412"/>
        <v>49.746200000000002</v>
      </c>
    </row>
    <row r="24016" spans="2:6" hidden="1">
      <c r="B24016" s="13">
        <v>2003</v>
      </c>
      <c r="C24016" s="14">
        <v>5</v>
      </c>
      <c r="D24016" s="14" t="s">
        <v>181</v>
      </c>
      <c r="E24016" s="19">
        <v>18.202999999999999</v>
      </c>
      <c r="F24016" s="24">
        <f t="shared" si="412"/>
        <v>64.7654</v>
      </c>
    </row>
    <row r="24017" spans="2:6" hidden="1">
      <c r="B24017" s="15">
        <v>2003</v>
      </c>
      <c r="C24017" s="16">
        <v>6</v>
      </c>
      <c r="D24017" s="16" t="s">
        <v>181</v>
      </c>
      <c r="E24017" s="18">
        <v>23.379666669999999</v>
      </c>
      <c r="F24017" s="24">
        <f t="shared" si="412"/>
        <v>74.083400006000005</v>
      </c>
    </row>
    <row r="24018" spans="2:6" hidden="1">
      <c r="B24018" s="13">
        <v>2003</v>
      </c>
      <c r="C24018" s="14">
        <v>7</v>
      </c>
      <c r="D24018" s="14" t="s">
        <v>181</v>
      </c>
      <c r="E24018" s="19">
        <v>23.064</v>
      </c>
      <c r="F24018" s="24">
        <f t="shared" si="412"/>
        <v>73.515199999999993</v>
      </c>
    </row>
    <row r="24019" spans="2:6" hidden="1">
      <c r="B24019" s="15">
        <v>2003</v>
      </c>
      <c r="C24019" s="16">
        <v>8</v>
      </c>
      <c r="D24019" s="16" t="s">
        <v>181</v>
      </c>
      <c r="E24019" s="18">
        <v>24.88</v>
      </c>
      <c r="F24019" s="24">
        <f t="shared" si="412"/>
        <v>76.783999999999992</v>
      </c>
    </row>
    <row r="24020" spans="2:6" hidden="1">
      <c r="B24020" s="13">
        <v>2003</v>
      </c>
      <c r="C24020" s="14">
        <v>9</v>
      </c>
      <c r="D24020" s="14" t="s">
        <v>181</v>
      </c>
      <c r="E24020" s="19">
        <v>16.170666669999999</v>
      </c>
      <c r="F24020" s="24">
        <f t="shared" si="412"/>
        <v>61.107200005999999</v>
      </c>
    </row>
    <row r="24021" spans="2:6" hidden="1">
      <c r="B24021" s="15">
        <v>2003</v>
      </c>
      <c r="C24021" s="16">
        <v>10</v>
      </c>
      <c r="D24021" s="16" t="s">
        <v>181</v>
      </c>
      <c r="E24021" s="18">
        <v>9.6456666670000004</v>
      </c>
      <c r="F24021" s="24">
        <f t="shared" si="412"/>
        <v>49.362200000599998</v>
      </c>
    </row>
    <row r="24022" spans="2:6" hidden="1">
      <c r="B24022" s="13">
        <v>2003</v>
      </c>
      <c r="C24022" s="14">
        <v>11</v>
      </c>
      <c r="D24022" s="14" t="s">
        <v>181</v>
      </c>
      <c r="E24022" s="19">
        <v>8.4019999999999992</v>
      </c>
      <c r="F24022" s="24">
        <f t="shared" si="412"/>
        <v>47.123599999999996</v>
      </c>
    </row>
    <row r="24023" spans="2:6" hidden="1">
      <c r="B24023" s="15">
        <v>2003</v>
      </c>
      <c r="C24023" s="16">
        <v>12</v>
      </c>
      <c r="D24023" s="16" t="s">
        <v>181</v>
      </c>
      <c r="E24023" s="18">
        <v>2.8820000000000001</v>
      </c>
      <c r="F24023" s="24">
        <f t="shared" si="412"/>
        <v>37.187600000000003</v>
      </c>
    </row>
    <row r="24024" spans="2:6" hidden="1">
      <c r="B24024" s="13">
        <v>2004</v>
      </c>
      <c r="C24024" s="14">
        <v>1</v>
      </c>
      <c r="D24024" s="14" t="s">
        <v>181</v>
      </c>
      <c r="E24024" s="19">
        <v>0.10866666699999999</v>
      </c>
      <c r="F24024" s="24">
        <f t="shared" si="412"/>
        <v>32.195600000600002</v>
      </c>
    </row>
    <row r="24025" spans="2:6" hidden="1">
      <c r="B24025" s="15">
        <v>2004</v>
      </c>
      <c r="C24025" s="16">
        <v>2</v>
      </c>
      <c r="D24025" s="16" t="s">
        <v>181</v>
      </c>
      <c r="E24025" s="18">
        <v>2.8130000000000002</v>
      </c>
      <c r="F24025" s="24">
        <f t="shared" si="412"/>
        <v>37.063400000000001</v>
      </c>
    </row>
    <row r="24026" spans="2:6" hidden="1">
      <c r="B24026" s="13">
        <v>2004</v>
      </c>
      <c r="C24026" s="14">
        <v>3</v>
      </c>
      <c r="D24026" s="14" t="s">
        <v>181</v>
      </c>
      <c r="E24026" s="19">
        <v>5.2363333330000001</v>
      </c>
      <c r="F24026" s="24">
        <f t="shared" si="412"/>
        <v>41.4253999994</v>
      </c>
    </row>
    <row r="24027" spans="2:6" hidden="1">
      <c r="B24027" s="15">
        <v>2004</v>
      </c>
      <c r="C24027" s="16">
        <v>4</v>
      </c>
      <c r="D24027" s="16" t="s">
        <v>181</v>
      </c>
      <c r="E24027" s="18">
        <v>10.649333329999999</v>
      </c>
      <c r="F24027" s="24">
        <f t="shared" si="412"/>
        <v>51.168799993999997</v>
      </c>
    </row>
    <row r="24028" spans="2:6" hidden="1">
      <c r="B24028" s="13">
        <v>2004</v>
      </c>
      <c r="C24028" s="14">
        <v>5</v>
      </c>
      <c r="D24028" s="14" t="s">
        <v>181</v>
      </c>
      <c r="E24028" s="19">
        <v>13.898</v>
      </c>
      <c r="F24028" s="24">
        <f t="shared" si="412"/>
        <v>57.016400000000004</v>
      </c>
    </row>
    <row r="24029" spans="2:6" hidden="1">
      <c r="B24029" s="15">
        <v>2004</v>
      </c>
      <c r="C24029" s="16">
        <v>6</v>
      </c>
      <c r="D24029" s="16" t="s">
        <v>181</v>
      </c>
      <c r="E24029" s="18">
        <v>18.912333329999999</v>
      </c>
      <c r="F24029" s="24">
        <f t="shared" si="412"/>
        <v>66.042199994000001</v>
      </c>
    </row>
    <row r="24030" spans="2:6" hidden="1">
      <c r="B24030" s="13">
        <v>2004</v>
      </c>
      <c r="C24030" s="14">
        <v>7</v>
      </c>
      <c r="D24030" s="14" t="s">
        <v>181</v>
      </c>
      <c r="E24030" s="19">
        <v>21.418333329999999</v>
      </c>
      <c r="F24030" s="24">
        <f t="shared" si="412"/>
        <v>70.552999994000004</v>
      </c>
    </row>
    <row r="24031" spans="2:6" hidden="1">
      <c r="B24031" s="15">
        <v>2004</v>
      </c>
      <c r="C24031" s="16">
        <v>8</v>
      </c>
      <c r="D24031" s="16" t="s">
        <v>181</v>
      </c>
      <c r="E24031" s="18">
        <v>21.318000000000001</v>
      </c>
      <c r="F24031" s="24">
        <f t="shared" si="412"/>
        <v>70.372399999999999</v>
      </c>
    </row>
    <row r="24032" spans="2:6" hidden="1">
      <c r="B24032" s="13">
        <v>2004</v>
      </c>
      <c r="C24032" s="14">
        <v>9</v>
      </c>
      <c r="D24032" s="14" t="s">
        <v>181</v>
      </c>
      <c r="E24032" s="19">
        <v>16.638666669999999</v>
      </c>
      <c r="F24032" s="24">
        <f t="shared" ref="F24032:F24095" si="413">(E24032 * 1.8) + 32</f>
        <v>61.949600005999997</v>
      </c>
    </row>
    <row r="24033" spans="2:6" hidden="1">
      <c r="B24033" s="15">
        <v>2004</v>
      </c>
      <c r="C24033" s="16">
        <v>10</v>
      </c>
      <c r="D24033" s="16" t="s">
        <v>181</v>
      </c>
      <c r="E24033" s="18">
        <v>13.43933333</v>
      </c>
      <c r="F24033" s="24">
        <f t="shared" si="413"/>
        <v>56.190799994000002</v>
      </c>
    </row>
    <row r="24034" spans="2:6" hidden="1">
      <c r="B24034" s="13">
        <v>2004</v>
      </c>
      <c r="C24034" s="14">
        <v>11</v>
      </c>
      <c r="D24034" s="14" t="s">
        <v>181</v>
      </c>
      <c r="E24034" s="19">
        <v>6.8029999999999999</v>
      </c>
      <c r="F24034" s="24">
        <f t="shared" si="413"/>
        <v>44.245400000000004</v>
      </c>
    </row>
    <row r="24035" spans="2:6" hidden="1">
      <c r="B24035" s="15">
        <v>2004</v>
      </c>
      <c r="C24035" s="16">
        <v>12</v>
      </c>
      <c r="D24035" s="16" t="s">
        <v>181</v>
      </c>
      <c r="E24035" s="18">
        <v>2.9306666670000001</v>
      </c>
      <c r="F24035" s="24">
        <f t="shared" si="413"/>
        <v>37.275200000600002</v>
      </c>
    </row>
    <row r="24036" spans="2:6" hidden="1">
      <c r="B24036" s="13">
        <v>2005</v>
      </c>
      <c r="C24036" s="14">
        <v>1</v>
      </c>
      <c r="D24036" s="14" t="s">
        <v>181</v>
      </c>
      <c r="E24036" s="19">
        <v>0.70266666700000002</v>
      </c>
      <c r="F24036" s="24">
        <f t="shared" si="413"/>
        <v>33.264800000599998</v>
      </c>
    </row>
    <row r="24037" spans="2:6" hidden="1">
      <c r="B24037" s="15">
        <v>2005</v>
      </c>
      <c r="C24037" s="16">
        <v>2</v>
      </c>
      <c r="D24037" s="16" t="s">
        <v>181</v>
      </c>
      <c r="E24037" s="18">
        <v>-0.46866666699999998</v>
      </c>
      <c r="F24037" s="24">
        <f t="shared" si="413"/>
        <v>31.156399999400001</v>
      </c>
    </row>
    <row r="24038" spans="2:6" hidden="1">
      <c r="B24038" s="13">
        <v>2005</v>
      </c>
      <c r="C24038" s="14">
        <v>3</v>
      </c>
      <c r="D24038" s="14" t="s">
        <v>181</v>
      </c>
      <c r="E24038" s="19">
        <v>5.0890000000000004</v>
      </c>
      <c r="F24038" s="24">
        <f t="shared" si="413"/>
        <v>41.160200000000003</v>
      </c>
    </row>
    <row r="24039" spans="2:6" hidden="1">
      <c r="B24039" s="15">
        <v>2005</v>
      </c>
      <c r="C24039" s="16">
        <v>4</v>
      </c>
      <c r="D24039" s="16" t="s">
        <v>181</v>
      </c>
      <c r="E24039" s="18">
        <v>10.44033333</v>
      </c>
      <c r="F24039" s="24">
        <f t="shared" si="413"/>
        <v>50.792599994</v>
      </c>
    </row>
    <row r="24040" spans="2:6" hidden="1">
      <c r="B24040" s="13">
        <v>2005</v>
      </c>
      <c r="C24040" s="14">
        <v>5</v>
      </c>
      <c r="D24040" s="14" t="s">
        <v>181</v>
      </c>
      <c r="E24040" s="19">
        <v>16.152666669999999</v>
      </c>
      <c r="F24040" s="24">
        <f t="shared" si="413"/>
        <v>61.074800005999997</v>
      </c>
    </row>
    <row r="24041" spans="2:6" hidden="1">
      <c r="B24041" s="15">
        <v>2005</v>
      </c>
      <c r="C24041" s="16">
        <v>6</v>
      </c>
      <c r="D24041" s="16" t="s">
        <v>181</v>
      </c>
      <c r="E24041" s="18">
        <v>19.75866667</v>
      </c>
      <c r="F24041" s="24">
        <f t="shared" si="413"/>
        <v>67.565600006000011</v>
      </c>
    </row>
    <row r="24042" spans="2:6" hidden="1">
      <c r="B24042" s="13">
        <v>2005</v>
      </c>
      <c r="C24042" s="14">
        <v>7</v>
      </c>
      <c r="D24042" s="14" t="s">
        <v>181</v>
      </c>
      <c r="E24042" s="19">
        <v>21.515333330000001</v>
      </c>
      <c r="F24042" s="24">
        <f t="shared" si="413"/>
        <v>70.727599994000002</v>
      </c>
    </row>
    <row r="24043" spans="2:6" hidden="1">
      <c r="B24043" s="15">
        <v>2005</v>
      </c>
      <c r="C24043" s="16">
        <v>8</v>
      </c>
      <c r="D24043" s="16" t="s">
        <v>181</v>
      </c>
      <c r="E24043" s="18">
        <v>18.965666670000001</v>
      </c>
      <c r="F24043" s="24">
        <f t="shared" si="413"/>
        <v>66.138200006000005</v>
      </c>
    </row>
    <row r="24044" spans="2:6" hidden="1">
      <c r="B24044" s="13">
        <v>2005</v>
      </c>
      <c r="C24044" s="14">
        <v>9</v>
      </c>
      <c r="D24044" s="14" t="s">
        <v>181</v>
      </c>
      <c r="E24044" s="19">
        <v>17.132000000000001</v>
      </c>
      <c r="F24044" s="24">
        <f t="shared" si="413"/>
        <v>62.837600000000002</v>
      </c>
    </row>
    <row r="24045" spans="2:6" hidden="1">
      <c r="B24045" s="15">
        <v>2005</v>
      </c>
      <c r="C24045" s="16">
        <v>10</v>
      </c>
      <c r="D24045" s="16" t="s">
        <v>181</v>
      </c>
      <c r="E24045" s="18">
        <v>11.795999999999999</v>
      </c>
      <c r="F24045" s="24">
        <f t="shared" si="413"/>
        <v>53.232799999999997</v>
      </c>
    </row>
    <row r="24046" spans="2:6" hidden="1">
      <c r="B24046" s="13">
        <v>2005</v>
      </c>
      <c r="C24046" s="14">
        <v>11</v>
      </c>
      <c r="D24046" s="14" t="s">
        <v>181</v>
      </c>
      <c r="E24046" s="19">
        <v>5.8463333329999996</v>
      </c>
      <c r="F24046" s="24">
        <f t="shared" si="413"/>
        <v>42.523399999399999</v>
      </c>
    </row>
    <row r="24047" spans="2:6" hidden="1">
      <c r="B24047" s="15">
        <v>2005</v>
      </c>
      <c r="C24047" s="16">
        <v>12</v>
      </c>
      <c r="D24047" s="16" t="s">
        <v>181</v>
      </c>
      <c r="E24047" s="18">
        <v>1.292333333</v>
      </c>
      <c r="F24047" s="24">
        <f t="shared" si="413"/>
        <v>34.326199999400004</v>
      </c>
    </row>
    <row r="24048" spans="2:6" hidden="1">
      <c r="B24048" s="13">
        <v>2006</v>
      </c>
      <c r="C24048" s="14">
        <v>1</v>
      </c>
      <c r="D24048" s="14" t="s">
        <v>181</v>
      </c>
      <c r="E24048" s="19">
        <v>-0.74866666699999995</v>
      </c>
      <c r="F24048" s="24">
        <f t="shared" si="413"/>
        <v>30.6523999994</v>
      </c>
    </row>
    <row r="24049" spans="2:6" hidden="1">
      <c r="B24049" s="15">
        <v>2006</v>
      </c>
      <c r="C24049" s="16">
        <v>2</v>
      </c>
      <c r="D24049" s="16" t="s">
        <v>181</v>
      </c>
      <c r="E24049" s="18">
        <v>1.782666667</v>
      </c>
      <c r="F24049" s="24">
        <f t="shared" si="413"/>
        <v>35.2088000006</v>
      </c>
    </row>
    <row r="24050" spans="2:6" hidden="1">
      <c r="B24050" s="13">
        <v>2006</v>
      </c>
      <c r="C24050" s="14">
        <v>3</v>
      </c>
      <c r="D24050" s="14" t="s">
        <v>181</v>
      </c>
      <c r="E24050" s="19">
        <v>4.6970000000000001</v>
      </c>
      <c r="F24050" s="24">
        <f t="shared" si="413"/>
        <v>40.454599999999999</v>
      </c>
    </row>
    <row r="24051" spans="2:6" hidden="1">
      <c r="B24051" s="15">
        <v>2006</v>
      </c>
      <c r="C24051" s="16">
        <v>4</v>
      </c>
      <c r="D24051" s="16" t="s">
        <v>181</v>
      </c>
      <c r="E24051" s="18">
        <v>11.25133333</v>
      </c>
      <c r="F24051" s="24">
        <f t="shared" si="413"/>
        <v>52.252399994000001</v>
      </c>
    </row>
    <row r="24052" spans="2:6" hidden="1">
      <c r="B24052" s="13">
        <v>2006</v>
      </c>
      <c r="C24052" s="14">
        <v>5</v>
      </c>
      <c r="D24052" s="14" t="s">
        <v>181</v>
      </c>
      <c r="E24052" s="19">
        <v>15.478666670000001</v>
      </c>
      <c r="F24052" s="24">
        <f t="shared" si="413"/>
        <v>59.861600006000003</v>
      </c>
    </row>
    <row r="24053" spans="2:6" hidden="1">
      <c r="B24053" s="15">
        <v>2006</v>
      </c>
      <c r="C24053" s="16">
        <v>6</v>
      </c>
      <c r="D24053" s="16" t="s">
        <v>181</v>
      </c>
      <c r="E24053" s="18">
        <v>19.669333330000001</v>
      </c>
      <c r="F24053" s="24">
        <f t="shared" si="413"/>
        <v>67.404799994000001</v>
      </c>
    </row>
    <row r="24054" spans="2:6" hidden="1">
      <c r="B24054" s="13">
        <v>2006</v>
      </c>
      <c r="C24054" s="14">
        <v>7</v>
      </c>
      <c r="D24054" s="14" t="s">
        <v>181</v>
      </c>
      <c r="E24054" s="19">
        <v>23.53766667</v>
      </c>
      <c r="F24054" s="24">
        <f t="shared" si="413"/>
        <v>74.36780000600001</v>
      </c>
    </row>
    <row r="24055" spans="2:6" hidden="1">
      <c r="B24055" s="15">
        <v>2006</v>
      </c>
      <c r="C24055" s="16">
        <v>8</v>
      </c>
      <c r="D24055" s="16" t="s">
        <v>181</v>
      </c>
      <c r="E24055" s="18">
        <v>18.84033333</v>
      </c>
      <c r="F24055" s="24">
        <f t="shared" si="413"/>
        <v>65.912599994000004</v>
      </c>
    </row>
    <row r="24056" spans="2:6" hidden="1">
      <c r="B24056" s="13">
        <v>2006</v>
      </c>
      <c r="C24056" s="14">
        <v>9</v>
      </c>
      <c r="D24056" s="14" t="s">
        <v>181</v>
      </c>
      <c r="E24056" s="19">
        <v>17.928000000000001</v>
      </c>
      <c r="F24056" s="24">
        <f t="shared" si="413"/>
        <v>64.270399999999995</v>
      </c>
    </row>
    <row r="24057" spans="2:6" hidden="1">
      <c r="B24057" s="15">
        <v>2006</v>
      </c>
      <c r="C24057" s="16">
        <v>10</v>
      </c>
      <c r="D24057" s="16" t="s">
        <v>181</v>
      </c>
      <c r="E24057" s="18">
        <v>13.664666670000001</v>
      </c>
      <c r="F24057" s="24">
        <f t="shared" si="413"/>
        <v>56.596400006000003</v>
      </c>
    </row>
    <row r="24058" spans="2:6" hidden="1">
      <c r="B24058" s="13">
        <v>2006</v>
      </c>
      <c r="C24058" s="14">
        <v>11</v>
      </c>
      <c r="D24058" s="14" t="s">
        <v>181</v>
      </c>
      <c r="E24058" s="19">
        <v>8.2776666670000001</v>
      </c>
      <c r="F24058" s="24">
        <f t="shared" si="413"/>
        <v>46.899800000600003</v>
      </c>
    </row>
    <row r="24059" spans="2:6" hidden="1">
      <c r="B24059" s="15">
        <v>2006</v>
      </c>
      <c r="C24059" s="16">
        <v>12</v>
      </c>
      <c r="D24059" s="16" t="s">
        <v>181</v>
      </c>
      <c r="E24059" s="18">
        <v>4.403333333</v>
      </c>
      <c r="F24059" s="24">
        <f t="shared" si="413"/>
        <v>39.925999999399998</v>
      </c>
    </row>
    <row r="24060" spans="2:6" hidden="1">
      <c r="B24060" s="13">
        <v>2007</v>
      </c>
      <c r="C24060" s="14">
        <v>1</v>
      </c>
      <c r="D24060" s="14" t="s">
        <v>181</v>
      </c>
      <c r="E24060" s="19">
        <v>5.1923333329999997</v>
      </c>
      <c r="F24060" s="24">
        <f t="shared" si="413"/>
        <v>41.3461999994</v>
      </c>
    </row>
    <row r="24061" spans="2:6" hidden="1">
      <c r="B24061" s="15">
        <v>2007</v>
      </c>
      <c r="C24061" s="16">
        <v>2</v>
      </c>
      <c r="D24061" s="16" t="s">
        <v>181</v>
      </c>
      <c r="E24061" s="18">
        <v>6.2519999999999998</v>
      </c>
      <c r="F24061" s="24">
        <f t="shared" si="413"/>
        <v>43.253599999999999</v>
      </c>
    </row>
    <row r="24062" spans="2:6" hidden="1">
      <c r="B24062" s="13">
        <v>2007</v>
      </c>
      <c r="C24062" s="14">
        <v>3</v>
      </c>
      <c r="D24062" s="14" t="s">
        <v>181</v>
      </c>
      <c r="E24062" s="19">
        <v>8.3823333330000001</v>
      </c>
      <c r="F24062" s="24">
        <f t="shared" si="413"/>
        <v>47.088199999400004</v>
      </c>
    </row>
    <row r="24063" spans="2:6" hidden="1">
      <c r="B24063" s="15">
        <v>2007</v>
      </c>
      <c r="C24063" s="16">
        <v>4</v>
      </c>
      <c r="D24063" s="16" t="s">
        <v>181</v>
      </c>
      <c r="E24063" s="18">
        <v>13.673999999999999</v>
      </c>
      <c r="F24063" s="24">
        <f t="shared" si="413"/>
        <v>56.613199999999999</v>
      </c>
    </row>
    <row r="24064" spans="2:6" hidden="1">
      <c r="B24064" s="13">
        <v>2007</v>
      </c>
      <c r="C24064" s="14">
        <v>5</v>
      </c>
      <c r="D24064" s="14" t="s">
        <v>181</v>
      </c>
      <c r="E24064" s="19">
        <v>17.29633333</v>
      </c>
      <c r="F24064" s="24">
        <f t="shared" si="413"/>
        <v>63.133399994000001</v>
      </c>
    </row>
    <row r="24065" spans="2:6" hidden="1">
      <c r="B24065" s="15">
        <v>2007</v>
      </c>
      <c r="C24065" s="16">
        <v>6</v>
      </c>
      <c r="D24065" s="16" t="s">
        <v>181</v>
      </c>
      <c r="E24065" s="18">
        <v>21.15366667</v>
      </c>
      <c r="F24065" s="24">
        <f t="shared" si="413"/>
        <v>70.076600006000007</v>
      </c>
    </row>
    <row r="24066" spans="2:6" hidden="1">
      <c r="B24066" s="13">
        <v>2007</v>
      </c>
      <c r="C24066" s="14">
        <v>7</v>
      </c>
      <c r="D24066" s="14" t="s">
        <v>181</v>
      </c>
      <c r="E24066" s="19">
        <v>22.731666669999999</v>
      </c>
      <c r="F24066" s="24">
        <f t="shared" si="413"/>
        <v>72.917000005999995</v>
      </c>
    </row>
    <row r="24067" spans="2:6" hidden="1">
      <c r="B24067" s="15">
        <v>2007</v>
      </c>
      <c r="C24067" s="16">
        <v>8</v>
      </c>
      <c r="D24067" s="16" t="s">
        <v>181</v>
      </c>
      <c r="E24067" s="18">
        <v>21.069333329999999</v>
      </c>
      <c r="F24067" s="24">
        <f t="shared" si="413"/>
        <v>69.924799993999997</v>
      </c>
    </row>
    <row r="24068" spans="2:6" hidden="1">
      <c r="B24068" s="13">
        <v>2007</v>
      </c>
      <c r="C24068" s="14">
        <v>9</v>
      </c>
      <c r="D24068" s="14" t="s">
        <v>181</v>
      </c>
      <c r="E24068" s="19">
        <v>15.02933333</v>
      </c>
      <c r="F24068" s="24">
        <f t="shared" si="413"/>
        <v>59.052799993999997</v>
      </c>
    </row>
    <row r="24069" spans="2:6" hidden="1">
      <c r="B24069" s="15">
        <v>2007</v>
      </c>
      <c r="C24069" s="16">
        <v>10</v>
      </c>
      <c r="D24069" s="16" t="s">
        <v>181</v>
      </c>
      <c r="E24069" s="18">
        <v>10.430666670000001</v>
      </c>
      <c r="F24069" s="24">
        <f t="shared" si="413"/>
        <v>50.775200006000006</v>
      </c>
    </row>
    <row r="24070" spans="2:6" hidden="1">
      <c r="B24070" s="13">
        <v>2007</v>
      </c>
      <c r="C24070" s="14">
        <v>11</v>
      </c>
      <c r="D24070" s="14" t="s">
        <v>181</v>
      </c>
      <c r="E24070" s="19">
        <v>5.278333333</v>
      </c>
      <c r="F24070" s="24">
        <f t="shared" si="413"/>
        <v>41.500999999400001</v>
      </c>
    </row>
    <row r="24071" spans="2:6" hidden="1">
      <c r="B24071" s="15">
        <v>2007</v>
      </c>
      <c r="C24071" s="16">
        <v>12</v>
      </c>
      <c r="D24071" s="16" t="s">
        <v>181</v>
      </c>
      <c r="E24071" s="18">
        <v>1.177666667</v>
      </c>
      <c r="F24071" s="24">
        <f t="shared" si="413"/>
        <v>34.119800000600002</v>
      </c>
    </row>
    <row r="24072" spans="2:6" hidden="1">
      <c r="B24072" s="13">
        <v>2008</v>
      </c>
      <c r="C24072" s="14">
        <v>1</v>
      </c>
      <c r="D24072" s="14" t="s">
        <v>181</v>
      </c>
      <c r="E24072" s="19">
        <v>3.49</v>
      </c>
      <c r="F24072" s="24">
        <f t="shared" si="413"/>
        <v>38.282000000000004</v>
      </c>
    </row>
    <row r="24073" spans="2:6" hidden="1">
      <c r="B24073" s="15">
        <v>2008</v>
      </c>
      <c r="C24073" s="16">
        <v>2</v>
      </c>
      <c r="D24073" s="16" t="s">
        <v>181</v>
      </c>
      <c r="E24073" s="18">
        <v>4.54</v>
      </c>
      <c r="F24073" s="24">
        <f t="shared" si="413"/>
        <v>40.171999999999997</v>
      </c>
    </row>
    <row r="24074" spans="2:6" hidden="1">
      <c r="B24074" s="13">
        <v>2008</v>
      </c>
      <c r="C24074" s="14">
        <v>3</v>
      </c>
      <c r="D24074" s="14" t="s">
        <v>181</v>
      </c>
      <c r="E24074" s="19">
        <v>6.758</v>
      </c>
      <c r="F24074" s="24">
        <f t="shared" si="413"/>
        <v>44.164400000000001</v>
      </c>
    </row>
    <row r="24075" spans="2:6" hidden="1">
      <c r="B24075" s="15">
        <v>2008</v>
      </c>
      <c r="C24075" s="16">
        <v>4</v>
      </c>
      <c r="D24075" s="16" t="s">
        <v>181</v>
      </c>
      <c r="E24075" s="18">
        <v>10.93566667</v>
      </c>
      <c r="F24075" s="24">
        <f t="shared" si="413"/>
        <v>51.684200005999998</v>
      </c>
    </row>
    <row r="24076" spans="2:6" hidden="1">
      <c r="B24076" s="13">
        <v>2008</v>
      </c>
      <c r="C24076" s="14">
        <v>5</v>
      </c>
      <c r="D24076" s="14" t="s">
        <v>181</v>
      </c>
      <c r="E24076" s="19">
        <v>16.667000000000002</v>
      </c>
      <c r="F24076" s="24">
        <f t="shared" si="413"/>
        <v>62.000600000000006</v>
      </c>
    </row>
    <row r="24077" spans="2:6" hidden="1">
      <c r="B24077" s="15">
        <v>2008</v>
      </c>
      <c r="C24077" s="16">
        <v>6</v>
      </c>
      <c r="D24077" s="16" t="s">
        <v>181</v>
      </c>
      <c r="E24077" s="18">
        <v>20.42433333</v>
      </c>
      <c r="F24077" s="24">
        <f t="shared" si="413"/>
        <v>68.76379999400001</v>
      </c>
    </row>
    <row r="24078" spans="2:6" hidden="1">
      <c r="B24078" s="13">
        <v>2008</v>
      </c>
      <c r="C24078" s="14">
        <v>7</v>
      </c>
      <c r="D24078" s="14" t="s">
        <v>181</v>
      </c>
      <c r="E24078" s="19">
        <v>22.015333330000001</v>
      </c>
      <c r="F24078" s="24">
        <f t="shared" si="413"/>
        <v>71.627599994000008</v>
      </c>
    </row>
    <row r="24079" spans="2:6" hidden="1">
      <c r="B24079" s="15">
        <v>2008</v>
      </c>
      <c r="C24079" s="16">
        <v>8</v>
      </c>
      <c r="D24079" s="16" t="s">
        <v>181</v>
      </c>
      <c r="E24079" s="18">
        <v>21.79366667</v>
      </c>
      <c r="F24079" s="24">
        <f t="shared" si="413"/>
        <v>71.228600005999994</v>
      </c>
    </row>
    <row r="24080" spans="2:6" hidden="1">
      <c r="B24080" s="13">
        <v>2008</v>
      </c>
      <c r="C24080" s="14">
        <v>9</v>
      </c>
      <c r="D24080" s="14" t="s">
        <v>181</v>
      </c>
      <c r="E24080" s="19">
        <v>15.69</v>
      </c>
      <c r="F24080" s="24">
        <f t="shared" si="413"/>
        <v>60.242000000000004</v>
      </c>
    </row>
    <row r="24081" spans="2:6" hidden="1">
      <c r="B24081" s="15">
        <v>2008</v>
      </c>
      <c r="C24081" s="16">
        <v>10</v>
      </c>
      <c r="D24081" s="16" t="s">
        <v>181</v>
      </c>
      <c r="E24081" s="18">
        <v>12.728</v>
      </c>
      <c r="F24081" s="24">
        <f t="shared" si="413"/>
        <v>54.910399999999996</v>
      </c>
    </row>
    <row r="24082" spans="2:6" hidden="1">
      <c r="B24082" s="13">
        <v>2008</v>
      </c>
      <c r="C24082" s="14">
        <v>11</v>
      </c>
      <c r="D24082" s="14" t="s">
        <v>181</v>
      </c>
      <c r="E24082" s="19">
        <v>7.4803333329999999</v>
      </c>
      <c r="F24082" s="24">
        <f t="shared" si="413"/>
        <v>45.464599999400001</v>
      </c>
    </row>
    <row r="24083" spans="2:6" hidden="1">
      <c r="B24083" s="15">
        <v>2008</v>
      </c>
      <c r="C24083" s="16">
        <v>12</v>
      </c>
      <c r="D24083" s="16" t="s">
        <v>181</v>
      </c>
      <c r="E24083" s="18">
        <v>3.0960000000000001</v>
      </c>
      <c r="F24083" s="24">
        <f t="shared" si="413"/>
        <v>37.572800000000001</v>
      </c>
    </row>
    <row r="24084" spans="2:6" hidden="1">
      <c r="B24084" s="13">
        <v>2009</v>
      </c>
      <c r="C24084" s="14">
        <v>1</v>
      </c>
      <c r="D24084" s="14" t="s">
        <v>181</v>
      </c>
      <c r="E24084" s="19">
        <v>0.252</v>
      </c>
      <c r="F24084" s="24">
        <f t="shared" si="413"/>
        <v>32.453600000000002</v>
      </c>
    </row>
    <row r="24085" spans="2:6" hidden="1">
      <c r="B24085" s="15">
        <v>2009</v>
      </c>
      <c r="C24085" s="16">
        <v>2</v>
      </c>
      <c r="D24085" s="16" t="s">
        <v>181</v>
      </c>
      <c r="E24085" s="18">
        <v>2.7416666670000001</v>
      </c>
      <c r="F24085" s="24">
        <f t="shared" si="413"/>
        <v>36.935000000599999</v>
      </c>
    </row>
    <row r="24086" spans="2:6" hidden="1">
      <c r="B24086" s="13">
        <v>2009</v>
      </c>
      <c r="C24086" s="14">
        <v>3</v>
      </c>
      <c r="D24086" s="14" t="s">
        <v>181</v>
      </c>
      <c r="E24086" s="19">
        <v>6.7969999999999997</v>
      </c>
      <c r="F24086" s="24">
        <f t="shared" si="413"/>
        <v>44.2346</v>
      </c>
    </row>
    <row r="24087" spans="2:6" hidden="1">
      <c r="B24087" s="15">
        <v>2009</v>
      </c>
      <c r="C24087" s="16">
        <v>4</v>
      </c>
      <c r="D24087" s="16" t="s">
        <v>181</v>
      </c>
      <c r="E24087" s="18">
        <v>12.840999999999999</v>
      </c>
      <c r="F24087" s="24">
        <f t="shared" si="413"/>
        <v>55.113799999999998</v>
      </c>
    </row>
    <row r="24088" spans="2:6" hidden="1">
      <c r="B24088" s="13">
        <v>2009</v>
      </c>
      <c r="C24088" s="14">
        <v>5</v>
      </c>
      <c r="D24088" s="14" t="s">
        <v>181</v>
      </c>
      <c r="E24088" s="19">
        <v>17.879666669999999</v>
      </c>
      <c r="F24088" s="24">
        <f t="shared" si="413"/>
        <v>64.183400005999999</v>
      </c>
    </row>
    <row r="24089" spans="2:6" hidden="1">
      <c r="B24089" s="15">
        <v>2009</v>
      </c>
      <c r="C24089" s="16">
        <v>6</v>
      </c>
      <c r="D24089" s="16" t="s">
        <v>181</v>
      </c>
      <c r="E24089" s="18">
        <v>18.966666669999999</v>
      </c>
      <c r="F24089" s="24">
        <f t="shared" si="413"/>
        <v>66.140000006000008</v>
      </c>
    </row>
    <row r="24090" spans="2:6" hidden="1">
      <c r="B24090" s="13">
        <v>2009</v>
      </c>
      <c r="C24090" s="14">
        <v>7</v>
      </c>
      <c r="D24090" s="14" t="s">
        <v>181</v>
      </c>
      <c r="E24090" s="19">
        <v>22.27933333</v>
      </c>
      <c r="F24090" s="24">
        <f t="shared" si="413"/>
        <v>72.102799994000009</v>
      </c>
    </row>
    <row r="24091" spans="2:6" hidden="1">
      <c r="B24091" s="15">
        <v>2009</v>
      </c>
      <c r="C24091" s="16">
        <v>8</v>
      </c>
      <c r="D24091" s="16" t="s">
        <v>181</v>
      </c>
      <c r="E24091" s="18">
        <v>22.707333330000001</v>
      </c>
      <c r="F24091" s="24">
        <f t="shared" si="413"/>
        <v>72.873199994000004</v>
      </c>
    </row>
    <row r="24092" spans="2:6" hidden="1">
      <c r="B24092" s="13">
        <v>2009</v>
      </c>
      <c r="C24092" s="14">
        <v>9</v>
      </c>
      <c r="D24092" s="14" t="s">
        <v>181</v>
      </c>
      <c r="E24092" s="19">
        <v>18.364333330000001</v>
      </c>
      <c r="F24092" s="24">
        <f t="shared" si="413"/>
        <v>65.055799994000012</v>
      </c>
    </row>
    <row r="24093" spans="2:6" hidden="1">
      <c r="B24093" s="15">
        <v>2009</v>
      </c>
      <c r="C24093" s="16">
        <v>10</v>
      </c>
      <c r="D24093" s="16" t="s">
        <v>181</v>
      </c>
      <c r="E24093" s="18">
        <v>11.37166667</v>
      </c>
      <c r="F24093" s="24">
        <f t="shared" si="413"/>
        <v>52.469000006000002</v>
      </c>
    </row>
    <row r="24094" spans="2:6" hidden="1">
      <c r="B24094" s="13">
        <v>2009</v>
      </c>
      <c r="C24094" s="14">
        <v>11</v>
      </c>
      <c r="D24094" s="14" t="s">
        <v>181</v>
      </c>
      <c r="E24094" s="19">
        <v>7.9846666669999999</v>
      </c>
      <c r="F24094" s="24">
        <f t="shared" si="413"/>
        <v>46.372400000600003</v>
      </c>
    </row>
    <row r="24095" spans="2:6" hidden="1">
      <c r="B24095" s="15">
        <v>2009</v>
      </c>
      <c r="C24095" s="16">
        <v>12</v>
      </c>
      <c r="D24095" s="16" t="s">
        <v>181</v>
      </c>
      <c r="E24095" s="18">
        <v>2.782</v>
      </c>
      <c r="F24095" s="24">
        <f t="shared" si="413"/>
        <v>37.007599999999996</v>
      </c>
    </row>
    <row r="24096" spans="2:6" hidden="1">
      <c r="B24096" s="13">
        <v>2010</v>
      </c>
      <c r="C24096" s="14">
        <v>1</v>
      </c>
      <c r="D24096" s="14" t="s">
        <v>181</v>
      </c>
      <c r="E24096" s="19">
        <v>-0.27533333300000001</v>
      </c>
      <c r="F24096" s="24">
        <f t="shared" ref="F24096:F24159" si="414">(E24096 * 1.8) + 32</f>
        <v>31.5044000006</v>
      </c>
    </row>
    <row r="24097" spans="2:6" hidden="1">
      <c r="B24097" s="15">
        <v>2010</v>
      </c>
      <c r="C24097" s="16">
        <v>2</v>
      </c>
      <c r="D24097" s="16" t="s">
        <v>181</v>
      </c>
      <c r="E24097" s="18">
        <v>2.41</v>
      </c>
      <c r="F24097" s="24">
        <f t="shared" si="414"/>
        <v>36.338000000000001</v>
      </c>
    </row>
    <row r="24098" spans="2:6" hidden="1">
      <c r="B24098" s="13">
        <v>2010</v>
      </c>
      <c r="C24098" s="14">
        <v>3</v>
      </c>
      <c r="D24098" s="14" t="s">
        <v>181</v>
      </c>
      <c r="E24098" s="19">
        <v>6.2110000000000003</v>
      </c>
      <c r="F24098" s="24">
        <f t="shared" si="414"/>
        <v>43.1798</v>
      </c>
    </row>
    <row r="24099" spans="2:6" hidden="1">
      <c r="B24099" s="15">
        <v>2010</v>
      </c>
      <c r="C24099" s="16">
        <v>4</v>
      </c>
      <c r="D24099" s="16" t="s">
        <v>181</v>
      </c>
      <c r="E24099" s="18">
        <v>11.231</v>
      </c>
      <c r="F24099" s="24">
        <f t="shared" si="414"/>
        <v>52.215800000000002</v>
      </c>
    </row>
    <row r="24100" spans="2:6" hidden="1">
      <c r="B24100" s="13">
        <v>2010</v>
      </c>
      <c r="C24100" s="14">
        <v>5</v>
      </c>
      <c r="D24100" s="14" t="s">
        <v>181</v>
      </c>
      <c r="E24100" s="19">
        <v>15.278333330000001</v>
      </c>
      <c r="F24100" s="24">
        <f t="shared" si="414"/>
        <v>59.500999993999997</v>
      </c>
    </row>
    <row r="24101" spans="2:6" hidden="1">
      <c r="B24101" s="15">
        <v>2010</v>
      </c>
      <c r="C24101" s="16">
        <v>6</v>
      </c>
      <c r="D24101" s="16" t="s">
        <v>181</v>
      </c>
      <c r="E24101" s="18">
        <v>19.899666669999998</v>
      </c>
      <c r="F24101" s="24">
        <f t="shared" si="414"/>
        <v>67.819400005999995</v>
      </c>
    </row>
    <row r="24102" spans="2:6" hidden="1">
      <c r="B24102" s="13">
        <v>2010</v>
      </c>
      <c r="C24102" s="14">
        <v>7</v>
      </c>
      <c r="D24102" s="14" t="s">
        <v>181</v>
      </c>
      <c r="E24102" s="19">
        <v>23.041</v>
      </c>
      <c r="F24102" s="24">
        <f t="shared" si="414"/>
        <v>73.473800000000011</v>
      </c>
    </row>
    <row r="24103" spans="2:6" hidden="1">
      <c r="B24103" s="15">
        <v>2010</v>
      </c>
      <c r="C24103" s="16">
        <v>8</v>
      </c>
      <c r="D24103" s="16" t="s">
        <v>181</v>
      </c>
      <c r="E24103" s="18">
        <v>20.960999999999999</v>
      </c>
      <c r="F24103" s="24">
        <f t="shared" si="414"/>
        <v>69.729799999999997</v>
      </c>
    </row>
    <row r="24104" spans="2:6" hidden="1">
      <c r="B24104" s="13">
        <v>2010</v>
      </c>
      <c r="C24104" s="14">
        <v>9</v>
      </c>
      <c r="D24104" s="14" t="s">
        <v>181</v>
      </c>
      <c r="E24104" s="19">
        <v>15.568666670000001</v>
      </c>
      <c r="F24104" s="24">
        <f t="shared" si="414"/>
        <v>60.023600006000002</v>
      </c>
    </row>
    <row r="24105" spans="2:6" hidden="1">
      <c r="B24105" s="15">
        <v>2010</v>
      </c>
      <c r="C24105" s="16">
        <v>10</v>
      </c>
      <c r="D24105" s="16" t="s">
        <v>181</v>
      </c>
      <c r="E24105" s="18">
        <v>9.9103333330000005</v>
      </c>
      <c r="F24105" s="24">
        <f t="shared" si="414"/>
        <v>49.838599999400003</v>
      </c>
    </row>
    <row r="24106" spans="2:6" hidden="1">
      <c r="B24106" s="13">
        <v>2010</v>
      </c>
      <c r="C24106" s="14">
        <v>11</v>
      </c>
      <c r="D24106" s="14" t="s">
        <v>181</v>
      </c>
      <c r="E24106" s="19">
        <v>8.4876666669999992</v>
      </c>
      <c r="F24106" s="24">
        <f t="shared" si="414"/>
        <v>47.277800000599996</v>
      </c>
    </row>
    <row r="24107" spans="2:6" hidden="1">
      <c r="B24107" s="15">
        <v>2010</v>
      </c>
      <c r="C24107" s="16">
        <v>12</v>
      </c>
      <c r="D24107" s="16" t="s">
        <v>181</v>
      </c>
      <c r="E24107" s="18">
        <v>0.81200000000000006</v>
      </c>
      <c r="F24107" s="24">
        <f t="shared" si="414"/>
        <v>33.461599999999997</v>
      </c>
    </row>
    <row r="24108" spans="2:6" hidden="1">
      <c r="B24108" s="13">
        <v>2011</v>
      </c>
      <c r="C24108" s="14">
        <v>1</v>
      </c>
      <c r="D24108" s="14" t="s">
        <v>181</v>
      </c>
      <c r="E24108" s="19">
        <v>1.788333333</v>
      </c>
      <c r="F24108" s="24">
        <f t="shared" si="414"/>
        <v>35.218999999399998</v>
      </c>
    </row>
    <row r="24109" spans="2:6" hidden="1">
      <c r="B24109" s="15">
        <v>2011</v>
      </c>
      <c r="C24109" s="16">
        <v>2</v>
      </c>
      <c r="D24109" s="16" t="s">
        <v>181</v>
      </c>
      <c r="E24109" s="18">
        <v>2.516</v>
      </c>
      <c r="F24109" s="24">
        <f t="shared" si="414"/>
        <v>36.528800000000004</v>
      </c>
    </row>
    <row r="24110" spans="2:6" hidden="1">
      <c r="B24110" s="13">
        <v>2011</v>
      </c>
      <c r="C24110" s="14">
        <v>3</v>
      </c>
      <c r="D24110" s="14" t="s">
        <v>181</v>
      </c>
      <c r="E24110" s="19">
        <v>6.8236666670000004</v>
      </c>
      <c r="F24110" s="24">
        <f t="shared" si="414"/>
        <v>44.282600000599999</v>
      </c>
    </row>
    <row r="24111" spans="2:6" hidden="1">
      <c r="B24111" s="15">
        <v>2011</v>
      </c>
      <c r="C24111" s="16">
        <v>4</v>
      </c>
      <c r="D24111" s="16" t="s">
        <v>181</v>
      </c>
      <c r="E24111" s="18">
        <v>12.851000000000001</v>
      </c>
      <c r="F24111" s="24">
        <f t="shared" si="414"/>
        <v>55.131799999999998</v>
      </c>
    </row>
    <row r="24112" spans="2:6" hidden="1">
      <c r="B24112" s="13">
        <v>2011</v>
      </c>
      <c r="C24112" s="14">
        <v>5</v>
      </c>
      <c r="D24112" s="14" t="s">
        <v>181</v>
      </c>
      <c r="E24112" s="19">
        <v>16.455333329999998</v>
      </c>
      <c r="F24112" s="24">
        <f t="shared" si="414"/>
        <v>61.619599993999998</v>
      </c>
    </row>
    <row r="24113" spans="2:6" hidden="1">
      <c r="B24113" s="15">
        <v>2011</v>
      </c>
      <c r="C24113" s="16">
        <v>6</v>
      </c>
      <c r="D24113" s="16" t="s">
        <v>181</v>
      </c>
      <c r="E24113" s="18">
        <v>20.385333330000002</v>
      </c>
      <c r="F24113" s="24">
        <f t="shared" si="414"/>
        <v>68.69359999400001</v>
      </c>
    </row>
    <row r="24114" spans="2:6" hidden="1">
      <c r="B24114" s="13">
        <v>2011</v>
      </c>
      <c r="C24114" s="14">
        <v>7</v>
      </c>
      <c r="D24114" s="14" t="s">
        <v>181</v>
      </c>
      <c r="E24114" s="19">
        <v>21.411333330000001</v>
      </c>
      <c r="F24114" s="24">
        <f t="shared" si="414"/>
        <v>70.540399994000012</v>
      </c>
    </row>
    <row r="24115" spans="2:6" hidden="1">
      <c r="B24115" s="15">
        <v>2011</v>
      </c>
      <c r="C24115" s="16">
        <v>8</v>
      </c>
      <c r="D24115" s="16" t="s">
        <v>181</v>
      </c>
      <c r="E24115" s="18">
        <v>22.864999999999998</v>
      </c>
      <c r="F24115" s="24">
        <f t="shared" si="414"/>
        <v>73.156999999999996</v>
      </c>
    </row>
    <row r="24116" spans="2:6" hidden="1">
      <c r="B24116" s="13">
        <v>2011</v>
      </c>
      <c r="C24116" s="14">
        <v>9</v>
      </c>
      <c r="D24116" s="14" t="s">
        <v>181</v>
      </c>
      <c r="E24116" s="19">
        <v>20.071666669999999</v>
      </c>
      <c r="F24116" s="24">
        <f t="shared" si="414"/>
        <v>68.129000005999998</v>
      </c>
    </row>
    <row r="24117" spans="2:6" hidden="1">
      <c r="B24117" s="15">
        <v>2011</v>
      </c>
      <c r="C24117" s="16">
        <v>10</v>
      </c>
      <c r="D24117" s="16" t="s">
        <v>181</v>
      </c>
      <c r="E24117" s="18">
        <v>10.96</v>
      </c>
      <c r="F24117" s="24">
        <f t="shared" si="414"/>
        <v>51.728000000000002</v>
      </c>
    </row>
    <row r="24118" spans="2:6" hidden="1">
      <c r="B24118" s="13">
        <v>2011</v>
      </c>
      <c r="C24118" s="14">
        <v>11</v>
      </c>
      <c r="D24118" s="14" t="s">
        <v>181</v>
      </c>
      <c r="E24118" s="19">
        <v>5.4889999999999999</v>
      </c>
      <c r="F24118" s="24">
        <f t="shared" si="414"/>
        <v>41.880200000000002</v>
      </c>
    </row>
    <row r="24119" spans="2:6" hidden="1">
      <c r="B24119" s="15">
        <v>2011</v>
      </c>
      <c r="C24119" s="16">
        <v>12</v>
      </c>
      <c r="D24119" s="16" t="s">
        <v>181</v>
      </c>
      <c r="E24119" s="18">
        <v>3.9630000000000001</v>
      </c>
      <c r="F24119" s="24">
        <f t="shared" si="414"/>
        <v>39.133400000000002</v>
      </c>
    </row>
    <row r="24120" spans="2:6" hidden="1">
      <c r="B24120" s="13">
        <v>2012</v>
      </c>
      <c r="C24120" s="14">
        <v>1</v>
      </c>
      <c r="D24120" s="14" t="s">
        <v>181</v>
      </c>
      <c r="E24120" s="19">
        <v>1.794333333</v>
      </c>
      <c r="F24120" s="24">
        <f t="shared" si="414"/>
        <v>35.229799999400001</v>
      </c>
    </row>
    <row r="24121" spans="2:6" hidden="1">
      <c r="B24121" s="15">
        <v>2012</v>
      </c>
      <c r="C24121" s="16">
        <v>2</v>
      </c>
      <c r="D24121" s="16" t="s">
        <v>181</v>
      </c>
      <c r="E24121" s="18">
        <v>-1.4286666669999999</v>
      </c>
      <c r="F24121" s="24">
        <f t="shared" si="414"/>
        <v>29.4283999994</v>
      </c>
    </row>
    <row r="24122" spans="2:6" hidden="1">
      <c r="B24122" s="13">
        <v>2012</v>
      </c>
      <c r="C24122" s="14">
        <v>3</v>
      </c>
      <c r="D24122" s="14" t="s">
        <v>181</v>
      </c>
      <c r="E24122" s="19">
        <v>9.4893333329999994</v>
      </c>
      <c r="F24122" s="24">
        <f t="shared" si="414"/>
        <v>49.0807999994</v>
      </c>
    </row>
    <row r="24123" spans="2:6" hidden="1">
      <c r="B24123" s="15">
        <v>2012</v>
      </c>
      <c r="C24123" s="16">
        <v>4</v>
      </c>
      <c r="D24123" s="16" t="s">
        <v>181</v>
      </c>
      <c r="E24123" s="18">
        <v>11.173999999999999</v>
      </c>
      <c r="F24123" s="24">
        <f t="shared" si="414"/>
        <v>52.113199999999999</v>
      </c>
    </row>
    <row r="24124" spans="2:6" hidden="1">
      <c r="B24124" s="13">
        <v>2012</v>
      </c>
      <c r="C24124" s="14">
        <v>5</v>
      </c>
      <c r="D24124" s="14" t="s">
        <v>181</v>
      </c>
      <c r="E24124" s="19">
        <v>15.78866667</v>
      </c>
      <c r="F24124" s="24">
        <f t="shared" si="414"/>
        <v>60.419600005999996</v>
      </c>
    </row>
    <row r="24125" spans="2:6" hidden="1">
      <c r="B24125" s="15">
        <v>2012</v>
      </c>
      <c r="C24125" s="16">
        <v>6</v>
      </c>
      <c r="D24125" s="16" t="s">
        <v>181</v>
      </c>
      <c r="E24125" s="18">
        <v>21.31966667</v>
      </c>
      <c r="F24125" s="24">
        <f t="shared" si="414"/>
        <v>70.375400006000007</v>
      </c>
    </row>
    <row r="24126" spans="2:6" hidden="1">
      <c r="B24126" s="13">
        <v>2012</v>
      </c>
      <c r="C24126" s="14">
        <v>7</v>
      </c>
      <c r="D24126" s="14" t="s">
        <v>181</v>
      </c>
      <c r="E24126" s="19">
        <v>23.492999999999999</v>
      </c>
      <c r="F24126" s="24">
        <f t="shared" si="414"/>
        <v>74.287399999999991</v>
      </c>
    </row>
    <row r="24127" spans="2:6" hidden="1">
      <c r="B24127" s="15">
        <v>2012</v>
      </c>
      <c r="C24127" s="16">
        <v>8</v>
      </c>
      <c r="D24127" s="16" t="s">
        <v>181</v>
      </c>
      <c r="E24127" s="18">
        <v>23.47966667</v>
      </c>
      <c r="F24127" s="24">
        <f t="shared" si="414"/>
        <v>74.263400006000012</v>
      </c>
    </row>
    <row r="24128" spans="2:6" hidden="1">
      <c r="B24128" s="13">
        <v>2012</v>
      </c>
      <c r="C24128" s="14">
        <v>9</v>
      </c>
      <c r="D24128" s="14" t="s">
        <v>181</v>
      </c>
      <c r="E24128" s="19">
        <v>17.763333329999998</v>
      </c>
      <c r="F24128" s="24">
        <f t="shared" si="414"/>
        <v>63.973999993999996</v>
      </c>
    </row>
    <row r="24129" spans="2:6" hidden="1">
      <c r="B24129" s="15">
        <v>2012</v>
      </c>
      <c r="C24129" s="16">
        <v>10</v>
      </c>
      <c r="D24129" s="16" t="s">
        <v>181</v>
      </c>
      <c r="E24129" s="18">
        <v>12.372666669999999</v>
      </c>
      <c r="F24129" s="24">
        <f t="shared" si="414"/>
        <v>54.270800006000002</v>
      </c>
    </row>
    <row r="24130" spans="2:6" hidden="1">
      <c r="B24130" s="13">
        <v>2012</v>
      </c>
      <c r="C24130" s="14">
        <v>11</v>
      </c>
      <c r="D24130" s="14" t="s">
        <v>181</v>
      </c>
      <c r="E24130" s="19">
        <v>9.2733333330000001</v>
      </c>
      <c r="F24130" s="24">
        <f t="shared" si="414"/>
        <v>48.691999999399997</v>
      </c>
    </row>
    <row r="24131" spans="2:6" hidden="1">
      <c r="B24131" s="15">
        <v>2012</v>
      </c>
      <c r="C24131" s="16">
        <v>12</v>
      </c>
      <c r="D24131" s="16" t="s">
        <v>181</v>
      </c>
      <c r="E24131" s="18">
        <v>1.73</v>
      </c>
      <c r="F24131" s="24">
        <f t="shared" si="414"/>
        <v>35.113999999999997</v>
      </c>
    </row>
    <row r="24132" spans="2:6" hidden="1">
      <c r="B24132" s="13">
        <v>2013</v>
      </c>
      <c r="C24132" s="14">
        <v>1</v>
      </c>
      <c r="D24132" s="14" t="s">
        <v>181</v>
      </c>
      <c r="E24132" s="19">
        <v>2.2829999999999999</v>
      </c>
      <c r="F24132" s="24">
        <f t="shared" si="414"/>
        <v>36.109400000000001</v>
      </c>
    </row>
    <row r="24133" spans="2:6" hidden="1">
      <c r="B24133" s="15">
        <v>2013</v>
      </c>
      <c r="C24133" s="16">
        <v>2</v>
      </c>
      <c r="D24133" s="16" t="s">
        <v>181</v>
      </c>
      <c r="E24133" s="18">
        <v>1.6879999999999999</v>
      </c>
      <c r="F24133" s="24">
        <f t="shared" si="414"/>
        <v>35.038400000000003</v>
      </c>
    </row>
    <row r="24134" spans="2:6" hidden="1">
      <c r="B24134" s="13">
        <v>2013</v>
      </c>
      <c r="C24134" s="14">
        <v>3</v>
      </c>
      <c r="D24134" s="14" t="s">
        <v>181</v>
      </c>
      <c r="E24134" s="19">
        <v>4.7733333330000001</v>
      </c>
      <c r="F24134" s="24">
        <f t="shared" si="414"/>
        <v>40.591999999400002</v>
      </c>
    </row>
    <row r="24135" spans="2:6" hidden="1">
      <c r="B24135" s="15">
        <v>2013</v>
      </c>
      <c r="C24135" s="16">
        <v>4</v>
      </c>
      <c r="D24135" s="16" t="s">
        <v>181</v>
      </c>
      <c r="E24135" s="18">
        <v>11.98733333</v>
      </c>
      <c r="F24135" s="24">
        <f t="shared" si="414"/>
        <v>53.577199993999997</v>
      </c>
    </row>
    <row r="24136" spans="2:6" hidden="1">
      <c r="B24136" s="13">
        <v>2013</v>
      </c>
      <c r="C24136" s="14">
        <v>5</v>
      </c>
      <c r="D24136" s="14" t="s">
        <v>181</v>
      </c>
      <c r="E24136" s="19">
        <v>15.262</v>
      </c>
      <c r="F24136" s="24">
        <f t="shared" si="414"/>
        <v>59.471600000000002</v>
      </c>
    </row>
    <row r="24137" spans="2:6" hidden="1">
      <c r="B24137" s="15">
        <v>2013</v>
      </c>
      <c r="C24137" s="16">
        <v>6</v>
      </c>
      <c r="D24137" s="16" t="s">
        <v>181</v>
      </c>
      <c r="E24137" s="18">
        <v>19.577333329999998</v>
      </c>
      <c r="F24137" s="24">
        <f t="shared" si="414"/>
        <v>67.239199993999989</v>
      </c>
    </row>
    <row r="24138" spans="2:6" hidden="1">
      <c r="B24138" s="13">
        <v>2013</v>
      </c>
      <c r="C24138" s="14">
        <v>7</v>
      </c>
      <c r="D24138" s="14" t="s">
        <v>181</v>
      </c>
      <c r="E24138" s="19">
        <v>23.184000000000001</v>
      </c>
      <c r="F24138" s="24">
        <f t="shared" si="414"/>
        <v>73.731200000000001</v>
      </c>
    </row>
    <row r="24139" spans="2:6" hidden="1">
      <c r="B24139" s="15">
        <v>2013</v>
      </c>
      <c r="C24139" s="16">
        <v>8</v>
      </c>
      <c r="D24139" s="16" t="s">
        <v>181</v>
      </c>
      <c r="E24139" s="18">
        <v>22.56066667</v>
      </c>
      <c r="F24139" s="24">
        <f t="shared" si="414"/>
        <v>72.609200006000009</v>
      </c>
    </row>
    <row r="24140" spans="2:6" hidden="1">
      <c r="B24140" s="13">
        <v>2000</v>
      </c>
      <c r="C24140" s="14">
        <v>2</v>
      </c>
      <c r="D24140" s="14" t="s">
        <v>182</v>
      </c>
      <c r="E24140" s="19">
        <v>26.007000000000001</v>
      </c>
      <c r="F24140" s="24">
        <f t="shared" si="414"/>
        <v>78.812600000000003</v>
      </c>
    </row>
    <row r="24141" spans="2:6" hidden="1">
      <c r="B24141" s="15">
        <v>2000</v>
      </c>
      <c r="C24141" s="16">
        <v>3</v>
      </c>
      <c r="D24141" s="16" t="s">
        <v>182</v>
      </c>
      <c r="E24141" s="18">
        <v>25.876999999999999</v>
      </c>
      <c r="F24141" s="24">
        <f t="shared" si="414"/>
        <v>78.578599999999994</v>
      </c>
    </row>
    <row r="24142" spans="2:6" hidden="1">
      <c r="B24142" s="13">
        <v>2000</v>
      </c>
      <c r="C24142" s="14">
        <v>4</v>
      </c>
      <c r="D24142" s="14" t="s">
        <v>182</v>
      </c>
      <c r="E24142" s="19">
        <v>25.256</v>
      </c>
      <c r="F24142" s="24">
        <f t="shared" si="414"/>
        <v>77.460800000000006</v>
      </c>
    </row>
    <row r="24143" spans="2:6" hidden="1">
      <c r="B24143" s="15">
        <v>2000</v>
      </c>
      <c r="C24143" s="16">
        <v>5</v>
      </c>
      <c r="D24143" s="16" t="s">
        <v>182</v>
      </c>
      <c r="E24143" s="18">
        <v>24.512</v>
      </c>
      <c r="F24143" s="24">
        <f t="shared" si="414"/>
        <v>76.121600000000001</v>
      </c>
    </row>
    <row r="24144" spans="2:6" hidden="1">
      <c r="B24144" s="13">
        <v>2000</v>
      </c>
      <c r="C24144" s="14">
        <v>6</v>
      </c>
      <c r="D24144" s="14" t="s">
        <v>182</v>
      </c>
      <c r="E24144" s="19">
        <v>23.062999999999999</v>
      </c>
      <c r="F24144" s="24">
        <f t="shared" si="414"/>
        <v>73.51339999999999</v>
      </c>
    </row>
    <row r="24145" spans="2:6" hidden="1">
      <c r="B24145" s="15">
        <v>2000</v>
      </c>
      <c r="C24145" s="16">
        <v>7</v>
      </c>
      <c r="D24145" s="16" t="s">
        <v>182</v>
      </c>
      <c r="E24145" s="18">
        <v>21.904</v>
      </c>
      <c r="F24145" s="24">
        <f t="shared" si="414"/>
        <v>71.427199999999999</v>
      </c>
    </row>
    <row r="24146" spans="2:6" hidden="1">
      <c r="B24146" s="13">
        <v>2000</v>
      </c>
      <c r="C24146" s="14">
        <v>8</v>
      </c>
      <c r="D24146" s="14" t="s">
        <v>182</v>
      </c>
      <c r="E24146" s="19">
        <v>21.614999999999998</v>
      </c>
      <c r="F24146" s="24">
        <f t="shared" si="414"/>
        <v>70.906999999999996</v>
      </c>
    </row>
    <row r="24147" spans="2:6" hidden="1">
      <c r="B24147" s="15">
        <v>2000</v>
      </c>
      <c r="C24147" s="16">
        <v>9</v>
      </c>
      <c r="D24147" s="16" t="s">
        <v>182</v>
      </c>
      <c r="E24147" s="18">
        <v>21.48</v>
      </c>
      <c r="F24147" s="24">
        <f t="shared" si="414"/>
        <v>70.664000000000001</v>
      </c>
    </row>
    <row r="24148" spans="2:6" hidden="1">
      <c r="B24148" s="13">
        <v>2000</v>
      </c>
      <c r="C24148" s="14">
        <v>10</v>
      </c>
      <c r="D24148" s="14" t="s">
        <v>182</v>
      </c>
      <c r="E24148" s="19">
        <v>22.096</v>
      </c>
      <c r="F24148" s="24">
        <f t="shared" si="414"/>
        <v>71.772800000000004</v>
      </c>
    </row>
    <row r="24149" spans="2:6" hidden="1">
      <c r="B24149" s="15">
        <v>2000</v>
      </c>
      <c r="C24149" s="16">
        <v>11</v>
      </c>
      <c r="D24149" s="16" t="s">
        <v>182</v>
      </c>
      <c r="E24149" s="18">
        <v>23.343</v>
      </c>
      <c r="F24149" s="24">
        <f t="shared" si="414"/>
        <v>74.017400000000009</v>
      </c>
    </row>
    <row r="24150" spans="2:6" hidden="1">
      <c r="B24150" s="13">
        <v>2000</v>
      </c>
      <c r="C24150" s="14">
        <v>12</v>
      </c>
      <c r="D24150" s="14" t="s">
        <v>182</v>
      </c>
      <c r="E24150" s="19">
        <v>25.285</v>
      </c>
      <c r="F24150" s="24">
        <f t="shared" si="414"/>
        <v>77.513000000000005</v>
      </c>
    </row>
    <row r="24151" spans="2:6" hidden="1">
      <c r="B24151" s="15">
        <v>2001</v>
      </c>
      <c r="C24151" s="16">
        <v>1</v>
      </c>
      <c r="D24151" s="16" t="s">
        <v>182</v>
      </c>
      <c r="E24151" s="18">
        <v>26.216000000000001</v>
      </c>
      <c r="F24151" s="24">
        <f t="shared" si="414"/>
        <v>79.188800000000001</v>
      </c>
    </row>
    <row r="24152" spans="2:6" hidden="1">
      <c r="B24152" s="13">
        <v>2001</v>
      </c>
      <c r="C24152" s="14">
        <v>2</v>
      </c>
      <c r="D24152" s="14" t="s">
        <v>182</v>
      </c>
      <c r="E24152" s="19">
        <v>26.995999999999999</v>
      </c>
      <c r="F24152" s="24">
        <f t="shared" si="414"/>
        <v>80.592799999999997</v>
      </c>
    </row>
    <row r="24153" spans="2:6" hidden="1">
      <c r="B24153" s="15">
        <v>2001</v>
      </c>
      <c r="C24153" s="16">
        <v>3</v>
      </c>
      <c r="D24153" s="16" t="s">
        <v>182</v>
      </c>
      <c r="E24153" s="18">
        <v>27.076000000000001</v>
      </c>
      <c r="F24153" s="24">
        <f t="shared" si="414"/>
        <v>80.736800000000002</v>
      </c>
    </row>
    <row r="24154" spans="2:6" hidden="1">
      <c r="B24154" s="13">
        <v>2001</v>
      </c>
      <c r="C24154" s="14">
        <v>4</v>
      </c>
      <c r="D24154" s="14" t="s">
        <v>182</v>
      </c>
      <c r="E24154" s="19">
        <v>25.888999999999999</v>
      </c>
      <c r="F24154" s="24">
        <f t="shared" si="414"/>
        <v>78.600200000000001</v>
      </c>
    </row>
    <row r="24155" spans="2:6" hidden="1">
      <c r="B24155" s="15">
        <v>2001</v>
      </c>
      <c r="C24155" s="16">
        <v>5</v>
      </c>
      <c r="D24155" s="16" t="s">
        <v>182</v>
      </c>
      <c r="E24155" s="18">
        <v>24.78</v>
      </c>
      <c r="F24155" s="24">
        <f t="shared" si="414"/>
        <v>76.604000000000013</v>
      </c>
    </row>
    <row r="24156" spans="2:6" hidden="1">
      <c r="B24156" s="13">
        <v>2001</v>
      </c>
      <c r="C24156" s="14">
        <v>6</v>
      </c>
      <c r="D24156" s="14" t="s">
        <v>182</v>
      </c>
      <c r="E24156" s="19">
        <v>22.236000000000001</v>
      </c>
      <c r="F24156" s="24">
        <f t="shared" si="414"/>
        <v>72.024799999999999</v>
      </c>
    </row>
    <row r="24157" spans="2:6" hidden="1">
      <c r="B24157" s="15">
        <v>2001</v>
      </c>
      <c r="C24157" s="16">
        <v>7</v>
      </c>
      <c r="D24157" s="16" t="s">
        <v>182</v>
      </c>
      <c r="E24157" s="18">
        <v>21.805</v>
      </c>
      <c r="F24157" s="24">
        <f t="shared" si="414"/>
        <v>71.248999999999995</v>
      </c>
    </row>
    <row r="24158" spans="2:6" hidden="1">
      <c r="B24158" s="13">
        <v>2001</v>
      </c>
      <c r="C24158" s="14">
        <v>8</v>
      </c>
      <c r="D24158" s="14" t="s">
        <v>182</v>
      </c>
      <c r="E24158" s="19">
        <v>22.187000000000001</v>
      </c>
      <c r="F24158" s="24">
        <f t="shared" si="414"/>
        <v>71.936599999999999</v>
      </c>
    </row>
    <row r="24159" spans="2:6" hidden="1">
      <c r="B24159" s="15">
        <v>2001</v>
      </c>
      <c r="C24159" s="16">
        <v>9</v>
      </c>
      <c r="D24159" s="16" t="s">
        <v>182</v>
      </c>
      <c r="E24159" s="18">
        <v>22.390999999999998</v>
      </c>
      <c r="F24159" s="24">
        <f t="shared" si="414"/>
        <v>72.303799999999995</v>
      </c>
    </row>
    <row r="24160" spans="2:6" hidden="1">
      <c r="B24160" s="13">
        <v>2001</v>
      </c>
      <c r="C24160" s="14">
        <v>10</v>
      </c>
      <c r="D24160" s="14" t="s">
        <v>182</v>
      </c>
      <c r="E24160" s="19">
        <v>22.456</v>
      </c>
      <c r="F24160" s="24">
        <f t="shared" ref="F24160:F24223" si="415">(E24160 * 1.8) + 32</f>
        <v>72.4208</v>
      </c>
    </row>
    <row r="24161" spans="2:6" hidden="1">
      <c r="B24161" s="15">
        <v>2001</v>
      </c>
      <c r="C24161" s="16">
        <v>11</v>
      </c>
      <c r="D24161" s="16" t="s">
        <v>182</v>
      </c>
      <c r="E24161" s="18">
        <v>23.809000000000001</v>
      </c>
      <c r="F24161" s="24">
        <f t="shared" si="415"/>
        <v>74.856200000000001</v>
      </c>
    </row>
    <row r="24162" spans="2:6" hidden="1">
      <c r="B24162" s="13">
        <v>2001</v>
      </c>
      <c r="C24162" s="14">
        <v>12</v>
      </c>
      <c r="D24162" s="14" t="s">
        <v>182</v>
      </c>
      <c r="E24162" s="19">
        <v>25.44</v>
      </c>
      <c r="F24162" s="24">
        <f t="shared" si="415"/>
        <v>77.792000000000002</v>
      </c>
    </row>
    <row r="24163" spans="2:6" hidden="1">
      <c r="B24163" s="15">
        <v>2002</v>
      </c>
      <c r="C24163" s="16">
        <v>1</v>
      </c>
      <c r="D24163" s="16" t="s">
        <v>182</v>
      </c>
      <c r="E24163" s="18">
        <v>25.867000000000001</v>
      </c>
      <c r="F24163" s="24">
        <f t="shared" si="415"/>
        <v>78.560599999999994</v>
      </c>
    </row>
    <row r="24164" spans="2:6" hidden="1">
      <c r="B24164" s="13">
        <v>2002</v>
      </c>
      <c r="C24164" s="14">
        <v>2</v>
      </c>
      <c r="D24164" s="14" t="s">
        <v>182</v>
      </c>
      <c r="E24164" s="19">
        <v>26.866</v>
      </c>
      <c r="F24164" s="24">
        <f t="shared" si="415"/>
        <v>80.358800000000002</v>
      </c>
    </row>
    <row r="24165" spans="2:6" hidden="1">
      <c r="B24165" s="15">
        <v>2002</v>
      </c>
      <c r="C24165" s="16">
        <v>3</v>
      </c>
      <c r="D24165" s="16" t="s">
        <v>182</v>
      </c>
      <c r="E24165" s="18">
        <v>26.64</v>
      </c>
      <c r="F24165" s="24">
        <f t="shared" si="415"/>
        <v>79.951999999999998</v>
      </c>
    </row>
    <row r="24166" spans="2:6" hidden="1">
      <c r="B24166" s="13">
        <v>2002</v>
      </c>
      <c r="C24166" s="14">
        <v>4</v>
      </c>
      <c r="D24166" s="14" t="s">
        <v>182</v>
      </c>
      <c r="E24166" s="19">
        <v>25.256</v>
      </c>
      <c r="F24166" s="24">
        <f t="shared" si="415"/>
        <v>77.460800000000006</v>
      </c>
    </row>
    <row r="24167" spans="2:6" hidden="1">
      <c r="B24167" s="15">
        <v>2002</v>
      </c>
      <c r="C24167" s="16">
        <v>5</v>
      </c>
      <c r="D24167" s="16" t="s">
        <v>182</v>
      </c>
      <c r="E24167" s="18">
        <v>24.454999999999998</v>
      </c>
      <c r="F24167" s="24">
        <f t="shared" si="415"/>
        <v>76.019000000000005</v>
      </c>
    </row>
    <row r="24168" spans="2:6" hidden="1">
      <c r="B24168" s="13">
        <v>2002</v>
      </c>
      <c r="C24168" s="14">
        <v>6</v>
      </c>
      <c r="D24168" s="14" t="s">
        <v>182</v>
      </c>
      <c r="E24168" s="19">
        <v>22.751000000000001</v>
      </c>
      <c r="F24168" s="24">
        <f t="shared" si="415"/>
        <v>72.951800000000006</v>
      </c>
    </row>
    <row r="24169" spans="2:6" hidden="1">
      <c r="B24169" s="15">
        <v>2002</v>
      </c>
      <c r="C24169" s="16">
        <v>7</v>
      </c>
      <c r="D24169" s="16" t="s">
        <v>182</v>
      </c>
      <c r="E24169" s="18">
        <v>22.484000000000002</v>
      </c>
      <c r="F24169" s="24">
        <f t="shared" si="415"/>
        <v>72.47120000000001</v>
      </c>
    </row>
    <row r="24170" spans="2:6" hidden="1">
      <c r="B24170" s="13">
        <v>2002</v>
      </c>
      <c r="C24170" s="14">
        <v>8</v>
      </c>
      <c r="D24170" s="14" t="s">
        <v>182</v>
      </c>
      <c r="E24170" s="19">
        <v>21.696999999999999</v>
      </c>
      <c r="F24170" s="24">
        <f t="shared" si="415"/>
        <v>71.054599999999994</v>
      </c>
    </row>
    <row r="24171" spans="2:6" hidden="1">
      <c r="B24171" s="15">
        <v>2002</v>
      </c>
      <c r="C24171" s="16">
        <v>9</v>
      </c>
      <c r="D24171" s="16" t="s">
        <v>182</v>
      </c>
      <c r="E24171" s="18">
        <v>21.734000000000002</v>
      </c>
      <c r="F24171" s="24">
        <f t="shared" si="415"/>
        <v>71.121200000000002</v>
      </c>
    </row>
    <row r="24172" spans="2:6" hidden="1">
      <c r="B24172" s="13">
        <v>2002</v>
      </c>
      <c r="C24172" s="14">
        <v>10</v>
      </c>
      <c r="D24172" s="14" t="s">
        <v>182</v>
      </c>
      <c r="E24172" s="19">
        <v>22.425000000000001</v>
      </c>
      <c r="F24172" s="24">
        <f t="shared" si="415"/>
        <v>72.365000000000009</v>
      </c>
    </row>
    <row r="24173" spans="2:6" hidden="1">
      <c r="B24173" s="15">
        <v>2002</v>
      </c>
      <c r="C24173" s="16">
        <v>11</v>
      </c>
      <c r="D24173" s="16" t="s">
        <v>182</v>
      </c>
      <c r="E24173" s="18">
        <v>24.314</v>
      </c>
      <c r="F24173" s="24">
        <f t="shared" si="415"/>
        <v>75.765199999999993</v>
      </c>
    </row>
    <row r="24174" spans="2:6" hidden="1">
      <c r="B24174" s="13">
        <v>2002</v>
      </c>
      <c r="C24174" s="14">
        <v>12</v>
      </c>
      <c r="D24174" s="14" t="s">
        <v>182</v>
      </c>
      <c r="E24174" s="19">
        <v>25.254999999999999</v>
      </c>
      <c r="F24174" s="24">
        <f t="shared" si="415"/>
        <v>77.459000000000003</v>
      </c>
    </row>
    <row r="24175" spans="2:6" hidden="1">
      <c r="B24175" s="15">
        <v>2003</v>
      </c>
      <c r="C24175" s="16">
        <v>1</v>
      </c>
      <c r="D24175" s="16" t="s">
        <v>182</v>
      </c>
      <c r="E24175" s="18">
        <v>26.651</v>
      </c>
      <c r="F24175" s="24">
        <f t="shared" si="415"/>
        <v>79.971800000000002</v>
      </c>
    </row>
    <row r="24176" spans="2:6" hidden="1">
      <c r="B24176" s="13">
        <v>2003</v>
      </c>
      <c r="C24176" s="14">
        <v>2</v>
      </c>
      <c r="D24176" s="14" t="s">
        <v>182</v>
      </c>
      <c r="E24176" s="19">
        <v>26.681999999999999</v>
      </c>
      <c r="F24176" s="24">
        <f t="shared" si="415"/>
        <v>80.027600000000007</v>
      </c>
    </row>
    <row r="24177" spans="2:6" hidden="1">
      <c r="B24177" s="15">
        <v>2003</v>
      </c>
      <c r="C24177" s="16">
        <v>3</v>
      </c>
      <c r="D24177" s="16" t="s">
        <v>182</v>
      </c>
      <c r="E24177" s="18">
        <v>26.722999999999999</v>
      </c>
      <c r="F24177" s="24">
        <f t="shared" si="415"/>
        <v>80.101399999999998</v>
      </c>
    </row>
    <row r="24178" spans="2:6" hidden="1">
      <c r="B24178" s="13">
        <v>2003</v>
      </c>
      <c r="C24178" s="14">
        <v>4</v>
      </c>
      <c r="D24178" s="14" t="s">
        <v>182</v>
      </c>
      <c r="E24178" s="19">
        <v>25.715</v>
      </c>
      <c r="F24178" s="24">
        <f t="shared" si="415"/>
        <v>78.287000000000006</v>
      </c>
    </row>
    <row r="24179" spans="2:6" hidden="1">
      <c r="B24179" s="15">
        <v>2003</v>
      </c>
      <c r="C24179" s="16">
        <v>5</v>
      </c>
      <c r="D24179" s="16" t="s">
        <v>182</v>
      </c>
      <c r="E24179" s="18">
        <v>24.965</v>
      </c>
      <c r="F24179" s="24">
        <f t="shared" si="415"/>
        <v>76.936999999999998</v>
      </c>
    </row>
    <row r="24180" spans="2:6" hidden="1">
      <c r="B24180" s="13">
        <v>2003</v>
      </c>
      <c r="C24180" s="14">
        <v>6</v>
      </c>
      <c r="D24180" s="14" t="s">
        <v>182</v>
      </c>
      <c r="E24180" s="19">
        <v>22.646000000000001</v>
      </c>
      <c r="F24180" s="24">
        <f t="shared" si="415"/>
        <v>72.762799999999999</v>
      </c>
    </row>
    <row r="24181" spans="2:6" hidden="1">
      <c r="B24181" s="15">
        <v>2003</v>
      </c>
      <c r="C24181" s="16">
        <v>7</v>
      </c>
      <c r="D24181" s="16" t="s">
        <v>182</v>
      </c>
      <c r="E24181" s="18">
        <v>21.773</v>
      </c>
      <c r="F24181" s="24">
        <f t="shared" si="415"/>
        <v>71.191400000000002</v>
      </c>
    </row>
    <row r="24182" spans="2:6" hidden="1">
      <c r="B24182" s="13">
        <v>2003</v>
      </c>
      <c r="C24182" s="14">
        <v>8</v>
      </c>
      <c r="D24182" s="14" t="s">
        <v>182</v>
      </c>
      <c r="E24182" s="19">
        <v>21.15</v>
      </c>
      <c r="F24182" s="24">
        <f t="shared" si="415"/>
        <v>70.069999999999993</v>
      </c>
    </row>
    <row r="24183" spans="2:6" hidden="1">
      <c r="B24183" s="15">
        <v>2003</v>
      </c>
      <c r="C24183" s="16">
        <v>9</v>
      </c>
      <c r="D24183" s="16" t="s">
        <v>182</v>
      </c>
      <c r="E24183" s="18">
        <v>21.959</v>
      </c>
      <c r="F24183" s="24">
        <f t="shared" si="415"/>
        <v>71.526200000000003</v>
      </c>
    </row>
    <row r="24184" spans="2:6" hidden="1">
      <c r="B24184" s="13">
        <v>2003</v>
      </c>
      <c r="C24184" s="14">
        <v>10</v>
      </c>
      <c r="D24184" s="14" t="s">
        <v>182</v>
      </c>
      <c r="E24184" s="19">
        <v>22.683</v>
      </c>
      <c r="F24184" s="24">
        <f t="shared" si="415"/>
        <v>72.829399999999993</v>
      </c>
    </row>
    <row r="24185" spans="2:6" hidden="1">
      <c r="B24185" s="15">
        <v>2003</v>
      </c>
      <c r="C24185" s="16">
        <v>11</v>
      </c>
      <c r="D24185" s="16" t="s">
        <v>182</v>
      </c>
      <c r="E24185" s="18">
        <v>23.873000000000001</v>
      </c>
      <c r="F24185" s="24">
        <f t="shared" si="415"/>
        <v>74.971400000000003</v>
      </c>
    </row>
    <row r="24186" spans="2:6" hidden="1">
      <c r="B24186" s="13">
        <v>2003</v>
      </c>
      <c r="C24186" s="14">
        <v>12</v>
      </c>
      <c r="D24186" s="14" t="s">
        <v>182</v>
      </c>
      <c r="E24186" s="19">
        <v>25.544</v>
      </c>
      <c r="F24186" s="24">
        <f t="shared" si="415"/>
        <v>77.979199999999992</v>
      </c>
    </row>
    <row r="24187" spans="2:6" hidden="1">
      <c r="B24187" s="15">
        <v>2004</v>
      </c>
      <c r="C24187" s="16">
        <v>1</v>
      </c>
      <c r="D24187" s="16" t="s">
        <v>182</v>
      </c>
      <c r="E24187" s="18">
        <v>26.318999999999999</v>
      </c>
      <c r="F24187" s="24">
        <f t="shared" si="415"/>
        <v>79.374200000000002</v>
      </c>
    </row>
    <row r="24188" spans="2:6" hidden="1">
      <c r="B24188" s="13">
        <v>2004</v>
      </c>
      <c r="C24188" s="14">
        <v>2</v>
      </c>
      <c r="D24188" s="14" t="s">
        <v>182</v>
      </c>
      <c r="E24188" s="19">
        <v>27.265999999999998</v>
      </c>
      <c r="F24188" s="24">
        <f t="shared" si="415"/>
        <v>81.078800000000001</v>
      </c>
    </row>
    <row r="24189" spans="2:6" hidden="1">
      <c r="B24189" s="15">
        <v>2004</v>
      </c>
      <c r="C24189" s="16">
        <v>3</v>
      </c>
      <c r="D24189" s="16" t="s">
        <v>182</v>
      </c>
      <c r="E24189" s="18">
        <v>27.08</v>
      </c>
      <c r="F24189" s="24">
        <f t="shared" si="415"/>
        <v>80.744</v>
      </c>
    </row>
    <row r="24190" spans="2:6" hidden="1">
      <c r="B24190" s="13">
        <v>2004</v>
      </c>
      <c r="C24190" s="14">
        <v>4</v>
      </c>
      <c r="D24190" s="14" t="s">
        <v>182</v>
      </c>
      <c r="E24190" s="19">
        <v>25.535</v>
      </c>
      <c r="F24190" s="24">
        <f t="shared" si="415"/>
        <v>77.962999999999994</v>
      </c>
    </row>
    <row r="24191" spans="2:6" hidden="1">
      <c r="B24191" s="15">
        <v>2004</v>
      </c>
      <c r="C24191" s="16">
        <v>5</v>
      </c>
      <c r="D24191" s="16" t="s">
        <v>182</v>
      </c>
      <c r="E24191" s="18">
        <v>23.568999999999999</v>
      </c>
      <c r="F24191" s="24">
        <f t="shared" si="415"/>
        <v>74.424199999999999</v>
      </c>
    </row>
    <row r="24192" spans="2:6" hidden="1">
      <c r="B24192" s="13">
        <v>2004</v>
      </c>
      <c r="C24192" s="14">
        <v>6</v>
      </c>
      <c r="D24192" s="14" t="s">
        <v>182</v>
      </c>
      <c r="E24192" s="19">
        <v>22.224</v>
      </c>
      <c r="F24192" s="24">
        <f t="shared" si="415"/>
        <v>72.003199999999993</v>
      </c>
    </row>
    <row r="24193" spans="2:6" hidden="1">
      <c r="B24193" s="15">
        <v>2004</v>
      </c>
      <c r="C24193" s="16">
        <v>7</v>
      </c>
      <c r="D24193" s="16" t="s">
        <v>182</v>
      </c>
      <c r="E24193" s="18">
        <v>22.233000000000001</v>
      </c>
      <c r="F24193" s="24">
        <f t="shared" si="415"/>
        <v>72.019400000000005</v>
      </c>
    </row>
    <row r="24194" spans="2:6" hidden="1">
      <c r="B24194" s="13">
        <v>2004</v>
      </c>
      <c r="C24194" s="14">
        <v>8</v>
      </c>
      <c r="D24194" s="14" t="s">
        <v>182</v>
      </c>
      <c r="E24194" s="19">
        <v>22.196000000000002</v>
      </c>
      <c r="F24194" s="24">
        <f t="shared" si="415"/>
        <v>71.952799999999996</v>
      </c>
    </row>
    <row r="24195" spans="2:6" hidden="1">
      <c r="B24195" s="15">
        <v>2004</v>
      </c>
      <c r="C24195" s="16">
        <v>9</v>
      </c>
      <c r="D24195" s="16" t="s">
        <v>182</v>
      </c>
      <c r="E24195" s="18">
        <v>22.126999999999999</v>
      </c>
      <c r="F24195" s="24">
        <f t="shared" si="415"/>
        <v>71.828599999999994</v>
      </c>
    </row>
    <row r="24196" spans="2:6" hidden="1">
      <c r="B24196" s="13">
        <v>2004</v>
      </c>
      <c r="C24196" s="14">
        <v>10</v>
      </c>
      <c r="D24196" s="14" t="s">
        <v>182</v>
      </c>
      <c r="E24196" s="19">
        <v>22.234000000000002</v>
      </c>
      <c r="F24196" s="24">
        <f t="shared" si="415"/>
        <v>72.021200000000007</v>
      </c>
    </row>
    <row r="24197" spans="2:6" hidden="1">
      <c r="B24197" s="15">
        <v>2004</v>
      </c>
      <c r="C24197" s="16">
        <v>11</v>
      </c>
      <c r="D24197" s="16" t="s">
        <v>182</v>
      </c>
      <c r="E24197" s="18">
        <v>23.574000000000002</v>
      </c>
      <c r="F24197" s="24">
        <f t="shared" si="415"/>
        <v>74.433199999999999</v>
      </c>
    </row>
    <row r="24198" spans="2:6" hidden="1">
      <c r="B24198" s="13">
        <v>2004</v>
      </c>
      <c r="C24198" s="14">
        <v>12</v>
      </c>
      <c r="D24198" s="14" t="s">
        <v>182</v>
      </c>
      <c r="E24198" s="19">
        <v>24.667999999999999</v>
      </c>
      <c r="F24198" s="24">
        <f t="shared" si="415"/>
        <v>76.4024</v>
      </c>
    </row>
    <row r="24199" spans="2:6" hidden="1">
      <c r="B24199" s="15">
        <v>2005</v>
      </c>
      <c r="C24199" s="16">
        <v>1</v>
      </c>
      <c r="D24199" s="16" t="s">
        <v>182</v>
      </c>
      <c r="E24199" s="18">
        <v>26.734000000000002</v>
      </c>
      <c r="F24199" s="24">
        <f t="shared" si="415"/>
        <v>80.121200000000002</v>
      </c>
    </row>
    <row r="24200" spans="2:6" hidden="1">
      <c r="B24200" s="13">
        <v>2005</v>
      </c>
      <c r="C24200" s="14">
        <v>2</v>
      </c>
      <c r="D24200" s="14" t="s">
        <v>182</v>
      </c>
      <c r="E24200" s="19">
        <v>26.640999999999998</v>
      </c>
      <c r="F24200" s="24">
        <f t="shared" si="415"/>
        <v>79.953800000000001</v>
      </c>
    </row>
    <row r="24201" spans="2:6" hidden="1">
      <c r="B24201" s="15">
        <v>2005</v>
      </c>
      <c r="C24201" s="16">
        <v>3</v>
      </c>
      <c r="D24201" s="16" t="s">
        <v>182</v>
      </c>
      <c r="E24201" s="18">
        <v>26.562000000000001</v>
      </c>
      <c r="F24201" s="24">
        <f t="shared" si="415"/>
        <v>79.811599999999999</v>
      </c>
    </row>
    <row r="24202" spans="2:6" hidden="1">
      <c r="B24202" s="13">
        <v>2005</v>
      </c>
      <c r="C24202" s="14">
        <v>4</v>
      </c>
      <c r="D24202" s="14" t="s">
        <v>182</v>
      </c>
      <c r="E24202" s="19">
        <v>25.402000000000001</v>
      </c>
      <c r="F24202" s="24">
        <f t="shared" si="415"/>
        <v>77.723600000000005</v>
      </c>
    </row>
    <row r="24203" spans="2:6" hidden="1">
      <c r="B24203" s="15">
        <v>2005</v>
      </c>
      <c r="C24203" s="16">
        <v>5</v>
      </c>
      <c r="D24203" s="16" t="s">
        <v>182</v>
      </c>
      <c r="E24203" s="18">
        <v>23.986999999999998</v>
      </c>
      <c r="F24203" s="24">
        <f t="shared" si="415"/>
        <v>75.176600000000008</v>
      </c>
    </row>
    <row r="24204" spans="2:6" hidden="1">
      <c r="B24204" s="13">
        <v>2005</v>
      </c>
      <c r="C24204" s="14">
        <v>6</v>
      </c>
      <c r="D24204" s="14" t="s">
        <v>182</v>
      </c>
      <c r="E24204" s="19">
        <v>22.971</v>
      </c>
      <c r="F24204" s="24">
        <f t="shared" si="415"/>
        <v>73.347800000000007</v>
      </c>
    </row>
    <row r="24205" spans="2:6" hidden="1">
      <c r="B24205" s="15">
        <v>2005</v>
      </c>
      <c r="C24205" s="16">
        <v>7</v>
      </c>
      <c r="D24205" s="16" t="s">
        <v>182</v>
      </c>
      <c r="E24205" s="18">
        <v>21.623000000000001</v>
      </c>
      <c r="F24205" s="24">
        <f t="shared" si="415"/>
        <v>70.921400000000006</v>
      </c>
    </row>
    <row r="24206" spans="2:6" hidden="1">
      <c r="B24206" s="13">
        <v>2005</v>
      </c>
      <c r="C24206" s="14">
        <v>8</v>
      </c>
      <c r="D24206" s="14" t="s">
        <v>182</v>
      </c>
      <c r="E24206" s="19">
        <v>21.396000000000001</v>
      </c>
      <c r="F24206" s="24">
        <f t="shared" si="415"/>
        <v>70.512799999999999</v>
      </c>
    </row>
    <row r="24207" spans="2:6" hidden="1">
      <c r="B24207" s="15">
        <v>2005</v>
      </c>
      <c r="C24207" s="16">
        <v>9</v>
      </c>
      <c r="D24207" s="16" t="s">
        <v>182</v>
      </c>
      <c r="E24207" s="18">
        <v>21.678000000000001</v>
      </c>
      <c r="F24207" s="24">
        <f t="shared" si="415"/>
        <v>71.020399999999995</v>
      </c>
    </row>
    <row r="24208" spans="2:6" hidden="1">
      <c r="B24208" s="13">
        <v>2005</v>
      </c>
      <c r="C24208" s="14">
        <v>10</v>
      </c>
      <c r="D24208" s="14" t="s">
        <v>182</v>
      </c>
      <c r="E24208" s="19">
        <v>21.815999999999999</v>
      </c>
      <c r="F24208" s="24">
        <f t="shared" si="415"/>
        <v>71.268799999999999</v>
      </c>
    </row>
    <row r="24209" spans="2:6" hidden="1">
      <c r="B24209" s="15">
        <v>2005</v>
      </c>
      <c r="C24209" s="16">
        <v>11</v>
      </c>
      <c r="D24209" s="16" t="s">
        <v>182</v>
      </c>
      <c r="E24209" s="18">
        <v>23.164000000000001</v>
      </c>
      <c r="F24209" s="24">
        <f t="shared" si="415"/>
        <v>73.6952</v>
      </c>
    </row>
    <row r="24210" spans="2:6" hidden="1">
      <c r="B24210" s="13">
        <v>2005</v>
      </c>
      <c r="C24210" s="14">
        <v>12</v>
      </c>
      <c r="D24210" s="14" t="s">
        <v>182</v>
      </c>
      <c r="E24210" s="19">
        <v>24.943999999999999</v>
      </c>
      <c r="F24210" s="24">
        <f t="shared" si="415"/>
        <v>76.899200000000008</v>
      </c>
    </row>
    <row r="24211" spans="2:6" hidden="1">
      <c r="B24211" s="15">
        <v>2006</v>
      </c>
      <c r="C24211" s="16">
        <v>1</v>
      </c>
      <c r="D24211" s="16" t="s">
        <v>182</v>
      </c>
      <c r="E24211" s="18">
        <v>26.088999999999999</v>
      </c>
      <c r="F24211" s="24">
        <f t="shared" si="415"/>
        <v>78.9602</v>
      </c>
    </row>
    <row r="24212" spans="2:6" hidden="1">
      <c r="B24212" s="13">
        <v>2006</v>
      </c>
      <c r="C24212" s="14">
        <v>2</v>
      </c>
      <c r="D24212" s="14" t="s">
        <v>182</v>
      </c>
      <c r="E24212" s="19">
        <v>26.646999999999998</v>
      </c>
      <c r="F24212" s="24">
        <f t="shared" si="415"/>
        <v>79.96459999999999</v>
      </c>
    </row>
    <row r="24213" spans="2:6" hidden="1">
      <c r="B24213" s="15">
        <v>2006</v>
      </c>
      <c r="C24213" s="16">
        <v>3</v>
      </c>
      <c r="D24213" s="16" t="s">
        <v>182</v>
      </c>
      <c r="E24213" s="18">
        <v>26.693000000000001</v>
      </c>
      <c r="F24213" s="24">
        <f t="shared" si="415"/>
        <v>80.04740000000001</v>
      </c>
    </row>
    <row r="24214" spans="2:6" hidden="1">
      <c r="B24214" s="13">
        <v>2006</v>
      </c>
      <c r="C24214" s="14">
        <v>4</v>
      </c>
      <c r="D24214" s="14" t="s">
        <v>182</v>
      </c>
      <c r="E24214" s="19">
        <v>25.777999999999999</v>
      </c>
      <c r="F24214" s="24">
        <f t="shared" si="415"/>
        <v>78.400399999999991</v>
      </c>
    </row>
    <row r="24215" spans="2:6" hidden="1">
      <c r="B24215" s="15">
        <v>2006</v>
      </c>
      <c r="C24215" s="16">
        <v>5</v>
      </c>
      <c r="D24215" s="16" t="s">
        <v>182</v>
      </c>
      <c r="E24215" s="18">
        <v>24.215</v>
      </c>
      <c r="F24215" s="24">
        <f t="shared" si="415"/>
        <v>75.587000000000003</v>
      </c>
    </row>
    <row r="24216" spans="2:6" hidden="1">
      <c r="B24216" s="13">
        <v>2006</v>
      </c>
      <c r="C24216" s="14">
        <v>6</v>
      </c>
      <c r="D24216" s="14" t="s">
        <v>182</v>
      </c>
      <c r="E24216" s="19">
        <v>23.472999999999999</v>
      </c>
      <c r="F24216" s="24">
        <f t="shared" si="415"/>
        <v>74.25139999999999</v>
      </c>
    </row>
    <row r="24217" spans="2:6" hidden="1">
      <c r="B24217" s="15">
        <v>2006</v>
      </c>
      <c r="C24217" s="16">
        <v>7</v>
      </c>
      <c r="D24217" s="16" t="s">
        <v>182</v>
      </c>
      <c r="E24217" s="18">
        <v>21.797000000000001</v>
      </c>
      <c r="F24217" s="24">
        <f t="shared" si="415"/>
        <v>71.2346</v>
      </c>
    </row>
    <row r="24218" spans="2:6" hidden="1">
      <c r="B24218" s="13">
        <v>2006</v>
      </c>
      <c r="C24218" s="14">
        <v>8</v>
      </c>
      <c r="D24218" s="14" t="s">
        <v>182</v>
      </c>
      <c r="E24218" s="19">
        <v>21.341999999999999</v>
      </c>
      <c r="F24218" s="24">
        <f t="shared" si="415"/>
        <v>70.415599999999998</v>
      </c>
    </row>
    <row r="24219" spans="2:6" hidden="1">
      <c r="B24219" s="15">
        <v>2006</v>
      </c>
      <c r="C24219" s="16">
        <v>9</v>
      </c>
      <c r="D24219" s="16" t="s">
        <v>182</v>
      </c>
      <c r="E24219" s="18">
        <v>21.477</v>
      </c>
      <c r="F24219" s="24">
        <f t="shared" si="415"/>
        <v>70.658600000000007</v>
      </c>
    </row>
    <row r="24220" spans="2:6" hidden="1">
      <c r="B24220" s="13">
        <v>2006</v>
      </c>
      <c r="C24220" s="14">
        <v>10</v>
      </c>
      <c r="D24220" s="14" t="s">
        <v>182</v>
      </c>
      <c r="E24220" s="19">
        <v>21.797000000000001</v>
      </c>
      <c r="F24220" s="24">
        <f t="shared" si="415"/>
        <v>71.2346</v>
      </c>
    </row>
    <row r="24221" spans="2:6" hidden="1">
      <c r="B24221" s="15">
        <v>2006</v>
      </c>
      <c r="C24221" s="16">
        <v>11</v>
      </c>
      <c r="D24221" s="16" t="s">
        <v>182</v>
      </c>
      <c r="E24221" s="18">
        <v>23.748000000000001</v>
      </c>
      <c r="F24221" s="24">
        <f t="shared" si="415"/>
        <v>74.746399999999994</v>
      </c>
    </row>
    <row r="24222" spans="2:6" hidden="1">
      <c r="B24222" s="13">
        <v>2006</v>
      </c>
      <c r="C24222" s="14">
        <v>12</v>
      </c>
      <c r="D24222" s="14" t="s">
        <v>182</v>
      </c>
      <c r="E24222" s="19">
        <v>25.533000000000001</v>
      </c>
      <c r="F24222" s="24">
        <f t="shared" si="415"/>
        <v>77.959400000000002</v>
      </c>
    </row>
    <row r="24223" spans="2:6" hidden="1">
      <c r="B24223" s="15">
        <v>2007</v>
      </c>
      <c r="C24223" s="16">
        <v>1</v>
      </c>
      <c r="D24223" s="16" t="s">
        <v>182</v>
      </c>
      <c r="E24223" s="18">
        <v>26.196999999999999</v>
      </c>
      <c r="F24223" s="24">
        <f t="shared" si="415"/>
        <v>79.154600000000002</v>
      </c>
    </row>
    <row r="24224" spans="2:6" hidden="1">
      <c r="B24224" s="13">
        <v>2007</v>
      </c>
      <c r="C24224" s="14">
        <v>2</v>
      </c>
      <c r="D24224" s="14" t="s">
        <v>182</v>
      </c>
      <c r="E24224" s="19">
        <v>26.942</v>
      </c>
      <c r="F24224" s="24">
        <f t="shared" ref="F24224:F24287" si="416">(E24224 * 1.8) + 32</f>
        <v>80.495599999999996</v>
      </c>
    </row>
    <row r="24225" spans="2:6" hidden="1">
      <c r="B24225" s="15">
        <v>2007</v>
      </c>
      <c r="C24225" s="16">
        <v>3</v>
      </c>
      <c r="D24225" s="16" t="s">
        <v>182</v>
      </c>
      <c r="E24225" s="18">
        <v>26.154</v>
      </c>
      <c r="F24225" s="24">
        <f t="shared" si="416"/>
        <v>79.077200000000005</v>
      </c>
    </row>
    <row r="24226" spans="2:6" hidden="1">
      <c r="B24226" s="13">
        <v>2007</v>
      </c>
      <c r="C24226" s="14">
        <v>4</v>
      </c>
      <c r="D24226" s="14" t="s">
        <v>182</v>
      </c>
      <c r="E24226" s="19">
        <v>25.588999999999999</v>
      </c>
      <c r="F24226" s="24">
        <f t="shared" si="416"/>
        <v>78.060200000000009</v>
      </c>
    </row>
    <row r="24227" spans="2:6" hidden="1">
      <c r="B24227" s="15">
        <v>2007</v>
      </c>
      <c r="C24227" s="16">
        <v>5</v>
      </c>
      <c r="D24227" s="16" t="s">
        <v>182</v>
      </c>
      <c r="E24227" s="18">
        <v>24.638000000000002</v>
      </c>
      <c r="F24227" s="24">
        <f t="shared" si="416"/>
        <v>76.348399999999998</v>
      </c>
    </row>
    <row r="24228" spans="2:6" hidden="1">
      <c r="B24228" s="13">
        <v>2007</v>
      </c>
      <c r="C24228" s="14">
        <v>6</v>
      </c>
      <c r="D24228" s="14" t="s">
        <v>182</v>
      </c>
      <c r="E24228" s="19">
        <v>22.811</v>
      </c>
      <c r="F24228" s="24">
        <f t="shared" si="416"/>
        <v>73.059799999999996</v>
      </c>
    </row>
    <row r="24229" spans="2:6" hidden="1">
      <c r="B24229" s="15">
        <v>2007</v>
      </c>
      <c r="C24229" s="16">
        <v>7</v>
      </c>
      <c r="D24229" s="16" t="s">
        <v>182</v>
      </c>
      <c r="E24229" s="18">
        <v>22.341999999999999</v>
      </c>
      <c r="F24229" s="24">
        <f t="shared" si="416"/>
        <v>72.215599999999995</v>
      </c>
    </row>
    <row r="24230" spans="2:6" hidden="1">
      <c r="B24230" s="13">
        <v>2007</v>
      </c>
      <c r="C24230" s="14">
        <v>8</v>
      </c>
      <c r="D24230" s="14" t="s">
        <v>182</v>
      </c>
      <c r="E24230" s="19">
        <v>21.605</v>
      </c>
      <c r="F24230" s="24">
        <f t="shared" si="416"/>
        <v>70.88900000000001</v>
      </c>
    </row>
    <row r="24231" spans="2:6" hidden="1">
      <c r="B24231" s="15">
        <v>2007</v>
      </c>
      <c r="C24231" s="16">
        <v>9</v>
      </c>
      <c r="D24231" s="16" t="s">
        <v>182</v>
      </c>
      <c r="E24231" s="18">
        <v>21.768000000000001</v>
      </c>
      <c r="F24231" s="24">
        <f t="shared" si="416"/>
        <v>71.182400000000001</v>
      </c>
    </row>
    <row r="24232" spans="2:6" hidden="1">
      <c r="B24232" s="13">
        <v>2007</v>
      </c>
      <c r="C24232" s="14">
        <v>10</v>
      </c>
      <c r="D24232" s="14" t="s">
        <v>182</v>
      </c>
      <c r="E24232" s="19">
        <v>21.577000000000002</v>
      </c>
      <c r="F24232" s="24">
        <f t="shared" si="416"/>
        <v>70.838600000000014</v>
      </c>
    </row>
    <row r="24233" spans="2:6" hidden="1">
      <c r="B24233" s="15">
        <v>2007</v>
      </c>
      <c r="C24233" s="16">
        <v>11</v>
      </c>
      <c r="D24233" s="16" t="s">
        <v>182</v>
      </c>
      <c r="E24233" s="18">
        <v>23.725999999999999</v>
      </c>
      <c r="F24233" s="24">
        <f t="shared" si="416"/>
        <v>74.706800000000001</v>
      </c>
    </row>
    <row r="24234" spans="2:6" hidden="1">
      <c r="B24234" s="13">
        <v>2007</v>
      </c>
      <c r="C24234" s="14">
        <v>12</v>
      </c>
      <c r="D24234" s="14" t="s">
        <v>182</v>
      </c>
      <c r="E24234" s="19">
        <v>24.971</v>
      </c>
      <c r="F24234" s="24">
        <f t="shared" si="416"/>
        <v>76.947800000000001</v>
      </c>
    </row>
    <row r="24235" spans="2:6" hidden="1">
      <c r="B24235" s="15">
        <v>2008</v>
      </c>
      <c r="C24235" s="16">
        <v>1</v>
      </c>
      <c r="D24235" s="16" t="s">
        <v>182</v>
      </c>
      <c r="E24235" s="18">
        <v>25.907</v>
      </c>
      <c r="F24235" s="24">
        <f t="shared" si="416"/>
        <v>78.632599999999996</v>
      </c>
    </row>
    <row r="24236" spans="2:6" hidden="1">
      <c r="B24236" s="13">
        <v>2008</v>
      </c>
      <c r="C24236" s="14">
        <v>2</v>
      </c>
      <c r="D24236" s="14" t="s">
        <v>182</v>
      </c>
      <c r="E24236" s="19">
        <v>26.055</v>
      </c>
      <c r="F24236" s="24">
        <f t="shared" si="416"/>
        <v>78.899000000000001</v>
      </c>
    </row>
    <row r="24237" spans="2:6" hidden="1">
      <c r="B24237" s="15">
        <v>2008</v>
      </c>
      <c r="C24237" s="16">
        <v>3</v>
      </c>
      <c r="D24237" s="16" t="s">
        <v>182</v>
      </c>
      <c r="E24237" s="18">
        <v>25.808</v>
      </c>
      <c r="F24237" s="24">
        <f t="shared" si="416"/>
        <v>78.454399999999993</v>
      </c>
    </row>
    <row r="24238" spans="2:6" hidden="1">
      <c r="B24238" s="13">
        <v>2008</v>
      </c>
      <c r="C24238" s="14">
        <v>4</v>
      </c>
      <c r="D24238" s="14" t="s">
        <v>182</v>
      </c>
      <c r="E24238" s="19">
        <v>25.527999999999999</v>
      </c>
      <c r="F24238" s="24">
        <f t="shared" si="416"/>
        <v>77.950400000000002</v>
      </c>
    </row>
    <row r="24239" spans="2:6" hidden="1">
      <c r="B24239" s="15">
        <v>2008</v>
      </c>
      <c r="C24239" s="16">
        <v>5</v>
      </c>
      <c r="D24239" s="16" t="s">
        <v>182</v>
      </c>
      <c r="E24239" s="18">
        <v>23.745000000000001</v>
      </c>
      <c r="F24239" s="24">
        <f t="shared" si="416"/>
        <v>74.741</v>
      </c>
    </row>
    <row r="24240" spans="2:6" hidden="1">
      <c r="B24240" s="13">
        <v>2008</v>
      </c>
      <c r="C24240" s="14">
        <v>6</v>
      </c>
      <c r="D24240" s="14" t="s">
        <v>182</v>
      </c>
      <c r="E24240" s="19">
        <v>22.155000000000001</v>
      </c>
      <c r="F24240" s="24">
        <f t="shared" si="416"/>
        <v>71.879000000000005</v>
      </c>
    </row>
    <row r="24241" spans="2:6" hidden="1">
      <c r="B24241" s="15">
        <v>2008</v>
      </c>
      <c r="C24241" s="16">
        <v>7</v>
      </c>
      <c r="D24241" s="16" t="s">
        <v>182</v>
      </c>
      <c r="E24241" s="18">
        <v>21.486999999999998</v>
      </c>
      <c r="F24241" s="24">
        <f t="shared" si="416"/>
        <v>70.676600000000008</v>
      </c>
    </row>
    <row r="24242" spans="2:6" hidden="1">
      <c r="B24242" s="13">
        <v>2008</v>
      </c>
      <c r="C24242" s="14">
        <v>8</v>
      </c>
      <c r="D24242" s="14" t="s">
        <v>182</v>
      </c>
      <c r="E24242" s="19">
        <v>21.643999999999998</v>
      </c>
      <c r="F24242" s="24">
        <f t="shared" si="416"/>
        <v>70.959199999999996</v>
      </c>
    </row>
    <row r="24243" spans="2:6" hidden="1">
      <c r="B24243" s="15">
        <v>2008</v>
      </c>
      <c r="C24243" s="16">
        <v>9</v>
      </c>
      <c r="D24243" s="16" t="s">
        <v>182</v>
      </c>
      <c r="E24243" s="18">
        <v>22.318999999999999</v>
      </c>
      <c r="F24243" s="24">
        <f t="shared" si="416"/>
        <v>72.174199999999999</v>
      </c>
    </row>
    <row r="24244" spans="2:6" hidden="1">
      <c r="B24244" s="13">
        <v>2008</v>
      </c>
      <c r="C24244" s="14">
        <v>10</v>
      </c>
      <c r="D24244" s="14" t="s">
        <v>182</v>
      </c>
      <c r="E24244" s="19">
        <v>22.718</v>
      </c>
      <c r="F24244" s="24">
        <f t="shared" si="416"/>
        <v>72.892400000000009</v>
      </c>
    </row>
    <row r="24245" spans="2:6" hidden="1">
      <c r="B24245" s="15">
        <v>2008</v>
      </c>
      <c r="C24245" s="16">
        <v>11</v>
      </c>
      <c r="D24245" s="16" t="s">
        <v>182</v>
      </c>
      <c r="E24245" s="18">
        <v>24.225999999999999</v>
      </c>
      <c r="F24245" s="24">
        <f t="shared" si="416"/>
        <v>75.606799999999993</v>
      </c>
    </row>
    <row r="24246" spans="2:6" hidden="1">
      <c r="B24246" s="13">
        <v>2008</v>
      </c>
      <c r="C24246" s="14">
        <v>12</v>
      </c>
      <c r="D24246" s="14" t="s">
        <v>182</v>
      </c>
      <c r="E24246" s="19">
        <v>25.577000000000002</v>
      </c>
      <c r="F24246" s="24">
        <f t="shared" si="416"/>
        <v>78.038600000000002</v>
      </c>
    </row>
    <row r="24247" spans="2:6" hidden="1">
      <c r="B24247" s="15">
        <v>2009</v>
      </c>
      <c r="C24247" s="16">
        <v>1</v>
      </c>
      <c r="D24247" s="16" t="s">
        <v>182</v>
      </c>
      <c r="E24247" s="18">
        <v>26.98</v>
      </c>
      <c r="F24247" s="24">
        <f t="shared" si="416"/>
        <v>80.563999999999993</v>
      </c>
    </row>
    <row r="24248" spans="2:6" hidden="1">
      <c r="B24248" s="13">
        <v>2009</v>
      </c>
      <c r="C24248" s="14">
        <v>2</v>
      </c>
      <c r="D24248" s="14" t="s">
        <v>182</v>
      </c>
      <c r="E24248" s="19">
        <v>26.95</v>
      </c>
      <c r="F24248" s="24">
        <f t="shared" si="416"/>
        <v>80.509999999999991</v>
      </c>
    </row>
    <row r="24249" spans="2:6" hidden="1">
      <c r="B24249" s="15">
        <v>2009</v>
      </c>
      <c r="C24249" s="16">
        <v>3</v>
      </c>
      <c r="D24249" s="16" t="s">
        <v>182</v>
      </c>
      <c r="E24249" s="18">
        <v>26.567</v>
      </c>
      <c r="F24249" s="24">
        <f t="shared" si="416"/>
        <v>79.820599999999999</v>
      </c>
    </row>
    <row r="24250" spans="2:6" hidden="1">
      <c r="B24250" s="13">
        <v>2009</v>
      </c>
      <c r="C24250" s="14">
        <v>4</v>
      </c>
      <c r="D24250" s="14" t="s">
        <v>182</v>
      </c>
      <c r="E24250" s="19">
        <v>25.53</v>
      </c>
      <c r="F24250" s="24">
        <f t="shared" si="416"/>
        <v>77.954000000000008</v>
      </c>
    </row>
    <row r="24251" spans="2:6" hidden="1">
      <c r="B24251" s="15">
        <v>2009</v>
      </c>
      <c r="C24251" s="16">
        <v>5</v>
      </c>
      <c r="D24251" s="16" t="s">
        <v>182</v>
      </c>
      <c r="E24251" s="18">
        <v>24.364000000000001</v>
      </c>
      <c r="F24251" s="24">
        <f t="shared" si="416"/>
        <v>75.855199999999996</v>
      </c>
    </row>
    <row r="24252" spans="2:6" hidden="1">
      <c r="B24252" s="13">
        <v>2009</v>
      </c>
      <c r="C24252" s="14">
        <v>6</v>
      </c>
      <c r="D24252" s="14" t="s">
        <v>182</v>
      </c>
      <c r="E24252" s="19">
        <v>23.431999999999999</v>
      </c>
      <c r="F24252" s="24">
        <f t="shared" si="416"/>
        <v>74.177599999999998</v>
      </c>
    </row>
    <row r="24253" spans="2:6" hidden="1">
      <c r="B24253" s="15">
        <v>2009</v>
      </c>
      <c r="C24253" s="16">
        <v>7</v>
      </c>
      <c r="D24253" s="16" t="s">
        <v>182</v>
      </c>
      <c r="E24253" s="18">
        <v>21.986999999999998</v>
      </c>
      <c r="F24253" s="24">
        <f t="shared" si="416"/>
        <v>71.576599999999999</v>
      </c>
    </row>
    <row r="24254" spans="2:6" hidden="1">
      <c r="B24254" s="13">
        <v>2009</v>
      </c>
      <c r="C24254" s="14">
        <v>8</v>
      </c>
      <c r="D24254" s="14" t="s">
        <v>182</v>
      </c>
      <c r="E24254" s="19">
        <v>21.57</v>
      </c>
      <c r="F24254" s="24">
        <f t="shared" si="416"/>
        <v>70.825999999999993</v>
      </c>
    </row>
    <row r="24255" spans="2:6" hidden="1">
      <c r="B24255" s="15">
        <v>2009</v>
      </c>
      <c r="C24255" s="16">
        <v>9</v>
      </c>
      <c r="D24255" s="16" t="s">
        <v>182</v>
      </c>
      <c r="E24255" s="18">
        <v>22.061</v>
      </c>
      <c r="F24255" s="24">
        <f t="shared" si="416"/>
        <v>71.709800000000001</v>
      </c>
    </row>
    <row r="24256" spans="2:6" hidden="1">
      <c r="B24256" s="13">
        <v>2009</v>
      </c>
      <c r="C24256" s="14">
        <v>10</v>
      </c>
      <c r="D24256" s="14" t="s">
        <v>182</v>
      </c>
      <c r="E24256" s="19">
        <v>22.635999999999999</v>
      </c>
      <c r="F24256" s="24">
        <f t="shared" si="416"/>
        <v>72.744799999999998</v>
      </c>
    </row>
    <row r="24257" spans="2:6" hidden="1">
      <c r="B24257" s="15">
        <v>2009</v>
      </c>
      <c r="C24257" s="16">
        <v>11</v>
      </c>
      <c r="D24257" s="16" t="s">
        <v>182</v>
      </c>
      <c r="E24257" s="18">
        <v>23.757999999999999</v>
      </c>
      <c r="F24257" s="24">
        <f t="shared" si="416"/>
        <v>74.764399999999995</v>
      </c>
    </row>
    <row r="24258" spans="2:6" hidden="1">
      <c r="B24258" s="13">
        <v>2009</v>
      </c>
      <c r="C24258" s="14">
        <v>12</v>
      </c>
      <c r="D24258" s="14" t="s">
        <v>182</v>
      </c>
      <c r="E24258" s="19">
        <v>25.393000000000001</v>
      </c>
      <c r="F24258" s="24">
        <f t="shared" si="416"/>
        <v>77.707400000000007</v>
      </c>
    </row>
    <row r="24259" spans="2:6" hidden="1">
      <c r="B24259" s="15">
        <v>2010</v>
      </c>
      <c r="C24259" s="16">
        <v>1</v>
      </c>
      <c r="D24259" s="16" t="s">
        <v>182</v>
      </c>
      <c r="E24259" s="18">
        <v>26.335999999999999</v>
      </c>
      <c r="F24259" s="24">
        <f t="shared" si="416"/>
        <v>79.404799999999994</v>
      </c>
    </row>
    <row r="24260" spans="2:6" hidden="1">
      <c r="B24260" s="13">
        <v>2010</v>
      </c>
      <c r="C24260" s="14">
        <v>2</v>
      </c>
      <c r="D24260" s="14" t="s">
        <v>182</v>
      </c>
      <c r="E24260" s="19">
        <v>26.959</v>
      </c>
      <c r="F24260" s="24">
        <f t="shared" si="416"/>
        <v>80.526200000000003</v>
      </c>
    </row>
    <row r="24261" spans="2:6" hidden="1">
      <c r="B24261" s="15">
        <v>2010</v>
      </c>
      <c r="C24261" s="16">
        <v>3</v>
      </c>
      <c r="D24261" s="16" t="s">
        <v>182</v>
      </c>
      <c r="E24261" s="18">
        <v>26.597999999999999</v>
      </c>
      <c r="F24261" s="24">
        <f t="shared" si="416"/>
        <v>79.87639999999999</v>
      </c>
    </row>
    <row r="24262" spans="2:6" hidden="1">
      <c r="B24262" s="13">
        <v>2010</v>
      </c>
      <c r="C24262" s="14">
        <v>4</v>
      </c>
      <c r="D24262" s="14" t="s">
        <v>182</v>
      </c>
      <c r="E24262" s="19">
        <v>25.93</v>
      </c>
      <c r="F24262" s="24">
        <f t="shared" si="416"/>
        <v>78.674000000000007</v>
      </c>
    </row>
    <row r="24263" spans="2:6" hidden="1">
      <c r="B24263" s="15">
        <v>2010</v>
      </c>
      <c r="C24263" s="16">
        <v>5</v>
      </c>
      <c r="D24263" s="16" t="s">
        <v>182</v>
      </c>
      <c r="E24263" s="18">
        <v>25.364000000000001</v>
      </c>
      <c r="F24263" s="24">
        <f t="shared" si="416"/>
        <v>77.655200000000008</v>
      </c>
    </row>
    <row r="24264" spans="2:6" hidden="1">
      <c r="B24264" s="13">
        <v>2010</v>
      </c>
      <c r="C24264" s="14">
        <v>6</v>
      </c>
      <c r="D24264" s="14" t="s">
        <v>182</v>
      </c>
      <c r="E24264" s="19">
        <v>23.821999999999999</v>
      </c>
      <c r="F24264" s="24">
        <f t="shared" si="416"/>
        <v>74.879599999999996</v>
      </c>
    </row>
    <row r="24265" spans="2:6" hidden="1">
      <c r="B24265" s="15">
        <v>2010</v>
      </c>
      <c r="C24265" s="16">
        <v>7</v>
      </c>
      <c r="D24265" s="16" t="s">
        <v>182</v>
      </c>
      <c r="E24265" s="18">
        <v>21.945</v>
      </c>
      <c r="F24265" s="24">
        <f t="shared" si="416"/>
        <v>71.501000000000005</v>
      </c>
    </row>
    <row r="24266" spans="2:6" hidden="1">
      <c r="B24266" s="13">
        <v>2010</v>
      </c>
      <c r="C24266" s="14">
        <v>8</v>
      </c>
      <c r="D24266" s="14" t="s">
        <v>182</v>
      </c>
      <c r="E24266" s="19">
        <v>21.626000000000001</v>
      </c>
      <c r="F24266" s="24">
        <f t="shared" si="416"/>
        <v>70.9268</v>
      </c>
    </row>
    <row r="24267" spans="2:6" hidden="1">
      <c r="B24267" s="15">
        <v>2010</v>
      </c>
      <c r="C24267" s="16">
        <v>9</v>
      </c>
      <c r="D24267" s="16" t="s">
        <v>182</v>
      </c>
      <c r="E24267" s="18">
        <v>22.050999999999998</v>
      </c>
      <c r="F24267" s="24">
        <f t="shared" si="416"/>
        <v>71.691800000000001</v>
      </c>
    </row>
    <row r="24268" spans="2:6" hidden="1">
      <c r="B24268" s="13">
        <v>2010</v>
      </c>
      <c r="C24268" s="14">
        <v>10</v>
      </c>
      <c r="D24268" s="14" t="s">
        <v>182</v>
      </c>
      <c r="E24268" s="19">
        <v>22.905999999999999</v>
      </c>
      <c r="F24268" s="24">
        <f t="shared" si="416"/>
        <v>73.230800000000002</v>
      </c>
    </row>
    <row r="24269" spans="2:6" hidden="1">
      <c r="B24269" s="15">
        <v>2010</v>
      </c>
      <c r="C24269" s="16">
        <v>11</v>
      </c>
      <c r="D24269" s="16" t="s">
        <v>182</v>
      </c>
      <c r="E24269" s="18">
        <v>23.803999999999998</v>
      </c>
      <c r="F24269" s="24">
        <f t="shared" si="416"/>
        <v>74.847200000000001</v>
      </c>
    </row>
    <row r="24270" spans="2:6" hidden="1">
      <c r="B24270" s="13">
        <v>2010</v>
      </c>
      <c r="C24270" s="14">
        <v>12</v>
      </c>
      <c r="D24270" s="14" t="s">
        <v>182</v>
      </c>
      <c r="E24270" s="19">
        <v>25.146000000000001</v>
      </c>
      <c r="F24270" s="24">
        <f t="shared" si="416"/>
        <v>77.262799999999999</v>
      </c>
    </row>
    <row r="24271" spans="2:6" hidden="1">
      <c r="B24271" s="15">
        <v>2011</v>
      </c>
      <c r="C24271" s="16">
        <v>1</v>
      </c>
      <c r="D24271" s="16" t="s">
        <v>182</v>
      </c>
      <c r="E24271" s="18">
        <v>26.14</v>
      </c>
      <c r="F24271" s="24">
        <f t="shared" si="416"/>
        <v>79.051999999999992</v>
      </c>
    </row>
    <row r="24272" spans="2:6" hidden="1">
      <c r="B24272" s="13">
        <v>2011</v>
      </c>
      <c r="C24272" s="14">
        <v>2</v>
      </c>
      <c r="D24272" s="14" t="s">
        <v>182</v>
      </c>
      <c r="E24272" s="19">
        <v>26.96</v>
      </c>
      <c r="F24272" s="24">
        <f t="shared" si="416"/>
        <v>80.528000000000006</v>
      </c>
    </row>
    <row r="24273" spans="2:6" hidden="1">
      <c r="B24273" s="15">
        <v>2011</v>
      </c>
      <c r="C24273" s="16">
        <v>3</v>
      </c>
      <c r="D24273" s="16" t="s">
        <v>182</v>
      </c>
      <c r="E24273" s="18">
        <v>26.673999999999999</v>
      </c>
      <c r="F24273" s="24">
        <f t="shared" si="416"/>
        <v>80.013199999999998</v>
      </c>
    </row>
    <row r="24274" spans="2:6" hidden="1">
      <c r="B24274" s="13">
        <v>2011</v>
      </c>
      <c r="C24274" s="14">
        <v>4</v>
      </c>
      <c r="D24274" s="14" t="s">
        <v>182</v>
      </c>
      <c r="E24274" s="19">
        <v>26.097999999999999</v>
      </c>
      <c r="F24274" s="24">
        <f t="shared" si="416"/>
        <v>78.976399999999998</v>
      </c>
    </row>
    <row r="24275" spans="2:6" hidden="1">
      <c r="B24275" s="15">
        <v>2011</v>
      </c>
      <c r="C24275" s="16">
        <v>5</v>
      </c>
      <c r="D24275" s="16" t="s">
        <v>182</v>
      </c>
      <c r="E24275" s="18">
        <v>24.74</v>
      </c>
      <c r="F24275" s="24">
        <f t="shared" si="416"/>
        <v>76.531999999999996</v>
      </c>
    </row>
    <row r="24276" spans="2:6" hidden="1">
      <c r="B24276" s="13">
        <v>2011</v>
      </c>
      <c r="C24276" s="14">
        <v>6</v>
      </c>
      <c r="D24276" s="14" t="s">
        <v>182</v>
      </c>
      <c r="E24276" s="19">
        <v>23.940999999999999</v>
      </c>
      <c r="F24276" s="24">
        <f t="shared" si="416"/>
        <v>75.093800000000002</v>
      </c>
    </row>
    <row r="24277" spans="2:6" hidden="1">
      <c r="B24277" s="15">
        <v>2011</v>
      </c>
      <c r="C24277" s="16">
        <v>7</v>
      </c>
      <c r="D24277" s="16" t="s">
        <v>182</v>
      </c>
      <c r="E24277" s="18">
        <v>22.442</v>
      </c>
      <c r="F24277" s="24">
        <f t="shared" si="416"/>
        <v>72.395600000000002</v>
      </c>
    </row>
    <row r="24278" spans="2:6" hidden="1">
      <c r="B24278" s="13">
        <v>2011</v>
      </c>
      <c r="C24278" s="14">
        <v>8</v>
      </c>
      <c r="D24278" s="14" t="s">
        <v>182</v>
      </c>
      <c r="E24278" s="19">
        <v>22.010999999999999</v>
      </c>
      <c r="F24278" s="24">
        <f t="shared" si="416"/>
        <v>71.619799999999998</v>
      </c>
    </row>
    <row r="24279" spans="2:6" hidden="1">
      <c r="B24279" s="15">
        <v>2011</v>
      </c>
      <c r="C24279" s="16">
        <v>9</v>
      </c>
      <c r="D24279" s="16" t="s">
        <v>182</v>
      </c>
      <c r="E24279" s="18">
        <v>21.954000000000001</v>
      </c>
      <c r="F24279" s="24">
        <f t="shared" si="416"/>
        <v>71.517200000000003</v>
      </c>
    </row>
    <row r="24280" spans="2:6" hidden="1">
      <c r="B24280" s="13">
        <v>2011</v>
      </c>
      <c r="C24280" s="14">
        <v>10</v>
      </c>
      <c r="D24280" s="14" t="s">
        <v>182</v>
      </c>
      <c r="E24280" s="19">
        <v>22.395</v>
      </c>
      <c r="F24280" s="24">
        <f t="shared" si="416"/>
        <v>72.311000000000007</v>
      </c>
    </row>
    <row r="24281" spans="2:6" hidden="1">
      <c r="B24281" s="15">
        <v>2011</v>
      </c>
      <c r="C24281" s="16">
        <v>11</v>
      </c>
      <c r="D24281" s="16" t="s">
        <v>182</v>
      </c>
      <c r="E24281" s="18">
        <v>24.291</v>
      </c>
      <c r="F24281" s="24">
        <f t="shared" si="416"/>
        <v>75.723800000000011</v>
      </c>
    </row>
    <row r="24282" spans="2:6" hidden="1">
      <c r="B24282" s="13">
        <v>2011</v>
      </c>
      <c r="C24282" s="14">
        <v>12</v>
      </c>
      <c r="D24282" s="14" t="s">
        <v>182</v>
      </c>
      <c r="E24282" s="19">
        <v>24.92</v>
      </c>
      <c r="F24282" s="24">
        <f t="shared" si="416"/>
        <v>76.855999999999995</v>
      </c>
    </row>
    <row r="24283" spans="2:6" hidden="1">
      <c r="B24283" s="15">
        <v>2012</v>
      </c>
      <c r="C24283" s="16">
        <v>1</v>
      </c>
      <c r="D24283" s="16" t="s">
        <v>182</v>
      </c>
      <c r="E24283" s="18">
        <v>25.841999999999999</v>
      </c>
      <c r="F24283" s="24">
        <f t="shared" si="416"/>
        <v>78.515600000000006</v>
      </c>
    </row>
    <row r="24284" spans="2:6" hidden="1">
      <c r="B24284" s="13">
        <v>2012</v>
      </c>
      <c r="C24284" s="14">
        <v>2</v>
      </c>
      <c r="D24284" s="14" t="s">
        <v>182</v>
      </c>
      <c r="E24284" s="19">
        <v>26.984999999999999</v>
      </c>
      <c r="F24284" s="24">
        <f t="shared" si="416"/>
        <v>80.573000000000008</v>
      </c>
    </row>
    <row r="24285" spans="2:6" hidden="1">
      <c r="B24285" s="15">
        <v>2012</v>
      </c>
      <c r="C24285" s="16">
        <v>3</v>
      </c>
      <c r="D24285" s="16" t="s">
        <v>182</v>
      </c>
      <c r="E24285" s="18">
        <v>25.925999999999998</v>
      </c>
      <c r="F24285" s="24">
        <f t="shared" si="416"/>
        <v>78.666799999999995</v>
      </c>
    </row>
    <row r="24286" spans="2:6" hidden="1">
      <c r="B24286" s="13">
        <v>2012</v>
      </c>
      <c r="C24286" s="14">
        <v>4</v>
      </c>
      <c r="D24286" s="14" t="s">
        <v>182</v>
      </c>
      <c r="E24286" s="19">
        <v>25.585999999999999</v>
      </c>
      <c r="F24286" s="24">
        <f t="shared" si="416"/>
        <v>78.0548</v>
      </c>
    </row>
    <row r="24287" spans="2:6" hidden="1">
      <c r="B24287" s="15">
        <v>2012</v>
      </c>
      <c r="C24287" s="16">
        <v>5</v>
      </c>
      <c r="D24287" s="16" t="s">
        <v>182</v>
      </c>
      <c r="E24287" s="18">
        <v>24.096</v>
      </c>
      <c r="F24287" s="24">
        <f t="shared" si="416"/>
        <v>75.372799999999998</v>
      </c>
    </row>
    <row r="24288" spans="2:6" hidden="1">
      <c r="B24288" s="13">
        <v>2012</v>
      </c>
      <c r="C24288" s="14">
        <v>6</v>
      </c>
      <c r="D24288" s="14" t="s">
        <v>182</v>
      </c>
      <c r="E24288" s="19">
        <v>23.09</v>
      </c>
      <c r="F24288" s="24">
        <f t="shared" ref="F24288:F24351" si="417">(E24288 * 1.8) + 32</f>
        <v>73.561999999999998</v>
      </c>
    </row>
    <row r="24289" spans="2:6" hidden="1">
      <c r="B24289" s="15">
        <v>2012</v>
      </c>
      <c r="C24289" s="16">
        <v>7</v>
      </c>
      <c r="D24289" s="16" t="s">
        <v>182</v>
      </c>
      <c r="E24289" s="18">
        <v>22.407</v>
      </c>
      <c r="F24289" s="24">
        <f t="shared" si="417"/>
        <v>72.332599999999999</v>
      </c>
    </row>
    <row r="24290" spans="2:6" hidden="1">
      <c r="B24290" s="13">
        <v>2012</v>
      </c>
      <c r="C24290" s="14">
        <v>8</v>
      </c>
      <c r="D24290" s="14" t="s">
        <v>182</v>
      </c>
      <c r="E24290" s="19">
        <v>22.233000000000001</v>
      </c>
      <c r="F24290" s="24">
        <f t="shared" si="417"/>
        <v>72.019400000000005</v>
      </c>
    </row>
    <row r="24291" spans="2:6" hidden="1">
      <c r="B24291" s="15">
        <v>2012</v>
      </c>
      <c r="C24291" s="16">
        <v>9</v>
      </c>
      <c r="D24291" s="16" t="s">
        <v>182</v>
      </c>
      <c r="E24291" s="18">
        <v>21.878</v>
      </c>
      <c r="F24291" s="24">
        <f t="shared" si="417"/>
        <v>71.380400000000009</v>
      </c>
    </row>
    <row r="24292" spans="2:6" hidden="1">
      <c r="B24292" s="13">
        <v>2012</v>
      </c>
      <c r="C24292" s="14">
        <v>10</v>
      </c>
      <c r="D24292" s="14" t="s">
        <v>182</v>
      </c>
      <c r="E24292" s="19">
        <v>22.521999999999998</v>
      </c>
      <c r="F24292" s="24">
        <f t="shared" si="417"/>
        <v>72.539600000000007</v>
      </c>
    </row>
    <row r="24293" spans="2:6" hidden="1">
      <c r="B24293" s="15">
        <v>2012</v>
      </c>
      <c r="C24293" s="16">
        <v>11</v>
      </c>
      <c r="D24293" s="16" t="s">
        <v>182</v>
      </c>
      <c r="E24293" s="18">
        <v>24.007999999999999</v>
      </c>
      <c r="F24293" s="24">
        <f t="shared" si="417"/>
        <v>75.214399999999998</v>
      </c>
    </row>
    <row r="24294" spans="2:6" hidden="1">
      <c r="B24294" s="13">
        <v>2012</v>
      </c>
      <c r="C24294" s="14">
        <v>12</v>
      </c>
      <c r="D24294" s="14" t="s">
        <v>182</v>
      </c>
      <c r="E24294" s="19">
        <v>25.562999999999999</v>
      </c>
      <c r="F24294" s="24">
        <f t="shared" si="417"/>
        <v>78.01339999999999</v>
      </c>
    </row>
    <row r="24295" spans="2:6" hidden="1">
      <c r="B24295" s="15">
        <v>2013</v>
      </c>
      <c r="C24295" s="16">
        <v>1</v>
      </c>
      <c r="D24295" s="16" t="s">
        <v>182</v>
      </c>
      <c r="E24295" s="18">
        <v>26.24</v>
      </c>
      <c r="F24295" s="24">
        <f t="shared" si="417"/>
        <v>79.231999999999999</v>
      </c>
    </row>
    <row r="24296" spans="2:6" hidden="1">
      <c r="B24296" s="13">
        <v>2013</v>
      </c>
      <c r="C24296" s="14">
        <v>2</v>
      </c>
      <c r="D24296" s="14" t="s">
        <v>182</v>
      </c>
      <c r="E24296" s="19">
        <v>26.765000000000001</v>
      </c>
      <c r="F24296" s="24">
        <f t="shared" si="417"/>
        <v>80.176999999999992</v>
      </c>
    </row>
    <row r="24297" spans="2:6" hidden="1">
      <c r="B24297" s="15">
        <v>2013</v>
      </c>
      <c r="C24297" s="16">
        <v>3</v>
      </c>
      <c r="D24297" s="16" t="s">
        <v>182</v>
      </c>
      <c r="E24297" s="18">
        <v>26.234000000000002</v>
      </c>
      <c r="F24297" s="24">
        <f t="shared" si="417"/>
        <v>79.22120000000001</v>
      </c>
    </row>
    <row r="24298" spans="2:6" hidden="1">
      <c r="B24298" s="13">
        <v>2013</v>
      </c>
      <c r="C24298" s="14">
        <v>4</v>
      </c>
      <c r="D24298" s="14" t="s">
        <v>182</v>
      </c>
      <c r="E24298" s="19">
        <v>25.167000000000002</v>
      </c>
      <c r="F24298" s="24">
        <f t="shared" si="417"/>
        <v>77.300600000000003</v>
      </c>
    </row>
    <row r="24299" spans="2:6" hidden="1">
      <c r="B24299" s="15">
        <v>2013</v>
      </c>
      <c r="C24299" s="16">
        <v>5</v>
      </c>
      <c r="D24299" s="16" t="s">
        <v>182</v>
      </c>
      <c r="E24299" s="18">
        <v>23.876000000000001</v>
      </c>
      <c r="F24299" s="24">
        <f t="shared" si="417"/>
        <v>74.976799999999997</v>
      </c>
    </row>
    <row r="24300" spans="2:6" hidden="1">
      <c r="B24300" s="13">
        <v>2013</v>
      </c>
      <c r="C24300" s="14">
        <v>6</v>
      </c>
      <c r="D24300" s="14" t="s">
        <v>182</v>
      </c>
      <c r="E24300" s="19">
        <v>22.475999999999999</v>
      </c>
      <c r="F24300" s="24">
        <f t="shared" si="417"/>
        <v>72.456800000000001</v>
      </c>
    </row>
    <row r="24301" spans="2:6" hidden="1">
      <c r="B24301" s="15">
        <v>2013</v>
      </c>
      <c r="C24301" s="16">
        <v>7</v>
      </c>
      <c r="D24301" s="16" t="s">
        <v>182</v>
      </c>
      <c r="E24301" s="18">
        <v>21.81</v>
      </c>
      <c r="F24301" s="24">
        <f t="shared" si="417"/>
        <v>71.257999999999996</v>
      </c>
    </row>
    <row r="24302" spans="2:6" hidden="1">
      <c r="B24302" s="13">
        <v>2013</v>
      </c>
      <c r="C24302" s="14">
        <v>8</v>
      </c>
      <c r="D24302" s="14" t="s">
        <v>182</v>
      </c>
      <c r="E24302" s="19">
        <v>21.585000000000001</v>
      </c>
      <c r="F24302" s="24">
        <f t="shared" si="417"/>
        <v>70.853000000000009</v>
      </c>
    </row>
    <row r="24303" spans="2:6" hidden="1">
      <c r="B24303" s="15">
        <v>2000</v>
      </c>
      <c r="C24303" s="16">
        <v>2</v>
      </c>
      <c r="D24303" s="16" t="s">
        <v>183</v>
      </c>
      <c r="E24303" s="18">
        <v>22.998000000000001</v>
      </c>
      <c r="F24303" s="24">
        <f t="shared" si="417"/>
        <v>73.3964</v>
      </c>
    </row>
    <row r="24304" spans="2:6" hidden="1">
      <c r="B24304" s="13">
        <v>2000</v>
      </c>
      <c r="C24304" s="14">
        <v>3</v>
      </c>
      <c r="D24304" s="14" t="s">
        <v>183</v>
      </c>
      <c r="E24304" s="19">
        <v>24.286999999999999</v>
      </c>
      <c r="F24304" s="24">
        <f t="shared" si="417"/>
        <v>75.7166</v>
      </c>
    </row>
    <row r="24305" spans="2:6" hidden="1">
      <c r="B24305" s="15">
        <v>2000</v>
      </c>
      <c r="C24305" s="16">
        <v>4</v>
      </c>
      <c r="D24305" s="16" t="s">
        <v>183</v>
      </c>
      <c r="E24305" s="18">
        <v>28.052</v>
      </c>
      <c r="F24305" s="24">
        <f t="shared" si="417"/>
        <v>82.493600000000001</v>
      </c>
    </row>
    <row r="24306" spans="2:6" hidden="1">
      <c r="B24306" s="13">
        <v>2000</v>
      </c>
      <c r="C24306" s="14">
        <v>5</v>
      </c>
      <c r="D24306" s="14" t="s">
        <v>183</v>
      </c>
      <c r="E24306" s="19">
        <v>30.36</v>
      </c>
      <c r="F24306" s="24">
        <f t="shared" si="417"/>
        <v>86.647999999999996</v>
      </c>
    </row>
    <row r="24307" spans="2:6" hidden="1">
      <c r="B24307" s="15">
        <v>2000</v>
      </c>
      <c r="C24307" s="16">
        <v>6</v>
      </c>
      <c r="D24307" s="16" t="s">
        <v>183</v>
      </c>
      <c r="E24307" s="18">
        <v>30.375</v>
      </c>
      <c r="F24307" s="24">
        <f t="shared" si="417"/>
        <v>86.675000000000011</v>
      </c>
    </row>
    <row r="24308" spans="2:6" hidden="1">
      <c r="B24308" s="13">
        <v>2000</v>
      </c>
      <c r="C24308" s="14">
        <v>7</v>
      </c>
      <c r="D24308" s="14" t="s">
        <v>183</v>
      </c>
      <c r="E24308" s="19">
        <v>28.443999999999999</v>
      </c>
      <c r="F24308" s="24">
        <f t="shared" si="417"/>
        <v>83.19919999999999</v>
      </c>
    </row>
    <row r="24309" spans="2:6" hidden="1">
      <c r="B24309" s="15">
        <v>2000</v>
      </c>
      <c r="C24309" s="16">
        <v>8</v>
      </c>
      <c r="D24309" s="16" t="s">
        <v>183</v>
      </c>
      <c r="E24309" s="18">
        <v>27.863</v>
      </c>
      <c r="F24309" s="24">
        <f t="shared" si="417"/>
        <v>82.153400000000005</v>
      </c>
    </row>
    <row r="24310" spans="2:6" hidden="1">
      <c r="B24310" s="13">
        <v>2000</v>
      </c>
      <c r="C24310" s="14">
        <v>9</v>
      </c>
      <c r="D24310" s="14" t="s">
        <v>183</v>
      </c>
      <c r="E24310" s="19">
        <v>27.699000000000002</v>
      </c>
      <c r="F24310" s="24">
        <f t="shared" si="417"/>
        <v>81.858200000000011</v>
      </c>
    </row>
    <row r="24311" spans="2:6" hidden="1">
      <c r="B24311" s="15">
        <v>2000</v>
      </c>
      <c r="C24311" s="16">
        <v>10</v>
      </c>
      <c r="D24311" s="16" t="s">
        <v>183</v>
      </c>
      <c r="E24311" s="18">
        <v>27.07</v>
      </c>
      <c r="F24311" s="24">
        <f t="shared" si="417"/>
        <v>80.725999999999999</v>
      </c>
    </row>
    <row r="24312" spans="2:6" hidden="1">
      <c r="B24312" s="13">
        <v>2000</v>
      </c>
      <c r="C24312" s="14">
        <v>11</v>
      </c>
      <c r="D24312" s="14" t="s">
        <v>183</v>
      </c>
      <c r="E24312" s="19">
        <v>25.734000000000002</v>
      </c>
      <c r="F24312" s="24">
        <f t="shared" si="417"/>
        <v>78.321200000000005</v>
      </c>
    </row>
    <row r="24313" spans="2:6" hidden="1">
      <c r="B24313" s="15">
        <v>2000</v>
      </c>
      <c r="C24313" s="16">
        <v>12</v>
      </c>
      <c r="D24313" s="16" t="s">
        <v>183</v>
      </c>
      <c r="E24313" s="18">
        <v>22.62</v>
      </c>
      <c r="F24313" s="24">
        <f t="shared" si="417"/>
        <v>72.716000000000008</v>
      </c>
    </row>
    <row r="24314" spans="2:6" hidden="1">
      <c r="B24314" s="13">
        <v>2001</v>
      </c>
      <c r="C24314" s="14">
        <v>1</v>
      </c>
      <c r="D24314" s="14" t="s">
        <v>183</v>
      </c>
      <c r="E24314" s="19">
        <v>20.396999999999998</v>
      </c>
      <c r="F24314" s="24">
        <f t="shared" si="417"/>
        <v>68.71459999999999</v>
      </c>
    </row>
    <row r="24315" spans="2:6" hidden="1">
      <c r="B24315" s="15">
        <v>2001</v>
      </c>
      <c r="C24315" s="16">
        <v>2</v>
      </c>
      <c r="D24315" s="16" t="s">
        <v>183</v>
      </c>
      <c r="E24315" s="18">
        <v>21.699000000000002</v>
      </c>
      <c r="F24315" s="24">
        <f t="shared" si="417"/>
        <v>71.058199999999999</v>
      </c>
    </row>
    <row r="24316" spans="2:6" hidden="1">
      <c r="B24316" s="13">
        <v>2001</v>
      </c>
      <c r="C24316" s="14">
        <v>3</v>
      </c>
      <c r="D24316" s="14" t="s">
        <v>183</v>
      </c>
      <c r="E24316" s="19">
        <v>25.157</v>
      </c>
      <c r="F24316" s="24">
        <f t="shared" si="417"/>
        <v>77.282600000000002</v>
      </c>
    </row>
    <row r="24317" spans="2:6" hidden="1">
      <c r="B24317" s="15">
        <v>2001</v>
      </c>
      <c r="C24317" s="16">
        <v>4</v>
      </c>
      <c r="D24317" s="16" t="s">
        <v>183</v>
      </c>
      <c r="E24317" s="18">
        <v>27.408000000000001</v>
      </c>
      <c r="F24317" s="24">
        <f t="shared" si="417"/>
        <v>81.334400000000002</v>
      </c>
    </row>
    <row r="24318" spans="2:6" hidden="1">
      <c r="B24318" s="13">
        <v>2001</v>
      </c>
      <c r="C24318" s="14">
        <v>5</v>
      </c>
      <c r="D24318" s="14" t="s">
        <v>183</v>
      </c>
      <c r="E24318" s="19">
        <v>30.53</v>
      </c>
      <c r="F24318" s="24">
        <f t="shared" si="417"/>
        <v>86.954000000000008</v>
      </c>
    </row>
    <row r="24319" spans="2:6" hidden="1">
      <c r="B24319" s="15">
        <v>2001</v>
      </c>
      <c r="C24319" s="16">
        <v>6</v>
      </c>
      <c r="D24319" s="16" t="s">
        <v>183</v>
      </c>
      <c r="E24319" s="18">
        <v>30.76</v>
      </c>
      <c r="F24319" s="24">
        <f t="shared" si="417"/>
        <v>87.367999999999995</v>
      </c>
    </row>
    <row r="24320" spans="2:6" hidden="1">
      <c r="B24320" s="13">
        <v>2001</v>
      </c>
      <c r="C24320" s="14">
        <v>7</v>
      </c>
      <c r="D24320" s="14" t="s">
        <v>183</v>
      </c>
      <c r="E24320" s="19">
        <v>29.411000000000001</v>
      </c>
      <c r="F24320" s="24">
        <f t="shared" si="417"/>
        <v>84.939800000000005</v>
      </c>
    </row>
    <row r="24321" spans="2:6" hidden="1">
      <c r="B24321" s="15">
        <v>2001</v>
      </c>
      <c r="C24321" s="16">
        <v>8</v>
      </c>
      <c r="D24321" s="16" t="s">
        <v>183</v>
      </c>
      <c r="E24321" s="18">
        <v>28.457000000000001</v>
      </c>
      <c r="F24321" s="24">
        <f t="shared" si="417"/>
        <v>83.2226</v>
      </c>
    </row>
    <row r="24322" spans="2:6" hidden="1">
      <c r="B24322" s="13">
        <v>2001</v>
      </c>
      <c r="C24322" s="14">
        <v>9</v>
      </c>
      <c r="D24322" s="14" t="s">
        <v>183</v>
      </c>
      <c r="E24322" s="19">
        <v>27.891999999999999</v>
      </c>
      <c r="F24322" s="24">
        <f t="shared" si="417"/>
        <v>82.205600000000004</v>
      </c>
    </row>
    <row r="24323" spans="2:6" hidden="1">
      <c r="B24323" s="15">
        <v>2001</v>
      </c>
      <c r="C24323" s="16">
        <v>10</v>
      </c>
      <c r="D24323" s="16" t="s">
        <v>183</v>
      </c>
      <c r="E24323" s="18">
        <v>27.542000000000002</v>
      </c>
      <c r="F24323" s="24">
        <f t="shared" si="417"/>
        <v>81.575600000000009</v>
      </c>
    </row>
    <row r="24324" spans="2:6" hidden="1">
      <c r="B24324" s="13">
        <v>2001</v>
      </c>
      <c r="C24324" s="14">
        <v>11</v>
      </c>
      <c r="D24324" s="14" t="s">
        <v>183</v>
      </c>
      <c r="E24324" s="19">
        <v>25.285</v>
      </c>
      <c r="F24324" s="24">
        <f t="shared" si="417"/>
        <v>77.513000000000005</v>
      </c>
    </row>
    <row r="24325" spans="2:6" hidden="1">
      <c r="B24325" s="15">
        <v>2001</v>
      </c>
      <c r="C24325" s="16">
        <v>12</v>
      </c>
      <c r="D24325" s="16" t="s">
        <v>183</v>
      </c>
      <c r="E24325" s="18">
        <v>23.783000000000001</v>
      </c>
      <c r="F24325" s="24">
        <f t="shared" si="417"/>
        <v>74.809400000000011</v>
      </c>
    </row>
    <row r="24326" spans="2:6" hidden="1">
      <c r="B24326" s="13">
        <v>2002</v>
      </c>
      <c r="C24326" s="14">
        <v>1</v>
      </c>
      <c r="D24326" s="14" t="s">
        <v>183</v>
      </c>
      <c r="E24326" s="19">
        <v>21.93</v>
      </c>
      <c r="F24326" s="24">
        <f t="shared" si="417"/>
        <v>71.474000000000004</v>
      </c>
    </row>
    <row r="24327" spans="2:6" hidden="1">
      <c r="B24327" s="15">
        <v>2002</v>
      </c>
      <c r="C24327" s="16">
        <v>2</v>
      </c>
      <c r="D24327" s="16" t="s">
        <v>183</v>
      </c>
      <c r="E24327" s="18">
        <v>22.143999999999998</v>
      </c>
      <c r="F24327" s="24">
        <f t="shared" si="417"/>
        <v>71.859200000000001</v>
      </c>
    </row>
    <row r="24328" spans="2:6" hidden="1">
      <c r="B24328" s="13">
        <v>2002</v>
      </c>
      <c r="C24328" s="14">
        <v>3</v>
      </c>
      <c r="D24328" s="14" t="s">
        <v>183</v>
      </c>
      <c r="E24328" s="19">
        <v>25.282</v>
      </c>
      <c r="F24328" s="24">
        <f t="shared" si="417"/>
        <v>77.507599999999996</v>
      </c>
    </row>
    <row r="24329" spans="2:6" hidden="1">
      <c r="B24329" s="15">
        <v>2002</v>
      </c>
      <c r="C24329" s="16">
        <v>4</v>
      </c>
      <c r="D24329" s="16" t="s">
        <v>183</v>
      </c>
      <c r="E24329" s="18">
        <v>27.347000000000001</v>
      </c>
      <c r="F24329" s="24">
        <f t="shared" si="417"/>
        <v>81.224600000000009</v>
      </c>
    </row>
    <row r="24330" spans="2:6" hidden="1">
      <c r="B24330" s="13">
        <v>2002</v>
      </c>
      <c r="C24330" s="14">
        <v>5</v>
      </c>
      <c r="D24330" s="14" t="s">
        <v>183</v>
      </c>
      <c r="E24330" s="19">
        <v>30.003</v>
      </c>
      <c r="F24330" s="24">
        <f t="shared" si="417"/>
        <v>86.005400000000009</v>
      </c>
    </row>
    <row r="24331" spans="2:6" hidden="1">
      <c r="B24331" s="15">
        <v>2002</v>
      </c>
      <c r="C24331" s="16">
        <v>6</v>
      </c>
      <c r="D24331" s="16" t="s">
        <v>183</v>
      </c>
      <c r="E24331" s="18">
        <v>30.042000000000002</v>
      </c>
      <c r="F24331" s="24">
        <f t="shared" si="417"/>
        <v>86.075600000000009</v>
      </c>
    </row>
    <row r="24332" spans="2:6" hidden="1">
      <c r="B24332" s="13">
        <v>2002</v>
      </c>
      <c r="C24332" s="14">
        <v>7</v>
      </c>
      <c r="D24332" s="14" t="s">
        <v>183</v>
      </c>
      <c r="E24332" s="19">
        <v>28.838999999999999</v>
      </c>
      <c r="F24332" s="24">
        <f t="shared" si="417"/>
        <v>83.910200000000003</v>
      </c>
    </row>
    <row r="24333" spans="2:6" hidden="1">
      <c r="B24333" s="15">
        <v>2002</v>
      </c>
      <c r="C24333" s="16">
        <v>8</v>
      </c>
      <c r="D24333" s="16" t="s">
        <v>183</v>
      </c>
      <c r="E24333" s="18">
        <v>27.66</v>
      </c>
      <c r="F24333" s="24">
        <f t="shared" si="417"/>
        <v>81.788000000000011</v>
      </c>
    </row>
    <row r="24334" spans="2:6" hidden="1">
      <c r="B24334" s="13">
        <v>2002</v>
      </c>
      <c r="C24334" s="14">
        <v>9</v>
      </c>
      <c r="D24334" s="14" t="s">
        <v>183</v>
      </c>
      <c r="E24334" s="19">
        <v>27.940999999999999</v>
      </c>
      <c r="F24334" s="24">
        <f t="shared" si="417"/>
        <v>82.293800000000005</v>
      </c>
    </row>
    <row r="24335" spans="2:6" hidden="1">
      <c r="B24335" s="15">
        <v>2002</v>
      </c>
      <c r="C24335" s="16">
        <v>10</v>
      </c>
      <c r="D24335" s="16" t="s">
        <v>183</v>
      </c>
      <c r="E24335" s="18">
        <v>27.218</v>
      </c>
      <c r="F24335" s="24">
        <f t="shared" si="417"/>
        <v>80.992400000000004</v>
      </c>
    </row>
    <row r="24336" spans="2:6" hidden="1">
      <c r="B24336" s="13">
        <v>2002</v>
      </c>
      <c r="C24336" s="14">
        <v>11</v>
      </c>
      <c r="D24336" s="14" t="s">
        <v>183</v>
      </c>
      <c r="E24336" s="19">
        <v>25.312000000000001</v>
      </c>
      <c r="F24336" s="24">
        <f t="shared" si="417"/>
        <v>77.561599999999999</v>
      </c>
    </row>
    <row r="24337" spans="2:6" hidden="1">
      <c r="B24337" s="15">
        <v>2002</v>
      </c>
      <c r="C24337" s="16">
        <v>12</v>
      </c>
      <c r="D24337" s="16" t="s">
        <v>183</v>
      </c>
      <c r="E24337" s="18">
        <v>23.367000000000001</v>
      </c>
      <c r="F24337" s="24">
        <f t="shared" si="417"/>
        <v>74.060599999999994</v>
      </c>
    </row>
    <row r="24338" spans="2:6" hidden="1">
      <c r="B24338" s="13">
        <v>2003</v>
      </c>
      <c r="C24338" s="14">
        <v>1</v>
      </c>
      <c r="D24338" s="14" t="s">
        <v>183</v>
      </c>
      <c r="E24338" s="19">
        <v>21.422000000000001</v>
      </c>
      <c r="F24338" s="24">
        <f t="shared" si="417"/>
        <v>70.559600000000003</v>
      </c>
    </row>
    <row r="24339" spans="2:6" hidden="1">
      <c r="B24339" s="15">
        <v>2003</v>
      </c>
      <c r="C24339" s="16">
        <v>2</v>
      </c>
      <c r="D24339" s="16" t="s">
        <v>183</v>
      </c>
      <c r="E24339" s="18">
        <v>23.58</v>
      </c>
      <c r="F24339" s="24">
        <f t="shared" si="417"/>
        <v>74.443999999999988</v>
      </c>
    </row>
    <row r="24340" spans="2:6" hidden="1">
      <c r="B24340" s="13">
        <v>2003</v>
      </c>
      <c r="C24340" s="14">
        <v>3</v>
      </c>
      <c r="D24340" s="14" t="s">
        <v>183</v>
      </c>
      <c r="E24340" s="19">
        <v>24.94</v>
      </c>
      <c r="F24340" s="24">
        <f t="shared" si="417"/>
        <v>76.891999999999996</v>
      </c>
    </row>
    <row r="24341" spans="2:6" hidden="1">
      <c r="B24341" s="15">
        <v>2003</v>
      </c>
      <c r="C24341" s="16">
        <v>4</v>
      </c>
      <c r="D24341" s="16" t="s">
        <v>183</v>
      </c>
      <c r="E24341" s="18">
        <v>27.972999999999999</v>
      </c>
      <c r="F24341" s="24">
        <f t="shared" si="417"/>
        <v>82.351399999999998</v>
      </c>
    </row>
    <row r="24342" spans="2:6" hidden="1">
      <c r="B24342" s="13">
        <v>2003</v>
      </c>
      <c r="C24342" s="14">
        <v>5</v>
      </c>
      <c r="D24342" s="14" t="s">
        <v>183</v>
      </c>
      <c r="E24342" s="19">
        <v>30.494</v>
      </c>
      <c r="F24342" s="24">
        <f t="shared" si="417"/>
        <v>86.889200000000002</v>
      </c>
    </row>
    <row r="24343" spans="2:6" hidden="1">
      <c r="B24343" s="15">
        <v>2003</v>
      </c>
      <c r="C24343" s="16">
        <v>6</v>
      </c>
      <c r="D24343" s="16" t="s">
        <v>183</v>
      </c>
      <c r="E24343" s="18">
        <v>31.007000000000001</v>
      </c>
      <c r="F24343" s="24">
        <f t="shared" si="417"/>
        <v>87.812600000000003</v>
      </c>
    </row>
    <row r="24344" spans="2:6" hidden="1">
      <c r="B24344" s="13">
        <v>2003</v>
      </c>
      <c r="C24344" s="14">
        <v>7</v>
      </c>
      <c r="D24344" s="14" t="s">
        <v>183</v>
      </c>
      <c r="E24344" s="19">
        <v>29.661999999999999</v>
      </c>
      <c r="F24344" s="24">
        <f t="shared" si="417"/>
        <v>85.391599999999997</v>
      </c>
    </row>
    <row r="24345" spans="2:6" hidden="1">
      <c r="B24345" s="15">
        <v>2003</v>
      </c>
      <c r="C24345" s="16">
        <v>8</v>
      </c>
      <c r="D24345" s="16" t="s">
        <v>183</v>
      </c>
      <c r="E24345" s="18">
        <v>28.571000000000002</v>
      </c>
      <c r="F24345" s="24">
        <f t="shared" si="417"/>
        <v>83.427800000000005</v>
      </c>
    </row>
    <row r="24346" spans="2:6" hidden="1">
      <c r="B24346" s="13">
        <v>2003</v>
      </c>
      <c r="C24346" s="14">
        <v>9</v>
      </c>
      <c r="D24346" s="14" t="s">
        <v>183</v>
      </c>
      <c r="E24346" s="19">
        <v>28.683</v>
      </c>
      <c r="F24346" s="24">
        <f t="shared" si="417"/>
        <v>83.629400000000004</v>
      </c>
    </row>
    <row r="24347" spans="2:6" hidden="1">
      <c r="B24347" s="15">
        <v>2003</v>
      </c>
      <c r="C24347" s="16">
        <v>10</v>
      </c>
      <c r="D24347" s="16" t="s">
        <v>183</v>
      </c>
      <c r="E24347" s="18">
        <v>26.61</v>
      </c>
      <c r="F24347" s="24">
        <f t="shared" si="417"/>
        <v>79.897999999999996</v>
      </c>
    </row>
    <row r="24348" spans="2:6" hidden="1">
      <c r="B24348" s="13">
        <v>2003</v>
      </c>
      <c r="C24348" s="14">
        <v>11</v>
      </c>
      <c r="D24348" s="14" t="s">
        <v>183</v>
      </c>
      <c r="E24348" s="19">
        <v>25.914000000000001</v>
      </c>
      <c r="F24348" s="24">
        <f t="shared" si="417"/>
        <v>78.645200000000003</v>
      </c>
    </row>
    <row r="24349" spans="2:6" hidden="1">
      <c r="B24349" s="15">
        <v>2003</v>
      </c>
      <c r="C24349" s="16">
        <v>12</v>
      </c>
      <c r="D24349" s="16" t="s">
        <v>183</v>
      </c>
      <c r="E24349" s="18">
        <v>23.332999999999998</v>
      </c>
      <c r="F24349" s="24">
        <f t="shared" si="417"/>
        <v>73.999400000000009</v>
      </c>
    </row>
    <row r="24350" spans="2:6" hidden="1">
      <c r="B24350" s="13">
        <v>2004</v>
      </c>
      <c r="C24350" s="14">
        <v>1</v>
      </c>
      <c r="D24350" s="14" t="s">
        <v>183</v>
      </c>
      <c r="E24350" s="19">
        <v>22.279</v>
      </c>
      <c r="F24350" s="24">
        <f t="shared" si="417"/>
        <v>72.102200000000011</v>
      </c>
    </row>
    <row r="24351" spans="2:6" hidden="1">
      <c r="B24351" s="15">
        <v>2004</v>
      </c>
      <c r="C24351" s="16">
        <v>2</v>
      </c>
      <c r="D24351" s="16" t="s">
        <v>183</v>
      </c>
      <c r="E24351" s="18">
        <v>22.844999999999999</v>
      </c>
      <c r="F24351" s="24">
        <f t="shared" si="417"/>
        <v>73.121000000000009</v>
      </c>
    </row>
    <row r="24352" spans="2:6" hidden="1">
      <c r="B24352" s="13">
        <v>2004</v>
      </c>
      <c r="C24352" s="14">
        <v>3</v>
      </c>
      <c r="D24352" s="14" t="s">
        <v>183</v>
      </c>
      <c r="E24352" s="19">
        <v>25.565000000000001</v>
      </c>
      <c r="F24352" s="24">
        <f t="shared" ref="F24352:F24415" si="418">(E24352 * 1.8) + 32</f>
        <v>78.016999999999996</v>
      </c>
    </row>
    <row r="24353" spans="2:6" hidden="1">
      <c r="B24353" s="15">
        <v>2004</v>
      </c>
      <c r="C24353" s="16">
        <v>4</v>
      </c>
      <c r="D24353" s="16" t="s">
        <v>183</v>
      </c>
      <c r="E24353" s="18">
        <v>27.931000000000001</v>
      </c>
      <c r="F24353" s="24">
        <f t="shared" si="418"/>
        <v>82.275800000000004</v>
      </c>
    </row>
    <row r="24354" spans="2:6" hidden="1">
      <c r="B24354" s="13">
        <v>2004</v>
      </c>
      <c r="C24354" s="14">
        <v>5</v>
      </c>
      <c r="D24354" s="14" t="s">
        <v>183</v>
      </c>
      <c r="E24354" s="19">
        <v>29.960999999999999</v>
      </c>
      <c r="F24354" s="24">
        <f t="shared" si="418"/>
        <v>85.9298</v>
      </c>
    </row>
    <row r="24355" spans="2:6" hidden="1">
      <c r="B24355" s="15">
        <v>2004</v>
      </c>
      <c r="C24355" s="16">
        <v>6</v>
      </c>
      <c r="D24355" s="16" t="s">
        <v>183</v>
      </c>
      <c r="E24355" s="18">
        <v>30.827000000000002</v>
      </c>
      <c r="F24355" s="24">
        <f t="shared" si="418"/>
        <v>87.488600000000005</v>
      </c>
    </row>
    <row r="24356" spans="2:6" hidden="1">
      <c r="B24356" s="13">
        <v>2004</v>
      </c>
      <c r="C24356" s="14">
        <v>7</v>
      </c>
      <c r="D24356" s="14" t="s">
        <v>183</v>
      </c>
      <c r="E24356" s="19">
        <v>28.597000000000001</v>
      </c>
      <c r="F24356" s="24">
        <f t="shared" si="418"/>
        <v>83.474600000000009</v>
      </c>
    </row>
    <row r="24357" spans="2:6" hidden="1">
      <c r="B24357" s="15">
        <v>2004</v>
      </c>
      <c r="C24357" s="16">
        <v>8</v>
      </c>
      <c r="D24357" s="16" t="s">
        <v>183</v>
      </c>
      <c r="E24357" s="18">
        <v>28.335000000000001</v>
      </c>
      <c r="F24357" s="24">
        <f t="shared" si="418"/>
        <v>83.003</v>
      </c>
    </row>
    <row r="24358" spans="2:6" hidden="1">
      <c r="B24358" s="13">
        <v>2004</v>
      </c>
      <c r="C24358" s="14">
        <v>9</v>
      </c>
      <c r="D24358" s="14" t="s">
        <v>183</v>
      </c>
      <c r="E24358" s="19">
        <v>27.734000000000002</v>
      </c>
      <c r="F24358" s="24">
        <f t="shared" si="418"/>
        <v>81.921199999999999</v>
      </c>
    </row>
    <row r="24359" spans="2:6" hidden="1">
      <c r="B24359" s="15">
        <v>2004</v>
      </c>
      <c r="C24359" s="16">
        <v>10</v>
      </c>
      <c r="D24359" s="16" t="s">
        <v>183</v>
      </c>
      <c r="E24359" s="18">
        <v>26.86</v>
      </c>
      <c r="F24359" s="24">
        <f t="shared" si="418"/>
        <v>80.347999999999999</v>
      </c>
    </row>
    <row r="24360" spans="2:6" hidden="1">
      <c r="B24360" s="13">
        <v>2004</v>
      </c>
      <c r="C24360" s="14">
        <v>11</v>
      </c>
      <c r="D24360" s="14" t="s">
        <v>183</v>
      </c>
      <c r="E24360" s="19">
        <v>25.829000000000001</v>
      </c>
      <c r="F24360" s="24">
        <f t="shared" si="418"/>
        <v>78.492199999999997</v>
      </c>
    </row>
    <row r="24361" spans="2:6" hidden="1">
      <c r="B24361" s="15">
        <v>2004</v>
      </c>
      <c r="C24361" s="16">
        <v>12</v>
      </c>
      <c r="D24361" s="16" t="s">
        <v>183</v>
      </c>
      <c r="E24361" s="18">
        <v>22.626999999999999</v>
      </c>
      <c r="F24361" s="24">
        <f t="shared" si="418"/>
        <v>72.7286</v>
      </c>
    </row>
    <row r="24362" spans="2:6" hidden="1">
      <c r="B24362" s="13">
        <v>2005</v>
      </c>
      <c r="C24362" s="14">
        <v>1</v>
      </c>
      <c r="D24362" s="14" t="s">
        <v>183</v>
      </c>
      <c r="E24362" s="19">
        <v>21.359000000000002</v>
      </c>
      <c r="F24362" s="24">
        <f t="shared" si="418"/>
        <v>70.446200000000005</v>
      </c>
    </row>
    <row r="24363" spans="2:6" hidden="1">
      <c r="B24363" s="15">
        <v>2005</v>
      </c>
      <c r="C24363" s="16">
        <v>2</v>
      </c>
      <c r="D24363" s="16" t="s">
        <v>183</v>
      </c>
      <c r="E24363" s="18">
        <v>23.013000000000002</v>
      </c>
      <c r="F24363" s="24">
        <f t="shared" si="418"/>
        <v>73.423400000000001</v>
      </c>
    </row>
    <row r="24364" spans="2:6" hidden="1">
      <c r="B24364" s="13">
        <v>2005</v>
      </c>
      <c r="C24364" s="14">
        <v>3</v>
      </c>
      <c r="D24364" s="14" t="s">
        <v>183</v>
      </c>
      <c r="E24364" s="19">
        <v>25.623000000000001</v>
      </c>
      <c r="F24364" s="24">
        <f t="shared" si="418"/>
        <v>78.121399999999994</v>
      </c>
    </row>
    <row r="24365" spans="2:6" hidden="1">
      <c r="B24365" s="15">
        <v>2005</v>
      </c>
      <c r="C24365" s="16">
        <v>4</v>
      </c>
      <c r="D24365" s="16" t="s">
        <v>183</v>
      </c>
      <c r="E24365" s="18">
        <v>27.704999999999998</v>
      </c>
      <c r="F24365" s="24">
        <f t="shared" si="418"/>
        <v>81.869</v>
      </c>
    </row>
    <row r="24366" spans="2:6" hidden="1">
      <c r="B24366" s="13">
        <v>2005</v>
      </c>
      <c r="C24366" s="14">
        <v>5</v>
      </c>
      <c r="D24366" s="14" t="s">
        <v>183</v>
      </c>
      <c r="E24366" s="19">
        <v>29.803999999999998</v>
      </c>
      <c r="F24366" s="24">
        <f t="shared" si="418"/>
        <v>85.647199999999998</v>
      </c>
    </row>
    <row r="24367" spans="2:6" hidden="1">
      <c r="B24367" s="15">
        <v>2005</v>
      </c>
      <c r="C24367" s="16">
        <v>6</v>
      </c>
      <c r="D24367" s="16" t="s">
        <v>183</v>
      </c>
      <c r="E24367" s="18">
        <v>30.834</v>
      </c>
      <c r="F24367" s="24">
        <f t="shared" si="418"/>
        <v>87.501199999999997</v>
      </c>
    </row>
    <row r="24368" spans="2:6" hidden="1">
      <c r="B24368" s="13">
        <v>2005</v>
      </c>
      <c r="C24368" s="14">
        <v>7</v>
      </c>
      <c r="D24368" s="14" t="s">
        <v>183</v>
      </c>
      <c r="E24368" s="19">
        <v>29.45</v>
      </c>
      <c r="F24368" s="24">
        <f t="shared" si="418"/>
        <v>85.009999999999991</v>
      </c>
    </row>
    <row r="24369" spans="2:6" hidden="1">
      <c r="B24369" s="15">
        <v>2005</v>
      </c>
      <c r="C24369" s="16">
        <v>8</v>
      </c>
      <c r="D24369" s="16" t="s">
        <v>183</v>
      </c>
      <c r="E24369" s="18">
        <v>28.689</v>
      </c>
      <c r="F24369" s="24">
        <f t="shared" si="418"/>
        <v>83.640199999999993</v>
      </c>
    </row>
    <row r="24370" spans="2:6" hidden="1">
      <c r="B24370" s="13">
        <v>2005</v>
      </c>
      <c r="C24370" s="14">
        <v>9</v>
      </c>
      <c r="D24370" s="14" t="s">
        <v>183</v>
      </c>
      <c r="E24370" s="19">
        <v>27.66</v>
      </c>
      <c r="F24370" s="24">
        <f t="shared" si="418"/>
        <v>81.788000000000011</v>
      </c>
    </row>
    <row r="24371" spans="2:6" hidden="1">
      <c r="B24371" s="15">
        <v>2005</v>
      </c>
      <c r="C24371" s="16">
        <v>10</v>
      </c>
      <c r="D24371" s="16" t="s">
        <v>183</v>
      </c>
      <c r="E24371" s="18">
        <v>26.152999999999999</v>
      </c>
      <c r="F24371" s="24">
        <f t="shared" si="418"/>
        <v>79.075400000000002</v>
      </c>
    </row>
    <row r="24372" spans="2:6" hidden="1">
      <c r="B24372" s="13">
        <v>2005</v>
      </c>
      <c r="C24372" s="14">
        <v>11</v>
      </c>
      <c r="D24372" s="14" t="s">
        <v>183</v>
      </c>
      <c r="E24372" s="19">
        <v>25.495999999999999</v>
      </c>
      <c r="F24372" s="24">
        <f t="shared" si="418"/>
        <v>77.892799999999994</v>
      </c>
    </row>
    <row r="24373" spans="2:6" hidden="1">
      <c r="B24373" s="15">
        <v>2005</v>
      </c>
      <c r="C24373" s="16">
        <v>12</v>
      </c>
      <c r="D24373" s="16" t="s">
        <v>183</v>
      </c>
      <c r="E24373" s="18">
        <v>23.305</v>
      </c>
      <c r="F24373" s="24">
        <f t="shared" si="418"/>
        <v>73.948999999999998</v>
      </c>
    </row>
    <row r="24374" spans="2:6" hidden="1">
      <c r="B24374" s="13">
        <v>2006</v>
      </c>
      <c r="C24374" s="14">
        <v>1</v>
      </c>
      <c r="D24374" s="14" t="s">
        <v>183</v>
      </c>
      <c r="E24374" s="19">
        <v>21.888999999999999</v>
      </c>
      <c r="F24374" s="24">
        <f t="shared" si="418"/>
        <v>71.400199999999998</v>
      </c>
    </row>
    <row r="24375" spans="2:6" hidden="1">
      <c r="B24375" s="15">
        <v>2006</v>
      </c>
      <c r="C24375" s="16">
        <v>2</v>
      </c>
      <c r="D24375" s="16" t="s">
        <v>183</v>
      </c>
      <c r="E24375" s="18">
        <v>23.143999999999998</v>
      </c>
      <c r="F24375" s="24">
        <f t="shared" si="418"/>
        <v>73.659199999999998</v>
      </c>
    </row>
    <row r="24376" spans="2:6" hidden="1">
      <c r="B24376" s="13">
        <v>2006</v>
      </c>
      <c r="C24376" s="14">
        <v>3</v>
      </c>
      <c r="D24376" s="14" t="s">
        <v>183</v>
      </c>
      <c r="E24376" s="19">
        <v>24.876000000000001</v>
      </c>
      <c r="F24376" s="24">
        <f t="shared" si="418"/>
        <v>76.776800000000009</v>
      </c>
    </row>
    <row r="24377" spans="2:6" hidden="1">
      <c r="B24377" s="15">
        <v>2006</v>
      </c>
      <c r="C24377" s="16">
        <v>4</v>
      </c>
      <c r="D24377" s="16" t="s">
        <v>183</v>
      </c>
      <c r="E24377" s="18">
        <v>27.335000000000001</v>
      </c>
      <c r="F24377" s="24">
        <f t="shared" si="418"/>
        <v>81.203000000000003</v>
      </c>
    </row>
    <row r="24378" spans="2:6" hidden="1">
      <c r="B24378" s="13">
        <v>2006</v>
      </c>
      <c r="C24378" s="14">
        <v>5</v>
      </c>
      <c r="D24378" s="14" t="s">
        <v>183</v>
      </c>
      <c r="E24378" s="19">
        <v>29.986999999999998</v>
      </c>
      <c r="F24378" s="24">
        <f t="shared" si="418"/>
        <v>85.976599999999991</v>
      </c>
    </row>
    <row r="24379" spans="2:6" hidden="1">
      <c r="B24379" s="15">
        <v>2006</v>
      </c>
      <c r="C24379" s="16">
        <v>6</v>
      </c>
      <c r="D24379" s="16" t="s">
        <v>183</v>
      </c>
      <c r="E24379" s="18">
        <v>30.311</v>
      </c>
      <c r="F24379" s="24">
        <f t="shared" si="418"/>
        <v>86.559799999999996</v>
      </c>
    </row>
    <row r="24380" spans="2:6" hidden="1">
      <c r="B24380" s="13">
        <v>2006</v>
      </c>
      <c r="C24380" s="14">
        <v>7</v>
      </c>
      <c r="D24380" s="14" t="s">
        <v>183</v>
      </c>
      <c r="E24380" s="19">
        <v>29.065999999999999</v>
      </c>
      <c r="F24380" s="24">
        <f t="shared" si="418"/>
        <v>84.318799999999996</v>
      </c>
    </row>
    <row r="24381" spans="2:6" hidden="1">
      <c r="B24381" s="15">
        <v>2006</v>
      </c>
      <c r="C24381" s="16">
        <v>8</v>
      </c>
      <c r="D24381" s="16" t="s">
        <v>183</v>
      </c>
      <c r="E24381" s="18">
        <v>27.713000000000001</v>
      </c>
      <c r="F24381" s="24">
        <f t="shared" si="418"/>
        <v>81.883399999999995</v>
      </c>
    </row>
    <row r="24382" spans="2:6" hidden="1">
      <c r="B24382" s="13">
        <v>2006</v>
      </c>
      <c r="C24382" s="14">
        <v>9</v>
      </c>
      <c r="D24382" s="14" t="s">
        <v>183</v>
      </c>
      <c r="E24382" s="19">
        <v>28.411000000000001</v>
      </c>
      <c r="F24382" s="24">
        <f t="shared" si="418"/>
        <v>83.139800000000008</v>
      </c>
    </row>
    <row r="24383" spans="2:6" hidden="1">
      <c r="B24383" s="15">
        <v>2006</v>
      </c>
      <c r="C24383" s="16">
        <v>10</v>
      </c>
      <c r="D24383" s="16" t="s">
        <v>183</v>
      </c>
      <c r="E24383" s="18">
        <v>26.712</v>
      </c>
      <c r="F24383" s="24">
        <f t="shared" si="418"/>
        <v>80.081600000000009</v>
      </c>
    </row>
    <row r="24384" spans="2:6" hidden="1">
      <c r="B24384" s="13">
        <v>2006</v>
      </c>
      <c r="C24384" s="14">
        <v>11</v>
      </c>
      <c r="D24384" s="14" t="s">
        <v>183</v>
      </c>
      <c r="E24384" s="19">
        <v>25.722000000000001</v>
      </c>
      <c r="F24384" s="24">
        <f t="shared" si="418"/>
        <v>78.299599999999998</v>
      </c>
    </row>
    <row r="24385" spans="2:6" hidden="1">
      <c r="B24385" s="15">
        <v>2006</v>
      </c>
      <c r="C24385" s="16">
        <v>12</v>
      </c>
      <c r="D24385" s="16" t="s">
        <v>183</v>
      </c>
      <c r="E24385" s="18">
        <v>22.983000000000001</v>
      </c>
      <c r="F24385" s="24">
        <f t="shared" si="418"/>
        <v>73.369399999999999</v>
      </c>
    </row>
    <row r="24386" spans="2:6" hidden="1">
      <c r="B24386" s="13">
        <v>2007</v>
      </c>
      <c r="C24386" s="14">
        <v>1</v>
      </c>
      <c r="D24386" s="14" t="s">
        <v>183</v>
      </c>
      <c r="E24386" s="19">
        <v>21.152999999999999</v>
      </c>
      <c r="F24386" s="24">
        <f t="shared" si="418"/>
        <v>70.075400000000002</v>
      </c>
    </row>
    <row r="24387" spans="2:6" hidden="1">
      <c r="B24387" s="15">
        <v>2007</v>
      </c>
      <c r="C24387" s="16">
        <v>2</v>
      </c>
      <c r="D24387" s="16" t="s">
        <v>183</v>
      </c>
      <c r="E24387" s="18">
        <v>24.369</v>
      </c>
      <c r="F24387" s="24">
        <f t="shared" si="418"/>
        <v>75.864200000000011</v>
      </c>
    </row>
    <row r="24388" spans="2:6" hidden="1">
      <c r="B24388" s="13">
        <v>2007</v>
      </c>
      <c r="C24388" s="14">
        <v>3</v>
      </c>
      <c r="D24388" s="14" t="s">
        <v>183</v>
      </c>
      <c r="E24388" s="19">
        <v>25.425000000000001</v>
      </c>
      <c r="F24388" s="24">
        <f t="shared" si="418"/>
        <v>77.765000000000001</v>
      </c>
    </row>
    <row r="24389" spans="2:6" hidden="1">
      <c r="B24389" s="15">
        <v>2007</v>
      </c>
      <c r="C24389" s="16">
        <v>4</v>
      </c>
      <c r="D24389" s="16" t="s">
        <v>183</v>
      </c>
      <c r="E24389" s="18">
        <v>28.206</v>
      </c>
      <c r="F24389" s="24">
        <f t="shared" si="418"/>
        <v>82.770800000000008</v>
      </c>
    </row>
    <row r="24390" spans="2:6" hidden="1">
      <c r="B24390" s="13">
        <v>2007</v>
      </c>
      <c r="C24390" s="14">
        <v>5</v>
      </c>
      <c r="D24390" s="14" t="s">
        <v>183</v>
      </c>
      <c r="E24390" s="19">
        <v>30.125</v>
      </c>
      <c r="F24390" s="24">
        <f t="shared" si="418"/>
        <v>86.224999999999994</v>
      </c>
    </row>
    <row r="24391" spans="2:6" hidden="1">
      <c r="B24391" s="15">
        <v>2007</v>
      </c>
      <c r="C24391" s="16">
        <v>6</v>
      </c>
      <c r="D24391" s="16" t="s">
        <v>183</v>
      </c>
      <c r="E24391" s="18">
        <v>31.170999999999999</v>
      </c>
      <c r="F24391" s="24">
        <f t="shared" si="418"/>
        <v>88.107799999999997</v>
      </c>
    </row>
    <row r="24392" spans="2:6" hidden="1">
      <c r="B24392" s="13">
        <v>2007</v>
      </c>
      <c r="C24392" s="14">
        <v>7</v>
      </c>
      <c r="D24392" s="14" t="s">
        <v>183</v>
      </c>
      <c r="E24392" s="19">
        <v>30.428999999999998</v>
      </c>
      <c r="F24392" s="24">
        <f t="shared" si="418"/>
        <v>86.772199999999998</v>
      </c>
    </row>
    <row r="24393" spans="2:6" hidden="1">
      <c r="B24393" s="15">
        <v>2007</v>
      </c>
      <c r="C24393" s="16">
        <v>8</v>
      </c>
      <c r="D24393" s="16" t="s">
        <v>183</v>
      </c>
      <c r="E24393" s="18">
        <v>28.834</v>
      </c>
      <c r="F24393" s="24">
        <f t="shared" si="418"/>
        <v>83.901200000000003</v>
      </c>
    </row>
    <row r="24394" spans="2:6" hidden="1">
      <c r="B24394" s="13">
        <v>2007</v>
      </c>
      <c r="C24394" s="14">
        <v>9</v>
      </c>
      <c r="D24394" s="14" t="s">
        <v>183</v>
      </c>
      <c r="E24394" s="19">
        <v>28.29</v>
      </c>
      <c r="F24394" s="24">
        <f t="shared" si="418"/>
        <v>82.921999999999997</v>
      </c>
    </row>
    <row r="24395" spans="2:6" hidden="1">
      <c r="B24395" s="15">
        <v>2007</v>
      </c>
      <c r="C24395" s="16">
        <v>10</v>
      </c>
      <c r="D24395" s="16" t="s">
        <v>183</v>
      </c>
      <c r="E24395" s="18">
        <v>26.561</v>
      </c>
      <c r="F24395" s="24">
        <f t="shared" si="418"/>
        <v>79.809799999999996</v>
      </c>
    </row>
    <row r="24396" spans="2:6" hidden="1">
      <c r="B24396" s="13">
        <v>2007</v>
      </c>
      <c r="C24396" s="14">
        <v>11</v>
      </c>
      <c r="D24396" s="14" t="s">
        <v>183</v>
      </c>
      <c r="E24396" s="19">
        <v>25.617999999999999</v>
      </c>
      <c r="F24396" s="24">
        <f t="shared" si="418"/>
        <v>78.112400000000008</v>
      </c>
    </row>
    <row r="24397" spans="2:6" hidden="1">
      <c r="B24397" s="15">
        <v>2007</v>
      </c>
      <c r="C24397" s="16">
        <v>12</v>
      </c>
      <c r="D24397" s="16" t="s">
        <v>183</v>
      </c>
      <c r="E24397" s="18">
        <v>23.204999999999998</v>
      </c>
      <c r="F24397" s="24">
        <f t="shared" si="418"/>
        <v>73.769000000000005</v>
      </c>
    </row>
    <row r="24398" spans="2:6" hidden="1">
      <c r="B24398" s="13">
        <v>2008</v>
      </c>
      <c r="C24398" s="14">
        <v>1</v>
      </c>
      <c r="D24398" s="14" t="s">
        <v>183</v>
      </c>
      <c r="E24398" s="19">
        <v>21.527000000000001</v>
      </c>
      <c r="F24398" s="24">
        <f t="shared" si="418"/>
        <v>70.74860000000001</v>
      </c>
    </row>
    <row r="24399" spans="2:6" hidden="1">
      <c r="B24399" s="15">
        <v>2008</v>
      </c>
      <c r="C24399" s="16">
        <v>2</v>
      </c>
      <c r="D24399" s="16" t="s">
        <v>183</v>
      </c>
      <c r="E24399" s="18">
        <v>20.841000000000001</v>
      </c>
      <c r="F24399" s="24">
        <f t="shared" si="418"/>
        <v>69.513800000000003</v>
      </c>
    </row>
    <row r="24400" spans="2:6" hidden="1">
      <c r="B24400" s="13">
        <v>2008</v>
      </c>
      <c r="C24400" s="14">
        <v>3</v>
      </c>
      <c r="D24400" s="14" t="s">
        <v>183</v>
      </c>
      <c r="E24400" s="19">
        <v>24.516999999999999</v>
      </c>
      <c r="F24400" s="24">
        <f t="shared" si="418"/>
        <v>76.130600000000001</v>
      </c>
    </row>
    <row r="24401" spans="2:6" hidden="1">
      <c r="B24401" s="15">
        <v>2008</v>
      </c>
      <c r="C24401" s="16">
        <v>4</v>
      </c>
      <c r="D24401" s="16" t="s">
        <v>183</v>
      </c>
      <c r="E24401" s="18">
        <v>27.346</v>
      </c>
      <c r="F24401" s="24">
        <f t="shared" si="418"/>
        <v>81.222800000000007</v>
      </c>
    </row>
    <row r="24402" spans="2:6" hidden="1">
      <c r="B24402" s="13">
        <v>2008</v>
      </c>
      <c r="C24402" s="14">
        <v>5</v>
      </c>
      <c r="D24402" s="14" t="s">
        <v>183</v>
      </c>
      <c r="E24402" s="19">
        <v>29.370999999999999</v>
      </c>
      <c r="F24402" s="24">
        <f t="shared" si="418"/>
        <v>84.867799999999988</v>
      </c>
    </row>
    <row r="24403" spans="2:6" hidden="1">
      <c r="B24403" s="15">
        <v>2008</v>
      </c>
      <c r="C24403" s="16">
        <v>6</v>
      </c>
      <c r="D24403" s="16" t="s">
        <v>183</v>
      </c>
      <c r="E24403" s="18">
        <v>31.666</v>
      </c>
      <c r="F24403" s="24">
        <f t="shared" si="418"/>
        <v>88.998800000000003</v>
      </c>
    </row>
    <row r="24404" spans="2:6" hidden="1">
      <c r="B24404" s="13">
        <v>2008</v>
      </c>
      <c r="C24404" s="14">
        <v>7</v>
      </c>
      <c r="D24404" s="14" t="s">
        <v>183</v>
      </c>
      <c r="E24404" s="19">
        <v>29.899000000000001</v>
      </c>
      <c r="F24404" s="24">
        <f t="shared" si="418"/>
        <v>85.818200000000004</v>
      </c>
    </row>
    <row r="24405" spans="2:6" hidden="1">
      <c r="B24405" s="15">
        <v>2008</v>
      </c>
      <c r="C24405" s="16">
        <v>8</v>
      </c>
      <c r="D24405" s="16" t="s">
        <v>183</v>
      </c>
      <c r="E24405" s="18">
        <v>27.721</v>
      </c>
      <c r="F24405" s="24">
        <f t="shared" si="418"/>
        <v>81.897800000000004</v>
      </c>
    </row>
    <row r="24406" spans="2:6" hidden="1">
      <c r="B24406" s="13">
        <v>2008</v>
      </c>
      <c r="C24406" s="14">
        <v>9</v>
      </c>
      <c r="D24406" s="14" t="s">
        <v>183</v>
      </c>
      <c r="E24406" s="19">
        <v>27.741</v>
      </c>
      <c r="F24406" s="24">
        <f t="shared" si="418"/>
        <v>81.933799999999991</v>
      </c>
    </row>
    <row r="24407" spans="2:6" hidden="1">
      <c r="B24407" s="15">
        <v>2008</v>
      </c>
      <c r="C24407" s="16">
        <v>10</v>
      </c>
      <c r="D24407" s="16" t="s">
        <v>183</v>
      </c>
      <c r="E24407" s="18">
        <v>26.356999999999999</v>
      </c>
      <c r="F24407" s="24">
        <f t="shared" si="418"/>
        <v>79.442599999999999</v>
      </c>
    </row>
    <row r="24408" spans="2:6" hidden="1">
      <c r="B24408" s="13">
        <v>2008</v>
      </c>
      <c r="C24408" s="14">
        <v>11</v>
      </c>
      <c r="D24408" s="14" t="s">
        <v>183</v>
      </c>
      <c r="E24408" s="19">
        <v>24.751000000000001</v>
      </c>
      <c r="F24408" s="24">
        <f t="shared" si="418"/>
        <v>76.5518</v>
      </c>
    </row>
    <row r="24409" spans="2:6" hidden="1">
      <c r="B24409" s="15">
        <v>2008</v>
      </c>
      <c r="C24409" s="16">
        <v>12</v>
      </c>
      <c r="D24409" s="16" t="s">
        <v>183</v>
      </c>
      <c r="E24409" s="18">
        <v>21.251000000000001</v>
      </c>
      <c r="F24409" s="24">
        <f t="shared" si="418"/>
        <v>70.251800000000003</v>
      </c>
    </row>
    <row r="24410" spans="2:6" hidden="1">
      <c r="B24410" s="13">
        <v>2009</v>
      </c>
      <c r="C24410" s="14">
        <v>1</v>
      </c>
      <c r="D24410" s="14" t="s">
        <v>183</v>
      </c>
      <c r="E24410" s="19">
        <v>20.86</v>
      </c>
      <c r="F24410" s="24">
        <f t="shared" si="418"/>
        <v>69.548000000000002</v>
      </c>
    </row>
    <row r="24411" spans="2:6" hidden="1">
      <c r="B24411" s="15">
        <v>2009</v>
      </c>
      <c r="C24411" s="16">
        <v>2</v>
      </c>
      <c r="D24411" s="16" t="s">
        <v>183</v>
      </c>
      <c r="E24411" s="18">
        <v>23.004000000000001</v>
      </c>
      <c r="F24411" s="24">
        <f t="shared" si="418"/>
        <v>73.407200000000003</v>
      </c>
    </row>
    <row r="24412" spans="2:6" hidden="1">
      <c r="B24412" s="13">
        <v>2009</v>
      </c>
      <c r="C24412" s="14">
        <v>3</v>
      </c>
      <c r="D24412" s="14" t="s">
        <v>183</v>
      </c>
      <c r="E24412" s="19">
        <v>25.084</v>
      </c>
      <c r="F24412" s="24">
        <f t="shared" si="418"/>
        <v>77.151200000000003</v>
      </c>
    </row>
    <row r="24413" spans="2:6" hidden="1">
      <c r="B24413" s="15">
        <v>2009</v>
      </c>
      <c r="C24413" s="16">
        <v>4</v>
      </c>
      <c r="D24413" s="16" t="s">
        <v>183</v>
      </c>
      <c r="E24413" s="18">
        <v>27.437999999999999</v>
      </c>
      <c r="F24413" s="24">
        <f t="shared" si="418"/>
        <v>81.38839999999999</v>
      </c>
    </row>
    <row r="24414" spans="2:6" hidden="1">
      <c r="B24414" s="13">
        <v>2009</v>
      </c>
      <c r="C24414" s="14">
        <v>5</v>
      </c>
      <c r="D24414" s="14" t="s">
        <v>183</v>
      </c>
      <c r="E24414" s="19">
        <v>30.103000000000002</v>
      </c>
      <c r="F24414" s="24">
        <f t="shared" si="418"/>
        <v>86.185400000000001</v>
      </c>
    </row>
    <row r="24415" spans="2:6" hidden="1">
      <c r="B24415" s="15">
        <v>2009</v>
      </c>
      <c r="C24415" s="16">
        <v>6</v>
      </c>
      <c r="D24415" s="16" t="s">
        <v>183</v>
      </c>
      <c r="E24415" s="18">
        <v>30.463000000000001</v>
      </c>
      <c r="F24415" s="24">
        <f t="shared" si="418"/>
        <v>86.833400000000012</v>
      </c>
    </row>
    <row r="24416" spans="2:6" hidden="1">
      <c r="B24416" s="13">
        <v>2009</v>
      </c>
      <c r="C24416" s="14">
        <v>7</v>
      </c>
      <c r="D24416" s="14" t="s">
        <v>183</v>
      </c>
      <c r="E24416" s="19">
        <v>31.059000000000001</v>
      </c>
      <c r="F24416" s="24">
        <f t="shared" ref="F24416:F24479" si="419">(E24416 * 1.8) + 32</f>
        <v>87.906200000000013</v>
      </c>
    </row>
    <row r="24417" spans="2:6" hidden="1">
      <c r="B24417" s="15">
        <v>2009</v>
      </c>
      <c r="C24417" s="16">
        <v>8</v>
      </c>
      <c r="D24417" s="16" t="s">
        <v>183</v>
      </c>
      <c r="E24417" s="18">
        <v>28.765000000000001</v>
      </c>
      <c r="F24417" s="24">
        <f t="shared" si="419"/>
        <v>83.777000000000001</v>
      </c>
    </row>
    <row r="24418" spans="2:6" hidden="1">
      <c r="B24418" s="13">
        <v>2009</v>
      </c>
      <c r="C24418" s="14">
        <v>9</v>
      </c>
      <c r="D24418" s="14" t="s">
        <v>183</v>
      </c>
      <c r="E24418" s="19">
        <v>27.956</v>
      </c>
      <c r="F24418" s="24">
        <f t="shared" si="419"/>
        <v>82.320799999999991</v>
      </c>
    </row>
    <row r="24419" spans="2:6" hidden="1">
      <c r="B24419" s="15">
        <v>2009</v>
      </c>
      <c r="C24419" s="16">
        <v>10</v>
      </c>
      <c r="D24419" s="16" t="s">
        <v>183</v>
      </c>
      <c r="E24419" s="18">
        <v>26.795999999999999</v>
      </c>
      <c r="F24419" s="24">
        <f t="shared" si="419"/>
        <v>80.232799999999997</v>
      </c>
    </row>
    <row r="24420" spans="2:6" hidden="1">
      <c r="B24420" s="13">
        <v>2009</v>
      </c>
      <c r="C24420" s="14">
        <v>11</v>
      </c>
      <c r="D24420" s="14" t="s">
        <v>183</v>
      </c>
      <c r="E24420" s="19">
        <v>26.003</v>
      </c>
      <c r="F24420" s="24">
        <f t="shared" si="419"/>
        <v>78.805399999999992</v>
      </c>
    </row>
    <row r="24421" spans="2:6" hidden="1">
      <c r="B24421" s="15">
        <v>2009</v>
      </c>
      <c r="C24421" s="16">
        <v>12</v>
      </c>
      <c r="D24421" s="16" t="s">
        <v>183</v>
      </c>
      <c r="E24421" s="18">
        <v>24.231999999999999</v>
      </c>
      <c r="F24421" s="24">
        <f t="shared" si="419"/>
        <v>75.61760000000001</v>
      </c>
    </row>
    <row r="24422" spans="2:6" hidden="1">
      <c r="B24422" s="13">
        <v>2010</v>
      </c>
      <c r="C24422" s="14">
        <v>1</v>
      </c>
      <c r="D24422" s="14" t="s">
        <v>183</v>
      </c>
      <c r="E24422" s="19">
        <v>22.149000000000001</v>
      </c>
      <c r="F24422" s="24">
        <f t="shared" si="419"/>
        <v>71.868200000000002</v>
      </c>
    </row>
    <row r="24423" spans="2:6" hidden="1">
      <c r="B24423" s="15">
        <v>2010</v>
      </c>
      <c r="C24423" s="16">
        <v>2</v>
      </c>
      <c r="D24423" s="16" t="s">
        <v>183</v>
      </c>
      <c r="E24423" s="18">
        <v>23.347000000000001</v>
      </c>
      <c r="F24423" s="24">
        <f t="shared" si="419"/>
        <v>74.024600000000007</v>
      </c>
    </row>
    <row r="24424" spans="2:6" hidden="1">
      <c r="B24424" s="13">
        <v>2010</v>
      </c>
      <c r="C24424" s="14">
        <v>3</v>
      </c>
      <c r="D24424" s="14" t="s">
        <v>183</v>
      </c>
      <c r="E24424" s="19">
        <v>26.271000000000001</v>
      </c>
      <c r="F24424" s="24">
        <f t="shared" si="419"/>
        <v>79.287800000000004</v>
      </c>
    </row>
    <row r="24425" spans="2:6" hidden="1">
      <c r="B24425" s="15">
        <v>2010</v>
      </c>
      <c r="C24425" s="16">
        <v>4</v>
      </c>
      <c r="D24425" s="16" t="s">
        <v>183</v>
      </c>
      <c r="E24425" s="18">
        <v>28.664000000000001</v>
      </c>
      <c r="F24425" s="24">
        <f t="shared" si="419"/>
        <v>83.595200000000006</v>
      </c>
    </row>
    <row r="24426" spans="2:6" hidden="1">
      <c r="B24426" s="13">
        <v>2010</v>
      </c>
      <c r="C24426" s="14">
        <v>5</v>
      </c>
      <c r="D24426" s="14" t="s">
        <v>183</v>
      </c>
      <c r="E24426" s="19">
        <v>30.579000000000001</v>
      </c>
      <c r="F24426" s="24">
        <f t="shared" si="419"/>
        <v>87.042200000000008</v>
      </c>
    </row>
    <row r="24427" spans="2:6" hidden="1">
      <c r="B24427" s="15">
        <v>2010</v>
      </c>
      <c r="C24427" s="16">
        <v>6</v>
      </c>
      <c r="D24427" s="16" t="s">
        <v>183</v>
      </c>
      <c r="E24427" s="18">
        <v>30.972999999999999</v>
      </c>
      <c r="F24427" s="24">
        <f t="shared" si="419"/>
        <v>87.75139999999999</v>
      </c>
    </row>
    <row r="24428" spans="2:6" hidden="1">
      <c r="B24428" s="13">
        <v>2010</v>
      </c>
      <c r="C24428" s="14">
        <v>7</v>
      </c>
      <c r="D24428" s="14" t="s">
        <v>183</v>
      </c>
      <c r="E24428" s="19">
        <v>29.699000000000002</v>
      </c>
      <c r="F24428" s="24">
        <f t="shared" si="419"/>
        <v>85.458200000000005</v>
      </c>
    </row>
    <row r="24429" spans="2:6" hidden="1">
      <c r="B24429" s="15">
        <v>2010</v>
      </c>
      <c r="C24429" s="16">
        <v>8</v>
      </c>
      <c r="D24429" s="16" t="s">
        <v>183</v>
      </c>
      <c r="E24429" s="18">
        <v>28.481999999999999</v>
      </c>
      <c r="F24429" s="24">
        <f t="shared" si="419"/>
        <v>83.267600000000002</v>
      </c>
    </row>
    <row r="24430" spans="2:6" hidden="1">
      <c r="B24430" s="13">
        <v>2010</v>
      </c>
      <c r="C24430" s="14">
        <v>9</v>
      </c>
      <c r="D24430" s="14" t="s">
        <v>183</v>
      </c>
      <c r="E24430" s="19">
        <v>27.844999999999999</v>
      </c>
      <c r="F24430" s="24">
        <f t="shared" si="419"/>
        <v>82.121000000000009</v>
      </c>
    </row>
    <row r="24431" spans="2:6" hidden="1">
      <c r="B24431" s="15">
        <v>2010</v>
      </c>
      <c r="C24431" s="16">
        <v>10</v>
      </c>
      <c r="D24431" s="16" t="s">
        <v>183</v>
      </c>
      <c r="E24431" s="18">
        <v>27.478000000000002</v>
      </c>
      <c r="F24431" s="24">
        <f t="shared" si="419"/>
        <v>81.460400000000007</v>
      </c>
    </row>
    <row r="24432" spans="2:6" hidden="1">
      <c r="B24432" s="13">
        <v>2010</v>
      </c>
      <c r="C24432" s="14">
        <v>11</v>
      </c>
      <c r="D24432" s="14" t="s">
        <v>183</v>
      </c>
      <c r="E24432" s="19">
        <v>25.576000000000001</v>
      </c>
      <c r="F24432" s="24">
        <f t="shared" si="419"/>
        <v>78.036799999999999</v>
      </c>
    </row>
    <row r="24433" spans="2:6" hidden="1">
      <c r="B24433" s="15">
        <v>2010</v>
      </c>
      <c r="C24433" s="16">
        <v>12</v>
      </c>
      <c r="D24433" s="16" t="s">
        <v>183</v>
      </c>
      <c r="E24433" s="18">
        <v>22.637</v>
      </c>
      <c r="F24433" s="24">
        <f t="shared" si="419"/>
        <v>72.746600000000001</v>
      </c>
    </row>
    <row r="24434" spans="2:6" hidden="1">
      <c r="B24434" s="13">
        <v>2011</v>
      </c>
      <c r="C24434" s="14">
        <v>1</v>
      </c>
      <c r="D24434" s="14" t="s">
        <v>183</v>
      </c>
      <c r="E24434" s="19">
        <v>22.106000000000002</v>
      </c>
      <c r="F24434" s="24">
        <f t="shared" si="419"/>
        <v>71.790800000000004</v>
      </c>
    </row>
    <row r="24435" spans="2:6" hidden="1">
      <c r="B24435" s="15">
        <v>2011</v>
      </c>
      <c r="C24435" s="16">
        <v>2</v>
      </c>
      <c r="D24435" s="16" t="s">
        <v>183</v>
      </c>
      <c r="E24435" s="18">
        <v>22.92</v>
      </c>
      <c r="F24435" s="24">
        <f t="shared" si="419"/>
        <v>73.256</v>
      </c>
    </row>
    <row r="24436" spans="2:6" hidden="1">
      <c r="B24436" s="13">
        <v>2011</v>
      </c>
      <c r="C24436" s="14">
        <v>3</v>
      </c>
      <c r="D24436" s="14" t="s">
        <v>183</v>
      </c>
      <c r="E24436" s="19">
        <v>25.308</v>
      </c>
      <c r="F24436" s="24">
        <f t="shared" si="419"/>
        <v>77.554400000000001</v>
      </c>
    </row>
    <row r="24437" spans="2:6" hidden="1">
      <c r="B24437" s="15">
        <v>2011</v>
      </c>
      <c r="C24437" s="16">
        <v>4</v>
      </c>
      <c r="D24437" s="16" t="s">
        <v>183</v>
      </c>
      <c r="E24437" s="18">
        <v>27.202999999999999</v>
      </c>
      <c r="F24437" s="24">
        <f t="shared" si="419"/>
        <v>80.965400000000002</v>
      </c>
    </row>
    <row r="24438" spans="2:6" hidden="1">
      <c r="B24438" s="13">
        <v>2011</v>
      </c>
      <c r="C24438" s="14">
        <v>5</v>
      </c>
      <c r="D24438" s="14" t="s">
        <v>183</v>
      </c>
      <c r="E24438" s="19">
        <v>29.859000000000002</v>
      </c>
      <c r="F24438" s="24">
        <f t="shared" si="419"/>
        <v>85.746200000000002</v>
      </c>
    </row>
    <row r="24439" spans="2:6" hidden="1">
      <c r="B24439" s="15">
        <v>2011</v>
      </c>
      <c r="C24439" s="16">
        <v>6</v>
      </c>
      <c r="D24439" s="16" t="s">
        <v>183</v>
      </c>
      <c r="E24439" s="18">
        <v>30.472000000000001</v>
      </c>
      <c r="F24439" s="24">
        <f t="shared" si="419"/>
        <v>86.849600000000009</v>
      </c>
    </row>
    <row r="24440" spans="2:6" hidden="1">
      <c r="B24440" s="13">
        <v>2011</v>
      </c>
      <c r="C24440" s="14">
        <v>7</v>
      </c>
      <c r="D24440" s="14" t="s">
        <v>183</v>
      </c>
      <c r="E24440" s="19">
        <v>29.495999999999999</v>
      </c>
      <c r="F24440" s="24">
        <f t="shared" si="419"/>
        <v>85.092799999999997</v>
      </c>
    </row>
    <row r="24441" spans="2:6" hidden="1">
      <c r="B24441" s="15">
        <v>2011</v>
      </c>
      <c r="C24441" s="16">
        <v>8</v>
      </c>
      <c r="D24441" s="16" t="s">
        <v>183</v>
      </c>
      <c r="E24441" s="18">
        <v>28.641999999999999</v>
      </c>
      <c r="F24441" s="24">
        <f t="shared" si="419"/>
        <v>83.555599999999998</v>
      </c>
    </row>
    <row r="24442" spans="2:6" hidden="1">
      <c r="B24442" s="13">
        <v>2011</v>
      </c>
      <c r="C24442" s="14">
        <v>9</v>
      </c>
      <c r="D24442" s="14" t="s">
        <v>183</v>
      </c>
      <c r="E24442" s="19">
        <v>28.577000000000002</v>
      </c>
      <c r="F24442" s="24">
        <f t="shared" si="419"/>
        <v>83.438600000000008</v>
      </c>
    </row>
    <row r="24443" spans="2:6" hidden="1">
      <c r="B24443" s="15">
        <v>2011</v>
      </c>
      <c r="C24443" s="16">
        <v>10</v>
      </c>
      <c r="D24443" s="16" t="s">
        <v>183</v>
      </c>
      <c r="E24443" s="18">
        <v>27.145</v>
      </c>
      <c r="F24443" s="24">
        <f t="shared" si="419"/>
        <v>80.86099999999999</v>
      </c>
    </row>
    <row r="24444" spans="2:6" hidden="1">
      <c r="B24444" s="13">
        <v>2011</v>
      </c>
      <c r="C24444" s="14">
        <v>11</v>
      </c>
      <c r="D24444" s="14" t="s">
        <v>183</v>
      </c>
      <c r="E24444" s="19">
        <v>25.628</v>
      </c>
      <c r="F24444" s="24">
        <f t="shared" si="419"/>
        <v>78.130400000000009</v>
      </c>
    </row>
    <row r="24445" spans="2:6" hidden="1">
      <c r="B24445" s="15">
        <v>2011</v>
      </c>
      <c r="C24445" s="16">
        <v>12</v>
      </c>
      <c r="D24445" s="16" t="s">
        <v>183</v>
      </c>
      <c r="E24445" s="18">
        <v>22.177</v>
      </c>
      <c r="F24445" s="24">
        <f t="shared" si="419"/>
        <v>71.918599999999998</v>
      </c>
    </row>
    <row r="24446" spans="2:6" hidden="1">
      <c r="B24446" s="13">
        <v>2012</v>
      </c>
      <c r="C24446" s="14">
        <v>1</v>
      </c>
      <c r="D24446" s="14" t="s">
        <v>183</v>
      </c>
      <c r="E24446" s="19">
        <v>21.56</v>
      </c>
      <c r="F24446" s="24">
        <f t="shared" si="419"/>
        <v>70.807999999999993</v>
      </c>
    </row>
    <row r="24447" spans="2:6" hidden="1">
      <c r="B24447" s="15">
        <v>2012</v>
      </c>
      <c r="C24447" s="16">
        <v>2</v>
      </c>
      <c r="D24447" s="16" t="s">
        <v>183</v>
      </c>
      <c r="E24447" s="18">
        <v>22.544</v>
      </c>
      <c r="F24447" s="24">
        <f t="shared" si="419"/>
        <v>72.5792</v>
      </c>
    </row>
    <row r="24448" spans="2:6" hidden="1">
      <c r="B24448" s="13">
        <v>2012</v>
      </c>
      <c r="C24448" s="14">
        <v>3</v>
      </c>
      <c r="D24448" s="14" t="s">
        <v>183</v>
      </c>
      <c r="E24448" s="19">
        <v>24.634</v>
      </c>
      <c r="F24448" s="24">
        <f t="shared" si="419"/>
        <v>76.341200000000001</v>
      </c>
    </row>
    <row r="24449" spans="2:6" hidden="1">
      <c r="B24449" s="15">
        <v>2012</v>
      </c>
      <c r="C24449" s="16">
        <v>4</v>
      </c>
      <c r="D24449" s="16" t="s">
        <v>183</v>
      </c>
      <c r="E24449" s="18">
        <v>27.463000000000001</v>
      </c>
      <c r="F24449" s="24">
        <f t="shared" si="419"/>
        <v>81.433400000000006</v>
      </c>
    </row>
    <row r="24450" spans="2:6" hidden="1">
      <c r="B24450" s="13">
        <v>2012</v>
      </c>
      <c r="C24450" s="14">
        <v>5</v>
      </c>
      <c r="D24450" s="14" t="s">
        <v>183</v>
      </c>
      <c r="E24450" s="19">
        <v>29.408999999999999</v>
      </c>
      <c r="F24450" s="24">
        <f t="shared" si="419"/>
        <v>84.936199999999999</v>
      </c>
    </row>
    <row r="24451" spans="2:6" hidden="1">
      <c r="B24451" s="15">
        <v>2012</v>
      </c>
      <c r="C24451" s="16">
        <v>6</v>
      </c>
      <c r="D24451" s="16" t="s">
        <v>183</v>
      </c>
      <c r="E24451" s="18">
        <v>31.283999999999999</v>
      </c>
      <c r="F24451" s="24">
        <f t="shared" si="419"/>
        <v>88.311199999999999</v>
      </c>
    </row>
    <row r="24452" spans="2:6" hidden="1">
      <c r="B24452" s="13">
        <v>2012</v>
      </c>
      <c r="C24452" s="14">
        <v>7</v>
      </c>
      <c r="D24452" s="14" t="s">
        <v>183</v>
      </c>
      <c r="E24452" s="19">
        <v>29.126000000000001</v>
      </c>
      <c r="F24452" s="24">
        <f t="shared" si="419"/>
        <v>84.4268</v>
      </c>
    </row>
    <row r="24453" spans="2:6" hidden="1">
      <c r="B24453" s="15">
        <v>2012</v>
      </c>
      <c r="C24453" s="16">
        <v>8</v>
      </c>
      <c r="D24453" s="16" t="s">
        <v>183</v>
      </c>
      <c r="E24453" s="18">
        <v>28.974</v>
      </c>
      <c r="F24453" s="24">
        <f t="shared" si="419"/>
        <v>84.153199999999998</v>
      </c>
    </row>
    <row r="24454" spans="2:6" hidden="1">
      <c r="B24454" s="13">
        <v>2012</v>
      </c>
      <c r="C24454" s="14">
        <v>9</v>
      </c>
      <c r="D24454" s="14" t="s">
        <v>183</v>
      </c>
      <c r="E24454" s="19">
        <v>28.728999999999999</v>
      </c>
      <c r="F24454" s="24">
        <f t="shared" si="419"/>
        <v>83.712199999999996</v>
      </c>
    </row>
    <row r="24455" spans="2:6" hidden="1">
      <c r="B24455" s="15">
        <v>2012</v>
      </c>
      <c r="C24455" s="16">
        <v>10</v>
      </c>
      <c r="D24455" s="16" t="s">
        <v>183</v>
      </c>
      <c r="E24455" s="18">
        <v>27.462</v>
      </c>
      <c r="F24455" s="24">
        <f t="shared" si="419"/>
        <v>81.431600000000003</v>
      </c>
    </row>
    <row r="24456" spans="2:6" hidden="1">
      <c r="B24456" s="13">
        <v>2012</v>
      </c>
      <c r="C24456" s="14">
        <v>11</v>
      </c>
      <c r="D24456" s="14" t="s">
        <v>183</v>
      </c>
      <c r="E24456" s="19">
        <v>25.42</v>
      </c>
      <c r="F24456" s="24">
        <f t="shared" si="419"/>
        <v>77.756</v>
      </c>
    </row>
    <row r="24457" spans="2:6" hidden="1">
      <c r="B24457" s="15">
        <v>2012</v>
      </c>
      <c r="C24457" s="16">
        <v>12</v>
      </c>
      <c r="D24457" s="16" t="s">
        <v>183</v>
      </c>
      <c r="E24457" s="18">
        <v>24.029</v>
      </c>
      <c r="F24457" s="24">
        <f t="shared" si="419"/>
        <v>75.252200000000002</v>
      </c>
    </row>
    <row r="24458" spans="2:6" hidden="1">
      <c r="B24458" s="13">
        <v>2013</v>
      </c>
      <c r="C24458" s="14">
        <v>1</v>
      </c>
      <c r="D24458" s="14" t="s">
        <v>183</v>
      </c>
      <c r="E24458" s="19">
        <v>21.603999999999999</v>
      </c>
      <c r="F24458" s="24">
        <f t="shared" si="419"/>
        <v>70.887200000000007</v>
      </c>
    </row>
    <row r="24459" spans="2:6" hidden="1">
      <c r="B24459" s="15">
        <v>2013</v>
      </c>
      <c r="C24459" s="16">
        <v>2</v>
      </c>
      <c r="D24459" s="16" t="s">
        <v>183</v>
      </c>
      <c r="E24459" s="18">
        <v>22.635999999999999</v>
      </c>
      <c r="F24459" s="24">
        <f t="shared" si="419"/>
        <v>72.744799999999998</v>
      </c>
    </row>
    <row r="24460" spans="2:6" hidden="1">
      <c r="B24460" s="13">
        <v>2013</v>
      </c>
      <c r="C24460" s="14">
        <v>3</v>
      </c>
      <c r="D24460" s="14" t="s">
        <v>183</v>
      </c>
      <c r="E24460" s="19">
        <v>22.411000000000001</v>
      </c>
      <c r="F24460" s="24">
        <f t="shared" si="419"/>
        <v>72.339799999999997</v>
      </c>
    </row>
    <row r="24461" spans="2:6" hidden="1">
      <c r="B24461" s="15">
        <v>2013</v>
      </c>
      <c r="C24461" s="16">
        <v>4</v>
      </c>
      <c r="D24461" s="16" t="s">
        <v>183</v>
      </c>
      <c r="E24461" s="18">
        <v>27.61</v>
      </c>
      <c r="F24461" s="24">
        <f t="shared" si="419"/>
        <v>81.698000000000008</v>
      </c>
    </row>
    <row r="24462" spans="2:6" hidden="1">
      <c r="B24462" s="13">
        <v>2013</v>
      </c>
      <c r="C24462" s="14">
        <v>5</v>
      </c>
      <c r="D24462" s="14" t="s">
        <v>183</v>
      </c>
      <c r="E24462" s="19">
        <v>30.074000000000002</v>
      </c>
      <c r="F24462" s="24">
        <f t="shared" si="419"/>
        <v>86.133200000000002</v>
      </c>
    </row>
    <row r="24463" spans="2:6" hidden="1">
      <c r="B24463" s="15">
        <v>2013</v>
      </c>
      <c r="C24463" s="16">
        <v>6</v>
      </c>
      <c r="D24463" s="16" t="s">
        <v>183</v>
      </c>
      <c r="E24463" s="18">
        <v>31.33</v>
      </c>
      <c r="F24463" s="24">
        <f t="shared" si="419"/>
        <v>88.394000000000005</v>
      </c>
    </row>
    <row r="24464" spans="2:6" hidden="1">
      <c r="B24464" s="13">
        <v>2013</v>
      </c>
      <c r="C24464" s="14">
        <v>7</v>
      </c>
      <c r="D24464" s="14" t="s">
        <v>183</v>
      </c>
      <c r="E24464" s="19">
        <v>28.824999999999999</v>
      </c>
      <c r="F24464" s="24">
        <f t="shared" si="419"/>
        <v>83.884999999999991</v>
      </c>
    </row>
    <row r="24465" spans="2:6" hidden="1">
      <c r="B24465" s="15">
        <v>2013</v>
      </c>
      <c r="C24465" s="16">
        <v>8</v>
      </c>
      <c r="D24465" s="16" t="s">
        <v>183</v>
      </c>
      <c r="E24465" s="18">
        <v>28.254999999999999</v>
      </c>
      <c r="F24465" s="24">
        <f t="shared" si="419"/>
        <v>82.859000000000009</v>
      </c>
    </row>
    <row r="24466" spans="2:6" hidden="1">
      <c r="B24466" s="13">
        <v>2000</v>
      </c>
      <c r="C24466" s="14">
        <v>2</v>
      </c>
      <c r="D24466" s="14" t="s">
        <v>184</v>
      </c>
      <c r="E24466" s="19">
        <v>25.417999999999999</v>
      </c>
      <c r="F24466" s="24">
        <f t="shared" si="419"/>
        <v>77.752399999999994</v>
      </c>
    </row>
    <row r="24467" spans="2:6" hidden="1">
      <c r="B24467" s="15">
        <v>2000</v>
      </c>
      <c r="C24467" s="16">
        <v>3</v>
      </c>
      <c r="D24467" s="16" t="s">
        <v>184</v>
      </c>
      <c r="E24467" s="18">
        <v>26.39</v>
      </c>
      <c r="F24467" s="24">
        <f t="shared" si="419"/>
        <v>79.50200000000001</v>
      </c>
    </row>
    <row r="24468" spans="2:6" hidden="1">
      <c r="B24468" s="13">
        <v>2000</v>
      </c>
      <c r="C24468" s="14">
        <v>4</v>
      </c>
      <c r="D24468" s="14" t="s">
        <v>184</v>
      </c>
      <c r="E24468" s="19">
        <v>26.872</v>
      </c>
      <c r="F24468" s="24">
        <f t="shared" si="419"/>
        <v>80.369599999999991</v>
      </c>
    </row>
    <row r="24469" spans="2:6" hidden="1">
      <c r="B24469" s="15">
        <v>2000</v>
      </c>
      <c r="C24469" s="16">
        <v>5</v>
      </c>
      <c r="D24469" s="16" t="s">
        <v>184</v>
      </c>
      <c r="E24469" s="18">
        <v>26.276</v>
      </c>
      <c r="F24469" s="24">
        <f t="shared" si="419"/>
        <v>79.29679999999999</v>
      </c>
    </row>
    <row r="24470" spans="2:6" hidden="1">
      <c r="B24470" s="13">
        <v>2000</v>
      </c>
      <c r="C24470" s="14">
        <v>6</v>
      </c>
      <c r="D24470" s="14" t="s">
        <v>184</v>
      </c>
      <c r="E24470" s="19">
        <v>25.045999999999999</v>
      </c>
      <c r="F24470" s="24">
        <f t="shared" si="419"/>
        <v>77.082799999999992</v>
      </c>
    </row>
    <row r="24471" spans="2:6" hidden="1">
      <c r="B24471" s="15">
        <v>2000</v>
      </c>
      <c r="C24471" s="16">
        <v>7</v>
      </c>
      <c r="D24471" s="16" t="s">
        <v>184</v>
      </c>
      <c r="E24471" s="18">
        <v>24.795000000000002</v>
      </c>
      <c r="F24471" s="24">
        <f t="shared" si="419"/>
        <v>76.631</v>
      </c>
    </row>
    <row r="24472" spans="2:6" hidden="1">
      <c r="B24472" s="13">
        <v>2000</v>
      </c>
      <c r="C24472" s="14">
        <v>8</v>
      </c>
      <c r="D24472" s="14" t="s">
        <v>184</v>
      </c>
      <c r="E24472" s="19">
        <v>25.088999999999999</v>
      </c>
      <c r="F24472" s="24">
        <f t="shared" si="419"/>
        <v>77.160200000000003</v>
      </c>
    </row>
    <row r="24473" spans="2:6" hidden="1">
      <c r="B24473" s="15">
        <v>2000</v>
      </c>
      <c r="C24473" s="16">
        <v>9</v>
      </c>
      <c r="D24473" s="16" t="s">
        <v>184</v>
      </c>
      <c r="E24473" s="18">
        <v>24.623999999999999</v>
      </c>
      <c r="F24473" s="24">
        <f t="shared" si="419"/>
        <v>76.3232</v>
      </c>
    </row>
    <row r="24474" spans="2:6" hidden="1">
      <c r="B24474" s="13">
        <v>2000</v>
      </c>
      <c r="C24474" s="14">
        <v>10</v>
      </c>
      <c r="D24474" s="14" t="s">
        <v>184</v>
      </c>
      <c r="E24474" s="19">
        <v>24.780999999999999</v>
      </c>
      <c r="F24474" s="24">
        <f t="shared" si="419"/>
        <v>76.605800000000002</v>
      </c>
    </row>
    <row r="24475" spans="2:6" hidden="1">
      <c r="B24475" s="15">
        <v>2000</v>
      </c>
      <c r="C24475" s="16">
        <v>11</v>
      </c>
      <c r="D24475" s="16" t="s">
        <v>184</v>
      </c>
      <c r="E24475" s="18">
        <v>25.084</v>
      </c>
      <c r="F24475" s="24">
        <f t="shared" si="419"/>
        <v>77.151200000000003</v>
      </c>
    </row>
    <row r="24476" spans="2:6" hidden="1">
      <c r="B24476" s="13">
        <v>2000</v>
      </c>
      <c r="C24476" s="14">
        <v>12</v>
      </c>
      <c r="D24476" s="14" t="s">
        <v>184</v>
      </c>
      <c r="E24476" s="19">
        <v>24.606999999999999</v>
      </c>
      <c r="F24476" s="24">
        <f t="shared" si="419"/>
        <v>76.292599999999993</v>
      </c>
    </row>
    <row r="24477" spans="2:6" hidden="1">
      <c r="B24477" s="15">
        <v>2001</v>
      </c>
      <c r="C24477" s="16">
        <v>1</v>
      </c>
      <c r="D24477" s="16" t="s">
        <v>184</v>
      </c>
      <c r="E24477" s="18">
        <v>24.547999999999998</v>
      </c>
      <c r="F24477" s="24">
        <f t="shared" si="419"/>
        <v>76.186399999999992</v>
      </c>
    </row>
    <row r="24478" spans="2:6" hidden="1">
      <c r="B24478" s="13">
        <v>2001</v>
      </c>
      <c r="C24478" s="14">
        <v>2</v>
      </c>
      <c r="D24478" s="14" t="s">
        <v>184</v>
      </c>
      <c r="E24478" s="19">
        <v>25.72</v>
      </c>
      <c r="F24478" s="24">
        <f t="shared" si="419"/>
        <v>78.295999999999992</v>
      </c>
    </row>
    <row r="24479" spans="2:6" hidden="1">
      <c r="B24479" s="15">
        <v>2001</v>
      </c>
      <c r="C24479" s="16">
        <v>3</v>
      </c>
      <c r="D24479" s="16" t="s">
        <v>184</v>
      </c>
      <c r="E24479" s="18">
        <v>26.529</v>
      </c>
      <c r="F24479" s="24">
        <f t="shared" si="419"/>
        <v>79.752200000000002</v>
      </c>
    </row>
    <row r="24480" spans="2:6" hidden="1">
      <c r="B24480" s="13">
        <v>2001</v>
      </c>
      <c r="C24480" s="14">
        <v>4</v>
      </c>
      <c r="D24480" s="14" t="s">
        <v>184</v>
      </c>
      <c r="E24480" s="19">
        <v>26.92</v>
      </c>
      <c r="F24480" s="24">
        <f t="shared" ref="F24480:F24543" si="420">(E24480 * 1.8) + 32</f>
        <v>80.456000000000003</v>
      </c>
    </row>
    <row r="24481" spans="2:6" hidden="1">
      <c r="B24481" s="15">
        <v>2001</v>
      </c>
      <c r="C24481" s="16">
        <v>5</v>
      </c>
      <c r="D24481" s="16" t="s">
        <v>184</v>
      </c>
      <c r="E24481" s="18">
        <v>26.370999999999999</v>
      </c>
      <c r="F24481" s="24">
        <f t="shared" si="420"/>
        <v>79.467799999999997</v>
      </c>
    </row>
    <row r="24482" spans="2:6" hidden="1">
      <c r="B24482" s="13">
        <v>2001</v>
      </c>
      <c r="C24482" s="14">
        <v>6</v>
      </c>
      <c r="D24482" s="14" t="s">
        <v>184</v>
      </c>
      <c r="E24482" s="19">
        <v>25.186</v>
      </c>
      <c r="F24482" s="24">
        <f t="shared" si="420"/>
        <v>77.334800000000001</v>
      </c>
    </row>
    <row r="24483" spans="2:6" hidden="1">
      <c r="B24483" s="15">
        <v>2001</v>
      </c>
      <c r="C24483" s="16">
        <v>7</v>
      </c>
      <c r="D24483" s="16" t="s">
        <v>184</v>
      </c>
      <c r="E24483" s="18">
        <v>24.738</v>
      </c>
      <c r="F24483" s="24">
        <f t="shared" si="420"/>
        <v>76.528400000000005</v>
      </c>
    </row>
    <row r="24484" spans="2:6" hidden="1">
      <c r="B24484" s="13">
        <v>2001</v>
      </c>
      <c r="C24484" s="14">
        <v>8</v>
      </c>
      <c r="D24484" s="14" t="s">
        <v>184</v>
      </c>
      <c r="E24484" s="19">
        <v>25.311</v>
      </c>
      <c r="F24484" s="24">
        <f t="shared" si="420"/>
        <v>77.559799999999996</v>
      </c>
    </row>
    <row r="24485" spans="2:6" hidden="1">
      <c r="B24485" s="15">
        <v>2001</v>
      </c>
      <c r="C24485" s="16">
        <v>9</v>
      </c>
      <c r="D24485" s="16" t="s">
        <v>184</v>
      </c>
      <c r="E24485" s="18">
        <v>24.643000000000001</v>
      </c>
      <c r="F24485" s="24">
        <f t="shared" si="420"/>
        <v>76.357400000000013</v>
      </c>
    </row>
    <row r="24486" spans="2:6" hidden="1">
      <c r="B24486" s="13">
        <v>2001</v>
      </c>
      <c r="C24486" s="14">
        <v>10</v>
      </c>
      <c r="D24486" s="14" t="s">
        <v>184</v>
      </c>
      <c r="E24486" s="19">
        <v>24.945</v>
      </c>
      <c r="F24486" s="24">
        <f t="shared" si="420"/>
        <v>76.90100000000001</v>
      </c>
    </row>
    <row r="24487" spans="2:6" hidden="1">
      <c r="B24487" s="15">
        <v>2001</v>
      </c>
      <c r="C24487" s="16">
        <v>11</v>
      </c>
      <c r="D24487" s="16" t="s">
        <v>184</v>
      </c>
      <c r="E24487" s="18">
        <v>24.484000000000002</v>
      </c>
      <c r="F24487" s="24">
        <f t="shared" si="420"/>
        <v>76.071200000000005</v>
      </c>
    </row>
    <row r="24488" spans="2:6" hidden="1">
      <c r="B24488" s="13">
        <v>2001</v>
      </c>
      <c r="C24488" s="14">
        <v>12</v>
      </c>
      <c r="D24488" s="14" t="s">
        <v>184</v>
      </c>
      <c r="E24488" s="19">
        <v>24.902999999999999</v>
      </c>
      <c r="F24488" s="24">
        <f t="shared" si="420"/>
        <v>76.825400000000002</v>
      </c>
    </row>
    <row r="24489" spans="2:6" hidden="1">
      <c r="B24489" s="15">
        <v>2002</v>
      </c>
      <c r="C24489" s="16">
        <v>1</v>
      </c>
      <c r="D24489" s="16" t="s">
        <v>184</v>
      </c>
      <c r="E24489" s="18">
        <v>25.140999999999998</v>
      </c>
      <c r="F24489" s="24">
        <f t="shared" si="420"/>
        <v>77.253799999999998</v>
      </c>
    </row>
    <row r="24490" spans="2:6" hidden="1">
      <c r="B24490" s="13">
        <v>2002</v>
      </c>
      <c r="C24490" s="14">
        <v>2</v>
      </c>
      <c r="D24490" s="14" t="s">
        <v>184</v>
      </c>
      <c r="E24490" s="19">
        <v>25.844000000000001</v>
      </c>
      <c r="F24490" s="24">
        <f t="shared" si="420"/>
        <v>78.519200000000012</v>
      </c>
    </row>
    <row r="24491" spans="2:6" hidden="1">
      <c r="B24491" s="15">
        <v>2002</v>
      </c>
      <c r="C24491" s="16">
        <v>3</v>
      </c>
      <c r="D24491" s="16" t="s">
        <v>184</v>
      </c>
      <c r="E24491" s="18">
        <v>26.748000000000001</v>
      </c>
      <c r="F24491" s="24">
        <f t="shared" si="420"/>
        <v>80.1464</v>
      </c>
    </row>
    <row r="24492" spans="2:6" hidden="1">
      <c r="B24492" s="13">
        <v>2002</v>
      </c>
      <c r="C24492" s="14">
        <v>4</v>
      </c>
      <c r="D24492" s="14" t="s">
        <v>184</v>
      </c>
      <c r="E24492" s="19">
        <v>26.710999999999999</v>
      </c>
      <c r="F24492" s="24">
        <f t="shared" si="420"/>
        <v>80.079800000000006</v>
      </c>
    </row>
    <row r="24493" spans="2:6" hidden="1">
      <c r="B24493" s="15">
        <v>2002</v>
      </c>
      <c r="C24493" s="16">
        <v>5</v>
      </c>
      <c r="D24493" s="16" t="s">
        <v>184</v>
      </c>
      <c r="E24493" s="18">
        <v>26.11</v>
      </c>
      <c r="F24493" s="24">
        <f t="shared" si="420"/>
        <v>78.99799999999999</v>
      </c>
    </row>
    <row r="24494" spans="2:6" hidden="1">
      <c r="B24494" s="13">
        <v>2002</v>
      </c>
      <c r="C24494" s="14">
        <v>6</v>
      </c>
      <c r="D24494" s="14" t="s">
        <v>184</v>
      </c>
      <c r="E24494" s="19">
        <v>25.58</v>
      </c>
      <c r="F24494" s="24">
        <f t="shared" si="420"/>
        <v>78.043999999999997</v>
      </c>
    </row>
    <row r="24495" spans="2:6" hidden="1">
      <c r="B24495" s="15">
        <v>2002</v>
      </c>
      <c r="C24495" s="16">
        <v>7</v>
      </c>
      <c r="D24495" s="16" t="s">
        <v>184</v>
      </c>
      <c r="E24495" s="18">
        <v>25.146000000000001</v>
      </c>
      <c r="F24495" s="24">
        <f t="shared" si="420"/>
        <v>77.262799999999999</v>
      </c>
    </row>
    <row r="24496" spans="2:6" hidden="1">
      <c r="B24496" s="13">
        <v>2002</v>
      </c>
      <c r="C24496" s="14">
        <v>8</v>
      </c>
      <c r="D24496" s="14" t="s">
        <v>184</v>
      </c>
      <c r="E24496" s="19">
        <v>24.948</v>
      </c>
      <c r="F24496" s="24">
        <f t="shared" si="420"/>
        <v>76.906400000000005</v>
      </c>
    </row>
    <row r="24497" spans="2:6" hidden="1">
      <c r="B24497" s="15">
        <v>2002</v>
      </c>
      <c r="C24497" s="16">
        <v>9</v>
      </c>
      <c r="D24497" s="16" t="s">
        <v>184</v>
      </c>
      <c r="E24497" s="18">
        <v>24.981999999999999</v>
      </c>
      <c r="F24497" s="24">
        <f t="shared" si="420"/>
        <v>76.967600000000004</v>
      </c>
    </row>
    <row r="24498" spans="2:6" hidden="1">
      <c r="B24498" s="13">
        <v>2002</v>
      </c>
      <c r="C24498" s="14">
        <v>10</v>
      </c>
      <c r="D24498" s="14" t="s">
        <v>184</v>
      </c>
      <c r="E24498" s="19">
        <v>24.614000000000001</v>
      </c>
      <c r="F24498" s="24">
        <f t="shared" si="420"/>
        <v>76.305199999999999</v>
      </c>
    </row>
    <row r="24499" spans="2:6" hidden="1">
      <c r="B24499" s="15">
        <v>2002</v>
      </c>
      <c r="C24499" s="16">
        <v>11</v>
      </c>
      <c r="D24499" s="16" t="s">
        <v>184</v>
      </c>
      <c r="E24499" s="18">
        <v>24.895</v>
      </c>
      <c r="F24499" s="24">
        <f t="shared" si="420"/>
        <v>76.811000000000007</v>
      </c>
    </row>
    <row r="24500" spans="2:6" hidden="1">
      <c r="B24500" s="13">
        <v>2002</v>
      </c>
      <c r="C24500" s="14">
        <v>12</v>
      </c>
      <c r="D24500" s="14" t="s">
        <v>184</v>
      </c>
      <c r="E24500" s="19">
        <v>25.335000000000001</v>
      </c>
      <c r="F24500" s="24">
        <f t="shared" si="420"/>
        <v>77.603000000000009</v>
      </c>
    </row>
    <row r="24501" spans="2:6" hidden="1">
      <c r="B24501" s="15">
        <v>2003</v>
      </c>
      <c r="C24501" s="16">
        <v>1</v>
      </c>
      <c r="D24501" s="16" t="s">
        <v>184</v>
      </c>
      <c r="E24501" s="18">
        <v>25.425000000000001</v>
      </c>
      <c r="F24501" s="24">
        <f t="shared" si="420"/>
        <v>77.765000000000001</v>
      </c>
    </row>
    <row r="24502" spans="2:6" hidden="1">
      <c r="B24502" s="13">
        <v>2003</v>
      </c>
      <c r="C24502" s="14">
        <v>2</v>
      </c>
      <c r="D24502" s="14" t="s">
        <v>184</v>
      </c>
      <c r="E24502" s="19">
        <v>26.509</v>
      </c>
      <c r="F24502" s="24">
        <f t="shared" si="420"/>
        <v>79.716200000000001</v>
      </c>
    </row>
    <row r="24503" spans="2:6" hidden="1">
      <c r="B24503" s="15">
        <v>2003</v>
      </c>
      <c r="C24503" s="16">
        <v>3</v>
      </c>
      <c r="D24503" s="16" t="s">
        <v>184</v>
      </c>
      <c r="E24503" s="18">
        <v>27.181999999999999</v>
      </c>
      <c r="F24503" s="24">
        <f t="shared" si="420"/>
        <v>80.927599999999998</v>
      </c>
    </row>
    <row r="24504" spans="2:6" hidden="1">
      <c r="B24504" s="13">
        <v>2003</v>
      </c>
      <c r="C24504" s="14">
        <v>4</v>
      </c>
      <c r="D24504" s="14" t="s">
        <v>184</v>
      </c>
      <c r="E24504" s="19">
        <v>27.245000000000001</v>
      </c>
      <c r="F24504" s="24">
        <f t="shared" si="420"/>
        <v>81.040999999999997</v>
      </c>
    </row>
    <row r="24505" spans="2:6" hidden="1">
      <c r="B24505" s="15">
        <v>2003</v>
      </c>
      <c r="C24505" s="16">
        <v>5</v>
      </c>
      <c r="D24505" s="16" t="s">
        <v>184</v>
      </c>
      <c r="E24505" s="18">
        <v>26.306999999999999</v>
      </c>
      <c r="F24505" s="24">
        <f t="shared" si="420"/>
        <v>79.352599999999995</v>
      </c>
    </row>
    <row r="24506" spans="2:6" hidden="1">
      <c r="B24506" s="13">
        <v>2003</v>
      </c>
      <c r="C24506" s="14">
        <v>6</v>
      </c>
      <c r="D24506" s="14" t="s">
        <v>184</v>
      </c>
      <c r="E24506" s="19">
        <v>25.298999999999999</v>
      </c>
      <c r="F24506" s="24">
        <f t="shared" si="420"/>
        <v>77.538200000000003</v>
      </c>
    </row>
    <row r="24507" spans="2:6" hidden="1">
      <c r="B24507" s="15">
        <v>2003</v>
      </c>
      <c r="C24507" s="16">
        <v>7</v>
      </c>
      <c r="D24507" s="16" t="s">
        <v>184</v>
      </c>
      <c r="E24507" s="18">
        <v>25.501999999999999</v>
      </c>
      <c r="F24507" s="24">
        <f t="shared" si="420"/>
        <v>77.903599999999997</v>
      </c>
    </row>
    <row r="24508" spans="2:6" hidden="1">
      <c r="B24508" s="13">
        <v>2003</v>
      </c>
      <c r="C24508" s="14">
        <v>8</v>
      </c>
      <c r="D24508" s="14" t="s">
        <v>184</v>
      </c>
      <c r="E24508" s="19">
        <v>25.52</v>
      </c>
      <c r="F24508" s="24">
        <f t="shared" si="420"/>
        <v>77.936000000000007</v>
      </c>
    </row>
    <row r="24509" spans="2:6" hidden="1">
      <c r="B24509" s="15">
        <v>2003</v>
      </c>
      <c r="C24509" s="16">
        <v>9</v>
      </c>
      <c r="D24509" s="16" t="s">
        <v>184</v>
      </c>
      <c r="E24509" s="18">
        <v>25.5</v>
      </c>
      <c r="F24509" s="24">
        <f t="shared" si="420"/>
        <v>77.900000000000006</v>
      </c>
    </row>
    <row r="24510" spans="2:6" hidden="1">
      <c r="B24510" s="13">
        <v>2003</v>
      </c>
      <c r="C24510" s="14">
        <v>10</v>
      </c>
      <c r="D24510" s="14" t="s">
        <v>184</v>
      </c>
      <c r="E24510" s="19">
        <v>25.128</v>
      </c>
      <c r="F24510" s="24">
        <f t="shared" si="420"/>
        <v>77.230400000000003</v>
      </c>
    </row>
    <row r="24511" spans="2:6" hidden="1">
      <c r="B24511" s="15">
        <v>2003</v>
      </c>
      <c r="C24511" s="16">
        <v>11</v>
      </c>
      <c r="D24511" s="16" t="s">
        <v>184</v>
      </c>
      <c r="E24511" s="18">
        <v>25.289000000000001</v>
      </c>
      <c r="F24511" s="24">
        <f t="shared" si="420"/>
        <v>77.520200000000003</v>
      </c>
    </row>
    <row r="24512" spans="2:6" hidden="1">
      <c r="B24512" s="13">
        <v>2003</v>
      </c>
      <c r="C24512" s="14">
        <v>12</v>
      </c>
      <c r="D24512" s="14" t="s">
        <v>184</v>
      </c>
      <c r="E24512" s="19">
        <v>24.8</v>
      </c>
      <c r="F24512" s="24">
        <f t="shared" si="420"/>
        <v>76.64</v>
      </c>
    </row>
    <row r="24513" spans="2:6" hidden="1">
      <c r="B24513" s="15">
        <v>2004</v>
      </c>
      <c r="C24513" s="16">
        <v>1</v>
      </c>
      <c r="D24513" s="16" t="s">
        <v>184</v>
      </c>
      <c r="E24513" s="18">
        <v>25.271000000000001</v>
      </c>
      <c r="F24513" s="24">
        <f t="shared" si="420"/>
        <v>77.487799999999993</v>
      </c>
    </row>
    <row r="24514" spans="2:6" hidden="1">
      <c r="B24514" s="13">
        <v>2004</v>
      </c>
      <c r="C24514" s="14">
        <v>2</v>
      </c>
      <c r="D24514" s="14" t="s">
        <v>184</v>
      </c>
      <c r="E24514" s="19">
        <v>26.312000000000001</v>
      </c>
      <c r="F24514" s="24">
        <f t="shared" si="420"/>
        <v>79.36160000000001</v>
      </c>
    </row>
    <row r="24515" spans="2:6" hidden="1">
      <c r="B24515" s="15">
        <v>2004</v>
      </c>
      <c r="C24515" s="16">
        <v>3</v>
      </c>
      <c r="D24515" s="16" t="s">
        <v>184</v>
      </c>
      <c r="E24515" s="18">
        <v>26.838999999999999</v>
      </c>
      <c r="F24515" s="24">
        <f t="shared" si="420"/>
        <v>80.310200000000009</v>
      </c>
    </row>
    <row r="24516" spans="2:6" hidden="1">
      <c r="B24516" s="13">
        <v>2004</v>
      </c>
      <c r="C24516" s="14">
        <v>4</v>
      </c>
      <c r="D24516" s="14" t="s">
        <v>184</v>
      </c>
      <c r="E24516" s="19">
        <v>27.212</v>
      </c>
      <c r="F24516" s="24">
        <f t="shared" si="420"/>
        <v>80.9816</v>
      </c>
    </row>
    <row r="24517" spans="2:6" hidden="1">
      <c r="B24517" s="15">
        <v>2004</v>
      </c>
      <c r="C24517" s="16">
        <v>5</v>
      </c>
      <c r="D24517" s="16" t="s">
        <v>184</v>
      </c>
      <c r="E24517" s="18">
        <v>26.076000000000001</v>
      </c>
      <c r="F24517" s="24">
        <f t="shared" si="420"/>
        <v>78.936800000000005</v>
      </c>
    </row>
    <row r="24518" spans="2:6" hidden="1">
      <c r="B24518" s="13">
        <v>2004</v>
      </c>
      <c r="C24518" s="14">
        <v>6</v>
      </c>
      <c r="D24518" s="14" t="s">
        <v>184</v>
      </c>
      <c r="E24518" s="19">
        <v>25.925999999999998</v>
      </c>
      <c r="F24518" s="24">
        <f t="shared" si="420"/>
        <v>78.666799999999995</v>
      </c>
    </row>
    <row r="24519" spans="2:6" hidden="1">
      <c r="B24519" s="15">
        <v>2004</v>
      </c>
      <c r="C24519" s="16">
        <v>7</v>
      </c>
      <c r="D24519" s="16" t="s">
        <v>184</v>
      </c>
      <c r="E24519" s="18">
        <v>25.196000000000002</v>
      </c>
      <c r="F24519" s="24">
        <f t="shared" si="420"/>
        <v>77.352800000000002</v>
      </c>
    </row>
    <row r="24520" spans="2:6" hidden="1">
      <c r="B24520" s="13">
        <v>2004</v>
      </c>
      <c r="C24520" s="14">
        <v>8</v>
      </c>
      <c r="D24520" s="14" t="s">
        <v>184</v>
      </c>
      <c r="E24520" s="19">
        <v>25.35</v>
      </c>
      <c r="F24520" s="24">
        <f t="shared" si="420"/>
        <v>77.63</v>
      </c>
    </row>
    <row r="24521" spans="2:6" hidden="1">
      <c r="B24521" s="15">
        <v>2004</v>
      </c>
      <c r="C24521" s="16">
        <v>9</v>
      </c>
      <c r="D24521" s="16" t="s">
        <v>184</v>
      </c>
      <c r="E24521" s="18">
        <v>25.436</v>
      </c>
      <c r="F24521" s="24">
        <f t="shared" si="420"/>
        <v>77.784800000000004</v>
      </c>
    </row>
    <row r="24522" spans="2:6" hidden="1">
      <c r="B24522" s="13">
        <v>2004</v>
      </c>
      <c r="C24522" s="14">
        <v>10</v>
      </c>
      <c r="D24522" s="14" t="s">
        <v>184</v>
      </c>
      <c r="E24522" s="19">
        <v>25.547000000000001</v>
      </c>
      <c r="F24522" s="24">
        <f t="shared" si="420"/>
        <v>77.9846</v>
      </c>
    </row>
    <row r="24523" spans="2:6" hidden="1">
      <c r="B24523" s="15">
        <v>2004</v>
      </c>
      <c r="C24523" s="16">
        <v>11</v>
      </c>
      <c r="D24523" s="16" t="s">
        <v>184</v>
      </c>
      <c r="E24523" s="18">
        <v>25.113</v>
      </c>
      <c r="F24523" s="24">
        <f t="shared" si="420"/>
        <v>77.203400000000002</v>
      </c>
    </row>
    <row r="24524" spans="2:6" hidden="1">
      <c r="B24524" s="13">
        <v>2004</v>
      </c>
      <c r="C24524" s="14">
        <v>12</v>
      </c>
      <c r="D24524" s="14" t="s">
        <v>184</v>
      </c>
      <c r="E24524" s="19">
        <v>24.818000000000001</v>
      </c>
      <c r="F24524" s="24">
        <f t="shared" si="420"/>
        <v>76.67240000000001</v>
      </c>
    </row>
    <row r="24525" spans="2:6" hidden="1">
      <c r="B24525" s="15">
        <v>2005</v>
      </c>
      <c r="C24525" s="16">
        <v>1</v>
      </c>
      <c r="D24525" s="16" t="s">
        <v>184</v>
      </c>
      <c r="E24525" s="18">
        <v>24.882000000000001</v>
      </c>
      <c r="F24525" s="24">
        <f t="shared" si="420"/>
        <v>76.787599999999998</v>
      </c>
    </row>
    <row r="24526" spans="2:6" hidden="1">
      <c r="B24526" s="13">
        <v>2005</v>
      </c>
      <c r="C24526" s="14">
        <v>2</v>
      </c>
      <c r="D24526" s="14" t="s">
        <v>184</v>
      </c>
      <c r="E24526" s="19">
        <v>25.771000000000001</v>
      </c>
      <c r="F24526" s="24">
        <f t="shared" si="420"/>
        <v>78.387799999999999</v>
      </c>
    </row>
    <row r="24527" spans="2:6" hidden="1">
      <c r="B24527" s="15">
        <v>2005</v>
      </c>
      <c r="C24527" s="16">
        <v>3</v>
      </c>
      <c r="D24527" s="16" t="s">
        <v>184</v>
      </c>
      <c r="E24527" s="18">
        <v>27.63</v>
      </c>
      <c r="F24527" s="24">
        <f t="shared" si="420"/>
        <v>81.734000000000009</v>
      </c>
    </row>
    <row r="24528" spans="2:6" hidden="1">
      <c r="B24528" s="13">
        <v>2005</v>
      </c>
      <c r="C24528" s="14">
        <v>4</v>
      </c>
      <c r="D24528" s="14" t="s">
        <v>184</v>
      </c>
      <c r="E24528" s="19">
        <v>27.587</v>
      </c>
      <c r="F24528" s="24">
        <f t="shared" si="420"/>
        <v>81.656599999999997</v>
      </c>
    </row>
    <row r="24529" spans="2:6" hidden="1">
      <c r="B24529" s="15">
        <v>2005</v>
      </c>
      <c r="C24529" s="16">
        <v>5</v>
      </c>
      <c r="D24529" s="16" t="s">
        <v>184</v>
      </c>
      <c r="E24529" s="18">
        <v>26.611000000000001</v>
      </c>
      <c r="F24529" s="24">
        <f t="shared" si="420"/>
        <v>79.899799999999999</v>
      </c>
    </row>
    <row r="24530" spans="2:6" hidden="1">
      <c r="B24530" s="13">
        <v>2005</v>
      </c>
      <c r="C24530" s="14">
        <v>6</v>
      </c>
      <c r="D24530" s="14" t="s">
        <v>184</v>
      </c>
      <c r="E24530" s="19">
        <v>25.616</v>
      </c>
      <c r="F24530" s="24">
        <f t="shared" si="420"/>
        <v>78.108800000000002</v>
      </c>
    </row>
    <row r="24531" spans="2:6" hidden="1">
      <c r="B24531" s="15">
        <v>2005</v>
      </c>
      <c r="C24531" s="16">
        <v>7</v>
      </c>
      <c r="D24531" s="16" t="s">
        <v>184</v>
      </c>
      <c r="E24531" s="18">
        <v>25.513999999999999</v>
      </c>
      <c r="F24531" s="24">
        <f t="shared" si="420"/>
        <v>77.92519999999999</v>
      </c>
    </row>
    <row r="24532" spans="2:6" hidden="1">
      <c r="B24532" s="13">
        <v>2005</v>
      </c>
      <c r="C24532" s="14">
        <v>8</v>
      </c>
      <c r="D24532" s="14" t="s">
        <v>184</v>
      </c>
      <c r="E24532" s="19">
        <v>25.282</v>
      </c>
      <c r="F24532" s="24">
        <f t="shared" si="420"/>
        <v>77.507599999999996</v>
      </c>
    </row>
    <row r="24533" spans="2:6" hidden="1">
      <c r="B24533" s="15">
        <v>2005</v>
      </c>
      <c r="C24533" s="16">
        <v>9</v>
      </c>
      <c r="D24533" s="16" t="s">
        <v>184</v>
      </c>
      <c r="E24533" s="18">
        <v>25.266999999999999</v>
      </c>
      <c r="F24533" s="24">
        <f t="shared" si="420"/>
        <v>77.48060000000001</v>
      </c>
    </row>
    <row r="24534" spans="2:6" hidden="1">
      <c r="B24534" s="13">
        <v>2005</v>
      </c>
      <c r="C24534" s="14">
        <v>10</v>
      </c>
      <c r="D24534" s="14" t="s">
        <v>184</v>
      </c>
      <c r="E24534" s="19">
        <v>24.355</v>
      </c>
      <c r="F24534" s="24">
        <f t="shared" si="420"/>
        <v>75.838999999999999</v>
      </c>
    </row>
    <row r="24535" spans="2:6" hidden="1">
      <c r="B24535" s="15">
        <v>2005</v>
      </c>
      <c r="C24535" s="16">
        <v>11</v>
      </c>
      <c r="D24535" s="16" t="s">
        <v>184</v>
      </c>
      <c r="E24535" s="18">
        <v>24.576000000000001</v>
      </c>
      <c r="F24535" s="24">
        <f t="shared" si="420"/>
        <v>76.236800000000002</v>
      </c>
    </row>
    <row r="24536" spans="2:6" hidden="1">
      <c r="B24536" s="13">
        <v>2005</v>
      </c>
      <c r="C24536" s="14">
        <v>12</v>
      </c>
      <c r="D24536" s="14" t="s">
        <v>184</v>
      </c>
      <c r="E24536" s="19">
        <v>24.733000000000001</v>
      </c>
      <c r="F24536" s="24">
        <f t="shared" si="420"/>
        <v>76.519400000000005</v>
      </c>
    </row>
    <row r="24537" spans="2:6" hidden="1">
      <c r="B24537" s="15">
        <v>2006</v>
      </c>
      <c r="C24537" s="16">
        <v>1</v>
      </c>
      <c r="D24537" s="16" t="s">
        <v>184</v>
      </c>
      <c r="E24537" s="18">
        <v>24.978999999999999</v>
      </c>
      <c r="F24537" s="24">
        <f t="shared" si="420"/>
        <v>76.962199999999996</v>
      </c>
    </row>
    <row r="24538" spans="2:6" hidden="1">
      <c r="B24538" s="13">
        <v>2006</v>
      </c>
      <c r="C24538" s="14">
        <v>2</v>
      </c>
      <c r="D24538" s="14" t="s">
        <v>184</v>
      </c>
      <c r="E24538" s="19">
        <v>25.68</v>
      </c>
      <c r="F24538" s="24">
        <f t="shared" si="420"/>
        <v>78.224000000000004</v>
      </c>
    </row>
    <row r="24539" spans="2:6" hidden="1">
      <c r="B24539" s="15">
        <v>2006</v>
      </c>
      <c r="C24539" s="16">
        <v>3</v>
      </c>
      <c r="D24539" s="16" t="s">
        <v>184</v>
      </c>
      <c r="E24539" s="18">
        <v>26.664999999999999</v>
      </c>
      <c r="F24539" s="24">
        <f t="shared" si="420"/>
        <v>79.997</v>
      </c>
    </row>
    <row r="24540" spans="2:6" hidden="1">
      <c r="B24540" s="13">
        <v>2006</v>
      </c>
      <c r="C24540" s="14">
        <v>4</v>
      </c>
      <c r="D24540" s="14" t="s">
        <v>184</v>
      </c>
      <c r="E24540" s="19">
        <v>27.052</v>
      </c>
      <c r="F24540" s="24">
        <f t="shared" si="420"/>
        <v>80.693600000000004</v>
      </c>
    </row>
    <row r="24541" spans="2:6" hidden="1">
      <c r="B24541" s="15">
        <v>2006</v>
      </c>
      <c r="C24541" s="16">
        <v>5</v>
      </c>
      <c r="D24541" s="16" t="s">
        <v>184</v>
      </c>
      <c r="E24541" s="18">
        <v>26.507000000000001</v>
      </c>
      <c r="F24541" s="24">
        <f t="shared" si="420"/>
        <v>79.712600000000009</v>
      </c>
    </row>
    <row r="24542" spans="2:6" hidden="1">
      <c r="B24542" s="13">
        <v>2006</v>
      </c>
      <c r="C24542" s="14">
        <v>6</v>
      </c>
      <c r="D24542" s="14" t="s">
        <v>184</v>
      </c>
      <c r="E24542" s="19">
        <v>25.638000000000002</v>
      </c>
      <c r="F24542" s="24">
        <f t="shared" si="420"/>
        <v>78.148400000000009</v>
      </c>
    </row>
    <row r="24543" spans="2:6" hidden="1">
      <c r="B24543" s="15">
        <v>2006</v>
      </c>
      <c r="C24543" s="16">
        <v>7</v>
      </c>
      <c r="D24543" s="16" t="s">
        <v>184</v>
      </c>
      <c r="E24543" s="18">
        <v>25.353999999999999</v>
      </c>
      <c r="F24543" s="24">
        <f t="shared" si="420"/>
        <v>77.637200000000007</v>
      </c>
    </row>
    <row r="24544" spans="2:6" hidden="1">
      <c r="B24544" s="13">
        <v>2006</v>
      </c>
      <c r="C24544" s="14">
        <v>8</v>
      </c>
      <c r="D24544" s="14" t="s">
        <v>184</v>
      </c>
      <c r="E24544" s="19">
        <v>25.736000000000001</v>
      </c>
      <c r="F24544" s="24">
        <f t="shared" ref="F24544:F24607" si="421">(E24544 * 1.8) + 32</f>
        <v>78.32480000000001</v>
      </c>
    </row>
    <row r="24545" spans="2:6" hidden="1">
      <c r="B24545" s="15">
        <v>2006</v>
      </c>
      <c r="C24545" s="16">
        <v>9</v>
      </c>
      <c r="D24545" s="16" t="s">
        <v>184</v>
      </c>
      <c r="E24545" s="18">
        <v>25.72</v>
      </c>
      <c r="F24545" s="24">
        <f t="shared" si="421"/>
        <v>78.295999999999992</v>
      </c>
    </row>
    <row r="24546" spans="2:6" hidden="1">
      <c r="B24546" s="13">
        <v>2006</v>
      </c>
      <c r="C24546" s="14">
        <v>10</v>
      </c>
      <c r="D24546" s="14" t="s">
        <v>184</v>
      </c>
      <c r="E24546" s="19">
        <v>25.774000000000001</v>
      </c>
      <c r="F24546" s="24">
        <f t="shared" si="421"/>
        <v>78.393200000000007</v>
      </c>
    </row>
    <row r="24547" spans="2:6" hidden="1">
      <c r="B24547" s="15">
        <v>2006</v>
      </c>
      <c r="C24547" s="16">
        <v>11</v>
      </c>
      <c r="D24547" s="16" t="s">
        <v>184</v>
      </c>
      <c r="E24547" s="18">
        <v>24.873000000000001</v>
      </c>
      <c r="F24547" s="24">
        <f t="shared" si="421"/>
        <v>76.7714</v>
      </c>
    </row>
    <row r="24548" spans="2:6" hidden="1">
      <c r="B24548" s="13">
        <v>2006</v>
      </c>
      <c r="C24548" s="14">
        <v>12</v>
      </c>
      <c r="D24548" s="14" t="s">
        <v>184</v>
      </c>
      <c r="E24548" s="19">
        <v>25.177</v>
      </c>
      <c r="F24548" s="24">
        <f t="shared" si="421"/>
        <v>77.318600000000004</v>
      </c>
    </row>
    <row r="24549" spans="2:6" hidden="1">
      <c r="B24549" s="15">
        <v>2007</v>
      </c>
      <c r="C24549" s="16">
        <v>1</v>
      </c>
      <c r="D24549" s="16" t="s">
        <v>184</v>
      </c>
      <c r="E24549" s="18">
        <v>25.574999999999999</v>
      </c>
      <c r="F24549" s="24">
        <f t="shared" si="421"/>
        <v>78.034999999999997</v>
      </c>
    </row>
    <row r="24550" spans="2:6" hidden="1">
      <c r="B24550" s="13">
        <v>2007</v>
      </c>
      <c r="C24550" s="14">
        <v>2</v>
      </c>
      <c r="D24550" s="14" t="s">
        <v>184</v>
      </c>
      <c r="E24550" s="19">
        <v>26.448</v>
      </c>
      <c r="F24550" s="24">
        <f t="shared" si="421"/>
        <v>79.606400000000008</v>
      </c>
    </row>
    <row r="24551" spans="2:6" hidden="1">
      <c r="B24551" s="15">
        <v>2007</v>
      </c>
      <c r="C24551" s="16">
        <v>3</v>
      </c>
      <c r="D24551" s="16" t="s">
        <v>184</v>
      </c>
      <c r="E24551" s="18">
        <v>27.08</v>
      </c>
      <c r="F24551" s="24">
        <f t="shared" si="421"/>
        <v>80.744</v>
      </c>
    </row>
    <row r="24552" spans="2:6" hidden="1">
      <c r="B24552" s="13">
        <v>2007</v>
      </c>
      <c r="C24552" s="14">
        <v>4</v>
      </c>
      <c r="D24552" s="14" t="s">
        <v>184</v>
      </c>
      <c r="E24552" s="19">
        <v>26.997</v>
      </c>
      <c r="F24552" s="24">
        <f t="shared" si="421"/>
        <v>80.5946</v>
      </c>
    </row>
    <row r="24553" spans="2:6" hidden="1">
      <c r="B24553" s="15">
        <v>2007</v>
      </c>
      <c r="C24553" s="16">
        <v>5</v>
      </c>
      <c r="D24553" s="16" t="s">
        <v>184</v>
      </c>
      <c r="E24553" s="18">
        <v>26.231000000000002</v>
      </c>
      <c r="F24553" s="24">
        <f t="shared" si="421"/>
        <v>79.215800000000002</v>
      </c>
    </row>
    <row r="24554" spans="2:6" hidden="1">
      <c r="B24554" s="13">
        <v>2007</v>
      </c>
      <c r="C24554" s="14">
        <v>6</v>
      </c>
      <c r="D24554" s="14" t="s">
        <v>184</v>
      </c>
      <c r="E24554" s="19">
        <v>25.777000000000001</v>
      </c>
      <c r="F24554" s="24">
        <f t="shared" si="421"/>
        <v>78.398600000000002</v>
      </c>
    </row>
    <row r="24555" spans="2:6" hidden="1">
      <c r="B24555" s="15">
        <v>2007</v>
      </c>
      <c r="C24555" s="16">
        <v>7</v>
      </c>
      <c r="D24555" s="16" t="s">
        <v>184</v>
      </c>
      <c r="E24555" s="18">
        <v>25.102</v>
      </c>
      <c r="F24555" s="24">
        <f t="shared" si="421"/>
        <v>77.183599999999998</v>
      </c>
    </row>
    <row r="24556" spans="2:6" hidden="1">
      <c r="B24556" s="13">
        <v>2007</v>
      </c>
      <c r="C24556" s="14">
        <v>8</v>
      </c>
      <c r="D24556" s="14" t="s">
        <v>184</v>
      </c>
      <c r="E24556" s="19">
        <v>25.06</v>
      </c>
      <c r="F24556" s="24">
        <f t="shared" si="421"/>
        <v>77.108000000000004</v>
      </c>
    </row>
    <row r="24557" spans="2:6" hidden="1">
      <c r="B24557" s="15">
        <v>2007</v>
      </c>
      <c r="C24557" s="16">
        <v>9</v>
      </c>
      <c r="D24557" s="16" t="s">
        <v>184</v>
      </c>
      <c r="E24557" s="18">
        <v>25.122</v>
      </c>
      <c r="F24557" s="24">
        <f t="shared" si="421"/>
        <v>77.2196</v>
      </c>
    </row>
    <row r="24558" spans="2:6" hidden="1">
      <c r="B24558" s="13">
        <v>2007</v>
      </c>
      <c r="C24558" s="14">
        <v>10</v>
      </c>
      <c r="D24558" s="14" t="s">
        <v>184</v>
      </c>
      <c r="E24558" s="19">
        <v>24.742999999999999</v>
      </c>
      <c r="F24558" s="24">
        <f t="shared" si="421"/>
        <v>76.537399999999991</v>
      </c>
    </row>
    <row r="24559" spans="2:6" hidden="1">
      <c r="B24559" s="15">
        <v>2007</v>
      </c>
      <c r="C24559" s="16">
        <v>11</v>
      </c>
      <c r="D24559" s="16" t="s">
        <v>184</v>
      </c>
      <c r="E24559" s="18">
        <v>24.86</v>
      </c>
      <c r="F24559" s="24">
        <f t="shared" si="421"/>
        <v>76.74799999999999</v>
      </c>
    </row>
    <row r="24560" spans="2:6" hidden="1">
      <c r="B24560" s="13">
        <v>2007</v>
      </c>
      <c r="C24560" s="14">
        <v>12</v>
      </c>
      <c r="D24560" s="14" t="s">
        <v>184</v>
      </c>
      <c r="E24560" s="19">
        <v>24.527999999999999</v>
      </c>
      <c r="F24560" s="24">
        <f t="shared" si="421"/>
        <v>76.150399999999991</v>
      </c>
    </row>
    <row r="24561" spans="2:6" hidden="1">
      <c r="B24561" s="15">
        <v>2008</v>
      </c>
      <c r="C24561" s="16">
        <v>1</v>
      </c>
      <c r="D24561" s="16" t="s">
        <v>184</v>
      </c>
      <c r="E24561" s="18">
        <v>24.916</v>
      </c>
      <c r="F24561" s="24">
        <f t="shared" si="421"/>
        <v>76.848800000000011</v>
      </c>
    </row>
    <row r="24562" spans="2:6" hidden="1">
      <c r="B24562" s="13">
        <v>2008</v>
      </c>
      <c r="C24562" s="14">
        <v>2</v>
      </c>
      <c r="D24562" s="14" t="s">
        <v>184</v>
      </c>
      <c r="E24562" s="19">
        <v>25.695</v>
      </c>
      <c r="F24562" s="24">
        <f t="shared" si="421"/>
        <v>78.251000000000005</v>
      </c>
    </row>
    <row r="24563" spans="2:6" hidden="1">
      <c r="B24563" s="15">
        <v>2008</v>
      </c>
      <c r="C24563" s="16">
        <v>3</v>
      </c>
      <c r="D24563" s="16" t="s">
        <v>184</v>
      </c>
      <c r="E24563" s="18">
        <v>26.448</v>
      </c>
      <c r="F24563" s="24">
        <f t="shared" si="421"/>
        <v>79.606400000000008</v>
      </c>
    </row>
    <row r="24564" spans="2:6" hidden="1">
      <c r="B24564" s="13">
        <v>2008</v>
      </c>
      <c r="C24564" s="14">
        <v>4</v>
      </c>
      <c r="D24564" s="14" t="s">
        <v>184</v>
      </c>
      <c r="E24564" s="19">
        <v>26.629000000000001</v>
      </c>
      <c r="F24564" s="24">
        <f t="shared" si="421"/>
        <v>79.932199999999995</v>
      </c>
    </row>
    <row r="24565" spans="2:6" hidden="1">
      <c r="B24565" s="15">
        <v>2008</v>
      </c>
      <c r="C24565" s="16">
        <v>5</v>
      </c>
      <c r="D24565" s="16" t="s">
        <v>184</v>
      </c>
      <c r="E24565" s="18">
        <v>26.047000000000001</v>
      </c>
      <c r="F24565" s="24">
        <f t="shared" si="421"/>
        <v>78.884600000000006</v>
      </c>
    </row>
    <row r="24566" spans="2:6" hidden="1">
      <c r="B24566" s="13">
        <v>2008</v>
      </c>
      <c r="C24566" s="14">
        <v>6</v>
      </c>
      <c r="D24566" s="14" t="s">
        <v>184</v>
      </c>
      <c r="E24566" s="19">
        <v>25.297000000000001</v>
      </c>
      <c r="F24566" s="24">
        <f t="shared" si="421"/>
        <v>77.534600000000012</v>
      </c>
    </row>
    <row r="24567" spans="2:6" hidden="1">
      <c r="B24567" s="15">
        <v>2008</v>
      </c>
      <c r="C24567" s="16">
        <v>7</v>
      </c>
      <c r="D24567" s="16" t="s">
        <v>184</v>
      </c>
      <c r="E24567" s="18">
        <v>24.579000000000001</v>
      </c>
      <c r="F24567" s="24">
        <f t="shared" si="421"/>
        <v>76.242199999999997</v>
      </c>
    </row>
    <row r="24568" spans="2:6" hidden="1">
      <c r="B24568" s="13">
        <v>2008</v>
      </c>
      <c r="C24568" s="14">
        <v>8</v>
      </c>
      <c r="D24568" s="14" t="s">
        <v>184</v>
      </c>
      <c r="E24568" s="19">
        <v>24.733000000000001</v>
      </c>
      <c r="F24568" s="24">
        <f t="shared" si="421"/>
        <v>76.519400000000005</v>
      </c>
    </row>
    <row r="24569" spans="2:6" hidden="1">
      <c r="B24569" s="15">
        <v>2008</v>
      </c>
      <c r="C24569" s="16">
        <v>9</v>
      </c>
      <c r="D24569" s="16" t="s">
        <v>184</v>
      </c>
      <c r="E24569" s="18">
        <v>25.161000000000001</v>
      </c>
      <c r="F24569" s="24">
        <f t="shared" si="421"/>
        <v>77.289800000000014</v>
      </c>
    </row>
    <row r="24570" spans="2:6" hidden="1">
      <c r="B24570" s="13">
        <v>2008</v>
      </c>
      <c r="C24570" s="14">
        <v>10</v>
      </c>
      <c r="D24570" s="14" t="s">
        <v>184</v>
      </c>
      <c r="E24570" s="19">
        <v>24.818000000000001</v>
      </c>
      <c r="F24570" s="24">
        <f t="shared" si="421"/>
        <v>76.67240000000001</v>
      </c>
    </row>
    <row r="24571" spans="2:6" hidden="1">
      <c r="B24571" s="15">
        <v>2008</v>
      </c>
      <c r="C24571" s="16">
        <v>11</v>
      </c>
      <c r="D24571" s="16" t="s">
        <v>184</v>
      </c>
      <c r="E24571" s="18">
        <v>24.628</v>
      </c>
      <c r="F24571" s="24">
        <f t="shared" si="421"/>
        <v>76.330399999999997</v>
      </c>
    </row>
    <row r="24572" spans="2:6" hidden="1">
      <c r="B24572" s="13">
        <v>2008</v>
      </c>
      <c r="C24572" s="14">
        <v>12</v>
      </c>
      <c r="D24572" s="14" t="s">
        <v>184</v>
      </c>
      <c r="E24572" s="19">
        <v>24.413</v>
      </c>
      <c r="F24572" s="24">
        <f t="shared" si="421"/>
        <v>75.943399999999997</v>
      </c>
    </row>
    <row r="24573" spans="2:6" hidden="1">
      <c r="B24573" s="15">
        <v>2009</v>
      </c>
      <c r="C24573" s="16">
        <v>1</v>
      </c>
      <c r="D24573" s="16" t="s">
        <v>184</v>
      </c>
      <c r="E24573" s="18">
        <v>24.863</v>
      </c>
      <c r="F24573" s="24">
        <f t="shared" si="421"/>
        <v>76.753399999999999</v>
      </c>
    </row>
    <row r="24574" spans="2:6" hidden="1">
      <c r="B24574" s="13">
        <v>2009</v>
      </c>
      <c r="C24574" s="14">
        <v>2</v>
      </c>
      <c r="D24574" s="14" t="s">
        <v>184</v>
      </c>
      <c r="E24574" s="19">
        <v>25.376999999999999</v>
      </c>
      <c r="F24574" s="24">
        <f t="shared" si="421"/>
        <v>77.678599999999989</v>
      </c>
    </row>
    <row r="24575" spans="2:6" hidden="1">
      <c r="B24575" s="15">
        <v>2009</v>
      </c>
      <c r="C24575" s="16">
        <v>3</v>
      </c>
      <c r="D24575" s="16" t="s">
        <v>184</v>
      </c>
      <c r="E24575" s="18">
        <v>26.161000000000001</v>
      </c>
      <c r="F24575" s="24">
        <f t="shared" si="421"/>
        <v>79.089799999999997</v>
      </c>
    </row>
    <row r="24576" spans="2:6" hidden="1">
      <c r="B24576" s="13">
        <v>2009</v>
      </c>
      <c r="C24576" s="14">
        <v>4</v>
      </c>
      <c r="D24576" s="14" t="s">
        <v>184</v>
      </c>
      <c r="E24576" s="19">
        <v>27.102</v>
      </c>
      <c r="F24576" s="24">
        <f t="shared" si="421"/>
        <v>80.783600000000007</v>
      </c>
    </row>
    <row r="24577" spans="2:6" hidden="1">
      <c r="B24577" s="15">
        <v>2009</v>
      </c>
      <c r="C24577" s="16">
        <v>5</v>
      </c>
      <c r="D24577" s="16" t="s">
        <v>184</v>
      </c>
      <c r="E24577" s="18">
        <v>26.436</v>
      </c>
      <c r="F24577" s="24">
        <f t="shared" si="421"/>
        <v>79.584800000000001</v>
      </c>
    </row>
    <row r="24578" spans="2:6" hidden="1">
      <c r="B24578" s="13">
        <v>2009</v>
      </c>
      <c r="C24578" s="14">
        <v>6</v>
      </c>
      <c r="D24578" s="14" t="s">
        <v>184</v>
      </c>
      <c r="E24578" s="19">
        <v>25.58</v>
      </c>
      <c r="F24578" s="24">
        <f t="shared" si="421"/>
        <v>78.043999999999997</v>
      </c>
    </row>
    <row r="24579" spans="2:6" hidden="1">
      <c r="B24579" s="15">
        <v>2009</v>
      </c>
      <c r="C24579" s="16">
        <v>7</v>
      </c>
      <c r="D24579" s="16" t="s">
        <v>184</v>
      </c>
      <c r="E24579" s="18">
        <v>25.428000000000001</v>
      </c>
      <c r="F24579" s="24">
        <f t="shared" si="421"/>
        <v>77.770399999999995</v>
      </c>
    </row>
    <row r="24580" spans="2:6" hidden="1">
      <c r="B24580" s="13">
        <v>2009</v>
      </c>
      <c r="C24580" s="14">
        <v>8</v>
      </c>
      <c r="D24580" s="14" t="s">
        <v>184</v>
      </c>
      <c r="E24580" s="19">
        <v>25.413</v>
      </c>
      <c r="F24580" s="24">
        <f t="shared" si="421"/>
        <v>77.743400000000008</v>
      </c>
    </row>
    <row r="24581" spans="2:6" hidden="1">
      <c r="B24581" s="15">
        <v>2009</v>
      </c>
      <c r="C24581" s="16">
        <v>9</v>
      </c>
      <c r="D24581" s="16" t="s">
        <v>184</v>
      </c>
      <c r="E24581" s="18">
        <v>26.274000000000001</v>
      </c>
      <c r="F24581" s="24">
        <f t="shared" si="421"/>
        <v>79.293200000000013</v>
      </c>
    </row>
    <row r="24582" spans="2:6" hidden="1">
      <c r="B24582" s="13">
        <v>2009</v>
      </c>
      <c r="C24582" s="14">
        <v>10</v>
      </c>
      <c r="D24582" s="14" t="s">
        <v>184</v>
      </c>
      <c r="E24582" s="19">
        <v>25.51</v>
      </c>
      <c r="F24582" s="24">
        <f t="shared" si="421"/>
        <v>77.918000000000006</v>
      </c>
    </row>
    <row r="24583" spans="2:6" hidden="1">
      <c r="B24583" s="15">
        <v>2009</v>
      </c>
      <c r="C24583" s="16">
        <v>11</v>
      </c>
      <c r="D24583" s="16" t="s">
        <v>184</v>
      </c>
      <c r="E24583" s="18">
        <v>25.231000000000002</v>
      </c>
      <c r="F24583" s="24">
        <f t="shared" si="421"/>
        <v>77.415800000000004</v>
      </c>
    </row>
    <row r="24584" spans="2:6" hidden="1">
      <c r="B24584" s="13">
        <v>2009</v>
      </c>
      <c r="C24584" s="14">
        <v>12</v>
      </c>
      <c r="D24584" s="14" t="s">
        <v>184</v>
      </c>
      <c r="E24584" s="19">
        <v>25.488</v>
      </c>
      <c r="F24584" s="24">
        <f t="shared" si="421"/>
        <v>77.878399999999999</v>
      </c>
    </row>
    <row r="24585" spans="2:6" hidden="1">
      <c r="B24585" s="15">
        <v>2010</v>
      </c>
      <c r="C24585" s="16">
        <v>1</v>
      </c>
      <c r="D24585" s="16" t="s">
        <v>184</v>
      </c>
      <c r="E24585" s="18">
        <v>25.349</v>
      </c>
      <c r="F24585" s="24">
        <f t="shared" si="421"/>
        <v>77.628199999999993</v>
      </c>
    </row>
    <row r="24586" spans="2:6" hidden="1">
      <c r="B24586" s="13">
        <v>2010</v>
      </c>
      <c r="C24586" s="14">
        <v>2</v>
      </c>
      <c r="D24586" s="14" t="s">
        <v>184</v>
      </c>
      <c r="E24586" s="19">
        <v>26.809000000000001</v>
      </c>
      <c r="F24586" s="24">
        <f t="shared" si="421"/>
        <v>80.256200000000007</v>
      </c>
    </row>
    <row r="24587" spans="2:6" hidden="1">
      <c r="B24587" s="15">
        <v>2010</v>
      </c>
      <c r="C24587" s="16">
        <v>3</v>
      </c>
      <c r="D24587" s="16" t="s">
        <v>184</v>
      </c>
      <c r="E24587" s="18">
        <v>27.437000000000001</v>
      </c>
      <c r="F24587" s="24">
        <f t="shared" si="421"/>
        <v>81.386600000000001</v>
      </c>
    </row>
    <row r="24588" spans="2:6" hidden="1">
      <c r="B24588" s="13">
        <v>2010</v>
      </c>
      <c r="C24588" s="14">
        <v>4</v>
      </c>
      <c r="D24588" s="14" t="s">
        <v>184</v>
      </c>
      <c r="E24588" s="19">
        <v>27.475000000000001</v>
      </c>
      <c r="F24588" s="24">
        <f t="shared" si="421"/>
        <v>81.455000000000013</v>
      </c>
    </row>
    <row r="24589" spans="2:6" hidden="1">
      <c r="B24589" s="15">
        <v>2010</v>
      </c>
      <c r="C24589" s="16">
        <v>5</v>
      </c>
      <c r="D24589" s="16" t="s">
        <v>184</v>
      </c>
      <c r="E24589" s="18">
        <v>26.533999999999999</v>
      </c>
      <c r="F24589" s="24">
        <f t="shared" si="421"/>
        <v>79.761200000000002</v>
      </c>
    </row>
    <row r="24590" spans="2:6" hidden="1">
      <c r="B24590" s="13">
        <v>2010</v>
      </c>
      <c r="C24590" s="14">
        <v>6</v>
      </c>
      <c r="D24590" s="14" t="s">
        <v>184</v>
      </c>
      <c r="E24590" s="19">
        <v>25.437999999999999</v>
      </c>
      <c r="F24590" s="24">
        <f t="shared" si="421"/>
        <v>77.788399999999996</v>
      </c>
    </row>
    <row r="24591" spans="2:6" hidden="1">
      <c r="B24591" s="15">
        <v>2010</v>
      </c>
      <c r="C24591" s="16">
        <v>7</v>
      </c>
      <c r="D24591" s="16" t="s">
        <v>184</v>
      </c>
      <c r="E24591" s="18">
        <v>24.722000000000001</v>
      </c>
      <c r="F24591" s="24">
        <f t="shared" si="421"/>
        <v>76.499600000000001</v>
      </c>
    </row>
    <row r="24592" spans="2:6" hidden="1">
      <c r="B24592" s="13">
        <v>2010</v>
      </c>
      <c r="C24592" s="14">
        <v>8</v>
      </c>
      <c r="D24592" s="14" t="s">
        <v>184</v>
      </c>
      <c r="E24592" s="19">
        <v>24.728000000000002</v>
      </c>
      <c r="F24592" s="24">
        <f t="shared" si="421"/>
        <v>76.510400000000004</v>
      </c>
    </row>
    <row r="24593" spans="2:6" hidden="1">
      <c r="B24593" s="15">
        <v>2010</v>
      </c>
      <c r="C24593" s="16">
        <v>9</v>
      </c>
      <c r="D24593" s="16" t="s">
        <v>184</v>
      </c>
      <c r="E24593" s="18">
        <v>24.606000000000002</v>
      </c>
      <c r="F24593" s="24">
        <f t="shared" si="421"/>
        <v>76.290800000000004</v>
      </c>
    </row>
    <row r="24594" spans="2:6" hidden="1">
      <c r="B24594" s="13">
        <v>2010</v>
      </c>
      <c r="C24594" s="14">
        <v>10</v>
      </c>
      <c r="D24594" s="14" t="s">
        <v>184</v>
      </c>
      <c r="E24594" s="19">
        <v>25.202999999999999</v>
      </c>
      <c r="F24594" s="24">
        <f t="shared" si="421"/>
        <v>77.365399999999994</v>
      </c>
    </row>
    <row r="24595" spans="2:6" hidden="1">
      <c r="B24595" s="15">
        <v>2010</v>
      </c>
      <c r="C24595" s="16">
        <v>11</v>
      </c>
      <c r="D24595" s="16" t="s">
        <v>184</v>
      </c>
      <c r="E24595" s="18">
        <v>24.137</v>
      </c>
      <c r="F24595" s="24">
        <f t="shared" si="421"/>
        <v>75.446600000000004</v>
      </c>
    </row>
    <row r="24596" spans="2:6" hidden="1">
      <c r="B24596" s="13">
        <v>2010</v>
      </c>
      <c r="C24596" s="14">
        <v>12</v>
      </c>
      <c r="D24596" s="14" t="s">
        <v>184</v>
      </c>
      <c r="E24596" s="19">
        <v>23.442</v>
      </c>
      <c r="F24596" s="24">
        <f t="shared" si="421"/>
        <v>74.195599999999999</v>
      </c>
    </row>
    <row r="24597" spans="2:6" hidden="1">
      <c r="B24597" s="15">
        <v>2011</v>
      </c>
      <c r="C24597" s="16">
        <v>1</v>
      </c>
      <c r="D24597" s="16" t="s">
        <v>184</v>
      </c>
      <c r="E24597" s="18">
        <v>24.896999999999998</v>
      </c>
      <c r="F24597" s="24">
        <f t="shared" si="421"/>
        <v>76.814599999999999</v>
      </c>
    </row>
    <row r="24598" spans="2:6" hidden="1">
      <c r="B24598" s="13">
        <v>2011</v>
      </c>
      <c r="C24598" s="14">
        <v>2</v>
      </c>
      <c r="D24598" s="14" t="s">
        <v>184</v>
      </c>
      <c r="E24598" s="19">
        <v>25.992000000000001</v>
      </c>
      <c r="F24598" s="24">
        <f t="shared" si="421"/>
        <v>78.785600000000002</v>
      </c>
    </row>
    <row r="24599" spans="2:6" hidden="1">
      <c r="B24599" s="15">
        <v>2011</v>
      </c>
      <c r="C24599" s="16">
        <v>3</v>
      </c>
      <c r="D24599" s="16" t="s">
        <v>184</v>
      </c>
      <c r="E24599" s="18">
        <v>26.401</v>
      </c>
      <c r="F24599" s="24">
        <f t="shared" si="421"/>
        <v>79.521799999999999</v>
      </c>
    </row>
    <row r="24600" spans="2:6" hidden="1">
      <c r="B24600" s="13">
        <v>2011</v>
      </c>
      <c r="C24600" s="14">
        <v>4</v>
      </c>
      <c r="D24600" s="14" t="s">
        <v>184</v>
      </c>
      <c r="E24600" s="19">
        <v>26.814</v>
      </c>
      <c r="F24600" s="24">
        <f t="shared" si="421"/>
        <v>80.265199999999993</v>
      </c>
    </row>
    <row r="24601" spans="2:6" hidden="1">
      <c r="B24601" s="15">
        <v>2011</v>
      </c>
      <c r="C24601" s="16">
        <v>5</v>
      </c>
      <c r="D24601" s="16" t="s">
        <v>184</v>
      </c>
      <c r="E24601" s="18">
        <v>26.388999999999999</v>
      </c>
      <c r="F24601" s="24">
        <f t="shared" si="421"/>
        <v>79.500200000000007</v>
      </c>
    </row>
    <row r="24602" spans="2:6" hidden="1">
      <c r="B24602" s="13">
        <v>2011</v>
      </c>
      <c r="C24602" s="14">
        <v>6</v>
      </c>
      <c r="D24602" s="14" t="s">
        <v>184</v>
      </c>
      <c r="E24602" s="19">
        <v>25.507000000000001</v>
      </c>
      <c r="F24602" s="24">
        <f t="shared" si="421"/>
        <v>77.912599999999998</v>
      </c>
    </row>
    <row r="24603" spans="2:6" hidden="1">
      <c r="B24603" s="15">
        <v>2011</v>
      </c>
      <c r="C24603" s="16">
        <v>7</v>
      </c>
      <c r="D24603" s="16" t="s">
        <v>184</v>
      </c>
      <c r="E24603" s="18">
        <v>24.817</v>
      </c>
      <c r="F24603" s="24">
        <f t="shared" si="421"/>
        <v>76.670600000000007</v>
      </c>
    </row>
    <row r="24604" spans="2:6" hidden="1">
      <c r="B24604" s="13">
        <v>2011</v>
      </c>
      <c r="C24604" s="14">
        <v>8</v>
      </c>
      <c r="D24604" s="14" t="s">
        <v>184</v>
      </c>
      <c r="E24604" s="19">
        <v>25.247</v>
      </c>
      <c r="F24604" s="24">
        <f t="shared" si="421"/>
        <v>77.444600000000008</v>
      </c>
    </row>
    <row r="24605" spans="2:6" hidden="1">
      <c r="B24605" s="15">
        <v>2011</v>
      </c>
      <c r="C24605" s="16">
        <v>9</v>
      </c>
      <c r="D24605" s="16" t="s">
        <v>184</v>
      </c>
      <c r="E24605" s="18">
        <v>25.309000000000001</v>
      </c>
      <c r="F24605" s="24">
        <f t="shared" si="421"/>
        <v>77.556200000000004</v>
      </c>
    </row>
    <row r="24606" spans="2:6" hidden="1">
      <c r="B24606" s="13">
        <v>2011</v>
      </c>
      <c r="C24606" s="14">
        <v>10</v>
      </c>
      <c r="D24606" s="14" t="s">
        <v>184</v>
      </c>
      <c r="E24606" s="19">
        <v>24.067</v>
      </c>
      <c r="F24606" s="24">
        <f t="shared" si="421"/>
        <v>75.320599999999999</v>
      </c>
    </row>
    <row r="24607" spans="2:6" hidden="1">
      <c r="B24607" s="15">
        <v>2011</v>
      </c>
      <c r="C24607" s="16">
        <v>11</v>
      </c>
      <c r="D24607" s="16" t="s">
        <v>184</v>
      </c>
      <c r="E24607" s="18">
        <v>24.673999999999999</v>
      </c>
      <c r="F24607" s="24">
        <f t="shared" si="421"/>
        <v>76.413200000000003</v>
      </c>
    </row>
    <row r="24608" spans="2:6" hidden="1">
      <c r="B24608" s="13">
        <v>2011</v>
      </c>
      <c r="C24608" s="14">
        <v>12</v>
      </c>
      <c r="D24608" s="14" t="s">
        <v>184</v>
      </c>
      <c r="E24608" s="19">
        <v>24.241</v>
      </c>
      <c r="F24608" s="24">
        <f t="shared" ref="F24608:F24671" si="422">(E24608 * 1.8) + 32</f>
        <v>75.633800000000008</v>
      </c>
    </row>
    <row r="24609" spans="2:6" hidden="1">
      <c r="B24609" s="15">
        <v>2012</v>
      </c>
      <c r="C24609" s="16">
        <v>1</v>
      </c>
      <c r="D24609" s="16" t="s">
        <v>184</v>
      </c>
      <c r="E24609" s="18">
        <v>24.869</v>
      </c>
      <c r="F24609" s="24">
        <f t="shared" si="422"/>
        <v>76.764200000000002</v>
      </c>
    </row>
    <row r="24610" spans="2:6" hidden="1">
      <c r="B24610" s="13">
        <v>2012</v>
      </c>
      <c r="C24610" s="14">
        <v>2</v>
      </c>
      <c r="D24610" s="14" t="s">
        <v>184</v>
      </c>
      <c r="E24610" s="19">
        <v>26.12</v>
      </c>
      <c r="F24610" s="24">
        <f t="shared" si="422"/>
        <v>79.016000000000005</v>
      </c>
    </row>
    <row r="24611" spans="2:6" hidden="1">
      <c r="B24611" s="15">
        <v>2012</v>
      </c>
      <c r="C24611" s="16">
        <v>3</v>
      </c>
      <c r="D24611" s="16" t="s">
        <v>184</v>
      </c>
      <c r="E24611" s="18">
        <v>26.763000000000002</v>
      </c>
      <c r="F24611" s="24">
        <f t="shared" si="422"/>
        <v>80.173400000000001</v>
      </c>
    </row>
    <row r="24612" spans="2:6" hidden="1">
      <c r="B24612" s="13">
        <v>2012</v>
      </c>
      <c r="C24612" s="14">
        <v>4</v>
      </c>
      <c r="D24612" s="14" t="s">
        <v>184</v>
      </c>
      <c r="E24612" s="19">
        <v>26.658999999999999</v>
      </c>
      <c r="F24612" s="24">
        <f t="shared" si="422"/>
        <v>79.986199999999997</v>
      </c>
    </row>
    <row r="24613" spans="2:6" hidden="1">
      <c r="B24613" s="15">
        <v>2012</v>
      </c>
      <c r="C24613" s="16">
        <v>5</v>
      </c>
      <c r="D24613" s="16" t="s">
        <v>184</v>
      </c>
      <c r="E24613" s="18">
        <v>26.407</v>
      </c>
      <c r="F24613" s="24">
        <f t="shared" si="422"/>
        <v>79.532600000000002</v>
      </c>
    </row>
    <row r="24614" spans="2:6" hidden="1">
      <c r="B24614" s="13">
        <v>2012</v>
      </c>
      <c r="C24614" s="14">
        <v>6</v>
      </c>
      <c r="D24614" s="14" t="s">
        <v>184</v>
      </c>
      <c r="E24614" s="19">
        <v>25.744</v>
      </c>
      <c r="F24614" s="24">
        <f t="shared" si="422"/>
        <v>78.339200000000005</v>
      </c>
    </row>
    <row r="24615" spans="2:6" hidden="1">
      <c r="B24615" s="15">
        <v>2012</v>
      </c>
      <c r="C24615" s="16">
        <v>7</v>
      </c>
      <c r="D24615" s="16" t="s">
        <v>184</v>
      </c>
      <c r="E24615" s="18">
        <v>25.21</v>
      </c>
      <c r="F24615" s="24">
        <f t="shared" si="422"/>
        <v>77.378</v>
      </c>
    </row>
    <row r="24616" spans="2:6" hidden="1">
      <c r="B24616" s="13">
        <v>2012</v>
      </c>
      <c r="C24616" s="14">
        <v>8</v>
      </c>
      <c r="D24616" s="14" t="s">
        <v>184</v>
      </c>
      <c r="E24616" s="19">
        <v>25.626000000000001</v>
      </c>
      <c r="F24616" s="24">
        <f t="shared" si="422"/>
        <v>78.126800000000003</v>
      </c>
    </row>
    <row r="24617" spans="2:6" hidden="1">
      <c r="B24617" s="15">
        <v>2012</v>
      </c>
      <c r="C24617" s="16">
        <v>9</v>
      </c>
      <c r="D24617" s="16" t="s">
        <v>184</v>
      </c>
      <c r="E24617" s="18">
        <v>25.129000000000001</v>
      </c>
      <c r="F24617" s="24">
        <f t="shared" si="422"/>
        <v>77.232200000000006</v>
      </c>
    </row>
    <row r="24618" spans="2:6" hidden="1">
      <c r="B24618" s="13">
        <v>2012</v>
      </c>
      <c r="C24618" s="14">
        <v>10</v>
      </c>
      <c r="D24618" s="14" t="s">
        <v>184</v>
      </c>
      <c r="E24618" s="19">
        <v>24.204999999999998</v>
      </c>
      <c r="F24618" s="24">
        <f t="shared" si="422"/>
        <v>75.568999999999988</v>
      </c>
    </row>
    <row r="24619" spans="2:6" hidden="1">
      <c r="B24619" s="15">
        <v>2012</v>
      </c>
      <c r="C24619" s="16">
        <v>11</v>
      </c>
      <c r="D24619" s="16" t="s">
        <v>184</v>
      </c>
      <c r="E24619" s="18">
        <v>24.372</v>
      </c>
      <c r="F24619" s="24">
        <f t="shared" si="422"/>
        <v>75.869599999999991</v>
      </c>
    </row>
    <row r="24620" spans="2:6" hidden="1">
      <c r="B24620" s="13">
        <v>2012</v>
      </c>
      <c r="C24620" s="14">
        <v>12</v>
      </c>
      <c r="D24620" s="14" t="s">
        <v>184</v>
      </c>
      <c r="E24620" s="19">
        <v>24.667999999999999</v>
      </c>
      <c r="F24620" s="24">
        <f t="shared" si="422"/>
        <v>76.4024</v>
      </c>
    </row>
    <row r="24621" spans="2:6" hidden="1">
      <c r="B24621" s="15">
        <v>2013</v>
      </c>
      <c r="C24621" s="16">
        <v>1</v>
      </c>
      <c r="D24621" s="16" t="s">
        <v>184</v>
      </c>
      <c r="E24621" s="18">
        <v>25.106999999999999</v>
      </c>
      <c r="F24621" s="24">
        <f t="shared" si="422"/>
        <v>77.192599999999999</v>
      </c>
    </row>
    <row r="24622" spans="2:6" hidden="1">
      <c r="B24622" s="13">
        <v>2013</v>
      </c>
      <c r="C24622" s="14">
        <v>2</v>
      </c>
      <c r="D24622" s="14" t="s">
        <v>184</v>
      </c>
      <c r="E24622" s="19">
        <v>25.271000000000001</v>
      </c>
      <c r="F24622" s="24">
        <f t="shared" si="422"/>
        <v>77.487799999999993</v>
      </c>
    </row>
    <row r="24623" spans="2:6" hidden="1">
      <c r="B24623" s="15">
        <v>2013</v>
      </c>
      <c r="C24623" s="16">
        <v>3</v>
      </c>
      <c r="D24623" s="16" t="s">
        <v>184</v>
      </c>
      <c r="E24623" s="18">
        <v>26.324000000000002</v>
      </c>
      <c r="F24623" s="24">
        <f t="shared" si="422"/>
        <v>79.383200000000002</v>
      </c>
    </row>
    <row r="24624" spans="2:6" hidden="1">
      <c r="B24624" s="13">
        <v>2013</v>
      </c>
      <c r="C24624" s="14">
        <v>4</v>
      </c>
      <c r="D24624" s="14" t="s">
        <v>184</v>
      </c>
      <c r="E24624" s="19">
        <v>26.558</v>
      </c>
      <c r="F24624" s="24">
        <f t="shared" si="422"/>
        <v>79.804400000000001</v>
      </c>
    </row>
    <row r="24625" spans="2:6" hidden="1">
      <c r="B24625" s="15">
        <v>2013</v>
      </c>
      <c r="C24625" s="16">
        <v>5</v>
      </c>
      <c r="D24625" s="16" t="s">
        <v>184</v>
      </c>
      <c r="E24625" s="18">
        <v>26.077999999999999</v>
      </c>
      <c r="F24625" s="24">
        <f t="shared" si="422"/>
        <v>78.940399999999997</v>
      </c>
    </row>
    <row r="24626" spans="2:6" hidden="1">
      <c r="B24626" s="13">
        <v>2013</v>
      </c>
      <c r="C24626" s="14">
        <v>6</v>
      </c>
      <c r="D24626" s="14" t="s">
        <v>184</v>
      </c>
      <c r="E24626" s="19">
        <v>25.231999999999999</v>
      </c>
      <c r="F24626" s="24">
        <f t="shared" si="422"/>
        <v>77.417599999999993</v>
      </c>
    </row>
    <row r="24627" spans="2:6" hidden="1">
      <c r="B24627" s="15">
        <v>2013</v>
      </c>
      <c r="C24627" s="16">
        <v>7</v>
      </c>
      <c r="D24627" s="16" t="s">
        <v>184</v>
      </c>
      <c r="E24627" s="18">
        <v>25.457000000000001</v>
      </c>
      <c r="F24627" s="24">
        <f t="shared" si="422"/>
        <v>77.822599999999994</v>
      </c>
    </row>
    <row r="24628" spans="2:6" hidden="1">
      <c r="B24628" s="13">
        <v>2013</v>
      </c>
      <c r="C24628" s="14">
        <v>8</v>
      </c>
      <c r="D24628" s="14" t="s">
        <v>184</v>
      </c>
      <c r="E24628" s="19">
        <v>25.064</v>
      </c>
      <c r="F24628" s="24">
        <f t="shared" si="422"/>
        <v>77.115200000000002</v>
      </c>
    </row>
    <row r="24629" spans="2:6" hidden="1">
      <c r="B24629" s="15">
        <v>2013</v>
      </c>
      <c r="C24629" s="16">
        <v>9</v>
      </c>
      <c r="D24629" s="16" t="s">
        <v>184</v>
      </c>
      <c r="E24629" s="18">
        <v>25.972999999999999</v>
      </c>
      <c r="F24629" s="24">
        <f t="shared" si="422"/>
        <v>78.75139999999999</v>
      </c>
    </row>
    <row r="24630" spans="2:6" hidden="1">
      <c r="B24630" s="13">
        <v>2000</v>
      </c>
      <c r="C24630" s="14">
        <v>2</v>
      </c>
      <c r="D24630" s="14" t="s">
        <v>185</v>
      </c>
      <c r="E24630" s="19">
        <v>-2.3439999999999999</v>
      </c>
      <c r="F24630" s="24">
        <f t="shared" si="422"/>
        <v>27.780799999999999</v>
      </c>
    </row>
    <row r="24631" spans="2:6" hidden="1">
      <c r="B24631" s="15">
        <v>2000</v>
      </c>
      <c r="C24631" s="16">
        <v>3</v>
      </c>
      <c r="D24631" s="16" t="s">
        <v>185</v>
      </c>
      <c r="E24631" s="18">
        <v>5.0090000000000003</v>
      </c>
      <c r="F24631" s="24">
        <f t="shared" si="422"/>
        <v>41.016199999999998</v>
      </c>
    </row>
    <row r="24632" spans="2:6" hidden="1">
      <c r="B24632" s="13">
        <v>2000</v>
      </c>
      <c r="C24632" s="14">
        <v>4</v>
      </c>
      <c r="D24632" s="14" t="s">
        <v>185</v>
      </c>
      <c r="E24632" s="19">
        <v>10.363</v>
      </c>
      <c r="F24632" s="24">
        <f t="shared" si="422"/>
        <v>50.653400000000005</v>
      </c>
    </row>
    <row r="24633" spans="2:6" hidden="1">
      <c r="B24633" s="15">
        <v>2000</v>
      </c>
      <c r="C24633" s="16">
        <v>5</v>
      </c>
      <c r="D24633" s="16" t="s">
        <v>185</v>
      </c>
      <c r="E24633" s="18">
        <v>15.683999999999999</v>
      </c>
      <c r="F24633" s="24">
        <f t="shared" si="422"/>
        <v>60.231200000000001</v>
      </c>
    </row>
    <row r="24634" spans="2:6" hidden="1">
      <c r="B24634" s="13">
        <v>2000</v>
      </c>
      <c r="C24634" s="14">
        <v>6</v>
      </c>
      <c r="D24634" s="14" t="s">
        <v>185</v>
      </c>
      <c r="E24634" s="19">
        <v>21.765000000000001</v>
      </c>
      <c r="F24634" s="24">
        <f t="shared" si="422"/>
        <v>71.176999999999992</v>
      </c>
    </row>
    <row r="24635" spans="2:6" hidden="1">
      <c r="B24635" s="15">
        <v>2000</v>
      </c>
      <c r="C24635" s="16">
        <v>7</v>
      </c>
      <c r="D24635" s="16" t="s">
        <v>185</v>
      </c>
      <c r="E24635" s="18">
        <v>25.116</v>
      </c>
      <c r="F24635" s="24">
        <f t="shared" si="422"/>
        <v>77.208799999999997</v>
      </c>
    </row>
    <row r="24636" spans="2:6" hidden="1">
      <c r="B24636" s="13">
        <v>2000</v>
      </c>
      <c r="C24636" s="14">
        <v>8</v>
      </c>
      <c r="D24636" s="14" t="s">
        <v>185</v>
      </c>
      <c r="E24636" s="19">
        <v>25.363</v>
      </c>
      <c r="F24636" s="24">
        <f t="shared" si="422"/>
        <v>77.653400000000005</v>
      </c>
    </row>
    <row r="24637" spans="2:6" hidden="1">
      <c r="B24637" s="15">
        <v>2000</v>
      </c>
      <c r="C24637" s="16">
        <v>9</v>
      </c>
      <c r="D24637" s="16" t="s">
        <v>185</v>
      </c>
      <c r="E24637" s="18">
        <v>20.071000000000002</v>
      </c>
      <c r="F24637" s="24">
        <f t="shared" si="422"/>
        <v>68.127800000000008</v>
      </c>
    </row>
    <row r="24638" spans="2:6" hidden="1">
      <c r="B24638" s="13">
        <v>2000</v>
      </c>
      <c r="C24638" s="14">
        <v>10</v>
      </c>
      <c r="D24638" s="14" t="s">
        <v>185</v>
      </c>
      <c r="E24638" s="19">
        <v>13.772</v>
      </c>
      <c r="F24638" s="24">
        <f t="shared" si="422"/>
        <v>56.7896</v>
      </c>
    </row>
    <row r="24639" spans="2:6" hidden="1">
      <c r="B24639" s="15">
        <v>2000</v>
      </c>
      <c r="C24639" s="16">
        <v>11</v>
      </c>
      <c r="D24639" s="16" t="s">
        <v>185</v>
      </c>
      <c r="E24639" s="18">
        <v>5.6989999999999998</v>
      </c>
      <c r="F24639" s="24">
        <f t="shared" si="422"/>
        <v>42.258200000000002</v>
      </c>
    </row>
    <row r="24640" spans="2:6" hidden="1">
      <c r="B24640" s="13">
        <v>2000</v>
      </c>
      <c r="C24640" s="14">
        <v>12</v>
      </c>
      <c r="D24640" s="14" t="s">
        <v>185</v>
      </c>
      <c r="E24640" s="19">
        <v>-0.29199999999999998</v>
      </c>
      <c r="F24640" s="24">
        <f t="shared" si="422"/>
        <v>31.474399999999999</v>
      </c>
    </row>
    <row r="24641" spans="2:6" hidden="1">
      <c r="B24641" s="15">
        <v>2001</v>
      </c>
      <c r="C24641" s="16">
        <v>1</v>
      </c>
      <c r="D24641" s="16" t="s">
        <v>185</v>
      </c>
      <c r="E24641" s="18">
        <v>-5.3479999999999999</v>
      </c>
      <c r="F24641" s="24">
        <f t="shared" si="422"/>
        <v>22.3736</v>
      </c>
    </row>
    <row r="24642" spans="2:6" hidden="1">
      <c r="B24642" s="13">
        <v>2001</v>
      </c>
      <c r="C24642" s="14">
        <v>2</v>
      </c>
      <c r="D24642" s="14" t="s">
        <v>185</v>
      </c>
      <c r="E24642" s="19">
        <v>-1.4950000000000001</v>
      </c>
      <c r="F24642" s="24">
        <f t="shared" si="422"/>
        <v>29.309000000000001</v>
      </c>
    </row>
    <row r="24643" spans="2:6" hidden="1">
      <c r="B24643" s="15">
        <v>2001</v>
      </c>
      <c r="C24643" s="16">
        <v>3</v>
      </c>
      <c r="D24643" s="16" t="s">
        <v>185</v>
      </c>
      <c r="E24643" s="18">
        <v>3.738</v>
      </c>
      <c r="F24643" s="24">
        <f t="shared" si="422"/>
        <v>38.728400000000001</v>
      </c>
    </row>
    <row r="24644" spans="2:6" hidden="1">
      <c r="B24644" s="13">
        <v>2001</v>
      </c>
      <c r="C24644" s="14">
        <v>4</v>
      </c>
      <c r="D24644" s="14" t="s">
        <v>185</v>
      </c>
      <c r="E24644" s="19">
        <v>11.65</v>
      </c>
      <c r="F24644" s="24">
        <f t="shared" si="422"/>
        <v>52.97</v>
      </c>
    </row>
    <row r="24645" spans="2:6" hidden="1">
      <c r="B24645" s="15">
        <v>2001</v>
      </c>
      <c r="C24645" s="16">
        <v>5</v>
      </c>
      <c r="D24645" s="16" t="s">
        <v>185</v>
      </c>
      <c r="E24645" s="18">
        <v>17.754999999999999</v>
      </c>
      <c r="F24645" s="24">
        <f t="shared" si="422"/>
        <v>63.959000000000003</v>
      </c>
    </row>
    <row r="24646" spans="2:6" hidden="1">
      <c r="B24646" s="13">
        <v>2001</v>
      </c>
      <c r="C24646" s="14">
        <v>6</v>
      </c>
      <c r="D24646" s="14" t="s">
        <v>185</v>
      </c>
      <c r="E24646" s="19">
        <v>21.29</v>
      </c>
      <c r="F24646" s="24">
        <f t="shared" si="422"/>
        <v>70.322000000000003</v>
      </c>
    </row>
    <row r="24647" spans="2:6" hidden="1">
      <c r="B24647" s="15">
        <v>2001</v>
      </c>
      <c r="C24647" s="16">
        <v>7</v>
      </c>
      <c r="D24647" s="16" t="s">
        <v>185</v>
      </c>
      <c r="E24647" s="18">
        <v>24.393999999999998</v>
      </c>
      <c r="F24647" s="24">
        <f t="shared" si="422"/>
        <v>75.909199999999998</v>
      </c>
    </row>
    <row r="24648" spans="2:6" hidden="1">
      <c r="B24648" s="13">
        <v>2001</v>
      </c>
      <c r="C24648" s="14">
        <v>8</v>
      </c>
      <c r="D24648" s="14" t="s">
        <v>185</v>
      </c>
      <c r="E24648" s="19">
        <v>25.29</v>
      </c>
      <c r="F24648" s="24">
        <f t="shared" si="422"/>
        <v>77.521999999999991</v>
      </c>
    </row>
    <row r="24649" spans="2:6" hidden="1">
      <c r="B24649" s="15">
        <v>2001</v>
      </c>
      <c r="C24649" s="16">
        <v>9</v>
      </c>
      <c r="D24649" s="16" t="s">
        <v>185</v>
      </c>
      <c r="E24649" s="18">
        <v>21.38</v>
      </c>
      <c r="F24649" s="24">
        <f t="shared" si="422"/>
        <v>70.484000000000009</v>
      </c>
    </row>
    <row r="24650" spans="2:6" hidden="1">
      <c r="B24650" s="13">
        <v>2001</v>
      </c>
      <c r="C24650" s="14">
        <v>10</v>
      </c>
      <c r="D24650" s="14" t="s">
        <v>185</v>
      </c>
      <c r="E24650" s="19">
        <v>15.535</v>
      </c>
      <c r="F24650" s="24">
        <f t="shared" si="422"/>
        <v>59.963000000000001</v>
      </c>
    </row>
    <row r="24651" spans="2:6" hidden="1">
      <c r="B24651" s="15">
        <v>2001</v>
      </c>
      <c r="C24651" s="16">
        <v>11</v>
      </c>
      <c r="D24651" s="16" t="s">
        <v>185</v>
      </c>
      <c r="E24651" s="18">
        <v>6.3869999999999996</v>
      </c>
      <c r="F24651" s="24">
        <f t="shared" si="422"/>
        <v>43.496600000000001</v>
      </c>
    </row>
    <row r="24652" spans="2:6" hidden="1">
      <c r="B24652" s="13">
        <v>2001</v>
      </c>
      <c r="C24652" s="14">
        <v>12</v>
      </c>
      <c r="D24652" s="14" t="s">
        <v>185</v>
      </c>
      <c r="E24652" s="19">
        <v>-1.405</v>
      </c>
      <c r="F24652" s="24">
        <f t="shared" si="422"/>
        <v>29.471</v>
      </c>
    </row>
    <row r="24653" spans="2:6" hidden="1">
      <c r="B24653" s="15">
        <v>2002</v>
      </c>
      <c r="C24653" s="16">
        <v>1</v>
      </c>
      <c r="D24653" s="16" t="s">
        <v>185</v>
      </c>
      <c r="E24653" s="18">
        <v>-0.66800000000000004</v>
      </c>
      <c r="F24653" s="24">
        <f t="shared" si="422"/>
        <v>30.797599999999999</v>
      </c>
    </row>
    <row r="24654" spans="2:6" hidden="1">
      <c r="B24654" s="13">
        <v>2002</v>
      </c>
      <c r="C24654" s="14">
        <v>2</v>
      </c>
      <c r="D24654" s="14" t="s">
        <v>185</v>
      </c>
      <c r="E24654" s="19">
        <v>1.554</v>
      </c>
      <c r="F24654" s="24">
        <f t="shared" si="422"/>
        <v>34.797200000000004</v>
      </c>
    </row>
    <row r="24655" spans="2:6" hidden="1">
      <c r="B24655" s="15">
        <v>2002</v>
      </c>
      <c r="C24655" s="16">
        <v>3</v>
      </c>
      <c r="D24655" s="16" t="s">
        <v>185</v>
      </c>
      <c r="E24655" s="18">
        <v>6.8550000000000004</v>
      </c>
      <c r="F24655" s="24">
        <f t="shared" si="422"/>
        <v>44.338999999999999</v>
      </c>
    </row>
    <row r="24656" spans="2:6" hidden="1">
      <c r="B24656" s="13">
        <v>2002</v>
      </c>
      <c r="C24656" s="14">
        <v>4</v>
      </c>
      <c r="D24656" s="14" t="s">
        <v>185</v>
      </c>
      <c r="E24656" s="19">
        <v>12.368</v>
      </c>
      <c r="F24656" s="24">
        <f t="shared" si="422"/>
        <v>54.2624</v>
      </c>
    </row>
    <row r="24657" spans="2:6" hidden="1">
      <c r="B24657" s="15">
        <v>2002</v>
      </c>
      <c r="C24657" s="16">
        <v>5</v>
      </c>
      <c r="D24657" s="16" t="s">
        <v>185</v>
      </c>
      <c r="E24657" s="18">
        <v>16.963999999999999</v>
      </c>
      <c r="F24657" s="24">
        <f t="shared" si="422"/>
        <v>62.535200000000003</v>
      </c>
    </row>
    <row r="24658" spans="2:6" hidden="1">
      <c r="B24658" s="13">
        <v>2002</v>
      </c>
      <c r="C24658" s="14">
        <v>6</v>
      </c>
      <c r="D24658" s="14" t="s">
        <v>185</v>
      </c>
      <c r="E24658" s="19">
        <v>20.67</v>
      </c>
      <c r="F24658" s="24">
        <f t="shared" si="422"/>
        <v>69.206000000000003</v>
      </c>
    </row>
    <row r="24659" spans="2:6" hidden="1">
      <c r="B24659" s="15">
        <v>2002</v>
      </c>
      <c r="C24659" s="16">
        <v>7</v>
      </c>
      <c r="D24659" s="16" t="s">
        <v>185</v>
      </c>
      <c r="E24659" s="18">
        <v>23.832999999999998</v>
      </c>
      <c r="F24659" s="24">
        <f t="shared" si="422"/>
        <v>74.8994</v>
      </c>
    </row>
    <row r="24660" spans="2:6" hidden="1">
      <c r="B24660" s="13">
        <v>2002</v>
      </c>
      <c r="C24660" s="14">
        <v>8</v>
      </c>
      <c r="D24660" s="14" t="s">
        <v>185</v>
      </c>
      <c r="E24660" s="19">
        <v>23.564</v>
      </c>
      <c r="F24660" s="24">
        <f t="shared" si="422"/>
        <v>74.415199999999999</v>
      </c>
    </row>
    <row r="24661" spans="2:6" hidden="1">
      <c r="B24661" s="15">
        <v>2002</v>
      </c>
      <c r="C24661" s="16">
        <v>9</v>
      </c>
      <c r="D24661" s="16" t="s">
        <v>185</v>
      </c>
      <c r="E24661" s="18">
        <v>20.882000000000001</v>
      </c>
      <c r="F24661" s="24">
        <f t="shared" si="422"/>
        <v>69.587600000000009</v>
      </c>
    </row>
    <row r="24662" spans="2:6" hidden="1">
      <c r="B24662" s="13">
        <v>2002</v>
      </c>
      <c r="C24662" s="14">
        <v>10</v>
      </c>
      <c r="D24662" s="14" t="s">
        <v>185</v>
      </c>
      <c r="E24662" s="19">
        <v>11.948</v>
      </c>
      <c r="F24662" s="24">
        <f t="shared" si="422"/>
        <v>53.506399999999999</v>
      </c>
    </row>
    <row r="24663" spans="2:6" hidden="1">
      <c r="B24663" s="15">
        <v>2002</v>
      </c>
      <c r="C24663" s="16">
        <v>11</v>
      </c>
      <c r="D24663" s="16" t="s">
        <v>185</v>
      </c>
      <c r="E24663" s="18">
        <v>3.4129999999999998</v>
      </c>
      <c r="F24663" s="24">
        <f t="shared" si="422"/>
        <v>38.1434</v>
      </c>
    </row>
    <row r="24664" spans="2:6" hidden="1">
      <c r="B24664" s="13">
        <v>2002</v>
      </c>
      <c r="C24664" s="14">
        <v>12</v>
      </c>
      <c r="D24664" s="14" t="s">
        <v>185</v>
      </c>
      <c r="E24664" s="19">
        <v>0.20499999999999999</v>
      </c>
      <c r="F24664" s="24">
        <f t="shared" si="422"/>
        <v>32.369</v>
      </c>
    </row>
    <row r="24665" spans="2:6" hidden="1">
      <c r="B24665" s="15">
        <v>2003</v>
      </c>
      <c r="C24665" s="16">
        <v>1</v>
      </c>
      <c r="D24665" s="16" t="s">
        <v>185</v>
      </c>
      <c r="E24665" s="18">
        <v>-3.9790000000000001</v>
      </c>
      <c r="F24665" s="24">
        <f t="shared" si="422"/>
        <v>24.837800000000001</v>
      </c>
    </row>
    <row r="24666" spans="2:6" hidden="1">
      <c r="B24666" s="13">
        <v>2003</v>
      </c>
      <c r="C24666" s="14">
        <v>2</v>
      </c>
      <c r="D24666" s="14" t="s">
        <v>185</v>
      </c>
      <c r="E24666" s="19">
        <v>1.458</v>
      </c>
      <c r="F24666" s="24">
        <f t="shared" si="422"/>
        <v>34.624400000000001</v>
      </c>
    </row>
    <row r="24667" spans="2:6" hidden="1">
      <c r="B24667" s="15">
        <v>2003</v>
      </c>
      <c r="C24667" s="16">
        <v>3</v>
      </c>
      <c r="D24667" s="16" t="s">
        <v>185</v>
      </c>
      <c r="E24667" s="18">
        <v>4.9829999999999997</v>
      </c>
      <c r="F24667" s="24">
        <f t="shared" si="422"/>
        <v>40.9694</v>
      </c>
    </row>
    <row r="24668" spans="2:6" hidden="1">
      <c r="B24668" s="13">
        <v>2003</v>
      </c>
      <c r="C24668" s="14">
        <v>4</v>
      </c>
      <c r="D24668" s="14" t="s">
        <v>185</v>
      </c>
      <c r="E24668" s="19">
        <v>11.666</v>
      </c>
      <c r="F24668" s="24">
        <f t="shared" si="422"/>
        <v>52.998800000000003</v>
      </c>
    </row>
    <row r="24669" spans="2:6" hidden="1">
      <c r="B24669" s="15">
        <v>2003</v>
      </c>
      <c r="C24669" s="16">
        <v>5</v>
      </c>
      <c r="D24669" s="16" t="s">
        <v>185</v>
      </c>
      <c r="E24669" s="18">
        <v>17.850999999999999</v>
      </c>
      <c r="F24669" s="24">
        <f t="shared" si="422"/>
        <v>64.131799999999998</v>
      </c>
    </row>
    <row r="24670" spans="2:6" hidden="1">
      <c r="B24670" s="13">
        <v>2003</v>
      </c>
      <c r="C24670" s="14">
        <v>6</v>
      </c>
      <c r="D24670" s="14" t="s">
        <v>185</v>
      </c>
      <c r="E24670" s="19">
        <v>20.495000000000001</v>
      </c>
      <c r="F24670" s="24">
        <f t="shared" si="422"/>
        <v>68.891000000000005</v>
      </c>
    </row>
    <row r="24671" spans="2:6" hidden="1">
      <c r="B24671" s="15">
        <v>2003</v>
      </c>
      <c r="C24671" s="16">
        <v>7</v>
      </c>
      <c r="D24671" s="16" t="s">
        <v>185</v>
      </c>
      <c r="E24671" s="18">
        <v>22.984999999999999</v>
      </c>
      <c r="F24671" s="24">
        <f t="shared" si="422"/>
        <v>73.37299999999999</v>
      </c>
    </row>
    <row r="24672" spans="2:6" hidden="1">
      <c r="B24672" s="13">
        <v>2003</v>
      </c>
      <c r="C24672" s="14">
        <v>8</v>
      </c>
      <c r="D24672" s="14" t="s">
        <v>185</v>
      </c>
      <c r="E24672" s="19">
        <v>23.425000000000001</v>
      </c>
      <c r="F24672" s="24">
        <f t="shared" ref="F24672:F24735" si="423">(E24672 * 1.8) + 32</f>
        <v>74.164999999999992</v>
      </c>
    </row>
    <row r="24673" spans="2:6" hidden="1">
      <c r="B24673" s="15">
        <v>2003</v>
      </c>
      <c r="C24673" s="16">
        <v>9</v>
      </c>
      <c r="D24673" s="16" t="s">
        <v>185</v>
      </c>
      <c r="E24673" s="18">
        <v>20.603999999999999</v>
      </c>
      <c r="F24673" s="24">
        <f t="shared" si="423"/>
        <v>69.087199999999996</v>
      </c>
    </row>
    <row r="24674" spans="2:6" hidden="1">
      <c r="B24674" s="13">
        <v>2003</v>
      </c>
      <c r="C24674" s="14">
        <v>10</v>
      </c>
      <c r="D24674" s="14" t="s">
        <v>185</v>
      </c>
      <c r="E24674" s="19">
        <v>13.489000000000001</v>
      </c>
      <c r="F24674" s="24">
        <f t="shared" si="423"/>
        <v>56.280200000000001</v>
      </c>
    </row>
    <row r="24675" spans="2:6" hidden="1">
      <c r="B24675" s="15">
        <v>2003</v>
      </c>
      <c r="C24675" s="16">
        <v>11</v>
      </c>
      <c r="D24675" s="16" t="s">
        <v>185</v>
      </c>
      <c r="E24675" s="18">
        <v>8.4570000000000007</v>
      </c>
      <c r="F24675" s="24">
        <f t="shared" si="423"/>
        <v>47.2226</v>
      </c>
    </row>
    <row r="24676" spans="2:6" hidden="1">
      <c r="B24676" s="13">
        <v>2003</v>
      </c>
      <c r="C24676" s="14">
        <v>12</v>
      </c>
      <c r="D24676" s="14" t="s">
        <v>185</v>
      </c>
      <c r="E24676" s="19">
        <v>0.13700000000000001</v>
      </c>
      <c r="F24676" s="24">
        <f t="shared" si="423"/>
        <v>32.246600000000001</v>
      </c>
    </row>
    <row r="24677" spans="2:6" hidden="1">
      <c r="B24677" s="15">
        <v>2004</v>
      </c>
      <c r="C24677" s="16">
        <v>1</v>
      </c>
      <c r="D24677" s="16" t="s">
        <v>185</v>
      </c>
      <c r="E24677" s="18">
        <v>-2.657</v>
      </c>
      <c r="F24677" s="24">
        <f t="shared" si="423"/>
        <v>27.217399999999998</v>
      </c>
    </row>
    <row r="24678" spans="2:6" hidden="1">
      <c r="B24678" s="13">
        <v>2004</v>
      </c>
      <c r="C24678" s="14">
        <v>2</v>
      </c>
      <c r="D24678" s="14" t="s">
        <v>185</v>
      </c>
      <c r="E24678" s="19">
        <v>1.845</v>
      </c>
      <c r="F24678" s="24">
        <f t="shared" si="423"/>
        <v>35.320999999999998</v>
      </c>
    </row>
    <row r="24679" spans="2:6" hidden="1">
      <c r="B24679" s="15">
        <v>2004</v>
      </c>
      <c r="C24679" s="16">
        <v>3</v>
      </c>
      <c r="D24679" s="16" t="s">
        <v>185</v>
      </c>
      <c r="E24679" s="18">
        <v>4.9960000000000004</v>
      </c>
      <c r="F24679" s="24">
        <f t="shared" si="423"/>
        <v>40.992800000000003</v>
      </c>
    </row>
    <row r="24680" spans="2:6" hidden="1">
      <c r="B24680" s="13">
        <v>2004</v>
      </c>
      <c r="C24680" s="14">
        <v>4</v>
      </c>
      <c r="D24680" s="14" t="s">
        <v>185</v>
      </c>
      <c r="E24680" s="19">
        <v>11.746</v>
      </c>
      <c r="F24680" s="24">
        <f t="shared" si="423"/>
        <v>53.142800000000001</v>
      </c>
    </row>
    <row r="24681" spans="2:6" hidden="1">
      <c r="B24681" s="15">
        <v>2004</v>
      </c>
      <c r="C24681" s="16">
        <v>5</v>
      </c>
      <c r="D24681" s="16" t="s">
        <v>185</v>
      </c>
      <c r="E24681" s="18">
        <v>16.297000000000001</v>
      </c>
      <c r="F24681" s="24">
        <f t="shared" si="423"/>
        <v>61.334600000000002</v>
      </c>
    </row>
    <row r="24682" spans="2:6" hidden="1">
      <c r="B24682" s="13">
        <v>2004</v>
      </c>
      <c r="C24682" s="14">
        <v>6</v>
      </c>
      <c r="D24682" s="14" t="s">
        <v>185</v>
      </c>
      <c r="E24682" s="19">
        <v>21.872</v>
      </c>
      <c r="F24682" s="24">
        <f t="shared" si="423"/>
        <v>71.369599999999991</v>
      </c>
    </row>
    <row r="24683" spans="2:6" hidden="1">
      <c r="B24683" s="15">
        <v>2004</v>
      </c>
      <c r="C24683" s="16">
        <v>7</v>
      </c>
      <c r="D24683" s="16" t="s">
        <v>185</v>
      </c>
      <c r="E24683" s="18">
        <v>23.466000000000001</v>
      </c>
      <c r="F24683" s="24">
        <f t="shared" si="423"/>
        <v>74.238799999999998</v>
      </c>
    </row>
    <row r="24684" spans="2:6" hidden="1">
      <c r="B24684" s="13">
        <v>2004</v>
      </c>
      <c r="C24684" s="14">
        <v>8</v>
      </c>
      <c r="D24684" s="14" t="s">
        <v>185</v>
      </c>
      <c r="E24684" s="19">
        <v>24.779</v>
      </c>
      <c r="F24684" s="24">
        <f t="shared" si="423"/>
        <v>76.602200000000011</v>
      </c>
    </row>
    <row r="24685" spans="2:6" hidden="1">
      <c r="B24685" s="15">
        <v>2004</v>
      </c>
      <c r="C24685" s="16">
        <v>9</v>
      </c>
      <c r="D24685" s="16" t="s">
        <v>185</v>
      </c>
      <c r="E24685" s="18">
        <v>21.045999999999999</v>
      </c>
      <c r="F24685" s="24">
        <f t="shared" si="423"/>
        <v>69.882800000000003</v>
      </c>
    </row>
    <row r="24686" spans="2:6" hidden="1">
      <c r="B24686" s="13">
        <v>2004</v>
      </c>
      <c r="C24686" s="14">
        <v>10</v>
      </c>
      <c r="D24686" s="14" t="s">
        <v>185</v>
      </c>
      <c r="E24686" s="19">
        <v>14.321999999999999</v>
      </c>
      <c r="F24686" s="24">
        <f t="shared" si="423"/>
        <v>57.779600000000002</v>
      </c>
    </row>
    <row r="24687" spans="2:6" hidden="1">
      <c r="B24687" s="15">
        <v>2004</v>
      </c>
      <c r="C24687" s="16">
        <v>11</v>
      </c>
      <c r="D24687" s="16" t="s">
        <v>185</v>
      </c>
      <c r="E24687" s="18">
        <v>8.3919999999999995</v>
      </c>
      <c r="F24687" s="24">
        <f t="shared" si="423"/>
        <v>47.105599999999995</v>
      </c>
    </row>
    <row r="24688" spans="2:6" hidden="1">
      <c r="B24688" s="13">
        <v>2004</v>
      </c>
      <c r="C24688" s="14">
        <v>12</v>
      </c>
      <c r="D24688" s="14" t="s">
        <v>185</v>
      </c>
      <c r="E24688" s="19">
        <v>0.877</v>
      </c>
      <c r="F24688" s="24">
        <f t="shared" si="423"/>
        <v>33.578600000000002</v>
      </c>
    </row>
    <row r="24689" spans="2:6" hidden="1">
      <c r="B24689" s="15">
        <v>2005</v>
      </c>
      <c r="C24689" s="16">
        <v>1</v>
      </c>
      <c r="D24689" s="16" t="s">
        <v>185</v>
      </c>
      <c r="E24689" s="18">
        <v>-3.26</v>
      </c>
      <c r="F24689" s="24">
        <f t="shared" si="423"/>
        <v>26.132000000000001</v>
      </c>
    </row>
    <row r="24690" spans="2:6" hidden="1">
      <c r="B24690" s="13">
        <v>2005</v>
      </c>
      <c r="C24690" s="14">
        <v>2</v>
      </c>
      <c r="D24690" s="14" t="s">
        <v>185</v>
      </c>
      <c r="E24690" s="19">
        <v>-2.6139999999999999</v>
      </c>
      <c r="F24690" s="24">
        <f t="shared" si="423"/>
        <v>27.294800000000002</v>
      </c>
    </row>
    <row r="24691" spans="2:6" hidden="1">
      <c r="B24691" s="15">
        <v>2005</v>
      </c>
      <c r="C24691" s="16">
        <v>3</v>
      </c>
      <c r="D24691" s="16" t="s">
        <v>185</v>
      </c>
      <c r="E24691" s="18">
        <v>3.1970000000000001</v>
      </c>
      <c r="F24691" s="24">
        <f t="shared" si="423"/>
        <v>37.754599999999996</v>
      </c>
    </row>
    <row r="24692" spans="2:6" hidden="1">
      <c r="B24692" s="13">
        <v>2005</v>
      </c>
      <c r="C24692" s="14">
        <v>4</v>
      </c>
      <c r="D24692" s="14" t="s">
        <v>185</v>
      </c>
      <c r="E24692" s="19">
        <v>11.411</v>
      </c>
      <c r="F24692" s="24">
        <f t="shared" si="423"/>
        <v>52.5398</v>
      </c>
    </row>
    <row r="24693" spans="2:6" hidden="1">
      <c r="B24693" s="15">
        <v>2005</v>
      </c>
      <c r="C24693" s="16">
        <v>5</v>
      </c>
      <c r="D24693" s="16" t="s">
        <v>185</v>
      </c>
      <c r="E24693" s="18">
        <v>16.16</v>
      </c>
      <c r="F24693" s="24">
        <f t="shared" si="423"/>
        <v>61.088000000000001</v>
      </c>
    </row>
    <row r="24694" spans="2:6" hidden="1">
      <c r="B24694" s="13">
        <v>2005</v>
      </c>
      <c r="C24694" s="14">
        <v>6</v>
      </c>
      <c r="D24694" s="14" t="s">
        <v>185</v>
      </c>
      <c r="E24694" s="19">
        <v>21.166</v>
      </c>
      <c r="F24694" s="24">
        <f t="shared" si="423"/>
        <v>70.098800000000011</v>
      </c>
    </row>
    <row r="24695" spans="2:6" hidden="1">
      <c r="B24695" s="15">
        <v>2005</v>
      </c>
      <c r="C24695" s="16">
        <v>7</v>
      </c>
      <c r="D24695" s="16" t="s">
        <v>185</v>
      </c>
      <c r="E24695" s="18">
        <v>24.332999999999998</v>
      </c>
      <c r="F24695" s="24">
        <f t="shared" si="423"/>
        <v>75.799399999999991</v>
      </c>
    </row>
    <row r="24696" spans="2:6" hidden="1">
      <c r="B24696" s="13">
        <v>2005</v>
      </c>
      <c r="C24696" s="14">
        <v>8</v>
      </c>
      <c r="D24696" s="14" t="s">
        <v>185</v>
      </c>
      <c r="E24696" s="19">
        <v>24.649000000000001</v>
      </c>
      <c r="F24696" s="24">
        <f t="shared" si="423"/>
        <v>76.368200000000002</v>
      </c>
    </row>
    <row r="24697" spans="2:6" hidden="1">
      <c r="B24697" s="15">
        <v>2005</v>
      </c>
      <c r="C24697" s="16">
        <v>9</v>
      </c>
      <c r="D24697" s="16" t="s">
        <v>185</v>
      </c>
      <c r="E24697" s="18">
        <v>21.376999999999999</v>
      </c>
      <c r="F24697" s="24">
        <f t="shared" si="423"/>
        <v>70.4786</v>
      </c>
    </row>
    <row r="24698" spans="2:6" hidden="1">
      <c r="B24698" s="13">
        <v>2005</v>
      </c>
      <c r="C24698" s="14">
        <v>10</v>
      </c>
      <c r="D24698" s="14" t="s">
        <v>185</v>
      </c>
      <c r="E24698" s="19">
        <v>13.865</v>
      </c>
      <c r="F24698" s="24">
        <f t="shared" si="423"/>
        <v>56.957000000000001</v>
      </c>
    </row>
    <row r="24699" spans="2:6" hidden="1">
      <c r="B24699" s="15">
        <v>2005</v>
      </c>
      <c r="C24699" s="16">
        <v>11</v>
      </c>
      <c r="D24699" s="16" t="s">
        <v>185</v>
      </c>
      <c r="E24699" s="18">
        <v>7.8929999999999998</v>
      </c>
      <c r="F24699" s="24">
        <f t="shared" si="423"/>
        <v>46.2074</v>
      </c>
    </row>
    <row r="24700" spans="2:6" hidden="1">
      <c r="B24700" s="13">
        <v>2005</v>
      </c>
      <c r="C24700" s="14">
        <v>12</v>
      </c>
      <c r="D24700" s="14" t="s">
        <v>185</v>
      </c>
      <c r="E24700" s="19">
        <v>-4.2350000000000003</v>
      </c>
      <c r="F24700" s="24">
        <f t="shared" si="423"/>
        <v>24.376999999999999</v>
      </c>
    </row>
    <row r="24701" spans="2:6" hidden="1">
      <c r="B24701" s="15">
        <v>2006</v>
      </c>
      <c r="C24701" s="16">
        <v>1</v>
      </c>
      <c r="D24701" s="16" t="s">
        <v>185</v>
      </c>
      <c r="E24701" s="18">
        <v>-1.431</v>
      </c>
      <c r="F24701" s="24">
        <f t="shared" si="423"/>
        <v>29.424199999999999</v>
      </c>
    </row>
    <row r="24702" spans="2:6" hidden="1">
      <c r="B24702" s="13">
        <v>2006</v>
      </c>
      <c r="C24702" s="14">
        <v>2</v>
      </c>
      <c r="D24702" s="14" t="s">
        <v>185</v>
      </c>
      <c r="E24702" s="19">
        <v>-0.85399999999999998</v>
      </c>
      <c r="F24702" s="24">
        <f t="shared" si="423"/>
        <v>30.462800000000001</v>
      </c>
    </row>
    <row r="24703" spans="2:6" hidden="1">
      <c r="B24703" s="15">
        <v>2006</v>
      </c>
      <c r="C24703" s="16">
        <v>3</v>
      </c>
      <c r="D24703" s="16" t="s">
        <v>185</v>
      </c>
      <c r="E24703" s="18">
        <v>4.08</v>
      </c>
      <c r="F24703" s="24">
        <f t="shared" si="423"/>
        <v>39.344000000000001</v>
      </c>
    </row>
    <row r="24704" spans="2:6" hidden="1">
      <c r="B24704" s="13">
        <v>2006</v>
      </c>
      <c r="C24704" s="14">
        <v>4</v>
      </c>
      <c r="D24704" s="14" t="s">
        <v>185</v>
      </c>
      <c r="E24704" s="19">
        <v>10.085000000000001</v>
      </c>
      <c r="F24704" s="24">
        <f t="shared" si="423"/>
        <v>50.153000000000006</v>
      </c>
    </row>
    <row r="24705" spans="2:6" hidden="1">
      <c r="B24705" s="15">
        <v>2006</v>
      </c>
      <c r="C24705" s="16">
        <v>5</v>
      </c>
      <c r="D24705" s="16" t="s">
        <v>185</v>
      </c>
      <c r="E24705" s="18">
        <v>16.978999999999999</v>
      </c>
      <c r="F24705" s="24">
        <f t="shared" si="423"/>
        <v>62.562200000000004</v>
      </c>
    </row>
    <row r="24706" spans="2:6" hidden="1">
      <c r="B24706" s="13">
        <v>2006</v>
      </c>
      <c r="C24706" s="14">
        <v>6</v>
      </c>
      <c r="D24706" s="14" t="s">
        <v>185</v>
      </c>
      <c r="E24706" s="19">
        <v>20.32</v>
      </c>
      <c r="F24706" s="24">
        <f t="shared" si="423"/>
        <v>68.575999999999993</v>
      </c>
    </row>
    <row r="24707" spans="2:6" hidden="1">
      <c r="B24707" s="15">
        <v>2006</v>
      </c>
      <c r="C24707" s="16">
        <v>7</v>
      </c>
      <c r="D24707" s="16" t="s">
        <v>185</v>
      </c>
      <c r="E24707" s="18">
        <v>22.693999999999999</v>
      </c>
      <c r="F24707" s="24">
        <f t="shared" si="423"/>
        <v>72.849199999999996</v>
      </c>
    </row>
    <row r="24708" spans="2:6" hidden="1">
      <c r="B24708" s="13">
        <v>2006</v>
      </c>
      <c r="C24708" s="14">
        <v>8</v>
      </c>
      <c r="D24708" s="14" t="s">
        <v>185</v>
      </c>
      <c r="E24708" s="19">
        <v>26.128</v>
      </c>
      <c r="F24708" s="24">
        <f t="shared" si="423"/>
        <v>79.0304</v>
      </c>
    </row>
    <row r="24709" spans="2:6" hidden="1">
      <c r="B24709" s="15">
        <v>2006</v>
      </c>
      <c r="C24709" s="16">
        <v>9</v>
      </c>
      <c r="D24709" s="16" t="s">
        <v>185</v>
      </c>
      <c r="E24709" s="18">
        <v>20.532</v>
      </c>
      <c r="F24709" s="24">
        <f t="shared" si="423"/>
        <v>68.957599999999999</v>
      </c>
    </row>
    <row r="24710" spans="2:6" hidden="1">
      <c r="B24710" s="13">
        <v>2006</v>
      </c>
      <c r="C24710" s="14">
        <v>10</v>
      </c>
      <c r="D24710" s="14" t="s">
        <v>185</v>
      </c>
      <c r="E24710" s="19">
        <v>16.959</v>
      </c>
      <c r="F24710" s="24">
        <f t="shared" si="423"/>
        <v>62.526200000000003</v>
      </c>
    </row>
    <row r="24711" spans="2:6" hidden="1">
      <c r="B24711" s="15">
        <v>2006</v>
      </c>
      <c r="C24711" s="16">
        <v>11</v>
      </c>
      <c r="D24711" s="16" t="s">
        <v>185</v>
      </c>
      <c r="E24711" s="18">
        <v>7.9649999999999999</v>
      </c>
      <c r="F24711" s="24">
        <f t="shared" si="423"/>
        <v>46.337000000000003</v>
      </c>
    </row>
    <row r="24712" spans="2:6" hidden="1">
      <c r="B24712" s="13">
        <v>2006</v>
      </c>
      <c r="C24712" s="14">
        <v>12</v>
      </c>
      <c r="D24712" s="14" t="s">
        <v>185</v>
      </c>
      <c r="E24712" s="19">
        <v>0.63800000000000001</v>
      </c>
      <c r="F24712" s="24">
        <f t="shared" si="423"/>
        <v>33.148400000000002</v>
      </c>
    </row>
    <row r="24713" spans="2:6" hidden="1">
      <c r="B24713" s="15">
        <v>2007</v>
      </c>
      <c r="C24713" s="16">
        <v>1</v>
      </c>
      <c r="D24713" s="16" t="s">
        <v>185</v>
      </c>
      <c r="E24713" s="18">
        <v>-1.01</v>
      </c>
      <c r="F24713" s="24">
        <f t="shared" si="423"/>
        <v>30.181999999999999</v>
      </c>
    </row>
    <row r="24714" spans="2:6" hidden="1">
      <c r="B24714" s="13">
        <v>2007</v>
      </c>
      <c r="C24714" s="14">
        <v>2</v>
      </c>
      <c r="D24714" s="14" t="s">
        <v>185</v>
      </c>
      <c r="E24714" s="19">
        <v>2.8450000000000002</v>
      </c>
      <c r="F24714" s="24">
        <f t="shared" si="423"/>
        <v>37.121000000000002</v>
      </c>
    </row>
    <row r="24715" spans="2:6" hidden="1">
      <c r="B24715" s="15">
        <v>2007</v>
      </c>
      <c r="C24715" s="16">
        <v>3</v>
      </c>
      <c r="D24715" s="16" t="s">
        <v>185</v>
      </c>
      <c r="E24715" s="18">
        <v>5.3769999999999998</v>
      </c>
      <c r="F24715" s="24">
        <f t="shared" si="423"/>
        <v>41.678600000000003</v>
      </c>
    </row>
    <row r="24716" spans="2:6" hidden="1">
      <c r="B24716" s="13">
        <v>2007</v>
      </c>
      <c r="C24716" s="14">
        <v>4</v>
      </c>
      <c r="D24716" s="14" t="s">
        <v>185</v>
      </c>
      <c r="E24716" s="19">
        <v>10.340999999999999</v>
      </c>
      <c r="F24716" s="24">
        <f t="shared" si="423"/>
        <v>50.613799999999998</v>
      </c>
    </row>
    <row r="24717" spans="2:6" hidden="1">
      <c r="B24717" s="15">
        <v>2007</v>
      </c>
      <c r="C24717" s="16">
        <v>5</v>
      </c>
      <c r="D24717" s="16" t="s">
        <v>185</v>
      </c>
      <c r="E24717" s="18">
        <v>16.727</v>
      </c>
      <c r="F24717" s="24">
        <f t="shared" si="423"/>
        <v>62.108600000000003</v>
      </c>
    </row>
    <row r="24718" spans="2:6" hidden="1">
      <c r="B24718" s="13">
        <v>2007</v>
      </c>
      <c r="C24718" s="14">
        <v>6</v>
      </c>
      <c r="D24718" s="14" t="s">
        <v>185</v>
      </c>
      <c r="E24718" s="19">
        <v>21.744</v>
      </c>
      <c r="F24718" s="24">
        <f t="shared" si="423"/>
        <v>71.139200000000002</v>
      </c>
    </row>
    <row r="24719" spans="2:6" hidden="1">
      <c r="B24719" s="15">
        <v>2007</v>
      </c>
      <c r="C24719" s="16">
        <v>7</v>
      </c>
      <c r="D24719" s="16" t="s">
        <v>185</v>
      </c>
      <c r="E24719" s="18">
        <v>23.058</v>
      </c>
      <c r="F24719" s="24">
        <f t="shared" si="423"/>
        <v>73.504400000000004</v>
      </c>
    </row>
    <row r="24720" spans="2:6" hidden="1">
      <c r="B24720" s="13">
        <v>2007</v>
      </c>
      <c r="C24720" s="14">
        <v>8</v>
      </c>
      <c r="D24720" s="14" t="s">
        <v>185</v>
      </c>
      <c r="E24720" s="19">
        <v>25.3</v>
      </c>
      <c r="F24720" s="24">
        <f t="shared" si="423"/>
        <v>77.539999999999992</v>
      </c>
    </row>
    <row r="24721" spans="2:6" hidden="1">
      <c r="B24721" s="15">
        <v>2007</v>
      </c>
      <c r="C24721" s="16">
        <v>9</v>
      </c>
      <c r="D24721" s="16" t="s">
        <v>185</v>
      </c>
      <c r="E24721" s="18">
        <v>21.349</v>
      </c>
      <c r="F24721" s="24">
        <f t="shared" si="423"/>
        <v>70.428200000000004</v>
      </c>
    </row>
    <row r="24722" spans="2:6" hidden="1">
      <c r="B24722" s="13">
        <v>2007</v>
      </c>
      <c r="C24722" s="14">
        <v>10</v>
      </c>
      <c r="D24722" s="14" t="s">
        <v>185</v>
      </c>
      <c r="E24722" s="19">
        <v>14.393000000000001</v>
      </c>
      <c r="F24722" s="24">
        <f t="shared" si="423"/>
        <v>57.907400000000003</v>
      </c>
    </row>
    <row r="24723" spans="2:6" hidden="1">
      <c r="B24723" s="15">
        <v>2007</v>
      </c>
      <c r="C24723" s="16">
        <v>11</v>
      </c>
      <c r="D24723" s="16" t="s">
        <v>185</v>
      </c>
      <c r="E24723" s="18">
        <v>6.0960000000000001</v>
      </c>
      <c r="F24723" s="24">
        <f t="shared" si="423"/>
        <v>42.972799999999999</v>
      </c>
    </row>
    <row r="24724" spans="2:6" hidden="1">
      <c r="B24724" s="13">
        <v>2007</v>
      </c>
      <c r="C24724" s="14">
        <v>12</v>
      </c>
      <c r="D24724" s="14" t="s">
        <v>185</v>
      </c>
      <c r="E24724" s="19">
        <v>0.80600000000000005</v>
      </c>
      <c r="F24724" s="24">
        <f t="shared" si="423"/>
        <v>33.450800000000001</v>
      </c>
    </row>
    <row r="24725" spans="2:6" hidden="1">
      <c r="B24725" s="15">
        <v>2008</v>
      </c>
      <c r="C24725" s="16">
        <v>1</v>
      </c>
      <c r="D24725" s="16" t="s">
        <v>185</v>
      </c>
      <c r="E24725" s="18">
        <v>-2.6219999999999999</v>
      </c>
      <c r="F24725" s="24">
        <f t="shared" si="423"/>
        <v>27.2804</v>
      </c>
    </row>
    <row r="24726" spans="2:6" hidden="1">
      <c r="B24726" s="13">
        <v>2008</v>
      </c>
      <c r="C24726" s="14">
        <v>2</v>
      </c>
      <c r="D24726" s="14" t="s">
        <v>185</v>
      </c>
      <c r="E24726" s="19">
        <v>-1.8240000000000001</v>
      </c>
      <c r="F24726" s="24">
        <f t="shared" si="423"/>
        <v>28.716799999999999</v>
      </c>
    </row>
    <row r="24727" spans="2:6" hidden="1">
      <c r="B24727" s="15">
        <v>2008</v>
      </c>
      <c r="C24727" s="16">
        <v>3</v>
      </c>
      <c r="D24727" s="16" t="s">
        <v>185</v>
      </c>
      <c r="E24727" s="18">
        <v>6.1820000000000004</v>
      </c>
      <c r="F24727" s="24">
        <f t="shared" si="423"/>
        <v>43.127600000000001</v>
      </c>
    </row>
    <row r="24728" spans="2:6" hidden="1">
      <c r="B24728" s="13">
        <v>2008</v>
      </c>
      <c r="C24728" s="14">
        <v>4</v>
      </c>
      <c r="D24728" s="14" t="s">
        <v>185</v>
      </c>
      <c r="E24728" s="19">
        <v>12.632999999999999</v>
      </c>
      <c r="F24728" s="24">
        <f t="shared" si="423"/>
        <v>54.739400000000003</v>
      </c>
    </row>
    <row r="24729" spans="2:6" hidden="1">
      <c r="B24729" s="15">
        <v>2008</v>
      </c>
      <c r="C24729" s="16">
        <v>5</v>
      </c>
      <c r="D24729" s="16" t="s">
        <v>185</v>
      </c>
      <c r="E24729" s="18">
        <v>16.25</v>
      </c>
      <c r="F24729" s="24">
        <f t="shared" si="423"/>
        <v>61.25</v>
      </c>
    </row>
    <row r="24730" spans="2:6" hidden="1">
      <c r="B24730" s="13">
        <v>2008</v>
      </c>
      <c r="C24730" s="14">
        <v>6</v>
      </c>
      <c r="D24730" s="14" t="s">
        <v>185</v>
      </c>
      <c r="E24730" s="19">
        <v>20.497</v>
      </c>
      <c r="F24730" s="24">
        <f t="shared" si="423"/>
        <v>68.894599999999997</v>
      </c>
    </row>
    <row r="24731" spans="2:6" hidden="1">
      <c r="B24731" s="15">
        <v>2008</v>
      </c>
      <c r="C24731" s="16">
        <v>7</v>
      </c>
      <c r="D24731" s="16" t="s">
        <v>185</v>
      </c>
      <c r="E24731" s="18">
        <v>23.942</v>
      </c>
      <c r="F24731" s="24">
        <f t="shared" si="423"/>
        <v>75.095600000000005</v>
      </c>
    </row>
    <row r="24732" spans="2:6" hidden="1">
      <c r="B24732" s="13">
        <v>2008</v>
      </c>
      <c r="C24732" s="14">
        <v>8</v>
      </c>
      <c r="D24732" s="14" t="s">
        <v>185</v>
      </c>
      <c r="E24732" s="19">
        <v>24.475000000000001</v>
      </c>
      <c r="F24732" s="24">
        <f t="shared" si="423"/>
        <v>76.055000000000007</v>
      </c>
    </row>
    <row r="24733" spans="2:6" hidden="1">
      <c r="B24733" s="15">
        <v>2008</v>
      </c>
      <c r="C24733" s="16">
        <v>9</v>
      </c>
      <c r="D24733" s="16" t="s">
        <v>185</v>
      </c>
      <c r="E24733" s="18">
        <v>21.111999999999998</v>
      </c>
      <c r="F24733" s="24">
        <f t="shared" si="423"/>
        <v>70.001599999999996</v>
      </c>
    </row>
    <row r="24734" spans="2:6" hidden="1">
      <c r="B24734" s="13">
        <v>2008</v>
      </c>
      <c r="C24734" s="14">
        <v>10</v>
      </c>
      <c r="D24734" s="14" t="s">
        <v>185</v>
      </c>
      <c r="E24734" s="19">
        <v>15.417</v>
      </c>
      <c r="F24734" s="24">
        <f t="shared" si="423"/>
        <v>59.750599999999999</v>
      </c>
    </row>
    <row r="24735" spans="2:6" hidden="1">
      <c r="B24735" s="15">
        <v>2008</v>
      </c>
      <c r="C24735" s="16">
        <v>11</v>
      </c>
      <c r="D24735" s="16" t="s">
        <v>185</v>
      </c>
      <c r="E24735" s="18">
        <v>6.992</v>
      </c>
      <c r="F24735" s="24">
        <f t="shared" si="423"/>
        <v>44.585599999999999</v>
      </c>
    </row>
    <row r="24736" spans="2:6" hidden="1">
      <c r="B24736" s="13">
        <v>2008</v>
      </c>
      <c r="C24736" s="14">
        <v>12</v>
      </c>
      <c r="D24736" s="14" t="s">
        <v>185</v>
      </c>
      <c r="E24736" s="19">
        <v>0.51500000000000001</v>
      </c>
      <c r="F24736" s="24">
        <f t="shared" ref="F24736:F24799" si="424">(E24736 * 1.8) + 32</f>
        <v>32.927</v>
      </c>
    </row>
    <row r="24737" spans="2:6" hidden="1">
      <c r="B24737" s="15">
        <v>2009</v>
      </c>
      <c r="C24737" s="16">
        <v>1</v>
      </c>
      <c r="D24737" s="16" t="s">
        <v>185</v>
      </c>
      <c r="E24737" s="18">
        <v>-2.5369999999999999</v>
      </c>
      <c r="F24737" s="24">
        <f t="shared" si="424"/>
        <v>27.433399999999999</v>
      </c>
    </row>
    <row r="24738" spans="2:6" hidden="1">
      <c r="B24738" s="13">
        <v>2009</v>
      </c>
      <c r="C24738" s="14">
        <v>2</v>
      </c>
      <c r="D24738" s="14" t="s">
        <v>185</v>
      </c>
      <c r="E24738" s="19">
        <v>1.9550000000000001</v>
      </c>
      <c r="F24738" s="24">
        <f t="shared" si="424"/>
        <v>35.518999999999998</v>
      </c>
    </row>
    <row r="24739" spans="2:6" hidden="1">
      <c r="B24739" s="15">
        <v>2009</v>
      </c>
      <c r="C24739" s="16">
        <v>3</v>
      </c>
      <c r="D24739" s="16" t="s">
        <v>185</v>
      </c>
      <c r="E24739" s="18">
        <v>5.1230000000000002</v>
      </c>
      <c r="F24739" s="24">
        <f t="shared" si="424"/>
        <v>41.221400000000003</v>
      </c>
    </row>
    <row r="24740" spans="2:6" hidden="1">
      <c r="B24740" s="13">
        <v>2009</v>
      </c>
      <c r="C24740" s="14">
        <v>4</v>
      </c>
      <c r="D24740" s="14" t="s">
        <v>185</v>
      </c>
      <c r="E24740" s="19">
        <v>10.920999999999999</v>
      </c>
      <c r="F24740" s="24">
        <f t="shared" si="424"/>
        <v>51.657799999999995</v>
      </c>
    </row>
    <row r="24741" spans="2:6" hidden="1">
      <c r="B24741" s="15">
        <v>2009</v>
      </c>
      <c r="C24741" s="16">
        <v>5</v>
      </c>
      <c r="D24741" s="16" t="s">
        <v>185</v>
      </c>
      <c r="E24741" s="18">
        <v>17.568000000000001</v>
      </c>
      <c r="F24741" s="24">
        <f t="shared" si="424"/>
        <v>63.622399999999999</v>
      </c>
    </row>
    <row r="24742" spans="2:6" hidden="1">
      <c r="B24742" s="13">
        <v>2009</v>
      </c>
      <c r="C24742" s="14">
        <v>6</v>
      </c>
      <c r="D24742" s="14" t="s">
        <v>185</v>
      </c>
      <c r="E24742" s="19">
        <v>20.725000000000001</v>
      </c>
      <c r="F24742" s="24">
        <f t="shared" si="424"/>
        <v>69.305000000000007</v>
      </c>
    </row>
    <row r="24743" spans="2:6" hidden="1">
      <c r="B24743" s="15">
        <v>2009</v>
      </c>
      <c r="C24743" s="16">
        <v>7</v>
      </c>
      <c r="D24743" s="16" t="s">
        <v>185</v>
      </c>
      <c r="E24743" s="18">
        <v>23.001999999999999</v>
      </c>
      <c r="F24743" s="24">
        <f t="shared" si="424"/>
        <v>73.403599999999997</v>
      </c>
    </row>
    <row r="24744" spans="2:6" hidden="1">
      <c r="B24744" s="13">
        <v>2009</v>
      </c>
      <c r="C24744" s="14">
        <v>8</v>
      </c>
      <c r="D24744" s="14" t="s">
        <v>185</v>
      </c>
      <c r="E24744" s="19">
        <v>24.638999999999999</v>
      </c>
      <c r="F24744" s="24">
        <f t="shared" si="424"/>
        <v>76.350200000000001</v>
      </c>
    </row>
    <row r="24745" spans="2:6" hidden="1">
      <c r="B24745" s="15">
        <v>2009</v>
      </c>
      <c r="C24745" s="16">
        <v>9</v>
      </c>
      <c r="D24745" s="16" t="s">
        <v>185</v>
      </c>
      <c r="E24745" s="18">
        <v>20.713000000000001</v>
      </c>
      <c r="F24745" s="24">
        <f t="shared" si="424"/>
        <v>69.2834</v>
      </c>
    </row>
    <row r="24746" spans="2:6" hidden="1">
      <c r="B24746" s="13">
        <v>2009</v>
      </c>
      <c r="C24746" s="14">
        <v>10</v>
      </c>
      <c r="D24746" s="14" t="s">
        <v>185</v>
      </c>
      <c r="E24746" s="19">
        <v>14.97</v>
      </c>
      <c r="F24746" s="24">
        <f t="shared" si="424"/>
        <v>58.945999999999998</v>
      </c>
    </row>
    <row r="24747" spans="2:6" hidden="1">
      <c r="B24747" s="15">
        <v>2009</v>
      </c>
      <c r="C24747" s="16">
        <v>11</v>
      </c>
      <c r="D24747" s="16" t="s">
        <v>185</v>
      </c>
      <c r="E24747" s="18">
        <v>6.431</v>
      </c>
      <c r="F24747" s="24">
        <f t="shared" si="424"/>
        <v>43.575800000000001</v>
      </c>
    </row>
    <row r="24748" spans="2:6" hidden="1">
      <c r="B24748" s="13">
        <v>2009</v>
      </c>
      <c r="C24748" s="14">
        <v>12</v>
      </c>
      <c r="D24748" s="14" t="s">
        <v>185</v>
      </c>
      <c r="E24748" s="19">
        <v>-1.4690000000000001</v>
      </c>
      <c r="F24748" s="24">
        <f t="shared" si="424"/>
        <v>29.355799999999999</v>
      </c>
    </row>
    <row r="24749" spans="2:6" hidden="1">
      <c r="B24749" s="15">
        <v>2010</v>
      </c>
      <c r="C24749" s="16">
        <v>1</v>
      </c>
      <c r="D24749" s="16" t="s">
        <v>185</v>
      </c>
      <c r="E24749" s="18">
        <v>-4.9349999999999996</v>
      </c>
      <c r="F24749" s="24">
        <f t="shared" si="424"/>
        <v>23.117000000000001</v>
      </c>
    </row>
    <row r="24750" spans="2:6" hidden="1">
      <c r="B24750" s="13">
        <v>2010</v>
      </c>
      <c r="C24750" s="14">
        <v>2</v>
      </c>
      <c r="D24750" s="14" t="s">
        <v>185</v>
      </c>
      <c r="E24750" s="19">
        <v>0.32300000000000001</v>
      </c>
      <c r="F24750" s="24">
        <f t="shared" si="424"/>
        <v>32.581400000000002</v>
      </c>
    </row>
    <row r="24751" spans="2:6" hidden="1">
      <c r="B24751" s="15">
        <v>2010</v>
      </c>
      <c r="C24751" s="16">
        <v>3</v>
      </c>
      <c r="D24751" s="16" t="s">
        <v>185</v>
      </c>
      <c r="E24751" s="18">
        <v>3.8130000000000002</v>
      </c>
      <c r="F24751" s="24">
        <f t="shared" si="424"/>
        <v>38.863399999999999</v>
      </c>
    </row>
    <row r="24752" spans="2:6" hidden="1">
      <c r="B24752" s="13">
        <v>2010</v>
      </c>
      <c r="C24752" s="14">
        <v>4</v>
      </c>
      <c r="D24752" s="14" t="s">
        <v>185</v>
      </c>
      <c r="E24752" s="19">
        <v>8.4190000000000005</v>
      </c>
      <c r="F24752" s="24">
        <f t="shared" si="424"/>
        <v>47.154200000000003</v>
      </c>
    </row>
    <row r="24753" spans="2:6" hidden="1">
      <c r="B24753" s="15">
        <v>2010</v>
      </c>
      <c r="C24753" s="16">
        <v>5</v>
      </c>
      <c r="D24753" s="16" t="s">
        <v>185</v>
      </c>
      <c r="E24753" s="18">
        <v>15.984</v>
      </c>
      <c r="F24753" s="24">
        <f t="shared" si="424"/>
        <v>60.7712</v>
      </c>
    </row>
    <row r="24754" spans="2:6" hidden="1">
      <c r="B24754" s="13">
        <v>2010</v>
      </c>
      <c r="C24754" s="14">
        <v>6</v>
      </c>
      <c r="D24754" s="14" t="s">
        <v>185</v>
      </c>
      <c r="E24754" s="19">
        <v>21.774000000000001</v>
      </c>
      <c r="F24754" s="24">
        <f t="shared" si="424"/>
        <v>71.193200000000004</v>
      </c>
    </row>
    <row r="24755" spans="2:6" hidden="1">
      <c r="B24755" s="15">
        <v>2010</v>
      </c>
      <c r="C24755" s="16">
        <v>7</v>
      </c>
      <c r="D24755" s="16" t="s">
        <v>185</v>
      </c>
      <c r="E24755" s="18">
        <v>24.736999999999998</v>
      </c>
      <c r="F24755" s="24">
        <f t="shared" si="424"/>
        <v>76.526600000000002</v>
      </c>
    </row>
    <row r="24756" spans="2:6" hidden="1">
      <c r="B24756" s="13">
        <v>2010</v>
      </c>
      <c r="C24756" s="14">
        <v>8</v>
      </c>
      <c r="D24756" s="14" t="s">
        <v>185</v>
      </c>
      <c r="E24756" s="19">
        <v>25.728999999999999</v>
      </c>
      <c r="F24756" s="24">
        <f t="shared" si="424"/>
        <v>78.31219999999999</v>
      </c>
    </row>
    <row r="24757" spans="2:6" hidden="1">
      <c r="B24757" s="15">
        <v>2010</v>
      </c>
      <c r="C24757" s="16">
        <v>9</v>
      </c>
      <c r="D24757" s="16" t="s">
        <v>185</v>
      </c>
      <c r="E24757" s="18">
        <v>21.277999999999999</v>
      </c>
      <c r="F24757" s="24">
        <f t="shared" si="424"/>
        <v>70.300399999999996</v>
      </c>
    </row>
    <row r="24758" spans="2:6" hidden="1">
      <c r="B24758" s="13">
        <v>2010</v>
      </c>
      <c r="C24758" s="14">
        <v>10</v>
      </c>
      <c r="D24758" s="14" t="s">
        <v>185</v>
      </c>
      <c r="E24758" s="19">
        <v>13.663</v>
      </c>
      <c r="F24758" s="24">
        <f t="shared" si="424"/>
        <v>56.593400000000003</v>
      </c>
    </row>
    <row r="24759" spans="2:6" hidden="1">
      <c r="B24759" s="15">
        <v>2010</v>
      </c>
      <c r="C24759" s="16">
        <v>11</v>
      </c>
      <c r="D24759" s="16" t="s">
        <v>185</v>
      </c>
      <c r="E24759" s="18">
        <v>6.1609999999999996</v>
      </c>
      <c r="F24759" s="24">
        <f t="shared" si="424"/>
        <v>43.089799999999997</v>
      </c>
    </row>
    <row r="24760" spans="2:6" hidden="1">
      <c r="B24760" s="13">
        <v>2010</v>
      </c>
      <c r="C24760" s="14">
        <v>12</v>
      </c>
      <c r="D24760" s="14" t="s">
        <v>185</v>
      </c>
      <c r="E24760" s="19">
        <v>-1.3660000000000001</v>
      </c>
      <c r="F24760" s="24">
        <f t="shared" si="424"/>
        <v>29.5412</v>
      </c>
    </row>
    <row r="24761" spans="2:6" hidden="1">
      <c r="B24761" s="15">
        <v>2011</v>
      </c>
      <c r="C24761" s="16">
        <v>1</v>
      </c>
      <c r="D24761" s="16" t="s">
        <v>185</v>
      </c>
      <c r="E24761" s="18">
        <v>-7.2789999999999999</v>
      </c>
      <c r="F24761" s="24">
        <f t="shared" si="424"/>
        <v>18.8978</v>
      </c>
    </row>
    <row r="24762" spans="2:6" hidden="1">
      <c r="B24762" s="13">
        <v>2011</v>
      </c>
      <c r="C24762" s="14">
        <v>2</v>
      </c>
      <c r="D24762" s="14" t="s">
        <v>185</v>
      </c>
      <c r="E24762" s="19">
        <v>4.1000000000000002E-2</v>
      </c>
      <c r="F24762" s="24">
        <f t="shared" si="424"/>
        <v>32.073799999999999</v>
      </c>
    </row>
    <row r="24763" spans="2:6" hidden="1">
      <c r="B24763" s="15">
        <v>2011</v>
      </c>
      <c r="C24763" s="16">
        <v>3</v>
      </c>
      <c r="D24763" s="16" t="s">
        <v>185</v>
      </c>
      <c r="E24763" s="18">
        <v>3.3679999999999999</v>
      </c>
      <c r="F24763" s="24">
        <f t="shared" si="424"/>
        <v>38.062399999999997</v>
      </c>
    </row>
    <row r="24764" spans="2:6" hidden="1">
      <c r="B24764" s="13">
        <v>2011</v>
      </c>
      <c r="C24764" s="14">
        <v>4</v>
      </c>
      <c r="D24764" s="14" t="s">
        <v>185</v>
      </c>
      <c r="E24764" s="19">
        <v>9.6050000000000004</v>
      </c>
      <c r="F24764" s="24">
        <f t="shared" si="424"/>
        <v>49.289000000000001</v>
      </c>
    </row>
    <row r="24765" spans="2:6" hidden="1">
      <c r="B24765" s="15">
        <v>2011</v>
      </c>
      <c r="C24765" s="16">
        <v>5</v>
      </c>
      <c r="D24765" s="16" t="s">
        <v>185</v>
      </c>
      <c r="E24765" s="18">
        <v>16.562999999999999</v>
      </c>
      <c r="F24765" s="24">
        <f t="shared" si="424"/>
        <v>61.813400000000001</v>
      </c>
    </row>
    <row r="24766" spans="2:6" hidden="1">
      <c r="B24766" s="13">
        <v>2011</v>
      </c>
      <c r="C24766" s="14">
        <v>6</v>
      </c>
      <c r="D24766" s="14" t="s">
        <v>185</v>
      </c>
      <c r="E24766" s="19">
        <v>20.181999999999999</v>
      </c>
      <c r="F24766" s="24">
        <f t="shared" si="424"/>
        <v>68.32759999999999</v>
      </c>
    </row>
    <row r="24767" spans="2:6" hidden="1">
      <c r="B24767" s="15">
        <v>2011</v>
      </c>
      <c r="C24767" s="16">
        <v>7</v>
      </c>
      <c r="D24767" s="16" t="s">
        <v>185</v>
      </c>
      <c r="E24767" s="18">
        <v>23.658999999999999</v>
      </c>
      <c r="F24767" s="24">
        <f t="shared" si="424"/>
        <v>74.586199999999991</v>
      </c>
    </row>
    <row r="24768" spans="2:6" hidden="1">
      <c r="B24768" s="13">
        <v>2011</v>
      </c>
      <c r="C24768" s="14">
        <v>8</v>
      </c>
      <c r="D24768" s="14" t="s">
        <v>185</v>
      </c>
      <c r="E24768" s="19">
        <v>24.62</v>
      </c>
      <c r="F24768" s="24">
        <f t="shared" si="424"/>
        <v>76.316000000000003</v>
      </c>
    </row>
    <row r="24769" spans="2:6" hidden="1">
      <c r="B24769" s="15">
        <v>2011</v>
      </c>
      <c r="C24769" s="16">
        <v>9</v>
      </c>
      <c r="D24769" s="16" t="s">
        <v>185</v>
      </c>
      <c r="E24769" s="18">
        <v>20.599</v>
      </c>
      <c r="F24769" s="24">
        <f t="shared" si="424"/>
        <v>69.07820000000001</v>
      </c>
    </row>
    <row r="24770" spans="2:6" hidden="1">
      <c r="B24770" s="13">
        <v>2011</v>
      </c>
      <c r="C24770" s="14">
        <v>10</v>
      </c>
      <c r="D24770" s="14" t="s">
        <v>185</v>
      </c>
      <c r="E24770" s="19">
        <v>13.33</v>
      </c>
      <c r="F24770" s="24">
        <f t="shared" si="424"/>
        <v>55.994</v>
      </c>
    </row>
    <row r="24771" spans="2:6" hidden="1">
      <c r="B24771" s="15">
        <v>2011</v>
      </c>
      <c r="C24771" s="16">
        <v>11</v>
      </c>
      <c r="D24771" s="16" t="s">
        <v>185</v>
      </c>
      <c r="E24771" s="18">
        <v>10.009</v>
      </c>
      <c r="F24771" s="24">
        <f t="shared" si="424"/>
        <v>50.016199999999998</v>
      </c>
    </row>
    <row r="24772" spans="2:6" hidden="1">
      <c r="B24772" s="13">
        <v>2011</v>
      </c>
      <c r="C24772" s="14">
        <v>12</v>
      </c>
      <c r="D24772" s="14" t="s">
        <v>185</v>
      </c>
      <c r="E24772" s="19">
        <v>-1.228</v>
      </c>
      <c r="F24772" s="24">
        <f t="shared" si="424"/>
        <v>29.7896</v>
      </c>
    </row>
    <row r="24773" spans="2:6" hidden="1">
      <c r="B24773" s="15">
        <v>2012</v>
      </c>
      <c r="C24773" s="16">
        <v>1</v>
      </c>
      <c r="D24773" s="16" t="s">
        <v>185</v>
      </c>
      <c r="E24773" s="18">
        <v>-3.778</v>
      </c>
      <c r="F24773" s="24">
        <f t="shared" si="424"/>
        <v>25.1996</v>
      </c>
    </row>
    <row r="24774" spans="2:6" hidden="1">
      <c r="B24774" s="13">
        <v>2012</v>
      </c>
      <c r="C24774" s="14">
        <v>2</v>
      </c>
      <c r="D24774" s="14" t="s">
        <v>185</v>
      </c>
      <c r="E24774" s="19">
        <v>-2.7069999999999999</v>
      </c>
      <c r="F24774" s="24">
        <f t="shared" si="424"/>
        <v>27.127400000000002</v>
      </c>
    </row>
    <row r="24775" spans="2:6" hidden="1">
      <c r="B24775" s="15">
        <v>2012</v>
      </c>
      <c r="C24775" s="16">
        <v>3</v>
      </c>
      <c r="D24775" s="16" t="s">
        <v>185</v>
      </c>
      <c r="E24775" s="18">
        <v>4.1719999999999997</v>
      </c>
      <c r="F24775" s="24">
        <f t="shared" si="424"/>
        <v>39.509599999999999</v>
      </c>
    </row>
    <row r="24776" spans="2:6" hidden="1">
      <c r="B24776" s="13">
        <v>2012</v>
      </c>
      <c r="C24776" s="14">
        <v>4</v>
      </c>
      <c r="D24776" s="14" t="s">
        <v>185</v>
      </c>
      <c r="E24776" s="19">
        <v>11.081</v>
      </c>
      <c r="F24776" s="24">
        <f t="shared" si="424"/>
        <v>51.945799999999998</v>
      </c>
    </row>
    <row r="24777" spans="2:6" hidden="1">
      <c r="B24777" s="15">
        <v>2012</v>
      </c>
      <c r="C24777" s="16">
        <v>5</v>
      </c>
      <c r="D24777" s="16" t="s">
        <v>185</v>
      </c>
      <c r="E24777" s="18">
        <v>18.018999999999998</v>
      </c>
      <c r="F24777" s="24">
        <f t="shared" si="424"/>
        <v>64.434200000000004</v>
      </c>
    </row>
    <row r="24778" spans="2:6" hidden="1">
      <c r="B24778" s="13">
        <v>2012</v>
      </c>
      <c r="C24778" s="14">
        <v>6</v>
      </c>
      <c r="D24778" s="14" t="s">
        <v>185</v>
      </c>
      <c r="E24778" s="19">
        <v>21.960999999999999</v>
      </c>
      <c r="F24778" s="24">
        <f t="shared" si="424"/>
        <v>71.529799999999994</v>
      </c>
    </row>
    <row r="24779" spans="2:6" hidden="1">
      <c r="B24779" s="15">
        <v>2012</v>
      </c>
      <c r="C24779" s="16">
        <v>7</v>
      </c>
      <c r="D24779" s="16" t="s">
        <v>185</v>
      </c>
      <c r="E24779" s="18">
        <v>24.21</v>
      </c>
      <c r="F24779" s="24">
        <f t="shared" si="424"/>
        <v>75.578000000000003</v>
      </c>
    </row>
    <row r="24780" spans="2:6" hidden="1">
      <c r="B24780" s="13">
        <v>2012</v>
      </c>
      <c r="C24780" s="14">
        <v>8</v>
      </c>
      <c r="D24780" s="14" t="s">
        <v>185</v>
      </c>
      <c r="E24780" s="19">
        <v>25.818000000000001</v>
      </c>
      <c r="F24780" s="24">
        <f t="shared" si="424"/>
        <v>78.472399999999993</v>
      </c>
    </row>
    <row r="24781" spans="2:6" hidden="1">
      <c r="B24781" s="15">
        <v>2012</v>
      </c>
      <c r="C24781" s="16">
        <v>9</v>
      </c>
      <c r="D24781" s="16" t="s">
        <v>185</v>
      </c>
      <c r="E24781" s="18">
        <v>20.332999999999998</v>
      </c>
      <c r="F24781" s="24">
        <f t="shared" si="424"/>
        <v>68.599400000000003</v>
      </c>
    </row>
    <row r="24782" spans="2:6" hidden="1">
      <c r="B24782" s="13">
        <v>2012</v>
      </c>
      <c r="C24782" s="14">
        <v>10</v>
      </c>
      <c r="D24782" s="14" t="s">
        <v>185</v>
      </c>
      <c r="E24782" s="19">
        <v>14.493</v>
      </c>
      <c r="F24782" s="24">
        <f t="shared" si="424"/>
        <v>58.087400000000002</v>
      </c>
    </row>
    <row r="24783" spans="2:6" hidden="1">
      <c r="B24783" s="15">
        <v>2012</v>
      </c>
      <c r="C24783" s="16">
        <v>11</v>
      </c>
      <c r="D24783" s="16" t="s">
        <v>185</v>
      </c>
      <c r="E24783" s="18">
        <v>5.4029999999999996</v>
      </c>
      <c r="F24783" s="24">
        <f t="shared" si="424"/>
        <v>41.7254</v>
      </c>
    </row>
    <row r="24784" spans="2:6" hidden="1">
      <c r="B24784" s="13">
        <v>2012</v>
      </c>
      <c r="C24784" s="14">
        <v>12</v>
      </c>
      <c r="D24784" s="14" t="s">
        <v>185</v>
      </c>
      <c r="E24784" s="19">
        <v>-4.28</v>
      </c>
      <c r="F24784" s="24">
        <f t="shared" si="424"/>
        <v>24.295999999999999</v>
      </c>
    </row>
    <row r="24785" spans="2:6" hidden="1">
      <c r="B24785" s="15">
        <v>2013</v>
      </c>
      <c r="C24785" s="16">
        <v>1</v>
      </c>
      <c r="D24785" s="16" t="s">
        <v>185</v>
      </c>
      <c r="E24785" s="18">
        <v>-4.2030000000000003</v>
      </c>
      <c r="F24785" s="24">
        <f t="shared" si="424"/>
        <v>24.4346</v>
      </c>
    </row>
    <row r="24786" spans="2:6" hidden="1">
      <c r="B24786" s="13">
        <v>2013</v>
      </c>
      <c r="C24786" s="14">
        <v>2</v>
      </c>
      <c r="D24786" s="14" t="s">
        <v>185</v>
      </c>
      <c r="E24786" s="19">
        <v>-1.9139999999999999</v>
      </c>
      <c r="F24786" s="24">
        <f t="shared" si="424"/>
        <v>28.5548</v>
      </c>
    </row>
    <row r="24787" spans="2:6" hidden="1">
      <c r="B24787" s="15">
        <v>2013</v>
      </c>
      <c r="C24787" s="16">
        <v>3</v>
      </c>
      <c r="D24787" s="16" t="s">
        <v>185</v>
      </c>
      <c r="E24787" s="18">
        <v>4.1059999999999999</v>
      </c>
      <c r="F24787" s="24">
        <f t="shared" si="424"/>
        <v>39.390799999999999</v>
      </c>
    </row>
    <row r="24788" spans="2:6" hidden="1">
      <c r="B24788" s="13">
        <v>2013</v>
      </c>
      <c r="C24788" s="14">
        <v>4</v>
      </c>
      <c r="D24788" s="14" t="s">
        <v>185</v>
      </c>
      <c r="E24788" s="19">
        <v>8.6189999999999998</v>
      </c>
      <c r="F24788" s="24">
        <f t="shared" si="424"/>
        <v>47.514200000000002</v>
      </c>
    </row>
    <row r="24789" spans="2:6" hidden="1">
      <c r="B24789" s="15">
        <v>2013</v>
      </c>
      <c r="C24789" s="16">
        <v>5</v>
      </c>
      <c r="D24789" s="16" t="s">
        <v>185</v>
      </c>
      <c r="E24789" s="18">
        <v>16.818000000000001</v>
      </c>
      <c r="F24789" s="24">
        <f t="shared" si="424"/>
        <v>62.272400000000005</v>
      </c>
    </row>
    <row r="24790" spans="2:6" hidden="1">
      <c r="B24790" s="13">
        <v>2013</v>
      </c>
      <c r="C24790" s="14">
        <v>6</v>
      </c>
      <c r="D24790" s="14" t="s">
        <v>185</v>
      </c>
      <c r="E24790" s="19">
        <v>21.878</v>
      </c>
      <c r="F24790" s="24">
        <f t="shared" si="424"/>
        <v>71.380400000000009</v>
      </c>
    </row>
    <row r="24791" spans="2:6" hidden="1">
      <c r="B24791" s="15">
        <v>2013</v>
      </c>
      <c r="C24791" s="16">
        <v>7</v>
      </c>
      <c r="D24791" s="16" t="s">
        <v>185</v>
      </c>
      <c r="E24791" s="18">
        <v>24.852</v>
      </c>
      <c r="F24791" s="24">
        <f t="shared" si="424"/>
        <v>76.733599999999996</v>
      </c>
    </row>
    <row r="24792" spans="2:6" hidden="1">
      <c r="B24792" s="13">
        <v>2013</v>
      </c>
      <c r="C24792" s="14">
        <v>8</v>
      </c>
      <c r="D24792" s="14" t="s">
        <v>185</v>
      </c>
      <c r="E24792" s="19">
        <v>26.791</v>
      </c>
      <c r="F24792" s="24">
        <f t="shared" si="424"/>
        <v>80.223800000000011</v>
      </c>
    </row>
    <row r="24793" spans="2:6" hidden="1">
      <c r="B24793" s="15">
        <v>2000</v>
      </c>
      <c r="C24793" s="16">
        <v>2</v>
      </c>
      <c r="D24793" s="16" t="s">
        <v>186</v>
      </c>
      <c r="E24793" s="18">
        <v>13.238</v>
      </c>
      <c r="F24793" s="24">
        <f t="shared" si="424"/>
        <v>55.828400000000002</v>
      </c>
    </row>
    <row r="24794" spans="2:6" hidden="1">
      <c r="B24794" s="13">
        <v>2000</v>
      </c>
      <c r="C24794" s="14">
        <v>3</v>
      </c>
      <c r="D24794" s="14" t="s">
        <v>186</v>
      </c>
      <c r="E24794" s="19">
        <v>18.550999999999998</v>
      </c>
      <c r="F24794" s="24">
        <f t="shared" si="424"/>
        <v>65.391799999999989</v>
      </c>
    </row>
    <row r="24795" spans="2:6" hidden="1">
      <c r="B24795" s="15">
        <v>2000</v>
      </c>
      <c r="C24795" s="16">
        <v>4</v>
      </c>
      <c r="D24795" s="16" t="s">
        <v>186</v>
      </c>
      <c r="E24795" s="18">
        <v>22.079000000000001</v>
      </c>
      <c r="F24795" s="24">
        <f t="shared" si="424"/>
        <v>71.742199999999997</v>
      </c>
    </row>
    <row r="24796" spans="2:6" hidden="1">
      <c r="B24796" s="13">
        <v>2000</v>
      </c>
      <c r="C24796" s="14">
        <v>5</v>
      </c>
      <c r="D24796" s="14" t="s">
        <v>186</v>
      </c>
      <c r="E24796" s="19">
        <v>26.006</v>
      </c>
      <c r="F24796" s="24">
        <f t="shared" si="424"/>
        <v>78.8108</v>
      </c>
    </row>
    <row r="24797" spans="2:6" hidden="1">
      <c r="B24797" s="15">
        <v>2000</v>
      </c>
      <c r="C24797" s="16">
        <v>6</v>
      </c>
      <c r="D24797" s="16" t="s">
        <v>186</v>
      </c>
      <c r="E24797" s="18">
        <v>27.895</v>
      </c>
      <c r="F24797" s="24">
        <f t="shared" si="424"/>
        <v>82.210999999999999</v>
      </c>
    </row>
    <row r="24798" spans="2:6" hidden="1">
      <c r="B24798" s="13">
        <v>2000</v>
      </c>
      <c r="C24798" s="14">
        <v>7</v>
      </c>
      <c r="D24798" s="14" t="s">
        <v>186</v>
      </c>
      <c r="E24798" s="19">
        <v>28.562999999999999</v>
      </c>
      <c r="F24798" s="24">
        <f t="shared" si="424"/>
        <v>83.413399999999996</v>
      </c>
    </row>
    <row r="24799" spans="2:6" hidden="1">
      <c r="B24799" s="15">
        <v>2000</v>
      </c>
      <c r="C24799" s="16">
        <v>8</v>
      </c>
      <c r="D24799" s="16" t="s">
        <v>186</v>
      </c>
      <c r="E24799" s="18">
        <v>27.966000000000001</v>
      </c>
      <c r="F24799" s="24">
        <f t="shared" si="424"/>
        <v>82.338800000000006</v>
      </c>
    </row>
    <row r="24800" spans="2:6" hidden="1">
      <c r="B24800" s="13">
        <v>2000</v>
      </c>
      <c r="C24800" s="14">
        <v>9</v>
      </c>
      <c r="D24800" s="14" t="s">
        <v>186</v>
      </c>
      <c r="E24800" s="19">
        <v>26.728000000000002</v>
      </c>
      <c r="F24800" s="24">
        <f t="shared" ref="F24800:F24863" si="425">(E24800 * 1.8) + 32</f>
        <v>80.110399999999998</v>
      </c>
    </row>
    <row r="24801" spans="2:6" hidden="1">
      <c r="B24801" s="15">
        <v>2000</v>
      </c>
      <c r="C24801" s="16">
        <v>10</v>
      </c>
      <c r="D24801" s="16" t="s">
        <v>186</v>
      </c>
      <c r="E24801" s="18">
        <v>24.262</v>
      </c>
      <c r="F24801" s="24">
        <f t="shared" si="425"/>
        <v>75.671600000000012</v>
      </c>
    </row>
    <row r="24802" spans="2:6" hidden="1">
      <c r="B24802" s="13">
        <v>2000</v>
      </c>
      <c r="C24802" s="14">
        <v>11</v>
      </c>
      <c r="D24802" s="14" t="s">
        <v>186</v>
      </c>
      <c r="E24802" s="19">
        <v>18.37</v>
      </c>
      <c r="F24802" s="24">
        <f t="shared" si="425"/>
        <v>65.066000000000003</v>
      </c>
    </row>
    <row r="24803" spans="2:6" hidden="1">
      <c r="B24803" s="15">
        <v>2000</v>
      </c>
      <c r="C24803" s="16">
        <v>12</v>
      </c>
      <c r="D24803" s="16" t="s">
        <v>186</v>
      </c>
      <c r="E24803" s="18">
        <v>15.502000000000001</v>
      </c>
      <c r="F24803" s="24">
        <f t="shared" si="425"/>
        <v>59.903599999999997</v>
      </c>
    </row>
    <row r="24804" spans="2:6" hidden="1">
      <c r="B24804" s="13">
        <v>2001</v>
      </c>
      <c r="C24804" s="14">
        <v>1</v>
      </c>
      <c r="D24804" s="14" t="s">
        <v>186</v>
      </c>
      <c r="E24804" s="19">
        <v>14.702</v>
      </c>
      <c r="F24804" s="24">
        <f t="shared" si="425"/>
        <v>58.4636</v>
      </c>
    </row>
    <row r="24805" spans="2:6" hidden="1">
      <c r="B24805" s="15">
        <v>2001</v>
      </c>
      <c r="C24805" s="16">
        <v>2</v>
      </c>
      <c r="D24805" s="16" t="s">
        <v>186</v>
      </c>
      <c r="E24805" s="18">
        <v>15.089</v>
      </c>
      <c r="F24805" s="24">
        <f t="shared" si="425"/>
        <v>59.160200000000003</v>
      </c>
    </row>
    <row r="24806" spans="2:6" hidden="1">
      <c r="B24806" s="13">
        <v>2001</v>
      </c>
      <c r="C24806" s="14">
        <v>3</v>
      </c>
      <c r="D24806" s="14" t="s">
        <v>186</v>
      </c>
      <c r="E24806" s="19">
        <v>19.295999999999999</v>
      </c>
      <c r="F24806" s="24">
        <f t="shared" si="425"/>
        <v>66.732799999999997</v>
      </c>
    </row>
    <row r="24807" spans="2:6" hidden="1">
      <c r="B24807" s="15">
        <v>2001</v>
      </c>
      <c r="C24807" s="16">
        <v>4</v>
      </c>
      <c r="D24807" s="16" t="s">
        <v>186</v>
      </c>
      <c r="E24807" s="18">
        <v>21.56</v>
      </c>
      <c r="F24807" s="24">
        <f t="shared" si="425"/>
        <v>70.807999999999993</v>
      </c>
    </row>
    <row r="24808" spans="2:6" hidden="1">
      <c r="B24808" s="13">
        <v>2001</v>
      </c>
      <c r="C24808" s="14">
        <v>5</v>
      </c>
      <c r="D24808" s="14" t="s">
        <v>186</v>
      </c>
      <c r="E24808" s="19">
        <v>26.263000000000002</v>
      </c>
      <c r="F24808" s="24">
        <f t="shared" si="425"/>
        <v>79.273400000000009</v>
      </c>
    </row>
    <row r="24809" spans="2:6" hidden="1">
      <c r="B24809" s="15">
        <v>2001</v>
      </c>
      <c r="C24809" s="16">
        <v>6</v>
      </c>
      <c r="D24809" s="16" t="s">
        <v>186</v>
      </c>
      <c r="E24809" s="18">
        <v>26.963000000000001</v>
      </c>
      <c r="F24809" s="24">
        <f t="shared" si="425"/>
        <v>80.5334</v>
      </c>
    </row>
    <row r="24810" spans="2:6" hidden="1">
      <c r="B24810" s="13">
        <v>2001</v>
      </c>
      <c r="C24810" s="14">
        <v>7</v>
      </c>
      <c r="D24810" s="14" t="s">
        <v>186</v>
      </c>
      <c r="E24810" s="19">
        <v>27.891999999999999</v>
      </c>
      <c r="F24810" s="24">
        <f t="shared" si="425"/>
        <v>82.205600000000004</v>
      </c>
    </row>
    <row r="24811" spans="2:6" hidden="1">
      <c r="B24811" s="15">
        <v>2001</v>
      </c>
      <c r="C24811" s="16">
        <v>8</v>
      </c>
      <c r="D24811" s="16" t="s">
        <v>186</v>
      </c>
      <c r="E24811" s="18">
        <v>28.497</v>
      </c>
      <c r="F24811" s="24">
        <f t="shared" si="425"/>
        <v>83.294600000000003</v>
      </c>
    </row>
    <row r="24812" spans="2:6" hidden="1">
      <c r="B24812" s="13">
        <v>2001</v>
      </c>
      <c r="C24812" s="14">
        <v>9</v>
      </c>
      <c r="D24812" s="14" t="s">
        <v>186</v>
      </c>
      <c r="E24812" s="19">
        <v>27.228000000000002</v>
      </c>
      <c r="F24812" s="24">
        <f t="shared" si="425"/>
        <v>81.010400000000004</v>
      </c>
    </row>
    <row r="24813" spans="2:6" hidden="1">
      <c r="B24813" s="15">
        <v>2001</v>
      </c>
      <c r="C24813" s="16">
        <v>10</v>
      </c>
      <c r="D24813" s="16" t="s">
        <v>186</v>
      </c>
      <c r="E24813" s="18">
        <v>24.388000000000002</v>
      </c>
      <c r="F24813" s="24">
        <f t="shared" si="425"/>
        <v>75.898400000000009</v>
      </c>
    </row>
    <row r="24814" spans="2:6" hidden="1">
      <c r="B24814" s="13">
        <v>2001</v>
      </c>
      <c r="C24814" s="14">
        <v>11</v>
      </c>
      <c r="D24814" s="14" t="s">
        <v>186</v>
      </c>
      <c r="E24814" s="19">
        <v>18.713999999999999</v>
      </c>
      <c r="F24814" s="24">
        <f t="shared" si="425"/>
        <v>65.685200000000009</v>
      </c>
    </row>
    <row r="24815" spans="2:6" hidden="1">
      <c r="B24815" s="15">
        <v>2001</v>
      </c>
      <c r="C24815" s="16">
        <v>12</v>
      </c>
      <c r="D24815" s="16" t="s">
        <v>186</v>
      </c>
      <c r="E24815" s="18">
        <v>14.175000000000001</v>
      </c>
      <c r="F24815" s="24">
        <f t="shared" si="425"/>
        <v>57.515000000000001</v>
      </c>
    </row>
    <row r="24816" spans="2:6" hidden="1">
      <c r="B24816" s="13">
        <v>2002</v>
      </c>
      <c r="C24816" s="14">
        <v>1</v>
      </c>
      <c r="D24816" s="14" t="s">
        <v>186</v>
      </c>
      <c r="E24816" s="19">
        <v>14.02</v>
      </c>
      <c r="F24816" s="24">
        <f t="shared" si="425"/>
        <v>57.236000000000004</v>
      </c>
    </row>
    <row r="24817" spans="2:6" hidden="1">
      <c r="B24817" s="15">
        <v>2002</v>
      </c>
      <c r="C24817" s="16">
        <v>2</v>
      </c>
      <c r="D24817" s="16" t="s">
        <v>186</v>
      </c>
      <c r="E24817" s="18">
        <v>16.702000000000002</v>
      </c>
      <c r="F24817" s="24">
        <f t="shared" si="425"/>
        <v>62.063600000000008</v>
      </c>
    </row>
    <row r="24818" spans="2:6" hidden="1">
      <c r="B24818" s="13">
        <v>2002</v>
      </c>
      <c r="C24818" s="14">
        <v>3</v>
      </c>
      <c r="D24818" s="14" t="s">
        <v>186</v>
      </c>
      <c r="E24818" s="19">
        <v>20.347000000000001</v>
      </c>
      <c r="F24818" s="24">
        <f t="shared" si="425"/>
        <v>68.624600000000001</v>
      </c>
    </row>
    <row r="24819" spans="2:6" hidden="1">
      <c r="B24819" s="15">
        <v>2002</v>
      </c>
      <c r="C24819" s="16">
        <v>4</v>
      </c>
      <c r="D24819" s="16" t="s">
        <v>186</v>
      </c>
      <c r="E24819" s="18">
        <v>23.815999999999999</v>
      </c>
      <c r="F24819" s="24">
        <f t="shared" si="425"/>
        <v>74.868799999999993</v>
      </c>
    </row>
    <row r="24820" spans="2:6" hidden="1">
      <c r="B24820" s="13">
        <v>2002</v>
      </c>
      <c r="C24820" s="14">
        <v>5</v>
      </c>
      <c r="D24820" s="14" t="s">
        <v>186</v>
      </c>
      <c r="E24820" s="19">
        <v>26.65</v>
      </c>
      <c r="F24820" s="24">
        <f t="shared" si="425"/>
        <v>79.97</v>
      </c>
    </row>
    <row r="24821" spans="2:6" hidden="1">
      <c r="B24821" s="15">
        <v>2002</v>
      </c>
      <c r="C24821" s="16">
        <v>6</v>
      </c>
      <c r="D24821" s="16" t="s">
        <v>186</v>
      </c>
      <c r="E24821" s="18">
        <v>28.443000000000001</v>
      </c>
      <c r="F24821" s="24">
        <f t="shared" si="425"/>
        <v>83.197400000000002</v>
      </c>
    </row>
    <row r="24822" spans="2:6" hidden="1">
      <c r="B24822" s="13">
        <v>2002</v>
      </c>
      <c r="C24822" s="14">
        <v>7</v>
      </c>
      <c r="D24822" s="14" t="s">
        <v>186</v>
      </c>
      <c r="E24822" s="19">
        <v>28.16</v>
      </c>
      <c r="F24822" s="24">
        <f t="shared" si="425"/>
        <v>82.688000000000002</v>
      </c>
    </row>
    <row r="24823" spans="2:6" hidden="1">
      <c r="B24823" s="15">
        <v>2002</v>
      </c>
      <c r="C24823" s="16">
        <v>8</v>
      </c>
      <c r="D24823" s="16" t="s">
        <v>186</v>
      </c>
      <c r="E24823" s="18">
        <v>27.952999999999999</v>
      </c>
      <c r="F24823" s="24">
        <f t="shared" si="425"/>
        <v>82.315399999999997</v>
      </c>
    </row>
    <row r="24824" spans="2:6" hidden="1">
      <c r="B24824" s="13">
        <v>2002</v>
      </c>
      <c r="C24824" s="14">
        <v>9</v>
      </c>
      <c r="D24824" s="14" t="s">
        <v>186</v>
      </c>
      <c r="E24824" s="19">
        <v>26.065000000000001</v>
      </c>
      <c r="F24824" s="24">
        <f t="shared" si="425"/>
        <v>78.917000000000002</v>
      </c>
    </row>
    <row r="24825" spans="2:6" hidden="1">
      <c r="B24825" s="15">
        <v>2002</v>
      </c>
      <c r="C24825" s="16">
        <v>10</v>
      </c>
      <c r="D24825" s="16" t="s">
        <v>186</v>
      </c>
      <c r="E24825" s="18">
        <v>22.968</v>
      </c>
      <c r="F24825" s="24">
        <f t="shared" si="425"/>
        <v>73.342399999999998</v>
      </c>
    </row>
    <row r="24826" spans="2:6" hidden="1">
      <c r="B24826" s="13">
        <v>2002</v>
      </c>
      <c r="C24826" s="14">
        <v>11</v>
      </c>
      <c r="D24826" s="14" t="s">
        <v>186</v>
      </c>
      <c r="E24826" s="19">
        <v>18.646999999999998</v>
      </c>
      <c r="F24826" s="24">
        <f t="shared" si="425"/>
        <v>65.564599999999999</v>
      </c>
    </row>
    <row r="24827" spans="2:6" hidden="1">
      <c r="B24827" s="15">
        <v>2002</v>
      </c>
      <c r="C24827" s="16">
        <v>12</v>
      </c>
      <c r="D24827" s="16" t="s">
        <v>186</v>
      </c>
      <c r="E24827" s="18">
        <v>14.712</v>
      </c>
      <c r="F24827" s="24">
        <f t="shared" si="425"/>
        <v>58.4816</v>
      </c>
    </row>
    <row r="24828" spans="2:6" hidden="1">
      <c r="B24828" s="13">
        <v>2003</v>
      </c>
      <c r="C24828" s="14">
        <v>1</v>
      </c>
      <c r="D24828" s="14" t="s">
        <v>186</v>
      </c>
      <c r="E24828" s="19">
        <v>13.028</v>
      </c>
      <c r="F24828" s="24">
        <f t="shared" si="425"/>
        <v>55.450400000000002</v>
      </c>
    </row>
    <row r="24829" spans="2:6" hidden="1">
      <c r="B24829" s="15">
        <v>2003</v>
      </c>
      <c r="C24829" s="16">
        <v>2</v>
      </c>
      <c r="D24829" s="16" t="s">
        <v>186</v>
      </c>
      <c r="E24829" s="18">
        <v>16.890999999999998</v>
      </c>
      <c r="F24829" s="24">
        <f t="shared" si="425"/>
        <v>62.403799999999997</v>
      </c>
    </row>
    <row r="24830" spans="2:6" hidden="1">
      <c r="B24830" s="13">
        <v>2003</v>
      </c>
      <c r="C24830" s="14">
        <v>3</v>
      </c>
      <c r="D24830" s="14" t="s">
        <v>186</v>
      </c>
      <c r="E24830" s="19">
        <v>17.95</v>
      </c>
      <c r="F24830" s="24">
        <f t="shared" si="425"/>
        <v>64.31</v>
      </c>
    </row>
    <row r="24831" spans="2:6" hidden="1">
      <c r="B24831" s="15">
        <v>2003</v>
      </c>
      <c r="C24831" s="16">
        <v>4</v>
      </c>
      <c r="D24831" s="16" t="s">
        <v>186</v>
      </c>
      <c r="E24831" s="18">
        <v>23.245999999999999</v>
      </c>
      <c r="F24831" s="24">
        <f t="shared" si="425"/>
        <v>73.842799999999997</v>
      </c>
    </row>
    <row r="24832" spans="2:6" hidden="1">
      <c r="B24832" s="13">
        <v>2003</v>
      </c>
      <c r="C24832" s="14">
        <v>5</v>
      </c>
      <c r="D24832" s="14" t="s">
        <v>186</v>
      </c>
      <c r="E24832" s="19">
        <v>26.5</v>
      </c>
      <c r="F24832" s="24">
        <f t="shared" si="425"/>
        <v>79.7</v>
      </c>
    </row>
    <row r="24833" spans="2:6" hidden="1">
      <c r="B24833" s="15">
        <v>2003</v>
      </c>
      <c r="C24833" s="16">
        <v>6</v>
      </c>
      <c r="D24833" s="16" t="s">
        <v>186</v>
      </c>
      <c r="E24833" s="18">
        <v>26.957000000000001</v>
      </c>
      <c r="F24833" s="24">
        <f t="shared" si="425"/>
        <v>80.522600000000011</v>
      </c>
    </row>
    <row r="24834" spans="2:6" hidden="1">
      <c r="B24834" s="13">
        <v>2003</v>
      </c>
      <c r="C24834" s="14">
        <v>7</v>
      </c>
      <c r="D24834" s="14" t="s">
        <v>186</v>
      </c>
      <c r="E24834" s="19">
        <v>29.696000000000002</v>
      </c>
      <c r="F24834" s="24">
        <f t="shared" si="425"/>
        <v>85.452799999999996</v>
      </c>
    </row>
    <row r="24835" spans="2:6" hidden="1">
      <c r="B24835" s="15">
        <v>2003</v>
      </c>
      <c r="C24835" s="16">
        <v>8</v>
      </c>
      <c r="D24835" s="16" t="s">
        <v>186</v>
      </c>
      <c r="E24835" s="18">
        <v>28.71</v>
      </c>
      <c r="F24835" s="24">
        <f t="shared" si="425"/>
        <v>83.677999999999997</v>
      </c>
    </row>
    <row r="24836" spans="2:6" hidden="1">
      <c r="B24836" s="13">
        <v>2003</v>
      </c>
      <c r="C24836" s="14">
        <v>9</v>
      </c>
      <c r="D24836" s="14" t="s">
        <v>186</v>
      </c>
      <c r="E24836" s="19">
        <v>27.055</v>
      </c>
      <c r="F24836" s="24">
        <f t="shared" si="425"/>
        <v>80.698999999999998</v>
      </c>
    </row>
    <row r="24837" spans="2:6" hidden="1">
      <c r="B24837" s="15">
        <v>2003</v>
      </c>
      <c r="C24837" s="16">
        <v>10</v>
      </c>
      <c r="D24837" s="16" t="s">
        <v>186</v>
      </c>
      <c r="E24837" s="18">
        <v>23.173999999999999</v>
      </c>
      <c r="F24837" s="24">
        <f t="shared" si="425"/>
        <v>73.713200000000001</v>
      </c>
    </row>
    <row r="24838" spans="2:6" hidden="1">
      <c r="B24838" s="13">
        <v>2003</v>
      </c>
      <c r="C24838" s="14">
        <v>11</v>
      </c>
      <c r="D24838" s="14" t="s">
        <v>186</v>
      </c>
      <c r="E24838" s="19">
        <v>19.54</v>
      </c>
      <c r="F24838" s="24">
        <f t="shared" si="425"/>
        <v>67.171999999999997</v>
      </c>
    </row>
    <row r="24839" spans="2:6" hidden="1">
      <c r="B24839" s="15">
        <v>2003</v>
      </c>
      <c r="C24839" s="16">
        <v>12</v>
      </c>
      <c r="D24839" s="16" t="s">
        <v>186</v>
      </c>
      <c r="E24839" s="18">
        <v>13.766</v>
      </c>
      <c r="F24839" s="24">
        <f t="shared" si="425"/>
        <v>56.778800000000004</v>
      </c>
    </row>
    <row r="24840" spans="2:6" hidden="1">
      <c r="B24840" s="13">
        <v>2004</v>
      </c>
      <c r="C24840" s="14">
        <v>1</v>
      </c>
      <c r="D24840" s="14" t="s">
        <v>186</v>
      </c>
      <c r="E24840" s="19">
        <v>12.606999999999999</v>
      </c>
      <c r="F24840" s="24">
        <f t="shared" si="425"/>
        <v>54.692599999999999</v>
      </c>
    </row>
    <row r="24841" spans="2:6" hidden="1">
      <c r="B24841" s="15">
        <v>2004</v>
      </c>
      <c r="C24841" s="16">
        <v>2</v>
      </c>
      <c r="D24841" s="16" t="s">
        <v>186</v>
      </c>
      <c r="E24841" s="18">
        <v>15.63</v>
      </c>
      <c r="F24841" s="24">
        <f t="shared" si="425"/>
        <v>60.134</v>
      </c>
    </row>
    <row r="24842" spans="2:6" hidden="1">
      <c r="B24842" s="13">
        <v>2004</v>
      </c>
      <c r="C24842" s="14">
        <v>3</v>
      </c>
      <c r="D24842" s="14" t="s">
        <v>186</v>
      </c>
      <c r="E24842" s="19">
        <v>17.478000000000002</v>
      </c>
      <c r="F24842" s="24">
        <f t="shared" si="425"/>
        <v>63.460400000000007</v>
      </c>
    </row>
    <row r="24843" spans="2:6" hidden="1">
      <c r="B24843" s="15">
        <v>2004</v>
      </c>
      <c r="C24843" s="16">
        <v>4</v>
      </c>
      <c r="D24843" s="16" t="s">
        <v>186</v>
      </c>
      <c r="E24843" s="18">
        <v>22.841000000000001</v>
      </c>
      <c r="F24843" s="24">
        <f t="shared" si="425"/>
        <v>73.113799999999998</v>
      </c>
    </row>
    <row r="24844" spans="2:6" hidden="1">
      <c r="B24844" s="13">
        <v>2004</v>
      </c>
      <c r="C24844" s="14">
        <v>5</v>
      </c>
      <c r="D24844" s="14" t="s">
        <v>186</v>
      </c>
      <c r="E24844" s="19">
        <v>25.602</v>
      </c>
      <c r="F24844" s="24">
        <f t="shared" si="425"/>
        <v>78.083600000000004</v>
      </c>
    </row>
    <row r="24845" spans="2:6" hidden="1">
      <c r="B24845" s="15">
        <v>2004</v>
      </c>
      <c r="C24845" s="16">
        <v>6</v>
      </c>
      <c r="D24845" s="16" t="s">
        <v>186</v>
      </c>
      <c r="E24845" s="18">
        <v>28.26</v>
      </c>
      <c r="F24845" s="24">
        <f t="shared" si="425"/>
        <v>82.867999999999995</v>
      </c>
    </row>
    <row r="24846" spans="2:6" hidden="1">
      <c r="B24846" s="13">
        <v>2004</v>
      </c>
      <c r="C24846" s="14">
        <v>7</v>
      </c>
      <c r="D24846" s="14" t="s">
        <v>186</v>
      </c>
      <c r="E24846" s="19">
        <v>28.01</v>
      </c>
      <c r="F24846" s="24">
        <f t="shared" si="425"/>
        <v>82.418000000000006</v>
      </c>
    </row>
    <row r="24847" spans="2:6" hidden="1">
      <c r="B24847" s="15">
        <v>2004</v>
      </c>
      <c r="C24847" s="16">
        <v>8</v>
      </c>
      <c r="D24847" s="16" t="s">
        <v>186</v>
      </c>
      <c r="E24847" s="18">
        <v>28.513999999999999</v>
      </c>
      <c r="F24847" s="24">
        <f t="shared" si="425"/>
        <v>83.325199999999995</v>
      </c>
    </row>
    <row r="24848" spans="2:6" hidden="1">
      <c r="B24848" s="13">
        <v>2004</v>
      </c>
      <c r="C24848" s="14">
        <v>9</v>
      </c>
      <c r="D24848" s="14" t="s">
        <v>186</v>
      </c>
      <c r="E24848" s="19">
        <v>27.033000000000001</v>
      </c>
      <c r="F24848" s="24">
        <f t="shared" si="425"/>
        <v>80.659400000000005</v>
      </c>
    </row>
    <row r="24849" spans="2:6" hidden="1">
      <c r="B24849" s="15">
        <v>2004</v>
      </c>
      <c r="C24849" s="16">
        <v>10</v>
      </c>
      <c r="D24849" s="16" t="s">
        <v>186</v>
      </c>
      <c r="E24849" s="18">
        <v>22.751999999999999</v>
      </c>
      <c r="F24849" s="24">
        <f t="shared" si="425"/>
        <v>72.953599999999994</v>
      </c>
    </row>
    <row r="24850" spans="2:6" hidden="1">
      <c r="B24850" s="13">
        <v>2004</v>
      </c>
      <c r="C24850" s="14">
        <v>11</v>
      </c>
      <c r="D24850" s="14" t="s">
        <v>186</v>
      </c>
      <c r="E24850" s="19">
        <v>20.143999999999998</v>
      </c>
      <c r="F24850" s="24">
        <f t="shared" si="425"/>
        <v>68.259199999999993</v>
      </c>
    </row>
    <row r="24851" spans="2:6" hidden="1">
      <c r="B24851" s="15">
        <v>2004</v>
      </c>
      <c r="C24851" s="16">
        <v>12</v>
      </c>
      <c r="D24851" s="16" t="s">
        <v>186</v>
      </c>
      <c r="E24851" s="18">
        <v>15.167</v>
      </c>
      <c r="F24851" s="24">
        <f t="shared" si="425"/>
        <v>59.300600000000003</v>
      </c>
    </row>
    <row r="24852" spans="2:6" hidden="1">
      <c r="B24852" s="13">
        <v>2005</v>
      </c>
      <c r="C24852" s="14">
        <v>1</v>
      </c>
      <c r="D24852" s="14" t="s">
        <v>186</v>
      </c>
      <c r="E24852" s="19">
        <v>12.353999999999999</v>
      </c>
      <c r="F24852" s="24">
        <f t="shared" si="425"/>
        <v>54.237200000000001</v>
      </c>
    </row>
    <row r="24853" spans="2:6" hidden="1">
      <c r="B24853" s="15">
        <v>2005</v>
      </c>
      <c r="C24853" s="16">
        <v>2</v>
      </c>
      <c r="D24853" s="16" t="s">
        <v>186</v>
      </c>
      <c r="E24853" s="18">
        <v>13.81</v>
      </c>
      <c r="F24853" s="24">
        <f t="shared" si="425"/>
        <v>56.858000000000004</v>
      </c>
    </row>
    <row r="24854" spans="2:6" hidden="1">
      <c r="B24854" s="13">
        <v>2005</v>
      </c>
      <c r="C24854" s="14">
        <v>3</v>
      </c>
      <c r="D24854" s="14" t="s">
        <v>186</v>
      </c>
      <c r="E24854" s="19">
        <v>16.256</v>
      </c>
      <c r="F24854" s="24">
        <f t="shared" si="425"/>
        <v>61.260800000000003</v>
      </c>
    </row>
    <row r="24855" spans="2:6" hidden="1">
      <c r="B24855" s="15">
        <v>2005</v>
      </c>
      <c r="C24855" s="16">
        <v>4</v>
      </c>
      <c r="D24855" s="16" t="s">
        <v>186</v>
      </c>
      <c r="E24855" s="18">
        <v>22.190999999999999</v>
      </c>
      <c r="F24855" s="24">
        <f t="shared" si="425"/>
        <v>71.943799999999996</v>
      </c>
    </row>
    <row r="24856" spans="2:6" hidden="1">
      <c r="B24856" s="13">
        <v>2005</v>
      </c>
      <c r="C24856" s="14">
        <v>5</v>
      </c>
      <c r="D24856" s="14" t="s">
        <v>186</v>
      </c>
      <c r="E24856" s="19">
        <v>26.536000000000001</v>
      </c>
      <c r="F24856" s="24">
        <f t="shared" si="425"/>
        <v>79.764800000000008</v>
      </c>
    </row>
    <row r="24857" spans="2:6" hidden="1">
      <c r="B24857" s="15">
        <v>2005</v>
      </c>
      <c r="C24857" s="16">
        <v>6</v>
      </c>
      <c r="D24857" s="16" t="s">
        <v>186</v>
      </c>
      <c r="E24857" s="18">
        <v>27.128</v>
      </c>
      <c r="F24857" s="24">
        <f t="shared" si="425"/>
        <v>80.830399999999997</v>
      </c>
    </row>
    <row r="24858" spans="2:6" hidden="1">
      <c r="B24858" s="13">
        <v>2005</v>
      </c>
      <c r="C24858" s="14">
        <v>7</v>
      </c>
      <c r="D24858" s="14" t="s">
        <v>186</v>
      </c>
      <c r="E24858" s="19">
        <v>28.989000000000001</v>
      </c>
      <c r="F24858" s="24">
        <f t="shared" si="425"/>
        <v>84.180199999999999</v>
      </c>
    </row>
    <row r="24859" spans="2:6" hidden="1">
      <c r="B24859" s="15">
        <v>2005</v>
      </c>
      <c r="C24859" s="16">
        <v>8</v>
      </c>
      <c r="D24859" s="16" t="s">
        <v>186</v>
      </c>
      <c r="E24859" s="18">
        <v>28.039000000000001</v>
      </c>
      <c r="F24859" s="24">
        <f t="shared" si="425"/>
        <v>82.470200000000006</v>
      </c>
    </row>
    <row r="24860" spans="2:6" hidden="1">
      <c r="B24860" s="13">
        <v>2005</v>
      </c>
      <c r="C24860" s="14">
        <v>9</v>
      </c>
      <c r="D24860" s="14" t="s">
        <v>186</v>
      </c>
      <c r="E24860" s="19">
        <v>27.853000000000002</v>
      </c>
      <c r="F24860" s="24">
        <f t="shared" si="425"/>
        <v>82.135400000000004</v>
      </c>
    </row>
    <row r="24861" spans="2:6" hidden="1">
      <c r="B24861" s="15">
        <v>2005</v>
      </c>
      <c r="C24861" s="16">
        <v>10</v>
      </c>
      <c r="D24861" s="16" t="s">
        <v>186</v>
      </c>
      <c r="E24861" s="18">
        <v>24.372</v>
      </c>
      <c r="F24861" s="24">
        <f t="shared" si="425"/>
        <v>75.869599999999991</v>
      </c>
    </row>
    <row r="24862" spans="2:6" hidden="1">
      <c r="B24862" s="13">
        <v>2005</v>
      </c>
      <c r="C24862" s="14">
        <v>11</v>
      </c>
      <c r="D24862" s="14" t="s">
        <v>186</v>
      </c>
      <c r="E24862" s="19">
        <v>20.835999999999999</v>
      </c>
      <c r="F24862" s="24">
        <f t="shared" si="425"/>
        <v>69.504799999999989</v>
      </c>
    </row>
    <row r="24863" spans="2:6" hidden="1">
      <c r="B24863" s="15">
        <v>2005</v>
      </c>
      <c r="C24863" s="16">
        <v>12</v>
      </c>
      <c r="D24863" s="16" t="s">
        <v>186</v>
      </c>
      <c r="E24863" s="18">
        <v>13.781000000000001</v>
      </c>
      <c r="F24863" s="24">
        <f t="shared" si="425"/>
        <v>56.805800000000005</v>
      </c>
    </row>
    <row r="24864" spans="2:6" hidden="1">
      <c r="B24864" s="13">
        <v>2006</v>
      </c>
      <c r="C24864" s="14">
        <v>1</v>
      </c>
      <c r="D24864" s="14" t="s">
        <v>186</v>
      </c>
      <c r="E24864" s="19">
        <v>14.244</v>
      </c>
      <c r="F24864" s="24">
        <f t="shared" ref="F24864:F24927" si="426">(E24864 * 1.8) + 32</f>
        <v>57.639200000000002</v>
      </c>
    </row>
    <row r="24865" spans="2:6" hidden="1">
      <c r="B24865" s="15">
        <v>2006</v>
      </c>
      <c r="C24865" s="16">
        <v>2</v>
      </c>
      <c r="D24865" s="16" t="s">
        <v>186</v>
      </c>
      <c r="E24865" s="18">
        <v>15.888999999999999</v>
      </c>
      <c r="F24865" s="24">
        <f t="shared" si="426"/>
        <v>60.600200000000001</v>
      </c>
    </row>
    <row r="24866" spans="2:6" hidden="1">
      <c r="B24866" s="13">
        <v>2006</v>
      </c>
      <c r="C24866" s="14">
        <v>3</v>
      </c>
      <c r="D24866" s="14" t="s">
        <v>186</v>
      </c>
      <c r="E24866" s="19">
        <v>17.518999999999998</v>
      </c>
      <c r="F24866" s="24">
        <f t="shared" si="426"/>
        <v>63.534199999999998</v>
      </c>
    </row>
    <row r="24867" spans="2:6" hidden="1">
      <c r="B24867" s="15">
        <v>2006</v>
      </c>
      <c r="C24867" s="16">
        <v>4</v>
      </c>
      <c r="D24867" s="16" t="s">
        <v>186</v>
      </c>
      <c r="E24867" s="18">
        <v>22.87</v>
      </c>
      <c r="F24867" s="24">
        <f t="shared" si="426"/>
        <v>73.165999999999997</v>
      </c>
    </row>
    <row r="24868" spans="2:6" hidden="1">
      <c r="B24868" s="13">
        <v>2006</v>
      </c>
      <c r="C24868" s="14">
        <v>5</v>
      </c>
      <c r="D24868" s="14" t="s">
        <v>186</v>
      </c>
      <c r="E24868" s="19">
        <v>24.911000000000001</v>
      </c>
      <c r="F24868" s="24">
        <f t="shared" si="426"/>
        <v>76.839799999999997</v>
      </c>
    </row>
    <row r="24869" spans="2:6" hidden="1">
      <c r="B24869" s="15">
        <v>2006</v>
      </c>
      <c r="C24869" s="16">
        <v>6</v>
      </c>
      <c r="D24869" s="16" t="s">
        <v>186</v>
      </c>
      <c r="E24869" s="18">
        <v>27.231999999999999</v>
      </c>
      <c r="F24869" s="24">
        <f t="shared" si="426"/>
        <v>81.017600000000002</v>
      </c>
    </row>
    <row r="24870" spans="2:6" hidden="1">
      <c r="B24870" s="13">
        <v>2006</v>
      </c>
      <c r="C24870" s="14">
        <v>7</v>
      </c>
      <c r="D24870" s="14" t="s">
        <v>186</v>
      </c>
      <c r="E24870" s="19">
        <v>28.853999999999999</v>
      </c>
      <c r="F24870" s="24">
        <f t="shared" si="426"/>
        <v>83.93719999999999</v>
      </c>
    </row>
    <row r="24871" spans="2:6" hidden="1">
      <c r="B24871" s="15">
        <v>2006</v>
      </c>
      <c r="C24871" s="16">
        <v>8</v>
      </c>
      <c r="D24871" s="16" t="s">
        <v>186</v>
      </c>
      <c r="E24871" s="18">
        <v>28.513999999999999</v>
      </c>
      <c r="F24871" s="24">
        <f t="shared" si="426"/>
        <v>83.325199999999995</v>
      </c>
    </row>
    <row r="24872" spans="2:6" hidden="1">
      <c r="B24872" s="13">
        <v>2006</v>
      </c>
      <c r="C24872" s="14">
        <v>9</v>
      </c>
      <c r="D24872" s="14" t="s">
        <v>186</v>
      </c>
      <c r="E24872" s="19">
        <v>26.068000000000001</v>
      </c>
      <c r="F24872" s="24">
        <f t="shared" si="426"/>
        <v>78.92240000000001</v>
      </c>
    </row>
    <row r="24873" spans="2:6" hidden="1">
      <c r="B24873" s="15">
        <v>2006</v>
      </c>
      <c r="C24873" s="16">
        <v>10</v>
      </c>
      <c r="D24873" s="16" t="s">
        <v>186</v>
      </c>
      <c r="E24873" s="18">
        <v>25.22</v>
      </c>
      <c r="F24873" s="24">
        <f t="shared" si="426"/>
        <v>77.396000000000001</v>
      </c>
    </row>
    <row r="24874" spans="2:6" hidden="1">
      <c r="B24874" s="13">
        <v>2006</v>
      </c>
      <c r="C24874" s="14">
        <v>11</v>
      </c>
      <c r="D24874" s="14" t="s">
        <v>186</v>
      </c>
      <c r="E24874" s="19">
        <v>20.652999999999999</v>
      </c>
      <c r="F24874" s="24">
        <f t="shared" si="426"/>
        <v>69.175399999999996</v>
      </c>
    </row>
    <row r="24875" spans="2:6" hidden="1">
      <c r="B24875" s="15">
        <v>2006</v>
      </c>
      <c r="C24875" s="16">
        <v>12</v>
      </c>
      <c r="D24875" s="16" t="s">
        <v>186</v>
      </c>
      <c r="E24875" s="18">
        <v>14.787000000000001</v>
      </c>
      <c r="F24875" s="24">
        <f t="shared" si="426"/>
        <v>58.616600000000005</v>
      </c>
    </row>
    <row r="24876" spans="2:6" hidden="1">
      <c r="B24876" s="13">
        <v>2007</v>
      </c>
      <c r="C24876" s="14">
        <v>1</v>
      </c>
      <c r="D24876" s="14" t="s">
        <v>186</v>
      </c>
      <c r="E24876" s="19">
        <v>12.936</v>
      </c>
      <c r="F24876" s="24">
        <f t="shared" si="426"/>
        <v>55.284800000000004</v>
      </c>
    </row>
    <row r="24877" spans="2:6" hidden="1">
      <c r="B24877" s="15">
        <v>2007</v>
      </c>
      <c r="C24877" s="16">
        <v>2</v>
      </c>
      <c r="D24877" s="16" t="s">
        <v>186</v>
      </c>
      <c r="E24877" s="18">
        <v>17.760000000000002</v>
      </c>
      <c r="F24877" s="24">
        <f t="shared" si="426"/>
        <v>63.968000000000004</v>
      </c>
    </row>
    <row r="24878" spans="2:6" hidden="1">
      <c r="B24878" s="13">
        <v>2007</v>
      </c>
      <c r="C24878" s="14">
        <v>3</v>
      </c>
      <c r="D24878" s="14" t="s">
        <v>186</v>
      </c>
      <c r="E24878" s="19">
        <v>18.652000000000001</v>
      </c>
      <c r="F24878" s="24">
        <f t="shared" si="426"/>
        <v>65.573599999999999</v>
      </c>
    </row>
    <row r="24879" spans="2:6" hidden="1">
      <c r="B24879" s="15">
        <v>2007</v>
      </c>
      <c r="C24879" s="16">
        <v>4</v>
      </c>
      <c r="D24879" s="16" t="s">
        <v>186</v>
      </c>
      <c r="E24879" s="18">
        <v>20.635000000000002</v>
      </c>
      <c r="F24879" s="24">
        <f t="shared" si="426"/>
        <v>69.143000000000001</v>
      </c>
    </row>
    <row r="24880" spans="2:6" hidden="1">
      <c r="B24880" s="13">
        <v>2007</v>
      </c>
      <c r="C24880" s="14">
        <v>5</v>
      </c>
      <c r="D24880" s="14" t="s">
        <v>186</v>
      </c>
      <c r="E24880" s="19">
        <v>26.08</v>
      </c>
      <c r="F24880" s="24">
        <f t="shared" si="426"/>
        <v>78.943999999999988</v>
      </c>
    </row>
    <row r="24881" spans="2:6" hidden="1">
      <c r="B24881" s="15">
        <v>2007</v>
      </c>
      <c r="C24881" s="16">
        <v>6</v>
      </c>
      <c r="D24881" s="16" t="s">
        <v>186</v>
      </c>
      <c r="E24881" s="18">
        <v>27.765000000000001</v>
      </c>
      <c r="F24881" s="24">
        <f t="shared" si="426"/>
        <v>81.977000000000004</v>
      </c>
    </row>
    <row r="24882" spans="2:6" hidden="1">
      <c r="B24882" s="13">
        <v>2007</v>
      </c>
      <c r="C24882" s="14">
        <v>7</v>
      </c>
      <c r="D24882" s="14" t="s">
        <v>186</v>
      </c>
      <c r="E24882" s="19">
        <v>29.798999999999999</v>
      </c>
      <c r="F24882" s="24">
        <f t="shared" si="426"/>
        <v>85.638199999999998</v>
      </c>
    </row>
    <row r="24883" spans="2:6" hidden="1">
      <c r="B24883" s="15">
        <v>2007</v>
      </c>
      <c r="C24883" s="16">
        <v>8</v>
      </c>
      <c r="D24883" s="16" t="s">
        <v>186</v>
      </c>
      <c r="E24883" s="18">
        <v>27.981999999999999</v>
      </c>
      <c r="F24883" s="24">
        <f t="shared" si="426"/>
        <v>82.36760000000001</v>
      </c>
    </row>
    <row r="24884" spans="2:6" hidden="1">
      <c r="B24884" s="13">
        <v>2007</v>
      </c>
      <c r="C24884" s="14">
        <v>9</v>
      </c>
      <c r="D24884" s="14" t="s">
        <v>186</v>
      </c>
      <c r="E24884" s="19">
        <v>27.187000000000001</v>
      </c>
      <c r="F24884" s="24">
        <f t="shared" si="426"/>
        <v>80.936599999999999</v>
      </c>
    </row>
    <row r="24885" spans="2:6" hidden="1">
      <c r="B24885" s="15">
        <v>2007</v>
      </c>
      <c r="C24885" s="16">
        <v>10</v>
      </c>
      <c r="D24885" s="16" t="s">
        <v>186</v>
      </c>
      <c r="E24885" s="18">
        <v>24.120999999999999</v>
      </c>
      <c r="F24885" s="24">
        <f t="shared" si="426"/>
        <v>75.4178</v>
      </c>
    </row>
    <row r="24886" spans="2:6" hidden="1">
      <c r="B24886" s="13">
        <v>2007</v>
      </c>
      <c r="C24886" s="14">
        <v>11</v>
      </c>
      <c r="D24886" s="14" t="s">
        <v>186</v>
      </c>
      <c r="E24886" s="19">
        <v>18.634</v>
      </c>
      <c r="F24886" s="24">
        <f t="shared" si="426"/>
        <v>65.541200000000003</v>
      </c>
    </row>
    <row r="24887" spans="2:6" hidden="1">
      <c r="B24887" s="15">
        <v>2007</v>
      </c>
      <c r="C24887" s="16">
        <v>12</v>
      </c>
      <c r="D24887" s="16" t="s">
        <v>186</v>
      </c>
      <c r="E24887" s="18">
        <v>16.186</v>
      </c>
      <c r="F24887" s="24">
        <f t="shared" si="426"/>
        <v>61.134799999999998</v>
      </c>
    </row>
    <row r="24888" spans="2:6" hidden="1">
      <c r="B24888" s="13">
        <v>2008</v>
      </c>
      <c r="C24888" s="14">
        <v>1</v>
      </c>
      <c r="D24888" s="14" t="s">
        <v>186</v>
      </c>
      <c r="E24888" s="19">
        <v>12.068</v>
      </c>
      <c r="F24888" s="24">
        <f t="shared" si="426"/>
        <v>53.7224</v>
      </c>
    </row>
    <row r="24889" spans="2:6" hidden="1">
      <c r="B24889" s="15">
        <v>2008</v>
      </c>
      <c r="C24889" s="16">
        <v>2</v>
      </c>
      <c r="D24889" s="16" t="s">
        <v>186</v>
      </c>
      <c r="E24889" s="18">
        <v>11.087999999999999</v>
      </c>
      <c r="F24889" s="24">
        <f t="shared" si="426"/>
        <v>51.958399999999997</v>
      </c>
    </row>
    <row r="24890" spans="2:6" hidden="1">
      <c r="B24890" s="13">
        <v>2008</v>
      </c>
      <c r="C24890" s="14">
        <v>3</v>
      </c>
      <c r="D24890" s="14" t="s">
        <v>186</v>
      </c>
      <c r="E24890" s="19">
        <v>19.158999999999999</v>
      </c>
      <c r="F24890" s="24">
        <f t="shared" si="426"/>
        <v>66.486199999999997</v>
      </c>
    </row>
    <row r="24891" spans="2:6" hidden="1">
      <c r="B24891" s="15">
        <v>2008</v>
      </c>
      <c r="C24891" s="16">
        <v>4</v>
      </c>
      <c r="D24891" s="16" t="s">
        <v>186</v>
      </c>
      <c r="E24891" s="18">
        <v>22.582999999999998</v>
      </c>
      <c r="F24891" s="24">
        <f t="shared" si="426"/>
        <v>72.6494</v>
      </c>
    </row>
    <row r="24892" spans="2:6" hidden="1">
      <c r="B24892" s="13">
        <v>2008</v>
      </c>
      <c r="C24892" s="14">
        <v>5</v>
      </c>
      <c r="D24892" s="14" t="s">
        <v>186</v>
      </c>
      <c r="E24892" s="19">
        <v>25.024999999999999</v>
      </c>
      <c r="F24892" s="24">
        <f t="shared" si="426"/>
        <v>77.045000000000002</v>
      </c>
    </row>
    <row r="24893" spans="2:6" hidden="1">
      <c r="B24893" s="15">
        <v>2008</v>
      </c>
      <c r="C24893" s="16">
        <v>6</v>
      </c>
      <c r="D24893" s="16" t="s">
        <v>186</v>
      </c>
      <c r="E24893" s="18">
        <v>26.448</v>
      </c>
      <c r="F24893" s="24">
        <f t="shared" si="426"/>
        <v>79.606400000000008</v>
      </c>
    </row>
    <row r="24894" spans="2:6" hidden="1">
      <c r="B24894" s="13">
        <v>2008</v>
      </c>
      <c r="C24894" s="14">
        <v>7</v>
      </c>
      <c r="D24894" s="14" t="s">
        <v>186</v>
      </c>
      <c r="E24894" s="19">
        <v>28.265999999999998</v>
      </c>
      <c r="F24894" s="24">
        <f t="shared" si="426"/>
        <v>82.878799999999998</v>
      </c>
    </row>
    <row r="24895" spans="2:6" hidden="1">
      <c r="B24895" s="15">
        <v>2008</v>
      </c>
      <c r="C24895" s="16">
        <v>8</v>
      </c>
      <c r="D24895" s="16" t="s">
        <v>186</v>
      </c>
      <c r="E24895" s="18">
        <v>28.373000000000001</v>
      </c>
      <c r="F24895" s="24">
        <f t="shared" si="426"/>
        <v>83.071400000000011</v>
      </c>
    </row>
    <row r="24896" spans="2:6" hidden="1">
      <c r="B24896" s="13">
        <v>2008</v>
      </c>
      <c r="C24896" s="14">
        <v>9</v>
      </c>
      <c r="D24896" s="14" t="s">
        <v>186</v>
      </c>
      <c r="E24896" s="19">
        <v>28.082999999999998</v>
      </c>
      <c r="F24896" s="24">
        <f t="shared" si="426"/>
        <v>82.549399999999991</v>
      </c>
    </row>
    <row r="24897" spans="2:6" hidden="1">
      <c r="B24897" s="15">
        <v>2008</v>
      </c>
      <c r="C24897" s="16">
        <v>10</v>
      </c>
      <c r="D24897" s="16" t="s">
        <v>186</v>
      </c>
      <c r="E24897" s="18">
        <v>25.1</v>
      </c>
      <c r="F24897" s="24">
        <f t="shared" si="426"/>
        <v>77.180000000000007</v>
      </c>
    </row>
    <row r="24898" spans="2:6" hidden="1">
      <c r="B24898" s="13">
        <v>2008</v>
      </c>
      <c r="C24898" s="14">
        <v>11</v>
      </c>
      <c r="D24898" s="14" t="s">
        <v>186</v>
      </c>
      <c r="E24898" s="19">
        <v>19.122</v>
      </c>
      <c r="F24898" s="24">
        <f t="shared" si="426"/>
        <v>66.419600000000003</v>
      </c>
    </row>
    <row r="24899" spans="2:6" hidden="1">
      <c r="B24899" s="15">
        <v>2008</v>
      </c>
      <c r="C24899" s="16">
        <v>12</v>
      </c>
      <c r="D24899" s="16" t="s">
        <v>186</v>
      </c>
      <c r="E24899" s="18">
        <v>14.58</v>
      </c>
      <c r="F24899" s="24">
        <f t="shared" si="426"/>
        <v>58.244</v>
      </c>
    </row>
    <row r="24900" spans="2:6" hidden="1">
      <c r="B24900" s="13">
        <v>2009</v>
      </c>
      <c r="C24900" s="14">
        <v>1</v>
      </c>
      <c r="D24900" s="14" t="s">
        <v>186</v>
      </c>
      <c r="E24900" s="19">
        <v>11.965999999999999</v>
      </c>
      <c r="F24900" s="24">
        <f t="shared" si="426"/>
        <v>53.538799999999995</v>
      </c>
    </row>
    <row r="24901" spans="2:6" hidden="1">
      <c r="B24901" s="15">
        <v>2009</v>
      </c>
      <c r="C24901" s="16">
        <v>2</v>
      </c>
      <c r="D24901" s="16" t="s">
        <v>186</v>
      </c>
      <c r="E24901" s="18">
        <v>19.763999999999999</v>
      </c>
      <c r="F24901" s="24">
        <f t="shared" si="426"/>
        <v>67.575199999999995</v>
      </c>
    </row>
    <row r="24902" spans="2:6" hidden="1">
      <c r="B24902" s="13">
        <v>2009</v>
      </c>
      <c r="C24902" s="14">
        <v>3</v>
      </c>
      <c r="D24902" s="14" t="s">
        <v>186</v>
      </c>
      <c r="E24902" s="19">
        <v>17.837</v>
      </c>
      <c r="F24902" s="24">
        <f t="shared" si="426"/>
        <v>64.1066</v>
      </c>
    </row>
    <row r="24903" spans="2:6" hidden="1">
      <c r="B24903" s="15">
        <v>2009</v>
      </c>
      <c r="C24903" s="16">
        <v>4</v>
      </c>
      <c r="D24903" s="16" t="s">
        <v>186</v>
      </c>
      <c r="E24903" s="18">
        <v>21.542000000000002</v>
      </c>
      <c r="F24903" s="24">
        <f t="shared" si="426"/>
        <v>70.775599999999997</v>
      </c>
    </row>
    <row r="24904" spans="2:6" hidden="1">
      <c r="B24904" s="13">
        <v>2009</v>
      </c>
      <c r="C24904" s="14">
        <v>5</v>
      </c>
      <c r="D24904" s="14" t="s">
        <v>186</v>
      </c>
      <c r="E24904" s="19">
        <v>25.31</v>
      </c>
      <c r="F24904" s="24">
        <f t="shared" si="426"/>
        <v>77.557999999999993</v>
      </c>
    </row>
    <row r="24905" spans="2:6" hidden="1">
      <c r="B24905" s="15">
        <v>2009</v>
      </c>
      <c r="C24905" s="16">
        <v>6</v>
      </c>
      <c r="D24905" s="16" t="s">
        <v>186</v>
      </c>
      <c r="E24905" s="18">
        <v>27.48</v>
      </c>
      <c r="F24905" s="24">
        <f t="shared" si="426"/>
        <v>81.463999999999999</v>
      </c>
    </row>
    <row r="24906" spans="2:6" hidden="1">
      <c r="B24906" s="13">
        <v>2009</v>
      </c>
      <c r="C24906" s="14">
        <v>7</v>
      </c>
      <c r="D24906" s="14" t="s">
        <v>186</v>
      </c>
      <c r="E24906" s="19">
        <v>28.693999999999999</v>
      </c>
      <c r="F24906" s="24">
        <f t="shared" si="426"/>
        <v>83.649200000000008</v>
      </c>
    </row>
    <row r="24907" spans="2:6" hidden="1">
      <c r="B24907" s="15">
        <v>2009</v>
      </c>
      <c r="C24907" s="16">
        <v>8</v>
      </c>
      <c r="D24907" s="16" t="s">
        <v>186</v>
      </c>
      <c r="E24907" s="18">
        <v>29.215</v>
      </c>
      <c r="F24907" s="24">
        <f t="shared" si="426"/>
        <v>84.587000000000003</v>
      </c>
    </row>
    <row r="24908" spans="2:6" hidden="1">
      <c r="B24908" s="13">
        <v>2009</v>
      </c>
      <c r="C24908" s="14">
        <v>9</v>
      </c>
      <c r="D24908" s="14" t="s">
        <v>186</v>
      </c>
      <c r="E24908" s="19">
        <v>28.515000000000001</v>
      </c>
      <c r="F24908" s="24">
        <f t="shared" si="426"/>
        <v>83.326999999999998</v>
      </c>
    </row>
    <row r="24909" spans="2:6" hidden="1">
      <c r="B24909" s="15">
        <v>2009</v>
      </c>
      <c r="C24909" s="16">
        <v>10</v>
      </c>
      <c r="D24909" s="16" t="s">
        <v>186</v>
      </c>
      <c r="E24909" s="18">
        <v>24.846</v>
      </c>
      <c r="F24909" s="24">
        <f t="shared" si="426"/>
        <v>76.722800000000007</v>
      </c>
    </row>
    <row r="24910" spans="2:6" hidden="1">
      <c r="B24910" s="13">
        <v>2009</v>
      </c>
      <c r="C24910" s="14">
        <v>11</v>
      </c>
      <c r="D24910" s="14" t="s">
        <v>186</v>
      </c>
      <c r="E24910" s="19">
        <v>17.122</v>
      </c>
      <c r="F24910" s="24">
        <f t="shared" si="426"/>
        <v>62.819600000000001</v>
      </c>
    </row>
    <row r="24911" spans="2:6" hidden="1">
      <c r="B24911" s="15">
        <v>2009</v>
      </c>
      <c r="C24911" s="16">
        <v>12</v>
      </c>
      <c r="D24911" s="16" t="s">
        <v>186</v>
      </c>
      <c r="E24911" s="18">
        <v>14.089</v>
      </c>
      <c r="F24911" s="24">
        <f t="shared" si="426"/>
        <v>57.360200000000006</v>
      </c>
    </row>
    <row r="24912" spans="2:6" hidden="1">
      <c r="B24912" s="13">
        <v>2010</v>
      </c>
      <c r="C24912" s="14">
        <v>1</v>
      </c>
      <c r="D24912" s="14" t="s">
        <v>186</v>
      </c>
      <c r="E24912" s="19">
        <v>13.993</v>
      </c>
      <c r="F24912" s="24">
        <f t="shared" si="426"/>
        <v>57.187399999999997</v>
      </c>
    </row>
    <row r="24913" spans="2:6" hidden="1">
      <c r="B24913" s="15">
        <v>2010</v>
      </c>
      <c r="C24913" s="16">
        <v>2</v>
      </c>
      <c r="D24913" s="16" t="s">
        <v>186</v>
      </c>
      <c r="E24913" s="18">
        <v>15.86</v>
      </c>
      <c r="F24913" s="24">
        <f t="shared" si="426"/>
        <v>60.548000000000002</v>
      </c>
    </row>
    <row r="24914" spans="2:6" hidden="1">
      <c r="B24914" s="13">
        <v>2010</v>
      </c>
      <c r="C24914" s="14">
        <v>3</v>
      </c>
      <c r="D24914" s="14" t="s">
        <v>186</v>
      </c>
      <c r="E24914" s="19">
        <v>18.678999999999998</v>
      </c>
      <c r="F24914" s="24">
        <f t="shared" si="426"/>
        <v>65.622199999999992</v>
      </c>
    </row>
    <row r="24915" spans="2:6" hidden="1">
      <c r="B24915" s="15">
        <v>2010</v>
      </c>
      <c r="C24915" s="16">
        <v>4</v>
      </c>
      <c r="D24915" s="16" t="s">
        <v>186</v>
      </c>
      <c r="E24915" s="18">
        <v>19.89</v>
      </c>
      <c r="F24915" s="24">
        <f t="shared" si="426"/>
        <v>67.801999999999992</v>
      </c>
    </row>
    <row r="24916" spans="2:6" hidden="1">
      <c r="B24916" s="13">
        <v>2010</v>
      </c>
      <c r="C24916" s="14">
        <v>5</v>
      </c>
      <c r="D24916" s="14" t="s">
        <v>186</v>
      </c>
      <c r="E24916" s="19">
        <v>25.390999999999998</v>
      </c>
      <c r="F24916" s="24">
        <f t="shared" si="426"/>
        <v>77.703800000000001</v>
      </c>
    </row>
    <row r="24917" spans="2:6" hidden="1">
      <c r="B24917" s="15">
        <v>2010</v>
      </c>
      <c r="C24917" s="16">
        <v>6</v>
      </c>
      <c r="D24917" s="16" t="s">
        <v>186</v>
      </c>
      <c r="E24917" s="18">
        <v>26.308</v>
      </c>
      <c r="F24917" s="24">
        <f t="shared" si="426"/>
        <v>79.354399999999998</v>
      </c>
    </row>
    <row r="24918" spans="2:6" hidden="1">
      <c r="B24918" s="13">
        <v>2010</v>
      </c>
      <c r="C24918" s="14">
        <v>7</v>
      </c>
      <c r="D24918" s="14" t="s">
        <v>186</v>
      </c>
      <c r="E24918" s="19">
        <v>28.997</v>
      </c>
      <c r="F24918" s="24">
        <f t="shared" si="426"/>
        <v>84.194600000000008</v>
      </c>
    </row>
    <row r="24919" spans="2:6" hidden="1">
      <c r="B24919" s="15">
        <v>2010</v>
      </c>
      <c r="C24919" s="16">
        <v>8</v>
      </c>
      <c r="D24919" s="16" t="s">
        <v>186</v>
      </c>
      <c r="E24919" s="18">
        <v>28.802</v>
      </c>
      <c r="F24919" s="24">
        <f t="shared" si="426"/>
        <v>83.843600000000009</v>
      </c>
    </row>
    <row r="24920" spans="2:6" hidden="1">
      <c r="B24920" s="13">
        <v>2010</v>
      </c>
      <c r="C24920" s="14">
        <v>9</v>
      </c>
      <c r="D24920" s="14" t="s">
        <v>186</v>
      </c>
      <c r="E24920" s="19">
        <v>27.402999999999999</v>
      </c>
      <c r="F24920" s="24">
        <f t="shared" si="426"/>
        <v>81.325400000000002</v>
      </c>
    </row>
    <row r="24921" spans="2:6" hidden="1">
      <c r="B24921" s="15">
        <v>2010</v>
      </c>
      <c r="C24921" s="16">
        <v>10</v>
      </c>
      <c r="D24921" s="16" t="s">
        <v>186</v>
      </c>
      <c r="E24921" s="18">
        <v>22.96</v>
      </c>
      <c r="F24921" s="24">
        <f t="shared" si="426"/>
        <v>73.328000000000003</v>
      </c>
    </row>
    <row r="24922" spans="2:6" hidden="1">
      <c r="B24922" s="13">
        <v>2010</v>
      </c>
      <c r="C24922" s="14">
        <v>11</v>
      </c>
      <c r="D24922" s="14" t="s">
        <v>186</v>
      </c>
      <c r="E24922" s="19">
        <v>18.934000000000001</v>
      </c>
      <c r="F24922" s="24">
        <f t="shared" si="426"/>
        <v>66.081199999999995</v>
      </c>
    </row>
    <row r="24923" spans="2:6" hidden="1">
      <c r="B24923" s="15">
        <v>2010</v>
      </c>
      <c r="C24923" s="16">
        <v>12</v>
      </c>
      <c r="D24923" s="16" t="s">
        <v>186</v>
      </c>
      <c r="E24923" s="18">
        <v>14.407999999999999</v>
      </c>
      <c r="F24923" s="24">
        <f t="shared" si="426"/>
        <v>57.934399999999997</v>
      </c>
    </row>
    <row r="24924" spans="2:6" hidden="1">
      <c r="B24924" s="13">
        <v>2011</v>
      </c>
      <c r="C24924" s="14">
        <v>1</v>
      </c>
      <c r="D24924" s="14" t="s">
        <v>186</v>
      </c>
      <c r="E24924" s="19">
        <v>9.4390000000000001</v>
      </c>
      <c r="F24924" s="24">
        <f t="shared" si="426"/>
        <v>48.990200000000002</v>
      </c>
    </row>
    <row r="24925" spans="2:6" hidden="1">
      <c r="B24925" s="15">
        <v>2011</v>
      </c>
      <c r="C24925" s="16">
        <v>2</v>
      </c>
      <c r="D24925" s="16" t="s">
        <v>186</v>
      </c>
      <c r="E24925" s="18">
        <v>14.558999999999999</v>
      </c>
      <c r="F24925" s="24">
        <f t="shared" si="426"/>
        <v>58.206199999999995</v>
      </c>
    </row>
    <row r="24926" spans="2:6" hidden="1">
      <c r="B24926" s="13">
        <v>2011</v>
      </c>
      <c r="C24926" s="14">
        <v>3</v>
      </c>
      <c r="D24926" s="14" t="s">
        <v>186</v>
      </c>
      <c r="E24926" s="19">
        <v>16.050999999999998</v>
      </c>
      <c r="F24926" s="24">
        <f t="shared" si="426"/>
        <v>60.891799999999996</v>
      </c>
    </row>
    <row r="24927" spans="2:6" hidden="1">
      <c r="B24927" s="15">
        <v>2011</v>
      </c>
      <c r="C24927" s="16">
        <v>4</v>
      </c>
      <c r="D24927" s="16" t="s">
        <v>186</v>
      </c>
      <c r="E24927" s="18">
        <v>22.702999999999999</v>
      </c>
      <c r="F24927" s="24">
        <f t="shared" si="426"/>
        <v>72.865399999999994</v>
      </c>
    </row>
    <row r="24928" spans="2:6" hidden="1">
      <c r="B24928" s="13">
        <v>2011</v>
      </c>
      <c r="C24928" s="14">
        <v>5</v>
      </c>
      <c r="D24928" s="14" t="s">
        <v>186</v>
      </c>
      <c r="E24928" s="19">
        <v>24.946999999999999</v>
      </c>
      <c r="F24928" s="24">
        <f t="shared" ref="F24928:F24991" si="427">(E24928 * 1.8) + 32</f>
        <v>76.904600000000002</v>
      </c>
    </row>
    <row r="24929" spans="2:6" hidden="1">
      <c r="B24929" s="15">
        <v>2011</v>
      </c>
      <c r="C24929" s="16">
        <v>6</v>
      </c>
      <c r="D24929" s="16" t="s">
        <v>186</v>
      </c>
      <c r="E24929" s="18">
        <v>28.231000000000002</v>
      </c>
      <c r="F24929" s="24">
        <f t="shared" si="427"/>
        <v>82.815799999999996</v>
      </c>
    </row>
    <row r="24930" spans="2:6" hidden="1">
      <c r="B24930" s="13">
        <v>2011</v>
      </c>
      <c r="C24930" s="14">
        <v>7</v>
      </c>
      <c r="D24930" s="14" t="s">
        <v>186</v>
      </c>
      <c r="E24930" s="19">
        <v>28.584</v>
      </c>
      <c r="F24930" s="24">
        <f t="shared" si="427"/>
        <v>83.4512</v>
      </c>
    </row>
    <row r="24931" spans="2:6" hidden="1">
      <c r="B24931" s="15">
        <v>2011</v>
      </c>
      <c r="C24931" s="16">
        <v>8</v>
      </c>
      <c r="D24931" s="16" t="s">
        <v>186</v>
      </c>
      <c r="E24931" s="18">
        <v>29.135999999999999</v>
      </c>
      <c r="F24931" s="24">
        <f t="shared" si="427"/>
        <v>84.444800000000001</v>
      </c>
    </row>
    <row r="24932" spans="2:6" hidden="1">
      <c r="B24932" s="13">
        <v>2011</v>
      </c>
      <c r="C24932" s="14">
        <v>9</v>
      </c>
      <c r="D24932" s="14" t="s">
        <v>186</v>
      </c>
      <c r="E24932" s="19">
        <v>27.257000000000001</v>
      </c>
      <c r="F24932" s="24">
        <f t="shared" si="427"/>
        <v>81.062600000000003</v>
      </c>
    </row>
    <row r="24933" spans="2:6" hidden="1">
      <c r="B24933" s="15">
        <v>2011</v>
      </c>
      <c r="C24933" s="16">
        <v>10</v>
      </c>
      <c r="D24933" s="16" t="s">
        <v>186</v>
      </c>
      <c r="E24933" s="18">
        <v>22.919</v>
      </c>
      <c r="F24933" s="24">
        <f t="shared" si="427"/>
        <v>73.254199999999997</v>
      </c>
    </row>
    <row r="24934" spans="2:6" hidden="1">
      <c r="B24934" s="13">
        <v>2011</v>
      </c>
      <c r="C24934" s="14">
        <v>11</v>
      </c>
      <c r="D24934" s="14" t="s">
        <v>186</v>
      </c>
      <c r="E24934" s="19">
        <v>21.02</v>
      </c>
      <c r="F24934" s="24">
        <f t="shared" si="427"/>
        <v>69.835999999999999</v>
      </c>
    </row>
    <row r="24935" spans="2:6" hidden="1">
      <c r="B24935" s="15">
        <v>2011</v>
      </c>
      <c r="C24935" s="16">
        <v>12</v>
      </c>
      <c r="D24935" s="16" t="s">
        <v>186</v>
      </c>
      <c r="E24935" s="18">
        <v>13.510999999999999</v>
      </c>
      <c r="F24935" s="24">
        <f t="shared" si="427"/>
        <v>56.319800000000001</v>
      </c>
    </row>
    <row r="24936" spans="2:6" hidden="1">
      <c r="B24936" s="13">
        <v>2012</v>
      </c>
      <c r="C24936" s="14">
        <v>1</v>
      </c>
      <c r="D24936" s="14" t="s">
        <v>186</v>
      </c>
      <c r="E24936" s="19">
        <v>11.238</v>
      </c>
      <c r="F24936" s="24">
        <f t="shared" si="427"/>
        <v>52.228400000000001</v>
      </c>
    </row>
    <row r="24937" spans="2:6" hidden="1">
      <c r="B24937" s="15">
        <v>2012</v>
      </c>
      <c r="C24937" s="16">
        <v>2</v>
      </c>
      <c r="D24937" s="16" t="s">
        <v>186</v>
      </c>
      <c r="E24937" s="18">
        <v>13.718</v>
      </c>
      <c r="F24937" s="24">
        <f t="shared" si="427"/>
        <v>56.692399999999999</v>
      </c>
    </row>
    <row r="24938" spans="2:6" hidden="1">
      <c r="B24938" s="13">
        <v>2012</v>
      </c>
      <c r="C24938" s="14">
        <v>3</v>
      </c>
      <c r="D24938" s="14" t="s">
        <v>186</v>
      </c>
      <c r="E24938" s="19">
        <v>17.995999999999999</v>
      </c>
      <c r="F24938" s="24">
        <f t="shared" si="427"/>
        <v>64.392799999999994</v>
      </c>
    </row>
    <row r="24939" spans="2:6" hidden="1">
      <c r="B24939" s="15">
        <v>2012</v>
      </c>
      <c r="C24939" s="16">
        <v>4</v>
      </c>
      <c r="D24939" s="16" t="s">
        <v>186</v>
      </c>
      <c r="E24939" s="18">
        <v>23.146999999999998</v>
      </c>
      <c r="F24939" s="24">
        <f t="shared" si="427"/>
        <v>73.664600000000007</v>
      </c>
    </row>
    <row r="24940" spans="2:6" hidden="1">
      <c r="B24940" s="13">
        <v>2012</v>
      </c>
      <c r="C24940" s="14">
        <v>5</v>
      </c>
      <c r="D24940" s="14" t="s">
        <v>186</v>
      </c>
      <c r="E24940" s="19">
        <v>26.79</v>
      </c>
      <c r="F24940" s="24">
        <f t="shared" si="427"/>
        <v>80.222000000000008</v>
      </c>
    </row>
    <row r="24941" spans="2:6" hidden="1">
      <c r="B24941" s="15">
        <v>2012</v>
      </c>
      <c r="C24941" s="16">
        <v>6</v>
      </c>
      <c r="D24941" s="16" t="s">
        <v>186</v>
      </c>
      <c r="E24941" s="18">
        <v>27.768000000000001</v>
      </c>
      <c r="F24941" s="24">
        <f t="shared" si="427"/>
        <v>81.982400000000013</v>
      </c>
    </row>
    <row r="24942" spans="2:6" hidden="1">
      <c r="B24942" s="13">
        <v>2012</v>
      </c>
      <c r="C24942" s="14">
        <v>7</v>
      </c>
      <c r="D24942" s="14" t="s">
        <v>186</v>
      </c>
      <c r="E24942" s="19">
        <v>28.71</v>
      </c>
      <c r="F24942" s="24">
        <f t="shared" si="427"/>
        <v>83.677999999999997</v>
      </c>
    </row>
    <row r="24943" spans="2:6" hidden="1">
      <c r="B24943" s="15">
        <v>2012</v>
      </c>
      <c r="C24943" s="16">
        <v>8</v>
      </c>
      <c r="D24943" s="16" t="s">
        <v>186</v>
      </c>
      <c r="E24943" s="18">
        <v>28.530999999999999</v>
      </c>
      <c r="F24943" s="24">
        <f t="shared" si="427"/>
        <v>83.355800000000002</v>
      </c>
    </row>
    <row r="24944" spans="2:6" hidden="1">
      <c r="B24944" s="13">
        <v>2012</v>
      </c>
      <c r="C24944" s="14">
        <v>9</v>
      </c>
      <c r="D24944" s="14" t="s">
        <v>186</v>
      </c>
      <c r="E24944" s="19">
        <v>26.684000000000001</v>
      </c>
      <c r="F24944" s="24">
        <f t="shared" si="427"/>
        <v>80.031200000000013</v>
      </c>
    </row>
    <row r="24945" spans="2:6" hidden="1">
      <c r="B24945" s="15">
        <v>2012</v>
      </c>
      <c r="C24945" s="16">
        <v>10</v>
      </c>
      <c r="D24945" s="16" t="s">
        <v>186</v>
      </c>
      <c r="E24945" s="18">
        <v>23.760999999999999</v>
      </c>
      <c r="F24945" s="24">
        <f t="shared" si="427"/>
        <v>74.769800000000004</v>
      </c>
    </row>
    <row r="24946" spans="2:6" hidden="1">
      <c r="B24946" s="13">
        <v>2012</v>
      </c>
      <c r="C24946" s="14">
        <v>11</v>
      </c>
      <c r="D24946" s="14" t="s">
        <v>186</v>
      </c>
      <c r="E24946" s="19">
        <v>19.216999999999999</v>
      </c>
      <c r="F24946" s="24">
        <f t="shared" si="427"/>
        <v>66.590599999999995</v>
      </c>
    </row>
    <row r="24947" spans="2:6" hidden="1">
      <c r="B24947" s="15">
        <v>2012</v>
      </c>
      <c r="C24947" s="16">
        <v>12</v>
      </c>
      <c r="D24947" s="16" t="s">
        <v>186</v>
      </c>
      <c r="E24947" s="18">
        <v>14.448</v>
      </c>
      <c r="F24947" s="24">
        <f t="shared" si="427"/>
        <v>58.006399999999999</v>
      </c>
    </row>
    <row r="24948" spans="2:6" hidden="1">
      <c r="B24948" s="13">
        <v>2013</v>
      </c>
      <c r="C24948" s="14">
        <v>1</v>
      </c>
      <c r="D24948" s="14" t="s">
        <v>186</v>
      </c>
      <c r="E24948" s="19">
        <v>13.348000000000001</v>
      </c>
      <c r="F24948" s="24">
        <f t="shared" si="427"/>
        <v>56.026400000000002</v>
      </c>
    </row>
    <row r="24949" spans="2:6" hidden="1">
      <c r="B24949" s="15">
        <v>2013</v>
      </c>
      <c r="C24949" s="16">
        <v>2</v>
      </c>
      <c r="D24949" s="16" t="s">
        <v>186</v>
      </c>
      <c r="E24949" s="18">
        <v>17.106000000000002</v>
      </c>
      <c r="F24949" s="24">
        <f t="shared" si="427"/>
        <v>62.790800000000004</v>
      </c>
    </row>
    <row r="24950" spans="2:6" hidden="1">
      <c r="B24950" s="13">
        <v>2013</v>
      </c>
      <c r="C24950" s="14">
        <v>3</v>
      </c>
      <c r="D24950" s="14" t="s">
        <v>186</v>
      </c>
      <c r="E24950" s="19">
        <v>19.824999999999999</v>
      </c>
      <c r="F24950" s="24">
        <f t="shared" si="427"/>
        <v>67.685000000000002</v>
      </c>
    </row>
    <row r="24951" spans="2:6" hidden="1">
      <c r="B24951" s="15">
        <v>2013</v>
      </c>
      <c r="C24951" s="16">
        <v>4</v>
      </c>
      <c r="D24951" s="16" t="s">
        <v>186</v>
      </c>
      <c r="E24951" s="18">
        <v>21.305</v>
      </c>
      <c r="F24951" s="24">
        <f t="shared" si="427"/>
        <v>70.349000000000004</v>
      </c>
    </row>
    <row r="24952" spans="2:6" hidden="1">
      <c r="B24952" s="13">
        <v>2013</v>
      </c>
      <c r="C24952" s="14">
        <v>5</v>
      </c>
      <c r="D24952" s="14" t="s">
        <v>186</v>
      </c>
      <c r="E24952" s="19">
        <v>25.896000000000001</v>
      </c>
      <c r="F24952" s="24">
        <f t="shared" si="427"/>
        <v>78.612799999999993</v>
      </c>
    </row>
    <row r="24953" spans="2:6" hidden="1">
      <c r="B24953" s="15">
        <v>2013</v>
      </c>
      <c r="C24953" s="16">
        <v>6</v>
      </c>
      <c r="D24953" s="16" t="s">
        <v>186</v>
      </c>
      <c r="E24953" s="18">
        <v>28.004999999999999</v>
      </c>
      <c r="F24953" s="24">
        <f t="shared" si="427"/>
        <v>82.408999999999992</v>
      </c>
    </row>
    <row r="24954" spans="2:6" hidden="1">
      <c r="B24954" s="13">
        <v>2013</v>
      </c>
      <c r="C24954" s="14">
        <v>7</v>
      </c>
      <c r="D24954" s="14" t="s">
        <v>186</v>
      </c>
      <c r="E24954" s="19">
        <v>28.431000000000001</v>
      </c>
      <c r="F24954" s="24">
        <f t="shared" si="427"/>
        <v>83.17580000000001</v>
      </c>
    </row>
    <row r="24955" spans="2:6" hidden="1">
      <c r="B24955" s="15">
        <v>2013</v>
      </c>
      <c r="C24955" s="16">
        <v>8</v>
      </c>
      <c r="D24955" s="16" t="s">
        <v>186</v>
      </c>
      <c r="E24955" s="18">
        <v>28.498000000000001</v>
      </c>
      <c r="F24955" s="24">
        <f t="shared" si="427"/>
        <v>83.296400000000006</v>
      </c>
    </row>
    <row r="24956" spans="2:6" hidden="1">
      <c r="B24956" s="13">
        <v>2000</v>
      </c>
      <c r="C24956" s="14">
        <v>2</v>
      </c>
      <c r="D24956" s="14" t="s">
        <v>187</v>
      </c>
      <c r="E24956" s="19">
        <v>26.507999999999999</v>
      </c>
      <c r="F24956" s="24">
        <f t="shared" si="427"/>
        <v>79.714399999999998</v>
      </c>
    </row>
    <row r="24957" spans="2:6" hidden="1">
      <c r="B24957" s="15">
        <v>2000</v>
      </c>
      <c r="C24957" s="16">
        <v>3</v>
      </c>
      <c r="D24957" s="16" t="s">
        <v>187</v>
      </c>
      <c r="E24957" s="18">
        <v>27.25</v>
      </c>
      <c r="F24957" s="24">
        <f t="shared" si="427"/>
        <v>81.050000000000011</v>
      </c>
    </row>
    <row r="24958" spans="2:6" hidden="1">
      <c r="B24958" s="13">
        <v>2000</v>
      </c>
      <c r="C24958" s="14">
        <v>4</v>
      </c>
      <c r="D24958" s="14" t="s">
        <v>187</v>
      </c>
      <c r="E24958" s="19">
        <v>27.186</v>
      </c>
      <c r="F24958" s="24">
        <f t="shared" si="427"/>
        <v>80.934799999999996</v>
      </c>
    </row>
    <row r="24959" spans="2:6" hidden="1">
      <c r="B24959" s="15">
        <v>2000</v>
      </c>
      <c r="C24959" s="16">
        <v>5</v>
      </c>
      <c r="D24959" s="16" t="s">
        <v>187</v>
      </c>
      <c r="E24959" s="18">
        <v>28.227</v>
      </c>
      <c r="F24959" s="24">
        <f t="shared" si="427"/>
        <v>82.808599999999998</v>
      </c>
    </row>
    <row r="24960" spans="2:6" hidden="1">
      <c r="B24960" s="13">
        <v>2000</v>
      </c>
      <c r="C24960" s="14">
        <v>6</v>
      </c>
      <c r="D24960" s="14" t="s">
        <v>187</v>
      </c>
      <c r="E24960" s="19">
        <v>27.358000000000001</v>
      </c>
      <c r="F24960" s="24">
        <f t="shared" si="427"/>
        <v>81.244399999999999</v>
      </c>
    </row>
    <row r="24961" spans="2:6" hidden="1">
      <c r="B24961" s="15">
        <v>2000</v>
      </c>
      <c r="C24961" s="16">
        <v>7</v>
      </c>
      <c r="D24961" s="16" t="s">
        <v>187</v>
      </c>
      <c r="E24961" s="18">
        <v>27.553000000000001</v>
      </c>
      <c r="F24961" s="24">
        <f t="shared" si="427"/>
        <v>81.595400000000012</v>
      </c>
    </row>
    <row r="24962" spans="2:6" hidden="1">
      <c r="B24962" s="13">
        <v>2000</v>
      </c>
      <c r="C24962" s="14">
        <v>8</v>
      </c>
      <c r="D24962" s="14" t="s">
        <v>187</v>
      </c>
      <c r="E24962" s="19">
        <v>27.050999999999998</v>
      </c>
      <c r="F24962" s="24">
        <f t="shared" si="427"/>
        <v>80.691800000000001</v>
      </c>
    </row>
    <row r="24963" spans="2:6" hidden="1">
      <c r="B24963" s="15">
        <v>2000</v>
      </c>
      <c r="C24963" s="16">
        <v>9</v>
      </c>
      <c r="D24963" s="16" t="s">
        <v>187</v>
      </c>
      <c r="E24963" s="18">
        <v>27.068999999999999</v>
      </c>
      <c r="F24963" s="24">
        <f t="shared" si="427"/>
        <v>80.724199999999996</v>
      </c>
    </row>
    <row r="24964" spans="2:6" hidden="1">
      <c r="B24964" s="13">
        <v>2000</v>
      </c>
      <c r="C24964" s="14">
        <v>10</v>
      </c>
      <c r="D24964" s="14" t="s">
        <v>187</v>
      </c>
      <c r="E24964" s="19">
        <v>27.169</v>
      </c>
      <c r="F24964" s="24">
        <f t="shared" si="427"/>
        <v>80.904200000000003</v>
      </c>
    </row>
    <row r="24965" spans="2:6" hidden="1">
      <c r="B24965" s="15">
        <v>2000</v>
      </c>
      <c r="C24965" s="16">
        <v>11</v>
      </c>
      <c r="D24965" s="16" t="s">
        <v>187</v>
      </c>
      <c r="E24965" s="18">
        <v>27.041</v>
      </c>
      <c r="F24965" s="24">
        <f t="shared" si="427"/>
        <v>80.6738</v>
      </c>
    </row>
    <row r="24966" spans="2:6" hidden="1">
      <c r="B24966" s="13">
        <v>2000</v>
      </c>
      <c r="C24966" s="14">
        <v>12</v>
      </c>
      <c r="D24966" s="14" t="s">
        <v>187</v>
      </c>
      <c r="E24966" s="19">
        <v>26.73</v>
      </c>
      <c r="F24966" s="24">
        <f t="shared" si="427"/>
        <v>80.114000000000004</v>
      </c>
    </row>
    <row r="24967" spans="2:6" hidden="1">
      <c r="B24967" s="15">
        <v>2001</v>
      </c>
      <c r="C24967" s="16">
        <v>1</v>
      </c>
      <c r="D24967" s="16" t="s">
        <v>187</v>
      </c>
      <c r="E24967" s="18">
        <v>26.202000000000002</v>
      </c>
      <c r="F24967" s="24">
        <f t="shared" si="427"/>
        <v>79.163600000000002</v>
      </c>
    </row>
    <row r="24968" spans="2:6" hidden="1">
      <c r="B24968" s="13">
        <v>2001</v>
      </c>
      <c r="C24968" s="14">
        <v>2</v>
      </c>
      <c r="D24968" s="14" t="s">
        <v>187</v>
      </c>
      <c r="E24968" s="19">
        <v>26.774999999999999</v>
      </c>
      <c r="F24968" s="24">
        <f t="shared" si="427"/>
        <v>80.194999999999993</v>
      </c>
    </row>
    <row r="24969" spans="2:6" hidden="1">
      <c r="B24969" s="15">
        <v>2001</v>
      </c>
      <c r="C24969" s="16">
        <v>3</v>
      </c>
      <c r="D24969" s="16" t="s">
        <v>187</v>
      </c>
      <c r="E24969" s="18">
        <v>27.597999999999999</v>
      </c>
      <c r="F24969" s="24">
        <f t="shared" si="427"/>
        <v>81.676400000000001</v>
      </c>
    </row>
    <row r="24970" spans="2:6" hidden="1">
      <c r="B24970" s="13">
        <v>2001</v>
      </c>
      <c r="C24970" s="14">
        <v>4</v>
      </c>
      <c r="D24970" s="14" t="s">
        <v>187</v>
      </c>
      <c r="E24970" s="19">
        <v>27.344999999999999</v>
      </c>
      <c r="F24970" s="24">
        <f t="shared" si="427"/>
        <v>81.221000000000004</v>
      </c>
    </row>
    <row r="24971" spans="2:6" hidden="1">
      <c r="B24971" s="15">
        <v>2001</v>
      </c>
      <c r="C24971" s="16">
        <v>5</v>
      </c>
      <c r="D24971" s="16" t="s">
        <v>187</v>
      </c>
      <c r="E24971" s="18">
        <v>28.073</v>
      </c>
      <c r="F24971" s="24">
        <f t="shared" si="427"/>
        <v>82.531400000000005</v>
      </c>
    </row>
    <row r="24972" spans="2:6" hidden="1">
      <c r="B24972" s="13">
        <v>2001</v>
      </c>
      <c r="C24972" s="14">
        <v>6</v>
      </c>
      <c r="D24972" s="14" t="s">
        <v>187</v>
      </c>
      <c r="E24972" s="19">
        <v>27.605</v>
      </c>
      <c r="F24972" s="24">
        <f t="shared" si="427"/>
        <v>81.688999999999993</v>
      </c>
    </row>
    <row r="24973" spans="2:6" hidden="1">
      <c r="B24973" s="15">
        <v>2001</v>
      </c>
      <c r="C24973" s="16">
        <v>7</v>
      </c>
      <c r="D24973" s="16" t="s">
        <v>187</v>
      </c>
      <c r="E24973" s="18">
        <v>27.648</v>
      </c>
      <c r="F24973" s="24">
        <f t="shared" si="427"/>
        <v>81.766400000000004</v>
      </c>
    </row>
    <row r="24974" spans="2:6" hidden="1">
      <c r="B24974" s="13">
        <v>2001</v>
      </c>
      <c r="C24974" s="14">
        <v>8</v>
      </c>
      <c r="D24974" s="14" t="s">
        <v>187</v>
      </c>
      <c r="E24974" s="19">
        <v>27.361000000000001</v>
      </c>
      <c r="F24974" s="24">
        <f t="shared" si="427"/>
        <v>81.249799999999993</v>
      </c>
    </row>
    <row r="24975" spans="2:6" hidden="1">
      <c r="B24975" s="15">
        <v>2001</v>
      </c>
      <c r="C24975" s="16">
        <v>9</v>
      </c>
      <c r="D24975" s="16" t="s">
        <v>187</v>
      </c>
      <c r="E24975" s="18">
        <v>27.087</v>
      </c>
      <c r="F24975" s="24">
        <f t="shared" si="427"/>
        <v>80.756599999999992</v>
      </c>
    </row>
    <row r="24976" spans="2:6" hidden="1">
      <c r="B24976" s="13">
        <v>2001</v>
      </c>
      <c r="C24976" s="14">
        <v>10</v>
      </c>
      <c r="D24976" s="14" t="s">
        <v>187</v>
      </c>
      <c r="E24976" s="19">
        <v>27.103999999999999</v>
      </c>
      <c r="F24976" s="24">
        <f t="shared" si="427"/>
        <v>80.787199999999999</v>
      </c>
    </row>
    <row r="24977" spans="2:6" hidden="1">
      <c r="B24977" s="15">
        <v>2001</v>
      </c>
      <c r="C24977" s="16">
        <v>11</v>
      </c>
      <c r="D24977" s="16" t="s">
        <v>187</v>
      </c>
      <c r="E24977" s="18">
        <v>26.917999999999999</v>
      </c>
      <c r="F24977" s="24">
        <f t="shared" si="427"/>
        <v>80.452399999999997</v>
      </c>
    </row>
    <row r="24978" spans="2:6" hidden="1">
      <c r="B24978" s="13">
        <v>2001</v>
      </c>
      <c r="C24978" s="14">
        <v>12</v>
      </c>
      <c r="D24978" s="14" t="s">
        <v>187</v>
      </c>
      <c r="E24978" s="19">
        <v>26.556000000000001</v>
      </c>
      <c r="F24978" s="24">
        <f t="shared" si="427"/>
        <v>79.80080000000001</v>
      </c>
    </row>
    <row r="24979" spans="2:6" hidden="1">
      <c r="B24979" s="15">
        <v>2002</v>
      </c>
      <c r="C24979" s="16">
        <v>1</v>
      </c>
      <c r="D24979" s="16" t="s">
        <v>187</v>
      </c>
      <c r="E24979" s="18">
        <v>26.558</v>
      </c>
      <c r="F24979" s="24">
        <f t="shared" si="427"/>
        <v>79.804400000000001</v>
      </c>
    </row>
    <row r="24980" spans="2:6" hidden="1">
      <c r="B24980" s="13">
        <v>2002</v>
      </c>
      <c r="C24980" s="14">
        <v>2</v>
      </c>
      <c r="D24980" s="14" t="s">
        <v>187</v>
      </c>
      <c r="E24980" s="19">
        <v>26.99</v>
      </c>
      <c r="F24980" s="24">
        <f t="shared" si="427"/>
        <v>80.581999999999994</v>
      </c>
    </row>
    <row r="24981" spans="2:6" hidden="1">
      <c r="B24981" s="15">
        <v>2002</v>
      </c>
      <c r="C24981" s="16">
        <v>3</v>
      </c>
      <c r="D24981" s="16" t="s">
        <v>187</v>
      </c>
      <c r="E24981" s="18">
        <v>27.571999999999999</v>
      </c>
      <c r="F24981" s="24">
        <f t="shared" si="427"/>
        <v>81.629599999999996</v>
      </c>
    </row>
    <row r="24982" spans="2:6" hidden="1">
      <c r="B24982" s="13">
        <v>2002</v>
      </c>
      <c r="C24982" s="14">
        <v>4</v>
      </c>
      <c r="D24982" s="14" t="s">
        <v>187</v>
      </c>
      <c r="E24982" s="19">
        <v>27.614000000000001</v>
      </c>
      <c r="F24982" s="24">
        <f t="shared" si="427"/>
        <v>81.705200000000005</v>
      </c>
    </row>
    <row r="24983" spans="2:6" hidden="1">
      <c r="B24983" s="15">
        <v>2002</v>
      </c>
      <c r="C24983" s="16">
        <v>5</v>
      </c>
      <c r="D24983" s="16" t="s">
        <v>187</v>
      </c>
      <c r="E24983" s="18">
        <v>28.388000000000002</v>
      </c>
      <c r="F24983" s="24">
        <f t="shared" si="427"/>
        <v>83.098399999999998</v>
      </c>
    </row>
    <row r="24984" spans="2:6" hidden="1">
      <c r="B24984" s="13">
        <v>2002</v>
      </c>
      <c r="C24984" s="14">
        <v>6</v>
      </c>
      <c r="D24984" s="14" t="s">
        <v>187</v>
      </c>
      <c r="E24984" s="19">
        <v>28.032</v>
      </c>
      <c r="F24984" s="24">
        <f t="shared" si="427"/>
        <v>82.457599999999999</v>
      </c>
    </row>
    <row r="24985" spans="2:6" hidden="1">
      <c r="B24985" s="15">
        <v>2002</v>
      </c>
      <c r="C24985" s="16">
        <v>7</v>
      </c>
      <c r="D24985" s="16" t="s">
        <v>187</v>
      </c>
      <c r="E24985" s="18">
        <v>27.738</v>
      </c>
      <c r="F24985" s="24">
        <f t="shared" si="427"/>
        <v>81.928400000000011</v>
      </c>
    </row>
    <row r="24986" spans="2:6" hidden="1">
      <c r="B24986" s="13">
        <v>2002</v>
      </c>
      <c r="C24986" s="14">
        <v>8</v>
      </c>
      <c r="D24986" s="14" t="s">
        <v>187</v>
      </c>
      <c r="E24986" s="19">
        <v>27.681999999999999</v>
      </c>
      <c r="F24986" s="24">
        <f t="shared" si="427"/>
        <v>81.82759999999999</v>
      </c>
    </row>
    <row r="24987" spans="2:6" hidden="1">
      <c r="B24987" s="15">
        <v>2002</v>
      </c>
      <c r="C24987" s="16">
        <v>9</v>
      </c>
      <c r="D24987" s="16" t="s">
        <v>187</v>
      </c>
      <c r="E24987" s="18">
        <v>27.006</v>
      </c>
      <c r="F24987" s="24">
        <f t="shared" si="427"/>
        <v>80.610800000000012</v>
      </c>
    </row>
    <row r="24988" spans="2:6" hidden="1">
      <c r="B24988" s="13">
        <v>2002</v>
      </c>
      <c r="C24988" s="14">
        <v>10</v>
      </c>
      <c r="D24988" s="14" t="s">
        <v>187</v>
      </c>
      <c r="E24988" s="19">
        <v>27.527000000000001</v>
      </c>
      <c r="F24988" s="24">
        <f t="shared" si="427"/>
        <v>81.548599999999993</v>
      </c>
    </row>
    <row r="24989" spans="2:6" hidden="1">
      <c r="B24989" s="15">
        <v>2002</v>
      </c>
      <c r="C24989" s="16">
        <v>11</v>
      </c>
      <c r="D24989" s="16" t="s">
        <v>187</v>
      </c>
      <c r="E24989" s="18">
        <v>26.946000000000002</v>
      </c>
      <c r="F24989" s="24">
        <f t="shared" si="427"/>
        <v>80.502800000000008</v>
      </c>
    </row>
    <row r="24990" spans="2:6" hidden="1">
      <c r="B24990" s="13">
        <v>2002</v>
      </c>
      <c r="C24990" s="14">
        <v>12</v>
      </c>
      <c r="D24990" s="14" t="s">
        <v>187</v>
      </c>
      <c r="E24990" s="19">
        <v>26.82</v>
      </c>
      <c r="F24990" s="24">
        <f t="shared" si="427"/>
        <v>80.27600000000001</v>
      </c>
    </row>
    <row r="24991" spans="2:6" hidden="1">
      <c r="B24991" s="15">
        <v>2003</v>
      </c>
      <c r="C24991" s="16">
        <v>1</v>
      </c>
      <c r="D24991" s="16" t="s">
        <v>187</v>
      </c>
      <c r="E24991" s="18">
        <v>26.445</v>
      </c>
      <c r="F24991" s="24">
        <f t="shared" si="427"/>
        <v>79.600999999999999</v>
      </c>
    </row>
    <row r="24992" spans="2:6" hidden="1">
      <c r="B24992" s="13">
        <v>2003</v>
      </c>
      <c r="C24992" s="14">
        <v>2</v>
      </c>
      <c r="D24992" s="14" t="s">
        <v>187</v>
      </c>
      <c r="E24992" s="19">
        <v>26.875</v>
      </c>
      <c r="F24992" s="24">
        <f t="shared" ref="F24992:F25055" si="428">(E24992 * 1.8) + 32</f>
        <v>80.375</v>
      </c>
    </row>
    <row r="24993" spans="2:6" hidden="1">
      <c r="B24993" s="15">
        <v>2003</v>
      </c>
      <c r="C24993" s="16">
        <v>3</v>
      </c>
      <c r="D24993" s="16" t="s">
        <v>187</v>
      </c>
      <c r="E24993" s="18">
        <v>27.754000000000001</v>
      </c>
      <c r="F24993" s="24">
        <f t="shared" si="428"/>
        <v>81.9572</v>
      </c>
    </row>
    <row r="24994" spans="2:6" hidden="1">
      <c r="B24994" s="13">
        <v>2003</v>
      </c>
      <c r="C24994" s="14">
        <v>4</v>
      </c>
      <c r="D24994" s="14" t="s">
        <v>187</v>
      </c>
      <c r="E24994" s="19">
        <v>27.327000000000002</v>
      </c>
      <c r="F24994" s="24">
        <f t="shared" si="428"/>
        <v>81.188600000000008</v>
      </c>
    </row>
    <row r="24995" spans="2:6" hidden="1">
      <c r="B24995" s="15">
        <v>2003</v>
      </c>
      <c r="C24995" s="16">
        <v>5</v>
      </c>
      <c r="D24995" s="16" t="s">
        <v>187</v>
      </c>
      <c r="E24995" s="18">
        <v>28.574000000000002</v>
      </c>
      <c r="F24995" s="24">
        <f t="shared" si="428"/>
        <v>83.433199999999999</v>
      </c>
    </row>
    <row r="24996" spans="2:6" hidden="1">
      <c r="B24996" s="13">
        <v>2003</v>
      </c>
      <c r="C24996" s="14">
        <v>6</v>
      </c>
      <c r="D24996" s="14" t="s">
        <v>187</v>
      </c>
      <c r="E24996" s="19">
        <v>28.22</v>
      </c>
      <c r="F24996" s="24">
        <f t="shared" si="428"/>
        <v>82.795999999999992</v>
      </c>
    </row>
    <row r="24997" spans="2:6" hidden="1">
      <c r="B24997" s="15">
        <v>2003</v>
      </c>
      <c r="C24997" s="16">
        <v>7</v>
      </c>
      <c r="D24997" s="16" t="s">
        <v>187</v>
      </c>
      <c r="E24997" s="18">
        <v>27.524000000000001</v>
      </c>
      <c r="F24997" s="24">
        <f t="shared" si="428"/>
        <v>81.543200000000013</v>
      </c>
    </row>
    <row r="24998" spans="2:6" hidden="1">
      <c r="B24998" s="13">
        <v>2003</v>
      </c>
      <c r="C24998" s="14">
        <v>8</v>
      </c>
      <c r="D24998" s="14" t="s">
        <v>187</v>
      </c>
      <c r="E24998" s="19">
        <v>27.617000000000001</v>
      </c>
      <c r="F24998" s="24">
        <f t="shared" si="428"/>
        <v>81.710599999999999</v>
      </c>
    </row>
    <row r="24999" spans="2:6" hidden="1">
      <c r="B24999" s="15">
        <v>2003</v>
      </c>
      <c r="C24999" s="16">
        <v>9</v>
      </c>
      <c r="D24999" s="16" t="s">
        <v>187</v>
      </c>
      <c r="E24999" s="18">
        <v>27.047999999999998</v>
      </c>
      <c r="F24999" s="24">
        <f t="shared" si="428"/>
        <v>80.686399999999992</v>
      </c>
    </row>
    <row r="25000" spans="2:6" hidden="1">
      <c r="B25000" s="13">
        <v>2003</v>
      </c>
      <c r="C25000" s="14">
        <v>10</v>
      </c>
      <c r="D25000" s="14" t="s">
        <v>187</v>
      </c>
      <c r="E25000" s="19">
        <v>27.015000000000001</v>
      </c>
      <c r="F25000" s="24">
        <f t="shared" si="428"/>
        <v>80.62700000000001</v>
      </c>
    </row>
    <row r="25001" spans="2:6" hidden="1">
      <c r="B25001" s="15">
        <v>2003</v>
      </c>
      <c r="C25001" s="16">
        <v>11</v>
      </c>
      <c r="D25001" s="16" t="s">
        <v>187</v>
      </c>
      <c r="E25001" s="18">
        <v>26.937000000000001</v>
      </c>
      <c r="F25001" s="24">
        <f t="shared" si="428"/>
        <v>80.48660000000001</v>
      </c>
    </row>
    <row r="25002" spans="2:6" hidden="1">
      <c r="B25002" s="13">
        <v>2003</v>
      </c>
      <c r="C25002" s="14">
        <v>12</v>
      </c>
      <c r="D25002" s="14" t="s">
        <v>187</v>
      </c>
      <c r="E25002" s="19">
        <v>26.405999999999999</v>
      </c>
      <c r="F25002" s="24">
        <f t="shared" si="428"/>
        <v>79.530799999999999</v>
      </c>
    </row>
    <row r="25003" spans="2:6" hidden="1">
      <c r="B25003" s="15">
        <v>2004</v>
      </c>
      <c r="C25003" s="16">
        <v>1</v>
      </c>
      <c r="D25003" s="16" t="s">
        <v>187</v>
      </c>
      <c r="E25003" s="18">
        <v>26.648</v>
      </c>
      <c r="F25003" s="24">
        <f t="shared" si="428"/>
        <v>79.966399999999993</v>
      </c>
    </row>
    <row r="25004" spans="2:6" hidden="1">
      <c r="B25004" s="13">
        <v>2004</v>
      </c>
      <c r="C25004" s="14">
        <v>2</v>
      </c>
      <c r="D25004" s="14" t="s">
        <v>187</v>
      </c>
      <c r="E25004" s="19">
        <v>27.225000000000001</v>
      </c>
      <c r="F25004" s="24">
        <f t="shared" si="428"/>
        <v>81.004999999999995</v>
      </c>
    </row>
    <row r="25005" spans="2:6" hidden="1">
      <c r="B25005" s="15">
        <v>2004</v>
      </c>
      <c r="C25005" s="16">
        <v>3</v>
      </c>
      <c r="D25005" s="16" t="s">
        <v>187</v>
      </c>
      <c r="E25005" s="18">
        <v>27.425999999999998</v>
      </c>
      <c r="F25005" s="24">
        <f t="shared" si="428"/>
        <v>81.366799999999998</v>
      </c>
    </row>
    <row r="25006" spans="2:6" hidden="1">
      <c r="B25006" s="13">
        <v>2004</v>
      </c>
      <c r="C25006" s="14">
        <v>4</v>
      </c>
      <c r="D25006" s="14" t="s">
        <v>187</v>
      </c>
      <c r="E25006" s="19">
        <v>28.015999999999998</v>
      </c>
      <c r="F25006" s="24">
        <f t="shared" si="428"/>
        <v>82.428799999999995</v>
      </c>
    </row>
    <row r="25007" spans="2:6" hidden="1">
      <c r="B25007" s="15">
        <v>2004</v>
      </c>
      <c r="C25007" s="16">
        <v>5</v>
      </c>
      <c r="D25007" s="16" t="s">
        <v>187</v>
      </c>
      <c r="E25007" s="18">
        <v>28.268000000000001</v>
      </c>
      <c r="F25007" s="24">
        <f t="shared" si="428"/>
        <v>82.882400000000004</v>
      </c>
    </row>
    <row r="25008" spans="2:6" hidden="1">
      <c r="B25008" s="13">
        <v>2004</v>
      </c>
      <c r="C25008" s="14">
        <v>6</v>
      </c>
      <c r="D25008" s="14" t="s">
        <v>187</v>
      </c>
      <c r="E25008" s="19">
        <v>28.309000000000001</v>
      </c>
      <c r="F25008" s="24">
        <f t="shared" si="428"/>
        <v>82.956199999999995</v>
      </c>
    </row>
    <row r="25009" spans="2:6" hidden="1">
      <c r="B25009" s="15">
        <v>2004</v>
      </c>
      <c r="C25009" s="16">
        <v>7</v>
      </c>
      <c r="D25009" s="16" t="s">
        <v>187</v>
      </c>
      <c r="E25009" s="18">
        <v>26.837</v>
      </c>
      <c r="F25009" s="24">
        <f t="shared" si="428"/>
        <v>80.306600000000003</v>
      </c>
    </row>
    <row r="25010" spans="2:6" hidden="1">
      <c r="B25010" s="13">
        <v>2004</v>
      </c>
      <c r="C25010" s="14">
        <v>8</v>
      </c>
      <c r="D25010" s="14" t="s">
        <v>187</v>
      </c>
      <c r="E25010" s="19">
        <v>27.637</v>
      </c>
      <c r="F25010" s="24">
        <f t="shared" si="428"/>
        <v>81.746600000000001</v>
      </c>
    </row>
    <row r="25011" spans="2:6" hidden="1">
      <c r="B25011" s="15">
        <v>2004</v>
      </c>
      <c r="C25011" s="16">
        <v>9</v>
      </c>
      <c r="D25011" s="16" t="s">
        <v>187</v>
      </c>
      <c r="E25011" s="18">
        <v>27.140999999999998</v>
      </c>
      <c r="F25011" s="24">
        <f t="shared" si="428"/>
        <v>80.853800000000007</v>
      </c>
    </row>
    <row r="25012" spans="2:6" hidden="1">
      <c r="B25012" s="13">
        <v>2004</v>
      </c>
      <c r="C25012" s="14">
        <v>10</v>
      </c>
      <c r="D25012" s="14" t="s">
        <v>187</v>
      </c>
      <c r="E25012" s="19">
        <v>26.992999999999999</v>
      </c>
      <c r="F25012" s="24">
        <f t="shared" si="428"/>
        <v>80.587400000000002</v>
      </c>
    </row>
    <row r="25013" spans="2:6" hidden="1">
      <c r="B25013" s="15">
        <v>2004</v>
      </c>
      <c r="C25013" s="16">
        <v>11</v>
      </c>
      <c r="D25013" s="16" t="s">
        <v>187</v>
      </c>
      <c r="E25013" s="18">
        <v>26.925999999999998</v>
      </c>
      <c r="F25013" s="24">
        <f t="shared" si="428"/>
        <v>80.466800000000006</v>
      </c>
    </row>
    <row r="25014" spans="2:6" hidden="1">
      <c r="B25014" s="13">
        <v>2004</v>
      </c>
      <c r="C25014" s="14">
        <v>12</v>
      </c>
      <c r="D25014" s="14" t="s">
        <v>187</v>
      </c>
      <c r="E25014" s="19">
        <v>26.518000000000001</v>
      </c>
      <c r="F25014" s="24">
        <f t="shared" si="428"/>
        <v>79.732400000000013</v>
      </c>
    </row>
    <row r="25015" spans="2:6" hidden="1">
      <c r="B25015" s="15">
        <v>2005</v>
      </c>
      <c r="C25015" s="16">
        <v>1</v>
      </c>
      <c r="D25015" s="16" t="s">
        <v>187</v>
      </c>
      <c r="E25015" s="18">
        <v>26.375</v>
      </c>
      <c r="F25015" s="24">
        <f t="shared" si="428"/>
        <v>79.474999999999994</v>
      </c>
    </row>
    <row r="25016" spans="2:6" hidden="1">
      <c r="B25016" s="13">
        <v>2005</v>
      </c>
      <c r="C25016" s="14">
        <v>2</v>
      </c>
      <c r="D25016" s="14" t="s">
        <v>187</v>
      </c>
      <c r="E25016" s="19">
        <v>27.969000000000001</v>
      </c>
      <c r="F25016" s="24">
        <f t="shared" si="428"/>
        <v>82.344200000000001</v>
      </c>
    </row>
    <row r="25017" spans="2:6" hidden="1">
      <c r="B25017" s="15">
        <v>2005</v>
      </c>
      <c r="C25017" s="16">
        <v>3</v>
      </c>
      <c r="D25017" s="16" t="s">
        <v>187</v>
      </c>
      <c r="E25017" s="18">
        <v>27.998000000000001</v>
      </c>
      <c r="F25017" s="24">
        <f t="shared" si="428"/>
        <v>82.3964</v>
      </c>
    </row>
    <row r="25018" spans="2:6" hidden="1">
      <c r="B25018" s="13">
        <v>2005</v>
      </c>
      <c r="C25018" s="14">
        <v>4</v>
      </c>
      <c r="D25018" s="14" t="s">
        <v>187</v>
      </c>
      <c r="E25018" s="19">
        <v>27.838999999999999</v>
      </c>
      <c r="F25018" s="24">
        <f t="shared" si="428"/>
        <v>82.110199999999992</v>
      </c>
    </row>
    <row r="25019" spans="2:6" hidden="1">
      <c r="B25019" s="15">
        <v>2005</v>
      </c>
      <c r="C25019" s="16">
        <v>5</v>
      </c>
      <c r="D25019" s="16" t="s">
        <v>187</v>
      </c>
      <c r="E25019" s="18">
        <v>28.030999999999999</v>
      </c>
      <c r="F25019" s="24">
        <f t="shared" si="428"/>
        <v>82.455799999999996</v>
      </c>
    </row>
    <row r="25020" spans="2:6" hidden="1">
      <c r="B25020" s="13">
        <v>2005</v>
      </c>
      <c r="C25020" s="14">
        <v>6</v>
      </c>
      <c r="D25020" s="14" t="s">
        <v>187</v>
      </c>
      <c r="E25020" s="19">
        <v>28.251000000000001</v>
      </c>
      <c r="F25020" s="24">
        <f t="shared" si="428"/>
        <v>82.851799999999997</v>
      </c>
    </row>
    <row r="25021" spans="2:6" hidden="1">
      <c r="B25021" s="15">
        <v>2005</v>
      </c>
      <c r="C25021" s="16">
        <v>7</v>
      </c>
      <c r="D25021" s="16" t="s">
        <v>187</v>
      </c>
      <c r="E25021" s="18">
        <v>27.536999999999999</v>
      </c>
      <c r="F25021" s="24">
        <f t="shared" si="428"/>
        <v>81.566599999999994</v>
      </c>
    </row>
    <row r="25022" spans="2:6" hidden="1">
      <c r="B25022" s="13">
        <v>2005</v>
      </c>
      <c r="C25022" s="14">
        <v>8</v>
      </c>
      <c r="D25022" s="14" t="s">
        <v>187</v>
      </c>
      <c r="E25022" s="19">
        <v>27.553000000000001</v>
      </c>
      <c r="F25022" s="24">
        <f t="shared" si="428"/>
        <v>81.595400000000012</v>
      </c>
    </row>
    <row r="25023" spans="2:6" hidden="1">
      <c r="B25023" s="15">
        <v>2005</v>
      </c>
      <c r="C25023" s="16">
        <v>9</v>
      </c>
      <c r="D25023" s="16" t="s">
        <v>187</v>
      </c>
      <c r="E25023" s="18">
        <v>27.661999999999999</v>
      </c>
      <c r="F25023" s="24">
        <f t="shared" si="428"/>
        <v>81.791600000000003</v>
      </c>
    </row>
    <row r="25024" spans="2:6" hidden="1">
      <c r="B25024" s="13">
        <v>2005</v>
      </c>
      <c r="C25024" s="14">
        <v>10</v>
      </c>
      <c r="D25024" s="14" t="s">
        <v>187</v>
      </c>
      <c r="E25024" s="19">
        <v>26.959</v>
      </c>
      <c r="F25024" s="24">
        <f t="shared" si="428"/>
        <v>80.526200000000003</v>
      </c>
    </row>
    <row r="25025" spans="2:6" hidden="1">
      <c r="B25025" s="15">
        <v>2005</v>
      </c>
      <c r="C25025" s="16">
        <v>11</v>
      </c>
      <c r="D25025" s="16" t="s">
        <v>187</v>
      </c>
      <c r="E25025" s="18">
        <v>26.904</v>
      </c>
      <c r="F25025" s="24">
        <f t="shared" si="428"/>
        <v>80.427199999999999</v>
      </c>
    </row>
    <row r="25026" spans="2:6" hidden="1">
      <c r="B25026" s="13">
        <v>2005</v>
      </c>
      <c r="C25026" s="14">
        <v>12</v>
      </c>
      <c r="D25026" s="14" t="s">
        <v>187</v>
      </c>
      <c r="E25026" s="19">
        <v>26.844999999999999</v>
      </c>
      <c r="F25026" s="24">
        <f t="shared" si="428"/>
        <v>80.320999999999998</v>
      </c>
    </row>
    <row r="25027" spans="2:6" hidden="1">
      <c r="B25027" s="15">
        <v>2006</v>
      </c>
      <c r="C25027" s="16">
        <v>1</v>
      </c>
      <c r="D25027" s="16" t="s">
        <v>187</v>
      </c>
      <c r="E25027" s="18">
        <v>26.318000000000001</v>
      </c>
      <c r="F25027" s="24">
        <f t="shared" si="428"/>
        <v>79.372399999999999</v>
      </c>
    </row>
    <row r="25028" spans="2:6" hidden="1">
      <c r="B25028" s="13">
        <v>2006</v>
      </c>
      <c r="C25028" s="14">
        <v>2</v>
      </c>
      <c r="D25028" s="14" t="s">
        <v>187</v>
      </c>
      <c r="E25028" s="19">
        <v>27.234999999999999</v>
      </c>
      <c r="F25028" s="24">
        <f t="shared" si="428"/>
        <v>81.022999999999996</v>
      </c>
    </row>
    <row r="25029" spans="2:6" hidden="1">
      <c r="B25029" s="15">
        <v>2006</v>
      </c>
      <c r="C25029" s="16">
        <v>3</v>
      </c>
      <c r="D25029" s="16" t="s">
        <v>187</v>
      </c>
      <c r="E25029" s="18">
        <v>27.84</v>
      </c>
      <c r="F25029" s="24">
        <f t="shared" si="428"/>
        <v>82.111999999999995</v>
      </c>
    </row>
    <row r="25030" spans="2:6" hidden="1">
      <c r="B25030" s="13">
        <v>2006</v>
      </c>
      <c r="C25030" s="14">
        <v>4</v>
      </c>
      <c r="D25030" s="14" t="s">
        <v>187</v>
      </c>
      <c r="E25030" s="19">
        <v>27.294</v>
      </c>
      <c r="F25030" s="24">
        <f t="shared" si="428"/>
        <v>81.129199999999997</v>
      </c>
    </row>
    <row r="25031" spans="2:6" hidden="1">
      <c r="B25031" s="15">
        <v>2006</v>
      </c>
      <c r="C25031" s="16">
        <v>5</v>
      </c>
      <c r="D25031" s="16" t="s">
        <v>187</v>
      </c>
      <c r="E25031" s="18">
        <v>27.841999999999999</v>
      </c>
      <c r="F25031" s="24">
        <f t="shared" si="428"/>
        <v>82.115600000000001</v>
      </c>
    </row>
    <row r="25032" spans="2:6" hidden="1">
      <c r="B25032" s="13">
        <v>2006</v>
      </c>
      <c r="C25032" s="14">
        <v>6</v>
      </c>
      <c r="D25032" s="14" t="s">
        <v>187</v>
      </c>
      <c r="E25032" s="19">
        <v>27.501999999999999</v>
      </c>
      <c r="F25032" s="24">
        <f t="shared" si="428"/>
        <v>81.503600000000006</v>
      </c>
    </row>
    <row r="25033" spans="2:6" hidden="1">
      <c r="B25033" s="15">
        <v>2006</v>
      </c>
      <c r="C25033" s="16">
        <v>7</v>
      </c>
      <c r="D25033" s="16" t="s">
        <v>187</v>
      </c>
      <c r="E25033" s="18">
        <v>27.907</v>
      </c>
      <c r="F25033" s="24">
        <f t="shared" si="428"/>
        <v>82.232599999999991</v>
      </c>
    </row>
    <row r="25034" spans="2:6" hidden="1">
      <c r="B25034" s="13">
        <v>2006</v>
      </c>
      <c r="C25034" s="14">
        <v>8</v>
      </c>
      <c r="D25034" s="14" t="s">
        <v>187</v>
      </c>
      <c r="E25034" s="19">
        <v>27.629000000000001</v>
      </c>
      <c r="F25034" s="24">
        <f t="shared" si="428"/>
        <v>81.732200000000006</v>
      </c>
    </row>
    <row r="25035" spans="2:6" hidden="1">
      <c r="B25035" s="15">
        <v>2006</v>
      </c>
      <c r="C25035" s="16">
        <v>9</v>
      </c>
      <c r="D25035" s="16" t="s">
        <v>187</v>
      </c>
      <c r="E25035" s="18">
        <v>27.222000000000001</v>
      </c>
      <c r="F25035" s="24">
        <f t="shared" si="428"/>
        <v>80.999600000000001</v>
      </c>
    </row>
    <row r="25036" spans="2:6" hidden="1">
      <c r="B25036" s="13">
        <v>2006</v>
      </c>
      <c r="C25036" s="14">
        <v>10</v>
      </c>
      <c r="D25036" s="14" t="s">
        <v>187</v>
      </c>
      <c r="E25036" s="19">
        <v>27.492999999999999</v>
      </c>
      <c r="F25036" s="24">
        <f t="shared" si="428"/>
        <v>81.487400000000008</v>
      </c>
    </row>
    <row r="25037" spans="2:6" hidden="1">
      <c r="B25037" s="15">
        <v>2006</v>
      </c>
      <c r="C25037" s="16">
        <v>11</v>
      </c>
      <c r="D25037" s="16" t="s">
        <v>187</v>
      </c>
      <c r="E25037" s="18">
        <v>27.106000000000002</v>
      </c>
      <c r="F25037" s="24">
        <f t="shared" si="428"/>
        <v>80.790800000000004</v>
      </c>
    </row>
    <row r="25038" spans="2:6" hidden="1">
      <c r="B25038" s="13">
        <v>2006</v>
      </c>
      <c r="C25038" s="14">
        <v>12</v>
      </c>
      <c r="D25038" s="14" t="s">
        <v>187</v>
      </c>
      <c r="E25038" s="19">
        <v>26.553000000000001</v>
      </c>
      <c r="F25038" s="24">
        <f t="shared" si="428"/>
        <v>79.795400000000001</v>
      </c>
    </row>
    <row r="25039" spans="2:6" hidden="1">
      <c r="B25039" s="15">
        <v>2007</v>
      </c>
      <c r="C25039" s="16">
        <v>1</v>
      </c>
      <c r="D25039" s="16" t="s">
        <v>187</v>
      </c>
      <c r="E25039" s="18">
        <v>26.391999999999999</v>
      </c>
      <c r="F25039" s="24">
        <f t="shared" si="428"/>
        <v>79.505600000000001</v>
      </c>
    </row>
    <row r="25040" spans="2:6" hidden="1">
      <c r="B25040" s="13">
        <v>2007</v>
      </c>
      <c r="C25040" s="14">
        <v>2</v>
      </c>
      <c r="D25040" s="14" t="s">
        <v>187</v>
      </c>
      <c r="E25040" s="19">
        <v>26.81</v>
      </c>
      <c r="F25040" s="24">
        <f t="shared" si="428"/>
        <v>80.257999999999996</v>
      </c>
    </row>
    <row r="25041" spans="2:6" hidden="1">
      <c r="B25041" s="15">
        <v>2007</v>
      </c>
      <c r="C25041" s="16">
        <v>3</v>
      </c>
      <c r="D25041" s="16" t="s">
        <v>187</v>
      </c>
      <c r="E25041" s="18">
        <v>27.291</v>
      </c>
      <c r="F25041" s="24">
        <f t="shared" si="428"/>
        <v>81.123800000000003</v>
      </c>
    </row>
    <row r="25042" spans="2:6" hidden="1">
      <c r="B25042" s="13">
        <v>2007</v>
      </c>
      <c r="C25042" s="14">
        <v>4</v>
      </c>
      <c r="D25042" s="14" t="s">
        <v>187</v>
      </c>
      <c r="E25042" s="19">
        <v>27.495999999999999</v>
      </c>
      <c r="F25042" s="24">
        <f t="shared" si="428"/>
        <v>81.492799999999988</v>
      </c>
    </row>
    <row r="25043" spans="2:6" hidden="1">
      <c r="B25043" s="15">
        <v>2007</v>
      </c>
      <c r="C25043" s="16">
        <v>5</v>
      </c>
      <c r="D25043" s="16" t="s">
        <v>187</v>
      </c>
      <c r="E25043" s="18">
        <v>27.95</v>
      </c>
      <c r="F25043" s="24">
        <f t="shared" si="428"/>
        <v>82.31</v>
      </c>
    </row>
    <row r="25044" spans="2:6" hidden="1">
      <c r="B25044" s="13">
        <v>2007</v>
      </c>
      <c r="C25044" s="14">
        <v>6</v>
      </c>
      <c r="D25044" s="14" t="s">
        <v>187</v>
      </c>
      <c r="E25044" s="19">
        <v>28.052</v>
      </c>
      <c r="F25044" s="24">
        <f t="shared" si="428"/>
        <v>82.493600000000001</v>
      </c>
    </row>
    <row r="25045" spans="2:6" hidden="1">
      <c r="B25045" s="15">
        <v>2007</v>
      </c>
      <c r="C25045" s="16">
        <v>7</v>
      </c>
      <c r="D25045" s="16" t="s">
        <v>187</v>
      </c>
      <c r="E25045" s="18">
        <v>27.344000000000001</v>
      </c>
      <c r="F25045" s="24">
        <f t="shared" si="428"/>
        <v>81.219200000000001</v>
      </c>
    </row>
    <row r="25046" spans="2:6" hidden="1">
      <c r="B25046" s="13">
        <v>2007</v>
      </c>
      <c r="C25046" s="14">
        <v>8</v>
      </c>
      <c r="D25046" s="14" t="s">
        <v>187</v>
      </c>
      <c r="E25046" s="19">
        <v>27.173999999999999</v>
      </c>
      <c r="F25046" s="24">
        <f t="shared" si="428"/>
        <v>80.913200000000003</v>
      </c>
    </row>
    <row r="25047" spans="2:6" hidden="1">
      <c r="B25047" s="15">
        <v>2007</v>
      </c>
      <c r="C25047" s="16">
        <v>9</v>
      </c>
      <c r="D25047" s="16" t="s">
        <v>187</v>
      </c>
      <c r="E25047" s="18">
        <v>27.105</v>
      </c>
      <c r="F25047" s="24">
        <f t="shared" si="428"/>
        <v>80.789000000000001</v>
      </c>
    </row>
    <row r="25048" spans="2:6" hidden="1">
      <c r="B25048" s="13">
        <v>2007</v>
      </c>
      <c r="C25048" s="14">
        <v>10</v>
      </c>
      <c r="D25048" s="14" t="s">
        <v>187</v>
      </c>
      <c r="E25048" s="19">
        <v>26.960999999999999</v>
      </c>
      <c r="F25048" s="24">
        <f t="shared" si="428"/>
        <v>80.529799999999994</v>
      </c>
    </row>
    <row r="25049" spans="2:6" hidden="1">
      <c r="B25049" s="15">
        <v>2007</v>
      </c>
      <c r="C25049" s="16">
        <v>11</v>
      </c>
      <c r="D25049" s="16" t="s">
        <v>187</v>
      </c>
      <c r="E25049" s="18">
        <v>26.741</v>
      </c>
      <c r="F25049" s="24">
        <f t="shared" si="428"/>
        <v>80.133800000000008</v>
      </c>
    </row>
    <row r="25050" spans="2:6" hidden="1">
      <c r="B25050" s="13">
        <v>2007</v>
      </c>
      <c r="C25050" s="14">
        <v>12</v>
      </c>
      <c r="D25050" s="14" t="s">
        <v>187</v>
      </c>
      <c r="E25050" s="19">
        <v>26.244</v>
      </c>
      <c r="F25050" s="24">
        <f t="shared" si="428"/>
        <v>79.239200000000011</v>
      </c>
    </row>
    <row r="25051" spans="2:6" hidden="1">
      <c r="B25051" s="15">
        <v>2008</v>
      </c>
      <c r="C25051" s="16">
        <v>1</v>
      </c>
      <c r="D25051" s="16" t="s">
        <v>187</v>
      </c>
      <c r="E25051" s="18">
        <v>26.535</v>
      </c>
      <c r="F25051" s="24">
        <f t="shared" si="428"/>
        <v>79.763000000000005</v>
      </c>
    </row>
    <row r="25052" spans="2:6" hidden="1">
      <c r="B25052" s="13">
        <v>2008</v>
      </c>
      <c r="C25052" s="14">
        <v>2</v>
      </c>
      <c r="D25052" s="14" t="s">
        <v>187</v>
      </c>
      <c r="E25052" s="19">
        <v>26.582999999999998</v>
      </c>
      <c r="F25052" s="24">
        <f t="shared" si="428"/>
        <v>79.849400000000003</v>
      </c>
    </row>
    <row r="25053" spans="2:6" hidden="1">
      <c r="B25053" s="15">
        <v>2008</v>
      </c>
      <c r="C25053" s="16">
        <v>3</v>
      </c>
      <c r="D25053" s="16" t="s">
        <v>187</v>
      </c>
      <c r="E25053" s="18">
        <v>26.49</v>
      </c>
      <c r="F25053" s="24">
        <f t="shared" si="428"/>
        <v>79.681999999999988</v>
      </c>
    </row>
    <row r="25054" spans="2:6" hidden="1">
      <c r="B25054" s="13">
        <v>2008</v>
      </c>
      <c r="C25054" s="14">
        <v>4</v>
      </c>
      <c r="D25054" s="14" t="s">
        <v>187</v>
      </c>
      <c r="E25054" s="19">
        <v>27.282</v>
      </c>
      <c r="F25054" s="24">
        <f t="shared" si="428"/>
        <v>81.107599999999991</v>
      </c>
    </row>
    <row r="25055" spans="2:6" hidden="1">
      <c r="B25055" s="15">
        <v>2008</v>
      </c>
      <c r="C25055" s="16">
        <v>5</v>
      </c>
      <c r="D25055" s="16" t="s">
        <v>187</v>
      </c>
      <c r="E25055" s="18">
        <v>28.042999999999999</v>
      </c>
      <c r="F25055" s="24">
        <f t="shared" si="428"/>
        <v>82.477400000000003</v>
      </c>
    </row>
    <row r="25056" spans="2:6" hidden="1">
      <c r="B25056" s="13">
        <v>2008</v>
      </c>
      <c r="C25056" s="14">
        <v>6</v>
      </c>
      <c r="D25056" s="14" t="s">
        <v>187</v>
      </c>
      <c r="E25056" s="19">
        <v>27.696000000000002</v>
      </c>
      <c r="F25056" s="24">
        <f t="shared" ref="F25056:F25119" si="429">(E25056 * 1.8) + 32</f>
        <v>81.852800000000002</v>
      </c>
    </row>
    <row r="25057" spans="2:6" hidden="1">
      <c r="B25057" s="15">
        <v>2008</v>
      </c>
      <c r="C25057" s="16">
        <v>7</v>
      </c>
      <c r="D25057" s="16" t="s">
        <v>187</v>
      </c>
      <c r="E25057" s="18">
        <v>27.222000000000001</v>
      </c>
      <c r="F25057" s="24">
        <f t="shared" si="429"/>
        <v>80.999600000000001</v>
      </c>
    </row>
    <row r="25058" spans="2:6" hidden="1">
      <c r="B25058" s="13">
        <v>2008</v>
      </c>
      <c r="C25058" s="14">
        <v>8</v>
      </c>
      <c r="D25058" s="14" t="s">
        <v>187</v>
      </c>
      <c r="E25058" s="19">
        <v>27.120999999999999</v>
      </c>
      <c r="F25058" s="24">
        <f t="shared" si="429"/>
        <v>80.817800000000005</v>
      </c>
    </row>
    <row r="25059" spans="2:6" hidden="1">
      <c r="B25059" s="15">
        <v>2008</v>
      </c>
      <c r="C25059" s="16">
        <v>9</v>
      </c>
      <c r="D25059" s="16" t="s">
        <v>187</v>
      </c>
      <c r="E25059" s="18">
        <v>27.085999999999999</v>
      </c>
      <c r="F25059" s="24">
        <f t="shared" si="429"/>
        <v>80.754799999999989</v>
      </c>
    </row>
    <row r="25060" spans="2:6" hidden="1">
      <c r="B25060" s="13">
        <v>2008</v>
      </c>
      <c r="C25060" s="14">
        <v>10</v>
      </c>
      <c r="D25060" s="14" t="s">
        <v>187</v>
      </c>
      <c r="E25060" s="19">
        <v>26.920999999999999</v>
      </c>
      <c r="F25060" s="24">
        <f t="shared" si="429"/>
        <v>80.457799999999992</v>
      </c>
    </row>
    <row r="25061" spans="2:6" hidden="1">
      <c r="B25061" s="15">
        <v>2008</v>
      </c>
      <c r="C25061" s="16">
        <v>11</v>
      </c>
      <c r="D25061" s="16" t="s">
        <v>187</v>
      </c>
      <c r="E25061" s="18">
        <v>27.143000000000001</v>
      </c>
      <c r="F25061" s="24">
        <f t="shared" si="429"/>
        <v>80.857400000000013</v>
      </c>
    </row>
    <row r="25062" spans="2:6" hidden="1">
      <c r="B25062" s="13">
        <v>2008</v>
      </c>
      <c r="C25062" s="14">
        <v>12</v>
      </c>
      <c r="D25062" s="14" t="s">
        <v>187</v>
      </c>
      <c r="E25062" s="19">
        <v>26.69</v>
      </c>
      <c r="F25062" s="24">
        <f t="shared" si="429"/>
        <v>80.042000000000002</v>
      </c>
    </row>
    <row r="25063" spans="2:6" hidden="1">
      <c r="B25063" s="15">
        <v>2009</v>
      </c>
      <c r="C25063" s="16">
        <v>1</v>
      </c>
      <c r="D25063" s="16" t="s">
        <v>187</v>
      </c>
      <c r="E25063" s="18">
        <v>26.474</v>
      </c>
      <c r="F25063" s="24">
        <f t="shared" si="429"/>
        <v>79.653199999999998</v>
      </c>
    </row>
    <row r="25064" spans="2:6" hidden="1">
      <c r="B25064" s="13">
        <v>2009</v>
      </c>
      <c r="C25064" s="14">
        <v>2</v>
      </c>
      <c r="D25064" s="14" t="s">
        <v>187</v>
      </c>
      <c r="E25064" s="19">
        <v>26.983000000000001</v>
      </c>
      <c r="F25064" s="24">
        <f t="shared" si="429"/>
        <v>80.569400000000002</v>
      </c>
    </row>
    <row r="25065" spans="2:6" hidden="1">
      <c r="B25065" s="15">
        <v>2009</v>
      </c>
      <c r="C25065" s="16">
        <v>3</v>
      </c>
      <c r="D25065" s="16" t="s">
        <v>187</v>
      </c>
      <c r="E25065" s="18">
        <v>26.984000000000002</v>
      </c>
      <c r="F25065" s="24">
        <f t="shared" si="429"/>
        <v>80.571200000000005</v>
      </c>
    </row>
    <row r="25066" spans="2:6" hidden="1">
      <c r="B25066" s="13">
        <v>2009</v>
      </c>
      <c r="C25066" s="14">
        <v>4</v>
      </c>
      <c r="D25066" s="14" t="s">
        <v>187</v>
      </c>
      <c r="E25066" s="19">
        <v>27.893000000000001</v>
      </c>
      <c r="F25066" s="24">
        <f t="shared" si="429"/>
        <v>82.207400000000007</v>
      </c>
    </row>
    <row r="25067" spans="2:6" hidden="1">
      <c r="B25067" s="15">
        <v>2009</v>
      </c>
      <c r="C25067" s="16">
        <v>5</v>
      </c>
      <c r="D25067" s="16" t="s">
        <v>187</v>
      </c>
      <c r="E25067" s="18">
        <v>28.445</v>
      </c>
      <c r="F25067" s="24">
        <f t="shared" si="429"/>
        <v>83.200999999999993</v>
      </c>
    </row>
    <row r="25068" spans="2:6" hidden="1">
      <c r="B25068" s="13">
        <v>2009</v>
      </c>
      <c r="C25068" s="14">
        <v>6</v>
      </c>
      <c r="D25068" s="14" t="s">
        <v>187</v>
      </c>
      <c r="E25068" s="19">
        <v>28.434999999999999</v>
      </c>
      <c r="F25068" s="24">
        <f t="shared" si="429"/>
        <v>83.182999999999993</v>
      </c>
    </row>
    <row r="25069" spans="2:6" hidden="1">
      <c r="B25069" s="15">
        <v>2009</v>
      </c>
      <c r="C25069" s="16">
        <v>7</v>
      </c>
      <c r="D25069" s="16" t="s">
        <v>187</v>
      </c>
      <c r="E25069" s="18">
        <v>27.779</v>
      </c>
      <c r="F25069" s="24">
        <f t="shared" si="429"/>
        <v>82.002200000000002</v>
      </c>
    </row>
    <row r="25070" spans="2:6" hidden="1">
      <c r="B25070" s="13">
        <v>2009</v>
      </c>
      <c r="C25070" s="14">
        <v>8</v>
      </c>
      <c r="D25070" s="14" t="s">
        <v>187</v>
      </c>
      <c r="E25070" s="19">
        <v>27.664999999999999</v>
      </c>
      <c r="F25070" s="24">
        <f t="shared" si="429"/>
        <v>81.796999999999997</v>
      </c>
    </row>
    <row r="25071" spans="2:6" hidden="1">
      <c r="B25071" s="15">
        <v>2009</v>
      </c>
      <c r="C25071" s="16">
        <v>9</v>
      </c>
      <c r="D25071" s="16" t="s">
        <v>187</v>
      </c>
      <c r="E25071" s="18">
        <v>27.745000000000001</v>
      </c>
      <c r="F25071" s="24">
        <f t="shared" si="429"/>
        <v>81.941000000000003</v>
      </c>
    </row>
    <row r="25072" spans="2:6" hidden="1">
      <c r="B25072" s="13">
        <v>2009</v>
      </c>
      <c r="C25072" s="14">
        <v>10</v>
      </c>
      <c r="D25072" s="14" t="s">
        <v>187</v>
      </c>
      <c r="E25072" s="19">
        <v>27.446999999999999</v>
      </c>
      <c r="F25072" s="24">
        <f t="shared" si="429"/>
        <v>81.404600000000002</v>
      </c>
    </row>
    <row r="25073" spans="2:6" hidden="1">
      <c r="B25073" s="15">
        <v>2009</v>
      </c>
      <c r="C25073" s="16">
        <v>11</v>
      </c>
      <c r="D25073" s="16" t="s">
        <v>187</v>
      </c>
      <c r="E25073" s="18">
        <v>27.062999999999999</v>
      </c>
      <c r="F25073" s="24">
        <f t="shared" si="429"/>
        <v>80.713400000000007</v>
      </c>
    </row>
    <row r="25074" spans="2:6" hidden="1">
      <c r="B25074" s="13">
        <v>2009</v>
      </c>
      <c r="C25074" s="14">
        <v>12</v>
      </c>
      <c r="D25074" s="14" t="s">
        <v>187</v>
      </c>
      <c r="E25074" s="19">
        <v>26.766999999999999</v>
      </c>
      <c r="F25074" s="24">
        <f t="shared" si="429"/>
        <v>80.180599999999998</v>
      </c>
    </row>
    <row r="25075" spans="2:6" hidden="1">
      <c r="B25075" s="15">
        <v>2010</v>
      </c>
      <c r="C25075" s="16">
        <v>1</v>
      </c>
      <c r="D25075" s="16" t="s">
        <v>187</v>
      </c>
      <c r="E25075" s="18">
        <v>27.064</v>
      </c>
      <c r="F25075" s="24">
        <f t="shared" si="429"/>
        <v>80.71520000000001</v>
      </c>
    </row>
    <row r="25076" spans="2:6" hidden="1">
      <c r="B25076" s="13">
        <v>2010</v>
      </c>
      <c r="C25076" s="14">
        <v>2</v>
      </c>
      <c r="D25076" s="14" t="s">
        <v>187</v>
      </c>
      <c r="E25076" s="19">
        <v>28.140999999999998</v>
      </c>
      <c r="F25076" s="24">
        <f t="shared" si="429"/>
        <v>82.65379999999999</v>
      </c>
    </row>
    <row r="25077" spans="2:6" hidden="1">
      <c r="B25077" s="15">
        <v>2010</v>
      </c>
      <c r="C25077" s="16">
        <v>3</v>
      </c>
      <c r="D25077" s="16" t="s">
        <v>187</v>
      </c>
      <c r="E25077" s="18">
        <v>27.882000000000001</v>
      </c>
      <c r="F25077" s="24">
        <f t="shared" si="429"/>
        <v>82.187600000000003</v>
      </c>
    </row>
    <row r="25078" spans="2:6" hidden="1">
      <c r="B25078" s="13">
        <v>2010</v>
      </c>
      <c r="C25078" s="14">
        <v>4</v>
      </c>
      <c r="D25078" s="14" t="s">
        <v>187</v>
      </c>
      <c r="E25078" s="19">
        <v>28.18</v>
      </c>
      <c r="F25078" s="24">
        <f t="shared" si="429"/>
        <v>82.724000000000004</v>
      </c>
    </row>
    <row r="25079" spans="2:6" hidden="1">
      <c r="B25079" s="15">
        <v>2010</v>
      </c>
      <c r="C25079" s="16">
        <v>5</v>
      </c>
      <c r="D25079" s="16" t="s">
        <v>187</v>
      </c>
      <c r="E25079" s="18">
        <v>28.821999999999999</v>
      </c>
      <c r="F25079" s="24">
        <f t="shared" si="429"/>
        <v>83.879599999999996</v>
      </c>
    </row>
    <row r="25080" spans="2:6" hidden="1">
      <c r="B25080" s="13">
        <v>2010</v>
      </c>
      <c r="C25080" s="14">
        <v>6</v>
      </c>
      <c r="D25080" s="14" t="s">
        <v>187</v>
      </c>
      <c r="E25080" s="19">
        <v>28.024000000000001</v>
      </c>
      <c r="F25080" s="24">
        <f t="shared" si="429"/>
        <v>82.443200000000004</v>
      </c>
    </row>
    <row r="25081" spans="2:6" hidden="1">
      <c r="B25081" s="15">
        <v>2010</v>
      </c>
      <c r="C25081" s="16">
        <v>7</v>
      </c>
      <c r="D25081" s="16" t="s">
        <v>187</v>
      </c>
      <c r="E25081" s="18">
        <v>27.356000000000002</v>
      </c>
      <c r="F25081" s="24">
        <f t="shared" si="429"/>
        <v>81.240800000000007</v>
      </c>
    </row>
    <row r="25082" spans="2:6" hidden="1">
      <c r="B25082" s="13">
        <v>2010</v>
      </c>
      <c r="C25082" s="14">
        <v>8</v>
      </c>
      <c r="D25082" s="14" t="s">
        <v>187</v>
      </c>
      <c r="E25082" s="19">
        <v>27.388000000000002</v>
      </c>
      <c r="F25082" s="24">
        <f t="shared" si="429"/>
        <v>81.298400000000001</v>
      </c>
    </row>
    <row r="25083" spans="2:6" hidden="1">
      <c r="B25083" s="15">
        <v>2010</v>
      </c>
      <c r="C25083" s="16">
        <v>9</v>
      </c>
      <c r="D25083" s="16" t="s">
        <v>187</v>
      </c>
      <c r="E25083" s="18">
        <v>27.158999999999999</v>
      </c>
      <c r="F25083" s="24">
        <f t="shared" si="429"/>
        <v>80.886200000000002</v>
      </c>
    </row>
    <row r="25084" spans="2:6" hidden="1">
      <c r="B25084" s="13">
        <v>2010</v>
      </c>
      <c r="C25084" s="14">
        <v>10</v>
      </c>
      <c r="D25084" s="14" t="s">
        <v>187</v>
      </c>
      <c r="E25084" s="19">
        <v>27.459</v>
      </c>
      <c r="F25084" s="24">
        <f t="shared" si="429"/>
        <v>81.426199999999994</v>
      </c>
    </row>
    <row r="25085" spans="2:6" hidden="1">
      <c r="B25085" s="15">
        <v>2010</v>
      </c>
      <c r="C25085" s="16">
        <v>11</v>
      </c>
      <c r="D25085" s="16" t="s">
        <v>187</v>
      </c>
      <c r="E25085" s="18">
        <v>27.094000000000001</v>
      </c>
      <c r="F25085" s="24">
        <f t="shared" si="429"/>
        <v>80.769200000000012</v>
      </c>
    </row>
    <row r="25086" spans="2:6" hidden="1">
      <c r="B25086" s="13">
        <v>2010</v>
      </c>
      <c r="C25086" s="14">
        <v>12</v>
      </c>
      <c r="D25086" s="14" t="s">
        <v>187</v>
      </c>
      <c r="E25086" s="19">
        <v>26.672999999999998</v>
      </c>
      <c r="F25086" s="24">
        <f t="shared" si="429"/>
        <v>80.011399999999995</v>
      </c>
    </row>
    <row r="25087" spans="2:6" hidden="1">
      <c r="B25087" s="15">
        <v>2011</v>
      </c>
      <c r="C25087" s="16">
        <v>1</v>
      </c>
      <c r="D25087" s="16" t="s">
        <v>187</v>
      </c>
      <c r="E25087" s="18">
        <v>25.957000000000001</v>
      </c>
      <c r="F25087" s="24">
        <f t="shared" si="429"/>
        <v>78.7226</v>
      </c>
    </row>
    <row r="25088" spans="2:6" hidden="1">
      <c r="B25088" s="13">
        <v>2011</v>
      </c>
      <c r="C25088" s="14">
        <v>2</v>
      </c>
      <c r="D25088" s="14" t="s">
        <v>187</v>
      </c>
      <c r="E25088" s="19">
        <v>26.936</v>
      </c>
      <c r="F25088" s="24">
        <f t="shared" si="429"/>
        <v>80.484800000000007</v>
      </c>
    </row>
    <row r="25089" spans="2:6" hidden="1">
      <c r="B25089" s="15">
        <v>2011</v>
      </c>
      <c r="C25089" s="16">
        <v>3</v>
      </c>
      <c r="D25089" s="16" t="s">
        <v>187</v>
      </c>
      <c r="E25089" s="18">
        <v>27.082999999999998</v>
      </c>
      <c r="F25089" s="24">
        <f t="shared" si="429"/>
        <v>80.749400000000009</v>
      </c>
    </row>
    <row r="25090" spans="2:6" hidden="1">
      <c r="B25090" s="13">
        <v>2011</v>
      </c>
      <c r="C25090" s="14">
        <v>4</v>
      </c>
      <c r="D25090" s="14" t="s">
        <v>187</v>
      </c>
      <c r="E25090" s="19">
        <v>27.507000000000001</v>
      </c>
      <c r="F25090" s="24">
        <f t="shared" si="429"/>
        <v>81.512600000000006</v>
      </c>
    </row>
    <row r="25091" spans="2:6" hidden="1">
      <c r="B25091" s="15">
        <v>2011</v>
      </c>
      <c r="C25091" s="16">
        <v>5</v>
      </c>
      <c r="D25091" s="16" t="s">
        <v>187</v>
      </c>
      <c r="E25091" s="18">
        <v>28.259</v>
      </c>
      <c r="F25091" s="24">
        <f t="shared" si="429"/>
        <v>82.866199999999992</v>
      </c>
    </row>
    <row r="25092" spans="2:6" hidden="1">
      <c r="B25092" s="13">
        <v>2011</v>
      </c>
      <c r="C25092" s="14">
        <v>6</v>
      </c>
      <c r="D25092" s="14" t="s">
        <v>187</v>
      </c>
      <c r="E25092" s="19">
        <v>28.024000000000001</v>
      </c>
      <c r="F25092" s="24">
        <f t="shared" si="429"/>
        <v>82.443200000000004</v>
      </c>
    </row>
    <row r="25093" spans="2:6" hidden="1">
      <c r="B25093" s="15">
        <v>2011</v>
      </c>
      <c r="C25093" s="16">
        <v>7</v>
      </c>
      <c r="D25093" s="16" t="s">
        <v>187</v>
      </c>
      <c r="E25093" s="18">
        <v>28.152999999999999</v>
      </c>
      <c r="F25093" s="24">
        <f t="shared" si="429"/>
        <v>82.675399999999996</v>
      </c>
    </row>
    <row r="25094" spans="2:6" hidden="1">
      <c r="B25094" s="13">
        <v>2011</v>
      </c>
      <c r="C25094" s="14">
        <v>8</v>
      </c>
      <c r="D25094" s="14" t="s">
        <v>187</v>
      </c>
      <c r="E25094" s="19">
        <v>27.646999999999998</v>
      </c>
      <c r="F25094" s="24">
        <f t="shared" si="429"/>
        <v>81.764600000000002</v>
      </c>
    </row>
    <row r="25095" spans="2:6" hidden="1">
      <c r="B25095" s="15">
        <v>2011</v>
      </c>
      <c r="C25095" s="16">
        <v>9</v>
      </c>
      <c r="D25095" s="16" t="s">
        <v>187</v>
      </c>
      <c r="E25095" s="18">
        <v>27.436</v>
      </c>
      <c r="F25095" s="24">
        <f t="shared" si="429"/>
        <v>81.384799999999998</v>
      </c>
    </row>
    <row r="25096" spans="2:6" hidden="1">
      <c r="B25096" s="13">
        <v>2011</v>
      </c>
      <c r="C25096" s="14">
        <v>10</v>
      </c>
      <c r="D25096" s="14" t="s">
        <v>187</v>
      </c>
      <c r="E25096" s="19">
        <v>26.878</v>
      </c>
      <c r="F25096" s="24">
        <f t="shared" si="429"/>
        <v>80.380400000000009</v>
      </c>
    </row>
    <row r="25097" spans="2:6" hidden="1">
      <c r="B25097" s="15">
        <v>2011</v>
      </c>
      <c r="C25097" s="16">
        <v>11</v>
      </c>
      <c r="D25097" s="16" t="s">
        <v>187</v>
      </c>
      <c r="E25097" s="18">
        <v>27.048999999999999</v>
      </c>
      <c r="F25097" s="24">
        <f t="shared" si="429"/>
        <v>80.688199999999995</v>
      </c>
    </row>
    <row r="25098" spans="2:6" hidden="1">
      <c r="B25098" s="13">
        <v>2011</v>
      </c>
      <c r="C25098" s="14">
        <v>12</v>
      </c>
      <c r="D25098" s="14" t="s">
        <v>187</v>
      </c>
      <c r="E25098" s="19">
        <v>26.457000000000001</v>
      </c>
      <c r="F25098" s="24">
        <f t="shared" si="429"/>
        <v>79.622600000000006</v>
      </c>
    </row>
    <row r="25099" spans="2:6" hidden="1">
      <c r="B25099" s="15">
        <v>2012</v>
      </c>
      <c r="C25099" s="16">
        <v>1</v>
      </c>
      <c r="D25099" s="16" t="s">
        <v>187</v>
      </c>
      <c r="E25099" s="18">
        <v>26.841999999999999</v>
      </c>
      <c r="F25099" s="24">
        <f t="shared" si="429"/>
        <v>80.315599999999989</v>
      </c>
    </row>
    <row r="25100" spans="2:6" hidden="1">
      <c r="B25100" s="13">
        <v>2012</v>
      </c>
      <c r="C25100" s="14">
        <v>2</v>
      </c>
      <c r="D25100" s="14" t="s">
        <v>187</v>
      </c>
      <c r="E25100" s="19">
        <v>26.954999999999998</v>
      </c>
      <c r="F25100" s="24">
        <f t="shared" si="429"/>
        <v>80.519000000000005</v>
      </c>
    </row>
    <row r="25101" spans="2:6" hidden="1">
      <c r="B25101" s="15">
        <v>2012</v>
      </c>
      <c r="C25101" s="16">
        <v>3</v>
      </c>
      <c r="D25101" s="16" t="s">
        <v>187</v>
      </c>
      <c r="E25101" s="18">
        <v>27.058</v>
      </c>
      <c r="F25101" s="24">
        <f t="shared" si="429"/>
        <v>80.704399999999993</v>
      </c>
    </row>
    <row r="25102" spans="2:6" hidden="1">
      <c r="B25102" s="13">
        <v>2012</v>
      </c>
      <c r="C25102" s="14">
        <v>4</v>
      </c>
      <c r="D25102" s="14" t="s">
        <v>187</v>
      </c>
      <c r="E25102" s="19">
        <v>27.277999999999999</v>
      </c>
      <c r="F25102" s="24">
        <f t="shared" si="429"/>
        <v>81.100400000000008</v>
      </c>
    </row>
    <row r="25103" spans="2:6" hidden="1">
      <c r="B25103" s="15">
        <v>2012</v>
      </c>
      <c r="C25103" s="16">
        <v>5</v>
      </c>
      <c r="D25103" s="16" t="s">
        <v>187</v>
      </c>
      <c r="E25103" s="18">
        <v>28</v>
      </c>
      <c r="F25103" s="24">
        <f t="shared" si="429"/>
        <v>82.4</v>
      </c>
    </row>
    <row r="25104" spans="2:6" hidden="1">
      <c r="B25104" s="13">
        <v>2012</v>
      </c>
      <c r="C25104" s="14">
        <v>6</v>
      </c>
      <c r="D25104" s="14" t="s">
        <v>187</v>
      </c>
      <c r="E25104" s="19">
        <v>28.372</v>
      </c>
      <c r="F25104" s="24">
        <f t="shared" si="429"/>
        <v>83.069600000000008</v>
      </c>
    </row>
    <row r="25105" spans="2:6" hidden="1">
      <c r="B25105" s="15">
        <v>2012</v>
      </c>
      <c r="C25105" s="16">
        <v>7</v>
      </c>
      <c r="D25105" s="16" t="s">
        <v>187</v>
      </c>
      <c r="E25105" s="18">
        <v>27.445</v>
      </c>
      <c r="F25105" s="24">
        <f t="shared" si="429"/>
        <v>81.40100000000001</v>
      </c>
    </row>
    <row r="25106" spans="2:6" hidden="1">
      <c r="B25106" s="13">
        <v>2012</v>
      </c>
      <c r="C25106" s="14">
        <v>8</v>
      </c>
      <c r="D25106" s="14" t="s">
        <v>187</v>
      </c>
      <c r="E25106" s="19">
        <v>27.556000000000001</v>
      </c>
      <c r="F25106" s="24">
        <f t="shared" si="429"/>
        <v>81.600799999999992</v>
      </c>
    </row>
    <row r="25107" spans="2:6" hidden="1">
      <c r="B25107" s="15">
        <v>2012</v>
      </c>
      <c r="C25107" s="16">
        <v>9</v>
      </c>
      <c r="D25107" s="16" t="s">
        <v>187</v>
      </c>
      <c r="E25107" s="18">
        <v>27.550999999999998</v>
      </c>
      <c r="F25107" s="24">
        <f t="shared" si="429"/>
        <v>81.591800000000006</v>
      </c>
    </row>
    <row r="25108" spans="2:6" hidden="1">
      <c r="B25108" s="13">
        <v>2012</v>
      </c>
      <c r="C25108" s="14">
        <v>10</v>
      </c>
      <c r="D25108" s="14" t="s">
        <v>187</v>
      </c>
      <c r="E25108" s="19">
        <v>27.192</v>
      </c>
      <c r="F25108" s="24">
        <f t="shared" si="429"/>
        <v>80.945599999999999</v>
      </c>
    </row>
    <row r="25109" spans="2:6" hidden="1">
      <c r="B25109" s="15">
        <v>2012</v>
      </c>
      <c r="C25109" s="16">
        <v>11</v>
      </c>
      <c r="D25109" s="16" t="s">
        <v>187</v>
      </c>
      <c r="E25109" s="18">
        <v>26.951000000000001</v>
      </c>
      <c r="F25109" s="24">
        <f t="shared" si="429"/>
        <v>80.511799999999994</v>
      </c>
    </row>
    <row r="25110" spans="2:6" hidden="1">
      <c r="B25110" s="13">
        <v>2012</v>
      </c>
      <c r="C25110" s="14">
        <v>12</v>
      </c>
      <c r="D25110" s="14" t="s">
        <v>187</v>
      </c>
      <c r="E25110" s="19">
        <v>26.443000000000001</v>
      </c>
      <c r="F25110" s="24">
        <f t="shared" si="429"/>
        <v>79.597399999999993</v>
      </c>
    </row>
    <row r="25111" spans="2:6" hidden="1">
      <c r="B25111" s="15">
        <v>2013</v>
      </c>
      <c r="C25111" s="16">
        <v>1</v>
      </c>
      <c r="D25111" s="16" t="s">
        <v>187</v>
      </c>
      <c r="E25111" s="18">
        <v>26.835999999999999</v>
      </c>
      <c r="F25111" s="24">
        <f t="shared" si="429"/>
        <v>80.3048</v>
      </c>
    </row>
    <row r="25112" spans="2:6" hidden="1">
      <c r="B25112" s="13">
        <v>2013</v>
      </c>
      <c r="C25112" s="14">
        <v>2</v>
      </c>
      <c r="D25112" s="14" t="s">
        <v>187</v>
      </c>
      <c r="E25112" s="19">
        <v>26.562999999999999</v>
      </c>
      <c r="F25112" s="24">
        <f t="shared" si="429"/>
        <v>79.813400000000001</v>
      </c>
    </row>
    <row r="25113" spans="2:6" hidden="1">
      <c r="B25113" s="15">
        <v>2013</v>
      </c>
      <c r="C25113" s="16">
        <v>3</v>
      </c>
      <c r="D25113" s="16" t="s">
        <v>187</v>
      </c>
      <c r="E25113" s="18">
        <v>28.053000000000001</v>
      </c>
      <c r="F25113" s="24">
        <f t="shared" si="429"/>
        <v>82.495400000000004</v>
      </c>
    </row>
    <row r="25114" spans="2:6" hidden="1">
      <c r="B25114" s="13">
        <v>2013</v>
      </c>
      <c r="C25114" s="14">
        <v>4</v>
      </c>
      <c r="D25114" s="14" t="s">
        <v>187</v>
      </c>
      <c r="E25114" s="19">
        <v>27.766999999999999</v>
      </c>
      <c r="F25114" s="24">
        <f t="shared" si="429"/>
        <v>81.98060000000001</v>
      </c>
    </row>
    <row r="25115" spans="2:6" hidden="1">
      <c r="B25115" s="15">
        <v>2013</v>
      </c>
      <c r="C25115" s="16">
        <v>5</v>
      </c>
      <c r="D25115" s="16" t="s">
        <v>187</v>
      </c>
      <c r="E25115" s="18">
        <v>28.082999999999998</v>
      </c>
      <c r="F25115" s="24">
        <f t="shared" si="429"/>
        <v>82.549399999999991</v>
      </c>
    </row>
    <row r="25116" spans="2:6" hidden="1">
      <c r="B25116" s="13">
        <v>2013</v>
      </c>
      <c r="C25116" s="14">
        <v>6</v>
      </c>
      <c r="D25116" s="14" t="s">
        <v>187</v>
      </c>
      <c r="E25116" s="19">
        <v>28.661999999999999</v>
      </c>
      <c r="F25116" s="24">
        <f t="shared" si="429"/>
        <v>83.5916</v>
      </c>
    </row>
    <row r="25117" spans="2:6" hidden="1">
      <c r="B25117" s="15">
        <v>2013</v>
      </c>
      <c r="C25117" s="16">
        <v>7</v>
      </c>
      <c r="D25117" s="16" t="s">
        <v>187</v>
      </c>
      <c r="E25117" s="18">
        <v>27.486999999999998</v>
      </c>
      <c r="F25117" s="24">
        <f t="shared" si="429"/>
        <v>81.476599999999991</v>
      </c>
    </row>
    <row r="25118" spans="2:6" hidden="1">
      <c r="B25118" s="13">
        <v>2013</v>
      </c>
      <c r="C25118" s="14">
        <v>8</v>
      </c>
      <c r="D25118" s="14" t="s">
        <v>187</v>
      </c>
      <c r="E25118" s="19">
        <v>27.372</v>
      </c>
      <c r="F25118" s="24">
        <f t="shared" si="429"/>
        <v>81.269599999999997</v>
      </c>
    </row>
    <row r="25119" spans="2:6" hidden="1">
      <c r="B25119" s="15">
        <v>2000</v>
      </c>
      <c r="C25119" s="16">
        <v>2</v>
      </c>
      <c r="D25119" s="16" t="s">
        <v>188</v>
      </c>
      <c r="E25119" s="18">
        <v>-1.7709999999999999</v>
      </c>
      <c r="F25119" s="24">
        <f t="shared" si="429"/>
        <v>28.812200000000001</v>
      </c>
    </row>
    <row r="25120" spans="2:6" hidden="1">
      <c r="B25120" s="13">
        <v>2000</v>
      </c>
      <c r="C25120" s="14">
        <v>3</v>
      </c>
      <c r="D25120" s="14" t="s">
        <v>188</v>
      </c>
      <c r="E25120" s="19">
        <v>-0.28299999999999997</v>
      </c>
      <c r="F25120" s="24">
        <f t="shared" ref="F25120:F25183" si="430">(E25120 * 1.8) + 32</f>
        <v>31.490600000000001</v>
      </c>
    </row>
    <row r="25121" spans="2:6" hidden="1">
      <c r="B25121" s="15">
        <v>2000</v>
      </c>
      <c r="C25121" s="16">
        <v>4</v>
      </c>
      <c r="D25121" s="16" t="s">
        <v>188</v>
      </c>
      <c r="E25121" s="18">
        <v>8.2710000000000008</v>
      </c>
      <c r="F25121" s="24">
        <f t="shared" si="430"/>
        <v>46.887799999999999</v>
      </c>
    </row>
    <row r="25122" spans="2:6" hidden="1">
      <c r="B25122" s="13">
        <v>2000</v>
      </c>
      <c r="C25122" s="14">
        <v>5</v>
      </c>
      <c r="D25122" s="14" t="s">
        <v>188</v>
      </c>
      <c r="E25122" s="19">
        <v>11.2645</v>
      </c>
      <c r="F25122" s="24">
        <f t="shared" si="430"/>
        <v>52.2761</v>
      </c>
    </row>
    <row r="25123" spans="2:6" hidden="1">
      <c r="B25123" s="15">
        <v>2000</v>
      </c>
      <c r="C25123" s="16">
        <v>6</v>
      </c>
      <c r="D25123" s="16" t="s">
        <v>188</v>
      </c>
      <c r="E25123" s="18">
        <v>14.8065</v>
      </c>
      <c r="F25123" s="24">
        <f t="shared" si="430"/>
        <v>58.651700000000005</v>
      </c>
    </row>
    <row r="25124" spans="2:6" hidden="1">
      <c r="B25124" s="13">
        <v>2000</v>
      </c>
      <c r="C25124" s="14">
        <v>7</v>
      </c>
      <c r="D25124" s="14" t="s">
        <v>188</v>
      </c>
      <c r="E25124" s="19">
        <v>17.001999999999999</v>
      </c>
      <c r="F25124" s="24">
        <f t="shared" si="430"/>
        <v>62.6036</v>
      </c>
    </row>
    <row r="25125" spans="2:6" hidden="1">
      <c r="B25125" s="15">
        <v>2000</v>
      </c>
      <c r="C25125" s="16">
        <v>8</v>
      </c>
      <c r="D25125" s="16" t="s">
        <v>188</v>
      </c>
      <c r="E25125" s="18">
        <v>15.849</v>
      </c>
      <c r="F25125" s="24">
        <f t="shared" si="430"/>
        <v>60.528199999999998</v>
      </c>
    </row>
    <row r="25126" spans="2:6" hidden="1">
      <c r="B25126" s="13">
        <v>2000</v>
      </c>
      <c r="C25126" s="14">
        <v>9</v>
      </c>
      <c r="D25126" s="14" t="s">
        <v>188</v>
      </c>
      <c r="E25126" s="19">
        <v>9.9339999999999993</v>
      </c>
      <c r="F25126" s="24">
        <f t="shared" si="430"/>
        <v>49.8812</v>
      </c>
    </row>
    <row r="25127" spans="2:6" hidden="1">
      <c r="B25127" s="15">
        <v>2000</v>
      </c>
      <c r="C25127" s="16">
        <v>10</v>
      </c>
      <c r="D25127" s="16" t="s">
        <v>188</v>
      </c>
      <c r="E25127" s="18">
        <v>8.2594999999999992</v>
      </c>
      <c r="F25127" s="24">
        <f t="shared" si="430"/>
        <v>46.867100000000001</v>
      </c>
    </row>
    <row r="25128" spans="2:6" hidden="1">
      <c r="B25128" s="13">
        <v>2000</v>
      </c>
      <c r="C25128" s="14">
        <v>11</v>
      </c>
      <c r="D25128" s="14" t="s">
        <v>188</v>
      </c>
      <c r="E25128" s="19">
        <v>3.2635000000000001</v>
      </c>
      <c r="F25128" s="24">
        <f t="shared" si="430"/>
        <v>37.874299999999998</v>
      </c>
    </row>
    <row r="25129" spans="2:6" hidden="1">
      <c r="B25129" s="15">
        <v>2000</v>
      </c>
      <c r="C25129" s="16">
        <v>12</v>
      </c>
      <c r="D25129" s="16" t="s">
        <v>188</v>
      </c>
      <c r="E25129" s="18">
        <v>-0.41099999999999998</v>
      </c>
      <c r="F25129" s="24">
        <f t="shared" si="430"/>
        <v>31.260200000000001</v>
      </c>
    </row>
    <row r="25130" spans="2:6" hidden="1">
      <c r="B25130" s="13">
        <v>2001</v>
      </c>
      <c r="C25130" s="14">
        <v>1</v>
      </c>
      <c r="D25130" s="14" t="s">
        <v>188</v>
      </c>
      <c r="E25130" s="19">
        <v>-2.3235000000000001</v>
      </c>
      <c r="F25130" s="24">
        <f t="shared" si="430"/>
        <v>27.817699999999999</v>
      </c>
    </row>
    <row r="25131" spans="2:6" hidden="1">
      <c r="B25131" s="15">
        <v>2001</v>
      </c>
      <c r="C25131" s="16">
        <v>2</v>
      </c>
      <c r="D25131" s="16" t="s">
        <v>188</v>
      </c>
      <c r="E25131" s="18">
        <v>-5.8685</v>
      </c>
      <c r="F25131" s="24">
        <f t="shared" si="430"/>
        <v>21.436700000000002</v>
      </c>
    </row>
    <row r="25132" spans="2:6" hidden="1">
      <c r="B25132" s="13">
        <v>2001</v>
      </c>
      <c r="C25132" s="14">
        <v>3</v>
      </c>
      <c r="D25132" s="14" t="s">
        <v>188</v>
      </c>
      <c r="E25132" s="19">
        <v>-2.6960000000000002</v>
      </c>
      <c r="F25132" s="24">
        <f t="shared" si="430"/>
        <v>27.147199999999998</v>
      </c>
    </row>
    <row r="25133" spans="2:6" hidden="1">
      <c r="B25133" s="15">
        <v>2001</v>
      </c>
      <c r="C25133" s="16">
        <v>4</v>
      </c>
      <c r="D25133" s="16" t="s">
        <v>188</v>
      </c>
      <c r="E25133" s="18">
        <v>6.819</v>
      </c>
      <c r="F25133" s="24">
        <f t="shared" si="430"/>
        <v>44.2742</v>
      </c>
    </row>
    <row r="25134" spans="2:6" hidden="1">
      <c r="B25134" s="13">
        <v>2001</v>
      </c>
      <c r="C25134" s="14">
        <v>5</v>
      </c>
      <c r="D25134" s="14" t="s">
        <v>188</v>
      </c>
      <c r="E25134" s="19">
        <v>10.792999999999999</v>
      </c>
      <c r="F25134" s="24">
        <f t="shared" si="430"/>
        <v>51.427399999999999</v>
      </c>
    </row>
    <row r="25135" spans="2:6" hidden="1">
      <c r="B25135" s="15">
        <v>2001</v>
      </c>
      <c r="C25135" s="16">
        <v>6</v>
      </c>
      <c r="D25135" s="16" t="s">
        <v>188</v>
      </c>
      <c r="E25135" s="18">
        <v>14.817500000000001</v>
      </c>
      <c r="F25135" s="24">
        <f t="shared" si="430"/>
        <v>58.671500000000002</v>
      </c>
    </row>
    <row r="25136" spans="2:6" hidden="1">
      <c r="B25136" s="13">
        <v>2001</v>
      </c>
      <c r="C25136" s="14">
        <v>7</v>
      </c>
      <c r="D25136" s="14" t="s">
        <v>188</v>
      </c>
      <c r="E25136" s="19">
        <v>21.161999999999999</v>
      </c>
      <c r="F25136" s="24">
        <f t="shared" si="430"/>
        <v>70.0916</v>
      </c>
    </row>
    <row r="25137" spans="2:6" hidden="1">
      <c r="B25137" s="15">
        <v>2001</v>
      </c>
      <c r="C25137" s="16">
        <v>8</v>
      </c>
      <c r="D25137" s="16" t="s">
        <v>188</v>
      </c>
      <c r="E25137" s="18">
        <v>16.597999999999999</v>
      </c>
      <c r="F25137" s="24">
        <f t="shared" si="430"/>
        <v>61.876400000000004</v>
      </c>
    </row>
    <row r="25138" spans="2:6" hidden="1">
      <c r="B25138" s="13">
        <v>2001</v>
      </c>
      <c r="C25138" s="14">
        <v>9</v>
      </c>
      <c r="D25138" s="14" t="s">
        <v>188</v>
      </c>
      <c r="E25138" s="19">
        <v>12.244999999999999</v>
      </c>
      <c r="F25138" s="24">
        <f t="shared" si="430"/>
        <v>54.040999999999997</v>
      </c>
    </row>
    <row r="25139" spans="2:6" hidden="1">
      <c r="B25139" s="15">
        <v>2001</v>
      </c>
      <c r="C25139" s="16">
        <v>10</v>
      </c>
      <c r="D25139" s="16" t="s">
        <v>188</v>
      </c>
      <c r="E25139" s="18">
        <v>7.5834999999999999</v>
      </c>
      <c r="F25139" s="24">
        <f t="shared" si="430"/>
        <v>45.650300000000001</v>
      </c>
    </row>
    <row r="25140" spans="2:6" hidden="1">
      <c r="B25140" s="13">
        <v>2001</v>
      </c>
      <c r="C25140" s="14">
        <v>11</v>
      </c>
      <c r="D25140" s="14" t="s">
        <v>188</v>
      </c>
      <c r="E25140" s="19">
        <v>-0.35099999999999998</v>
      </c>
      <c r="F25140" s="24">
        <f t="shared" si="430"/>
        <v>31.368200000000002</v>
      </c>
    </row>
    <row r="25141" spans="2:6" hidden="1">
      <c r="B25141" s="15">
        <v>2001</v>
      </c>
      <c r="C25141" s="16">
        <v>12</v>
      </c>
      <c r="D25141" s="16" t="s">
        <v>188</v>
      </c>
      <c r="E25141" s="18">
        <v>-8.6050000000000004</v>
      </c>
      <c r="F25141" s="24">
        <f t="shared" si="430"/>
        <v>16.510999999999999</v>
      </c>
    </row>
    <row r="25142" spans="2:6" hidden="1">
      <c r="B25142" s="13">
        <v>2002</v>
      </c>
      <c r="C25142" s="14">
        <v>1</v>
      </c>
      <c r="D25142" s="14" t="s">
        <v>188</v>
      </c>
      <c r="E25142" s="19">
        <v>-3.3365</v>
      </c>
      <c r="F25142" s="24">
        <f t="shared" si="430"/>
        <v>25.994299999999999</v>
      </c>
    </row>
    <row r="25143" spans="2:6" hidden="1">
      <c r="B25143" s="15">
        <v>2002</v>
      </c>
      <c r="C25143" s="16">
        <v>2</v>
      </c>
      <c r="D25143" s="16" t="s">
        <v>188</v>
      </c>
      <c r="E25143" s="18">
        <v>-0.58850000000000002</v>
      </c>
      <c r="F25143" s="24">
        <f t="shared" si="430"/>
        <v>30.9407</v>
      </c>
    </row>
    <row r="25144" spans="2:6" hidden="1">
      <c r="B25144" s="13">
        <v>2002</v>
      </c>
      <c r="C25144" s="14">
        <v>3</v>
      </c>
      <c r="D25144" s="14" t="s">
        <v>188</v>
      </c>
      <c r="E25144" s="19">
        <v>1.2430000000000001</v>
      </c>
      <c r="F25144" s="24">
        <f t="shared" si="430"/>
        <v>34.237400000000001</v>
      </c>
    </row>
    <row r="25145" spans="2:6" hidden="1">
      <c r="B25145" s="15">
        <v>2002</v>
      </c>
      <c r="C25145" s="16">
        <v>4</v>
      </c>
      <c r="D25145" s="16" t="s">
        <v>188</v>
      </c>
      <c r="E25145" s="18">
        <v>6.0265000000000004</v>
      </c>
      <c r="F25145" s="24">
        <f t="shared" si="430"/>
        <v>42.847700000000003</v>
      </c>
    </row>
    <row r="25146" spans="2:6" hidden="1">
      <c r="B25146" s="13">
        <v>2002</v>
      </c>
      <c r="C25146" s="14">
        <v>5</v>
      </c>
      <c r="D25146" s="14" t="s">
        <v>188</v>
      </c>
      <c r="E25146" s="19">
        <v>13.231</v>
      </c>
      <c r="F25146" s="24">
        <f t="shared" si="430"/>
        <v>55.815799999999996</v>
      </c>
    </row>
    <row r="25147" spans="2:6" hidden="1">
      <c r="B25147" s="15">
        <v>2002</v>
      </c>
      <c r="C25147" s="16">
        <v>6</v>
      </c>
      <c r="D25147" s="16" t="s">
        <v>188</v>
      </c>
      <c r="E25147" s="18">
        <v>16.6175</v>
      </c>
      <c r="F25147" s="24">
        <f t="shared" si="430"/>
        <v>61.911500000000004</v>
      </c>
    </row>
    <row r="25148" spans="2:6" hidden="1">
      <c r="B25148" s="13">
        <v>2002</v>
      </c>
      <c r="C25148" s="14">
        <v>7</v>
      </c>
      <c r="D25148" s="14" t="s">
        <v>188</v>
      </c>
      <c r="E25148" s="19">
        <v>19.629000000000001</v>
      </c>
      <c r="F25148" s="24">
        <f t="shared" si="430"/>
        <v>67.3322</v>
      </c>
    </row>
    <row r="25149" spans="2:6" hidden="1">
      <c r="B25149" s="15">
        <v>2002</v>
      </c>
      <c r="C25149" s="16">
        <v>8</v>
      </c>
      <c r="D25149" s="16" t="s">
        <v>188</v>
      </c>
      <c r="E25149" s="18">
        <v>18.751000000000001</v>
      </c>
      <c r="F25149" s="24">
        <f t="shared" si="430"/>
        <v>65.751800000000003</v>
      </c>
    </row>
    <row r="25150" spans="2:6" hidden="1">
      <c r="B25150" s="13">
        <v>2002</v>
      </c>
      <c r="C25150" s="14">
        <v>9</v>
      </c>
      <c r="D25150" s="14" t="s">
        <v>188</v>
      </c>
      <c r="E25150" s="19">
        <v>11.486000000000001</v>
      </c>
      <c r="F25150" s="24">
        <f t="shared" si="430"/>
        <v>52.674800000000005</v>
      </c>
    </row>
    <row r="25151" spans="2:6" hidden="1">
      <c r="B25151" s="15">
        <v>2002</v>
      </c>
      <c r="C25151" s="16">
        <v>10</v>
      </c>
      <c r="D25151" s="16" t="s">
        <v>188</v>
      </c>
      <c r="E25151" s="18">
        <v>1.1205000000000001</v>
      </c>
      <c r="F25151" s="24">
        <f t="shared" si="430"/>
        <v>34.0169</v>
      </c>
    </row>
    <row r="25152" spans="2:6" hidden="1">
      <c r="B25152" s="13">
        <v>2002</v>
      </c>
      <c r="C25152" s="14">
        <v>11</v>
      </c>
      <c r="D25152" s="14" t="s">
        <v>188</v>
      </c>
      <c r="E25152" s="19">
        <v>-1.6955</v>
      </c>
      <c r="F25152" s="24">
        <f t="shared" si="430"/>
        <v>28.9481</v>
      </c>
    </row>
    <row r="25153" spans="2:6" hidden="1">
      <c r="B25153" s="15">
        <v>2002</v>
      </c>
      <c r="C25153" s="16">
        <v>12</v>
      </c>
      <c r="D25153" s="16" t="s">
        <v>188</v>
      </c>
      <c r="E25153" s="18">
        <v>-9.5609999999999999</v>
      </c>
      <c r="F25153" s="24">
        <f t="shared" si="430"/>
        <v>14.790199999999999</v>
      </c>
    </row>
    <row r="25154" spans="2:6" hidden="1">
      <c r="B25154" s="13">
        <v>2003</v>
      </c>
      <c r="C25154" s="14">
        <v>1</v>
      </c>
      <c r="D25154" s="14" t="s">
        <v>188</v>
      </c>
      <c r="E25154" s="19">
        <v>-8.4555000000000007</v>
      </c>
      <c r="F25154" s="24">
        <f t="shared" si="430"/>
        <v>16.780099999999997</v>
      </c>
    </row>
    <row r="25155" spans="2:6" hidden="1">
      <c r="B25155" s="15">
        <v>2003</v>
      </c>
      <c r="C25155" s="16">
        <v>2</v>
      </c>
      <c r="D25155" s="16" t="s">
        <v>188</v>
      </c>
      <c r="E25155" s="18">
        <v>-6.3375000000000004</v>
      </c>
      <c r="F25155" s="24">
        <f t="shared" si="430"/>
        <v>20.592500000000001</v>
      </c>
    </row>
    <row r="25156" spans="2:6" hidden="1">
      <c r="B25156" s="13">
        <v>2003</v>
      </c>
      <c r="C25156" s="14">
        <v>3</v>
      </c>
      <c r="D25156" s="14" t="s">
        <v>188</v>
      </c>
      <c r="E25156" s="19">
        <v>-1.238</v>
      </c>
      <c r="F25156" s="24">
        <f t="shared" si="430"/>
        <v>29.771599999999999</v>
      </c>
    </row>
    <row r="25157" spans="2:6" hidden="1">
      <c r="B25157" s="15">
        <v>2003</v>
      </c>
      <c r="C25157" s="16">
        <v>4</v>
      </c>
      <c r="D25157" s="16" t="s">
        <v>188</v>
      </c>
      <c r="E25157" s="18">
        <v>3.08</v>
      </c>
      <c r="F25157" s="24">
        <f t="shared" si="430"/>
        <v>37.543999999999997</v>
      </c>
    </row>
    <row r="25158" spans="2:6" hidden="1">
      <c r="B25158" s="13">
        <v>2003</v>
      </c>
      <c r="C25158" s="14">
        <v>5</v>
      </c>
      <c r="D25158" s="14" t="s">
        <v>188</v>
      </c>
      <c r="E25158" s="19">
        <v>11.6675</v>
      </c>
      <c r="F25158" s="24">
        <f t="shared" si="430"/>
        <v>53.0015</v>
      </c>
    </row>
    <row r="25159" spans="2:6" hidden="1">
      <c r="B25159" s="15">
        <v>2003</v>
      </c>
      <c r="C25159" s="16">
        <v>6</v>
      </c>
      <c r="D25159" s="16" t="s">
        <v>188</v>
      </c>
      <c r="E25159" s="18">
        <v>13.907</v>
      </c>
      <c r="F25159" s="24">
        <f t="shared" si="430"/>
        <v>57.032600000000002</v>
      </c>
    </row>
    <row r="25160" spans="2:6" hidden="1">
      <c r="B25160" s="13">
        <v>2003</v>
      </c>
      <c r="C25160" s="14">
        <v>7</v>
      </c>
      <c r="D25160" s="14" t="s">
        <v>188</v>
      </c>
      <c r="E25160" s="19">
        <v>20.372499999999999</v>
      </c>
      <c r="F25160" s="24">
        <f t="shared" si="430"/>
        <v>68.670500000000004</v>
      </c>
    </row>
    <row r="25161" spans="2:6" hidden="1">
      <c r="B25161" s="15">
        <v>2003</v>
      </c>
      <c r="C25161" s="16">
        <v>8</v>
      </c>
      <c r="D25161" s="16" t="s">
        <v>188</v>
      </c>
      <c r="E25161" s="18">
        <v>16.174499999999998</v>
      </c>
      <c r="F25161" s="24">
        <f t="shared" si="430"/>
        <v>61.114099999999993</v>
      </c>
    </row>
    <row r="25162" spans="2:6" hidden="1">
      <c r="B25162" s="13">
        <v>2003</v>
      </c>
      <c r="C25162" s="14">
        <v>9</v>
      </c>
      <c r="D25162" s="14" t="s">
        <v>188</v>
      </c>
      <c r="E25162" s="19">
        <v>11.96</v>
      </c>
      <c r="F25162" s="24">
        <f t="shared" si="430"/>
        <v>53.528000000000006</v>
      </c>
    </row>
    <row r="25163" spans="2:6" hidden="1">
      <c r="B25163" s="15">
        <v>2003</v>
      </c>
      <c r="C25163" s="16">
        <v>10</v>
      </c>
      <c r="D25163" s="16" t="s">
        <v>188</v>
      </c>
      <c r="E25163" s="18">
        <v>4.0434999999999999</v>
      </c>
      <c r="F25163" s="24">
        <f t="shared" si="430"/>
        <v>39.278300000000002</v>
      </c>
    </row>
    <row r="25164" spans="2:6" hidden="1">
      <c r="B25164" s="13">
        <v>2003</v>
      </c>
      <c r="C25164" s="14">
        <v>11</v>
      </c>
      <c r="D25164" s="14" t="s">
        <v>188</v>
      </c>
      <c r="E25164" s="19">
        <v>2.0960000000000001</v>
      </c>
      <c r="F25164" s="24">
        <f t="shared" si="430"/>
        <v>35.772800000000004</v>
      </c>
    </row>
    <row r="25165" spans="2:6" hidden="1">
      <c r="B25165" s="15">
        <v>2003</v>
      </c>
      <c r="C25165" s="16">
        <v>12</v>
      </c>
      <c r="D25165" s="16" t="s">
        <v>188</v>
      </c>
      <c r="E25165" s="18">
        <v>-0.80900000000000005</v>
      </c>
      <c r="F25165" s="24">
        <f t="shared" si="430"/>
        <v>30.543800000000001</v>
      </c>
    </row>
    <row r="25166" spans="2:6" hidden="1">
      <c r="B25166" s="13">
        <v>2004</v>
      </c>
      <c r="C25166" s="14">
        <v>1</v>
      </c>
      <c r="D25166" s="14" t="s">
        <v>188</v>
      </c>
      <c r="E25166" s="19">
        <v>-7.8479999999999999</v>
      </c>
      <c r="F25166" s="24">
        <f t="shared" si="430"/>
        <v>17.8736</v>
      </c>
    </row>
    <row r="25167" spans="2:6" hidden="1">
      <c r="B25167" s="15">
        <v>2004</v>
      </c>
      <c r="C25167" s="16">
        <v>2</v>
      </c>
      <c r="D25167" s="16" t="s">
        <v>188</v>
      </c>
      <c r="E25167" s="18">
        <v>-4.7130000000000001</v>
      </c>
      <c r="F25167" s="24">
        <f t="shared" si="430"/>
        <v>23.5166</v>
      </c>
    </row>
    <row r="25168" spans="2:6" hidden="1">
      <c r="B25168" s="13">
        <v>2004</v>
      </c>
      <c r="C25168" s="14">
        <v>3</v>
      </c>
      <c r="D25168" s="14" t="s">
        <v>188</v>
      </c>
      <c r="E25168" s="19">
        <v>-0.45400000000000001</v>
      </c>
      <c r="F25168" s="24">
        <f t="shared" si="430"/>
        <v>31.1828</v>
      </c>
    </row>
    <row r="25169" spans="2:6" hidden="1">
      <c r="B25169" s="15">
        <v>2004</v>
      </c>
      <c r="C25169" s="16">
        <v>4</v>
      </c>
      <c r="D25169" s="16" t="s">
        <v>188</v>
      </c>
      <c r="E25169" s="18">
        <v>5.6139999999999999</v>
      </c>
      <c r="F25169" s="24">
        <f t="shared" si="430"/>
        <v>42.105199999999996</v>
      </c>
    </row>
    <row r="25170" spans="2:6" hidden="1">
      <c r="B25170" s="13">
        <v>2004</v>
      </c>
      <c r="C25170" s="14">
        <v>5</v>
      </c>
      <c r="D25170" s="14" t="s">
        <v>188</v>
      </c>
      <c r="E25170" s="19">
        <v>10.813000000000001</v>
      </c>
      <c r="F25170" s="24">
        <f t="shared" si="430"/>
        <v>51.4634</v>
      </c>
    </row>
    <row r="25171" spans="2:6" hidden="1">
      <c r="B25171" s="15">
        <v>2004</v>
      </c>
      <c r="C25171" s="16">
        <v>6</v>
      </c>
      <c r="D25171" s="16" t="s">
        <v>188</v>
      </c>
      <c r="E25171" s="18">
        <v>14.03</v>
      </c>
      <c r="F25171" s="24">
        <f t="shared" si="430"/>
        <v>57.253999999999998</v>
      </c>
    </row>
    <row r="25172" spans="2:6" hidden="1">
      <c r="B25172" s="13">
        <v>2004</v>
      </c>
      <c r="C25172" s="14">
        <v>7</v>
      </c>
      <c r="D25172" s="14" t="s">
        <v>188</v>
      </c>
      <c r="E25172" s="19">
        <v>17.167999999999999</v>
      </c>
      <c r="F25172" s="24">
        <f t="shared" si="430"/>
        <v>62.9024</v>
      </c>
    </row>
    <row r="25173" spans="2:6" hidden="1">
      <c r="B25173" s="15">
        <v>2004</v>
      </c>
      <c r="C25173" s="16">
        <v>8</v>
      </c>
      <c r="D25173" s="16" t="s">
        <v>188</v>
      </c>
      <c r="E25173" s="18">
        <v>17.496500000000001</v>
      </c>
      <c r="F25173" s="24">
        <f t="shared" si="430"/>
        <v>63.493700000000004</v>
      </c>
    </row>
    <row r="25174" spans="2:6" hidden="1">
      <c r="B25174" s="13">
        <v>2004</v>
      </c>
      <c r="C25174" s="14">
        <v>9</v>
      </c>
      <c r="D25174" s="14" t="s">
        <v>188</v>
      </c>
      <c r="E25174" s="19">
        <v>12.616</v>
      </c>
      <c r="F25174" s="24">
        <f t="shared" si="430"/>
        <v>54.708799999999997</v>
      </c>
    </row>
    <row r="25175" spans="2:6" hidden="1">
      <c r="B25175" s="15">
        <v>2004</v>
      </c>
      <c r="C25175" s="16">
        <v>10</v>
      </c>
      <c r="D25175" s="16" t="s">
        <v>188</v>
      </c>
      <c r="E25175" s="18">
        <v>6.0505000000000004</v>
      </c>
      <c r="F25175" s="24">
        <f t="shared" si="430"/>
        <v>42.890900000000002</v>
      </c>
    </row>
    <row r="25176" spans="2:6" hidden="1">
      <c r="B25176" s="13">
        <v>2004</v>
      </c>
      <c r="C25176" s="14">
        <v>11</v>
      </c>
      <c r="D25176" s="14" t="s">
        <v>188</v>
      </c>
      <c r="E25176" s="19">
        <v>-0.28050000000000003</v>
      </c>
      <c r="F25176" s="24">
        <f t="shared" si="430"/>
        <v>31.495100000000001</v>
      </c>
    </row>
    <row r="25177" spans="2:6" hidden="1">
      <c r="B25177" s="15">
        <v>2004</v>
      </c>
      <c r="C25177" s="16">
        <v>12</v>
      </c>
      <c r="D25177" s="16" t="s">
        <v>188</v>
      </c>
      <c r="E25177" s="18">
        <v>-0.66649999999999998</v>
      </c>
      <c r="F25177" s="24">
        <f t="shared" si="430"/>
        <v>30.8003</v>
      </c>
    </row>
    <row r="25178" spans="2:6" hidden="1">
      <c r="B25178" s="13">
        <v>2005</v>
      </c>
      <c r="C25178" s="14">
        <v>1</v>
      </c>
      <c r="D25178" s="14" t="s">
        <v>188</v>
      </c>
      <c r="E25178" s="19">
        <v>-1.9219999999999999</v>
      </c>
      <c r="F25178" s="24">
        <f t="shared" si="430"/>
        <v>28.540399999999998</v>
      </c>
    </row>
    <row r="25179" spans="2:6" hidden="1">
      <c r="B25179" s="15">
        <v>2005</v>
      </c>
      <c r="C25179" s="16">
        <v>2</v>
      </c>
      <c r="D25179" s="16" t="s">
        <v>188</v>
      </c>
      <c r="E25179" s="18">
        <v>-7.0084999999999997</v>
      </c>
      <c r="F25179" s="24">
        <f t="shared" si="430"/>
        <v>19.384700000000002</v>
      </c>
    </row>
    <row r="25180" spans="2:6" hidden="1">
      <c r="B25180" s="13">
        <v>2005</v>
      </c>
      <c r="C25180" s="14">
        <v>3</v>
      </c>
      <c r="D25180" s="14" t="s">
        <v>188</v>
      </c>
      <c r="E25180" s="19">
        <v>-6.0385</v>
      </c>
      <c r="F25180" s="24">
        <f t="shared" si="430"/>
        <v>21.130699999999997</v>
      </c>
    </row>
    <row r="25181" spans="2:6" hidden="1">
      <c r="B25181" s="15">
        <v>2005</v>
      </c>
      <c r="C25181" s="16">
        <v>4</v>
      </c>
      <c r="D25181" s="16" t="s">
        <v>188</v>
      </c>
      <c r="E25181" s="18">
        <v>4.8310000000000004</v>
      </c>
      <c r="F25181" s="24">
        <f t="shared" si="430"/>
        <v>40.695799999999998</v>
      </c>
    </row>
    <row r="25182" spans="2:6" hidden="1">
      <c r="B25182" s="13">
        <v>2005</v>
      </c>
      <c r="C25182" s="14">
        <v>5</v>
      </c>
      <c r="D25182" s="14" t="s">
        <v>188</v>
      </c>
      <c r="E25182" s="19">
        <v>11.1875</v>
      </c>
      <c r="F25182" s="24">
        <f t="shared" si="430"/>
        <v>52.137500000000003</v>
      </c>
    </row>
    <row r="25183" spans="2:6" hidden="1">
      <c r="B25183" s="15">
        <v>2005</v>
      </c>
      <c r="C25183" s="16">
        <v>6</v>
      </c>
      <c r="D25183" s="16" t="s">
        <v>188</v>
      </c>
      <c r="E25183" s="18">
        <v>14.863</v>
      </c>
      <c r="F25183" s="24">
        <f t="shared" si="430"/>
        <v>58.753399999999999</v>
      </c>
    </row>
    <row r="25184" spans="2:6" hidden="1">
      <c r="B25184" s="13">
        <v>2005</v>
      </c>
      <c r="C25184" s="14">
        <v>7</v>
      </c>
      <c r="D25184" s="14" t="s">
        <v>188</v>
      </c>
      <c r="E25184" s="19">
        <v>18.927499999999998</v>
      </c>
      <c r="F25184" s="24">
        <f t="shared" ref="F25184:F25247" si="431">(E25184 * 1.8) + 32</f>
        <v>66.069500000000005</v>
      </c>
    </row>
    <row r="25185" spans="2:6" hidden="1">
      <c r="B25185" s="15">
        <v>2005</v>
      </c>
      <c r="C25185" s="16">
        <v>8</v>
      </c>
      <c r="D25185" s="16" t="s">
        <v>188</v>
      </c>
      <c r="E25185" s="18">
        <v>16.838999999999999</v>
      </c>
      <c r="F25185" s="24">
        <f t="shared" si="431"/>
        <v>62.310199999999995</v>
      </c>
    </row>
    <row r="25186" spans="2:6" hidden="1">
      <c r="B25186" s="13">
        <v>2005</v>
      </c>
      <c r="C25186" s="14">
        <v>9</v>
      </c>
      <c r="D25186" s="14" t="s">
        <v>188</v>
      </c>
      <c r="E25186" s="19">
        <v>13.189500000000001</v>
      </c>
      <c r="F25186" s="24">
        <f t="shared" si="431"/>
        <v>55.741100000000003</v>
      </c>
    </row>
    <row r="25187" spans="2:6" hidden="1">
      <c r="B25187" s="15">
        <v>2005</v>
      </c>
      <c r="C25187" s="16">
        <v>10</v>
      </c>
      <c r="D25187" s="16" t="s">
        <v>188</v>
      </c>
      <c r="E25187" s="18">
        <v>7.1894999999999998</v>
      </c>
      <c r="F25187" s="24">
        <f t="shared" si="431"/>
        <v>44.941099999999999</v>
      </c>
    </row>
    <row r="25188" spans="2:6" hidden="1">
      <c r="B25188" s="13">
        <v>2005</v>
      </c>
      <c r="C25188" s="14">
        <v>11</v>
      </c>
      <c r="D25188" s="14" t="s">
        <v>188</v>
      </c>
      <c r="E25188" s="19">
        <v>2.5209999999999999</v>
      </c>
      <c r="F25188" s="24">
        <f t="shared" si="431"/>
        <v>36.537799999999997</v>
      </c>
    </row>
    <row r="25189" spans="2:6" hidden="1">
      <c r="B25189" s="15">
        <v>2005</v>
      </c>
      <c r="C25189" s="16">
        <v>12</v>
      </c>
      <c r="D25189" s="16" t="s">
        <v>188</v>
      </c>
      <c r="E25189" s="18">
        <v>-4.4095000000000004</v>
      </c>
      <c r="F25189" s="24">
        <f t="shared" si="431"/>
        <v>24.062899999999999</v>
      </c>
    </row>
    <row r="25190" spans="2:6" hidden="1">
      <c r="B25190" s="13">
        <v>2006</v>
      </c>
      <c r="C25190" s="14">
        <v>1</v>
      </c>
      <c r="D25190" s="14" t="s">
        <v>188</v>
      </c>
      <c r="E25190" s="19">
        <v>-6.25</v>
      </c>
      <c r="F25190" s="24">
        <f t="shared" si="431"/>
        <v>20.75</v>
      </c>
    </row>
    <row r="25191" spans="2:6" hidden="1">
      <c r="B25191" s="15">
        <v>2006</v>
      </c>
      <c r="C25191" s="16">
        <v>2</v>
      </c>
      <c r="D25191" s="16" t="s">
        <v>188</v>
      </c>
      <c r="E25191" s="18">
        <v>-9.1854999999999993</v>
      </c>
      <c r="F25191" s="24">
        <f t="shared" si="431"/>
        <v>15.466100000000001</v>
      </c>
    </row>
    <row r="25192" spans="2:6" hidden="1">
      <c r="B25192" s="13">
        <v>2006</v>
      </c>
      <c r="C25192" s="14">
        <v>3</v>
      </c>
      <c r="D25192" s="14" t="s">
        <v>188</v>
      </c>
      <c r="E25192" s="19">
        <v>-5.1050000000000004</v>
      </c>
      <c r="F25192" s="24">
        <f t="shared" si="431"/>
        <v>22.811</v>
      </c>
    </row>
    <row r="25193" spans="2:6" hidden="1">
      <c r="B25193" s="15">
        <v>2006</v>
      </c>
      <c r="C25193" s="16">
        <v>4</v>
      </c>
      <c r="D25193" s="16" t="s">
        <v>188</v>
      </c>
      <c r="E25193" s="18">
        <v>5.0019999999999998</v>
      </c>
      <c r="F25193" s="24">
        <f t="shared" si="431"/>
        <v>41.003599999999999</v>
      </c>
    </row>
    <row r="25194" spans="2:6" hidden="1">
      <c r="B25194" s="13">
        <v>2006</v>
      </c>
      <c r="C25194" s="14">
        <v>5</v>
      </c>
      <c r="D25194" s="14" t="s">
        <v>188</v>
      </c>
      <c r="E25194" s="19">
        <v>11.414</v>
      </c>
      <c r="F25194" s="24">
        <f t="shared" si="431"/>
        <v>52.545200000000001</v>
      </c>
    </row>
    <row r="25195" spans="2:6" hidden="1">
      <c r="B25195" s="15">
        <v>2006</v>
      </c>
      <c r="C25195" s="16">
        <v>6</v>
      </c>
      <c r="D25195" s="16" t="s">
        <v>188</v>
      </c>
      <c r="E25195" s="18">
        <v>16.613499999999998</v>
      </c>
      <c r="F25195" s="24">
        <f t="shared" si="431"/>
        <v>61.904299999999999</v>
      </c>
    </row>
    <row r="25196" spans="2:6" hidden="1">
      <c r="B25196" s="13">
        <v>2006</v>
      </c>
      <c r="C25196" s="14">
        <v>7</v>
      </c>
      <c r="D25196" s="14" t="s">
        <v>188</v>
      </c>
      <c r="E25196" s="19">
        <v>19.21</v>
      </c>
      <c r="F25196" s="24">
        <f t="shared" si="431"/>
        <v>66.578000000000003</v>
      </c>
    </row>
    <row r="25197" spans="2:6" hidden="1">
      <c r="B25197" s="15">
        <v>2006</v>
      </c>
      <c r="C25197" s="16">
        <v>8</v>
      </c>
      <c r="D25197" s="16" t="s">
        <v>188</v>
      </c>
      <c r="E25197" s="18">
        <v>17.8855</v>
      </c>
      <c r="F25197" s="24">
        <f t="shared" si="431"/>
        <v>64.193899999999999</v>
      </c>
    </row>
    <row r="25198" spans="2:6" hidden="1">
      <c r="B25198" s="13">
        <v>2006</v>
      </c>
      <c r="C25198" s="14">
        <v>9</v>
      </c>
      <c r="D25198" s="14" t="s">
        <v>188</v>
      </c>
      <c r="E25198" s="19">
        <v>14.285</v>
      </c>
      <c r="F25198" s="24">
        <f t="shared" si="431"/>
        <v>57.713000000000001</v>
      </c>
    </row>
    <row r="25199" spans="2:6" hidden="1">
      <c r="B25199" s="15">
        <v>2006</v>
      </c>
      <c r="C25199" s="16">
        <v>10</v>
      </c>
      <c r="D25199" s="16" t="s">
        <v>188</v>
      </c>
      <c r="E25199" s="18">
        <v>8.2240000000000002</v>
      </c>
      <c r="F25199" s="24">
        <f t="shared" si="431"/>
        <v>46.803200000000004</v>
      </c>
    </row>
    <row r="25200" spans="2:6" hidden="1">
      <c r="B25200" s="13">
        <v>2006</v>
      </c>
      <c r="C25200" s="14">
        <v>11</v>
      </c>
      <c r="D25200" s="14" t="s">
        <v>188</v>
      </c>
      <c r="E25200" s="19">
        <v>2.0015000000000001</v>
      </c>
      <c r="F25200" s="24">
        <f t="shared" si="431"/>
        <v>35.602699999999999</v>
      </c>
    </row>
    <row r="25201" spans="2:6" hidden="1">
      <c r="B25201" s="15">
        <v>2006</v>
      </c>
      <c r="C25201" s="16">
        <v>12</v>
      </c>
      <c r="D25201" s="16" t="s">
        <v>188</v>
      </c>
      <c r="E25201" s="18">
        <v>2.6724999999999999</v>
      </c>
      <c r="F25201" s="24">
        <f t="shared" si="431"/>
        <v>36.810499999999998</v>
      </c>
    </row>
    <row r="25202" spans="2:6" hidden="1">
      <c r="B25202" s="13">
        <v>2007</v>
      </c>
      <c r="C25202" s="14">
        <v>1</v>
      </c>
      <c r="D25202" s="14" t="s">
        <v>188</v>
      </c>
      <c r="E25202" s="19">
        <v>-2.121</v>
      </c>
      <c r="F25202" s="24">
        <f t="shared" si="431"/>
        <v>28.182200000000002</v>
      </c>
    </row>
    <row r="25203" spans="2:6" hidden="1">
      <c r="B25203" s="15">
        <v>2007</v>
      </c>
      <c r="C25203" s="16">
        <v>2</v>
      </c>
      <c r="D25203" s="16" t="s">
        <v>188</v>
      </c>
      <c r="E25203" s="18">
        <v>-9.9915000000000003</v>
      </c>
      <c r="F25203" s="24">
        <f t="shared" si="431"/>
        <v>14.0153</v>
      </c>
    </row>
    <row r="25204" spans="2:6" hidden="1">
      <c r="B25204" s="13">
        <v>2007</v>
      </c>
      <c r="C25204" s="14">
        <v>3</v>
      </c>
      <c r="D25204" s="14" t="s">
        <v>188</v>
      </c>
      <c r="E25204" s="19">
        <v>3.8925000000000001</v>
      </c>
      <c r="F25204" s="24">
        <f t="shared" si="431"/>
        <v>39.006500000000003</v>
      </c>
    </row>
    <row r="25205" spans="2:6" hidden="1">
      <c r="B25205" s="15">
        <v>2007</v>
      </c>
      <c r="C25205" s="16">
        <v>4</v>
      </c>
      <c r="D25205" s="16" t="s">
        <v>188</v>
      </c>
      <c r="E25205" s="18">
        <v>5.4145000000000003</v>
      </c>
      <c r="F25205" s="24">
        <f t="shared" si="431"/>
        <v>41.746099999999998</v>
      </c>
    </row>
    <row r="25206" spans="2:6" hidden="1">
      <c r="B25206" s="13">
        <v>2007</v>
      </c>
      <c r="C25206" s="14">
        <v>5</v>
      </c>
      <c r="D25206" s="14" t="s">
        <v>188</v>
      </c>
      <c r="E25206" s="19">
        <v>12.398999999999999</v>
      </c>
      <c r="F25206" s="24">
        <f t="shared" si="431"/>
        <v>54.318199999999997</v>
      </c>
    </row>
    <row r="25207" spans="2:6" hidden="1">
      <c r="B25207" s="15">
        <v>2007</v>
      </c>
      <c r="C25207" s="16">
        <v>6</v>
      </c>
      <c r="D25207" s="16" t="s">
        <v>188</v>
      </c>
      <c r="E25207" s="18">
        <v>16.489999999999998</v>
      </c>
      <c r="F25207" s="24">
        <f t="shared" si="431"/>
        <v>61.682000000000002</v>
      </c>
    </row>
    <row r="25208" spans="2:6" hidden="1">
      <c r="B25208" s="13">
        <v>2007</v>
      </c>
      <c r="C25208" s="14">
        <v>7</v>
      </c>
      <c r="D25208" s="14" t="s">
        <v>188</v>
      </c>
      <c r="E25208" s="19">
        <v>17.579000000000001</v>
      </c>
      <c r="F25208" s="24">
        <f t="shared" si="431"/>
        <v>63.642200000000003</v>
      </c>
    </row>
    <row r="25209" spans="2:6" hidden="1">
      <c r="B25209" s="15">
        <v>2007</v>
      </c>
      <c r="C25209" s="16">
        <v>8</v>
      </c>
      <c r="D25209" s="16" t="s">
        <v>188</v>
      </c>
      <c r="E25209" s="18">
        <v>18.708500000000001</v>
      </c>
      <c r="F25209" s="24">
        <f t="shared" si="431"/>
        <v>65.675299999999993</v>
      </c>
    </row>
    <row r="25210" spans="2:6" hidden="1">
      <c r="B25210" s="13">
        <v>2007</v>
      </c>
      <c r="C25210" s="14">
        <v>9</v>
      </c>
      <c r="D25210" s="14" t="s">
        <v>188</v>
      </c>
      <c r="E25210" s="19">
        <v>11.711499999999999</v>
      </c>
      <c r="F25210" s="24">
        <f t="shared" si="431"/>
        <v>53.0807</v>
      </c>
    </row>
    <row r="25211" spans="2:6" hidden="1">
      <c r="B25211" s="15">
        <v>2007</v>
      </c>
      <c r="C25211" s="16">
        <v>10</v>
      </c>
      <c r="D25211" s="16" t="s">
        <v>188</v>
      </c>
      <c r="E25211" s="18">
        <v>6.5880000000000001</v>
      </c>
      <c r="F25211" s="24">
        <f t="shared" si="431"/>
        <v>43.858400000000003</v>
      </c>
    </row>
    <row r="25212" spans="2:6" hidden="1">
      <c r="B25212" s="13">
        <v>2007</v>
      </c>
      <c r="C25212" s="14">
        <v>11</v>
      </c>
      <c r="D25212" s="14" t="s">
        <v>188</v>
      </c>
      <c r="E25212" s="19">
        <v>-0.29899999999999999</v>
      </c>
      <c r="F25212" s="24">
        <f t="shared" si="431"/>
        <v>31.4618</v>
      </c>
    </row>
    <row r="25213" spans="2:6" hidden="1">
      <c r="B25213" s="15">
        <v>2007</v>
      </c>
      <c r="C25213" s="16">
        <v>12</v>
      </c>
      <c r="D25213" s="16" t="s">
        <v>188</v>
      </c>
      <c r="E25213" s="18">
        <v>0.318</v>
      </c>
      <c r="F25213" s="24">
        <f t="shared" si="431"/>
        <v>32.572400000000002</v>
      </c>
    </row>
    <row r="25214" spans="2:6" hidden="1">
      <c r="B25214" s="13">
        <v>2008</v>
      </c>
      <c r="C25214" s="14">
        <v>1</v>
      </c>
      <c r="D25214" s="14" t="s">
        <v>188</v>
      </c>
      <c r="E25214" s="19">
        <v>-1.673</v>
      </c>
      <c r="F25214" s="24">
        <f t="shared" si="431"/>
        <v>28.988599999999998</v>
      </c>
    </row>
    <row r="25215" spans="2:6" hidden="1">
      <c r="B25215" s="15">
        <v>2008</v>
      </c>
      <c r="C25215" s="16">
        <v>2</v>
      </c>
      <c r="D25215" s="16" t="s">
        <v>188</v>
      </c>
      <c r="E25215" s="18">
        <v>0.47699999999999998</v>
      </c>
      <c r="F25215" s="24">
        <f t="shared" si="431"/>
        <v>32.858600000000003</v>
      </c>
    </row>
    <row r="25216" spans="2:6" hidden="1">
      <c r="B25216" s="13">
        <v>2008</v>
      </c>
      <c r="C25216" s="14">
        <v>3</v>
      </c>
      <c r="D25216" s="14" t="s">
        <v>188</v>
      </c>
      <c r="E25216" s="19">
        <v>0.62250000000000005</v>
      </c>
      <c r="F25216" s="24">
        <f t="shared" si="431"/>
        <v>33.1205</v>
      </c>
    </row>
    <row r="25217" spans="2:6" hidden="1">
      <c r="B25217" s="15">
        <v>2008</v>
      </c>
      <c r="C25217" s="16">
        <v>4</v>
      </c>
      <c r="D25217" s="16" t="s">
        <v>188</v>
      </c>
      <c r="E25217" s="18">
        <v>7.0564999999999998</v>
      </c>
      <c r="F25217" s="24">
        <f t="shared" si="431"/>
        <v>44.701700000000002</v>
      </c>
    </row>
    <row r="25218" spans="2:6" hidden="1">
      <c r="B25218" s="13">
        <v>2008</v>
      </c>
      <c r="C25218" s="14">
        <v>5</v>
      </c>
      <c r="D25218" s="14" t="s">
        <v>188</v>
      </c>
      <c r="E25218" s="19">
        <v>11.0565</v>
      </c>
      <c r="F25218" s="24">
        <f t="shared" si="431"/>
        <v>51.901700000000005</v>
      </c>
    </row>
    <row r="25219" spans="2:6" hidden="1">
      <c r="B25219" s="15">
        <v>2008</v>
      </c>
      <c r="C25219" s="16">
        <v>6</v>
      </c>
      <c r="D25219" s="16" t="s">
        <v>188</v>
      </c>
      <c r="E25219" s="18">
        <v>15.1655</v>
      </c>
      <c r="F25219" s="24">
        <f t="shared" si="431"/>
        <v>59.297899999999998</v>
      </c>
    </row>
    <row r="25220" spans="2:6" hidden="1">
      <c r="B25220" s="13">
        <v>2008</v>
      </c>
      <c r="C25220" s="14">
        <v>7</v>
      </c>
      <c r="D25220" s="14" t="s">
        <v>188</v>
      </c>
      <c r="E25220" s="19">
        <v>17.146999999999998</v>
      </c>
      <c r="F25220" s="24">
        <f t="shared" si="431"/>
        <v>62.864599999999996</v>
      </c>
    </row>
    <row r="25221" spans="2:6" hidden="1">
      <c r="B25221" s="15">
        <v>2008</v>
      </c>
      <c r="C25221" s="16">
        <v>8</v>
      </c>
      <c r="D25221" s="16" t="s">
        <v>188</v>
      </c>
      <c r="E25221" s="18">
        <v>16.285</v>
      </c>
      <c r="F25221" s="24">
        <f t="shared" si="431"/>
        <v>61.313000000000002</v>
      </c>
    </row>
    <row r="25222" spans="2:6" hidden="1">
      <c r="B25222" s="13">
        <v>2008</v>
      </c>
      <c r="C25222" s="14">
        <v>9</v>
      </c>
      <c r="D25222" s="14" t="s">
        <v>188</v>
      </c>
      <c r="E25222" s="19">
        <v>10.49</v>
      </c>
      <c r="F25222" s="24">
        <f t="shared" si="431"/>
        <v>50.882000000000005</v>
      </c>
    </row>
    <row r="25223" spans="2:6" hidden="1">
      <c r="B25223" s="15">
        <v>2008</v>
      </c>
      <c r="C25223" s="16">
        <v>10</v>
      </c>
      <c r="D25223" s="16" t="s">
        <v>188</v>
      </c>
      <c r="E25223" s="18">
        <v>8.2315000000000005</v>
      </c>
      <c r="F25223" s="24">
        <f t="shared" si="431"/>
        <v>46.816699999999997</v>
      </c>
    </row>
    <row r="25224" spans="2:6" hidden="1">
      <c r="B25224" s="13">
        <v>2008</v>
      </c>
      <c r="C25224" s="14">
        <v>11</v>
      </c>
      <c r="D25224" s="14" t="s">
        <v>188</v>
      </c>
      <c r="E25224" s="19">
        <v>2.2585000000000002</v>
      </c>
      <c r="F25224" s="24">
        <f t="shared" si="431"/>
        <v>36.065300000000001</v>
      </c>
    </row>
    <row r="25225" spans="2:6" hidden="1">
      <c r="B25225" s="15">
        <v>2008</v>
      </c>
      <c r="C25225" s="16">
        <v>12</v>
      </c>
      <c r="D25225" s="16" t="s">
        <v>188</v>
      </c>
      <c r="E25225" s="18">
        <v>-1.1845000000000001</v>
      </c>
      <c r="F25225" s="24">
        <f t="shared" si="431"/>
        <v>29.867899999999999</v>
      </c>
    </row>
    <row r="25226" spans="2:6" hidden="1">
      <c r="B25226" s="13">
        <v>2009</v>
      </c>
      <c r="C25226" s="14">
        <v>1</v>
      </c>
      <c r="D25226" s="14" t="s">
        <v>188</v>
      </c>
      <c r="E25226" s="19">
        <v>-3.5659999999999998</v>
      </c>
      <c r="F25226" s="24">
        <f t="shared" si="431"/>
        <v>25.581199999999999</v>
      </c>
    </row>
    <row r="25227" spans="2:6" hidden="1">
      <c r="B25227" s="15">
        <v>2009</v>
      </c>
      <c r="C25227" s="16">
        <v>2</v>
      </c>
      <c r="D25227" s="16" t="s">
        <v>188</v>
      </c>
      <c r="E25227" s="18">
        <v>-4.8440000000000003</v>
      </c>
      <c r="F25227" s="24">
        <f t="shared" si="431"/>
        <v>23.280799999999999</v>
      </c>
    </row>
    <row r="25228" spans="2:6" hidden="1">
      <c r="B25228" s="13">
        <v>2009</v>
      </c>
      <c r="C25228" s="14">
        <v>3</v>
      </c>
      <c r="D25228" s="14" t="s">
        <v>188</v>
      </c>
      <c r="E25228" s="19">
        <v>-0.93500000000000005</v>
      </c>
      <c r="F25228" s="24">
        <f t="shared" si="431"/>
        <v>30.317</v>
      </c>
    </row>
    <row r="25229" spans="2:6" hidden="1">
      <c r="B25229" s="15">
        <v>2009</v>
      </c>
      <c r="C25229" s="16">
        <v>4</v>
      </c>
      <c r="D25229" s="16" t="s">
        <v>188</v>
      </c>
      <c r="E25229" s="18">
        <v>5.7054999999999998</v>
      </c>
      <c r="F25229" s="24">
        <f t="shared" si="431"/>
        <v>42.2699</v>
      </c>
    </row>
    <row r="25230" spans="2:6" hidden="1">
      <c r="B25230" s="13">
        <v>2009</v>
      </c>
      <c r="C25230" s="14">
        <v>5</v>
      </c>
      <c r="D25230" s="14" t="s">
        <v>188</v>
      </c>
      <c r="E25230" s="19">
        <v>11.861499999999999</v>
      </c>
      <c r="F25230" s="24">
        <f t="shared" si="431"/>
        <v>53.350700000000003</v>
      </c>
    </row>
    <row r="25231" spans="2:6" hidden="1">
      <c r="B25231" s="15">
        <v>2009</v>
      </c>
      <c r="C25231" s="16">
        <v>6</v>
      </c>
      <c r="D25231" s="16" t="s">
        <v>188</v>
      </c>
      <c r="E25231" s="18">
        <v>14.715</v>
      </c>
      <c r="F25231" s="24">
        <f t="shared" si="431"/>
        <v>58.487000000000002</v>
      </c>
    </row>
    <row r="25232" spans="2:6" hidden="1">
      <c r="B25232" s="13">
        <v>2009</v>
      </c>
      <c r="C25232" s="14">
        <v>7</v>
      </c>
      <c r="D25232" s="14" t="s">
        <v>188</v>
      </c>
      <c r="E25232" s="19">
        <v>17.627500000000001</v>
      </c>
      <c r="F25232" s="24">
        <f t="shared" si="431"/>
        <v>63.729500000000002</v>
      </c>
    </row>
    <row r="25233" spans="2:6" hidden="1">
      <c r="B25233" s="15">
        <v>2009</v>
      </c>
      <c r="C25233" s="16">
        <v>8</v>
      </c>
      <c r="D25233" s="16" t="s">
        <v>188</v>
      </c>
      <c r="E25233" s="18">
        <v>16.335000000000001</v>
      </c>
      <c r="F25233" s="24">
        <f t="shared" si="431"/>
        <v>61.403000000000006</v>
      </c>
    </row>
    <row r="25234" spans="2:6" hidden="1">
      <c r="B25234" s="13">
        <v>2009</v>
      </c>
      <c r="C25234" s="14">
        <v>9</v>
      </c>
      <c r="D25234" s="14" t="s">
        <v>188</v>
      </c>
      <c r="E25234" s="19">
        <v>13.497</v>
      </c>
      <c r="F25234" s="24">
        <f t="shared" si="431"/>
        <v>56.294600000000003</v>
      </c>
    </row>
    <row r="25235" spans="2:6" hidden="1">
      <c r="B25235" s="15">
        <v>2009</v>
      </c>
      <c r="C25235" s="16">
        <v>10</v>
      </c>
      <c r="D25235" s="16" t="s">
        <v>188</v>
      </c>
      <c r="E25235" s="18">
        <v>4.2469999999999999</v>
      </c>
      <c r="F25235" s="24">
        <f t="shared" si="431"/>
        <v>39.644599999999997</v>
      </c>
    </row>
    <row r="25236" spans="2:6" hidden="1">
      <c r="B25236" s="13">
        <v>2009</v>
      </c>
      <c r="C25236" s="14">
        <v>11</v>
      </c>
      <c r="D25236" s="14" t="s">
        <v>188</v>
      </c>
      <c r="E25236" s="19">
        <v>1.9950000000000001</v>
      </c>
      <c r="F25236" s="24">
        <f t="shared" si="431"/>
        <v>35.591000000000001</v>
      </c>
    </row>
    <row r="25237" spans="2:6" hidden="1">
      <c r="B25237" s="15">
        <v>2009</v>
      </c>
      <c r="C25237" s="16">
        <v>12</v>
      </c>
      <c r="D25237" s="16" t="s">
        <v>188</v>
      </c>
      <c r="E25237" s="18">
        <v>-5.2234999999999996</v>
      </c>
      <c r="F25237" s="24">
        <f t="shared" si="431"/>
        <v>22.5977</v>
      </c>
    </row>
    <row r="25238" spans="2:6" hidden="1">
      <c r="B25238" s="13">
        <v>2010</v>
      </c>
      <c r="C25238" s="14">
        <v>1</v>
      </c>
      <c r="D25238" s="14" t="s">
        <v>188</v>
      </c>
      <c r="E25238" s="19">
        <v>-13.308</v>
      </c>
      <c r="F25238" s="24">
        <f t="shared" si="431"/>
        <v>8.0456000000000003</v>
      </c>
    </row>
    <row r="25239" spans="2:6" hidden="1">
      <c r="B25239" s="15">
        <v>2010</v>
      </c>
      <c r="C25239" s="16">
        <v>2</v>
      </c>
      <c r="D25239" s="16" t="s">
        <v>188</v>
      </c>
      <c r="E25239" s="18">
        <v>-8.1455000000000002</v>
      </c>
      <c r="F25239" s="24">
        <f t="shared" si="431"/>
        <v>17.338099999999997</v>
      </c>
    </row>
    <row r="25240" spans="2:6" hidden="1">
      <c r="B25240" s="13">
        <v>2010</v>
      </c>
      <c r="C25240" s="14">
        <v>3</v>
      </c>
      <c r="D25240" s="14" t="s">
        <v>188</v>
      </c>
      <c r="E25240" s="19">
        <v>-2.0674999999999999</v>
      </c>
      <c r="F25240" s="24">
        <f t="shared" si="431"/>
        <v>28.278500000000001</v>
      </c>
    </row>
    <row r="25241" spans="2:6" hidden="1">
      <c r="B25241" s="15">
        <v>2010</v>
      </c>
      <c r="C25241" s="16">
        <v>4</v>
      </c>
      <c r="D25241" s="16" t="s">
        <v>188</v>
      </c>
      <c r="E25241" s="18">
        <v>5.7565</v>
      </c>
      <c r="F25241" s="24">
        <f t="shared" si="431"/>
        <v>42.361699999999999</v>
      </c>
    </row>
    <row r="25242" spans="2:6" hidden="1">
      <c r="B25242" s="13">
        <v>2010</v>
      </c>
      <c r="C25242" s="14">
        <v>5</v>
      </c>
      <c r="D25242" s="14" t="s">
        <v>188</v>
      </c>
      <c r="E25242" s="19">
        <v>13.208</v>
      </c>
      <c r="F25242" s="24">
        <f t="shared" si="431"/>
        <v>55.7744</v>
      </c>
    </row>
    <row r="25243" spans="2:6" hidden="1">
      <c r="B25243" s="15">
        <v>2010</v>
      </c>
      <c r="C25243" s="16">
        <v>6</v>
      </c>
      <c r="D25243" s="16" t="s">
        <v>188</v>
      </c>
      <c r="E25243" s="18">
        <v>15.358000000000001</v>
      </c>
      <c r="F25243" s="24">
        <f t="shared" si="431"/>
        <v>59.644400000000005</v>
      </c>
    </row>
    <row r="25244" spans="2:6" hidden="1">
      <c r="B25244" s="13">
        <v>2010</v>
      </c>
      <c r="C25244" s="14">
        <v>7</v>
      </c>
      <c r="D25244" s="14" t="s">
        <v>188</v>
      </c>
      <c r="E25244" s="19">
        <v>22.533999999999999</v>
      </c>
      <c r="F25244" s="24">
        <f t="shared" si="431"/>
        <v>72.561199999999999</v>
      </c>
    </row>
    <row r="25245" spans="2:6" hidden="1">
      <c r="B25245" s="15">
        <v>2010</v>
      </c>
      <c r="C25245" s="16">
        <v>8</v>
      </c>
      <c r="D25245" s="16" t="s">
        <v>188</v>
      </c>
      <c r="E25245" s="18">
        <v>18.734000000000002</v>
      </c>
      <c r="F25245" s="24">
        <f t="shared" si="431"/>
        <v>65.72120000000001</v>
      </c>
    </row>
    <row r="25246" spans="2:6" hidden="1">
      <c r="B25246" s="13">
        <v>2010</v>
      </c>
      <c r="C25246" s="14">
        <v>9</v>
      </c>
      <c r="D25246" s="14" t="s">
        <v>188</v>
      </c>
      <c r="E25246" s="19">
        <v>11.6525</v>
      </c>
      <c r="F25246" s="24">
        <f t="shared" si="431"/>
        <v>52.974499999999999</v>
      </c>
    </row>
    <row r="25247" spans="2:6" hidden="1">
      <c r="B25247" s="15">
        <v>2010</v>
      </c>
      <c r="C25247" s="16">
        <v>10</v>
      </c>
      <c r="D25247" s="16" t="s">
        <v>188</v>
      </c>
      <c r="E25247" s="18">
        <v>4.3644999999999996</v>
      </c>
      <c r="F25247" s="24">
        <f t="shared" si="431"/>
        <v>39.856099999999998</v>
      </c>
    </row>
    <row r="25248" spans="2:6" hidden="1">
      <c r="B25248" s="13">
        <v>2010</v>
      </c>
      <c r="C25248" s="14">
        <v>11</v>
      </c>
      <c r="D25248" s="14" t="s">
        <v>188</v>
      </c>
      <c r="E25248" s="19">
        <v>-5.1999999999999998E-2</v>
      </c>
      <c r="F25248" s="24">
        <f t="shared" ref="F25248:F25311" si="432">(E25248 * 1.8) + 32</f>
        <v>31.906400000000001</v>
      </c>
    </row>
    <row r="25249" spans="2:6" hidden="1">
      <c r="B25249" s="15">
        <v>2010</v>
      </c>
      <c r="C25249" s="16">
        <v>12</v>
      </c>
      <c r="D25249" s="16" t="s">
        <v>188</v>
      </c>
      <c r="E25249" s="18">
        <v>-8.4745000000000008</v>
      </c>
      <c r="F25249" s="24">
        <f t="shared" si="432"/>
        <v>16.745899999999999</v>
      </c>
    </row>
    <row r="25250" spans="2:6" hidden="1">
      <c r="B25250" s="13">
        <v>2011</v>
      </c>
      <c r="C25250" s="14">
        <v>1</v>
      </c>
      <c r="D25250" s="14" t="s">
        <v>188</v>
      </c>
      <c r="E25250" s="19">
        <v>-5.1260000000000003</v>
      </c>
      <c r="F25250" s="24">
        <f t="shared" si="432"/>
        <v>22.773199999999999</v>
      </c>
    </row>
    <row r="25251" spans="2:6" hidden="1">
      <c r="B25251" s="15">
        <v>2011</v>
      </c>
      <c r="C25251" s="16">
        <v>2</v>
      </c>
      <c r="D25251" s="16" t="s">
        <v>188</v>
      </c>
      <c r="E25251" s="18">
        <v>-10.961</v>
      </c>
      <c r="F25251" s="24">
        <f t="shared" si="432"/>
        <v>12.270199999999999</v>
      </c>
    </row>
    <row r="25252" spans="2:6" hidden="1">
      <c r="B25252" s="13">
        <v>2011</v>
      </c>
      <c r="C25252" s="14">
        <v>3</v>
      </c>
      <c r="D25252" s="14" t="s">
        <v>188</v>
      </c>
      <c r="E25252" s="19">
        <v>-1.601</v>
      </c>
      <c r="F25252" s="24">
        <f t="shared" si="432"/>
        <v>29.118200000000002</v>
      </c>
    </row>
    <row r="25253" spans="2:6" hidden="1">
      <c r="B25253" s="15">
        <v>2011</v>
      </c>
      <c r="C25253" s="16">
        <v>4</v>
      </c>
      <c r="D25253" s="16" t="s">
        <v>188</v>
      </c>
      <c r="E25253" s="18">
        <v>5.8985000000000003</v>
      </c>
      <c r="F25253" s="24">
        <f t="shared" si="432"/>
        <v>42.6173</v>
      </c>
    </row>
    <row r="25254" spans="2:6" hidden="1">
      <c r="B25254" s="13">
        <v>2011</v>
      </c>
      <c r="C25254" s="14">
        <v>5</v>
      </c>
      <c r="D25254" s="14" t="s">
        <v>188</v>
      </c>
      <c r="E25254" s="19">
        <v>11.4255</v>
      </c>
      <c r="F25254" s="24">
        <f t="shared" si="432"/>
        <v>52.565899999999999</v>
      </c>
    </row>
    <row r="25255" spans="2:6" hidden="1">
      <c r="B25255" s="15">
        <v>2011</v>
      </c>
      <c r="C25255" s="16">
        <v>6</v>
      </c>
      <c r="D25255" s="16" t="s">
        <v>188</v>
      </c>
      <c r="E25255" s="18">
        <v>17.890999999999998</v>
      </c>
      <c r="F25255" s="24">
        <f t="shared" si="432"/>
        <v>64.203800000000001</v>
      </c>
    </row>
    <row r="25256" spans="2:6" hidden="1">
      <c r="B25256" s="13">
        <v>2011</v>
      </c>
      <c r="C25256" s="14">
        <v>7</v>
      </c>
      <c r="D25256" s="14" t="s">
        <v>188</v>
      </c>
      <c r="E25256" s="19">
        <v>21.081499999999998</v>
      </c>
      <c r="F25256" s="24">
        <f t="shared" si="432"/>
        <v>69.946699999999993</v>
      </c>
    </row>
    <row r="25257" spans="2:6" hidden="1">
      <c r="B25257" s="15">
        <v>2011</v>
      </c>
      <c r="C25257" s="16">
        <v>8</v>
      </c>
      <c r="D25257" s="16" t="s">
        <v>188</v>
      </c>
      <c r="E25257" s="18">
        <v>17.165500000000002</v>
      </c>
      <c r="F25257" s="24">
        <f t="shared" si="432"/>
        <v>62.897900000000007</v>
      </c>
    </row>
    <row r="25258" spans="2:6" hidden="1">
      <c r="B25258" s="13">
        <v>2011</v>
      </c>
      <c r="C25258" s="14">
        <v>9</v>
      </c>
      <c r="D25258" s="14" t="s">
        <v>188</v>
      </c>
      <c r="E25258" s="19">
        <v>13.323</v>
      </c>
      <c r="F25258" s="24">
        <f t="shared" si="432"/>
        <v>55.981400000000001</v>
      </c>
    </row>
    <row r="25259" spans="2:6" hidden="1">
      <c r="B25259" s="15">
        <v>2011</v>
      </c>
      <c r="C25259" s="16">
        <v>10</v>
      </c>
      <c r="D25259" s="16" t="s">
        <v>188</v>
      </c>
      <c r="E25259" s="18">
        <v>7.3365</v>
      </c>
      <c r="F25259" s="24">
        <f t="shared" si="432"/>
        <v>45.2057</v>
      </c>
    </row>
    <row r="25260" spans="2:6" hidden="1">
      <c r="B25260" s="13">
        <v>2011</v>
      </c>
      <c r="C25260" s="14">
        <v>11</v>
      </c>
      <c r="D25260" s="14" t="s">
        <v>188</v>
      </c>
      <c r="E25260" s="19">
        <v>3.6355</v>
      </c>
      <c r="F25260" s="24">
        <f t="shared" si="432"/>
        <v>38.543900000000001</v>
      </c>
    </row>
    <row r="25261" spans="2:6" hidden="1">
      <c r="B25261" s="15">
        <v>2011</v>
      </c>
      <c r="C25261" s="16">
        <v>12</v>
      </c>
      <c r="D25261" s="16" t="s">
        <v>188</v>
      </c>
      <c r="E25261" s="18">
        <v>1.0565</v>
      </c>
      <c r="F25261" s="24">
        <f t="shared" si="432"/>
        <v>33.901699999999998</v>
      </c>
    </row>
    <row r="25262" spans="2:6" hidden="1">
      <c r="B25262" s="13">
        <v>2012</v>
      </c>
      <c r="C25262" s="14">
        <v>1</v>
      </c>
      <c r="D25262" s="14" t="s">
        <v>188</v>
      </c>
      <c r="E25262" s="19">
        <v>-5.3434999999999997</v>
      </c>
      <c r="F25262" s="24">
        <f t="shared" si="432"/>
        <v>22.381700000000002</v>
      </c>
    </row>
    <row r="25263" spans="2:6" hidden="1">
      <c r="B25263" s="15">
        <v>2012</v>
      </c>
      <c r="C25263" s="16">
        <v>2</v>
      </c>
      <c r="D25263" s="16" t="s">
        <v>188</v>
      </c>
      <c r="E25263" s="18">
        <v>-10.170999999999999</v>
      </c>
      <c r="F25263" s="24">
        <f t="shared" si="432"/>
        <v>13.6922</v>
      </c>
    </row>
    <row r="25264" spans="2:6" hidden="1">
      <c r="B25264" s="13">
        <v>2012</v>
      </c>
      <c r="C25264" s="14">
        <v>3</v>
      </c>
      <c r="D25264" s="14" t="s">
        <v>188</v>
      </c>
      <c r="E25264" s="19">
        <v>-0.28050000000000003</v>
      </c>
      <c r="F25264" s="24">
        <f t="shared" si="432"/>
        <v>31.495100000000001</v>
      </c>
    </row>
    <row r="25265" spans="2:6" hidden="1">
      <c r="B25265" s="15">
        <v>2012</v>
      </c>
      <c r="C25265" s="16">
        <v>4</v>
      </c>
      <c r="D25265" s="16" t="s">
        <v>188</v>
      </c>
      <c r="E25265" s="18">
        <v>5.05</v>
      </c>
      <c r="F25265" s="24">
        <f t="shared" si="432"/>
        <v>41.09</v>
      </c>
    </row>
    <row r="25266" spans="2:6" hidden="1">
      <c r="B25266" s="13">
        <v>2012</v>
      </c>
      <c r="C25266" s="14">
        <v>5</v>
      </c>
      <c r="D25266" s="14" t="s">
        <v>188</v>
      </c>
      <c r="E25266" s="19">
        <v>12.1135</v>
      </c>
      <c r="F25266" s="24">
        <f t="shared" si="432"/>
        <v>53.804299999999998</v>
      </c>
    </row>
    <row r="25267" spans="2:6" hidden="1">
      <c r="B25267" s="15">
        <v>2012</v>
      </c>
      <c r="C25267" s="16">
        <v>6</v>
      </c>
      <c r="D25267" s="16" t="s">
        <v>188</v>
      </c>
      <c r="E25267" s="18">
        <v>14.157500000000001</v>
      </c>
      <c r="F25267" s="24">
        <f t="shared" si="432"/>
        <v>57.483500000000006</v>
      </c>
    </row>
    <row r="25268" spans="2:6" hidden="1">
      <c r="B25268" s="13">
        <v>2012</v>
      </c>
      <c r="C25268" s="14">
        <v>7</v>
      </c>
      <c r="D25268" s="14" t="s">
        <v>188</v>
      </c>
      <c r="E25268" s="19">
        <v>18.763500000000001</v>
      </c>
      <c r="F25268" s="24">
        <f t="shared" si="432"/>
        <v>65.774300000000011</v>
      </c>
    </row>
    <row r="25269" spans="2:6" hidden="1">
      <c r="B25269" s="15">
        <v>2012</v>
      </c>
      <c r="C25269" s="16">
        <v>8</v>
      </c>
      <c r="D25269" s="16" t="s">
        <v>188</v>
      </c>
      <c r="E25269" s="18">
        <v>15.9305</v>
      </c>
      <c r="F25269" s="24">
        <f t="shared" si="432"/>
        <v>60.674900000000001</v>
      </c>
    </row>
    <row r="25270" spans="2:6" hidden="1">
      <c r="B25270" s="13">
        <v>2012</v>
      </c>
      <c r="C25270" s="14">
        <v>9</v>
      </c>
      <c r="D25270" s="14" t="s">
        <v>188</v>
      </c>
      <c r="E25270" s="19">
        <v>12.956</v>
      </c>
      <c r="F25270" s="24">
        <f t="shared" si="432"/>
        <v>55.320799999999998</v>
      </c>
    </row>
    <row r="25271" spans="2:6" hidden="1">
      <c r="B25271" s="15">
        <v>2012</v>
      </c>
      <c r="C25271" s="16">
        <v>10</v>
      </c>
      <c r="D25271" s="16" t="s">
        <v>188</v>
      </c>
      <c r="E25271" s="18">
        <v>6.0110000000000001</v>
      </c>
      <c r="F25271" s="24">
        <f t="shared" si="432"/>
        <v>42.819800000000001</v>
      </c>
    </row>
    <row r="25272" spans="2:6" hidden="1">
      <c r="B25272" s="13">
        <v>2012</v>
      </c>
      <c r="C25272" s="14">
        <v>11</v>
      </c>
      <c r="D25272" s="14" t="s">
        <v>188</v>
      </c>
      <c r="E25272" s="19">
        <v>2.3769999999999998</v>
      </c>
      <c r="F25272" s="24">
        <f t="shared" si="432"/>
        <v>36.278599999999997</v>
      </c>
    </row>
    <row r="25273" spans="2:6" hidden="1">
      <c r="B25273" s="15">
        <v>2012</v>
      </c>
      <c r="C25273" s="16">
        <v>12</v>
      </c>
      <c r="D25273" s="16" t="s">
        <v>188</v>
      </c>
      <c r="E25273" s="18">
        <v>-7.5149999999999997</v>
      </c>
      <c r="F25273" s="24">
        <f t="shared" si="432"/>
        <v>18.472999999999999</v>
      </c>
    </row>
    <row r="25274" spans="2:6" hidden="1">
      <c r="B25274" s="13">
        <v>2013</v>
      </c>
      <c r="C25274" s="14">
        <v>1</v>
      </c>
      <c r="D25274" s="14" t="s">
        <v>188</v>
      </c>
      <c r="E25274" s="19">
        <v>-6.8244999999999996</v>
      </c>
      <c r="F25274" s="24">
        <f t="shared" si="432"/>
        <v>19.715900000000001</v>
      </c>
    </row>
    <row r="25275" spans="2:6" hidden="1">
      <c r="B25275" s="15">
        <v>2013</v>
      </c>
      <c r="C25275" s="16">
        <v>2</v>
      </c>
      <c r="D25275" s="16" t="s">
        <v>188</v>
      </c>
      <c r="E25275" s="18">
        <v>-3.3839999999999999</v>
      </c>
      <c r="F25275" s="24">
        <f t="shared" si="432"/>
        <v>25.908799999999999</v>
      </c>
    </row>
    <row r="25276" spans="2:6" hidden="1">
      <c r="B25276" s="13">
        <v>2013</v>
      </c>
      <c r="C25276" s="14">
        <v>3</v>
      </c>
      <c r="D25276" s="14" t="s">
        <v>188</v>
      </c>
      <c r="E25276" s="19">
        <v>-6.8365</v>
      </c>
      <c r="F25276" s="24">
        <f t="shared" si="432"/>
        <v>19.694299999999998</v>
      </c>
    </row>
    <row r="25277" spans="2:6" hidden="1">
      <c r="B25277" s="15">
        <v>2013</v>
      </c>
      <c r="C25277" s="16">
        <v>4</v>
      </c>
      <c r="D25277" s="16" t="s">
        <v>188</v>
      </c>
      <c r="E25277" s="18">
        <v>3.6124999999999998</v>
      </c>
      <c r="F25277" s="24">
        <f t="shared" si="432"/>
        <v>38.502499999999998</v>
      </c>
    </row>
    <row r="25278" spans="2:6" hidden="1">
      <c r="B25278" s="13">
        <v>2013</v>
      </c>
      <c r="C25278" s="14">
        <v>5</v>
      </c>
      <c r="D25278" s="14" t="s">
        <v>188</v>
      </c>
      <c r="E25278" s="19">
        <v>14.664</v>
      </c>
      <c r="F25278" s="24">
        <f t="shared" si="432"/>
        <v>58.395200000000003</v>
      </c>
    </row>
    <row r="25279" spans="2:6" hidden="1">
      <c r="B25279" s="15">
        <v>2013</v>
      </c>
      <c r="C25279" s="16">
        <v>6</v>
      </c>
      <c r="D25279" s="16" t="s">
        <v>188</v>
      </c>
      <c r="E25279" s="18">
        <v>18.410499999999999</v>
      </c>
      <c r="F25279" s="24">
        <f t="shared" si="432"/>
        <v>65.138900000000007</v>
      </c>
    </row>
    <row r="25280" spans="2:6" hidden="1">
      <c r="B25280" s="13">
        <v>2013</v>
      </c>
      <c r="C25280" s="14">
        <v>7</v>
      </c>
      <c r="D25280" s="14" t="s">
        <v>188</v>
      </c>
      <c r="E25280" s="19">
        <v>18.316500000000001</v>
      </c>
      <c r="F25280" s="24">
        <f t="shared" si="432"/>
        <v>64.969700000000003</v>
      </c>
    </row>
    <row r="25281" spans="2:6" hidden="1">
      <c r="B25281" s="15">
        <v>2013</v>
      </c>
      <c r="C25281" s="16">
        <v>8</v>
      </c>
      <c r="D25281" s="16" t="s">
        <v>188</v>
      </c>
      <c r="E25281" s="18">
        <v>17.666499999999999</v>
      </c>
      <c r="F25281" s="24">
        <f t="shared" si="432"/>
        <v>63.799700000000001</v>
      </c>
    </row>
    <row r="25282" spans="2:6" hidden="1">
      <c r="B25282" s="13">
        <v>2000</v>
      </c>
      <c r="C25282" s="14">
        <v>2</v>
      </c>
      <c r="D25282" s="14" t="s">
        <v>189</v>
      </c>
      <c r="E25282" s="19">
        <v>-1.7</v>
      </c>
      <c r="F25282" s="24">
        <f t="shared" si="432"/>
        <v>28.94</v>
      </c>
    </row>
    <row r="25283" spans="2:6" hidden="1">
      <c r="B25283" s="15">
        <v>2000</v>
      </c>
      <c r="C25283" s="16">
        <v>3</v>
      </c>
      <c r="D25283" s="16" t="s">
        <v>189</v>
      </c>
      <c r="E25283" s="18">
        <v>1.7350000000000001</v>
      </c>
      <c r="F25283" s="24">
        <f t="shared" si="432"/>
        <v>35.122999999999998</v>
      </c>
    </row>
    <row r="25284" spans="2:6" hidden="1">
      <c r="B25284" s="13">
        <v>2000</v>
      </c>
      <c r="C25284" s="14">
        <v>4</v>
      </c>
      <c r="D25284" s="14" t="s">
        <v>189</v>
      </c>
      <c r="E25284" s="19">
        <v>11.757999999999999</v>
      </c>
      <c r="F25284" s="24">
        <f t="shared" si="432"/>
        <v>53.164400000000001</v>
      </c>
    </row>
    <row r="25285" spans="2:6" hidden="1">
      <c r="B25285" s="15">
        <v>2000</v>
      </c>
      <c r="C25285" s="16">
        <v>5</v>
      </c>
      <c r="D25285" s="16" t="s">
        <v>189</v>
      </c>
      <c r="E25285" s="18">
        <v>12.948</v>
      </c>
      <c r="F25285" s="24">
        <f t="shared" si="432"/>
        <v>55.306399999999996</v>
      </c>
    </row>
    <row r="25286" spans="2:6" hidden="1">
      <c r="B25286" s="13">
        <v>2000</v>
      </c>
      <c r="C25286" s="14">
        <v>6</v>
      </c>
      <c r="D25286" s="14" t="s">
        <v>189</v>
      </c>
      <c r="E25286" s="19">
        <v>18.170999999999999</v>
      </c>
      <c r="F25286" s="24">
        <f t="shared" si="432"/>
        <v>64.707799999999992</v>
      </c>
    </row>
    <row r="25287" spans="2:6" hidden="1">
      <c r="B25287" s="15">
        <v>2000</v>
      </c>
      <c r="C25287" s="16">
        <v>7</v>
      </c>
      <c r="D25287" s="16" t="s">
        <v>189</v>
      </c>
      <c r="E25287" s="18">
        <v>24.140999999999998</v>
      </c>
      <c r="F25287" s="24">
        <f t="shared" si="432"/>
        <v>75.453800000000001</v>
      </c>
    </row>
    <row r="25288" spans="2:6" hidden="1">
      <c r="B25288" s="13">
        <v>2000</v>
      </c>
      <c r="C25288" s="14">
        <v>8</v>
      </c>
      <c r="D25288" s="14" t="s">
        <v>189</v>
      </c>
      <c r="E25288" s="19">
        <v>22.228999999999999</v>
      </c>
      <c r="F25288" s="24">
        <f t="shared" si="432"/>
        <v>72.012200000000007</v>
      </c>
    </row>
    <row r="25289" spans="2:6" hidden="1">
      <c r="B25289" s="15">
        <v>2000</v>
      </c>
      <c r="C25289" s="16">
        <v>9</v>
      </c>
      <c r="D25289" s="16" t="s">
        <v>189</v>
      </c>
      <c r="E25289" s="18">
        <v>17.363</v>
      </c>
      <c r="F25289" s="24">
        <f t="shared" si="432"/>
        <v>63.253399999999999</v>
      </c>
    </row>
    <row r="25290" spans="2:6" hidden="1">
      <c r="B25290" s="13">
        <v>2000</v>
      </c>
      <c r="C25290" s="14">
        <v>10</v>
      </c>
      <c r="D25290" s="14" t="s">
        <v>189</v>
      </c>
      <c r="E25290" s="19">
        <v>9.19</v>
      </c>
      <c r="F25290" s="24">
        <f t="shared" si="432"/>
        <v>48.542000000000002</v>
      </c>
    </row>
    <row r="25291" spans="2:6" hidden="1">
      <c r="B25291" s="15">
        <v>2000</v>
      </c>
      <c r="C25291" s="16">
        <v>11</v>
      </c>
      <c r="D25291" s="16" t="s">
        <v>189</v>
      </c>
      <c r="E25291" s="18">
        <v>3.8580000000000001</v>
      </c>
      <c r="F25291" s="24">
        <f t="shared" si="432"/>
        <v>38.944400000000002</v>
      </c>
    </row>
    <row r="25292" spans="2:6" hidden="1">
      <c r="B25292" s="13">
        <v>2000</v>
      </c>
      <c r="C25292" s="14">
        <v>12</v>
      </c>
      <c r="D25292" s="14" t="s">
        <v>189</v>
      </c>
      <c r="E25292" s="19">
        <v>-1.2999999999999999E-2</v>
      </c>
      <c r="F25292" s="24">
        <f t="shared" si="432"/>
        <v>31.976600000000001</v>
      </c>
    </row>
    <row r="25293" spans="2:6" hidden="1">
      <c r="B25293" s="15">
        <v>2001</v>
      </c>
      <c r="C25293" s="16">
        <v>1</v>
      </c>
      <c r="D25293" s="16" t="s">
        <v>189</v>
      </c>
      <c r="E25293" s="18">
        <v>-2.782</v>
      </c>
      <c r="F25293" s="24">
        <f t="shared" si="432"/>
        <v>26.9924</v>
      </c>
    </row>
    <row r="25294" spans="2:6" hidden="1">
      <c r="B25294" s="13">
        <v>2001</v>
      </c>
      <c r="C25294" s="14">
        <v>2</v>
      </c>
      <c r="D25294" s="14" t="s">
        <v>189</v>
      </c>
      <c r="E25294" s="19">
        <v>0.75700000000000001</v>
      </c>
      <c r="F25294" s="24">
        <f t="shared" si="432"/>
        <v>33.3626</v>
      </c>
    </row>
    <row r="25295" spans="2:6" hidden="1">
      <c r="B25295" s="15">
        <v>2001</v>
      </c>
      <c r="C25295" s="16">
        <v>3</v>
      </c>
      <c r="D25295" s="16" t="s">
        <v>189</v>
      </c>
      <c r="E25295" s="18">
        <v>6.95</v>
      </c>
      <c r="F25295" s="24">
        <f t="shared" si="432"/>
        <v>44.51</v>
      </c>
    </row>
    <row r="25296" spans="2:6" hidden="1">
      <c r="B25296" s="13">
        <v>2001</v>
      </c>
      <c r="C25296" s="14">
        <v>4</v>
      </c>
      <c r="D25296" s="14" t="s">
        <v>189</v>
      </c>
      <c r="E25296" s="19">
        <v>10.098000000000001</v>
      </c>
      <c r="F25296" s="24">
        <f t="shared" si="432"/>
        <v>50.176400000000001</v>
      </c>
    </row>
    <row r="25297" spans="2:6" hidden="1">
      <c r="B25297" s="15">
        <v>2001</v>
      </c>
      <c r="C25297" s="16">
        <v>5</v>
      </c>
      <c r="D25297" s="16" t="s">
        <v>189</v>
      </c>
      <c r="E25297" s="18">
        <v>12.754</v>
      </c>
      <c r="F25297" s="24">
        <f t="shared" si="432"/>
        <v>54.9572</v>
      </c>
    </row>
    <row r="25298" spans="2:6" hidden="1">
      <c r="B25298" s="13">
        <v>2001</v>
      </c>
      <c r="C25298" s="14">
        <v>6</v>
      </c>
      <c r="D25298" s="14" t="s">
        <v>189</v>
      </c>
      <c r="E25298" s="19">
        <v>18.763000000000002</v>
      </c>
      <c r="F25298" s="24">
        <f t="shared" si="432"/>
        <v>65.773400000000009</v>
      </c>
    </row>
    <row r="25299" spans="2:6" hidden="1">
      <c r="B25299" s="15">
        <v>2001</v>
      </c>
      <c r="C25299" s="16">
        <v>7</v>
      </c>
      <c r="D25299" s="16" t="s">
        <v>189</v>
      </c>
      <c r="E25299" s="18">
        <v>22.158000000000001</v>
      </c>
      <c r="F25299" s="24">
        <f t="shared" si="432"/>
        <v>71.884399999999999</v>
      </c>
    </row>
    <row r="25300" spans="2:6" hidden="1">
      <c r="B25300" s="13">
        <v>2001</v>
      </c>
      <c r="C25300" s="14">
        <v>8</v>
      </c>
      <c r="D25300" s="14" t="s">
        <v>189</v>
      </c>
      <c r="E25300" s="19">
        <v>22.265000000000001</v>
      </c>
      <c r="F25300" s="24">
        <f t="shared" si="432"/>
        <v>72.076999999999998</v>
      </c>
    </row>
    <row r="25301" spans="2:6" hidden="1">
      <c r="B25301" s="15">
        <v>2001</v>
      </c>
      <c r="C25301" s="16">
        <v>9</v>
      </c>
      <c r="D25301" s="16" t="s">
        <v>189</v>
      </c>
      <c r="E25301" s="18">
        <v>17.805</v>
      </c>
      <c r="F25301" s="24">
        <f t="shared" si="432"/>
        <v>64.049000000000007</v>
      </c>
    </row>
    <row r="25302" spans="2:6" hidden="1">
      <c r="B25302" s="13">
        <v>2001</v>
      </c>
      <c r="C25302" s="14">
        <v>10</v>
      </c>
      <c r="D25302" s="14" t="s">
        <v>189</v>
      </c>
      <c r="E25302" s="19">
        <v>9.7829999999999995</v>
      </c>
      <c r="F25302" s="24">
        <f t="shared" si="432"/>
        <v>49.609400000000001</v>
      </c>
    </row>
    <row r="25303" spans="2:6" hidden="1">
      <c r="B25303" s="15">
        <v>2001</v>
      </c>
      <c r="C25303" s="16">
        <v>11</v>
      </c>
      <c r="D25303" s="16" t="s">
        <v>189</v>
      </c>
      <c r="E25303" s="18">
        <v>3.694</v>
      </c>
      <c r="F25303" s="24">
        <f t="shared" si="432"/>
        <v>38.6492</v>
      </c>
    </row>
    <row r="25304" spans="2:6" hidden="1">
      <c r="B25304" s="13">
        <v>2001</v>
      </c>
      <c r="C25304" s="14">
        <v>12</v>
      </c>
      <c r="D25304" s="14" t="s">
        <v>189</v>
      </c>
      <c r="E25304" s="19">
        <v>-7.0999999999999994E-2</v>
      </c>
      <c r="F25304" s="24">
        <f t="shared" si="432"/>
        <v>31.872199999999999</v>
      </c>
    </row>
    <row r="25305" spans="2:6" hidden="1">
      <c r="B25305" s="15">
        <v>2002</v>
      </c>
      <c r="C25305" s="16">
        <v>1</v>
      </c>
      <c r="D25305" s="16" t="s">
        <v>189</v>
      </c>
      <c r="E25305" s="18">
        <v>-3.8759999999999999</v>
      </c>
      <c r="F25305" s="24">
        <f t="shared" si="432"/>
        <v>25.023199999999999</v>
      </c>
    </row>
    <row r="25306" spans="2:6" hidden="1">
      <c r="B25306" s="13">
        <v>2002</v>
      </c>
      <c r="C25306" s="14">
        <v>2</v>
      </c>
      <c r="D25306" s="14" t="s">
        <v>189</v>
      </c>
      <c r="E25306" s="19">
        <v>1.716</v>
      </c>
      <c r="F25306" s="24">
        <f t="shared" si="432"/>
        <v>35.088799999999999</v>
      </c>
    </row>
    <row r="25307" spans="2:6" hidden="1">
      <c r="B25307" s="15">
        <v>2002</v>
      </c>
      <c r="C25307" s="16">
        <v>3</v>
      </c>
      <c r="D25307" s="16" t="s">
        <v>189</v>
      </c>
      <c r="E25307" s="18">
        <v>5.7460000000000004</v>
      </c>
      <c r="F25307" s="24">
        <f t="shared" si="432"/>
        <v>42.342799999999997</v>
      </c>
    </row>
    <row r="25308" spans="2:6" hidden="1">
      <c r="B25308" s="13">
        <v>2002</v>
      </c>
      <c r="C25308" s="14">
        <v>4</v>
      </c>
      <c r="D25308" s="14" t="s">
        <v>189</v>
      </c>
      <c r="E25308" s="19">
        <v>7.2089999999999996</v>
      </c>
      <c r="F25308" s="24">
        <f t="shared" si="432"/>
        <v>44.976199999999999</v>
      </c>
    </row>
    <row r="25309" spans="2:6" hidden="1">
      <c r="B25309" s="15">
        <v>2002</v>
      </c>
      <c r="C25309" s="16">
        <v>5</v>
      </c>
      <c r="D25309" s="16" t="s">
        <v>189</v>
      </c>
      <c r="E25309" s="18">
        <v>12.153</v>
      </c>
      <c r="F25309" s="24">
        <f t="shared" si="432"/>
        <v>53.875399999999999</v>
      </c>
    </row>
    <row r="25310" spans="2:6" hidden="1">
      <c r="B25310" s="13">
        <v>2002</v>
      </c>
      <c r="C25310" s="14">
        <v>6</v>
      </c>
      <c r="D25310" s="14" t="s">
        <v>189</v>
      </c>
      <c r="E25310" s="19">
        <v>17.384</v>
      </c>
      <c r="F25310" s="24">
        <f t="shared" si="432"/>
        <v>63.291200000000003</v>
      </c>
    </row>
    <row r="25311" spans="2:6" hidden="1">
      <c r="B25311" s="15">
        <v>2002</v>
      </c>
      <c r="C25311" s="16">
        <v>7</v>
      </c>
      <c r="D25311" s="16" t="s">
        <v>189</v>
      </c>
      <c r="E25311" s="18">
        <v>21.597999999999999</v>
      </c>
      <c r="F25311" s="24">
        <f t="shared" si="432"/>
        <v>70.87639999999999</v>
      </c>
    </row>
    <row r="25312" spans="2:6" hidden="1">
      <c r="B25312" s="13">
        <v>2002</v>
      </c>
      <c r="C25312" s="14">
        <v>8</v>
      </c>
      <c r="D25312" s="14" t="s">
        <v>189</v>
      </c>
      <c r="E25312" s="19">
        <v>20.545000000000002</v>
      </c>
      <c r="F25312" s="24">
        <f t="shared" ref="F25312:F25375" si="433">(E25312 * 1.8) + 32</f>
        <v>68.980999999999995</v>
      </c>
    </row>
    <row r="25313" spans="2:6" hidden="1">
      <c r="B25313" s="15">
        <v>2002</v>
      </c>
      <c r="C25313" s="16">
        <v>9</v>
      </c>
      <c r="D25313" s="16" t="s">
        <v>189</v>
      </c>
      <c r="E25313" s="18">
        <v>18.419</v>
      </c>
      <c r="F25313" s="24">
        <f t="shared" si="433"/>
        <v>65.154200000000003</v>
      </c>
    </row>
    <row r="25314" spans="2:6" hidden="1">
      <c r="B25314" s="13">
        <v>2002</v>
      </c>
      <c r="C25314" s="14">
        <v>10</v>
      </c>
      <c r="D25314" s="14" t="s">
        <v>189</v>
      </c>
      <c r="E25314" s="19">
        <v>11.893000000000001</v>
      </c>
      <c r="F25314" s="24">
        <f t="shared" si="433"/>
        <v>53.407400000000003</v>
      </c>
    </row>
    <row r="25315" spans="2:6" hidden="1">
      <c r="B25315" s="15">
        <v>2002</v>
      </c>
      <c r="C25315" s="16">
        <v>11</v>
      </c>
      <c r="D25315" s="16" t="s">
        <v>189</v>
      </c>
      <c r="E25315" s="18">
        <v>5.7729999999999997</v>
      </c>
      <c r="F25315" s="24">
        <f t="shared" si="433"/>
        <v>42.391399999999997</v>
      </c>
    </row>
    <row r="25316" spans="2:6" hidden="1">
      <c r="B25316" s="13">
        <v>2002</v>
      </c>
      <c r="C25316" s="14">
        <v>12</v>
      </c>
      <c r="D25316" s="14" t="s">
        <v>189</v>
      </c>
      <c r="E25316" s="19">
        <v>-5.6449999999999996</v>
      </c>
      <c r="F25316" s="24">
        <f t="shared" si="433"/>
        <v>21.838999999999999</v>
      </c>
    </row>
    <row r="25317" spans="2:6" hidden="1">
      <c r="B25317" s="15">
        <v>2003</v>
      </c>
      <c r="C25317" s="16">
        <v>1</v>
      </c>
      <c r="D25317" s="16" t="s">
        <v>189</v>
      </c>
      <c r="E25317" s="18">
        <v>-1.7330000000000001</v>
      </c>
      <c r="F25317" s="24">
        <f t="shared" si="433"/>
        <v>28.880600000000001</v>
      </c>
    </row>
    <row r="25318" spans="2:6" hidden="1">
      <c r="B25318" s="13">
        <v>2003</v>
      </c>
      <c r="C25318" s="14">
        <v>2</v>
      </c>
      <c r="D25318" s="14" t="s">
        <v>189</v>
      </c>
      <c r="E25318" s="19">
        <v>-1.4910000000000001</v>
      </c>
      <c r="F25318" s="24">
        <f t="shared" si="433"/>
        <v>29.316199999999998</v>
      </c>
    </row>
    <row r="25319" spans="2:6" hidden="1">
      <c r="B25319" s="15">
        <v>2003</v>
      </c>
      <c r="C25319" s="16">
        <v>3</v>
      </c>
      <c r="D25319" s="16" t="s">
        <v>189</v>
      </c>
      <c r="E25319" s="18">
        <v>0.11799999999999999</v>
      </c>
      <c r="F25319" s="24">
        <f t="shared" si="433"/>
        <v>32.212400000000002</v>
      </c>
    </row>
    <row r="25320" spans="2:6" hidden="1">
      <c r="B25320" s="13">
        <v>2003</v>
      </c>
      <c r="C25320" s="14">
        <v>4</v>
      </c>
      <c r="D25320" s="14" t="s">
        <v>189</v>
      </c>
      <c r="E25320" s="19">
        <v>7.0869999999999997</v>
      </c>
      <c r="F25320" s="24">
        <f t="shared" si="433"/>
        <v>44.756599999999999</v>
      </c>
    </row>
    <row r="25321" spans="2:6" hidden="1">
      <c r="B25321" s="15">
        <v>2003</v>
      </c>
      <c r="C25321" s="16">
        <v>5</v>
      </c>
      <c r="D25321" s="16" t="s">
        <v>189</v>
      </c>
      <c r="E25321" s="18">
        <v>14.688000000000001</v>
      </c>
      <c r="F25321" s="24">
        <f t="shared" si="433"/>
        <v>58.438400000000001</v>
      </c>
    </row>
    <row r="25322" spans="2:6" hidden="1">
      <c r="B25322" s="13">
        <v>2003</v>
      </c>
      <c r="C25322" s="14">
        <v>6</v>
      </c>
      <c r="D25322" s="14" t="s">
        <v>189</v>
      </c>
      <c r="E25322" s="19">
        <v>16.872</v>
      </c>
      <c r="F25322" s="24">
        <f t="shared" si="433"/>
        <v>62.369600000000005</v>
      </c>
    </row>
    <row r="25323" spans="2:6" hidden="1">
      <c r="B25323" s="15">
        <v>2003</v>
      </c>
      <c r="C25323" s="16">
        <v>7</v>
      </c>
      <c r="D25323" s="16" t="s">
        <v>189</v>
      </c>
      <c r="E25323" s="18">
        <v>20.727</v>
      </c>
      <c r="F25323" s="24">
        <f t="shared" si="433"/>
        <v>69.308599999999998</v>
      </c>
    </row>
    <row r="25324" spans="2:6" hidden="1">
      <c r="B25324" s="13">
        <v>2003</v>
      </c>
      <c r="C25324" s="14">
        <v>8</v>
      </c>
      <c r="D25324" s="14" t="s">
        <v>189</v>
      </c>
      <c r="E25324" s="19">
        <v>21.936</v>
      </c>
      <c r="F25324" s="24">
        <f t="shared" si="433"/>
        <v>71.484800000000007</v>
      </c>
    </row>
    <row r="25325" spans="2:6" hidden="1">
      <c r="B25325" s="15">
        <v>2003</v>
      </c>
      <c r="C25325" s="16">
        <v>9</v>
      </c>
      <c r="D25325" s="16" t="s">
        <v>189</v>
      </c>
      <c r="E25325" s="18">
        <v>16.181999999999999</v>
      </c>
      <c r="F25325" s="24">
        <f t="shared" si="433"/>
        <v>61.127600000000001</v>
      </c>
    </row>
    <row r="25326" spans="2:6" hidden="1">
      <c r="B25326" s="13">
        <v>2003</v>
      </c>
      <c r="C25326" s="14">
        <v>10</v>
      </c>
      <c r="D25326" s="14" t="s">
        <v>189</v>
      </c>
      <c r="E25326" s="19">
        <v>12.476000000000001</v>
      </c>
      <c r="F25326" s="24">
        <f t="shared" si="433"/>
        <v>54.456800000000001</v>
      </c>
    </row>
    <row r="25327" spans="2:6" hidden="1">
      <c r="B25327" s="15">
        <v>2003</v>
      </c>
      <c r="C25327" s="16">
        <v>11</v>
      </c>
      <c r="D25327" s="16" t="s">
        <v>189</v>
      </c>
      <c r="E25327" s="18">
        <v>4.2190000000000003</v>
      </c>
      <c r="F25327" s="24">
        <f t="shared" si="433"/>
        <v>39.594200000000001</v>
      </c>
    </row>
    <row r="25328" spans="2:6" hidden="1">
      <c r="B25328" s="13">
        <v>2003</v>
      </c>
      <c r="C25328" s="14">
        <v>12</v>
      </c>
      <c r="D25328" s="14" t="s">
        <v>189</v>
      </c>
      <c r="E25328" s="19">
        <v>-0.73</v>
      </c>
      <c r="F25328" s="24">
        <f t="shared" si="433"/>
        <v>30.686</v>
      </c>
    </row>
    <row r="25329" spans="2:6" hidden="1">
      <c r="B25329" s="15">
        <v>2004</v>
      </c>
      <c r="C25329" s="16">
        <v>1</v>
      </c>
      <c r="D25329" s="16" t="s">
        <v>189</v>
      </c>
      <c r="E25329" s="18">
        <v>-1.5069999999999999</v>
      </c>
      <c r="F25329" s="24">
        <f t="shared" si="433"/>
        <v>29.287400000000002</v>
      </c>
    </row>
    <row r="25330" spans="2:6" hidden="1">
      <c r="B25330" s="13">
        <v>2004</v>
      </c>
      <c r="C25330" s="14">
        <v>2</v>
      </c>
      <c r="D25330" s="14" t="s">
        <v>189</v>
      </c>
      <c r="E25330" s="19">
        <v>0.219</v>
      </c>
      <c r="F25330" s="24">
        <f t="shared" si="433"/>
        <v>32.394199999999998</v>
      </c>
    </row>
    <row r="25331" spans="2:6" hidden="1">
      <c r="B25331" s="15">
        <v>2004</v>
      </c>
      <c r="C25331" s="16">
        <v>3</v>
      </c>
      <c r="D25331" s="16" t="s">
        <v>189</v>
      </c>
      <c r="E25331" s="18">
        <v>5.0190000000000001</v>
      </c>
      <c r="F25331" s="24">
        <f t="shared" si="433"/>
        <v>41.034199999999998</v>
      </c>
    </row>
    <row r="25332" spans="2:6" hidden="1">
      <c r="B25332" s="13">
        <v>2004</v>
      </c>
      <c r="C25332" s="14">
        <v>4</v>
      </c>
      <c r="D25332" s="14" t="s">
        <v>189</v>
      </c>
      <c r="E25332" s="19">
        <v>7.8639999999999999</v>
      </c>
      <c r="F25332" s="24">
        <f t="shared" si="433"/>
        <v>46.155200000000001</v>
      </c>
    </row>
    <row r="25333" spans="2:6" hidden="1">
      <c r="B25333" s="15">
        <v>2004</v>
      </c>
      <c r="C25333" s="16">
        <v>5</v>
      </c>
      <c r="D25333" s="16" t="s">
        <v>189</v>
      </c>
      <c r="E25333" s="18">
        <v>13.262</v>
      </c>
      <c r="F25333" s="24">
        <f t="shared" si="433"/>
        <v>55.871600000000001</v>
      </c>
    </row>
    <row r="25334" spans="2:6" hidden="1">
      <c r="B25334" s="13">
        <v>2004</v>
      </c>
      <c r="C25334" s="14">
        <v>6</v>
      </c>
      <c r="D25334" s="14" t="s">
        <v>189</v>
      </c>
      <c r="E25334" s="19">
        <v>18.024000000000001</v>
      </c>
      <c r="F25334" s="24">
        <f t="shared" si="433"/>
        <v>64.443200000000004</v>
      </c>
    </row>
    <row r="25335" spans="2:6" hidden="1">
      <c r="B25335" s="15">
        <v>2004</v>
      </c>
      <c r="C25335" s="16">
        <v>7</v>
      </c>
      <c r="D25335" s="16" t="s">
        <v>189</v>
      </c>
      <c r="E25335" s="18">
        <v>20.193000000000001</v>
      </c>
      <c r="F25335" s="24">
        <f t="shared" si="433"/>
        <v>68.347399999999993</v>
      </c>
    </row>
    <row r="25336" spans="2:6" hidden="1">
      <c r="B25336" s="13">
        <v>2004</v>
      </c>
      <c r="C25336" s="14">
        <v>8</v>
      </c>
      <c r="D25336" s="14" t="s">
        <v>189</v>
      </c>
      <c r="E25336" s="19">
        <v>22.420999999999999</v>
      </c>
      <c r="F25336" s="24">
        <f t="shared" si="433"/>
        <v>72.357799999999997</v>
      </c>
    </row>
    <row r="25337" spans="2:6" hidden="1">
      <c r="B25337" s="15">
        <v>2004</v>
      </c>
      <c r="C25337" s="16">
        <v>9</v>
      </c>
      <c r="D25337" s="16" t="s">
        <v>189</v>
      </c>
      <c r="E25337" s="18">
        <v>17.111000000000001</v>
      </c>
      <c r="F25337" s="24">
        <f t="shared" si="433"/>
        <v>62.799800000000005</v>
      </c>
    </row>
    <row r="25338" spans="2:6" hidden="1">
      <c r="B25338" s="13">
        <v>2004</v>
      </c>
      <c r="C25338" s="14">
        <v>10</v>
      </c>
      <c r="D25338" s="14" t="s">
        <v>189</v>
      </c>
      <c r="E25338" s="19">
        <v>11.125999999999999</v>
      </c>
      <c r="F25338" s="24">
        <f t="shared" si="433"/>
        <v>52.026799999999994</v>
      </c>
    </row>
    <row r="25339" spans="2:6" hidden="1">
      <c r="B25339" s="15">
        <v>2004</v>
      </c>
      <c r="C25339" s="16">
        <v>11</v>
      </c>
      <c r="D25339" s="16" t="s">
        <v>189</v>
      </c>
      <c r="E25339" s="18">
        <v>4.6390000000000002</v>
      </c>
      <c r="F25339" s="24">
        <f t="shared" si="433"/>
        <v>40.350200000000001</v>
      </c>
    </row>
    <row r="25340" spans="2:6" hidden="1">
      <c r="B25340" s="13">
        <v>2004</v>
      </c>
      <c r="C25340" s="14">
        <v>12</v>
      </c>
      <c r="D25340" s="14" t="s">
        <v>189</v>
      </c>
      <c r="E25340" s="19">
        <v>-3.7730000000000001</v>
      </c>
      <c r="F25340" s="24">
        <f t="shared" si="433"/>
        <v>25.208600000000001</v>
      </c>
    </row>
    <row r="25341" spans="2:6" hidden="1">
      <c r="B25341" s="15">
        <v>2005</v>
      </c>
      <c r="C25341" s="16">
        <v>1</v>
      </c>
      <c r="D25341" s="16" t="s">
        <v>189</v>
      </c>
      <c r="E25341" s="18">
        <v>-3.4950000000000001</v>
      </c>
      <c r="F25341" s="24">
        <f t="shared" si="433"/>
        <v>25.709</v>
      </c>
    </row>
    <row r="25342" spans="2:6" hidden="1">
      <c r="B25342" s="13">
        <v>2005</v>
      </c>
      <c r="C25342" s="14">
        <v>2</v>
      </c>
      <c r="D25342" s="14" t="s">
        <v>189</v>
      </c>
      <c r="E25342" s="19">
        <v>-2.88</v>
      </c>
      <c r="F25342" s="24">
        <f t="shared" si="433"/>
        <v>26.815999999999999</v>
      </c>
    </row>
    <row r="25343" spans="2:6" hidden="1">
      <c r="B25343" s="15">
        <v>2005</v>
      </c>
      <c r="C25343" s="16">
        <v>3</v>
      </c>
      <c r="D25343" s="16" t="s">
        <v>189</v>
      </c>
      <c r="E25343" s="18">
        <v>2.4670000000000001</v>
      </c>
      <c r="F25343" s="24">
        <f t="shared" si="433"/>
        <v>36.440600000000003</v>
      </c>
    </row>
    <row r="25344" spans="2:6" hidden="1">
      <c r="B25344" s="13">
        <v>2005</v>
      </c>
      <c r="C25344" s="14">
        <v>4</v>
      </c>
      <c r="D25344" s="14" t="s">
        <v>189</v>
      </c>
      <c r="E25344" s="19">
        <v>9.7530000000000001</v>
      </c>
      <c r="F25344" s="24">
        <f t="shared" si="433"/>
        <v>49.555400000000006</v>
      </c>
    </row>
    <row r="25345" spans="2:6" hidden="1">
      <c r="B25345" s="15">
        <v>2005</v>
      </c>
      <c r="C25345" s="16">
        <v>5</v>
      </c>
      <c r="D25345" s="16" t="s">
        <v>189</v>
      </c>
      <c r="E25345" s="18">
        <v>14.125999999999999</v>
      </c>
      <c r="F25345" s="24">
        <f t="shared" si="433"/>
        <v>57.4268</v>
      </c>
    </row>
    <row r="25346" spans="2:6" hidden="1">
      <c r="B25346" s="13">
        <v>2005</v>
      </c>
      <c r="C25346" s="14">
        <v>6</v>
      </c>
      <c r="D25346" s="14" t="s">
        <v>189</v>
      </c>
      <c r="E25346" s="19">
        <v>17.009</v>
      </c>
      <c r="F25346" s="24">
        <f t="shared" si="433"/>
        <v>62.616200000000006</v>
      </c>
    </row>
    <row r="25347" spans="2:6" hidden="1">
      <c r="B25347" s="15">
        <v>2005</v>
      </c>
      <c r="C25347" s="16">
        <v>7</v>
      </c>
      <c r="D25347" s="16" t="s">
        <v>189</v>
      </c>
      <c r="E25347" s="18">
        <v>22.82</v>
      </c>
      <c r="F25347" s="24">
        <f t="shared" si="433"/>
        <v>73.075999999999993</v>
      </c>
    </row>
    <row r="25348" spans="2:6" hidden="1">
      <c r="B25348" s="13">
        <v>2005</v>
      </c>
      <c r="C25348" s="14">
        <v>8</v>
      </c>
      <c r="D25348" s="14" t="s">
        <v>189</v>
      </c>
      <c r="E25348" s="19">
        <v>22.082999999999998</v>
      </c>
      <c r="F25348" s="24">
        <f t="shared" si="433"/>
        <v>71.749400000000009</v>
      </c>
    </row>
    <row r="25349" spans="2:6" hidden="1">
      <c r="B25349" s="15">
        <v>2005</v>
      </c>
      <c r="C25349" s="16">
        <v>9</v>
      </c>
      <c r="D25349" s="16" t="s">
        <v>189</v>
      </c>
      <c r="E25349" s="18">
        <v>17.097000000000001</v>
      </c>
      <c r="F25349" s="24">
        <f t="shared" si="433"/>
        <v>62.774600000000007</v>
      </c>
    </row>
    <row r="25350" spans="2:6" hidden="1">
      <c r="B25350" s="13">
        <v>2005</v>
      </c>
      <c r="C25350" s="14">
        <v>10</v>
      </c>
      <c r="D25350" s="14" t="s">
        <v>189</v>
      </c>
      <c r="E25350" s="19">
        <v>10.089</v>
      </c>
      <c r="F25350" s="24">
        <f t="shared" si="433"/>
        <v>50.160200000000003</v>
      </c>
    </row>
    <row r="25351" spans="2:6" hidden="1">
      <c r="B25351" s="15">
        <v>2005</v>
      </c>
      <c r="C25351" s="16">
        <v>11</v>
      </c>
      <c r="D25351" s="16" t="s">
        <v>189</v>
      </c>
      <c r="E25351" s="18">
        <v>4.7720000000000002</v>
      </c>
      <c r="F25351" s="24">
        <f t="shared" si="433"/>
        <v>40.589600000000004</v>
      </c>
    </row>
    <row r="25352" spans="2:6" hidden="1">
      <c r="B25352" s="13">
        <v>2005</v>
      </c>
      <c r="C25352" s="14">
        <v>12</v>
      </c>
      <c r="D25352" s="14" t="s">
        <v>189</v>
      </c>
      <c r="E25352" s="19">
        <v>1.129</v>
      </c>
      <c r="F25352" s="24">
        <f t="shared" si="433"/>
        <v>34.032200000000003</v>
      </c>
    </row>
    <row r="25353" spans="2:6" hidden="1">
      <c r="B25353" s="15">
        <v>2006</v>
      </c>
      <c r="C25353" s="16">
        <v>1</v>
      </c>
      <c r="D25353" s="16" t="s">
        <v>189</v>
      </c>
      <c r="E25353" s="18">
        <v>-4.9420000000000002</v>
      </c>
      <c r="F25353" s="24">
        <f t="shared" si="433"/>
        <v>23.104399999999998</v>
      </c>
    </row>
    <row r="25354" spans="2:6" hidden="1">
      <c r="B25354" s="13">
        <v>2006</v>
      </c>
      <c r="C25354" s="14">
        <v>2</v>
      </c>
      <c r="D25354" s="14" t="s">
        <v>189</v>
      </c>
      <c r="E25354" s="19">
        <v>-1.5720000000000001</v>
      </c>
      <c r="F25354" s="24">
        <f t="shared" si="433"/>
        <v>29.170400000000001</v>
      </c>
    </row>
    <row r="25355" spans="2:6" hidden="1">
      <c r="B25355" s="15">
        <v>2006</v>
      </c>
      <c r="C25355" s="16">
        <v>3</v>
      </c>
      <c r="D25355" s="16" t="s">
        <v>189</v>
      </c>
      <c r="E25355" s="18">
        <v>4.6859999999999999</v>
      </c>
      <c r="F25355" s="24">
        <f t="shared" si="433"/>
        <v>40.434800000000003</v>
      </c>
    </row>
    <row r="25356" spans="2:6" hidden="1">
      <c r="B25356" s="13">
        <v>2006</v>
      </c>
      <c r="C25356" s="14">
        <v>4</v>
      </c>
      <c r="D25356" s="14" t="s">
        <v>189</v>
      </c>
      <c r="E25356" s="19">
        <v>9.4239999999999995</v>
      </c>
      <c r="F25356" s="24">
        <f t="shared" si="433"/>
        <v>48.963200000000001</v>
      </c>
    </row>
    <row r="25357" spans="2:6" hidden="1">
      <c r="B25357" s="15">
        <v>2006</v>
      </c>
      <c r="C25357" s="16">
        <v>5</v>
      </c>
      <c r="D25357" s="16" t="s">
        <v>189</v>
      </c>
      <c r="E25357" s="18">
        <v>14.15</v>
      </c>
      <c r="F25357" s="24">
        <f t="shared" si="433"/>
        <v>57.47</v>
      </c>
    </row>
    <row r="25358" spans="2:6" hidden="1">
      <c r="B25358" s="13">
        <v>2006</v>
      </c>
      <c r="C25358" s="14">
        <v>6</v>
      </c>
      <c r="D25358" s="14" t="s">
        <v>189</v>
      </c>
      <c r="E25358" s="19">
        <v>21.288</v>
      </c>
      <c r="F25358" s="24">
        <f t="shared" si="433"/>
        <v>70.318399999999997</v>
      </c>
    </row>
    <row r="25359" spans="2:6" hidden="1">
      <c r="B25359" s="15">
        <v>2006</v>
      </c>
      <c r="C25359" s="16">
        <v>7</v>
      </c>
      <c r="D25359" s="16" t="s">
        <v>189</v>
      </c>
      <c r="E25359" s="18">
        <v>20.701000000000001</v>
      </c>
      <c r="F25359" s="24">
        <f t="shared" si="433"/>
        <v>69.261799999999994</v>
      </c>
    </row>
    <row r="25360" spans="2:6" hidden="1">
      <c r="B25360" s="13">
        <v>2006</v>
      </c>
      <c r="C25360" s="14">
        <v>8</v>
      </c>
      <c r="D25360" s="14" t="s">
        <v>189</v>
      </c>
      <c r="E25360" s="19">
        <v>24.957999999999998</v>
      </c>
      <c r="F25360" s="24">
        <f t="shared" si="433"/>
        <v>76.924399999999991</v>
      </c>
    </row>
    <row r="25361" spans="2:6" hidden="1">
      <c r="B25361" s="15">
        <v>2006</v>
      </c>
      <c r="C25361" s="16">
        <v>9</v>
      </c>
      <c r="D25361" s="16" t="s">
        <v>189</v>
      </c>
      <c r="E25361" s="18">
        <v>17.416</v>
      </c>
      <c r="F25361" s="24">
        <f t="shared" si="433"/>
        <v>63.348799999999997</v>
      </c>
    </row>
    <row r="25362" spans="2:6" hidden="1">
      <c r="B25362" s="13">
        <v>2006</v>
      </c>
      <c r="C25362" s="14">
        <v>10</v>
      </c>
      <c r="D25362" s="14" t="s">
        <v>189</v>
      </c>
      <c r="E25362" s="19">
        <v>11.84</v>
      </c>
      <c r="F25362" s="24">
        <f t="shared" si="433"/>
        <v>53.311999999999998</v>
      </c>
    </row>
    <row r="25363" spans="2:6" hidden="1">
      <c r="B25363" s="15">
        <v>2006</v>
      </c>
      <c r="C25363" s="16">
        <v>11</v>
      </c>
      <c r="D25363" s="16" t="s">
        <v>189</v>
      </c>
      <c r="E25363" s="18">
        <v>3.69</v>
      </c>
      <c r="F25363" s="24">
        <f t="shared" si="433"/>
        <v>38.642000000000003</v>
      </c>
    </row>
    <row r="25364" spans="2:6" hidden="1">
      <c r="B25364" s="13">
        <v>2006</v>
      </c>
      <c r="C25364" s="14">
        <v>12</v>
      </c>
      <c r="D25364" s="14" t="s">
        <v>189</v>
      </c>
      <c r="E25364" s="19">
        <v>-2.9769999999999999</v>
      </c>
      <c r="F25364" s="24">
        <f t="shared" si="433"/>
        <v>26.641400000000001</v>
      </c>
    </row>
    <row r="25365" spans="2:6" hidden="1">
      <c r="B25365" s="15">
        <v>2007</v>
      </c>
      <c r="C25365" s="16">
        <v>1</v>
      </c>
      <c r="D25365" s="16" t="s">
        <v>189</v>
      </c>
      <c r="E25365" s="18">
        <v>-3.923</v>
      </c>
      <c r="F25365" s="24">
        <f t="shared" si="433"/>
        <v>24.938600000000001</v>
      </c>
    </row>
    <row r="25366" spans="2:6" hidden="1">
      <c r="B25366" s="13">
        <v>2007</v>
      </c>
      <c r="C25366" s="14">
        <v>2</v>
      </c>
      <c r="D25366" s="14" t="s">
        <v>189</v>
      </c>
      <c r="E25366" s="19">
        <v>-2.044</v>
      </c>
      <c r="F25366" s="24">
        <f t="shared" si="433"/>
        <v>28.320799999999998</v>
      </c>
    </row>
    <row r="25367" spans="2:6" hidden="1">
      <c r="B25367" s="15">
        <v>2007</v>
      </c>
      <c r="C25367" s="16">
        <v>3</v>
      </c>
      <c r="D25367" s="16" t="s">
        <v>189</v>
      </c>
      <c r="E25367" s="18">
        <v>2.57</v>
      </c>
      <c r="F25367" s="24">
        <f t="shared" si="433"/>
        <v>36.625999999999998</v>
      </c>
    </row>
    <row r="25368" spans="2:6" hidden="1">
      <c r="B25368" s="13">
        <v>2007</v>
      </c>
      <c r="C25368" s="14">
        <v>4</v>
      </c>
      <c r="D25368" s="14" t="s">
        <v>189</v>
      </c>
      <c r="E25368" s="19">
        <v>6.008</v>
      </c>
      <c r="F25368" s="24">
        <f t="shared" si="433"/>
        <v>42.814399999999999</v>
      </c>
    </row>
    <row r="25369" spans="2:6" hidden="1">
      <c r="B25369" s="15">
        <v>2007</v>
      </c>
      <c r="C25369" s="16">
        <v>5</v>
      </c>
      <c r="D25369" s="16" t="s">
        <v>189</v>
      </c>
      <c r="E25369" s="18">
        <v>15.622999999999999</v>
      </c>
      <c r="F25369" s="24">
        <f t="shared" si="433"/>
        <v>60.121399999999994</v>
      </c>
    </row>
    <row r="25370" spans="2:6" hidden="1">
      <c r="B25370" s="13">
        <v>2007</v>
      </c>
      <c r="C25370" s="14">
        <v>6</v>
      </c>
      <c r="D25370" s="14" t="s">
        <v>189</v>
      </c>
      <c r="E25370" s="19">
        <v>18.507000000000001</v>
      </c>
      <c r="F25370" s="24">
        <f t="shared" si="433"/>
        <v>65.312600000000003</v>
      </c>
    </row>
    <row r="25371" spans="2:6" hidden="1">
      <c r="B25371" s="15">
        <v>2007</v>
      </c>
      <c r="C25371" s="16">
        <v>7</v>
      </c>
      <c r="D25371" s="16" t="s">
        <v>189</v>
      </c>
      <c r="E25371" s="18">
        <v>20.951000000000001</v>
      </c>
      <c r="F25371" s="24">
        <f t="shared" si="433"/>
        <v>69.711800000000011</v>
      </c>
    </row>
    <row r="25372" spans="2:6" hidden="1">
      <c r="B25372" s="13">
        <v>2007</v>
      </c>
      <c r="C25372" s="14">
        <v>8</v>
      </c>
      <c r="D25372" s="14" t="s">
        <v>189</v>
      </c>
      <c r="E25372" s="19">
        <v>22.135000000000002</v>
      </c>
      <c r="F25372" s="24">
        <f t="shared" si="433"/>
        <v>71.843000000000004</v>
      </c>
    </row>
    <row r="25373" spans="2:6" hidden="1">
      <c r="B25373" s="15">
        <v>2007</v>
      </c>
      <c r="C25373" s="16">
        <v>9</v>
      </c>
      <c r="D25373" s="16" t="s">
        <v>189</v>
      </c>
      <c r="E25373" s="18">
        <v>19.114000000000001</v>
      </c>
      <c r="F25373" s="24">
        <f t="shared" si="433"/>
        <v>66.405200000000008</v>
      </c>
    </row>
    <row r="25374" spans="2:6" hidden="1">
      <c r="B25374" s="13">
        <v>2007</v>
      </c>
      <c r="C25374" s="14">
        <v>10</v>
      </c>
      <c r="D25374" s="14" t="s">
        <v>189</v>
      </c>
      <c r="E25374" s="19">
        <v>12.358000000000001</v>
      </c>
      <c r="F25374" s="24">
        <f t="shared" si="433"/>
        <v>54.244399999999999</v>
      </c>
    </row>
    <row r="25375" spans="2:6" hidden="1">
      <c r="B25375" s="15">
        <v>2007</v>
      </c>
      <c r="C25375" s="16">
        <v>11</v>
      </c>
      <c r="D25375" s="16" t="s">
        <v>189</v>
      </c>
      <c r="E25375" s="18">
        <v>3.4430000000000001</v>
      </c>
      <c r="F25375" s="24">
        <f t="shared" si="433"/>
        <v>38.197400000000002</v>
      </c>
    </row>
    <row r="25376" spans="2:6" hidden="1">
      <c r="B25376" s="13">
        <v>2007</v>
      </c>
      <c r="C25376" s="14">
        <v>12</v>
      </c>
      <c r="D25376" s="14" t="s">
        <v>189</v>
      </c>
      <c r="E25376" s="19">
        <v>-1.486</v>
      </c>
      <c r="F25376" s="24">
        <f t="shared" ref="F25376:F25439" si="434">(E25376 * 1.8) + 32</f>
        <v>29.325199999999999</v>
      </c>
    </row>
    <row r="25377" spans="2:6" hidden="1">
      <c r="B25377" s="15">
        <v>2008</v>
      </c>
      <c r="C25377" s="16">
        <v>1</v>
      </c>
      <c r="D25377" s="16" t="s">
        <v>189</v>
      </c>
      <c r="E25377" s="18">
        <v>-8.3520000000000003</v>
      </c>
      <c r="F25377" s="24">
        <f t="shared" si="434"/>
        <v>16.9664</v>
      </c>
    </row>
    <row r="25378" spans="2:6" hidden="1">
      <c r="B25378" s="13">
        <v>2008</v>
      </c>
      <c r="C25378" s="14">
        <v>2</v>
      </c>
      <c r="D25378" s="14" t="s">
        <v>189</v>
      </c>
      <c r="E25378" s="19">
        <v>-4.0540000000000003</v>
      </c>
      <c r="F25378" s="24">
        <f t="shared" si="434"/>
        <v>24.7028</v>
      </c>
    </row>
    <row r="25379" spans="2:6" hidden="1">
      <c r="B25379" s="15">
        <v>2008</v>
      </c>
      <c r="C25379" s="16">
        <v>3</v>
      </c>
      <c r="D25379" s="16" t="s">
        <v>189</v>
      </c>
      <c r="E25379" s="18">
        <v>7.7210000000000001</v>
      </c>
      <c r="F25379" s="24">
        <f t="shared" si="434"/>
        <v>45.897800000000004</v>
      </c>
    </row>
    <row r="25380" spans="2:6" hidden="1">
      <c r="B25380" s="13">
        <v>2008</v>
      </c>
      <c r="C25380" s="14">
        <v>4</v>
      </c>
      <c r="D25380" s="14" t="s">
        <v>189</v>
      </c>
      <c r="E25380" s="19">
        <v>12.28</v>
      </c>
      <c r="F25380" s="24">
        <f t="shared" si="434"/>
        <v>54.103999999999999</v>
      </c>
    </row>
    <row r="25381" spans="2:6" hidden="1">
      <c r="B25381" s="15">
        <v>2008</v>
      </c>
      <c r="C25381" s="16">
        <v>5</v>
      </c>
      <c r="D25381" s="16" t="s">
        <v>189</v>
      </c>
      <c r="E25381" s="18">
        <v>12.510999999999999</v>
      </c>
      <c r="F25381" s="24">
        <f t="shared" si="434"/>
        <v>54.519800000000004</v>
      </c>
    </row>
    <row r="25382" spans="2:6" hidden="1">
      <c r="B25382" s="13">
        <v>2008</v>
      </c>
      <c r="C25382" s="14">
        <v>6</v>
      </c>
      <c r="D25382" s="14" t="s">
        <v>189</v>
      </c>
      <c r="E25382" s="19">
        <v>17.346</v>
      </c>
      <c r="F25382" s="24">
        <f t="shared" si="434"/>
        <v>63.222799999999999</v>
      </c>
    </row>
    <row r="25383" spans="2:6" hidden="1">
      <c r="B25383" s="15">
        <v>2008</v>
      </c>
      <c r="C25383" s="16">
        <v>7</v>
      </c>
      <c r="D25383" s="16" t="s">
        <v>189</v>
      </c>
      <c r="E25383" s="18">
        <v>22.004000000000001</v>
      </c>
      <c r="F25383" s="24">
        <f t="shared" si="434"/>
        <v>71.607200000000006</v>
      </c>
    </row>
    <row r="25384" spans="2:6" hidden="1">
      <c r="B25384" s="13">
        <v>2008</v>
      </c>
      <c r="C25384" s="14">
        <v>8</v>
      </c>
      <c r="D25384" s="14" t="s">
        <v>189</v>
      </c>
      <c r="E25384" s="19">
        <v>22.872</v>
      </c>
      <c r="F25384" s="24">
        <f t="shared" si="434"/>
        <v>73.169600000000003</v>
      </c>
    </row>
    <row r="25385" spans="2:6" hidden="1">
      <c r="B25385" s="15">
        <v>2008</v>
      </c>
      <c r="C25385" s="16">
        <v>9</v>
      </c>
      <c r="D25385" s="16" t="s">
        <v>189</v>
      </c>
      <c r="E25385" s="18">
        <v>17.591999999999999</v>
      </c>
      <c r="F25385" s="24">
        <f t="shared" si="434"/>
        <v>63.665599999999998</v>
      </c>
    </row>
    <row r="25386" spans="2:6" hidden="1">
      <c r="B25386" s="13">
        <v>2008</v>
      </c>
      <c r="C25386" s="14">
        <v>10</v>
      </c>
      <c r="D25386" s="14" t="s">
        <v>189</v>
      </c>
      <c r="E25386" s="19">
        <v>11.109</v>
      </c>
      <c r="F25386" s="24">
        <f t="shared" si="434"/>
        <v>51.996200000000002</v>
      </c>
    </row>
    <row r="25387" spans="2:6" hidden="1">
      <c r="B25387" s="15">
        <v>2008</v>
      </c>
      <c r="C25387" s="16">
        <v>11</v>
      </c>
      <c r="D25387" s="16" t="s">
        <v>189</v>
      </c>
      <c r="E25387" s="18">
        <v>5.1109999999999998</v>
      </c>
      <c r="F25387" s="24">
        <f t="shared" si="434"/>
        <v>41.199799999999996</v>
      </c>
    </row>
    <row r="25388" spans="2:6" hidden="1">
      <c r="B25388" s="13">
        <v>2008</v>
      </c>
      <c r="C25388" s="14">
        <v>12</v>
      </c>
      <c r="D25388" s="14" t="s">
        <v>189</v>
      </c>
      <c r="E25388" s="19">
        <v>-2.004</v>
      </c>
      <c r="F25388" s="24">
        <f t="shared" si="434"/>
        <v>28.392800000000001</v>
      </c>
    </row>
    <row r="25389" spans="2:6" hidden="1">
      <c r="B25389" s="15">
        <v>2009</v>
      </c>
      <c r="C25389" s="16">
        <v>1</v>
      </c>
      <c r="D25389" s="16" t="s">
        <v>189</v>
      </c>
      <c r="E25389" s="18">
        <v>-3.9790000000000001</v>
      </c>
      <c r="F25389" s="24">
        <f t="shared" si="434"/>
        <v>24.837800000000001</v>
      </c>
    </row>
    <row r="25390" spans="2:6" hidden="1">
      <c r="B25390" s="13">
        <v>2009</v>
      </c>
      <c r="C25390" s="14">
        <v>2</v>
      </c>
      <c r="D25390" s="14" t="s">
        <v>189</v>
      </c>
      <c r="E25390" s="19">
        <v>1.4650000000000001</v>
      </c>
      <c r="F25390" s="24">
        <f t="shared" si="434"/>
        <v>34.637</v>
      </c>
    </row>
    <row r="25391" spans="2:6" hidden="1">
      <c r="B25391" s="15">
        <v>2009</v>
      </c>
      <c r="C25391" s="16">
        <v>3</v>
      </c>
      <c r="D25391" s="16" t="s">
        <v>189</v>
      </c>
      <c r="E25391" s="18">
        <v>3.82</v>
      </c>
      <c r="F25391" s="24">
        <f t="shared" si="434"/>
        <v>38.875999999999998</v>
      </c>
    </row>
    <row r="25392" spans="2:6" hidden="1">
      <c r="B25392" s="13">
        <v>2009</v>
      </c>
      <c r="C25392" s="14">
        <v>4</v>
      </c>
      <c r="D25392" s="14" t="s">
        <v>189</v>
      </c>
      <c r="E25392" s="19">
        <v>6.8230000000000004</v>
      </c>
      <c r="F25392" s="24">
        <f t="shared" si="434"/>
        <v>44.281400000000005</v>
      </c>
    </row>
    <row r="25393" spans="2:6" hidden="1">
      <c r="B25393" s="15">
        <v>2009</v>
      </c>
      <c r="C25393" s="16">
        <v>5</v>
      </c>
      <c r="D25393" s="16" t="s">
        <v>189</v>
      </c>
      <c r="E25393" s="18">
        <v>13.833</v>
      </c>
      <c r="F25393" s="24">
        <f t="shared" si="434"/>
        <v>56.8994</v>
      </c>
    </row>
    <row r="25394" spans="2:6" hidden="1">
      <c r="B25394" s="13">
        <v>2009</v>
      </c>
      <c r="C25394" s="14">
        <v>6</v>
      </c>
      <c r="D25394" s="14" t="s">
        <v>189</v>
      </c>
      <c r="E25394" s="19">
        <v>18.548999999999999</v>
      </c>
      <c r="F25394" s="24">
        <f t="shared" si="434"/>
        <v>65.388199999999998</v>
      </c>
    </row>
    <row r="25395" spans="2:6" hidden="1">
      <c r="B25395" s="15">
        <v>2009</v>
      </c>
      <c r="C25395" s="16">
        <v>7</v>
      </c>
      <c r="D25395" s="16" t="s">
        <v>189</v>
      </c>
      <c r="E25395" s="18">
        <v>21.369</v>
      </c>
      <c r="F25395" s="24">
        <f t="shared" si="434"/>
        <v>70.464200000000005</v>
      </c>
    </row>
    <row r="25396" spans="2:6" hidden="1">
      <c r="B25396" s="13">
        <v>2009</v>
      </c>
      <c r="C25396" s="14">
        <v>8</v>
      </c>
      <c r="D25396" s="14" t="s">
        <v>189</v>
      </c>
      <c r="E25396" s="19">
        <v>18.994</v>
      </c>
      <c r="F25396" s="24">
        <f t="shared" si="434"/>
        <v>66.1892</v>
      </c>
    </row>
    <row r="25397" spans="2:6" hidden="1">
      <c r="B25397" s="15">
        <v>2009</v>
      </c>
      <c r="C25397" s="16">
        <v>9</v>
      </c>
      <c r="D25397" s="16" t="s">
        <v>189</v>
      </c>
      <c r="E25397" s="18">
        <v>15.476000000000001</v>
      </c>
      <c r="F25397" s="24">
        <f t="shared" si="434"/>
        <v>59.856800000000007</v>
      </c>
    </row>
    <row r="25398" spans="2:6" hidden="1">
      <c r="B25398" s="13">
        <v>2009</v>
      </c>
      <c r="C25398" s="14">
        <v>10</v>
      </c>
      <c r="D25398" s="14" t="s">
        <v>189</v>
      </c>
      <c r="E25398" s="19">
        <v>12.503</v>
      </c>
      <c r="F25398" s="24">
        <f t="shared" si="434"/>
        <v>54.505400000000002</v>
      </c>
    </row>
    <row r="25399" spans="2:6" hidden="1">
      <c r="B25399" s="15">
        <v>2009</v>
      </c>
      <c r="C25399" s="16">
        <v>11</v>
      </c>
      <c r="D25399" s="16" t="s">
        <v>189</v>
      </c>
      <c r="E25399" s="18">
        <v>5.5389999999999997</v>
      </c>
      <c r="F25399" s="24">
        <f t="shared" si="434"/>
        <v>41.970199999999998</v>
      </c>
    </row>
    <row r="25400" spans="2:6" hidden="1">
      <c r="B25400" s="13">
        <v>2009</v>
      </c>
      <c r="C25400" s="14">
        <v>12</v>
      </c>
      <c r="D25400" s="14" t="s">
        <v>189</v>
      </c>
      <c r="E25400" s="19">
        <v>1.631</v>
      </c>
      <c r="F25400" s="24">
        <f t="shared" si="434"/>
        <v>34.9358</v>
      </c>
    </row>
    <row r="25401" spans="2:6" hidden="1">
      <c r="B25401" s="15">
        <v>2010</v>
      </c>
      <c r="C25401" s="16">
        <v>1</v>
      </c>
      <c r="D25401" s="16" t="s">
        <v>189</v>
      </c>
      <c r="E25401" s="18">
        <v>2E-3</v>
      </c>
      <c r="F25401" s="24">
        <f t="shared" si="434"/>
        <v>32.003599999999999</v>
      </c>
    </row>
    <row r="25402" spans="2:6" hidden="1">
      <c r="B25402" s="13">
        <v>2010</v>
      </c>
      <c r="C25402" s="14">
        <v>2</v>
      </c>
      <c r="D25402" s="14" t="s">
        <v>189</v>
      </c>
      <c r="E25402" s="19">
        <v>0.877</v>
      </c>
      <c r="F25402" s="24">
        <f t="shared" si="434"/>
        <v>33.578600000000002</v>
      </c>
    </row>
    <row r="25403" spans="2:6" hidden="1">
      <c r="B25403" s="15">
        <v>2010</v>
      </c>
      <c r="C25403" s="16">
        <v>3</v>
      </c>
      <c r="D25403" s="16" t="s">
        <v>189</v>
      </c>
      <c r="E25403" s="18">
        <v>5.0190000000000001</v>
      </c>
      <c r="F25403" s="24">
        <f t="shared" si="434"/>
        <v>41.034199999999998</v>
      </c>
    </row>
    <row r="25404" spans="2:6" hidden="1">
      <c r="B25404" s="13">
        <v>2010</v>
      </c>
      <c r="C25404" s="14">
        <v>4</v>
      </c>
      <c r="D25404" s="14" t="s">
        <v>189</v>
      </c>
      <c r="E25404" s="19">
        <v>8.4870000000000001</v>
      </c>
      <c r="F25404" s="24">
        <f t="shared" si="434"/>
        <v>47.276600000000002</v>
      </c>
    </row>
    <row r="25405" spans="2:6" hidden="1">
      <c r="B25405" s="15">
        <v>2010</v>
      </c>
      <c r="C25405" s="16">
        <v>5</v>
      </c>
      <c r="D25405" s="16" t="s">
        <v>189</v>
      </c>
      <c r="E25405" s="18">
        <v>13.849</v>
      </c>
      <c r="F25405" s="24">
        <f t="shared" si="434"/>
        <v>56.928200000000004</v>
      </c>
    </row>
    <row r="25406" spans="2:6" hidden="1">
      <c r="B25406" s="13">
        <v>2010</v>
      </c>
      <c r="C25406" s="14">
        <v>6</v>
      </c>
      <c r="D25406" s="14" t="s">
        <v>189</v>
      </c>
      <c r="E25406" s="19">
        <v>20.663</v>
      </c>
      <c r="F25406" s="24">
        <f t="shared" si="434"/>
        <v>69.193399999999997</v>
      </c>
    </row>
    <row r="25407" spans="2:6" hidden="1">
      <c r="B25407" s="15">
        <v>2010</v>
      </c>
      <c r="C25407" s="16">
        <v>7</v>
      </c>
      <c r="D25407" s="16" t="s">
        <v>189</v>
      </c>
      <c r="E25407" s="18">
        <v>23.617999999999999</v>
      </c>
      <c r="F25407" s="24">
        <f t="shared" si="434"/>
        <v>74.5124</v>
      </c>
    </row>
    <row r="25408" spans="2:6" hidden="1">
      <c r="B25408" s="13">
        <v>2010</v>
      </c>
      <c r="C25408" s="14">
        <v>8</v>
      </c>
      <c r="D25408" s="14" t="s">
        <v>189</v>
      </c>
      <c r="E25408" s="19">
        <v>23.244</v>
      </c>
      <c r="F25408" s="24">
        <f t="shared" si="434"/>
        <v>73.839200000000005</v>
      </c>
    </row>
    <row r="25409" spans="2:6" hidden="1">
      <c r="B25409" s="15">
        <v>2010</v>
      </c>
      <c r="C25409" s="16">
        <v>9</v>
      </c>
      <c r="D25409" s="16" t="s">
        <v>189</v>
      </c>
      <c r="E25409" s="18">
        <v>19.488</v>
      </c>
      <c r="F25409" s="24">
        <f t="shared" si="434"/>
        <v>67.078400000000002</v>
      </c>
    </row>
    <row r="25410" spans="2:6" hidden="1">
      <c r="B25410" s="13">
        <v>2010</v>
      </c>
      <c r="C25410" s="14">
        <v>10</v>
      </c>
      <c r="D25410" s="14" t="s">
        <v>189</v>
      </c>
      <c r="E25410" s="19">
        <v>11.612</v>
      </c>
      <c r="F25410" s="24">
        <f t="shared" si="434"/>
        <v>52.901600000000002</v>
      </c>
    </row>
    <row r="25411" spans="2:6" hidden="1">
      <c r="B25411" s="15">
        <v>2010</v>
      </c>
      <c r="C25411" s="16">
        <v>11</v>
      </c>
      <c r="D25411" s="16" t="s">
        <v>189</v>
      </c>
      <c r="E25411" s="18">
        <v>5.9989999999999997</v>
      </c>
      <c r="F25411" s="24">
        <f t="shared" si="434"/>
        <v>42.798200000000001</v>
      </c>
    </row>
    <row r="25412" spans="2:6" hidden="1">
      <c r="B25412" s="13">
        <v>2010</v>
      </c>
      <c r="C25412" s="14">
        <v>12</v>
      </c>
      <c r="D25412" s="14" t="s">
        <v>189</v>
      </c>
      <c r="E25412" s="19">
        <v>2.8650000000000002</v>
      </c>
      <c r="F25412" s="24">
        <f t="shared" si="434"/>
        <v>37.157000000000004</v>
      </c>
    </row>
    <row r="25413" spans="2:6" hidden="1">
      <c r="B25413" s="15">
        <v>2011</v>
      </c>
      <c r="C25413" s="16">
        <v>1</v>
      </c>
      <c r="D25413" s="16" t="s">
        <v>189</v>
      </c>
      <c r="E25413" s="18">
        <v>-1.4950000000000001</v>
      </c>
      <c r="F25413" s="24">
        <f t="shared" si="434"/>
        <v>29.309000000000001</v>
      </c>
    </row>
    <row r="25414" spans="2:6" hidden="1">
      <c r="B25414" s="13">
        <v>2011</v>
      </c>
      <c r="C25414" s="14">
        <v>2</v>
      </c>
      <c r="D25414" s="14" t="s">
        <v>189</v>
      </c>
      <c r="E25414" s="19">
        <v>-2.786</v>
      </c>
      <c r="F25414" s="24">
        <f t="shared" si="434"/>
        <v>26.985199999999999</v>
      </c>
    </row>
    <row r="25415" spans="2:6" hidden="1">
      <c r="B25415" s="15">
        <v>2011</v>
      </c>
      <c r="C25415" s="16">
        <v>3</v>
      </c>
      <c r="D25415" s="16" t="s">
        <v>189</v>
      </c>
      <c r="E25415" s="18">
        <v>2.9990000000000001</v>
      </c>
      <c r="F25415" s="24">
        <f t="shared" si="434"/>
        <v>37.398200000000003</v>
      </c>
    </row>
    <row r="25416" spans="2:6" hidden="1">
      <c r="B25416" s="13">
        <v>2011</v>
      </c>
      <c r="C25416" s="14">
        <v>4</v>
      </c>
      <c r="D25416" s="14" t="s">
        <v>189</v>
      </c>
      <c r="E25416" s="19">
        <v>7.8860000000000001</v>
      </c>
      <c r="F25416" s="24">
        <f t="shared" si="434"/>
        <v>46.194800000000001</v>
      </c>
    </row>
    <row r="25417" spans="2:6" hidden="1">
      <c r="B25417" s="15">
        <v>2011</v>
      </c>
      <c r="C25417" s="16">
        <v>5</v>
      </c>
      <c r="D25417" s="16" t="s">
        <v>189</v>
      </c>
      <c r="E25417" s="18">
        <v>13.611000000000001</v>
      </c>
      <c r="F25417" s="24">
        <f t="shared" si="434"/>
        <v>56.4998</v>
      </c>
    </row>
    <row r="25418" spans="2:6" hidden="1">
      <c r="B25418" s="13">
        <v>2011</v>
      </c>
      <c r="C25418" s="14">
        <v>6</v>
      </c>
      <c r="D25418" s="14" t="s">
        <v>189</v>
      </c>
      <c r="E25418" s="19">
        <v>18.573</v>
      </c>
      <c r="F25418" s="24">
        <f t="shared" si="434"/>
        <v>65.431399999999996</v>
      </c>
    </row>
    <row r="25419" spans="2:6" hidden="1">
      <c r="B25419" s="15">
        <v>2011</v>
      </c>
      <c r="C25419" s="16">
        <v>7</v>
      </c>
      <c r="D25419" s="16" t="s">
        <v>189</v>
      </c>
      <c r="E25419" s="18">
        <v>23.405999999999999</v>
      </c>
      <c r="F25419" s="24">
        <f t="shared" si="434"/>
        <v>74.130799999999994</v>
      </c>
    </row>
    <row r="25420" spans="2:6" hidden="1">
      <c r="B25420" s="13">
        <v>2011</v>
      </c>
      <c r="C25420" s="14">
        <v>8</v>
      </c>
      <c r="D25420" s="14" t="s">
        <v>189</v>
      </c>
      <c r="E25420" s="19">
        <v>21.024999999999999</v>
      </c>
      <c r="F25420" s="24">
        <f t="shared" si="434"/>
        <v>69.844999999999999</v>
      </c>
    </row>
    <row r="25421" spans="2:6" hidden="1">
      <c r="B25421" s="15">
        <v>2011</v>
      </c>
      <c r="C25421" s="16">
        <v>9</v>
      </c>
      <c r="D25421" s="16" t="s">
        <v>189</v>
      </c>
      <c r="E25421" s="18">
        <v>16.574000000000002</v>
      </c>
      <c r="F25421" s="24">
        <f t="shared" si="434"/>
        <v>61.833200000000005</v>
      </c>
    </row>
    <row r="25422" spans="2:6" hidden="1">
      <c r="B25422" s="13">
        <v>2011</v>
      </c>
      <c r="C25422" s="14">
        <v>10</v>
      </c>
      <c r="D25422" s="14" t="s">
        <v>189</v>
      </c>
      <c r="E25422" s="19">
        <v>9.7029999999999994</v>
      </c>
      <c r="F25422" s="24">
        <f t="shared" si="434"/>
        <v>49.465400000000002</v>
      </c>
    </row>
    <row r="25423" spans="2:6" hidden="1">
      <c r="B25423" s="15">
        <v>2011</v>
      </c>
      <c r="C25423" s="16">
        <v>11</v>
      </c>
      <c r="D25423" s="16" t="s">
        <v>189</v>
      </c>
      <c r="E25423" s="18">
        <v>-0.151</v>
      </c>
      <c r="F25423" s="24">
        <f t="shared" si="434"/>
        <v>31.728200000000001</v>
      </c>
    </row>
    <row r="25424" spans="2:6" hidden="1">
      <c r="B25424" s="13">
        <v>2011</v>
      </c>
      <c r="C25424" s="14">
        <v>12</v>
      </c>
      <c r="D25424" s="14" t="s">
        <v>189</v>
      </c>
      <c r="E25424" s="19">
        <v>-2.222</v>
      </c>
      <c r="F25424" s="24">
        <f t="shared" si="434"/>
        <v>28.000399999999999</v>
      </c>
    </row>
    <row r="25425" spans="2:6" hidden="1">
      <c r="B25425" s="15">
        <v>2012</v>
      </c>
      <c r="C25425" s="16">
        <v>1</v>
      </c>
      <c r="D25425" s="16" t="s">
        <v>189</v>
      </c>
      <c r="E25425" s="18">
        <v>-2.5979999999999999</v>
      </c>
      <c r="F25425" s="24">
        <f t="shared" si="434"/>
        <v>27.323599999999999</v>
      </c>
    </row>
    <row r="25426" spans="2:6" hidden="1">
      <c r="B25426" s="13">
        <v>2012</v>
      </c>
      <c r="C25426" s="14">
        <v>2</v>
      </c>
      <c r="D25426" s="14" t="s">
        <v>189</v>
      </c>
      <c r="E25426" s="19">
        <v>-5.625</v>
      </c>
      <c r="F25426" s="24">
        <f t="shared" si="434"/>
        <v>21.875</v>
      </c>
    </row>
    <row r="25427" spans="2:6" hidden="1">
      <c r="B25427" s="15">
        <v>2012</v>
      </c>
      <c r="C25427" s="16">
        <v>3</v>
      </c>
      <c r="D25427" s="16" t="s">
        <v>189</v>
      </c>
      <c r="E25427" s="18">
        <v>0.27400000000000002</v>
      </c>
      <c r="F25427" s="24">
        <f t="shared" si="434"/>
        <v>32.493200000000002</v>
      </c>
    </row>
    <row r="25428" spans="2:6" hidden="1">
      <c r="B25428" s="13">
        <v>2012</v>
      </c>
      <c r="C25428" s="14">
        <v>4</v>
      </c>
      <c r="D25428" s="14" t="s">
        <v>189</v>
      </c>
      <c r="E25428" s="19">
        <v>12.069000000000001</v>
      </c>
      <c r="F25428" s="24">
        <f t="shared" si="434"/>
        <v>53.724200000000003</v>
      </c>
    </row>
    <row r="25429" spans="2:6" hidden="1">
      <c r="B25429" s="15">
        <v>2012</v>
      </c>
      <c r="C25429" s="16">
        <v>5</v>
      </c>
      <c r="D25429" s="16" t="s">
        <v>189</v>
      </c>
      <c r="E25429" s="18">
        <v>15.788</v>
      </c>
      <c r="F25429" s="24">
        <f t="shared" si="434"/>
        <v>60.418400000000005</v>
      </c>
    </row>
    <row r="25430" spans="2:6" hidden="1">
      <c r="B25430" s="13">
        <v>2012</v>
      </c>
      <c r="C25430" s="14">
        <v>6</v>
      </c>
      <c r="D25430" s="14" t="s">
        <v>189</v>
      </c>
      <c r="E25430" s="19">
        <v>19.923999999999999</v>
      </c>
      <c r="F25430" s="24">
        <f t="shared" si="434"/>
        <v>67.863200000000006</v>
      </c>
    </row>
    <row r="25431" spans="2:6" hidden="1">
      <c r="B25431" s="15">
        <v>2012</v>
      </c>
      <c r="C25431" s="16">
        <v>7</v>
      </c>
      <c r="D25431" s="16" t="s">
        <v>189</v>
      </c>
      <c r="E25431" s="18">
        <v>21.667999999999999</v>
      </c>
      <c r="F25431" s="24">
        <f t="shared" si="434"/>
        <v>71.002399999999994</v>
      </c>
    </row>
    <row r="25432" spans="2:6" hidden="1">
      <c r="B25432" s="13">
        <v>2012</v>
      </c>
      <c r="C25432" s="14">
        <v>8</v>
      </c>
      <c r="D25432" s="14" t="s">
        <v>189</v>
      </c>
      <c r="E25432" s="19">
        <v>23.123999999999999</v>
      </c>
      <c r="F25432" s="24">
        <f t="shared" si="434"/>
        <v>73.623199999999997</v>
      </c>
    </row>
    <row r="25433" spans="2:6" hidden="1">
      <c r="B25433" s="15">
        <v>2012</v>
      </c>
      <c r="C25433" s="16">
        <v>9</v>
      </c>
      <c r="D25433" s="16" t="s">
        <v>189</v>
      </c>
      <c r="E25433" s="18">
        <v>18.172000000000001</v>
      </c>
      <c r="F25433" s="24">
        <f t="shared" si="434"/>
        <v>64.709599999999995</v>
      </c>
    </row>
    <row r="25434" spans="2:6" hidden="1">
      <c r="B25434" s="13">
        <v>2012</v>
      </c>
      <c r="C25434" s="14">
        <v>10</v>
      </c>
      <c r="D25434" s="14" t="s">
        <v>189</v>
      </c>
      <c r="E25434" s="19">
        <v>13.233000000000001</v>
      </c>
      <c r="F25434" s="24">
        <f t="shared" si="434"/>
        <v>55.819400000000002</v>
      </c>
    </row>
    <row r="25435" spans="2:6" hidden="1">
      <c r="B25435" s="15">
        <v>2012</v>
      </c>
      <c r="C25435" s="16">
        <v>11</v>
      </c>
      <c r="D25435" s="16" t="s">
        <v>189</v>
      </c>
      <c r="E25435" s="18">
        <v>6.8860000000000001</v>
      </c>
      <c r="F25435" s="24">
        <f t="shared" si="434"/>
        <v>44.394800000000004</v>
      </c>
    </row>
    <row r="25436" spans="2:6" hidden="1">
      <c r="B25436" s="13">
        <v>2012</v>
      </c>
      <c r="C25436" s="14">
        <v>12</v>
      </c>
      <c r="D25436" s="14" t="s">
        <v>189</v>
      </c>
      <c r="E25436" s="19">
        <v>-0.55900000000000005</v>
      </c>
      <c r="F25436" s="24">
        <f t="shared" si="434"/>
        <v>30.9938</v>
      </c>
    </row>
    <row r="25437" spans="2:6" hidden="1">
      <c r="B25437" s="15">
        <v>2013</v>
      </c>
      <c r="C25437" s="16">
        <v>1</v>
      </c>
      <c r="D25437" s="16" t="s">
        <v>189</v>
      </c>
      <c r="E25437" s="18">
        <v>-2.145</v>
      </c>
      <c r="F25437" s="24">
        <f t="shared" si="434"/>
        <v>28.138999999999999</v>
      </c>
    </row>
    <row r="25438" spans="2:6" hidden="1">
      <c r="B25438" s="13">
        <v>2013</v>
      </c>
      <c r="C25438" s="14">
        <v>2</v>
      </c>
      <c r="D25438" s="14" t="s">
        <v>189</v>
      </c>
      <c r="E25438" s="19">
        <v>0.76200000000000001</v>
      </c>
      <c r="F25438" s="24">
        <f t="shared" si="434"/>
        <v>33.371600000000001</v>
      </c>
    </row>
    <row r="25439" spans="2:6" hidden="1">
      <c r="B25439" s="15">
        <v>2013</v>
      </c>
      <c r="C25439" s="16">
        <v>3</v>
      </c>
      <c r="D25439" s="16" t="s">
        <v>189</v>
      </c>
      <c r="E25439" s="18">
        <v>4.109</v>
      </c>
      <c r="F25439" s="24">
        <f t="shared" si="434"/>
        <v>39.3962</v>
      </c>
    </row>
    <row r="25440" spans="2:6" hidden="1">
      <c r="B25440" s="13">
        <v>2013</v>
      </c>
      <c r="C25440" s="14">
        <v>4</v>
      </c>
      <c r="D25440" s="14" t="s">
        <v>189</v>
      </c>
      <c r="E25440" s="19">
        <v>10.291</v>
      </c>
      <c r="F25440" s="24">
        <f t="shared" ref="F25440:F25503" si="435">(E25440 * 1.8) + 32</f>
        <v>50.523800000000001</v>
      </c>
    </row>
    <row r="25441" spans="2:6" hidden="1">
      <c r="B25441" s="15">
        <v>2013</v>
      </c>
      <c r="C25441" s="16">
        <v>5</v>
      </c>
      <c r="D25441" s="16" t="s">
        <v>189</v>
      </c>
      <c r="E25441" s="18">
        <v>15.116</v>
      </c>
      <c r="F25441" s="24">
        <f t="shared" si="435"/>
        <v>59.208799999999997</v>
      </c>
    </row>
    <row r="25442" spans="2:6" hidden="1">
      <c r="B25442" s="13">
        <v>2013</v>
      </c>
      <c r="C25442" s="14">
        <v>6</v>
      </c>
      <c r="D25442" s="14" t="s">
        <v>189</v>
      </c>
      <c r="E25442" s="19">
        <v>18.658999999999999</v>
      </c>
      <c r="F25442" s="24">
        <f t="shared" si="435"/>
        <v>65.586199999999991</v>
      </c>
    </row>
    <row r="25443" spans="2:6" hidden="1">
      <c r="B25443" s="15">
        <v>2013</v>
      </c>
      <c r="C25443" s="16">
        <v>7</v>
      </c>
      <c r="D25443" s="16" t="s">
        <v>189</v>
      </c>
      <c r="E25443" s="18">
        <v>20.95</v>
      </c>
      <c r="F25443" s="24">
        <f t="shared" si="435"/>
        <v>69.710000000000008</v>
      </c>
    </row>
    <row r="25444" spans="2:6" hidden="1">
      <c r="B25444" s="13">
        <v>2013</v>
      </c>
      <c r="C25444" s="14">
        <v>8</v>
      </c>
      <c r="D25444" s="14" t="s">
        <v>189</v>
      </c>
      <c r="E25444" s="19">
        <v>20.885999999999999</v>
      </c>
      <c r="F25444" s="24">
        <f t="shared" si="435"/>
        <v>69.594799999999992</v>
      </c>
    </row>
    <row r="25445" spans="2:6" hidden="1">
      <c r="B25445" s="15">
        <v>2000</v>
      </c>
      <c r="C25445" s="16">
        <v>2</v>
      </c>
      <c r="D25445" s="16" t="s">
        <v>190</v>
      </c>
      <c r="E25445" s="18">
        <v>-20.972000000000001</v>
      </c>
      <c r="F25445" s="24">
        <f t="shared" si="435"/>
        <v>-5.7496000000000009</v>
      </c>
    </row>
    <row r="25446" spans="2:6" hidden="1">
      <c r="B25446" s="13">
        <v>2000</v>
      </c>
      <c r="C25446" s="14">
        <v>3</v>
      </c>
      <c r="D25446" s="14" t="s">
        <v>190</v>
      </c>
      <c r="E25446" s="19">
        <v>-7.5270000000000001</v>
      </c>
      <c r="F25446" s="24">
        <f t="shared" si="435"/>
        <v>18.4514</v>
      </c>
    </row>
    <row r="25447" spans="2:6" hidden="1">
      <c r="B25447" s="15">
        <v>2000</v>
      </c>
      <c r="C25447" s="16">
        <v>4</v>
      </c>
      <c r="D25447" s="16" t="s">
        <v>190</v>
      </c>
      <c r="E25447" s="18">
        <v>1.1890000000000001</v>
      </c>
      <c r="F25447" s="24">
        <f t="shared" si="435"/>
        <v>34.1402</v>
      </c>
    </row>
    <row r="25448" spans="2:6" hidden="1">
      <c r="B25448" s="13">
        <v>2000</v>
      </c>
      <c r="C25448" s="14">
        <v>5</v>
      </c>
      <c r="D25448" s="14" t="s">
        <v>190</v>
      </c>
      <c r="E25448" s="19">
        <v>11.532999999999999</v>
      </c>
      <c r="F25448" s="24">
        <f t="shared" si="435"/>
        <v>52.759399999999999</v>
      </c>
    </row>
    <row r="25449" spans="2:6" hidden="1">
      <c r="B25449" s="15">
        <v>2000</v>
      </c>
      <c r="C25449" s="16">
        <v>6</v>
      </c>
      <c r="D25449" s="16" t="s">
        <v>190</v>
      </c>
      <c r="E25449" s="18">
        <v>18.728999999999999</v>
      </c>
      <c r="F25449" s="24">
        <f t="shared" si="435"/>
        <v>65.712199999999996</v>
      </c>
    </row>
    <row r="25450" spans="2:6" hidden="1">
      <c r="B25450" s="13">
        <v>2000</v>
      </c>
      <c r="C25450" s="14">
        <v>7</v>
      </c>
      <c r="D25450" s="14" t="s">
        <v>190</v>
      </c>
      <c r="E25450" s="19">
        <v>18.695</v>
      </c>
      <c r="F25450" s="24">
        <f t="shared" si="435"/>
        <v>65.65100000000001</v>
      </c>
    </row>
    <row r="25451" spans="2:6" hidden="1">
      <c r="B25451" s="15">
        <v>2000</v>
      </c>
      <c r="C25451" s="16">
        <v>8</v>
      </c>
      <c r="D25451" s="16" t="s">
        <v>190</v>
      </c>
      <c r="E25451" s="18">
        <v>15.406000000000001</v>
      </c>
      <c r="F25451" s="24">
        <f t="shared" si="435"/>
        <v>59.730800000000002</v>
      </c>
    </row>
    <row r="25452" spans="2:6" hidden="1">
      <c r="B25452" s="13">
        <v>2000</v>
      </c>
      <c r="C25452" s="14">
        <v>9</v>
      </c>
      <c r="D25452" s="14" t="s">
        <v>190</v>
      </c>
      <c r="E25452" s="19">
        <v>10.18</v>
      </c>
      <c r="F25452" s="24">
        <f t="shared" si="435"/>
        <v>50.323999999999998</v>
      </c>
    </row>
    <row r="25453" spans="2:6" hidden="1">
      <c r="B25453" s="15">
        <v>2000</v>
      </c>
      <c r="C25453" s="16">
        <v>10</v>
      </c>
      <c r="D25453" s="16" t="s">
        <v>190</v>
      </c>
      <c r="E25453" s="18">
        <v>-4.2450000000000001</v>
      </c>
      <c r="F25453" s="24">
        <f t="shared" si="435"/>
        <v>24.359000000000002</v>
      </c>
    </row>
    <row r="25454" spans="2:6" hidden="1">
      <c r="B25454" s="13">
        <v>2000</v>
      </c>
      <c r="C25454" s="14">
        <v>11</v>
      </c>
      <c r="D25454" s="14" t="s">
        <v>190</v>
      </c>
      <c r="E25454" s="19">
        <v>-19.196999999999999</v>
      </c>
      <c r="F25454" s="24">
        <f t="shared" si="435"/>
        <v>-2.5546000000000006</v>
      </c>
    </row>
    <row r="25455" spans="2:6" hidden="1">
      <c r="B25455" s="15">
        <v>2000</v>
      </c>
      <c r="C25455" s="16">
        <v>12</v>
      </c>
      <c r="D25455" s="16" t="s">
        <v>190</v>
      </c>
      <c r="E25455" s="18">
        <v>-23.957000000000001</v>
      </c>
      <c r="F25455" s="24">
        <f t="shared" si="435"/>
        <v>-11.122600000000006</v>
      </c>
    </row>
    <row r="25456" spans="2:6" hidden="1">
      <c r="B25456" s="13">
        <v>2001</v>
      </c>
      <c r="C25456" s="14">
        <v>1</v>
      </c>
      <c r="D25456" s="14" t="s">
        <v>190</v>
      </c>
      <c r="E25456" s="19">
        <v>-29.036000000000001</v>
      </c>
      <c r="F25456" s="24">
        <f t="shared" si="435"/>
        <v>-20.264800000000001</v>
      </c>
    </row>
    <row r="25457" spans="2:6" hidden="1">
      <c r="B25457" s="15">
        <v>2001</v>
      </c>
      <c r="C25457" s="16">
        <v>2</v>
      </c>
      <c r="D25457" s="16" t="s">
        <v>190</v>
      </c>
      <c r="E25457" s="18">
        <v>-22.861999999999998</v>
      </c>
      <c r="F25457" s="24">
        <f t="shared" si="435"/>
        <v>-9.1515999999999948</v>
      </c>
    </row>
    <row r="25458" spans="2:6" hidden="1">
      <c r="B25458" s="13">
        <v>2001</v>
      </c>
      <c r="C25458" s="14">
        <v>3</v>
      </c>
      <c r="D25458" s="14" t="s">
        <v>190</v>
      </c>
      <c r="E25458" s="19">
        <v>-9.6739999999999995</v>
      </c>
      <c r="F25458" s="24">
        <f t="shared" si="435"/>
        <v>14.5868</v>
      </c>
    </row>
    <row r="25459" spans="2:6" hidden="1">
      <c r="B25459" s="15">
        <v>2001</v>
      </c>
      <c r="C25459" s="16">
        <v>4</v>
      </c>
      <c r="D25459" s="16" t="s">
        <v>190</v>
      </c>
      <c r="E25459" s="18">
        <v>1.1160000000000001</v>
      </c>
      <c r="F25459" s="24">
        <f t="shared" si="435"/>
        <v>34.008800000000001</v>
      </c>
    </row>
    <row r="25460" spans="2:6" hidden="1">
      <c r="B25460" s="13">
        <v>2001</v>
      </c>
      <c r="C25460" s="14">
        <v>5</v>
      </c>
      <c r="D25460" s="14" t="s">
        <v>190</v>
      </c>
      <c r="E25460" s="19">
        <v>9.4589999999999996</v>
      </c>
      <c r="F25460" s="24">
        <f t="shared" si="435"/>
        <v>49.026200000000003</v>
      </c>
    </row>
    <row r="25461" spans="2:6" hidden="1">
      <c r="B25461" s="15">
        <v>2001</v>
      </c>
      <c r="C25461" s="16">
        <v>6</v>
      </c>
      <c r="D25461" s="16" t="s">
        <v>190</v>
      </c>
      <c r="E25461" s="18">
        <v>17.231000000000002</v>
      </c>
      <c r="F25461" s="24">
        <f t="shared" si="435"/>
        <v>63.015799999999999</v>
      </c>
    </row>
    <row r="25462" spans="2:6" hidden="1">
      <c r="B25462" s="13">
        <v>2001</v>
      </c>
      <c r="C25462" s="14">
        <v>7</v>
      </c>
      <c r="D25462" s="14" t="s">
        <v>190</v>
      </c>
      <c r="E25462" s="19">
        <v>18.484999999999999</v>
      </c>
      <c r="F25462" s="24">
        <f t="shared" si="435"/>
        <v>65.272999999999996</v>
      </c>
    </row>
    <row r="25463" spans="2:6" hidden="1">
      <c r="B25463" s="15">
        <v>2001</v>
      </c>
      <c r="C25463" s="16">
        <v>8</v>
      </c>
      <c r="D25463" s="16" t="s">
        <v>190</v>
      </c>
      <c r="E25463" s="18">
        <v>16.898</v>
      </c>
      <c r="F25463" s="24">
        <f t="shared" si="435"/>
        <v>62.416399999999996</v>
      </c>
    </row>
    <row r="25464" spans="2:6" hidden="1">
      <c r="B25464" s="13">
        <v>2001</v>
      </c>
      <c r="C25464" s="14">
        <v>9</v>
      </c>
      <c r="D25464" s="14" t="s">
        <v>190</v>
      </c>
      <c r="E25464" s="19">
        <v>10.622</v>
      </c>
      <c r="F25464" s="24">
        <f t="shared" si="435"/>
        <v>51.119600000000005</v>
      </c>
    </row>
    <row r="25465" spans="2:6" hidden="1">
      <c r="B25465" s="15">
        <v>2001</v>
      </c>
      <c r="C25465" s="16">
        <v>10</v>
      </c>
      <c r="D25465" s="16" t="s">
        <v>190</v>
      </c>
      <c r="E25465" s="18">
        <v>0.316</v>
      </c>
      <c r="F25465" s="24">
        <f t="shared" si="435"/>
        <v>32.568800000000003</v>
      </c>
    </row>
    <row r="25466" spans="2:6" hidden="1">
      <c r="B25466" s="13">
        <v>2001</v>
      </c>
      <c r="C25466" s="14">
        <v>11</v>
      </c>
      <c r="D25466" s="14" t="s">
        <v>190</v>
      </c>
      <c r="E25466" s="19">
        <v>-11.291</v>
      </c>
      <c r="F25466" s="24">
        <f t="shared" si="435"/>
        <v>11.676199999999998</v>
      </c>
    </row>
    <row r="25467" spans="2:6" hidden="1">
      <c r="B25467" s="15">
        <v>2001</v>
      </c>
      <c r="C25467" s="16">
        <v>12</v>
      </c>
      <c r="D25467" s="16" t="s">
        <v>190</v>
      </c>
      <c r="E25467" s="18">
        <v>-25.047999999999998</v>
      </c>
      <c r="F25467" s="24">
        <f t="shared" si="435"/>
        <v>-13.086399999999998</v>
      </c>
    </row>
    <row r="25468" spans="2:6" hidden="1">
      <c r="B25468" s="13">
        <v>2002</v>
      </c>
      <c r="C25468" s="14">
        <v>1</v>
      </c>
      <c r="D25468" s="14" t="s">
        <v>190</v>
      </c>
      <c r="E25468" s="19">
        <v>-20.390999999999998</v>
      </c>
      <c r="F25468" s="24">
        <f t="shared" si="435"/>
        <v>-4.7038000000000011</v>
      </c>
    </row>
    <row r="25469" spans="2:6" hidden="1">
      <c r="B25469" s="15">
        <v>2002</v>
      </c>
      <c r="C25469" s="16">
        <v>2</v>
      </c>
      <c r="D25469" s="16" t="s">
        <v>190</v>
      </c>
      <c r="E25469" s="18">
        <v>-16</v>
      </c>
      <c r="F25469" s="24">
        <f t="shared" si="435"/>
        <v>3.1999999999999993</v>
      </c>
    </row>
    <row r="25470" spans="2:6" hidden="1">
      <c r="B25470" s="13">
        <v>2002</v>
      </c>
      <c r="C25470" s="14">
        <v>3</v>
      </c>
      <c r="D25470" s="14" t="s">
        <v>190</v>
      </c>
      <c r="E25470" s="19">
        <v>-6.4530000000000003</v>
      </c>
      <c r="F25470" s="24">
        <f t="shared" si="435"/>
        <v>20.384599999999999</v>
      </c>
    </row>
    <row r="25471" spans="2:6" hidden="1">
      <c r="B25471" s="15">
        <v>2002</v>
      </c>
      <c r="C25471" s="16">
        <v>4</v>
      </c>
      <c r="D25471" s="16" t="s">
        <v>190</v>
      </c>
      <c r="E25471" s="18">
        <v>3.1E-2</v>
      </c>
      <c r="F25471" s="24">
        <f t="shared" si="435"/>
        <v>32.055799999999998</v>
      </c>
    </row>
    <row r="25472" spans="2:6" hidden="1">
      <c r="B25472" s="13">
        <v>2002</v>
      </c>
      <c r="C25472" s="14">
        <v>5</v>
      </c>
      <c r="D25472" s="14" t="s">
        <v>190</v>
      </c>
      <c r="E25472" s="19">
        <v>9.9589999999999996</v>
      </c>
      <c r="F25472" s="24">
        <f t="shared" si="435"/>
        <v>49.926200000000001</v>
      </c>
    </row>
    <row r="25473" spans="2:6" hidden="1">
      <c r="B25473" s="15">
        <v>2002</v>
      </c>
      <c r="C25473" s="16">
        <v>6</v>
      </c>
      <c r="D25473" s="16" t="s">
        <v>190</v>
      </c>
      <c r="E25473" s="18">
        <v>16.59</v>
      </c>
      <c r="F25473" s="24">
        <f t="shared" si="435"/>
        <v>61.862000000000002</v>
      </c>
    </row>
    <row r="25474" spans="2:6" hidden="1">
      <c r="B25474" s="13">
        <v>2002</v>
      </c>
      <c r="C25474" s="14">
        <v>7</v>
      </c>
      <c r="D25474" s="14" t="s">
        <v>190</v>
      </c>
      <c r="E25474" s="19">
        <v>19.861000000000001</v>
      </c>
      <c r="F25474" s="24">
        <f t="shared" si="435"/>
        <v>67.749799999999993</v>
      </c>
    </row>
    <row r="25475" spans="2:6" hidden="1">
      <c r="B25475" s="15">
        <v>2002</v>
      </c>
      <c r="C25475" s="16">
        <v>8</v>
      </c>
      <c r="D25475" s="16" t="s">
        <v>190</v>
      </c>
      <c r="E25475" s="18">
        <v>18.14</v>
      </c>
      <c r="F25475" s="24">
        <f t="shared" si="435"/>
        <v>64.652000000000001</v>
      </c>
    </row>
    <row r="25476" spans="2:6" hidden="1">
      <c r="B25476" s="13">
        <v>2002</v>
      </c>
      <c r="C25476" s="14">
        <v>9</v>
      </c>
      <c r="D25476" s="14" t="s">
        <v>190</v>
      </c>
      <c r="E25476" s="19">
        <v>8.9469999999999992</v>
      </c>
      <c r="F25476" s="24">
        <f t="shared" si="435"/>
        <v>48.104599999999998</v>
      </c>
    </row>
    <row r="25477" spans="2:6" hidden="1">
      <c r="B25477" s="15">
        <v>2002</v>
      </c>
      <c r="C25477" s="16">
        <v>10</v>
      </c>
      <c r="D25477" s="16" t="s">
        <v>190</v>
      </c>
      <c r="E25477" s="18">
        <v>-4.6100000000000003</v>
      </c>
      <c r="F25477" s="24">
        <f t="shared" si="435"/>
        <v>23.701999999999998</v>
      </c>
    </row>
    <row r="25478" spans="2:6" hidden="1">
      <c r="B25478" s="13">
        <v>2002</v>
      </c>
      <c r="C25478" s="14">
        <v>11</v>
      </c>
      <c r="D25478" s="14" t="s">
        <v>190</v>
      </c>
      <c r="E25478" s="19">
        <v>-17.381</v>
      </c>
      <c r="F25478" s="24">
        <f t="shared" si="435"/>
        <v>0.71419999999999817</v>
      </c>
    </row>
    <row r="25479" spans="2:6" hidden="1">
      <c r="B25479" s="15">
        <v>2002</v>
      </c>
      <c r="C25479" s="16">
        <v>12</v>
      </c>
      <c r="D25479" s="16" t="s">
        <v>190</v>
      </c>
      <c r="E25479" s="18">
        <v>-26.434999999999999</v>
      </c>
      <c r="F25479" s="24">
        <f t="shared" si="435"/>
        <v>-15.582999999999998</v>
      </c>
    </row>
    <row r="25480" spans="2:6" hidden="1">
      <c r="B25480" s="13">
        <v>2003</v>
      </c>
      <c r="C25480" s="14">
        <v>1</v>
      </c>
      <c r="D25480" s="14" t="s">
        <v>190</v>
      </c>
      <c r="E25480" s="19">
        <v>-23.713999999999999</v>
      </c>
      <c r="F25480" s="24">
        <f t="shared" si="435"/>
        <v>-10.685200000000002</v>
      </c>
    </row>
    <row r="25481" spans="2:6" hidden="1">
      <c r="B25481" s="15">
        <v>2003</v>
      </c>
      <c r="C25481" s="16">
        <v>2</v>
      </c>
      <c r="D25481" s="16" t="s">
        <v>190</v>
      </c>
      <c r="E25481" s="18">
        <v>-18.992000000000001</v>
      </c>
      <c r="F25481" s="24">
        <f t="shared" si="435"/>
        <v>-2.1856000000000009</v>
      </c>
    </row>
    <row r="25482" spans="2:6" hidden="1">
      <c r="B25482" s="13">
        <v>2003</v>
      </c>
      <c r="C25482" s="14">
        <v>3</v>
      </c>
      <c r="D25482" s="14" t="s">
        <v>190</v>
      </c>
      <c r="E25482" s="19">
        <v>-11.087</v>
      </c>
      <c r="F25482" s="24">
        <f t="shared" si="435"/>
        <v>12.043399999999998</v>
      </c>
    </row>
    <row r="25483" spans="2:6" hidden="1">
      <c r="B25483" s="15">
        <v>2003</v>
      </c>
      <c r="C25483" s="16">
        <v>4</v>
      </c>
      <c r="D25483" s="16" t="s">
        <v>190</v>
      </c>
      <c r="E25483" s="18">
        <v>1.387</v>
      </c>
      <c r="F25483" s="24">
        <f t="shared" si="435"/>
        <v>34.496600000000001</v>
      </c>
    </row>
    <row r="25484" spans="2:6" hidden="1">
      <c r="B25484" s="13">
        <v>2003</v>
      </c>
      <c r="C25484" s="14">
        <v>5</v>
      </c>
      <c r="D25484" s="14" t="s">
        <v>190</v>
      </c>
      <c r="E25484" s="19">
        <v>8.6980000000000004</v>
      </c>
      <c r="F25484" s="24">
        <f t="shared" si="435"/>
        <v>47.656400000000005</v>
      </c>
    </row>
    <row r="25485" spans="2:6" hidden="1">
      <c r="B25485" s="15">
        <v>2003</v>
      </c>
      <c r="C25485" s="16">
        <v>6</v>
      </c>
      <c r="D25485" s="16" t="s">
        <v>190</v>
      </c>
      <c r="E25485" s="18">
        <v>15.202</v>
      </c>
      <c r="F25485" s="24">
        <f t="shared" si="435"/>
        <v>59.363600000000005</v>
      </c>
    </row>
    <row r="25486" spans="2:6" hidden="1">
      <c r="B25486" s="13">
        <v>2003</v>
      </c>
      <c r="C25486" s="14">
        <v>7</v>
      </c>
      <c r="D25486" s="14" t="s">
        <v>190</v>
      </c>
      <c r="E25486" s="19">
        <v>17.337</v>
      </c>
      <c r="F25486" s="24">
        <f t="shared" si="435"/>
        <v>63.206600000000002</v>
      </c>
    </row>
    <row r="25487" spans="2:6" hidden="1">
      <c r="B25487" s="15">
        <v>2003</v>
      </c>
      <c r="C25487" s="16">
        <v>8</v>
      </c>
      <c r="D25487" s="16" t="s">
        <v>190</v>
      </c>
      <c r="E25487" s="18">
        <v>13.308</v>
      </c>
      <c r="F25487" s="24">
        <f t="shared" si="435"/>
        <v>55.9544</v>
      </c>
    </row>
    <row r="25488" spans="2:6" hidden="1">
      <c r="B25488" s="13">
        <v>2003</v>
      </c>
      <c r="C25488" s="14">
        <v>9</v>
      </c>
      <c r="D25488" s="14" t="s">
        <v>190</v>
      </c>
      <c r="E25488" s="19">
        <v>9.1750000000000007</v>
      </c>
      <c r="F25488" s="24">
        <f t="shared" si="435"/>
        <v>48.515000000000001</v>
      </c>
    </row>
    <row r="25489" spans="2:6" hidden="1">
      <c r="B25489" s="15">
        <v>2003</v>
      </c>
      <c r="C25489" s="16">
        <v>10</v>
      </c>
      <c r="D25489" s="16" t="s">
        <v>190</v>
      </c>
      <c r="E25489" s="18">
        <v>-0.88400000000000001</v>
      </c>
      <c r="F25489" s="24">
        <f t="shared" si="435"/>
        <v>30.408799999999999</v>
      </c>
    </row>
    <row r="25490" spans="2:6" hidden="1">
      <c r="B25490" s="13">
        <v>2003</v>
      </c>
      <c r="C25490" s="14">
        <v>11</v>
      </c>
      <c r="D25490" s="14" t="s">
        <v>190</v>
      </c>
      <c r="E25490" s="19">
        <v>-15.86</v>
      </c>
      <c r="F25490" s="24">
        <f t="shared" si="435"/>
        <v>3.4520000000000017</v>
      </c>
    </row>
    <row r="25491" spans="2:6" hidden="1">
      <c r="B25491" s="15">
        <v>2003</v>
      </c>
      <c r="C25491" s="16">
        <v>12</v>
      </c>
      <c r="D25491" s="16" t="s">
        <v>190</v>
      </c>
      <c r="E25491" s="18">
        <v>-23.45</v>
      </c>
      <c r="F25491" s="24">
        <f t="shared" si="435"/>
        <v>-10.210000000000001</v>
      </c>
    </row>
    <row r="25492" spans="2:6" hidden="1">
      <c r="B25492" s="13">
        <v>2004</v>
      </c>
      <c r="C25492" s="14">
        <v>1</v>
      </c>
      <c r="D25492" s="14" t="s">
        <v>190</v>
      </c>
      <c r="E25492" s="19">
        <v>-23.931999999999999</v>
      </c>
      <c r="F25492" s="24">
        <f t="shared" si="435"/>
        <v>-11.077599999999997</v>
      </c>
    </row>
    <row r="25493" spans="2:6" hidden="1">
      <c r="B25493" s="15">
        <v>2004</v>
      </c>
      <c r="C25493" s="16">
        <v>2</v>
      </c>
      <c r="D25493" s="16" t="s">
        <v>190</v>
      </c>
      <c r="E25493" s="18">
        <v>-17.111999999999998</v>
      </c>
      <c r="F25493" s="24">
        <f t="shared" si="435"/>
        <v>1.198400000000003</v>
      </c>
    </row>
    <row r="25494" spans="2:6" hidden="1">
      <c r="B25494" s="13">
        <v>2004</v>
      </c>
      <c r="C25494" s="14">
        <v>3</v>
      </c>
      <c r="D25494" s="14" t="s">
        <v>190</v>
      </c>
      <c r="E25494" s="19">
        <v>-12.164999999999999</v>
      </c>
      <c r="F25494" s="24">
        <f t="shared" si="435"/>
        <v>10.103000000000002</v>
      </c>
    </row>
    <row r="25495" spans="2:6" hidden="1">
      <c r="B25495" s="15">
        <v>2004</v>
      </c>
      <c r="C25495" s="16">
        <v>4</v>
      </c>
      <c r="D25495" s="16" t="s">
        <v>190</v>
      </c>
      <c r="E25495" s="18">
        <v>2.5350000000000001</v>
      </c>
      <c r="F25495" s="24">
        <f t="shared" si="435"/>
        <v>36.563000000000002</v>
      </c>
    </row>
    <row r="25496" spans="2:6" hidden="1">
      <c r="B25496" s="13">
        <v>2004</v>
      </c>
      <c r="C25496" s="14">
        <v>5</v>
      </c>
      <c r="D25496" s="14" t="s">
        <v>190</v>
      </c>
      <c r="E25496" s="19">
        <v>9.1280000000000001</v>
      </c>
      <c r="F25496" s="24">
        <f t="shared" si="435"/>
        <v>48.430400000000006</v>
      </c>
    </row>
    <row r="25497" spans="2:6" hidden="1">
      <c r="B25497" s="15">
        <v>2004</v>
      </c>
      <c r="C25497" s="16">
        <v>6</v>
      </c>
      <c r="D25497" s="16" t="s">
        <v>190</v>
      </c>
      <c r="E25497" s="18">
        <v>16.945</v>
      </c>
      <c r="F25497" s="24">
        <f t="shared" si="435"/>
        <v>62.501000000000005</v>
      </c>
    </row>
    <row r="25498" spans="2:6" hidden="1">
      <c r="B25498" s="13">
        <v>2004</v>
      </c>
      <c r="C25498" s="14">
        <v>7</v>
      </c>
      <c r="D25498" s="14" t="s">
        <v>190</v>
      </c>
      <c r="E25498" s="19">
        <v>17.452999999999999</v>
      </c>
      <c r="F25498" s="24">
        <f t="shared" si="435"/>
        <v>63.415399999999998</v>
      </c>
    </row>
    <row r="25499" spans="2:6" hidden="1">
      <c r="B25499" s="15">
        <v>2004</v>
      </c>
      <c r="C25499" s="16">
        <v>8</v>
      </c>
      <c r="D25499" s="16" t="s">
        <v>190</v>
      </c>
      <c r="E25499" s="18">
        <v>15.297000000000001</v>
      </c>
      <c r="F25499" s="24">
        <f t="shared" si="435"/>
        <v>59.534599999999998</v>
      </c>
    </row>
    <row r="25500" spans="2:6" hidden="1">
      <c r="B25500" s="13">
        <v>2004</v>
      </c>
      <c r="C25500" s="14">
        <v>9</v>
      </c>
      <c r="D25500" s="14" t="s">
        <v>190</v>
      </c>
      <c r="E25500" s="19">
        <v>7.4279999999999999</v>
      </c>
      <c r="F25500" s="24">
        <f t="shared" si="435"/>
        <v>45.370400000000004</v>
      </c>
    </row>
    <row r="25501" spans="2:6" hidden="1">
      <c r="B25501" s="15">
        <v>2004</v>
      </c>
      <c r="C25501" s="16">
        <v>10</v>
      </c>
      <c r="D25501" s="16" t="s">
        <v>190</v>
      </c>
      <c r="E25501" s="18">
        <v>-0.16</v>
      </c>
      <c r="F25501" s="24">
        <f t="shared" si="435"/>
        <v>31.712</v>
      </c>
    </row>
    <row r="25502" spans="2:6" hidden="1">
      <c r="B25502" s="13">
        <v>2004</v>
      </c>
      <c r="C25502" s="14">
        <v>11</v>
      </c>
      <c r="D25502" s="14" t="s">
        <v>190</v>
      </c>
      <c r="E25502" s="19">
        <v>-12.151999999999999</v>
      </c>
      <c r="F25502" s="24">
        <f t="shared" si="435"/>
        <v>10.1264</v>
      </c>
    </row>
    <row r="25503" spans="2:6" hidden="1">
      <c r="B25503" s="15">
        <v>2004</v>
      </c>
      <c r="C25503" s="16">
        <v>12</v>
      </c>
      <c r="D25503" s="16" t="s">
        <v>190</v>
      </c>
      <c r="E25503" s="18">
        <v>-21.387</v>
      </c>
      <c r="F25503" s="24">
        <f t="shared" si="435"/>
        <v>-6.4966000000000008</v>
      </c>
    </row>
    <row r="25504" spans="2:6" hidden="1">
      <c r="B25504" s="13">
        <v>2005</v>
      </c>
      <c r="C25504" s="14">
        <v>1</v>
      </c>
      <c r="D25504" s="14" t="s">
        <v>190</v>
      </c>
      <c r="E25504" s="19">
        <v>-25.952000000000002</v>
      </c>
      <c r="F25504" s="24">
        <f t="shared" ref="F25504:F25567" si="436">(E25504 * 1.8) + 32</f>
        <v>-14.713600000000007</v>
      </c>
    </row>
    <row r="25505" spans="2:6" hidden="1">
      <c r="B25505" s="15">
        <v>2005</v>
      </c>
      <c r="C25505" s="16">
        <v>2</v>
      </c>
      <c r="D25505" s="16" t="s">
        <v>190</v>
      </c>
      <c r="E25505" s="18">
        <v>-27.527999999999999</v>
      </c>
      <c r="F25505" s="24">
        <f t="shared" si="436"/>
        <v>-17.550399999999996</v>
      </c>
    </row>
    <row r="25506" spans="2:6" hidden="1">
      <c r="B25506" s="13">
        <v>2005</v>
      </c>
      <c r="C25506" s="14">
        <v>3</v>
      </c>
      <c r="D25506" s="14" t="s">
        <v>190</v>
      </c>
      <c r="E25506" s="19">
        <v>-10.904</v>
      </c>
      <c r="F25506" s="24">
        <f t="shared" si="436"/>
        <v>12.372799999999998</v>
      </c>
    </row>
    <row r="25507" spans="2:6" hidden="1">
      <c r="B25507" s="15">
        <v>2005</v>
      </c>
      <c r="C25507" s="16">
        <v>4</v>
      </c>
      <c r="D25507" s="16" t="s">
        <v>190</v>
      </c>
      <c r="E25507" s="18">
        <v>0.84499999999999997</v>
      </c>
      <c r="F25507" s="24">
        <f t="shared" si="436"/>
        <v>33.521000000000001</v>
      </c>
    </row>
    <row r="25508" spans="2:6" hidden="1">
      <c r="B25508" s="13">
        <v>2005</v>
      </c>
      <c r="C25508" s="14">
        <v>5</v>
      </c>
      <c r="D25508" s="14" t="s">
        <v>190</v>
      </c>
      <c r="E25508" s="19">
        <v>8.1809999999999992</v>
      </c>
      <c r="F25508" s="24">
        <f t="shared" si="436"/>
        <v>46.7258</v>
      </c>
    </row>
    <row r="25509" spans="2:6" hidden="1">
      <c r="B25509" s="15">
        <v>2005</v>
      </c>
      <c r="C25509" s="16">
        <v>6</v>
      </c>
      <c r="D25509" s="16" t="s">
        <v>190</v>
      </c>
      <c r="E25509" s="18">
        <v>15.807</v>
      </c>
      <c r="F25509" s="24">
        <f t="shared" si="436"/>
        <v>60.452600000000004</v>
      </c>
    </row>
    <row r="25510" spans="2:6" hidden="1">
      <c r="B25510" s="13">
        <v>2005</v>
      </c>
      <c r="C25510" s="14">
        <v>7</v>
      </c>
      <c r="D25510" s="14" t="s">
        <v>190</v>
      </c>
      <c r="E25510" s="19">
        <v>18.872</v>
      </c>
      <c r="F25510" s="24">
        <f t="shared" si="436"/>
        <v>65.9696</v>
      </c>
    </row>
    <row r="25511" spans="2:6" hidden="1">
      <c r="B25511" s="15">
        <v>2005</v>
      </c>
      <c r="C25511" s="16">
        <v>8</v>
      </c>
      <c r="D25511" s="16" t="s">
        <v>190</v>
      </c>
      <c r="E25511" s="18">
        <v>16.88</v>
      </c>
      <c r="F25511" s="24">
        <f t="shared" si="436"/>
        <v>62.384</v>
      </c>
    </row>
    <row r="25512" spans="2:6" hidden="1">
      <c r="B25512" s="13">
        <v>2005</v>
      </c>
      <c r="C25512" s="14">
        <v>9</v>
      </c>
      <c r="D25512" s="14" t="s">
        <v>190</v>
      </c>
      <c r="E25512" s="19">
        <v>8.8320000000000007</v>
      </c>
      <c r="F25512" s="24">
        <f t="shared" si="436"/>
        <v>47.897600000000004</v>
      </c>
    </row>
    <row r="25513" spans="2:6" hidden="1">
      <c r="B25513" s="15">
        <v>2005</v>
      </c>
      <c r="C25513" s="16">
        <v>10</v>
      </c>
      <c r="D25513" s="16" t="s">
        <v>190</v>
      </c>
      <c r="E25513" s="18">
        <v>0.22600000000000001</v>
      </c>
      <c r="F25513" s="24">
        <f t="shared" si="436"/>
        <v>32.406799999999997</v>
      </c>
    </row>
    <row r="25514" spans="2:6" hidden="1">
      <c r="B25514" s="13">
        <v>2005</v>
      </c>
      <c r="C25514" s="14">
        <v>11</v>
      </c>
      <c r="D25514" s="14" t="s">
        <v>190</v>
      </c>
      <c r="E25514" s="19">
        <v>-11.007</v>
      </c>
      <c r="F25514" s="24">
        <f t="shared" si="436"/>
        <v>12.1874</v>
      </c>
    </row>
    <row r="25515" spans="2:6" hidden="1">
      <c r="B25515" s="15">
        <v>2005</v>
      </c>
      <c r="C25515" s="16">
        <v>12</v>
      </c>
      <c r="D25515" s="16" t="s">
        <v>190</v>
      </c>
      <c r="E25515" s="18">
        <v>-22.617000000000001</v>
      </c>
      <c r="F25515" s="24">
        <f t="shared" si="436"/>
        <v>-8.7105999999999995</v>
      </c>
    </row>
    <row r="25516" spans="2:6" hidden="1">
      <c r="B25516" s="13">
        <v>2006</v>
      </c>
      <c r="C25516" s="14">
        <v>1</v>
      </c>
      <c r="D25516" s="14" t="s">
        <v>190</v>
      </c>
      <c r="E25516" s="19">
        <v>-22.864999999999998</v>
      </c>
      <c r="F25516" s="24">
        <f t="shared" si="436"/>
        <v>-9.1569999999999965</v>
      </c>
    </row>
    <row r="25517" spans="2:6" hidden="1">
      <c r="B25517" s="15">
        <v>2006</v>
      </c>
      <c r="C25517" s="16">
        <v>2</v>
      </c>
      <c r="D25517" s="16" t="s">
        <v>190</v>
      </c>
      <c r="E25517" s="18">
        <v>-20.030999999999999</v>
      </c>
      <c r="F25517" s="24">
        <f t="shared" si="436"/>
        <v>-4.0557999999999979</v>
      </c>
    </row>
    <row r="25518" spans="2:6" hidden="1">
      <c r="B25518" s="13">
        <v>2006</v>
      </c>
      <c r="C25518" s="14">
        <v>3</v>
      </c>
      <c r="D25518" s="14" t="s">
        <v>190</v>
      </c>
      <c r="E25518" s="19">
        <v>-8.9220000000000006</v>
      </c>
      <c r="F25518" s="24">
        <f t="shared" si="436"/>
        <v>15.940399999999997</v>
      </c>
    </row>
    <row r="25519" spans="2:6" hidden="1">
      <c r="B25519" s="15">
        <v>2006</v>
      </c>
      <c r="C25519" s="16">
        <v>4</v>
      </c>
      <c r="D25519" s="16" t="s">
        <v>190</v>
      </c>
      <c r="E25519" s="18">
        <v>-1.643</v>
      </c>
      <c r="F25519" s="24">
        <f t="shared" si="436"/>
        <v>29.0426</v>
      </c>
    </row>
    <row r="25520" spans="2:6" hidden="1">
      <c r="B25520" s="13">
        <v>2006</v>
      </c>
      <c r="C25520" s="14">
        <v>5</v>
      </c>
      <c r="D25520" s="14" t="s">
        <v>190</v>
      </c>
      <c r="E25520" s="19">
        <v>7.4770000000000003</v>
      </c>
      <c r="F25520" s="24">
        <f t="shared" si="436"/>
        <v>45.458600000000004</v>
      </c>
    </row>
    <row r="25521" spans="2:6" hidden="1">
      <c r="B25521" s="15">
        <v>2006</v>
      </c>
      <c r="C25521" s="16">
        <v>6</v>
      </c>
      <c r="D25521" s="16" t="s">
        <v>190</v>
      </c>
      <c r="E25521" s="18">
        <v>14.648999999999999</v>
      </c>
      <c r="F25521" s="24">
        <f t="shared" si="436"/>
        <v>58.368200000000002</v>
      </c>
    </row>
    <row r="25522" spans="2:6" hidden="1">
      <c r="B25522" s="13">
        <v>2006</v>
      </c>
      <c r="C25522" s="14">
        <v>7</v>
      </c>
      <c r="D25522" s="14" t="s">
        <v>190</v>
      </c>
      <c r="E25522" s="19">
        <v>16.911999999999999</v>
      </c>
      <c r="F25522" s="24">
        <f t="shared" si="436"/>
        <v>62.441599999999994</v>
      </c>
    </row>
    <row r="25523" spans="2:6" hidden="1">
      <c r="B25523" s="15">
        <v>2006</v>
      </c>
      <c r="C25523" s="16">
        <v>8</v>
      </c>
      <c r="D25523" s="16" t="s">
        <v>190</v>
      </c>
      <c r="E25523" s="18">
        <v>16.483000000000001</v>
      </c>
      <c r="F25523" s="24">
        <f t="shared" si="436"/>
        <v>61.669400000000003</v>
      </c>
    </row>
    <row r="25524" spans="2:6" hidden="1">
      <c r="B25524" s="13">
        <v>2006</v>
      </c>
      <c r="C25524" s="14">
        <v>9</v>
      </c>
      <c r="D25524" s="14" t="s">
        <v>190</v>
      </c>
      <c r="E25524" s="19">
        <v>9.5359999999999996</v>
      </c>
      <c r="F25524" s="24">
        <f t="shared" si="436"/>
        <v>49.1648</v>
      </c>
    </row>
    <row r="25525" spans="2:6" hidden="1">
      <c r="B25525" s="15">
        <v>2006</v>
      </c>
      <c r="C25525" s="16">
        <v>10</v>
      </c>
      <c r="D25525" s="16" t="s">
        <v>190</v>
      </c>
      <c r="E25525" s="18">
        <v>7.1999999999999995E-2</v>
      </c>
      <c r="F25525" s="24">
        <f t="shared" si="436"/>
        <v>32.129600000000003</v>
      </c>
    </row>
    <row r="25526" spans="2:6" hidden="1">
      <c r="B25526" s="13">
        <v>2006</v>
      </c>
      <c r="C25526" s="14">
        <v>11</v>
      </c>
      <c r="D25526" s="14" t="s">
        <v>190</v>
      </c>
      <c r="E25526" s="19">
        <v>-10.747</v>
      </c>
      <c r="F25526" s="24">
        <f t="shared" si="436"/>
        <v>12.6554</v>
      </c>
    </row>
    <row r="25527" spans="2:6" hidden="1">
      <c r="B25527" s="15">
        <v>2006</v>
      </c>
      <c r="C25527" s="16">
        <v>12</v>
      </c>
      <c r="D25527" s="16" t="s">
        <v>190</v>
      </c>
      <c r="E25527" s="18">
        <v>-19.690999999999999</v>
      </c>
      <c r="F25527" s="24">
        <f t="shared" si="436"/>
        <v>-3.443799999999996</v>
      </c>
    </row>
    <row r="25528" spans="2:6" hidden="1">
      <c r="B25528" s="13">
        <v>2007</v>
      </c>
      <c r="C25528" s="14">
        <v>1</v>
      </c>
      <c r="D25528" s="14" t="s">
        <v>190</v>
      </c>
      <c r="E25528" s="19">
        <v>-21.765000000000001</v>
      </c>
      <c r="F25528" s="24">
        <f t="shared" si="436"/>
        <v>-7.1769999999999996</v>
      </c>
    </row>
    <row r="25529" spans="2:6" hidden="1">
      <c r="B25529" s="15">
        <v>2007</v>
      </c>
      <c r="C25529" s="16">
        <v>2</v>
      </c>
      <c r="D25529" s="16" t="s">
        <v>190</v>
      </c>
      <c r="E25529" s="18">
        <v>-12.984999999999999</v>
      </c>
      <c r="F25529" s="24">
        <f t="shared" si="436"/>
        <v>8.6269999999999989</v>
      </c>
    </row>
    <row r="25530" spans="2:6" hidden="1">
      <c r="B25530" s="13">
        <v>2007</v>
      </c>
      <c r="C25530" s="14">
        <v>3</v>
      </c>
      <c r="D25530" s="14" t="s">
        <v>190</v>
      </c>
      <c r="E25530" s="19">
        <v>-9.6020000000000003</v>
      </c>
      <c r="F25530" s="24">
        <f t="shared" si="436"/>
        <v>14.7164</v>
      </c>
    </row>
    <row r="25531" spans="2:6" hidden="1">
      <c r="B25531" s="15">
        <v>2007</v>
      </c>
      <c r="C25531" s="16">
        <v>4</v>
      </c>
      <c r="D25531" s="16" t="s">
        <v>190</v>
      </c>
      <c r="E25531" s="18">
        <v>1.7809999999999999</v>
      </c>
      <c r="F25531" s="24">
        <f t="shared" si="436"/>
        <v>35.205799999999996</v>
      </c>
    </row>
    <row r="25532" spans="2:6" hidden="1">
      <c r="B25532" s="13">
        <v>2007</v>
      </c>
      <c r="C25532" s="14">
        <v>5</v>
      </c>
      <c r="D25532" s="14" t="s">
        <v>190</v>
      </c>
      <c r="E25532" s="19">
        <v>10.858000000000001</v>
      </c>
      <c r="F25532" s="24">
        <f t="shared" si="436"/>
        <v>51.544400000000003</v>
      </c>
    </row>
    <row r="25533" spans="2:6" hidden="1">
      <c r="B25533" s="15">
        <v>2007</v>
      </c>
      <c r="C25533" s="16">
        <v>6</v>
      </c>
      <c r="D25533" s="16" t="s">
        <v>190</v>
      </c>
      <c r="E25533" s="18">
        <v>17.649999999999999</v>
      </c>
      <c r="F25533" s="24">
        <f t="shared" si="436"/>
        <v>63.769999999999996</v>
      </c>
    </row>
    <row r="25534" spans="2:6" hidden="1">
      <c r="B25534" s="13">
        <v>2007</v>
      </c>
      <c r="C25534" s="14">
        <v>7</v>
      </c>
      <c r="D25534" s="14" t="s">
        <v>190</v>
      </c>
      <c r="E25534" s="19">
        <v>20.201000000000001</v>
      </c>
      <c r="F25534" s="24">
        <f t="shared" si="436"/>
        <v>68.361800000000002</v>
      </c>
    </row>
    <row r="25535" spans="2:6" hidden="1">
      <c r="B25535" s="15">
        <v>2007</v>
      </c>
      <c r="C25535" s="16">
        <v>8</v>
      </c>
      <c r="D25535" s="16" t="s">
        <v>190</v>
      </c>
      <c r="E25535" s="18">
        <v>17.027999999999999</v>
      </c>
      <c r="F25535" s="24">
        <f t="shared" si="436"/>
        <v>62.650399999999998</v>
      </c>
    </row>
    <row r="25536" spans="2:6" hidden="1">
      <c r="B25536" s="13">
        <v>2007</v>
      </c>
      <c r="C25536" s="14">
        <v>9</v>
      </c>
      <c r="D25536" s="14" t="s">
        <v>190</v>
      </c>
      <c r="E25536" s="19">
        <v>11.701000000000001</v>
      </c>
      <c r="F25536" s="24">
        <f t="shared" si="436"/>
        <v>53.061800000000005</v>
      </c>
    </row>
    <row r="25537" spans="2:6" hidden="1">
      <c r="B25537" s="15">
        <v>2007</v>
      </c>
      <c r="C25537" s="16">
        <v>10</v>
      </c>
      <c r="D25537" s="16" t="s">
        <v>190</v>
      </c>
      <c r="E25537" s="18">
        <v>-1.675</v>
      </c>
      <c r="F25537" s="24">
        <f t="shared" si="436"/>
        <v>28.984999999999999</v>
      </c>
    </row>
    <row r="25538" spans="2:6" hidden="1">
      <c r="B25538" s="13">
        <v>2007</v>
      </c>
      <c r="C25538" s="14">
        <v>11</v>
      </c>
      <c r="D25538" s="14" t="s">
        <v>190</v>
      </c>
      <c r="E25538" s="19">
        <v>-11.366</v>
      </c>
      <c r="F25538" s="24">
        <f t="shared" si="436"/>
        <v>11.5412</v>
      </c>
    </row>
    <row r="25539" spans="2:6" hidden="1">
      <c r="B25539" s="15">
        <v>2007</v>
      </c>
      <c r="C25539" s="16">
        <v>12</v>
      </c>
      <c r="D25539" s="16" t="s">
        <v>190</v>
      </c>
      <c r="E25539" s="18">
        <v>-19.425000000000001</v>
      </c>
      <c r="F25539" s="24">
        <f t="shared" si="436"/>
        <v>-2.9650000000000034</v>
      </c>
    </row>
    <row r="25540" spans="2:6" hidden="1">
      <c r="B25540" s="13">
        <v>2008</v>
      </c>
      <c r="C25540" s="14">
        <v>1</v>
      </c>
      <c r="D25540" s="14" t="s">
        <v>190</v>
      </c>
      <c r="E25540" s="19">
        <v>-26.867999999999999</v>
      </c>
      <c r="F25540" s="24">
        <f t="shared" si="436"/>
        <v>-16.362400000000001</v>
      </c>
    </row>
    <row r="25541" spans="2:6" hidden="1">
      <c r="B25541" s="15">
        <v>2008</v>
      </c>
      <c r="C25541" s="16">
        <v>2</v>
      </c>
      <c r="D25541" s="16" t="s">
        <v>190</v>
      </c>
      <c r="E25541" s="18">
        <v>-20.317</v>
      </c>
      <c r="F25541" s="24">
        <f t="shared" si="436"/>
        <v>-4.5705999999999989</v>
      </c>
    </row>
    <row r="25542" spans="2:6" hidden="1">
      <c r="B25542" s="13">
        <v>2008</v>
      </c>
      <c r="C25542" s="14">
        <v>3</v>
      </c>
      <c r="D25542" s="14" t="s">
        <v>190</v>
      </c>
      <c r="E25542" s="19">
        <v>-4.93</v>
      </c>
      <c r="F25542" s="24">
        <f t="shared" si="436"/>
        <v>23.125999999999998</v>
      </c>
    </row>
    <row r="25543" spans="2:6" hidden="1">
      <c r="B25543" s="15">
        <v>2008</v>
      </c>
      <c r="C25543" s="16">
        <v>4</v>
      </c>
      <c r="D25543" s="16" t="s">
        <v>190</v>
      </c>
      <c r="E25543" s="18">
        <v>3.2519999999999998</v>
      </c>
      <c r="F25543" s="24">
        <f t="shared" si="436"/>
        <v>37.8536</v>
      </c>
    </row>
    <row r="25544" spans="2:6" hidden="1">
      <c r="B25544" s="13">
        <v>2008</v>
      </c>
      <c r="C25544" s="14">
        <v>5</v>
      </c>
      <c r="D25544" s="14" t="s">
        <v>190</v>
      </c>
      <c r="E25544" s="19">
        <v>7.2839999999999998</v>
      </c>
      <c r="F25544" s="24">
        <f t="shared" si="436"/>
        <v>45.111199999999997</v>
      </c>
    </row>
    <row r="25545" spans="2:6" hidden="1">
      <c r="B25545" s="15">
        <v>2008</v>
      </c>
      <c r="C25545" s="16">
        <v>6</v>
      </c>
      <c r="D25545" s="16" t="s">
        <v>190</v>
      </c>
      <c r="E25545" s="18">
        <v>15.835000000000001</v>
      </c>
      <c r="F25545" s="24">
        <f t="shared" si="436"/>
        <v>60.503</v>
      </c>
    </row>
    <row r="25546" spans="2:6" hidden="1">
      <c r="B25546" s="13">
        <v>2008</v>
      </c>
      <c r="C25546" s="14">
        <v>7</v>
      </c>
      <c r="D25546" s="14" t="s">
        <v>190</v>
      </c>
      <c r="E25546" s="19">
        <v>18.364000000000001</v>
      </c>
      <c r="F25546" s="24">
        <f t="shared" si="436"/>
        <v>65.055199999999999</v>
      </c>
    </row>
    <row r="25547" spans="2:6" hidden="1">
      <c r="B25547" s="15">
        <v>2008</v>
      </c>
      <c r="C25547" s="16">
        <v>8</v>
      </c>
      <c r="D25547" s="16" t="s">
        <v>190</v>
      </c>
      <c r="E25547" s="18">
        <v>16.206</v>
      </c>
      <c r="F25547" s="24">
        <f t="shared" si="436"/>
        <v>61.1708</v>
      </c>
    </row>
    <row r="25548" spans="2:6" hidden="1">
      <c r="B25548" s="13">
        <v>2008</v>
      </c>
      <c r="C25548" s="14">
        <v>9</v>
      </c>
      <c r="D25548" s="14" t="s">
        <v>190</v>
      </c>
      <c r="E25548" s="19">
        <v>9.3480000000000008</v>
      </c>
      <c r="F25548" s="24">
        <f t="shared" si="436"/>
        <v>48.826400000000007</v>
      </c>
    </row>
    <row r="25549" spans="2:6" hidden="1">
      <c r="B25549" s="15">
        <v>2008</v>
      </c>
      <c r="C25549" s="16">
        <v>10</v>
      </c>
      <c r="D25549" s="16" t="s">
        <v>190</v>
      </c>
      <c r="E25549" s="18">
        <v>-0.307</v>
      </c>
      <c r="F25549" s="24">
        <f t="shared" si="436"/>
        <v>31.447400000000002</v>
      </c>
    </row>
    <row r="25550" spans="2:6" hidden="1">
      <c r="B25550" s="13">
        <v>2008</v>
      </c>
      <c r="C25550" s="14">
        <v>11</v>
      </c>
      <c r="D25550" s="14" t="s">
        <v>190</v>
      </c>
      <c r="E25550" s="19">
        <v>-9.3670000000000009</v>
      </c>
      <c r="F25550" s="24">
        <f t="shared" si="436"/>
        <v>15.139399999999998</v>
      </c>
    </row>
    <row r="25551" spans="2:6" hidden="1">
      <c r="B25551" s="15">
        <v>2008</v>
      </c>
      <c r="C25551" s="16">
        <v>12</v>
      </c>
      <c r="D25551" s="16" t="s">
        <v>190</v>
      </c>
      <c r="E25551" s="18">
        <v>-21.096</v>
      </c>
      <c r="F25551" s="24">
        <f t="shared" si="436"/>
        <v>-5.9727999999999994</v>
      </c>
    </row>
    <row r="25552" spans="2:6" hidden="1">
      <c r="B25552" s="13">
        <v>2009</v>
      </c>
      <c r="C25552" s="14">
        <v>1</v>
      </c>
      <c r="D25552" s="14" t="s">
        <v>190</v>
      </c>
      <c r="E25552" s="19">
        <v>-23.611999999999998</v>
      </c>
      <c r="F25552" s="24">
        <f t="shared" si="436"/>
        <v>-10.501599999999996</v>
      </c>
    </row>
    <row r="25553" spans="2:6" hidden="1">
      <c r="B25553" s="15">
        <v>2009</v>
      </c>
      <c r="C25553" s="16">
        <v>2</v>
      </c>
      <c r="D25553" s="16" t="s">
        <v>190</v>
      </c>
      <c r="E25553" s="18">
        <v>-19.692</v>
      </c>
      <c r="F25553" s="24">
        <f t="shared" si="436"/>
        <v>-3.4455999999999989</v>
      </c>
    </row>
    <row r="25554" spans="2:6" hidden="1">
      <c r="B25554" s="13">
        <v>2009</v>
      </c>
      <c r="C25554" s="14">
        <v>3</v>
      </c>
      <c r="D25554" s="14" t="s">
        <v>190</v>
      </c>
      <c r="E25554" s="19">
        <v>-9.6</v>
      </c>
      <c r="F25554" s="24">
        <f t="shared" si="436"/>
        <v>14.719999999999999</v>
      </c>
    </row>
    <row r="25555" spans="2:6" hidden="1">
      <c r="B25555" s="15">
        <v>2009</v>
      </c>
      <c r="C25555" s="16">
        <v>4</v>
      </c>
      <c r="D25555" s="16" t="s">
        <v>190</v>
      </c>
      <c r="E25555" s="18">
        <v>4.66</v>
      </c>
      <c r="F25555" s="24">
        <f t="shared" si="436"/>
        <v>40.387999999999998</v>
      </c>
    </row>
    <row r="25556" spans="2:6" hidden="1">
      <c r="B25556" s="13">
        <v>2009</v>
      </c>
      <c r="C25556" s="14">
        <v>5</v>
      </c>
      <c r="D25556" s="14" t="s">
        <v>190</v>
      </c>
      <c r="E25556" s="19">
        <v>11.000999999999999</v>
      </c>
      <c r="F25556" s="24">
        <f t="shared" si="436"/>
        <v>51.8018</v>
      </c>
    </row>
    <row r="25557" spans="2:6" hidden="1">
      <c r="B25557" s="15">
        <v>2009</v>
      </c>
      <c r="C25557" s="16">
        <v>6</v>
      </c>
      <c r="D25557" s="16" t="s">
        <v>190</v>
      </c>
      <c r="E25557" s="18">
        <v>14.85</v>
      </c>
      <c r="F25557" s="24">
        <f t="shared" si="436"/>
        <v>58.730000000000004</v>
      </c>
    </row>
    <row r="25558" spans="2:6" hidden="1">
      <c r="B25558" s="13">
        <v>2009</v>
      </c>
      <c r="C25558" s="14">
        <v>7</v>
      </c>
      <c r="D25558" s="14" t="s">
        <v>190</v>
      </c>
      <c r="E25558" s="19">
        <v>17.625</v>
      </c>
      <c r="F25558" s="24">
        <f t="shared" si="436"/>
        <v>63.725000000000001</v>
      </c>
    </row>
    <row r="25559" spans="2:6" hidden="1">
      <c r="B25559" s="15">
        <v>2009</v>
      </c>
      <c r="C25559" s="16">
        <v>8</v>
      </c>
      <c r="D25559" s="16" t="s">
        <v>190</v>
      </c>
      <c r="E25559" s="18">
        <v>15.111000000000001</v>
      </c>
      <c r="F25559" s="24">
        <f t="shared" si="436"/>
        <v>59.199800000000003</v>
      </c>
    </row>
    <row r="25560" spans="2:6" hidden="1">
      <c r="B25560" s="13">
        <v>2009</v>
      </c>
      <c r="C25560" s="14">
        <v>9</v>
      </c>
      <c r="D25560" s="14" t="s">
        <v>190</v>
      </c>
      <c r="E25560" s="19">
        <v>8.3160000000000007</v>
      </c>
      <c r="F25560" s="24">
        <f t="shared" si="436"/>
        <v>46.968800000000002</v>
      </c>
    </row>
    <row r="25561" spans="2:6" hidden="1">
      <c r="B25561" s="15">
        <v>2009</v>
      </c>
      <c r="C25561" s="16">
        <v>10</v>
      </c>
      <c r="D25561" s="16" t="s">
        <v>190</v>
      </c>
      <c r="E25561" s="18">
        <v>-2.4</v>
      </c>
      <c r="F25561" s="24">
        <f t="shared" si="436"/>
        <v>27.68</v>
      </c>
    </row>
    <row r="25562" spans="2:6" hidden="1">
      <c r="B25562" s="13">
        <v>2009</v>
      </c>
      <c r="C25562" s="14">
        <v>11</v>
      </c>
      <c r="D25562" s="14" t="s">
        <v>190</v>
      </c>
      <c r="E25562" s="19">
        <v>-16.257999999999999</v>
      </c>
      <c r="F25562" s="24">
        <f t="shared" si="436"/>
        <v>2.7356000000000016</v>
      </c>
    </row>
    <row r="25563" spans="2:6" hidden="1">
      <c r="B25563" s="15">
        <v>2009</v>
      </c>
      <c r="C25563" s="16">
        <v>12</v>
      </c>
      <c r="D25563" s="16" t="s">
        <v>190</v>
      </c>
      <c r="E25563" s="18">
        <v>-24.465</v>
      </c>
      <c r="F25563" s="24">
        <f t="shared" si="436"/>
        <v>-12.036999999999999</v>
      </c>
    </row>
    <row r="25564" spans="2:6" hidden="1">
      <c r="B25564" s="13">
        <v>2010</v>
      </c>
      <c r="C25564" s="14">
        <v>1</v>
      </c>
      <c r="D25564" s="14" t="s">
        <v>190</v>
      </c>
      <c r="E25564" s="19">
        <v>-27.620999999999999</v>
      </c>
      <c r="F25564" s="24">
        <f t="shared" si="436"/>
        <v>-17.717799999999997</v>
      </c>
    </row>
    <row r="25565" spans="2:6" hidden="1">
      <c r="B25565" s="15">
        <v>2010</v>
      </c>
      <c r="C25565" s="16">
        <v>2</v>
      </c>
      <c r="D25565" s="16" t="s">
        <v>190</v>
      </c>
      <c r="E25565" s="18">
        <v>-24.378</v>
      </c>
      <c r="F25565" s="24">
        <f t="shared" si="436"/>
        <v>-11.880400000000002</v>
      </c>
    </row>
    <row r="25566" spans="2:6" hidden="1">
      <c r="B25566" s="13">
        <v>2010</v>
      </c>
      <c r="C25566" s="14">
        <v>3</v>
      </c>
      <c r="D25566" s="14" t="s">
        <v>190</v>
      </c>
      <c r="E25566" s="19">
        <v>-14.515000000000001</v>
      </c>
      <c r="F25566" s="24">
        <f t="shared" si="436"/>
        <v>5.8729999999999976</v>
      </c>
    </row>
    <row r="25567" spans="2:6" hidden="1">
      <c r="B25567" s="15">
        <v>2010</v>
      </c>
      <c r="C25567" s="16">
        <v>4</v>
      </c>
      <c r="D25567" s="16" t="s">
        <v>190</v>
      </c>
      <c r="E25567" s="18">
        <v>-3.9089999999999998</v>
      </c>
      <c r="F25567" s="24">
        <f t="shared" si="436"/>
        <v>24.963799999999999</v>
      </c>
    </row>
    <row r="25568" spans="2:6" hidden="1">
      <c r="B25568" s="13">
        <v>2010</v>
      </c>
      <c r="C25568" s="14">
        <v>5</v>
      </c>
      <c r="D25568" s="14" t="s">
        <v>190</v>
      </c>
      <c r="E25568" s="19">
        <v>9.9510000000000005</v>
      </c>
      <c r="F25568" s="24">
        <f t="shared" ref="F25568:F25631" si="437">(E25568 * 1.8) + 32</f>
        <v>49.911799999999999</v>
      </c>
    </row>
    <row r="25569" spans="2:6" hidden="1">
      <c r="B25569" s="15">
        <v>2010</v>
      </c>
      <c r="C25569" s="16">
        <v>6</v>
      </c>
      <c r="D25569" s="16" t="s">
        <v>190</v>
      </c>
      <c r="E25569" s="18">
        <v>17.548999999999999</v>
      </c>
      <c r="F25569" s="24">
        <f t="shared" si="437"/>
        <v>63.588200000000001</v>
      </c>
    </row>
    <row r="25570" spans="2:6" hidden="1">
      <c r="B25570" s="13">
        <v>2010</v>
      </c>
      <c r="C25570" s="14">
        <v>7</v>
      </c>
      <c r="D25570" s="14" t="s">
        <v>190</v>
      </c>
      <c r="E25570" s="19">
        <v>19.574000000000002</v>
      </c>
      <c r="F25570" s="24">
        <f t="shared" si="437"/>
        <v>67.233200000000011</v>
      </c>
    </row>
    <row r="25571" spans="2:6" hidden="1">
      <c r="B25571" s="15">
        <v>2010</v>
      </c>
      <c r="C25571" s="16">
        <v>8</v>
      </c>
      <c r="D25571" s="16" t="s">
        <v>190</v>
      </c>
      <c r="E25571" s="18">
        <v>13.117000000000001</v>
      </c>
      <c r="F25571" s="24">
        <f t="shared" si="437"/>
        <v>55.610600000000005</v>
      </c>
    </row>
    <row r="25572" spans="2:6" hidden="1">
      <c r="B25572" s="13">
        <v>2010</v>
      </c>
      <c r="C25572" s="14">
        <v>9</v>
      </c>
      <c r="D25572" s="14" t="s">
        <v>190</v>
      </c>
      <c r="E25572" s="19">
        <v>8.5909999999999993</v>
      </c>
      <c r="F25572" s="24">
        <f t="shared" si="437"/>
        <v>47.463799999999999</v>
      </c>
    </row>
    <row r="25573" spans="2:6" hidden="1">
      <c r="B25573" s="15">
        <v>2010</v>
      </c>
      <c r="C25573" s="16">
        <v>10</v>
      </c>
      <c r="D25573" s="16" t="s">
        <v>190</v>
      </c>
      <c r="E25573" s="18">
        <v>-0.67200000000000004</v>
      </c>
      <c r="F25573" s="24">
        <f t="shared" si="437"/>
        <v>30.790399999999998</v>
      </c>
    </row>
    <row r="25574" spans="2:6" hidden="1">
      <c r="B25574" s="13">
        <v>2010</v>
      </c>
      <c r="C25574" s="14">
        <v>11</v>
      </c>
      <c r="D25574" s="14" t="s">
        <v>190</v>
      </c>
      <c r="E25574" s="19">
        <v>-11.340999999999999</v>
      </c>
      <c r="F25574" s="24">
        <f t="shared" si="437"/>
        <v>11.586200000000002</v>
      </c>
    </row>
    <row r="25575" spans="2:6" hidden="1">
      <c r="B25575" s="15">
        <v>2010</v>
      </c>
      <c r="C25575" s="16">
        <v>12</v>
      </c>
      <c r="D25575" s="16" t="s">
        <v>190</v>
      </c>
      <c r="E25575" s="18">
        <v>-22.864999999999998</v>
      </c>
      <c r="F25575" s="24">
        <f t="shared" si="437"/>
        <v>-9.1569999999999965</v>
      </c>
    </row>
    <row r="25576" spans="2:6" hidden="1">
      <c r="B25576" s="13">
        <v>2011</v>
      </c>
      <c r="C25576" s="14">
        <v>1</v>
      </c>
      <c r="D25576" s="14" t="s">
        <v>190</v>
      </c>
      <c r="E25576" s="19">
        <v>-27.39</v>
      </c>
      <c r="F25576" s="24">
        <f t="shared" si="437"/>
        <v>-17.302</v>
      </c>
    </row>
    <row r="25577" spans="2:6" hidden="1">
      <c r="B25577" s="15">
        <v>2011</v>
      </c>
      <c r="C25577" s="16">
        <v>2</v>
      </c>
      <c r="D25577" s="16" t="s">
        <v>190</v>
      </c>
      <c r="E25577" s="18">
        <v>-17.773</v>
      </c>
      <c r="F25577" s="24">
        <f t="shared" si="437"/>
        <v>8.6000000000012733E-3</v>
      </c>
    </row>
    <row r="25578" spans="2:6" hidden="1">
      <c r="B25578" s="13">
        <v>2011</v>
      </c>
      <c r="C25578" s="14">
        <v>3</v>
      </c>
      <c r="D25578" s="14" t="s">
        <v>190</v>
      </c>
      <c r="E25578" s="19">
        <v>-11.179</v>
      </c>
      <c r="F25578" s="24">
        <f t="shared" si="437"/>
        <v>11.877800000000001</v>
      </c>
    </row>
    <row r="25579" spans="2:6" hidden="1">
      <c r="B25579" s="15">
        <v>2011</v>
      </c>
      <c r="C25579" s="16">
        <v>4</v>
      </c>
      <c r="D25579" s="16" t="s">
        <v>190</v>
      </c>
      <c r="E25579" s="18">
        <v>2.2170000000000001</v>
      </c>
      <c r="F25579" s="24">
        <f t="shared" si="437"/>
        <v>35.990600000000001</v>
      </c>
    </row>
    <row r="25580" spans="2:6" hidden="1">
      <c r="B25580" s="13">
        <v>2011</v>
      </c>
      <c r="C25580" s="14">
        <v>5</v>
      </c>
      <c r="D25580" s="14" t="s">
        <v>190</v>
      </c>
      <c r="E25580" s="19">
        <v>7.5350000000000001</v>
      </c>
      <c r="F25580" s="24">
        <f t="shared" si="437"/>
        <v>45.563000000000002</v>
      </c>
    </row>
    <row r="25581" spans="2:6" hidden="1">
      <c r="B25581" s="15">
        <v>2011</v>
      </c>
      <c r="C25581" s="16">
        <v>6</v>
      </c>
      <c r="D25581" s="16" t="s">
        <v>190</v>
      </c>
      <c r="E25581" s="18">
        <v>16.187999999999999</v>
      </c>
      <c r="F25581" s="24">
        <f t="shared" si="437"/>
        <v>61.138399999999997</v>
      </c>
    </row>
    <row r="25582" spans="2:6" hidden="1">
      <c r="B25582" s="13">
        <v>2011</v>
      </c>
      <c r="C25582" s="14">
        <v>7</v>
      </c>
      <c r="D25582" s="14" t="s">
        <v>190</v>
      </c>
      <c r="E25582" s="19">
        <v>16.265999999999998</v>
      </c>
      <c r="F25582" s="24">
        <f t="shared" si="437"/>
        <v>61.278799999999997</v>
      </c>
    </row>
    <row r="25583" spans="2:6" hidden="1">
      <c r="B25583" s="15">
        <v>2011</v>
      </c>
      <c r="C25583" s="16">
        <v>8</v>
      </c>
      <c r="D25583" s="16" t="s">
        <v>190</v>
      </c>
      <c r="E25583" s="18">
        <v>16.936</v>
      </c>
      <c r="F25583" s="24">
        <f t="shared" si="437"/>
        <v>62.4848</v>
      </c>
    </row>
    <row r="25584" spans="2:6" hidden="1">
      <c r="B25584" s="13">
        <v>2011</v>
      </c>
      <c r="C25584" s="14">
        <v>9</v>
      </c>
      <c r="D25584" s="14" t="s">
        <v>190</v>
      </c>
      <c r="E25584" s="19">
        <v>6.36</v>
      </c>
      <c r="F25584" s="24">
        <f t="shared" si="437"/>
        <v>43.448</v>
      </c>
    </row>
    <row r="25585" spans="2:6" hidden="1">
      <c r="B25585" s="15">
        <v>2011</v>
      </c>
      <c r="C25585" s="16">
        <v>10</v>
      </c>
      <c r="D25585" s="16" t="s">
        <v>190</v>
      </c>
      <c r="E25585" s="18">
        <v>1.222</v>
      </c>
      <c r="F25585" s="24">
        <f t="shared" si="437"/>
        <v>34.199600000000004</v>
      </c>
    </row>
    <row r="25586" spans="2:6" hidden="1">
      <c r="B25586" s="13">
        <v>2011</v>
      </c>
      <c r="C25586" s="14">
        <v>11</v>
      </c>
      <c r="D25586" s="14" t="s">
        <v>190</v>
      </c>
      <c r="E25586" s="19">
        <v>-14.061</v>
      </c>
      <c r="F25586" s="24">
        <f t="shared" si="437"/>
        <v>6.6902000000000008</v>
      </c>
    </row>
    <row r="25587" spans="2:6" hidden="1">
      <c r="B25587" s="15">
        <v>2011</v>
      </c>
      <c r="C25587" s="16">
        <v>12</v>
      </c>
      <c r="D25587" s="16" t="s">
        <v>190</v>
      </c>
      <c r="E25587" s="18">
        <v>-25.192</v>
      </c>
      <c r="F25587" s="24">
        <f t="shared" si="437"/>
        <v>-13.345600000000005</v>
      </c>
    </row>
    <row r="25588" spans="2:6" hidden="1">
      <c r="B25588" s="13">
        <v>2012</v>
      </c>
      <c r="C25588" s="14">
        <v>1</v>
      </c>
      <c r="D25588" s="14" t="s">
        <v>190</v>
      </c>
      <c r="E25588" s="19">
        <v>-28.937999999999999</v>
      </c>
      <c r="F25588" s="24">
        <f t="shared" si="437"/>
        <v>-20.0884</v>
      </c>
    </row>
    <row r="25589" spans="2:6" hidden="1">
      <c r="B25589" s="15">
        <v>2012</v>
      </c>
      <c r="C25589" s="16">
        <v>2</v>
      </c>
      <c r="D25589" s="16" t="s">
        <v>190</v>
      </c>
      <c r="E25589" s="18">
        <v>-23.568999999999999</v>
      </c>
      <c r="F25589" s="24">
        <f t="shared" si="437"/>
        <v>-10.424199999999999</v>
      </c>
    </row>
    <row r="25590" spans="2:6" hidden="1">
      <c r="B25590" s="13">
        <v>2012</v>
      </c>
      <c r="C25590" s="14">
        <v>3</v>
      </c>
      <c r="D25590" s="14" t="s">
        <v>190</v>
      </c>
      <c r="E25590" s="19">
        <v>-10.879</v>
      </c>
      <c r="F25590" s="24">
        <f t="shared" si="437"/>
        <v>12.4178</v>
      </c>
    </row>
    <row r="25591" spans="2:6" hidden="1">
      <c r="B25591" s="15">
        <v>2012</v>
      </c>
      <c r="C25591" s="16">
        <v>4</v>
      </c>
      <c r="D25591" s="16" t="s">
        <v>190</v>
      </c>
      <c r="E25591" s="18">
        <v>1.097</v>
      </c>
      <c r="F25591" s="24">
        <f t="shared" si="437"/>
        <v>33.974600000000002</v>
      </c>
    </row>
    <row r="25592" spans="2:6" hidden="1">
      <c r="B25592" s="13">
        <v>2012</v>
      </c>
      <c r="C25592" s="14">
        <v>5</v>
      </c>
      <c r="D25592" s="14" t="s">
        <v>190</v>
      </c>
      <c r="E25592" s="19">
        <v>10.223000000000001</v>
      </c>
      <c r="F25592" s="24">
        <f t="shared" si="437"/>
        <v>50.401400000000002</v>
      </c>
    </row>
    <row r="25593" spans="2:6" hidden="1">
      <c r="B25593" s="15">
        <v>2012</v>
      </c>
      <c r="C25593" s="16">
        <v>6</v>
      </c>
      <c r="D25593" s="16" t="s">
        <v>190</v>
      </c>
      <c r="E25593" s="18">
        <v>14.411</v>
      </c>
      <c r="F25593" s="24">
        <f t="shared" si="437"/>
        <v>57.939799999999998</v>
      </c>
    </row>
    <row r="25594" spans="2:6" hidden="1">
      <c r="B25594" s="13">
        <v>2012</v>
      </c>
      <c r="C25594" s="14">
        <v>7</v>
      </c>
      <c r="D25594" s="14" t="s">
        <v>190</v>
      </c>
      <c r="E25594" s="19">
        <v>16.631</v>
      </c>
      <c r="F25594" s="24">
        <f t="shared" si="437"/>
        <v>61.9358</v>
      </c>
    </row>
    <row r="25595" spans="2:6" hidden="1">
      <c r="B25595" s="15">
        <v>2012</v>
      </c>
      <c r="C25595" s="16">
        <v>8</v>
      </c>
      <c r="D25595" s="16" t="s">
        <v>190</v>
      </c>
      <c r="E25595" s="18">
        <v>14.539</v>
      </c>
      <c r="F25595" s="24">
        <f t="shared" si="437"/>
        <v>58.170200000000001</v>
      </c>
    </row>
    <row r="25596" spans="2:6" hidden="1">
      <c r="B25596" s="13">
        <v>2012</v>
      </c>
      <c r="C25596" s="14">
        <v>9</v>
      </c>
      <c r="D25596" s="14" t="s">
        <v>190</v>
      </c>
      <c r="E25596" s="19">
        <v>9.3119999999999994</v>
      </c>
      <c r="F25596" s="24">
        <f t="shared" si="437"/>
        <v>48.761600000000001</v>
      </c>
    </row>
    <row r="25597" spans="2:6" hidden="1">
      <c r="B25597" s="15">
        <v>2012</v>
      </c>
      <c r="C25597" s="16">
        <v>10</v>
      </c>
      <c r="D25597" s="16" t="s">
        <v>190</v>
      </c>
      <c r="E25597" s="18">
        <v>-1.802</v>
      </c>
      <c r="F25597" s="24">
        <f t="shared" si="437"/>
        <v>28.756399999999999</v>
      </c>
    </row>
    <row r="25598" spans="2:6" hidden="1">
      <c r="B25598" s="13">
        <v>2012</v>
      </c>
      <c r="C25598" s="14">
        <v>11</v>
      </c>
      <c r="D25598" s="14" t="s">
        <v>190</v>
      </c>
      <c r="E25598" s="19">
        <v>-14.891999999999999</v>
      </c>
      <c r="F25598" s="24">
        <f t="shared" si="437"/>
        <v>5.1944000000000017</v>
      </c>
    </row>
    <row r="25599" spans="2:6" hidden="1">
      <c r="B25599" s="15">
        <v>2012</v>
      </c>
      <c r="C25599" s="16">
        <v>12</v>
      </c>
      <c r="D25599" s="16" t="s">
        <v>190</v>
      </c>
      <c r="E25599" s="18">
        <v>-26.550999999999998</v>
      </c>
      <c r="F25599" s="24">
        <f t="shared" si="437"/>
        <v>-15.791799999999995</v>
      </c>
    </row>
    <row r="25600" spans="2:6" hidden="1">
      <c r="B25600" s="13">
        <v>2013</v>
      </c>
      <c r="C25600" s="14">
        <v>1</v>
      </c>
      <c r="D25600" s="14" t="s">
        <v>190</v>
      </c>
      <c r="E25600" s="19">
        <v>-24.971</v>
      </c>
      <c r="F25600" s="24">
        <f t="shared" si="437"/>
        <v>-12.947800000000001</v>
      </c>
    </row>
    <row r="25601" spans="2:6" hidden="1">
      <c r="B25601" s="15">
        <v>2013</v>
      </c>
      <c r="C25601" s="16">
        <v>2</v>
      </c>
      <c r="D25601" s="16" t="s">
        <v>190</v>
      </c>
      <c r="E25601" s="18">
        <v>-23.852</v>
      </c>
      <c r="F25601" s="24">
        <f t="shared" si="437"/>
        <v>-10.933599999999998</v>
      </c>
    </row>
    <row r="25602" spans="2:6" hidden="1">
      <c r="B25602" s="13">
        <v>2013</v>
      </c>
      <c r="C25602" s="14">
        <v>3</v>
      </c>
      <c r="D25602" s="14" t="s">
        <v>190</v>
      </c>
      <c r="E25602" s="19">
        <v>-8.6519999999999992</v>
      </c>
      <c r="F25602" s="24">
        <f t="shared" si="437"/>
        <v>16.426400000000001</v>
      </c>
    </row>
    <row r="25603" spans="2:6" hidden="1">
      <c r="B25603" s="15">
        <v>2013</v>
      </c>
      <c r="C25603" s="16">
        <v>4</v>
      </c>
      <c r="D25603" s="16" t="s">
        <v>190</v>
      </c>
      <c r="E25603" s="18">
        <v>-1.1539999999999999</v>
      </c>
      <c r="F25603" s="24">
        <f t="shared" si="437"/>
        <v>29.922799999999999</v>
      </c>
    </row>
    <row r="25604" spans="2:6" hidden="1">
      <c r="B25604" s="13">
        <v>2013</v>
      </c>
      <c r="C25604" s="14">
        <v>5</v>
      </c>
      <c r="D25604" s="14" t="s">
        <v>190</v>
      </c>
      <c r="E25604" s="19">
        <v>10.849</v>
      </c>
      <c r="F25604" s="24">
        <f t="shared" si="437"/>
        <v>51.528199999999998</v>
      </c>
    </row>
    <row r="25605" spans="2:6" hidden="1">
      <c r="B25605" s="15">
        <v>2013</v>
      </c>
      <c r="C25605" s="16">
        <v>6</v>
      </c>
      <c r="D25605" s="16" t="s">
        <v>190</v>
      </c>
      <c r="E25605" s="18">
        <v>14.78</v>
      </c>
      <c r="F25605" s="24">
        <f t="shared" si="437"/>
        <v>58.603999999999999</v>
      </c>
    </row>
    <row r="25606" spans="2:6" hidden="1">
      <c r="B25606" s="13">
        <v>2013</v>
      </c>
      <c r="C25606" s="14">
        <v>7</v>
      </c>
      <c r="D25606" s="14" t="s">
        <v>190</v>
      </c>
      <c r="E25606" s="19">
        <v>16.530999999999999</v>
      </c>
      <c r="F25606" s="24">
        <f t="shared" si="437"/>
        <v>61.755799999999994</v>
      </c>
    </row>
    <row r="25607" spans="2:6" hidden="1">
      <c r="B25607" s="15">
        <v>2013</v>
      </c>
      <c r="C25607" s="16">
        <v>8</v>
      </c>
      <c r="D25607" s="16" t="s">
        <v>190</v>
      </c>
      <c r="E25607" s="18">
        <v>14.675000000000001</v>
      </c>
      <c r="F25607" s="24">
        <f t="shared" si="437"/>
        <v>58.415000000000006</v>
      </c>
    </row>
    <row r="25608" spans="2:6" hidden="1">
      <c r="B25608" s="13">
        <v>2000</v>
      </c>
      <c r="C25608" s="14">
        <v>2</v>
      </c>
      <c r="D25608" s="14" t="s">
        <v>191</v>
      </c>
      <c r="E25608" s="19">
        <v>19.853999999999999</v>
      </c>
      <c r="F25608" s="24">
        <f t="shared" si="437"/>
        <v>67.737200000000001</v>
      </c>
    </row>
    <row r="25609" spans="2:6" hidden="1">
      <c r="B25609" s="15">
        <v>2000</v>
      </c>
      <c r="C25609" s="16">
        <v>3</v>
      </c>
      <c r="D25609" s="16" t="s">
        <v>191</v>
      </c>
      <c r="E25609" s="18">
        <v>23.259</v>
      </c>
      <c r="F25609" s="24">
        <f t="shared" si="437"/>
        <v>73.866199999999992</v>
      </c>
    </row>
    <row r="25610" spans="2:6" hidden="1">
      <c r="B25610" s="13">
        <v>2000</v>
      </c>
      <c r="C25610" s="14">
        <v>4</v>
      </c>
      <c r="D25610" s="14" t="s">
        <v>191</v>
      </c>
      <c r="E25610" s="19">
        <v>25.638999999999999</v>
      </c>
      <c r="F25610" s="24">
        <f t="shared" si="437"/>
        <v>78.150199999999998</v>
      </c>
    </row>
    <row r="25611" spans="2:6" hidden="1">
      <c r="B25611" s="15">
        <v>2000</v>
      </c>
      <c r="C25611" s="16">
        <v>5</v>
      </c>
      <c r="D25611" s="16" t="s">
        <v>191</v>
      </c>
      <c r="E25611" s="18">
        <v>26.321000000000002</v>
      </c>
      <c r="F25611" s="24">
        <f t="shared" si="437"/>
        <v>79.377800000000008</v>
      </c>
    </row>
    <row r="25612" spans="2:6" hidden="1">
      <c r="B25612" s="13">
        <v>2000</v>
      </c>
      <c r="C25612" s="14">
        <v>6</v>
      </c>
      <c r="D25612" s="14" t="s">
        <v>191</v>
      </c>
      <c r="E25612" s="19">
        <v>27.51</v>
      </c>
      <c r="F25612" s="24">
        <f t="shared" si="437"/>
        <v>81.518000000000001</v>
      </c>
    </row>
    <row r="25613" spans="2:6" hidden="1">
      <c r="B25613" s="15">
        <v>2000</v>
      </c>
      <c r="C25613" s="16">
        <v>7</v>
      </c>
      <c r="D25613" s="16" t="s">
        <v>191</v>
      </c>
      <c r="E25613" s="18">
        <v>27.79</v>
      </c>
      <c r="F25613" s="24">
        <f t="shared" si="437"/>
        <v>82.021999999999991</v>
      </c>
    </row>
    <row r="25614" spans="2:6" hidden="1">
      <c r="B25614" s="13">
        <v>2000</v>
      </c>
      <c r="C25614" s="14">
        <v>8</v>
      </c>
      <c r="D25614" s="14" t="s">
        <v>191</v>
      </c>
      <c r="E25614" s="19">
        <v>27.606999999999999</v>
      </c>
      <c r="F25614" s="24">
        <f t="shared" si="437"/>
        <v>81.692599999999999</v>
      </c>
    </row>
    <row r="25615" spans="2:6" hidden="1">
      <c r="B25615" s="15">
        <v>2000</v>
      </c>
      <c r="C25615" s="16">
        <v>9</v>
      </c>
      <c r="D25615" s="16" t="s">
        <v>191</v>
      </c>
      <c r="E25615" s="18">
        <v>26.007000000000001</v>
      </c>
      <c r="F25615" s="24">
        <f t="shared" si="437"/>
        <v>78.812600000000003</v>
      </c>
    </row>
    <row r="25616" spans="2:6" hidden="1">
      <c r="B25616" s="13">
        <v>2000</v>
      </c>
      <c r="C25616" s="14">
        <v>10</v>
      </c>
      <c r="D25616" s="14" t="s">
        <v>191</v>
      </c>
      <c r="E25616" s="19">
        <v>25.233000000000001</v>
      </c>
      <c r="F25616" s="24">
        <f t="shared" si="437"/>
        <v>77.419399999999996</v>
      </c>
    </row>
    <row r="25617" spans="2:6" hidden="1">
      <c r="B25617" s="15">
        <v>2000</v>
      </c>
      <c r="C25617" s="16">
        <v>11</v>
      </c>
      <c r="D25617" s="16" t="s">
        <v>191</v>
      </c>
      <c r="E25617" s="18">
        <v>21.898</v>
      </c>
      <c r="F25617" s="24">
        <f t="shared" si="437"/>
        <v>71.41640000000001</v>
      </c>
    </row>
    <row r="25618" spans="2:6" hidden="1">
      <c r="B25618" s="13">
        <v>2000</v>
      </c>
      <c r="C25618" s="14">
        <v>12</v>
      </c>
      <c r="D25618" s="14" t="s">
        <v>191</v>
      </c>
      <c r="E25618" s="19">
        <v>20.875</v>
      </c>
      <c r="F25618" s="24">
        <f t="shared" si="437"/>
        <v>69.575000000000003</v>
      </c>
    </row>
    <row r="25619" spans="2:6" hidden="1">
      <c r="B25619" s="15">
        <v>2001</v>
      </c>
      <c r="C25619" s="16">
        <v>1</v>
      </c>
      <c r="D25619" s="16" t="s">
        <v>191</v>
      </c>
      <c r="E25619" s="18">
        <v>21.353999999999999</v>
      </c>
      <c r="F25619" s="24">
        <f t="shared" si="437"/>
        <v>70.43719999999999</v>
      </c>
    </row>
    <row r="25620" spans="2:6" hidden="1">
      <c r="B25620" s="13">
        <v>2001</v>
      </c>
      <c r="C25620" s="14">
        <v>2</v>
      </c>
      <c r="D25620" s="14" t="s">
        <v>191</v>
      </c>
      <c r="E25620" s="19">
        <v>21.504999999999999</v>
      </c>
      <c r="F25620" s="24">
        <f t="shared" si="437"/>
        <v>70.709000000000003</v>
      </c>
    </row>
    <row r="25621" spans="2:6" hidden="1">
      <c r="B25621" s="15">
        <v>2001</v>
      </c>
      <c r="C25621" s="16">
        <v>3</v>
      </c>
      <c r="D25621" s="16" t="s">
        <v>191</v>
      </c>
      <c r="E25621" s="18">
        <v>23.059000000000001</v>
      </c>
      <c r="F25621" s="24">
        <f t="shared" si="437"/>
        <v>73.506200000000007</v>
      </c>
    </row>
    <row r="25622" spans="2:6" hidden="1">
      <c r="B25622" s="13">
        <v>2001</v>
      </c>
      <c r="C25622" s="14">
        <v>4</v>
      </c>
      <c r="D25622" s="14" t="s">
        <v>191</v>
      </c>
      <c r="E25622" s="19">
        <v>27.818999999999999</v>
      </c>
      <c r="F25622" s="24">
        <f t="shared" si="437"/>
        <v>82.07419999999999</v>
      </c>
    </row>
    <row r="25623" spans="2:6" hidden="1">
      <c r="B25623" s="15">
        <v>2001</v>
      </c>
      <c r="C25623" s="16">
        <v>5</v>
      </c>
      <c r="D25623" s="16" t="s">
        <v>191</v>
      </c>
      <c r="E25623" s="18">
        <v>26.613</v>
      </c>
      <c r="F25623" s="24">
        <f t="shared" si="437"/>
        <v>79.903400000000005</v>
      </c>
    </row>
    <row r="25624" spans="2:6" hidden="1">
      <c r="B25624" s="13">
        <v>2001</v>
      </c>
      <c r="C25624" s="14">
        <v>6</v>
      </c>
      <c r="D25624" s="14" t="s">
        <v>191</v>
      </c>
      <c r="E25624" s="19">
        <v>27.776</v>
      </c>
      <c r="F25624" s="24">
        <f t="shared" si="437"/>
        <v>81.996800000000007</v>
      </c>
    </row>
    <row r="25625" spans="2:6" hidden="1">
      <c r="B25625" s="15">
        <v>2001</v>
      </c>
      <c r="C25625" s="16">
        <v>7</v>
      </c>
      <c r="D25625" s="16" t="s">
        <v>191</v>
      </c>
      <c r="E25625" s="18">
        <v>27.850999999999999</v>
      </c>
      <c r="F25625" s="24">
        <f t="shared" si="437"/>
        <v>82.131799999999998</v>
      </c>
    </row>
    <row r="25626" spans="2:6" hidden="1">
      <c r="B25626" s="13">
        <v>2001</v>
      </c>
      <c r="C25626" s="14">
        <v>8</v>
      </c>
      <c r="D25626" s="14" t="s">
        <v>191</v>
      </c>
      <c r="E25626" s="19">
        <v>27.399000000000001</v>
      </c>
      <c r="F25626" s="24">
        <f t="shared" si="437"/>
        <v>81.318200000000004</v>
      </c>
    </row>
    <row r="25627" spans="2:6" hidden="1">
      <c r="B25627" s="15">
        <v>2001</v>
      </c>
      <c r="C25627" s="16">
        <v>9</v>
      </c>
      <c r="D25627" s="16" t="s">
        <v>191</v>
      </c>
      <c r="E25627" s="18">
        <v>26.716999999999999</v>
      </c>
      <c r="F25627" s="24">
        <f t="shared" si="437"/>
        <v>80.090599999999995</v>
      </c>
    </row>
    <row r="25628" spans="2:6" hidden="1">
      <c r="B25628" s="13">
        <v>2001</v>
      </c>
      <c r="C25628" s="14">
        <v>10</v>
      </c>
      <c r="D25628" s="14" t="s">
        <v>191</v>
      </c>
      <c r="E25628" s="19">
        <v>25.643000000000001</v>
      </c>
      <c r="F25628" s="24">
        <f t="shared" si="437"/>
        <v>78.157399999999996</v>
      </c>
    </row>
    <row r="25629" spans="2:6" hidden="1">
      <c r="B25629" s="15">
        <v>2001</v>
      </c>
      <c r="C25629" s="16">
        <v>11</v>
      </c>
      <c r="D25629" s="16" t="s">
        <v>191</v>
      </c>
      <c r="E25629" s="18">
        <v>21.099</v>
      </c>
      <c r="F25629" s="24">
        <f t="shared" si="437"/>
        <v>69.978200000000001</v>
      </c>
    </row>
    <row r="25630" spans="2:6" hidden="1">
      <c r="B25630" s="13">
        <v>2001</v>
      </c>
      <c r="C25630" s="14">
        <v>12</v>
      </c>
      <c r="D25630" s="14" t="s">
        <v>191</v>
      </c>
      <c r="E25630" s="19">
        <v>20.305</v>
      </c>
      <c r="F25630" s="24">
        <f t="shared" si="437"/>
        <v>68.549000000000007</v>
      </c>
    </row>
    <row r="25631" spans="2:6" hidden="1">
      <c r="B25631" s="15">
        <v>2002</v>
      </c>
      <c r="C25631" s="16">
        <v>1</v>
      </c>
      <c r="D25631" s="16" t="s">
        <v>191</v>
      </c>
      <c r="E25631" s="18">
        <v>19.108000000000001</v>
      </c>
      <c r="F25631" s="24">
        <f t="shared" si="437"/>
        <v>66.394400000000005</v>
      </c>
    </row>
    <row r="25632" spans="2:6" hidden="1">
      <c r="B25632" s="13">
        <v>2002</v>
      </c>
      <c r="C25632" s="14">
        <v>2</v>
      </c>
      <c r="D25632" s="14" t="s">
        <v>191</v>
      </c>
      <c r="E25632" s="19">
        <v>21.497</v>
      </c>
      <c r="F25632" s="24">
        <f t="shared" ref="F25632:F25695" si="438">(E25632 * 1.8) + 32</f>
        <v>70.694600000000008</v>
      </c>
    </row>
    <row r="25633" spans="2:6" hidden="1">
      <c r="B25633" s="15">
        <v>2002</v>
      </c>
      <c r="C25633" s="16">
        <v>3</v>
      </c>
      <c r="D25633" s="16" t="s">
        <v>191</v>
      </c>
      <c r="E25633" s="18">
        <v>23.86</v>
      </c>
      <c r="F25633" s="24">
        <f t="shared" si="438"/>
        <v>74.948000000000008</v>
      </c>
    </row>
    <row r="25634" spans="2:6" hidden="1">
      <c r="B25634" s="13">
        <v>2002</v>
      </c>
      <c r="C25634" s="14">
        <v>4</v>
      </c>
      <c r="D25634" s="14" t="s">
        <v>191</v>
      </c>
      <c r="E25634" s="19">
        <v>26.757000000000001</v>
      </c>
      <c r="F25634" s="24">
        <f t="shared" si="438"/>
        <v>80.162599999999998</v>
      </c>
    </row>
    <row r="25635" spans="2:6" hidden="1">
      <c r="B25635" s="15">
        <v>2002</v>
      </c>
      <c r="C25635" s="16">
        <v>5</v>
      </c>
      <c r="D25635" s="16" t="s">
        <v>191</v>
      </c>
      <c r="E25635" s="18">
        <v>27.088999999999999</v>
      </c>
      <c r="F25635" s="24">
        <f t="shared" si="438"/>
        <v>80.760199999999998</v>
      </c>
    </row>
    <row r="25636" spans="2:6" hidden="1">
      <c r="B25636" s="13">
        <v>2002</v>
      </c>
      <c r="C25636" s="14">
        <v>6</v>
      </c>
      <c r="D25636" s="14" t="s">
        <v>191</v>
      </c>
      <c r="E25636" s="19">
        <v>28.271000000000001</v>
      </c>
      <c r="F25636" s="24">
        <f t="shared" si="438"/>
        <v>82.887799999999999</v>
      </c>
    </row>
    <row r="25637" spans="2:6" hidden="1">
      <c r="B25637" s="15">
        <v>2002</v>
      </c>
      <c r="C25637" s="16">
        <v>7</v>
      </c>
      <c r="D25637" s="16" t="s">
        <v>191</v>
      </c>
      <c r="E25637" s="18">
        <v>27.952999999999999</v>
      </c>
      <c r="F25637" s="24">
        <f t="shared" si="438"/>
        <v>82.315399999999997</v>
      </c>
    </row>
    <row r="25638" spans="2:6" hidden="1">
      <c r="B25638" s="13">
        <v>2002</v>
      </c>
      <c r="C25638" s="14">
        <v>8</v>
      </c>
      <c r="D25638" s="14" t="s">
        <v>191</v>
      </c>
      <c r="E25638" s="19">
        <v>26.966000000000001</v>
      </c>
      <c r="F25638" s="24">
        <f t="shared" si="438"/>
        <v>80.538800000000009</v>
      </c>
    </row>
    <row r="25639" spans="2:6" hidden="1">
      <c r="B25639" s="15">
        <v>2002</v>
      </c>
      <c r="C25639" s="16">
        <v>9</v>
      </c>
      <c r="D25639" s="16" t="s">
        <v>191</v>
      </c>
      <c r="E25639" s="18">
        <v>26.106999999999999</v>
      </c>
      <c r="F25639" s="24">
        <f t="shared" si="438"/>
        <v>78.99260000000001</v>
      </c>
    </row>
    <row r="25640" spans="2:6" hidden="1">
      <c r="B25640" s="13">
        <v>2002</v>
      </c>
      <c r="C25640" s="14">
        <v>10</v>
      </c>
      <c r="D25640" s="14" t="s">
        <v>191</v>
      </c>
      <c r="E25640" s="19">
        <v>25.114000000000001</v>
      </c>
      <c r="F25640" s="24">
        <f t="shared" si="438"/>
        <v>77.205200000000005</v>
      </c>
    </row>
    <row r="25641" spans="2:6" hidden="1">
      <c r="B25641" s="15">
        <v>2002</v>
      </c>
      <c r="C25641" s="16">
        <v>11</v>
      </c>
      <c r="D25641" s="16" t="s">
        <v>191</v>
      </c>
      <c r="E25641" s="18">
        <v>22.879000000000001</v>
      </c>
      <c r="F25641" s="24">
        <f t="shared" si="438"/>
        <v>73.182199999999995</v>
      </c>
    </row>
    <row r="25642" spans="2:6" hidden="1">
      <c r="B25642" s="13">
        <v>2002</v>
      </c>
      <c r="C25642" s="14">
        <v>12</v>
      </c>
      <c r="D25642" s="14" t="s">
        <v>191</v>
      </c>
      <c r="E25642" s="19">
        <v>21.427</v>
      </c>
      <c r="F25642" s="24">
        <f t="shared" si="438"/>
        <v>70.568600000000004</v>
      </c>
    </row>
    <row r="25643" spans="2:6" hidden="1">
      <c r="B25643" s="15">
        <v>2003</v>
      </c>
      <c r="C25643" s="16">
        <v>1</v>
      </c>
      <c r="D25643" s="16" t="s">
        <v>191</v>
      </c>
      <c r="E25643" s="18">
        <v>18.701000000000001</v>
      </c>
      <c r="F25643" s="24">
        <f t="shared" si="438"/>
        <v>65.661799999999999</v>
      </c>
    </row>
    <row r="25644" spans="2:6" hidden="1">
      <c r="B25644" s="13">
        <v>2003</v>
      </c>
      <c r="C25644" s="14">
        <v>2</v>
      </c>
      <c r="D25644" s="14" t="s">
        <v>191</v>
      </c>
      <c r="E25644" s="19">
        <v>21.852</v>
      </c>
      <c r="F25644" s="24">
        <f t="shared" si="438"/>
        <v>71.333600000000004</v>
      </c>
    </row>
    <row r="25645" spans="2:6" hidden="1">
      <c r="B25645" s="15">
        <v>2003</v>
      </c>
      <c r="C25645" s="16">
        <v>3</v>
      </c>
      <c r="D25645" s="16" t="s">
        <v>191</v>
      </c>
      <c r="E25645" s="18">
        <v>22.818999999999999</v>
      </c>
      <c r="F25645" s="24">
        <f t="shared" si="438"/>
        <v>73.07419999999999</v>
      </c>
    </row>
    <row r="25646" spans="2:6" hidden="1">
      <c r="B25646" s="13">
        <v>2003</v>
      </c>
      <c r="C25646" s="14">
        <v>4</v>
      </c>
      <c r="D25646" s="14" t="s">
        <v>191</v>
      </c>
      <c r="E25646" s="19">
        <v>26.881</v>
      </c>
      <c r="F25646" s="24">
        <f t="shared" si="438"/>
        <v>80.385800000000003</v>
      </c>
    </row>
    <row r="25647" spans="2:6" hidden="1">
      <c r="B25647" s="15">
        <v>2003</v>
      </c>
      <c r="C25647" s="16">
        <v>5</v>
      </c>
      <c r="D25647" s="16" t="s">
        <v>191</v>
      </c>
      <c r="E25647" s="18">
        <v>28.454000000000001</v>
      </c>
      <c r="F25647" s="24">
        <f t="shared" si="438"/>
        <v>83.217200000000005</v>
      </c>
    </row>
    <row r="25648" spans="2:6" hidden="1">
      <c r="B25648" s="13">
        <v>2003</v>
      </c>
      <c r="C25648" s="14">
        <v>6</v>
      </c>
      <c r="D25648" s="14" t="s">
        <v>191</v>
      </c>
      <c r="E25648" s="19">
        <v>28.300999999999998</v>
      </c>
      <c r="F25648" s="24">
        <f t="shared" si="438"/>
        <v>82.941800000000001</v>
      </c>
    </row>
    <row r="25649" spans="2:6" hidden="1">
      <c r="B25649" s="15">
        <v>2003</v>
      </c>
      <c r="C25649" s="16">
        <v>7</v>
      </c>
      <c r="D25649" s="16" t="s">
        <v>191</v>
      </c>
      <c r="E25649" s="18">
        <v>28.414000000000001</v>
      </c>
      <c r="F25649" s="24">
        <f t="shared" si="438"/>
        <v>83.145200000000003</v>
      </c>
    </row>
    <row r="25650" spans="2:6" hidden="1">
      <c r="B25650" s="13">
        <v>2003</v>
      </c>
      <c r="C25650" s="14">
        <v>8</v>
      </c>
      <c r="D25650" s="14" t="s">
        <v>191</v>
      </c>
      <c r="E25650" s="19">
        <v>27.61</v>
      </c>
      <c r="F25650" s="24">
        <f t="shared" si="438"/>
        <v>81.698000000000008</v>
      </c>
    </row>
    <row r="25651" spans="2:6" hidden="1">
      <c r="B25651" s="15">
        <v>2003</v>
      </c>
      <c r="C25651" s="16">
        <v>9</v>
      </c>
      <c r="D25651" s="16" t="s">
        <v>191</v>
      </c>
      <c r="E25651" s="18">
        <v>26.535</v>
      </c>
      <c r="F25651" s="24">
        <f t="shared" si="438"/>
        <v>79.763000000000005</v>
      </c>
    </row>
    <row r="25652" spans="2:6" hidden="1">
      <c r="B25652" s="13">
        <v>2003</v>
      </c>
      <c r="C25652" s="14">
        <v>10</v>
      </c>
      <c r="D25652" s="14" t="s">
        <v>191</v>
      </c>
      <c r="E25652" s="19">
        <v>25.523</v>
      </c>
      <c r="F25652" s="24">
        <f t="shared" si="438"/>
        <v>77.941400000000002</v>
      </c>
    </row>
    <row r="25653" spans="2:6" hidden="1">
      <c r="B25653" s="15">
        <v>2003</v>
      </c>
      <c r="C25653" s="16">
        <v>11</v>
      </c>
      <c r="D25653" s="16" t="s">
        <v>191</v>
      </c>
      <c r="E25653" s="18">
        <v>23.268000000000001</v>
      </c>
      <c r="F25653" s="24">
        <f t="shared" si="438"/>
        <v>73.882400000000004</v>
      </c>
    </row>
    <row r="25654" spans="2:6" hidden="1">
      <c r="B25654" s="13">
        <v>2003</v>
      </c>
      <c r="C25654" s="14">
        <v>12</v>
      </c>
      <c r="D25654" s="14" t="s">
        <v>191</v>
      </c>
      <c r="E25654" s="19">
        <v>19.196000000000002</v>
      </c>
      <c r="F25654" s="24">
        <f t="shared" si="438"/>
        <v>66.552800000000005</v>
      </c>
    </row>
    <row r="25655" spans="2:6" hidden="1">
      <c r="B25655" s="15">
        <v>2004</v>
      </c>
      <c r="C25655" s="16">
        <v>1</v>
      </c>
      <c r="D25655" s="16" t="s">
        <v>191</v>
      </c>
      <c r="E25655" s="18">
        <v>19.373999999999999</v>
      </c>
      <c r="F25655" s="24">
        <f t="shared" si="438"/>
        <v>66.873199999999997</v>
      </c>
    </row>
    <row r="25656" spans="2:6" hidden="1">
      <c r="B25656" s="13">
        <v>2004</v>
      </c>
      <c r="C25656" s="14">
        <v>2</v>
      </c>
      <c r="D25656" s="14" t="s">
        <v>191</v>
      </c>
      <c r="E25656" s="19">
        <v>19.681000000000001</v>
      </c>
      <c r="F25656" s="24">
        <f t="shared" si="438"/>
        <v>67.42580000000001</v>
      </c>
    </row>
    <row r="25657" spans="2:6" hidden="1">
      <c r="B25657" s="15">
        <v>2004</v>
      </c>
      <c r="C25657" s="16">
        <v>3</v>
      </c>
      <c r="D25657" s="16" t="s">
        <v>191</v>
      </c>
      <c r="E25657" s="18">
        <v>24.186</v>
      </c>
      <c r="F25657" s="24">
        <f t="shared" si="438"/>
        <v>75.534800000000004</v>
      </c>
    </row>
    <row r="25658" spans="2:6" hidden="1">
      <c r="B25658" s="13">
        <v>2004</v>
      </c>
      <c r="C25658" s="14">
        <v>4</v>
      </c>
      <c r="D25658" s="14" t="s">
        <v>191</v>
      </c>
      <c r="E25658" s="19">
        <v>25.968</v>
      </c>
      <c r="F25658" s="24">
        <f t="shared" si="438"/>
        <v>78.742400000000004</v>
      </c>
    </row>
    <row r="25659" spans="2:6" hidden="1">
      <c r="B25659" s="15">
        <v>2004</v>
      </c>
      <c r="C25659" s="16">
        <v>5</v>
      </c>
      <c r="D25659" s="16" t="s">
        <v>191</v>
      </c>
      <c r="E25659" s="18">
        <v>26.968</v>
      </c>
      <c r="F25659" s="24">
        <f t="shared" si="438"/>
        <v>80.542400000000001</v>
      </c>
    </row>
    <row r="25660" spans="2:6" hidden="1">
      <c r="B25660" s="13">
        <v>2004</v>
      </c>
      <c r="C25660" s="14">
        <v>6</v>
      </c>
      <c r="D25660" s="14" t="s">
        <v>191</v>
      </c>
      <c r="E25660" s="19">
        <v>27.89</v>
      </c>
      <c r="F25660" s="24">
        <f t="shared" si="438"/>
        <v>82.201999999999998</v>
      </c>
    </row>
    <row r="25661" spans="2:6" hidden="1">
      <c r="B25661" s="15">
        <v>2004</v>
      </c>
      <c r="C25661" s="16">
        <v>7</v>
      </c>
      <c r="D25661" s="16" t="s">
        <v>191</v>
      </c>
      <c r="E25661" s="18">
        <v>27.187999999999999</v>
      </c>
      <c r="F25661" s="24">
        <f t="shared" si="438"/>
        <v>80.938400000000001</v>
      </c>
    </row>
    <row r="25662" spans="2:6" hidden="1">
      <c r="B25662" s="13">
        <v>2004</v>
      </c>
      <c r="C25662" s="14">
        <v>8</v>
      </c>
      <c r="D25662" s="14" t="s">
        <v>191</v>
      </c>
      <c r="E25662" s="19">
        <v>27.495999999999999</v>
      </c>
      <c r="F25662" s="24">
        <f t="shared" si="438"/>
        <v>81.492799999999988</v>
      </c>
    </row>
    <row r="25663" spans="2:6" hidden="1">
      <c r="B25663" s="15">
        <v>2004</v>
      </c>
      <c r="C25663" s="16">
        <v>9</v>
      </c>
      <c r="D25663" s="16" t="s">
        <v>191</v>
      </c>
      <c r="E25663" s="18">
        <v>26.306999999999999</v>
      </c>
      <c r="F25663" s="24">
        <f t="shared" si="438"/>
        <v>79.352599999999995</v>
      </c>
    </row>
    <row r="25664" spans="2:6" hidden="1">
      <c r="B25664" s="13">
        <v>2004</v>
      </c>
      <c r="C25664" s="14">
        <v>10</v>
      </c>
      <c r="D25664" s="14" t="s">
        <v>191</v>
      </c>
      <c r="E25664" s="19">
        <v>24.731000000000002</v>
      </c>
      <c r="F25664" s="24">
        <f t="shared" si="438"/>
        <v>76.515800000000013</v>
      </c>
    </row>
    <row r="25665" spans="2:6" hidden="1">
      <c r="B25665" s="15">
        <v>2004</v>
      </c>
      <c r="C25665" s="16">
        <v>11</v>
      </c>
      <c r="D25665" s="16" t="s">
        <v>191</v>
      </c>
      <c r="E25665" s="18">
        <v>23.050999999999998</v>
      </c>
      <c r="F25665" s="24">
        <f t="shared" si="438"/>
        <v>73.491799999999998</v>
      </c>
    </row>
    <row r="25666" spans="2:6" hidden="1">
      <c r="B25666" s="13">
        <v>2004</v>
      </c>
      <c r="C25666" s="14">
        <v>12</v>
      </c>
      <c r="D25666" s="14" t="s">
        <v>191</v>
      </c>
      <c r="E25666" s="19">
        <v>19.355</v>
      </c>
      <c r="F25666" s="24">
        <f t="shared" si="438"/>
        <v>66.838999999999999</v>
      </c>
    </row>
    <row r="25667" spans="2:6" hidden="1">
      <c r="B25667" s="15">
        <v>2005</v>
      </c>
      <c r="C25667" s="16">
        <v>1</v>
      </c>
      <c r="D25667" s="16" t="s">
        <v>191</v>
      </c>
      <c r="E25667" s="18">
        <v>19.783000000000001</v>
      </c>
      <c r="F25667" s="24">
        <f t="shared" si="438"/>
        <v>67.609399999999994</v>
      </c>
    </row>
    <row r="25668" spans="2:6" hidden="1">
      <c r="B25668" s="13">
        <v>2005</v>
      </c>
      <c r="C25668" s="14">
        <v>2</v>
      </c>
      <c r="D25668" s="14" t="s">
        <v>191</v>
      </c>
      <c r="E25668" s="19">
        <v>23.08</v>
      </c>
      <c r="F25668" s="24">
        <f t="shared" si="438"/>
        <v>73.543999999999997</v>
      </c>
    </row>
    <row r="25669" spans="2:6" hidden="1">
      <c r="B25669" s="15">
        <v>2005</v>
      </c>
      <c r="C25669" s="16">
        <v>3</v>
      </c>
      <c r="D25669" s="16" t="s">
        <v>191</v>
      </c>
      <c r="E25669" s="18">
        <v>22.986999999999998</v>
      </c>
      <c r="F25669" s="24">
        <f t="shared" si="438"/>
        <v>73.376599999999996</v>
      </c>
    </row>
    <row r="25670" spans="2:6" hidden="1">
      <c r="B25670" s="13">
        <v>2005</v>
      </c>
      <c r="C25670" s="14">
        <v>4</v>
      </c>
      <c r="D25670" s="14" t="s">
        <v>191</v>
      </c>
      <c r="E25670" s="19">
        <v>26.484999999999999</v>
      </c>
      <c r="F25670" s="24">
        <f t="shared" si="438"/>
        <v>79.673000000000002</v>
      </c>
    </row>
    <row r="25671" spans="2:6" hidden="1">
      <c r="B25671" s="15">
        <v>2005</v>
      </c>
      <c r="C25671" s="16">
        <v>5</v>
      </c>
      <c r="D25671" s="16" t="s">
        <v>191</v>
      </c>
      <c r="E25671" s="18">
        <v>28.350999999999999</v>
      </c>
      <c r="F25671" s="24">
        <f t="shared" si="438"/>
        <v>83.031800000000004</v>
      </c>
    </row>
    <row r="25672" spans="2:6" hidden="1">
      <c r="B25672" s="13">
        <v>2005</v>
      </c>
      <c r="C25672" s="14">
        <v>6</v>
      </c>
      <c r="D25672" s="14" t="s">
        <v>191</v>
      </c>
      <c r="E25672" s="19">
        <v>28.198</v>
      </c>
      <c r="F25672" s="24">
        <f t="shared" si="438"/>
        <v>82.756399999999999</v>
      </c>
    </row>
    <row r="25673" spans="2:6" hidden="1">
      <c r="B25673" s="15">
        <v>2005</v>
      </c>
      <c r="C25673" s="16">
        <v>7</v>
      </c>
      <c r="D25673" s="16" t="s">
        <v>191</v>
      </c>
      <c r="E25673" s="18">
        <v>28.117999999999999</v>
      </c>
      <c r="F25673" s="24">
        <f t="shared" si="438"/>
        <v>82.612400000000008</v>
      </c>
    </row>
    <row r="25674" spans="2:6" hidden="1">
      <c r="B25674" s="13">
        <v>2005</v>
      </c>
      <c r="C25674" s="14">
        <v>8</v>
      </c>
      <c r="D25674" s="14" t="s">
        <v>191</v>
      </c>
      <c r="E25674" s="19">
        <v>26.873999999999999</v>
      </c>
      <c r="F25674" s="24">
        <f t="shared" si="438"/>
        <v>80.373199999999997</v>
      </c>
    </row>
    <row r="25675" spans="2:6" hidden="1">
      <c r="B25675" s="15">
        <v>2005</v>
      </c>
      <c r="C25675" s="16">
        <v>9</v>
      </c>
      <c r="D25675" s="16" t="s">
        <v>191</v>
      </c>
      <c r="E25675" s="18">
        <v>26.701000000000001</v>
      </c>
      <c r="F25675" s="24">
        <f t="shared" si="438"/>
        <v>80.061800000000005</v>
      </c>
    </row>
    <row r="25676" spans="2:6" hidden="1">
      <c r="B25676" s="13">
        <v>2005</v>
      </c>
      <c r="C25676" s="14">
        <v>10</v>
      </c>
      <c r="D25676" s="14" t="s">
        <v>191</v>
      </c>
      <c r="E25676" s="19">
        <v>25.548999999999999</v>
      </c>
      <c r="F25676" s="24">
        <f t="shared" si="438"/>
        <v>77.988200000000006</v>
      </c>
    </row>
    <row r="25677" spans="2:6" hidden="1">
      <c r="B25677" s="15">
        <v>2005</v>
      </c>
      <c r="C25677" s="16">
        <v>11</v>
      </c>
      <c r="D25677" s="16" t="s">
        <v>191</v>
      </c>
      <c r="E25677" s="18">
        <v>23.402000000000001</v>
      </c>
      <c r="F25677" s="24">
        <f t="shared" si="438"/>
        <v>74.12360000000001</v>
      </c>
    </row>
    <row r="25678" spans="2:6" hidden="1">
      <c r="B25678" s="13">
        <v>2005</v>
      </c>
      <c r="C25678" s="14">
        <v>12</v>
      </c>
      <c r="D25678" s="14" t="s">
        <v>191</v>
      </c>
      <c r="E25678" s="19">
        <v>19.382999999999999</v>
      </c>
      <c r="F25678" s="24">
        <f t="shared" si="438"/>
        <v>66.889399999999995</v>
      </c>
    </row>
    <row r="25679" spans="2:6" hidden="1">
      <c r="B25679" s="15">
        <v>2006</v>
      </c>
      <c r="C25679" s="16">
        <v>1</v>
      </c>
      <c r="D25679" s="16" t="s">
        <v>191</v>
      </c>
      <c r="E25679" s="18">
        <v>20.071000000000002</v>
      </c>
      <c r="F25679" s="24">
        <f t="shared" si="438"/>
        <v>68.127800000000008</v>
      </c>
    </row>
    <row r="25680" spans="2:6" hidden="1">
      <c r="B25680" s="13">
        <v>2006</v>
      </c>
      <c r="C25680" s="14">
        <v>2</v>
      </c>
      <c r="D25680" s="14" t="s">
        <v>191</v>
      </c>
      <c r="E25680" s="19">
        <v>21.966000000000001</v>
      </c>
      <c r="F25680" s="24">
        <f t="shared" si="438"/>
        <v>71.538800000000009</v>
      </c>
    </row>
    <row r="25681" spans="2:6" hidden="1">
      <c r="B25681" s="15">
        <v>2006</v>
      </c>
      <c r="C25681" s="16">
        <v>3</v>
      </c>
      <c r="D25681" s="16" t="s">
        <v>191</v>
      </c>
      <c r="E25681" s="18">
        <v>24.151</v>
      </c>
      <c r="F25681" s="24">
        <f t="shared" si="438"/>
        <v>75.471800000000002</v>
      </c>
    </row>
    <row r="25682" spans="2:6" hidden="1">
      <c r="B25682" s="13">
        <v>2006</v>
      </c>
      <c r="C25682" s="14">
        <v>4</v>
      </c>
      <c r="D25682" s="14" t="s">
        <v>191</v>
      </c>
      <c r="E25682" s="19">
        <v>26.2</v>
      </c>
      <c r="F25682" s="24">
        <f t="shared" si="438"/>
        <v>79.16</v>
      </c>
    </row>
    <row r="25683" spans="2:6" hidden="1">
      <c r="B25683" s="15">
        <v>2006</v>
      </c>
      <c r="C25683" s="16">
        <v>5</v>
      </c>
      <c r="D25683" s="16" t="s">
        <v>191</v>
      </c>
      <c r="E25683" s="18">
        <v>26.763999999999999</v>
      </c>
      <c r="F25683" s="24">
        <f t="shared" si="438"/>
        <v>80.17519999999999</v>
      </c>
    </row>
    <row r="25684" spans="2:6" hidden="1">
      <c r="B25684" s="13">
        <v>2006</v>
      </c>
      <c r="C25684" s="14">
        <v>6</v>
      </c>
      <c r="D25684" s="14" t="s">
        <v>191</v>
      </c>
      <c r="E25684" s="19">
        <v>28.748999999999999</v>
      </c>
      <c r="F25684" s="24">
        <f t="shared" si="438"/>
        <v>83.748199999999997</v>
      </c>
    </row>
    <row r="25685" spans="2:6" hidden="1">
      <c r="B25685" s="15">
        <v>2006</v>
      </c>
      <c r="C25685" s="16">
        <v>7</v>
      </c>
      <c r="D25685" s="16" t="s">
        <v>191</v>
      </c>
      <c r="E25685" s="18">
        <v>28.186</v>
      </c>
      <c r="F25685" s="24">
        <f t="shared" si="438"/>
        <v>82.734800000000007</v>
      </c>
    </row>
    <row r="25686" spans="2:6" hidden="1">
      <c r="B25686" s="13">
        <v>2006</v>
      </c>
      <c r="C25686" s="14">
        <v>8</v>
      </c>
      <c r="D25686" s="14" t="s">
        <v>191</v>
      </c>
      <c r="E25686" s="19">
        <v>27.097999999999999</v>
      </c>
      <c r="F25686" s="24">
        <f t="shared" si="438"/>
        <v>80.776399999999995</v>
      </c>
    </row>
    <row r="25687" spans="2:6" hidden="1">
      <c r="B25687" s="15">
        <v>2006</v>
      </c>
      <c r="C25687" s="16">
        <v>9</v>
      </c>
      <c r="D25687" s="16" t="s">
        <v>191</v>
      </c>
      <c r="E25687" s="18">
        <v>26.6</v>
      </c>
      <c r="F25687" s="24">
        <f t="shared" si="438"/>
        <v>79.88</v>
      </c>
    </row>
    <row r="25688" spans="2:6" hidden="1">
      <c r="B25688" s="13">
        <v>2006</v>
      </c>
      <c r="C25688" s="14">
        <v>10</v>
      </c>
      <c r="D25688" s="14" t="s">
        <v>191</v>
      </c>
      <c r="E25688" s="19">
        <v>25.315999999999999</v>
      </c>
      <c r="F25688" s="24">
        <f t="shared" si="438"/>
        <v>77.568799999999996</v>
      </c>
    </row>
    <row r="25689" spans="2:6" hidden="1">
      <c r="B25689" s="15">
        <v>2006</v>
      </c>
      <c r="C25689" s="16">
        <v>11</v>
      </c>
      <c r="D25689" s="16" t="s">
        <v>191</v>
      </c>
      <c r="E25689" s="18">
        <v>24.1</v>
      </c>
      <c r="F25689" s="24">
        <f t="shared" si="438"/>
        <v>75.38</v>
      </c>
    </row>
    <row r="25690" spans="2:6" hidden="1">
      <c r="B25690" s="13">
        <v>2006</v>
      </c>
      <c r="C25690" s="14">
        <v>12</v>
      </c>
      <c r="D25690" s="14" t="s">
        <v>191</v>
      </c>
      <c r="E25690" s="19">
        <v>19.873999999999999</v>
      </c>
      <c r="F25690" s="24">
        <f t="shared" si="438"/>
        <v>67.773200000000003</v>
      </c>
    </row>
    <row r="25691" spans="2:6" hidden="1">
      <c r="B25691" s="15">
        <v>2007</v>
      </c>
      <c r="C25691" s="16">
        <v>1</v>
      </c>
      <c r="D25691" s="16" t="s">
        <v>191</v>
      </c>
      <c r="E25691" s="18">
        <v>19.006</v>
      </c>
      <c r="F25691" s="24">
        <f t="shared" si="438"/>
        <v>66.210800000000006</v>
      </c>
    </row>
    <row r="25692" spans="2:6" hidden="1">
      <c r="B25692" s="13">
        <v>2007</v>
      </c>
      <c r="C25692" s="14">
        <v>2</v>
      </c>
      <c r="D25692" s="14" t="s">
        <v>191</v>
      </c>
      <c r="E25692" s="19">
        <v>22.16</v>
      </c>
      <c r="F25692" s="24">
        <f t="shared" si="438"/>
        <v>71.888000000000005</v>
      </c>
    </row>
    <row r="25693" spans="2:6" hidden="1">
      <c r="B25693" s="15">
        <v>2007</v>
      </c>
      <c r="C25693" s="16">
        <v>3</v>
      </c>
      <c r="D25693" s="16" t="s">
        <v>191</v>
      </c>
      <c r="E25693" s="18">
        <v>25.195</v>
      </c>
      <c r="F25693" s="24">
        <f t="shared" si="438"/>
        <v>77.350999999999999</v>
      </c>
    </row>
    <row r="25694" spans="2:6" hidden="1">
      <c r="B25694" s="13">
        <v>2007</v>
      </c>
      <c r="C25694" s="14">
        <v>4</v>
      </c>
      <c r="D25694" s="14" t="s">
        <v>191</v>
      </c>
      <c r="E25694" s="19">
        <v>25.92</v>
      </c>
      <c r="F25694" s="24">
        <f t="shared" si="438"/>
        <v>78.656000000000006</v>
      </c>
    </row>
    <row r="25695" spans="2:6" hidden="1">
      <c r="B25695" s="15">
        <v>2007</v>
      </c>
      <c r="C25695" s="16">
        <v>5</v>
      </c>
      <c r="D25695" s="16" t="s">
        <v>191</v>
      </c>
      <c r="E25695" s="18">
        <v>27.027999999999999</v>
      </c>
      <c r="F25695" s="24">
        <f t="shared" si="438"/>
        <v>80.650399999999991</v>
      </c>
    </row>
    <row r="25696" spans="2:6" hidden="1">
      <c r="B25696" s="13">
        <v>2007</v>
      </c>
      <c r="C25696" s="14">
        <v>6</v>
      </c>
      <c r="D25696" s="14" t="s">
        <v>191</v>
      </c>
      <c r="E25696" s="19">
        <v>28.814</v>
      </c>
      <c r="F25696" s="24">
        <f t="shared" ref="F25696:F25759" si="439">(E25696 * 1.8) + 32</f>
        <v>83.865200000000002</v>
      </c>
    </row>
    <row r="25697" spans="2:6" hidden="1">
      <c r="B25697" s="15">
        <v>2007</v>
      </c>
      <c r="C25697" s="16">
        <v>7</v>
      </c>
      <c r="D25697" s="16" t="s">
        <v>191</v>
      </c>
      <c r="E25697" s="18">
        <v>28.731000000000002</v>
      </c>
      <c r="F25697" s="24">
        <f t="shared" si="439"/>
        <v>83.715800000000002</v>
      </c>
    </row>
    <row r="25698" spans="2:6" hidden="1">
      <c r="B25698" s="13">
        <v>2007</v>
      </c>
      <c r="C25698" s="14">
        <v>8</v>
      </c>
      <c r="D25698" s="14" t="s">
        <v>191</v>
      </c>
      <c r="E25698" s="19">
        <v>27.52</v>
      </c>
      <c r="F25698" s="24">
        <f t="shared" si="439"/>
        <v>81.536000000000001</v>
      </c>
    </row>
    <row r="25699" spans="2:6" hidden="1">
      <c r="B25699" s="15">
        <v>2007</v>
      </c>
      <c r="C25699" s="16">
        <v>9</v>
      </c>
      <c r="D25699" s="16" t="s">
        <v>191</v>
      </c>
      <c r="E25699" s="18">
        <v>26.468</v>
      </c>
      <c r="F25699" s="24">
        <f t="shared" si="439"/>
        <v>79.642400000000009</v>
      </c>
    </row>
    <row r="25700" spans="2:6" hidden="1">
      <c r="B25700" s="13">
        <v>2007</v>
      </c>
      <c r="C25700" s="14">
        <v>10</v>
      </c>
      <c r="D25700" s="14" t="s">
        <v>191</v>
      </c>
      <c r="E25700" s="19">
        <v>24.353000000000002</v>
      </c>
      <c r="F25700" s="24">
        <f t="shared" si="439"/>
        <v>75.835400000000007</v>
      </c>
    </row>
    <row r="25701" spans="2:6" hidden="1">
      <c r="B25701" s="15">
        <v>2007</v>
      </c>
      <c r="C25701" s="16">
        <v>11</v>
      </c>
      <c r="D25701" s="16" t="s">
        <v>191</v>
      </c>
      <c r="E25701" s="18">
        <v>21.096</v>
      </c>
      <c r="F25701" s="24">
        <f t="shared" si="439"/>
        <v>69.972800000000007</v>
      </c>
    </row>
    <row r="25702" spans="2:6" hidden="1">
      <c r="B25702" s="13">
        <v>2007</v>
      </c>
      <c r="C25702" s="14">
        <v>12</v>
      </c>
      <c r="D25702" s="14" t="s">
        <v>191</v>
      </c>
      <c r="E25702" s="19">
        <v>21.38</v>
      </c>
      <c r="F25702" s="24">
        <f t="shared" si="439"/>
        <v>70.484000000000009</v>
      </c>
    </row>
    <row r="25703" spans="2:6" hidden="1">
      <c r="B25703" s="15">
        <v>2008</v>
      </c>
      <c r="C25703" s="16">
        <v>1</v>
      </c>
      <c r="D25703" s="16" t="s">
        <v>191</v>
      </c>
      <c r="E25703" s="18">
        <v>19.300999999999998</v>
      </c>
      <c r="F25703" s="24">
        <f t="shared" si="439"/>
        <v>66.741799999999998</v>
      </c>
    </row>
    <row r="25704" spans="2:6" hidden="1">
      <c r="B25704" s="13">
        <v>2008</v>
      </c>
      <c r="C25704" s="14">
        <v>2</v>
      </c>
      <c r="D25704" s="14" t="s">
        <v>191</v>
      </c>
      <c r="E25704" s="19">
        <v>17.939</v>
      </c>
      <c r="F25704" s="24">
        <f t="shared" si="439"/>
        <v>64.290199999999999</v>
      </c>
    </row>
    <row r="25705" spans="2:6" hidden="1">
      <c r="B25705" s="15">
        <v>2008</v>
      </c>
      <c r="C25705" s="16">
        <v>3</v>
      </c>
      <c r="D25705" s="16" t="s">
        <v>191</v>
      </c>
      <c r="E25705" s="18">
        <v>23.081</v>
      </c>
      <c r="F25705" s="24">
        <f t="shared" si="439"/>
        <v>73.5458</v>
      </c>
    </row>
    <row r="25706" spans="2:6" hidden="1">
      <c r="B25706" s="13">
        <v>2008</v>
      </c>
      <c r="C25706" s="14">
        <v>4</v>
      </c>
      <c r="D25706" s="14" t="s">
        <v>191</v>
      </c>
      <c r="E25706" s="19">
        <v>26.065999999999999</v>
      </c>
      <c r="F25706" s="24">
        <f t="shared" si="439"/>
        <v>78.918800000000005</v>
      </c>
    </row>
    <row r="25707" spans="2:6" hidden="1">
      <c r="B25707" s="15">
        <v>2008</v>
      </c>
      <c r="C25707" s="16">
        <v>5</v>
      </c>
      <c r="D25707" s="16" t="s">
        <v>191</v>
      </c>
      <c r="E25707" s="18">
        <v>26.442</v>
      </c>
      <c r="F25707" s="24">
        <f t="shared" si="439"/>
        <v>79.595600000000005</v>
      </c>
    </row>
    <row r="25708" spans="2:6" hidden="1">
      <c r="B25708" s="13">
        <v>2008</v>
      </c>
      <c r="C25708" s="14">
        <v>6</v>
      </c>
      <c r="D25708" s="14" t="s">
        <v>191</v>
      </c>
      <c r="E25708" s="19">
        <v>27.606000000000002</v>
      </c>
      <c r="F25708" s="24">
        <f t="shared" si="439"/>
        <v>81.690799999999996</v>
      </c>
    </row>
    <row r="25709" spans="2:6" hidden="1">
      <c r="B25709" s="15">
        <v>2008</v>
      </c>
      <c r="C25709" s="16">
        <v>7</v>
      </c>
      <c r="D25709" s="16" t="s">
        <v>191</v>
      </c>
      <c r="E25709" s="18">
        <v>27.669</v>
      </c>
      <c r="F25709" s="24">
        <f t="shared" si="439"/>
        <v>81.804200000000009</v>
      </c>
    </row>
    <row r="25710" spans="2:6" hidden="1">
      <c r="B25710" s="13">
        <v>2008</v>
      </c>
      <c r="C25710" s="14">
        <v>8</v>
      </c>
      <c r="D25710" s="14" t="s">
        <v>191</v>
      </c>
      <c r="E25710" s="19">
        <v>27.452000000000002</v>
      </c>
      <c r="F25710" s="24">
        <f t="shared" si="439"/>
        <v>81.413600000000002</v>
      </c>
    </row>
    <row r="25711" spans="2:6" hidden="1">
      <c r="B25711" s="15">
        <v>2008</v>
      </c>
      <c r="C25711" s="16">
        <v>9</v>
      </c>
      <c r="D25711" s="16" t="s">
        <v>191</v>
      </c>
      <c r="E25711" s="18">
        <v>26.65</v>
      </c>
      <c r="F25711" s="24">
        <f t="shared" si="439"/>
        <v>79.97</v>
      </c>
    </row>
    <row r="25712" spans="2:6" hidden="1">
      <c r="B25712" s="13">
        <v>2008</v>
      </c>
      <c r="C25712" s="14">
        <v>10</v>
      </c>
      <c r="D25712" s="14" t="s">
        <v>191</v>
      </c>
      <c r="E25712" s="19">
        <v>25.655999999999999</v>
      </c>
      <c r="F25712" s="24">
        <f t="shared" si="439"/>
        <v>78.180800000000005</v>
      </c>
    </row>
    <row r="25713" spans="2:6" hidden="1">
      <c r="B25713" s="15">
        <v>2008</v>
      </c>
      <c r="C25713" s="16">
        <v>11</v>
      </c>
      <c r="D25713" s="16" t="s">
        <v>191</v>
      </c>
      <c r="E25713" s="18">
        <v>21.864000000000001</v>
      </c>
      <c r="F25713" s="24">
        <f t="shared" si="439"/>
        <v>71.355199999999996</v>
      </c>
    </row>
    <row r="25714" spans="2:6" hidden="1">
      <c r="B25714" s="13">
        <v>2008</v>
      </c>
      <c r="C25714" s="14">
        <v>12</v>
      </c>
      <c r="D25714" s="14" t="s">
        <v>191</v>
      </c>
      <c r="E25714" s="19">
        <v>19.013999999999999</v>
      </c>
      <c r="F25714" s="24">
        <f t="shared" si="439"/>
        <v>66.225200000000001</v>
      </c>
    </row>
    <row r="25715" spans="2:6" hidden="1">
      <c r="B25715" s="15">
        <v>2009</v>
      </c>
      <c r="C25715" s="16">
        <v>1</v>
      </c>
      <c r="D25715" s="16" t="s">
        <v>191</v>
      </c>
      <c r="E25715" s="18">
        <v>17.759</v>
      </c>
      <c r="F25715" s="24">
        <f t="shared" si="439"/>
        <v>63.966200000000001</v>
      </c>
    </row>
    <row r="25716" spans="2:6" hidden="1">
      <c r="B25716" s="13">
        <v>2009</v>
      </c>
      <c r="C25716" s="14">
        <v>2</v>
      </c>
      <c r="D25716" s="14" t="s">
        <v>191</v>
      </c>
      <c r="E25716" s="19">
        <v>23.495999999999999</v>
      </c>
      <c r="F25716" s="24">
        <f t="shared" si="439"/>
        <v>74.2928</v>
      </c>
    </row>
    <row r="25717" spans="2:6" hidden="1">
      <c r="B25717" s="15">
        <v>2009</v>
      </c>
      <c r="C25717" s="16">
        <v>3</v>
      </c>
      <c r="D25717" s="16" t="s">
        <v>191</v>
      </c>
      <c r="E25717" s="18">
        <v>24.332000000000001</v>
      </c>
      <c r="F25717" s="24">
        <f t="shared" si="439"/>
        <v>75.797600000000003</v>
      </c>
    </row>
    <row r="25718" spans="2:6" hidden="1">
      <c r="B25718" s="13">
        <v>2009</v>
      </c>
      <c r="C25718" s="14">
        <v>4</v>
      </c>
      <c r="D25718" s="14" t="s">
        <v>191</v>
      </c>
      <c r="E25718" s="19">
        <v>26.192</v>
      </c>
      <c r="F25718" s="24">
        <f t="shared" si="439"/>
        <v>79.145600000000002</v>
      </c>
    </row>
    <row r="25719" spans="2:6" hidden="1">
      <c r="B25719" s="15">
        <v>2009</v>
      </c>
      <c r="C25719" s="16">
        <v>5</v>
      </c>
      <c r="D25719" s="16" t="s">
        <v>191</v>
      </c>
      <c r="E25719" s="18">
        <v>27.131</v>
      </c>
      <c r="F25719" s="24">
        <f t="shared" si="439"/>
        <v>80.835800000000006</v>
      </c>
    </row>
    <row r="25720" spans="2:6" hidden="1">
      <c r="B25720" s="13">
        <v>2009</v>
      </c>
      <c r="C25720" s="14">
        <v>6</v>
      </c>
      <c r="D25720" s="14" t="s">
        <v>191</v>
      </c>
      <c r="E25720" s="19">
        <v>28.295000000000002</v>
      </c>
      <c r="F25720" s="24">
        <f t="shared" si="439"/>
        <v>82.931000000000012</v>
      </c>
    </row>
    <row r="25721" spans="2:6" hidden="1">
      <c r="B25721" s="15">
        <v>2009</v>
      </c>
      <c r="C25721" s="16">
        <v>7</v>
      </c>
      <c r="D25721" s="16" t="s">
        <v>191</v>
      </c>
      <c r="E25721" s="18">
        <v>27.898</v>
      </c>
      <c r="F25721" s="24">
        <f t="shared" si="439"/>
        <v>82.216399999999993</v>
      </c>
    </row>
    <row r="25722" spans="2:6" hidden="1">
      <c r="B25722" s="13">
        <v>2009</v>
      </c>
      <c r="C25722" s="14">
        <v>8</v>
      </c>
      <c r="D25722" s="14" t="s">
        <v>191</v>
      </c>
      <c r="E25722" s="19">
        <v>27.777999999999999</v>
      </c>
      <c r="F25722" s="24">
        <f t="shared" si="439"/>
        <v>82.000399999999999</v>
      </c>
    </row>
    <row r="25723" spans="2:6" hidden="1">
      <c r="B25723" s="15">
        <v>2009</v>
      </c>
      <c r="C25723" s="16">
        <v>9</v>
      </c>
      <c r="D25723" s="16" t="s">
        <v>191</v>
      </c>
      <c r="E25723" s="18">
        <v>26.972999999999999</v>
      </c>
      <c r="F25723" s="24">
        <f t="shared" si="439"/>
        <v>80.551400000000001</v>
      </c>
    </row>
    <row r="25724" spans="2:6" hidden="1">
      <c r="B25724" s="13">
        <v>2009</v>
      </c>
      <c r="C25724" s="14">
        <v>10</v>
      </c>
      <c r="D25724" s="14" t="s">
        <v>191</v>
      </c>
      <c r="E25724" s="19">
        <v>25.975999999999999</v>
      </c>
      <c r="F25724" s="24">
        <f t="shared" si="439"/>
        <v>78.756799999999998</v>
      </c>
    </row>
    <row r="25725" spans="2:6" hidden="1">
      <c r="B25725" s="15">
        <v>2009</v>
      </c>
      <c r="C25725" s="16">
        <v>11</v>
      </c>
      <c r="D25725" s="16" t="s">
        <v>191</v>
      </c>
      <c r="E25725" s="18">
        <v>22.55</v>
      </c>
      <c r="F25725" s="24">
        <f t="shared" si="439"/>
        <v>72.59</v>
      </c>
    </row>
    <row r="25726" spans="2:6" hidden="1">
      <c r="B25726" s="13">
        <v>2009</v>
      </c>
      <c r="C25726" s="14">
        <v>12</v>
      </c>
      <c r="D25726" s="14" t="s">
        <v>191</v>
      </c>
      <c r="E25726" s="19">
        <v>20.841999999999999</v>
      </c>
      <c r="F25726" s="24">
        <f t="shared" si="439"/>
        <v>69.515600000000006</v>
      </c>
    </row>
    <row r="25727" spans="2:6" hidden="1">
      <c r="B25727" s="15">
        <v>2010</v>
      </c>
      <c r="C25727" s="16">
        <v>1</v>
      </c>
      <c r="D25727" s="16" t="s">
        <v>191</v>
      </c>
      <c r="E25727" s="18">
        <v>21.364999999999998</v>
      </c>
      <c r="F25727" s="24">
        <f t="shared" si="439"/>
        <v>70.456999999999994</v>
      </c>
    </row>
    <row r="25728" spans="2:6" hidden="1">
      <c r="B25728" s="13">
        <v>2010</v>
      </c>
      <c r="C25728" s="14">
        <v>2</v>
      </c>
      <c r="D25728" s="14" t="s">
        <v>191</v>
      </c>
      <c r="E25728" s="19">
        <v>23.41</v>
      </c>
      <c r="F25728" s="24">
        <f t="shared" si="439"/>
        <v>74.138000000000005</v>
      </c>
    </row>
    <row r="25729" spans="2:6" hidden="1">
      <c r="B25729" s="15">
        <v>2010</v>
      </c>
      <c r="C25729" s="16">
        <v>3</v>
      </c>
      <c r="D25729" s="16" t="s">
        <v>191</v>
      </c>
      <c r="E25729" s="18">
        <v>24.646999999999998</v>
      </c>
      <c r="F25729" s="24">
        <f t="shared" si="439"/>
        <v>76.364599999999996</v>
      </c>
    </row>
    <row r="25730" spans="2:6" hidden="1">
      <c r="B25730" s="13">
        <v>2010</v>
      </c>
      <c r="C25730" s="14">
        <v>4</v>
      </c>
      <c r="D25730" s="14" t="s">
        <v>191</v>
      </c>
      <c r="E25730" s="19">
        <v>27.754000000000001</v>
      </c>
      <c r="F25730" s="24">
        <f t="shared" si="439"/>
        <v>81.9572</v>
      </c>
    </row>
    <row r="25731" spans="2:6" hidden="1">
      <c r="B25731" s="15">
        <v>2010</v>
      </c>
      <c r="C25731" s="16">
        <v>5</v>
      </c>
      <c r="D25731" s="16" t="s">
        <v>191</v>
      </c>
      <c r="E25731" s="18">
        <v>29.038</v>
      </c>
      <c r="F25731" s="24">
        <f t="shared" si="439"/>
        <v>84.2684</v>
      </c>
    </row>
    <row r="25732" spans="2:6" hidden="1">
      <c r="B25732" s="13">
        <v>2010</v>
      </c>
      <c r="C25732" s="14">
        <v>6</v>
      </c>
      <c r="D25732" s="14" t="s">
        <v>191</v>
      </c>
      <c r="E25732" s="19">
        <v>29.024999999999999</v>
      </c>
      <c r="F25732" s="24">
        <f t="shared" si="439"/>
        <v>84.245000000000005</v>
      </c>
    </row>
    <row r="25733" spans="2:6" hidden="1">
      <c r="B25733" s="15">
        <v>2010</v>
      </c>
      <c r="C25733" s="16">
        <v>7</v>
      </c>
      <c r="D25733" s="16" t="s">
        <v>191</v>
      </c>
      <c r="E25733" s="18">
        <v>28.306000000000001</v>
      </c>
      <c r="F25733" s="24">
        <f t="shared" si="439"/>
        <v>82.950800000000001</v>
      </c>
    </row>
    <row r="25734" spans="2:6" hidden="1">
      <c r="B25734" s="13">
        <v>2010</v>
      </c>
      <c r="C25734" s="14">
        <v>8</v>
      </c>
      <c r="D25734" s="14" t="s">
        <v>191</v>
      </c>
      <c r="E25734" s="19">
        <v>26.812000000000001</v>
      </c>
      <c r="F25734" s="24">
        <f t="shared" si="439"/>
        <v>80.261600000000001</v>
      </c>
    </row>
    <row r="25735" spans="2:6" hidden="1">
      <c r="B25735" s="15">
        <v>2010</v>
      </c>
      <c r="C25735" s="16">
        <v>9</v>
      </c>
      <c r="D25735" s="16" t="s">
        <v>191</v>
      </c>
      <c r="E25735" s="18">
        <v>26.960999999999999</v>
      </c>
      <c r="F25735" s="24">
        <f t="shared" si="439"/>
        <v>80.529799999999994</v>
      </c>
    </row>
    <row r="25736" spans="2:6" hidden="1">
      <c r="B25736" s="13">
        <v>2010</v>
      </c>
      <c r="C25736" s="14">
        <v>10</v>
      </c>
      <c r="D25736" s="14" t="s">
        <v>191</v>
      </c>
      <c r="E25736" s="19">
        <v>24.681000000000001</v>
      </c>
      <c r="F25736" s="24">
        <f t="shared" si="439"/>
        <v>76.42580000000001</v>
      </c>
    </row>
    <row r="25737" spans="2:6" hidden="1">
      <c r="B25737" s="15">
        <v>2010</v>
      </c>
      <c r="C25737" s="16">
        <v>11</v>
      </c>
      <c r="D25737" s="16" t="s">
        <v>191</v>
      </c>
      <c r="E25737" s="18">
        <v>22.687999999999999</v>
      </c>
      <c r="F25737" s="24">
        <f t="shared" si="439"/>
        <v>72.838400000000007</v>
      </c>
    </row>
    <row r="25738" spans="2:6" hidden="1">
      <c r="B25738" s="13">
        <v>2010</v>
      </c>
      <c r="C25738" s="14">
        <v>12</v>
      </c>
      <c r="D25738" s="14" t="s">
        <v>191</v>
      </c>
      <c r="E25738" s="19">
        <v>21.276</v>
      </c>
      <c r="F25738" s="24">
        <f t="shared" si="439"/>
        <v>70.29679999999999</v>
      </c>
    </row>
    <row r="25739" spans="2:6" hidden="1">
      <c r="B25739" s="15">
        <v>2011</v>
      </c>
      <c r="C25739" s="16">
        <v>1</v>
      </c>
      <c r="D25739" s="16" t="s">
        <v>191</v>
      </c>
      <c r="E25739" s="18">
        <v>18.189</v>
      </c>
      <c r="F25739" s="24">
        <f t="shared" si="439"/>
        <v>64.740200000000002</v>
      </c>
    </row>
    <row r="25740" spans="2:6" hidden="1">
      <c r="B25740" s="13">
        <v>2011</v>
      </c>
      <c r="C25740" s="14">
        <v>2</v>
      </c>
      <c r="D25740" s="14" t="s">
        <v>191</v>
      </c>
      <c r="E25740" s="19">
        <v>21.890999999999998</v>
      </c>
      <c r="F25740" s="24">
        <f t="shared" si="439"/>
        <v>71.40379999999999</v>
      </c>
    </row>
    <row r="25741" spans="2:6" hidden="1">
      <c r="B25741" s="15">
        <v>2011</v>
      </c>
      <c r="C25741" s="16">
        <v>3</v>
      </c>
      <c r="D25741" s="16" t="s">
        <v>191</v>
      </c>
      <c r="E25741" s="18">
        <v>21.361000000000001</v>
      </c>
      <c r="F25741" s="24">
        <f t="shared" si="439"/>
        <v>70.44980000000001</v>
      </c>
    </row>
    <row r="25742" spans="2:6" hidden="1">
      <c r="B25742" s="13">
        <v>2011</v>
      </c>
      <c r="C25742" s="14">
        <v>4</v>
      </c>
      <c r="D25742" s="14" t="s">
        <v>191</v>
      </c>
      <c r="E25742" s="19">
        <v>25.466000000000001</v>
      </c>
      <c r="F25742" s="24">
        <f t="shared" si="439"/>
        <v>77.838800000000006</v>
      </c>
    </row>
    <row r="25743" spans="2:6" hidden="1">
      <c r="B25743" s="15">
        <v>2011</v>
      </c>
      <c r="C25743" s="16">
        <v>5</v>
      </c>
      <c r="D25743" s="16" t="s">
        <v>191</v>
      </c>
      <c r="E25743" s="18">
        <v>26.98</v>
      </c>
      <c r="F25743" s="24">
        <f t="shared" si="439"/>
        <v>80.563999999999993</v>
      </c>
    </row>
    <row r="25744" spans="2:6" hidden="1">
      <c r="B25744" s="13">
        <v>2011</v>
      </c>
      <c r="C25744" s="14">
        <v>6</v>
      </c>
      <c r="D25744" s="14" t="s">
        <v>191</v>
      </c>
      <c r="E25744" s="19">
        <v>27.882000000000001</v>
      </c>
      <c r="F25744" s="24">
        <f t="shared" si="439"/>
        <v>82.187600000000003</v>
      </c>
    </row>
    <row r="25745" spans="2:6" hidden="1">
      <c r="B25745" s="15">
        <v>2011</v>
      </c>
      <c r="C25745" s="16">
        <v>7</v>
      </c>
      <c r="D25745" s="16" t="s">
        <v>191</v>
      </c>
      <c r="E25745" s="18">
        <v>27.606999999999999</v>
      </c>
      <c r="F25745" s="24">
        <f t="shared" si="439"/>
        <v>81.692599999999999</v>
      </c>
    </row>
    <row r="25746" spans="2:6" hidden="1">
      <c r="B25746" s="13">
        <v>2011</v>
      </c>
      <c r="C25746" s="14">
        <v>8</v>
      </c>
      <c r="D25746" s="14" t="s">
        <v>191</v>
      </c>
      <c r="E25746" s="19">
        <v>26.943000000000001</v>
      </c>
      <c r="F25746" s="24">
        <f t="shared" si="439"/>
        <v>80.497399999999999</v>
      </c>
    </row>
    <row r="25747" spans="2:6" hidden="1">
      <c r="B25747" s="15">
        <v>2011</v>
      </c>
      <c r="C25747" s="16">
        <v>9</v>
      </c>
      <c r="D25747" s="16" t="s">
        <v>191</v>
      </c>
      <c r="E25747" s="18">
        <v>26.3</v>
      </c>
      <c r="F25747" s="24">
        <f t="shared" si="439"/>
        <v>79.34</v>
      </c>
    </row>
    <row r="25748" spans="2:6" hidden="1">
      <c r="B25748" s="13">
        <v>2011</v>
      </c>
      <c r="C25748" s="14">
        <v>10</v>
      </c>
      <c r="D25748" s="14" t="s">
        <v>191</v>
      </c>
      <c r="E25748" s="19">
        <v>24.693000000000001</v>
      </c>
      <c r="F25748" s="24">
        <f t="shared" si="439"/>
        <v>76.447400000000002</v>
      </c>
    </row>
    <row r="25749" spans="2:6" hidden="1">
      <c r="B25749" s="15">
        <v>2011</v>
      </c>
      <c r="C25749" s="16">
        <v>11</v>
      </c>
      <c r="D25749" s="16" t="s">
        <v>191</v>
      </c>
      <c r="E25749" s="18">
        <v>23.323</v>
      </c>
      <c r="F25749" s="24">
        <f t="shared" si="439"/>
        <v>73.981400000000008</v>
      </c>
    </row>
    <row r="25750" spans="2:6" hidden="1">
      <c r="B25750" s="13">
        <v>2011</v>
      </c>
      <c r="C25750" s="14">
        <v>12</v>
      </c>
      <c r="D25750" s="14" t="s">
        <v>191</v>
      </c>
      <c r="E25750" s="19">
        <v>19.067</v>
      </c>
      <c r="F25750" s="24">
        <f t="shared" si="439"/>
        <v>66.320599999999999</v>
      </c>
    </row>
    <row r="25751" spans="2:6" hidden="1">
      <c r="B25751" s="15">
        <v>2012</v>
      </c>
      <c r="C25751" s="16">
        <v>1</v>
      </c>
      <c r="D25751" s="16" t="s">
        <v>191</v>
      </c>
      <c r="E25751" s="18">
        <v>20.163</v>
      </c>
      <c r="F25751" s="24">
        <f t="shared" si="439"/>
        <v>68.293399999999991</v>
      </c>
    </row>
    <row r="25752" spans="2:6" hidden="1">
      <c r="B25752" s="13">
        <v>2012</v>
      </c>
      <c r="C25752" s="14">
        <v>2</v>
      </c>
      <c r="D25752" s="14" t="s">
        <v>191</v>
      </c>
      <c r="E25752" s="19">
        <v>22.402999999999999</v>
      </c>
      <c r="F25752" s="24">
        <f t="shared" si="439"/>
        <v>72.325400000000002</v>
      </c>
    </row>
    <row r="25753" spans="2:6" hidden="1">
      <c r="B25753" s="15">
        <v>2012</v>
      </c>
      <c r="C25753" s="16">
        <v>3</v>
      </c>
      <c r="D25753" s="16" t="s">
        <v>191</v>
      </c>
      <c r="E25753" s="18">
        <v>24.204000000000001</v>
      </c>
      <c r="F25753" s="24">
        <f t="shared" si="439"/>
        <v>75.5672</v>
      </c>
    </row>
    <row r="25754" spans="2:6" hidden="1">
      <c r="B25754" s="13">
        <v>2012</v>
      </c>
      <c r="C25754" s="14">
        <v>4</v>
      </c>
      <c r="D25754" s="14" t="s">
        <v>191</v>
      </c>
      <c r="E25754" s="19">
        <v>26.673999999999999</v>
      </c>
      <c r="F25754" s="24">
        <f t="shared" si="439"/>
        <v>80.013199999999998</v>
      </c>
    </row>
    <row r="25755" spans="2:6" hidden="1">
      <c r="B25755" s="15">
        <v>2012</v>
      </c>
      <c r="C25755" s="16">
        <v>5</v>
      </c>
      <c r="D25755" s="16" t="s">
        <v>191</v>
      </c>
      <c r="E25755" s="18">
        <v>27.49</v>
      </c>
      <c r="F25755" s="24">
        <f t="shared" si="439"/>
        <v>81.481999999999999</v>
      </c>
    </row>
    <row r="25756" spans="2:6" hidden="1">
      <c r="B25756" s="13">
        <v>2012</v>
      </c>
      <c r="C25756" s="14">
        <v>6</v>
      </c>
      <c r="D25756" s="14" t="s">
        <v>191</v>
      </c>
      <c r="E25756" s="19">
        <v>28.469000000000001</v>
      </c>
      <c r="F25756" s="24">
        <f t="shared" si="439"/>
        <v>83.244200000000006</v>
      </c>
    </row>
    <row r="25757" spans="2:6" hidden="1">
      <c r="B25757" s="15">
        <v>2012</v>
      </c>
      <c r="C25757" s="16">
        <v>7</v>
      </c>
      <c r="D25757" s="16" t="s">
        <v>191</v>
      </c>
      <c r="E25757" s="18">
        <v>28.100999999999999</v>
      </c>
      <c r="F25757" s="24">
        <f t="shared" si="439"/>
        <v>82.581800000000001</v>
      </c>
    </row>
    <row r="25758" spans="2:6" hidden="1">
      <c r="B25758" s="13">
        <v>2012</v>
      </c>
      <c r="C25758" s="14">
        <v>8</v>
      </c>
      <c r="D25758" s="14" t="s">
        <v>191</v>
      </c>
      <c r="E25758" s="19">
        <v>27.675999999999998</v>
      </c>
      <c r="F25758" s="24">
        <f t="shared" si="439"/>
        <v>81.816800000000001</v>
      </c>
    </row>
    <row r="25759" spans="2:6" hidden="1">
      <c r="B25759" s="15">
        <v>2012</v>
      </c>
      <c r="C25759" s="16">
        <v>9</v>
      </c>
      <c r="D25759" s="16" t="s">
        <v>191</v>
      </c>
      <c r="E25759" s="18">
        <v>27.178999999999998</v>
      </c>
      <c r="F25759" s="24">
        <f t="shared" si="439"/>
        <v>80.922200000000004</v>
      </c>
    </row>
    <row r="25760" spans="2:6" hidden="1">
      <c r="B25760" s="13">
        <v>2012</v>
      </c>
      <c r="C25760" s="14">
        <v>10</v>
      </c>
      <c r="D25760" s="14" t="s">
        <v>191</v>
      </c>
      <c r="E25760" s="19">
        <v>26.143000000000001</v>
      </c>
      <c r="F25760" s="24">
        <f t="shared" ref="F25760:F25823" si="440">(E25760 * 1.8) + 32</f>
        <v>79.057400000000001</v>
      </c>
    </row>
    <row r="25761" spans="2:6" hidden="1">
      <c r="B25761" s="15">
        <v>2012</v>
      </c>
      <c r="C25761" s="16">
        <v>11</v>
      </c>
      <c r="D25761" s="16" t="s">
        <v>191</v>
      </c>
      <c r="E25761" s="18">
        <v>25.483000000000001</v>
      </c>
      <c r="F25761" s="24">
        <f t="shared" si="440"/>
        <v>77.869399999999999</v>
      </c>
    </row>
    <row r="25762" spans="2:6" hidden="1">
      <c r="B25762" s="13">
        <v>2012</v>
      </c>
      <c r="C25762" s="14">
        <v>12</v>
      </c>
      <c r="D25762" s="14" t="s">
        <v>191</v>
      </c>
      <c r="E25762" s="19">
        <v>22.42</v>
      </c>
      <c r="F25762" s="24">
        <f t="shared" si="440"/>
        <v>72.355999999999995</v>
      </c>
    </row>
    <row r="25763" spans="2:6" hidden="1">
      <c r="B25763" s="15">
        <v>2013</v>
      </c>
      <c r="C25763" s="16">
        <v>1</v>
      </c>
      <c r="D25763" s="16" t="s">
        <v>191</v>
      </c>
      <c r="E25763" s="18">
        <v>20.201000000000001</v>
      </c>
      <c r="F25763" s="24">
        <f t="shared" si="440"/>
        <v>68.361800000000002</v>
      </c>
    </row>
    <row r="25764" spans="2:6" hidden="1">
      <c r="B25764" s="13">
        <v>2013</v>
      </c>
      <c r="C25764" s="14">
        <v>2</v>
      </c>
      <c r="D25764" s="14" t="s">
        <v>191</v>
      </c>
      <c r="E25764" s="19">
        <v>23.23</v>
      </c>
      <c r="F25764" s="24">
        <f t="shared" si="440"/>
        <v>73.813999999999993</v>
      </c>
    </row>
    <row r="25765" spans="2:6" hidden="1">
      <c r="B25765" s="15">
        <v>2013</v>
      </c>
      <c r="C25765" s="16">
        <v>3</v>
      </c>
      <c r="D25765" s="16" t="s">
        <v>191</v>
      </c>
      <c r="E25765" s="18">
        <v>24.858000000000001</v>
      </c>
      <c r="F25765" s="24">
        <f t="shared" si="440"/>
        <v>76.744399999999999</v>
      </c>
    </row>
    <row r="25766" spans="2:6" hidden="1">
      <c r="B25766" s="13">
        <v>2013</v>
      </c>
      <c r="C25766" s="14">
        <v>4</v>
      </c>
      <c r="D25766" s="14" t="s">
        <v>191</v>
      </c>
      <c r="E25766" s="19">
        <v>27.292000000000002</v>
      </c>
      <c r="F25766" s="24">
        <f t="shared" si="440"/>
        <v>81.125600000000006</v>
      </c>
    </row>
    <row r="25767" spans="2:6" hidden="1">
      <c r="B25767" s="15">
        <v>2013</v>
      </c>
      <c r="C25767" s="16">
        <v>5</v>
      </c>
      <c r="D25767" s="16" t="s">
        <v>191</v>
      </c>
      <c r="E25767" s="18">
        <v>28.05</v>
      </c>
      <c r="F25767" s="24">
        <f t="shared" si="440"/>
        <v>82.490000000000009</v>
      </c>
    </row>
    <row r="25768" spans="2:6" hidden="1">
      <c r="B25768" s="13">
        <v>2013</v>
      </c>
      <c r="C25768" s="14">
        <v>6</v>
      </c>
      <c r="D25768" s="14" t="s">
        <v>191</v>
      </c>
      <c r="E25768" s="19">
        <v>28.399000000000001</v>
      </c>
      <c r="F25768" s="24">
        <f t="shared" si="440"/>
        <v>83.118200000000002</v>
      </c>
    </row>
    <row r="25769" spans="2:6" hidden="1">
      <c r="B25769" s="15">
        <v>2013</v>
      </c>
      <c r="C25769" s="16">
        <v>7</v>
      </c>
      <c r="D25769" s="16" t="s">
        <v>191</v>
      </c>
      <c r="E25769" s="18">
        <v>27.83</v>
      </c>
      <c r="F25769" s="24">
        <f t="shared" si="440"/>
        <v>82.093999999999994</v>
      </c>
    </row>
    <row r="25770" spans="2:6" hidden="1">
      <c r="B25770" s="13">
        <v>2013</v>
      </c>
      <c r="C25770" s="14">
        <v>8</v>
      </c>
      <c r="D25770" s="14" t="s">
        <v>191</v>
      </c>
      <c r="E25770" s="19">
        <v>27.677</v>
      </c>
      <c r="F25770" s="24">
        <f t="shared" si="440"/>
        <v>81.818600000000004</v>
      </c>
    </row>
    <row r="25771" spans="2:6" hidden="1">
      <c r="B25771" s="15">
        <v>2000</v>
      </c>
      <c r="C25771" s="16">
        <v>2</v>
      </c>
      <c r="D25771" s="16" t="s">
        <v>192</v>
      </c>
      <c r="E25771" s="18">
        <v>22.181000000000001</v>
      </c>
      <c r="F25771" s="24">
        <f t="shared" si="440"/>
        <v>71.92580000000001</v>
      </c>
    </row>
    <row r="25772" spans="2:6" hidden="1">
      <c r="B25772" s="13">
        <v>2000</v>
      </c>
      <c r="C25772" s="14">
        <v>3</v>
      </c>
      <c r="D25772" s="14" t="s">
        <v>192</v>
      </c>
      <c r="E25772" s="19">
        <v>22.007999999999999</v>
      </c>
      <c r="F25772" s="24">
        <f t="shared" si="440"/>
        <v>71.614399999999989</v>
      </c>
    </row>
    <row r="25773" spans="2:6" hidden="1">
      <c r="B25773" s="15">
        <v>2000</v>
      </c>
      <c r="C25773" s="16">
        <v>4</v>
      </c>
      <c r="D25773" s="16" t="s">
        <v>192</v>
      </c>
      <c r="E25773" s="18">
        <v>19.963999999999999</v>
      </c>
      <c r="F25773" s="24">
        <f t="shared" si="440"/>
        <v>67.935200000000009</v>
      </c>
    </row>
    <row r="25774" spans="2:6" hidden="1">
      <c r="B25774" s="13">
        <v>2000</v>
      </c>
      <c r="C25774" s="14">
        <v>5</v>
      </c>
      <c r="D25774" s="14" t="s">
        <v>192</v>
      </c>
      <c r="E25774" s="19">
        <v>17.012</v>
      </c>
      <c r="F25774" s="24">
        <f t="shared" si="440"/>
        <v>62.621600000000001</v>
      </c>
    </row>
    <row r="25775" spans="2:6" hidden="1">
      <c r="B25775" s="15">
        <v>2000</v>
      </c>
      <c r="C25775" s="16">
        <v>6</v>
      </c>
      <c r="D25775" s="16" t="s">
        <v>192</v>
      </c>
      <c r="E25775" s="18">
        <v>16.3</v>
      </c>
      <c r="F25775" s="24">
        <f t="shared" si="440"/>
        <v>61.34</v>
      </c>
    </row>
    <row r="25776" spans="2:6" hidden="1">
      <c r="B25776" s="13">
        <v>2000</v>
      </c>
      <c r="C25776" s="14">
        <v>7</v>
      </c>
      <c r="D25776" s="14" t="s">
        <v>192</v>
      </c>
      <c r="E25776" s="19">
        <v>15.669</v>
      </c>
      <c r="F25776" s="24">
        <f t="shared" si="440"/>
        <v>60.2042</v>
      </c>
    </row>
    <row r="25777" spans="2:6" hidden="1">
      <c r="B25777" s="15">
        <v>2000</v>
      </c>
      <c r="C25777" s="16">
        <v>8</v>
      </c>
      <c r="D25777" s="16" t="s">
        <v>192</v>
      </c>
      <c r="E25777" s="18">
        <v>18.169</v>
      </c>
      <c r="F25777" s="24">
        <f t="shared" si="440"/>
        <v>64.7042</v>
      </c>
    </row>
    <row r="25778" spans="2:6" hidden="1">
      <c r="B25778" s="13">
        <v>2000</v>
      </c>
      <c r="C25778" s="14">
        <v>9</v>
      </c>
      <c r="D25778" s="14" t="s">
        <v>192</v>
      </c>
      <c r="E25778" s="19">
        <v>19.547999999999998</v>
      </c>
      <c r="F25778" s="24">
        <f t="shared" si="440"/>
        <v>67.186399999999992</v>
      </c>
    </row>
    <row r="25779" spans="2:6" hidden="1">
      <c r="B25779" s="15">
        <v>2000</v>
      </c>
      <c r="C25779" s="16">
        <v>10</v>
      </c>
      <c r="D25779" s="16" t="s">
        <v>192</v>
      </c>
      <c r="E25779" s="18">
        <v>22.562000000000001</v>
      </c>
      <c r="F25779" s="24">
        <f t="shared" si="440"/>
        <v>72.61160000000001</v>
      </c>
    </row>
    <row r="25780" spans="2:6" hidden="1">
      <c r="B25780" s="13">
        <v>2000</v>
      </c>
      <c r="C25780" s="14">
        <v>11</v>
      </c>
      <c r="D25780" s="14" t="s">
        <v>192</v>
      </c>
      <c r="E25780" s="19">
        <v>22.988</v>
      </c>
      <c r="F25780" s="24">
        <f t="shared" si="440"/>
        <v>73.378399999999999</v>
      </c>
    </row>
    <row r="25781" spans="2:6" hidden="1">
      <c r="B25781" s="15">
        <v>2000</v>
      </c>
      <c r="C25781" s="16">
        <v>12</v>
      </c>
      <c r="D25781" s="16" t="s">
        <v>192</v>
      </c>
      <c r="E25781" s="18">
        <v>24.196999999999999</v>
      </c>
      <c r="F25781" s="24">
        <f t="shared" si="440"/>
        <v>75.554599999999994</v>
      </c>
    </row>
    <row r="25782" spans="2:6" hidden="1">
      <c r="B25782" s="13">
        <v>2001</v>
      </c>
      <c r="C25782" s="14">
        <v>1</v>
      </c>
      <c r="D25782" s="14" t="s">
        <v>192</v>
      </c>
      <c r="E25782" s="19">
        <v>23.882000000000001</v>
      </c>
      <c r="F25782" s="24">
        <f t="shared" si="440"/>
        <v>74.9876</v>
      </c>
    </row>
    <row r="25783" spans="2:6" hidden="1">
      <c r="B25783" s="15">
        <v>2001</v>
      </c>
      <c r="C25783" s="16">
        <v>2</v>
      </c>
      <c r="D25783" s="16" t="s">
        <v>192</v>
      </c>
      <c r="E25783" s="18">
        <v>22.86</v>
      </c>
      <c r="F25783" s="24">
        <f t="shared" si="440"/>
        <v>73.147999999999996</v>
      </c>
    </row>
    <row r="25784" spans="2:6" hidden="1">
      <c r="B25784" s="13">
        <v>2001</v>
      </c>
      <c r="C25784" s="14">
        <v>3</v>
      </c>
      <c r="D25784" s="14" t="s">
        <v>192</v>
      </c>
      <c r="E25784" s="19">
        <v>23.725000000000001</v>
      </c>
      <c r="F25784" s="24">
        <f t="shared" si="440"/>
        <v>74.705000000000013</v>
      </c>
    </row>
    <row r="25785" spans="2:6" hidden="1">
      <c r="B25785" s="15">
        <v>2001</v>
      </c>
      <c r="C25785" s="16">
        <v>4</v>
      </c>
      <c r="D25785" s="16" t="s">
        <v>192</v>
      </c>
      <c r="E25785" s="18">
        <v>20.559000000000001</v>
      </c>
      <c r="F25785" s="24">
        <f t="shared" si="440"/>
        <v>69.006200000000007</v>
      </c>
    </row>
    <row r="25786" spans="2:6" hidden="1">
      <c r="B25786" s="13">
        <v>2001</v>
      </c>
      <c r="C25786" s="14">
        <v>5</v>
      </c>
      <c r="D25786" s="14" t="s">
        <v>192</v>
      </c>
      <c r="E25786" s="19">
        <v>18.297000000000001</v>
      </c>
      <c r="F25786" s="24">
        <f t="shared" si="440"/>
        <v>64.934600000000003</v>
      </c>
    </row>
    <row r="25787" spans="2:6" hidden="1">
      <c r="B25787" s="15">
        <v>2001</v>
      </c>
      <c r="C25787" s="16">
        <v>6</v>
      </c>
      <c r="D25787" s="16" t="s">
        <v>192</v>
      </c>
      <c r="E25787" s="18">
        <v>16.207000000000001</v>
      </c>
      <c r="F25787" s="24">
        <f t="shared" si="440"/>
        <v>61.172600000000003</v>
      </c>
    </row>
    <row r="25788" spans="2:6" hidden="1">
      <c r="B25788" s="13">
        <v>2001</v>
      </c>
      <c r="C25788" s="14">
        <v>7</v>
      </c>
      <c r="D25788" s="14" t="s">
        <v>192</v>
      </c>
      <c r="E25788" s="19">
        <v>14.752000000000001</v>
      </c>
      <c r="F25788" s="24">
        <f t="shared" si="440"/>
        <v>58.553600000000003</v>
      </c>
    </row>
    <row r="25789" spans="2:6" hidden="1">
      <c r="B25789" s="15">
        <v>2001</v>
      </c>
      <c r="C25789" s="16">
        <v>8</v>
      </c>
      <c r="D25789" s="16" t="s">
        <v>192</v>
      </c>
      <c r="E25789" s="18">
        <v>16.355</v>
      </c>
      <c r="F25789" s="24">
        <f t="shared" si="440"/>
        <v>61.439</v>
      </c>
    </row>
    <row r="25790" spans="2:6" hidden="1">
      <c r="B25790" s="13">
        <v>2001</v>
      </c>
      <c r="C25790" s="14">
        <v>9</v>
      </c>
      <c r="D25790" s="14" t="s">
        <v>192</v>
      </c>
      <c r="E25790" s="19">
        <v>18.315999999999999</v>
      </c>
      <c r="F25790" s="24">
        <f t="shared" si="440"/>
        <v>64.968800000000002</v>
      </c>
    </row>
    <row r="25791" spans="2:6" hidden="1">
      <c r="B25791" s="15">
        <v>2001</v>
      </c>
      <c r="C25791" s="16">
        <v>10</v>
      </c>
      <c r="D25791" s="16" t="s">
        <v>192</v>
      </c>
      <c r="E25791" s="18">
        <v>22.283999999999999</v>
      </c>
      <c r="F25791" s="24">
        <f t="shared" si="440"/>
        <v>72.111199999999997</v>
      </c>
    </row>
    <row r="25792" spans="2:6" hidden="1">
      <c r="B25792" s="13">
        <v>2001</v>
      </c>
      <c r="C25792" s="14">
        <v>11</v>
      </c>
      <c r="D25792" s="14" t="s">
        <v>192</v>
      </c>
      <c r="E25792" s="19">
        <v>23.353999999999999</v>
      </c>
      <c r="F25792" s="24">
        <f t="shared" si="440"/>
        <v>74.037199999999999</v>
      </c>
    </row>
    <row r="25793" spans="2:6" hidden="1">
      <c r="B25793" s="15">
        <v>2001</v>
      </c>
      <c r="C25793" s="16">
        <v>12</v>
      </c>
      <c r="D25793" s="16" t="s">
        <v>192</v>
      </c>
      <c r="E25793" s="18">
        <v>23.856999999999999</v>
      </c>
      <c r="F25793" s="24">
        <f t="shared" si="440"/>
        <v>74.942599999999999</v>
      </c>
    </row>
    <row r="25794" spans="2:6" hidden="1">
      <c r="B25794" s="13">
        <v>2002</v>
      </c>
      <c r="C25794" s="14">
        <v>1</v>
      </c>
      <c r="D25794" s="14" t="s">
        <v>192</v>
      </c>
      <c r="E25794" s="19">
        <v>24.062999999999999</v>
      </c>
      <c r="F25794" s="24">
        <f t="shared" si="440"/>
        <v>75.313400000000001</v>
      </c>
    </row>
    <row r="25795" spans="2:6" hidden="1">
      <c r="B25795" s="15">
        <v>2002</v>
      </c>
      <c r="C25795" s="16">
        <v>2</v>
      </c>
      <c r="D25795" s="16" t="s">
        <v>192</v>
      </c>
      <c r="E25795" s="18">
        <v>23.751000000000001</v>
      </c>
      <c r="F25795" s="24">
        <f t="shared" si="440"/>
        <v>74.751800000000003</v>
      </c>
    </row>
    <row r="25796" spans="2:6" hidden="1">
      <c r="B25796" s="13">
        <v>2002</v>
      </c>
      <c r="C25796" s="14">
        <v>3</v>
      </c>
      <c r="D25796" s="14" t="s">
        <v>192</v>
      </c>
      <c r="E25796" s="19">
        <v>23.43</v>
      </c>
      <c r="F25796" s="24">
        <f t="shared" si="440"/>
        <v>74.174000000000007</v>
      </c>
    </row>
    <row r="25797" spans="2:6" hidden="1">
      <c r="B25797" s="15">
        <v>2002</v>
      </c>
      <c r="C25797" s="16">
        <v>4</v>
      </c>
      <c r="D25797" s="16" t="s">
        <v>192</v>
      </c>
      <c r="E25797" s="18">
        <v>21.591000000000001</v>
      </c>
      <c r="F25797" s="24">
        <f t="shared" si="440"/>
        <v>70.863799999999998</v>
      </c>
    </row>
    <row r="25798" spans="2:6" hidden="1">
      <c r="B25798" s="13">
        <v>2002</v>
      </c>
      <c r="C25798" s="14">
        <v>5</v>
      </c>
      <c r="D25798" s="14" t="s">
        <v>192</v>
      </c>
      <c r="E25798" s="19">
        <v>17.875</v>
      </c>
      <c r="F25798" s="24">
        <f t="shared" si="440"/>
        <v>64.175000000000011</v>
      </c>
    </row>
    <row r="25799" spans="2:6" hidden="1">
      <c r="B25799" s="15">
        <v>2002</v>
      </c>
      <c r="C25799" s="16">
        <v>6</v>
      </c>
      <c r="D25799" s="16" t="s">
        <v>192</v>
      </c>
      <c r="E25799" s="18">
        <v>14.975</v>
      </c>
      <c r="F25799" s="24">
        <f t="shared" si="440"/>
        <v>58.954999999999998</v>
      </c>
    </row>
    <row r="25800" spans="2:6" hidden="1">
      <c r="B25800" s="13">
        <v>2002</v>
      </c>
      <c r="C25800" s="14">
        <v>7</v>
      </c>
      <c r="D25800" s="14" t="s">
        <v>192</v>
      </c>
      <c r="E25800" s="19">
        <v>15.231999999999999</v>
      </c>
      <c r="F25800" s="24">
        <f t="shared" si="440"/>
        <v>59.4176</v>
      </c>
    </row>
    <row r="25801" spans="2:6" hidden="1">
      <c r="B25801" s="15">
        <v>2002</v>
      </c>
      <c r="C25801" s="16">
        <v>8</v>
      </c>
      <c r="D25801" s="16" t="s">
        <v>192</v>
      </c>
      <c r="E25801" s="18">
        <v>16.827000000000002</v>
      </c>
      <c r="F25801" s="24">
        <f t="shared" si="440"/>
        <v>62.288600000000002</v>
      </c>
    </row>
    <row r="25802" spans="2:6" hidden="1">
      <c r="B25802" s="13">
        <v>2002</v>
      </c>
      <c r="C25802" s="14">
        <v>9</v>
      </c>
      <c r="D25802" s="14" t="s">
        <v>192</v>
      </c>
      <c r="E25802" s="19">
        <v>20.326000000000001</v>
      </c>
      <c r="F25802" s="24">
        <f t="shared" si="440"/>
        <v>68.586800000000011</v>
      </c>
    </row>
    <row r="25803" spans="2:6" hidden="1">
      <c r="B25803" s="15">
        <v>2002</v>
      </c>
      <c r="C25803" s="16">
        <v>10</v>
      </c>
      <c r="D25803" s="16" t="s">
        <v>192</v>
      </c>
      <c r="E25803" s="18">
        <v>23.173999999999999</v>
      </c>
      <c r="F25803" s="24">
        <f t="shared" si="440"/>
        <v>73.713200000000001</v>
      </c>
    </row>
    <row r="25804" spans="2:6" hidden="1">
      <c r="B25804" s="13">
        <v>2002</v>
      </c>
      <c r="C25804" s="14">
        <v>11</v>
      </c>
      <c r="D25804" s="14" t="s">
        <v>192</v>
      </c>
      <c r="E25804" s="19">
        <v>23.327000000000002</v>
      </c>
      <c r="F25804" s="24">
        <f t="shared" si="440"/>
        <v>73.988600000000005</v>
      </c>
    </row>
    <row r="25805" spans="2:6" hidden="1">
      <c r="B25805" s="15">
        <v>2002</v>
      </c>
      <c r="C25805" s="16">
        <v>12</v>
      </c>
      <c r="D25805" s="16" t="s">
        <v>192</v>
      </c>
      <c r="E25805" s="18">
        <v>24.555</v>
      </c>
      <c r="F25805" s="24">
        <f t="shared" si="440"/>
        <v>76.198999999999998</v>
      </c>
    </row>
    <row r="25806" spans="2:6" hidden="1">
      <c r="B25806" s="13">
        <v>2003</v>
      </c>
      <c r="C25806" s="14">
        <v>1</v>
      </c>
      <c r="D25806" s="14" t="s">
        <v>192</v>
      </c>
      <c r="E25806" s="19">
        <v>25.452000000000002</v>
      </c>
      <c r="F25806" s="24">
        <f t="shared" si="440"/>
        <v>77.813600000000008</v>
      </c>
    </row>
    <row r="25807" spans="2:6" hidden="1">
      <c r="B25807" s="15">
        <v>2003</v>
      </c>
      <c r="C25807" s="16">
        <v>2</v>
      </c>
      <c r="D25807" s="16" t="s">
        <v>192</v>
      </c>
      <c r="E25807" s="18">
        <v>24.206</v>
      </c>
      <c r="F25807" s="24">
        <f t="shared" si="440"/>
        <v>75.570799999999991</v>
      </c>
    </row>
    <row r="25808" spans="2:6" hidden="1">
      <c r="B25808" s="13">
        <v>2003</v>
      </c>
      <c r="C25808" s="14">
        <v>3</v>
      </c>
      <c r="D25808" s="14" t="s">
        <v>192</v>
      </c>
      <c r="E25808" s="19">
        <v>24.260999999999999</v>
      </c>
      <c r="F25808" s="24">
        <f t="shared" si="440"/>
        <v>75.669800000000009</v>
      </c>
    </row>
    <row r="25809" spans="2:6" hidden="1">
      <c r="B25809" s="15">
        <v>2003</v>
      </c>
      <c r="C25809" s="16">
        <v>4</v>
      </c>
      <c r="D25809" s="16" t="s">
        <v>192</v>
      </c>
      <c r="E25809" s="18">
        <v>22.041</v>
      </c>
      <c r="F25809" s="24">
        <f t="shared" si="440"/>
        <v>71.6738</v>
      </c>
    </row>
    <row r="25810" spans="2:6" hidden="1">
      <c r="B25810" s="13">
        <v>2003</v>
      </c>
      <c r="C25810" s="14">
        <v>5</v>
      </c>
      <c r="D25810" s="14" t="s">
        <v>192</v>
      </c>
      <c r="E25810" s="19">
        <v>18.640999999999998</v>
      </c>
      <c r="F25810" s="24">
        <f t="shared" si="440"/>
        <v>65.553799999999995</v>
      </c>
    </row>
    <row r="25811" spans="2:6" hidden="1">
      <c r="B25811" s="15">
        <v>2003</v>
      </c>
      <c r="C25811" s="16">
        <v>6</v>
      </c>
      <c r="D25811" s="16" t="s">
        <v>192</v>
      </c>
      <c r="E25811" s="18">
        <v>16.283999999999999</v>
      </c>
      <c r="F25811" s="24">
        <f t="shared" si="440"/>
        <v>61.311199999999999</v>
      </c>
    </row>
    <row r="25812" spans="2:6" hidden="1">
      <c r="B25812" s="13">
        <v>2003</v>
      </c>
      <c r="C25812" s="14">
        <v>7</v>
      </c>
      <c r="D25812" s="14" t="s">
        <v>192</v>
      </c>
      <c r="E25812" s="19">
        <v>16.241</v>
      </c>
      <c r="F25812" s="24">
        <f t="shared" si="440"/>
        <v>61.233800000000002</v>
      </c>
    </row>
    <row r="25813" spans="2:6" hidden="1">
      <c r="B25813" s="15">
        <v>2003</v>
      </c>
      <c r="C25813" s="16">
        <v>8</v>
      </c>
      <c r="D25813" s="16" t="s">
        <v>192</v>
      </c>
      <c r="E25813" s="18">
        <v>16.673999999999999</v>
      </c>
      <c r="F25813" s="24">
        <f t="shared" si="440"/>
        <v>62.013199999999998</v>
      </c>
    </row>
    <row r="25814" spans="2:6" hidden="1">
      <c r="B25814" s="13">
        <v>2003</v>
      </c>
      <c r="C25814" s="14">
        <v>9</v>
      </c>
      <c r="D25814" s="14" t="s">
        <v>192</v>
      </c>
      <c r="E25814" s="19">
        <v>20.059999999999999</v>
      </c>
      <c r="F25814" s="24">
        <f t="shared" si="440"/>
        <v>68.108000000000004</v>
      </c>
    </row>
    <row r="25815" spans="2:6" hidden="1">
      <c r="B25815" s="15">
        <v>2003</v>
      </c>
      <c r="C25815" s="16">
        <v>10</v>
      </c>
      <c r="D25815" s="16" t="s">
        <v>192</v>
      </c>
      <c r="E25815" s="18">
        <v>23.125</v>
      </c>
      <c r="F25815" s="24">
        <f t="shared" si="440"/>
        <v>73.625</v>
      </c>
    </row>
    <row r="25816" spans="2:6" hidden="1">
      <c r="B25816" s="13">
        <v>2003</v>
      </c>
      <c r="C25816" s="14">
        <v>11</v>
      </c>
      <c r="D25816" s="14" t="s">
        <v>192</v>
      </c>
      <c r="E25816" s="19">
        <v>24.178000000000001</v>
      </c>
      <c r="F25816" s="24">
        <f t="shared" si="440"/>
        <v>75.520399999999995</v>
      </c>
    </row>
    <row r="25817" spans="2:6" hidden="1">
      <c r="B25817" s="15">
        <v>2003</v>
      </c>
      <c r="C25817" s="16">
        <v>12</v>
      </c>
      <c r="D25817" s="16" t="s">
        <v>192</v>
      </c>
      <c r="E25817" s="18">
        <v>25.257000000000001</v>
      </c>
      <c r="F25817" s="24">
        <f t="shared" si="440"/>
        <v>77.462600000000009</v>
      </c>
    </row>
    <row r="25818" spans="2:6" hidden="1">
      <c r="B25818" s="13">
        <v>2004</v>
      </c>
      <c r="C25818" s="14">
        <v>1</v>
      </c>
      <c r="D25818" s="14" t="s">
        <v>192</v>
      </c>
      <c r="E25818" s="19">
        <v>23.538</v>
      </c>
      <c r="F25818" s="24">
        <f t="shared" si="440"/>
        <v>74.368400000000008</v>
      </c>
    </row>
    <row r="25819" spans="2:6" hidden="1">
      <c r="B25819" s="15">
        <v>2004</v>
      </c>
      <c r="C25819" s="16">
        <v>2</v>
      </c>
      <c r="D25819" s="16" t="s">
        <v>192</v>
      </c>
      <c r="E25819" s="18">
        <v>24.49</v>
      </c>
      <c r="F25819" s="24">
        <f t="shared" si="440"/>
        <v>76.081999999999994</v>
      </c>
    </row>
    <row r="25820" spans="2:6" hidden="1">
      <c r="B25820" s="13">
        <v>2004</v>
      </c>
      <c r="C25820" s="14">
        <v>3</v>
      </c>
      <c r="D25820" s="14" t="s">
        <v>192</v>
      </c>
      <c r="E25820" s="19">
        <v>24.475999999999999</v>
      </c>
      <c r="F25820" s="24">
        <f t="shared" si="440"/>
        <v>76.05680000000001</v>
      </c>
    </row>
    <row r="25821" spans="2:6" hidden="1">
      <c r="B25821" s="15">
        <v>2004</v>
      </c>
      <c r="C25821" s="16">
        <v>4</v>
      </c>
      <c r="D25821" s="16" t="s">
        <v>192</v>
      </c>
      <c r="E25821" s="18">
        <v>21.84</v>
      </c>
      <c r="F25821" s="24">
        <f t="shared" si="440"/>
        <v>71.311999999999998</v>
      </c>
    </row>
    <row r="25822" spans="2:6" hidden="1">
      <c r="B25822" s="13">
        <v>2004</v>
      </c>
      <c r="C25822" s="14">
        <v>5</v>
      </c>
      <c r="D25822" s="14" t="s">
        <v>192</v>
      </c>
      <c r="E25822" s="19">
        <v>18.984999999999999</v>
      </c>
      <c r="F25822" s="24">
        <f t="shared" si="440"/>
        <v>66.173000000000002</v>
      </c>
    </row>
    <row r="25823" spans="2:6" hidden="1">
      <c r="B25823" s="15">
        <v>2004</v>
      </c>
      <c r="C25823" s="16">
        <v>6</v>
      </c>
      <c r="D25823" s="16" t="s">
        <v>192</v>
      </c>
      <c r="E25823" s="18">
        <v>15.058999999999999</v>
      </c>
      <c r="F25823" s="24">
        <f t="shared" si="440"/>
        <v>59.106200000000001</v>
      </c>
    </row>
    <row r="25824" spans="2:6" hidden="1">
      <c r="B25824" s="13">
        <v>2004</v>
      </c>
      <c r="C25824" s="14">
        <v>7</v>
      </c>
      <c r="D25824" s="14" t="s">
        <v>192</v>
      </c>
      <c r="E25824" s="19">
        <v>14.916</v>
      </c>
      <c r="F25824" s="24">
        <f t="shared" ref="F25824:F25887" si="441">(E25824 * 1.8) + 32</f>
        <v>58.848799999999997</v>
      </c>
    </row>
    <row r="25825" spans="2:6" hidden="1">
      <c r="B25825" s="15">
        <v>2004</v>
      </c>
      <c r="C25825" s="16">
        <v>8</v>
      </c>
      <c r="D25825" s="16" t="s">
        <v>192</v>
      </c>
      <c r="E25825" s="18">
        <v>17.689</v>
      </c>
      <c r="F25825" s="24">
        <f t="shared" si="441"/>
        <v>63.840199999999996</v>
      </c>
    </row>
    <row r="25826" spans="2:6" hidden="1">
      <c r="B25826" s="13">
        <v>2004</v>
      </c>
      <c r="C25826" s="14">
        <v>9</v>
      </c>
      <c r="D25826" s="14" t="s">
        <v>192</v>
      </c>
      <c r="E25826" s="19">
        <v>19.824000000000002</v>
      </c>
      <c r="F25826" s="24">
        <f t="shared" si="441"/>
        <v>67.683199999999999</v>
      </c>
    </row>
    <row r="25827" spans="2:6" hidden="1">
      <c r="B25827" s="15">
        <v>2004</v>
      </c>
      <c r="C25827" s="16">
        <v>10</v>
      </c>
      <c r="D25827" s="16" t="s">
        <v>192</v>
      </c>
      <c r="E25827" s="18">
        <v>22.2</v>
      </c>
      <c r="F25827" s="24">
        <f t="shared" si="441"/>
        <v>71.960000000000008</v>
      </c>
    </row>
    <row r="25828" spans="2:6" hidden="1">
      <c r="B25828" s="13">
        <v>2004</v>
      </c>
      <c r="C25828" s="14">
        <v>11</v>
      </c>
      <c r="D25828" s="14" t="s">
        <v>192</v>
      </c>
      <c r="E25828" s="19">
        <v>24.346</v>
      </c>
      <c r="F25828" s="24">
        <f t="shared" si="441"/>
        <v>75.822800000000001</v>
      </c>
    </row>
    <row r="25829" spans="2:6" hidden="1">
      <c r="B25829" s="15">
        <v>2004</v>
      </c>
      <c r="C25829" s="16">
        <v>12</v>
      </c>
      <c r="D25829" s="16" t="s">
        <v>192</v>
      </c>
      <c r="E25829" s="18">
        <v>24.713000000000001</v>
      </c>
      <c r="F25829" s="24">
        <f t="shared" si="441"/>
        <v>76.483400000000003</v>
      </c>
    </row>
    <row r="25830" spans="2:6" hidden="1">
      <c r="B25830" s="13">
        <v>2005</v>
      </c>
      <c r="C25830" s="14">
        <v>1</v>
      </c>
      <c r="D25830" s="14" t="s">
        <v>192</v>
      </c>
      <c r="E25830" s="19">
        <v>23.937000000000001</v>
      </c>
      <c r="F25830" s="24">
        <f t="shared" si="441"/>
        <v>75.086600000000004</v>
      </c>
    </row>
    <row r="25831" spans="2:6" hidden="1">
      <c r="B25831" s="15">
        <v>2005</v>
      </c>
      <c r="C25831" s="16">
        <v>2</v>
      </c>
      <c r="D25831" s="16" t="s">
        <v>192</v>
      </c>
      <c r="E25831" s="18">
        <v>23.585000000000001</v>
      </c>
      <c r="F25831" s="24">
        <f t="shared" si="441"/>
        <v>74.453000000000003</v>
      </c>
    </row>
    <row r="25832" spans="2:6" hidden="1">
      <c r="B25832" s="13">
        <v>2005</v>
      </c>
      <c r="C25832" s="14">
        <v>3</v>
      </c>
      <c r="D25832" s="14" t="s">
        <v>192</v>
      </c>
      <c r="E25832" s="19">
        <v>22.977</v>
      </c>
      <c r="F25832" s="24">
        <f t="shared" si="441"/>
        <v>73.358599999999996</v>
      </c>
    </row>
    <row r="25833" spans="2:6" hidden="1">
      <c r="B25833" s="15">
        <v>2005</v>
      </c>
      <c r="C25833" s="16">
        <v>4</v>
      </c>
      <c r="D25833" s="16" t="s">
        <v>192</v>
      </c>
      <c r="E25833" s="18">
        <v>20.876999999999999</v>
      </c>
      <c r="F25833" s="24">
        <f t="shared" si="441"/>
        <v>69.578599999999994</v>
      </c>
    </row>
    <row r="25834" spans="2:6" hidden="1">
      <c r="B25834" s="13">
        <v>2005</v>
      </c>
      <c r="C25834" s="14">
        <v>5</v>
      </c>
      <c r="D25834" s="14" t="s">
        <v>192</v>
      </c>
      <c r="E25834" s="19">
        <v>17.664999999999999</v>
      </c>
      <c r="F25834" s="24">
        <f t="shared" si="441"/>
        <v>63.796999999999997</v>
      </c>
    </row>
    <row r="25835" spans="2:6" hidden="1">
      <c r="B25835" s="15">
        <v>2005</v>
      </c>
      <c r="C25835" s="16">
        <v>6</v>
      </c>
      <c r="D25835" s="16" t="s">
        <v>192</v>
      </c>
      <c r="E25835" s="18">
        <v>14.957000000000001</v>
      </c>
      <c r="F25835" s="24">
        <f t="shared" si="441"/>
        <v>58.922600000000003</v>
      </c>
    </row>
    <row r="25836" spans="2:6" hidden="1">
      <c r="B25836" s="13">
        <v>2005</v>
      </c>
      <c r="C25836" s="14">
        <v>7</v>
      </c>
      <c r="D25836" s="14" t="s">
        <v>192</v>
      </c>
      <c r="E25836" s="19">
        <v>15.83</v>
      </c>
      <c r="F25836" s="24">
        <f t="shared" si="441"/>
        <v>60.494</v>
      </c>
    </row>
    <row r="25837" spans="2:6" hidden="1">
      <c r="B25837" s="15">
        <v>2005</v>
      </c>
      <c r="C25837" s="16">
        <v>8</v>
      </c>
      <c r="D25837" s="16" t="s">
        <v>192</v>
      </c>
      <c r="E25837" s="18">
        <v>15.773999999999999</v>
      </c>
      <c r="F25837" s="24">
        <f t="shared" si="441"/>
        <v>60.3932</v>
      </c>
    </row>
    <row r="25838" spans="2:6" hidden="1">
      <c r="B25838" s="13">
        <v>2005</v>
      </c>
      <c r="C25838" s="14">
        <v>9</v>
      </c>
      <c r="D25838" s="14" t="s">
        <v>192</v>
      </c>
      <c r="E25838" s="19">
        <v>19.908000000000001</v>
      </c>
      <c r="F25838" s="24">
        <f t="shared" si="441"/>
        <v>67.834400000000002</v>
      </c>
    </row>
    <row r="25839" spans="2:6" hidden="1">
      <c r="B25839" s="15">
        <v>2005</v>
      </c>
      <c r="C25839" s="16">
        <v>10</v>
      </c>
      <c r="D25839" s="16" t="s">
        <v>192</v>
      </c>
      <c r="E25839" s="18">
        <v>22.317</v>
      </c>
      <c r="F25839" s="24">
        <f t="shared" si="441"/>
        <v>72.170600000000007</v>
      </c>
    </row>
    <row r="25840" spans="2:6" hidden="1">
      <c r="B25840" s="13">
        <v>2005</v>
      </c>
      <c r="C25840" s="14">
        <v>11</v>
      </c>
      <c r="D25840" s="14" t="s">
        <v>192</v>
      </c>
      <c r="E25840" s="19">
        <v>23.135000000000002</v>
      </c>
      <c r="F25840" s="24">
        <f t="shared" si="441"/>
        <v>73.643000000000001</v>
      </c>
    </row>
    <row r="25841" spans="2:6" hidden="1">
      <c r="B25841" s="15">
        <v>2005</v>
      </c>
      <c r="C25841" s="16">
        <v>12</v>
      </c>
      <c r="D25841" s="16" t="s">
        <v>192</v>
      </c>
      <c r="E25841" s="18">
        <v>24.53</v>
      </c>
      <c r="F25841" s="24">
        <f t="shared" si="441"/>
        <v>76.153999999999996</v>
      </c>
    </row>
    <row r="25842" spans="2:6" hidden="1">
      <c r="B25842" s="13">
        <v>2006</v>
      </c>
      <c r="C25842" s="14">
        <v>1</v>
      </c>
      <c r="D25842" s="14" t="s">
        <v>192</v>
      </c>
      <c r="E25842" s="19">
        <v>22.507999999999999</v>
      </c>
      <c r="F25842" s="24">
        <f t="shared" si="441"/>
        <v>72.514399999999995</v>
      </c>
    </row>
    <row r="25843" spans="2:6" hidden="1">
      <c r="B25843" s="15">
        <v>2006</v>
      </c>
      <c r="C25843" s="16">
        <v>2</v>
      </c>
      <c r="D25843" s="16" t="s">
        <v>192</v>
      </c>
      <c r="E25843" s="18">
        <v>21.632999999999999</v>
      </c>
      <c r="F25843" s="24">
        <f t="shared" si="441"/>
        <v>70.939400000000006</v>
      </c>
    </row>
    <row r="25844" spans="2:6" hidden="1">
      <c r="B25844" s="13">
        <v>2006</v>
      </c>
      <c r="C25844" s="14">
        <v>3</v>
      </c>
      <c r="D25844" s="14" t="s">
        <v>192</v>
      </c>
      <c r="E25844" s="19">
        <v>21.04</v>
      </c>
      <c r="F25844" s="24">
        <f t="shared" si="441"/>
        <v>69.872</v>
      </c>
    </row>
    <row r="25845" spans="2:6" hidden="1">
      <c r="B25845" s="15">
        <v>2006</v>
      </c>
      <c r="C25845" s="16">
        <v>4</v>
      </c>
      <c r="D25845" s="16" t="s">
        <v>192</v>
      </c>
      <c r="E25845" s="18">
        <v>20.126000000000001</v>
      </c>
      <c r="F25845" s="24">
        <f t="shared" si="441"/>
        <v>68.226799999999997</v>
      </c>
    </row>
    <row r="25846" spans="2:6" hidden="1">
      <c r="B25846" s="13">
        <v>2006</v>
      </c>
      <c r="C25846" s="14">
        <v>5</v>
      </c>
      <c r="D25846" s="14" t="s">
        <v>192</v>
      </c>
      <c r="E25846" s="19">
        <v>15.348000000000001</v>
      </c>
      <c r="F25846" s="24">
        <f t="shared" si="441"/>
        <v>59.626400000000004</v>
      </c>
    </row>
    <row r="25847" spans="2:6" hidden="1">
      <c r="B25847" s="15">
        <v>2006</v>
      </c>
      <c r="C25847" s="16">
        <v>6</v>
      </c>
      <c r="D25847" s="16" t="s">
        <v>192</v>
      </c>
      <c r="E25847" s="18">
        <v>14.689</v>
      </c>
      <c r="F25847" s="24">
        <f t="shared" si="441"/>
        <v>58.440200000000004</v>
      </c>
    </row>
    <row r="25848" spans="2:6" hidden="1">
      <c r="B25848" s="13">
        <v>2006</v>
      </c>
      <c r="C25848" s="14">
        <v>7</v>
      </c>
      <c r="D25848" s="14" t="s">
        <v>192</v>
      </c>
      <c r="E25848" s="19">
        <v>14.295999999999999</v>
      </c>
      <c r="F25848" s="24">
        <f t="shared" si="441"/>
        <v>57.732799999999997</v>
      </c>
    </row>
    <row r="25849" spans="2:6" hidden="1">
      <c r="B25849" s="15">
        <v>2006</v>
      </c>
      <c r="C25849" s="16">
        <v>8</v>
      </c>
      <c r="D25849" s="16" t="s">
        <v>192</v>
      </c>
      <c r="E25849" s="18">
        <v>14.795999999999999</v>
      </c>
      <c r="F25849" s="24">
        <f t="shared" si="441"/>
        <v>58.632800000000003</v>
      </c>
    </row>
    <row r="25850" spans="2:6" hidden="1">
      <c r="B25850" s="13">
        <v>2006</v>
      </c>
      <c r="C25850" s="14">
        <v>9</v>
      </c>
      <c r="D25850" s="14" t="s">
        <v>192</v>
      </c>
      <c r="E25850" s="19">
        <v>19.632999999999999</v>
      </c>
      <c r="F25850" s="24">
        <f t="shared" si="441"/>
        <v>67.339399999999998</v>
      </c>
    </row>
    <row r="25851" spans="2:6" hidden="1">
      <c r="B25851" s="15">
        <v>2006</v>
      </c>
      <c r="C25851" s="16">
        <v>10</v>
      </c>
      <c r="D25851" s="16" t="s">
        <v>192</v>
      </c>
      <c r="E25851" s="18">
        <v>21.63</v>
      </c>
      <c r="F25851" s="24">
        <f t="shared" si="441"/>
        <v>70.933999999999997</v>
      </c>
    </row>
    <row r="25852" spans="2:6" hidden="1">
      <c r="B25852" s="13">
        <v>2006</v>
      </c>
      <c r="C25852" s="14">
        <v>11</v>
      </c>
      <c r="D25852" s="14" t="s">
        <v>192</v>
      </c>
      <c r="E25852" s="19">
        <v>23.221</v>
      </c>
      <c r="F25852" s="24">
        <f t="shared" si="441"/>
        <v>73.797799999999995</v>
      </c>
    </row>
    <row r="25853" spans="2:6" hidden="1">
      <c r="B25853" s="15">
        <v>2006</v>
      </c>
      <c r="C25853" s="16">
        <v>12</v>
      </c>
      <c r="D25853" s="16" t="s">
        <v>192</v>
      </c>
      <c r="E25853" s="18">
        <v>24.067</v>
      </c>
      <c r="F25853" s="24">
        <f t="shared" si="441"/>
        <v>75.320599999999999</v>
      </c>
    </row>
    <row r="25854" spans="2:6" hidden="1">
      <c r="B25854" s="13">
        <v>2007</v>
      </c>
      <c r="C25854" s="14">
        <v>1</v>
      </c>
      <c r="D25854" s="14" t="s">
        <v>192</v>
      </c>
      <c r="E25854" s="19">
        <v>24.427</v>
      </c>
      <c r="F25854" s="24">
        <f t="shared" si="441"/>
        <v>75.968600000000009</v>
      </c>
    </row>
    <row r="25855" spans="2:6" hidden="1">
      <c r="B25855" s="15">
        <v>2007</v>
      </c>
      <c r="C25855" s="16">
        <v>2</v>
      </c>
      <c r="D25855" s="16" t="s">
        <v>192</v>
      </c>
      <c r="E25855" s="18">
        <v>24.626000000000001</v>
      </c>
      <c r="F25855" s="24">
        <f t="shared" si="441"/>
        <v>76.326800000000006</v>
      </c>
    </row>
    <row r="25856" spans="2:6" hidden="1">
      <c r="B25856" s="13">
        <v>2007</v>
      </c>
      <c r="C25856" s="14">
        <v>3</v>
      </c>
      <c r="D25856" s="14" t="s">
        <v>192</v>
      </c>
      <c r="E25856" s="19">
        <v>24.196999999999999</v>
      </c>
      <c r="F25856" s="24">
        <f t="shared" si="441"/>
        <v>75.554599999999994</v>
      </c>
    </row>
    <row r="25857" spans="2:6" hidden="1">
      <c r="B25857" s="15">
        <v>2007</v>
      </c>
      <c r="C25857" s="16">
        <v>4</v>
      </c>
      <c r="D25857" s="16" t="s">
        <v>192</v>
      </c>
      <c r="E25857" s="18">
        <v>21.056000000000001</v>
      </c>
      <c r="F25857" s="24">
        <f t="shared" si="441"/>
        <v>69.900800000000004</v>
      </c>
    </row>
    <row r="25858" spans="2:6" hidden="1">
      <c r="B25858" s="13">
        <v>2007</v>
      </c>
      <c r="C25858" s="14">
        <v>5</v>
      </c>
      <c r="D25858" s="14" t="s">
        <v>192</v>
      </c>
      <c r="E25858" s="19">
        <v>17.704000000000001</v>
      </c>
      <c r="F25858" s="24">
        <f t="shared" si="441"/>
        <v>63.867199999999997</v>
      </c>
    </row>
    <row r="25859" spans="2:6" hidden="1">
      <c r="B25859" s="15">
        <v>2007</v>
      </c>
      <c r="C25859" s="16">
        <v>6</v>
      </c>
      <c r="D25859" s="16" t="s">
        <v>192</v>
      </c>
      <c r="E25859" s="18">
        <v>13.912000000000001</v>
      </c>
      <c r="F25859" s="24">
        <f t="shared" si="441"/>
        <v>57.041600000000003</v>
      </c>
    </row>
    <row r="25860" spans="2:6" hidden="1">
      <c r="B25860" s="13">
        <v>2007</v>
      </c>
      <c r="C25860" s="14">
        <v>7</v>
      </c>
      <c r="D25860" s="14" t="s">
        <v>192</v>
      </c>
      <c r="E25860" s="19">
        <v>15.134</v>
      </c>
      <c r="F25860" s="24">
        <f t="shared" si="441"/>
        <v>59.241200000000006</v>
      </c>
    </row>
    <row r="25861" spans="2:6" hidden="1">
      <c r="B25861" s="15">
        <v>2007</v>
      </c>
      <c r="C25861" s="16">
        <v>8</v>
      </c>
      <c r="D25861" s="16" t="s">
        <v>192</v>
      </c>
      <c r="E25861" s="18">
        <v>15.999000000000001</v>
      </c>
      <c r="F25861" s="24">
        <f t="shared" si="441"/>
        <v>60.798200000000001</v>
      </c>
    </row>
    <row r="25862" spans="2:6" hidden="1">
      <c r="B25862" s="13">
        <v>2007</v>
      </c>
      <c r="C25862" s="14">
        <v>9</v>
      </c>
      <c r="D25862" s="14" t="s">
        <v>192</v>
      </c>
      <c r="E25862" s="19">
        <v>20.454999999999998</v>
      </c>
      <c r="F25862" s="24">
        <f t="shared" si="441"/>
        <v>68.818999999999988</v>
      </c>
    </row>
    <row r="25863" spans="2:6" hidden="1">
      <c r="B25863" s="15">
        <v>2007</v>
      </c>
      <c r="C25863" s="16">
        <v>10</v>
      </c>
      <c r="D25863" s="16" t="s">
        <v>192</v>
      </c>
      <c r="E25863" s="18">
        <v>21.562999999999999</v>
      </c>
      <c r="F25863" s="24">
        <f t="shared" si="441"/>
        <v>70.813400000000001</v>
      </c>
    </row>
    <row r="25864" spans="2:6" hidden="1">
      <c r="B25864" s="13">
        <v>2007</v>
      </c>
      <c r="C25864" s="14">
        <v>11</v>
      </c>
      <c r="D25864" s="14" t="s">
        <v>192</v>
      </c>
      <c r="E25864" s="19">
        <v>23.158000000000001</v>
      </c>
      <c r="F25864" s="24">
        <f t="shared" si="441"/>
        <v>73.684400000000011</v>
      </c>
    </row>
    <row r="25865" spans="2:6" hidden="1">
      <c r="B25865" s="15">
        <v>2007</v>
      </c>
      <c r="C25865" s="16">
        <v>12</v>
      </c>
      <c r="D25865" s="16" t="s">
        <v>192</v>
      </c>
      <c r="E25865" s="18">
        <v>23.675999999999998</v>
      </c>
      <c r="F25865" s="24">
        <f t="shared" si="441"/>
        <v>74.616799999999998</v>
      </c>
    </row>
    <row r="25866" spans="2:6" hidden="1">
      <c r="B25866" s="13">
        <v>2008</v>
      </c>
      <c r="C25866" s="14">
        <v>1</v>
      </c>
      <c r="D25866" s="14" t="s">
        <v>192</v>
      </c>
      <c r="E25866" s="19">
        <v>23.655999999999999</v>
      </c>
      <c r="F25866" s="24">
        <f t="shared" si="441"/>
        <v>74.580799999999996</v>
      </c>
    </row>
    <row r="25867" spans="2:6" hidden="1">
      <c r="B25867" s="15">
        <v>2008</v>
      </c>
      <c r="C25867" s="16">
        <v>2</v>
      </c>
      <c r="D25867" s="16" t="s">
        <v>192</v>
      </c>
      <c r="E25867" s="18">
        <v>22.876000000000001</v>
      </c>
      <c r="F25867" s="24">
        <f t="shared" si="441"/>
        <v>73.1768</v>
      </c>
    </row>
    <row r="25868" spans="2:6" hidden="1">
      <c r="B25868" s="13">
        <v>2008</v>
      </c>
      <c r="C25868" s="14">
        <v>3</v>
      </c>
      <c r="D25868" s="14" t="s">
        <v>192</v>
      </c>
      <c r="E25868" s="19">
        <v>21.986000000000001</v>
      </c>
      <c r="F25868" s="24">
        <f t="shared" si="441"/>
        <v>71.57480000000001</v>
      </c>
    </row>
    <row r="25869" spans="2:6" hidden="1">
      <c r="B25869" s="15">
        <v>2008</v>
      </c>
      <c r="C25869" s="16">
        <v>4</v>
      </c>
      <c r="D25869" s="16" t="s">
        <v>192</v>
      </c>
      <c r="E25869" s="18">
        <v>19.54</v>
      </c>
      <c r="F25869" s="24">
        <f t="shared" si="441"/>
        <v>67.171999999999997</v>
      </c>
    </row>
    <row r="25870" spans="2:6" hidden="1">
      <c r="B25870" s="13">
        <v>2008</v>
      </c>
      <c r="C25870" s="14">
        <v>5</v>
      </c>
      <c r="D25870" s="14" t="s">
        <v>192</v>
      </c>
      <c r="E25870" s="19">
        <v>17.312000000000001</v>
      </c>
      <c r="F25870" s="24">
        <f t="shared" si="441"/>
        <v>63.161600000000007</v>
      </c>
    </row>
    <row r="25871" spans="2:6" hidden="1">
      <c r="B25871" s="15">
        <v>2008</v>
      </c>
      <c r="C25871" s="16">
        <v>6</v>
      </c>
      <c r="D25871" s="16" t="s">
        <v>192</v>
      </c>
      <c r="E25871" s="18">
        <v>15.113</v>
      </c>
      <c r="F25871" s="24">
        <f t="shared" si="441"/>
        <v>59.203400000000002</v>
      </c>
    </row>
    <row r="25872" spans="2:6" hidden="1">
      <c r="B25872" s="13">
        <v>2008</v>
      </c>
      <c r="C25872" s="14">
        <v>7</v>
      </c>
      <c r="D25872" s="14" t="s">
        <v>192</v>
      </c>
      <c r="E25872" s="19">
        <v>14.457000000000001</v>
      </c>
      <c r="F25872" s="24">
        <f t="shared" si="441"/>
        <v>58.022599999999997</v>
      </c>
    </row>
    <row r="25873" spans="2:6" hidden="1">
      <c r="B25873" s="15">
        <v>2008</v>
      </c>
      <c r="C25873" s="16">
        <v>8</v>
      </c>
      <c r="D25873" s="16" t="s">
        <v>192</v>
      </c>
      <c r="E25873" s="18">
        <v>17.308</v>
      </c>
      <c r="F25873" s="24">
        <f t="shared" si="441"/>
        <v>63.154399999999995</v>
      </c>
    </row>
    <row r="25874" spans="2:6" hidden="1">
      <c r="B25874" s="13">
        <v>2008</v>
      </c>
      <c r="C25874" s="14">
        <v>9</v>
      </c>
      <c r="D25874" s="14" t="s">
        <v>192</v>
      </c>
      <c r="E25874" s="19">
        <v>19.460999999999999</v>
      </c>
      <c r="F25874" s="24">
        <f t="shared" si="441"/>
        <v>67.029799999999994</v>
      </c>
    </row>
    <row r="25875" spans="2:6" hidden="1">
      <c r="B25875" s="15">
        <v>2008</v>
      </c>
      <c r="C25875" s="16">
        <v>10</v>
      </c>
      <c r="D25875" s="16" t="s">
        <v>192</v>
      </c>
      <c r="E25875" s="18">
        <v>22.553999999999998</v>
      </c>
      <c r="F25875" s="24">
        <f t="shared" si="441"/>
        <v>72.597200000000001</v>
      </c>
    </row>
    <row r="25876" spans="2:6" hidden="1">
      <c r="B25876" s="13">
        <v>2008</v>
      </c>
      <c r="C25876" s="14">
        <v>11</v>
      </c>
      <c r="D25876" s="14" t="s">
        <v>192</v>
      </c>
      <c r="E25876" s="19">
        <v>23.815999999999999</v>
      </c>
      <c r="F25876" s="24">
        <f t="shared" si="441"/>
        <v>74.868799999999993</v>
      </c>
    </row>
    <row r="25877" spans="2:6" hidden="1">
      <c r="B25877" s="15">
        <v>2008</v>
      </c>
      <c r="C25877" s="16">
        <v>12</v>
      </c>
      <c r="D25877" s="16" t="s">
        <v>192</v>
      </c>
      <c r="E25877" s="18">
        <v>24.027000000000001</v>
      </c>
      <c r="F25877" s="24">
        <f t="shared" si="441"/>
        <v>75.24860000000001</v>
      </c>
    </row>
    <row r="25878" spans="2:6" hidden="1">
      <c r="B25878" s="13">
        <v>2009</v>
      </c>
      <c r="C25878" s="14">
        <v>1</v>
      </c>
      <c r="D25878" s="14" t="s">
        <v>192</v>
      </c>
      <c r="E25878" s="19">
        <v>24.084</v>
      </c>
      <c r="F25878" s="24">
        <f t="shared" si="441"/>
        <v>75.351200000000006</v>
      </c>
    </row>
    <row r="25879" spans="2:6" hidden="1">
      <c r="B25879" s="15">
        <v>2009</v>
      </c>
      <c r="C25879" s="16">
        <v>2</v>
      </c>
      <c r="D25879" s="16" t="s">
        <v>192</v>
      </c>
      <c r="E25879" s="18">
        <v>22.135999999999999</v>
      </c>
      <c r="F25879" s="24">
        <f t="shared" si="441"/>
        <v>71.844799999999992</v>
      </c>
    </row>
    <row r="25880" spans="2:6" hidden="1">
      <c r="B25880" s="13">
        <v>2009</v>
      </c>
      <c r="C25880" s="14">
        <v>3</v>
      </c>
      <c r="D25880" s="14" t="s">
        <v>192</v>
      </c>
      <c r="E25880" s="19">
        <v>21.791</v>
      </c>
      <c r="F25880" s="24">
        <f t="shared" si="441"/>
        <v>71.223800000000011</v>
      </c>
    </row>
    <row r="25881" spans="2:6" hidden="1">
      <c r="B25881" s="15">
        <v>2009</v>
      </c>
      <c r="C25881" s="16">
        <v>4</v>
      </c>
      <c r="D25881" s="16" t="s">
        <v>192</v>
      </c>
      <c r="E25881" s="18">
        <v>20.259</v>
      </c>
      <c r="F25881" s="24">
        <f t="shared" si="441"/>
        <v>68.466200000000001</v>
      </c>
    </row>
    <row r="25882" spans="2:6" hidden="1">
      <c r="B25882" s="13">
        <v>2009</v>
      </c>
      <c r="C25882" s="14">
        <v>5</v>
      </c>
      <c r="D25882" s="14" t="s">
        <v>192</v>
      </c>
      <c r="E25882" s="19">
        <v>16.695</v>
      </c>
      <c r="F25882" s="24">
        <f t="shared" si="441"/>
        <v>62.051000000000002</v>
      </c>
    </row>
    <row r="25883" spans="2:6" hidden="1">
      <c r="B25883" s="15">
        <v>2009</v>
      </c>
      <c r="C25883" s="16">
        <v>6</v>
      </c>
      <c r="D25883" s="16" t="s">
        <v>192</v>
      </c>
      <c r="E25883" s="18">
        <v>14.113</v>
      </c>
      <c r="F25883" s="24">
        <f t="shared" si="441"/>
        <v>57.403400000000005</v>
      </c>
    </row>
    <row r="25884" spans="2:6" hidden="1">
      <c r="B25884" s="13">
        <v>2009</v>
      </c>
      <c r="C25884" s="14">
        <v>7</v>
      </c>
      <c r="D25884" s="14" t="s">
        <v>192</v>
      </c>
      <c r="E25884" s="19">
        <v>14.103</v>
      </c>
      <c r="F25884" s="24">
        <f t="shared" si="441"/>
        <v>57.385400000000004</v>
      </c>
    </row>
    <row r="25885" spans="2:6" hidden="1">
      <c r="B25885" s="15">
        <v>2009</v>
      </c>
      <c r="C25885" s="16">
        <v>8</v>
      </c>
      <c r="D25885" s="16" t="s">
        <v>192</v>
      </c>
      <c r="E25885" s="18">
        <v>16.059000000000001</v>
      </c>
      <c r="F25885" s="24">
        <f t="shared" si="441"/>
        <v>60.906199999999998</v>
      </c>
    </row>
    <row r="25886" spans="2:6" hidden="1">
      <c r="B25886" s="13">
        <v>2009</v>
      </c>
      <c r="C25886" s="14">
        <v>9</v>
      </c>
      <c r="D25886" s="14" t="s">
        <v>192</v>
      </c>
      <c r="E25886" s="19">
        <v>20.065000000000001</v>
      </c>
      <c r="F25886" s="24">
        <f t="shared" si="441"/>
        <v>68.117000000000004</v>
      </c>
    </row>
    <row r="25887" spans="2:6" hidden="1">
      <c r="B25887" s="15">
        <v>2009</v>
      </c>
      <c r="C25887" s="16">
        <v>10</v>
      </c>
      <c r="D25887" s="16" t="s">
        <v>192</v>
      </c>
      <c r="E25887" s="18">
        <v>22.385000000000002</v>
      </c>
      <c r="F25887" s="24">
        <f t="shared" si="441"/>
        <v>72.293000000000006</v>
      </c>
    </row>
    <row r="25888" spans="2:6" hidden="1">
      <c r="B25888" s="13">
        <v>2009</v>
      </c>
      <c r="C25888" s="14">
        <v>11</v>
      </c>
      <c r="D25888" s="14" t="s">
        <v>192</v>
      </c>
      <c r="E25888" s="19">
        <v>23.315000000000001</v>
      </c>
      <c r="F25888" s="24">
        <f t="shared" ref="F25888:F25933" si="442">(E25888 * 1.8) + 32</f>
        <v>73.967000000000013</v>
      </c>
    </row>
    <row r="25889" spans="2:6" hidden="1">
      <c r="B25889" s="15">
        <v>2009</v>
      </c>
      <c r="C25889" s="16">
        <v>12</v>
      </c>
      <c r="D25889" s="16" t="s">
        <v>192</v>
      </c>
      <c r="E25889" s="18">
        <v>25.202000000000002</v>
      </c>
      <c r="F25889" s="24">
        <f t="shared" si="442"/>
        <v>77.363600000000005</v>
      </c>
    </row>
    <row r="25890" spans="2:6" hidden="1">
      <c r="B25890" s="13">
        <v>2010</v>
      </c>
      <c r="C25890" s="14">
        <v>1</v>
      </c>
      <c r="D25890" s="14" t="s">
        <v>192</v>
      </c>
      <c r="E25890" s="19">
        <v>22.652999999999999</v>
      </c>
      <c r="F25890" s="24">
        <f t="shared" si="442"/>
        <v>72.775399999999991</v>
      </c>
    </row>
    <row r="25891" spans="2:6" hidden="1">
      <c r="B25891" s="15">
        <v>2010</v>
      </c>
      <c r="C25891" s="16">
        <v>2</v>
      </c>
      <c r="D25891" s="16" t="s">
        <v>192</v>
      </c>
      <c r="E25891" s="18">
        <v>23.751999999999999</v>
      </c>
      <c r="F25891" s="24">
        <f t="shared" si="442"/>
        <v>74.753600000000006</v>
      </c>
    </row>
    <row r="25892" spans="2:6" hidden="1">
      <c r="B25892" s="13">
        <v>2010</v>
      </c>
      <c r="C25892" s="14">
        <v>3</v>
      </c>
      <c r="D25892" s="14" t="s">
        <v>192</v>
      </c>
      <c r="E25892" s="19">
        <v>23.654</v>
      </c>
      <c r="F25892" s="24">
        <f t="shared" si="442"/>
        <v>74.577200000000005</v>
      </c>
    </row>
    <row r="25893" spans="2:6" hidden="1">
      <c r="B25893" s="15">
        <v>2010</v>
      </c>
      <c r="C25893" s="16">
        <v>4</v>
      </c>
      <c r="D25893" s="16" t="s">
        <v>192</v>
      </c>
      <c r="E25893" s="18">
        <v>20.597999999999999</v>
      </c>
      <c r="F25893" s="24">
        <f t="shared" si="442"/>
        <v>69.076400000000007</v>
      </c>
    </row>
    <row r="25894" spans="2:6" hidden="1">
      <c r="B25894" s="13">
        <v>2010</v>
      </c>
      <c r="C25894" s="14">
        <v>5</v>
      </c>
      <c r="D25894" s="14" t="s">
        <v>192</v>
      </c>
      <c r="E25894" s="19">
        <v>17.864999999999998</v>
      </c>
      <c r="F25894" s="24">
        <f t="shared" si="442"/>
        <v>64.156999999999996</v>
      </c>
    </row>
    <row r="25895" spans="2:6" hidden="1">
      <c r="B25895" s="15">
        <v>2010</v>
      </c>
      <c r="C25895" s="16">
        <v>6</v>
      </c>
      <c r="D25895" s="16" t="s">
        <v>192</v>
      </c>
      <c r="E25895" s="18">
        <v>15.185</v>
      </c>
      <c r="F25895" s="24">
        <f t="shared" si="442"/>
        <v>59.332999999999998</v>
      </c>
    </row>
    <row r="25896" spans="2:6" hidden="1">
      <c r="B25896" s="13">
        <v>2010</v>
      </c>
      <c r="C25896" s="14">
        <v>7</v>
      </c>
      <c r="D25896" s="14" t="s">
        <v>192</v>
      </c>
      <c r="E25896" s="19">
        <v>15.327999999999999</v>
      </c>
      <c r="F25896" s="24">
        <f t="shared" si="442"/>
        <v>59.590400000000002</v>
      </c>
    </row>
    <row r="25897" spans="2:6" hidden="1">
      <c r="B25897" s="15">
        <v>2010</v>
      </c>
      <c r="C25897" s="16">
        <v>8</v>
      </c>
      <c r="D25897" s="16" t="s">
        <v>192</v>
      </c>
      <c r="E25897" s="18">
        <v>17.599</v>
      </c>
      <c r="F25897" s="24">
        <f t="shared" si="442"/>
        <v>63.678200000000004</v>
      </c>
    </row>
    <row r="25898" spans="2:6" hidden="1">
      <c r="B25898" s="13">
        <v>2010</v>
      </c>
      <c r="C25898" s="14">
        <v>9</v>
      </c>
      <c r="D25898" s="14" t="s">
        <v>192</v>
      </c>
      <c r="E25898" s="19">
        <v>20.904</v>
      </c>
      <c r="F25898" s="24">
        <f t="shared" si="442"/>
        <v>69.627200000000002</v>
      </c>
    </row>
    <row r="25899" spans="2:6" hidden="1">
      <c r="B25899" s="15">
        <v>2010</v>
      </c>
      <c r="C25899" s="16">
        <v>10</v>
      </c>
      <c r="D25899" s="16" t="s">
        <v>192</v>
      </c>
      <c r="E25899" s="18">
        <v>22.632999999999999</v>
      </c>
      <c r="F25899" s="24">
        <f t="shared" si="442"/>
        <v>72.739399999999989</v>
      </c>
    </row>
    <row r="25900" spans="2:6" hidden="1">
      <c r="B25900" s="13">
        <v>2010</v>
      </c>
      <c r="C25900" s="14">
        <v>11</v>
      </c>
      <c r="D25900" s="14" t="s">
        <v>192</v>
      </c>
      <c r="E25900" s="19">
        <v>23.222000000000001</v>
      </c>
      <c r="F25900" s="24">
        <f t="shared" si="442"/>
        <v>73.799599999999998</v>
      </c>
    </row>
    <row r="25901" spans="2:6" hidden="1">
      <c r="B25901" s="15">
        <v>2010</v>
      </c>
      <c r="C25901" s="16">
        <v>12</v>
      </c>
      <c r="D25901" s="16" t="s">
        <v>192</v>
      </c>
      <c r="E25901" s="18">
        <v>24.045999999999999</v>
      </c>
      <c r="F25901" s="24">
        <f t="shared" si="442"/>
        <v>75.282800000000009</v>
      </c>
    </row>
    <row r="25902" spans="2:6" hidden="1">
      <c r="B25902" s="13">
        <v>2011</v>
      </c>
      <c r="C25902" s="14">
        <v>1</v>
      </c>
      <c r="D25902" s="14" t="s">
        <v>192</v>
      </c>
      <c r="E25902" s="19">
        <v>22.434999999999999</v>
      </c>
      <c r="F25902" s="24">
        <f t="shared" si="442"/>
        <v>72.382999999999996</v>
      </c>
    </row>
    <row r="25903" spans="2:6" hidden="1">
      <c r="B25903" s="15">
        <v>2011</v>
      </c>
      <c r="C25903" s="16">
        <v>2</v>
      </c>
      <c r="D25903" s="16" t="s">
        <v>192</v>
      </c>
      <c r="E25903" s="18">
        <v>22.260999999999999</v>
      </c>
      <c r="F25903" s="24">
        <f t="shared" si="442"/>
        <v>72.069800000000001</v>
      </c>
    </row>
    <row r="25904" spans="2:6" hidden="1">
      <c r="B25904" s="13">
        <v>2011</v>
      </c>
      <c r="C25904" s="14">
        <v>3</v>
      </c>
      <c r="D25904" s="14" t="s">
        <v>192</v>
      </c>
      <c r="E25904" s="19">
        <v>21.616</v>
      </c>
      <c r="F25904" s="24">
        <f t="shared" si="442"/>
        <v>70.908799999999999</v>
      </c>
    </row>
    <row r="25905" spans="2:6" hidden="1">
      <c r="B25905" s="15">
        <v>2011</v>
      </c>
      <c r="C25905" s="16">
        <v>4</v>
      </c>
      <c r="D25905" s="16" t="s">
        <v>192</v>
      </c>
      <c r="E25905" s="18">
        <v>19.777000000000001</v>
      </c>
      <c r="F25905" s="24">
        <f t="shared" si="442"/>
        <v>67.598600000000005</v>
      </c>
    </row>
    <row r="25906" spans="2:6" hidden="1">
      <c r="B25906" s="13">
        <v>2011</v>
      </c>
      <c r="C25906" s="14">
        <v>5</v>
      </c>
      <c r="D25906" s="14" t="s">
        <v>192</v>
      </c>
      <c r="E25906" s="19">
        <v>15.673</v>
      </c>
      <c r="F25906" s="24">
        <f t="shared" si="442"/>
        <v>60.211399999999998</v>
      </c>
    </row>
    <row r="25907" spans="2:6" hidden="1">
      <c r="B25907" s="15">
        <v>2011</v>
      </c>
      <c r="C25907" s="16">
        <v>6</v>
      </c>
      <c r="D25907" s="16" t="s">
        <v>192</v>
      </c>
      <c r="E25907" s="18">
        <v>12.776</v>
      </c>
      <c r="F25907" s="24">
        <f t="shared" si="442"/>
        <v>54.9968</v>
      </c>
    </row>
    <row r="25908" spans="2:6" hidden="1">
      <c r="B25908" s="13">
        <v>2011</v>
      </c>
      <c r="C25908" s="14">
        <v>7</v>
      </c>
      <c r="D25908" s="14" t="s">
        <v>192</v>
      </c>
      <c r="E25908" s="19">
        <v>13.659000000000001</v>
      </c>
      <c r="F25908" s="24">
        <f t="shared" si="442"/>
        <v>56.586200000000005</v>
      </c>
    </row>
    <row r="25909" spans="2:6" hidden="1">
      <c r="B25909" s="15">
        <v>2011</v>
      </c>
      <c r="C25909" s="16">
        <v>8</v>
      </c>
      <c r="D25909" s="16" t="s">
        <v>192</v>
      </c>
      <c r="E25909" s="18">
        <v>15.536</v>
      </c>
      <c r="F25909" s="24">
        <f t="shared" si="442"/>
        <v>59.964799999999997</v>
      </c>
    </row>
    <row r="25910" spans="2:6" hidden="1">
      <c r="B25910" s="13">
        <v>2011</v>
      </c>
      <c r="C25910" s="14">
        <v>9</v>
      </c>
      <c r="D25910" s="14" t="s">
        <v>192</v>
      </c>
      <c r="E25910" s="19">
        <v>19.707000000000001</v>
      </c>
      <c r="F25910" s="24">
        <f t="shared" si="442"/>
        <v>67.4726</v>
      </c>
    </row>
    <row r="25911" spans="2:6" hidden="1">
      <c r="B25911" s="15">
        <v>2011</v>
      </c>
      <c r="C25911" s="16">
        <v>10</v>
      </c>
      <c r="D25911" s="16" t="s">
        <v>192</v>
      </c>
      <c r="E25911" s="18">
        <v>21.087</v>
      </c>
      <c r="F25911" s="24">
        <f t="shared" si="442"/>
        <v>69.956600000000009</v>
      </c>
    </row>
    <row r="25912" spans="2:6" hidden="1">
      <c r="B25912" s="13">
        <v>2011</v>
      </c>
      <c r="C25912" s="14">
        <v>11</v>
      </c>
      <c r="D25912" s="14" t="s">
        <v>192</v>
      </c>
      <c r="E25912" s="19">
        <v>22.795999999999999</v>
      </c>
      <c r="F25912" s="24">
        <f t="shared" si="442"/>
        <v>73.032800000000009</v>
      </c>
    </row>
    <row r="25913" spans="2:6" hidden="1">
      <c r="B25913" s="15">
        <v>2011</v>
      </c>
      <c r="C25913" s="16">
        <v>12</v>
      </c>
      <c r="D25913" s="16" t="s">
        <v>192</v>
      </c>
      <c r="E25913" s="18">
        <v>23.786999999999999</v>
      </c>
      <c r="F25913" s="24">
        <f t="shared" si="442"/>
        <v>74.816599999999994</v>
      </c>
    </row>
    <row r="25914" spans="2:6" hidden="1">
      <c r="B25914" s="13">
        <v>2012</v>
      </c>
      <c r="C25914" s="14">
        <v>1</v>
      </c>
      <c r="D25914" s="14" t="s">
        <v>192</v>
      </c>
      <c r="E25914" s="19">
        <v>23.841999999999999</v>
      </c>
      <c r="F25914" s="24">
        <f t="shared" si="442"/>
        <v>74.915599999999998</v>
      </c>
    </row>
    <row r="25915" spans="2:6" hidden="1">
      <c r="B25915" s="15">
        <v>2012</v>
      </c>
      <c r="C25915" s="16">
        <v>2</v>
      </c>
      <c r="D25915" s="16" t="s">
        <v>192</v>
      </c>
      <c r="E25915" s="18">
        <v>22.282</v>
      </c>
      <c r="F25915" s="24">
        <f t="shared" si="442"/>
        <v>72.107599999999991</v>
      </c>
    </row>
    <row r="25916" spans="2:6" hidden="1">
      <c r="B25916" s="13">
        <v>2012</v>
      </c>
      <c r="C25916" s="14">
        <v>3</v>
      </c>
      <c r="D25916" s="14" t="s">
        <v>192</v>
      </c>
      <c r="E25916" s="19">
        <v>22.632000000000001</v>
      </c>
      <c r="F25916" s="24">
        <f t="shared" si="442"/>
        <v>72.7376</v>
      </c>
    </row>
    <row r="25917" spans="2:6" hidden="1">
      <c r="B25917" s="15">
        <v>2012</v>
      </c>
      <c r="C25917" s="16">
        <v>4</v>
      </c>
      <c r="D25917" s="16" t="s">
        <v>192</v>
      </c>
      <c r="E25917" s="18">
        <v>19.248999999999999</v>
      </c>
      <c r="F25917" s="24">
        <f t="shared" si="442"/>
        <v>66.648200000000003</v>
      </c>
    </row>
    <row r="25918" spans="2:6" hidden="1">
      <c r="B25918" s="13">
        <v>2012</v>
      </c>
      <c r="C25918" s="14">
        <v>5</v>
      </c>
      <c r="D25918" s="14" t="s">
        <v>192</v>
      </c>
      <c r="E25918" s="19">
        <v>17.280999999999999</v>
      </c>
      <c r="F25918" s="24">
        <f t="shared" si="442"/>
        <v>63.105800000000002</v>
      </c>
    </row>
    <row r="25919" spans="2:6" hidden="1">
      <c r="B25919" s="15">
        <v>2012</v>
      </c>
      <c r="C25919" s="16">
        <v>6</v>
      </c>
      <c r="D25919" s="16" t="s">
        <v>192</v>
      </c>
      <c r="E25919" s="18">
        <v>14.654</v>
      </c>
      <c r="F25919" s="24">
        <f t="shared" si="442"/>
        <v>58.377200000000002</v>
      </c>
    </row>
    <row r="25920" spans="2:6" hidden="1">
      <c r="B25920" s="13">
        <v>2012</v>
      </c>
      <c r="C25920" s="14">
        <v>7</v>
      </c>
      <c r="D25920" s="14" t="s">
        <v>192</v>
      </c>
      <c r="E25920" s="19">
        <v>14.154</v>
      </c>
      <c r="F25920" s="24">
        <f t="shared" si="442"/>
        <v>57.477199999999996</v>
      </c>
    </row>
    <row r="25921" spans="2:23" hidden="1">
      <c r="B25921" s="15">
        <v>2012</v>
      </c>
      <c r="C25921" s="16">
        <v>8</v>
      </c>
      <c r="D25921" s="16" t="s">
        <v>192</v>
      </c>
      <c r="E25921" s="18">
        <v>16.881</v>
      </c>
      <c r="F25921" s="24">
        <f t="shared" si="442"/>
        <v>62.385800000000003</v>
      </c>
    </row>
    <row r="25922" spans="2:23" hidden="1">
      <c r="B25922" s="13">
        <v>2012</v>
      </c>
      <c r="C25922" s="14">
        <v>9</v>
      </c>
      <c r="D25922" s="14" t="s">
        <v>192</v>
      </c>
      <c r="E25922" s="19">
        <v>18.434999999999999</v>
      </c>
      <c r="F25922" s="24">
        <f t="shared" si="442"/>
        <v>65.182999999999993</v>
      </c>
    </row>
    <row r="25923" spans="2:23" hidden="1">
      <c r="B25923" s="15">
        <v>2012</v>
      </c>
      <c r="C25923" s="16">
        <v>10</v>
      </c>
      <c r="D25923" s="16" t="s">
        <v>192</v>
      </c>
      <c r="E25923" s="18">
        <v>22.03</v>
      </c>
      <c r="F25923" s="24">
        <f t="shared" si="442"/>
        <v>71.653999999999996</v>
      </c>
    </row>
    <row r="25924" spans="2:23" hidden="1">
      <c r="B25924" s="13">
        <v>2012</v>
      </c>
      <c r="C25924" s="14">
        <v>11</v>
      </c>
      <c r="D25924" s="14" t="s">
        <v>192</v>
      </c>
      <c r="E25924" s="19">
        <v>24.611999999999998</v>
      </c>
      <c r="F25924" s="24">
        <f t="shared" si="442"/>
        <v>76.301600000000008</v>
      </c>
    </row>
    <row r="25925" spans="2:23" hidden="1">
      <c r="B25925" s="15">
        <v>2012</v>
      </c>
      <c r="C25925" s="16">
        <v>12</v>
      </c>
      <c r="D25925" s="16" t="s">
        <v>192</v>
      </c>
      <c r="E25925" s="18">
        <v>25.295000000000002</v>
      </c>
      <c r="F25925" s="24">
        <f t="shared" si="442"/>
        <v>77.531000000000006</v>
      </c>
    </row>
    <row r="25926" spans="2:23" hidden="1">
      <c r="B25926" s="13">
        <v>2013</v>
      </c>
      <c r="C25926" s="14">
        <v>1</v>
      </c>
      <c r="D25926" s="14" t="s">
        <v>192</v>
      </c>
      <c r="E25926" s="19">
        <v>25.895</v>
      </c>
      <c r="F25926" s="24">
        <f t="shared" si="442"/>
        <v>78.61099999999999</v>
      </c>
    </row>
    <row r="25927" spans="2:23" hidden="1">
      <c r="B25927" s="15">
        <v>2013</v>
      </c>
      <c r="C25927" s="16">
        <v>2</v>
      </c>
      <c r="D25927" s="16" t="s">
        <v>192</v>
      </c>
      <c r="E25927" s="18">
        <v>26.443999999999999</v>
      </c>
      <c r="F25927" s="24">
        <f t="shared" si="442"/>
        <v>79.599199999999996</v>
      </c>
    </row>
    <row r="25928" spans="2:23" hidden="1">
      <c r="B25928" s="13">
        <v>2013</v>
      </c>
      <c r="C25928" s="14">
        <v>3</v>
      </c>
      <c r="D25928" s="14" t="s">
        <v>192</v>
      </c>
      <c r="E25928" s="19">
        <v>25.126999999999999</v>
      </c>
      <c r="F25928" s="24">
        <f t="shared" si="442"/>
        <v>77.2286</v>
      </c>
    </row>
    <row r="25929" spans="2:23" hidden="1">
      <c r="B25929" s="15">
        <v>2013</v>
      </c>
      <c r="C25929" s="16">
        <v>4</v>
      </c>
      <c r="D25929" s="16" t="s">
        <v>192</v>
      </c>
      <c r="E25929" s="18">
        <v>21.076000000000001</v>
      </c>
      <c r="F25929" s="24">
        <f t="shared" si="442"/>
        <v>69.936800000000005</v>
      </c>
    </row>
    <row r="25930" spans="2:23" hidden="1">
      <c r="B25930" s="13">
        <v>2013</v>
      </c>
      <c r="C25930" s="14">
        <v>5</v>
      </c>
      <c r="D25930" s="14" t="s">
        <v>192</v>
      </c>
      <c r="E25930" s="19">
        <v>19.443000000000001</v>
      </c>
      <c r="F25930" s="24">
        <f t="shared" si="442"/>
        <v>66.997399999999999</v>
      </c>
    </row>
    <row r="25931" spans="2:23" hidden="1">
      <c r="B25931" s="15">
        <v>2013</v>
      </c>
      <c r="C25931" s="16">
        <v>6</v>
      </c>
      <c r="D25931" s="16" t="s">
        <v>192</v>
      </c>
      <c r="E25931" s="18">
        <v>15.907</v>
      </c>
      <c r="F25931" s="24">
        <f t="shared" si="442"/>
        <v>60.632599999999996</v>
      </c>
    </row>
    <row r="25932" spans="2:23" hidden="1">
      <c r="B25932" s="13">
        <v>2013</v>
      </c>
      <c r="C25932" s="14">
        <v>7</v>
      </c>
      <c r="D25932" s="14" t="s">
        <v>192</v>
      </c>
      <c r="E25932" s="19">
        <v>14.913</v>
      </c>
      <c r="F25932" s="24">
        <f t="shared" si="442"/>
        <v>58.843400000000003</v>
      </c>
    </row>
    <row r="25933" spans="2:23" hidden="1">
      <c r="B25933" s="15">
        <v>2013</v>
      </c>
      <c r="C25933" s="16">
        <v>8</v>
      </c>
      <c r="D25933" s="16" t="s">
        <v>192</v>
      </c>
      <c r="E25933" s="18">
        <v>17.059999999999999</v>
      </c>
      <c r="F25933" s="24">
        <f t="shared" si="442"/>
        <v>62.707999999999998</v>
      </c>
    </row>
    <row r="25934" spans="2:23">
      <c r="W25934" s="33"/>
    </row>
    <row r="25935" spans="2:23">
      <c r="W25935" s="33"/>
    </row>
    <row r="25936" spans="2:23">
      <c r="W25936" s="33"/>
    </row>
    <row r="25937" spans="23:23">
      <c r="W25937" s="33"/>
    </row>
    <row r="25938" spans="23:23">
      <c r="W25938" s="33"/>
    </row>
    <row r="25939" spans="23:23">
      <c r="W25939" s="33"/>
    </row>
    <row r="25940" spans="23:23">
      <c r="W25940" s="33"/>
    </row>
    <row r="25941" spans="23:23">
      <c r="W25941" s="33"/>
    </row>
    <row r="25942" spans="23:23">
      <c r="W25942" s="33"/>
    </row>
    <row r="25943" spans="23:23">
      <c r="W25943" s="33"/>
    </row>
    <row r="25944" spans="23:23">
      <c r="W25944" s="33"/>
    </row>
    <row r="25945" spans="23:23">
      <c r="W25945" s="33"/>
    </row>
    <row r="25946" spans="23:23">
      <c r="W25946" s="33"/>
    </row>
    <row r="25947" spans="23:23">
      <c r="W25947" s="33"/>
    </row>
    <row r="25948" spans="23:23">
      <c r="W25948" s="33"/>
    </row>
    <row r="25949" spans="23:23">
      <c r="W25949" s="33"/>
    </row>
    <row r="25950" spans="23:23">
      <c r="W25950" s="33"/>
    </row>
    <row r="25951" spans="23:23">
      <c r="W25951" s="33"/>
    </row>
  </sheetData>
  <autoFilter ref="D1:D25933" xr:uid="{F8087A8D-881E-4724-AD4F-EE2B91F93ED5}">
    <filterColumn colId="0">
      <filters>
        <filter val="Canada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259B046A-BCAA-4D9B-9AC5-344827DE0EEC}">
  <dimension ref="A1:Y212"/>
  <sheetViews>
    <sheetView tabSelected="1" topLeftCell="H1" zoomScale="112" workbookViewId="0">
      <selection activeCell="S4" sqref="S4"/>
    </sheetView>
  </sheetViews>
  <sheetFormatPr defaultColWidth="8.85546875" defaultRowHeight="14.45"/>
  <cols>
    <col min="5" max="6" width="16" bestFit="1" customWidth="1"/>
    <col min="9" max="9" width="9.140625" bestFit="1" customWidth="1"/>
    <col min="10" max="10" width="10.7109375" bestFit="1" customWidth="1"/>
    <col min="13" max="13" width="9.7109375" bestFit="1" customWidth="1"/>
    <col min="18" max="18" width="10.140625" bestFit="1" customWidth="1"/>
  </cols>
  <sheetData>
    <row r="1" spans="1:25" ht="43.15">
      <c r="A1" t="s">
        <v>23</v>
      </c>
      <c r="B1" s="20" t="s">
        <v>25</v>
      </c>
      <c r="C1" s="21" t="s">
        <v>2</v>
      </c>
      <c r="D1" s="21" t="s">
        <v>0</v>
      </c>
      <c r="E1" s="22" t="s">
        <v>193</v>
      </c>
      <c r="F1" s="22" t="s">
        <v>194</v>
      </c>
      <c r="G1" s="1" t="s">
        <v>1</v>
      </c>
      <c r="H1" s="1" t="s">
        <v>4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R1" s="30" t="s">
        <v>200</v>
      </c>
      <c r="S1" s="34" t="s">
        <v>195</v>
      </c>
      <c r="T1" s="35" t="s">
        <v>196</v>
      </c>
      <c r="U1" s="36" t="s">
        <v>197</v>
      </c>
      <c r="V1" s="36" t="s">
        <v>198</v>
      </c>
      <c r="W1" s="36" t="s">
        <v>31</v>
      </c>
      <c r="X1" s="36" t="s">
        <v>32</v>
      </c>
      <c r="Y1" s="36" t="s">
        <v>199</v>
      </c>
    </row>
    <row r="2" spans="1:25">
      <c r="A2" s="29">
        <f>DATE(B2,C2,1)</f>
        <v>36557</v>
      </c>
      <c r="B2" s="13">
        <v>2000</v>
      </c>
      <c r="C2" s="14">
        <v>2</v>
      </c>
      <c r="D2" s="14" t="s">
        <v>50</v>
      </c>
      <c r="E2" s="42">
        <v>8.1159027239999997</v>
      </c>
      <c r="F2" s="23">
        <f>(E2*1.8) +32</f>
        <v>46.608624903199996</v>
      </c>
      <c r="G2">
        <v>1</v>
      </c>
      <c r="H2" s="3">
        <v>1.25</v>
      </c>
      <c r="I2" s="32">
        <f ca="1">_xlfn.NORM.INV(RAND(),LookupTables!$I$2,LookupTables!$I$3)</f>
        <v>67.240835776512057</v>
      </c>
      <c r="J2" s="33">
        <f>IF(AND(C2&gt;=3,C2&lt;=8),0,MAX(0,(100-F2)*LookupTables!$I$4*G2*H2+I2))</f>
      </c>
      <c r="K2">
        <f>ROUND(MAX(0,(F2-50)*LookupTables!$I$5*G2*H2+I2),0)</f>
      </c>
      <c r="L2" s="33">
        <f ca="1">J2+K2</f>
        <v>641.51644375151216</v>
      </c>
      <c r="M2" s="33">
        <f ca="1">MAX(0,L2*(1+_xlfn.NORM.INV(RAND(),LookupTables!$I$6,0.08)))</f>
        <v>719.87666462596269</v>
      </c>
      <c r="N2" s="33">
        <f ca="1">MIN(L2,M2)</f>
        <v>641.51644375151216</v>
      </c>
      <c r="O2" s="33">
        <f>MAX(L2-M2,0)</f>
      </c>
      <c r="P2" s="33">
        <f>MAX(M2-L2,0)</f>
      </c>
      <c r="R2" s="29">
        <f>DATE(2013,10,1)</f>
        <v>41548</v>
      </c>
      <c r="S2" s="31">
        <f>MAX(0,_xlfn.FORECAST.ETS(R2,$E$2:$E$165,$A$2:$A$165,12))</f>
        <v>15.852995915498704</v>
      </c>
      <c r="T2" s="33">
        <f>IF(AND(MONTH(R2)&gt;=3,MONTH(R2)&lt;=8),0,MAX(0,(100-(S2*1.8+32))*LookupTables!$I$4*$G$2*INDEX(LookupTables!$F$2:$F$13,MATCH(MONTH(R2),LookupTables!$D$2:$D$13,0))+_xlfn.NORM.INV(RAND(),LookupTables!$I$2,LookupTables!$I$3)))</f>
      </c>
      <c r="U2" s="33">
        <f>ROUND(MAX(0,((S2*1.8+32)-50)*LookupTables!$I$5*$G$2*INDEX(LookupTables!$F$2:$F$13,MATCH(MONTH(R2),LookupTables!$D$2:$D$13,0))+_xlfn.NORM.INV(RAND(),LookupTables!$I$2,LookupTables!$I$3)),0)</f>
      </c>
      <c r="V2" s="33" t="e">
        <f ca="1">MAX(0,(T2+U2)*(1+_xlfn.NORM.INV(RAND(),LookupTables!$I$6,0.08)))</f>
        <v>#N/A</v>
      </c>
      <c r="W2" s="33" t="e">
        <f t="shared" ref="W2:W33" si="1">MIN(T2+U2,V2)</f>
        <v>#N/A</v>
      </c>
      <c r="X2" s="33">
        <f>MAX((T2+U2)-V2,0)</f>
      </c>
      <c r="Y2" s="33">
        <f>MAX(V2-(T2+U2),0)</f>
      </c>
    </row>
    <row r="3" spans="1:25">
      <c r="A3" s="29">
        <f t="shared" ref="A3:A66" si="4">DATE(B3,C3,1)</f>
        <v>36586</v>
      </c>
      <c r="B3" s="15">
        <v>2000</v>
      </c>
      <c r="C3" s="16">
        <v>3</v>
      </c>
      <c r="D3" s="16" t="s">
        <v>50</v>
      </c>
      <c r="E3" s="43">
        <v>11.34758366</v>
      </c>
      <c r="F3" s="23">
        <f t="shared" ref="F3:F66" si="5">(E3*1.8) +32</f>
        <v>52.425650587999996</v>
      </c>
      <c r="G3">
        <v>1</v>
      </c>
      <c r="H3" s="3">
        <v>0.8</v>
      </c>
      <c r="I3" s="32">
        <f ca="1">_xlfn.NORM.INV(RAND(),LookupTables!$I$2,LookupTables!$I$3)</f>
        <v>37.098715410972474</v>
      </c>
      <c r="J3" s="33">
        <f>IF(AND(C3&gt;=3,C3&lt;=8),0,MAX(0,(100-F3)*LookupTables!$I$4*G3*H3+I3))</f>
      </c>
      <c r="K3">
        <f>ROUND(MAX(0,(F3-50)*LookupTables!$I$5*G3*H3+I3),0)</f>
      </c>
      <c r="L3" s="33">
        <f t="shared" ref="L3:L66" ca="1" si="6">J3+K3</f>
        <v>0</v>
      </c>
      <c r="M3" s="33">
        <f ca="1">MAX(0,L3*(1+_xlfn.NORM.INV(RAND(),LookupTables!$I$6,0.08)))</f>
        <v>0</v>
      </c>
      <c r="N3" s="33">
        <f t="shared" ref="N3:N66" ca="1" si="7">MIN(L3,M3)</f>
        <v>0</v>
      </c>
      <c r="O3" s="33">
        <f>MAX(L3-M3,0)</f>
      </c>
      <c r="P3" s="33">
        <f>MAX(M3-L3,0)</f>
      </c>
      <c r="R3" s="29">
        <f>EDATE(R2,1)</f>
        <v>41579</v>
      </c>
      <c r="S3" s="31" t="e">
        <f>MAX(0,_xlfn.FORECAST.ETS(R3,$E$2:$E$165,$A$2:$A$165,12))</f>
        <v>#N/A</v>
      </c>
      <c r="T3" s="33">
        <f>IF(AND(MONTH(R3)&gt;=3,MONTH(R3)&lt;=8),0,MAX(0,(100-(S3*1.8+32))*LookupTables!$I$4*$G$2*INDEX(LookupTables!$F$2:$F$13,MATCH(MONTH(R3),LookupTables!$D$2:$D$13,0))+_xlfn.NORM.INV(RAND(),LookupTables!$I$2,LookupTables!$I$3)))</f>
      </c>
      <c r="U3" s="33">
        <f>ROUND(MAX(0,((S3*1.8+32)-50)*LookupTables!$I$5*$G$2*INDEX(LookupTables!$F$2:$F$13,MATCH(MONTH(R3),LookupTables!$D$2:$D$13,0))+_xlfn.NORM.INV(RAND(),LookupTables!$I$2,LookupTables!$I$3)),0)</f>
      </c>
      <c r="V3" s="33" t="e">
        <f ca="1">MAX(0,(T3+U3)*(1+_xlfn.NORM.INV(RAND(),LookupTables!$I$6,0.08)))</f>
        <v>#N/A</v>
      </c>
      <c r="W3" s="33" t="e">
        <f t="shared" si="1"/>
        <v>#N/A</v>
      </c>
      <c r="X3" s="33">
        <f>MAX((T3+U3)-V3,0)</f>
      </c>
      <c r="Y3" s="33">
        <f>MAX(V3-(T3+U3),0)</f>
      </c>
    </row>
    <row r="4" spans="1:25">
      <c r="A4" s="29">
        <f t="shared" si="4"/>
        <v>36617</v>
      </c>
      <c r="B4" s="13">
        <v>2000</v>
      </c>
      <c r="C4" s="14">
        <v>4</v>
      </c>
      <c r="D4" s="14" t="s">
        <v>50</v>
      </c>
      <c r="E4" s="42">
        <v>14.126548639999999</v>
      </c>
      <c r="F4" s="23">
        <f t="shared" si="5"/>
        <v>57.427787551999998</v>
      </c>
      <c r="G4">
        <v>1</v>
      </c>
      <c r="H4" s="3">
        <v>0.7</v>
      </c>
      <c r="I4" s="32">
        <f ca="1">_xlfn.NORM.INV(RAND(),LookupTables!$I$2,LookupTables!$I$3)</f>
        <v>6.6972071530035162</v>
      </c>
      <c r="J4" s="33">
        <f>IF(AND(C4&gt;=3,C4&lt;=8),0,MAX(0,(100-F4)*LookupTables!$I$4*G4*H4+I4))</f>
      </c>
      <c r="K4">
        <f>ROUND(MAX(0,(F4-50)*LookupTables!$I$5*G4*H4+I4),0)</f>
      </c>
      <c r="L4" s="33">
        <f t="shared" ca="1" si="6"/>
        <v>0</v>
      </c>
      <c r="M4" s="33">
        <f ca="1">MAX(0,L4*(1+_xlfn.NORM.INV(RAND(),LookupTables!$I$6,0.08)))</f>
        <v>0</v>
      </c>
      <c r="N4" s="33">
        <f t="shared" ca="1" si="7"/>
        <v>0</v>
      </c>
      <c r="O4" s="33">
        <f>MAX(L4-M4,0)</f>
      </c>
      <c r="P4" s="33">
        <f>MAX(M4-L4,0)</f>
      </c>
      <c r="R4" s="29">
        <f t="shared" ref="R4:R67" si="11">EDATE(R3,1)</f>
        <v>41609</v>
      </c>
      <c r="S4" s="31">
        <f t="shared" ref="S3:S66" si="12">MAX(0,_xlfn.FORECAST.ETS(R4,$E$2:$E$165,$A$2:$A$165,12))</f>
        <v>5.8342232948845769</v>
      </c>
      <c r="T4" s="33">
        <f>IF(AND(MONTH(R4)&gt;=3,MONTH(R4)&lt;=8),0,MAX(0,(100-(S4*1.8+32))*LookupTables!$I$4*$G$2*INDEX(LookupTables!$F$2:$F$13,MATCH(MONTH(R4),LookupTables!$D$2:$D$13,0))+_xlfn.NORM.INV(RAND(),LookupTables!$I$2,LookupTables!$I$3)))</f>
      </c>
      <c r="U4" s="33">
        <f>ROUND(MAX(0,((S4*1.8+32)-50)*LookupTables!$I$5*$G$2*INDEX(LookupTables!$F$2:$F$13,MATCH(MONTH(R4),LookupTables!$D$2:$D$13,0))+_xlfn.NORM.INV(RAND(),LookupTables!$I$2,LookupTables!$I$3)),0)</f>
      </c>
      <c r="V4" s="33" t="e">
        <f ca="1">MAX(0,(T4+U4)*(1+_xlfn.NORM.INV(RAND(),LookupTables!$I$6,0.08)))</f>
        <v>#N/A</v>
      </c>
      <c r="W4" s="33" t="e">
        <f t="shared" si="1"/>
        <v>#N/A</v>
      </c>
      <c r="X4" s="33">
        <f>MAX((T4+U4)-V4,0)</f>
      </c>
      <c r="Y4" s="33">
        <f>MAX(V4-(T4+U4),0)</f>
      </c>
    </row>
    <row r="5" spans="1:25">
      <c r="A5" s="29">
        <f t="shared" si="4"/>
        <v>36647</v>
      </c>
      <c r="B5" s="15">
        <v>2000</v>
      </c>
      <c r="C5" s="16">
        <v>5</v>
      </c>
      <c r="D5" s="16" t="s">
        <v>50</v>
      </c>
      <c r="E5" s="43">
        <v>19.614455249999999</v>
      </c>
      <c r="F5" s="23">
        <f t="shared" si="5"/>
        <v>67.306019450000008</v>
      </c>
      <c r="G5">
        <v>1</v>
      </c>
      <c r="H5" s="3">
        <v>0.75</v>
      </c>
      <c r="I5" s="32">
        <f ca="1">_xlfn.NORM.INV(RAND(),LookupTables!$I$2,LookupTables!$I$3)</f>
        <v>18.305717925182901</v>
      </c>
      <c r="J5" s="33">
        <f>IF(AND(C5&gt;=3,C5&lt;=8),0,MAX(0,(100-F5)*LookupTables!$I$4*G5*H5+I5))</f>
      </c>
      <c r="K5">
        <f>ROUND(MAX(0,(F5-50)*LookupTables!$I$5*G5*H5+I5),0)</f>
      </c>
      <c r="L5" s="33">
        <f t="shared" ca="1" si="6"/>
        <v>0</v>
      </c>
      <c r="M5" s="33">
        <f ca="1">MAX(0,L5*(1+_xlfn.NORM.INV(RAND(),LookupTables!$I$6,0.08)))</f>
        <v>0</v>
      </c>
      <c r="N5" s="33">
        <f t="shared" ca="1" si="7"/>
        <v>0</v>
      </c>
      <c r="O5" s="33">
        <f>MAX(L5-M5,0)</f>
      </c>
      <c r="P5" s="33">
        <f>MAX(M5-L5,0)</f>
      </c>
      <c r="R5" s="29">
        <f t="shared" si="11"/>
        <v>41640</v>
      </c>
      <c r="S5" s="31">
        <f t="shared" si="12"/>
        <v>5.2387984682969719</v>
      </c>
      <c r="T5" s="33">
        <f>IF(AND(MONTH(R5)&gt;=3,MONTH(R5)&lt;=8),0,MAX(0,(100-(S5*1.8+32))*LookupTables!$I$4*$G$2*INDEX(LookupTables!$F$2:$F$13,MATCH(MONTH(R5),LookupTables!$D$2:$D$13,0))+_xlfn.NORM.INV(RAND(),LookupTables!$I$2,LookupTables!$I$3)))</f>
      </c>
      <c r="U5" s="33">
        <f>ROUND(MAX(0,((S5*1.8+32)-50)*LookupTables!$I$5*$G$2*INDEX(LookupTables!$F$2:$F$13,MATCH(MONTH(R5),LookupTables!$D$2:$D$13,0))+_xlfn.NORM.INV(RAND(),LookupTables!$I$2,LookupTables!$I$3)),0)</f>
      </c>
      <c r="V5" s="33" t="e">
        <f ca="1">MAX(0,(T5+U5)*(1+_xlfn.NORM.INV(RAND(),LookupTables!$I$6,0.08)))</f>
        <v>#N/A</v>
      </c>
      <c r="W5" s="33" t="e">
        <f t="shared" si="1"/>
        <v>#N/A</v>
      </c>
      <c r="X5" s="33">
        <f>MAX((T5+U5)-V5,0)</f>
      </c>
      <c r="Y5" s="33">
        <f>MAX(V5-(T5+U5),0)</f>
      </c>
    </row>
    <row r="6" spans="1:25">
      <c r="A6" s="29">
        <f t="shared" si="4"/>
        <v>36678</v>
      </c>
      <c r="B6" s="13">
        <v>2000</v>
      </c>
      <c r="C6" s="14">
        <v>6</v>
      </c>
      <c r="D6" s="14" t="s">
        <v>50</v>
      </c>
      <c r="E6" s="42">
        <v>22.743443580000001</v>
      </c>
      <c r="F6" s="23">
        <f t="shared" si="5"/>
        <v>72.938198443999994</v>
      </c>
      <c r="G6">
        <v>1</v>
      </c>
      <c r="H6" s="3">
        <v>1.2</v>
      </c>
      <c r="I6" s="32">
        <f ca="1">_xlfn.NORM.INV(RAND(),LookupTables!$I$2,LookupTables!$I$3)</f>
        <v>43.012522264078527</v>
      </c>
      <c r="J6" s="33">
        <f>IF(AND(C6&gt;=3,C6&lt;=8),0,MAX(0,(100-F6)*LookupTables!$I$4*G6*H6+I6))</f>
      </c>
      <c r="K6">
        <f>ROUND(MAX(0,(F6-50)*LookupTables!$I$5*G6*H6+I6),0)</f>
      </c>
      <c r="L6" s="33">
        <f t="shared" ca="1" si="6"/>
        <v>0</v>
      </c>
      <c r="M6" s="33">
        <f ca="1">MAX(0,L6*(1+_xlfn.NORM.INV(RAND(),LookupTables!$I$6,0.08)))</f>
        <v>0</v>
      </c>
      <c r="N6" s="33">
        <f t="shared" ca="1" si="7"/>
        <v>0</v>
      </c>
      <c r="O6" s="33">
        <f>MAX(L6-M6,0)</f>
      </c>
      <c r="P6" s="33">
        <f>MAX(M6-L6,0)</f>
      </c>
      <c r="R6" s="29">
        <f t="shared" si="11"/>
        <v>41671</v>
      </c>
      <c r="S6" s="31">
        <f t="shared" si="12"/>
        <v>6.5325316815753496</v>
      </c>
      <c r="T6" s="33">
        <f>IF(AND(MONTH(R6)&gt;=3,MONTH(R6)&lt;=8),0,MAX(0,(100-(S6*1.8+32))*LookupTables!$I$4*$G$2*INDEX(LookupTables!$F$2:$F$13,MATCH(MONTH(R6),LookupTables!$D$2:$D$13,0))+_xlfn.NORM.INV(RAND(),LookupTables!$I$2,LookupTables!$I$3)))</f>
      </c>
      <c r="U6" s="33">
        <f>ROUND(MAX(0,((S6*1.8+32)-50)*LookupTables!$I$5*$G$2*INDEX(LookupTables!$F$2:$F$13,MATCH(MONTH(R6),LookupTables!$D$2:$D$13,0))+_xlfn.NORM.INV(RAND(),LookupTables!$I$2,LookupTables!$I$3)),0)</f>
      </c>
      <c r="V6" s="33" t="e">
        <f ca="1">MAX(0,(T6+U6)*(1+_xlfn.NORM.INV(RAND(),LookupTables!$I$6,0.08)))</f>
        <v>#N/A</v>
      </c>
      <c r="W6" s="33" t="e">
        <f t="shared" si="1"/>
        <v>#N/A</v>
      </c>
      <c r="X6" s="33">
        <f>MAX((T6+U6)-V6,0)</f>
      </c>
      <c r="Y6" s="33">
        <f>MAX(V6-(T6+U6),0)</f>
      </c>
    </row>
    <row r="7" spans="1:25">
      <c r="A7" s="29">
        <f t="shared" si="4"/>
        <v>36708</v>
      </c>
      <c r="B7" s="15">
        <v>2000</v>
      </c>
      <c r="C7" s="16">
        <v>7</v>
      </c>
      <c r="D7" s="16" t="s">
        <v>50</v>
      </c>
      <c r="E7" s="43">
        <v>24.17882101</v>
      </c>
      <c r="F7" s="23">
        <f t="shared" si="5"/>
        <v>75.521877818000007</v>
      </c>
      <c r="G7">
        <v>1</v>
      </c>
      <c r="H7" s="3">
        <v>1.35</v>
      </c>
      <c r="I7" s="32">
        <f ca="1">_xlfn.NORM.INV(RAND(),LookupTables!$I$2,LookupTables!$I$3)</f>
        <v>-0.26334495722695589</v>
      </c>
      <c r="J7" s="33">
        <f>IF(AND(C7&gt;=3,C7&lt;=8),0,MAX(0,(100-F7)*LookupTables!$I$4*G7*H7+I7))</f>
      </c>
      <c r="K7">
        <f>ROUND(MAX(0,(F7-50)*LookupTables!$I$5*G7*H7+I7),0)</f>
      </c>
      <c r="L7" s="33">
        <f t="shared" ca="1" si="6"/>
        <v>0</v>
      </c>
      <c r="M7" s="33">
        <f ca="1">MAX(0,L7*(1+_xlfn.NORM.INV(RAND(),LookupTables!$I$6,0.08)))</f>
        <v>0</v>
      </c>
      <c r="N7" s="33">
        <f t="shared" ca="1" si="7"/>
        <v>0</v>
      </c>
      <c r="O7" s="33">
        <f>MAX(L7-M7,0)</f>
      </c>
      <c r="P7" s="33">
        <f>MAX(M7-L7,0)</f>
      </c>
      <c r="R7" s="29">
        <f t="shared" si="11"/>
        <v>41699</v>
      </c>
      <c r="S7" s="31">
        <f t="shared" si="12"/>
        <v>9.8136816609636277</v>
      </c>
      <c r="T7" s="33">
        <f>IF(AND(MONTH(R7)&gt;=3,MONTH(R7)&lt;=8),0,MAX(0,(100-(S7*1.8+32))*LookupTables!$I$4*$G$2*INDEX(LookupTables!$F$2:$F$13,MATCH(MONTH(R7),LookupTables!$D$2:$D$13,0))+_xlfn.NORM.INV(RAND(),LookupTables!$I$2,LookupTables!$I$3)))</f>
      </c>
      <c r="U7" s="33">
        <f>ROUND(MAX(0,((S7*1.8+32)-50)*LookupTables!$I$5*$G$2*INDEX(LookupTables!$F$2:$F$13,MATCH(MONTH(R7),LookupTables!$D$2:$D$13,0))+_xlfn.NORM.INV(RAND(),LookupTables!$I$2,LookupTables!$I$3)),0)</f>
      </c>
      <c r="V7" s="33" t="e">
        <f ca="1">MAX(0,(T7+U7)*(1+_xlfn.NORM.INV(RAND(),LookupTables!$I$6,0.08)))</f>
        <v>#N/A</v>
      </c>
      <c r="W7" s="33" t="e">
        <f t="shared" si="1"/>
        <v>#N/A</v>
      </c>
      <c r="X7" s="33">
        <f>MAX((T7+U7)-V7,0)</f>
      </c>
      <c r="Y7" s="33">
        <f>MAX(V7-(T7+U7),0)</f>
      </c>
    </row>
    <row r="8" spans="1:25">
      <c r="A8" s="29">
        <f t="shared" si="4"/>
        <v>36739</v>
      </c>
      <c r="B8" s="13">
        <v>2000</v>
      </c>
      <c r="C8" s="14">
        <v>8</v>
      </c>
      <c r="D8" s="14" t="s">
        <v>50</v>
      </c>
      <c r="E8" s="42">
        <v>24.63271984</v>
      </c>
      <c r="F8" s="23">
        <f t="shared" si="5"/>
        <v>76.33889571200001</v>
      </c>
      <c r="G8">
        <v>1</v>
      </c>
      <c r="H8" s="3">
        <v>1.25</v>
      </c>
      <c r="I8" s="32">
        <f ca="1">_xlfn.NORM.INV(RAND(),LookupTables!$I$2,LookupTables!$I$3)</f>
        <v>-49.074115339402319</v>
      </c>
      <c r="J8" s="33">
        <f>IF(AND(C8&gt;=3,C8&lt;=8),0,MAX(0,(100-F8)*LookupTables!$I$4*G8*H8+I8))</f>
      </c>
      <c r="K8">
        <f>ROUND(MAX(0,(F8-50)*LookupTables!$I$5*G8*H8+I8),0)</f>
      </c>
      <c r="L8" s="33">
        <f t="shared" ca="1" si="6"/>
        <v>0</v>
      </c>
      <c r="M8" s="33">
        <f ca="1">MAX(0,L8*(1+_xlfn.NORM.INV(RAND(),LookupTables!$I$6,0.08)))</f>
        <v>0</v>
      </c>
      <c r="N8" s="33">
        <f t="shared" ca="1" si="7"/>
        <v>0</v>
      </c>
      <c r="O8" s="33">
        <f>MAX(L8-M8,0)</f>
      </c>
      <c r="P8" s="33">
        <f>MAX(M8-L8,0)</f>
      </c>
      <c r="R8" s="29">
        <f t="shared" si="11"/>
        <v>41730</v>
      </c>
      <c r="S8" s="31">
        <f t="shared" si="12"/>
        <v>14.372633246543501</v>
      </c>
      <c r="T8" s="33">
        <f>IF(AND(MONTH(R8)&gt;=3,MONTH(R8)&lt;=8),0,MAX(0,(100-(S8*1.8+32))*LookupTables!$I$4*$G$2*INDEX(LookupTables!$F$2:$F$13,MATCH(MONTH(R8),LookupTables!$D$2:$D$13,0))+_xlfn.NORM.INV(RAND(),LookupTables!$I$2,LookupTables!$I$3)))</f>
      </c>
      <c r="U8" s="33">
        <f>ROUND(MAX(0,((S8*1.8+32)-50)*LookupTables!$I$5*$G$2*INDEX(LookupTables!$F$2:$F$13,MATCH(MONTH(R8),LookupTables!$D$2:$D$13,0))+_xlfn.NORM.INV(RAND(),LookupTables!$I$2,LookupTables!$I$3)),0)</f>
      </c>
      <c r="V8" s="33" t="e">
        <f ca="1">MAX(0,(T8+U8)*(1+_xlfn.NORM.INV(RAND(),LookupTables!$I$6,0.08)))</f>
        <v>#N/A</v>
      </c>
      <c r="W8" s="33" t="e">
        <f t="shared" si="1"/>
        <v>#N/A</v>
      </c>
      <c r="X8" s="33">
        <f>MAX((T8+U8)-V8,0)</f>
      </c>
      <c r="Y8" s="33">
        <f>MAX(V8-(T8+U8),0)</f>
      </c>
    </row>
    <row r="9" spans="1:25">
      <c r="A9" s="29">
        <f t="shared" si="4"/>
        <v>36770</v>
      </c>
      <c r="B9" s="15">
        <v>2000</v>
      </c>
      <c r="C9" s="16">
        <v>9</v>
      </c>
      <c r="D9" s="16" t="s">
        <v>50</v>
      </c>
      <c r="E9" s="43">
        <v>21.316575879999998</v>
      </c>
      <c r="F9" s="23">
        <f t="shared" si="5"/>
        <v>70.369836583999998</v>
      </c>
      <c r="G9">
        <v>1</v>
      </c>
      <c r="H9" s="3">
        <v>0.8</v>
      </c>
      <c r="I9" s="32">
        <f ca="1">_xlfn.NORM.INV(RAND(),LookupTables!$I$2,LookupTables!$I$3)</f>
        <v>96.884409493788752</v>
      </c>
      <c r="J9" s="33">
        <f>IF(AND(C9&gt;=3,C9&lt;=8),0,MAX(0,(100-F9)*LookupTables!$I$4*G9*H9+I9))</f>
      </c>
      <c r="K9">
        <f>ROUND(MAX(0,(F9-50)*LookupTables!$I$5*G9*H9+I9),0)</f>
      </c>
      <c r="L9" s="33">
        <f t="shared" ca="1" si="6"/>
        <v>411.61810597378872</v>
      </c>
      <c r="M9" s="33">
        <f ca="1">MAX(0,L9*(1+_xlfn.NORM.INV(RAND(),LookupTables!$I$6,0.08)))</f>
        <v>476.59800681659539</v>
      </c>
      <c r="N9" s="33">
        <f t="shared" ca="1" si="7"/>
        <v>411.61810597378872</v>
      </c>
      <c r="O9" s="33">
        <f>MAX(L9-M9,0)</f>
      </c>
      <c r="P9" s="33">
        <f>MAX(M9-L9,0)</f>
      </c>
      <c r="R9" s="29">
        <f t="shared" si="11"/>
        <v>41760</v>
      </c>
      <c r="S9" s="31">
        <f t="shared" si="12"/>
        <v>18.75904987161006</v>
      </c>
      <c r="T9" s="33">
        <f>IF(AND(MONTH(R9)&gt;=3,MONTH(R9)&lt;=8),0,MAX(0,(100-(S9*1.8+32))*LookupTables!$I$4*$G$2*INDEX(LookupTables!$F$2:$F$13,MATCH(MONTH(R9),LookupTables!$D$2:$D$13,0))+_xlfn.NORM.INV(RAND(),LookupTables!$I$2,LookupTables!$I$3)))</f>
      </c>
      <c r="U9" s="33">
        <f>ROUND(MAX(0,((S9*1.8+32)-50)*LookupTables!$I$5*$G$2*INDEX(LookupTables!$F$2:$F$13,MATCH(MONTH(R9),LookupTables!$D$2:$D$13,0))+_xlfn.NORM.INV(RAND(),LookupTables!$I$2,LookupTables!$I$3)),0)</f>
      </c>
      <c r="V9" s="33" t="e">
        <f ca="1">MAX(0,(T9+U9)*(1+_xlfn.NORM.INV(RAND(),LookupTables!$I$6,0.08)))</f>
        <v>#N/A</v>
      </c>
      <c r="W9" s="33" t="e">
        <f t="shared" si="1"/>
        <v>#N/A</v>
      </c>
      <c r="X9" s="33">
        <f>MAX((T9+U9)-V9,0)</f>
      </c>
      <c r="Y9" s="33">
        <f>MAX(V9-(T9+U9),0)</f>
      </c>
    </row>
    <row r="10" spans="1:25">
      <c r="A10" s="29">
        <f t="shared" si="4"/>
        <v>36800</v>
      </c>
      <c r="B10" s="13">
        <v>2000</v>
      </c>
      <c r="C10" s="14">
        <v>10</v>
      </c>
      <c r="D10" s="14" t="s">
        <v>50</v>
      </c>
      <c r="E10" s="42">
        <v>15.800961089999999</v>
      </c>
      <c r="F10" s="23">
        <f t="shared" si="5"/>
        <v>60.441729961999997</v>
      </c>
      <c r="G10">
        <v>1</v>
      </c>
      <c r="H10" s="3">
        <v>0.85</v>
      </c>
      <c r="I10" s="32">
        <f ca="1">_xlfn.NORM.INV(RAND(),LookupTables!$I$2,LookupTables!$I$3)</f>
        <v>-74.894000681732194</v>
      </c>
      <c r="J10" s="33">
        <f>IF(AND(C10&gt;=3,C10&lt;=8),0,MAX(0,(100-F10)*LookupTables!$I$4*G10*H10+I10))</f>
      </c>
      <c r="K10">
        <f>ROUND(MAX(0,(F10-50)*LookupTables!$I$5*G10*H10+I10),0)</f>
      </c>
      <c r="L10" s="33">
        <f t="shared" ca="1" si="6"/>
        <v>282.95191468576775</v>
      </c>
      <c r="M10" s="33">
        <f ca="1">MAX(0,L10*(1+_xlfn.NORM.INV(RAND(),LookupTables!$I$6,0.08)))</f>
        <v>316.93114028690326</v>
      </c>
      <c r="N10" s="33">
        <f t="shared" ca="1" si="7"/>
        <v>282.95191468576775</v>
      </c>
      <c r="O10" s="33">
        <f>MAX(L10-M10,0)</f>
      </c>
      <c r="P10" s="33">
        <f>MAX(M10-L10,0)</f>
      </c>
      <c r="R10" s="29">
        <f t="shared" si="11"/>
        <v>41791</v>
      </c>
      <c r="S10" s="31">
        <f t="shared" si="12"/>
        <v>22.730634089825543</v>
      </c>
      <c r="T10" s="33">
        <f>IF(AND(MONTH(R10)&gt;=3,MONTH(R10)&lt;=8),0,MAX(0,(100-(S10*1.8+32))*LookupTables!$I$4*$G$2*INDEX(LookupTables!$F$2:$F$13,MATCH(MONTH(R10),LookupTables!$D$2:$D$13,0))+_xlfn.NORM.INV(RAND(),LookupTables!$I$2,LookupTables!$I$3)))</f>
      </c>
      <c r="U10" s="33">
        <f>ROUND(MAX(0,((S10*1.8+32)-50)*LookupTables!$I$5*$G$2*INDEX(LookupTables!$F$2:$F$13,MATCH(MONTH(R10),LookupTables!$D$2:$D$13,0))+_xlfn.NORM.INV(RAND(),LookupTables!$I$2,LookupTables!$I$3)),0)</f>
      </c>
      <c r="V10" s="33" t="e">
        <f ca="1">MAX(0,(T10+U10)*(1+_xlfn.NORM.INV(RAND(),LookupTables!$I$6,0.08)))</f>
        <v>#N/A</v>
      </c>
      <c r="W10" s="33" t="e">
        <f t="shared" si="1"/>
        <v>#N/A</v>
      </c>
      <c r="X10" s="33">
        <f>MAX((T10+U10)-V10,0)</f>
      </c>
      <c r="Y10" s="33">
        <f>MAX(V10-(T10+U10),0)</f>
      </c>
    </row>
    <row r="11" spans="1:25">
      <c r="A11" s="29">
        <f t="shared" si="4"/>
        <v>36831</v>
      </c>
      <c r="B11" s="15">
        <v>2000</v>
      </c>
      <c r="C11" s="16">
        <v>11</v>
      </c>
      <c r="D11" s="16" t="s">
        <v>50</v>
      </c>
      <c r="E11" s="43">
        <v>8.5155603109999998</v>
      </c>
      <c r="F11" s="23">
        <f t="shared" si="5"/>
        <v>47.328008559799997</v>
      </c>
      <c r="G11">
        <v>1</v>
      </c>
      <c r="H11" s="3">
        <v>1</v>
      </c>
      <c r="I11" s="32">
        <f ca="1">_xlfn.NORM.INV(RAND(),LookupTables!$I$2,LookupTables!$I$3)</f>
        <v>-51.730562678559409</v>
      </c>
      <c r="J11" s="33">
        <f>IF(AND(C11&gt;=3,C11&lt;=8),0,MAX(0,(100-F11)*LookupTables!$I$4*G11*H11+I11))</f>
      </c>
      <c r="K11">
        <f>ROUND(MAX(0,(F11-50)*LookupTables!$I$5*G11*H11+I11),0)</f>
      </c>
      <c r="L11" s="33">
        <f t="shared" ca="1" si="6"/>
        <v>405.69163576644058</v>
      </c>
      <c r="M11" s="33">
        <f ca="1">MAX(0,L11*(1+_xlfn.NORM.INV(RAND(),LookupTables!$I$6,0.08)))</f>
        <v>470.04114849788084</v>
      </c>
      <c r="N11" s="33">
        <f t="shared" ca="1" si="7"/>
        <v>405.69163576644058</v>
      </c>
      <c r="O11" s="33">
        <f>MAX(L11-M11,0)</f>
      </c>
      <c r="P11" s="33">
        <f>MAX(M11-L11,0)</f>
      </c>
      <c r="R11" s="29">
        <f t="shared" si="11"/>
        <v>41821</v>
      </c>
      <c r="S11" s="31">
        <f t="shared" si="12"/>
        <v>24.818394159787452</v>
      </c>
      <c r="T11" s="33">
        <f>IF(AND(MONTH(R11)&gt;=3,MONTH(R11)&lt;=8),0,MAX(0,(100-(S11*1.8+32))*LookupTables!$I$4*$G$2*INDEX(LookupTables!$F$2:$F$13,MATCH(MONTH(R11),LookupTables!$D$2:$D$13,0))+_xlfn.NORM.INV(RAND(),LookupTables!$I$2,LookupTables!$I$3)))</f>
      </c>
      <c r="U11" s="33">
        <f>ROUND(MAX(0,((S11*1.8+32)-50)*LookupTables!$I$5*$G$2*INDEX(LookupTables!$F$2:$F$13,MATCH(MONTH(R11),LookupTables!$D$2:$D$13,0))+_xlfn.NORM.INV(RAND(),LookupTables!$I$2,LookupTables!$I$3)),0)</f>
      </c>
      <c r="V11" s="33" t="e">
        <f ca="1">MAX(0,(T11+U11)*(1+_xlfn.NORM.INV(RAND(),LookupTables!$I$6,0.08)))</f>
        <v>#N/A</v>
      </c>
      <c r="W11" s="33" t="e">
        <f t="shared" si="1"/>
        <v>#N/A</v>
      </c>
      <c r="X11" s="33">
        <f>MAX((T11+U11)-V11,0)</f>
      </c>
      <c r="Y11" s="33">
        <f>MAX(V11-(T11+U11),0)</f>
      </c>
    </row>
    <row r="12" spans="1:25">
      <c r="A12" s="29">
        <f t="shared" si="4"/>
        <v>36861</v>
      </c>
      <c r="B12" s="13">
        <v>2000</v>
      </c>
      <c r="C12" s="14">
        <v>12</v>
      </c>
      <c r="D12" s="14" t="s">
        <v>50</v>
      </c>
      <c r="E12" s="42">
        <v>3.7005603109999998</v>
      </c>
      <c r="F12" s="23">
        <f t="shared" si="5"/>
        <v>38.661008559800003</v>
      </c>
      <c r="G12">
        <v>1</v>
      </c>
      <c r="H12" s="3">
        <v>1.4</v>
      </c>
      <c r="I12" s="32">
        <f ca="1">_xlfn.NORM.INV(RAND(),LookupTables!$I$2,LookupTables!$I$3)</f>
        <v>-40.867089109146789</v>
      </c>
      <c r="J12" s="33">
        <f>IF(AND(C12&gt;=3,C12&lt;=8),0,MAX(0,(100-F12)*LookupTables!$I$4*G12*H12+I12))</f>
      </c>
      <c r="K12">
        <f>ROUND(MAX(0,(F12-50)*LookupTables!$I$5*G12*H12+I12),0)</f>
      </c>
      <c r="L12" s="33">
        <f t="shared" ca="1" si="6"/>
        <v>633.22898871385314</v>
      </c>
      <c r="M12" s="33">
        <f ca="1">MAX(0,L12*(1+_xlfn.NORM.INV(RAND(),LookupTables!$I$6,0.08)))</f>
        <v>675.7137527254846</v>
      </c>
      <c r="N12" s="33">
        <f t="shared" ca="1" si="7"/>
        <v>633.22898871385314</v>
      </c>
      <c r="O12" s="33">
        <f>MAX(L12-M12,0)</f>
      </c>
      <c r="P12" s="33">
        <f>MAX(M12-L12,0)</f>
      </c>
      <c r="R12" s="29">
        <f t="shared" si="11"/>
        <v>41852</v>
      </c>
      <c r="S12" s="31">
        <f t="shared" si="12"/>
        <v>24.901512375603509</v>
      </c>
      <c r="T12" s="33">
        <f>IF(AND(MONTH(R12)&gt;=3,MONTH(R12)&lt;=8),0,MAX(0,(100-(S12*1.8+32))*LookupTables!$I$4*$G$2*INDEX(LookupTables!$F$2:$F$13,MATCH(MONTH(R12),LookupTables!$D$2:$D$13,0))+_xlfn.NORM.INV(RAND(),LookupTables!$I$2,LookupTables!$I$3)))</f>
      </c>
      <c r="U12" s="33">
        <f>ROUND(MAX(0,((S12*1.8+32)-50)*LookupTables!$I$5*$G$2*INDEX(LookupTables!$F$2:$F$13,MATCH(MONTH(R12),LookupTables!$D$2:$D$13,0))+_xlfn.NORM.INV(RAND(),LookupTables!$I$2,LookupTables!$I$3)),0)</f>
      </c>
      <c r="V12" s="33" t="e">
        <f ca="1">MAX(0,(T12+U12)*(1+_xlfn.NORM.INV(RAND(),LookupTables!$I$6,0.08)))</f>
        <v>#N/A</v>
      </c>
      <c r="W12" s="33" t="e">
        <f t="shared" si="1"/>
        <v>#N/A</v>
      </c>
      <c r="X12" s="33">
        <f>MAX((T12+U12)-V12,0)</f>
      </c>
      <c r="Y12" s="33">
        <f>MAX(V12-(T12+U12),0)</f>
      </c>
    </row>
    <row r="13" spans="1:25">
      <c r="A13" s="29">
        <f t="shared" si="4"/>
        <v>36892</v>
      </c>
      <c r="B13" s="15">
        <v>2001</v>
      </c>
      <c r="C13" s="16">
        <v>1</v>
      </c>
      <c r="D13" s="16" t="s">
        <v>50</v>
      </c>
      <c r="E13" s="43">
        <v>4.0248326849999998</v>
      </c>
      <c r="F13" s="23">
        <f t="shared" si="5"/>
        <v>39.244698833000001</v>
      </c>
      <c r="G13">
        <v>1</v>
      </c>
      <c r="H13" s="3">
        <v>1.3</v>
      </c>
      <c r="I13" s="32">
        <f ca="1">_xlfn.NORM.INV(RAND(),LookupTables!$I$2,LookupTables!$I$3)</f>
        <v>37.59049880520999</v>
      </c>
      <c r="J13" s="33">
        <f>IF(AND(C13&gt;=3,C13&lt;=8),0,MAX(0,(100-F13)*LookupTables!$I$4*G13*H13+I13))</f>
      </c>
      <c r="K13">
        <f>ROUND(MAX(0,(F13-50)*LookupTables!$I$5*G13*H13+I13),0)</f>
      </c>
      <c r="L13" s="33">
        <f t="shared" ca="1" si="6"/>
        <v>661.42908635270999</v>
      </c>
      <c r="M13" s="33">
        <f ca="1">MAX(0,L13*(1+_xlfn.NORM.INV(RAND(),LookupTables!$I$6,0.08)))</f>
        <v>707.03494515328782</v>
      </c>
      <c r="N13" s="33">
        <f t="shared" ca="1" si="7"/>
        <v>661.42908635270999</v>
      </c>
      <c r="O13" s="33">
        <f>MAX(L13-M13,0)</f>
      </c>
      <c r="P13" s="33">
        <f>MAX(M13-L13,0)</f>
      </c>
      <c r="R13" s="29">
        <f t="shared" si="11"/>
        <v>41883</v>
      </c>
      <c r="S13" s="31">
        <f t="shared" si="12"/>
        <v>21.687077664323581</v>
      </c>
      <c r="T13" s="33">
        <f>IF(AND(MONTH(R13)&gt;=3,MONTH(R13)&lt;=8),0,MAX(0,(100-(S13*1.8+32))*LookupTables!$I$4*$G$2*INDEX(LookupTables!$F$2:$F$13,MATCH(MONTH(R13),LookupTables!$D$2:$D$13,0))+_xlfn.NORM.INV(RAND(),LookupTables!$I$2,LookupTables!$I$3)))</f>
      </c>
      <c r="U13" s="33">
        <f>ROUND(MAX(0,((S13*1.8+32)-50)*LookupTables!$I$5*$G$2*INDEX(LookupTables!$F$2:$F$13,MATCH(MONTH(R13),LookupTables!$D$2:$D$13,0))+_xlfn.NORM.INV(RAND(),LookupTables!$I$2,LookupTables!$I$3)),0)</f>
      </c>
      <c r="V13" s="33" t="e">
        <f ca="1">MAX(0,(T13+U13)*(1+_xlfn.NORM.INV(RAND(),LookupTables!$I$6,0.08)))</f>
        <v>#N/A</v>
      </c>
      <c r="W13" s="33" t="e">
        <f t="shared" si="1"/>
        <v>#N/A</v>
      </c>
      <c r="X13" s="33">
        <f>MAX((T13+U13)-V13,0)</f>
      </c>
      <c r="Y13" s="33">
        <f>MAX(V13-(T13+U13),0)</f>
      </c>
    </row>
    <row r="14" spans="1:25">
      <c r="A14" s="29">
        <f t="shared" si="4"/>
        <v>36923</v>
      </c>
      <c r="B14" s="13">
        <v>2001</v>
      </c>
      <c r="C14" s="14">
        <v>2</v>
      </c>
      <c r="D14" s="14" t="s">
        <v>50</v>
      </c>
      <c r="E14" s="42">
        <v>6.383389105</v>
      </c>
      <c r="F14" s="23">
        <f t="shared" si="5"/>
        <v>43.490100388999998</v>
      </c>
      <c r="G14">
        <v>1</v>
      </c>
      <c r="H14" s="3">
        <v>1.25</v>
      </c>
      <c r="I14" s="32">
        <f ca="1">_xlfn.NORM.INV(RAND(),LookupTables!$I$2,LookupTables!$I$3)</f>
        <v>-2.6435296175202025</v>
      </c>
      <c r="J14" s="33">
        <f>IF(AND(C14&gt;=3,C14&lt;=8),0,MAX(0,(100-F14)*LookupTables!$I$4*G14*H14+I14))</f>
      </c>
      <c r="K14">
        <f>ROUND(MAX(0,(F14-50)*LookupTables!$I$5*G14*H14+I14),0)</f>
      </c>
      <c r="L14" s="33">
        <f t="shared" ca="1" si="6"/>
        <v>582.46028847622972</v>
      </c>
      <c r="M14" s="33">
        <f ca="1">MAX(0,L14*(1+_xlfn.NORM.INV(RAND(),LookupTables!$I$6,0.08)))</f>
        <v>755.52652030641696</v>
      </c>
      <c r="N14" s="33">
        <f t="shared" ca="1" si="7"/>
        <v>582.46028847622972</v>
      </c>
      <c r="O14" s="33">
        <f>MAX(L14-M14,0)</f>
      </c>
      <c r="P14" s="33">
        <f>MAX(M14-L14,0)</f>
      </c>
      <c r="R14" s="29">
        <f t="shared" si="11"/>
        <v>41913</v>
      </c>
      <c r="S14" s="31">
        <f t="shared" si="12"/>
        <v>15.821135328830584</v>
      </c>
      <c r="T14" s="33">
        <f>IF(AND(MONTH(R14)&gt;=3,MONTH(R14)&lt;=8),0,MAX(0,(100-(S14*1.8+32))*LookupTables!$I$4*$G$2*INDEX(LookupTables!$F$2:$F$13,MATCH(MONTH(R14),LookupTables!$D$2:$D$13,0))+_xlfn.NORM.INV(RAND(),LookupTables!$I$2,LookupTables!$I$3)))</f>
      </c>
      <c r="U14" s="33">
        <f>ROUND(MAX(0,((S14*1.8+32)-50)*LookupTables!$I$5*$G$2*INDEX(LookupTables!$F$2:$F$13,MATCH(MONTH(R14),LookupTables!$D$2:$D$13,0))+_xlfn.NORM.INV(RAND(),LookupTables!$I$2,LookupTables!$I$3)),0)</f>
      </c>
      <c r="V14" s="33" t="e">
        <f ca="1">MAX(0,(T14+U14)*(1+_xlfn.NORM.INV(RAND(),LookupTables!$I$6,0.08)))</f>
        <v>#N/A</v>
      </c>
      <c r="W14" s="33" t="e">
        <f t="shared" si="1"/>
        <v>#N/A</v>
      </c>
      <c r="X14" s="33">
        <f>MAX((T14+U14)-V14,0)</f>
      </c>
      <c r="Y14" s="33">
        <f>MAX(V14-(T14+U14),0)</f>
      </c>
    </row>
    <row r="15" spans="1:25">
      <c r="A15" s="29">
        <f t="shared" si="4"/>
        <v>36951</v>
      </c>
      <c r="B15" s="15">
        <v>2001</v>
      </c>
      <c r="C15" s="16">
        <v>3</v>
      </c>
      <c r="D15" s="16" t="s">
        <v>50</v>
      </c>
      <c r="E15" s="43">
        <v>9.0977626459999996</v>
      </c>
      <c r="F15" s="23">
        <f t="shared" si="5"/>
        <v>48.375972762800004</v>
      </c>
      <c r="G15">
        <v>1</v>
      </c>
      <c r="H15" s="3">
        <v>0.8</v>
      </c>
      <c r="I15" s="32">
        <f ca="1">_xlfn.NORM.INV(RAND(),LookupTables!$I$2,LookupTables!$I$3)</f>
        <v>57.13043515225791</v>
      </c>
      <c r="J15" s="33">
        <f>IF(AND(C15&gt;=3,C15&lt;=8),0,MAX(0,(100-F15)*LookupTables!$I$4*G15*H15+I15))</f>
      </c>
      <c r="K15">
        <f>ROUND(MAX(0,(F15-50)*LookupTables!$I$5*G15*H15+I15),0)</f>
      </c>
      <c r="L15" s="33">
        <f t="shared" ca="1" si="6"/>
        <v>0</v>
      </c>
      <c r="M15" s="33">
        <f ca="1">MAX(0,L15*(1+_xlfn.NORM.INV(RAND(),LookupTables!$I$6,0.08)))</f>
        <v>0</v>
      </c>
      <c r="N15" s="33">
        <f t="shared" ca="1" si="7"/>
        <v>0</v>
      </c>
      <c r="O15" s="33">
        <f>MAX(L15-M15,0)</f>
      </c>
      <c r="P15" s="33">
        <f>MAX(M15-L15,0)</f>
      </c>
      <c r="R15" s="29">
        <f t="shared" si="11"/>
        <v>41944</v>
      </c>
      <c r="S15" s="31">
        <f t="shared" si="12"/>
        <v>10.571581835264546</v>
      </c>
      <c r="T15" s="33">
        <f>IF(AND(MONTH(R15)&gt;=3,MONTH(R15)&lt;=8),0,MAX(0,(100-(S15*1.8+32))*LookupTables!$I$4*$G$2*INDEX(LookupTables!$F$2:$F$13,MATCH(MONTH(R15),LookupTables!$D$2:$D$13,0))+_xlfn.NORM.INV(RAND(),LookupTables!$I$2,LookupTables!$I$3)))</f>
      </c>
      <c r="U15" s="33">
        <f>ROUND(MAX(0,((S15*1.8+32)-50)*LookupTables!$I$5*$G$2*INDEX(LookupTables!$F$2:$F$13,MATCH(MONTH(R15),LookupTables!$D$2:$D$13,0))+_xlfn.NORM.INV(RAND(),LookupTables!$I$2,LookupTables!$I$3)),0)</f>
      </c>
      <c r="V15" s="33" t="e">
        <f ca="1">MAX(0,(T15+U15)*(1+_xlfn.NORM.INV(RAND(),LookupTables!$I$6,0.08)))</f>
        <v>#N/A</v>
      </c>
      <c r="W15" s="33" t="e">
        <f t="shared" si="1"/>
        <v>#N/A</v>
      </c>
      <c r="X15" s="33">
        <f>MAX((T15+U15)-V15,0)</f>
      </c>
      <c r="Y15" s="33">
        <f>MAX(V15-(T15+U15),0)</f>
      </c>
    </row>
    <row r="16" spans="1:25">
      <c r="A16" s="29">
        <f t="shared" si="4"/>
        <v>36982</v>
      </c>
      <c r="B16" s="13">
        <v>2001</v>
      </c>
      <c r="C16" s="14">
        <v>4</v>
      </c>
      <c r="D16" s="14" t="s">
        <v>50</v>
      </c>
      <c r="E16" s="42">
        <v>14.21292607</v>
      </c>
      <c r="F16" s="23">
        <f t="shared" si="5"/>
        <v>57.583266926</v>
      </c>
      <c r="G16">
        <v>1</v>
      </c>
      <c r="H16" s="3">
        <v>0.7</v>
      </c>
      <c r="I16" s="32">
        <f ca="1">_xlfn.NORM.INV(RAND(),LookupTables!$I$2,LookupTables!$I$3)</f>
        <v>2.7686604563830204</v>
      </c>
      <c r="J16" s="33">
        <f>IF(AND(C16&gt;=3,C16&lt;=8),0,MAX(0,(100-F16)*LookupTables!$I$4*G16*H16+I16))</f>
      </c>
      <c r="K16">
        <f>ROUND(MAX(0,(F16-50)*LookupTables!$I$5*G16*H16+I16),0)</f>
      </c>
      <c r="L16" s="33">
        <f t="shared" ca="1" si="6"/>
        <v>0</v>
      </c>
      <c r="M16" s="33">
        <f ca="1">MAX(0,L16*(1+_xlfn.NORM.INV(RAND(),LookupTables!$I$6,0.08)))</f>
        <v>0</v>
      </c>
      <c r="N16" s="33">
        <f t="shared" ca="1" si="7"/>
        <v>0</v>
      </c>
      <c r="O16" s="33">
        <f>MAX(L16-M16,0)</f>
      </c>
      <c r="P16" s="33">
        <f>MAX(M16-L16,0)</f>
      </c>
      <c r="R16" s="29">
        <f t="shared" si="11"/>
        <v>41974</v>
      </c>
      <c r="S16" s="31">
        <f t="shared" si="12"/>
        <v>5.8023627082164584</v>
      </c>
      <c r="T16" s="33">
        <f>IF(AND(MONTH(R16)&gt;=3,MONTH(R16)&lt;=8),0,MAX(0,(100-(S16*1.8+32))*LookupTables!$I$4*$G$2*INDEX(LookupTables!$F$2:$F$13,MATCH(MONTH(R16),LookupTables!$D$2:$D$13,0))+_xlfn.NORM.INV(RAND(),LookupTables!$I$2,LookupTables!$I$3)))</f>
      </c>
      <c r="U16" s="33">
        <f>ROUND(MAX(0,((S16*1.8+32)-50)*LookupTables!$I$5*$G$2*INDEX(LookupTables!$F$2:$F$13,MATCH(MONTH(R16),LookupTables!$D$2:$D$13,0))+_xlfn.NORM.INV(RAND(),LookupTables!$I$2,LookupTables!$I$3)),0)</f>
      </c>
      <c r="V16" s="33" t="e">
        <f ca="1">MAX(0,(T16+U16)*(1+_xlfn.NORM.INV(RAND(),LookupTables!$I$6,0.08)))</f>
        <v>#N/A</v>
      </c>
      <c r="W16" s="33" t="e">
        <f t="shared" si="1"/>
        <v>#N/A</v>
      </c>
      <c r="X16" s="33">
        <f>MAX((T16+U16)-V16,0)</f>
      </c>
      <c r="Y16" s="33">
        <f>MAX(V16-(T16+U16),0)</f>
      </c>
    </row>
    <row r="17" spans="1:25">
      <c r="A17" s="29">
        <f t="shared" si="4"/>
        <v>37012</v>
      </c>
      <c r="B17" s="15">
        <v>2001</v>
      </c>
      <c r="C17" s="16">
        <v>5</v>
      </c>
      <c r="D17" s="16" t="s">
        <v>50</v>
      </c>
      <c r="E17" s="43">
        <v>19.597914400000001</v>
      </c>
      <c r="F17" s="23">
        <f t="shared" si="5"/>
        <v>67.276245920000008</v>
      </c>
      <c r="G17">
        <v>1</v>
      </c>
      <c r="H17" s="3">
        <v>0.75</v>
      </c>
      <c r="I17" s="32">
        <f ca="1">_xlfn.NORM.INV(RAND(),LookupTables!$I$2,LookupTables!$I$3)</f>
        <v>-21.744108937960206</v>
      </c>
      <c r="J17" s="33">
        <f>IF(AND(C17&gt;=3,C17&lt;=8),0,MAX(0,(100-F17)*LookupTables!$I$4*G17*H17+I17))</f>
      </c>
      <c r="K17">
        <f>ROUND(MAX(0,(F17-50)*LookupTables!$I$5*G17*H17+I17),0)</f>
      </c>
      <c r="L17" s="33">
        <f t="shared" ca="1" si="6"/>
        <v>0</v>
      </c>
      <c r="M17" s="33">
        <f ca="1">MAX(0,L17*(1+_xlfn.NORM.INV(RAND(),LookupTables!$I$6,0.08)))</f>
        <v>0</v>
      </c>
      <c r="N17" s="33">
        <f t="shared" ca="1" si="7"/>
        <v>0</v>
      </c>
      <c r="O17" s="33">
        <f>MAX(L17-M17,0)</f>
      </c>
      <c r="P17" s="33">
        <f>MAX(M17-L17,0)</f>
      </c>
      <c r="R17" s="29">
        <f t="shared" si="11"/>
        <v>42005</v>
      </c>
      <c r="S17" s="31">
        <f t="shared" si="12"/>
        <v>5.2069378816288534</v>
      </c>
      <c r="T17" s="33">
        <f>IF(AND(MONTH(R17)&gt;=3,MONTH(R17)&lt;=8),0,MAX(0,(100-(S17*1.8+32))*LookupTables!$I$4*$G$2*INDEX(LookupTables!$F$2:$F$13,MATCH(MONTH(R17),LookupTables!$D$2:$D$13,0))+_xlfn.NORM.INV(RAND(),LookupTables!$I$2,LookupTables!$I$3)))</f>
      </c>
      <c r="U17" s="33">
        <f>ROUND(MAX(0,((S17*1.8+32)-50)*LookupTables!$I$5*$G$2*INDEX(LookupTables!$F$2:$F$13,MATCH(MONTH(R17),LookupTables!$D$2:$D$13,0))+_xlfn.NORM.INV(RAND(),LookupTables!$I$2,LookupTables!$I$3)),0)</f>
      </c>
      <c r="V17" s="33" t="e">
        <f ca="1">MAX(0,(T17+U17)*(1+_xlfn.NORM.INV(RAND(),LookupTables!$I$6,0.08)))</f>
        <v>#N/A</v>
      </c>
      <c r="W17" s="33" t="e">
        <f t="shared" si="1"/>
        <v>#N/A</v>
      </c>
      <c r="X17" s="33">
        <f>MAX((T17+U17)-V17,0)</f>
      </c>
      <c r="Y17" s="33">
        <f>MAX(V17-(T17+U17),0)</f>
      </c>
    </row>
    <row r="18" spans="1:25">
      <c r="A18" s="29">
        <f t="shared" si="4"/>
        <v>37043</v>
      </c>
      <c r="B18" s="13">
        <v>2001</v>
      </c>
      <c r="C18" s="14">
        <v>6</v>
      </c>
      <c r="D18" s="14" t="s">
        <v>50</v>
      </c>
      <c r="E18" s="42">
        <v>22.81949805</v>
      </c>
      <c r="F18" s="23">
        <f t="shared" si="5"/>
        <v>73.075096489999993</v>
      </c>
      <c r="G18">
        <v>1</v>
      </c>
      <c r="H18" s="3">
        <v>1.2</v>
      </c>
      <c r="I18" s="32">
        <f ca="1">_xlfn.NORM.INV(RAND(),LookupTables!$I$2,LookupTables!$I$3)</f>
        <v>9.0234290456895412</v>
      </c>
      <c r="J18" s="33">
        <f>IF(AND(C18&gt;=3,C18&lt;=8),0,MAX(0,(100-F18)*LookupTables!$I$4*G18*H18+I18))</f>
      </c>
      <c r="K18">
        <f>ROUND(MAX(0,(F18-50)*LookupTables!$I$5*G18*H18+I18),0)</f>
      </c>
      <c r="L18" s="33">
        <f t="shared" ca="1" si="6"/>
        <v>0</v>
      </c>
      <c r="M18" s="33">
        <f ca="1">MAX(0,L18*(1+_xlfn.NORM.INV(RAND(),LookupTables!$I$6,0.08)))</f>
        <v>0</v>
      </c>
      <c r="N18" s="33">
        <f t="shared" ca="1" si="7"/>
        <v>0</v>
      </c>
      <c r="O18" s="33">
        <f>MAX(L18-M18,0)</f>
      </c>
      <c r="P18" s="33">
        <f>MAX(M18-L18,0)</f>
      </c>
      <c r="R18" s="29">
        <f t="shared" si="11"/>
        <v>42036</v>
      </c>
      <c r="S18" s="31">
        <f t="shared" si="12"/>
        <v>6.5006710949072311</v>
      </c>
      <c r="T18" s="33">
        <f>IF(AND(MONTH(R18)&gt;=3,MONTH(R18)&lt;=8),0,MAX(0,(100-(S18*1.8+32))*LookupTables!$I$4*$G$2*INDEX(LookupTables!$F$2:$F$13,MATCH(MONTH(R18),LookupTables!$D$2:$D$13,0))+_xlfn.NORM.INV(RAND(),LookupTables!$I$2,LookupTables!$I$3)))</f>
      </c>
      <c r="U18" s="33">
        <f>ROUND(MAX(0,((S18*1.8+32)-50)*LookupTables!$I$5*$G$2*INDEX(LookupTables!$F$2:$F$13,MATCH(MONTH(R18),LookupTables!$D$2:$D$13,0))+_xlfn.NORM.INV(RAND(),LookupTables!$I$2,LookupTables!$I$3)),0)</f>
      </c>
      <c r="V18" s="33" t="e">
        <f ca="1">MAX(0,(T18+U18)*(1+_xlfn.NORM.INV(RAND(),LookupTables!$I$6,0.08)))</f>
        <v>#N/A</v>
      </c>
      <c r="W18" s="33" t="e">
        <f t="shared" si="1"/>
        <v>#N/A</v>
      </c>
      <c r="X18" s="33">
        <f>MAX((T18+U18)-V18,0)</f>
      </c>
      <c r="Y18" s="33">
        <f>MAX(V18-(T18+U18),0)</f>
      </c>
    </row>
    <row r="19" spans="1:25">
      <c r="A19" s="29">
        <f t="shared" si="4"/>
        <v>37073</v>
      </c>
      <c r="B19" s="15">
        <v>2001</v>
      </c>
      <c r="C19" s="16">
        <v>7</v>
      </c>
      <c r="D19" s="16" t="s">
        <v>50</v>
      </c>
      <c r="E19" s="43">
        <v>24.43839689</v>
      </c>
      <c r="F19" s="23">
        <f t="shared" si="5"/>
        <v>75.989114401999998</v>
      </c>
      <c r="G19">
        <v>1</v>
      </c>
      <c r="H19" s="3">
        <v>1.35</v>
      </c>
      <c r="I19" s="32">
        <f ca="1">_xlfn.NORM.INV(RAND(),LookupTables!$I$2,LookupTables!$I$3)</f>
        <v>74.214038769460487</v>
      </c>
      <c r="J19" s="33">
        <f>IF(AND(C19&gt;=3,C19&lt;=8),0,MAX(0,(100-F19)*LookupTables!$I$4*G19*H19+I19))</f>
      </c>
      <c r="K19">
        <f>ROUND(MAX(0,(F19-50)*LookupTables!$I$5*G19*H19+I19),0)</f>
      </c>
      <c r="L19" s="33">
        <f t="shared" ca="1" si="6"/>
        <v>0</v>
      </c>
      <c r="M19" s="33">
        <f ca="1">MAX(0,L19*(1+_xlfn.NORM.INV(RAND(),LookupTables!$I$6,0.08)))</f>
        <v>0</v>
      </c>
      <c r="N19" s="33">
        <f t="shared" ca="1" si="7"/>
        <v>0</v>
      </c>
      <c r="O19" s="33">
        <f>MAX(L19-M19,0)</f>
      </c>
      <c r="P19" s="33">
        <f>MAX(M19-L19,0)</f>
      </c>
      <c r="R19" s="29">
        <f t="shared" si="11"/>
        <v>42064</v>
      </c>
      <c r="S19" s="31">
        <f t="shared" si="12"/>
        <v>9.781821074295511</v>
      </c>
      <c r="T19" s="33">
        <f>IF(AND(MONTH(R19)&gt;=3,MONTH(R19)&lt;=8),0,MAX(0,(100-(S19*1.8+32))*LookupTables!$I$4*$G$2*INDEX(LookupTables!$F$2:$F$13,MATCH(MONTH(R19),LookupTables!$D$2:$D$13,0))+_xlfn.NORM.INV(RAND(),LookupTables!$I$2,LookupTables!$I$3)))</f>
      </c>
      <c r="U19" s="33">
        <f>ROUND(MAX(0,((S19*1.8+32)-50)*LookupTables!$I$5*$G$2*INDEX(LookupTables!$F$2:$F$13,MATCH(MONTH(R19),LookupTables!$D$2:$D$13,0))+_xlfn.NORM.INV(RAND(),LookupTables!$I$2,LookupTables!$I$3)),0)</f>
      </c>
      <c r="V19" s="33" t="e">
        <f ca="1">MAX(0,(T19+U19)*(1+_xlfn.NORM.INV(RAND(),LookupTables!$I$6,0.08)))</f>
        <v>#N/A</v>
      </c>
      <c r="W19" s="33" t="e">
        <f t="shared" si="1"/>
        <v>#N/A</v>
      </c>
      <c r="X19" s="33">
        <f>MAX((T19+U19)-V19,0)</f>
      </c>
      <c r="Y19" s="33">
        <f>MAX(V19-(T19+U19),0)</f>
      </c>
    </row>
    <row r="20" spans="1:25">
      <c r="A20" s="29">
        <f t="shared" si="4"/>
        <v>37104</v>
      </c>
      <c r="B20" s="13">
        <v>2001</v>
      </c>
      <c r="C20" s="14">
        <v>8</v>
      </c>
      <c r="D20" s="14" t="s">
        <v>50</v>
      </c>
      <c r="E20" s="42">
        <v>24.88105058</v>
      </c>
      <c r="F20" s="23">
        <f t="shared" si="5"/>
        <v>76.78589104400001</v>
      </c>
      <c r="G20">
        <v>1</v>
      </c>
      <c r="H20" s="3">
        <v>1.25</v>
      </c>
      <c r="I20" s="32">
        <f ca="1">_xlfn.NORM.INV(RAND(),LookupTables!$I$2,LookupTables!$I$3)</f>
        <v>-73.14231460333319</v>
      </c>
      <c r="J20" s="33">
        <f>IF(AND(C20&gt;=3,C20&lt;=8),0,MAX(0,(100-F20)*LookupTables!$I$4*G20*H20+I20))</f>
      </c>
      <c r="K20">
        <f>ROUND(MAX(0,(F20-50)*LookupTables!$I$5*G20*H20+I20),0)</f>
      </c>
      <c r="L20" s="33">
        <f t="shared" ca="1" si="6"/>
        <v>0</v>
      </c>
      <c r="M20" s="33">
        <f ca="1">MAX(0,L20*(1+_xlfn.NORM.INV(RAND(),LookupTables!$I$6,0.08)))</f>
        <v>0</v>
      </c>
      <c r="N20" s="33">
        <f t="shared" ca="1" si="7"/>
        <v>0</v>
      </c>
      <c r="O20" s="33">
        <f>MAX(L20-M20,0)</f>
      </c>
      <c r="P20" s="33">
        <f>MAX(M20-L20,0)</f>
      </c>
      <c r="R20" s="29">
        <f t="shared" si="11"/>
        <v>42095</v>
      </c>
      <c r="S20" s="31">
        <f t="shared" si="12"/>
        <v>14.340772659875382</v>
      </c>
      <c r="T20" s="33">
        <f>IF(AND(MONTH(R20)&gt;=3,MONTH(R20)&lt;=8),0,MAX(0,(100-(S20*1.8+32))*LookupTables!$I$4*$G$2*INDEX(LookupTables!$F$2:$F$13,MATCH(MONTH(R20),LookupTables!$D$2:$D$13,0))+_xlfn.NORM.INV(RAND(),LookupTables!$I$2,LookupTables!$I$3)))</f>
      </c>
      <c r="U20" s="33">
        <f>ROUND(MAX(0,((S20*1.8+32)-50)*LookupTables!$I$5*$G$2*INDEX(LookupTables!$F$2:$F$13,MATCH(MONTH(R20),LookupTables!$D$2:$D$13,0))+_xlfn.NORM.INV(RAND(),LookupTables!$I$2,LookupTables!$I$3)),0)</f>
      </c>
      <c r="V20" s="33" t="e">
        <f ca="1">MAX(0,(T20+U20)*(1+_xlfn.NORM.INV(RAND(),LookupTables!$I$6,0.08)))</f>
        <v>#N/A</v>
      </c>
      <c r="W20" s="33" t="e">
        <f t="shared" si="1"/>
        <v>#N/A</v>
      </c>
      <c r="X20" s="33">
        <f>MAX((T20+U20)-V20,0)</f>
      </c>
      <c r="Y20" s="33">
        <f>MAX(V20-(T20+U20),0)</f>
      </c>
    </row>
    <row r="21" spans="1:25">
      <c r="A21" s="29">
        <f t="shared" si="4"/>
        <v>37135</v>
      </c>
      <c r="B21" s="15">
        <v>2001</v>
      </c>
      <c r="C21" s="16">
        <v>9</v>
      </c>
      <c r="D21" s="16" t="s">
        <v>50</v>
      </c>
      <c r="E21" s="43">
        <v>20.973031129999999</v>
      </c>
      <c r="F21" s="23">
        <f t="shared" si="5"/>
        <v>69.751456034</v>
      </c>
      <c r="G21">
        <v>1</v>
      </c>
      <c r="H21" s="3">
        <v>0.8</v>
      </c>
      <c r="I21" s="32">
        <f ca="1">_xlfn.NORM.INV(RAND(),LookupTables!$I$2,LookupTables!$I$3)</f>
        <v>-15.716680610553338</v>
      </c>
      <c r="J21" s="33">
        <f>IF(AND(C21&gt;=3,C21&lt;=8),0,MAX(0,(100-F21)*LookupTables!$I$4*G21*H21+I21))</f>
      </c>
      <c r="K21">
        <f>ROUND(MAX(0,(F21-50)*LookupTables!$I$5*G21*H21+I21),0)</f>
      </c>
      <c r="L21" s="33">
        <f t="shared" ca="1" si="6"/>
        <v>300.39119486944674</v>
      </c>
      <c r="M21" s="33">
        <f ca="1">MAX(0,L21*(1+_xlfn.NORM.INV(RAND(),LookupTables!$I$6,0.08)))</f>
        <v>396.78255555806959</v>
      </c>
      <c r="N21" s="33">
        <f t="shared" ca="1" si="7"/>
        <v>300.39119486944674</v>
      </c>
      <c r="O21" s="33">
        <f>MAX(L21-M21,0)</f>
      </c>
      <c r="P21" s="33">
        <f>MAX(M21-L21,0)</f>
      </c>
      <c r="R21" s="29">
        <f t="shared" si="11"/>
        <v>42125</v>
      </c>
      <c r="S21" s="31">
        <f t="shared" si="12"/>
        <v>18.727189284941939</v>
      </c>
      <c r="T21" s="33">
        <f>IF(AND(MONTH(R21)&gt;=3,MONTH(R21)&lt;=8),0,MAX(0,(100-(S21*1.8+32))*LookupTables!$I$4*$G$2*INDEX(LookupTables!$F$2:$F$13,MATCH(MONTH(R21),LookupTables!$D$2:$D$13,0))+_xlfn.NORM.INV(RAND(),LookupTables!$I$2,LookupTables!$I$3)))</f>
      </c>
      <c r="U21" s="33">
        <f>ROUND(MAX(0,((S21*1.8+32)-50)*LookupTables!$I$5*$G$2*INDEX(LookupTables!$F$2:$F$13,MATCH(MONTH(R21),LookupTables!$D$2:$D$13,0))+_xlfn.NORM.INV(RAND(),LookupTables!$I$2,LookupTables!$I$3)),0)</f>
      </c>
      <c r="V21" s="33" t="e">
        <f ca="1">MAX(0,(T21+U21)*(1+_xlfn.NORM.INV(RAND(),LookupTables!$I$6,0.08)))</f>
        <v>#N/A</v>
      </c>
      <c r="W21" s="33" t="e">
        <f t="shared" si="1"/>
        <v>#N/A</v>
      </c>
      <c r="X21" s="33">
        <f>MAX((T21+U21)-V21,0)</f>
      </c>
      <c r="Y21" s="33">
        <f>MAX(V21-(T21+U21),0)</f>
      </c>
    </row>
    <row r="22" spans="1:25">
      <c r="A22" s="29">
        <f t="shared" si="4"/>
        <v>37165</v>
      </c>
      <c r="B22" s="13">
        <v>2001</v>
      </c>
      <c r="C22" s="14">
        <v>10</v>
      </c>
      <c r="D22" s="14" t="s">
        <v>50</v>
      </c>
      <c r="E22" s="42">
        <v>15.97770817</v>
      </c>
      <c r="F22" s="23">
        <f t="shared" si="5"/>
        <v>60.759874706000005</v>
      </c>
      <c r="G22">
        <v>1</v>
      </c>
      <c r="H22" s="3">
        <v>0.85</v>
      </c>
      <c r="I22" s="32">
        <f ca="1">_xlfn.NORM.INV(RAND(),LookupTables!$I$2,LookupTables!$I$3)</f>
        <v>-62.029549459018618</v>
      </c>
      <c r="J22" s="33">
        <f>IF(AND(C22&gt;=3,C22&lt;=8),0,MAX(0,(100-F22)*LookupTables!$I$4*G22*H22+I22))</f>
      </c>
      <c r="K22">
        <f>ROUND(MAX(0,(F22-50)*LookupTables!$I$5*G22*H22+I22),0)</f>
      </c>
      <c r="L22" s="33">
        <f t="shared" ca="1" si="6"/>
        <v>295.06519081848137</v>
      </c>
      <c r="M22" s="33">
        <f ca="1">MAX(0,L22*(1+_xlfn.NORM.INV(RAND(),LookupTables!$I$6,0.08)))</f>
        <v>306.40326870290329</v>
      </c>
      <c r="N22" s="33">
        <f t="shared" ca="1" si="7"/>
        <v>295.06519081848137</v>
      </c>
      <c r="O22" s="33">
        <f>MAX(L22-M22,0)</f>
      </c>
      <c r="P22" s="33">
        <f>MAX(M22-L22,0)</f>
      </c>
      <c r="R22" s="29">
        <f t="shared" si="11"/>
        <v>42156</v>
      </c>
      <c r="S22" s="31">
        <f t="shared" si="12"/>
        <v>22.698773503157426</v>
      </c>
      <c r="T22" s="33">
        <f>IF(AND(MONTH(R22)&gt;=3,MONTH(R22)&lt;=8),0,MAX(0,(100-(S22*1.8+32))*LookupTables!$I$4*$G$2*INDEX(LookupTables!$F$2:$F$13,MATCH(MONTH(R22),LookupTables!$D$2:$D$13,0))+_xlfn.NORM.INV(RAND(),LookupTables!$I$2,LookupTables!$I$3)))</f>
      </c>
      <c r="U22" s="33">
        <f>ROUND(MAX(0,((S22*1.8+32)-50)*LookupTables!$I$5*$G$2*INDEX(LookupTables!$F$2:$F$13,MATCH(MONTH(R22),LookupTables!$D$2:$D$13,0))+_xlfn.NORM.INV(RAND(),LookupTables!$I$2,LookupTables!$I$3)),0)</f>
      </c>
      <c r="V22" s="33" t="e">
        <f ca="1">MAX(0,(T22+U22)*(1+_xlfn.NORM.INV(RAND(),LookupTables!$I$6,0.08)))</f>
        <v>#N/A</v>
      </c>
      <c r="W22" s="33" t="e">
        <f t="shared" si="1"/>
        <v>#N/A</v>
      </c>
      <c r="X22" s="33">
        <f>MAX((T22+U22)-V22,0)</f>
      </c>
      <c r="Y22" s="33">
        <f>MAX(V22-(T22+U22),0)</f>
      </c>
    </row>
    <row r="23" spans="1:25">
      <c r="A23" s="29">
        <f t="shared" si="4"/>
        <v>37196</v>
      </c>
      <c r="B23" s="15">
        <v>2001</v>
      </c>
      <c r="C23" s="16">
        <v>11</v>
      </c>
      <c r="D23" s="16" t="s">
        <v>50</v>
      </c>
      <c r="E23" s="43">
        <v>12.428669259999999</v>
      </c>
      <c r="F23" s="23">
        <f t="shared" si="5"/>
        <v>54.371604668000003</v>
      </c>
      <c r="G23">
        <v>1</v>
      </c>
      <c r="H23" s="3">
        <v>1</v>
      </c>
      <c r="I23" s="32">
        <f ca="1">_xlfn.NORM.INV(RAND(),LookupTables!$I$2,LookupTables!$I$3)</f>
        <v>9.9460451979487328</v>
      </c>
      <c r="J23" s="33">
        <f>IF(AND(C23&gt;=3,C23&lt;=8),0,MAX(0,(100-F23)*LookupTables!$I$4*G23*H23+I23))</f>
      </c>
      <c r="K23">
        <f>ROUND(MAX(0,(F23-50)*LookupTables!$I$5*G23*H23+I23),0)</f>
      </c>
      <c r="L23" s="33">
        <f t="shared" ca="1" si="6"/>
        <v>447.80269889794874</v>
      </c>
      <c r="M23" s="33">
        <f ca="1">MAX(0,L23*(1+_xlfn.NORM.INV(RAND(),LookupTables!$I$6,0.08)))</f>
        <v>499.32719708506329</v>
      </c>
      <c r="N23" s="33">
        <f t="shared" ca="1" si="7"/>
        <v>447.80269889794874</v>
      </c>
      <c r="O23" s="33">
        <f>MAX(L23-M23,0)</f>
      </c>
      <c r="P23" s="33">
        <f>MAX(M23-L23,0)</f>
      </c>
      <c r="R23" s="29">
        <f t="shared" si="11"/>
        <v>42186</v>
      </c>
      <c r="S23" s="31">
        <f t="shared" si="12"/>
        <v>24.786533573119328</v>
      </c>
      <c r="T23" s="33">
        <f>IF(AND(MONTH(R23)&gt;=3,MONTH(R23)&lt;=8),0,MAX(0,(100-(S23*1.8+32))*LookupTables!$I$4*$G$2*INDEX(LookupTables!$F$2:$F$13,MATCH(MONTH(R23),LookupTables!$D$2:$D$13,0))+_xlfn.NORM.INV(RAND(),LookupTables!$I$2,LookupTables!$I$3)))</f>
      </c>
      <c r="U23" s="33">
        <f>ROUND(MAX(0,((S23*1.8+32)-50)*LookupTables!$I$5*$G$2*INDEX(LookupTables!$F$2:$F$13,MATCH(MONTH(R23),LookupTables!$D$2:$D$13,0))+_xlfn.NORM.INV(RAND(),LookupTables!$I$2,LookupTables!$I$3)),0)</f>
      </c>
      <c r="V23" s="33" t="e">
        <f ca="1">MAX(0,(T23+U23)*(1+_xlfn.NORM.INV(RAND(),LookupTables!$I$6,0.08)))</f>
        <v>#N/A</v>
      </c>
      <c r="W23" s="33" t="e">
        <f t="shared" si="1"/>
        <v>#N/A</v>
      </c>
      <c r="X23" s="33">
        <f>MAX((T23+U23)-V23,0)</f>
      </c>
      <c r="Y23" s="33">
        <f>MAX(V23-(T23+U23),0)</f>
      </c>
    </row>
    <row r="24" spans="1:25">
      <c r="A24" s="29">
        <f t="shared" si="4"/>
        <v>37226</v>
      </c>
      <c r="B24" s="13">
        <v>2001</v>
      </c>
      <c r="C24" s="14">
        <v>12</v>
      </c>
      <c r="D24" s="14" t="s">
        <v>50</v>
      </c>
      <c r="E24" s="42">
        <v>7.2202957200000002</v>
      </c>
      <c r="F24" s="23">
        <f t="shared" si="5"/>
        <v>44.996532295999998</v>
      </c>
      <c r="G24">
        <v>1</v>
      </c>
      <c r="H24" s="3">
        <v>1.4</v>
      </c>
      <c r="I24" s="32">
        <f ca="1">_xlfn.NORM.INV(RAND(),LookupTables!$I$2,LookupTables!$I$3)</f>
        <v>7.8988739861790798</v>
      </c>
      <c r="J24" s="33">
        <f>IF(AND(C24&gt;=3,C24&lt;=8),0,MAX(0,(100-F24)*LookupTables!$I$4*G24*H24+I24))</f>
      </c>
      <c r="K24">
        <f>ROUND(MAX(0,(F24-50)*LookupTables!$I$5*G24*H24+I24),0)</f>
      </c>
      <c r="L24" s="33">
        <f t="shared" ca="1" si="6"/>
        <v>657.35680394617907</v>
      </c>
      <c r="M24" s="33">
        <f ca="1">MAX(0,L24*(1+_xlfn.NORM.INV(RAND(),LookupTables!$I$6,0.08)))</f>
        <v>823.58160779127002</v>
      </c>
      <c r="N24" s="33">
        <f t="shared" ca="1" si="7"/>
        <v>657.35680394617907</v>
      </c>
      <c r="O24" s="33">
        <f>MAX(L24-M24,0)</f>
      </c>
      <c r="P24" s="33">
        <f>MAX(M24-L24,0)</f>
      </c>
      <c r="R24" s="29">
        <f t="shared" si="11"/>
        <v>42217</v>
      </c>
      <c r="S24" s="31">
        <f t="shared" si="12"/>
        <v>24.869651788935393</v>
      </c>
      <c r="T24" s="33">
        <f>IF(AND(MONTH(R24)&gt;=3,MONTH(R24)&lt;=8),0,MAX(0,(100-(S24*1.8+32))*LookupTables!$I$4*$G$2*INDEX(LookupTables!$F$2:$F$13,MATCH(MONTH(R24),LookupTables!$D$2:$D$13,0))+_xlfn.NORM.INV(RAND(),LookupTables!$I$2,LookupTables!$I$3)))</f>
      </c>
      <c r="U24" s="33">
        <f>ROUND(MAX(0,((S24*1.8+32)-50)*LookupTables!$I$5*$G$2*INDEX(LookupTables!$F$2:$F$13,MATCH(MONTH(R24),LookupTables!$D$2:$D$13,0))+_xlfn.NORM.INV(RAND(),LookupTables!$I$2,LookupTables!$I$3)),0)</f>
      </c>
      <c r="V24" s="33" t="e">
        <f ca="1">MAX(0,(T24+U24)*(1+_xlfn.NORM.INV(RAND(),LookupTables!$I$6,0.08)))</f>
        <v>#N/A</v>
      </c>
      <c r="W24" s="33" t="e">
        <f t="shared" si="1"/>
        <v>#N/A</v>
      </c>
      <c r="X24" s="33">
        <f>MAX((T24+U24)-V24,0)</f>
      </c>
      <c r="Y24" s="33">
        <f>MAX(V24-(T24+U24),0)</f>
      </c>
    </row>
    <row r="25" spans="1:25">
      <c r="A25" s="29">
        <f t="shared" si="4"/>
        <v>37257</v>
      </c>
      <c r="B25" s="15">
        <v>2002</v>
      </c>
      <c r="C25" s="16">
        <v>1</v>
      </c>
      <c r="D25" s="16" t="s">
        <v>50</v>
      </c>
      <c r="E25" s="43">
        <v>6.1334747079999996</v>
      </c>
      <c r="F25" s="23">
        <f t="shared" si="5"/>
        <v>43.040254474400001</v>
      </c>
      <c r="G25">
        <v>1</v>
      </c>
      <c r="H25" s="3">
        <v>1.3</v>
      </c>
      <c r="I25" s="32">
        <f ca="1">_xlfn.NORM.INV(RAND(),LookupTables!$I$2,LookupTables!$I$3)</f>
        <v>19.699700029976132</v>
      </c>
      <c r="J25" s="33">
        <f>IF(AND(C25&gt;=3,C25&lt;=8),0,MAX(0,(100-F25)*LookupTables!$I$4*G25*H25+I25))</f>
      </c>
      <c r="K25">
        <f>ROUND(MAX(0,(F25-50)*LookupTables!$I$5*G25*H25+I25),0)</f>
      </c>
      <c r="L25" s="33">
        <f t="shared" ca="1" si="6"/>
        <v>629.83211442797619</v>
      </c>
      <c r="M25" s="33">
        <f ca="1">MAX(0,L25*(1+_xlfn.NORM.INV(RAND(),LookupTables!$I$6,0.08)))</f>
        <v>717.70128749491255</v>
      </c>
      <c r="N25" s="33">
        <f t="shared" ca="1" si="7"/>
        <v>629.83211442797619</v>
      </c>
      <c r="O25" s="33">
        <f>MAX(L25-M25,0)</f>
      </c>
      <c r="P25" s="33">
        <f>MAX(M25-L25,0)</f>
      </c>
      <c r="R25" s="29">
        <f t="shared" si="11"/>
        <v>42248</v>
      </c>
      <c r="S25" s="31">
        <f t="shared" si="12"/>
        <v>21.655217077655461</v>
      </c>
      <c r="T25" s="33">
        <f>IF(AND(MONTH(R25)&gt;=3,MONTH(R25)&lt;=8),0,MAX(0,(100-(S25*1.8+32))*LookupTables!$I$4*$G$2*INDEX(LookupTables!$F$2:$F$13,MATCH(MONTH(R25),LookupTables!$D$2:$D$13,0))+_xlfn.NORM.INV(RAND(),LookupTables!$I$2,LookupTables!$I$3)))</f>
      </c>
      <c r="U25" s="33">
        <f>ROUND(MAX(0,((S25*1.8+32)-50)*LookupTables!$I$5*$G$2*INDEX(LookupTables!$F$2:$F$13,MATCH(MONTH(R25),LookupTables!$D$2:$D$13,0))+_xlfn.NORM.INV(RAND(),LookupTables!$I$2,LookupTables!$I$3)),0)</f>
      </c>
      <c r="V25" s="33" t="e">
        <f ca="1">MAX(0,(T25+U25)*(1+_xlfn.NORM.INV(RAND(),LookupTables!$I$6,0.08)))</f>
        <v>#N/A</v>
      </c>
      <c r="W25" s="33" t="e">
        <f t="shared" si="1"/>
        <v>#N/A</v>
      </c>
      <c r="X25" s="33">
        <f>MAX((T25+U25)-V25,0)</f>
      </c>
      <c r="Y25" s="33">
        <f>MAX(V25-(T25+U25),0)</f>
      </c>
    </row>
    <row r="26" spans="1:25">
      <c r="A26" s="29">
        <f t="shared" si="4"/>
        <v>37288</v>
      </c>
      <c r="B26" s="13">
        <v>2002</v>
      </c>
      <c r="C26" s="14">
        <v>2</v>
      </c>
      <c r="D26" s="14" t="s">
        <v>50</v>
      </c>
      <c r="E26" s="42">
        <v>7.2155797670000004</v>
      </c>
      <c r="F26" s="23">
        <f t="shared" si="5"/>
        <v>44.988043580599999</v>
      </c>
      <c r="G26">
        <v>1</v>
      </c>
      <c r="H26" s="3">
        <v>1.25</v>
      </c>
      <c r="I26" s="32">
        <f ca="1">_xlfn.NORM.INV(RAND(),LookupTables!$I$2,LookupTables!$I$3)</f>
        <v>-63.769297135675963</v>
      </c>
      <c r="J26" s="33">
        <f>IF(AND(C26&gt;=3,C26&lt;=8),0,MAX(0,(100-F26)*LookupTables!$I$4*G26*H26+I26))</f>
      </c>
      <c r="K26">
        <f>ROUND(MAX(0,(F26-50)*LookupTables!$I$5*G26*H26+I26),0)</f>
      </c>
      <c r="L26" s="33">
        <f t="shared" ca="1" si="6"/>
        <v>516.13332932057403</v>
      </c>
      <c r="M26" s="33">
        <f ca="1">MAX(0,L26*(1+_xlfn.NORM.INV(RAND(),LookupTables!$I$6,0.08)))</f>
        <v>528.21598095080026</v>
      </c>
      <c r="N26" s="33">
        <f t="shared" ca="1" si="7"/>
        <v>516.13332932057403</v>
      </c>
      <c r="O26" s="33">
        <f>MAX(L26-M26,0)</f>
      </c>
      <c r="P26" s="33">
        <f>MAX(M26-L26,0)</f>
      </c>
      <c r="R26" s="29">
        <f t="shared" si="11"/>
        <v>42278</v>
      </c>
      <c r="S26" s="31">
        <f t="shared" si="12"/>
        <v>15.789274742162466</v>
      </c>
      <c r="T26" s="33">
        <f>IF(AND(MONTH(R26)&gt;=3,MONTH(R26)&lt;=8),0,MAX(0,(100-(S26*1.8+32))*LookupTables!$I$4*$G$2*INDEX(LookupTables!$F$2:$F$13,MATCH(MONTH(R26),LookupTables!$D$2:$D$13,0))+_xlfn.NORM.INV(RAND(),LookupTables!$I$2,LookupTables!$I$3)))</f>
      </c>
      <c r="U26" s="33">
        <f>ROUND(MAX(0,((S26*1.8+32)-50)*LookupTables!$I$5*$G$2*INDEX(LookupTables!$F$2:$F$13,MATCH(MONTH(R26),LookupTables!$D$2:$D$13,0))+_xlfn.NORM.INV(RAND(),LookupTables!$I$2,LookupTables!$I$3)),0)</f>
      </c>
      <c r="V26" s="33" t="e">
        <f ca="1">MAX(0,(T26+U26)*(1+_xlfn.NORM.INV(RAND(),LookupTables!$I$6,0.08)))</f>
        <v>#N/A</v>
      </c>
      <c r="W26" s="33" t="e">
        <f t="shared" si="1"/>
        <v>#N/A</v>
      </c>
      <c r="X26" s="33">
        <f>MAX((T26+U26)-V26,0)</f>
      </c>
      <c r="Y26" s="33">
        <f>MAX(V26-(T26+U26),0)</f>
      </c>
    </row>
    <row r="27" spans="1:25">
      <c r="A27" s="29">
        <f t="shared" si="4"/>
        <v>37316</v>
      </c>
      <c r="B27" s="15">
        <v>2002</v>
      </c>
      <c r="C27" s="16">
        <v>3</v>
      </c>
      <c r="D27" s="16" t="s">
        <v>50</v>
      </c>
      <c r="E27" s="43">
        <v>9.2294163420000004</v>
      </c>
      <c r="F27" s="23">
        <f t="shared" si="5"/>
        <v>48.612949415599999</v>
      </c>
      <c r="G27">
        <v>1</v>
      </c>
      <c r="H27" s="3">
        <v>0.8</v>
      </c>
      <c r="I27" s="32">
        <f ca="1">_xlfn.NORM.INV(RAND(),LookupTables!$I$2,LookupTables!$I$3)</f>
        <v>-20.54165825068586</v>
      </c>
      <c r="J27" s="33">
        <f>IF(AND(C27&gt;=3,C27&lt;=8),0,MAX(0,(100-F27)*LookupTables!$I$4*G27*H27+I27))</f>
      </c>
      <c r="K27">
        <f>ROUND(MAX(0,(F27-50)*LookupTables!$I$5*G27*H27+I27),0)</f>
      </c>
      <c r="L27" s="33">
        <f t="shared" ca="1" si="6"/>
        <v>0</v>
      </c>
      <c r="M27" s="33">
        <f ca="1">MAX(0,L27*(1+_xlfn.NORM.INV(RAND(),LookupTables!$I$6,0.08)))</f>
        <v>0</v>
      </c>
      <c r="N27" s="33">
        <f t="shared" ca="1" si="7"/>
        <v>0</v>
      </c>
      <c r="O27" s="33">
        <f>MAX(L27-M27,0)</f>
      </c>
      <c r="P27" s="33">
        <f>MAX(M27-L27,0)</f>
      </c>
      <c r="R27" s="29">
        <f t="shared" si="11"/>
        <v>42309</v>
      </c>
      <c r="S27" s="31">
        <f t="shared" si="12"/>
        <v>10.539721248596427</v>
      </c>
      <c r="T27" s="33">
        <f>IF(AND(MONTH(R27)&gt;=3,MONTH(R27)&lt;=8),0,MAX(0,(100-(S27*1.8+32))*LookupTables!$I$4*$G$2*INDEX(LookupTables!$F$2:$F$13,MATCH(MONTH(R27),LookupTables!$D$2:$D$13,0))+_xlfn.NORM.INV(RAND(),LookupTables!$I$2,LookupTables!$I$3)))</f>
      </c>
      <c r="U27" s="33">
        <f>ROUND(MAX(0,((S27*1.8+32)-50)*LookupTables!$I$5*$G$2*INDEX(LookupTables!$F$2:$F$13,MATCH(MONTH(R27),LookupTables!$D$2:$D$13,0))+_xlfn.NORM.INV(RAND(),LookupTables!$I$2,LookupTables!$I$3)),0)</f>
      </c>
      <c r="V27" s="33" t="e">
        <f ca="1">MAX(0,(T27+U27)*(1+_xlfn.NORM.INV(RAND(),LookupTables!$I$6,0.08)))</f>
        <v>#N/A</v>
      </c>
      <c r="W27" s="33" t="e">
        <f t="shared" si="1"/>
        <v>#N/A</v>
      </c>
      <c r="X27" s="33">
        <f>MAX((T27+U27)-V27,0)</f>
      </c>
      <c r="Y27" s="33">
        <f>MAX(V27-(T27+U27),0)</f>
      </c>
    </row>
    <row r="28" spans="1:25">
      <c r="A28" s="29">
        <f t="shared" si="4"/>
        <v>37347</v>
      </c>
      <c r="B28" s="13">
        <v>2002</v>
      </c>
      <c r="C28" s="14">
        <v>4</v>
      </c>
      <c r="D28" s="14" t="s">
        <v>50</v>
      </c>
      <c r="E28" s="42">
        <v>14.98544747</v>
      </c>
      <c r="F28" s="23">
        <f t="shared" si="5"/>
        <v>58.973805446</v>
      </c>
      <c r="G28">
        <v>1</v>
      </c>
      <c r="H28" s="3">
        <v>0.7</v>
      </c>
      <c r="I28" s="32">
        <f ca="1">_xlfn.NORM.INV(RAND(),LookupTables!$I$2,LookupTables!$I$3)</f>
        <v>55.755442535080356</v>
      </c>
      <c r="J28" s="33">
        <f>IF(AND(C28&gt;=3,C28&lt;=8),0,MAX(0,(100-F28)*LookupTables!$I$4*G28*H28+I28))</f>
      </c>
      <c r="K28">
        <f>ROUND(MAX(0,(F28-50)*LookupTables!$I$5*G28*H28+I28),0)</f>
      </c>
      <c r="L28" s="33">
        <f t="shared" ca="1" si="6"/>
        <v>0</v>
      </c>
      <c r="M28" s="33">
        <f ca="1">MAX(0,L28*(1+_xlfn.NORM.INV(RAND(),LookupTables!$I$6,0.08)))</f>
        <v>0</v>
      </c>
      <c r="N28" s="33">
        <f t="shared" ca="1" si="7"/>
        <v>0</v>
      </c>
      <c r="O28" s="33">
        <f>MAX(L28-M28,0)</f>
      </c>
      <c r="P28" s="33">
        <f>MAX(M28-L28,0)</f>
      </c>
      <c r="R28" s="29">
        <f t="shared" si="11"/>
        <v>42339</v>
      </c>
      <c r="S28" s="31">
        <f t="shared" si="12"/>
        <v>5.7705021215483381</v>
      </c>
      <c r="T28" s="33">
        <f>IF(AND(MONTH(R28)&gt;=3,MONTH(R28)&lt;=8),0,MAX(0,(100-(S28*1.8+32))*LookupTables!$I$4*$G$2*INDEX(LookupTables!$F$2:$F$13,MATCH(MONTH(R28),LookupTables!$D$2:$D$13,0))+_xlfn.NORM.INV(RAND(),LookupTables!$I$2,LookupTables!$I$3)))</f>
      </c>
      <c r="U28" s="33">
        <f>ROUND(MAX(0,((S28*1.8+32)-50)*LookupTables!$I$5*$G$2*INDEX(LookupTables!$F$2:$F$13,MATCH(MONTH(R28),LookupTables!$D$2:$D$13,0))+_xlfn.NORM.INV(RAND(),LookupTables!$I$2,LookupTables!$I$3)),0)</f>
      </c>
      <c r="V28" s="33" t="e">
        <f ca="1">MAX(0,(T28+U28)*(1+_xlfn.NORM.INV(RAND(),LookupTables!$I$6,0.08)))</f>
        <v>#N/A</v>
      </c>
      <c r="W28" s="33" t="e">
        <f t="shared" si="1"/>
        <v>#N/A</v>
      </c>
      <c r="X28" s="33">
        <f>MAX((T28+U28)-V28,0)</f>
      </c>
      <c r="Y28" s="33">
        <f>MAX(V28-(T28+U28),0)</f>
      </c>
    </row>
    <row r="29" spans="1:25">
      <c r="A29" s="29">
        <f t="shared" si="4"/>
        <v>37377</v>
      </c>
      <c r="B29" s="15">
        <v>2002</v>
      </c>
      <c r="C29" s="16">
        <v>5</v>
      </c>
      <c r="D29" s="16" t="s">
        <v>50</v>
      </c>
      <c r="E29" s="43">
        <v>17.72644747</v>
      </c>
      <c r="F29" s="23">
        <f t="shared" si="5"/>
        <v>63.907605446000005</v>
      </c>
      <c r="G29">
        <v>1</v>
      </c>
      <c r="H29" s="3">
        <v>0.75</v>
      </c>
      <c r="I29" s="32">
        <f ca="1">_xlfn.NORM.INV(RAND(),LookupTables!$I$2,LookupTables!$I$3)</f>
        <v>-0.4542759500124981</v>
      </c>
      <c r="J29" s="33">
        <f>IF(AND(C29&gt;=3,C29&lt;=8),0,MAX(0,(100-F29)*LookupTables!$I$4*G29*H29+I29))</f>
      </c>
      <c r="K29">
        <f>ROUND(MAX(0,(F29-50)*LookupTables!$I$5*G29*H29+I29),0)</f>
      </c>
      <c r="L29" s="33">
        <f t="shared" ca="1" si="6"/>
        <v>0</v>
      </c>
      <c r="M29" s="33">
        <f ca="1">MAX(0,L29*(1+_xlfn.NORM.INV(RAND(),LookupTables!$I$6,0.08)))</f>
        <v>0</v>
      </c>
      <c r="N29" s="33">
        <f t="shared" ca="1" si="7"/>
        <v>0</v>
      </c>
      <c r="O29" s="33">
        <f>MAX(L29-M29,0)</f>
      </c>
      <c r="P29" s="33">
        <f>MAX(M29-L29,0)</f>
      </c>
      <c r="R29" s="29">
        <f t="shared" si="11"/>
        <v>42370</v>
      </c>
      <c r="S29" s="31">
        <f t="shared" si="12"/>
        <v>5.1750772949607349</v>
      </c>
      <c r="T29" s="33">
        <f>IF(AND(MONTH(R29)&gt;=3,MONTH(R29)&lt;=8),0,MAX(0,(100-(S29*1.8+32))*LookupTables!$I$4*$G$2*INDEX(LookupTables!$F$2:$F$13,MATCH(MONTH(R29),LookupTables!$D$2:$D$13,0))+_xlfn.NORM.INV(RAND(),LookupTables!$I$2,LookupTables!$I$3)))</f>
      </c>
      <c r="U29" s="33">
        <f>ROUND(MAX(0,((S29*1.8+32)-50)*LookupTables!$I$5*$G$2*INDEX(LookupTables!$F$2:$F$13,MATCH(MONTH(R29),LookupTables!$D$2:$D$13,0))+_xlfn.NORM.INV(RAND(),LookupTables!$I$2,LookupTables!$I$3)),0)</f>
      </c>
      <c r="V29" s="33" t="e">
        <f ca="1">MAX(0,(T29+U29)*(1+_xlfn.NORM.INV(RAND(),LookupTables!$I$6,0.08)))</f>
        <v>#N/A</v>
      </c>
      <c r="W29" s="33" t="e">
        <f t="shared" si="1"/>
        <v>#N/A</v>
      </c>
      <c r="X29" s="33">
        <f>MAX((T29+U29)-V29,0)</f>
      </c>
      <c r="Y29" s="33">
        <f>MAX(V29-(T29+U29),0)</f>
      </c>
    </row>
    <row r="30" spans="1:25">
      <c r="A30" s="29">
        <f t="shared" si="4"/>
        <v>37408</v>
      </c>
      <c r="B30" s="13">
        <v>2002</v>
      </c>
      <c r="C30" s="14">
        <v>6</v>
      </c>
      <c r="D30" s="14" t="s">
        <v>50</v>
      </c>
      <c r="E30" s="42">
        <v>23.01092607</v>
      </c>
      <c r="F30" s="23">
        <f t="shared" si="5"/>
        <v>73.419666925999991</v>
      </c>
      <c r="G30">
        <v>1</v>
      </c>
      <c r="H30" s="3">
        <v>1.2</v>
      </c>
      <c r="I30" s="32">
        <f ca="1">_xlfn.NORM.INV(RAND(),LookupTables!$I$2,LookupTables!$I$3)</f>
        <v>-11.238220690821212</v>
      </c>
      <c r="J30" s="33">
        <f>IF(AND(C30&gt;=3,C30&lt;=8),0,MAX(0,(100-F30)*LookupTables!$I$4*G30*H30+I30))</f>
      </c>
      <c r="K30">
        <f>ROUND(MAX(0,(F30-50)*LookupTables!$I$5*G30*H30+I30),0)</f>
      </c>
      <c r="L30" s="33">
        <f t="shared" ca="1" si="6"/>
        <v>0</v>
      </c>
      <c r="M30" s="33">
        <f ca="1">MAX(0,L30*(1+_xlfn.NORM.INV(RAND(),LookupTables!$I$6,0.08)))</f>
        <v>0</v>
      </c>
      <c r="N30" s="33">
        <f t="shared" ca="1" si="7"/>
        <v>0</v>
      </c>
      <c r="O30" s="33">
        <f>MAX(L30-M30,0)</f>
      </c>
      <c r="P30" s="33">
        <f>MAX(M30-L30,0)</f>
      </c>
      <c r="R30" s="29">
        <f t="shared" si="11"/>
        <v>42401</v>
      </c>
      <c r="S30" s="31">
        <f t="shared" si="12"/>
        <v>6.4688105082391107</v>
      </c>
      <c r="T30" s="33">
        <f>IF(AND(MONTH(R30)&gt;=3,MONTH(R30)&lt;=8),0,MAX(0,(100-(S30*1.8+32))*LookupTables!$I$4*$G$2*INDEX(LookupTables!$F$2:$F$13,MATCH(MONTH(R30),LookupTables!$D$2:$D$13,0))+_xlfn.NORM.INV(RAND(),LookupTables!$I$2,LookupTables!$I$3)))</f>
      </c>
      <c r="U30" s="33">
        <f>ROUND(MAX(0,((S30*1.8+32)-50)*LookupTables!$I$5*$G$2*INDEX(LookupTables!$F$2:$F$13,MATCH(MONTH(R30),LookupTables!$D$2:$D$13,0))+_xlfn.NORM.INV(RAND(),LookupTables!$I$2,LookupTables!$I$3)),0)</f>
      </c>
      <c r="V30" s="33" t="e">
        <f ca="1">MAX(0,(T30+U30)*(1+_xlfn.NORM.INV(RAND(),LookupTables!$I$6,0.08)))</f>
        <v>#N/A</v>
      </c>
      <c r="W30" s="33" t="e">
        <f t="shared" si="1"/>
        <v>#N/A</v>
      </c>
      <c r="X30" s="33">
        <f>MAX((T30+U30)-V30,0)</f>
      </c>
      <c r="Y30" s="33">
        <f>MAX(V30-(T30+U30),0)</f>
      </c>
    </row>
    <row r="31" spans="1:25">
      <c r="A31" s="29">
        <f t="shared" si="4"/>
        <v>37438</v>
      </c>
      <c r="B31" s="15">
        <v>2002</v>
      </c>
      <c r="C31" s="16">
        <v>7</v>
      </c>
      <c r="D31" s="16" t="s">
        <v>50</v>
      </c>
      <c r="E31" s="43">
        <v>25.366844360000002</v>
      </c>
      <c r="F31" s="23">
        <f t="shared" si="5"/>
        <v>77.660319848</v>
      </c>
      <c r="G31">
        <v>1</v>
      </c>
      <c r="H31" s="3">
        <v>1.35</v>
      </c>
      <c r="I31" s="32">
        <f ca="1">_xlfn.NORM.INV(RAND(),LookupTables!$I$2,LookupTables!$I$3)</f>
        <v>-12.407497807771083</v>
      </c>
      <c r="J31" s="33">
        <f>IF(AND(C31&gt;=3,C31&lt;=8),0,MAX(0,(100-F31)*LookupTables!$I$4*G31*H31+I31))</f>
      </c>
      <c r="K31">
        <f>ROUND(MAX(0,(F31-50)*LookupTables!$I$5*G31*H31+I31),0)</f>
      </c>
      <c r="L31" s="33">
        <f t="shared" ca="1" si="6"/>
        <v>0</v>
      </c>
      <c r="M31" s="33">
        <f ca="1">MAX(0,L31*(1+_xlfn.NORM.INV(RAND(),LookupTables!$I$6,0.08)))</f>
        <v>0</v>
      </c>
      <c r="N31" s="33">
        <f t="shared" ca="1" si="7"/>
        <v>0</v>
      </c>
      <c r="O31" s="33">
        <f>MAX(L31-M31,0)</f>
      </c>
      <c r="P31" s="33">
        <f>MAX(M31-L31,0)</f>
      </c>
      <c r="R31" s="29">
        <f t="shared" si="11"/>
        <v>42430</v>
      </c>
      <c r="S31" s="31">
        <f t="shared" si="12"/>
        <v>9.7499604876273906</v>
      </c>
      <c r="T31" s="33">
        <f>IF(AND(MONTH(R31)&gt;=3,MONTH(R31)&lt;=8),0,MAX(0,(100-(S31*1.8+32))*LookupTables!$I$4*$G$2*INDEX(LookupTables!$F$2:$F$13,MATCH(MONTH(R31),LookupTables!$D$2:$D$13,0))+_xlfn.NORM.INV(RAND(),LookupTables!$I$2,LookupTables!$I$3)))</f>
      </c>
      <c r="U31" s="33">
        <f>ROUND(MAX(0,((S31*1.8+32)-50)*LookupTables!$I$5*$G$2*INDEX(LookupTables!$F$2:$F$13,MATCH(MONTH(R31),LookupTables!$D$2:$D$13,0))+_xlfn.NORM.INV(RAND(),LookupTables!$I$2,LookupTables!$I$3)),0)</f>
      </c>
      <c r="V31" s="33" t="e">
        <f ca="1">MAX(0,(T31+U31)*(1+_xlfn.NORM.INV(RAND(),LookupTables!$I$6,0.08)))</f>
        <v>#N/A</v>
      </c>
      <c r="W31" s="33" t="e">
        <f t="shared" si="1"/>
        <v>#N/A</v>
      </c>
      <c r="X31" s="33">
        <f>MAX((T31+U31)-V31,0)</f>
      </c>
      <c r="Y31" s="33">
        <f>MAX(V31-(T31+U31),0)</f>
      </c>
    </row>
    <row r="32" spans="1:25">
      <c r="A32" s="29">
        <f t="shared" si="4"/>
        <v>37469</v>
      </c>
      <c r="B32" s="13">
        <v>2002</v>
      </c>
      <c r="C32" s="14">
        <v>8</v>
      </c>
      <c r="D32" s="14" t="s">
        <v>50</v>
      </c>
      <c r="E32" s="42">
        <v>24.592319069999999</v>
      </c>
      <c r="F32" s="23">
        <f t="shared" si="5"/>
        <v>76.266174325999998</v>
      </c>
      <c r="G32">
        <v>1</v>
      </c>
      <c r="H32" s="3">
        <v>1.25</v>
      </c>
      <c r="I32" s="32">
        <f ca="1">_xlfn.NORM.INV(RAND(),LookupTables!$I$2,LookupTables!$I$3)</f>
        <v>9.1045148847767976</v>
      </c>
      <c r="J32" s="33">
        <f>IF(AND(C32&gt;=3,C32&lt;=8),0,MAX(0,(100-F32)*LookupTables!$I$4*G32*H32+I32))</f>
      </c>
      <c r="K32">
        <f>ROUND(MAX(0,(F32-50)*LookupTables!$I$5*G32*H32+I32),0)</f>
      </c>
      <c r="L32" s="33">
        <f t="shared" ca="1" si="6"/>
        <v>0</v>
      </c>
      <c r="M32" s="33">
        <f ca="1">MAX(0,L32*(1+_xlfn.NORM.INV(RAND(),LookupTables!$I$6,0.08)))</f>
        <v>0</v>
      </c>
      <c r="N32" s="33">
        <f t="shared" ca="1" si="7"/>
        <v>0</v>
      </c>
      <c r="O32" s="33">
        <f>MAX(L32-M32,0)</f>
      </c>
      <c r="P32" s="33">
        <f>MAX(M32-L32,0)</f>
      </c>
      <c r="R32" s="29">
        <f t="shared" si="11"/>
        <v>42461</v>
      </c>
      <c r="S32" s="31">
        <f t="shared" si="12"/>
        <v>14.308912073207264</v>
      </c>
      <c r="T32" s="33">
        <f>IF(AND(MONTH(R32)&gt;=3,MONTH(R32)&lt;=8),0,MAX(0,(100-(S32*1.8+32))*LookupTables!$I$4*$G$2*INDEX(LookupTables!$F$2:$F$13,MATCH(MONTH(R32),LookupTables!$D$2:$D$13,0))+_xlfn.NORM.INV(RAND(),LookupTables!$I$2,LookupTables!$I$3)))</f>
      </c>
      <c r="U32" s="33">
        <f>ROUND(MAX(0,((S32*1.8+32)-50)*LookupTables!$I$5*$G$2*INDEX(LookupTables!$F$2:$F$13,MATCH(MONTH(R32),LookupTables!$D$2:$D$13,0))+_xlfn.NORM.INV(RAND(),LookupTables!$I$2,LookupTables!$I$3)),0)</f>
      </c>
      <c r="V32" s="33" t="e">
        <f ca="1">MAX(0,(T32+U32)*(1+_xlfn.NORM.INV(RAND(),LookupTables!$I$6,0.08)))</f>
        <v>#N/A</v>
      </c>
      <c r="W32" s="33" t="e">
        <f t="shared" si="1"/>
        <v>#N/A</v>
      </c>
      <c r="X32" s="33">
        <f>MAX((T32+U32)-V32,0)</f>
      </c>
      <c r="Y32" s="33">
        <f>MAX(V32-(T32+U32),0)</f>
      </c>
    </row>
    <row r="33" spans="1:25">
      <c r="A33" s="29">
        <f t="shared" si="4"/>
        <v>37500</v>
      </c>
      <c r="B33" s="15">
        <v>2002</v>
      </c>
      <c r="C33" s="16">
        <v>9</v>
      </c>
      <c r="D33" s="16" t="s">
        <v>50</v>
      </c>
      <c r="E33" s="43">
        <v>22.261249029999998</v>
      </c>
      <c r="F33" s="23">
        <f t="shared" si="5"/>
        <v>72.070248254000006</v>
      </c>
      <c r="G33">
        <v>1</v>
      </c>
      <c r="H33" s="3">
        <v>0.8</v>
      </c>
      <c r="I33" s="32">
        <f ca="1">_xlfn.NORM.INV(RAND(),LookupTables!$I$2,LookupTables!$I$3)</f>
        <v>-63.012890486430372</v>
      </c>
      <c r="J33" s="33">
        <f>IF(AND(C33&gt;=3,C33&lt;=8),0,MAX(0,(100-F33)*LookupTables!$I$4*G33*H33+I33))</f>
      </c>
      <c r="K33">
        <f>ROUND(MAX(0,(F33-50)*LookupTables!$I$5*G33*H33+I33),0)</f>
      </c>
      <c r="L33" s="33">
        <f t="shared" ca="1" si="6"/>
        <v>247.94211339356968</v>
      </c>
      <c r="M33" s="33">
        <f ca="1">MAX(0,L33*(1+_xlfn.NORM.INV(RAND(),LookupTables!$I$6,0.08)))</f>
        <v>259.12067607086038</v>
      </c>
      <c r="N33" s="33">
        <f t="shared" ca="1" si="7"/>
        <v>247.94211339356968</v>
      </c>
      <c r="O33" s="33">
        <f>MAX(L33-M33,0)</f>
      </c>
      <c r="P33" s="33">
        <f>MAX(M33-L33,0)</f>
      </c>
      <c r="R33" s="29">
        <f t="shared" si="11"/>
        <v>42491</v>
      </c>
      <c r="S33" s="31">
        <f t="shared" si="12"/>
        <v>18.695328698273819</v>
      </c>
      <c r="T33" s="33">
        <f>IF(AND(MONTH(R33)&gt;=3,MONTH(R33)&lt;=8),0,MAX(0,(100-(S33*1.8+32))*LookupTables!$I$4*$G$2*INDEX(LookupTables!$F$2:$F$13,MATCH(MONTH(R33),LookupTables!$D$2:$D$13,0))+_xlfn.NORM.INV(RAND(),LookupTables!$I$2,LookupTables!$I$3)))</f>
      </c>
      <c r="U33" s="33">
        <f>ROUND(MAX(0,((S33*1.8+32)-50)*LookupTables!$I$5*$G$2*INDEX(LookupTables!$F$2:$F$13,MATCH(MONTH(R33),LookupTables!$D$2:$D$13,0))+_xlfn.NORM.INV(RAND(),LookupTables!$I$2,LookupTables!$I$3)),0)</f>
      </c>
      <c r="V33" s="33" t="e">
        <f ca="1">MAX(0,(T33+U33)*(1+_xlfn.NORM.INV(RAND(),LookupTables!$I$6,0.08)))</f>
        <v>#N/A</v>
      </c>
      <c r="W33" s="33" t="e">
        <f t="shared" si="1"/>
        <v>#N/A</v>
      </c>
      <c r="X33" s="33">
        <f>MAX((T33+U33)-V33,0)</f>
      </c>
      <c r="Y33" s="33">
        <f>MAX(V33-(T33+U33),0)</f>
      </c>
    </row>
    <row r="34" spans="1:25">
      <c r="A34" s="29">
        <f t="shared" si="4"/>
        <v>37530</v>
      </c>
      <c r="B34" s="13">
        <v>2002</v>
      </c>
      <c r="C34" s="14">
        <v>10</v>
      </c>
      <c r="D34" s="14" t="s">
        <v>50</v>
      </c>
      <c r="E34" s="42">
        <v>15.15027626</v>
      </c>
      <c r="F34" s="23">
        <f t="shared" si="5"/>
        <v>59.270497268</v>
      </c>
      <c r="G34">
        <v>1</v>
      </c>
      <c r="H34" s="3">
        <v>0.85</v>
      </c>
      <c r="I34" s="32">
        <f ca="1">_xlfn.NORM.INV(RAND(),LookupTables!$I$2,LookupTables!$I$3)</f>
        <v>31.22013508361664</v>
      </c>
      <c r="J34" s="33">
        <f>IF(AND(C34&gt;=3,C34&lt;=8),0,MAX(0,(100-F34)*LookupTables!$I$4*G34*H34+I34))</f>
      </c>
      <c r="K34">
        <f>ROUND(MAX(0,(F34-50)*LookupTables!$I$5*G34*H34+I34),0)</f>
      </c>
      <c r="L34" s="33">
        <f t="shared" ca="1" si="6"/>
        <v>391.83146097861663</v>
      </c>
      <c r="M34" s="33">
        <f ca="1">MAX(0,L34*(1+_xlfn.NORM.INV(RAND(),LookupTables!$I$6,0.08)))</f>
        <v>420.87787575122297</v>
      </c>
      <c r="N34" s="33">
        <f t="shared" ca="1" si="7"/>
        <v>391.83146097861663</v>
      </c>
      <c r="O34" s="33">
        <f>MAX(L34-M34,0)</f>
      </c>
      <c r="P34" s="33">
        <f>MAX(M34-L34,0)</f>
      </c>
      <c r="R34" s="29">
        <f t="shared" si="11"/>
        <v>42522</v>
      </c>
      <c r="S34" s="31">
        <f t="shared" si="12"/>
        <v>22.666912916489306</v>
      </c>
      <c r="T34" s="33">
        <f>IF(AND(MONTH(R34)&gt;=3,MONTH(R34)&lt;=8),0,MAX(0,(100-(S34*1.8+32))*LookupTables!$I$4*$G$2*INDEX(LookupTables!$F$2:$F$13,MATCH(MONTH(R34),LookupTables!$D$2:$D$13,0))+_xlfn.NORM.INV(RAND(),LookupTables!$I$2,LookupTables!$I$3)))</f>
      </c>
      <c r="U34" s="33">
        <f>ROUND(MAX(0,((S34*1.8+32)-50)*LookupTables!$I$5*$G$2*INDEX(LookupTables!$F$2:$F$13,MATCH(MONTH(R34),LookupTables!$D$2:$D$13,0))+_xlfn.NORM.INV(RAND(),LookupTables!$I$2,LookupTables!$I$3)),0)</f>
      </c>
      <c r="V34" s="33" t="e">
        <f ca="1">MAX(0,(T34+U34)*(1+_xlfn.NORM.INV(RAND(),LookupTables!$I$6,0.08)))</f>
        <v>#N/A</v>
      </c>
      <c r="W34" s="33" t="e">
        <f t="shared" ref="W34:W65" si="14">MIN(T34+U34,V34)</f>
        <v>#N/A</v>
      </c>
      <c r="X34" s="33">
        <f>MAX((T34+U34)-V34,0)</f>
      </c>
      <c r="Y34" s="33">
        <f>MAX(V34-(T34+U34),0)</f>
      </c>
    </row>
    <row r="35" spans="1:25">
      <c r="A35" s="29">
        <f t="shared" si="4"/>
        <v>37561</v>
      </c>
      <c r="B35" s="15">
        <v>2002</v>
      </c>
      <c r="C35" s="16">
        <v>11</v>
      </c>
      <c r="D35" s="16" t="s">
        <v>50</v>
      </c>
      <c r="E35" s="43">
        <v>10.181614789999999</v>
      </c>
      <c r="F35" s="23">
        <f t="shared" si="5"/>
        <v>50.326906621999996</v>
      </c>
      <c r="G35">
        <v>1</v>
      </c>
      <c r="H35" s="3">
        <v>1</v>
      </c>
      <c r="I35" s="32">
        <f ca="1">_xlfn.NORM.INV(RAND(),LookupTables!$I$2,LookupTables!$I$3)</f>
        <v>-40.303002751898262</v>
      </c>
      <c r="J35" s="33">
        <f>IF(AND(C35&gt;=3,C35&lt;=8),0,MAX(0,(100-F35)*LookupTables!$I$4*G35*H35+I35))</f>
      </c>
      <c r="K35">
        <f>ROUND(MAX(0,(F35-50)*LookupTables!$I$5*G35*H35+I35),0)</f>
      </c>
      <c r="L35" s="33">
        <f t="shared" ca="1" si="6"/>
        <v>408.78892329810174</v>
      </c>
      <c r="M35" s="33">
        <f ca="1">MAX(0,L35*(1+_xlfn.NORM.INV(RAND(),LookupTables!$I$6,0.08)))</f>
        <v>410.56423132995383</v>
      </c>
      <c r="N35" s="33">
        <f t="shared" ca="1" si="7"/>
        <v>408.78892329810174</v>
      </c>
      <c r="O35" s="33">
        <f>MAX(L35-M35,0)</f>
      </c>
      <c r="P35" s="33">
        <f>MAX(M35-L35,0)</f>
      </c>
      <c r="R35" s="29">
        <f t="shared" si="11"/>
        <v>42552</v>
      </c>
      <c r="S35" s="31">
        <f t="shared" si="12"/>
        <v>24.754672986451212</v>
      </c>
      <c r="T35" s="33">
        <f>IF(AND(MONTH(R35)&gt;=3,MONTH(R35)&lt;=8),0,MAX(0,(100-(S35*1.8+32))*LookupTables!$I$4*$G$2*INDEX(LookupTables!$F$2:$F$13,MATCH(MONTH(R35),LookupTables!$D$2:$D$13,0))+_xlfn.NORM.INV(RAND(),LookupTables!$I$2,LookupTables!$I$3)))</f>
      </c>
      <c r="U35" s="33">
        <f>ROUND(MAX(0,((S35*1.8+32)-50)*LookupTables!$I$5*$G$2*INDEX(LookupTables!$F$2:$F$13,MATCH(MONTH(R35),LookupTables!$D$2:$D$13,0))+_xlfn.NORM.INV(RAND(),LookupTables!$I$2,LookupTables!$I$3)),0)</f>
      </c>
      <c r="V35" s="33" t="e">
        <f ca="1">MAX(0,(T35+U35)*(1+_xlfn.NORM.INV(RAND(),LookupTables!$I$6,0.08)))</f>
        <v>#N/A</v>
      </c>
      <c r="W35" s="33" t="e">
        <f t="shared" si="14"/>
        <v>#N/A</v>
      </c>
      <c r="X35" s="33">
        <f>MAX((T35+U35)-V35,0)</f>
      </c>
      <c r="Y35" s="33">
        <f>MAX(V35-(T35+U35),0)</f>
      </c>
    </row>
    <row r="36" spans="1:25">
      <c r="A36" s="29">
        <f t="shared" si="4"/>
        <v>37591</v>
      </c>
      <c r="B36" s="13">
        <v>2002</v>
      </c>
      <c r="C36" s="14">
        <v>12</v>
      </c>
      <c r="D36" s="14" t="s">
        <v>50</v>
      </c>
      <c r="E36" s="42">
        <v>5.8501750970000002</v>
      </c>
      <c r="F36" s="23">
        <f t="shared" si="5"/>
        <v>42.530315174599998</v>
      </c>
      <c r="G36">
        <v>1</v>
      </c>
      <c r="H36" s="3">
        <v>1.4</v>
      </c>
      <c r="I36" s="32">
        <f ca="1">_xlfn.NORM.INV(RAND(),LookupTables!$I$2,LookupTables!$I$3)</f>
        <v>-89.263895141437558</v>
      </c>
      <c r="J36" s="33">
        <f>IF(AND(C36&gt;=3,C36&lt;=8),0,MAX(0,(100-F36)*LookupTables!$I$4*G36*H36+I36))</f>
      </c>
      <c r="K36">
        <f>ROUND(MAX(0,(F36-50)*LookupTables!$I$5*G36*H36+I36),0)</f>
      </c>
      <c r="L36" s="33">
        <f t="shared" ca="1" si="6"/>
        <v>569.78487917956227</v>
      </c>
      <c r="M36" s="33">
        <f ca="1">MAX(0,L36*(1+_xlfn.NORM.INV(RAND(),LookupTables!$I$6,0.08)))</f>
        <v>595.29637974359105</v>
      </c>
      <c r="N36" s="33">
        <f t="shared" ca="1" si="7"/>
        <v>569.78487917956227</v>
      </c>
      <c r="O36" s="33">
        <f>MAX(L36-M36,0)</f>
      </c>
      <c r="P36" s="33">
        <f>MAX(M36-L36,0)</f>
      </c>
      <c r="R36" s="29">
        <f t="shared" si="11"/>
        <v>42583</v>
      </c>
      <c r="S36" s="31">
        <f t="shared" si="12"/>
        <v>24.837791202267272</v>
      </c>
      <c r="T36" s="33">
        <f>IF(AND(MONTH(R36)&gt;=3,MONTH(R36)&lt;=8),0,MAX(0,(100-(S36*1.8+32))*LookupTables!$I$4*$G$2*INDEX(LookupTables!$F$2:$F$13,MATCH(MONTH(R36),LookupTables!$D$2:$D$13,0))+_xlfn.NORM.INV(RAND(),LookupTables!$I$2,LookupTables!$I$3)))</f>
      </c>
      <c r="U36" s="33">
        <f>ROUND(MAX(0,((S36*1.8+32)-50)*LookupTables!$I$5*$G$2*INDEX(LookupTables!$F$2:$F$13,MATCH(MONTH(R36),LookupTables!$D$2:$D$13,0))+_xlfn.NORM.INV(RAND(),LookupTables!$I$2,LookupTables!$I$3)),0)</f>
      </c>
      <c r="V36" s="33" t="e">
        <f ca="1">MAX(0,(T36+U36)*(1+_xlfn.NORM.INV(RAND(),LookupTables!$I$6,0.08)))</f>
        <v>#N/A</v>
      </c>
      <c r="W36" s="33" t="e">
        <f t="shared" si="14"/>
        <v>#N/A</v>
      </c>
      <c r="X36" s="33">
        <f>MAX((T36+U36)-V36,0)</f>
      </c>
      <c r="Y36" s="33">
        <f>MAX(V36-(T36+U36),0)</f>
      </c>
    </row>
    <row r="37" spans="1:25">
      <c r="A37" s="29">
        <f t="shared" si="4"/>
        <v>37622</v>
      </c>
      <c r="B37" s="15">
        <v>2003</v>
      </c>
      <c r="C37" s="16">
        <v>1</v>
      </c>
      <c r="D37" s="16" t="s">
        <v>50</v>
      </c>
      <c r="E37" s="43">
        <v>4.88281323</v>
      </c>
      <c r="F37" s="23">
        <f t="shared" si="5"/>
        <v>40.789063814000002</v>
      </c>
      <c r="G37">
        <v>1</v>
      </c>
      <c r="H37" s="3">
        <v>1.3</v>
      </c>
      <c r="I37" s="32">
        <f ca="1">_xlfn.NORM.INV(RAND(),LookupTables!$I$2,LookupTables!$I$3)</f>
        <v>-60.729311467865024</v>
      </c>
      <c r="J37" s="33">
        <f>IF(AND(C37&gt;=3,C37&lt;=8),0,MAX(0,(100-F37)*LookupTables!$I$4*G37*H37+I37))</f>
      </c>
      <c r="K37">
        <f>ROUND(MAX(0,(F37-50)*LookupTables!$I$5*G37*H37+I37),0)</f>
      </c>
      <c r="L37" s="33">
        <f t="shared" ca="1" si="6"/>
        <v>557.532402537135</v>
      </c>
      <c r="M37" s="33">
        <f ca="1">MAX(0,L37*(1+_xlfn.NORM.INV(RAND(),LookupTables!$I$6,0.08)))</f>
        <v>591.9192770838647</v>
      </c>
      <c r="N37" s="33">
        <f t="shared" ca="1" si="7"/>
        <v>557.532402537135</v>
      </c>
      <c r="O37" s="33">
        <f>MAX(L37-M37,0)</f>
      </c>
      <c r="P37" s="33">
        <f>MAX(M37-L37,0)</f>
      </c>
      <c r="R37" s="29">
        <f t="shared" si="11"/>
        <v>42614</v>
      </c>
      <c r="S37" s="31">
        <f t="shared" si="12"/>
        <v>21.623356490987341</v>
      </c>
      <c r="T37" s="33">
        <f>IF(AND(MONTH(R37)&gt;=3,MONTH(R37)&lt;=8),0,MAX(0,(100-(S37*1.8+32))*LookupTables!$I$4*$G$2*INDEX(LookupTables!$F$2:$F$13,MATCH(MONTH(R37),LookupTables!$D$2:$D$13,0))+_xlfn.NORM.INV(RAND(),LookupTables!$I$2,LookupTables!$I$3)))</f>
      </c>
      <c r="U37" s="33">
        <f>ROUND(MAX(0,((S37*1.8+32)-50)*LookupTables!$I$5*$G$2*INDEX(LookupTables!$F$2:$F$13,MATCH(MONTH(R37),LookupTables!$D$2:$D$13,0))+_xlfn.NORM.INV(RAND(),LookupTables!$I$2,LookupTables!$I$3)),0)</f>
      </c>
      <c r="V37" s="33" t="e">
        <f ca="1">MAX(0,(T37+U37)*(1+_xlfn.NORM.INV(RAND(),LookupTables!$I$6,0.08)))</f>
        <v>#N/A</v>
      </c>
      <c r="W37" s="33" t="e">
        <f t="shared" si="14"/>
        <v>#N/A</v>
      </c>
      <c r="X37" s="33">
        <f>MAX((T37+U37)-V37,0)</f>
      </c>
      <c r="Y37" s="33">
        <f>MAX(V37-(T37+U37),0)</f>
      </c>
    </row>
    <row r="38" spans="1:25">
      <c r="A38" s="29">
        <f t="shared" si="4"/>
        <v>37653</v>
      </c>
      <c r="B38" s="13">
        <v>2003</v>
      </c>
      <c r="C38" s="14">
        <v>2</v>
      </c>
      <c r="D38" s="14" t="s">
        <v>50</v>
      </c>
      <c r="E38" s="42">
        <v>5.2945408560000002</v>
      </c>
      <c r="F38" s="23">
        <f t="shared" si="5"/>
        <v>41.5301735408</v>
      </c>
      <c r="G38">
        <v>1</v>
      </c>
      <c r="H38" s="3">
        <v>1.25</v>
      </c>
      <c r="I38" s="32">
        <f ca="1">_xlfn.NORM.INV(RAND(),LookupTables!$I$2,LookupTables!$I$3)</f>
        <v>-9.68176887732883</v>
      </c>
      <c r="J38" s="33">
        <f>IF(AND(C38&gt;=3,C38&lt;=8),0,MAX(0,(100-F38)*LookupTables!$I$4*G38*H38+I38))</f>
      </c>
      <c r="K38">
        <f>ROUND(MAX(0,(F38-50)*LookupTables!$I$5*G38*H38+I38),0)</f>
      </c>
      <c r="L38" s="33">
        <f t="shared" ca="1" si="6"/>
        <v>582.22735077267112</v>
      </c>
      <c r="M38" s="33">
        <f ca="1">MAX(0,L38*(1+_xlfn.NORM.INV(RAND(),LookupTables!$I$6,0.08)))</f>
        <v>476.60252132089528</v>
      </c>
      <c r="N38" s="33">
        <f t="shared" ca="1" si="7"/>
        <v>476.60252132089528</v>
      </c>
      <c r="O38" s="33">
        <f>MAX(L38-M38,0)</f>
      </c>
      <c r="P38" s="33">
        <f>MAX(M38-L38,0)</f>
      </c>
      <c r="R38" s="29">
        <f t="shared" si="11"/>
        <v>42644</v>
      </c>
      <c r="S38" s="31">
        <f t="shared" si="12"/>
        <v>15.757414155494347</v>
      </c>
      <c r="T38" s="33">
        <f>IF(AND(MONTH(R38)&gt;=3,MONTH(R38)&lt;=8),0,MAX(0,(100-(S38*1.8+32))*LookupTables!$I$4*$G$2*INDEX(LookupTables!$F$2:$F$13,MATCH(MONTH(R38),LookupTables!$D$2:$D$13,0))+_xlfn.NORM.INV(RAND(),LookupTables!$I$2,LookupTables!$I$3)))</f>
      </c>
      <c r="U38" s="33">
        <f>ROUND(MAX(0,((S38*1.8+32)-50)*LookupTables!$I$5*$G$2*INDEX(LookupTables!$F$2:$F$13,MATCH(MONTH(R38),LookupTables!$D$2:$D$13,0))+_xlfn.NORM.INV(RAND(),LookupTables!$I$2,LookupTables!$I$3)),0)</f>
      </c>
      <c r="V38" s="33" t="e">
        <f ca="1">MAX(0,(T38+U38)*(1+_xlfn.NORM.INV(RAND(),LookupTables!$I$6,0.08)))</f>
        <v>#N/A</v>
      </c>
      <c r="W38" s="33" t="e">
        <f t="shared" si="14"/>
        <v>#N/A</v>
      </c>
      <c r="X38" s="33">
        <f>MAX((T38+U38)-V38,0)</f>
      </c>
      <c r="Y38" s="33">
        <f>MAX(V38-(T38+U38),0)</f>
      </c>
    </row>
    <row r="39" spans="1:25">
      <c r="A39" s="29">
        <f t="shared" si="4"/>
        <v>37681</v>
      </c>
      <c r="B39" s="15">
        <v>2003</v>
      </c>
      <c r="C39" s="16">
        <v>3</v>
      </c>
      <c r="D39" s="16" t="s">
        <v>50</v>
      </c>
      <c r="E39" s="43">
        <v>10.410540859999999</v>
      </c>
      <c r="F39" s="23">
        <f t="shared" si="5"/>
        <v>50.738973548000004</v>
      </c>
      <c r="G39">
        <v>1</v>
      </c>
      <c r="H39" s="3">
        <v>0.8</v>
      </c>
      <c r="I39" s="32">
        <f ca="1">_xlfn.NORM.INV(RAND(),LookupTables!$I$2,LookupTables!$I$3)</f>
        <v>-22.690855143926395</v>
      </c>
      <c r="J39" s="33">
        <f>IF(AND(C39&gt;=3,C39&lt;=8),0,MAX(0,(100-F39)*LookupTables!$I$4*G39*H39+I39))</f>
      </c>
      <c r="K39">
        <f>ROUND(MAX(0,(F39-50)*LookupTables!$I$5*G39*H39+I39),0)</f>
      </c>
      <c r="L39" s="33">
        <f t="shared" ca="1" si="6"/>
        <v>0</v>
      </c>
      <c r="M39" s="33">
        <f ca="1">MAX(0,L39*(1+_xlfn.NORM.INV(RAND(),LookupTables!$I$6,0.08)))</f>
        <v>0</v>
      </c>
      <c r="N39" s="33">
        <f t="shared" ca="1" si="7"/>
        <v>0</v>
      </c>
      <c r="O39" s="33">
        <f>MAX(L39-M39,0)</f>
      </c>
      <c r="P39" s="33">
        <f>MAX(M39-L39,0)</f>
      </c>
      <c r="R39" s="29">
        <f t="shared" si="11"/>
        <v>42675</v>
      </c>
      <c r="S39" s="31">
        <f t="shared" si="12"/>
        <v>10.507860661928309</v>
      </c>
      <c r="T39" s="33">
        <f>IF(AND(MONTH(R39)&gt;=3,MONTH(R39)&lt;=8),0,MAX(0,(100-(S39*1.8+32))*LookupTables!$I$4*$G$2*INDEX(LookupTables!$F$2:$F$13,MATCH(MONTH(R39),LookupTables!$D$2:$D$13,0))+_xlfn.NORM.INV(RAND(),LookupTables!$I$2,LookupTables!$I$3)))</f>
      </c>
      <c r="U39" s="33">
        <f>ROUND(MAX(0,((S39*1.8+32)-50)*LookupTables!$I$5*$G$2*INDEX(LookupTables!$F$2:$F$13,MATCH(MONTH(R39),LookupTables!$D$2:$D$13,0))+_xlfn.NORM.INV(RAND(),LookupTables!$I$2,LookupTables!$I$3)),0)</f>
      </c>
      <c r="V39" s="33" t="e">
        <f ca="1">MAX(0,(T39+U39)*(1+_xlfn.NORM.INV(RAND(),LookupTables!$I$6,0.08)))</f>
        <v>#N/A</v>
      </c>
      <c r="W39" s="33" t="e">
        <f t="shared" si="14"/>
        <v>#N/A</v>
      </c>
      <c r="X39" s="33">
        <f>MAX((T39+U39)-V39,0)</f>
      </c>
      <c r="Y39" s="33">
        <f>MAX(V39-(T39+U39),0)</f>
      </c>
    </row>
    <row r="40" spans="1:25">
      <c r="A40" s="29">
        <f t="shared" si="4"/>
        <v>37712</v>
      </c>
      <c r="B40" s="13">
        <v>2003</v>
      </c>
      <c r="C40" s="14">
        <v>4</v>
      </c>
      <c r="D40" s="14" t="s">
        <v>50</v>
      </c>
      <c r="E40" s="42">
        <v>13.305256809999999</v>
      </c>
      <c r="F40" s="23">
        <f t="shared" si="5"/>
        <v>55.949462257999997</v>
      </c>
      <c r="G40">
        <v>1</v>
      </c>
      <c r="H40" s="3">
        <v>0.7</v>
      </c>
      <c r="I40" s="32">
        <f ca="1">_xlfn.NORM.INV(RAND(),LookupTables!$I$2,LookupTables!$I$3)</f>
        <v>88.608363320512552</v>
      </c>
      <c r="J40" s="33">
        <f>IF(AND(C40&gt;=3,C40&lt;=8),0,MAX(0,(100-F40)*LookupTables!$I$4*G40*H40+I40))</f>
      </c>
      <c r="K40">
        <f>ROUND(MAX(0,(F40-50)*LookupTables!$I$5*G40*H40+I40),0)</f>
      </c>
      <c r="L40" s="33">
        <f t="shared" ca="1" si="6"/>
        <v>0</v>
      </c>
      <c r="M40" s="33">
        <f ca="1">MAX(0,L40*(1+_xlfn.NORM.INV(RAND(),LookupTables!$I$6,0.08)))</f>
        <v>0</v>
      </c>
      <c r="N40" s="33">
        <f t="shared" ca="1" si="7"/>
        <v>0</v>
      </c>
      <c r="O40" s="33">
        <f>MAX(L40-M40,0)</f>
      </c>
      <c r="P40" s="33">
        <f>MAX(M40-L40,0)</f>
      </c>
      <c r="R40" s="29">
        <f t="shared" si="11"/>
        <v>42705</v>
      </c>
      <c r="S40" s="31">
        <f t="shared" si="12"/>
        <v>5.7386415348802196</v>
      </c>
      <c r="T40" s="33">
        <f>IF(AND(MONTH(R40)&gt;=3,MONTH(R40)&lt;=8),0,MAX(0,(100-(S40*1.8+32))*LookupTables!$I$4*$G$2*INDEX(LookupTables!$F$2:$F$13,MATCH(MONTH(R40),LookupTables!$D$2:$D$13,0))+_xlfn.NORM.INV(RAND(),LookupTables!$I$2,LookupTables!$I$3)))</f>
      </c>
      <c r="U40" s="33">
        <f>ROUND(MAX(0,((S40*1.8+32)-50)*LookupTables!$I$5*$G$2*INDEX(LookupTables!$F$2:$F$13,MATCH(MONTH(R40),LookupTables!$D$2:$D$13,0))+_xlfn.NORM.INV(RAND(),LookupTables!$I$2,LookupTables!$I$3)),0)</f>
      </c>
      <c r="V40" s="33" t="e">
        <f ca="1">MAX(0,(T40+U40)*(1+_xlfn.NORM.INV(RAND(),LookupTables!$I$6,0.08)))</f>
        <v>#N/A</v>
      </c>
      <c r="W40" s="33" t="e">
        <f t="shared" si="14"/>
        <v>#N/A</v>
      </c>
      <c r="X40" s="33">
        <f>MAX((T40+U40)-V40,0)</f>
      </c>
      <c r="Y40" s="33">
        <f>MAX(V40-(T40+U40),0)</f>
      </c>
    </row>
    <row r="41" spans="1:25">
      <c r="A41" s="29">
        <f t="shared" si="4"/>
        <v>37742</v>
      </c>
      <c r="B41" s="15">
        <v>2003</v>
      </c>
      <c r="C41" s="16">
        <v>5</v>
      </c>
      <c r="D41" s="16" t="s">
        <v>50</v>
      </c>
      <c r="E41" s="43">
        <v>18.35642412</v>
      </c>
      <c r="F41" s="23">
        <f t="shared" si="5"/>
        <v>65.041563416000002</v>
      </c>
      <c r="G41">
        <v>1</v>
      </c>
      <c r="H41" s="3">
        <v>0.75</v>
      </c>
      <c r="I41" s="32">
        <f ca="1">_xlfn.NORM.INV(RAND(),LookupTables!$I$2,LookupTables!$I$3)</f>
        <v>47.658207983830998</v>
      </c>
      <c r="J41" s="33">
        <f>IF(AND(C41&gt;=3,C41&lt;=8),0,MAX(0,(100-F41)*LookupTables!$I$4*G41*H41+I41))</f>
      </c>
      <c r="K41">
        <f>ROUND(MAX(0,(F41-50)*LookupTables!$I$5*G41*H41+I41),0)</f>
      </c>
      <c r="L41" s="33">
        <f t="shared" ca="1" si="6"/>
        <v>0</v>
      </c>
      <c r="M41" s="33">
        <f ca="1">MAX(0,L41*(1+_xlfn.NORM.INV(RAND(),LookupTables!$I$6,0.08)))</f>
        <v>0</v>
      </c>
      <c r="N41" s="33">
        <f t="shared" ca="1" si="7"/>
        <v>0</v>
      </c>
      <c r="O41" s="33">
        <f>MAX(L41-M41,0)</f>
      </c>
      <c r="P41" s="33">
        <f>MAX(M41-L41,0)</f>
      </c>
      <c r="R41" s="29">
        <f t="shared" si="11"/>
        <v>42736</v>
      </c>
      <c r="S41" s="31">
        <f t="shared" si="12"/>
        <v>5.1432167082926163</v>
      </c>
      <c r="T41" s="33">
        <f>IF(AND(MONTH(R41)&gt;=3,MONTH(R41)&lt;=8),0,MAX(0,(100-(S41*1.8+32))*LookupTables!$I$4*$G$2*INDEX(LookupTables!$F$2:$F$13,MATCH(MONTH(R41),LookupTables!$D$2:$D$13,0))+_xlfn.NORM.INV(RAND(),LookupTables!$I$2,LookupTables!$I$3)))</f>
      </c>
      <c r="U41" s="33">
        <f>ROUND(MAX(0,((S41*1.8+32)-50)*LookupTables!$I$5*$G$2*INDEX(LookupTables!$F$2:$F$13,MATCH(MONTH(R41),LookupTables!$D$2:$D$13,0))+_xlfn.NORM.INV(RAND(),LookupTables!$I$2,LookupTables!$I$3)),0)</f>
      </c>
      <c r="V41" s="33" t="e">
        <f ca="1">MAX(0,(T41+U41)*(1+_xlfn.NORM.INV(RAND(),LookupTables!$I$6,0.08)))</f>
        <v>#N/A</v>
      </c>
      <c r="W41" s="33" t="e">
        <f t="shared" si="14"/>
        <v>#N/A</v>
      </c>
      <c r="X41" s="33">
        <f>MAX((T41+U41)-V41,0)</f>
      </c>
      <c r="Y41" s="33">
        <f>MAX(V41-(T41+U41),0)</f>
      </c>
    </row>
    <row r="42" spans="1:25">
      <c r="A42" s="29">
        <f t="shared" si="4"/>
        <v>37773</v>
      </c>
      <c r="B42" s="13">
        <v>2003</v>
      </c>
      <c r="C42" s="14">
        <v>6</v>
      </c>
      <c r="D42" s="14" t="s">
        <v>50</v>
      </c>
      <c r="E42" s="42">
        <v>21.820961090000001</v>
      </c>
      <c r="F42" s="23">
        <f t="shared" si="5"/>
        <v>71.277729961999995</v>
      </c>
      <c r="G42">
        <v>1</v>
      </c>
      <c r="H42" s="3">
        <v>1.2</v>
      </c>
      <c r="I42" s="32">
        <f ca="1">_xlfn.NORM.INV(RAND(),LookupTables!$I$2,LookupTables!$I$3)</f>
        <v>38.1532484264646</v>
      </c>
      <c r="J42" s="33">
        <f>IF(AND(C42&gt;=3,C42&lt;=8),0,MAX(0,(100-F42)*LookupTables!$I$4*G42*H42+I42))</f>
      </c>
      <c r="K42">
        <f>ROUND(MAX(0,(F42-50)*LookupTables!$I$5*G42*H42+I42),0)</f>
      </c>
      <c r="L42" s="33">
        <f t="shared" ca="1" si="6"/>
        <v>0</v>
      </c>
      <c r="M42" s="33">
        <f ca="1">MAX(0,L42*(1+_xlfn.NORM.INV(RAND(),LookupTables!$I$6,0.08)))</f>
        <v>0</v>
      </c>
      <c r="N42" s="33">
        <f t="shared" ca="1" si="7"/>
        <v>0</v>
      </c>
      <c r="O42" s="33">
        <f>MAX(L42-M42,0)</f>
      </c>
      <c r="P42" s="33">
        <f>MAX(M42-L42,0)</f>
      </c>
      <c r="R42" s="29">
        <f t="shared" si="11"/>
        <v>42767</v>
      </c>
      <c r="S42" s="31">
        <f t="shared" si="12"/>
        <v>6.4369499215709922</v>
      </c>
      <c r="T42" s="33">
        <f>IF(AND(MONTH(R42)&gt;=3,MONTH(R42)&lt;=8),0,MAX(0,(100-(S42*1.8+32))*LookupTables!$I$4*$G$2*INDEX(LookupTables!$F$2:$F$13,MATCH(MONTH(R42),LookupTables!$D$2:$D$13,0))+_xlfn.NORM.INV(RAND(),LookupTables!$I$2,LookupTables!$I$3)))</f>
      </c>
      <c r="U42" s="33">
        <f>ROUND(MAX(0,((S42*1.8+32)-50)*LookupTables!$I$5*$G$2*INDEX(LookupTables!$F$2:$F$13,MATCH(MONTH(R42),LookupTables!$D$2:$D$13,0))+_xlfn.NORM.INV(RAND(),LookupTables!$I$2,LookupTables!$I$3)),0)</f>
      </c>
      <c r="V42" s="33" t="e">
        <f ca="1">MAX(0,(T42+U42)*(1+_xlfn.NORM.INV(RAND(),LookupTables!$I$6,0.08)))</f>
        <v>#N/A</v>
      </c>
      <c r="W42" s="33" t="e">
        <f t="shared" si="14"/>
        <v>#N/A</v>
      </c>
      <c r="X42" s="33">
        <f>MAX((T42+U42)-V42,0)</f>
      </c>
      <c r="Y42" s="33">
        <f>MAX(V42-(T42+U42),0)</f>
      </c>
    </row>
    <row r="43" spans="1:25">
      <c r="A43" s="29">
        <f t="shared" si="4"/>
        <v>37803</v>
      </c>
      <c r="B43" s="15">
        <v>2003</v>
      </c>
      <c r="C43" s="16">
        <v>7</v>
      </c>
      <c r="D43" s="16" t="s">
        <v>50</v>
      </c>
      <c r="E43" s="43">
        <v>25.32766926</v>
      </c>
      <c r="F43" s="23">
        <f t="shared" si="5"/>
        <v>77.589804667999999</v>
      </c>
      <c r="G43">
        <v>1</v>
      </c>
      <c r="H43" s="3">
        <v>1.35</v>
      </c>
      <c r="I43" s="32">
        <f ca="1">_xlfn.NORM.INV(RAND(),LookupTables!$I$2,LookupTables!$I$3)</f>
        <v>14.051381058511552</v>
      </c>
      <c r="J43" s="33">
        <f>IF(AND(C43&gt;=3,C43&lt;=8),0,MAX(0,(100-F43)*LookupTables!$I$4*G43*H43+I43))</f>
      </c>
      <c r="K43">
        <f>ROUND(MAX(0,(F43-50)*LookupTables!$I$5*G43*H43+I43),0)</f>
      </c>
      <c r="L43" s="33">
        <f t="shared" ca="1" si="6"/>
        <v>0</v>
      </c>
      <c r="M43" s="33">
        <f ca="1">MAX(0,L43*(1+_xlfn.NORM.INV(RAND(),LookupTables!$I$6,0.08)))</f>
        <v>0</v>
      </c>
      <c r="N43" s="33">
        <f t="shared" ca="1" si="7"/>
        <v>0</v>
      </c>
      <c r="O43" s="33">
        <f>MAX(L43-M43,0)</f>
      </c>
      <c r="P43" s="33">
        <f>MAX(M43-L43,0)</f>
      </c>
      <c r="R43" s="29">
        <f t="shared" si="11"/>
        <v>42795</v>
      </c>
      <c r="S43" s="31">
        <f t="shared" si="12"/>
        <v>9.7180999009592739</v>
      </c>
      <c r="T43" s="33">
        <f>IF(AND(MONTH(R43)&gt;=3,MONTH(R43)&lt;=8),0,MAX(0,(100-(S43*1.8+32))*LookupTables!$I$4*$G$2*INDEX(LookupTables!$F$2:$F$13,MATCH(MONTH(R43),LookupTables!$D$2:$D$13,0))+_xlfn.NORM.INV(RAND(),LookupTables!$I$2,LookupTables!$I$3)))</f>
      </c>
      <c r="U43" s="33">
        <f>ROUND(MAX(0,((S43*1.8+32)-50)*LookupTables!$I$5*$G$2*INDEX(LookupTables!$F$2:$F$13,MATCH(MONTH(R43),LookupTables!$D$2:$D$13,0))+_xlfn.NORM.INV(RAND(),LookupTables!$I$2,LookupTables!$I$3)),0)</f>
      </c>
      <c r="V43" s="33" t="e">
        <f ca="1">MAX(0,(T43+U43)*(1+_xlfn.NORM.INV(RAND(),LookupTables!$I$6,0.08)))</f>
        <v>#N/A</v>
      </c>
      <c r="W43" s="33" t="e">
        <f t="shared" si="14"/>
        <v>#N/A</v>
      </c>
      <c r="X43" s="33">
        <f>MAX((T43+U43)-V43,0)</f>
      </c>
      <c r="Y43" s="33">
        <f>MAX(V43-(T43+U43),0)</f>
      </c>
    </row>
    <row r="44" spans="1:25">
      <c r="A44" s="29">
        <f t="shared" si="4"/>
        <v>37834</v>
      </c>
      <c r="B44" s="13">
        <v>2003</v>
      </c>
      <c r="C44" s="14">
        <v>8</v>
      </c>
      <c r="D44" s="14" t="s">
        <v>50</v>
      </c>
      <c r="E44" s="42">
        <v>25.08477821</v>
      </c>
      <c r="F44" s="23">
        <f t="shared" si="5"/>
        <v>77.152600777999993</v>
      </c>
      <c r="G44">
        <v>1</v>
      </c>
      <c r="H44" s="3">
        <v>1.25</v>
      </c>
      <c r="I44" s="32">
        <f ca="1">_xlfn.NORM.INV(RAND(),LookupTables!$I$2,LookupTables!$I$3)</f>
        <v>62.082447873627643</v>
      </c>
      <c r="J44" s="33">
        <f>IF(AND(C44&gt;=3,C44&lt;=8),0,MAX(0,(100-F44)*LookupTables!$I$4*G44*H44+I44))</f>
      </c>
      <c r="K44">
        <f>ROUND(MAX(0,(F44-50)*LookupTables!$I$5*G44*H44+I44),0)</f>
      </c>
      <c r="L44" s="33">
        <f t="shared" ca="1" si="6"/>
        <v>0</v>
      </c>
      <c r="M44" s="33">
        <f ca="1">MAX(0,L44*(1+_xlfn.NORM.INV(RAND(),LookupTables!$I$6,0.08)))</f>
        <v>0</v>
      </c>
      <c r="N44" s="33">
        <f t="shared" ca="1" si="7"/>
        <v>0</v>
      </c>
      <c r="O44" s="33">
        <f>MAX(L44-M44,0)</f>
      </c>
      <c r="P44" s="33">
        <f>MAX(M44-L44,0)</f>
      </c>
      <c r="R44" s="29">
        <f t="shared" si="11"/>
        <v>42826</v>
      </c>
      <c r="S44" s="31">
        <f t="shared" si="12"/>
        <v>14.277051486539143</v>
      </c>
      <c r="T44" s="33">
        <f>IF(AND(MONTH(R44)&gt;=3,MONTH(R44)&lt;=8),0,MAX(0,(100-(S44*1.8+32))*LookupTables!$I$4*$G$2*INDEX(LookupTables!$F$2:$F$13,MATCH(MONTH(R44),LookupTables!$D$2:$D$13,0))+_xlfn.NORM.INV(RAND(),LookupTables!$I$2,LookupTables!$I$3)))</f>
      </c>
      <c r="U44" s="33">
        <f>ROUND(MAX(0,((S44*1.8+32)-50)*LookupTables!$I$5*$G$2*INDEX(LookupTables!$F$2:$F$13,MATCH(MONTH(R44),LookupTables!$D$2:$D$13,0))+_xlfn.NORM.INV(RAND(),LookupTables!$I$2,LookupTables!$I$3)),0)</f>
      </c>
      <c r="V44" s="33" t="e">
        <f ca="1">MAX(0,(T44+U44)*(1+_xlfn.NORM.INV(RAND(),LookupTables!$I$6,0.08)))</f>
        <v>#N/A</v>
      </c>
      <c r="W44" s="33" t="e">
        <f t="shared" si="14"/>
        <v>#N/A</v>
      </c>
      <c r="X44" s="33">
        <f>MAX((T44+U44)-V44,0)</f>
      </c>
      <c r="Y44" s="33">
        <f>MAX(V44-(T44+U44),0)</f>
      </c>
    </row>
    <row r="45" spans="1:25">
      <c r="A45" s="29">
        <f t="shared" si="4"/>
        <v>37865</v>
      </c>
      <c r="B45" s="15">
        <v>2003</v>
      </c>
      <c r="C45" s="16">
        <v>9</v>
      </c>
      <c r="D45" s="16" t="s">
        <v>50</v>
      </c>
      <c r="E45" s="43">
        <v>21.326715950000001</v>
      </c>
      <c r="F45" s="23">
        <f t="shared" si="5"/>
        <v>70.388088710000005</v>
      </c>
      <c r="G45">
        <v>1</v>
      </c>
      <c r="H45" s="3">
        <v>0.8</v>
      </c>
      <c r="I45" s="32">
        <f ca="1">_xlfn.NORM.INV(RAND(),LookupTables!$I$2,LookupTables!$I$3)</f>
        <v>-41.713473500860125</v>
      </c>
      <c r="J45" s="33">
        <f>IF(AND(C45&gt;=3,C45&lt;=8),0,MAX(0,(100-F45)*LookupTables!$I$4*G45*H45+I45))</f>
      </c>
      <c r="K45">
        <f>ROUND(MAX(0,(F45-50)*LookupTables!$I$5*G45*H45+I45),0)</f>
      </c>
      <c r="L45" s="33">
        <f t="shared" ca="1" si="6"/>
        <v>272.97966269913991</v>
      </c>
      <c r="M45" s="33">
        <f ca="1">MAX(0,L45*(1+_xlfn.NORM.INV(RAND(),LookupTables!$I$6,0.08)))</f>
        <v>293.8480834770163</v>
      </c>
      <c r="N45" s="33">
        <f t="shared" ca="1" si="7"/>
        <v>272.97966269913991</v>
      </c>
      <c r="O45" s="33">
        <f>MAX(L45-M45,0)</f>
      </c>
      <c r="P45" s="33">
        <f>MAX(M45-L45,0)</f>
      </c>
      <c r="R45" s="29">
        <f t="shared" si="11"/>
        <v>42856</v>
      </c>
      <c r="S45" s="31">
        <f t="shared" si="12"/>
        <v>18.663468111605702</v>
      </c>
      <c r="T45" s="33">
        <f>IF(AND(MONTH(R45)&gt;=3,MONTH(R45)&lt;=8),0,MAX(0,(100-(S45*1.8+32))*LookupTables!$I$4*$G$2*INDEX(LookupTables!$F$2:$F$13,MATCH(MONTH(R45),LookupTables!$D$2:$D$13,0))+_xlfn.NORM.INV(RAND(),LookupTables!$I$2,LookupTables!$I$3)))</f>
      </c>
      <c r="U45" s="33">
        <f>ROUND(MAX(0,((S45*1.8+32)-50)*LookupTables!$I$5*$G$2*INDEX(LookupTables!$F$2:$F$13,MATCH(MONTH(R45),LookupTables!$D$2:$D$13,0))+_xlfn.NORM.INV(RAND(),LookupTables!$I$2,LookupTables!$I$3)),0)</f>
      </c>
      <c r="V45" s="33" t="e">
        <f ca="1">MAX(0,(T45+U45)*(1+_xlfn.NORM.INV(RAND(),LookupTables!$I$6,0.08)))</f>
        <v>#N/A</v>
      </c>
      <c r="W45" s="33" t="e">
        <f t="shared" si="14"/>
        <v>#N/A</v>
      </c>
      <c r="X45" s="33">
        <f>MAX((T45+U45)-V45,0)</f>
      </c>
      <c r="Y45" s="33">
        <f>MAX(V45-(T45+U45),0)</f>
      </c>
    </row>
    <row r="46" spans="1:25">
      <c r="A46" s="29">
        <f t="shared" si="4"/>
        <v>37895</v>
      </c>
      <c r="B46" s="13">
        <v>2003</v>
      </c>
      <c r="C46" s="14">
        <v>10</v>
      </c>
      <c r="D46" s="14" t="s">
        <v>50</v>
      </c>
      <c r="E46" s="42">
        <v>16.781264589999999</v>
      </c>
      <c r="F46" s="23">
        <f t="shared" si="5"/>
        <v>62.206276262000003</v>
      </c>
      <c r="G46">
        <v>1</v>
      </c>
      <c r="H46" s="3">
        <v>0.85</v>
      </c>
      <c r="I46" s="32">
        <f ca="1">_xlfn.NORM.INV(RAND(),LookupTables!$I$2,LookupTables!$I$3)</f>
        <v>-59.494048010528523</v>
      </c>
      <c r="J46" s="33">
        <f>IF(AND(C46&gt;=3,C46&lt;=8),0,MAX(0,(100-F46)*LookupTables!$I$4*G46*H46+I46))</f>
      </c>
      <c r="K46">
        <f>ROUND(MAX(0,(F46-50)*LookupTables!$I$5*G46*H46+I46),0)</f>
      </c>
      <c r="L46" s="33">
        <f t="shared" ca="1" si="6"/>
        <v>294.18557748197151</v>
      </c>
      <c r="M46" s="33">
        <f ca="1">MAX(0,L46*(1+_xlfn.NORM.INV(RAND(),LookupTables!$I$6,0.08)))</f>
        <v>287.58007293823323</v>
      </c>
      <c r="N46" s="33">
        <f t="shared" ca="1" si="7"/>
        <v>287.58007293823323</v>
      </c>
      <c r="O46" s="33">
        <f>MAX(L46-M46,0)</f>
      </c>
      <c r="P46" s="33">
        <f>MAX(M46-L46,0)</f>
      </c>
      <c r="R46" s="29">
        <f t="shared" si="11"/>
        <v>42887</v>
      </c>
      <c r="S46" s="31">
        <f t="shared" si="12"/>
        <v>22.635052329821185</v>
      </c>
      <c r="T46" s="33">
        <f>IF(AND(MONTH(R46)&gt;=3,MONTH(R46)&lt;=8),0,MAX(0,(100-(S46*1.8+32))*LookupTables!$I$4*$G$2*INDEX(LookupTables!$F$2:$F$13,MATCH(MONTH(R46),LookupTables!$D$2:$D$13,0))+_xlfn.NORM.INV(RAND(),LookupTables!$I$2,LookupTables!$I$3)))</f>
      </c>
      <c r="U46" s="33">
        <f>ROUND(MAX(0,((S46*1.8+32)-50)*LookupTables!$I$5*$G$2*INDEX(LookupTables!$F$2:$F$13,MATCH(MONTH(R46),LookupTables!$D$2:$D$13,0))+_xlfn.NORM.INV(RAND(),LookupTables!$I$2,LookupTables!$I$3)),0)</f>
      </c>
      <c r="V46" s="33" t="e">
        <f ca="1">MAX(0,(T46+U46)*(1+_xlfn.NORM.INV(RAND(),LookupTables!$I$6,0.08)))</f>
        <v>#N/A</v>
      </c>
      <c r="W46" s="33" t="e">
        <f t="shared" si="14"/>
        <v>#N/A</v>
      </c>
      <c r="X46" s="33">
        <f>MAX((T46+U46)-V46,0)</f>
      </c>
      <c r="Y46" s="33">
        <f>MAX(V46-(T46+U46),0)</f>
      </c>
    </row>
    <row r="47" spans="1:25">
      <c r="A47" s="29">
        <f t="shared" si="4"/>
        <v>37926</v>
      </c>
      <c r="B47" s="15">
        <v>2003</v>
      </c>
      <c r="C47" s="16">
        <v>11</v>
      </c>
      <c r="D47" s="16" t="s">
        <v>50</v>
      </c>
      <c r="E47" s="43">
        <v>10.8611323</v>
      </c>
      <c r="F47" s="23">
        <f t="shared" si="5"/>
        <v>51.550038139999998</v>
      </c>
      <c r="G47">
        <v>1</v>
      </c>
      <c r="H47" s="3">
        <v>1</v>
      </c>
      <c r="I47" s="32">
        <f ca="1">_xlfn.NORM.INV(RAND(),LookupTables!$I$2,LookupTables!$I$3)</f>
        <v>-42.221066062178245</v>
      </c>
      <c r="J47" s="33">
        <f>IF(AND(C47&gt;=3,C47&lt;=8),0,MAX(0,(100-F47)*LookupTables!$I$4*G47*H47+I47))</f>
      </c>
      <c r="K47">
        <f>ROUND(MAX(0,(F47-50)*LookupTables!$I$5*G47*H47+I47),0)</f>
      </c>
      <c r="L47" s="33">
        <f t="shared" ca="1" si="6"/>
        <v>403.47327243782178</v>
      </c>
      <c r="M47" s="33">
        <f ca="1">MAX(0,L47*(1+_xlfn.NORM.INV(RAND(),LookupTables!$I$6,0.08)))</f>
        <v>459.3123294380805</v>
      </c>
      <c r="N47" s="33">
        <f t="shared" ca="1" si="7"/>
        <v>403.47327243782178</v>
      </c>
      <c r="O47" s="33">
        <f>MAX(L47-M47,0)</f>
      </c>
      <c r="P47" s="33">
        <f>MAX(M47-L47,0)</f>
      </c>
      <c r="R47" s="29">
        <f t="shared" si="11"/>
        <v>42917</v>
      </c>
      <c r="S47" s="31">
        <f t="shared" si="12"/>
        <v>24.722812399783095</v>
      </c>
      <c r="T47" s="33">
        <f>IF(AND(MONTH(R47)&gt;=3,MONTH(R47)&lt;=8),0,MAX(0,(100-(S47*1.8+32))*LookupTables!$I$4*$G$2*INDEX(LookupTables!$F$2:$F$13,MATCH(MONTH(R47),LookupTables!$D$2:$D$13,0))+_xlfn.NORM.INV(RAND(),LookupTables!$I$2,LookupTables!$I$3)))</f>
      </c>
      <c r="U47" s="33">
        <f>ROUND(MAX(0,((S47*1.8+32)-50)*LookupTables!$I$5*$G$2*INDEX(LookupTables!$F$2:$F$13,MATCH(MONTH(R47),LookupTables!$D$2:$D$13,0))+_xlfn.NORM.INV(RAND(),LookupTables!$I$2,LookupTables!$I$3)),0)</f>
      </c>
      <c r="V47" s="33" t="e">
        <f ca="1">MAX(0,(T47+U47)*(1+_xlfn.NORM.INV(RAND(),LookupTables!$I$6,0.08)))</f>
        <v>#N/A</v>
      </c>
      <c r="W47" s="33" t="e">
        <f t="shared" si="14"/>
        <v>#N/A</v>
      </c>
      <c r="X47" s="33">
        <f>MAX((T47+U47)-V47,0)</f>
      </c>
      <c r="Y47" s="33">
        <f>MAX(V47-(T47+U47),0)</f>
      </c>
    </row>
    <row r="48" spans="1:25">
      <c r="A48" s="29">
        <f t="shared" si="4"/>
        <v>37956</v>
      </c>
      <c r="B48" s="13">
        <v>2003</v>
      </c>
      <c r="C48" s="14">
        <v>12</v>
      </c>
      <c r="D48" s="14" t="s">
        <v>50</v>
      </c>
      <c r="E48" s="42">
        <v>6.1664085599999998</v>
      </c>
      <c r="F48" s="23">
        <f t="shared" si="5"/>
        <v>43.099535408000001</v>
      </c>
      <c r="G48">
        <v>1</v>
      </c>
      <c r="H48" s="3">
        <v>1.4</v>
      </c>
      <c r="I48" s="32">
        <f ca="1">_xlfn.NORM.INV(RAND(),LookupTables!$I$2,LookupTables!$I$3)</f>
        <v>9.1544733255226483</v>
      </c>
      <c r="J48" s="33">
        <f>IF(AND(C48&gt;=3,C48&lt;=8),0,MAX(0,(100-F48)*LookupTables!$I$4*G48*H48+I48))</f>
      </c>
      <c r="K48">
        <f>ROUND(MAX(0,(F48-50)*LookupTables!$I$5*G48*H48+I48),0)</f>
      </c>
      <c r="L48" s="33">
        <f t="shared" ca="1" si="6"/>
        <v>665.98961340552262</v>
      </c>
      <c r="M48" s="33">
        <f ca="1">MAX(0,L48*(1+_xlfn.NORM.INV(RAND(),LookupTables!$I$6,0.08)))</f>
        <v>823.19881268846007</v>
      </c>
      <c r="N48" s="33">
        <f t="shared" ca="1" si="7"/>
        <v>665.98961340552262</v>
      </c>
      <c r="O48" s="33">
        <f>MAX(L48-M48,0)</f>
      </c>
      <c r="P48" s="33">
        <f>MAX(M48-L48,0)</f>
      </c>
      <c r="R48" s="29">
        <f t="shared" si="11"/>
        <v>42948</v>
      </c>
      <c r="S48" s="31">
        <f t="shared" si="12"/>
        <v>24.805930615599152</v>
      </c>
      <c r="T48" s="33">
        <f>IF(AND(MONTH(R48)&gt;=3,MONTH(R48)&lt;=8),0,MAX(0,(100-(S48*1.8+32))*LookupTables!$I$4*$G$2*INDEX(LookupTables!$F$2:$F$13,MATCH(MONTH(R48),LookupTables!$D$2:$D$13,0))+_xlfn.NORM.INV(RAND(),LookupTables!$I$2,LookupTables!$I$3)))</f>
      </c>
      <c r="U48" s="33">
        <f>ROUND(MAX(0,((S48*1.8+32)-50)*LookupTables!$I$5*$G$2*INDEX(LookupTables!$F$2:$F$13,MATCH(MONTH(R48),LookupTables!$D$2:$D$13,0))+_xlfn.NORM.INV(RAND(),LookupTables!$I$2,LookupTables!$I$3)),0)</f>
      </c>
      <c r="V48" s="33" t="e">
        <f ca="1">MAX(0,(T48+U48)*(1+_xlfn.NORM.INV(RAND(),LookupTables!$I$6,0.08)))</f>
        <v>#N/A</v>
      </c>
      <c r="W48" s="33" t="e">
        <f t="shared" si="14"/>
        <v>#N/A</v>
      </c>
      <c r="X48" s="33">
        <f>MAX((T48+U48)-V48,0)</f>
      </c>
      <c r="Y48" s="33">
        <f>MAX(V48-(T48+U48),0)</f>
      </c>
    </row>
    <row r="49" spans="1:25">
      <c r="A49" s="29">
        <f t="shared" si="4"/>
        <v>37987</v>
      </c>
      <c r="B49" s="15">
        <v>2004</v>
      </c>
      <c r="C49" s="16">
        <v>1</v>
      </c>
      <c r="D49" s="16" t="s">
        <v>50</v>
      </c>
      <c r="E49" s="43">
        <v>4.0372295720000002</v>
      </c>
      <c r="F49" s="23">
        <f t="shared" si="5"/>
        <v>39.267013229600003</v>
      </c>
      <c r="G49">
        <v>1</v>
      </c>
      <c r="H49" s="3">
        <v>1.3</v>
      </c>
      <c r="I49" s="32">
        <f ca="1">_xlfn.NORM.INV(RAND(),LookupTables!$I$2,LookupTables!$I$3)</f>
        <v>-18.382327600385267</v>
      </c>
      <c r="J49" s="33">
        <f>IF(AND(C49&gt;=3,C49&lt;=8),0,MAX(0,(100-F49)*LookupTables!$I$4*G49*H49+I49))</f>
      </c>
      <c r="K49">
        <f>ROUND(MAX(0,(F49-50)*LookupTables!$I$5*G49*H49+I49),0)</f>
      </c>
      <c r="L49" s="33">
        <f t="shared" ca="1" si="6"/>
        <v>605.37568018161483</v>
      </c>
      <c r="M49" s="33">
        <f ca="1">MAX(0,L49*(1+_xlfn.NORM.INV(RAND(),LookupTables!$I$6,0.08)))</f>
        <v>614.95711293917554</v>
      </c>
      <c r="N49" s="33">
        <f t="shared" ca="1" si="7"/>
        <v>605.37568018161483</v>
      </c>
      <c r="O49" s="33">
        <f>MAX(L49-M49,0)</f>
      </c>
      <c r="P49" s="33">
        <f>MAX(M49-L49,0)</f>
      </c>
      <c r="R49" s="29">
        <f t="shared" si="11"/>
        <v>42979</v>
      </c>
      <c r="S49" s="31">
        <f t="shared" si="12"/>
        <v>21.591495904319224</v>
      </c>
      <c r="T49" s="33">
        <f>IF(AND(MONTH(R49)&gt;=3,MONTH(R49)&lt;=8),0,MAX(0,(100-(S49*1.8+32))*LookupTables!$I$4*$G$2*INDEX(LookupTables!$F$2:$F$13,MATCH(MONTH(R49),LookupTables!$D$2:$D$13,0))+_xlfn.NORM.INV(RAND(),LookupTables!$I$2,LookupTables!$I$3)))</f>
      </c>
      <c r="U49" s="33">
        <f>ROUND(MAX(0,((S49*1.8+32)-50)*LookupTables!$I$5*$G$2*INDEX(LookupTables!$F$2:$F$13,MATCH(MONTH(R49),LookupTables!$D$2:$D$13,0))+_xlfn.NORM.INV(RAND(),LookupTables!$I$2,LookupTables!$I$3)),0)</f>
      </c>
      <c r="V49" s="33" t="e">
        <f ca="1">MAX(0,(T49+U49)*(1+_xlfn.NORM.INV(RAND(),LookupTables!$I$6,0.08)))</f>
        <v>#N/A</v>
      </c>
      <c r="W49" s="33" t="e">
        <f t="shared" si="14"/>
        <v>#N/A</v>
      </c>
      <c r="X49" s="33">
        <f>MAX((T49+U49)-V49,0)</f>
      </c>
      <c r="Y49" s="33">
        <f>MAX(V49-(T49+U49),0)</f>
      </c>
    </row>
    <row r="50" spans="1:25">
      <c r="A50" s="29">
        <f t="shared" si="4"/>
        <v>38018</v>
      </c>
      <c r="B50" s="13">
        <v>2004</v>
      </c>
      <c r="C50" s="14">
        <v>2</v>
      </c>
      <c r="D50" s="14" t="s">
        <v>50</v>
      </c>
      <c r="E50" s="42">
        <v>5.4455369649999996</v>
      </c>
      <c r="F50" s="23">
        <f t="shared" si="5"/>
        <v>41.801966536999998</v>
      </c>
      <c r="G50">
        <v>1</v>
      </c>
      <c r="H50" s="3">
        <v>1.25</v>
      </c>
      <c r="I50" s="32">
        <f ca="1">_xlfn.NORM.INV(RAND(),LookupTables!$I$2,LookupTables!$I$3)</f>
        <v>-85.462890698435444</v>
      </c>
      <c r="J50" s="33">
        <f>IF(AND(C50&gt;=3,C50&lt;=8),0,MAX(0,(100-F50)*LookupTables!$I$4*G50*H50+I50))</f>
      </c>
      <c r="K50">
        <f>ROUND(MAX(0,(F50-50)*LookupTables!$I$5*G50*H50+I50),0)</f>
      </c>
      <c r="L50" s="33">
        <f t="shared" ca="1" si="6"/>
        <v>505.50250327031461</v>
      </c>
      <c r="M50" s="33">
        <f ca="1">MAX(0,L50*(1+_xlfn.NORM.INV(RAND(),LookupTables!$I$6,0.08)))</f>
        <v>566.3905508623285</v>
      </c>
      <c r="N50" s="33">
        <f t="shared" ca="1" si="7"/>
        <v>505.50250327031461</v>
      </c>
      <c r="O50" s="33">
        <f>MAX(L50-M50,0)</f>
      </c>
      <c r="P50" s="33">
        <f>MAX(M50-L50,0)</f>
      </c>
      <c r="R50" s="29">
        <f t="shared" si="11"/>
        <v>43009</v>
      </c>
      <c r="S50" s="31">
        <f t="shared" si="12"/>
        <v>15.725553568826228</v>
      </c>
      <c r="T50" s="33">
        <f>IF(AND(MONTH(R50)&gt;=3,MONTH(R50)&lt;=8),0,MAX(0,(100-(S50*1.8+32))*LookupTables!$I$4*$G$2*INDEX(LookupTables!$F$2:$F$13,MATCH(MONTH(R50),LookupTables!$D$2:$D$13,0))+_xlfn.NORM.INV(RAND(),LookupTables!$I$2,LookupTables!$I$3)))</f>
      </c>
      <c r="U50" s="33">
        <f>ROUND(MAX(0,((S50*1.8+32)-50)*LookupTables!$I$5*$G$2*INDEX(LookupTables!$F$2:$F$13,MATCH(MONTH(R50),LookupTables!$D$2:$D$13,0))+_xlfn.NORM.INV(RAND(),LookupTables!$I$2,LookupTables!$I$3)),0)</f>
      </c>
      <c r="V50" s="33" t="e">
        <f ca="1">MAX(0,(T50+U50)*(1+_xlfn.NORM.INV(RAND(),LookupTables!$I$6,0.08)))</f>
        <v>#N/A</v>
      </c>
      <c r="W50" s="33" t="e">
        <f t="shared" si="14"/>
        <v>#N/A</v>
      </c>
      <c r="X50" s="33">
        <f>MAX((T50+U50)-V50,0)</f>
      </c>
      <c r="Y50" s="33">
        <f>MAX(V50-(T50+U50),0)</f>
      </c>
    </row>
    <row r="51" spans="1:25">
      <c r="A51" s="29">
        <f t="shared" si="4"/>
        <v>38047</v>
      </c>
      <c r="B51" s="15">
        <v>2004</v>
      </c>
      <c r="C51" s="16">
        <v>3</v>
      </c>
      <c r="D51" s="16" t="s">
        <v>50</v>
      </c>
      <c r="E51" s="43">
        <v>12.205268480000001</v>
      </c>
      <c r="F51" s="23">
        <f t="shared" si="5"/>
        <v>53.969483264000004</v>
      </c>
      <c r="G51">
        <v>1</v>
      </c>
      <c r="H51" s="3">
        <v>0.8</v>
      </c>
      <c r="I51" s="32">
        <f ca="1">_xlfn.NORM.INV(RAND(),LookupTables!$I$2,LookupTables!$I$3)</f>
        <v>14.485290343166893</v>
      </c>
      <c r="J51" s="33">
        <f>IF(AND(C51&gt;=3,C51&lt;=8),0,MAX(0,(100-F51)*LookupTables!$I$4*G51*H51+I51))</f>
      </c>
      <c r="K51">
        <f>ROUND(MAX(0,(F51-50)*LookupTables!$I$5*G51*H51+I51),0)</f>
      </c>
      <c r="L51" s="33">
        <f t="shared" ca="1" si="6"/>
        <v>0</v>
      </c>
      <c r="M51" s="33">
        <f ca="1">MAX(0,L51*(1+_xlfn.NORM.INV(RAND(),LookupTables!$I$6,0.08)))</f>
        <v>0</v>
      </c>
      <c r="N51" s="33">
        <f t="shared" ca="1" si="7"/>
        <v>0</v>
      </c>
      <c r="O51" s="33">
        <f>MAX(L51-M51,0)</f>
      </c>
      <c r="P51" s="33">
        <f>MAX(M51-L51,0)</f>
      </c>
      <c r="R51" s="29">
        <f t="shared" si="11"/>
        <v>43040</v>
      </c>
      <c r="S51" s="31">
        <f t="shared" si="12"/>
        <v>10.476000075260188</v>
      </c>
      <c r="T51" s="33">
        <f>IF(AND(MONTH(R51)&gt;=3,MONTH(R51)&lt;=8),0,MAX(0,(100-(S51*1.8+32))*LookupTables!$I$4*$G$2*INDEX(LookupTables!$F$2:$F$13,MATCH(MONTH(R51),LookupTables!$D$2:$D$13,0))+_xlfn.NORM.INV(RAND(),LookupTables!$I$2,LookupTables!$I$3)))</f>
      </c>
      <c r="U51" s="33">
        <f>ROUND(MAX(0,((S51*1.8+32)-50)*LookupTables!$I$5*$G$2*INDEX(LookupTables!$F$2:$F$13,MATCH(MONTH(R51),LookupTables!$D$2:$D$13,0))+_xlfn.NORM.INV(RAND(),LookupTables!$I$2,LookupTables!$I$3)),0)</f>
      </c>
      <c r="V51" s="33" t="e">
        <f ca="1">MAX(0,(T51+U51)*(1+_xlfn.NORM.INV(RAND(),LookupTables!$I$6,0.08)))</f>
        <v>#N/A</v>
      </c>
      <c r="W51" s="33" t="e">
        <f t="shared" si="14"/>
        <v>#N/A</v>
      </c>
      <c r="X51" s="33">
        <f>MAX((T51+U51)-V51,0)</f>
      </c>
      <c r="Y51" s="33">
        <f>MAX(V51-(T51+U51),0)</f>
      </c>
    </row>
    <row r="52" spans="1:25">
      <c r="A52" s="29">
        <f t="shared" si="4"/>
        <v>38078</v>
      </c>
      <c r="B52" s="13">
        <v>2004</v>
      </c>
      <c r="C52" s="14">
        <v>4</v>
      </c>
      <c r="D52" s="14" t="s">
        <v>50</v>
      </c>
      <c r="E52" s="42">
        <v>14.423023349999999</v>
      </c>
      <c r="F52" s="23">
        <f t="shared" si="5"/>
        <v>57.961442030000001</v>
      </c>
      <c r="G52">
        <v>1</v>
      </c>
      <c r="H52" s="3">
        <v>0.7</v>
      </c>
      <c r="I52" s="32">
        <f ca="1">_xlfn.NORM.INV(RAND(),LookupTables!$I$2,LookupTables!$I$3)</f>
        <v>69.660075721659936</v>
      </c>
      <c r="J52" s="33">
        <f>IF(AND(C52&gt;=3,C52&lt;=8),0,MAX(0,(100-F52)*LookupTables!$I$4*G52*H52+I52))</f>
      </c>
      <c r="K52">
        <f>ROUND(MAX(0,(F52-50)*LookupTables!$I$5*G52*H52+I52),0)</f>
      </c>
      <c r="L52" s="33">
        <f t="shared" ca="1" si="6"/>
        <v>0</v>
      </c>
      <c r="M52" s="33">
        <f ca="1">MAX(0,L52*(1+_xlfn.NORM.INV(RAND(),LookupTables!$I$6,0.08)))</f>
        <v>0</v>
      </c>
      <c r="N52" s="33">
        <f t="shared" ca="1" si="7"/>
        <v>0</v>
      </c>
      <c r="O52" s="33">
        <f>MAX(L52-M52,0)</f>
      </c>
      <c r="P52" s="33">
        <f>MAX(M52-L52,0)</f>
      </c>
      <c r="R52" s="29">
        <f t="shared" si="11"/>
        <v>43070</v>
      </c>
      <c r="S52" s="31">
        <f t="shared" si="12"/>
        <v>5.706780948212101</v>
      </c>
      <c r="T52" s="33">
        <f>IF(AND(MONTH(R52)&gt;=3,MONTH(R52)&lt;=8),0,MAX(0,(100-(S52*1.8+32))*LookupTables!$I$4*$G$2*INDEX(LookupTables!$F$2:$F$13,MATCH(MONTH(R52),LookupTables!$D$2:$D$13,0))+_xlfn.NORM.INV(RAND(),LookupTables!$I$2,LookupTables!$I$3)))</f>
      </c>
      <c r="U52" s="33">
        <f>ROUND(MAX(0,((S52*1.8+32)-50)*LookupTables!$I$5*$G$2*INDEX(LookupTables!$F$2:$F$13,MATCH(MONTH(R52),LookupTables!$D$2:$D$13,0))+_xlfn.NORM.INV(RAND(),LookupTables!$I$2,LookupTables!$I$3)),0)</f>
      </c>
      <c r="V52" s="33" t="e">
        <f ca="1">MAX(0,(T52+U52)*(1+_xlfn.NORM.INV(RAND(),LookupTables!$I$6,0.08)))</f>
        <v>#N/A</v>
      </c>
      <c r="W52" s="33" t="e">
        <f t="shared" si="14"/>
        <v>#N/A</v>
      </c>
      <c r="X52" s="33">
        <f>MAX((T52+U52)-V52,0)</f>
      </c>
      <c r="Y52" s="33">
        <f>MAX(V52-(T52+U52),0)</f>
      </c>
    </row>
    <row r="53" spans="1:25">
      <c r="A53" s="29">
        <f t="shared" si="4"/>
        <v>38108</v>
      </c>
      <c r="B53" s="15">
        <v>2004</v>
      </c>
      <c r="C53" s="16">
        <v>5</v>
      </c>
      <c r="D53" s="16" t="s">
        <v>50</v>
      </c>
      <c r="E53" s="43">
        <v>19.523743190000001</v>
      </c>
      <c r="F53" s="23">
        <f t="shared" si="5"/>
        <v>67.142737742000008</v>
      </c>
      <c r="G53">
        <v>1</v>
      </c>
      <c r="H53" s="3">
        <v>0.75</v>
      </c>
      <c r="I53" s="32">
        <f ca="1">_xlfn.NORM.INV(RAND(),LookupTables!$I$2,LookupTables!$I$3)</f>
        <v>37.627455632980912</v>
      </c>
      <c r="J53" s="33">
        <f>IF(AND(C53&gt;=3,C53&lt;=8),0,MAX(0,(100-F53)*LookupTables!$I$4*G53*H53+I53))</f>
      </c>
      <c r="K53">
        <f>ROUND(MAX(0,(F53-50)*LookupTables!$I$5*G53*H53+I53),0)</f>
      </c>
      <c r="L53" s="33">
        <f t="shared" ca="1" si="6"/>
        <v>0</v>
      </c>
      <c r="M53" s="33">
        <f ca="1">MAX(0,L53*(1+_xlfn.NORM.INV(RAND(),LookupTables!$I$6,0.08)))</f>
        <v>0</v>
      </c>
      <c r="N53" s="33">
        <f t="shared" ca="1" si="7"/>
        <v>0</v>
      </c>
      <c r="O53" s="33">
        <f>MAX(L53-M53,0)</f>
      </c>
      <c r="P53" s="33">
        <f>MAX(M53-L53,0)</f>
      </c>
      <c r="R53" s="29">
        <f t="shared" si="11"/>
        <v>43101</v>
      </c>
      <c r="S53" s="31">
        <f t="shared" si="12"/>
        <v>5.1113561216244978</v>
      </c>
      <c r="T53" s="33">
        <f>IF(AND(MONTH(R53)&gt;=3,MONTH(R53)&lt;=8),0,MAX(0,(100-(S53*1.8+32))*LookupTables!$I$4*$G$2*INDEX(LookupTables!$F$2:$F$13,MATCH(MONTH(R53),LookupTables!$D$2:$D$13,0))+_xlfn.NORM.INV(RAND(),LookupTables!$I$2,LookupTables!$I$3)))</f>
      </c>
      <c r="U53" s="33">
        <f>ROUND(MAX(0,((S53*1.8+32)-50)*LookupTables!$I$5*$G$2*INDEX(LookupTables!$F$2:$F$13,MATCH(MONTH(R53),LookupTables!$D$2:$D$13,0))+_xlfn.NORM.INV(RAND(),LookupTables!$I$2,LookupTables!$I$3)),0)</f>
      </c>
      <c r="V53" s="33" t="e">
        <f ca="1">MAX(0,(T53+U53)*(1+_xlfn.NORM.INV(RAND(),LookupTables!$I$6,0.08)))</f>
        <v>#N/A</v>
      </c>
      <c r="W53" s="33" t="e">
        <f t="shared" si="14"/>
        <v>#N/A</v>
      </c>
      <c r="X53" s="33">
        <f>MAX((T53+U53)-V53,0)</f>
      </c>
      <c r="Y53" s="33">
        <f>MAX(V53-(T53+U53),0)</f>
      </c>
    </row>
    <row r="54" spans="1:25">
      <c r="A54" s="29">
        <f t="shared" si="4"/>
        <v>38139</v>
      </c>
      <c r="B54" s="13">
        <v>2004</v>
      </c>
      <c r="C54" s="14">
        <v>6</v>
      </c>
      <c r="D54" s="14" t="s">
        <v>50</v>
      </c>
      <c r="E54" s="42">
        <v>22.146326850000001</v>
      </c>
      <c r="F54" s="23">
        <f t="shared" si="5"/>
        <v>71.863388330000006</v>
      </c>
      <c r="G54">
        <v>1</v>
      </c>
      <c r="H54" s="3">
        <v>1.2</v>
      </c>
      <c r="I54" s="32">
        <f ca="1">_xlfn.NORM.INV(RAND(),LookupTables!$I$2,LookupTables!$I$3)</f>
        <v>-23.928432230055773</v>
      </c>
      <c r="J54" s="33">
        <f>IF(AND(C54&gt;=3,C54&lt;=8),0,MAX(0,(100-F54)*LookupTables!$I$4*G54*H54+I54))</f>
      </c>
      <c r="K54">
        <f>ROUND(MAX(0,(F54-50)*LookupTables!$I$5*G54*H54+I54),0)</f>
      </c>
      <c r="L54" s="33">
        <f t="shared" ca="1" si="6"/>
        <v>0</v>
      </c>
      <c r="M54" s="33">
        <f ca="1">MAX(0,L54*(1+_xlfn.NORM.INV(RAND(),LookupTables!$I$6,0.08)))</f>
        <v>0</v>
      </c>
      <c r="N54" s="33">
        <f t="shared" ca="1" si="7"/>
        <v>0</v>
      </c>
      <c r="O54" s="33">
        <f>MAX(L54-M54,0)</f>
      </c>
      <c r="P54" s="33">
        <f>MAX(M54-L54,0)</f>
      </c>
      <c r="R54" s="29">
        <f t="shared" si="11"/>
        <v>43132</v>
      </c>
      <c r="S54" s="31">
        <f t="shared" si="12"/>
        <v>6.4050893349028737</v>
      </c>
      <c r="T54" s="33">
        <f>IF(AND(MONTH(R54)&gt;=3,MONTH(R54)&lt;=8),0,MAX(0,(100-(S54*1.8+32))*LookupTables!$I$4*$G$2*INDEX(LookupTables!$F$2:$F$13,MATCH(MONTH(R54),LookupTables!$D$2:$D$13,0))+_xlfn.NORM.INV(RAND(),LookupTables!$I$2,LookupTables!$I$3)))</f>
      </c>
      <c r="U54" s="33">
        <f>ROUND(MAX(0,((S54*1.8+32)-50)*LookupTables!$I$5*$G$2*INDEX(LookupTables!$F$2:$F$13,MATCH(MONTH(R54),LookupTables!$D$2:$D$13,0))+_xlfn.NORM.INV(RAND(),LookupTables!$I$2,LookupTables!$I$3)),0)</f>
      </c>
      <c r="V54" s="33" t="e">
        <f ca="1">MAX(0,(T54+U54)*(1+_xlfn.NORM.INV(RAND(),LookupTables!$I$6,0.08)))</f>
        <v>#N/A</v>
      </c>
      <c r="W54" s="33" t="e">
        <f t="shared" si="14"/>
        <v>#N/A</v>
      </c>
      <c r="X54" s="33">
        <f>MAX((T54+U54)-V54,0)</f>
      </c>
      <c r="Y54" s="33">
        <f>MAX(V54-(T54+U54),0)</f>
      </c>
    </row>
    <row r="55" spans="1:25">
      <c r="A55" s="29">
        <f t="shared" si="4"/>
        <v>38169</v>
      </c>
      <c r="B55" s="15">
        <v>2004</v>
      </c>
      <c r="C55" s="16">
        <v>7</v>
      </c>
      <c r="D55" s="16" t="s">
        <v>50</v>
      </c>
      <c r="E55" s="43">
        <v>24.300536959999999</v>
      </c>
      <c r="F55" s="23">
        <f t="shared" si="5"/>
        <v>75.740966528000001</v>
      </c>
      <c r="G55">
        <v>1</v>
      </c>
      <c r="H55" s="3">
        <v>1.35</v>
      </c>
      <c r="I55" s="32">
        <f ca="1">_xlfn.NORM.INV(RAND(),LookupTables!$I$2,LookupTables!$I$3)</f>
        <v>28.617492940807292</v>
      </c>
      <c r="J55" s="33">
        <f>IF(AND(C55&gt;=3,C55&lt;=8),0,MAX(0,(100-F55)*LookupTables!$I$4*G55*H55+I55))</f>
      </c>
      <c r="K55">
        <f>ROUND(MAX(0,(F55-50)*LookupTables!$I$5*G55*H55+I55),0)</f>
      </c>
      <c r="L55" s="33">
        <f t="shared" ca="1" si="6"/>
        <v>0</v>
      </c>
      <c r="M55" s="33">
        <f ca="1">MAX(0,L55*(1+_xlfn.NORM.INV(RAND(),LookupTables!$I$6,0.08)))</f>
        <v>0</v>
      </c>
      <c r="N55" s="33">
        <f t="shared" ca="1" si="7"/>
        <v>0</v>
      </c>
      <c r="O55" s="33">
        <f>MAX(L55-M55,0)</f>
      </c>
      <c r="P55" s="33">
        <f>MAX(M55-L55,0)</f>
      </c>
      <c r="R55" s="29">
        <f t="shared" si="11"/>
        <v>43160</v>
      </c>
      <c r="S55" s="31">
        <f t="shared" si="12"/>
        <v>9.6862393142911536</v>
      </c>
      <c r="T55" s="33">
        <f>IF(AND(MONTH(R55)&gt;=3,MONTH(R55)&lt;=8),0,MAX(0,(100-(S55*1.8+32))*LookupTables!$I$4*$G$2*INDEX(LookupTables!$F$2:$F$13,MATCH(MONTH(R55),LookupTables!$D$2:$D$13,0))+_xlfn.NORM.INV(RAND(),LookupTables!$I$2,LookupTables!$I$3)))</f>
      </c>
      <c r="U55" s="33">
        <f>ROUND(MAX(0,((S55*1.8+32)-50)*LookupTables!$I$5*$G$2*INDEX(LookupTables!$F$2:$F$13,MATCH(MONTH(R55),LookupTables!$D$2:$D$13,0))+_xlfn.NORM.INV(RAND(),LookupTables!$I$2,LookupTables!$I$3)),0)</f>
      </c>
      <c r="V55" s="33" t="e">
        <f ca="1">MAX(0,(T55+U55)*(1+_xlfn.NORM.INV(RAND(),LookupTables!$I$6,0.08)))</f>
        <v>#N/A</v>
      </c>
      <c r="W55" s="33" t="e">
        <f t="shared" si="14"/>
        <v>#N/A</v>
      </c>
      <c r="X55" s="33">
        <f>MAX((T55+U55)-V55,0)</f>
      </c>
      <c r="Y55" s="33">
        <f>MAX(V55-(T55+U55),0)</f>
      </c>
    </row>
    <row r="56" spans="1:25">
      <c r="A56" s="29">
        <f t="shared" si="4"/>
        <v>38200</v>
      </c>
      <c r="B56" s="13">
        <v>2004</v>
      </c>
      <c r="C56" s="14">
        <v>8</v>
      </c>
      <c r="D56" s="14" t="s">
        <v>50</v>
      </c>
      <c r="E56" s="42">
        <v>23.363338519999999</v>
      </c>
      <c r="F56" s="23">
        <f t="shared" si="5"/>
        <v>74.054009336000007</v>
      </c>
      <c r="G56">
        <v>1</v>
      </c>
      <c r="H56" s="3">
        <v>1.25</v>
      </c>
      <c r="I56" s="32">
        <f ca="1">_xlfn.NORM.INV(RAND(),LookupTables!$I$2,LookupTables!$I$3)</f>
        <v>-21.918269973491043</v>
      </c>
      <c r="J56" s="33">
        <f>IF(AND(C56&gt;=3,C56&lt;=8),0,MAX(0,(100-F56)*LookupTables!$I$4*G56*H56+I56))</f>
      </c>
      <c r="K56">
        <f>ROUND(MAX(0,(F56-50)*LookupTables!$I$5*G56*H56+I56),0)</f>
      </c>
      <c r="L56" s="33">
        <f t="shared" ca="1" si="6"/>
        <v>0</v>
      </c>
      <c r="M56" s="33">
        <f ca="1">MAX(0,L56*(1+_xlfn.NORM.INV(RAND(),LookupTables!$I$6,0.08)))</f>
        <v>0</v>
      </c>
      <c r="N56" s="33">
        <f t="shared" ca="1" si="7"/>
        <v>0</v>
      </c>
      <c r="O56" s="33">
        <f>MAX(L56-M56,0)</f>
      </c>
      <c r="P56" s="33">
        <f>MAX(M56-L56,0)</f>
      </c>
      <c r="R56" s="29">
        <f t="shared" si="11"/>
        <v>43191</v>
      </c>
      <c r="S56" s="31">
        <f t="shared" si="12"/>
        <v>14.245190899871025</v>
      </c>
      <c r="T56" s="33">
        <f>IF(AND(MONTH(R56)&gt;=3,MONTH(R56)&lt;=8),0,MAX(0,(100-(S56*1.8+32))*LookupTables!$I$4*$G$2*INDEX(LookupTables!$F$2:$F$13,MATCH(MONTH(R56),LookupTables!$D$2:$D$13,0))+_xlfn.NORM.INV(RAND(),LookupTables!$I$2,LookupTables!$I$3)))</f>
      </c>
      <c r="U56" s="33">
        <f>ROUND(MAX(0,((S56*1.8+32)-50)*LookupTables!$I$5*$G$2*INDEX(LookupTables!$F$2:$F$13,MATCH(MONTH(R56),LookupTables!$D$2:$D$13,0))+_xlfn.NORM.INV(RAND(),LookupTables!$I$2,LookupTables!$I$3)),0)</f>
      </c>
      <c r="V56" s="33" t="e">
        <f ca="1">MAX(0,(T56+U56)*(1+_xlfn.NORM.INV(RAND(),LookupTables!$I$6,0.08)))</f>
        <v>#N/A</v>
      </c>
      <c r="W56" s="33" t="e">
        <f t="shared" si="14"/>
        <v>#N/A</v>
      </c>
      <c r="X56" s="33">
        <f>MAX((T56+U56)-V56,0)</f>
      </c>
      <c r="Y56" s="33">
        <f>MAX(V56-(T56+U56),0)</f>
      </c>
    </row>
    <row r="57" spans="1:25">
      <c r="A57" s="29">
        <f t="shared" si="4"/>
        <v>38231</v>
      </c>
      <c r="B57" s="15">
        <v>2004</v>
      </c>
      <c r="C57" s="16">
        <v>9</v>
      </c>
      <c r="D57" s="16" t="s">
        <v>50</v>
      </c>
      <c r="E57" s="43">
        <v>21.655980540000002</v>
      </c>
      <c r="F57" s="23">
        <f t="shared" si="5"/>
        <v>70.980764972000003</v>
      </c>
      <c r="G57">
        <v>1</v>
      </c>
      <c r="H57" s="3">
        <v>0.8</v>
      </c>
      <c r="I57" s="32">
        <f ca="1">_xlfn.NORM.INV(RAND(),LookupTables!$I$2,LookupTables!$I$3)</f>
        <v>20.809300159754404</v>
      </c>
      <c r="J57" s="33">
        <f>IF(AND(C57&gt;=3,C57&lt;=8),0,MAX(0,(100-F57)*LookupTables!$I$4*G57*H57+I57))</f>
      </c>
      <c r="K57">
        <f>ROUND(MAX(0,(F57-50)*LookupTables!$I$5*G57*H57+I57),0)</f>
      </c>
      <c r="L57" s="33">
        <f t="shared" ca="1" si="6"/>
        <v>334.18537799975445</v>
      </c>
      <c r="M57" s="33">
        <f ca="1">MAX(0,L57*(1+_xlfn.NORM.INV(RAND(),LookupTables!$I$6,0.08)))</f>
        <v>426.36279637001752</v>
      </c>
      <c r="N57" s="33">
        <f t="shared" ca="1" si="7"/>
        <v>334.18537799975445</v>
      </c>
      <c r="O57" s="33">
        <f>MAX(L57-M57,0)</f>
      </c>
      <c r="P57" s="33">
        <f>MAX(M57-L57,0)</f>
      </c>
      <c r="R57" s="29">
        <f t="shared" si="11"/>
        <v>43221</v>
      </c>
      <c r="S57" s="31">
        <f t="shared" si="12"/>
        <v>18.631607524937582</v>
      </c>
      <c r="T57" s="33">
        <f>IF(AND(MONTH(R57)&gt;=3,MONTH(R57)&lt;=8),0,MAX(0,(100-(S57*1.8+32))*LookupTables!$I$4*$G$2*INDEX(LookupTables!$F$2:$F$13,MATCH(MONTH(R57),LookupTables!$D$2:$D$13,0))+_xlfn.NORM.INV(RAND(),LookupTables!$I$2,LookupTables!$I$3)))</f>
      </c>
      <c r="U57" s="33">
        <f>ROUND(MAX(0,((S57*1.8+32)-50)*LookupTables!$I$5*$G$2*INDEX(LookupTables!$F$2:$F$13,MATCH(MONTH(R57),LookupTables!$D$2:$D$13,0))+_xlfn.NORM.INV(RAND(),LookupTables!$I$2,LookupTables!$I$3)),0)</f>
      </c>
      <c r="V57" s="33" t="e">
        <f ca="1">MAX(0,(T57+U57)*(1+_xlfn.NORM.INV(RAND(),LookupTables!$I$6,0.08)))</f>
        <v>#N/A</v>
      </c>
      <c r="W57" s="33" t="e">
        <f t="shared" si="14"/>
        <v>#N/A</v>
      </c>
      <c r="X57" s="33">
        <f>MAX((T57+U57)-V57,0)</f>
      </c>
      <c r="Y57" s="33">
        <f>MAX(V57-(T57+U57),0)</f>
      </c>
    </row>
    <row r="58" spans="1:25">
      <c r="A58" s="29">
        <f t="shared" si="4"/>
        <v>38261</v>
      </c>
      <c r="B58" s="13">
        <v>2004</v>
      </c>
      <c r="C58" s="14">
        <v>10</v>
      </c>
      <c r="D58" s="14" t="s">
        <v>50</v>
      </c>
      <c r="E58" s="42">
        <v>16.05982101</v>
      </c>
      <c r="F58" s="23">
        <f t="shared" si="5"/>
        <v>60.907677817999996</v>
      </c>
      <c r="G58">
        <v>1</v>
      </c>
      <c r="H58" s="3">
        <v>0.85</v>
      </c>
      <c r="I58" s="32">
        <f ca="1">_xlfn.NORM.INV(RAND(),LookupTables!$I$2,LookupTables!$I$3)</f>
        <v>97.919171003065856</v>
      </c>
      <c r="J58" s="33">
        <f>IF(AND(C58&gt;=3,C58&lt;=8),0,MAX(0,(100-F58)*LookupTables!$I$4*G58*H58+I58))</f>
      </c>
      <c r="K58">
        <f>ROUND(MAX(0,(F58-50)*LookupTables!$I$5*G58*H58+I58),0)</f>
      </c>
      <c r="L58" s="33">
        <f t="shared" ca="1" si="6"/>
        <v>454.66493171056584</v>
      </c>
      <c r="M58" s="33">
        <f ca="1">MAX(0,L58*(1+_xlfn.NORM.INV(RAND(),LookupTables!$I$6,0.08)))</f>
        <v>473.59902412921963</v>
      </c>
      <c r="N58" s="33">
        <f t="shared" ca="1" si="7"/>
        <v>454.66493171056584</v>
      </c>
      <c r="O58" s="33">
        <f>MAX(L58-M58,0)</f>
      </c>
      <c r="P58" s="33">
        <f>MAX(M58-L58,0)</f>
      </c>
      <c r="R58" s="29">
        <f t="shared" si="11"/>
        <v>43252</v>
      </c>
      <c r="S58" s="31">
        <f t="shared" si="12"/>
        <v>22.603191743153069</v>
      </c>
      <c r="T58" s="33">
        <f>IF(AND(MONTH(R58)&gt;=3,MONTH(R58)&lt;=8),0,MAX(0,(100-(S58*1.8+32))*LookupTables!$I$4*$G$2*INDEX(LookupTables!$F$2:$F$13,MATCH(MONTH(R58),LookupTables!$D$2:$D$13,0))+_xlfn.NORM.INV(RAND(),LookupTables!$I$2,LookupTables!$I$3)))</f>
      </c>
      <c r="U58" s="33">
        <f>ROUND(MAX(0,((S58*1.8+32)-50)*LookupTables!$I$5*$G$2*INDEX(LookupTables!$F$2:$F$13,MATCH(MONTH(R58),LookupTables!$D$2:$D$13,0))+_xlfn.NORM.INV(RAND(),LookupTables!$I$2,LookupTables!$I$3)),0)</f>
      </c>
      <c r="V58" s="33" t="e">
        <f ca="1">MAX(0,(T58+U58)*(1+_xlfn.NORM.INV(RAND(),LookupTables!$I$6,0.08)))</f>
        <v>#N/A</v>
      </c>
      <c r="W58" s="33" t="e">
        <f t="shared" si="14"/>
        <v>#N/A</v>
      </c>
      <c r="X58" s="33">
        <f>MAX((T58+U58)-V58,0)</f>
      </c>
      <c r="Y58" s="33">
        <f>MAX(V58-(T58+U58),0)</f>
      </c>
    </row>
    <row r="59" spans="1:25">
      <c r="A59" s="29">
        <f t="shared" si="4"/>
        <v>38292</v>
      </c>
      <c r="B59" s="15">
        <v>2004</v>
      </c>
      <c r="C59" s="16">
        <v>11</v>
      </c>
      <c r="D59" s="16" t="s">
        <v>50</v>
      </c>
      <c r="E59" s="43">
        <v>10.608443579999999</v>
      </c>
      <c r="F59" s="23">
        <f t="shared" si="5"/>
        <v>51.095198444000005</v>
      </c>
      <c r="G59">
        <v>1</v>
      </c>
      <c r="H59" s="3">
        <v>1</v>
      </c>
      <c r="I59" s="32">
        <f ca="1">_xlfn.NORM.INV(RAND(),LookupTables!$I$2,LookupTables!$I$3)</f>
        <v>-32.230209415062838</v>
      </c>
      <c r="J59" s="33">
        <f>IF(AND(C59&gt;=3,C59&lt;=8),0,MAX(0,(100-F59)*LookupTables!$I$4*G59*H59+I59))</f>
      </c>
      <c r="K59">
        <f>ROUND(MAX(0,(F59-50)*LookupTables!$I$5*G59*H59+I59),0)</f>
      </c>
      <c r="L59" s="33">
        <f t="shared" ca="1" si="6"/>
        <v>414.72757268493717</v>
      </c>
      <c r="M59" s="33">
        <f ca="1">MAX(0,L59*(1+_xlfn.NORM.INV(RAND(),LookupTables!$I$6,0.08)))</f>
        <v>430.90515774531161</v>
      </c>
      <c r="N59" s="33">
        <f t="shared" ca="1" si="7"/>
        <v>414.72757268493717</v>
      </c>
      <c r="O59" s="33">
        <f>MAX(L59-M59,0)</f>
      </c>
      <c r="P59" s="33">
        <f>MAX(M59-L59,0)</f>
      </c>
      <c r="R59" s="29">
        <f t="shared" si="11"/>
        <v>43282</v>
      </c>
      <c r="S59" s="31">
        <f t="shared" si="12"/>
        <v>24.690951813114975</v>
      </c>
      <c r="T59" s="33">
        <f>IF(AND(MONTH(R59)&gt;=3,MONTH(R59)&lt;=8),0,MAX(0,(100-(S59*1.8+32))*LookupTables!$I$4*$G$2*INDEX(LookupTables!$F$2:$F$13,MATCH(MONTH(R59),LookupTables!$D$2:$D$13,0))+_xlfn.NORM.INV(RAND(),LookupTables!$I$2,LookupTables!$I$3)))</f>
      </c>
      <c r="U59" s="33">
        <f>ROUND(MAX(0,((S59*1.8+32)-50)*LookupTables!$I$5*$G$2*INDEX(LookupTables!$F$2:$F$13,MATCH(MONTH(R59),LookupTables!$D$2:$D$13,0))+_xlfn.NORM.INV(RAND(),LookupTables!$I$2,LookupTables!$I$3)),0)</f>
      </c>
      <c r="V59" s="33" t="e">
        <f ca="1">MAX(0,(T59+U59)*(1+_xlfn.NORM.INV(RAND(),LookupTables!$I$6,0.08)))</f>
        <v>#N/A</v>
      </c>
      <c r="W59" s="33" t="e">
        <f t="shared" si="14"/>
        <v>#N/A</v>
      </c>
      <c r="X59" s="33">
        <f>MAX((T59+U59)-V59,0)</f>
      </c>
      <c r="Y59" s="33">
        <f>MAX(V59-(T59+U59),0)</f>
      </c>
    </row>
    <row r="60" spans="1:25">
      <c r="A60" s="29">
        <f t="shared" si="4"/>
        <v>38322</v>
      </c>
      <c r="B60" s="13">
        <v>2004</v>
      </c>
      <c r="C60" s="14">
        <v>12</v>
      </c>
      <c r="D60" s="14" t="s">
        <v>50</v>
      </c>
      <c r="E60" s="42">
        <v>6.0017120620000002</v>
      </c>
      <c r="F60" s="23">
        <f t="shared" si="5"/>
        <v>42.803081711600001</v>
      </c>
      <c r="G60">
        <v>1</v>
      </c>
      <c r="H60" s="3">
        <v>1.4</v>
      </c>
      <c r="I60" s="32">
        <f ca="1">_xlfn.NORM.INV(RAND(),LookupTables!$I$2,LookupTables!$I$3)</f>
        <v>26.502768860828496</v>
      </c>
      <c r="J60" s="33">
        <f>IF(AND(C60&gt;=3,C60&lt;=8),0,MAX(0,(100-F60)*LookupTables!$I$4*G60*H60+I60))</f>
      </c>
      <c r="K60">
        <f>ROUND(MAX(0,(F60-50)*LookupTables!$I$5*G60*H60+I60),0)</f>
      </c>
      <c r="L60" s="33">
        <f t="shared" ca="1" si="6"/>
        <v>684.49078442682844</v>
      </c>
      <c r="M60" s="33">
        <f ca="1">MAX(0,L60*(1+_xlfn.NORM.INV(RAND(),LookupTables!$I$6,0.08)))</f>
        <v>740.30721746325776</v>
      </c>
      <c r="N60" s="33">
        <f t="shared" ca="1" si="7"/>
        <v>684.49078442682844</v>
      </c>
      <c r="O60" s="33">
        <f>MAX(L60-M60,0)</f>
      </c>
      <c r="P60" s="33">
        <f>MAX(M60-L60,0)</f>
      </c>
      <c r="R60" s="29">
        <f t="shared" si="11"/>
        <v>43313</v>
      </c>
      <c r="S60" s="31">
        <f t="shared" si="12"/>
        <v>24.774070028931035</v>
      </c>
      <c r="T60" s="33">
        <f>IF(AND(MONTH(R60)&gt;=3,MONTH(R60)&lt;=8),0,MAX(0,(100-(S60*1.8+32))*LookupTables!$I$4*$G$2*INDEX(LookupTables!$F$2:$F$13,MATCH(MONTH(R60),LookupTables!$D$2:$D$13,0))+_xlfn.NORM.INV(RAND(),LookupTables!$I$2,LookupTables!$I$3)))</f>
      </c>
      <c r="U60" s="33">
        <f>ROUND(MAX(0,((S60*1.8+32)-50)*LookupTables!$I$5*$G$2*INDEX(LookupTables!$F$2:$F$13,MATCH(MONTH(R60),LookupTables!$D$2:$D$13,0))+_xlfn.NORM.INV(RAND(),LookupTables!$I$2,LookupTables!$I$3)),0)</f>
      </c>
      <c r="V60" s="33" t="e">
        <f ca="1">MAX(0,(T60+U60)*(1+_xlfn.NORM.INV(RAND(),LookupTables!$I$6,0.08)))</f>
        <v>#N/A</v>
      </c>
      <c r="W60" s="33" t="e">
        <f t="shared" si="14"/>
        <v>#N/A</v>
      </c>
      <c r="X60" s="33">
        <f>MAX((T60+U60)-V60,0)</f>
      </c>
      <c r="Y60" s="33">
        <f>MAX(V60-(T60+U60),0)</f>
      </c>
    </row>
    <row r="61" spans="1:25">
      <c r="A61" s="29">
        <f t="shared" si="4"/>
        <v>38353</v>
      </c>
      <c r="B61" s="15">
        <v>2005</v>
      </c>
      <c r="C61" s="16">
        <v>1</v>
      </c>
      <c r="D61" s="16" t="s">
        <v>50</v>
      </c>
      <c r="E61" s="43">
        <v>5.4964046690000004</v>
      </c>
      <c r="F61" s="23">
        <f t="shared" si="5"/>
        <v>41.893528404199998</v>
      </c>
      <c r="G61">
        <v>1</v>
      </c>
      <c r="H61" s="3">
        <v>1.3</v>
      </c>
      <c r="I61" s="32">
        <f ca="1">_xlfn.NORM.INV(RAND(),LookupTables!$I$2,LookupTables!$I$3)</f>
        <v>-19.410085840354689</v>
      </c>
      <c r="J61" s="33">
        <f>IF(AND(C61&gt;=3,C61&lt;=8),0,MAX(0,(100-F61)*LookupTables!$I$4*G61*H61+I61))</f>
      </c>
      <c r="K61">
        <f>ROUND(MAX(0,(F61-50)*LookupTables!$I$5*G61*H61+I61),0)</f>
      </c>
      <c r="L61" s="33">
        <f t="shared" ca="1" si="6"/>
        <v>594.86328381114538</v>
      </c>
      <c r="M61" s="33">
        <f ca="1">MAX(0,L61*(1+_xlfn.NORM.INV(RAND(),LookupTables!$I$6,0.08)))</f>
        <v>668.60458909247575</v>
      </c>
      <c r="N61" s="33">
        <f t="shared" ca="1" si="7"/>
        <v>594.86328381114538</v>
      </c>
      <c r="O61" s="33">
        <f>MAX(L61-M61,0)</f>
      </c>
      <c r="P61" s="33">
        <f>MAX(M61-L61,0)</f>
      </c>
      <c r="R61" s="29">
        <f t="shared" si="11"/>
        <v>43344</v>
      </c>
      <c r="S61" s="31">
        <f t="shared" si="12"/>
        <v>21.559635317651104</v>
      </c>
      <c r="T61" s="33">
        <f>IF(AND(MONTH(R61)&gt;=3,MONTH(R61)&lt;=8),0,MAX(0,(100-(S61*1.8+32))*LookupTables!$I$4*$G$2*INDEX(LookupTables!$F$2:$F$13,MATCH(MONTH(R61),LookupTables!$D$2:$D$13,0))+_xlfn.NORM.INV(RAND(),LookupTables!$I$2,LookupTables!$I$3)))</f>
      </c>
      <c r="U61" s="33">
        <f>ROUND(MAX(0,((S61*1.8+32)-50)*LookupTables!$I$5*$G$2*INDEX(LookupTables!$F$2:$F$13,MATCH(MONTH(R61),LookupTables!$D$2:$D$13,0))+_xlfn.NORM.INV(RAND(),LookupTables!$I$2,LookupTables!$I$3)),0)</f>
      </c>
      <c r="V61" s="33" t="e">
        <f ca="1">MAX(0,(T61+U61)*(1+_xlfn.NORM.INV(RAND(),LookupTables!$I$6,0.08)))</f>
        <v>#N/A</v>
      </c>
      <c r="W61" s="33" t="e">
        <f t="shared" si="14"/>
        <v>#N/A</v>
      </c>
      <c r="X61" s="33">
        <f>MAX((T61+U61)-V61,0)</f>
      </c>
      <c r="Y61" s="33">
        <f>MAX(V61-(T61+U61),0)</f>
      </c>
    </row>
    <row r="62" spans="1:25">
      <c r="A62" s="29">
        <f t="shared" si="4"/>
        <v>38384</v>
      </c>
      <c r="B62" s="13">
        <v>2005</v>
      </c>
      <c r="C62" s="14">
        <v>2</v>
      </c>
      <c r="D62" s="14" t="s">
        <v>50</v>
      </c>
      <c r="E62" s="42">
        <v>7.2179610890000001</v>
      </c>
      <c r="F62" s="23">
        <f t="shared" si="5"/>
        <v>44.992329960200003</v>
      </c>
      <c r="G62">
        <v>1</v>
      </c>
      <c r="H62" s="3">
        <v>1.25</v>
      </c>
      <c r="I62" s="32">
        <f ca="1">_xlfn.NORM.INV(RAND(),LookupTables!$I$2,LookupTables!$I$3)</f>
        <v>29.745304040185864</v>
      </c>
      <c r="J62" s="33">
        <f>IF(AND(C62&gt;=3,C62&lt;=8),0,MAX(0,(100-F62)*LookupTables!$I$4*G62*H62+I62))</f>
      </c>
      <c r="K62">
        <f>ROUND(MAX(0,(F62-50)*LookupTables!$I$5*G62*H62+I62),0)</f>
      </c>
      <c r="L62" s="33">
        <f t="shared" ca="1" si="6"/>
        <v>609.63304723393583</v>
      </c>
      <c r="M62" s="33">
        <f ca="1">MAX(0,L62*(1+_xlfn.NORM.INV(RAND(),LookupTables!$I$6,0.08)))</f>
        <v>592.13987183834388</v>
      </c>
      <c r="N62" s="33">
        <f t="shared" ca="1" si="7"/>
        <v>592.13987183834388</v>
      </c>
      <c r="O62" s="33">
        <f>MAX(L62-M62,0)</f>
      </c>
      <c r="P62" s="33">
        <f>MAX(M62-L62,0)</f>
      </c>
      <c r="R62" s="29">
        <f t="shared" si="11"/>
        <v>43374</v>
      </c>
      <c r="S62" s="31">
        <f t="shared" si="12"/>
        <v>15.69369298215811</v>
      </c>
      <c r="T62" s="33">
        <f>IF(AND(MONTH(R62)&gt;=3,MONTH(R62)&lt;=8),0,MAX(0,(100-(S62*1.8+32))*LookupTables!$I$4*$G$2*INDEX(LookupTables!$F$2:$F$13,MATCH(MONTH(R62),LookupTables!$D$2:$D$13,0))+_xlfn.NORM.INV(RAND(),LookupTables!$I$2,LookupTables!$I$3)))</f>
      </c>
      <c r="U62" s="33">
        <f>ROUND(MAX(0,((S62*1.8+32)-50)*LookupTables!$I$5*$G$2*INDEX(LookupTables!$F$2:$F$13,MATCH(MONTH(R62),LookupTables!$D$2:$D$13,0))+_xlfn.NORM.INV(RAND(),LookupTables!$I$2,LookupTables!$I$3)),0)</f>
      </c>
      <c r="V62" s="33" t="e">
        <f ca="1">MAX(0,(T62+U62)*(1+_xlfn.NORM.INV(RAND(),LookupTables!$I$6,0.08)))</f>
        <v>#N/A</v>
      </c>
      <c r="W62" s="33" t="e">
        <f t="shared" si="14"/>
        <v>#N/A</v>
      </c>
      <c r="X62" s="33">
        <f>MAX((T62+U62)-V62,0)</f>
      </c>
      <c r="Y62" s="33">
        <f>MAX(V62-(T62+U62),0)</f>
      </c>
    </row>
    <row r="63" spans="1:25">
      <c r="A63" s="29">
        <f t="shared" si="4"/>
        <v>38412</v>
      </c>
      <c r="B63" s="15">
        <v>2005</v>
      </c>
      <c r="C63" s="16">
        <v>3</v>
      </c>
      <c r="D63" s="16" t="s">
        <v>50</v>
      </c>
      <c r="E63" s="43">
        <v>9.2309533070000001</v>
      </c>
      <c r="F63" s="23">
        <f t="shared" si="5"/>
        <v>48.615715952599999</v>
      </c>
      <c r="G63">
        <v>1</v>
      </c>
      <c r="H63" s="3">
        <v>0.8</v>
      </c>
      <c r="I63" s="32">
        <f ca="1">_xlfn.NORM.INV(RAND(),LookupTables!$I$2,LookupTables!$I$3)</f>
        <v>42.718381574271227</v>
      </c>
      <c r="J63" s="33">
        <f>IF(AND(C63&gt;=3,C63&lt;=8),0,MAX(0,(100-F63)*LookupTables!$I$4*G63*H63+I63))</f>
      </c>
      <c r="K63">
        <f>ROUND(MAX(0,(F63-50)*LookupTables!$I$5*G63*H63+I63),0)</f>
      </c>
      <c r="L63" s="33">
        <f t="shared" ca="1" si="6"/>
        <v>0</v>
      </c>
      <c r="M63" s="33">
        <f ca="1">MAX(0,L63*(1+_xlfn.NORM.INV(RAND(),LookupTables!$I$6,0.08)))</f>
        <v>0</v>
      </c>
      <c r="N63" s="33">
        <f t="shared" ca="1" si="7"/>
        <v>0</v>
      </c>
      <c r="O63" s="33">
        <f>MAX(L63-M63,0)</f>
      </c>
      <c r="P63" s="33">
        <f>MAX(M63-L63,0)</f>
      </c>
      <c r="R63" s="29">
        <f t="shared" si="11"/>
        <v>43405</v>
      </c>
      <c r="S63" s="31">
        <f t="shared" si="12"/>
        <v>10.44413948859207</v>
      </c>
      <c r="T63" s="33">
        <f>IF(AND(MONTH(R63)&gt;=3,MONTH(R63)&lt;=8),0,MAX(0,(100-(S63*1.8+32))*LookupTables!$I$4*$G$2*INDEX(LookupTables!$F$2:$F$13,MATCH(MONTH(R63),LookupTables!$D$2:$D$13,0))+_xlfn.NORM.INV(RAND(),LookupTables!$I$2,LookupTables!$I$3)))</f>
      </c>
      <c r="U63" s="33">
        <f>ROUND(MAX(0,((S63*1.8+32)-50)*LookupTables!$I$5*$G$2*INDEX(LookupTables!$F$2:$F$13,MATCH(MONTH(R63),LookupTables!$D$2:$D$13,0))+_xlfn.NORM.INV(RAND(),LookupTables!$I$2,LookupTables!$I$3)),0)</f>
      </c>
      <c r="V63" s="33" t="e">
        <f ca="1">MAX(0,(T63+U63)*(1+_xlfn.NORM.INV(RAND(),LookupTables!$I$6,0.08)))</f>
        <v>#N/A</v>
      </c>
      <c r="W63" s="33" t="e">
        <f t="shared" si="14"/>
        <v>#N/A</v>
      </c>
      <c r="X63" s="33">
        <f>MAX((T63+U63)-V63,0)</f>
      </c>
      <c r="Y63" s="33">
        <f>MAX(V63-(T63+U63),0)</f>
      </c>
    </row>
    <row r="64" spans="1:25">
      <c r="A64" s="29">
        <f t="shared" si="4"/>
        <v>38443</v>
      </c>
      <c r="B64" s="13">
        <v>2005</v>
      </c>
      <c r="C64" s="14">
        <v>4</v>
      </c>
      <c r="D64" s="14" t="s">
        <v>50</v>
      </c>
      <c r="E64" s="42">
        <v>13.830478599999999</v>
      </c>
      <c r="F64" s="23">
        <f t="shared" si="5"/>
        <v>56.894861480000003</v>
      </c>
      <c r="G64">
        <v>1</v>
      </c>
      <c r="H64" s="3">
        <v>0.7</v>
      </c>
      <c r="I64" s="32">
        <f ca="1">_xlfn.NORM.INV(RAND(),LookupTables!$I$2,LookupTables!$I$3)</f>
        <v>-31.118759201419081</v>
      </c>
      <c r="J64" s="33">
        <f>IF(AND(C64&gt;=3,C64&lt;=8),0,MAX(0,(100-F64)*LookupTables!$I$4*G64*H64+I64))</f>
      </c>
      <c r="K64">
        <f>ROUND(MAX(0,(F64-50)*LookupTables!$I$5*G64*H64+I64),0)</f>
      </c>
      <c r="L64" s="33">
        <f t="shared" ca="1" si="6"/>
        <v>0</v>
      </c>
      <c r="M64" s="33">
        <f ca="1">MAX(0,L64*(1+_xlfn.NORM.INV(RAND(),LookupTables!$I$6,0.08)))</f>
        <v>0</v>
      </c>
      <c r="N64" s="33">
        <f t="shared" ca="1" si="7"/>
        <v>0</v>
      </c>
      <c r="O64" s="33">
        <f>MAX(L64-M64,0)</f>
      </c>
      <c r="P64" s="33">
        <f>MAX(M64-L64,0)</f>
      </c>
      <c r="R64" s="29">
        <f t="shared" si="11"/>
        <v>43435</v>
      </c>
      <c r="S64" s="31">
        <f t="shared" si="12"/>
        <v>5.6749203615439825</v>
      </c>
      <c r="T64" s="33">
        <f>IF(AND(MONTH(R64)&gt;=3,MONTH(R64)&lt;=8),0,MAX(0,(100-(S64*1.8+32))*LookupTables!$I$4*$G$2*INDEX(LookupTables!$F$2:$F$13,MATCH(MONTH(R64),LookupTables!$D$2:$D$13,0))+_xlfn.NORM.INV(RAND(),LookupTables!$I$2,LookupTables!$I$3)))</f>
      </c>
      <c r="U64" s="33">
        <f>ROUND(MAX(0,((S64*1.8+32)-50)*LookupTables!$I$5*$G$2*INDEX(LookupTables!$F$2:$F$13,MATCH(MONTH(R64),LookupTables!$D$2:$D$13,0))+_xlfn.NORM.INV(RAND(),LookupTables!$I$2,LookupTables!$I$3)),0)</f>
      </c>
      <c r="V64" s="33" t="e">
        <f ca="1">MAX(0,(T64+U64)*(1+_xlfn.NORM.INV(RAND(),LookupTables!$I$6,0.08)))</f>
        <v>#N/A</v>
      </c>
      <c r="W64" s="33" t="e">
        <f t="shared" si="14"/>
        <v>#N/A</v>
      </c>
      <c r="X64" s="33">
        <f>MAX((T64+U64)-V64,0)</f>
      </c>
      <c r="Y64" s="33">
        <f>MAX(V64-(T64+U64),0)</f>
      </c>
    </row>
    <row r="65" spans="1:25">
      <c r="A65" s="29">
        <f t="shared" si="4"/>
        <v>38473</v>
      </c>
      <c r="B65" s="15">
        <v>2005</v>
      </c>
      <c r="C65" s="16">
        <v>5</v>
      </c>
      <c r="D65" s="16" t="s">
        <v>50</v>
      </c>
      <c r="E65" s="43">
        <v>17.768015559999998</v>
      </c>
      <c r="F65" s="23">
        <f t="shared" si="5"/>
        <v>63.982428007999999</v>
      </c>
      <c r="G65">
        <v>1</v>
      </c>
      <c r="H65" s="3">
        <v>0.75</v>
      </c>
      <c r="I65" s="32">
        <f ca="1">_xlfn.NORM.INV(RAND(),LookupTables!$I$2,LookupTables!$I$3)</f>
        <v>-79.740734586427763</v>
      </c>
      <c r="J65" s="33">
        <f>IF(AND(C65&gt;=3,C65&lt;=8),0,MAX(0,(100-F65)*LookupTables!$I$4*G65*H65+I65))</f>
      </c>
      <c r="K65">
        <f>ROUND(MAX(0,(F65-50)*LookupTables!$I$5*G65*H65+I65),0)</f>
      </c>
      <c r="L65" s="33">
        <f t="shared" ca="1" si="6"/>
        <v>0</v>
      </c>
      <c r="M65" s="33">
        <f ca="1">MAX(0,L65*(1+_xlfn.NORM.INV(RAND(),LookupTables!$I$6,0.08)))</f>
        <v>0</v>
      </c>
      <c r="N65" s="33">
        <f t="shared" ca="1" si="7"/>
        <v>0</v>
      </c>
      <c r="O65" s="33">
        <f>MAX(L65-M65,0)</f>
      </c>
      <c r="P65" s="33">
        <f>MAX(M65-L65,0)</f>
      </c>
      <c r="R65" s="29">
        <f t="shared" si="11"/>
        <v>43466</v>
      </c>
      <c r="S65" s="31">
        <f t="shared" si="12"/>
        <v>5.0794955349563775</v>
      </c>
      <c r="T65" s="33">
        <f>IF(AND(MONTH(R65)&gt;=3,MONTH(R65)&lt;=8),0,MAX(0,(100-(S65*1.8+32))*LookupTables!$I$4*$G$2*INDEX(LookupTables!$F$2:$F$13,MATCH(MONTH(R65),LookupTables!$D$2:$D$13,0))+_xlfn.NORM.INV(RAND(),LookupTables!$I$2,LookupTables!$I$3)))</f>
      </c>
      <c r="U65" s="33">
        <f>ROUND(MAX(0,((S65*1.8+32)-50)*LookupTables!$I$5*$G$2*INDEX(LookupTables!$F$2:$F$13,MATCH(MONTH(R65),LookupTables!$D$2:$D$13,0))+_xlfn.NORM.INV(RAND(),LookupTables!$I$2,LookupTables!$I$3)),0)</f>
      </c>
      <c r="V65" s="33" t="e">
        <f ca="1">MAX(0,(T65+U65)*(1+_xlfn.NORM.INV(RAND(),LookupTables!$I$6,0.08)))</f>
        <v>#N/A</v>
      </c>
      <c r="W65" s="33" t="e">
        <f t="shared" si="14"/>
        <v>#N/A</v>
      </c>
      <c r="X65" s="33">
        <f>MAX((T65+U65)-V65,0)</f>
      </c>
      <c r="Y65" s="33">
        <f>MAX(V65-(T65+U65),0)</f>
      </c>
    </row>
    <row r="66" spans="1:25">
      <c r="A66" s="29">
        <f t="shared" si="4"/>
        <v>38504</v>
      </c>
      <c r="B66" s="13">
        <v>2005</v>
      </c>
      <c r="C66" s="14">
        <v>6</v>
      </c>
      <c r="D66" s="14" t="s">
        <v>50</v>
      </c>
      <c r="E66" s="42">
        <v>22.59657588</v>
      </c>
      <c r="F66" s="23">
        <f t="shared" si="5"/>
        <v>72.673836584</v>
      </c>
      <c r="G66">
        <v>1</v>
      </c>
      <c r="H66" s="3">
        <v>1.2</v>
      </c>
      <c r="I66" s="32">
        <f ca="1">_xlfn.NORM.INV(RAND(),LookupTables!$I$2,LookupTables!$I$3)</f>
        <v>127.94456259674212</v>
      </c>
      <c r="J66" s="33">
        <f>IF(AND(C66&gt;=3,C66&lt;=8),0,MAX(0,(100-F66)*LookupTables!$I$4*G66*H66+I66))</f>
      </c>
      <c r="K66">
        <f>ROUND(MAX(0,(F66-50)*LookupTables!$I$5*G66*H66+I66),0)</f>
      </c>
      <c r="L66" s="33">
        <f t="shared" ca="1" si="6"/>
        <v>0</v>
      </c>
      <c r="M66" s="33">
        <f ca="1">MAX(0,L66*(1+_xlfn.NORM.INV(RAND(),LookupTables!$I$6,0.08)))</f>
        <v>0</v>
      </c>
      <c r="N66" s="33">
        <f t="shared" ca="1" si="7"/>
        <v>0</v>
      </c>
      <c r="O66" s="33">
        <f>MAX(L66-M66,0)</f>
      </c>
      <c r="P66" s="33">
        <f>MAX(M66-L66,0)</f>
      </c>
      <c r="R66" s="29">
        <f t="shared" si="11"/>
        <v>43497</v>
      </c>
      <c r="S66" s="31">
        <f t="shared" si="12"/>
        <v>6.3732287482347552</v>
      </c>
      <c r="T66" s="33">
        <f>IF(AND(MONTH(R66)&gt;=3,MONTH(R66)&lt;=8),0,MAX(0,(100-(S66*1.8+32))*LookupTables!$I$4*$G$2*INDEX(LookupTables!$F$2:$F$13,MATCH(MONTH(R66),LookupTables!$D$2:$D$13,0))+_xlfn.NORM.INV(RAND(),LookupTables!$I$2,LookupTables!$I$3)))</f>
      </c>
      <c r="U66" s="33">
        <f>ROUND(MAX(0,((S66*1.8+32)-50)*LookupTables!$I$5*$G$2*INDEX(LookupTables!$F$2:$F$13,MATCH(MONTH(R66),LookupTables!$D$2:$D$13,0))+_xlfn.NORM.INV(RAND(),LookupTables!$I$2,LookupTables!$I$3)),0)</f>
      </c>
      <c r="V66" s="33" t="e">
        <f ca="1">MAX(0,(T66+U66)*(1+_xlfn.NORM.INV(RAND(),LookupTables!$I$6,0.08)))</f>
        <v>#N/A</v>
      </c>
      <c r="W66" s="33" t="e">
        <f t="shared" ref="W66:W97" si="17">MIN(T66+U66,V66)</f>
        <v>#N/A</v>
      </c>
      <c r="X66" s="33">
        <f>MAX((T66+U66)-V66,0)</f>
      </c>
      <c r="Y66" s="33">
        <f>MAX(V66-(T66+U66),0)</f>
      </c>
    </row>
    <row r="67" spans="1:25">
      <c r="A67" s="29">
        <f t="shared" ref="A67:A130" si="20">DATE(B67,C67,1)</f>
        <v>38534</v>
      </c>
      <c r="B67" s="15">
        <v>2005</v>
      </c>
      <c r="C67" s="16">
        <v>7</v>
      </c>
      <c r="D67" s="16" t="s">
        <v>50</v>
      </c>
      <c r="E67" s="43">
        <v>25.529622570000001</v>
      </c>
      <c r="F67" s="23">
        <f t="shared" ref="F67:F130" si="21">(E67*1.8) +32</f>
        <v>77.953320625999993</v>
      </c>
      <c r="G67">
        <v>1</v>
      </c>
      <c r="H67" s="3">
        <v>1.35</v>
      </c>
      <c r="I67" s="32">
        <f ca="1">_xlfn.NORM.INV(RAND(),LookupTables!$I$2,LookupTables!$I$3)</f>
        <v>-24.278012902904049</v>
      </c>
      <c r="J67" s="33">
        <f>IF(AND(C67&gt;=3,C67&lt;=8),0,MAX(0,(100-F67)*LookupTables!$I$4*G67*H67+I67))</f>
      </c>
      <c r="K67">
        <f>ROUND(MAX(0,(F67-50)*LookupTables!$I$5*G67*H67+I67),0)</f>
      </c>
      <c r="L67" s="33">
        <f t="shared" ref="L67:L130" ca="1" si="22">J67+K67</f>
        <v>0</v>
      </c>
      <c r="M67" s="33">
        <f ca="1">MAX(0,L67*(1+_xlfn.NORM.INV(RAND(),LookupTables!$I$6,0.08)))</f>
        <v>0</v>
      </c>
      <c r="N67" s="33">
        <f t="shared" ref="N67:N130" ca="1" si="23">MIN(L67,M67)</f>
        <v>0</v>
      </c>
      <c r="O67" s="33">
        <f>MAX(L67-M67,0)</f>
      </c>
      <c r="P67" s="33">
        <f>MAX(M67-L67,0)</f>
      </c>
      <c r="R67" s="29">
        <f t="shared" si="11"/>
        <v>43525</v>
      </c>
      <c r="S67" s="31">
        <f t="shared" ref="S67:S130" si="26">MAX(0,_xlfn.FORECAST.ETS(R67,$E$2:$E$165,$A$2:$A$165,12))</f>
        <v>9.6543787276230333</v>
      </c>
      <c r="T67" s="33">
        <f>IF(AND(MONTH(R67)&gt;=3,MONTH(R67)&lt;=8),0,MAX(0,(100-(S67*1.8+32))*LookupTables!$I$4*$G$2*INDEX(LookupTables!$F$2:$F$13,MATCH(MONTH(R67),LookupTables!$D$2:$D$13,0))+_xlfn.NORM.INV(RAND(),LookupTables!$I$2,LookupTables!$I$3)))</f>
      </c>
      <c r="U67" s="33">
        <f>ROUND(MAX(0,((S67*1.8+32)-50)*LookupTables!$I$5*$G$2*INDEX(LookupTables!$F$2:$F$13,MATCH(MONTH(R67),LookupTables!$D$2:$D$13,0))+_xlfn.NORM.INV(RAND(),LookupTables!$I$2,LookupTables!$I$3)),0)</f>
      </c>
      <c r="V67" s="33" t="e">
        <f ca="1">MAX(0,(T67+U67)*(1+_xlfn.NORM.INV(RAND(),LookupTables!$I$6,0.08)))</f>
        <v>#N/A</v>
      </c>
      <c r="W67" s="33" t="e">
        <f t="shared" si="17"/>
        <v>#N/A</v>
      </c>
      <c r="X67" s="33">
        <f>MAX((T67+U67)-V67,0)</f>
      </c>
      <c r="Y67" s="33">
        <f>MAX(V67-(T67+U67),0)</f>
      </c>
    </row>
    <row r="68" spans="1:25">
      <c r="A68" s="29">
        <f t="shared" si="20"/>
        <v>38565</v>
      </c>
      <c r="B68" s="13">
        <v>2005</v>
      </c>
      <c r="C68" s="14">
        <v>8</v>
      </c>
      <c r="D68" s="14" t="s">
        <v>50</v>
      </c>
      <c r="E68" s="42">
        <v>24.937610889999998</v>
      </c>
      <c r="F68" s="23">
        <f t="shared" si="21"/>
        <v>76.887699601999998</v>
      </c>
      <c r="G68">
        <v>1</v>
      </c>
      <c r="H68" s="3">
        <v>1.25</v>
      </c>
      <c r="I68" s="32">
        <f ca="1">_xlfn.NORM.INV(RAND(),LookupTables!$I$2,LookupTables!$I$3)</f>
        <v>-79.285164184267316</v>
      </c>
      <c r="J68" s="33">
        <f>IF(AND(C68&gt;=3,C68&lt;=8),0,MAX(0,(100-F68)*LookupTables!$I$4*G68*H68+I68))</f>
      </c>
      <c r="K68">
        <f>ROUND(MAX(0,(F68-50)*LookupTables!$I$5*G68*H68+I68),0)</f>
      </c>
      <c r="L68" s="33">
        <f t="shared" ca="1" si="22"/>
        <v>0</v>
      </c>
      <c r="M68" s="33">
        <f ca="1">MAX(0,L68*(1+_xlfn.NORM.INV(RAND(),LookupTables!$I$6,0.08)))</f>
        <v>0</v>
      </c>
      <c r="N68" s="33">
        <f t="shared" ca="1" si="23"/>
        <v>0</v>
      </c>
      <c r="O68" s="33">
        <f>MAX(L68-M68,0)</f>
      </c>
      <c r="P68" s="33">
        <f>MAX(M68-L68,0)</f>
      </c>
      <c r="R68" s="29">
        <f t="shared" ref="R68:R131" si="29">EDATE(R67,1)</f>
        <v>43556</v>
      </c>
      <c r="S68" s="31">
        <f t="shared" si="26"/>
        <v>14.213330313202906</v>
      </c>
      <c r="T68" s="33">
        <f>IF(AND(MONTH(R68)&gt;=3,MONTH(R68)&lt;=8),0,MAX(0,(100-(S68*1.8+32))*LookupTables!$I$4*$G$2*INDEX(LookupTables!$F$2:$F$13,MATCH(MONTH(R68),LookupTables!$D$2:$D$13,0))+_xlfn.NORM.INV(RAND(),LookupTables!$I$2,LookupTables!$I$3)))</f>
      </c>
      <c r="U68" s="33">
        <f>ROUND(MAX(0,((S68*1.8+32)-50)*LookupTables!$I$5*$G$2*INDEX(LookupTables!$F$2:$F$13,MATCH(MONTH(R68),LookupTables!$D$2:$D$13,0))+_xlfn.NORM.INV(RAND(),LookupTables!$I$2,LookupTables!$I$3)),0)</f>
      </c>
      <c r="V68" s="33" t="e">
        <f ca="1">MAX(0,(T68+U68)*(1+_xlfn.NORM.INV(RAND(),LookupTables!$I$6,0.08)))</f>
        <v>#N/A</v>
      </c>
      <c r="W68" s="33" t="e">
        <f t="shared" si="17"/>
        <v>#N/A</v>
      </c>
      <c r="X68" s="33">
        <f>MAX((T68+U68)-V68,0)</f>
      </c>
      <c r="Y68" s="33">
        <f>MAX(V68-(T68+U68),0)</f>
      </c>
    </row>
    <row r="69" spans="1:25">
      <c r="A69" s="29">
        <f t="shared" si="20"/>
        <v>38596</v>
      </c>
      <c r="B69" s="15">
        <v>2005</v>
      </c>
      <c r="C69" s="16">
        <v>9</v>
      </c>
      <c r="D69" s="16" t="s">
        <v>50</v>
      </c>
      <c r="E69" s="43">
        <v>22.08332296</v>
      </c>
      <c r="F69" s="23">
        <f t="shared" si="21"/>
        <v>71.749981328000004</v>
      </c>
      <c r="G69">
        <v>1</v>
      </c>
      <c r="H69" s="3">
        <v>0.8</v>
      </c>
      <c r="I69" s="32">
        <f ca="1">_xlfn.NORM.INV(RAND(),LookupTables!$I$2,LookupTables!$I$3)</f>
        <v>10.006652159610621</v>
      </c>
      <c r="J69" s="33">
        <f>IF(AND(C69&gt;=3,C69&lt;=8),0,MAX(0,(100-F69)*LookupTables!$I$4*G69*H69+I69))</f>
      </c>
      <c r="K69">
        <f>ROUND(MAX(0,(F69-50)*LookupTables!$I$5*G69*H69+I69),0)</f>
      </c>
      <c r="L69" s="33">
        <f t="shared" ca="1" si="22"/>
        <v>321.67336031961059</v>
      </c>
      <c r="M69" s="33">
        <f ca="1">MAX(0,L69*(1+_xlfn.NORM.INV(RAND(),LookupTables!$I$6,0.08)))</f>
        <v>369.90170342750076</v>
      </c>
      <c r="N69" s="33">
        <f t="shared" ca="1" si="23"/>
        <v>321.67336031961059</v>
      </c>
      <c r="O69" s="33">
        <f>MAX(L69-M69,0)</f>
      </c>
      <c r="P69" s="33">
        <f>MAX(M69-L69,0)</f>
      </c>
      <c r="R69" s="29">
        <f t="shared" si="29"/>
        <v>43586</v>
      </c>
      <c r="S69" s="31">
        <f t="shared" si="26"/>
        <v>18.599746938269465</v>
      </c>
      <c r="T69" s="33">
        <f>IF(AND(MONTH(R69)&gt;=3,MONTH(R69)&lt;=8),0,MAX(0,(100-(S69*1.8+32))*LookupTables!$I$4*$G$2*INDEX(LookupTables!$F$2:$F$13,MATCH(MONTH(R69),LookupTables!$D$2:$D$13,0))+_xlfn.NORM.INV(RAND(),LookupTables!$I$2,LookupTables!$I$3)))</f>
      </c>
      <c r="U69" s="33">
        <f>ROUND(MAX(0,((S69*1.8+32)-50)*LookupTables!$I$5*$G$2*INDEX(LookupTables!$F$2:$F$13,MATCH(MONTH(R69),LookupTables!$D$2:$D$13,0))+_xlfn.NORM.INV(RAND(),LookupTables!$I$2,LookupTables!$I$3)),0)</f>
      </c>
      <c r="V69" s="33" t="e">
        <f ca="1">MAX(0,(T69+U69)*(1+_xlfn.NORM.INV(RAND(),LookupTables!$I$6,0.08)))</f>
        <v>#N/A</v>
      </c>
      <c r="W69" s="33" t="e">
        <f t="shared" si="17"/>
        <v>#N/A</v>
      </c>
      <c r="X69" s="33">
        <f>MAX((T69+U69)-V69,0)</f>
      </c>
      <c r="Y69" s="33">
        <f>MAX(V69-(T69+U69),0)</f>
      </c>
    </row>
    <row r="70" spans="1:25">
      <c r="A70" s="29">
        <f t="shared" si="20"/>
        <v>38626</v>
      </c>
      <c r="B70" s="13">
        <v>2005</v>
      </c>
      <c r="C70" s="14">
        <v>10</v>
      </c>
      <c r="D70" s="14" t="s">
        <v>50</v>
      </c>
      <c r="E70" s="42">
        <v>16.149311279999999</v>
      </c>
      <c r="F70" s="23">
        <f t="shared" si="21"/>
        <v>61.068760303999994</v>
      </c>
      <c r="G70">
        <v>1</v>
      </c>
      <c r="H70" s="3">
        <v>0.85</v>
      </c>
      <c r="I70" s="32">
        <f ca="1">_xlfn.NORM.INV(RAND(),LookupTables!$I$2,LookupTables!$I$3)</f>
        <v>44.442396248028821</v>
      </c>
      <c r="J70" s="33">
        <f>IF(AND(C70&gt;=3,C70&lt;=8),0,MAX(0,(100-F70)*LookupTables!$I$4*G70*H70+I70))</f>
      </c>
      <c r="K70">
        <f>ROUND(MAX(0,(F70-50)*LookupTables!$I$5*G70*H70+I70),0)</f>
      </c>
      <c r="L70" s="33">
        <f t="shared" ca="1" si="22"/>
        <v>400.80782330802879</v>
      </c>
      <c r="M70" s="33">
        <f ca="1">MAX(0,L70*(1+_xlfn.NORM.INV(RAND(),LookupTables!$I$6,0.08)))</f>
        <v>411.07268811435472</v>
      </c>
      <c r="N70" s="33">
        <f t="shared" ca="1" si="23"/>
        <v>400.80782330802879</v>
      </c>
      <c r="O70" s="33">
        <f>MAX(L70-M70,0)</f>
      </c>
      <c r="P70" s="33">
        <f>MAX(M70-L70,0)</f>
      </c>
      <c r="R70" s="29">
        <f t="shared" si="29"/>
        <v>43617</v>
      </c>
      <c r="S70" s="31">
        <f t="shared" si="26"/>
        <v>22.571331156484948</v>
      </c>
      <c r="T70" s="33">
        <f>IF(AND(MONTH(R70)&gt;=3,MONTH(R70)&lt;=8),0,MAX(0,(100-(S70*1.8+32))*LookupTables!$I$4*$G$2*INDEX(LookupTables!$F$2:$F$13,MATCH(MONTH(R70),LookupTables!$D$2:$D$13,0))+_xlfn.NORM.INV(RAND(),LookupTables!$I$2,LookupTables!$I$3)))</f>
      </c>
      <c r="U70" s="33">
        <f>ROUND(MAX(0,((S70*1.8+32)-50)*LookupTables!$I$5*$G$2*INDEX(LookupTables!$F$2:$F$13,MATCH(MONTH(R70),LookupTables!$D$2:$D$13,0))+_xlfn.NORM.INV(RAND(),LookupTables!$I$2,LookupTables!$I$3)),0)</f>
      </c>
      <c r="V70" s="33" t="e">
        <f ca="1">MAX(0,(T70+U70)*(1+_xlfn.NORM.INV(RAND(),LookupTables!$I$6,0.08)))</f>
        <v>#N/A</v>
      </c>
      <c r="W70" s="33" t="e">
        <f t="shared" si="17"/>
        <v>#N/A</v>
      </c>
      <c r="X70" s="33">
        <f>MAX((T70+U70)-V70,0)</f>
      </c>
      <c r="Y70" s="33">
        <f>MAX(V70-(T70+U70),0)</f>
      </c>
    </row>
    <row r="71" spans="1:25">
      <c r="A71" s="29">
        <f t="shared" si="20"/>
        <v>38657</v>
      </c>
      <c r="B71" s="15">
        <v>2005</v>
      </c>
      <c r="C71" s="16">
        <v>11</v>
      </c>
      <c r="D71" s="16" t="s">
        <v>50</v>
      </c>
      <c r="E71" s="43">
        <v>11.72408171</v>
      </c>
      <c r="F71" s="23">
        <f t="shared" si="21"/>
        <v>53.103347077999999</v>
      </c>
      <c r="G71">
        <v>1</v>
      </c>
      <c r="H71" s="3">
        <v>1</v>
      </c>
      <c r="I71" s="32">
        <f ca="1">_xlfn.NORM.INV(RAND(),LookupTables!$I$2,LookupTables!$I$3)</f>
        <v>79.238250108359537</v>
      </c>
      <c r="J71" s="33">
        <f>IF(AND(C71&gt;=3,C71&lt;=8),0,MAX(0,(100-F71)*LookupTables!$I$4*G71*H71+I71))</f>
      </c>
      <c r="K71">
        <f>ROUND(MAX(0,(F71-50)*LookupTables!$I$5*G71*H71+I71),0)</f>
      </c>
      <c r="L71" s="33">
        <f t="shared" ca="1" si="22"/>
        <v>520.61784155835949</v>
      </c>
      <c r="M71" s="33">
        <f ca="1">MAX(0,L71*(1+_xlfn.NORM.INV(RAND(),LookupTables!$I$6,0.08)))</f>
        <v>488.16643871478675</v>
      </c>
      <c r="N71" s="33">
        <f t="shared" ca="1" si="23"/>
        <v>488.16643871478675</v>
      </c>
      <c r="O71" s="33">
        <f>MAX(L71-M71,0)</f>
      </c>
      <c r="P71" s="33">
        <f>MAX(M71-L71,0)</f>
      </c>
      <c r="R71" s="29">
        <f t="shared" si="29"/>
        <v>43647</v>
      </c>
      <c r="S71" s="31">
        <f t="shared" si="26"/>
        <v>24.659091226446854</v>
      </c>
      <c r="T71" s="33">
        <f>IF(AND(MONTH(R71)&gt;=3,MONTH(R71)&lt;=8),0,MAX(0,(100-(S71*1.8+32))*LookupTables!$I$4*$G$2*INDEX(LookupTables!$F$2:$F$13,MATCH(MONTH(R71),LookupTables!$D$2:$D$13,0))+_xlfn.NORM.INV(RAND(),LookupTables!$I$2,LookupTables!$I$3)))</f>
      </c>
      <c r="U71" s="33">
        <f>ROUND(MAX(0,((S71*1.8+32)-50)*LookupTables!$I$5*$G$2*INDEX(LookupTables!$F$2:$F$13,MATCH(MONTH(R71),LookupTables!$D$2:$D$13,0))+_xlfn.NORM.INV(RAND(),LookupTables!$I$2,LookupTables!$I$3)),0)</f>
      </c>
      <c r="V71" s="33" t="e">
        <f ca="1">MAX(0,(T71+U71)*(1+_xlfn.NORM.INV(RAND(),LookupTables!$I$6,0.08)))</f>
        <v>#N/A</v>
      </c>
      <c r="W71" s="33" t="e">
        <f t="shared" si="17"/>
        <v>#N/A</v>
      </c>
      <c r="X71" s="33">
        <f>MAX((T71+U71)-V71,0)</f>
      </c>
      <c r="Y71" s="33">
        <f>MAX(V71-(T71+U71),0)</f>
      </c>
    </row>
    <row r="72" spans="1:25">
      <c r="A72" s="29">
        <f t="shared" si="20"/>
        <v>38687</v>
      </c>
      <c r="B72" s="13">
        <v>2005</v>
      </c>
      <c r="C72" s="14">
        <v>12</v>
      </c>
      <c r="D72" s="14" t="s">
        <v>50</v>
      </c>
      <c r="E72" s="42">
        <v>5.3861556420000003</v>
      </c>
      <c r="F72" s="23">
        <f t="shared" si="21"/>
        <v>41.695080155600003</v>
      </c>
      <c r="G72">
        <v>1</v>
      </c>
      <c r="H72" s="3">
        <v>1.4</v>
      </c>
      <c r="I72" s="32">
        <f ca="1">_xlfn.NORM.INV(RAND(),LookupTables!$I$2,LookupTables!$I$3)</f>
        <v>17.949341639667495</v>
      </c>
      <c r="J72" s="33">
        <f>IF(AND(C72&gt;=3,C72&lt;=8),0,MAX(0,(100-F72)*LookupTables!$I$4*G72*H72+I72))</f>
      </c>
      <c r="K72">
        <f>ROUND(MAX(0,(F72-50)*LookupTables!$I$5*G72*H72+I72),0)</f>
      </c>
      <c r="L72" s="33">
        <f t="shared" ca="1" si="22"/>
        <v>680.24625214566743</v>
      </c>
      <c r="M72" s="33">
        <f ca="1">MAX(0,L72*(1+_xlfn.NORM.INV(RAND(),LookupTables!$I$6,0.08)))</f>
        <v>764.12868967552356</v>
      </c>
      <c r="N72" s="33">
        <f t="shared" ca="1" si="23"/>
        <v>680.24625214566743</v>
      </c>
      <c r="O72" s="33">
        <f>MAX(L72-M72,0)</f>
      </c>
      <c r="P72" s="33">
        <f>MAX(M72-L72,0)</f>
      </c>
      <c r="R72" s="29">
        <f t="shared" si="29"/>
        <v>43678</v>
      </c>
      <c r="S72" s="31">
        <f t="shared" si="26"/>
        <v>24.742209442262915</v>
      </c>
      <c r="T72" s="33">
        <f>IF(AND(MONTH(R72)&gt;=3,MONTH(R72)&lt;=8),0,MAX(0,(100-(S72*1.8+32))*LookupTables!$I$4*$G$2*INDEX(LookupTables!$F$2:$F$13,MATCH(MONTH(R72),LookupTables!$D$2:$D$13,0))+_xlfn.NORM.INV(RAND(),LookupTables!$I$2,LookupTables!$I$3)))</f>
      </c>
      <c r="U72" s="33">
        <f>ROUND(MAX(0,((S72*1.8+32)-50)*LookupTables!$I$5*$G$2*INDEX(LookupTables!$F$2:$F$13,MATCH(MONTH(R72),LookupTables!$D$2:$D$13,0))+_xlfn.NORM.INV(RAND(),LookupTables!$I$2,LookupTables!$I$3)),0)</f>
      </c>
      <c r="V72" s="33" t="e">
        <f ca="1">MAX(0,(T72+U72)*(1+_xlfn.NORM.INV(RAND(),LookupTables!$I$6,0.08)))</f>
        <v>#N/A</v>
      </c>
      <c r="W72" s="33" t="e">
        <f t="shared" si="17"/>
        <v>#N/A</v>
      </c>
      <c r="X72" s="33">
        <f>MAX((T72+U72)-V72,0)</f>
      </c>
      <c r="Y72" s="33">
        <f>MAX(V72-(T72+U72),0)</f>
      </c>
    </row>
    <row r="73" spans="1:25">
      <c r="A73" s="29">
        <f t="shared" si="20"/>
        <v>38718</v>
      </c>
      <c r="B73" s="15">
        <v>2006</v>
      </c>
      <c r="C73" s="16">
        <v>1</v>
      </c>
      <c r="D73" s="16" t="s">
        <v>50</v>
      </c>
      <c r="E73" s="43">
        <v>7.7910311280000002</v>
      </c>
      <c r="F73" s="23">
        <f t="shared" si="21"/>
        <v>46.023856030399998</v>
      </c>
      <c r="G73">
        <v>1</v>
      </c>
      <c r="H73" s="3">
        <v>1.3</v>
      </c>
      <c r="I73" s="32">
        <f ca="1">_xlfn.NORM.INV(RAND(),LookupTables!$I$2,LookupTables!$I$3)</f>
        <v>23.261182656043815</v>
      </c>
      <c r="J73" s="33">
        <f>IF(AND(C73&gt;=3,C73&lt;=8),0,MAX(0,(100-F73)*LookupTables!$I$4*G73*H73+I73))</f>
      </c>
      <c r="K73">
        <f>ROUND(MAX(0,(F73-50)*LookupTables!$I$5*G73*H73+I73),0)</f>
      </c>
      <c r="L73" s="33">
        <f t="shared" ca="1" si="22"/>
        <v>622.61948032404393</v>
      </c>
      <c r="M73" s="33">
        <f ca="1">MAX(0,L73*(1+_xlfn.NORM.INV(RAND(),LookupTables!$I$6,0.08)))</f>
        <v>624.49725156848456</v>
      </c>
      <c r="N73" s="33">
        <f t="shared" ca="1" si="23"/>
        <v>622.61948032404393</v>
      </c>
      <c r="O73" s="33">
        <f>MAX(L73-M73,0)</f>
      </c>
      <c r="P73" s="33">
        <f>MAX(M73-L73,0)</f>
      </c>
      <c r="R73" s="29">
        <f t="shared" si="29"/>
        <v>43709</v>
      </c>
      <c r="S73" s="31">
        <f t="shared" si="26"/>
        <v>21.527774730982987</v>
      </c>
      <c r="T73" s="33">
        <f>IF(AND(MONTH(R73)&gt;=3,MONTH(R73)&lt;=8),0,MAX(0,(100-(S73*1.8+32))*LookupTables!$I$4*$G$2*INDEX(LookupTables!$F$2:$F$13,MATCH(MONTH(R73),LookupTables!$D$2:$D$13,0))+_xlfn.NORM.INV(RAND(),LookupTables!$I$2,LookupTables!$I$3)))</f>
      </c>
      <c r="U73" s="33">
        <f>ROUND(MAX(0,((S73*1.8+32)-50)*LookupTables!$I$5*$G$2*INDEX(LookupTables!$F$2:$F$13,MATCH(MONTH(R73),LookupTables!$D$2:$D$13,0))+_xlfn.NORM.INV(RAND(),LookupTables!$I$2,LookupTables!$I$3)),0)</f>
      </c>
      <c r="V73" s="33" t="e">
        <f ca="1">MAX(0,(T73+U73)*(1+_xlfn.NORM.INV(RAND(),LookupTables!$I$6,0.08)))</f>
        <v>#N/A</v>
      </c>
      <c r="W73" s="33" t="e">
        <f t="shared" si="17"/>
        <v>#N/A</v>
      </c>
      <c r="X73" s="33">
        <f>MAX((T73+U73)-V73,0)</f>
      </c>
      <c r="Y73" s="33">
        <f>MAX(V73-(T73+U73),0)</f>
      </c>
    </row>
    <row r="74" spans="1:25">
      <c r="A74" s="29">
        <f t="shared" si="20"/>
        <v>38749</v>
      </c>
      <c r="B74" s="13">
        <v>2006</v>
      </c>
      <c r="C74" s="14">
        <v>2</v>
      </c>
      <c r="D74" s="14" t="s">
        <v>50</v>
      </c>
      <c r="E74" s="42">
        <v>6.4937237349999997</v>
      </c>
      <c r="F74" s="23">
        <f t="shared" si="21"/>
        <v>43.688702722999999</v>
      </c>
      <c r="G74">
        <v>1</v>
      </c>
      <c r="H74" s="3">
        <v>1.25</v>
      </c>
      <c r="I74" s="32">
        <f ca="1">_xlfn.NORM.INV(RAND(),LookupTables!$I$2,LookupTables!$I$3)</f>
        <v>-5.0214429073676135</v>
      </c>
      <c r="J74" s="33">
        <f>IF(AND(C74&gt;=3,C74&lt;=8),0,MAX(0,(100-F74)*LookupTables!$I$4*G74*H74+I74))</f>
      </c>
      <c r="K74">
        <f>ROUND(MAX(0,(F74-50)*LookupTables!$I$5*G74*H74+I74),0)</f>
      </c>
      <c r="L74" s="33">
        <f t="shared" ca="1" si="22"/>
        <v>579.39278374888238</v>
      </c>
      <c r="M74" s="33">
        <f ca="1">MAX(0,L74*(1+_xlfn.NORM.INV(RAND(),LookupTables!$I$6,0.08)))</f>
        <v>657.64406695608295</v>
      </c>
      <c r="N74" s="33">
        <f t="shared" ca="1" si="23"/>
        <v>579.39278374888238</v>
      </c>
      <c r="O74" s="33">
        <f>MAX(L74-M74,0)</f>
      </c>
      <c r="P74" s="33">
        <f>MAX(M74-L74,0)</f>
      </c>
      <c r="R74" s="29">
        <f t="shared" si="29"/>
        <v>43739</v>
      </c>
      <c r="S74" s="31">
        <f t="shared" si="26"/>
        <v>15.66183239548999</v>
      </c>
      <c r="T74" s="33">
        <f>IF(AND(MONTH(R74)&gt;=3,MONTH(R74)&lt;=8),0,MAX(0,(100-(S74*1.8+32))*LookupTables!$I$4*$G$2*INDEX(LookupTables!$F$2:$F$13,MATCH(MONTH(R74),LookupTables!$D$2:$D$13,0))+_xlfn.NORM.INV(RAND(),LookupTables!$I$2,LookupTables!$I$3)))</f>
      </c>
      <c r="U74" s="33">
        <f>ROUND(MAX(0,((S74*1.8+32)-50)*LookupTables!$I$5*$G$2*INDEX(LookupTables!$F$2:$F$13,MATCH(MONTH(R74),LookupTables!$D$2:$D$13,0))+_xlfn.NORM.INV(RAND(),LookupTables!$I$2,LookupTables!$I$3)),0)</f>
      </c>
      <c r="V74" s="33" t="e">
        <f ca="1">MAX(0,(T74+U74)*(1+_xlfn.NORM.INV(RAND(),LookupTables!$I$6,0.08)))</f>
        <v>#N/A</v>
      </c>
      <c r="W74" s="33" t="e">
        <f t="shared" si="17"/>
        <v>#N/A</v>
      </c>
      <c r="X74" s="33">
        <f>MAX((T74+U74)-V74,0)</f>
      </c>
      <c r="Y74" s="33">
        <f>MAX(V74-(T74+U74),0)</f>
      </c>
    </row>
    <row r="75" spans="1:25">
      <c r="A75" s="29">
        <f t="shared" si="20"/>
        <v>38777</v>
      </c>
      <c r="B75" s="15">
        <v>2006</v>
      </c>
      <c r="C75" s="16">
        <v>3</v>
      </c>
      <c r="D75" s="16" t="s">
        <v>50</v>
      </c>
      <c r="E75" s="43">
        <v>9.3624085600000004</v>
      </c>
      <c r="F75" s="23">
        <f t="shared" si="21"/>
        <v>48.852335408000002</v>
      </c>
      <c r="G75">
        <v>1</v>
      </c>
      <c r="H75" s="3">
        <v>0.8</v>
      </c>
      <c r="I75" s="32">
        <f ca="1">_xlfn.NORM.INV(RAND(),LookupTables!$I$2,LookupTables!$I$3)</f>
        <v>84.203051771100306</v>
      </c>
      <c r="J75" s="33">
        <f>IF(AND(C75&gt;=3,C75&lt;=8),0,MAX(0,(100-F75)*LookupTables!$I$4*G75*H75+I75))</f>
      </c>
      <c r="K75">
        <f>ROUND(MAX(0,(F75-50)*LookupTables!$I$5*G75*H75+I75),0)</f>
      </c>
      <c r="L75" s="33">
        <f t="shared" ca="1" si="22"/>
        <v>0</v>
      </c>
      <c r="M75" s="33">
        <f ca="1">MAX(0,L75*(1+_xlfn.NORM.INV(RAND(),LookupTables!$I$6,0.08)))</f>
        <v>0</v>
      </c>
      <c r="N75" s="33">
        <f t="shared" ca="1" si="23"/>
        <v>0</v>
      </c>
      <c r="O75" s="33">
        <f>MAX(L75-M75,0)</f>
      </c>
      <c r="P75" s="33">
        <f>MAX(M75-L75,0)</f>
      </c>
      <c r="R75" s="29">
        <f t="shared" si="29"/>
        <v>43770</v>
      </c>
      <c r="S75" s="31">
        <f t="shared" si="26"/>
        <v>10.412278901923951</v>
      </c>
      <c r="T75" s="33">
        <f>IF(AND(MONTH(R75)&gt;=3,MONTH(R75)&lt;=8),0,MAX(0,(100-(S75*1.8+32))*LookupTables!$I$4*$G$2*INDEX(LookupTables!$F$2:$F$13,MATCH(MONTH(R75),LookupTables!$D$2:$D$13,0))+_xlfn.NORM.INV(RAND(),LookupTables!$I$2,LookupTables!$I$3)))</f>
      </c>
      <c r="U75" s="33">
        <f>ROUND(MAX(0,((S75*1.8+32)-50)*LookupTables!$I$5*$G$2*INDEX(LookupTables!$F$2:$F$13,MATCH(MONTH(R75),LookupTables!$D$2:$D$13,0))+_xlfn.NORM.INV(RAND(),LookupTables!$I$2,LookupTables!$I$3)),0)</f>
      </c>
      <c r="V75" s="33" t="e">
        <f ca="1">MAX(0,(T75+U75)*(1+_xlfn.NORM.INV(RAND(),LookupTables!$I$6,0.08)))</f>
        <v>#N/A</v>
      </c>
      <c r="W75" s="33" t="e">
        <f t="shared" si="17"/>
        <v>#N/A</v>
      </c>
      <c r="X75" s="33">
        <f>MAX((T75+U75)-V75,0)</f>
      </c>
      <c r="Y75" s="33">
        <f>MAX(V75-(T75+U75),0)</f>
      </c>
    </row>
    <row r="76" spans="1:25">
      <c r="A76" s="29">
        <f t="shared" si="20"/>
        <v>38808</v>
      </c>
      <c r="B76" s="13">
        <v>2006</v>
      </c>
      <c r="C76" s="14">
        <v>4</v>
      </c>
      <c r="D76" s="14" t="s">
        <v>50</v>
      </c>
      <c r="E76" s="42">
        <v>14.968494160000001</v>
      </c>
      <c r="F76" s="23">
        <f t="shared" si="21"/>
        <v>58.943289488000005</v>
      </c>
      <c r="G76">
        <v>1</v>
      </c>
      <c r="H76" s="3">
        <v>0.7</v>
      </c>
      <c r="I76" s="32">
        <f ca="1">_xlfn.NORM.INV(RAND(),LookupTables!$I$2,LookupTables!$I$3)</f>
        <v>-27.199510891357985</v>
      </c>
      <c r="J76" s="33">
        <f>IF(AND(C76&gt;=3,C76&lt;=8),0,MAX(0,(100-F76)*LookupTables!$I$4*G76*H76+I76))</f>
      </c>
      <c r="K76">
        <f>ROUND(MAX(0,(F76-50)*LookupTables!$I$5*G76*H76+I76),0)</f>
      </c>
      <c r="L76" s="33">
        <f t="shared" ca="1" si="22"/>
        <v>0</v>
      </c>
      <c r="M76" s="33">
        <f ca="1">MAX(0,L76*(1+_xlfn.NORM.INV(RAND(),LookupTables!$I$6,0.08)))</f>
        <v>0</v>
      </c>
      <c r="N76" s="33">
        <f t="shared" ca="1" si="23"/>
        <v>0</v>
      </c>
      <c r="O76" s="33">
        <f>MAX(L76-M76,0)</f>
      </c>
      <c r="P76" s="33">
        <f>MAX(M76-L76,0)</f>
      </c>
      <c r="R76" s="29">
        <f t="shared" si="29"/>
        <v>43800</v>
      </c>
      <c r="S76" s="31">
        <f t="shared" si="26"/>
        <v>5.643059774875864</v>
      </c>
      <c r="T76" s="33">
        <f>IF(AND(MONTH(R76)&gt;=3,MONTH(R76)&lt;=8),0,MAX(0,(100-(S76*1.8+32))*LookupTables!$I$4*$G$2*INDEX(LookupTables!$F$2:$F$13,MATCH(MONTH(R76),LookupTables!$D$2:$D$13,0))+_xlfn.NORM.INV(RAND(),LookupTables!$I$2,LookupTables!$I$3)))</f>
      </c>
      <c r="U76" s="33">
        <f>ROUND(MAX(0,((S76*1.8+32)-50)*LookupTables!$I$5*$G$2*INDEX(LookupTables!$F$2:$F$13,MATCH(MONTH(R76),LookupTables!$D$2:$D$13,0))+_xlfn.NORM.INV(RAND(),LookupTables!$I$2,LookupTables!$I$3)),0)</f>
      </c>
      <c r="V76" s="33" t="e">
        <f ca="1">MAX(0,(T76+U76)*(1+_xlfn.NORM.INV(RAND(),LookupTables!$I$6,0.08)))</f>
        <v>#N/A</v>
      </c>
      <c r="W76" s="33" t="e">
        <f t="shared" si="17"/>
        <v>#N/A</v>
      </c>
      <c r="X76" s="33">
        <f>MAX((T76+U76)-V76,0)</f>
      </c>
      <c r="Y76" s="33">
        <f>MAX(V76-(T76+U76),0)</f>
      </c>
    </row>
    <row r="77" spans="1:25">
      <c r="A77" s="29">
        <f t="shared" si="20"/>
        <v>38838</v>
      </c>
      <c r="B77" s="15">
        <v>2006</v>
      </c>
      <c r="C77" s="16">
        <v>5</v>
      </c>
      <c r="D77" s="16" t="s">
        <v>50</v>
      </c>
      <c r="E77" s="43">
        <v>18.94038132</v>
      </c>
      <c r="F77" s="23">
        <f t="shared" si="21"/>
        <v>66.092686376000003</v>
      </c>
      <c r="G77">
        <v>1</v>
      </c>
      <c r="H77" s="3">
        <v>0.75</v>
      </c>
      <c r="I77" s="32">
        <f ca="1">_xlfn.NORM.INV(RAND(),LookupTables!$I$2,LookupTables!$I$3)</f>
        <v>-51.991803519727164</v>
      </c>
      <c r="J77" s="33">
        <f>IF(AND(C77&gt;=3,C77&lt;=8),0,MAX(0,(100-F77)*LookupTables!$I$4*G77*H77+I77))</f>
      </c>
      <c r="K77">
        <f>ROUND(MAX(0,(F77-50)*LookupTables!$I$5*G77*H77+I77),0)</f>
      </c>
      <c r="L77" s="33">
        <f t="shared" ca="1" si="22"/>
        <v>0</v>
      </c>
      <c r="M77" s="33">
        <f ca="1">MAX(0,L77*(1+_xlfn.NORM.INV(RAND(),LookupTables!$I$6,0.08)))</f>
        <v>0</v>
      </c>
      <c r="N77" s="33">
        <f t="shared" ca="1" si="23"/>
        <v>0</v>
      </c>
      <c r="O77" s="33">
        <f>MAX(L77-M77,0)</f>
      </c>
      <c r="P77" s="33">
        <f>MAX(M77-L77,0)</f>
      </c>
      <c r="R77" s="29">
        <f t="shared" si="29"/>
        <v>43831</v>
      </c>
      <c r="S77" s="31">
        <f t="shared" si="26"/>
        <v>5.047634948288259</v>
      </c>
      <c r="T77" s="33">
        <f>IF(AND(MONTH(R77)&gt;=3,MONTH(R77)&lt;=8),0,MAX(0,(100-(S77*1.8+32))*LookupTables!$I$4*$G$2*INDEX(LookupTables!$F$2:$F$13,MATCH(MONTH(R77),LookupTables!$D$2:$D$13,0))+_xlfn.NORM.INV(RAND(),LookupTables!$I$2,LookupTables!$I$3)))</f>
      </c>
      <c r="U77" s="33">
        <f>ROUND(MAX(0,((S77*1.8+32)-50)*LookupTables!$I$5*$G$2*INDEX(LookupTables!$F$2:$F$13,MATCH(MONTH(R77),LookupTables!$D$2:$D$13,0))+_xlfn.NORM.INV(RAND(),LookupTables!$I$2,LookupTables!$I$3)),0)</f>
      </c>
      <c r="V77" s="33" t="e">
        <f ca="1">MAX(0,(T77+U77)*(1+_xlfn.NORM.INV(RAND(),LookupTables!$I$6,0.08)))</f>
        <v>#N/A</v>
      </c>
      <c r="W77" s="33" t="e">
        <f t="shared" si="17"/>
        <v>#N/A</v>
      </c>
      <c r="X77" s="33">
        <f>MAX((T77+U77)-V77,0)</f>
      </c>
      <c r="Y77" s="33">
        <f>MAX(V77-(T77+U77),0)</f>
      </c>
    </row>
    <row r="78" spans="1:25">
      <c r="A78" s="29">
        <f t="shared" si="20"/>
        <v>38869</v>
      </c>
      <c r="B78" s="13">
        <v>2006</v>
      </c>
      <c r="C78" s="14">
        <v>6</v>
      </c>
      <c r="D78" s="14" t="s">
        <v>50</v>
      </c>
      <c r="E78" s="42">
        <v>23.295155640000001</v>
      </c>
      <c r="F78" s="23">
        <f t="shared" si="21"/>
        <v>73.931280151999999</v>
      </c>
      <c r="G78">
        <v>1</v>
      </c>
      <c r="H78" s="3">
        <v>1.2</v>
      </c>
      <c r="I78" s="32">
        <f ca="1">_xlfn.NORM.INV(RAND(),LookupTables!$I$2,LookupTables!$I$3)</f>
        <v>1.0904465989736372</v>
      </c>
      <c r="J78" s="33">
        <f>IF(AND(C78&gt;=3,C78&lt;=8),0,MAX(0,(100-F78)*LookupTables!$I$4*G78*H78+I78))</f>
      </c>
      <c r="K78">
        <f>ROUND(MAX(0,(F78-50)*LookupTables!$I$5*G78*H78+I78),0)</f>
      </c>
      <c r="L78" s="33">
        <f t="shared" ca="1" si="22"/>
        <v>0</v>
      </c>
      <c r="M78" s="33">
        <f ca="1">MAX(0,L78*(1+_xlfn.NORM.INV(RAND(),LookupTables!$I$6,0.08)))</f>
        <v>0</v>
      </c>
      <c r="N78" s="33">
        <f t="shared" ca="1" si="23"/>
        <v>0</v>
      </c>
      <c r="O78" s="33">
        <f>MAX(L78-M78,0)</f>
      </c>
      <c r="P78" s="33">
        <f>MAX(M78-L78,0)</f>
      </c>
      <c r="R78" s="29">
        <f t="shared" si="29"/>
        <v>43862</v>
      </c>
      <c r="S78" s="31">
        <f t="shared" si="26"/>
        <v>6.3413681615666366</v>
      </c>
      <c r="T78" s="33">
        <f>IF(AND(MONTH(R78)&gt;=3,MONTH(R78)&lt;=8),0,MAX(0,(100-(S78*1.8+32))*LookupTables!$I$4*$G$2*INDEX(LookupTables!$F$2:$F$13,MATCH(MONTH(R78),LookupTables!$D$2:$D$13,0))+_xlfn.NORM.INV(RAND(),LookupTables!$I$2,LookupTables!$I$3)))</f>
      </c>
      <c r="U78" s="33">
        <f>ROUND(MAX(0,((S78*1.8+32)-50)*LookupTables!$I$5*$G$2*INDEX(LookupTables!$F$2:$F$13,MATCH(MONTH(R78),LookupTables!$D$2:$D$13,0))+_xlfn.NORM.INV(RAND(),LookupTables!$I$2,LookupTables!$I$3)),0)</f>
      </c>
      <c r="V78" s="33" t="e">
        <f ca="1">MAX(0,(T78+U78)*(1+_xlfn.NORM.INV(RAND(),LookupTables!$I$6,0.08)))</f>
        <v>#N/A</v>
      </c>
      <c r="W78" s="33" t="e">
        <f t="shared" si="17"/>
        <v>#N/A</v>
      </c>
      <c r="X78" s="33">
        <f>MAX((T78+U78)-V78,0)</f>
      </c>
      <c r="Y78" s="33">
        <f>MAX(V78-(T78+U78),0)</f>
      </c>
    </row>
    <row r="79" spans="1:25">
      <c r="A79" s="29">
        <f t="shared" si="20"/>
        <v>38899</v>
      </c>
      <c r="B79" s="15">
        <v>2006</v>
      </c>
      <c r="C79" s="16">
        <v>7</v>
      </c>
      <c r="D79" s="16" t="s">
        <v>50</v>
      </c>
      <c r="E79" s="43">
        <v>26.04798444</v>
      </c>
      <c r="F79" s="23">
        <f t="shared" si="21"/>
        <v>78.886371991999994</v>
      </c>
      <c r="G79">
        <v>1</v>
      </c>
      <c r="H79" s="3">
        <v>1.35</v>
      </c>
      <c r="I79" s="32">
        <f ca="1">_xlfn.NORM.INV(RAND(),LookupTables!$I$2,LookupTables!$I$3)</f>
        <v>62.408780802314482</v>
      </c>
      <c r="J79" s="33">
        <f>IF(AND(C79&gt;=3,C79&lt;=8),0,MAX(0,(100-F79)*LookupTables!$I$4*G79*H79+I79))</f>
      </c>
      <c r="K79">
        <f>ROUND(MAX(0,(F79-50)*LookupTables!$I$5*G79*H79+I79),0)</f>
      </c>
      <c r="L79" s="33">
        <f t="shared" ca="1" si="22"/>
        <v>0</v>
      </c>
      <c r="M79" s="33">
        <f ca="1">MAX(0,L79*(1+_xlfn.NORM.INV(RAND(),LookupTables!$I$6,0.08)))</f>
        <v>0</v>
      </c>
      <c r="N79" s="33">
        <f t="shared" ca="1" si="23"/>
        <v>0</v>
      </c>
      <c r="O79" s="33">
        <f>MAX(L79-M79,0)</f>
      </c>
      <c r="P79" s="33">
        <f>MAX(M79-L79,0)</f>
      </c>
      <c r="R79" s="29">
        <f t="shared" si="29"/>
        <v>43891</v>
      </c>
      <c r="S79" s="31">
        <f t="shared" si="26"/>
        <v>9.6225181409549165</v>
      </c>
      <c r="T79" s="33">
        <f>IF(AND(MONTH(R79)&gt;=3,MONTH(R79)&lt;=8),0,MAX(0,(100-(S79*1.8+32))*LookupTables!$I$4*$G$2*INDEX(LookupTables!$F$2:$F$13,MATCH(MONTH(R79),LookupTables!$D$2:$D$13,0))+_xlfn.NORM.INV(RAND(),LookupTables!$I$2,LookupTables!$I$3)))</f>
      </c>
      <c r="U79" s="33">
        <f>ROUND(MAX(0,((S79*1.8+32)-50)*LookupTables!$I$5*$G$2*INDEX(LookupTables!$F$2:$F$13,MATCH(MONTH(R79),LookupTables!$D$2:$D$13,0))+_xlfn.NORM.INV(RAND(),LookupTables!$I$2,LookupTables!$I$3)),0)</f>
      </c>
      <c r="V79" s="33" t="e">
        <f ca="1">MAX(0,(T79+U79)*(1+_xlfn.NORM.INV(RAND(),LookupTables!$I$6,0.08)))</f>
        <v>#N/A</v>
      </c>
      <c r="W79" s="33" t="e">
        <f t="shared" si="17"/>
        <v>#N/A</v>
      </c>
      <c r="X79" s="33">
        <f>MAX((T79+U79)-V79,0)</f>
      </c>
      <c r="Y79" s="33">
        <f>MAX(V79-(T79+U79),0)</f>
      </c>
    </row>
    <row r="80" spans="1:25">
      <c r="A80" s="29">
        <f t="shared" si="20"/>
        <v>38930</v>
      </c>
      <c r="B80" s="13">
        <v>2006</v>
      </c>
      <c r="C80" s="14">
        <v>8</v>
      </c>
      <c r="D80" s="14" t="s">
        <v>50</v>
      </c>
      <c r="E80" s="42">
        <v>24.73636965</v>
      </c>
      <c r="F80" s="23">
        <f t="shared" si="21"/>
        <v>76.525465370000006</v>
      </c>
      <c r="G80">
        <v>1</v>
      </c>
      <c r="H80" s="3">
        <v>1.25</v>
      </c>
      <c r="I80" s="32">
        <f ca="1">_xlfn.NORM.INV(RAND(),LookupTables!$I$2,LookupTables!$I$3)</f>
        <v>41.561757470040654</v>
      </c>
      <c r="J80" s="33">
        <f>IF(AND(C80&gt;=3,C80&lt;=8),0,MAX(0,(100-F80)*LookupTables!$I$4*G80*H80+I80))</f>
      </c>
      <c r="K80">
        <f>ROUND(MAX(0,(F80-50)*LookupTables!$I$5*G80*H80+I80),0)</f>
      </c>
      <c r="L80" s="33">
        <f t="shared" ca="1" si="22"/>
        <v>0</v>
      </c>
      <c r="M80" s="33">
        <f ca="1">MAX(0,L80*(1+_xlfn.NORM.INV(RAND(),LookupTables!$I$6,0.08)))</f>
        <v>0</v>
      </c>
      <c r="N80" s="33">
        <f t="shared" ca="1" si="23"/>
        <v>0</v>
      </c>
      <c r="O80" s="33">
        <f>MAX(L80-M80,0)</f>
      </c>
      <c r="P80" s="33">
        <f>MAX(M80-L80,0)</f>
      </c>
      <c r="R80" s="29">
        <f t="shared" si="29"/>
        <v>43922</v>
      </c>
      <c r="S80" s="31">
        <f t="shared" si="26"/>
        <v>14.181469726534788</v>
      </c>
      <c r="T80" s="33">
        <f>IF(AND(MONTH(R80)&gt;=3,MONTH(R80)&lt;=8),0,MAX(0,(100-(S80*1.8+32))*LookupTables!$I$4*$G$2*INDEX(LookupTables!$F$2:$F$13,MATCH(MONTH(R80),LookupTables!$D$2:$D$13,0))+_xlfn.NORM.INV(RAND(),LookupTables!$I$2,LookupTables!$I$3)))</f>
      </c>
      <c r="U80" s="33">
        <f>ROUND(MAX(0,((S80*1.8+32)-50)*LookupTables!$I$5*$G$2*INDEX(LookupTables!$F$2:$F$13,MATCH(MONTH(R80),LookupTables!$D$2:$D$13,0))+_xlfn.NORM.INV(RAND(),LookupTables!$I$2,LookupTables!$I$3)),0)</f>
      </c>
      <c r="V80" s="33" t="e">
        <f ca="1">MAX(0,(T80+U80)*(1+_xlfn.NORM.INV(RAND(),LookupTables!$I$6,0.08)))</f>
        <v>#N/A</v>
      </c>
      <c r="W80" s="33" t="e">
        <f t="shared" si="17"/>
        <v>#N/A</v>
      </c>
      <c r="X80" s="33">
        <f>MAX((T80+U80)-V80,0)</f>
      </c>
      <c r="Y80" s="33">
        <f>MAX(V80-(T80+U80),0)</f>
      </c>
    </row>
    <row r="81" spans="1:25">
      <c r="A81" s="29">
        <f t="shared" si="20"/>
        <v>38961</v>
      </c>
      <c r="B81" s="15">
        <v>2006</v>
      </c>
      <c r="C81" s="16">
        <v>9</v>
      </c>
      <c r="D81" s="16" t="s">
        <v>50</v>
      </c>
      <c r="E81" s="43">
        <v>20.470062259999999</v>
      </c>
      <c r="F81" s="23">
        <f t="shared" si="21"/>
        <v>68.846112067999996</v>
      </c>
      <c r="G81">
        <v>1</v>
      </c>
      <c r="H81" s="3">
        <v>0.8</v>
      </c>
      <c r="I81" s="32">
        <f ca="1">_xlfn.NORM.INV(RAND(),LookupTables!$I$2,LookupTables!$I$3)</f>
        <v>12.580833459309417</v>
      </c>
      <c r="J81" s="33">
        <f>IF(AND(C81&gt;=3,C81&lt;=8),0,MAX(0,(100-F81)*LookupTables!$I$4*G81*H81+I81))</f>
      </c>
      <c r="K81">
        <f>ROUND(MAX(0,(F81-50)*LookupTables!$I$5*G81*H81+I81),0)</f>
      </c>
      <c r="L81" s="33">
        <f t="shared" ca="1" si="22"/>
        <v>330.70058441930951</v>
      </c>
      <c r="M81" s="33">
        <f ca="1">MAX(0,L81*(1+_xlfn.NORM.INV(RAND(),LookupTables!$I$6,0.08)))</f>
        <v>362.07248822409167</v>
      </c>
      <c r="N81" s="33">
        <f t="shared" ca="1" si="23"/>
        <v>330.70058441930951</v>
      </c>
      <c r="O81" s="33">
        <f>MAX(L81-M81,0)</f>
      </c>
      <c r="P81" s="33">
        <f>MAX(M81-L81,0)</f>
      </c>
      <c r="R81" s="29">
        <f t="shared" si="29"/>
        <v>43952</v>
      </c>
      <c r="S81" s="31">
        <f t="shared" si="26"/>
        <v>18.567886351601345</v>
      </c>
      <c r="T81" s="33">
        <f>IF(AND(MONTH(R81)&gt;=3,MONTH(R81)&lt;=8),0,MAX(0,(100-(S81*1.8+32))*LookupTables!$I$4*$G$2*INDEX(LookupTables!$F$2:$F$13,MATCH(MONTH(R81),LookupTables!$D$2:$D$13,0))+_xlfn.NORM.INV(RAND(),LookupTables!$I$2,LookupTables!$I$3)))</f>
      </c>
      <c r="U81" s="33">
        <f>ROUND(MAX(0,((S81*1.8+32)-50)*LookupTables!$I$5*$G$2*INDEX(LookupTables!$F$2:$F$13,MATCH(MONTH(R81),LookupTables!$D$2:$D$13,0))+_xlfn.NORM.INV(RAND(),LookupTables!$I$2,LookupTables!$I$3)),0)</f>
      </c>
      <c r="V81" s="33" t="e">
        <f ca="1">MAX(0,(T81+U81)*(1+_xlfn.NORM.INV(RAND(),LookupTables!$I$6,0.08)))</f>
        <v>#N/A</v>
      </c>
      <c r="W81" s="33" t="e">
        <f t="shared" si="17"/>
        <v>#N/A</v>
      </c>
      <c r="X81" s="33">
        <f>MAX((T81+U81)-V81,0)</f>
      </c>
      <c r="Y81" s="33">
        <f>MAX(V81-(T81+U81),0)</f>
      </c>
    </row>
    <row r="82" spans="1:25">
      <c r="A82" s="29">
        <f t="shared" si="20"/>
        <v>38991</v>
      </c>
      <c r="B82" s="13">
        <v>2006</v>
      </c>
      <c r="C82" s="14">
        <v>10</v>
      </c>
      <c r="D82" s="14" t="s">
        <v>50</v>
      </c>
      <c r="E82" s="42">
        <v>15.046058370000001</v>
      </c>
      <c r="F82" s="23">
        <f t="shared" si="21"/>
        <v>59.082905066000002</v>
      </c>
      <c r="G82">
        <v>1</v>
      </c>
      <c r="H82" s="3">
        <v>0.85</v>
      </c>
      <c r="I82" s="32">
        <f ca="1">_xlfn.NORM.INV(RAND(),LookupTables!$I$2,LookupTables!$I$3)</f>
        <v>-75.712053878248156</v>
      </c>
      <c r="J82" s="33">
        <f>IF(AND(C82&gt;=3,C82&lt;=8),0,MAX(0,(100-F82)*LookupTables!$I$4*G82*H82+I82))</f>
      </c>
      <c r="K82">
        <f>ROUND(MAX(0,(F82-50)*LookupTables!$I$5*G82*H82+I82),0)</f>
      </c>
      <c r="L82" s="33">
        <f t="shared" ca="1" si="22"/>
        <v>285.34219804925192</v>
      </c>
      <c r="M82" s="33">
        <f ca="1">MAX(0,L82*(1+_xlfn.NORM.INV(RAND(),LookupTables!$I$6,0.08)))</f>
        <v>293.78870075196079</v>
      </c>
      <c r="N82" s="33">
        <f t="shared" ca="1" si="23"/>
        <v>285.34219804925192</v>
      </c>
      <c r="O82" s="33">
        <f>MAX(L82-M82,0)</f>
      </c>
      <c r="P82" s="33">
        <f>MAX(M82-L82,0)</f>
      </c>
      <c r="R82" s="29">
        <f t="shared" si="29"/>
        <v>43983</v>
      </c>
      <c r="S82" s="31">
        <f t="shared" si="26"/>
        <v>22.539470569816828</v>
      </c>
      <c r="T82" s="33">
        <f>IF(AND(MONTH(R82)&gt;=3,MONTH(R82)&lt;=8),0,MAX(0,(100-(S82*1.8+32))*LookupTables!$I$4*$G$2*INDEX(LookupTables!$F$2:$F$13,MATCH(MONTH(R82),LookupTables!$D$2:$D$13,0))+_xlfn.NORM.INV(RAND(),LookupTables!$I$2,LookupTables!$I$3)))</f>
      </c>
      <c r="U82" s="33">
        <f>ROUND(MAX(0,((S82*1.8+32)-50)*LookupTables!$I$5*$G$2*INDEX(LookupTables!$F$2:$F$13,MATCH(MONTH(R82),LookupTables!$D$2:$D$13,0))+_xlfn.NORM.INV(RAND(),LookupTables!$I$2,LookupTables!$I$3)),0)</f>
      </c>
      <c r="V82" s="33" t="e">
        <f ca="1">MAX(0,(T82+U82)*(1+_xlfn.NORM.INV(RAND(),LookupTables!$I$6,0.08)))</f>
        <v>#N/A</v>
      </c>
      <c r="W82" s="33" t="e">
        <f t="shared" si="17"/>
        <v>#N/A</v>
      </c>
      <c r="X82" s="33">
        <f>MAX((T82+U82)-V82,0)</f>
      </c>
      <c r="Y82" s="33">
        <f>MAX(V82-(T82+U82),0)</f>
      </c>
    </row>
    <row r="83" spans="1:25">
      <c r="A83" s="29">
        <f t="shared" si="20"/>
        <v>39022</v>
      </c>
      <c r="B83" s="15">
        <v>2006</v>
      </c>
      <c r="C83" s="16">
        <v>11</v>
      </c>
      <c r="D83" s="16" t="s">
        <v>50</v>
      </c>
      <c r="E83" s="43">
        <v>11.3618249</v>
      </c>
      <c r="F83" s="23">
        <f t="shared" si="21"/>
        <v>52.451284819999998</v>
      </c>
      <c r="G83">
        <v>1</v>
      </c>
      <c r="H83" s="3">
        <v>1</v>
      </c>
      <c r="I83" s="32">
        <f ca="1">_xlfn.NORM.INV(RAND(),LookupTables!$I$2,LookupTables!$I$3)</f>
        <v>22.895049722651088</v>
      </c>
      <c r="J83" s="33">
        <f>IF(AND(C83&gt;=3,C83&lt;=8),0,MAX(0,(100-F83)*LookupTables!$I$4*G83*H83+I83))</f>
      </c>
      <c r="K83">
        <f>ROUND(MAX(0,(F83-50)*LookupTables!$I$5*G83*H83+I83),0)</f>
      </c>
      <c r="L83" s="33">
        <f t="shared" ca="1" si="22"/>
        <v>466.0859252226511</v>
      </c>
      <c r="M83" s="33">
        <f ca="1">MAX(0,L83*(1+_xlfn.NORM.INV(RAND(),LookupTables!$I$6,0.08)))</f>
        <v>400.9158577713925</v>
      </c>
      <c r="N83" s="33">
        <f t="shared" ca="1" si="23"/>
        <v>400.9158577713925</v>
      </c>
      <c r="O83" s="33">
        <f>MAX(L83-M83,0)</f>
      </c>
      <c r="P83" s="33">
        <f>MAX(M83-L83,0)</f>
      </c>
      <c r="R83" s="29">
        <f t="shared" si="29"/>
        <v>44013</v>
      </c>
      <c r="S83" s="31">
        <f t="shared" si="26"/>
        <v>24.627230639778737</v>
      </c>
      <c r="T83" s="33">
        <f>IF(AND(MONTH(R83)&gt;=3,MONTH(R83)&lt;=8),0,MAX(0,(100-(S83*1.8+32))*LookupTables!$I$4*$G$2*INDEX(LookupTables!$F$2:$F$13,MATCH(MONTH(R83),LookupTables!$D$2:$D$13,0))+_xlfn.NORM.INV(RAND(),LookupTables!$I$2,LookupTables!$I$3)))</f>
      </c>
      <c r="U83" s="33">
        <f>ROUND(MAX(0,((S83*1.8+32)-50)*LookupTables!$I$5*$G$2*INDEX(LookupTables!$F$2:$F$13,MATCH(MONTH(R83),LookupTables!$D$2:$D$13,0))+_xlfn.NORM.INV(RAND(),LookupTables!$I$2,LookupTables!$I$3)),0)</f>
      </c>
      <c r="V83" s="33" t="e">
        <f ca="1">MAX(0,(T83+U83)*(1+_xlfn.NORM.INV(RAND(),LookupTables!$I$6,0.08)))</f>
        <v>#N/A</v>
      </c>
      <c r="W83" s="33" t="e">
        <f t="shared" si="17"/>
        <v>#N/A</v>
      </c>
      <c r="X83" s="33">
        <f>MAX((T83+U83)-V83,0)</f>
      </c>
      <c r="Y83" s="33">
        <f>MAX(V83-(T83+U83),0)</f>
      </c>
    </row>
    <row r="84" spans="1:25">
      <c r="A84" s="29">
        <f t="shared" si="20"/>
        <v>39052</v>
      </c>
      <c r="B84" s="13">
        <v>2006</v>
      </c>
      <c r="C84" s="14">
        <v>12</v>
      </c>
      <c r="D84" s="14" t="s">
        <v>50</v>
      </c>
      <c r="E84" s="42">
        <v>7.3990116730000004</v>
      </c>
      <c r="F84" s="23">
        <f t="shared" si="21"/>
        <v>45.318221011399999</v>
      </c>
      <c r="G84">
        <v>1</v>
      </c>
      <c r="H84" s="3">
        <v>1.4</v>
      </c>
      <c r="I84" s="32">
        <f ca="1">_xlfn.NORM.INV(RAND(),LookupTables!$I$2,LookupTables!$I$3)</f>
        <v>48.732996935546026</v>
      </c>
      <c r="J84" s="33">
        <f>IF(AND(C84&gt;=3,C84&lt;=8),0,MAX(0,(100-F84)*LookupTables!$I$4*G84*H84+I84))</f>
      </c>
      <c r="K84">
        <f>ROUND(MAX(0,(F84-50)*LookupTables!$I$5*G84*H84+I84),0)</f>
      </c>
      <c r="L84" s="33">
        <f t="shared" ca="1" si="22"/>
        <v>696.93991522454587</v>
      </c>
      <c r="M84" s="33">
        <f ca="1">MAX(0,L84*(1+_xlfn.NORM.INV(RAND(),LookupTables!$I$6,0.08)))</f>
        <v>731.64544798465624</v>
      </c>
      <c r="N84" s="33">
        <f t="shared" ca="1" si="23"/>
        <v>696.93991522454587</v>
      </c>
      <c r="O84" s="33">
        <f>MAX(L84-M84,0)</f>
      </c>
      <c r="P84" s="33">
        <f>MAX(M84-L84,0)</f>
      </c>
      <c r="R84" s="29">
        <f t="shared" si="29"/>
        <v>44044</v>
      </c>
      <c r="S84" s="31">
        <f t="shared" si="26"/>
        <v>24.710348855594795</v>
      </c>
      <c r="T84" s="33">
        <f>IF(AND(MONTH(R84)&gt;=3,MONTH(R84)&lt;=8),0,MAX(0,(100-(S84*1.8+32))*LookupTables!$I$4*$G$2*INDEX(LookupTables!$F$2:$F$13,MATCH(MONTH(R84),LookupTables!$D$2:$D$13,0))+_xlfn.NORM.INV(RAND(),LookupTables!$I$2,LookupTables!$I$3)))</f>
      </c>
      <c r="U84" s="33">
        <f>ROUND(MAX(0,((S84*1.8+32)-50)*LookupTables!$I$5*$G$2*INDEX(LookupTables!$F$2:$F$13,MATCH(MONTH(R84),LookupTables!$D$2:$D$13,0))+_xlfn.NORM.INV(RAND(),LookupTables!$I$2,LookupTables!$I$3)),0)</f>
      </c>
      <c r="V84" s="33" t="e">
        <f ca="1">MAX(0,(T84+U84)*(1+_xlfn.NORM.INV(RAND(),LookupTables!$I$6,0.08)))</f>
        <v>#N/A</v>
      </c>
      <c r="W84" s="33" t="e">
        <f t="shared" si="17"/>
        <v>#N/A</v>
      </c>
      <c r="X84" s="33">
        <f>MAX((T84+U84)-V84,0)</f>
      </c>
      <c r="Y84" s="33">
        <f>MAX(V84-(T84+U84),0)</f>
      </c>
    </row>
    <row r="85" spans="1:25">
      <c r="A85" s="29">
        <f t="shared" si="20"/>
        <v>39083</v>
      </c>
      <c r="B85" s="15">
        <v>2007</v>
      </c>
      <c r="C85" s="16">
        <v>1</v>
      </c>
      <c r="D85" s="16" t="s">
        <v>50</v>
      </c>
      <c r="E85" s="43">
        <v>4.9128326849999997</v>
      </c>
      <c r="F85" s="23">
        <f t="shared" si="21"/>
        <v>40.843098832999999</v>
      </c>
      <c r="G85">
        <v>1</v>
      </c>
      <c r="H85" s="3">
        <v>1.3</v>
      </c>
      <c r="I85" s="32">
        <f ca="1">_xlfn.NORM.INV(RAND(),LookupTables!$I$2,LookupTables!$I$3)</f>
        <v>-36.832850063612014</v>
      </c>
      <c r="J85" s="33">
        <f>IF(AND(C85&gt;=3,C85&lt;=8),0,MAX(0,(100-F85)*LookupTables!$I$4*G85*H85+I85))</f>
      </c>
      <c r="K85">
        <f>ROUND(MAX(0,(F85-50)*LookupTables!$I$5*G85*H85+I85),0)</f>
      </c>
      <c r="L85" s="33">
        <f t="shared" ca="1" si="22"/>
        <v>581.23373748388804</v>
      </c>
      <c r="M85" s="33">
        <f ca="1">MAX(0,L85*(1+_xlfn.NORM.INV(RAND(),LookupTables!$I$6,0.08)))</f>
        <v>651.48628836406215</v>
      </c>
      <c r="N85" s="33">
        <f t="shared" ca="1" si="23"/>
        <v>581.23373748388804</v>
      </c>
      <c r="O85" s="33">
        <f>MAX(L85-M85,0)</f>
      </c>
      <c r="P85" s="33">
        <f>MAX(M85-L85,0)</f>
      </c>
      <c r="R85" s="29">
        <f t="shared" si="29"/>
        <v>44075</v>
      </c>
      <c r="S85" s="31">
        <f t="shared" si="26"/>
        <v>21.495914144314867</v>
      </c>
      <c r="T85" s="33">
        <f>IF(AND(MONTH(R85)&gt;=3,MONTH(R85)&lt;=8),0,MAX(0,(100-(S85*1.8+32))*LookupTables!$I$4*$G$2*INDEX(LookupTables!$F$2:$F$13,MATCH(MONTH(R85),LookupTables!$D$2:$D$13,0))+_xlfn.NORM.INV(RAND(),LookupTables!$I$2,LookupTables!$I$3)))</f>
      </c>
      <c r="U85" s="33">
        <f>ROUND(MAX(0,((S85*1.8+32)-50)*LookupTables!$I$5*$G$2*INDEX(LookupTables!$F$2:$F$13,MATCH(MONTH(R85),LookupTables!$D$2:$D$13,0))+_xlfn.NORM.INV(RAND(),LookupTables!$I$2,LookupTables!$I$3)),0)</f>
      </c>
      <c r="V85" s="33" t="e">
        <f ca="1">MAX(0,(T85+U85)*(1+_xlfn.NORM.INV(RAND(),LookupTables!$I$6,0.08)))</f>
        <v>#N/A</v>
      </c>
      <c r="W85" s="33" t="e">
        <f t="shared" si="17"/>
        <v>#N/A</v>
      </c>
      <c r="X85" s="33">
        <f>MAX((T85+U85)-V85,0)</f>
      </c>
      <c r="Y85" s="33">
        <f>MAX(V85-(T85+U85),0)</f>
      </c>
    </row>
    <row r="86" spans="1:25">
      <c r="A86" s="29">
        <f t="shared" si="20"/>
        <v>39114</v>
      </c>
      <c r="B86" s="13">
        <v>2007</v>
      </c>
      <c r="C86" s="14">
        <v>2</v>
      </c>
      <c r="D86" s="14" t="s">
        <v>50</v>
      </c>
      <c r="E86" s="42">
        <v>4.7767743190000003</v>
      </c>
      <c r="F86" s="23">
        <f t="shared" si="21"/>
        <v>40.598193774199999</v>
      </c>
      <c r="G86">
        <v>1</v>
      </c>
      <c r="H86" s="3">
        <v>1.25</v>
      </c>
      <c r="I86" s="32">
        <f ca="1">_xlfn.NORM.INV(RAND(),LookupTables!$I$2,LookupTables!$I$3)</f>
        <v>-20.965297882973193</v>
      </c>
      <c r="J86" s="33">
        <f>IF(AND(C86&gt;=3,C86&lt;=8),0,MAX(0,(100-F86)*LookupTables!$I$4*G86*H86+I86))</f>
      </c>
      <c r="K86">
        <f>ROUND(MAX(0,(F86-50)*LookupTables!$I$5*G86*H86+I86),0)</f>
      </c>
      <c r="L86" s="33">
        <f t="shared" ca="1" si="22"/>
        <v>574.17986262327679</v>
      </c>
      <c r="M86" s="33">
        <f ca="1">MAX(0,L86*(1+_xlfn.NORM.INV(RAND(),LookupTables!$I$6,0.08)))</f>
        <v>609.18825025786384</v>
      </c>
      <c r="N86" s="33">
        <f t="shared" ca="1" si="23"/>
        <v>574.17986262327679</v>
      </c>
      <c r="O86" s="33">
        <f>MAX(L86-M86,0)</f>
      </c>
      <c r="P86" s="33">
        <f>MAX(M86-L86,0)</f>
      </c>
      <c r="R86" s="29">
        <f t="shared" si="29"/>
        <v>44105</v>
      </c>
      <c r="S86" s="31">
        <f t="shared" si="26"/>
        <v>15.629971808821871</v>
      </c>
      <c r="T86" s="33">
        <f>IF(AND(MONTH(R86)&gt;=3,MONTH(R86)&lt;=8),0,MAX(0,(100-(S86*1.8+32))*LookupTables!$I$4*$G$2*INDEX(LookupTables!$F$2:$F$13,MATCH(MONTH(R86),LookupTables!$D$2:$D$13,0))+_xlfn.NORM.INV(RAND(),LookupTables!$I$2,LookupTables!$I$3)))</f>
      </c>
      <c r="U86" s="33">
        <f>ROUND(MAX(0,((S86*1.8+32)-50)*LookupTables!$I$5*$G$2*INDEX(LookupTables!$F$2:$F$13,MATCH(MONTH(R86),LookupTables!$D$2:$D$13,0))+_xlfn.NORM.INV(RAND(),LookupTables!$I$2,LookupTables!$I$3)),0)</f>
      </c>
      <c r="V86" s="33" t="e">
        <f ca="1">MAX(0,(T86+U86)*(1+_xlfn.NORM.INV(RAND(),LookupTables!$I$6,0.08)))</f>
        <v>#N/A</v>
      </c>
      <c r="W86" s="33" t="e">
        <f t="shared" si="17"/>
        <v>#N/A</v>
      </c>
      <c r="X86" s="33">
        <f>MAX((T86+U86)-V86,0)</f>
      </c>
      <c r="Y86" s="33">
        <f>MAX(V86-(T86+U86),0)</f>
      </c>
    </row>
    <row r="87" spans="1:25">
      <c r="A87" s="29">
        <f t="shared" si="20"/>
        <v>39142</v>
      </c>
      <c r="B87" s="15">
        <v>2007</v>
      </c>
      <c r="C87" s="16">
        <v>3</v>
      </c>
      <c r="D87" s="16" t="s">
        <v>50</v>
      </c>
      <c r="E87" s="43">
        <v>11.87571206</v>
      </c>
      <c r="F87" s="23">
        <f t="shared" si="21"/>
        <v>53.376281708</v>
      </c>
      <c r="G87">
        <v>1</v>
      </c>
      <c r="H87" s="3">
        <v>0.8</v>
      </c>
      <c r="I87" s="32">
        <f ca="1">_xlfn.NORM.INV(RAND(),LookupTables!$I$2,LookupTables!$I$3)</f>
        <v>-101.0781308156826</v>
      </c>
      <c r="J87" s="33">
        <f>IF(AND(C87&gt;=3,C87&lt;=8),0,MAX(0,(100-F87)*LookupTables!$I$4*G87*H87+I87))</f>
      </c>
      <c r="K87">
        <f>ROUND(MAX(0,(F87-50)*LookupTables!$I$5*G87*H87+I87),0)</f>
      </c>
      <c r="L87" s="33">
        <f t="shared" ca="1" si="22"/>
        <v>0</v>
      </c>
      <c r="M87" s="33">
        <f ca="1">MAX(0,L87*(1+_xlfn.NORM.INV(RAND(),LookupTables!$I$6,0.08)))</f>
        <v>0</v>
      </c>
      <c r="N87" s="33">
        <f t="shared" ca="1" si="23"/>
        <v>0</v>
      </c>
      <c r="O87" s="33">
        <f>MAX(L87-M87,0)</f>
      </c>
      <c r="P87" s="33">
        <f>MAX(M87-L87,0)</f>
      </c>
      <c r="R87" s="29">
        <f t="shared" si="29"/>
        <v>44136</v>
      </c>
      <c r="S87" s="31">
        <f t="shared" si="26"/>
        <v>10.380418315255833</v>
      </c>
      <c r="T87" s="33">
        <f>IF(AND(MONTH(R87)&gt;=3,MONTH(R87)&lt;=8),0,MAX(0,(100-(S87*1.8+32))*LookupTables!$I$4*$G$2*INDEX(LookupTables!$F$2:$F$13,MATCH(MONTH(R87),LookupTables!$D$2:$D$13,0))+_xlfn.NORM.INV(RAND(),LookupTables!$I$2,LookupTables!$I$3)))</f>
      </c>
      <c r="U87" s="33">
        <f>ROUND(MAX(0,((S87*1.8+32)-50)*LookupTables!$I$5*$G$2*INDEX(LookupTables!$F$2:$F$13,MATCH(MONTH(R87),LookupTables!$D$2:$D$13,0))+_xlfn.NORM.INV(RAND(),LookupTables!$I$2,LookupTables!$I$3)),0)</f>
      </c>
      <c r="V87" s="33" t="e">
        <f ca="1">MAX(0,(T87+U87)*(1+_xlfn.NORM.INV(RAND(),LookupTables!$I$6,0.08)))</f>
        <v>#N/A</v>
      </c>
      <c r="W87" s="33" t="e">
        <f t="shared" si="17"/>
        <v>#N/A</v>
      </c>
      <c r="X87" s="33">
        <f>MAX((T87+U87)-V87,0)</f>
      </c>
      <c r="Y87" s="33">
        <f>MAX(V87-(T87+U87),0)</f>
      </c>
    </row>
    <row r="88" spans="1:25">
      <c r="A88" s="29">
        <f t="shared" si="20"/>
        <v>39173</v>
      </c>
      <c r="B88" s="13">
        <v>2007</v>
      </c>
      <c r="C88" s="14">
        <v>4</v>
      </c>
      <c r="D88" s="14" t="s">
        <v>50</v>
      </c>
      <c r="E88" s="42">
        <v>13.22468093</v>
      </c>
      <c r="F88" s="23">
        <f t="shared" si="21"/>
        <v>55.804425674000001</v>
      </c>
      <c r="G88">
        <v>1</v>
      </c>
      <c r="H88" s="3">
        <v>0.7</v>
      </c>
      <c r="I88" s="32">
        <f ca="1">_xlfn.NORM.INV(RAND(),LookupTables!$I$2,LookupTables!$I$3)</f>
        <v>18.368127603733093</v>
      </c>
      <c r="J88" s="33">
        <f>IF(AND(C88&gt;=3,C88&lt;=8),0,MAX(0,(100-F88)*LookupTables!$I$4*G88*H88+I88))</f>
      </c>
      <c r="K88">
        <f>ROUND(MAX(0,(F88-50)*LookupTables!$I$5*G88*H88+I88),0)</f>
      </c>
      <c r="L88" s="33">
        <f t="shared" ca="1" si="22"/>
        <v>0</v>
      </c>
      <c r="M88" s="33">
        <f ca="1">MAX(0,L88*(1+_xlfn.NORM.INV(RAND(),LookupTables!$I$6,0.08)))</f>
        <v>0</v>
      </c>
      <c r="N88" s="33">
        <f t="shared" ca="1" si="23"/>
        <v>0</v>
      </c>
      <c r="O88" s="33">
        <f>MAX(L88-M88,0)</f>
      </c>
      <c r="P88" s="33">
        <f>MAX(M88-L88,0)</f>
      </c>
      <c r="R88" s="29">
        <f t="shared" si="29"/>
        <v>44166</v>
      </c>
      <c r="S88" s="31">
        <f t="shared" si="26"/>
        <v>5.6111991882077437</v>
      </c>
      <c r="T88" s="33">
        <f>IF(AND(MONTH(R88)&gt;=3,MONTH(R88)&lt;=8),0,MAX(0,(100-(S88*1.8+32))*LookupTables!$I$4*$G$2*INDEX(LookupTables!$F$2:$F$13,MATCH(MONTH(R88),LookupTables!$D$2:$D$13,0))+_xlfn.NORM.INV(RAND(),LookupTables!$I$2,LookupTables!$I$3)))</f>
      </c>
      <c r="U88" s="33">
        <f>ROUND(MAX(0,((S88*1.8+32)-50)*LookupTables!$I$5*$G$2*INDEX(LookupTables!$F$2:$F$13,MATCH(MONTH(R88),LookupTables!$D$2:$D$13,0))+_xlfn.NORM.INV(RAND(),LookupTables!$I$2,LookupTables!$I$3)),0)</f>
      </c>
      <c r="V88" s="33" t="e">
        <f ca="1">MAX(0,(T88+U88)*(1+_xlfn.NORM.INV(RAND(),LookupTables!$I$6,0.08)))</f>
        <v>#N/A</v>
      </c>
      <c r="W88" s="33" t="e">
        <f t="shared" si="17"/>
        <v>#N/A</v>
      </c>
      <c r="X88" s="33">
        <f>MAX((T88+U88)-V88,0)</f>
      </c>
      <c r="Y88" s="33">
        <f>MAX(V88-(T88+U88),0)</f>
      </c>
    </row>
    <row r="89" spans="1:25">
      <c r="A89" s="29">
        <f t="shared" si="20"/>
        <v>39203</v>
      </c>
      <c r="B89" s="15">
        <v>2007</v>
      </c>
      <c r="C89" s="16">
        <v>5</v>
      </c>
      <c r="D89" s="16" t="s">
        <v>50</v>
      </c>
      <c r="E89" s="43">
        <v>19.070326850000001</v>
      </c>
      <c r="F89" s="23">
        <f t="shared" si="21"/>
        <v>66.326588329999993</v>
      </c>
      <c r="G89">
        <v>1</v>
      </c>
      <c r="H89" s="3">
        <v>0.75</v>
      </c>
      <c r="I89" s="32">
        <f ca="1">_xlfn.NORM.INV(RAND(),LookupTables!$I$2,LookupTables!$I$3)</f>
        <v>-80.648619982067345</v>
      </c>
      <c r="J89" s="33">
        <f>IF(AND(C89&gt;=3,C89&lt;=8),0,MAX(0,(100-F89)*LookupTables!$I$4*G89*H89+I89))</f>
      </c>
      <c r="K89">
        <f>ROUND(MAX(0,(F89-50)*LookupTables!$I$5*G89*H89+I89),0)</f>
      </c>
      <c r="L89" s="33">
        <f t="shared" ca="1" si="22"/>
        <v>0</v>
      </c>
      <c r="M89" s="33">
        <f ca="1">MAX(0,L89*(1+_xlfn.NORM.INV(RAND(),LookupTables!$I$6,0.08)))</f>
        <v>0</v>
      </c>
      <c r="N89" s="33">
        <f t="shared" ca="1" si="23"/>
        <v>0</v>
      </c>
      <c r="O89" s="33">
        <f>MAX(L89-M89,0)</f>
      </c>
      <c r="P89" s="33">
        <f>MAX(M89-L89,0)</f>
      </c>
      <c r="R89" s="29">
        <f t="shared" si="29"/>
        <v>44197</v>
      </c>
      <c r="S89" s="31">
        <f t="shared" si="26"/>
        <v>5.0157743616201405</v>
      </c>
      <c r="T89" s="33">
        <f>IF(AND(MONTH(R89)&gt;=3,MONTH(R89)&lt;=8),0,MAX(0,(100-(S89*1.8+32))*LookupTables!$I$4*$G$2*INDEX(LookupTables!$F$2:$F$13,MATCH(MONTH(R89),LookupTables!$D$2:$D$13,0))+_xlfn.NORM.INV(RAND(),LookupTables!$I$2,LookupTables!$I$3)))</f>
      </c>
      <c r="U89" s="33">
        <f>ROUND(MAX(0,((S89*1.8+32)-50)*LookupTables!$I$5*$G$2*INDEX(LookupTables!$F$2:$F$13,MATCH(MONTH(R89),LookupTables!$D$2:$D$13,0))+_xlfn.NORM.INV(RAND(),LookupTables!$I$2,LookupTables!$I$3)),0)</f>
      </c>
      <c r="V89" s="33" t="e">
        <f ca="1">MAX(0,(T89+U89)*(1+_xlfn.NORM.INV(RAND(),LookupTables!$I$6,0.08)))</f>
        <v>#N/A</v>
      </c>
      <c r="W89" s="33" t="e">
        <f t="shared" si="17"/>
        <v>#N/A</v>
      </c>
      <c r="X89" s="33">
        <f>MAX((T89+U89)-V89,0)</f>
      </c>
      <c r="Y89" s="33">
        <f>MAX(V89-(T89+U89),0)</f>
      </c>
    </row>
    <row r="90" spans="1:25">
      <c r="A90" s="29">
        <f t="shared" si="20"/>
        <v>39234</v>
      </c>
      <c r="B90" s="13">
        <v>2007</v>
      </c>
      <c r="C90" s="14">
        <v>6</v>
      </c>
      <c r="D90" s="14" t="s">
        <v>50</v>
      </c>
      <c r="E90" s="42">
        <v>22.708961089999999</v>
      </c>
      <c r="F90" s="23">
        <f t="shared" si="21"/>
        <v>72.876129961999993</v>
      </c>
      <c r="G90">
        <v>1</v>
      </c>
      <c r="H90" s="3">
        <v>1.2</v>
      </c>
      <c r="I90" s="32">
        <f ca="1">_xlfn.NORM.INV(RAND(),LookupTables!$I$2,LookupTables!$I$3)</f>
        <v>-47.005440661166368</v>
      </c>
      <c r="J90" s="33">
        <f>IF(AND(C90&gt;=3,C90&lt;=8),0,MAX(0,(100-F90)*LookupTables!$I$4*G90*H90+I90))</f>
      </c>
      <c r="K90">
        <f>ROUND(MAX(0,(F90-50)*LookupTables!$I$5*G90*H90+I90),0)</f>
      </c>
      <c r="L90" s="33">
        <f t="shared" ca="1" si="22"/>
        <v>0</v>
      </c>
      <c r="M90" s="33">
        <f ca="1">MAX(0,L90*(1+_xlfn.NORM.INV(RAND(),LookupTables!$I$6,0.08)))</f>
        <v>0</v>
      </c>
      <c r="N90" s="33">
        <f t="shared" ca="1" si="23"/>
        <v>0</v>
      </c>
      <c r="O90" s="33">
        <f>MAX(L90-M90,0)</f>
      </c>
      <c r="P90" s="33">
        <f>MAX(M90-L90,0)</f>
      </c>
      <c r="R90" s="29">
        <f t="shared" si="29"/>
        <v>44228</v>
      </c>
      <c r="S90" s="31">
        <f t="shared" si="26"/>
        <v>6.3095075748985181</v>
      </c>
      <c r="T90" s="33">
        <f>IF(AND(MONTH(R90)&gt;=3,MONTH(R90)&lt;=8),0,MAX(0,(100-(S90*1.8+32))*LookupTables!$I$4*$G$2*INDEX(LookupTables!$F$2:$F$13,MATCH(MONTH(R90),LookupTables!$D$2:$D$13,0))+_xlfn.NORM.INV(RAND(),LookupTables!$I$2,LookupTables!$I$3)))</f>
      </c>
      <c r="U90" s="33">
        <f>ROUND(MAX(0,((S90*1.8+32)-50)*LookupTables!$I$5*$G$2*INDEX(LookupTables!$F$2:$F$13,MATCH(MONTH(R90),LookupTables!$D$2:$D$13,0))+_xlfn.NORM.INV(RAND(),LookupTables!$I$2,LookupTables!$I$3)),0)</f>
      </c>
      <c r="V90" s="33" t="e">
        <f ca="1">MAX(0,(T90+U90)*(1+_xlfn.NORM.INV(RAND(),LookupTables!$I$6,0.08)))</f>
        <v>#N/A</v>
      </c>
      <c r="W90" s="33" t="e">
        <f t="shared" si="17"/>
        <v>#N/A</v>
      </c>
      <c r="X90" s="33">
        <f>MAX((T90+U90)-V90,0)</f>
      </c>
      <c r="Y90" s="33">
        <f>MAX(V90-(T90+U90),0)</f>
      </c>
    </row>
    <row r="91" spans="1:25">
      <c r="A91" s="29">
        <f t="shared" si="20"/>
        <v>39264</v>
      </c>
      <c r="B91" s="15">
        <v>2007</v>
      </c>
      <c r="C91" s="16">
        <v>7</v>
      </c>
      <c r="D91" s="16" t="s">
        <v>50</v>
      </c>
      <c r="E91" s="43">
        <v>24.590011669999999</v>
      </c>
      <c r="F91" s="23">
        <f t="shared" si="21"/>
        <v>76.262021005999998</v>
      </c>
      <c r="G91">
        <v>1</v>
      </c>
      <c r="H91" s="3">
        <v>1.35</v>
      </c>
      <c r="I91" s="32">
        <f ca="1">_xlfn.NORM.INV(RAND(),LookupTables!$I$2,LookupTables!$I$3)</f>
        <v>5.3981844711375935</v>
      </c>
      <c r="J91" s="33">
        <f>IF(AND(C91&gt;=3,C91&lt;=8),0,MAX(0,(100-F91)*LookupTables!$I$4*G91*H91+I91))</f>
      </c>
      <c r="K91">
        <f>ROUND(MAX(0,(F91-50)*LookupTables!$I$5*G91*H91+I91),0)</f>
      </c>
      <c r="L91" s="33">
        <f t="shared" ca="1" si="22"/>
        <v>0</v>
      </c>
      <c r="M91" s="33">
        <f ca="1">MAX(0,L91*(1+_xlfn.NORM.INV(RAND(),LookupTables!$I$6,0.08)))</f>
        <v>0</v>
      </c>
      <c r="N91" s="33">
        <f t="shared" ca="1" si="23"/>
        <v>0</v>
      </c>
      <c r="O91" s="33">
        <f>MAX(L91-M91,0)</f>
      </c>
      <c r="P91" s="33">
        <f>MAX(M91-L91,0)</f>
      </c>
      <c r="R91" s="29">
        <f t="shared" si="29"/>
        <v>44256</v>
      </c>
      <c r="S91" s="31">
        <f t="shared" si="26"/>
        <v>9.5906575542867962</v>
      </c>
      <c r="T91" s="33">
        <f>IF(AND(MONTH(R91)&gt;=3,MONTH(R91)&lt;=8),0,MAX(0,(100-(S91*1.8+32))*LookupTables!$I$4*$G$2*INDEX(LookupTables!$F$2:$F$13,MATCH(MONTH(R91),LookupTables!$D$2:$D$13,0))+_xlfn.NORM.INV(RAND(),LookupTables!$I$2,LookupTables!$I$3)))</f>
      </c>
      <c r="U91" s="33">
        <f>ROUND(MAX(0,((S91*1.8+32)-50)*LookupTables!$I$5*$G$2*INDEX(LookupTables!$F$2:$F$13,MATCH(MONTH(R91),LookupTables!$D$2:$D$13,0))+_xlfn.NORM.INV(RAND(),LookupTables!$I$2,LookupTables!$I$3)),0)</f>
      </c>
      <c r="V91" s="33" t="e">
        <f ca="1">MAX(0,(T91+U91)*(1+_xlfn.NORM.INV(RAND(),LookupTables!$I$6,0.08)))</f>
        <v>#N/A</v>
      </c>
      <c r="W91" s="33" t="e">
        <f t="shared" si="17"/>
        <v>#N/A</v>
      </c>
      <c r="X91" s="33">
        <f>MAX((T91+U91)-V91,0)</f>
      </c>
      <c r="Y91" s="33">
        <f>MAX(V91-(T91+U91),0)</f>
      </c>
    </row>
    <row r="92" spans="1:25">
      <c r="A92" s="29">
        <f t="shared" si="20"/>
        <v>39295</v>
      </c>
      <c r="B92" s="13">
        <v>2007</v>
      </c>
      <c r="C92" s="14">
        <v>8</v>
      </c>
      <c r="D92" s="14" t="s">
        <v>50</v>
      </c>
      <c r="E92" s="42">
        <v>25.41458755</v>
      </c>
      <c r="F92" s="23">
        <f t="shared" si="21"/>
        <v>77.746257589999999</v>
      </c>
      <c r="G92">
        <v>1</v>
      </c>
      <c r="H92" s="3">
        <v>1.25</v>
      </c>
      <c r="I92" s="32">
        <f ca="1">_xlfn.NORM.INV(RAND(),LookupTables!$I$2,LookupTables!$I$3)</f>
        <v>-22.380332732896992</v>
      </c>
      <c r="J92" s="33">
        <f>IF(AND(C92&gt;=3,C92&lt;=8),0,MAX(0,(100-F92)*LookupTables!$I$4*G92*H92+I92))</f>
      </c>
      <c r="K92">
        <f>ROUND(MAX(0,(F92-50)*LookupTables!$I$5*G92*H92+I92),0)</f>
      </c>
      <c r="L92" s="33">
        <f t="shared" ca="1" si="22"/>
        <v>0</v>
      </c>
      <c r="M92" s="33">
        <f ca="1">MAX(0,L92*(1+_xlfn.NORM.INV(RAND(),LookupTables!$I$6,0.08)))</f>
        <v>0</v>
      </c>
      <c r="N92" s="33">
        <f t="shared" ca="1" si="23"/>
        <v>0</v>
      </c>
      <c r="O92" s="33">
        <f>MAX(L92-M92,0)</f>
      </c>
      <c r="P92" s="33">
        <f>MAX(M92-L92,0)</f>
      </c>
      <c r="R92" s="29">
        <f t="shared" si="29"/>
        <v>44287</v>
      </c>
      <c r="S92" s="31">
        <f t="shared" si="26"/>
        <v>14.149609139866669</v>
      </c>
      <c r="T92" s="33">
        <f>IF(AND(MONTH(R92)&gt;=3,MONTH(R92)&lt;=8),0,MAX(0,(100-(S92*1.8+32))*LookupTables!$I$4*$G$2*INDEX(LookupTables!$F$2:$F$13,MATCH(MONTH(R92),LookupTables!$D$2:$D$13,0))+_xlfn.NORM.INV(RAND(),LookupTables!$I$2,LookupTables!$I$3)))</f>
      </c>
      <c r="U92" s="33">
        <f>ROUND(MAX(0,((S92*1.8+32)-50)*LookupTables!$I$5*$G$2*INDEX(LookupTables!$F$2:$F$13,MATCH(MONTH(R92),LookupTables!$D$2:$D$13,0))+_xlfn.NORM.INV(RAND(),LookupTables!$I$2,LookupTables!$I$3)),0)</f>
      </c>
      <c r="V92" s="33" t="e">
        <f ca="1">MAX(0,(T92+U92)*(1+_xlfn.NORM.INV(RAND(),LookupTables!$I$6,0.08)))</f>
        <v>#N/A</v>
      </c>
      <c r="W92" s="33" t="e">
        <f t="shared" si="17"/>
        <v>#N/A</v>
      </c>
      <c r="X92" s="33">
        <f>MAX((T92+U92)-V92,0)</f>
      </c>
      <c r="Y92" s="33">
        <f>MAX(V92-(T92+U92),0)</f>
      </c>
    </row>
    <row r="93" spans="1:25">
      <c r="A93" s="29">
        <f t="shared" si="20"/>
        <v>39326</v>
      </c>
      <c r="B93" s="15">
        <v>2007</v>
      </c>
      <c r="C93" s="16">
        <v>9</v>
      </c>
      <c r="D93" s="16" t="s">
        <v>50</v>
      </c>
      <c r="E93" s="43">
        <v>21.711879379999999</v>
      </c>
      <c r="F93" s="23">
        <f t="shared" si="21"/>
        <v>71.081382883999993</v>
      </c>
      <c r="G93">
        <v>1</v>
      </c>
      <c r="H93" s="3">
        <v>0.8</v>
      </c>
      <c r="I93" s="32">
        <f ca="1">_xlfn.NORM.INV(RAND(),LookupTables!$I$2,LookupTables!$I$3)</f>
        <v>-10.834600503130549</v>
      </c>
      <c r="J93" s="33">
        <f>IF(AND(C93&gt;=3,C93&lt;=8),0,MAX(0,(100-F93)*LookupTables!$I$4*G93*H93+I93))</f>
      </c>
      <c r="K93">
        <f>ROUND(MAX(0,(F93-50)*LookupTables!$I$5*G93*H93+I93),0)</f>
      </c>
      <c r="L93" s="33">
        <f t="shared" ca="1" si="22"/>
        <v>302.31788197686944</v>
      </c>
      <c r="M93" s="33">
        <f ca="1">MAX(0,L93*(1+_xlfn.NORM.INV(RAND(),LookupTables!$I$6,0.08)))</f>
        <v>315.96285952141062</v>
      </c>
      <c r="N93" s="33">
        <f t="shared" ca="1" si="23"/>
        <v>302.31788197686944</v>
      </c>
      <c r="O93" s="33">
        <f>MAX(L93-M93,0)</f>
      </c>
      <c r="P93" s="33">
        <f>MAX(M93-L93,0)</f>
      </c>
      <c r="R93" s="29">
        <f t="shared" si="29"/>
        <v>44317</v>
      </c>
      <c r="S93" s="31">
        <f t="shared" si="26"/>
        <v>18.536025764933225</v>
      </c>
      <c r="T93" s="33">
        <f>IF(AND(MONTH(R93)&gt;=3,MONTH(R93)&lt;=8),0,MAX(0,(100-(S93*1.8+32))*LookupTables!$I$4*$G$2*INDEX(LookupTables!$F$2:$F$13,MATCH(MONTH(R93),LookupTables!$D$2:$D$13,0))+_xlfn.NORM.INV(RAND(),LookupTables!$I$2,LookupTables!$I$3)))</f>
      </c>
      <c r="U93" s="33">
        <f>ROUND(MAX(0,((S93*1.8+32)-50)*LookupTables!$I$5*$G$2*INDEX(LookupTables!$F$2:$F$13,MATCH(MONTH(R93),LookupTables!$D$2:$D$13,0))+_xlfn.NORM.INV(RAND(),LookupTables!$I$2,LookupTables!$I$3)),0)</f>
      </c>
      <c r="V93" s="33" t="e">
        <f ca="1">MAX(0,(T93+U93)*(1+_xlfn.NORM.INV(RAND(),LookupTables!$I$6,0.08)))</f>
        <v>#N/A</v>
      </c>
      <c r="W93" s="33" t="e">
        <f t="shared" si="17"/>
        <v>#N/A</v>
      </c>
      <c r="X93" s="33">
        <f>MAX((T93+U93)-V93,0)</f>
      </c>
      <c r="Y93" s="33">
        <f>MAX(V93-(T93+U93),0)</f>
      </c>
    </row>
    <row r="94" spans="1:25">
      <c r="A94" s="29">
        <f t="shared" si="20"/>
        <v>39356</v>
      </c>
      <c r="B94" s="13">
        <v>2007</v>
      </c>
      <c r="C94" s="14">
        <v>10</v>
      </c>
      <c r="D94" s="14" t="s">
        <v>50</v>
      </c>
      <c r="E94" s="42">
        <v>17.23064591</v>
      </c>
      <c r="F94" s="23">
        <f t="shared" si="21"/>
        <v>63.015162638</v>
      </c>
      <c r="G94">
        <v>1</v>
      </c>
      <c r="H94" s="3">
        <v>0.85</v>
      </c>
      <c r="I94" s="32">
        <f ca="1">_xlfn.NORM.INV(RAND(),LookupTables!$I$2,LookupTables!$I$3)</f>
        <v>-17.857216266827418</v>
      </c>
      <c r="J94" s="33">
        <f>IF(AND(C94&gt;=3,C94&lt;=8),0,MAX(0,(100-F94)*LookupTables!$I$4*G94*H94+I94))</f>
      </c>
      <c r="K94">
        <f>ROUND(MAX(0,(F94-50)*LookupTables!$I$5*G94*H94+I94),0)</f>
      </c>
      <c r="L94" s="33">
        <f t="shared" ca="1" si="22"/>
        <v>333.91253861567259</v>
      </c>
      <c r="M94" s="33">
        <f ca="1">MAX(0,L94*(1+_xlfn.NORM.INV(RAND(),LookupTables!$I$6,0.08)))</f>
        <v>386.48444809055366</v>
      </c>
      <c r="N94" s="33">
        <f t="shared" ca="1" si="23"/>
        <v>333.91253861567259</v>
      </c>
      <c r="O94" s="33">
        <f>MAX(L94-M94,0)</f>
      </c>
      <c r="P94" s="33">
        <f>MAX(M94-L94,0)</f>
      </c>
      <c r="R94" s="29">
        <f t="shared" si="29"/>
        <v>44348</v>
      </c>
      <c r="S94" s="31">
        <f t="shared" si="26"/>
        <v>22.507609983148711</v>
      </c>
      <c r="T94" s="33">
        <f>IF(AND(MONTH(R94)&gt;=3,MONTH(R94)&lt;=8),0,MAX(0,(100-(S94*1.8+32))*LookupTables!$I$4*$G$2*INDEX(LookupTables!$F$2:$F$13,MATCH(MONTH(R94),LookupTables!$D$2:$D$13,0))+_xlfn.NORM.INV(RAND(),LookupTables!$I$2,LookupTables!$I$3)))</f>
      </c>
      <c r="U94" s="33">
        <f>ROUND(MAX(0,((S94*1.8+32)-50)*LookupTables!$I$5*$G$2*INDEX(LookupTables!$F$2:$F$13,MATCH(MONTH(R94),LookupTables!$D$2:$D$13,0))+_xlfn.NORM.INV(RAND(),LookupTables!$I$2,LookupTables!$I$3)),0)</f>
      </c>
      <c r="V94" s="33" t="e">
        <f ca="1">MAX(0,(T94+U94)*(1+_xlfn.NORM.INV(RAND(),LookupTables!$I$6,0.08)))</f>
        <v>#N/A</v>
      </c>
      <c r="W94" s="33" t="e">
        <f t="shared" si="17"/>
        <v>#N/A</v>
      </c>
      <c r="X94" s="33">
        <f>MAX((T94+U94)-V94,0)</f>
      </c>
      <c r="Y94" s="33">
        <f>MAX(V94-(T94+U94),0)</f>
      </c>
    </row>
    <row r="95" spans="1:25">
      <c r="A95" s="29">
        <f t="shared" si="20"/>
        <v>39387</v>
      </c>
      <c r="B95" s="15">
        <v>2007</v>
      </c>
      <c r="C95" s="16">
        <v>11</v>
      </c>
      <c r="D95" s="16" t="s">
        <v>50</v>
      </c>
      <c r="E95" s="43">
        <v>11.010307389999999</v>
      </c>
      <c r="F95" s="23">
        <f t="shared" si="21"/>
        <v>51.818553301999998</v>
      </c>
      <c r="G95">
        <v>1</v>
      </c>
      <c r="H95" s="3">
        <v>1</v>
      </c>
      <c r="I95" s="32">
        <f ca="1">_xlfn.NORM.INV(RAND(),LookupTables!$I$2,LookupTables!$I$3)</f>
        <v>7.4649814115431772</v>
      </c>
      <c r="J95" s="33">
        <f>IF(AND(C95&gt;=3,C95&lt;=8),0,MAX(0,(100-F95)*LookupTables!$I$4*G95*H95+I95))</f>
      </c>
      <c r="K95">
        <f>ROUND(MAX(0,(F95-50)*LookupTables!$I$5*G95*H95+I95),0)</f>
      </c>
      <c r="L95" s="33">
        <f t="shared" ca="1" si="22"/>
        <v>452.41344446154324</v>
      </c>
      <c r="M95" s="33">
        <f ca="1">MAX(0,L95*(1+_xlfn.NORM.INV(RAND(),LookupTables!$I$6,0.08)))</f>
        <v>477.51061682967554</v>
      </c>
      <c r="N95" s="33">
        <f t="shared" ca="1" si="23"/>
        <v>452.41344446154324</v>
      </c>
      <c r="O95" s="33">
        <f>MAX(L95-M95,0)</f>
      </c>
      <c r="P95" s="33">
        <f>MAX(M95-L95,0)</f>
      </c>
      <c r="R95" s="29">
        <f t="shared" si="29"/>
        <v>44378</v>
      </c>
      <c r="S95" s="31">
        <f t="shared" si="26"/>
        <v>24.595370053110617</v>
      </c>
      <c r="T95" s="33">
        <f>IF(AND(MONTH(R95)&gt;=3,MONTH(R95)&lt;=8),0,MAX(0,(100-(S95*1.8+32))*LookupTables!$I$4*$G$2*INDEX(LookupTables!$F$2:$F$13,MATCH(MONTH(R95),LookupTables!$D$2:$D$13,0))+_xlfn.NORM.INV(RAND(),LookupTables!$I$2,LookupTables!$I$3)))</f>
      </c>
      <c r="U95" s="33">
        <f>ROUND(MAX(0,((S95*1.8+32)-50)*LookupTables!$I$5*$G$2*INDEX(LookupTables!$F$2:$F$13,MATCH(MONTH(R95),LookupTables!$D$2:$D$13,0))+_xlfn.NORM.INV(RAND(),LookupTables!$I$2,LookupTables!$I$3)),0)</f>
      </c>
      <c r="V95" s="33" t="e">
        <f ca="1">MAX(0,(T95+U95)*(1+_xlfn.NORM.INV(RAND(),LookupTables!$I$6,0.08)))</f>
        <v>#N/A</v>
      </c>
      <c r="W95" s="33" t="e">
        <f t="shared" si="17"/>
        <v>#N/A</v>
      </c>
      <c r="X95" s="33">
        <f>MAX((T95+U95)-V95,0)</f>
      </c>
      <c r="Y95" s="33">
        <f>MAX(V95-(T95+U95),0)</f>
      </c>
    </row>
    <row r="96" spans="1:25">
      <c r="A96" s="29">
        <f t="shared" si="20"/>
        <v>39417</v>
      </c>
      <c r="B96" s="13">
        <v>2007</v>
      </c>
      <c r="C96" s="14">
        <v>12</v>
      </c>
      <c r="D96" s="14" t="s">
        <v>50</v>
      </c>
      <c r="E96" s="42">
        <v>5.7854435799999999</v>
      </c>
      <c r="F96" s="23">
        <f t="shared" si="21"/>
        <v>42.413798444000001</v>
      </c>
      <c r="G96">
        <v>1</v>
      </c>
      <c r="H96" s="3">
        <v>1.4</v>
      </c>
      <c r="I96" s="32">
        <f ca="1">_xlfn.NORM.INV(RAND(),LookupTables!$I$2,LookupTables!$I$3)</f>
        <v>19.163925053685436</v>
      </c>
      <c r="J96" s="33">
        <f>IF(AND(C96&gt;=3,C96&lt;=8),0,MAX(0,(100-F96)*LookupTables!$I$4*G96*H96+I96))</f>
      </c>
      <c r="K96">
        <f>ROUND(MAX(0,(F96-50)*LookupTables!$I$5*G96*H96+I96),0)</f>
      </c>
      <c r="L96" s="33">
        <f t="shared" ca="1" si="22"/>
        <v>678.66581999368543</v>
      </c>
      <c r="M96" s="33">
        <f ca="1">MAX(0,L96*(1+_xlfn.NORM.INV(RAND(),LookupTables!$I$6,0.08)))</f>
        <v>721.85587216960312</v>
      </c>
      <c r="N96" s="33">
        <f t="shared" ca="1" si="23"/>
        <v>678.66581999368543</v>
      </c>
      <c r="O96" s="33">
        <f>MAX(L96-M96,0)</f>
      </c>
      <c r="P96" s="33">
        <f>MAX(M96-L96,0)</f>
      </c>
      <c r="R96" s="29">
        <f t="shared" si="29"/>
        <v>44409</v>
      </c>
      <c r="S96" s="31">
        <f t="shared" si="26"/>
        <v>24.678488268926678</v>
      </c>
      <c r="T96" s="33">
        <f>IF(AND(MONTH(R96)&gt;=3,MONTH(R96)&lt;=8),0,MAX(0,(100-(S96*1.8+32))*LookupTables!$I$4*$G$2*INDEX(LookupTables!$F$2:$F$13,MATCH(MONTH(R96),LookupTables!$D$2:$D$13,0))+_xlfn.NORM.INV(RAND(),LookupTables!$I$2,LookupTables!$I$3)))</f>
      </c>
      <c r="U96" s="33">
        <f>ROUND(MAX(0,((S96*1.8+32)-50)*LookupTables!$I$5*$G$2*INDEX(LookupTables!$F$2:$F$13,MATCH(MONTH(R96),LookupTables!$D$2:$D$13,0))+_xlfn.NORM.INV(RAND(),LookupTables!$I$2,LookupTables!$I$3)),0)</f>
      </c>
      <c r="V96" s="33" t="e">
        <f ca="1">MAX(0,(T96+U96)*(1+_xlfn.NORM.INV(RAND(),LookupTables!$I$6,0.08)))</f>
        <v>#N/A</v>
      </c>
      <c r="W96" s="33" t="e">
        <f t="shared" si="17"/>
        <v>#N/A</v>
      </c>
      <c r="X96" s="33">
        <f>MAX((T96+U96)-V96,0)</f>
      </c>
      <c r="Y96" s="33">
        <f>MAX(V96-(T96+U96),0)</f>
      </c>
    </row>
    <row r="97" spans="1:25">
      <c r="A97" s="29">
        <f t="shared" si="20"/>
        <v>39448</v>
      </c>
      <c r="B97" s="15">
        <v>2008</v>
      </c>
      <c r="C97" s="16">
        <v>1</v>
      </c>
      <c r="D97" s="16" t="s">
        <v>50</v>
      </c>
      <c r="E97" s="43">
        <v>4.4485175100000003</v>
      </c>
      <c r="F97" s="23">
        <f t="shared" si="21"/>
        <v>40.007331518000001</v>
      </c>
      <c r="G97">
        <v>1</v>
      </c>
      <c r="H97" s="3">
        <v>1.3</v>
      </c>
      <c r="I97" s="32">
        <f ca="1">_xlfn.NORM.INV(RAND(),LookupTables!$I$2,LookupTables!$I$3)</f>
        <v>58.456633223572155</v>
      </c>
      <c r="J97" s="33">
        <f>IF(AND(C97&gt;=3,C97&lt;=8),0,MAX(0,(100-F97)*LookupTables!$I$4*G97*H97+I97))</f>
      </c>
      <c r="K97">
        <f>ROUND(MAX(0,(F97-50)*LookupTables!$I$5*G97*H97+I97),0)</f>
      </c>
      <c r="L97" s="33">
        <f t="shared" ca="1" si="22"/>
        <v>679.54126940857213</v>
      </c>
      <c r="M97" s="33">
        <f ca="1">MAX(0,L97*(1+_xlfn.NORM.INV(RAND(),LookupTables!$I$6,0.08)))</f>
        <v>770.41891584629104</v>
      </c>
      <c r="N97" s="33">
        <f t="shared" ca="1" si="23"/>
        <v>679.54126940857213</v>
      </c>
      <c r="O97" s="33">
        <f>MAX(L97-M97,0)</f>
      </c>
      <c r="P97" s="33">
        <f>MAX(M97-L97,0)</f>
      </c>
      <c r="R97" s="29">
        <f t="shared" si="29"/>
        <v>44440</v>
      </c>
      <c r="S97" s="31">
        <f t="shared" si="26"/>
        <v>21.464053557646746</v>
      </c>
      <c r="T97" s="33">
        <f>IF(AND(MONTH(R97)&gt;=3,MONTH(R97)&lt;=8),0,MAX(0,(100-(S97*1.8+32))*LookupTables!$I$4*$G$2*INDEX(LookupTables!$F$2:$F$13,MATCH(MONTH(R97),LookupTables!$D$2:$D$13,0))+_xlfn.NORM.INV(RAND(),LookupTables!$I$2,LookupTables!$I$3)))</f>
      </c>
      <c r="U97" s="33">
        <f>ROUND(MAX(0,((S97*1.8+32)-50)*LookupTables!$I$5*$G$2*INDEX(LookupTables!$F$2:$F$13,MATCH(MONTH(R97),LookupTables!$D$2:$D$13,0))+_xlfn.NORM.INV(RAND(),LookupTables!$I$2,LookupTables!$I$3)),0)</f>
      </c>
      <c r="V97" s="33" t="e">
        <f ca="1">MAX(0,(T97+U97)*(1+_xlfn.NORM.INV(RAND(),LookupTables!$I$6,0.08)))</f>
        <v>#N/A</v>
      </c>
      <c r="W97" s="33" t="e">
        <f t="shared" si="17"/>
        <v>#N/A</v>
      </c>
      <c r="X97" s="33">
        <f>MAX((T97+U97)-V97,0)</f>
      </c>
      <c r="Y97" s="33">
        <f>MAX(V97-(T97+U97),0)</f>
      </c>
    </row>
    <row r="98" spans="1:25">
      <c r="A98" s="29">
        <f t="shared" si="20"/>
        <v>39479</v>
      </c>
      <c r="B98" s="13">
        <v>2008</v>
      </c>
      <c r="C98" s="14">
        <v>2</v>
      </c>
      <c r="D98" s="14" t="s">
        <v>50</v>
      </c>
      <c r="E98" s="42">
        <v>6.3376342409999999</v>
      </c>
      <c r="F98" s="23">
        <f t="shared" si="21"/>
        <v>43.407741633800001</v>
      </c>
      <c r="G98">
        <v>1</v>
      </c>
      <c r="H98" s="3">
        <v>1.25</v>
      </c>
      <c r="I98" s="32">
        <f ca="1">_xlfn.NORM.INV(RAND(),LookupTables!$I$2,LookupTables!$I$3)</f>
        <v>147.80289522984563</v>
      </c>
      <c r="J98" s="33">
        <f>IF(AND(C98&gt;=3,C98&lt;=8),0,MAX(0,(100-F98)*LookupTables!$I$4*G98*H98+I98))</f>
      </c>
      <c r="K98">
        <f>ROUND(MAX(0,(F98-50)*LookupTables!$I$5*G98*H98+I98),0)</f>
      </c>
      <c r="L98" s="33">
        <f t="shared" ca="1" si="22"/>
        <v>733.19268122359563</v>
      </c>
      <c r="M98" s="33">
        <f ca="1">MAX(0,L98*(1+_xlfn.NORM.INV(RAND(),LookupTables!$I$6,0.08)))</f>
        <v>746.95231133322102</v>
      </c>
      <c r="N98" s="33">
        <f t="shared" ca="1" si="23"/>
        <v>733.19268122359563</v>
      </c>
      <c r="O98" s="33">
        <f>MAX(L98-M98,0)</f>
      </c>
      <c r="P98" s="33">
        <f>MAX(M98-L98,0)</f>
      </c>
      <c r="R98" s="29">
        <f t="shared" si="29"/>
        <v>44470</v>
      </c>
      <c r="S98" s="31">
        <f t="shared" si="26"/>
        <v>15.598111222153753</v>
      </c>
      <c r="T98" s="33">
        <f>IF(AND(MONTH(R98)&gt;=3,MONTH(R98)&lt;=8),0,MAX(0,(100-(S98*1.8+32))*LookupTables!$I$4*$G$2*INDEX(LookupTables!$F$2:$F$13,MATCH(MONTH(R98),LookupTables!$D$2:$D$13,0))+_xlfn.NORM.INV(RAND(),LookupTables!$I$2,LookupTables!$I$3)))</f>
      </c>
      <c r="U98" s="33">
        <f>ROUND(MAX(0,((S98*1.8+32)-50)*LookupTables!$I$5*$G$2*INDEX(LookupTables!$F$2:$F$13,MATCH(MONTH(R98),LookupTables!$D$2:$D$13,0))+_xlfn.NORM.INV(RAND(),LookupTables!$I$2,LookupTables!$I$3)),0)</f>
      </c>
      <c r="V98" s="33" t="e">
        <f ca="1">MAX(0,(T98+U98)*(1+_xlfn.NORM.INV(RAND(),LookupTables!$I$6,0.08)))</f>
        <v>#N/A</v>
      </c>
      <c r="W98" s="33" t="e">
        <f t="shared" ref="W98:W129" si="30">MIN(T98+U98,V98)</f>
        <v>#N/A</v>
      </c>
      <c r="X98" s="33">
        <f>MAX((T98+U98)-V98,0)</f>
      </c>
      <c r="Y98" s="33">
        <f>MAX(V98-(T98+U98),0)</f>
      </c>
    </row>
    <row r="99" spans="1:25">
      <c r="A99" s="29">
        <f t="shared" si="20"/>
        <v>39508</v>
      </c>
      <c r="B99" s="15">
        <v>2008</v>
      </c>
      <c r="C99" s="16">
        <v>3</v>
      </c>
      <c r="D99" s="16" t="s">
        <v>50</v>
      </c>
      <c r="E99" s="43">
        <v>9.7713151749999998</v>
      </c>
      <c r="F99" s="23">
        <f t="shared" si="21"/>
        <v>49.588367314999999</v>
      </c>
      <c r="G99">
        <v>1</v>
      </c>
      <c r="H99" s="3">
        <v>0.8</v>
      </c>
      <c r="I99" s="32">
        <f ca="1">_xlfn.NORM.INV(RAND(),LookupTables!$I$2,LookupTables!$I$3)</f>
        <v>-18.24875015145707</v>
      </c>
      <c r="J99" s="33">
        <f>IF(AND(C99&gt;=3,C99&lt;=8),0,MAX(0,(100-F99)*LookupTables!$I$4*G99*H99+I99))</f>
      </c>
      <c r="K99">
        <f>ROUND(MAX(0,(F99-50)*LookupTables!$I$5*G99*H99+I99),0)</f>
      </c>
      <c r="L99" s="33">
        <f t="shared" ca="1" si="22"/>
        <v>0</v>
      </c>
      <c r="M99" s="33">
        <f ca="1">MAX(0,L99*(1+_xlfn.NORM.INV(RAND(),LookupTables!$I$6,0.08)))</f>
        <v>0</v>
      </c>
      <c r="N99" s="33">
        <f t="shared" ca="1" si="23"/>
        <v>0</v>
      </c>
      <c r="O99" s="33">
        <f>MAX(L99-M99,0)</f>
      </c>
      <c r="P99" s="33">
        <f>MAX(M99-L99,0)</f>
      </c>
      <c r="R99" s="29">
        <f t="shared" si="29"/>
        <v>44501</v>
      </c>
      <c r="S99" s="31">
        <f t="shared" si="26"/>
        <v>10.348557728587714</v>
      </c>
      <c r="T99" s="33">
        <f>IF(AND(MONTH(R99)&gt;=3,MONTH(R99)&lt;=8),0,MAX(0,(100-(S99*1.8+32))*LookupTables!$I$4*$G$2*INDEX(LookupTables!$F$2:$F$13,MATCH(MONTH(R99),LookupTables!$D$2:$D$13,0))+_xlfn.NORM.INV(RAND(),LookupTables!$I$2,LookupTables!$I$3)))</f>
      </c>
      <c r="U99" s="33">
        <f>ROUND(MAX(0,((S99*1.8+32)-50)*LookupTables!$I$5*$G$2*INDEX(LookupTables!$F$2:$F$13,MATCH(MONTH(R99),LookupTables!$D$2:$D$13,0))+_xlfn.NORM.INV(RAND(),LookupTables!$I$2,LookupTables!$I$3)),0)</f>
      </c>
      <c r="V99" s="33" t="e">
        <f ca="1">MAX(0,(T99+U99)*(1+_xlfn.NORM.INV(RAND(),LookupTables!$I$6,0.08)))</f>
        <v>#N/A</v>
      </c>
      <c r="W99" s="33" t="e">
        <f t="shared" si="30"/>
        <v>#N/A</v>
      </c>
      <c r="X99" s="33">
        <f>MAX((T99+U99)-V99,0)</f>
      </c>
      <c r="Y99" s="33">
        <f>MAX(V99-(T99+U99),0)</f>
      </c>
    </row>
    <row r="100" spans="1:25">
      <c r="A100" s="29">
        <f t="shared" si="20"/>
        <v>39539</v>
      </c>
      <c r="B100" s="13">
        <v>2008</v>
      </c>
      <c r="C100" s="14">
        <v>4</v>
      </c>
      <c r="D100" s="14" t="s">
        <v>50</v>
      </c>
      <c r="E100" s="42">
        <v>13.89570039</v>
      </c>
      <c r="F100" s="23">
        <f t="shared" si="21"/>
        <v>57.012260701999999</v>
      </c>
      <c r="G100">
        <v>1</v>
      </c>
      <c r="H100" s="3">
        <v>0.7</v>
      </c>
      <c r="I100" s="32">
        <f ca="1">_xlfn.NORM.INV(RAND(),LookupTables!$I$2,LookupTables!$I$3)</f>
        <v>9.2597040923448013</v>
      </c>
      <c r="J100" s="33">
        <f>IF(AND(C100&gt;=3,C100&lt;=8),0,MAX(0,(100-F100)*LookupTables!$I$4*G100*H100+I100))</f>
      </c>
      <c r="K100">
        <f>ROUND(MAX(0,(F100-50)*LookupTables!$I$5*G100*H100+I100),0)</f>
      </c>
      <c r="L100" s="33">
        <f t="shared" ca="1" si="22"/>
        <v>0</v>
      </c>
      <c r="M100" s="33">
        <f ca="1">MAX(0,L100*(1+_xlfn.NORM.INV(RAND(),LookupTables!$I$6,0.08)))</f>
        <v>0</v>
      </c>
      <c r="N100" s="33">
        <f t="shared" ca="1" si="23"/>
        <v>0</v>
      </c>
      <c r="O100" s="33">
        <f>MAX(L100-M100,0)</f>
      </c>
      <c r="P100" s="33">
        <f>MAX(M100-L100,0)</f>
      </c>
      <c r="R100" s="29">
        <f t="shared" si="29"/>
        <v>44531</v>
      </c>
      <c r="S100" s="31">
        <f t="shared" si="26"/>
        <v>5.5793386015396251</v>
      </c>
      <c r="T100" s="33">
        <f>IF(AND(MONTH(R100)&gt;=3,MONTH(R100)&lt;=8),0,MAX(0,(100-(S100*1.8+32))*LookupTables!$I$4*$G$2*INDEX(LookupTables!$F$2:$F$13,MATCH(MONTH(R100),LookupTables!$D$2:$D$13,0))+_xlfn.NORM.INV(RAND(),LookupTables!$I$2,LookupTables!$I$3)))</f>
      </c>
      <c r="U100" s="33">
        <f>ROUND(MAX(0,((S100*1.8+32)-50)*LookupTables!$I$5*$G$2*INDEX(LookupTables!$F$2:$F$13,MATCH(MONTH(R100),LookupTables!$D$2:$D$13,0))+_xlfn.NORM.INV(RAND(),LookupTables!$I$2,LookupTables!$I$3)),0)</f>
      </c>
      <c r="V100" s="33" t="e">
        <f ca="1">MAX(0,(T100+U100)*(1+_xlfn.NORM.INV(RAND(),LookupTables!$I$6,0.08)))</f>
        <v>#N/A</v>
      </c>
      <c r="W100" s="33" t="e">
        <f t="shared" si="30"/>
        <v>#N/A</v>
      </c>
      <c r="X100" s="33">
        <f>MAX((T100+U100)-V100,0)</f>
      </c>
      <c r="Y100" s="33">
        <f>MAX(V100-(T100+U100),0)</f>
      </c>
    </row>
    <row r="101" spans="1:25">
      <c r="A101" s="29">
        <f t="shared" si="20"/>
        <v>39569</v>
      </c>
      <c r="B101" s="15">
        <v>2008</v>
      </c>
      <c r="C101" s="16">
        <v>5</v>
      </c>
      <c r="D101" s="16" t="s">
        <v>50</v>
      </c>
      <c r="E101" s="43">
        <v>17.74103891</v>
      </c>
      <c r="F101" s="23">
        <f t="shared" si="21"/>
        <v>63.933870038000002</v>
      </c>
      <c r="G101">
        <v>1</v>
      </c>
      <c r="H101" s="3">
        <v>0.75</v>
      </c>
      <c r="I101" s="32">
        <f ca="1">_xlfn.NORM.INV(RAND(),LookupTables!$I$2,LookupTables!$I$3)</f>
        <v>26.969286323911078</v>
      </c>
      <c r="J101" s="33">
        <f>IF(AND(C101&gt;=3,C101&lt;=8),0,MAX(0,(100-F101)*LookupTables!$I$4*G101*H101+I101))</f>
      </c>
      <c r="K101">
        <f>ROUND(MAX(0,(F101-50)*LookupTables!$I$5*G101*H101+I101),0)</f>
      </c>
      <c r="L101" s="33">
        <f t="shared" ca="1" si="22"/>
        <v>0</v>
      </c>
      <c r="M101" s="33">
        <f ca="1">MAX(0,L101*(1+_xlfn.NORM.INV(RAND(),LookupTables!$I$6,0.08)))</f>
        <v>0</v>
      </c>
      <c r="N101" s="33">
        <f t="shared" ca="1" si="23"/>
        <v>0</v>
      </c>
      <c r="O101" s="33">
        <f>MAX(L101-M101,0)</f>
      </c>
      <c r="P101" s="33">
        <f>MAX(M101-L101,0)</f>
      </c>
      <c r="R101" s="29">
        <f t="shared" si="29"/>
        <v>44562</v>
      </c>
      <c r="S101" s="31">
        <f t="shared" si="26"/>
        <v>4.9839137749520219</v>
      </c>
      <c r="T101" s="33">
        <f>IF(AND(MONTH(R101)&gt;=3,MONTH(R101)&lt;=8),0,MAX(0,(100-(S101*1.8+32))*LookupTables!$I$4*$G$2*INDEX(LookupTables!$F$2:$F$13,MATCH(MONTH(R101),LookupTables!$D$2:$D$13,0))+_xlfn.NORM.INV(RAND(),LookupTables!$I$2,LookupTables!$I$3)))</f>
      </c>
      <c r="U101" s="33">
        <f>ROUND(MAX(0,((S101*1.8+32)-50)*LookupTables!$I$5*$G$2*INDEX(LookupTables!$F$2:$F$13,MATCH(MONTH(R101),LookupTables!$D$2:$D$13,0))+_xlfn.NORM.INV(RAND(),LookupTables!$I$2,LookupTables!$I$3)),0)</f>
      </c>
      <c r="V101" s="33" t="e">
        <f ca="1">MAX(0,(T101+U101)*(1+_xlfn.NORM.INV(RAND(),LookupTables!$I$6,0.08)))</f>
        <v>#N/A</v>
      </c>
      <c r="W101" s="33" t="e">
        <f t="shared" si="30"/>
        <v>#N/A</v>
      </c>
      <c r="X101" s="33">
        <f>MAX((T101+U101)-V101,0)</f>
      </c>
      <c r="Y101" s="33">
        <f>MAX(V101-(T101+U101),0)</f>
      </c>
    </row>
    <row r="102" spans="1:25">
      <c r="A102" s="29">
        <f t="shared" si="20"/>
        <v>39600</v>
      </c>
      <c r="B102" s="13">
        <v>2008</v>
      </c>
      <c r="C102" s="14">
        <v>6</v>
      </c>
      <c r="D102" s="14" t="s">
        <v>50</v>
      </c>
      <c r="E102" s="42">
        <v>23.385377429999998</v>
      </c>
      <c r="F102" s="23">
        <f t="shared" si="21"/>
        <v>74.093679374000004</v>
      </c>
      <c r="G102">
        <v>1</v>
      </c>
      <c r="H102" s="3">
        <v>1.2</v>
      </c>
      <c r="I102" s="32">
        <f ca="1">_xlfn.NORM.INV(RAND(),LookupTables!$I$2,LookupTables!$I$3)</f>
        <v>9.1471039968202454</v>
      </c>
      <c r="J102" s="33">
        <f>IF(AND(C102&gt;=3,C102&lt;=8),0,MAX(0,(100-F102)*LookupTables!$I$4*G102*H102+I102))</f>
      </c>
      <c r="K102">
        <f>ROUND(MAX(0,(F102-50)*LookupTables!$I$5*G102*H102+I102),0)</f>
      </c>
      <c r="L102" s="33">
        <f t="shared" ca="1" si="22"/>
        <v>0</v>
      </c>
      <c r="M102" s="33">
        <f ca="1">MAX(0,L102*(1+_xlfn.NORM.INV(RAND(),LookupTables!$I$6,0.08)))</f>
        <v>0</v>
      </c>
      <c r="N102" s="33">
        <f t="shared" ca="1" si="23"/>
        <v>0</v>
      </c>
      <c r="O102" s="33">
        <f>MAX(L102-M102,0)</f>
      </c>
      <c r="P102" s="33">
        <f>MAX(M102-L102,0)</f>
      </c>
      <c r="R102" s="29">
        <f t="shared" si="29"/>
        <v>44593</v>
      </c>
      <c r="S102" s="31">
        <f t="shared" si="26"/>
        <v>6.2776469882303978</v>
      </c>
      <c r="T102" s="33">
        <f>IF(AND(MONTH(R102)&gt;=3,MONTH(R102)&lt;=8),0,MAX(0,(100-(S102*1.8+32))*LookupTables!$I$4*$G$2*INDEX(LookupTables!$F$2:$F$13,MATCH(MONTH(R102),LookupTables!$D$2:$D$13,0))+_xlfn.NORM.INV(RAND(),LookupTables!$I$2,LookupTables!$I$3)))</f>
      </c>
      <c r="U102" s="33">
        <f>ROUND(MAX(0,((S102*1.8+32)-50)*LookupTables!$I$5*$G$2*INDEX(LookupTables!$F$2:$F$13,MATCH(MONTH(R102),LookupTables!$D$2:$D$13,0))+_xlfn.NORM.INV(RAND(),LookupTables!$I$2,LookupTables!$I$3)),0)</f>
      </c>
      <c r="V102" s="33" t="e">
        <f ca="1">MAX(0,(T102+U102)*(1+_xlfn.NORM.INV(RAND(),LookupTables!$I$6,0.08)))</f>
        <v>#N/A</v>
      </c>
      <c r="W102" s="33" t="e">
        <f t="shared" si="30"/>
        <v>#N/A</v>
      </c>
      <c r="X102" s="33">
        <f>MAX((T102+U102)-V102,0)</f>
      </c>
      <c r="Y102" s="33">
        <f>MAX(V102-(T102+U102),0)</f>
      </c>
    </row>
    <row r="103" spans="1:25">
      <c r="A103" s="29">
        <f t="shared" si="20"/>
        <v>39630</v>
      </c>
      <c r="B103" s="15">
        <v>2008</v>
      </c>
      <c r="C103" s="16">
        <v>7</v>
      </c>
      <c r="D103" s="16" t="s">
        <v>50</v>
      </c>
      <c r="E103" s="43">
        <v>24.906202329999999</v>
      </c>
      <c r="F103" s="23">
        <f t="shared" si="21"/>
        <v>76.831164193999996</v>
      </c>
      <c r="G103">
        <v>1</v>
      </c>
      <c r="H103" s="3">
        <v>1.35</v>
      </c>
      <c r="I103" s="32">
        <f ca="1">_xlfn.NORM.INV(RAND(),LookupTables!$I$2,LookupTables!$I$3)</f>
        <v>10.635433796723566</v>
      </c>
      <c r="J103" s="33">
        <f>IF(AND(C103&gt;=3,C103&lt;=8),0,MAX(0,(100-F103)*LookupTables!$I$4*G103*H103+I103))</f>
      </c>
      <c r="K103">
        <f>ROUND(MAX(0,(F103-50)*LookupTables!$I$5*G103*H103+I103),0)</f>
      </c>
      <c r="L103" s="33">
        <f t="shared" ca="1" si="22"/>
        <v>0</v>
      </c>
      <c r="M103" s="33">
        <f ca="1">MAX(0,L103*(1+_xlfn.NORM.INV(RAND(),LookupTables!$I$6,0.08)))</f>
        <v>0</v>
      </c>
      <c r="N103" s="33">
        <f t="shared" ca="1" si="23"/>
        <v>0</v>
      </c>
      <c r="O103" s="33">
        <f>MAX(L103-M103,0)</f>
      </c>
      <c r="P103" s="33">
        <f>MAX(M103-L103,0)</f>
      </c>
      <c r="R103" s="29">
        <f t="shared" si="29"/>
        <v>44621</v>
      </c>
      <c r="S103" s="31">
        <f t="shared" si="26"/>
        <v>9.5587969676186795</v>
      </c>
      <c r="T103" s="33">
        <f>IF(AND(MONTH(R103)&gt;=3,MONTH(R103)&lt;=8),0,MAX(0,(100-(S103*1.8+32))*LookupTables!$I$4*$G$2*INDEX(LookupTables!$F$2:$F$13,MATCH(MONTH(R103),LookupTables!$D$2:$D$13,0))+_xlfn.NORM.INV(RAND(),LookupTables!$I$2,LookupTables!$I$3)))</f>
      </c>
      <c r="U103" s="33">
        <f>ROUND(MAX(0,((S103*1.8+32)-50)*LookupTables!$I$5*$G$2*INDEX(LookupTables!$F$2:$F$13,MATCH(MONTH(R103),LookupTables!$D$2:$D$13,0))+_xlfn.NORM.INV(RAND(),LookupTables!$I$2,LookupTables!$I$3)),0)</f>
      </c>
      <c r="V103" s="33" t="e">
        <f ca="1">MAX(0,(T103+U103)*(1+_xlfn.NORM.INV(RAND(),LookupTables!$I$6,0.08)))</f>
        <v>#N/A</v>
      </c>
      <c r="W103" s="33" t="e">
        <f t="shared" si="30"/>
        <v>#N/A</v>
      </c>
      <c r="X103" s="33">
        <f>MAX((T103+U103)-V103,0)</f>
      </c>
      <c r="Y103" s="33">
        <f>MAX(V103-(T103+U103),0)</f>
      </c>
    </row>
    <row r="104" spans="1:25">
      <c r="A104" s="29">
        <f t="shared" si="20"/>
        <v>39661</v>
      </c>
      <c r="B104" s="13">
        <v>2008</v>
      </c>
      <c r="C104" s="14">
        <v>8</v>
      </c>
      <c r="D104" s="14" t="s">
        <v>50</v>
      </c>
      <c r="E104" s="42">
        <v>24.166085599999999</v>
      </c>
      <c r="F104" s="23">
        <f t="shared" si="21"/>
        <v>75.498954080000004</v>
      </c>
      <c r="G104">
        <v>1</v>
      </c>
      <c r="H104" s="3">
        <v>1.25</v>
      </c>
      <c r="I104" s="32">
        <f ca="1">_xlfn.NORM.INV(RAND(),LookupTables!$I$2,LookupTables!$I$3)</f>
        <v>65.335260233827825</v>
      </c>
      <c r="J104" s="33">
        <f>IF(AND(C104&gt;=3,C104&lt;=8),0,MAX(0,(100-F104)*LookupTables!$I$4*G104*H104+I104))</f>
      </c>
      <c r="K104">
        <f>ROUND(MAX(0,(F104-50)*LookupTables!$I$5*G104*H104+I104),0)</f>
      </c>
      <c r="L104" s="33">
        <f t="shared" ca="1" si="22"/>
        <v>0</v>
      </c>
      <c r="M104" s="33">
        <f ca="1">MAX(0,L104*(1+_xlfn.NORM.INV(RAND(),LookupTables!$I$6,0.08)))</f>
        <v>0</v>
      </c>
      <c r="N104" s="33">
        <f t="shared" ca="1" si="23"/>
        <v>0</v>
      </c>
      <c r="O104" s="33">
        <f>MAX(L104-M104,0)</f>
      </c>
      <c r="P104" s="33">
        <f>MAX(M104-L104,0)</f>
      </c>
      <c r="R104" s="29">
        <f t="shared" si="29"/>
        <v>44652</v>
      </c>
      <c r="S104" s="31">
        <f t="shared" si="26"/>
        <v>14.117748553198549</v>
      </c>
      <c r="T104" s="33">
        <f>IF(AND(MONTH(R104)&gt;=3,MONTH(R104)&lt;=8),0,MAX(0,(100-(S104*1.8+32))*LookupTables!$I$4*$G$2*INDEX(LookupTables!$F$2:$F$13,MATCH(MONTH(R104),LookupTables!$D$2:$D$13,0))+_xlfn.NORM.INV(RAND(),LookupTables!$I$2,LookupTables!$I$3)))</f>
      </c>
      <c r="U104" s="33">
        <f>ROUND(MAX(0,((S104*1.8+32)-50)*LookupTables!$I$5*$G$2*INDEX(LookupTables!$F$2:$F$13,MATCH(MONTH(R104),LookupTables!$D$2:$D$13,0))+_xlfn.NORM.INV(RAND(),LookupTables!$I$2,LookupTables!$I$3)),0)</f>
      </c>
      <c r="V104" s="33" t="e">
        <f ca="1">MAX(0,(T104+U104)*(1+_xlfn.NORM.INV(RAND(),LookupTables!$I$6,0.08)))</f>
        <v>#N/A</v>
      </c>
      <c r="W104" s="33" t="e">
        <f t="shared" si="30"/>
        <v>#N/A</v>
      </c>
      <c r="X104" s="33">
        <f>MAX((T104+U104)-V104,0)</f>
      </c>
      <c r="Y104" s="33">
        <f>MAX(V104-(T104+U104),0)</f>
      </c>
    </row>
    <row r="105" spans="1:25">
      <c r="A105" s="29">
        <f t="shared" si="20"/>
        <v>39692</v>
      </c>
      <c r="B105" s="15">
        <v>2008</v>
      </c>
      <c r="C105" s="16">
        <v>9</v>
      </c>
      <c r="D105" s="16" t="s">
        <v>50</v>
      </c>
      <c r="E105" s="43">
        <v>21.575097280000001</v>
      </c>
      <c r="F105" s="23">
        <f t="shared" si="21"/>
        <v>70.835175104000001</v>
      </c>
      <c r="G105">
        <v>1</v>
      </c>
      <c r="H105" s="3">
        <v>0.8</v>
      </c>
      <c r="I105" s="32">
        <f ca="1">_xlfn.NORM.INV(RAND(),LookupTables!$I$2,LookupTables!$I$3)</f>
        <v>-40.946332089482226</v>
      </c>
      <c r="J105" s="33">
        <f>IF(AND(C105&gt;=3,C105&lt;=8),0,MAX(0,(100-F105)*LookupTables!$I$4*G105*H105+I105))</f>
      </c>
      <c r="K105">
        <f>ROUND(MAX(0,(F105-50)*LookupTables!$I$5*G105*H105+I105),0)</f>
      </c>
      <c r="L105" s="33">
        <f t="shared" ca="1" si="22"/>
        <v>272.75327879051781</v>
      </c>
      <c r="M105" s="33">
        <f ca="1">MAX(0,L105*(1+_xlfn.NORM.INV(RAND(),LookupTables!$I$6,0.08)))</f>
        <v>288.65753130744997</v>
      </c>
      <c r="N105" s="33">
        <f t="shared" ca="1" si="23"/>
        <v>272.75327879051781</v>
      </c>
      <c r="O105" s="33">
        <f>MAX(L105-M105,0)</f>
      </c>
      <c r="P105" s="33">
        <f>MAX(M105-L105,0)</f>
      </c>
      <c r="R105" s="29">
        <f t="shared" si="29"/>
        <v>44682</v>
      </c>
      <c r="S105" s="31">
        <f t="shared" si="26"/>
        <v>18.504165178265108</v>
      </c>
      <c r="T105" s="33">
        <f>IF(AND(MONTH(R105)&gt;=3,MONTH(R105)&lt;=8),0,MAX(0,(100-(S105*1.8+32))*LookupTables!$I$4*$G$2*INDEX(LookupTables!$F$2:$F$13,MATCH(MONTH(R105),LookupTables!$D$2:$D$13,0))+_xlfn.NORM.INV(RAND(),LookupTables!$I$2,LookupTables!$I$3)))</f>
      </c>
      <c r="U105" s="33">
        <f>ROUND(MAX(0,((S105*1.8+32)-50)*LookupTables!$I$5*$G$2*INDEX(LookupTables!$F$2:$F$13,MATCH(MONTH(R105),LookupTables!$D$2:$D$13,0))+_xlfn.NORM.INV(RAND(),LookupTables!$I$2,LookupTables!$I$3)),0)</f>
      </c>
      <c r="V105" s="33" t="e">
        <f ca="1">MAX(0,(T105+U105)*(1+_xlfn.NORM.INV(RAND(),LookupTables!$I$6,0.08)))</f>
        <v>#N/A</v>
      </c>
      <c r="W105" s="33" t="e">
        <f t="shared" si="30"/>
        <v>#N/A</v>
      </c>
      <c r="X105" s="33">
        <f>MAX((T105+U105)-V105,0)</f>
      </c>
      <c r="Y105" s="33">
        <f>MAX(V105-(T105+U105),0)</f>
      </c>
    </row>
    <row r="106" spans="1:25">
      <c r="A106" s="29">
        <f t="shared" si="20"/>
        <v>39722</v>
      </c>
      <c r="B106" s="13">
        <v>2008</v>
      </c>
      <c r="C106" s="14">
        <v>10</v>
      </c>
      <c r="D106" s="14" t="s">
        <v>50</v>
      </c>
      <c r="E106" s="42">
        <v>15.815163419999999</v>
      </c>
      <c r="F106" s="23">
        <f t="shared" si="21"/>
        <v>60.467294155999994</v>
      </c>
      <c r="G106">
        <v>1</v>
      </c>
      <c r="H106" s="3">
        <v>0.85</v>
      </c>
      <c r="I106" s="32">
        <f ca="1">_xlfn.NORM.INV(RAND(),LookupTables!$I$2,LookupTables!$I$3)</f>
        <v>-55.888877220788089</v>
      </c>
      <c r="J106" s="33">
        <f>IF(AND(C106&gt;=3,C106&lt;=8),0,MAX(0,(100-F106)*LookupTables!$I$4*G106*H106+I106))</f>
      </c>
      <c r="K106">
        <f>ROUND(MAX(0,(F106-50)*LookupTables!$I$5*G106*H106+I106),0)</f>
      </c>
      <c r="L106" s="33">
        <f t="shared" ca="1" si="22"/>
        <v>301.8966782442119</v>
      </c>
      <c r="M106" s="33">
        <f ca="1">MAX(0,L106*(1+_xlfn.NORM.INV(RAND(),LookupTables!$I$6,0.08)))</f>
        <v>348.17646490083428</v>
      </c>
      <c r="N106" s="33">
        <f t="shared" ca="1" si="23"/>
        <v>301.8966782442119</v>
      </c>
      <c r="O106" s="33">
        <f>MAX(L106-M106,0)</f>
      </c>
      <c r="P106" s="33">
        <f>MAX(M106-L106,0)</f>
      </c>
      <c r="R106" s="29">
        <f t="shared" si="29"/>
        <v>44713</v>
      </c>
      <c r="S106" s="31">
        <f t="shared" si="26"/>
        <v>22.475749396480595</v>
      </c>
      <c r="T106" s="33">
        <f>IF(AND(MONTH(R106)&gt;=3,MONTH(R106)&lt;=8),0,MAX(0,(100-(S106*1.8+32))*LookupTables!$I$4*$G$2*INDEX(LookupTables!$F$2:$F$13,MATCH(MONTH(R106),LookupTables!$D$2:$D$13,0))+_xlfn.NORM.INV(RAND(),LookupTables!$I$2,LookupTables!$I$3)))</f>
      </c>
      <c r="U106" s="33">
        <f>ROUND(MAX(0,((S106*1.8+32)-50)*LookupTables!$I$5*$G$2*INDEX(LookupTables!$F$2:$F$13,MATCH(MONTH(R106),LookupTables!$D$2:$D$13,0))+_xlfn.NORM.INV(RAND(),LookupTables!$I$2,LookupTables!$I$3)),0)</f>
      </c>
      <c r="V106" s="33" t="e">
        <f ca="1">MAX(0,(T106+U106)*(1+_xlfn.NORM.INV(RAND(),LookupTables!$I$6,0.08)))</f>
        <v>#N/A</v>
      </c>
      <c r="W106" s="33" t="e">
        <f t="shared" si="30"/>
        <v>#N/A</v>
      </c>
      <c r="X106" s="33">
        <f>MAX((T106+U106)-V106,0)</f>
      </c>
      <c r="Y106" s="33">
        <f>MAX(V106-(T106+U106),0)</f>
      </c>
    </row>
    <row r="107" spans="1:25">
      <c r="A107" s="29">
        <f t="shared" si="20"/>
        <v>39753</v>
      </c>
      <c r="B107" s="15">
        <v>2008</v>
      </c>
      <c r="C107" s="16">
        <v>11</v>
      </c>
      <c r="D107" s="16" t="s">
        <v>50</v>
      </c>
      <c r="E107" s="43">
        <v>10.782587550000001</v>
      </c>
      <c r="F107" s="23">
        <f t="shared" si="21"/>
        <v>51.408657590000004</v>
      </c>
      <c r="G107">
        <v>1</v>
      </c>
      <c r="H107" s="3">
        <v>1</v>
      </c>
      <c r="I107" s="32">
        <f ca="1">_xlfn.NORM.INV(RAND(),LookupTables!$I$2,LookupTables!$I$3)</f>
        <v>79.856016891134004</v>
      </c>
      <c r="J107" s="33">
        <f>IF(AND(C107&gt;=3,C107&lt;=8),0,MAX(0,(100-F107)*LookupTables!$I$4*G107*H107+I107))</f>
      </c>
      <c r="K107">
        <f>ROUND(MAX(0,(F107-50)*LookupTables!$I$5*G107*H107+I107),0)</f>
      </c>
      <c r="L107" s="33">
        <f t="shared" ca="1" si="22"/>
        <v>525.94307914113392</v>
      </c>
      <c r="M107" s="33">
        <f ca="1">MAX(0,L107*(1+_xlfn.NORM.INV(RAND(),LookupTables!$I$6,0.08)))</f>
        <v>578.04267235136808</v>
      </c>
      <c r="N107" s="33">
        <f t="shared" ca="1" si="23"/>
        <v>525.94307914113392</v>
      </c>
      <c r="O107" s="33">
        <f>MAX(L107-M107,0)</f>
      </c>
      <c r="P107" s="33">
        <f>MAX(M107-L107,0)</f>
      </c>
      <c r="R107" s="29">
        <f t="shared" si="29"/>
        <v>44743</v>
      </c>
      <c r="S107" s="31">
        <f t="shared" si="26"/>
        <v>24.563509466442497</v>
      </c>
      <c r="T107" s="33">
        <f>IF(AND(MONTH(R107)&gt;=3,MONTH(R107)&lt;=8),0,MAX(0,(100-(S107*1.8+32))*LookupTables!$I$4*$G$2*INDEX(LookupTables!$F$2:$F$13,MATCH(MONTH(R107),LookupTables!$D$2:$D$13,0))+_xlfn.NORM.INV(RAND(),LookupTables!$I$2,LookupTables!$I$3)))</f>
      </c>
      <c r="U107" s="33">
        <f>ROUND(MAX(0,((S107*1.8+32)-50)*LookupTables!$I$5*$G$2*INDEX(LookupTables!$F$2:$F$13,MATCH(MONTH(R107),LookupTables!$D$2:$D$13,0))+_xlfn.NORM.INV(RAND(),LookupTables!$I$2,LookupTables!$I$3)),0)</f>
      </c>
      <c r="V107" s="33" t="e">
        <f ca="1">MAX(0,(T107+U107)*(1+_xlfn.NORM.INV(RAND(),LookupTables!$I$6,0.08)))</f>
        <v>#N/A</v>
      </c>
      <c r="W107" s="33" t="e">
        <f t="shared" si="30"/>
        <v>#N/A</v>
      </c>
      <c r="X107" s="33">
        <f>MAX((T107+U107)-V107,0)</f>
      </c>
      <c r="Y107" s="33">
        <f>MAX(V107-(T107+U107),0)</f>
      </c>
    </row>
    <row r="108" spans="1:25">
      <c r="A108" s="29">
        <f t="shared" si="20"/>
        <v>39783</v>
      </c>
      <c r="B108" s="13">
        <v>2008</v>
      </c>
      <c r="C108" s="14">
        <v>12</v>
      </c>
      <c r="D108" s="14" t="s">
        <v>50</v>
      </c>
      <c r="E108" s="42">
        <v>5.4301128399999996</v>
      </c>
      <c r="F108" s="23">
        <f t="shared" si="21"/>
        <v>41.774203112000002</v>
      </c>
      <c r="G108">
        <v>1</v>
      </c>
      <c r="H108" s="3">
        <v>1.4</v>
      </c>
      <c r="I108" s="32">
        <f ca="1">_xlfn.NORM.INV(RAND(),LookupTables!$I$2,LookupTables!$I$3)</f>
        <v>-58.321381107410275</v>
      </c>
      <c r="J108" s="33">
        <f>IF(AND(C108&gt;=3,C108&lt;=8),0,MAX(0,(100-F108)*LookupTables!$I$4*G108*H108+I108))</f>
      </c>
      <c r="K108">
        <f>ROUND(MAX(0,(F108-50)*LookupTables!$I$5*G108*H108+I108),0)</f>
      </c>
      <c r="L108" s="33">
        <f t="shared" ca="1" si="22"/>
        <v>603.66782901258978</v>
      </c>
      <c r="M108" s="33">
        <f ca="1">MAX(0,L108*(1+_xlfn.NORM.INV(RAND(),LookupTables!$I$6,0.08)))</f>
        <v>661.60636762827289</v>
      </c>
      <c r="N108" s="33">
        <f t="shared" ca="1" si="23"/>
        <v>603.66782901258978</v>
      </c>
      <c r="O108" s="33">
        <f>MAX(L108-M108,0)</f>
      </c>
      <c r="P108" s="33">
        <f>MAX(M108-L108,0)</f>
      </c>
      <c r="R108" s="29">
        <f t="shared" si="29"/>
        <v>44774</v>
      </c>
      <c r="S108" s="31">
        <f t="shared" si="26"/>
        <v>24.646627682258561</v>
      </c>
      <c r="T108" s="33">
        <f>IF(AND(MONTH(R108)&gt;=3,MONTH(R108)&lt;=8),0,MAX(0,(100-(S108*1.8+32))*LookupTables!$I$4*$G$2*INDEX(LookupTables!$F$2:$F$13,MATCH(MONTH(R108),LookupTables!$D$2:$D$13,0))+_xlfn.NORM.INV(RAND(),LookupTables!$I$2,LookupTables!$I$3)))</f>
      </c>
      <c r="U108" s="33">
        <f>ROUND(MAX(0,((S108*1.8+32)-50)*LookupTables!$I$5*$G$2*INDEX(LookupTables!$F$2:$F$13,MATCH(MONTH(R108),LookupTables!$D$2:$D$13,0))+_xlfn.NORM.INV(RAND(),LookupTables!$I$2,LookupTables!$I$3)),0)</f>
      </c>
      <c r="V108" s="33" t="e">
        <f ca="1">MAX(0,(T108+U108)*(1+_xlfn.NORM.INV(RAND(),LookupTables!$I$6,0.08)))</f>
        <v>#N/A</v>
      </c>
      <c r="W108" s="33" t="e">
        <f t="shared" si="30"/>
        <v>#N/A</v>
      </c>
      <c r="X108" s="33">
        <f>MAX((T108+U108)-V108,0)</f>
      </c>
      <c r="Y108" s="33">
        <f>MAX(V108-(T108+U108),0)</f>
      </c>
    </row>
    <row r="109" spans="1:25">
      <c r="A109" s="29">
        <f t="shared" si="20"/>
        <v>39814</v>
      </c>
      <c r="B109" s="15">
        <v>2009</v>
      </c>
      <c r="C109" s="16">
        <v>1</v>
      </c>
      <c r="D109" s="16" t="s">
        <v>50</v>
      </c>
      <c r="E109" s="43">
        <v>4.4429494160000003</v>
      </c>
      <c r="F109" s="23">
        <f t="shared" si="21"/>
        <v>39.997308948799997</v>
      </c>
      <c r="G109">
        <v>1</v>
      </c>
      <c r="H109" s="3">
        <v>1.3</v>
      </c>
      <c r="I109" s="32">
        <f ca="1">_xlfn.NORM.INV(RAND(),LookupTables!$I$2,LookupTables!$I$3)</f>
        <v>28.332189827064614</v>
      </c>
      <c r="J109" s="33">
        <f>IF(AND(C109&gt;=3,C109&lt;=8),0,MAX(0,(100-F109)*LookupTables!$I$4*G109*H109+I109))</f>
      </c>
      <c r="K109">
        <f>ROUND(MAX(0,(F109-50)*LookupTables!$I$5*G109*H109+I109),0)</f>
      </c>
      <c r="L109" s="33">
        <f t="shared" ca="1" si="22"/>
        <v>649.45301862306462</v>
      </c>
      <c r="M109" s="33">
        <f ca="1">MAX(0,L109*(1+_xlfn.NORM.INV(RAND(),LookupTables!$I$6,0.08)))</f>
        <v>721.99650607892761</v>
      </c>
      <c r="N109" s="33">
        <f t="shared" ca="1" si="23"/>
        <v>649.45301862306462</v>
      </c>
      <c r="O109" s="33">
        <f>MAX(L109-M109,0)</f>
      </c>
      <c r="P109" s="33">
        <f>MAX(M109-L109,0)</f>
      </c>
      <c r="R109" s="29">
        <f t="shared" si="29"/>
        <v>44805</v>
      </c>
      <c r="S109" s="31">
        <f t="shared" si="26"/>
        <v>21.43219297097863</v>
      </c>
      <c r="T109" s="33">
        <f>IF(AND(MONTH(R109)&gt;=3,MONTH(R109)&lt;=8),0,MAX(0,(100-(S109*1.8+32))*LookupTables!$I$4*$G$2*INDEX(LookupTables!$F$2:$F$13,MATCH(MONTH(R109),LookupTables!$D$2:$D$13,0))+_xlfn.NORM.INV(RAND(),LookupTables!$I$2,LookupTables!$I$3)))</f>
      </c>
      <c r="U109" s="33">
        <f>ROUND(MAX(0,((S109*1.8+32)-50)*LookupTables!$I$5*$G$2*INDEX(LookupTables!$F$2:$F$13,MATCH(MONTH(R109),LookupTables!$D$2:$D$13,0))+_xlfn.NORM.INV(RAND(),LookupTables!$I$2,LookupTables!$I$3)),0)</f>
      </c>
      <c r="V109" s="33" t="e">
        <f ca="1">MAX(0,(T109+U109)*(1+_xlfn.NORM.INV(RAND(),LookupTables!$I$6,0.08)))</f>
        <v>#N/A</v>
      </c>
      <c r="W109" s="33" t="e">
        <f t="shared" si="30"/>
        <v>#N/A</v>
      </c>
      <c r="X109" s="33">
        <f>MAX((T109+U109)-V109,0)</f>
      </c>
      <c r="Y109" s="33">
        <f>MAX(V109-(T109+U109),0)</f>
      </c>
    </row>
    <row r="110" spans="1:25">
      <c r="A110" s="29">
        <f t="shared" si="20"/>
        <v>39845</v>
      </c>
      <c r="B110" s="13">
        <v>2009</v>
      </c>
      <c r="C110" s="14">
        <v>2</v>
      </c>
      <c r="D110" s="14" t="s">
        <v>50</v>
      </c>
      <c r="E110" s="42">
        <v>6.8738677040000002</v>
      </c>
      <c r="F110" s="23">
        <f t="shared" si="21"/>
        <v>44.372961867200004</v>
      </c>
      <c r="G110">
        <v>1</v>
      </c>
      <c r="H110" s="3">
        <v>1.25</v>
      </c>
      <c r="I110" s="32">
        <f ca="1">_xlfn.NORM.INV(RAND(),LookupTables!$I$2,LookupTables!$I$3)</f>
        <v>-53.9149677763738</v>
      </c>
      <c r="J110" s="33">
        <f>IF(AND(C110&gt;=3,C110&lt;=8),0,MAX(0,(100-F110)*LookupTables!$I$4*G110*H110+I110))</f>
      </c>
      <c r="K110">
        <f>ROUND(MAX(0,(F110-50)*LookupTables!$I$5*G110*H110+I110),0)</f>
      </c>
      <c r="L110" s="33">
        <f t="shared" ca="1" si="22"/>
        <v>528.12335907362615</v>
      </c>
      <c r="M110" s="33">
        <f ca="1">MAX(0,L110*(1+_xlfn.NORM.INV(RAND(),LookupTables!$I$6,0.08)))</f>
        <v>573.91009545003521</v>
      </c>
      <c r="N110" s="33">
        <f t="shared" ca="1" si="23"/>
        <v>528.12335907362615</v>
      </c>
      <c r="O110" s="33">
        <f>MAX(L110-M110,0)</f>
      </c>
      <c r="P110" s="33">
        <f>MAX(M110-L110,0)</f>
      </c>
      <c r="R110" s="29">
        <f t="shared" si="29"/>
        <v>44835</v>
      </c>
      <c r="S110" s="31">
        <f t="shared" si="26"/>
        <v>15.566250635485634</v>
      </c>
      <c r="T110" s="33">
        <f>IF(AND(MONTH(R110)&gt;=3,MONTH(R110)&lt;=8),0,MAX(0,(100-(S110*1.8+32))*LookupTables!$I$4*$G$2*INDEX(LookupTables!$F$2:$F$13,MATCH(MONTH(R110),LookupTables!$D$2:$D$13,0))+_xlfn.NORM.INV(RAND(),LookupTables!$I$2,LookupTables!$I$3)))</f>
      </c>
      <c r="U110" s="33">
        <f>ROUND(MAX(0,((S110*1.8+32)-50)*LookupTables!$I$5*$G$2*INDEX(LookupTables!$F$2:$F$13,MATCH(MONTH(R110),LookupTables!$D$2:$D$13,0))+_xlfn.NORM.INV(RAND(),LookupTables!$I$2,LookupTables!$I$3)),0)</f>
      </c>
      <c r="V110" s="33" t="e">
        <f ca="1">MAX(0,(T110+U110)*(1+_xlfn.NORM.INV(RAND(),LookupTables!$I$6,0.08)))</f>
        <v>#N/A</v>
      </c>
      <c r="W110" s="33" t="e">
        <f t="shared" si="30"/>
        <v>#N/A</v>
      </c>
      <c r="X110" s="33">
        <f>MAX((T110+U110)-V110,0)</f>
      </c>
      <c r="Y110" s="33">
        <f>MAX(V110-(T110+U110),0)</f>
      </c>
    </row>
    <row r="111" spans="1:25">
      <c r="A111" s="29">
        <f t="shared" si="20"/>
        <v>39873</v>
      </c>
      <c r="B111" s="15">
        <v>2009</v>
      </c>
      <c r="C111" s="16">
        <v>3</v>
      </c>
      <c r="D111" s="16" t="s">
        <v>50</v>
      </c>
      <c r="E111" s="43">
        <v>10.067280159999999</v>
      </c>
      <c r="F111" s="23">
        <f t="shared" si="21"/>
        <v>50.121104287999998</v>
      </c>
      <c r="G111">
        <v>1</v>
      </c>
      <c r="H111" s="3">
        <v>0.8</v>
      </c>
      <c r="I111" s="32">
        <f ca="1">_xlfn.NORM.INV(RAND(),LookupTables!$I$2,LookupTables!$I$3)</f>
        <v>83.474946896248042</v>
      </c>
      <c r="J111" s="33">
        <f>IF(AND(C111&gt;=3,C111&lt;=8),0,MAX(0,(100-F111)*LookupTables!$I$4*G111*H111+I111))</f>
      </c>
      <c r="K111">
        <f>ROUND(MAX(0,(F111-50)*LookupTables!$I$5*G111*H111+I111),0)</f>
      </c>
      <c r="L111" s="33">
        <f t="shared" ca="1" si="22"/>
        <v>0</v>
      </c>
      <c r="M111" s="33">
        <f ca="1">MAX(0,L111*(1+_xlfn.NORM.INV(RAND(),LookupTables!$I$6,0.08)))</f>
        <v>0</v>
      </c>
      <c r="N111" s="33">
        <f t="shared" ca="1" si="23"/>
        <v>0</v>
      </c>
      <c r="O111" s="33">
        <f>MAX(L111-M111,0)</f>
      </c>
      <c r="P111" s="33">
        <f>MAX(M111-L111,0)</f>
      </c>
      <c r="R111" s="29">
        <f t="shared" si="29"/>
        <v>44866</v>
      </c>
      <c r="S111" s="31">
        <f t="shared" si="26"/>
        <v>10.316697141919594</v>
      </c>
      <c r="T111" s="33">
        <f>IF(AND(MONTH(R111)&gt;=3,MONTH(R111)&lt;=8),0,MAX(0,(100-(S111*1.8+32))*LookupTables!$I$4*$G$2*INDEX(LookupTables!$F$2:$F$13,MATCH(MONTH(R111),LookupTables!$D$2:$D$13,0))+_xlfn.NORM.INV(RAND(),LookupTables!$I$2,LookupTables!$I$3)))</f>
      </c>
      <c r="U111" s="33">
        <f>ROUND(MAX(0,((S111*1.8+32)-50)*LookupTables!$I$5*$G$2*INDEX(LookupTables!$F$2:$F$13,MATCH(MONTH(R111),LookupTables!$D$2:$D$13,0))+_xlfn.NORM.INV(RAND(),LookupTables!$I$2,LookupTables!$I$3)),0)</f>
      </c>
      <c r="V111" s="33" t="e">
        <f ca="1">MAX(0,(T111+U111)*(1+_xlfn.NORM.INV(RAND(),LookupTables!$I$6,0.08)))</f>
        <v>#N/A</v>
      </c>
      <c r="W111" s="33" t="e">
        <f t="shared" si="30"/>
        <v>#N/A</v>
      </c>
      <c r="X111" s="33">
        <f>MAX((T111+U111)-V111,0)</f>
      </c>
      <c r="Y111" s="33">
        <f>MAX(V111-(T111+U111),0)</f>
      </c>
    </row>
    <row r="112" spans="1:25">
      <c r="A112" s="29">
        <f t="shared" si="20"/>
        <v>39904</v>
      </c>
      <c r="B112" s="13">
        <v>2009</v>
      </c>
      <c r="C112" s="14">
        <v>4</v>
      </c>
      <c r="D112" s="14" t="s">
        <v>50</v>
      </c>
      <c r="E112" s="42">
        <v>13.716743190000001</v>
      </c>
      <c r="F112" s="23">
        <f t="shared" si="21"/>
        <v>56.690137742000005</v>
      </c>
      <c r="G112">
        <v>1</v>
      </c>
      <c r="H112" s="3">
        <v>0.7</v>
      </c>
      <c r="I112" s="32">
        <f ca="1">_xlfn.NORM.INV(RAND(),LookupTables!$I$2,LookupTables!$I$3)</f>
        <v>-27.717760617502517</v>
      </c>
      <c r="J112" s="33">
        <f>IF(AND(C112&gt;=3,C112&lt;=8),0,MAX(0,(100-F112)*LookupTables!$I$4*G112*H112+I112))</f>
      </c>
      <c r="K112">
        <f>ROUND(MAX(0,(F112-50)*LookupTables!$I$5*G112*H112+I112),0)</f>
      </c>
      <c r="L112" s="33">
        <f t="shared" ca="1" si="22"/>
        <v>0</v>
      </c>
      <c r="M112" s="33">
        <f ca="1">MAX(0,L112*(1+_xlfn.NORM.INV(RAND(),LookupTables!$I$6,0.08)))</f>
        <v>0</v>
      </c>
      <c r="N112" s="33">
        <f t="shared" ca="1" si="23"/>
        <v>0</v>
      </c>
      <c r="O112" s="33">
        <f>MAX(L112-M112,0)</f>
      </c>
      <c r="P112" s="33">
        <f>MAX(M112-L112,0)</f>
      </c>
      <c r="R112" s="29">
        <f t="shared" si="29"/>
        <v>44896</v>
      </c>
      <c r="S112" s="31">
        <f t="shared" si="26"/>
        <v>5.5474780148715066</v>
      </c>
      <c r="T112" s="33">
        <f>IF(AND(MONTH(R112)&gt;=3,MONTH(R112)&lt;=8),0,MAX(0,(100-(S112*1.8+32))*LookupTables!$I$4*$G$2*INDEX(LookupTables!$F$2:$F$13,MATCH(MONTH(R112),LookupTables!$D$2:$D$13,0))+_xlfn.NORM.INV(RAND(),LookupTables!$I$2,LookupTables!$I$3)))</f>
      </c>
      <c r="U112" s="33">
        <f>ROUND(MAX(0,((S112*1.8+32)-50)*LookupTables!$I$5*$G$2*INDEX(LookupTables!$F$2:$F$13,MATCH(MONTH(R112),LookupTables!$D$2:$D$13,0))+_xlfn.NORM.INV(RAND(),LookupTables!$I$2,LookupTables!$I$3)),0)</f>
      </c>
      <c r="V112" s="33" t="e">
        <f ca="1">MAX(0,(T112+U112)*(1+_xlfn.NORM.INV(RAND(),LookupTables!$I$6,0.08)))</f>
        <v>#N/A</v>
      </c>
      <c r="W112" s="33" t="e">
        <f t="shared" si="30"/>
        <v>#N/A</v>
      </c>
      <c r="X112" s="33">
        <f>MAX((T112+U112)-V112,0)</f>
      </c>
      <c r="Y112" s="33">
        <f>MAX(V112-(T112+U112),0)</f>
      </c>
    </row>
    <row r="113" spans="1:25">
      <c r="A113" s="29">
        <f t="shared" si="20"/>
        <v>39934</v>
      </c>
      <c r="B113" s="15">
        <v>2009</v>
      </c>
      <c r="C113" s="16">
        <v>5</v>
      </c>
      <c r="D113" s="16" t="s">
        <v>50</v>
      </c>
      <c r="E113" s="43">
        <v>19.169182880000001</v>
      </c>
      <c r="F113" s="23">
        <f t="shared" si="21"/>
        <v>66.504529184000006</v>
      </c>
      <c r="G113">
        <v>1</v>
      </c>
      <c r="H113" s="3">
        <v>0.75</v>
      </c>
      <c r="I113" s="32">
        <f ca="1">_xlfn.NORM.INV(RAND(),LookupTables!$I$2,LookupTables!$I$3)</f>
        <v>-52.00643031449038</v>
      </c>
      <c r="J113" s="33">
        <f>IF(AND(C113&gt;=3,C113&lt;=8),0,MAX(0,(100-F113)*LookupTables!$I$4*G113*H113+I113))</f>
      </c>
      <c r="K113">
        <f>ROUND(MAX(0,(F113-50)*LookupTables!$I$5*G113*H113+I113),0)</f>
      </c>
      <c r="L113" s="33">
        <f t="shared" ca="1" si="22"/>
        <v>0</v>
      </c>
      <c r="M113" s="33">
        <f ca="1">MAX(0,L113*(1+_xlfn.NORM.INV(RAND(),LookupTables!$I$6,0.08)))</f>
        <v>0</v>
      </c>
      <c r="N113" s="33">
        <f t="shared" ca="1" si="23"/>
        <v>0</v>
      </c>
      <c r="O113" s="33">
        <f>MAX(L113-M113,0)</f>
      </c>
      <c r="P113" s="33">
        <f>MAX(M113-L113,0)</f>
      </c>
      <c r="R113" s="29">
        <f t="shared" si="29"/>
        <v>44927</v>
      </c>
      <c r="S113" s="31">
        <f t="shared" si="26"/>
        <v>4.9520531882839034</v>
      </c>
      <c r="T113" s="33">
        <f>IF(AND(MONTH(R113)&gt;=3,MONTH(R113)&lt;=8),0,MAX(0,(100-(S113*1.8+32))*LookupTables!$I$4*$G$2*INDEX(LookupTables!$F$2:$F$13,MATCH(MONTH(R113),LookupTables!$D$2:$D$13,0))+_xlfn.NORM.INV(RAND(),LookupTables!$I$2,LookupTables!$I$3)))</f>
      </c>
      <c r="U113" s="33">
        <f>ROUND(MAX(0,((S113*1.8+32)-50)*LookupTables!$I$5*$G$2*INDEX(LookupTables!$F$2:$F$13,MATCH(MONTH(R113),LookupTables!$D$2:$D$13,0))+_xlfn.NORM.INV(RAND(),LookupTables!$I$2,LookupTables!$I$3)),0)</f>
      </c>
      <c r="V113" s="33" t="e">
        <f ca="1">MAX(0,(T113+U113)*(1+_xlfn.NORM.INV(RAND(),LookupTables!$I$6,0.08)))</f>
        <v>#N/A</v>
      </c>
      <c r="W113" s="33" t="e">
        <f t="shared" si="30"/>
        <v>#N/A</v>
      </c>
      <c r="X113" s="33">
        <f>MAX((T113+U113)-V113,0)</f>
      </c>
      <c r="Y113" s="33">
        <f>MAX(V113-(T113+U113),0)</f>
      </c>
    </row>
    <row r="114" spans="1:25">
      <c r="A114" s="29">
        <f t="shared" si="20"/>
        <v>39965</v>
      </c>
      <c r="B114" s="13">
        <v>2009</v>
      </c>
      <c r="C114" s="14">
        <v>6</v>
      </c>
      <c r="D114" s="14" t="s">
        <v>50</v>
      </c>
      <c r="E114" s="42">
        <v>22.167136190000001</v>
      </c>
      <c r="F114" s="23">
        <f t="shared" si="21"/>
        <v>71.900845142000009</v>
      </c>
      <c r="G114">
        <v>1</v>
      </c>
      <c r="H114" s="3">
        <v>1.2</v>
      </c>
      <c r="I114" s="32">
        <f ca="1">_xlfn.NORM.INV(RAND(),LookupTables!$I$2,LookupTables!$I$3)</f>
        <v>45.657778457992563</v>
      </c>
      <c r="J114" s="33">
        <f>IF(AND(C114&gt;=3,C114&lt;=8),0,MAX(0,(100-F114)*LookupTables!$I$4*G114*H114+I114))</f>
      </c>
      <c r="K114">
        <f>ROUND(MAX(0,(F114-50)*LookupTables!$I$5*G114*H114+I114),0)</f>
      </c>
      <c r="L114" s="33">
        <f t="shared" ca="1" si="22"/>
        <v>0</v>
      </c>
      <c r="M114" s="33">
        <f ca="1">MAX(0,L114*(1+_xlfn.NORM.INV(RAND(),LookupTables!$I$6,0.08)))</f>
        <v>0</v>
      </c>
      <c r="N114" s="33">
        <f t="shared" ca="1" si="23"/>
        <v>0</v>
      </c>
      <c r="O114" s="33">
        <f>MAX(L114-M114,0)</f>
      </c>
      <c r="P114" s="33">
        <f>MAX(M114-L114,0)</f>
      </c>
      <c r="R114" s="29">
        <f t="shared" si="29"/>
        <v>44958</v>
      </c>
      <c r="S114" s="31">
        <f t="shared" si="26"/>
        <v>6.2457864015622793</v>
      </c>
      <c r="T114" s="33">
        <f>IF(AND(MONTH(R114)&gt;=3,MONTH(R114)&lt;=8),0,MAX(0,(100-(S114*1.8+32))*LookupTables!$I$4*$G$2*INDEX(LookupTables!$F$2:$F$13,MATCH(MONTH(R114),LookupTables!$D$2:$D$13,0))+_xlfn.NORM.INV(RAND(),LookupTables!$I$2,LookupTables!$I$3)))</f>
      </c>
      <c r="U114" s="33">
        <f>ROUND(MAX(0,((S114*1.8+32)-50)*LookupTables!$I$5*$G$2*INDEX(LookupTables!$F$2:$F$13,MATCH(MONTH(R114),LookupTables!$D$2:$D$13,0))+_xlfn.NORM.INV(RAND(),LookupTables!$I$2,LookupTables!$I$3)),0)</f>
      </c>
      <c r="V114" s="33" t="e">
        <f ca="1">MAX(0,(T114+U114)*(1+_xlfn.NORM.INV(RAND(),LookupTables!$I$6,0.08)))</f>
        <v>#N/A</v>
      </c>
      <c r="W114" s="33" t="e">
        <f t="shared" si="30"/>
        <v>#N/A</v>
      </c>
      <c r="X114" s="33">
        <f>MAX((T114+U114)-V114,0)</f>
      </c>
      <c r="Y114" s="33">
        <f>MAX(V114-(T114+U114),0)</f>
      </c>
    </row>
    <row r="115" spans="1:25">
      <c r="A115" s="29">
        <f t="shared" si="20"/>
        <v>39995</v>
      </c>
      <c r="B115" s="15">
        <v>2009</v>
      </c>
      <c r="C115" s="16">
        <v>7</v>
      </c>
      <c r="D115" s="16" t="s">
        <v>50</v>
      </c>
      <c r="E115" s="43">
        <v>24.36647082</v>
      </c>
      <c r="F115" s="23">
        <f t="shared" si="21"/>
        <v>75.859647475999992</v>
      </c>
      <c r="G115">
        <v>1</v>
      </c>
      <c r="H115" s="3">
        <v>1.35</v>
      </c>
      <c r="I115" s="32">
        <f ca="1">_xlfn.NORM.INV(RAND(),LookupTables!$I$2,LookupTables!$I$3)</f>
        <v>4.7657284661919066</v>
      </c>
      <c r="J115" s="33">
        <f>IF(AND(C115&gt;=3,C115&lt;=8),0,MAX(0,(100-F115)*LookupTables!$I$4*G115*H115+I115))</f>
      </c>
      <c r="K115">
        <f>ROUND(MAX(0,(F115-50)*LookupTables!$I$5*G115*H115+I115),0)</f>
      </c>
      <c r="L115" s="33">
        <f t="shared" ca="1" si="22"/>
        <v>0</v>
      </c>
      <c r="M115" s="33">
        <f ca="1">MAX(0,L115*(1+_xlfn.NORM.INV(RAND(),LookupTables!$I$6,0.08)))</f>
        <v>0</v>
      </c>
      <c r="N115" s="33">
        <f t="shared" ca="1" si="23"/>
        <v>0</v>
      </c>
      <c r="O115" s="33">
        <f>MAX(L115-M115,0)</f>
      </c>
      <c r="P115" s="33">
        <f>MAX(M115-L115,0)</f>
      </c>
      <c r="R115" s="29">
        <f t="shared" si="29"/>
        <v>44986</v>
      </c>
      <c r="S115" s="31">
        <f t="shared" si="26"/>
        <v>9.5269363809505592</v>
      </c>
      <c r="T115" s="33">
        <f>IF(AND(MONTH(R115)&gt;=3,MONTH(R115)&lt;=8),0,MAX(0,(100-(S115*1.8+32))*LookupTables!$I$4*$G$2*INDEX(LookupTables!$F$2:$F$13,MATCH(MONTH(R115),LookupTables!$D$2:$D$13,0))+_xlfn.NORM.INV(RAND(),LookupTables!$I$2,LookupTables!$I$3)))</f>
      </c>
      <c r="U115" s="33">
        <f>ROUND(MAX(0,((S115*1.8+32)-50)*LookupTables!$I$5*$G$2*INDEX(LookupTables!$F$2:$F$13,MATCH(MONTH(R115),LookupTables!$D$2:$D$13,0))+_xlfn.NORM.INV(RAND(),LookupTables!$I$2,LookupTables!$I$3)),0)</f>
      </c>
      <c r="V115" s="33" t="e">
        <f ca="1">MAX(0,(T115+U115)*(1+_xlfn.NORM.INV(RAND(),LookupTables!$I$6,0.08)))</f>
        <v>#N/A</v>
      </c>
      <c r="W115" s="33" t="e">
        <f t="shared" si="30"/>
        <v>#N/A</v>
      </c>
      <c r="X115" s="33">
        <f>MAX((T115+U115)-V115,0)</f>
      </c>
      <c r="Y115" s="33">
        <f>MAX(V115-(T115+U115),0)</f>
      </c>
    </row>
    <row r="116" spans="1:25">
      <c r="A116" s="29">
        <f t="shared" si="20"/>
        <v>40026</v>
      </c>
      <c r="B116" s="13">
        <v>2009</v>
      </c>
      <c r="C116" s="14">
        <v>8</v>
      </c>
      <c r="D116" s="14" t="s">
        <v>50</v>
      </c>
      <c r="E116" s="42">
        <v>24.32293774</v>
      </c>
      <c r="F116" s="23">
        <f t="shared" si="21"/>
        <v>75.781287931999998</v>
      </c>
      <c r="G116">
        <v>1</v>
      </c>
      <c r="H116" s="3">
        <v>1.25</v>
      </c>
      <c r="I116" s="32">
        <f ca="1">_xlfn.NORM.INV(RAND(),LookupTables!$I$2,LookupTables!$I$3)</f>
        <v>21.267047417966641</v>
      </c>
      <c r="J116" s="33">
        <f>IF(AND(C116&gt;=3,C116&lt;=8),0,MAX(0,(100-F116)*LookupTables!$I$4*G116*H116+I116))</f>
      </c>
      <c r="K116">
        <f>ROUND(MAX(0,(F116-50)*LookupTables!$I$5*G116*H116+I116),0)</f>
      </c>
      <c r="L116" s="33">
        <f t="shared" ca="1" si="22"/>
        <v>0</v>
      </c>
      <c r="M116" s="33">
        <f ca="1">MAX(0,L116*(1+_xlfn.NORM.INV(RAND(),LookupTables!$I$6,0.08)))</f>
        <v>0</v>
      </c>
      <c r="N116" s="33">
        <f t="shared" ca="1" si="23"/>
        <v>0</v>
      </c>
      <c r="O116" s="33">
        <f>MAX(L116-M116,0)</f>
      </c>
      <c r="P116" s="33">
        <f>MAX(M116-L116,0)</f>
      </c>
      <c r="R116" s="29">
        <f t="shared" si="29"/>
        <v>45017</v>
      </c>
      <c r="S116" s="31">
        <f t="shared" si="26"/>
        <v>14.08588796653043</v>
      </c>
      <c r="T116" s="33">
        <f>IF(AND(MONTH(R116)&gt;=3,MONTH(R116)&lt;=8),0,MAX(0,(100-(S116*1.8+32))*LookupTables!$I$4*$G$2*INDEX(LookupTables!$F$2:$F$13,MATCH(MONTH(R116),LookupTables!$D$2:$D$13,0))+_xlfn.NORM.INV(RAND(),LookupTables!$I$2,LookupTables!$I$3)))</f>
      </c>
      <c r="U116" s="33">
        <f>ROUND(MAX(0,((S116*1.8+32)-50)*LookupTables!$I$5*$G$2*INDEX(LookupTables!$F$2:$F$13,MATCH(MONTH(R116),LookupTables!$D$2:$D$13,0))+_xlfn.NORM.INV(RAND(),LookupTables!$I$2,LookupTables!$I$3)),0)</f>
      </c>
      <c r="V116" s="33" t="e">
        <f ca="1">MAX(0,(T116+U116)*(1+_xlfn.NORM.INV(RAND(),LookupTables!$I$6,0.08)))</f>
        <v>#N/A</v>
      </c>
      <c r="W116" s="33" t="e">
        <f t="shared" si="30"/>
        <v>#N/A</v>
      </c>
      <c r="X116" s="33">
        <f>MAX((T116+U116)-V116,0)</f>
      </c>
      <c r="Y116" s="33">
        <f>MAX(V116-(T116+U116),0)</f>
      </c>
    </row>
    <row r="117" spans="1:25">
      <c r="A117" s="29">
        <f t="shared" si="20"/>
        <v>40057</v>
      </c>
      <c r="B117" s="15">
        <v>2009</v>
      </c>
      <c r="C117" s="16">
        <v>9</v>
      </c>
      <c r="D117" s="16" t="s">
        <v>50</v>
      </c>
      <c r="E117" s="43">
        <v>21.626980540000002</v>
      </c>
      <c r="F117" s="23">
        <f t="shared" si="21"/>
        <v>70.928564972000004</v>
      </c>
      <c r="G117">
        <v>1</v>
      </c>
      <c r="H117" s="3">
        <v>0.8</v>
      </c>
      <c r="I117" s="32">
        <f ca="1">_xlfn.NORM.INV(RAND(),LookupTables!$I$2,LookupTables!$I$3)</f>
        <v>-24.291179141354789</v>
      </c>
      <c r="J117" s="33">
        <f>IF(AND(C117&gt;=3,C117&lt;=8),0,MAX(0,(100-F117)*LookupTables!$I$4*G117*H117+I117))</f>
      </c>
      <c r="K117">
        <f>ROUND(MAX(0,(F117-50)*LookupTables!$I$5*G117*H117+I117),0)</f>
      </c>
      <c r="L117" s="33">
        <f t="shared" ca="1" si="22"/>
        <v>289.20089869864523</v>
      </c>
      <c r="M117" s="33">
        <f ca="1">MAX(0,L117*(1+_xlfn.NORM.INV(RAND(),LookupTables!$I$6,0.08)))</f>
        <v>309.05693142823975</v>
      </c>
      <c r="N117" s="33">
        <f t="shared" ca="1" si="23"/>
        <v>289.20089869864523</v>
      </c>
      <c r="O117" s="33">
        <f>MAX(L117-M117,0)</f>
      </c>
      <c r="P117" s="33">
        <f>MAX(M117-L117,0)</f>
      </c>
      <c r="R117" s="29">
        <f t="shared" si="29"/>
        <v>45047</v>
      </c>
      <c r="S117" s="31">
        <f t="shared" si="26"/>
        <v>18.472304591596988</v>
      </c>
      <c r="T117" s="33">
        <f>IF(AND(MONTH(R117)&gt;=3,MONTH(R117)&lt;=8),0,MAX(0,(100-(S117*1.8+32))*LookupTables!$I$4*$G$2*INDEX(LookupTables!$F$2:$F$13,MATCH(MONTH(R117),LookupTables!$D$2:$D$13,0))+_xlfn.NORM.INV(RAND(),LookupTables!$I$2,LookupTables!$I$3)))</f>
      </c>
      <c r="U117" s="33">
        <f>ROUND(MAX(0,((S117*1.8+32)-50)*LookupTables!$I$5*$G$2*INDEX(LookupTables!$F$2:$F$13,MATCH(MONTH(R117),LookupTables!$D$2:$D$13,0))+_xlfn.NORM.INV(RAND(),LookupTables!$I$2,LookupTables!$I$3)),0)</f>
      </c>
      <c r="V117" s="33" t="e">
        <f ca="1">MAX(0,(T117+U117)*(1+_xlfn.NORM.INV(RAND(),LookupTables!$I$6,0.08)))</f>
        <v>#N/A</v>
      </c>
      <c r="W117" s="33" t="e">
        <f t="shared" si="30"/>
        <v>#N/A</v>
      </c>
      <c r="X117" s="33">
        <f>MAX((T117+U117)-V117,0)</f>
      </c>
      <c r="Y117" s="33">
        <f>MAX(V117-(T117+U117),0)</f>
      </c>
    </row>
    <row r="118" spans="1:25">
      <c r="A118" s="29">
        <f t="shared" si="20"/>
        <v>40087</v>
      </c>
      <c r="B118" s="13">
        <v>2009</v>
      </c>
      <c r="C118" s="14">
        <v>10</v>
      </c>
      <c r="D118" s="14" t="s">
        <v>50</v>
      </c>
      <c r="E118" s="42">
        <v>14.55892218</v>
      </c>
      <c r="F118" s="23">
        <f t="shared" si="21"/>
        <v>58.206059924000002</v>
      </c>
      <c r="G118">
        <v>1</v>
      </c>
      <c r="H118" s="3">
        <v>0.85</v>
      </c>
      <c r="I118" s="32">
        <f ca="1">_xlfn.NORM.INV(RAND(),LookupTables!$I$2,LookupTables!$I$3)</f>
        <v>-12.346619312581694</v>
      </c>
      <c r="J118" s="33">
        <f>IF(AND(C118&gt;=3,C118&lt;=8),0,MAX(0,(100-F118)*LookupTables!$I$4*G118*H118+I118))</f>
      </c>
      <c r="K118">
        <f>ROUND(MAX(0,(F118-50)*LookupTables!$I$5*G118*H118+I118),0)</f>
      </c>
      <c r="L118" s="33">
        <f t="shared" ca="1" si="22"/>
        <v>350.77796142241834</v>
      </c>
      <c r="M118" s="33">
        <f ca="1">MAX(0,L118*(1+_xlfn.NORM.INV(RAND(),LookupTables!$I$6,0.08)))</f>
        <v>382.11165585700928</v>
      </c>
      <c r="N118" s="33">
        <f t="shared" ca="1" si="23"/>
        <v>350.77796142241834</v>
      </c>
      <c r="O118" s="33">
        <f>MAX(L118-M118,0)</f>
      </c>
      <c r="P118" s="33">
        <f>MAX(M118-L118,0)</f>
      </c>
      <c r="R118" s="29">
        <f t="shared" si="29"/>
        <v>45078</v>
      </c>
      <c r="S118" s="31">
        <f t="shared" si="26"/>
        <v>22.443888809812471</v>
      </c>
      <c r="T118" s="33">
        <f>IF(AND(MONTH(R118)&gt;=3,MONTH(R118)&lt;=8),0,MAX(0,(100-(S118*1.8+32))*LookupTables!$I$4*$G$2*INDEX(LookupTables!$F$2:$F$13,MATCH(MONTH(R118),LookupTables!$D$2:$D$13,0))+_xlfn.NORM.INV(RAND(),LookupTables!$I$2,LookupTables!$I$3)))</f>
      </c>
      <c r="U118" s="33">
        <f>ROUND(MAX(0,((S118*1.8+32)-50)*LookupTables!$I$5*$G$2*INDEX(LookupTables!$F$2:$F$13,MATCH(MONTH(R118),LookupTables!$D$2:$D$13,0))+_xlfn.NORM.INV(RAND(),LookupTables!$I$2,LookupTables!$I$3)),0)</f>
      </c>
      <c r="V118" s="33" t="e">
        <f ca="1">MAX(0,(T118+U118)*(1+_xlfn.NORM.INV(RAND(),LookupTables!$I$6,0.08)))</f>
        <v>#N/A</v>
      </c>
      <c r="W118" s="33" t="e">
        <f t="shared" si="30"/>
        <v>#N/A</v>
      </c>
      <c r="X118" s="33">
        <f>MAX((T118+U118)-V118,0)</f>
      </c>
      <c r="Y118" s="33">
        <f>MAX(V118-(T118+U118),0)</f>
      </c>
    </row>
    <row r="119" spans="1:25">
      <c r="A119" s="29">
        <f t="shared" si="20"/>
        <v>40118</v>
      </c>
      <c r="B119" s="15">
        <v>2009</v>
      </c>
      <c r="C119" s="16">
        <v>11</v>
      </c>
      <c r="D119" s="16" t="s">
        <v>50</v>
      </c>
      <c r="E119" s="43">
        <v>11.740992220000001</v>
      </c>
      <c r="F119" s="23">
        <f t="shared" si="21"/>
        <v>53.133785996</v>
      </c>
      <c r="G119">
        <v>1</v>
      </c>
      <c r="H119" s="3">
        <v>1</v>
      </c>
      <c r="I119" s="32">
        <f ca="1">_xlfn.NORM.INV(RAND(),LookupTables!$I$2,LookupTables!$I$3)</f>
        <v>-35.177277546418004</v>
      </c>
      <c r="J119" s="33">
        <f>IF(AND(C119&gt;=3,C119&lt;=8),0,MAX(0,(100-F119)*LookupTables!$I$4*G119*H119+I119))</f>
      </c>
      <c r="K119">
        <f>ROUND(MAX(0,(F119-50)*LookupTables!$I$5*G119*H119+I119),0)</f>
      </c>
      <c r="L119" s="33">
        <f t="shared" ca="1" si="22"/>
        <v>406.11776135358201</v>
      </c>
      <c r="M119" s="33">
        <f ca="1">MAX(0,L119*(1+_xlfn.NORM.INV(RAND(),LookupTables!$I$6,0.08)))</f>
        <v>457.23280171115596</v>
      </c>
      <c r="N119" s="33">
        <f t="shared" ca="1" si="23"/>
        <v>406.11776135358201</v>
      </c>
      <c r="O119" s="33">
        <f>MAX(L119-M119,0)</f>
      </c>
      <c r="P119" s="33">
        <f>MAX(M119-L119,0)</f>
      </c>
      <c r="R119" s="29">
        <f t="shared" si="29"/>
        <v>45108</v>
      </c>
      <c r="S119" s="31">
        <f t="shared" si="26"/>
        <v>24.53164887977438</v>
      </c>
      <c r="T119" s="33">
        <f>IF(AND(MONTH(R119)&gt;=3,MONTH(R119)&lt;=8),0,MAX(0,(100-(S119*1.8+32))*LookupTables!$I$4*$G$2*INDEX(LookupTables!$F$2:$F$13,MATCH(MONTH(R119),LookupTables!$D$2:$D$13,0))+_xlfn.NORM.INV(RAND(),LookupTables!$I$2,LookupTables!$I$3)))</f>
      </c>
      <c r="U119" s="33">
        <f>ROUND(MAX(0,((S119*1.8+32)-50)*LookupTables!$I$5*$G$2*INDEX(LookupTables!$F$2:$F$13,MATCH(MONTH(R119),LookupTables!$D$2:$D$13,0))+_xlfn.NORM.INV(RAND(),LookupTables!$I$2,LookupTables!$I$3)),0)</f>
      </c>
      <c r="V119" s="33" t="e">
        <f ca="1">MAX(0,(T119+U119)*(1+_xlfn.NORM.INV(RAND(),LookupTables!$I$6,0.08)))</f>
        <v>#N/A</v>
      </c>
      <c r="W119" s="33" t="e">
        <f t="shared" si="30"/>
        <v>#N/A</v>
      </c>
      <c r="X119" s="33">
        <f>MAX((T119+U119)-V119,0)</f>
      </c>
      <c r="Y119" s="33">
        <f>MAX(V119-(T119+U119),0)</f>
      </c>
    </row>
    <row r="120" spans="1:25">
      <c r="A120" s="29">
        <f t="shared" si="20"/>
        <v>40148</v>
      </c>
      <c r="B120" s="13">
        <v>2009</v>
      </c>
      <c r="C120" s="14">
        <v>12</v>
      </c>
      <c r="D120" s="14" t="s">
        <v>50</v>
      </c>
      <c r="E120" s="42">
        <v>4.5884435799999999</v>
      </c>
      <c r="F120" s="23">
        <f t="shared" si="21"/>
        <v>40.259198443999999</v>
      </c>
      <c r="G120">
        <v>1</v>
      </c>
      <c r="H120" s="3">
        <v>1.4</v>
      </c>
      <c r="I120" s="32">
        <f ca="1">_xlfn.NORM.INV(RAND(),LookupTables!$I$2,LookupTables!$I$3)</f>
        <v>40.62710930038493</v>
      </c>
      <c r="J120" s="33">
        <f>IF(AND(C120&gt;=3,C120&lt;=8),0,MAX(0,(100-F120)*LookupTables!$I$4*G120*H120+I120))</f>
      </c>
      <c r="K120">
        <f>ROUND(MAX(0,(F120-50)*LookupTables!$I$5*G120*H120+I120),0)</f>
      </c>
      <c r="L120" s="33">
        <f t="shared" ca="1" si="22"/>
        <v>708.50800424038493</v>
      </c>
      <c r="M120" s="33">
        <f ca="1">MAX(0,L120*(1+_xlfn.NORM.INV(RAND(),LookupTables!$I$6,0.08)))</f>
        <v>737.12877816771083</v>
      </c>
      <c r="N120" s="33">
        <f t="shared" ca="1" si="23"/>
        <v>708.50800424038493</v>
      </c>
      <c r="O120" s="33">
        <f>MAX(L120-M120,0)</f>
      </c>
      <c r="P120" s="33">
        <f>MAX(M120-L120,0)</f>
      </c>
      <c r="R120" s="29">
        <f t="shared" si="29"/>
        <v>45139</v>
      </c>
      <c r="S120" s="31">
        <f t="shared" si="26"/>
        <v>24.614767095590441</v>
      </c>
      <c r="T120" s="33">
        <f>IF(AND(MONTH(R120)&gt;=3,MONTH(R120)&lt;=8),0,MAX(0,(100-(S120*1.8+32))*LookupTables!$I$4*$G$2*INDEX(LookupTables!$F$2:$F$13,MATCH(MONTH(R120),LookupTables!$D$2:$D$13,0))+_xlfn.NORM.INV(RAND(),LookupTables!$I$2,LookupTables!$I$3)))</f>
      </c>
      <c r="U120" s="33">
        <f>ROUND(MAX(0,((S120*1.8+32)-50)*LookupTables!$I$5*$G$2*INDEX(LookupTables!$F$2:$F$13,MATCH(MONTH(R120),LookupTables!$D$2:$D$13,0))+_xlfn.NORM.INV(RAND(),LookupTables!$I$2,LookupTables!$I$3)),0)</f>
      </c>
      <c r="V120" s="33" t="e">
        <f ca="1">MAX(0,(T120+U120)*(1+_xlfn.NORM.INV(RAND(),LookupTables!$I$6,0.08)))</f>
        <v>#N/A</v>
      </c>
      <c r="W120" s="33" t="e">
        <f t="shared" si="30"/>
        <v>#N/A</v>
      </c>
      <c r="X120" s="33">
        <f>MAX((T120+U120)-V120,0)</f>
      </c>
      <c r="Y120" s="33">
        <f>MAX(V120-(T120+U120),0)</f>
      </c>
    </row>
    <row r="121" spans="1:25">
      <c r="A121" s="29">
        <f t="shared" si="20"/>
        <v>40179</v>
      </c>
      <c r="B121" s="15">
        <v>2010</v>
      </c>
      <c r="C121" s="16">
        <v>1</v>
      </c>
      <c r="D121" s="16" t="s">
        <v>50</v>
      </c>
      <c r="E121" s="43">
        <v>4.1069805449999999</v>
      </c>
      <c r="F121" s="23">
        <f t="shared" si="21"/>
        <v>39.392564981</v>
      </c>
      <c r="G121">
        <v>1</v>
      </c>
      <c r="H121" s="3">
        <v>1.3</v>
      </c>
      <c r="I121" s="32">
        <f ca="1">_xlfn.NORM.INV(RAND(),LookupTables!$I$2,LookupTables!$I$3)</f>
        <v>74.71998533242305</v>
      </c>
      <c r="J121" s="33">
        <f>IF(AND(C121&gt;=3,C121&lt;=8),0,MAX(0,(100-F121)*LookupTables!$I$4*G121*H121+I121))</f>
      </c>
      <c r="K121">
        <f>ROUND(MAX(0,(F121-50)*LookupTables!$I$5*G121*H121+I121),0)</f>
      </c>
      <c r="L121" s="33">
        <f t="shared" ca="1" si="22"/>
        <v>698.02461178992303</v>
      </c>
      <c r="M121" s="33">
        <f ca="1">MAX(0,L121*(1+_xlfn.NORM.INV(RAND(),LookupTables!$I$6,0.08)))</f>
        <v>659.69936314819756</v>
      </c>
      <c r="N121" s="33">
        <f t="shared" ca="1" si="23"/>
        <v>659.69936314819756</v>
      </c>
      <c r="O121" s="33">
        <f>MAX(L121-M121,0)</f>
      </c>
      <c r="P121" s="33">
        <f>MAX(M121-L121,0)</f>
      </c>
      <c r="R121" s="29">
        <f t="shared" si="29"/>
        <v>45170</v>
      </c>
      <c r="S121" s="31">
        <f t="shared" si="26"/>
        <v>21.400332384310509</v>
      </c>
      <c r="T121" s="33">
        <f>IF(AND(MONTH(R121)&gt;=3,MONTH(R121)&lt;=8),0,MAX(0,(100-(S121*1.8+32))*LookupTables!$I$4*$G$2*INDEX(LookupTables!$F$2:$F$13,MATCH(MONTH(R121),LookupTables!$D$2:$D$13,0))+_xlfn.NORM.INV(RAND(),LookupTables!$I$2,LookupTables!$I$3)))</f>
      </c>
      <c r="U121" s="33">
        <f>ROUND(MAX(0,((S121*1.8+32)-50)*LookupTables!$I$5*$G$2*INDEX(LookupTables!$F$2:$F$13,MATCH(MONTH(R121),LookupTables!$D$2:$D$13,0))+_xlfn.NORM.INV(RAND(),LookupTables!$I$2,LookupTables!$I$3)),0)</f>
      </c>
      <c r="V121" s="33" t="e">
        <f ca="1">MAX(0,(T121+U121)*(1+_xlfn.NORM.INV(RAND(),LookupTables!$I$6,0.08)))</f>
        <v>#N/A</v>
      </c>
      <c r="W121" s="33" t="e">
        <f t="shared" si="30"/>
        <v>#N/A</v>
      </c>
      <c r="X121" s="33">
        <f>MAX((T121+U121)-V121,0)</f>
      </c>
      <c r="Y121" s="33">
        <f>MAX(V121-(T121+U121),0)</f>
      </c>
    </row>
    <row r="122" spans="1:25">
      <c r="A122" s="29">
        <f t="shared" si="20"/>
        <v>40210</v>
      </c>
      <c r="B122" s="13">
        <v>2010</v>
      </c>
      <c r="C122" s="14">
        <v>2</v>
      </c>
      <c r="D122" s="14" t="s">
        <v>50</v>
      </c>
      <c r="E122" s="42">
        <v>4.7338560310000002</v>
      </c>
      <c r="F122" s="23">
        <f t="shared" si="21"/>
        <v>40.520940855799999</v>
      </c>
      <c r="G122">
        <v>1</v>
      </c>
      <c r="H122" s="3">
        <v>1.25</v>
      </c>
      <c r="I122" s="32">
        <f ca="1">_xlfn.NORM.INV(RAND(),LookupTables!$I$2,LookupTables!$I$3)</f>
        <v>-36.325647487054724</v>
      </c>
      <c r="J122" s="33">
        <f>IF(AND(C122&gt;=3,C122&lt;=8),0,MAX(0,(100-F122)*LookupTables!$I$4*G122*H122+I122))</f>
      </c>
      <c r="K122">
        <f>ROUND(MAX(0,(F122-50)*LookupTables!$I$5*G122*H122+I122),0)</f>
      </c>
      <c r="L122" s="33">
        <f t="shared" ca="1" si="22"/>
        <v>559.08775231919526</v>
      </c>
      <c r="M122" s="33">
        <f ca="1">MAX(0,L122*(1+_xlfn.NORM.INV(RAND(),LookupTables!$I$6,0.08)))</f>
        <v>697.34850874792266</v>
      </c>
      <c r="N122" s="33">
        <f t="shared" ca="1" si="23"/>
        <v>559.08775231919526</v>
      </c>
      <c r="O122" s="33">
        <f>MAX(L122-M122,0)</f>
      </c>
      <c r="P122" s="33">
        <f>MAX(M122-L122,0)</f>
      </c>
      <c r="R122" s="29">
        <f t="shared" si="29"/>
        <v>45200</v>
      </c>
      <c r="S122" s="31">
        <f t="shared" si="26"/>
        <v>15.534390048817516</v>
      </c>
      <c r="T122" s="33">
        <f>IF(AND(MONTH(R122)&gt;=3,MONTH(R122)&lt;=8),0,MAX(0,(100-(S122*1.8+32))*LookupTables!$I$4*$G$2*INDEX(LookupTables!$F$2:$F$13,MATCH(MONTH(R122),LookupTables!$D$2:$D$13,0))+_xlfn.NORM.INV(RAND(),LookupTables!$I$2,LookupTables!$I$3)))</f>
      </c>
      <c r="U122" s="33">
        <f>ROUND(MAX(0,((S122*1.8+32)-50)*LookupTables!$I$5*$G$2*INDEX(LookupTables!$F$2:$F$13,MATCH(MONTH(R122),LookupTables!$D$2:$D$13,0))+_xlfn.NORM.INV(RAND(),LookupTables!$I$2,LookupTables!$I$3)),0)</f>
      </c>
      <c r="V122" s="33" t="e">
        <f ca="1">MAX(0,(T122+U122)*(1+_xlfn.NORM.INV(RAND(),LookupTables!$I$6,0.08)))</f>
        <v>#N/A</v>
      </c>
      <c r="W122" s="33" t="e">
        <f t="shared" si="30"/>
        <v>#N/A</v>
      </c>
      <c r="X122" s="33">
        <f>MAX((T122+U122)-V122,0)</f>
      </c>
      <c r="Y122" s="33">
        <f>MAX(V122-(T122+U122),0)</f>
      </c>
    </row>
    <row r="123" spans="1:25">
      <c r="A123" s="29">
        <f t="shared" si="20"/>
        <v>40238</v>
      </c>
      <c r="B123" s="15">
        <v>2010</v>
      </c>
      <c r="C123" s="16">
        <v>3</v>
      </c>
      <c r="D123" s="16" t="s">
        <v>50</v>
      </c>
      <c r="E123" s="43">
        <v>9.9455758749999994</v>
      </c>
      <c r="F123" s="23">
        <f t="shared" si="21"/>
        <v>49.902036574999997</v>
      </c>
      <c r="G123">
        <v>1</v>
      </c>
      <c r="H123" s="3">
        <v>0.8</v>
      </c>
      <c r="I123" s="32">
        <f ca="1">_xlfn.NORM.INV(RAND(),LookupTables!$I$2,LookupTables!$I$3)</f>
        <v>-2.5507129253085168</v>
      </c>
      <c r="J123" s="33">
        <f>IF(AND(C123&gt;=3,C123&lt;=8),0,MAX(0,(100-F123)*LookupTables!$I$4*G123*H123+I123))</f>
      </c>
      <c r="K123">
        <f>ROUND(MAX(0,(F123-50)*LookupTables!$I$5*G123*H123+I123),0)</f>
      </c>
      <c r="L123" s="33">
        <f t="shared" ca="1" si="22"/>
        <v>0</v>
      </c>
      <c r="M123" s="33">
        <f ca="1">MAX(0,L123*(1+_xlfn.NORM.INV(RAND(),LookupTables!$I$6,0.08)))</f>
        <v>0</v>
      </c>
      <c r="N123" s="33">
        <f t="shared" ca="1" si="23"/>
        <v>0</v>
      </c>
      <c r="O123" s="33">
        <f>MAX(L123-M123,0)</f>
      </c>
      <c r="P123" s="33">
        <f>MAX(M123-L123,0)</f>
      </c>
      <c r="R123" s="29">
        <f t="shared" si="29"/>
        <v>45231</v>
      </c>
      <c r="S123" s="31">
        <f t="shared" si="26"/>
        <v>10.284836555251475</v>
      </c>
      <c r="T123" s="33">
        <f>IF(AND(MONTH(R123)&gt;=3,MONTH(R123)&lt;=8),0,MAX(0,(100-(S123*1.8+32))*LookupTables!$I$4*$G$2*INDEX(LookupTables!$F$2:$F$13,MATCH(MONTH(R123),LookupTables!$D$2:$D$13,0))+_xlfn.NORM.INV(RAND(),LookupTables!$I$2,LookupTables!$I$3)))</f>
      </c>
      <c r="U123" s="33">
        <f>ROUND(MAX(0,((S123*1.8+32)-50)*LookupTables!$I$5*$G$2*INDEX(LookupTables!$F$2:$F$13,MATCH(MONTH(R123),LookupTables!$D$2:$D$13,0))+_xlfn.NORM.INV(RAND(),LookupTables!$I$2,LookupTables!$I$3)),0)</f>
      </c>
      <c r="V123" s="33" t="e">
        <f ca="1">MAX(0,(T123+U123)*(1+_xlfn.NORM.INV(RAND(),LookupTables!$I$6,0.08)))</f>
        <v>#N/A</v>
      </c>
      <c r="W123" s="33" t="e">
        <f t="shared" si="30"/>
        <v>#N/A</v>
      </c>
      <c r="X123" s="33">
        <f>MAX((T123+U123)-V123,0)</f>
      </c>
      <c r="Y123" s="33">
        <f>MAX(V123-(T123+U123),0)</f>
      </c>
    </row>
    <row r="124" spans="1:25">
      <c r="A124" s="29">
        <f t="shared" si="20"/>
        <v>40269</v>
      </c>
      <c r="B124" s="13">
        <v>2010</v>
      </c>
      <c r="C124" s="14">
        <v>4</v>
      </c>
      <c r="D124" s="14" t="s">
        <v>50</v>
      </c>
      <c r="E124" s="42">
        <v>14.35597276</v>
      </c>
      <c r="F124" s="23">
        <f t="shared" si="21"/>
        <v>57.840750968000002</v>
      </c>
      <c r="G124">
        <v>1</v>
      </c>
      <c r="H124" s="3">
        <v>0.7</v>
      </c>
      <c r="I124" s="32">
        <f ca="1">_xlfn.NORM.INV(RAND(),LookupTables!$I$2,LookupTables!$I$3)</f>
        <v>-44.743258004258337</v>
      </c>
      <c r="J124" s="33">
        <f>IF(AND(C124&gt;=3,C124&lt;=8),0,MAX(0,(100-F124)*LookupTables!$I$4*G124*H124+I124))</f>
      </c>
      <c r="K124">
        <f>ROUND(MAX(0,(F124-50)*LookupTables!$I$5*G124*H124+I124),0)</f>
      </c>
      <c r="L124" s="33">
        <f t="shared" ca="1" si="22"/>
        <v>0</v>
      </c>
      <c r="M124" s="33">
        <f ca="1">MAX(0,L124*(1+_xlfn.NORM.INV(RAND(),LookupTables!$I$6,0.08)))</f>
        <v>0</v>
      </c>
      <c r="N124" s="33">
        <f t="shared" ca="1" si="23"/>
        <v>0</v>
      </c>
      <c r="O124" s="33">
        <f>MAX(L124-M124,0)</f>
      </c>
      <c r="P124" s="33">
        <f>MAX(M124-L124,0)</f>
      </c>
      <c r="R124" s="29">
        <f t="shared" si="29"/>
        <v>45261</v>
      </c>
      <c r="S124" s="31">
        <f t="shared" si="26"/>
        <v>5.5156174282033881</v>
      </c>
      <c r="T124" s="33">
        <f>IF(AND(MONTH(R124)&gt;=3,MONTH(R124)&lt;=8),0,MAX(0,(100-(S124*1.8+32))*LookupTables!$I$4*$G$2*INDEX(LookupTables!$F$2:$F$13,MATCH(MONTH(R124),LookupTables!$D$2:$D$13,0))+_xlfn.NORM.INV(RAND(),LookupTables!$I$2,LookupTables!$I$3)))</f>
      </c>
      <c r="U124" s="33">
        <f>ROUND(MAX(0,((S124*1.8+32)-50)*LookupTables!$I$5*$G$2*INDEX(LookupTables!$F$2:$F$13,MATCH(MONTH(R124),LookupTables!$D$2:$D$13,0))+_xlfn.NORM.INV(RAND(),LookupTables!$I$2,LookupTables!$I$3)),0)</f>
      </c>
      <c r="V124" s="33" t="e">
        <f ca="1">MAX(0,(T124+U124)*(1+_xlfn.NORM.INV(RAND(),LookupTables!$I$6,0.08)))</f>
        <v>#N/A</v>
      </c>
      <c r="W124" s="33" t="e">
        <f t="shared" si="30"/>
        <v>#N/A</v>
      </c>
      <c r="X124" s="33">
        <f>MAX((T124+U124)-V124,0)</f>
      </c>
      <c r="Y124" s="33">
        <f>MAX(V124-(T124+U124),0)</f>
      </c>
    </row>
    <row r="125" spans="1:25">
      <c r="A125" s="29">
        <f t="shared" si="20"/>
        <v>40299</v>
      </c>
      <c r="B125" s="15">
        <v>2010</v>
      </c>
      <c r="C125" s="16">
        <v>5</v>
      </c>
      <c r="D125" s="16" t="s">
        <v>50</v>
      </c>
      <c r="E125" s="43">
        <v>18.38416732</v>
      </c>
      <c r="F125" s="23">
        <f t="shared" si="21"/>
        <v>65.091501176000008</v>
      </c>
      <c r="G125">
        <v>1</v>
      </c>
      <c r="H125" s="3">
        <v>0.75</v>
      </c>
      <c r="I125" s="32">
        <f ca="1">_xlfn.NORM.INV(RAND(),LookupTables!$I$2,LookupTables!$I$3)</f>
        <v>63.851711007625752</v>
      </c>
      <c r="J125" s="33">
        <f>IF(AND(C125&gt;=3,C125&lt;=8),0,MAX(0,(100-F125)*LookupTables!$I$4*G125*H125+I125))</f>
      </c>
      <c r="K125">
        <f>ROUND(MAX(0,(F125-50)*LookupTables!$I$5*G125*H125+I125),0)</f>
      </c>
      <c r="L125" s="33">
        <f t="shared" ca="1" si="22"/>
        <v>0</v>
      </c>
      <c r="M125" s="33">
        <f ca="1">MAX(0,L125*(1+_xlfn.NORM.INV(RAND(),LookupTables!$I$6,0.08)))</f>
        <v>0</v>
      </c>
      <c r="N125" s="33">
        <f t="shared" ca="1" si="23"/>
        <v>0</v>
      </c>
      <c r="O125" s="33">
        <f>MAX(L125-M125,0)</f>
      </c>
      <c r="P125" s="33">
        <f>MAX(M125-L125,0)</f>
      </c>
      <c r="R125" s="29">
        <f t="shared" si="29"/>
        <v>45292</v>
      </c>
      <c r="S125" s="31">
        <f t="shared" si="26"/>
        <v>4.9201926016157831</v>
      </c>
      <c r="T125" s="33">
        <f>IF(AND(MONTH(R125)&gt;=3,MONTH(R125)&lt;=8),0,MAX(0,(100-(S125*1.8+32))*LookupTables!$I$4*$G$2*INDEX(LookupTables!$F$2:$F$13,MATCH(MONTH(R125),LookupTables!$D$2:$D$13,0))+_xlfn.NORM.INV(RAND(),LookupTables!$I$2,LookupTables!$I$3)))</f>
      </c>
      <c r="U125" s="33">
        <f>ROUND(MAX(0,((S125*1.8+32)-50)*LookupTables!$I$5*$G$2*INDEX(LookupTables!$F$2:$F$13,MATCH(MONTH(R125),LookupTables!$D$2:$D$13,0))+_xlfn.NORM.INV(RAND(),LookupTables!$I$2,LookupTables!$I$3)),0)</f>
      </c>
      <c r="V125" s="33" t="e">
        <f ca="1">MAX(0,(T125+U125)*(1+_xlfn.NORM.INV(RAND(),LookupTables!$I$6,0.08)))</f>
        <v>#N/A</v>
      </c>
      <c r="W125" s="33" t="e">
        <f t="shared" si="30"/>
        <v>#N/A</v>
      </c>
      <c r="X125" s="33">
        <f>MAX((T125+U125)-V125,0)</f>
      </c>
      <c r="Y125" s="33">
        <f>MAX(V125-(T125+U125),0)</f>
      </c>
    </row>
    <row r="126" spans="1:25">
      <c r="A126" s="29">
        <f t="shared" si="20"/>
        <v>40330</v>
      </c>
      <c r="B126" s="13">
        <v>2010</v>
      </c>
      <c r="C126" s="14">
        <v>6</v>
      </c>
      <c r="D126" s="14" t="s">
        <v>50</v>
      </c>
      <c r="E126" s="42">
        <v>23.412081709999999</v>
      </c>
      <c r="F126" s="23">
        <f t="shared" si="21"/>
        <v>74.141747078000009</v>
      </c>
      <c r="G126">
        <v>1</v>
      </c>
      <c r="H126" s="3">
        <v>1.2</v>
      </c>
      <c r="I126" s="32">
        <f ca="1">_xlfn.NORM.INV(RAND(),LookupTables!$I$2,LookupTables!$I$3)</f>
        <v>5.5609101811791337</v>
      </c>
      <c r="J126" s="33">
        <f>IF(AND(C126&gt;=3,C126&lt;=8),0,MAX(0,(100-F126)*LookupTables!$I$4*G126*H126+I126))</f>
      </c>
      <c r="K126">
        <f>ROUND(MAX(0,(F126-50)*LookupTables!$I$5*G126*H126+I126),0)</f>
      </c>
      <c r="L126" s="33">
        <f t="shared" ca="1" si="22"/>
        <v>0</v>
      </c>
      <c r="M126" s="33">
        <f ca="1">MAX(0,L126*(1+_xlfn.NORM.INV(RAND(),LookupTables!$I$6,0.08)))</f>
        <v>0</v>
      </c>
      <c r="N126" s="33">
        <f t="shared" ca="1" si="23"/>
        <v>0</v>
      </c>
      <c r="O126" s="33">
        <f>MAX(L126-M126,0)</f>
      </c>
      <c r="P126" s="33">
        <f>MAX(M126-L126,0)</f>
      </c>
      <c r="R126" s="29">
        <f t="shared" si="29"/>
        <v>45323</v>
      </c>
      <c r="S126" s="31">
        <f t="shared" si="26"/>
        <v>6.2139258148941607</v>
      </c>
      <c r="T126" s="33">
        <f>IF(AND(MONTH(R126)&gt;=3,MONTH(R126)&lt;=8),0,MAX(0,(100-(S126*1.8+32))*LookupTables!$I$4*$G$2*INDEX(LookupTables!$F$2:$F$13,MATCH(MONTH(R126),LookupTables!$D$2:$D$13,0))+_xlfn.NORM.INV(RAND(),LookupTables!$I$2,LookupTables!$I$3)))</f>
      </c>
      <c r="U126" s="33">
        <f>ROUND(MAX(0,((S126*1.8+32)-50)*LookupTables!$I$5*$G$2*INDEX(LookupTables!$F$2:$F$13,MATCH(MONTH(R126),LookupTables!$D$2:$D$13,0))+_xlfn.NORM.INV(RAND(),LookupTables!$I$2,LookupTables!$I$3)),0)</f>
      </c>
      <c r="V126" s="33" t="e">
        <f ca="1">MAX(0,(T126+U126)*(1+_xlfn.NORM.INV(RAND(),LookupTables!$I$6,0.08)))</f>
        <v>#N/A</v>
      </c>
      <c r="W126" s="33" t="e">
        <f t="shared" si="30"/>
        <v>#N/A</v>
      </c>
      <c r="X126" s="33">
        <f>MAX((T126+U126)-V126,0)</f>
      </c>
      <c r="Y126" s="33">
        <f>MAX(V126-(T126+U126),0)</f>
      </c>
    </row>
    <row r="127" spans="1:25">
      <c r="A127" s="29">
        <f t="shared" si="20"/>
        <v>40360</v>
      </c>
      <c r="B127" s="15">
        <v>2010</v>
      </c>
      <c r="C127" s="16">
        <v>7</v>
      </c>
      <c r="D127" s="16" t="s">
        <v>50</v>
      </c>
      <c r="E127" s="43">
        <v>25.272097280000001</v>
      </c>
      <c r="F127" s="23">
        <f t="shared" si="21"/>
        <v>77.489775104000003</v>
      </c>
      <c r="G127">
        <v>1</v>
      </c>
      <c r="H127" s="3">
        <v>1.35</v>
      </c>
      <c r="I127" s="32">
        <f ca="1">_xlfn.NORM.INV(RAND(),LookupTables!$I$2,LookupTables!$I$3)</f>
        <v>-7.6316868531535187</v>
      </c>
      <c r="J127" s="33">
        <f>IF(AND(C127&gt;=3,C127&lt;=8),0,MAX(0,(100-F127)*LookupTables!$I$4*G127*H127+I127))</f>
      </c>
      <c r="K127">
        <f>ROUND(MAX(0,(F127-50)*LookupTables!$I$5*G127*H127+I127),0)</f>
      </c>
      <c r="L127" s="33">
        <f t="shared" ca="1" si="22"/>
        <v>0</v>
      </c>
      <c r="M127" s="33">
        <f ca="1">MAX(0,L127*(1+_xlfn.NORM.INV(RAND(),LookupTables!$I$6,0.08)))</f>
        <v>0</v>
      </c>
      <c r="N127" s="33">
        <f t="shared" ca="1" si="23"/>
        <v>0</v>
      </c>
      <c r="O127" s="33">
        <f>MAX(L127-M127,0)</f>
      </c>
      <c r="P127" s="33">
        <f>MAX(M127-L127,0)</f>
      </c>
      <c r="R127" s="29">
        <f t="shared" si="29"/>
        <v>45352</v>
      </c>
      <c r="S127" s="31">
        <f t="shared" si="26"/>
        <v>9.4950757942824424</v>
      </c>
      <c r="T127" s="33">
        <f>IF(AND(MONTH(R127)&gt;=3,MONTH(R127)&lt;=8),0,MAX(0,(100-(S127*1.8+32))*LookupTables!$I$4*$G$2*INDEX(LookupTables!$F$2:$F$13,MATCH(MONTH(R127),LookupTables!$D$2:$D$13,0))+_xlfn.NORM.INV(RAND(),LookupTables!$I$2,LookupTables!$I$3)))</f>
      </c>
      <c r="U127" s="33">
        <f>ROUND(MAX(0,((S127*1.8+32)-50)*LookupTables!$I$5*$G$2*INDEX(LookupTables!$F$2:$F$13,MATCH(MONTH(R127),LookupTables!$D$2:$D$13,0))+_xlfn.NORM.INV(RAND(),LookupTables!$I$2,LookupTables!$I$3)),0)</f>
      </c>
      <c r="V127" s="33" t="e">
        <f ca="1">MAX(0,(T127+U127)*(1+_xlfn.NORM.INV(RAND(),LookupTables!$I$6,0.08)))</f>
        <v>#N/A</v>
      </c>
      <c r="W127" s="33" t="e">
        <f t="shared" si="30"/>
        <v>#N/A</v>
      </c>
      <c r="X127" s="33">
        <f>MAX((T127+U127)-V127,0)</f>
      </c>
      <c r="Y127" s="33">
        <f>MAX(V127-(T127+U127),0)</f>
      </c>
    </row>
    <row r="128" spans="1:25">
      <c r="A128" s="29">
        <f t="shared" si="20"/>
        <v>40391</v>
      </c>
      <c r="B128" s="13">
        <v>2010</v>
      </c>
      <c r="C128" s="14">
        <v>8</v>
      </c>
      <c r="D128" s="14" t="s">
        <v>50</v>
      </c>
      <c r="E128" s="42">
        <v>24.962178990000002</v>
      </c>
      <c r="F128" s="23">
        <f t="shared" si="21"/>
        <v>76.931922181999994</v>
      </c>
      <c r="G128">
        <v>1</v>
      </c>
      <c r="H128" s="3">
        <v>1.25</v>
      </c>
      <c r="I128" s="32">
        <f ca="1">_xlfn.NORM.INV(RAND(),LookupTables!$I$2,LookupTables!$I$3)</f>
        <v>45.560146404708348</v>
      </c>
      <c r="J128" s="33">
        <f>IF(AND(C128&gt;=3,C128&lt;=8),0,MAX(0,(100-F128)*LookupTables!$I$4*G128*H128+I128))</f>
      </c>
      <c r="K128">
        <f>ROUND(MAX(0,(F128-50)*LookupTables!$I$5*G128*H128+I128),0)</f>
      </c>
      <c r="L128" s="33">
        <f t="shared" ca="1" si="22"/>
        <v>0</v>
      </c>
      <c r="M128" s="33">
        <f ca="1">MAX(0,L128*(1+_xlfn.NORM.INV(RAND(),LookupTables!$I$6,0.08)))</f>
        <v>0</v>
      </c>
      <c r="N128" s="33">
        <f t="shared" ca="1" si="23"/>
        <v>0</v>
      </c>
      <c r="O128" s="33">
        <f>MAX(L128-M128,0)</f>
      </c>
      <c r="P128" s="33">
        <f>MAX(M128-L128,0)</f>
      </c>
      <c r="R128" s="29">
        <f t="shared" si="29"/>
        <v>45383</v>
      </c>
      <c r="S128" s="31">
        <f t="shared" si="26"/>
        <v>14.054027379862312</v>
      </c>
      <c r="T128" s="33">
        <f>IF(AND(MONTH(R128)&gt;=3,MONTH(R128)&lt;=8),0,MAX(0,(100-(S128*1.8+32))*LookupTables!$I$4*$G$2*INDEX(LookupTables!$F$2:$F$13,MATCH(MONTH(R128),LookupTables!$D$2:$D$13,0))+_xlfn.NORM.INV(RAND(),LookupTables!$I$2,LookupTables!$I$3)))</f>
      </c>
      <c r="U128" s="33">
        <f>ROUND(MAX(0,((S128*1.8+32)-50)*LookupTables!$I$5*$G$2*INDEX(LookupTables!$F$2:$F$13,MATCH(MONTH(R128),LookupTables!$D$2:$D$13,0))+_xlfn.NORM.INV(RAND(),LookupTables!$I$2,LookupTables!$I$3)),0)</f>
      </c>
      <c r="V128" s="33" t="e">
        <f ca="1">MAX(0,(T128+U128)*(1+_xlfn.NORM.INV(RAND(),LookupTables!$I$6,0.08)))</f>
        <v>#N/A</v>
      </c>
      <c r="W128" s="33" t="e">
        <f t="shared" si="30"/>
        <v>#N/A</v>
      </c>
      <c r="X128" s="33">
        <f>MAX((T128+U128)-V128,0)</f>
      </c>
      <c r="Y128" s="33">
        <f>MAX(V128-(T128+U128),0)</f>
      </c>
    </row>
    <row r="129" spans="1:25">
      <c r="A129" s="29">
        <f t="shared" si="20"/>
        <v>40422</v>
      </c>
      <c r="B129" s="15">
        <v>2010</v>
      </c>
      <c r="C129" s="16">
        <v>9</v>
      </c>
      <c r="D129" s="16" t="s">
        <v>50</v>
      </c>
      <c r="E129" s="43">
        <v>22.05364981</v>
      </c>
      <c r="F129" s="23">
        <f t="shared" si="21"/>
        <v>71.696569658000001</v>
      </c>
      <c r="G129">
        <v>1</v>
      </c>
      <c r="H129" s="3">
        <v>0.8</v>
      </c>
      <c r="I129" s="32">
        <f ca="1">_xlfn.NORM.INV(RAND(),LookupTables!$I$2,LookupTables!$I$3)</f>
        <v>-79.986638561411667</v>
      </c>
      <c r="J129" s="33">
        <f>IF(AND(C129&gt;=3,C129&lt;=8),0,MAX(0,(100-F129)*LookupTables!$I$4*G129*H129+I129))</f>
      </c>
      <c r="K129">
        <f>ROUND(MAX(0,(F129-50)*LookupTables!$I$5*G129*H129+I129),0)</f>
      </c>
      <c r="L129" s="33">
        <f t="shared" ca="1" si="22"/>
        <v>231.79876219858835</v>
      </c>
      <c r="M129" s="33">
        <f ca="1">MAX(0,L129*(1+_xlfn.NORM.INV(RAND(),LookupTables!$I$6,0.08)))</f>
        <v>239.23499003087557</v>
      </c>
      <c r="N129" s="33">
        <f t="shared" ca="1" si="23"/>
        <v>231.79876219858835</v>
      </c>
      <c r="O129" s="33">
        <f>MAX(L129-M129,0)</f>
      </c>
      <c r="P129" s="33">
        <f>MAX(M129-L129,0)</f>
      </c>
      <c r="R129" s="29">
        <f t="shared" si="29"/>
        <v>45413</v>
      </c>
      <c r="S129" s="31">
        <f t="shared" si="26"/>
        <v>18.440444004928871</v>
      </c>
      <c r="T129" s="33">
        <f>IF(AND(MONTH(R129)&gt;=3,MONTH(R129)&lt;=8),0,MAX(0,(100-(S129*1.8+32))*LookupTables!$I$4*$G$2*INDEX(LookupTables!$F$2:$F$13,MATCH(MONTH(R129),LookupTables!$D$2:$D$13,0))+_xlfn.NORM.INV(RAND(),LookupTables!$I$2,LookupTables!$I$3)))</f>
      </c>
      <c r="U129" s="33">
        <f>ROUND(MAX(0,((S129*1.8+32)-50)*LookupTables!$I$5*$G$2*INDEX(LookupTables!$F$2:$F$13,MATCH(MONTH(R129),LookupTables!$D$2:$D$13,0))+_xlfn.NORM.INV(RAND(),LookupTables!$I$2,LookupTables!$I$3)),0)</f>
      </c>
      <c r="V129" s="33" t="e">
        <f ca="1">MAX(0,(T129+U129)*(1+_xlfn.NORM.INV(RAND(),LookupTables!$I$6,0.08)))</f>
        <v>#N/A</v>
      </c>
      <c r="W129" s="33" t="e">
        <f t="shared" si="30"/>
        <v>#N/A</v>
      </c>
      <c r="X129" s="33">
        <f>MAX((T129+U129)-V129,0)</f>
      </c>
      <c r="Y129" s="33">
        <f>MAX(V129-(T129+U129),0)</f>
      </c>
    </row>
    <row r="130" spans="1:25">
      <c r="A130" s="29">
        <f t="shared" si="20"/>
        <v>40452</v>
      </c>
      <c r="B130" s="13">
        <v>2010</v>
      </c>
      <c r="C130" s="14">
        <v>10</v>
      </c>
      <c r="D130" s="14" t="s">
        <v>50</v>
      </c>
      <c r="E130" s="42">
        <v>16.206105059999999</v>
      </c>
      <c r="F130" s="23">
        <f t="shared" si="21"/>
        <v>61.170989108000001</v>
      </c>
      <c r="G130">
        <v>1</v>
      </c>
      <c r="H130" s="3">
        <v>0.85</v>
      </c>
      <c r="I130" s="32">
        <f ca="1">_xlfn.NORM.INV(RAND(),LookupTables!$I$2,LookupTables!$I$3)</f>
        <v>-3.450470755195413</v>
      </c>
      <c r="J130" s="33">
        <f>IF(AND(C130&gt;=3,C130&lt;=8),0,MAX(0,(100-F130)*LookupTables!$I$4*G130*H130+I130))</f>
      </c>
      <c r="K130">
        <f>ROUND(MAX(0,(F130-50)*LookupTables!$I$5*G130*H130+I130),0)</f>
      </c>
      <c r="L130" s="33">
        <f t="shared" ca="1" si="22"/>
        <v>352.6735827398046</v>
      </c>
      <c r="M130" s="33">
        <f ca="1">MAX(0,L130*(1+_xlfn.NORM.INV(RAND(),LookupTables!$I$6,0.08)))</f>
        <v>382.15597115389534</v>
      </c>
      <c r="N130" s="33">
        <f t="shared" ca="1" si="23"/>
        <v>352.6735827398046</v>
      </c>
      <c r="O130" s="33">
        <f>MAX(L130-M130,0)</f>
      </c>
      <c r="P130" s="33">
        <f>MAX(M130-L130,0)</f>
      </c>
      <c r="R130" s="29">
        <f t="shared" si="29"/>
        <v>45444</v>
      </c>
      <c r="S130" s="31">
        <f t="shared" si="26"/>
        <v>22.412028223144354</v>
      </c>
      <c r="T130" s="33">
        <f>IF(AND(MONTH(R130)&gt;=3,MONTH(R130)&lt;=8),0,MAX(0,(100-(S130*1.8+32))*LookupTables!$I$4*$G$2*INDEX(LookupTables!$F$2:$F$13,MATCH(MONTH(R130),LookupTables!$D$2:$D$13,0))+_xlfn.NORM.INV(RAND(),LookupTables!$I$2,LookupTables!$I$3)))</f>
      </c>
      <c r="U130" s="33">
        <f>ROUND(MAX(0,((S130*1.8+32)-50)*LookupTables!$I$5*$G$2*INDEX(LookupTables!$F$2:$F$13,MATCH(MONTH(R130),LookupTables!$D$2:$D$13,0))+_xlfn.NORM.INV(RAND(),LookupTables!$I$2,LookupTables!$I$3)),0)</f>
      </c>
      <c r="V130" s="33" t="e">
        <f ca="1">MAX(0,(T130+U130)*(1+_xlfn.NORM.INV(RAND(),LookupTables!$I$6,0.08)))</f>
        <v>#N/A</v>
      </c>
      <c r="W130" s="33" t="e">
        <f t="shared" ref="W130:W161" si="33">MIN(T130+U130,V130)</f>
        <v>#N/A</v>
      </c>
      <c r="X130" s="33">
        <f>MAX((T130+U130)-V130,0)</f>
      </c>
      <c r="Y130" s="33">
        <f>MAX(V130-(T130+U130),0)</f>
      </c>
    </row>
    <row r="131" spans="1:25">
      <c r="A131" s="29">
        <f t="shared" ref="A131:A165" si="36">DATE(B131,C131,1)</f>
        <v>40483</v>
      </c>
      <c r="B131" s="15">
        <v>2010</v>
      </c>
      <c r="C131" s="16">
        <v>11</v>
      </c>
      <c r="D131" s="16" t="s">
        <v>50</v>
      </c>
      <c r="E131" s="43">
        <v>10.35914397</v>
      </c>
      <c r="F131" s="23">
        <f t="shared" ref="F131:F165" si="37">(E131*1.8) +32</f>
        <v>50.646459145999998</v>
      </c>
      <c r="G131">
        <v>1</v>
      </c>
      <c r="H131" s="3">
        <v>1</v>
      </c>
      <c r="I131" s="32">
        <f ca="1">_xlfn.NORM.INV(RAND(),LookupTables!$I$2,LookupTables!$I$3)</f>
        <v>94.015686901404067</v>
      </c>
      <c r="J131" s="33">
        <f>IF(AND(C131&gt;=3,C131&lt;=8),0,MAX(0,(100-F131)*LookupTables!$I$4*G131*H131+I131))</f>
      </c>
      <c r="K131">
        <f>ROUND(MAX(0,(F131-50)*LookupTables!$I$5*G131*H131+I131),0)</f>
      </c>
      <c r="L131" s="33">
        <f t="shared" ref="L131:L165" ca="1" si="38">J131+K131</f>
        <v>542.21996705140407</v>
      </c>
      <c r="M131" s="33">
        <f ca="1">MAX(0,L131*(1+_xlfn.NORM.INV(RAND(),LookupTables!$I$6,0.08)))</f>
        <v>616.73168258732346</v>
      </c>
      <c r="N131" s="33">
        <f t="shared" ref="N131:N165" ca="1" si="39">MIN(L131,M131)</f>
        <v>542.21996705140407</v>
      </c>
      <c r="O131" s="33">
        <f>MAX(L131-M131,0)</f>
      </c>
      <c r="P131" s="33">
        <f>MAX(M131-L131,0)</f>
      </c>
      <c r="R131" s="29">
        <f t="shared" si="29"/>
        <v>45474</v>
      </c>
      <c r="S131" s="31">
        <f t="shared" ref="S131:S165" si="42">MAX(0,_xlfn.FORECAST.ETS(R131,$E$2:$E$165,$A$2:$A$165,12))</f>
        <v>24.499788293106263</v>
      </c>
      <c r="T131" s="33">
        <f>IF(AND(MONTH(R131)&gt;=3,MONTH(R131)&lt;=8),0,MAX(0,(100-(S131*1.8+32))*LookupTables!$I$4*$G$2*INDEX(LookupTables!$F$2:$F$13,MATCH(MONTH(R131),LookupTables!$D$2:$D$13,0))+_xlfn.NORM.INV(RAND(),LookupTables!$I$2,LookupTables!$I$3)))</f>
      </c>
      <c r="U131" s="33">
        <f>ROUND(MAX(0,((S131*1.8+32)-50)*LookupTables!$I$5*$G$2*INDEX(LookupTables!$F$2:$F$13,MATCH(MONTH(R131),LookupTables!$D$2:$D$13,0))+_xlfn.NORM.INV(RAND(),LookupTables!$I$2,LookupTables!$I$3)),0)</f>
      </c>
      <c r="V131" s="33" t="e">
        <f ca="1">MAX(0,(T131+U131)*(1+_xlfn.NORM.INV(RAND(),LookupTables!$I$6,0.08)))</f>
        <v>#N/A</v>
      </c>
      <c r="W131" s="33" t="e">
        <f t="shared" si="33"/>
        <v>#N/A</v>
      </c>
      <c r="X131" s="33">
        <f>MAX((T131+U131)-V131,0)</f>
      </c>
      <c r="Y131" s="33">
        <f>MAX(V131-(T131+U131),0)</f>
      </c>
    </row>
    <row r="132" spans="1:25">
      <c r="A132" s="29">
        <f t="shared" si="36"/>
        <v>40513</v>
      </c>
      <c r="B132" s="13">
        <v>2010</v>
      </c>
      <c r="C132" s="14">
        <v>12</v>
      </c>
      <c r="D132" s="14" t="s">
        <v>50</v>
      </c>
      <c r="E132" s="42">
        <v>4.8147276259999998</v>
      </c>
      <c r="F132" s="23">
        <f t="shared" si="37"/>
        <v>40.666509726800001</v>
      </c>
      <c r="G132">
        <v>1</v>
      </c>
      <c r="H132" s="3">
        <v>1.4</v>
      </c>
      <c r="I132" s="32">
        <f ca="1">_xlfn.NORM.INV(RAND(),LookupTables!$I$2,LookupTables!$I$3)</f>
        <v>40.757657091664633</v>
      </c>
      <c r="J132" s="33">
        <f>IF(AND(C132&gt;=3,C132&lt;=8),0,MAX(0,(100-F132)*LookupTables!$I$4*G132*H132+I132))</f>
      </c>
      <c r="K132">
        <f>ROUND(MAX(0,(F132-50)*LookupTables!$I$5*G132*H132+I132),0)</f>
      </c>
      <c r="L132" s="33">
        <f t="shared" ca="1" si="38"/>
        <v>707.05456370966454</v>
      </c>
      <c r="M132" s="33">
        <f ca="1">MAX(0,L132*(1+_xlfn.NORM.INV(RAND(),LookupTables!$I$6,0.08)))</f>
        <v>775.97343666126369</v>
      </c>
      <c r="N132" s="33">
        <f t="shared" ca="1" si="39"/>
        <v>707.05456370966454</v>
      </c>
      <c r="O132" s="33">
        <f>MAX(L132-M132,0)</f>
      </c>
      <c r="P132" s="33">
        <f>MAX(M132-L132,0)</f>
      </c>
      <c r="R132" s="29">
        <f t="shared" ref="R132:R165" si="45">EDATE(R131,1)</f>
        <v>45505</v>
      </c>
      <c r="S132" s="31">
        <f t="shared" si="42"/>
        <v>24.582906508922321</v>
      </c>
      <c r="T132" s="33">
        <f>IF(AND(MONTH(R132)&gt;=3,MONTH(R132)&lt;=8),0,MAX(0,(100-(S132*1.8+32))*LookupTables!$I$4*$G$2*INDEX(LookupTables!$F$2:$F$13,MATCH(MONTH(R132),LookupTables!$D$2:$D$13,0))+_xlfn.NORM.INV(RAND(),LookupTables!$I$2,LookupTables!$I$3)))</f>
      </c>
      <c r="U132" s="33">
        <f>ROUND(MAX(0,((S132*1.8+32)-50)*LookupTables!$I$5*$G$2*INDEX(LookupTables!$F$2:$F$13,MATCH(MONTH(R132),LookupTables!$D$2:$D$13,0))+_xlfn.NORM.INV(RAND(),LookupTables!$I$2,LookupTables!$I$3)),0)</f>
      </c>
      <c r="V132" s="33" t="e">
        <f ca="1">MAX(0,(T132+U132)*(1+_xlfn.NORM.INV(RAND(),LookupTables!$I$6,0.08)))</f>
        <v>#N/A</v>
      </c>
      <c r="W132" s="33" t="e">
        <f t="shared" si="33"/>
        <v>#N/A</v>
      </c>
      <c r="X132" s="33">
        <f>MAX((T132+U132)-V132,0)</f>
      </c>
      <c r="Y132" s="33">
        <f>MAX(V132-(T132+U132),0)</f>
      </c>
    </row>
    <row r="133" spans="1:25">
      <c r="A133" s="29">
        <f t="shared" si="36"/>
        <v>40544</v>
      </c>
      <c r="B133" s="15">
        <v>2011</v>
      </c>
      <c r="C133" s="16">
        <v>1</v>
      </c>
      <c r="D133" s="16" t="s">
        <v>50</v>
      </c>
      <c r="E133" s="43">
        <v>3.8593968869999999</v>
      </c>
      <c r="F133" s="23">
        <f t="shared" si="37"/>
        <v>38.9469143966</v>
      </c>
      <c r="G133">
        <v>1</v>
      </c>
      <c r="H133" s="3">
        <v>1.3</v>
      </c>
      <c r="I133" s="32">
        <f ca="1">_xlfn.NORM.INV(RAND(),LookupTables!$I$2,LookupTables!$I$3)</f>
        <v>-2.3755773355706831</v>
      </c>
      <c r="J133" s="33">
        <f>IF(AND(C133&gt;=3,C133&lt;=8),0,MAX(0,(100-F133)*LookupTables!$I$4*G133*H133+I133))</f>
      </c>
      <c r="K133">
        <f>ROUND(MAX(0,(F133-50)*LookupTables!$I$5*G133*H133+I133),0)</f>
      </c>
      <c r="L133" s="33">
        <f t="shared" ca="1" si="38"/>
        <v>622.53834289892927</v>
      </c>
      <c r="M133" s="33">
        <f ca="1">MAX(0,L133*(1+_xlfn.NORM.INV(RAND(),LookupTables!$I$6,0.08)))</f>
        <v>724.68104800389608</v>
      </c>
      <c r="N133" s="33">
        <f t="shared" ca="1" si="39"/>
        <v>622.53834289892927</v>
      </c>
      <c r="O133" s="33">
        <f>MAX(L133-M133,0)</f>
      </c>
      <c r="P133" s="33">
        <f>MAX(M133-L133,0)</f>
      </c>
      <c r="R133" s="29">
        <f t="shared" si="45"/>
        <v>45536</v>
      </c>
      <c r="S133" s="31">
        <f t="shared" si="42"/>
        <v>21.368471797642393</v>
      </c>
      <c r="T133" s="33">
        <f>IF(AND(MONTH(R133)&gt;=3,MONTH(R133)&lt;=8),0,MAX(0,(100-(S133*1.8+32))*LookupTables!$I$4*$G$2*INDEX(LookupTables!$F$2:$F$13,MATCH(MONTH(R133),LookupTables!$D$2:$D$13,0))+_xlfn.NORM.INV(RAND(),LookupTables!$I$2,LookupTables!$I$3)))</f>
      </c>
      <c r="U133" s="33">
        <f>ROUND(MAX(0,((S133*1.8+32)-50)*LookupTables!$I$5*$G$2*INDEX(LookupTables!$F$2:$F$13,MATCH(MONTH(R133),LookupTables!$D$2:$D$13,0))+_xlfn.NORM.INV(RAND(),LookupTables!$I$2,LookupTables!$I$3)),0)</f>
      </c>
      <c r="V133" s="33" t="e">
        <f ca="1">MAX(0,(T133+U133)*(1+_xlfn.NORM.INV(RAND(),LookupTables!$I$6,0.08)))</f>
        <v>#N/A</v>
      </c>
      <c r="W133" s="33" t="e">
        <f t="shared" si="33"/>
        <v>#N/A</v>
      </c>
      <c r="X133" s="33">
        <f>MAX((T133+U133)-V133,0)</f>
      </c>
      <c r="Y133" s="33">
        <f>MAX(V133-(T133+U133),0)</f>
      </c>
    </row>
    <row r="134" spans="1:25">
      <c r="A134" s="29">
        <f t="shared" si="36"/>
        <v>40575</v>
      </c>
      <c r="B134" s="13">
        <v>2011</v>
      </c>
      <c r="C134" s="14">
        <v>2</v>
      </c>
      <c r="D134" s="14" t="s">
        <v>50</v>
      </c>
      <c r="E134" s="42">
        <v>5.6243540860000003</v>
      </c>
      <c r="F134" s="23">
        <f t="shared" si="37"/>
        <v>42.123837354800003</v>
      </c>
      <c r="G134">
        <v>1</v>
      </c>
      <c r="H134" s="3">
        <v>1.25</v>
      </c>
      <c r="I134" s="32">
        <f ca="1">_xlfn.NORM.INV(RAND(),LookupTables!$I$2,LookupTables!$I$3)</f>
        <v>33.125578349328357</v>
      </c>
      <c r="J134" s="33">
        <f>IF(AND(C134&gt;=3,C134&lt;=8),0,MAX(0,(100-F134)*LookupTables!$I$4*G134*H134+I134))</f>
      </c>
      <c r="K134">
        <f>ROUND(MAX(0,(F134-50)*LookupTables!$I$5*G134*H134+I134),0)</f>
      </c>
      <c r="L134" s="33">
        <f t="shared" ca="1" si="38"/>
        <v>622.9733653118285</v>
      </c>
      <c r="M134" s="33">
        <f ca="1">MAX(0,L134*(1+_xlfn.NORM.INV(RAND(),LookupTables!$I$6,0.08)))</f>
        <v>662.22392449122231</v>
      </c>
      <c r="N134" s="33">
        <f t="shared" ca="1" si="39"/>
        <v>622.9733653118285</v>
      </c>
      <c r="O134" s="33">
        <f>MAX(L134-M134,0)</f>
      </c>
      <c r="P134" s="33">
        <f>MAX(M134-L134,0)</f>
      </c>
      <c r="R134" s="29">
        <f t="shared" si="45"/>
        <v>45566</v>
      </c>
      <c r="S134" s="31">
        <f t="shared" si="42"/>
        <v>15.502529462149397</v>
      </c>
      <c r="T134" s="33">
        <f>IF(AND(MONTH(R134)&gt;=3,MONTH(R134)&lt;=8),0,MAX(0,(100-(S134*1.8+32))*LookupTables!$I$4*$G$2*INDEX(LookupTables!$F$2:$F$13,MATCH(MONTH(R134),LookupTables!$D$2:$D$13,0))+_xlfn.NORM.INV(RAND(),LookupTables!$I$2,LookupTables!$I$3)))</f>
      </c>
      <c r="U134" s="33">
        <f>ROUND(MAX(0,((S134*1.8+32)-50)*LookupTables!$I$5*$G$2*INDEX(LookupTables!$F$2:$F$13,MATCH(MONTH(R134),LookupTables!$D$2:$D$13,0))+_xlfn.NORM.INV(RAND(),LookupTables!$I$2,LookupTables!$I$3)),0)</f>
      </c>
      <c r="V134" s="33" t="e">
        <f ca="1">MAX(0,(T134+U134)*(1+_xlfn.NORM.INV(RAND(),LookupTables!$I$6,0.08)))</f>
        <v>#N/A</v>
      </c>
      <c r="W134" s="33" t="e">
        <f t="shared" si="33"/>
        <v>#N/A</v>
      </c>
      <c r="X134" s="33">
        <f>MAX((T134+U134)-V134,0)</f>
      </c>
      <c r="Y134" s="33">
        <f>MAX(V134-(T134+U134),0)</f>
      </c>
    </row>
    <row r="135" spans="1:25">
      <c r="A135" s="29">
        <f t="shared" si="36"/>
        <v>40603</v>
      </c>
      <c r="B135" s="15">
        <v>2011</v>
      </c>
      <c r="C135" s="16">
        <v>3</v>
      </c>
      <c r="D135" s="16" t="s">
        <v>50</v>
      </c>
      <c r="E135" s="43">
        <v>10.16325681</v>
      </c>
      <c r="F135" s="23">
        <f t="shared" si="37"/>
        <v>50.293862258000004</v>
      </c>
      <c r="G135">
        <v>1</v>
      </c>
      <c r="H135" s="3">
        <v>0.8</v>
      </c>
      <c r="I135" s="32">
        <f ca="1">_xlfn.NORM.INV(RAND(),LookupTables!$I$2,LookupTables!$I$3)</f>
        <v>77.755042598586726</v>
      </c>
      <c r="J135" s="33">
        <f>IF(AND(C135&gt;=3,C135&lt;=8),0,MAX(0,(100-F135)*LookupTables!$I$4*G135*H135+I135))</f>
      </c>
      <c r="K135">
        <f>ROUND(MAX(0,(F135-50)*LookupTables!$I$5*G135*H135+I135),0)</f>
      </c>
      <c r="L135" s="33">
        <f t="shared" ca="1" si="38"/>
        <v>0</v>
      </c>
      <c r="M135" s="33">
        <f ca="1">MAX(0,L135*(1+_xlfn.NORM.INV(RAND(),LookupTables!$I$6,0.08)))</f>
        <v>0</v>
      </c>
      <c r="N135" s="33">
        <f t="shared" ca="1" si="39"/>
        <v>0</v>
      </c>
      <c r="O135" s="33">
        <f>MAX(L135-M135,0)</f>
      </c>
      <c r="P135" s="33">
        <f>MAX(M135-L135,0)</f>
      </c>
      <c r="R135" s="29">
        <f t="shared" si="45"/>
        <v>45597</v>
      </c>
      <c r="S135" s="31">
        <f t="shared" si="42"/>
        <v>10.252975968583357</v>
      </c>
      <c r="T135" s="33">
        <f>IF(AND(MONTH(R135)&gt;=3,MONTH(R135)&lt;=8),0,MAX(0,(100-(S135*1.8+32))*LookupTables!$I$4*$G$2*INDEX(LookupTables!$F$2:$F$13,MATCH(MONTH(R135),LookupTables!$D$2:$D$13,0))+_xlfn.NORM.INV(RAND(),LookupTables!$I$2,LookupTables!$I$3)))</f>
      </c>
      <c r="U135" s="33">
        <f>ROUND(MAX(0,((S135*1.8+32)-50)*LookupTables!$I$5*$G$2*INDEX(LookupTables!$F$2:$F$13,MATCH(MONTH(R135),LookupTables!$D$2:$D$13,0))+_xlfn.NORM.INV(RAND(),LookupTables!$I$2,LookupTables!$I$3)),0)</f>
      </c>
      <c r="V135" s="33" t="e">
        <f ca="1">MAX(0,(T135+U135)*(1+_xlfn.NORM.INV(RAND(),LookupTables!$I$6,0.08)))</f>
        <v>#N/A</v>
      </c>
      <c r="W135" s="33" t="e">
        <f t="shared" si="33"/>
        <v>#N/A</v>
      </c>
      <c r="X135" s="33">
        <f>MAX((T135+U135)-V135,0)</f>
      </c>
      <c r="Y135" s="33">
        <f>MAX(V135-(T135+U135),0)</f>
      </c>
    </row>
    <row r="136" spans="1:25">
      <c r="A136" s="29">
        <f t="shared" si="36"/>
        <v>40634</v>
      </c>
      <c r="B136" s="13">
        <v>2011</v>
      </c>
      <c r="C136" s="14">
        <v>4</v>
      </c>
      <c r="D136" s="14" t="s">
        <v>50</v>
      </c>
      <c r="E136" s="42">
        <v>14.52702335</v>
      </c>
      <c r="F136" s="23">
        <f t="shared" si="37"/>
        <v>58.148642030000005</v>
      </c>
      <c r="G136">
        <v>1</v>
      </c>
      <c r="H136" s="3">
        <v>0.7</v>
      </c>
      <c r="I136" s="32">
        <f ca="1">_xlfn.NORM.INV(RAND(),LookupTables!$I$2,LookupTables!$I$3)</f>
        <v>-47.50563826229363</v>
      </c>
      <c r="J136" s="33">
        <f>IF(AND(C136&gt;=3,C136&lt;=8),0,MAX(0,(100-F136)*LookupTables!$I$4*G136*H136+I136))</f>
      </c>
      <c r="K136">
        <f>ROUND(MAX(0,(F136-50)*LookupTables!$I$5*G136*H136+I136),0)</f>
      </c>
      <c r="L136" s="33">
        <f t="shared" ca="1" si="38"/>
        <v>0</v>
      </c>
      <c r="M136" s="33">
        <f ca="1">MAX(0,L136*(1+_xlfn.NORM.INV(RAND(),LookupTables!$I$6,0.08)))</f>
        <v>0</v>
      </c>
      <c r="N136" s="33">
        <f t="shared" ca="1" si="39"/>
        <v>0</v>
      </c>
      <c r="O136" s="33">
        <f>MAX(L136-M136,0)</f>
      </c>
      <c r="P136" s="33">
        <f>MAX(M136-L136,0)</f>
      </c>
      <c r="R136" s="29">
        <f t="shared" si="45"/>
        <v>45627</v>
      </c>
      <c r="S136" s="31">
        <f t="shared" si="42"/>
        <v>5.4837568415352695</v>
      </c>
      <c r="T136" s="33">
        <f>IF(AND(MONTH(R136)&gt;=3,MONTH(R136)&lt;=8),0,MAX(0,(100-(S136*1.8+32))*LookupTables!$I$4*$G$2*INDEX(LookupTables!$F$2:$F$13,MATCH(MONTH(R136),LookupTables!$D$2:$D$13,0))+_xlfn.NORM.INV(RAND(),LookupTables!$I$2,LookupTables!$I$3)))</f>
      </c>
      <c r="U136" s="33">
        <f>ROUND(MAX(0,((S136*1.8+32)-50)*LookupTables!$I$5*$G$2*INDEX(LookupTables!$F$2:$F$13,MATCH(MONTH(R136),LookupTables!$D$2:$D$13,0))+_xlfn.NORM.INV(RAND(),LookupTables!$I$2,LookupTables!$I$3)),0)</f>
      </c>
      <c r="V136" s="33" t="e">
        <f ca="1">MAX(0,(T136+U136)*(1+_xlfn.NORM.INV(RAND(),LookupTables!$I$6,0.08)))</f>
        <v>#N/A</v>
      </c>
      <c r="W136" s="33" t="e">
        <f t="shared" si="33"/>
        <v>#N/A</v>
      </c>
      <c r="X136" s="33">
        <f>MAX((T136+U136)-V136,0)</f>
      </c>
      <c r="Y136" s="33">
        <f>MAX(V136-(T136+U136),0)</f>
      </c>
    </row>
    <row r="137" spans="1:25">
      <c r="A137" s="29">
        <f t="shared" si="36"/>
        <v>40664</v>
      </c>
      <c r="B137" s="15">
        <v>2011</v>
      </c>
      <c r="C137" s="16">
        <v>5</v>
      </c>
      <c r="D137" s="16" t="s">
        <v>50</v>
      </c>
      <c r="E137" s="43">
        <v>17.829416340000002</v>
      </c>
      <c r="F137" s="23">
        <f t="shared" si="37"/>
        <v>64.092949411999996</v>
      </c>
      <c r="G137">
        <v>1</v>
      </c>
      <c r="H137" s="3">
        <v>0.75</v>
      </c>
      <c r="I137" s="32">
        <f ca="1">_xlfn.NORM.INV(RAND(),LookupTables!$I$2,LookupTables!$I$3)</f>
        <v>46.761379300972735</v>
      </c>
      <c r="J137" s="33">
        <f>IF(AND(C137&gt;=3,C137&lt;=8),0,MAX(0,(100-F137)*LookupTables!$I$4*G137*H137+I137))</f>
      </c>
      <c r="K137">
        <f>ROUND(MAX(0,(F137-50)*LookupTables!$I$5*G137*H137+I137),0)</f>
      </c>
      <c r="L137" s="33">
        <f t="shared" ca="1" si="38"/>
        <v>0</v>
      </c>
      <c r="M137" s="33">
        <f ca="1">MAX(0,L137*(1+_xlfn.NORM.INV(RAND(),LookupTables!$I$6,0.08)))</f>
        <v>0</v>
      </c>
      <c r="N137" s="33">
        <f t="shared" ca="1" si="39"/>
        <v>0</v>
      </c>
      <c r="O137" s="33">
        <f>MAX(L137-M137,0)</f>
      </c>
      <c r="P137" s="33">
        <f>MAX(M137-L137,0)</f>
      </c>
      <c r="R137" s="29">
        <f t="shared" si="45"/>
        <v>45658</v>
      </c>
      <c r="S137" s="31">
        <f t="shared" si="42"/>
        <v>4.8883320149476646</v>
      </c>
      <c r="T137" s="33">
        <f>IF(AND(MONTH(R137)&gt;=3,MONTH(R137)&lt;=8),0,MAX(0,(100-(S137*1.8+32))*LookupTables!$I$4*$G$2*INDEX(LookupTables!$F$2:$F$13,MATCH(MONTH(R137),LookupTables!$D$2:$D$13,0))+_xlfn.NORM.INV(RAND(),LookupTables!$I$2,LookupTables!$I$3)))</f>
      </c>
      <c r="U137" s="33">
        <f>ROUND(MAX(0,((S137*1.8+32)-50)*LookupTables!$I$5*$G$2*INDEX(LookupTables!$F$2:$F$13,MATCH(MONTH(R137),LookupTables!$D$2:$D$13,0))+_xlfn.NORM.INV(RAND(),LookupTables!$I$2,LookupTables!$I$3)),0)</f>
      </c>
      <c r="V137" s="33" t="e">
        <f ca="1">MAX(0,(T137+U137)*(1+_xlfn.NORM.INV(RAND(),LookupTables!$I$6,0.08)))</f>
        <v>#N/A</v>
      </c>
      <c r="W137" s="33" t="e">
        <f t="shared" si="33"/>
        <v>#N/A</v>
      </c>
      <c r="X137" s="33">
        <f>MAX((T137+U137)-V137,0)</f>
      </c>
      <c r="Y137" s="33">
        <f>MAX(V137-(T137+U137),0)</f>
      </c>
    </row>
    <row r="138" spans="1:25">
      <c r="A138" s="29">
        <f t="shared" si="36"/>
        <v>40695</v>
      </c>
      <c r="B138" s="13">
        <v>2011</v>
      </c>
      <c r="C138" s="14">
        <v>6</v>
      </c>
      <c r="D138" s="14" t="s">
        <v>50</v>
      </c>
      <c r="E138" s="42">
        <v>22.82256031</v>
      </c>
      <c r="F138" s="23">
        <f t="shared" si="37"/>
        <v>73.080608557999994</v>
      </c>
      <c r="G138">
        <v>1</v>
      </c>
      <c r="H138" s="3">
        <v>1.2</v>
      </c>
      <c r="I138" s="32">
        <f ca="1">_xlfn.NORM.INV(RAND(),LookupTables!$I$2,LookupTables!$I$3)</f>
        <v>3.6269873321486754</v>
      </c>
      <c r="J138" s="33">
        <f>IF(AND(C138&gt;=3,C138&lt;=8),0,MAX(0,(100-F138)*LookupTables!$I$4*G138*H138+I138))</f>
      </c>
      <c r="K138">
        <f>ROUND(MAX(0,(F138-50)*LookupTables!$I$5*G138*H138+I138),0)</f>
      </c>
      <c r="L138" s="33">
        <f t="shared" ca="1" si="38"/>
        <v>0</v>
      </c>
      <c r="M138" s="33">
        <f ca="1">MAX(0,L138*(1+_xlfn.NORM.INV(RAND(),LookupTables!$I$6,0.08)))</f>
        <v>0</v>
      </c>
      <c r="N138" s="33">
        <f t="shared" ca="1" si="39"/>
        <v>0</v>
      </c>
      <c r="O138" s="33">
        <f>MAX(L138-M138,0)</f>
      </c>
      <c r="P138" s="33">
        <f>MAX(M138-L138,0)</f>
      </c>
      <c r="R138" s="29">
        <f t="shared" si="45"/>
        <v>45689</v>
      </c>
      <c r="S138" s="31">
        <f t="shared" si="42"/>
        <v>6.1820652282260422</v>
      </c>
      <c r="T138" s="33">
        <f>IF(AND(MONTH(R138)&gt;=3,MONTH(R138)&lt;=8),0,MAX(0,(100-(S138*1.8+32))*LookupTables!$I$4*$G$2*INDEX(LookupTables!$F$2:$F$13,MATCH(MONTH(R138),LookupTables!$D$2:$D$13,0))+_xlfn.NORM.INV(RAND(),LookupTables!$I$2,LookupTables!$I$3)))</f>
      </c>
      <c r="U138" s="33">
        <f>ROUND(MAX(0,((S138*1.8+32)-50)*LookupTables!$I$5*$G$2*INDEX(LookupTables!$F$2:$F$13,MATCH(MONTH(R138),LookupTables!$D$2:$D$13,0))+_xlfn.NORM.INV(RAND(),LookupTables!$I$2,LookupTables!$I$3)),0)</f>
      </c>
      <c r="V138" s="33" t="e">
        <f ca="1">MAX(0,(T138+U138)*(1+_xlfn.NORM.INV(RAND(),LookupTables!$I$6,0.08)))</f>
        <v>#N/A</v>
      </c>
      <c r="W138" s="33" t="e">
        <f t="shared" si="33"/>
        <v>#N/A</v>
      </c>
      <c r="X138" s="33">
        <f>MAX((T138+U138)-V138,0)</f>
      </c>
      <c r="Y138" s="33">
        <f>MAX(V138-(T138+U138),0)</f>
      </c>
    </row>
    <row r="139" spans="1:25">
      <c r="A139" s="29">
        <f t="shared" si="36"/>
        <v>40725</v>
      </c>
      <c r="B139" s="15">
        <v>2011</v>
      </c>
      <c r="C139" s="16">
        <v>7</v>
      </c>
      <c r="D139" s="16" t="s">
        <v>50</v>
      </c>
      <c r="E139" s="43">
        <v>25.804587550000001</v>
      </c>
      <c r="F139" s="23">
        <f t="shared" si="37"/>
        <v>78.448257589999997</v>
      </c>
      <c r="G139">
        <v>1</v>
      </c>
      <c r="H139" s="3">
        <v>1.35</v>
      </c>
      <c r="I139" s="32">
        <f ca="1">_xlfn.NORM.INV(RAND(),LookupTables!$I$2,LookupTables!$I$3)</f>
        <v>48.191486449949153</v>
      </c>
      <c r="J139" s="33">
        <f>IF(AND(C139&gt;=3,C139&lt;=8),0,MAX(0,(100-F139)*LookupTables!$I$4*G139*H139+I139))</f>
      </c>
      <c r="K139">
        <f>ROUND(MAX(0,(F139-50)*LookupTables!$I$5*G139*H139+I139),0)</f>
      </c>
      <c r="L139" s="33">
        <f t="shared" ca="1" si="38"/>
        <v>0</v>
      </c>
      <c r="M139" s="33">
        <f ca="1">MAX(0,L139*(1+_xlfn.NORM.INV(RAND(),LookupTables!$I$6,0.08)))</f>
        <v>0</v>
      </c>
      <c r="N139" s="33">
        <f t="shared" ca="1" si="39"/>
        <v>0</v>
      </c>
      <c r="O139" s="33">
        <f>MAX(L139-M139,0)</f>
      </c>
      <c r="P139" s="33">
        <f>MAX(M139-L139,0)</f>
      </c>
      <c r="R139" s="29">
        <f t="shared" si="45"/>
        <v>45717</v>
      </c>
      <c r="S139" s="31">
        <f t="shared" si="42"/>
        <v>9.4632152076143221</v>
      </c>
      <c r="T139" s="33">
        <f>IF(AND(MONTH(R139)&gt;=3,MONTH(R139)&lt;=8),0,MAX(0,(100-(S139*1.8+32))*LookupTables!$I$4*$G$2*INDEX(LookupTables!$F$2:$F$13,MATCH(MONTH(R139),LookupTables!$D$2:$D$13,0))+_xlfn.NORM.INV(RAND(),LookupTables!$I$2,LookupTables!$I$3)))</f>
      </c>
      <c r="U139" s="33">
        <f>ROUND(MAX(0,((S139*1.8+32)-50)*LookupTables!$I$5*$G$2*INDEX(LookupTables!$F$2:$F$13,MATCH(MONTH(R139),LookupTables!$D$2:$D$13,0))+_xlfn.NORM.INV(RAND(),LookupTables!$I$2,LookupTables!$I$3)),0)</f>
      </c>
      <c r="V139" s="33" t="e">
        <f ca="1">MAX(0,(T139+U139)*(1+_xlfn.NORM.INV(RAND(),LookupTables!$I$6,0.08)))</f>
        <v>#N/A</v>
      </c>
      <c r="W139" s="33" t="e">
        <f t="shared" si="33"/>
        <v>#N/A</v>
      </c>
      <c r="X139" s="33">
        <f>MAX((T139+U139)-V139,0)</f>
      </c>
      <c r="Y139" s="33">
        <f>MAX(V139-(T139+U139),0)</f>
      </c>
    </row>
    <row r="140" spans="1:25">
      <c r="A140" s="29">
        <f t="shared" si="36"/>
        <v>40756</v>
      </c>
      <c r="B140" s="13">
        <v>2011</v>
      </c>
      <c r="C140" s="14">
        <v>8</v>
      </c>
      <c r="D140" s="14" t="s">
        <v>50</v>
      </c>
      <c r="E140" s="42">
        <v>25.28984436</v>
      </c>
      <c r="F140" s="23">
        <f t="shared" si="37"/>
        <v>77.521719848000004</v>
      </c>
      <c r="G140">
        <v>1</v>
      </c>
      <c r="H140" s="3">
        <v>1.25</v>
      </c>
      <c r="I140" s="32">
        <f ca="1">_xlfn.NORM.INV(RAND(),LookupTables!$I$2,LookupTables!$I$3)</f>
        <v>28.024973764619521</v>
      </c>
      <c r="J140" s="33">
        <f>IF(AND(C140&gt;=3,C140&lt;=8),0,MAX(0,(100-F140)*LookupTables!$I$4*G140*H140+I140))</f>
      </c>
      <c r="K140">
        <f>ROUND(MAX(0,(F140-50)*LookupTables!$I$5*G140*H140+I140),0)</f>
      </c>
      <c r="L140" s="33">
        <f t="shared" ca="1" si="38"/>
        <v>0</v>
      </c>
      <c r="M140" s="33">
        <f ca="1">MAX(0,L140*(1+_xlfn.NORM.INV(RAND(),LookupTables!$I$6,0.08)))</f>
        <v>0</v>
      </c>
      <c r="N140" s="33">
        <f t="shared" ca="1" si="39"/>
        <v>0</v>
      </c>
      <c r="O140" s="33">
        <f>MAX(L140-M140,0)</f>
      </c>
      <c r="P140" s="33">
        <f>MAX(M140-L140,0)</f>
      </c>
      <c r="R140" s="29">
        <f t="shared" si="45"/>
        <v>45748</v>
      </c>
      <c r="S140" s="31">
        <f t="shared" si="42"/>
        <v>14.022166793194193</v>
      </c>
      <c r="T140" s="33">
        <f>IF(AND(MONTH(R140)&gt;=3,MONTH(R140)&lt;=8),0,MAX(0,(100-(S140*1.8+32))*LookupTables!$I$4*$G$2*INDEX(LookupTables!$F$2:$F$13,MATCH(MONTH(R140),LookupTables!$D$2:$D$13,0))+_xlfn.NORM.INV(RAND(),LookupTables!$I$2,LookupTables!$I$3)))</f>
      </c>
      <c r="U140" s="33">
        <f>ROUND(MAX(0,((S140*1.8+32)-50)*LookupTables!$I$5*$G$2*INDEX(LookupTables!$F$2:$F$13,MATCH(MONTH(R140),LookupTables!$D$2:$D$13,0))+_xlfn.NORM.INV(RAND(),LookupTables!$I$2,LookupTables!$I$3)),0)</f>
      </c>
      <c r="V140" s="33" t="e">
        <f ca="1">MAX(0,(T140+U140)*(1+_xlfn.NORM.INV(RAND(),LookupTables!$I$6,0.08)))</f>
        <v>#N/A</v>
      </c>
      <c r="W140" s="33" t="e">
        <f t="shared" si="33"/>
        <v>#N/A</v>
      </c>
      <c r="X140" s="33">
        <f>MAX((T140+U140)-V140,0)</f>
      </c>
      <c r="Y140" s="33">
        <f>MAX(V140-(T140+U140),0)</f>
      </c>
    </row>
    <row r="141" spans="1:25">
      <c r="A141" s="29">
        <f t="shared" si="36"/>
        <v>40787</v>
      </c>
      <c r="B141" s="15">
        <v>2011</v>
      </c>
      <c r="C141" s="16">
        <v>9</v>
      </c>
      <c r="D141" s="16" t="s">
        <v>50</v>
      </c>
      <c r="E141" s="43">
        <v>21.667276260000001</v>
      </c>
      <c r="F141" s="23">
        <f t="shared" si="37"/>
        <v>71.001097267999995</v>
      </c>
      <c r="G141">
        <v>1</v>
      </c>
      <c r="H141" s="3">
        <v>0.8</v>
      </c>
      <c r="I141" s="32">
        <f ca="1">_xlfn.NORM.INV(RAND(),LookupTables!$I$2,LookupTables!$I$3)</f>
        <v>-0.96441898438670415</v>
      </c>
      <c r="J141" s="33">
        <f>IF(AND(C141&gt;=3,C141&lt;=8),0,MAX(0,(100-F141)*LookupTables!$I$4*G141*H141+I141))</f>
      </c>
      <c r="K141">
        <f>ROUND(MAX(0,(F141-50)*LookupTables!$I$5*G141*H141+I141),0)</f>
      </c>
      <c r="L141" s="33">
        <f t="shared" ca="1" si="38"/>
        <v>312.3664759756133</v>
      </c>
      <c r="M141" s="33">
        <f ca="1">MAX(0,L141*(1+_xlfn.NORM.INV(RAND(),LookupTables!$I$6,0.08)))</f>
        <v>356.59651618516972</v>
      </c>
      <c r="N141" s="33">
        <f t="shared" ca="1" si="39"/>
        <v>312.3664759756133</v>
      </c>
      <c r="O141" s="33">
        <f>MAX(L141-M141,0)</f>
      </c>
      <c r="P141" s="33">
        <f>MAX(M141-L141,0)</f>
      </c>
      <c r="R141" s="29">
        <f t="shared" si="45"/>
        <v>45778</v>
      </c>
      <c r="S141" s="31">
        <f t="shared" si="42"/>
        <v>18.408583418260751</v>
      </c>
      <c r="T141" s="33">
        <f>IF(AND(MONTH(R141)&gt;=3,MONTH(R141)&lt;=8),0,MAX(0,(100-(S141*1.8+32))*LookupTables!$I$4*$G$2*INDEX(LookupTables!$F$2:$F$13,MATCH(MONTH(R141),LookupTables!$D$2:$D$13,0))+_xlfn.NORM.INV(RAND(),LookupTables!$I$2,LookupTables!$I$3)))</f>
      </c>
      <c r="U141" s="33">
        <f>ROUND(MAX(0,((S141*1.8+32)-50)*LookupTables!$I$5*$G$2*INDEX(LookupTables!$F$2:$F$13,MATCH(MONTH(R141),LookupTables!$D$2:$D$13,0))+_xlfn.NORM.INV(RAND(),LookupTables!$I$2,LookupTables!$I$3)),0)</f>
      </c>
      <c r="V141" s="33" t="e">
        <f ca="1">MAX(0,(T141+U141)*(1+_xlfn.NORM.INV(RAND(),LookupTables!$I$6,0.08)))</f>
        <v>#N/A</v>
      </c>
      <c r="W141" s="33" t="e">
        <f t="shared" si="33"/>
        <v>#N/A</v>
      </c>
      <c r="X141" s="33">
        <f>MAX((T141+U141)-V141,0)</f>
      </c>
      <c r="Y141" s="33">
        <f>MAX(V141-(T141+U141),0)</f>
      </c>
    </row>
    <row r="142" spans="1:25">
      <c r="A142" s="29">
        <f t="shared" si="36"/>
        <v>40817</v>
      </c>
      <c r="B142" s="13">
        <v>2011</v>
      </c>
      <c r="C142" s="14">
        <v>10</v>
      </c>
      <c r="D142" s="14" t="s">
        <v>50</v>
      </c>
      <c r="E142" s="42">
        <v>16.014062259999999</v>
      </c>
      <c r="F142" s="23">
        <f t="shared" si="37"/>
        <v>60.825312068000002</v>
      </c>
      <c r="G142">
        <v>1</v>
      </c>
      <c r="H142" s="3">
        <v>0.85</v>
      </c>
      <c r="I142" s="32">
        <f ca="1">_xlfn.NORM.INV(RAND(),LookupTables!$I$2,LookupTables!$I$3)</f>
        <v>47.434611020407118</v>
      </c>
      <c r="J142" s="33">
        <f>IF(AND(C142&gt;=3,C142&lt;=8),0,MAX(0,(100-F142)*LookupTables!$I$4*G142*H142+I142))</f>
      </c>
      <c r="K142">
        <f>ROUND(MAX(0,(F142-50)*LookupTables!$I$5*G142*H142+I142),0)</f>
      </c>
      <c r="L142" s="33">
        <f t="shared" ca="1" si="38"/>
        <v>404.37484641540709</v>
      </c>
      <c r="M142" s="33">
        <f ca="1">MAX(0,L142*(1+_xlfn.NORM.INV(RAND(),LookupTables!$I$6,0.08)))</f>
        <v>513.88620368495185</v>
      </c>
      <c r="N142" s="33">
        <f t="shared" ca="1" si="39"/>
        <v>404.37484641540709</v>
      </c>
      <c r="O142" s="33">
        <f>MAX(L142-M142,0)</f>
      </c>
      <c r="P142" s="33">
        <f>MAX(M142-L142,0)</f>
      </c>
      <c r="R142" s="29">
        <f t="shared" si="45"/>
        <v>45809</v>
      </c>
      <c r="S142" s="31">
        <f t="shared" si="42"/>
        <v>22.380167636476237</v>
      </c>
      <c r="T142" s="33">
        <f>IF(AND(MONTH(R142)&gt;=3,MONTH(R142)&lt;=8),0,MAX(0,(100-(S142*1.8+32))*LookupTables!$I$4*$G$2*INDEX(LookupTables!$F$2:$F$13,MATCH(MONTH(R142),LookupTables!$D$2:$D$13,0))+_xlfn.NORM.INV(RAND(),LookupTables!$I$2,LookupTables!$I$3)))</f>
      </c>
      <c r="U142" s="33">
        <f>ROUND(MAX(0,((S142*1.8+32)-50)*LookupTables!$I$5*$G$2*INDEX(LookupTables!$F$2:$F$13,MATCH(MONTH(R142),LookupTables!$D$2:$D$13,0))+_xlfn.NORM.INV(RAND(),LookupTables!$I$2,LookupTables!$I$3)),0)</f>
      </c>
      <c r="V142" s="33" t="e">
        <f ca="1">MAX(0,(T142+U142)*(1+_xlfn.NORM.INV(RAND(),LookupTables!$I$6,0.08)))</f>
        <v>#N/A</v>
      </c>
      <c r="W142" s="33" t="e">
        <f t="shared" si="33"/>
        <v>#N/A</v>
      </c>
      <c r="X142" s="33">
        <f>MAX((T142+U142)-V142,0)</f>
      </c>
      <c r="Y142" s="33">
        <f>MAX(V142-(T142+U142),0)</f>
      </c>
    </row>
    <row r="143" spans="1:25">
      <c r="A143" s="29">
        <f t="shared" si="36"/>
        <v>40848</v>
      </c>
      <c r="B143" s="15">
        <v>2011</v>
      </c>
      <c r="C143" s="16">
        <v>11</v>
      </c>
      <c r="D143" s="16" t="s">
        <v>50</v>
      </c>
      <c r="E143" s="43">
        <v>10.934926069999999</v>
      </c>
      <c r="F143" s="23">
        <f t="shared" si="37"/>
        <v>51.682866926000003</v>
      </c>
      <c r="G143">
        <v>1</v>
      </c>
      <c r="H143" s="3">
        <v>1</v>
      </c>
      <c r="I143" s="32">
        <f ca="1">_xlfn.NORM.INV(RAND(),LookupTables!$I$2,LookupTables!$I$3)</f>
        <v>-43.282374357368468</v>
      </c>
      <c r="J143" s="33">
        <f>IF(AND(C143&gt;=3,C143&lt;=8),0,MAX(0,(100-F143)*LookupTables!$I$4*G143*H143+I143))</f>
      </c>
      <c r="K143">
        <f>ROUND(MAX(0,(F143-50)*LookupTables!$I$5*G143*H143+I143),0)</f>
      </c>
      <c r="L143" s="33">
        <f t="shared" ca="1" si="38"/>
        <v>402.04299529263153</v>
      </c>
      <c r="M143" s="33">
        <f ca="1">MAX(0,L143*(1+_xlfn.NORM.INV(RAND(),LookupTables!$I$6,0.08)))</f>
        <v>446.28206633224244</v>
      </c>
      <c r="N143" s="33">
        <f t="shared" ca="1" si="39"/>
        <v>402.04299529263153</v>
      </c>
      <c r="O143" s="33">
        <f>MAX(L143-M143,0)</f>
      </c>
      <c r="P143" s="33">
        <f>MAX(M143-L143,0)</f>
      </c>
      <c r="R143" s="29">
        <f t="shared" si="45"/>
        <v>45839</v>
      </c>
      <c r="S143" s="31">
        <f t="shared" si="42"/>
        <v>24.467927706438143</v>
      </c>
      <c r="T143" s="33">
        <f>IF(AND(MONTH(R143)&gt;=3,MONTH(R143)&lt;=8),0,MAX(0,(100-(S143*1.8+32))*LookupTables!$I$4*$G$2*INDEX(LookupTables!$F$2:$F$13,MATCH(MONTH(R143),LookupTables!$D$2:$D$13,0))+_xlfn.NORM.INV(RAND(),LookupTables!$I$2,LookupTables!$I$3)))</f>
      </c>
      <c r="U143" s="33">
        <f>ROUND(MAX(0,((S143*1.8+32)-50)*LookupTables!$I$5*$G$2*INDEX(LookupTables!$F$2:$F$13,MATCH(MONTH(R143),LookupTables!$D$2:$D$13,0))+_xlfn.NORM.INV(RAND(),LookupTables!$I$2,LookupTables!$I$3)),0)</f>
      </c>
      <c r="V143" s="33" t="e">
        <f ca="1">MAX(0,(T143+U143)*(1+_xlfn.NORM.INV(RAND(),LookupTables!$I$6,0.08)))</f>
        <v>#N/A</v>
      </c>
      <c r="W143" s="33" t="e">
        <f t="shared" si="33"/>
        <v>#N/A</v>
      </c>
      <c r="X143" s="33">
        <f>MAX((T143+U143)-V143,0)</f>
      </c>
      <c r="Y143" s="33">
        <f>MAX(V143-(T143+U143),0)</f>
      </c>
    </row>
    <row r="144" spans="1:25">
      <c r="A144" s="29">
        <f t="shared" si="36"/>
        <v>40878</v>
      </c>
      <c r="B144" s="13">
        <v>2011</v>
      </c>
      <c r="C144" s="14">
        <v>12</v>
      </c>
      <c r="D144" s="14" t="s">
        <v>50</v>
      </c>
      <c r="E144" s="42">
        <v>6.6753852140000003</v>
      </c>
      <c r="F144" s="23">
        <f t="shared" si="37"/>
        <v>44.015693385200002</v>
      </c>
      <c r="G144">
        <v>1</v>
      </c>
      <c r="H144" s="3">
        <v>1.4</v>
      </c>
      <c r="I144" s="32">
        <f ca="1">_xlfn.NORM.INV(RAND(),LookupTables!$I$2,LookupTables!$I$3)</f>
        <v>-84.475159468483369</v>
      </c>
      <c r="J144" s="33">
        <f>IF(AND(C144&gt;=3,C144&lt;=8),0,MAX(0,(100-F144)*LookupTables!$I$4*G144*H144+I144))</f>
      </c>
      <c r="K144">
        <f>ROUND(MAX(0,(F144-50)*LookupTables!$I$5*G144*H144+I144),0)</f>
      </c>
      <c r="L144" s="33">
        <f t="shared" ca="1" si="38"/>
        <v>568.79714403351647</v>
      </c>
      <c r="M144" s="33">
        <f ca="1">MAX(0,L144*(1+_xlfn.NORM.INV(RAND(),LookupTables!$I$6,0.08)))</f>
        <v>631.46913051771548</v>
      </c>
      <c r="N144" s="33">
        <f t="shared" ca="1" si="39"/>
        <v>568.79714403351647</v>
      </c>
      <c r="O144" s="33">
        <f>MAX(L144-M144,0)</f>
      </c>
      <c r="P144" s="33">
        <f>MAX(M144-L144,0)</f>
      </c>
      <c r="R144" s="29">
        <f t="shared" si="45"/>
        <v>45870</v>
      </c>
      <c r="S144" s="31">
        <f t="shared" si="42"/>
        <v>24.551045922254204</v>
      </c>
      <c r="T144" s="33">
        <f>IF(AND(MONTH(R144)&gt;=3,MONTH(R144)&lt;=8),0,MAX(0,(100-(S144*1.8+32))*LookupTables!$I$4*$G$2*INDEX(LookupTables!$F$2:$F$13,MATCH(MONTH(R144),LookupTables!$D$2:$D$13,0))+_xlfn.NORM.INV(RAND(),LookupTables!$I$2,LookupTables!$I$3)))</f>
      </c>
      <c r="U144" s="33">
        <f>ROUND(MAX(0,((S144*1.8+32)-50)*LookupTables!$I$5*$G$2*INDEX(LookupTables!$F$2:$F$13,MATCH(MONTH(R144),LookupTables!$D$2:$D$13,0))+_xlfn.NORM.INV(RAND(),LookupTables!$I$2,LookupTables!$I$3)),0)</f>
      </c>
      <c r="V144" s="33" t="e">
        <f ca="1">MAX(0,(T144+U144)*(1+_xlfn.NORM.INV(RAND(),LookupTables!$I$6,0.08)))</f>
        <v>#N/A</v>
      </c>
      <c r="W144" s="33" t="e">
        <f t="shared" si="33"/>
        <v>#N/A</v>
      </c>
      <c r="X144" s="33">
        <f>MAX((T144+U144)-V144,0)</f>
      </c>
      <c r="Y144" s="33">
        <f>MAX(V144-(T144+U144),0)</f>
      </c>
    </row>
    <row r="145" spans="1:25">
      <c r="A145" s="29">
        <f t="shared" si="36"/>
        <v>40909</v>
      </c>
      <c r="B145" s="15">
        <v>2012</v>
      </c>
      <c r="C145" s="16">
        <v>1</v>
      </c>
      <c r="D145" s="16" t="s">
        <v>50</v>
      </c>
      <c r="E145" s="43">
        <v>6.7973735409999998</v>
      </c>
      <c r="F145" s="23">
        <f t="shared" si="37"/>
        <v>44.235272373800001</v>
      </c>
      <c r="G145">
        <v>1</v>
      </c>
      <c r="H145" s="3">
        <v>1.3</v>
      </c>
      <c r="I145" s="32">
        <f ca="1">_xlfn.NORM.INV(RAND(),LookupTables!$I$2,LookupTables!$I$3)</f>
        <v>-3.2337107747640843</v>
      </c>
      <c r="J145" s="33">
        <f>IF(AND(C145&gt;=3,C145&lt;=8),0,MAX(0,(100-F145)*LookupTables!$I$4*G145*H145+I145))</f>
      </c>
      <c r="K145">
        <f>ROUND(MAX(0,(F145-50)*LookupTables!$I$5*G145*H145+I145),0)</f>
      </c>
      <c r="L145" s="33">
        <f t="shared" ca="1" si="38"/>
        <v>602.58336120873594</v>
      </c>
      <c r="M145" s="33">
        <f ca="1">MAX(0,L145*(1+_xlfn.NORM.INV(RAND(),LookupTables!$I$6,0.08)))</f>
        <v>668.75815116410695</v>
      </c>
      <c r="N145" s="33">
        <f t="shared" ca="1" si="39"/>
        <v>602.58336120873594</v>
      </c>
      <c r="O145" s="33">
        <f>MAX(L145-M145,0)</f>
      </c>
      <c r="P145" s="33">
        <f>MAX(M145-L145,0)</f>
      </c>
      <c r="R145" s="29">
        <f t="shared" si="45"/>
        <v>45901</v>
      </c>
      <c r="S145" s="31">
        <f t="shared" si="42"/>
        <v>21.336611210974272</v>
      </c>
      <c r="T145" s="33">
        <f>IF(AND(MONTH(R145)&gt;=3,MONTH(R145)&lt;=8),0,MAX(0,(100-(S145*1.8+32))*LookupTables!$I$4*$G$2*INDEX(LookupTables!$F$2:$F$13,MATCH(MONTH(R145),LookupTables!$D$2:$D$13,0))+_xlfn.NORM.INV(RAND(),LookupTables!$I$2,LookupTables!$I$3)))</f>
      </c>
      <c r="U145" s="33">
        <f>ROUND(MAX(0,((S145*1.8+32)-50)*LookupTables!$I$5*$G$2*INDEX(LookupTables!$F$2:$F$13,MATCH(MONTH(R145),LookupTables!$D$2:$D$13,0))+_xlfn.NORM.INV(RAND(),LookupTables!$I$2,LookupTables!$I$3)),0)</f>
      </c>
      <c r="V145" s="33" t="e">
        <f ca="1">MAX(0,(T145+U145)*(1+_xlfn.NORM.INV(RAND(),LookupTables!$I$6,0.08)))</f>
        <v>#N/A</v>
      </c>
      <c r="W145" s="33" t="e">
        <f t="shared" si="33"/>
        <v>#N/A</v>
      </c>
      <c r="X145" s="33">
        <f>MAX((T145+U145)-V145,0)</f>
      </c>
      <c r="Y145" s="33">
        <f>MAX(V145-(T145+U145),0)</f>
      </c>
    </row>
    <row r="146" spans="1:25">
      <c r="A146" s="29">
        <f t="shared" si="36"/>
        <v>40940</v>
      </c>
      <c r="B146" s="13">
        <v>2012</v>
      </c>
      <c r="C146" s="14">
        <v>2</v>
      </c>
      <c r="D146" s="14" t="s">
        <v>50</v>
      </c>
      <c r="E146" s="42">
        <v>7.7049649809999998</v>
      </c>
      <c r="F146" s="23">
        <f t="shared" si="37"/>
        <v>45.868936965800003</v>
      </c>
      <c r="G146">
        <v>1</v>
      </c>
      <c r="H146" s="3">
        <v>1.25</v>
      </c>
      <c r="I146" s="32">
        <f ca="1">_xlfn.NORM.INV(RAND(),LookupTables!$I$2,LookupTables!$I$3)</f>
        <v>5.1799596201377307</v>
      </c>
      <c r="J146" s="33">
        <f>IF(AND(C146&gt;=3,C146&lt;=8),0,MAX(0,(100-F146)*LookupTables!$I$4*G146*H146+I146))</f>
      </c>
      <c r="K146">
        <f>ROUND(MAX(0,(F146-50)*LookupTables!$I$5*G146*H146+I146),0)</f>
      </c>
      <c r="L146" s="33">
        <f t="shared" ca="1" si="38"/>
        <v>582.0239284888878</v>
      </c>
      <c r="M146" s="33">
        <f ca="1">MAX(0,L146*(1+_xlfn.NORM.INV(RAND(),LookupTables!$I$6,0.08)))</f>
        <v>625.6863554184589</v>
      </c>
      <c r="N146" s="33">
        <f t="shared" ca="1" si="39"/>
        <v>582.0239284888878</v>
      </c>
      <c r="O146" s="33">
        <f>MAX(L146-M146,0)</f>
      </c>
      <c r="P146" s="33">
        <f>MAX(M146-L146,0)</f>
      </c>
      <c r="R146" s="29">
        <f t="shared" si="45"/>
        <v>45931</v>
      </c>
      <c r="S146" s="31">
        <f t="shared" si="42"/>
        <v>15.470668875481277</v>
      </c>
      <c r="T146" s="33">
        <f>IF(AND(MONTH(R146)&gt;=3,MONTH(R146)&lt;=8),0,MAX(0,(100-(S146*1.8+32))*LookupTables!$I$4*$G$2*INDEX(LookupTables!$F$2:$F$13,MATCH(MONTH(R146),LookupTables!$D$2:$D$13,0))+_xlfn.NORM.INV(RAND(),LookupTables!$I$2,LookupTables!$I$3)))</f>
      </c>
      <c r="U146" s="33">
        <f>ROUND(MAX(0,((S146*1.8+32)-50)*LookupTables!$I$5*$G$2*INDEX(LookupTables!$F$2:$F$13,MATCH(MONTH(R146),LookupTables!$D$2:$D$13,0))+_xlfn.NORM.INV(RAND(),LookupTables!$I$2,LookupTables!$I$3)),0)</f>
      </c>
      <c r="V146" s="33" t="e">
        <f ca="1">MAX(0,(T146+U146)*(1+_xlfn.NORM.INV(RAND(),LookupTables!$I$6,0.08)))</f>
        <v>#N/A</v>
      </c>
      <c r="W146" s="33" t="e">
        <f t="shared" si="33"/>
        <v>#N/A</v>
      </c>
      <c r="X146" s="33">
        <f>MAX((T146+U146)-V146,0)</f>
      </c>
      <c r="Y146" s="33">
        <f>MAX(V146-(T146+U146),0)</f>
      </c>
    </row>
    <row r="147" spans="1:25">
      <c r="A147" s="29">
        <f t="shared" si="36"/>
        <v>40969</v>
      </c>
      <c r="B147" s="15">
        <v>2012</v>
      </c>
      <c r="C147" s="16">
        <v>3</v>
      </c>
      <c r="D147" s="16" t="s">
        <v>50</v>
      </c>
      <c r="E147" s="43">
        <v>13.023770430000001</v>
      </c>
      <c r="F147" s="23">
        <f t="shared" si="37"/>
        <v>55.442786773999998</v>
      </c>
      <c r="G147">
        <v>1</v>
      </c>
      <c r="H147" s="3">
        <v>0.8</v>
      </c>
      <c r="I147" s="32">
        <f ca="1">_xlfn.NORM.INV(RAND(),LookupTables!$I$2,LookupTables!$I$3)</f>
        <v>-26.949965009047471</v>
      </c>
      <c r="J147" s="33">
        <f>IF(AND(C147&gt;=3,C147&lt;=8),0,MAX(0,(100-F147)*LookupTables!$I$4*G147*H147+I147))</f>
      </c>
      <c r="K147">
        <f>ROUND(MAX(0,(F147-50)*LookupTables!$I$5*G147*H147+I147),0)</f>
      </c>
      <c r="L147" s="33">
        <f t="shared" ca="1" si="38"/>
        <v>0</v>
      </c>
      <c r="M147" s="33">
        <f ca="1">MAX(0,L147*(1+_xlfn.NORM.INV(RAND(),LookupTables!$I$6,0.08)))</f>
        <v>0</v>
      </c>
      <c r="N147" s="33">
        <f t="shared" ca="1" si="39"/>
        <v>0</v>
      </c>
      <c r="O147" s="33">
        <f>MAX(L147-M147,0)</f>
      </c>
      <c r="P147" s="33">
        <f>MAX(M147-L147,0)</f>
      </c>
      <c r="R147" s="29">
        <f t="shared" si="45"/>
        <v>45962</v>
      </c>
      <c r="S147" s="31">
        <f t="shared" si="42"/>
        <v>10.221115381915238</v>
      </c>
      <c r="T147" s="33">
        <f>IF(AND(MONTH(R147)&gt;=3,MONTH(R147)&lt;=8),0,MAX(0,(100-(S147*1.8+32))*LookupTables!$I$4*$G$2*INDEX(LookupTables!$F$2:$F$13,MATCH(MONTH(R147),LookupTables!$D$2:$D$13,0))+_xlfn.NORM.INV(RAND(),LookupTables!$I$2,LookupTables!$I$3)))</f>
      </c>
      <c r="U147" s="33">
        <f>ROUND(MAX(0,((S147*1.8+32)-50)*LookupTables!$I$5*$G$2*INDEX(LookupTables!$F$2:$F$13,MATCH(MONTH(R147),LookupTables!$D$2:$D$13,0))+_xlfn.NORM.INV(RAND(),LookupTables!$I$2,LookupTables!$I$3)),0)</f>
      </c>
      <c r="V147" s="33" t="e">
        <f ca="1">MAX(0,(T147+U147)*(1+_xlfn.NORM.INV(RAND(),LookupTables!$I$6,0.08)))</f>
        <v>#N/A</v>
      </c>
      <c r="W147" s="33" t="e">
        <f t="shared" si="33"/>
        <v>#N/A</v>
      </c>
      <c r="X147" s="33">
        <f>MAX((T147+U147)-V147,0)</f>
      </c>
      <c r="Y147" s="33">
        <f>MAX(V147-(T147+U147),0)</f>
      </c>
    </row>
    <row r="148" spans="1:25">
      <c r="A148" s="29">
        <f t="shared" si="36"/>
        <v>41000</v>
      </c>
      <c r="B148" s="13">
        <v>2012</v>
      </c>
      <c r="C148" s="14">
        <v>4</v>
      </c>
      <c r="D148" s="14" t="s">
        <v>50</v>
      </c>
      <c r="E148" s="42">
        <v>14.924435799999999</v>
      </c>
      <c r="F148" s="23">
        <f t="shared" si="37"/>
        <v>58.863984439999996</v>
      </c>
      <c r="G148">
        <v>1</v>
      </c>
      <c r="H148" s="3">
        <v>0.7</v>
      </c>
      <c r="I148" s="32">
        <f ca="1">_xlfn.NORM.INV(RAND(),LookupTables!$I$2,LookupTables!$I$3)</f>
        <v>-60.714517812544536</v>
      </c>
      <c r="J148" s="33">
        <f>IF(AND(C148&gt;=3,C148&lt;=8),0,MAX(0,(100-F148)*LookupTables!$I$4*G148*H148+I148))</f>
      </c>
      <c r="K148">
        <f>ROUND(MAX(0,(F148-50)*LookupTables!$I$5*G148*H148+I148),0)</f>
      </c>
      <c r="L148" s="33">
        <f t="shared" ca="1" si="38"/>
        <v>0</v>
      </c>
      <c r="M148" s="33">
        <f ca="1">MAX(0,L148*(1+_xlfn.NORM.INV(RAND(),LookupTables!$I$6,0.08)))</f>
        <v>0</v>
      </c>
      <c r="N148" s="33">
        <f t="shared" ca="1" si="39"/>
        <v>0</v>
      </c>
      <c r="O148" s="33">
        <f>MAX(L148-M148,0)</f>
      </c>
      <c r="P148" s="33">
        <f>MAX(M148-L148,0)</f>
      </c>
      <c r="R148" s="29">
        <f t="shared" si="45"/>
        <v>45992</v>
      </c>
      <c r="S148" s="31">
        <f t="shared" si="42"/>
        <v>5.4518962548671492</v>
      </c>
      <c r="T148" s="33">
        <f>IF(AND(MONTH(R148)&gt;=3,MONTH(R148)&lt;=8),0,MAX(0,(100-(S148*1.8+32))*LookupTables!$I$4*$G$2*INDEX(LookupTables!$F$2:$F$13,MATCH(MONTH(R148),LookupTables!$D$2:$D$13,0))+_xlfn.NORM.INV(RAND(),LookupTables!$I$2,LookupTables!$I$3)))</f>
      </c>
      <c r="U148" s="33">
        <f>ROUND(MAX(0,((S148*1.8+32)-50)*LookupTables!$I$5*$G$2*INDEX(LookupTables!$F$2:$F$13,MATCH(MONTH(R148),LookupTables!$D$2:$D$13,0))+_xlfn.NORM.INV(RAND(),LookupTables!$I$2,LookupTables!$I$3)),0)</f>
      </c>
      <c r="V148" s="33" t="e">
        <f ca="1">MAX(0,(T148+U148)*(1+_xlfn.NORM.INV(RAND(),LookupTables!$I$6,0.08)))</f>
        <v>#N/A</v>
      </c>
      <c r="W148" s="33" t="e">
        <f t="shared" si="33"/>
        <v>#N/A</v>
      </c>
      <c r="X148" s="33">
        <f>MAX((T148+U148)-V148,0)</f>
      </c>
      <c r="Y148" s="33">
        <f>MAX(V148-(T148+U148),0)</f>
      </c>
    </row>
    <row r="149" spans="1:25">
      <c r="A149" s="29">
        <f t="shared" si="36"/>
        <v>41030</v>
      </c>
      <c r="B149" s="15">
        <v>2012</v>
      </c>
      <c r="C149" s="16">
        <v>5</v>
      </c>
      <c r="D149" s="16" t="s">
        <v>50</v>
      </c>
      <c r="E149" s="43">
        <v>19.958696499999999</v>
      </c>
      <c r="F149" s="23">
        <f t="shared" si="37"/>
        <v>67.925653699999998</v>
      </c>
      <c r="G149">
        <v>1</v>
      </c>
      <c r="H149" s="3">
        <v>0.75</v>
      </c>
      <c r="I149" s="32">
        <f ca="1">_xlfn.NORM.INV(RAND(),LookupTables!$I$2,LookupTables!$I$3)</f>
        <v>44.237634460706424</v>
      </c>
      <c r="J149" s="33">
        <f>IF(AND(C149&gt;=3,C149&lt;=8),0,MAX(0,(100-F149)*LookupTables!$I$4*G149*H149+I149))</f>
      </c>
      <c r="K149">
        <f>ROUND(MAX(0,(F149-50)*LookupTables!$I$5*G149*H149+I149),0)</f>
      </c>
      <c r="L149" s="33">
        <f t="shared" ca="1" si="38"/>
        <v>0</v>
      </c>
      <c r="M149" s="33">
        <f ca="1">MAX(0,L149*(1+_xlfn.NORM.INV(RAND(),LookupTables!$I$6,0.08)))</f>
        <v>0</v>
      </c>
      <c r="N149" s="33">
        <f t="shared" ca="1" si="39"/>
        <v>0</v>
      </c>
      <c r="O149" s="33">
        <f>MAX(L149-M149,0)</f>
      </c>
      <c r="P149" s="33">
        <f>MAX(M149-L149,0)</f>
      </c>
      <c r="R149" s="29">
        <f t="shared" si="45"/>
        <v>46023</v>
      </c>
      <c r="S149" s="31">
        <f t="shared" si="42"/>
        <v>4.856471428279546</v>
      </c>
      <c r="T149" s="33">
        <f>IF(AND(MONTH(R149)&gt;=3,MONTH(R149)&lt;=8),0,MAX(0,(100-(S149*1.8+32))*LookupTables!$I$4*$G$2*INDEX(LookupTables!$F$2:$F$13,MATCH(MONTH(R149),LookupTables!$D$2:$D$13,0))+_xlfn.NORM.INV(RAND(),LookupTables!$I$2,LookupTables!$I$3)))</f>
      </c>
      <c r="U149" s="33">
        <f>ROUND(MAX(0,((S149*1.8+32)-50)*LookupTables!$I$5*$G$2*INDEX(LookupTables!$F$2:$F$13,MATCH(MONTH(R149),LookupTables!$D$2:$D$13,0))+_xlfn.NORM.INV(RAND(),LookupTables!$I$2,LookupTables!$I$3)),0)</f>
      </c>
      <c r="V149" s="33" t="e">
        <f ca="1">MAX(0,(T149+U149)*(1+_xlfn.NORM.INV(RAND(),LookupTables!$I$6,0.08)))</f>
        <v>#N/A</v>
      </c>
      <c r="W149" s="33" t="e">
        <f t="shared" si="33"/>
        <v>#N/A</v>
      </c>
      <c r="X149" s="33">
        <f>MAX((T149+U149)-V149,0)</f>
      </c>
      <c r="Y149" s="33">
        <f>MAX(V149-(T149+U149),0)</f>
      </c>
    </row>
    <row r="150" spans="1:25">
      <c r="A150" s="29">
        <f t="shared" si="36"/>
        <v>41061</v>
      </c>
      <c r="B150" s="13">
        <v>2012</v>
      </c>
      <c r="C150" s="14">
        <v>6</v>
      </c>
      <c r="D150" s="14" t="s">
        <v>50</v>
      </c>
      <c r="E150" s="42">
        <v>22.81495331</v>
      </c>
      <c r="F150" s="23">
        <f t="shared" si="37"/>
        <v>73.06691595800001</v>
      </c>
      <c r="G150">
        <v>1</v>
      </c>
      <c r="H150" s="3">
        <v>1.2</v>
      </c>
      <c r="I150" s="32">
        <f ca="1">_xlfn.NORM.INV(RAND(),LookupTables!$I$2,LookupTables!$I$3)</f>
        <v>-17.91424257260547</v>
      </c>
      <c r="J150" s="33">
        <f>IF(AND(C150&gt;=3,C150&lt;=8),0,MAX(0,(100-F150)*LookupTables!$I$4*G150*H150+I150))</f>
      </c>
      <c r="K150">
        <f>ROUND(MAX(0,(F150-50)*LookupTables!$I$5*G150*H150+I150),0)</f>
      </c>
      <c r="L150" s="33">
        <f t="shared" ca="1" si="38"/>
        <v>0</v>
      </c>
      <c r="M150" s="33">
        <f ca="1">MAX(0,L150*(1+_xlfn.NORM.INV(RAND(),LookupTables!$I$6,0.08)))</f>
        <v>0</v>
      </c>
      <c r="N150" s="33">
        <f t="shared" ca="1" si="39"/>
        <v>0</v>
      </c>
      <c r="O150" s="33">
        <f>MAX(L150-M150,0)</f>
      </c>
      <c r="P150" s="33">
        <f>MAX(M150-L150,0)</f>
      </c>
      <c r="R150" s="29">
        <f t="shared" si="45"/>
        <v>46054</v>
      </c>
      <c r="S150" s="31">
        <f t="shared" si="42"/>
        <v>6.1502046415579237</v>
      </c>
      <c r="T150" s="33">
        <f>IF(AND(MONTH(R150)&gt;=3,MONTH(R150)&lt;=8),0,MAX(0,(100-(S150*1.8+32))*LookupTables!$I$4*$G$2*INDEX(LookupTables!$F$2:$F$13,MATCH(MONTH(R150),LookupTables!$D$2:$D$13,0))+_xlfn.NORM.INV(RAND(),LookupTables!$I$2,LookupTables!$I$3)))</f>
      </c>
      <c r="U150" s="33">
        <f>ROUND(MAX(0,((S150*1.8+32)-50)*LookupTables!$I$5*$G$2*INDEX(LookupTables!$F$2:$F$13,MATCH(MONTH(R150),LookupTables!$D$2:$D$13,0))+_xlfn.NORM.INV(RAND(),LookupTables!$I$2,LookupTables!$I$3)),0)</f>
      </c>
      <c r="V150" s="33" t="e">
        <f ca="1">MAX(0,(T150+U150)*(1+_xlfn.NORM.INV(RAND(),LookupTables!$I$6,0.08)))</f>
        <v>#N/A</v>
      </c>
      <c r="W150" s="33" t="e">
        <f t="shared" si="33"/>
        <v>#N/A</v>
      </c>
      <c r="X150" s="33">
        <f>MAX((T150+U150)-V150,0)</f>
      </c>
      <c r="Y150" s="33">
        <f>MAX(V150-(T150+U150),0)</f>
      </c>
    </row>
    <row r="151" spans="1:25">
      <c r="A151" s="29">
        <f t="shared" si="36"/>
        <v>41091</v>
      </c>
      <c r="B151" s="15">
        <v>2012</v>
      </c>
      <c r="C151" s="16">
        <v>7</v>
      </c>
      <c r="D151" s="16" t="s">
        <v>50</v>
      </c>
      <c r="E151" s="43">
        <v>25.673828790000002</v>
      </c>
      <c r="F151" s="23">
        <f t="shared" si="37"/>
        <v>78.212891822000003</v>
      </c>
      <c r="G151">
        <v>1</v>
      </c>
      <c r="H151" s="3">
        <v>1.35</v>
      </c>
      <c r="I151" s="32">
        <f ca="1">_xlfn.NORM.INV(RAND(),LookupTables!$I$2,LookupTables!$I$3)</f>
        <v>14.504693563361599</v>
      </c>
      <c r="J151" s="33">
        <f>IF(AND(C151&gt;=3,C151&lt;=8),0,MAX(0,(100-F151)*LookupTables!$I$4*G151*H151+I151))</f>
      </c>
      <c r="K151">
        <f>ROUND(MAX(0,(F151-50)*LookupTables!$I$5*G151*H151+I151),0)</f>
      </c>
      <c r="L151" s="33">
        <f t="shared" ca="1" si="38"/>
        <v>0</v>
      </c>
      <c r="M151" s="33">
        <f ca="1">MAX(0,L151*(1+_xlfn.NORM.INV(RAND(),LookupTables!$I$6,0.08)))</f>
        <v>0</v>
      </c>
      <c r="N151" s="33">
        <f t="shared" ca="1" si="39"/>
        <v>0</v>
      </c>
      <c r="O151" s="33">
        <f>MAX(L151-M151,0)</f>
      </c>
      <c r="P151" s="33">
        <f>MAX(M151-L151,0)</f>
      </c>
      <c r="R151" s="29">
        <f t="shared" si="45"/>
        <v>46082</v>
      </c>
      <c r="S151" s="31">
        <f t="shared" si="42"/>
        <v>9.4313546209462018</v>
      </c>
      <c r="T151" s="33">
        <f>IF(AND(MONTH(R151)&gt;=3,MONTH(R151)&lt;=8),0,MAX(0,(100-(S151*1.8+32))*LookupTables!$I$4*$G$2*INDEX(LookupTables!$F$2:$F$13,MATCH(MONTH(R151),LookupTables!$D$2:$D$13,0))+_xlfn.NORM.INV(RAND(),LookupTables!$I$2,LookupTables!$I$3)))</f>
      </c>
      <c r="U151" s="33">
        <f>ROUND(MAX(0,((S151*1.8+32)-50)*LookupTables!$I$5*$G$2*INDEX(LookupTables!$F$2:$F$13,MATCH(MONTH(R151),LookupTables!$D$2:$D$13,0))+_xlfn.NORM.INV(RAND(),LookupTables!$I$2,LookupTables!$I$3)),0)</f>
      </c>
      <c r="V151" s="33" t="e">
        <f ca="1">MAX(0,(T151+U151)*(1+_xlfn.NORM.INV(RAND(),LookupTables!$I$6,0.08)))</f>
        <v>#N/A</v>
      </c>
      <c r="W151" s="33" t="e">
        <f t="shared" si="33"/>
        <v>#N/A</v>
      </c>
      <c r="X151" s="33">
        <f>MAX((T151+U151)-V151,0)</f>
      </c>
      <c r="Y151" s="33">
        <f>MAX(V151-(T151+U151),0)</f>
      </c>
    </row>
    <row r="152" spans="1:25">
      <c r="A152" s="29">
        <f t="shared" si="36"/>
        <v>41122</v>
      </c>
      <c r="B152" s="13">
        <v>2012</v>
      </c>
      <c r="C152" s="14">
        <v>8</v>
      </c>
      <c r="D152" s="14" t="s">
        <v>50</v>
      </c>
      <c r="E152" s="42">
        <v>25.03177432</v>
      </c>
      <c r="F152" s="23">
        <f t="shared" si="37"/>
        <v>77.057193775999991</v>
      </c>
      <c r="G152">
        <v>1</v>
      </c>
      <c r="H152" s="3">
        <v>1.25</v>
      </c>
      <c r="I152" s="32">
        <f ca="1">_xlfn.NORM.INV(RAND(),LookupTables!$I$2,LookupTables!$I$3)</f>
        <v>71.99094409476568</v>
      </c>
      <c r="J152" s="33">
        <f>IF(AND(C152&gt;=3,C152&lt;=8),0,MAX(0,(100-F152)*LookupTables!$I$4*G152*H152+I152))</f>
      </c>
      <c r="K152">
        <f>ROUND(MAX(0,(F152-50)*LookupTables!$I$5*G152*H152+I152),0)</f>
      </c>
      <c r="L152" s="33">
        <f t="shared" ca="1" si="38"/>
        <v>0</v>
      </c>
      <c r="M152" s="33">
        <f ca="1">MAX(0,L152*(1+_xlfn.NORM.INV(RAND(),LookupTables!$I$6,0.08)))</f>
        <v>0</v>
      </c>
      <c r="N152" s="33">
        <f t="shared" ca="1" si="39"/>
        <v>0</v>
      </c>
      <c r="O152" s="33">
        <f>MAX(L152-M152,0)</f>
      </c>
      <c r="P152" s="33">
        <f>MAX(M152-L152,0)</f>
      </c>
      <c r="R152" s="29">
        <f t="shared" si="45"/>
        <v>46113</v>
      </c>
      <c r="S152" s="31">
        <f t="shared" si="42"/>
        <v>13.990306206526075</v>
      </c>
      <c r="T152" s="33">
        <f>IF(AND(MONTH(R152)&gt;=3,MONTH(R152)&lt;=8),0,MAX(0,(100-(S152*1.8+32))*LookupTables!$I$4*$G$2*INDEX(LookupTables!$F$2:$F$13,MATCH(MONTH(R152),LookupTables!$D$2:$D$13,0))+_xlfn.NORM.INV(RAND(),LookupTables!$I$2,LookupTables!$I$3)))</f>
      </c>
      <c r="U152" s="33">
        <f>ROUND(MAX(0,((S152*1.8+32)-50)*LookupTables!$I$5*$G$2*INDEX(LookupTables!$F$2:$F$13,MATCH(MONTH(R152),LookupTables!$D$2:$D$13,0))+_xlfn.NORM.INV(RAND(),LookupTables!$I$2,LookupTables!$I$3)),0)</f>
      </c>
      <c r="V152" s="33" t="e">
        <f ca="1">MAX(0,(T152+U152)*(1+_xlfn.NORM.INV(RAND(),LookupTables!$I$6,0.08)))</f>
        <v>#N/A</v>
      </c>
      <c r="W152" s="33" t="e">
        <f t="shared" si="33"/>
        <v>#N/A</v>
      </c>
      <c r="X152" s="33">
        <f>MAX((T152+U152)-V152,0)</f>
      </c>
      <c r="Y152" s="33">
        <f>MAX(V152-(T152+U152),0)</f>
      </c>
    </row>
    <row r="153" spans="1:25">
      <c r="A153" s="29">
        <f t="shared" si="36"/>
        <v>41153</v>
      </c>
      <c r="B153" s="15">
        <v>2012</v>
      </c>
      <c r="C153" s="16">
        <v>9</v>
      </c>
      <c r="D153" s="16" t="s">
        <v>50</v>
      </c>
      <c r="E153" s="43">
        <v>21.75672763</v>
      </c>
      <c r="F153" s="23">
        <f t="shared" si="37"/>
        <v>71.162109734000012</v>
      </c>
      <c r="G153">
        <v>1</v>
      </c>
      <c r="H153" s="3">
        <v>0.8</v>
      </c>
      <c r="I153" s="32">
        <f ca="1">_xlfn.NORM.INV(RAND(),LookupTables!$I$2,LookupTables!$I$3)</f>
        <v>78.982372448714074</v>
      </c>
      <c r="J153" s="33">
        <f>IF(AND(C153&gt;=3,C153&lt;=8),0,MAX(0,(100-F153)*LookupTables!$I$4*G153*H153+I153))</f>
      </c>
      <c r="K153">
        <f>ROUND(MAX(0,(F153-50)*LookupTables!$I$5*G153*H153+I153),0)</f>
      </c>
      <c r="L153" s="33">
        <f t="shared" ca="1" si="38"/>
        <v>391.95546192871404</v>
      </c>
      <c r="M153" s="33">
        <f ca="1">MAX(0,L153*(1+_xlfn.NORM.INV(RAND(),LookupTables!$I$6,0.08)))</f>
        <v>442.12025682405749</v>
      </c>
      <c r="N153" s="33">
        <f t="shared" ca="1" si="39"/>
        <v>391.95546192871404</v>
      </c>
      <c r="O153" s="33">
        <f>MAX(L153-M153,0)</f>
      </c>
      <c r="P153" s="33">
        <f>MAX(M153-L153,0)</f>
      </c>
      <c r="R153" s="29">
        <f t="shared" si="45"/>
        <v>46143</v>
      </c>
      <c r="S153" s="31">
        <f t="shared" si="42"/>
        <v>18.37672283159263</v>
      </c>
      <c r="T153" s="33">
        <f>IF(AND(MONTH(R153)&gt;=3,MONTH(R153)&lt;=8),0,MAX(0,(100-(S153*1.8+32))*LookupTables!$I$4*$G$2*INDEX(LookupTables!$F$2:$F$13,MATCH(MONTH(R153),LookupTables!$D$2:$D$13,0))+_xlfn.NORM.INV(RAND(),LookupTables!$I$2,LookupTables!$I$3)))</f>
      </c>
      <c r="U153" s="33">
        <f>ROUND(MAX(0,((S153*1.8+32)-50)*LookupTables!$I$5*$G$2*INDEX(LookupTables!$F$2:$F$13,MATCH(MONTH(R153),LookupTables!$D$2:$D$13,0))+_xlfn.NORM.INV(RAND(),LookupTables!$I$2,LookupTables!$I$3)),0)</f>
      </c>
      <c r="V153" s="33" t="e">
        <f ca="1">MAX(0,(T153+U153)*(1+_xlfn.NORM.INV(RAND(),LookupTables!$I$6,0.08)))</f>
        <v>#N/A</v>
      </c>
      <c r="W153" s="33" t="e">
        <f t="shared" si="33"/>
        <v>#N/A</v>
      </c>
      <c r="X153" s="33">
        <f>MAX((T153+U153)-V153,0)</f>
      </c>
      <c r="Y153" s="33">
        <f>MAX(V153-(T153+U153),0)</f>
      </c>
    </row>
    <row r="154" spans="1:25">
      <c r="A154" s="29">
        <f t="shared" si="36"/>
        <v>41183</v>
      </c>
      <c r="B154" s="13">
        <v>2012</v>
      </c>
      <c r="C154" s="14">
        <v>10</v>
      </c>
      <c r="D154" s="14" t="s">
        <v>50</v>
      </c>
      <c r="E154" s="42">
        <v>15.99422568</v>
      </c>
      <c r="F154" s="23">
        <f t="shared" si="37"/>
        <v>60.789606223999996</v>
      </c>
      <c r="G154">
        <v>1</v>
      </c>
      <c r="H154" s="3">
        <v>0.85</v>
      </c>
      <c r="I154" s="32">
        <f ca="1">_xlfn.NORM.INV(RAND(),LookupTables!$I$2,LookupTables!$I$3)</f>
        <v>-29.902697899863785</v>
      </c>
      <c r="J154" s="33">
        <f>IF(AND(C154&gt;=3,C154&lt;=8),0,MAX(0,(100-F154)*LookupTables!$I$4*G154*H154+I154))</f>
      </c>
      <c r="K154">
        <f>ROUND(MAX(0,(F154-50)*LookupTables!$I$5*G154*H154+I154),0)</f>
      </c>
      <c r="L154" s="33">
        <f t="shared" ca="1" si="38"/>
        <v>327.12184296013623</v>
      </c>
      <c r="M154" s="33">
        <f ca="1">MAX(0,L154*(1+_xlfn.NORM.INV(RAND(),LookupTables!$I$6,0.08)))</f>
        <v>349.6858160446634</v>
      </c>
      <c r="N154" s="33">
        <f t="shared" ca="1" si="39"/>
        <v>327.12184296013623</v>
      </c>
      <c r="O154" s="33">
        <f>MAX(L154-M154,0)</f>
      </c>
      <c r="P154" s="33">
        <f>MAX(M154-L154,0)</f>
      </c>
      <c r="R154" s="29">
        <f t="shared" si="45"/>
        <v>46174</v>
      </c>
      <c r="S154" s="31">
        <f t="shared" si="42"/>
        <v>22.348307049808117</v>
      </c>
      <c r="T154" s="33">
        <f>IF(AND(MONTH(R154)&gt;=3,MONTH(R154)&lt;=8),0,MAX(0,(100-(S154*1.8+32))*LookupTables!$I$4*$G$2*INDEX(LookupTables!$F$2:$F$13,MATCH(MONTH(R154),LookupTables!$D$2:$D$13,0))+_xlfn.NORM.INV(RAND(),LookupTables!$I$2,LookupTables!$I$3)))</f>
      </c>
      <c r="U154" s="33">
        <f>ROUND(MAX(0,((S154*1.8+32)-50)*LookupTables!$I$5*$G$2*INDEX(LookupTables!$F$2:$F$13,MATCH(MONTH(R154),LookupTables!$D$2:$D$13,0))+_xlfn.NORM.INV(RAND(),LookupTables!$I$2,LookupTables!$I$3)),0)</f>
      </c>
      <c r="V154" s="33" t="e">
        <f ca="1">MAX(0,(T154+U154)*(1+_xlfn.NORM.INV(RAND(),LookupTables!$I$6,0.08)))</f>
        <v>#N/A</v>
      </c>
      <c r="W154" s="33" t="e">
        <f t="shared" si="33"/>
        <v>#N/A</v>
      </c>
      <c r="X154" s="33">
        <f>MAX((T154+U154)-V154,0)</f>
      </c>
      <c r="Y154" s="33">
        <f>MAX(V154-(T154+U154),0)</f>
      </c>
    </row>
    <row r="155" spans="1:25">
      <c r="A155" s="29">
        <f t="shared" si="36"/>
        <v>41214</v>
      </c>
      <c r="B155" s="15">
        <v>2012</v>
      </c>
      <c r="C155" s="16">
        <v>11</v>
      </c>
      <c r="D155" s="16" t="s">
        <v>50</v>
      </c>
      <c r="E155" s="43">
        <v>10.608116730000001</v>
      </c>
      <c r="F155" s="23">
        <f t="shared" si="37"/>
        <v>51.094610114000005</v>
      </c>
      <c r="G155">
        <v>1</v>
      </c>
      <c r="H155" s="3">
        <v>1</v>
      </c>
      <c r="I155" s="32">
        <f ca="1">_xlfn.NORM.INV(RAND(),LookupTables!$I$2,LookupTables!$I$3)</f>
        <v>27.789954116871158</v>
      </c>
      <c r="J155" s="33">
        <f>IF(AND(C155&gt;=3,C155&lt;=8),0,MAX(0,(100-F155)*LookupTables!$I$4*G155*H155+I155))</f>
      </c>
      <c r="K155">
        <f>ROUND(MAX(0,(F155-50)*LookupTables!$I$5*G155*H155+I155),0)</f>
      </c>
      <c r="L155" s="33">
        <f t="shared" ca="1" si="38"/>
        <v>474.74937046687114</v>
      </c>
      <c r="M155" s="33">
        <f ca="1">MAX(0,L155*(1+_xlfn.NORM.INV(RAND(),LookupTables!$I$6,0.08)))</f>
        <v>554.02479607491364</v>
      </c>
      <c r="N155" s="33">
        <f t="shared" ca="1" si="39"/>
        <v>474.74937046687114</v>
      </c>
      <c r="O155" s="33">
        <f>MAX(L155-M155,0)</f>
      </c>
      <c r="P155" s="33">
        <f>MAX(M155-L155,0)</f>
      </c>
      <c r="R155" s="29">
        <f t="shared" si="45"/>
        <v>46204</v>
      </c>
      <c r="S155" s="31">
        <f t="shared" si="42"/>
        <v>24.436067119770023</v>
      </c>
      <c r="T155" s="33">
        <f>IF(AND(MONTH(R155)&gt;=3,MONTH(R155)&lt;=8),0,MAX(0,(100-(S155*1.8+32))*LookupTables!$I$4*$G$2*INDEX(LookupTables!$F$2:$F$13,MATCH(MONTH(R155),LookupTables!$D$2:$D$13,0))+_xlfn.NORM.INV(RAND(),LookupTables!$I$2,LookupTables!$I$3)))</f>
      </c>
      <c r="U155" s="33">
        <f>ROUND(MAX(0,((S155*1.8+32)-50)*LookupTables!$I$5*$G$2*INDEX(LookupTables!$F$2:$F$13,MATCH(MONTH(R155),LookupTables!$D$2:$D$13,0))+_xlfn.NORM.INV(RAND(),LookupTables!$I$2,LookupTables!$I$3)),0)</f>
      </c>
      <c r="V155" s="33" t="e">
        <f ca="1">MAX(0,(T155+U155)*(1+_xlfn.NORM.INV(RAND(),LookupTables!$I$6,0.08)))</f>
        <v>#N/A</v>
      </c>
      <c r="W155" s="33" t="e">
        <f t="shared" si="33"/>
        <v>#N/A</v>
      </c>
      <c r="X155" s="33">
        <f>MAX((T155+U155)-V155,0)</f>
      </c>
      <c r="Y155" s="33">
        <f>MAX(V155-(T155+U155),0)</f>
      </c>
    </row>
    <row r="156" spans="1:25">
      <c r="A156" s="29">
        <f t="shared" si="36"/>
        <v>41244</v>
      </c>
      <c r="B156" s="13">
        <v>2012</v>
      </c>
      <c r="C156" s="14">
        <v>12</v>
      </c>
      <c r="D156" s="14" t="s">
        <v>50</v>
      </c>
      <c r="E156" s="42">
        <v>7.22229572</v>
      </c>
      <c r="F156" s="23">
        <f t="shared" si="37"/>
        <v>45.000132296000004</v>
      </c>
      <c r="G156">
        <v>1</v>
      </c>
      <c r="H156" s="3">
        <v>1.4</v>
      </c>
      <c r="I156" s="32">
        <f ca="1">_xlfn.NORM.INV(RAND(),LookupTables!$I$2,LookupTables!$I$3)</f>
        <v>23.402324172253547</v>
      </c>
      <c r="J156" s="33">
        <f>IF(AND(C156&gt;=3,C156&lt;=8),0,MAX(0,(100-F156)*LookupTables!$I$4*G156*H156+I156))</f>
      </c>
      <c r="K156">
        <f>ROUND(MAX(0,(F156-50)*LookupTables!$I$5*G156*H156+I156),0)</f>
      </c>
      <c r="L156" s="33">
        <f t="shared" ca="1" si="38"/>
        <v>672.84625413225342</v>
      </c>
      <c r="M156" s="33">
        <f ca="1">MAX(0,L156*(1+_xlfn.NORM.INV(RAND(),LookupTables!$I$6,0.08)))</f>
        <v>747.59737715416509</v>
      </c>
      <c r="N156" s="33">
        <f t="shared" ca="1" si="39"/>
        <v>672.84625413225342</v>
      </c>
      <c r="O156" s="33">
        <f>MAX(L156-M156,0)</f>
      </c>
      <c r="P156" s="33">
        <f>MAX(M156-L156,0)</f>
      </c>
      <c r="R156" s="29">
        <f t="shared" si="45"/>
        <v>46235</v>
      </c>
      <c r="S156" s="31">
        <f t="shared" si="42"/>
        <v>24.519185335586084</v>
      </c>
      <c r="T156" s="33">
        <f>IF(AND(MONTH(R156)&gt;=3,MONTH(R156)&lt;=8),0,MAX(0,(100-(S156*1.8+32))*LookupTables!$I$4*$G$2*INDEX(LookupTables!$F$2:$F$13,MATCH(MONTH(R156),LookupTables!$D$2:$D$13,0))+_xlfn.NORM.INV(RAND(),LookupTables!$I$2,LookupTables!$I$3)))</f>
      </c>
      <c r="U156" s="33">
        <f>ROUND(MAX(0,((S156*1.8+32)-50)*LookupTables!$I$5*$G$2*INDEX(LookupTables!$F$2:$F$13,MATCH(MONTH(R156),LookupTables!$D$2:$D$13,0))+_xlfn.NORM.INV(RAND(),LookupTables!$I$2,LookupTables!$I$3)),0)</f>
      </c>
      <c r="V156" s="33" t="e">
        <f ca="1">MAX(0,(T156+U156)*(1+_xlfn.NORM.INV(RAND(),LookupTables!$I$6,0.08)))</f>
        <v>#N/A</v>
      </c>
      <c r="W156" s="33" t="e">
        <f t="shared" si="33"/>
        <v>#N/A</v>
      </c>
      <c r="X156" s="33">
        <f>MAX((T156+U156)-V156,0)</f>
      </c>
      <c r="Y156" s="33">
        <f>MAX(V156-(T156+U156),0)</f>
      </c>
    </row>
    <row r="157" spans="1:25">
      <c r="A157" s="29">
        <f t="shared" si="36"/>
        <v>41275</v>
      </c>
      <c r="B157" s="15">
        <v>2013</v>
      </c>
      <c r="C157" s="16">
        <v>1</v>
      </c>
      <c r="D157" s="16" t="s">
        <v>50</v>
      </c>
      <c r="E157" s="43">
        <v>5.4304046689999996</v>
      </c>
      <c r="F157" s="23">
        <f t="shared" si="37"/>
        <v>41.774728404199998</v>
      </c>
      <c r="G157">
        <v>1</v>
      </c>
      <c r="H157" s="3">
        <v>1.3</v>
      </c>
      <c r="I157" s="32">
        <f ca="1">_xlfn.NORM.INV(RAND(),LookupTables!$I$2,LookupTables!$I$3)</f>
        <v>-8.6354776120879801</v>
      </c>
      <c r="J157" s="33">
        <f>IF(AND(C157&gt;=3,C157&lt;=8),0,MAX(0,(100-F157)*LookupTables!$I$4*G157*H157+I157))</f>
      </c>
      <c r="K157">
        <f>ROUND(MAX(0,(F157-50)*LookupTables!$I$5*G157*H157+I157),0)</f>
      </c>
      <c r="L157" s="33">
        <f t="shared" ca="1" si="38"/>
        <v>606.0668920394121</v>
      </c>
      <c r="M157" s="33">
        <f ca="1">MAX(0,L157*(1+_xlfn.NORM.INV(RAND(),LookupTables!$I$6,0.08)))</f>
        <v>649.80906047191024</v>
      </c>
      <c r="N157" s="33">
        <f t="shared" ca="1" si="39"/>
        <v>606.0668920394121</v>
      </c>
      <c r="O157" s="33">
        <f>MAX(L157-M157,0)</f>
      </c>
      <c r="P157" s="33">
        <f>MAX(M157-L157,0)</f>
      </c>
      <c r="R157" s="29">
        <f t="shared" si="45"/>
        <v>46266</v>
      </c>
      <c r="S157" s="31">
        <f t="shared" si="42"/>
        <v>21.304750624306156</v>
      </c>
      <c r="T157" s="33">
        <f>IF(AND(MONTH(R157)&gt;=3,MONTH(R157)&lt;=8),0,MAX(0,(100-(S157*1.8+32))*LookupTables!$I$4*$G$2*INDEX(LookupTables!$F$2:$F$13,MATCH(MONTH(R157),LookupTables!$D$2:$D$13,0))+_xlfn.NORM.INV(RAND(),LookupTables!$I$2,LookupTables!$I$3)))</f>
      </c>
      <c r="U157" s="33">
        <f>ROUND(MAX(0,((S157*1.8+32)-50)*LookupTables!$I$5*$G$2*INDEX(LookupTables!$F$2:$F$13,MATCH(MONTH(R157),LookupTables!$D$2:$D$13,0))+_xlfn.NORM.INV(RAND(),LookupTables!$I$2,LookupTables!$I$3)),0)</f>
      </c>
      <c r="V157" s="33" t="e">
        <f ca="1">MAX(0,(T157+U157)*(1+_xlfn.NORM.INV(RAND(),LookupTables!$I$6,0.08)))</f>
        <v>#N/A</v>
      </c>
      <c r="W157" s="33" t="e">
        <f t="shared" si="33"/>
        <v>#N/A</v>
      </c>
      <c r="X157" s="33">
        <f>MAX((T157+U157)-V157,0)</f>
      </c>
      <c r="Y157" s="33">
        <f>MAX(V157-(T157+U157),0)</f>
      </c>
    </row>
    <row r="158" spans="1:25">
      <c r="A158" s="29">
        <f t="shared" si="36"/>
        <v>41306</v>
      </c>
      <c r="B158" s="13">
        <v>2013</v>
      </c>
      <c r="C158" s="14">
        <v>2</v>
      </c>
      <c r="D158" s="14" t="s">
        <v>50</v>
      </c>
      <c r="E158" s="42">
        <v>5.9656381319999996</v>
      </c>
      <c r="F158" s="23">
        <f t="shared" si="37"/>
        <v>42.738148637599998</v>
      </c>
      <c r="G158">
        <v>1</v>
      </c>
      <c r="H158" s="3">
        <v>1.25</v>
      </c>
      <c r="I158" s="32">
        <f ca="1">_xlfn.NORM.INV(RAND(),LookupTables!$I$2,LookupTables!$I$3)</f>
        <v>26.476764106342898</v>
      </c>
      <c r="J158" s="33">
        <f>IF(AND(C158&gt;=3,C158&lt;=8),0,MAX(0,(100-F158)*LookupTables!$I$4*G158*H158+I158))</f>
      </c>
      <c r="K158">
        <f>ROUND(MAX(0,(F158-50)*LookupTables!$I$5*G158*H158+I158),0)</f>
      </c>
      <c r="L158" s="33">
        <f t="shared" ca="1" si="38"/>
        <v>614.19152578134299</v>
      </c>
      <c r="M158" s="33">
        <f ca="1">MAX(0,L158*(1+_xlfn.NORM.INV(RAND(),LookupTables!$I$6,0.08)))</f>
        <v>689.87554219150377</v>
      </c>
      <c r="N158" s="33">
        <f t="shared" ca="1" si="39"/>
        <v>614.19152578134299</v>
      </c>
      <c r="O158" s="33">
        <f>MAX(L158-M158,0)</f>
      </c>
      <c r="P158" s="33">
        <f>MAX(M158-L158,0)</f>
      </c>
      <c r="R158" s="29">
        <f t="shared" si="45"/>
        <v>46296</v>
      </c>
      <c r="S158" s="31">
        <f t="shared" si="42"/>
        <v>15.438808288813158</v>
      </c>
      <c r="T158" s="33">
        <f>IF(AND(MONTH(R158)&gt;=3,MONTH(R158)&lt;=8),0,MAX(0,(100-(S158*1.8+32))*LookupTables!$I$4*$G$2*INDEX(LookupTables!$F$2:$F$13,MATCH(MONTH(R158),LookupTables!$D$2:$D$13,0))+_xlfn.NORM.INV(RAND(),LookupTables!$I$2,LookupTables!$I$3)))</f>
      </c>
      <c r="U158" s="33">
        <f>ROUND(MAX(0,((S158*1.8+32)-50)*LookupTables!$I$5*$G$2*INDEX(LookupTables!$F$2:$F$13,MATCH(MONTH(R158),LookupTables!$D$2:$D$13,0))+_xlfn.NORM.INV(RAND(),LookupTables!$I$2,LookupTables!$I$3)),0)</f>
      </c>
      <c r="V158" s="33" t="e">
        <f ca="1">MAX(0,(T158+U158)*(1+_xlfn.NORM.INV(RAND(),LookupTables!$I$6,0.08)))</f>
        <v>#N/A</v>
      </c>
      <c r="W158" s="33" t="e">
        <f t="shared" si="33"/>
        <v>#N/A</v>
      </c>
      <c r="X158" s="33">
        <f>MAX((T158+U158)-V158,0)</f>
      </c>
      <c r="Y158" s="33">
        <f>MAX(V158-(T158+U158),0)</f>
      </c>
    </row>
    <row r="159" spans="1:25">
      <c r="A159" s="29">
        <f t="shared" si="36"/>
        <v>41334</v>
      </c>
      <c r="B159" s="15">
        <v>2013</v>
      </c>
      <c r="C159" s="16">
        <v>3</v>
      </c>
      <c r="D159" s="16" t="s">
        <v>50</v>
      </c>
      <c r="E159" s="43">
        <v>9.0711750969999994</v>
      </c>
      <c r="F159" s="23">
        <f t="shared" si="37"/>
        <v>48.328115174600001</v>
      </c>
      <c r="G159">
        <v>1</v>
      </c>
      <c r="H159" s="3">
        <v>0.8</v>
      </c>
      <c r="I159" s="32">
        <f ca="1">_xlfn.NORM.INV(RAND(),LookupTables!$I$2,LookupTables!$I$3)</f>
        <v>60.341246010125019</v>
      </c>
      <c r="J159" s="33">
        <f>IF(AND(C159&gt;=3,C159&lt;=8),0,MAX(0,(100-F159)*LookupTables!$I$4*G159*H159+I159))</f>
      </c>
      <c r="K159">
        <f>ROUND(MAX(0,(F159-50)*LookupTables!$I$5*G159*H159+I159),0)</f>
      </c>
      <c r="L159" s="33">
        <f t="shared" ca="1" si="38"/>
        <v>0</v>
      </c>
      <c r="M159" s="33">
        <f ca="1">MAX(0,L159*(1+_xlfn.NORM.INV(RAND(),LookupTables!$I$6,0.08)))</f>
        <v>0</v>
      </c>
      <c r="N159" s="33">
        <f t="shared" ca="1" si="39"/>
        <v>0</v>
      </c>
      <c r="O159" s="33">
        <f>MAX(L159-M159,0)</f>
      </c>
      <c r="P159" s="33">
        <f>MAX(M159-L159,0)</f>
      </c>
      <c r="R159" s="29">
        <f t="shared" si="45"/>
        <v>46327</v>
      </c>
      <c r="S159" s="31">
        <f t="shared" si="42"/>
        <v>10.18925479524712</v>
      </c>
      <c r="T159" s="33">
        <f>IF(AND(MONTH(R159)&gt;=3,MONTH(R159)&lt;=8),0,MAX(0,(100-(S159*1.8+32))*LookupTables!$I$4*$G$2*INDEX(LookupTables!$F$2:$F$13,MATCH(MONTH(R159),LookupTables!$D$2:$D$13,0))+_xlfn.NORM.INV(RAND(),LookupTables!$I$2,LookupTables!$I$3)))</f>
      </c>
      <c r="U159" s="33">
        <f>ROUND(MAX(0,((S159*1.8+32)-50)*LookupTables!$I$5*$G$2*INDEX(LookupTables!$F$2:$F$13,MATCH(MONTH(R159),LookupTables!$D$2:$D$13,0))+_xlfn.NORM.INV(RAND(),LookupTables!$I$2,LookupTables!$I$3)),0)</f>
      </c>
      <c r="V159" s="33" t="e">
        <f ca="1">MAX(0,(T159+U159)*(1+_xlfn.NORM.INV(RAND(),LookupTables!$I$6,0.08)))</f>
        <v>#N/A</v>
      </c>
      <c r="W159" s="33" t="e">
        <f t="shared" si="33"/>
        <v>#N/A</v>
      </c>
      <c r="X159" s="33">
        <f>MAX((T159+U159)-V159,0)</f>
      </c>
      <c r="Y159" s="33">
        <f>MAX(V159-(T159+U159),0)</f>
      </c>
    </row>
    <row r="160" spans="1:25">
      <c r="A160" s="29">
        <f t="shared" si="36"/>
        <v>41365</v>
      </c>
      <c r="B160" s="13">
        <v>2013</v>
      </c>
      <c r="C160" s="14">
        <v>4</v>
      </c>
      <c r="D160" s="14" t="s">
        <v>50</v>
      </c>
      <c r="E160" s="42">
        <v>13.75025681</v>
      </c>
      <c r="F160" s="23">
        <f t="shared" si="37"/>
        <v>56.750462257999999</v>
      </c>
      <c r="G160">
        <v>1</v>
      </c>
      <c r="H160" s="3">
        <v>0.7</v>
      </c>
      <c r="I160" s="32">
        <f ca="1">_xlfn.NORM.INV(RAND(),LookupTables!$I$2,LookupTables!$I$3)</f>
        <v>-8.2899158835218181</v>
      </c>
      <c r="J160" s="33">
        <f>IF(AND(C160&gt;=3,C160&lt;=8),0,MAX(0,(100-F160)*LookupTables!$I$4*G160*H160+I160))</f>
      </c>
      <c r="K160">
        <f>ROUND(MAX(0,(F160-50)*LookupTables!$I$5*G160*H160+I160),0)</f>
      </c>
      <c r="L160" s="33">
        <f t="shared" ca="1" si="38"/>
        <v>0</v>
      </c>
      <c r="M160" s="33">
        <f ca="1">MAX(0,L160*(1+_xlfn.NORM.INV(RAND(),LookupTables!$I$6,0.08)))</f>
        <v>0</v>
      </c>
      <c r="N160" s="33">
        <f t="shared" ca="1" si="39"/>
        <v>0</v>
      </c>
      <c r="O160" s="33">
        <f>MAX(L160-M160,0)</f>
      </c>
      <c r="P160" s="33">
        <f>MAX(M160-L160,0)</f>
      </c>
      <c r="R160" s="29">
        <f t="shared" si="45"/>
        <v>46357</v>
      </c>
      <c r="S160" s="31">
        <f t="shared" si="42"/>
        <v>5.4200356681990307</v>
      </c>
      <c r="T160" s="33">
        <f>IF(AND(MONTH(R160)&gt;=3,MONTH(R160)&lt;=8),0,MAX(0,(100-(S160*1.8+32))*LookupTables!$I$4*$G$2*INDEX(LookupTables!$F$2:$F$13,MATCH(MONTH(R160),LookupTables!$D$2:$D$13,0))+_xlfn.NORM.INV(RAND(),LookupTables!$I$2,LookupTables!$I$3)))</f>
      </c>
      <c r="U160" s="33">
        <f>ROUND(MAX(0,((S160*1.8+32)-50)*LookupTables!$I$5*$G$2*INDEX(LookupTables!$F$2:$F$13,MATCH(MONTH(R160),LookupTables!$D$2:$D$13,0))+_xlfn.NORM.INV(RAND(),LookupTables!$I$2,LookupTables!$I$3)),0)</f>
      </c>
      <c r="V160" s="33" t="e">
        <f ca="1">MAX(0,(T160+U160)*(1+_xlfn.NORM.INV(RAND(),LookupTables!$I$6,0.08)))</f>
        <v>#N/A</v>
      </c>
      <c r="W160" s="33" t="e">
        <f t="shared" si="33"/>
        <v>#N/A</v>
      </c>
      <c r="X160" s="33">
        <f>MAX((T160+U160)-V160,0)</f>
      </c>
      <c r="Y160" s="33">
        <f>MAX(V160-(T160+U160),0)</f>
      </c>
    </row>
    <row r="161" spans="1:25">
      <c r="A161" s="29">
        <f t="shared" si="36"/>
        <v>41395</v>
      </c>
      <c r="B161" s="15">
        <v>2013</v>
      </c>
      <c r="C161" s="16">
        <v>5</v>
      </c>
      <c r="D161" s="16" t="s">
        <v>50</v>
      </c>
      <c r="E161" s="43">
        <v>18.643377430000001</v>
      </c>
      <c r="F161" s="23">
        <f t="shared" si="37"/>
        <v>65.558079374000002</v>
      </c>
      <c r="G161">
        <v>1</v>
      </c>
      <c r="H161" s="3">
        <v>0.75</v>
      </c>
      <c r="I161" s="32">
        <f ca="1">_xlfn.NORM.INV(RAND(),LookupTables!$I$2,LookupTables!$I$3)</f>
        <v>-92.595512439749598</v>
      </c>
      <c r="J161" s="33">
        <f>IF(AND(C161&gt;=3,C161&lt;=8),0,MAX(0,(100-F161)*LookupTables!$I$4*G161*H161+I161))</f>
      </c>
      <c r="K161">
        <f>ROUND(MAX(0,(F161-50)*LookupTables!$I$5*G161*H161+I161),0)</f>
      </c>
      <c r="L161" s="33">
        <f t="shared" ca="1" si="38"/>
        <v>0</v>
      </c>
      <c r="M161" s="33">
        <f ca="1">MAX(0,L161*(1+_xlfn.NORM.INV(RAND(),LookupTables!$I$6,0.08)))</f>
        <v>0</v>
      </c>
      <c r="N161" s="33">
        <f t="shared" ca="1" si="39"/>
        <v>0</v>
      </c>
      <c r="O161" s="33">
        <f>MAX(L161-M161,0)</f>
      </c>
      <c r="P161" s="33">
        <f>MAX(M161-L161,0)</f>
      </c>
      <c r="R161" s="29">
        <f t="shared" si="45"/>
        <v>46388</v>
      </c>
      <c r="S161" s="31">
        <f t="shared" si="42"/>
        <v>4.8246108416114275</v>
      </c>
      <c r="T161" s="33">
        <f>IF(AND(MONTH(R161)&gt;=3,MONTH(R161)&lt;=8),0,MAX(0,(100-(S161*1.8+32))*LookupTables!$I$4*$G$2*INDEX(LookupTables!$F$2:$F$13,MATCH(MONTH(R161),LookupTables!$D$2:$D$13,0))+_xlfn.NORM.INV(RAND(),LookupTables!$I$2,LookupTables!$I$3)))</f>
      </c>
      <c r="U161" s="33">
        <f>ROUND(MAX(0,((S161*1.8+32)-50)*LookupTables!$I$5*$G$2*INDEX(LookupTables!$F$2:$F$13,MATCH(MONTH(R161),LookupTables!$D$2:$D$13,0))+_xlfn.NORM.INV(RAND(),LookupTables!$I$2,LookupTables!$I$3)),0)</f>
      </c>
      <c r="V161" s="33" t="e">
        <f ca="1">MAX(0,(T161+U161)*(1+_xlfn.NORM.INV(RAND(),LookupTables!$I$6,0.08)))</f>
        <v>#N/A</v>
      </c>
      <c r="W161" s="33" t="e">
        <f t="shared" si="33"/>
        <v>#N/A</v>
      </c>
      <c r="X161" s="33">
        <f>MAX((T161+U161)-V161,0)</f>
      </c>
      <c r="Y161" s="33">
        <f>MAX(V161-(T161+U161),0)</f>
      </c>
    </row>
    <row r="162" spans="1:25">
      <c r="A162" s="29">
        <f t="shared" si="36"/>
        <v>41426</v>
      </c>
      <c r="B162" s="13">
        <v>2013</v>
      </c>
      <c r="C162" s="14">
        <v>6</v>
      </c>
      <c r="D162" s="14" t="s">
        <v>50</v>
      </c>
      <c r="E162" s="42">
        <v>23.226322960000001</v>
      </c>
      <c r="F162" s="23">
        <f t="shared" si="37"/>
        <v>73.807381328000005</v>
      </c>
      <c r="G162">
        <v>1</v>
      </c>
      <c r="H162" s="3">
        <v>1.2</v>
      </c>
      <c r="I162" s="32">
        <f ca="1">_xlfn.NORM.INV(RAND(),LookupTables!$I$2,LookupTables!$I$3)</f>
        <v>-3.0170251147318212</v>
      </c>
      <c r="J162" s="33">
        <f>IF(AND(C162&gt;=3,C162&lt;=8),0,MAX(0,(100-F162)*LookupTables!$I$4*G162*H162+I162))</f>
      </c>
      <c r="K162">
        <f>ROUND(MAX(0,(F162-50)*LookupTables!$I$5*G162*H162+I162),0)</f>
      </c>
      <c r="L162" s="33">
        <f t="shared" ca="1" si="38"/>
        <v>0</v>
      </c>
      <c r="M162" s="33">
        <f ca="1">MAX(0,L162*(1+_xlfn.NORM.INV(RAND(),LookupTables!$I$6,0.08)))</f>
        <v>0</v>
      </c>
      <c r="N162" s="33">
        <f t="shared" ca="1" si="39"/>
        <v>0</v>
      </c>
      <c r="O162" s="33">
        <f>MAX(L162-M162,0)</f>
      </c>
      <c r="P162" s="33">
        <f>MAX(M162-L162,0)</f>
      </c>
      <c r="R162" s="29">
        <f t="shared" si="45"/>
        <v>46419</v>
      </c>
      <c r="S162" s="31">
        <f t="shared" si="42"/>
        <v>6.1183440548898034</v>
      </c>
      <c r="T162" s="33">
        <f>IF(AND(MONTH(R162)&gt;=3,MONTH(R162)&lt;=8),0,MAX(0,(100-(S162*1.8+32))*LookupTables!$I$4*$G$2*INDEX(LookupTables!$F$2:$F$13,MATCH(MONTH(R162),LookupTables!$D$2:$D$13,0))+_xlfn.NORM.INV(RAND(),LookupTables!$I$2,LookupTables!$I$3)))</f>
      </c>
      <c r="U162" s="33">
        <f>ROUND(MAX(0,((S162*1.8+32)-50)*LookupTables!$I$5*$G$2*INDEX(LookupTables!$F$2:$F$13,MATCH(MONTH(R162),LookupTables!$D$2:$D$13,0))+_xlfn.NORM.INV(RAND(),LookupTables!$I$2,LookupTables!$I$3)),0)</f>
      </c>
      <c r="V162" s="33" t="e">
        <f ca="1">MAX(0,(T162+U162)*(1+_xlfn.NORM.INV(RAND(),LookupTables!$I$6,0.08)))</f>
        <v>#N/A</v>
      </c>
      <c r="W162" s="33" t="e">
        <f t="shared" ref="W162:W165" si="46">MIN(T162+U162,V162)</f>
        <v>#N/A</v>
      </c>
      <c r="X162" s="33">
        <f>MAX((T162+U162)-V162,0)</f>
      </c>
      <c r="Y162" s="33">
        <f>MAX(V162-(T162+U162),0)</f>
      </c>
    </row>
    <row r="163" spans="1:25">
      <c r="A163" s="29">
        <f t="shared" si="36"/>
        <v>41456</v>
      </c>
      <c r="B163" s="15">
        <v>2013</v>
      </c>
      <c r="C163" s="16">
        <v>7</v>
      </c>
      <c r="D163" s="16" t="s">
        <v>50</v>
      </c>
      <c r="E163" s="43">
        <v>24.925054469999999</v>
      </c>
      <c r="F163" s="23">
        <f t="shared" si="37"/>
        <v>76.865098046</v>
      </c>
      <c r="G163">
        <v>1</v>
      </c>
      <c r="H163" s="3">
        <v>1.35</v>
      </c>
      <c r="I163" s="32">
        <f ca="1">_xlfn.NORM.INV(RAND(),LookupTables!$I$2,LookupTables!$I$3)</f>
        <v>54.691002739095261</v>
      </c>
      <c r="J163" s="33">
        <f>IF(AND(C163&gt;=3,C163&lt;=8),0,MAX(0,(100-F163)*LookupTables!$I$4*G163*H163+I163))</f>
      </c>
      <c r="K163">
        <f>ROUND(MAX(0,(F163-50)*LookupTables!$I$5*G163*H163+I163),0)</f>
      </c>
      <c r="L163" s="33">
        <f t="shared" ca="1" si="38"/>
        <v>0</v>
      </c>
      <c r="M163" s="33">
        <f ca="1">MAX(0,L163*(1+_xlfn.NORM.INV(RAND(),LookupTables!$I$6,0.08)))</f>
        <v>0</v>
      </c>
      <c r="N163" s="33">
        <f t="shared" ca="1" si="39"/>
        <v>0</v>
      </c>
      <c r="O163" s="33">
        <f>MAX(L163-M163,0)</f>
      </c>
      <c r="P163" s="33">
        <f>MAX(M163-L163,0)</f>
      </c>
      <c r="R163" s="29">
        <f t="shared" si="45"/>
        <v>46447</v>
      </c>
      <c r="S163" s="31">
        <f t="shared" si="42"/>
        <v>9.3994940342780851</v>
      </c>
      <c r="T163" s="33">
        <f>IF(AND(MONTH(R163)&gt;=3,MONTH(R163)&lt;=8),0,MAX(0,(100-(S163*1.8+32))*LookupTables!$I$4*$G$2*INDEX(LookupTables!$F$2:$F$13,MATCH(MONTH(R163),LookupTables!$D$2:$D$13,0))+_xlfn.NORM.INV(RAND(),LookupTables!$I$2,LookupTables!$I$3)))</f>
      </c>
      <c r="U163" s="33">
        <f>ROUND(MAX(0,((S163*1.8+32)-50)*LookupTables!$I$5*$G$2*INDEX(LookupTables!$F$2:$F$13,MATCH(MONTH(R163),LookupTables!$D$2:$D$13,0))+_xlfn.NORM.INV(RAND(),LookupTables!$I$2,LookupTables!$I$3)),0)</f>
      </c>
      <c r="V163" s="33" t="e">
        <f ca="1">MAX(0,(T163+U163)*(1+_xlfn.NORM.INV(RAND(),LookupTables!$I$6,0.08)))</f>
        <v>#N/A</v>
      </c>
      <c r="W163" s="33" t="e">
        <f t="shared" si="46"/>
        <v>#N/A</v>
      </c>
      <c r="X163" s="33">
        <f>MAX((T163+U163)-V163,0)</f>
      </c>
      <c r="Y163" s="33">
        <f>MAX(V163-(T163+U163),0)</f>
      </c>
    </row>
    <row r="164" spans="1:25">
      <c r="A164" s="29">
        <f t="shared" si="36"/>
        <v>41487</v>
      </c>
      <c r="B164" s="13">
        <v>2013</v>
      </c>
      <c r="C164" s="14">
        <v>8</v>
      </c>
      <c r="D164" s="14" t="s">
        <v>50</v>
      </c>
      <c r="E164" s="42">
        <v>24.107260700000001</v>
      </c>
      <c r="F164" s="23">
        <f t="shared" si="37"/>
        <v>75.393069260000004</v>
      </c>
      <c r="G164">
        <v>1</v>
      </c>
      <c r="H164" s="3">
        <v>1.25</v>
      </c>
      <c r="I164" s="32">
        <f ca="1">_xlfn.NORM.INV(RAND(),LookupTables!$I$2,LookupTables!$I$3)</f>
        <v>18.45370364417618</v>
      </c>
      <c r="J164" s="33">
        <f>IF(AND(C164&gt;=3,C164&lt;=8),0,MAX(0,(100-F164)*LookupTables!$I$4*G164*H164+I164))</f>
      </c>
      <c r="K164">
        <f>ROUND(MAX(0,(F164-50)*LookupTables!$I$5*G164*H164+I164),0)</f>
      </c>
      <c r="L164" s="33">
        <f t="shared" ca="1" si="38"/>
        <v>0</v>
      </c>
      <c r="M164" s="33">
        <f ca="1">MAX(0,L164*(1+_xlfn.NORM.INV(RAND(),LookupTables!$I$6,0.08)))</f>
        <v>0</v>
      </c>
      <c r="N164" s="33">
        <f t="shared" ca="1" si="39"/>
        <v>0</v>
      </c>
      <c r="O164" s="33">
        <f>MAX(L164-M164,0)</f>
      </c>
      <c r="P164" s="33">
        <f>MAX(M164-L164,0)</f>
      </c>
      <c r="R164" s="29">
        <f t="shared" si="45"/>
        <v>46478</v>
      </c>
      <c r="S164" s="31">
        <f t="shared" si="42"/>
        <v>13.958445619857956</v>
      </c>
      <c r="T164" s="33">
        <f>IF(AND(MONTH(R164)&gt;=3,MONTH(R164)&lt;=8),0,MAX(0,(100-(S164*1.8+32))*LookupTables!$I$4*$G$2*INDEX(LookupTables!$F$2:$F$13,MATCH(MONTH(R164),LookupTables!$D$2:$D$13,0))+_xlfn.NORM.INV(RAND(),LookupTables!$I$2,LookupTables!$I$3)))</f>
      </c>
      <c r="U164" s="33">
        <f>ROUND(MAX(0,((S164*1.8+32)-50)*LookupTables!$I$5*$G$2*INDEX(LookupTables!$F$2:$F$13,MATCH(MONTH(R164),LookupTables!$D$2:$D$13,0))+_xlfn.NORM.INV(RAND(),LookupTables!$I$2,LookupTables!$I$3)),0)</f>
      </c>
      <c r="V164" s="33" t="e">
        <f ca="1">MAX(0,(T164+U164)*(1+_xlfn.NORM.INV(RAND(),LookupTables!$I$6,0.08)))</f>
        <v>#N/A</v>
      </c>
      <c r="W164" s="33" t="e">
        <f t="shared" si="46"/>
        <v>#N/A</v>
      </c>
      <c r="X164" s="33">
        <f>MAX((T164+U164)-V164,0)</f>
      </c>
      <c r="Y164" s="33">
        <f>MAX(V164-(T164+U164),0)</f>
      </c>
    </row>
    <row r="165" spans="1:25">
      <c r="A165" s="29">
        <f t="shared" si="36"/>
        <v>41518</v>
      </c>
      <c r="B165" s="15">
        <v>2013</v>
      </c>
      <c r="C165" s="16">
        <v>9</v>
      </c>
      <c r="D165" s="16" t="s">
        <v>50</v>
      </c>
      <c r="E165" s="43">
        <v>22.339171879999999</v>
      </c>
      <c r="F165" s="23">
        <f t="shared" si="37"/>
        <v>72.210509384000005</v>
      </c>
      <c r="G165">
        <v>1</v>
      </c>
      <c r="H165" s="3">
        <v>0.8</v>
      </c>
      <c r="I165" s="32">
        <f ca="1">_xlfn.NORM.INV(RAND(),LookupTables!$I$2,LookupTables!$I$3)</f>
        <v>15.854892460757251</v>
      </c>
      <c r="J165" s="33">
        <f>IF(AND(C165&gt;=3,C165&lt;=8),0,MAX(0,(100-F165)*LookupTables!$I$4*G165*H165+I165))</f>
      </c>
      <c r="K165">
        <f>ROUND(MAX(0,(F165-50)*LookupTables!$I$5*G165*H165+I165),0)</f>
      </c>
      <c r="L165" s="33">
        <f t="shared" ca="1" si="38"/>
        <v>326.49820494075732</v>
      </c>
      <c r="M165" s="33">
        <f ca="1">MAX(0,L165*(1+_xlfn.NORM.INV(RAND(),LookupTables!$I$6,0.08)))</f>
        <v>364.31982947940543</v>
      </c>
      <c r="N165" s="33">
        <f t="shared" ca="1" si="39"/>
        <v>326.49820494075732</v>
      </c>
      <c r="O165" s="33">
        <f>MAX(L165-M165,0)</f>
      </c>
      <c r="P165" s="33">
        <f>MAX(M165-L165,0)</f>
      </c>
      <c r="R165" s="29">
        <f t="shared" si="45"/>
        <v>46508</v>
      </c>
      <c r="S165" s="31">
        <f t="shared" si="42"/>
        <v>18.344862244924514</v>
      </c>
      <c r="T165" s="33">
        <f>IF(AND(MONTH(R165)&gt;=3,MONTH(R165)&lt;=8),0,MAX(0,(100-(S165*1.8+32))*LookupTables!$I$4*$G$2*INDEX(LookupTables!$F$2:$F$13,MATCH(MONTH(R165),LookupTables!$D$2:$D$13,0))+_xlfn.NORM.INV(RAND(),LookupTables!$I$2,LookupTables!$I$3)))</f>
      </c>
      <c r="U165" s="33">
        <f>ROUND(MAX(0,((S165*1.8+32)-50)*LookupTables!$I$5*$G$2*INDEX(LookupTables!$F$2:$F$13,MATCH(MONTH(R165),LookupTables!$D$2:$D$13,0))+_xlfn.NORM.INV(RAND(),LookupTables!$I$2,LookupTables!$I$3)),0)</f>
      </c>
      <c r="V165" s="33" t="e">
        <f ca="1">MAX(0,(T165+U165)*(1+_xlfn.NORM.INV(RAND(),LookupTables!$I$6,0.08)))</f>
        <v>#N/A</v>
      </c>
      <c r="W165" s="33" t="e">
        <f t="shared" si="46"/>
        <v>#N/A</v>
      </c>
      <c r="X165" s="33">
        <f>MAX((T165+U165)-V165,0)</f>
      </c>
      <c r="Y165" s="33">
        <f>MAX(V165-(T165+U165),0)</f>
      </c>
    </row>
    <row r="166" spans="1:25">
      <c r="O166" s="33"/>
    </row>
    <row r="167" spans="1:25">
      <c r="O167" s="33"/>
    </row>
    <row r="168" spans="1:25">
      <c r="O168" s="33"/>
    </row>
    <row r="169" spans="1:25">
      <c r="O169" s="33"/>
    </row>
    <row r="170" spans="1:25">
      <c r="O170" s="33"/>
    </row>
    <row r="171" spans="1:25">
      <c r="O171" s="33"/>
    </row>
    <row r="172" spans="1:25">
      <c r="O172" s="33"/>
    </row>
    <row r="173" spans="1:25">
      <c r="O173" s="33"/>
    </row>
    <row r="174" spans="1:25">
      <c r="O174" s="33"/>
    </row>
    <row r="175" spans="1:25">
      <c r="O175" s="33"/>
    </row>
    <row r="176" spans="1:25">
      <c r="O176" s="33"/>
    </row>
    <row r="177" spans="15:15">
      <c r="O177" s="33"/>
    </row>
    <row r="178" spans="15:15">
      <c r="O178" s="33"/>
    </row>
    <row r="179" spans="15:15">
      <c r="O179" s="33"/>
    </row>
    <row r="180" spans="15:15">
      <c r="O180" s="33"/>
    </row>
    <row r="181" spans="15:15">
      <c r="O181" s="33"/>
    </row>
    <row r="182" spans="15:15">
      <c r="O182" s="33"/>
    </row>
    <row r="183" spans="15:15">
      <c r="O183" s="33"/>
    </row>
    <row r="184" spans="15:15">
      <c r="O184" s="33"/>
    </row>
    <row r="185" spans="15:15">
      <c r="O185" s="33"/>
    </row>
    <row r="186" spans="15:15">
      <c r="O186" s="33"/>
    </row>
    <row r="187" spans="15:15">
      <c r="O187" s="33"/>
    </row>
    <row r="188" spans="15:15">
      <c r="O188" s="33"/>
    </row>
    <row r="189" spans="15:15">
      <c r="O189" s="33"/>
    </row>
    <row r="190" spans="15:15">
      <c r="O190" s="33"/>
    </row>
    <row r="191" spans="15:15">
      <c r="O191" s="33"/>
    </row>
    <row r="192" spans="15:15">
      <c r="O192" s="33"/>
    </row>
    <row r="193" spans="15:15">
      <c r="O193" s="33"/>
    </row>
    <row r="194" spans="15:15">
      <c r="O194" s="33"/>
    </row>
    <row r="195" spans="15:15">
      <c r="O195" s="33"/>
    </row>
    <row r="196" spans="15:15">
      <c r="O196" s="33"/>
    </row>
    <row r="197" spans="15:15">
      <c r="O197" s="33"/>
    </row>
    <row r="198" spans="15:15">
      <c r="O198" s="33"/>
    </row>
    <row r="199" spans="15:15">
      <c r="O199" s="33"/>
    </row>
    <row r="200" spans="15:15">
      <c r="O200" s="33"/>
    </row>
    <row r="201" spans="15:15">
      <c r="O201" s="33"/>
    </row>
    <row r="202" spans="15:15">
      <c r="O202" s="33"/>
    </row>
    <row r="203" spans="15:15">
      <c r="O203" s="33"/>
    </row>
    <row r="204" spans="15:15">
      <c r="O204" s="33"/>
    </row>
    <row r="205" spans="15:15">
      <c r="O205" s="33"/>
    </row>
    <row r="206" spans="15:15">
      <c r="O206" s="33"/>
    </row>
    <row r="207" spans="15:15">
      <c r="O207" s="33"/>
    </row>
    <row r="208" spans="15:15">
      <c r="O208" s="33"/>
    </row>
    <row r="209" spans="15:15">
      <c r="O209" s="33"/>
    </row>
    <row r="210" spans="15:15">
      <c r="O210" s="33"/>
    </row>
    <row r="211" spans="15:15">
      <c r="O211" s="33"/>
    </row>
    <row r="212" spans="15:15">
      <c r="O212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2E91-E004-0543-81F8-23D460E6E920}">
  <dimension ref="A1"/>
  <sheetViews>
    <sheetView workbookViewId="0">
      <selection activeCell="J23" sqref="J23"/>
    </sheetView>
  </sheetViews>
  <sheetFormatPr defaultColWidth="11.42578125" defaultRowHeight="14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3232-B3C8-6B4E-A82C-3D475F1AC06D}">
  <dimension ref="A1:O105"/>
  <sheetViews>
    <sheetView workbookViewId="0">
      <selection activeCell="A3" sqref="A3"/>
    </sheetView>
  </sheetViews>
  <sheetFormatPr defaultColWidth="8.85546875" defaultRowHeight="14.45"/>
  <cols>
    <col min="1" max="1" width="11.140625" bestFit="1" customWidth="1"/>
  </cols>
  <sheetData>
    <row r="1" spans="1:15" ht="43.15">
      <c r="A1" s="1" t="s">
        <v>23</v>
      </c>
      <c r="B1" s="1" t="s">
        <v>0</v>
      </c>
      <c r="C1" s="1" t="s">
        <v>24</v>
      </c>
      <c r="D1" s="1" t="s">
        <v>2</v>
      </c>
      <c r="E1" s="1" t="s">
        <v>25</v>
      </c>
      <c r="F1" s="1" t="s">
        <v>1</v>
      </c>
      <c r="G1" s="1" t="s">
        <v>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>
      <c r="A2" s="4">
        <v>45292</v>
      </c>
      <c r="B2" s="2" t="s">
        <v>7</v>
      </c>
      <c r="C2" s="2">
        <v>31.3</v>
      </c>
      <c r="D2" s="2">
        <f t="shared" ref="D2:D33" si="0">MONTH(A2)</f>
        <v>1</v>
      </c>
      <c r="E2" s="2">
        <f t="shared" ref="E2:E33" si="1">YEAR(A2)</f>
        <v>2024</v>
      </c>
      <c r="F2" s="3">
        <f>VLOOKUP(B2,LookupTables!$A$2:$B$8,2,FALSE)</f>
        <v>1</v>
      </c>
      <c r="G2" s="3">
        <f>INDEX(LookupTables!$F$2:$F$13,MATCH(D2,LookupTables!$D$2:$D$13,0))</f>
        <v>1.3</v>
      </c>
      <c r="H2" s="5">
        <f ca="1">_xlfn.NORM.INV(RAND(),LookupTables!$I$2,LookupTables!$I$3)</f>
        <v>-32.97686390717891</v>
      </c>
      <c r="I2" s="6">
        <f ca="1">MAX(0,(100-C2)*LookupTables!$I$4*F2*G2+H2)</f>
        <v>413.57313609282107</v>
      </c>
      <c r="J2" s="6">
        <f ca="1">MAX(0,(C2-50)*LookupTables!$I$5*F2*G2+H2)</f>
        <v>0</v>
      </c>
      <c r="K2" s="6">
        <f t="shared" ref="K2:K33" ca="1" si="2">I2+J2</f>
        <v>413.57313609282107</v>
      </c>
      <c r="L2" s="6">
        <f ca="1">MAX(0,K2*(1+_xlfn.NORM.INV(RAND(),LookupTables!$I$6,0.08)))</f>
        <v>453.04936466281987</v>
      </c>
      <c r="M2" s="6">
        <f t="shared" ref="M2:M33" ca="1" si="3">MIN(K2,L2)</f>
        <v>413.57313609282107</v>
      </c>
      <c r="N2" s="6">
        <f t="shared" ref="N2:N33" ca="1" si="4">MAX(0,K2-L2)</f>
        <v>0</v>
      </c>
      <c r="O2" s="6">
        <f t="shared" ref="O2:O33" ca="1" si="5">MAX(0,L2-K2)</f>
        <v>39.476228569998796</v>
      </c>
    </row>
    <row r="3" spans="1:15">
      <c r="A3" s="4">
        <v>45299</v>
      </c>
      <c r="B3" s="2" t="s">
        <v>10</v>
      </c>
      <c r="C3" s="2">
        <v>14.1</v>
      </c>
      <c r="D3" s="2">
        <f t="shared" si="0"/>
        <v>1</v>
      </c>
      <c r="E3" s="2">
        <f t="shared" si="1"/>
        <v>2024</v>
      </c>
      <c r="F3" s="3">
        <f>VLOOKUP(B3,LookupTables!$A$2:$B$8,2,FALSE)</f>
        <v>1.2</v>
      </c>
      <c r="G3" s="3">
        <f>INDEX(LookupTables!$F$2:$F$13,MATCH(D3,LookupTables!$D$2:$D$13,0))</f>
        <v>1.3</v>
      </c>
      <c r="H3" s="5">
        <f ca="1">_xlfn.NORM.INV(RAND(),LookupTables!$I$2,LookupTables!$I$3)</f>
        <v>6.7059773137850947</v>
      </c>
      <c r="I3" s="6">
        <f ca="1">MAX(0,(100-C3)*LookupTables!$I$4*F3*G3+H3)</f>
        <v>676.72597731378505</v>
      </c>
      <c r="J3" s="6">
        <f ca="1">MAX(0,(C3-50)*LookupTables!$I$5*F3*G3+H3)</f>
        <v>0</v>
      </c>
      <c r="K3" s="6">
        <f t="shared" ca="1" si="2"/>
        <v>676.72597731378505</v>
      </c>
      <c r="L3" s="6">
        <f ca="1">MAX(0,K3*(1+_xlfn.NORM.INV(RAND(),LookupTables!$I$6,0.08)))</f>
        <v>805.63230794189803</v>
      </c>
      <c r="M3" s="6">
        <f t="shared" ca="1" si="3"/>
        <v>676.72597731378505</v>
      </c>
      <c r="N3" s="6">
        <f t="shared" ca="1" si="4"/>
        <v>0</v>
      </c>
      <c r="O3" s="6">
        <f t="shared" ca="1" si="5"/>
        <v>128.90633062811298</v>
      </c>
    </row>
    <row r="4" spans="1:15">
      <c r="A4" s="4">
        <v>45306</v>
      </c>
      <c r="B4" s="2" t="s">
        <v>12</v>
      </c>
      <c r="C4" s="2">
        <v>39.4</v>
      </c>
      <c r="D4" s="2">
        <f t="shared" si="0"/>
        <v>1</v>
      </c>
      <c r="E4" s="2">
        <f t="shared" si="1"/>
        <v>2024</v>
      </c>
      <c r="F4" s="3">
        <f>VLOOKUP(B4,LookupTables!$A$2:$B$8,2,FALSE)</f>
        <v>0.9</v>
      </c>
      <c r="G4" s="3">
        <f>INDEX(LookupTables!$F$2:$F$13,MATCH(D4,LookupTables!$D$2:$D$13,0))</f>
        <v>1.3</v>
      </c>
      <c r="H4" s="5">
        <f ca="1">_xlfn.NORM.INV(RAND(),LookupTables!$I$2,LookupTables!$I$3)</f>
        <v>-20.181732745878264</v>
      </c>
      <c r="I4" s="6">
        <f ca="1">MAX(0,(100-C4)*LookupTables!$I$4*F4*G4+H4)</f>
        <v>334.32826725412173</v>
      </c>
      <c r="J4" s="6">
        <f ca="1">MAX(0,(C4-50)*LookupTables!$I$5*F4*G4+H4)</f>
        <v>0</v>
      </c>
      <c r="K4" s="6">
        <f t="shared" ca="1" si="2"/>
        <v>334.32826725412173</v>
      </c>
      <c r="L4" s="6">
        <f ca="1">MAX(0,K4*(1+_xlfn.NORM.INV(RAND(),LookupTables!$I$6,0.08)))</f>
        <v>368.77586384354669</v>
      </c>
      <c r="M4" s="6">
        <f t="shared" ca="1" si="3"/>
        <v>334.32826725412173</v>
      </c>
      <c r="N4" s="6">
        <f t="shared" ca="1" si="4"/>
        <v>0</v>
      </c>
      <c r="O4" s="6">
        <f t="shared" ca="1" si="5"/>
        <v>34.447596589424961</v>
      </c>
    </row>
    <row r="5" spans="1:15">
      <c r="A5" s="4">
        <v>45313</v>
      </c>
      <c r="B5" s="2" t="s">
        <v>15</v>
      </c>
      <c r="C5" s="2">
        <v>36.5</v>
      </c>
      <c r="D5" s="2">
        <f t="shared" si="0"/>
        <v>1</v>
      </c>
      <c r="E5" s="2">
        <f t="shared" si="1"/>
        <v>2024</v>
      </c>
      <c r="F5" s="3">
        <f>VLOOKUP(B5,LookupTables!$A$2:$B$8,2,FALSE)</f>
        <v>1.1000000000000001</v>
      </c>
      <c r="G5" s="3">
        <f>INDEX(LookupTables!$F$2:$F$13,MATCH(D5,LookupTables!$D$2:$D$13,0))</f>
        <v>1.3</v>
      </c>
      <c r="H5" s="5">
        <f ca="1">_xlfn.NORM.INV(RAND(),LookupTables!$I$2,LookupTables!$I$3)</f>
        <v>7.4877865299943878</v>
      </c>
      <c r="I5" s="6">
        <f ca="1">MAX(0,(100-C5)*LookupTables!$I$4*F5*G5+H5)</f>
        <v>461.5127865299944</v>
      </c>
      <c r="J5" s="6">
        <f ca="1">MAX(0,(C5-50)*LookupTables!$I$5*F5*G5+H5)</f>
        <v>0</v>
      </c>
      <c r="K5" s="6">
        <f t="shared" ca="1" si="2"/>
        <v>461.5127865299944</v>
      </c>
      <c r="L5" s="6">
        <f ca="1">MAX(0,K5*(1+_xlfn.NORM.INV(RAND(),LookupTables!$I$6,0.08)))</f>
        <v>473.87207929906316</v>
      </c>
      <c r="M5" s="6">
        <f t="shared" ca="1" si="3"/>
        <v>461.5127865299944</v>
      </c>
      <c r="N5" s="6">
        <f t="shared" ca="1" si="4"/>
        <v>0</v>
      </c>
      <c r="O5" s="6">
        <f t="shared" ca="1" si="5"/>
        <v>12.359292769068759</v>
      </c>
    </row>
    <row r="6" spans="1:15">
      <c r="A6" s="4">
        <v>45320</v>
      </c>
      <c r="B6" s="2" t="s">
        <v>17</v>
      </c>
      <c r="C6" s="2">
        <v>78.400000000000006</v>
      </c>
      <c r="D6" s="2">
        <f t="shared" si="0"/>
        <v>1</v>
      </c>
      <c r="E6" s="2">
        <f t="shared" si="1"/>
        <v>2024</v>
      </c>
      <c r="F6" s="3">
        <f>VLOOKUP(B6,LookupTables!$A$2:$B$8,2,FALSE)</f>
        <v>0.85</v>
      </c>
      <c r="G6" s="3">
        <f>INDEX(LookupTables!$F$2:$F$13,MATCH(D6,LookupTables!$D$2:$D$13,0))</f>
        <v>1.3</v>
      </c>
      <c r="H6" s="5">
        <f ca="1">_xlfn.NORM.INV(RAND(),LookupTables!$I$2,LookupTables!$I$3)</f>
        <v>-73.380257554302744</v>
      </c>
      <c r="I6" s="6">
        <f ca="1">MAX(0,(100-C6)*LookupTables!$I$4*F6*G6+H6)</f>
        <v>45.959742445697216</v>
      </c>
      <c r="J6" s="6">
        <f ca="1">MAX(0,(C6-50)*LookupTables!$I$5*F6*G6+H6)</f>
        <v>83.529742445697281</v>
      </c>
      <c r="K6" s="6">
        <f t="shared" ca="1" si="2"/>
        <v>129.48948489139451</v>
      </c>
      <c r="L6" s="6">
        <f ca="1">MAX(0,K6*(1+_xlfn.NORM.INV(RAND(),LookupTables!$I$6,0.08)))</f>
        <v>146.17373174953437</v>
      </c>
      <c r="M6" s="6">
        <f t="shared" ca="1" si="3"/>
        <v>129.48948489139451</v>
      </c>
      <c r="N6" s="6">
        <f t="shared" ca="1" si="4"/>
        <v>0</v>
      </c>
      <c r="O6" s="6">
        <f t="shared" ca="1" si="5"/>
        <v>16.684246858139858</v>
      </c>
    </row>
    <row r="7" spans="1:15">
      <c r="A7" s="4">
        <v>45327</v>
      </c>
      <c r="B7" s="2" t="s">
        <v>19</v>
      </c>
      <c r="C7" s="2">
        <v>36.5</v>
      </c>
      <c r="D7" s="2">
        <f t="shared" si="0"/>
        <v>2</v>
      </c>
      <c r="E7" s="2">
        <f t="shared" si="1"/>
        <v>2024</v>
      </c>
      <c r="F7" s="3">
        <f>VLOOKUP(B7,LookupTables!$A$2:$B$8,2,FALSE)</f>
        <v>1.05</v>
      </c>
      <c r="G7" s="3">
        <f>INDEX(LookupTables!$F$2:$F$13,MATCH(D7,LookupTables!$D$2:$D$13,0))</f>
        <v>1.25</v>
      </c>
      <c r="H7" s="5">
        <f ca="1">_xlfn.NORM.INV(RAND(),LookupTables!$I$2,LookupTables!$I$3)</f>
        <v>-21.122040989078997</v>
      </c>
      <c r="I7" s="6">
        <f ca="1">MAX(0,(100-C7)*LookupTables!$I$4*F7*G7+H7)</f>
        <v>395.59670901092102</v>
      </c>
      <c r="J7" s="6">
        <f ca="1">MAX(0,(C7-50)*LookupTables!$I$5*F7*G7+H7)</f>
        <v>0</v>
      </c>
      <c r="K7" s="6">
        <f t="shared" ca="1" si="2"/>
        <v>395.59670901092102</v>
      </c>
      <c r="L7" s="6">
        <f ca="1">MAX(0,K7*(1+_xlfn.NORM.INV(RAND(),LookupTables!$I$6,0.08)))</f>
        <v>414.46806786501935</v>
      </c>
      <c r="M7" s="6">
        <f t="shared" ca="1" si="3"/>
        <v>395.59670901092102</v>
      </c>
      <c r="N7" s="6">
        <f t="shared" ca="1" si="4"/>
        <v>0</v>
      </c>
      <c r="O7" s="6">
        <f t="shared" ca="1" si="5"/>
        <v>18.871358854098332</v>
      </c>
    </row>
    <row r="8" spans="1:15">
      <c r="A8" s="4">
        <v>45334</v>
      </c>
      <c r="B8" s="2" t="s">
        <v>21</v>
      </c>
      <c r="C8" s="2">
        <v>82.7</v>
      </c>
      <c r="D8" s="2">
        <f t="shared" si="0"/>
        <v>2</v>
      </c>
      <c r="E8" s="2">
        <f t="shared" si="1"/>
        <v>2024</v>
      </c>
      <c r="F8" s="3">
        <f>VLOOKUP(B8,LookupTables!$A$2:$B$8,2,FALSE)</f>
        <v>0.7</v>
      </c>
      <c r="G8" s="3">
        <f>INDEX(LookupTables!$F$2:$F$13,MATCH(D8,LookupTables!$D$2:$D$13,0))</f>
        <v>1.25</v>
      </c>
      <c r="H8" s="5">
        <f ca="1">_xlfn.NORM.INV(RAND(),LookupTables!$I$2,LookupTables!$I$3)</f>
        <v>-101.3884842991968</v>
      </c>
      <c r="I8" s="6">
        <f ca="1">MAX(0,(100-C8)*LookupTables!$I$4*F8*G8+H8)</f>
        <v>0</v>
      </c>
      <c r="J8" s="6">
        <f ca="1">MAX(0,(C8-50)*LookupTables!$I$5*F8*G8+H8)</f>
        <v>41.674015700803196</v>
      </c>
      <c r="K8" s="6">
        <f t="shared" ca="1" si="2"/>
        <v>41.674015700803196</v>
      </c>
      <c r="L8" s="6">
        <f ca="1">MAX(0,K8*(1+_xlfn.NORM.INV(RAND(),LookupTables!$I$6,0.08)))</f>
        <v>40.201255526304827</v>
      </c>
      <c r="M8" s="6">
        <f t="shared" ca="1" si="3"/>
        <v>40.201255526304827</v>
      </c>
      <c r="N8" s="6">
        <f t="shared" ca="1" si="4"/>
        <v>1.4727601744983687</v>
      </c>
      <c r="O8" s="6">
        <f t="shared" ca="1" si="5"/>
        <v>0</v>
      </c>
    </row>
    <row r="9" spans="1:15">
      <c r="A9" s="4">
        <v>45341</v>
      </c>
      <c r="B9" s="2" t="s">
        <v>7</v>
      </c>
      <c r="C9" s="2">
        <v>33.700000000000003</v>
      </c>
      <c r="D9" s="2">
        <f t="shared" si="0"/>
        <v>2</v>
      </c>
      <c r="E9" s="2">
        <f t="shared" si="1"/>
        <v>2024</v>
      </c>
      <c r="F9" s="3">
        <f>VLOOKUP(B9,LookupTables!$A$2:$B$8,2,FALSE)</f>
        <v>1</v>
      </c>
      <c r="G9" s="3">
        <f>INDEX(LookupTables!$F$2:$F$13,MATCH(D9,LookupTables!$D$2:$D$13,0))</f>
        <v>1.25</v>
      </c>
      <c r="H9" s="5">
        <f ca="1">_xlfn.NORM.INV(RAND(),LookupTables!$I$2,LookupTables!$I$3)</f>
        <v>35.219136313871807</v>
      </c>
      <c r="I9" s="6">
        <f ca="1">MAX(0,(100-C9)*LookupTables!$I$4*F9*G9+H9)</f>
        <v>449.59413631387179</v>
      </c>
      <c r="J9" s="6">
        <f ca="1">MAX(0,(C9-50)*LookupTables!$I$5*F9*G9+H9)</f>
        <v>0</v>
      </c>
      <c r="K9" s="6">
        <f t="shared" ca="1" si="2"/>
        <v>449.59413631387179</v>
      </c>
      <c r="L9" s="6">
        <f ca="1">MAX(0,K9*(1+_xlfn.NORM.INV(RAND(),LookupTables!$I$6,0.08)))</f>
        <v>406.9893642839956</v>
      </c>
      <c r="M9" s="6">
        <f t="shared" ca="1" si="3"/>
        <v>406.9893642839956</v>
      </c>
      <c r="N9" s="6">
        <f t="shared" ca="1" si="4"/>
        <v>42.604772029876187</v>
      </c>
      <c r="O9" s="6">
        <f t="shared" ca="1" si="5"/>
        <v>0</v>
      </c>
    </row>
    <row r="10" spans="1:15">
      <c r="A10" s="4">
        <v>45348</v>
      </c>
      <c r="B10" s="2" t="s">
        <v>10</v>
      </c>
      <c r="C10" s="2">
        <v>16.899999999999999</v>
      </c>
      <c r="D10" s="2">
        <f t="shared" si="0"/>
        <v>2</v>
      </c>
      <c r="E10" s="2">
        <f t="shared" si="1"/>
        <v>2024</v>
      </c>
      <c r="F10" s="3">
        <f>VLOOKUP(B10,LookupTables!$A$2:$B$8,2,FALSE)</f>
        <v>1.2</v>
      </c>
      <c r="G10" s="3">
        <f>INDEX(LookupTables!$F$2:$F$13,MATCH(D10,LookupTables!$D$2:$D$13,0))</f>
        <v>1.25</v>
      </c>
      <c r="H10" s="5">
        <f ca="1">_xlfn.NORM.INV(RAND(),LookupTables!$I$2,LookupTables!$I$3)</f>
        <v>4.2879323184149589</v>
      </c>
      <c r="I10" s="6">
        <f ca="1">MAX(0,(100-C10)*LookupTables!$I$4*F10*G10+H10)</f>
        <v>627.53793231841496</v>
      </c>
      <c r="J10" s="6">
        <f ca="1">MAX(0,(C10-50)*LookupTables!$I$5*F10*G10+H10)</f>
        <v>0</v>
      </c>
      <c r="K10" s="6">
        <f t="shared" ca="1" si="2"/>
        <v>627.53793231841496</v>
      </c>
      <c r="L10" s="6">
        <f ca="1">MAX(0,K10*(1+_xlfn.NORM.INV(RAND(),LookupTables!$I$6,0.08)))</f>
        <v>563.36911641807694</v>
      </c>
      <c r="M10" s="6">
        <f t="shared" ca="1" si="3"/>
        <v>563.36911641807694</v>
      </c>
      <c r="N10" s="6">
        <f t="shared" ca="1" si="4"/>
        <v>64.168815900338018</v>
      </c>
      <c r="O10" s="6">
        <f t="shared" ca="1" si="5"/>
        <v>0</v>
      </c>
    </row>
    <row r="11" spans="1:15">
      <c r="A11" s="4">
        <v>45355</v>
      </c>
      <c r="B11" s="2" t="s">
        <v>12</v>
      </c>
      <c r="C11" s="2">
        <v>45.6</v>
      </c>
      <c r="D11" s="2">
        <f t="shared" si="0"/>
        <v>3</v>
      </c>
      <c r="E11" s="2">
        <f t="shared" si="1"/>
        <v>2024</v>
      </c>
      <c r="F11" s="3">
        <f>VLOOKUP(B11,LookupTables!$A$2:$B$8,2,FALSE)</f>
        <v>0.9</v>
      </c>
      <c r="G11" s="3">
        <f>INDEX(LookupTables!$F$2:$F$13,MATCH(D11,LookupTables!$D$2:$D$13,0))</f>
        <v>0.8</v>
      </c>
      <c r="H11" s="5">
        <f ca="1">_xlfn.NORM.INV(RAND(),LookupTables!$I$2,LookupTables!$I$3)</f>
        <v>-16.556653363830982</v>
      </c>
      <c r="I11" s="6">
        <f ca="1">MAX(0,(100-C11)*LookupTables!$I$4*F11*G11+H11)</f>
        <v>179.28334663616906</v>
      </c>
      <c r="J11" s="6">
        <f ca="1">MAX(0,(C11-50)*LookupTables!$I$5*F11*G11+H11)</f>
        <v>0</v>
      </c>
      <c r="K11" s="6">
        <f t="shared" ca="1" si="2"/>
        <v>179.28334663616906</v>
      </c>
      <c r="L11" s="6">
        <f ca="1">MAX(0,K11*(1+_xlfn.NORM.INV(RAND(),LookupTables!$I$6,0.08)))</f>
        <v>179.80227926080886</v>
      </c>
      <c r="M11" s="6">
        <f t="shared" ca="1" si="3"/>
        <v>179.28334663616906</v>
      </c>
      <c r="N11" s="6">
        <f t="shared" ca="1" si="4"/>
        <v>0</v>
      </c>
      <c r="O11" s="6">
        <f t="shared" ca="1" si="5"/>
        <v>0.5189326246398025</v>
      </c>
    </row>
    <row r="12" spans="1:15">
      <c r="A12" s="4">
        <v>45362</v>
      </c>
      <c r="B12" s="2" t="s">
        <v>15</v>
      </c>
      <c r="C12" s="2">
        <v>44.2</v>
      </c>
      <c r="D12" s="2">
        <f t="shared" si="0"/>
        <v>3</v>
      </c>
      <c r="E12" s="2">
        <f t="shared" si="1"/>
        <v>2024</v>
      </c>
      <c r="F12" s="3">
        <f>VLOOKUP(B12,LookupTables!$A$2:$B$8,2,FALSE)</f>
        <v>1.1000000000000001</v>
      </c>
      <c r="G12" s="3">
        <f>INDEX(LookupTables!$F$2:$F$13,MATCH(D12,LookupTables!$D$2:$D$13,0))</f>
        <v>0.8</v>
      </c>
      <c r="H12" s="5">
        <f ca="1">_xlfn.NORM.INV(RAND(),LookupTables!$I$2,LookupTables!$I$3)</f>
        <v>101.64088839224847</v>
      </c>
      <c r="I12" s="6">
        <f ca="1">MAX(0,(100-C12)*LookupTables!$I$4*F12*G12+H12)</f>
        <v>347.16088839224852</v>
      </c>
      <c r="J12" s="6">
        <f ca="1">MAX(0,(C12-50)*LookupTables!$I$5*F12*G12+H12)</f>
        <v>76.120888392248474</v>
      </c>
      <c r="K12" s="6">
        <f t="shared" ca="1" si="2"/>
        <v>423.28177678449697</v>
      </c>
      <c r="L12" s="6">
        <f ca="1">MAX(0,K12*(1+_xlfn.NORM.INV(RAND(),LookupTables!$I$6,0.08)))</f>
        <v>453.257565117973</v>
      </c>
      <c r="M12" s="6">
        <f t="shared" ca="1" si="3"/>
        <v>423.28177678449697</v>
      </c>
      <c r="N12" s="6">
        <f t="shared" ca="1" si="4"/>
        <v>0</v>
      </c>
      <c r="O12" s="6">
        <f t="shared" ca="1" si="5"/>
        <v>29.975788333476032</v>
      </c>
    </row>
    <row r="13" spans="1:15">
      <c r="A13" s="4">
        <v>45369</v>
      </c>
      <c r="B13" s="2" t="s">
        <v>17</v>
      </c>
      <c r="C13" s="2">
        <v>79.8</v>
      </c>
      <c r="D13" s="2">
        <f t="shared" si="0"/>
        <v>3</v>
      </c>
      <c r="E13" s="2">
        <f t="shared" si="1"/>
        <v>2024</v>
      </c>
      <c r="F13" s="3">
        <f>VLOOKUP(B13,LookupTables!$A$2:$B$8,2,FALSE)</f>
        <v>0.85</v>
      </c>
      <c r="G13" s="3">
        <f>INDEX(LookupTables!$F$2:$F$13,MATCH(D13,LookupTables!$D$2:$D$13,0))</f>
        <v>0.8</v>
      </c>
      <c r="H13" s="5">
        <f ca="1">_xlfn.NORM.INV(RAND(),LookupTables!$I$2,LookupTables!$I$3)</f>
        <v>-15.384176079376665</v>
      </c>
      <c r="I13" s="6">
        <f ca="1">MAX(0,(100-C13)*LookupTables!$I$4*F13*G13+H13)</f>
        <v>53.295823920623342</v>
      </c>
      <c r="J13" s="6">
        <f ca="1">MAX(0,(C13-50)*LookupTables!$I$5*F13*G13+H13)</f>
        <v>85.935823920623335</v>
      </c>
      <c r="K13" s="6">
        <f t="shared" ca="1" si="2"/>
        <v>139.23164784124668</v>
      </c>
      <c r="L13" s="6">
        <f ca="1">MAX(0,K13*(1+_xlfn.NORM.INV(RAND(),LookupTables!$I$6,0.08)))</f>
        <v>154.08607638255404</v>
      </c>
      <c r="M13" s="6">
        <f t="shared" ca="1" si="3"/>
        <v>139.23164784124668</v>
      </c>
      <c r="N13" s="6">
        <f t="shared" ca="1" si="4"/>
        <v>0</v>
      </c>
      <c r="O13" s="6">
        <f t="shared" ca="1" si="5"/>
        <v>14.854428541307357</v>
      </c>
    </row>
    <row r="14" spans="1:15">
      <c r="A14" s="4">
        <v>45376</v>
      </c>
      <c r="B14" s="2" t="s">
        <v>19</v>
      </c>
      <c r="C14" s="2">
        <v>53.3</v>
      </c>
      <c r="D14" s="2">
        <f t="shared" si="0"/>
        <v>3</v>
      </c>
      <c r="E14" s="2">
        <f t="shared" si="1"/>
        <v>2024</v>
      </c>
      <c r="F14" s="3">
        <f>VLOOKUP(B14,LookupTables!$A$2:$B$8,2,FALSE)</f>
        <v>1.05</v>
      </c>
      <c r="G14" s="3">
        <f>INDEX(LookupTables!$F$2:$F$13,MATCH(D14,LookupTables!$D$2:$D$13,0))</f>
        <v>0.8</v>
      </c>
      <c r="H14" s="5">
        <f ca="1">_xlfn.NORM.INV(RAND(),LookupTables!$I$2,LookupTables!$I$3)</f>
        <v>-31.047397258845034</v>
      </c>
      <c r="I14" s="6">
        <f ca="1">MAX(0,(100-C14)*LookupTables!$I$4*F14*G14+H14)</f>
        <v>165.09260274115499</v>
      </c>
      <c r="J14" s="6">
        <f ca="1">MAX(0,(C14-50)*LookupTables!$I$5*F14*G14+H14)</f>
        <v>0</v>
      </c>
      <c r="K14" s="6">
        <f t="shared" ca="1" si="2"/>
        <v>165.09260274115499</v>
      </c>
      <c r="L14" s="6">
        <f ca="1">MAX(0,K14*(1+_xlfn.NORM.INV(RAND(),LookupTables!$I$6,0.08)))</f>
        <v>168.93847273341325</v>
      </c>
      <c r="M14" s="6">
        <f t="shared" ca="1" si="3"/>
        <v>165.09260274115499</v>
      </c>
      <c r="N14" s="6">
        <f t="shared" ca="1" si="4"/>
        <v>0</v>
      </c>
      <c r="O14" s="6">
        <f t="shared" ca="1" si="5"/>
        <v>3.8458699922582582</v>
      </c>
    </row>
    <row r="15" spans="1:15">
      <c r="A15" s="4">
        <v>45383</v>
      </c>
      <c r="B15" s="2" t="s">
        <v>21</v>
      </c>
      <c r="C15" s="2">
        <v>76.599999999999994</v>
      </c>
      <c r="D15" s="2">
        <f t="shared" si="0"/>
        <v>4</v>
      </c>
      <c r="E15" s="2">
        <f t="shared" si="1"/>
        <v>2024</v>
      </c>
      <c r="F15" s="3">
        <f>VLOOKUP(B15,LookupTables!$A$2:$B$8,2,FALSE)</f>
        <v>0.7</v>
      </c>
      <c r="G15" s="3">
        <f>INDEX(LookupTables!$F$2:$F$13,MATCH(D15,LookupTables!$D$2:$D$13,0))</f>
        <v>0.7</v>
      </c>
      <c r="H15" s="5">
        <f ca="1">_xlfn.NORM.INV(RAND(),LookupTables!$I$2,LookupTables!$I$3)</f>
        <v>-22.804449203287071</v>
      </c>
      <c r="I15" s="6">
        <f ca="1">MAX(0,(100-C15)*LookupTables!$I$4*F15*G15+H15)</f>
        <v>34.525550796712942</v>
      </c>
      <c r="J15" s="6">
        <f ca="1">MAX(0,(C15-50)*LookupTables!$I$5*F15*G15+H15)</f>
        <v>42.365550796712917</v>
      </c>
      <c r="K15" s="6">
        <f t="shared" ca="1" si="2"/>
        <v>76.891101593425859</v>
      </c>
      <c r="L15" s="6">
        <f ca="1">MAX(0,K15*(1+_xlfn.NORM.INV(RAND(),LookupTables!$I$6,0.08)))</f>
        <v>78.616882906273787</v>
      </c>
      <c r="M15" s="6">
        <f t="shared" ca="1" si="3"/>
        <v>76.891101593425859</v>
      </c>
      <c r="N15" s="6">
        <f t="shared" ca="1" si="4"/>
        <v>0</v>
      </c>
      <c r="O15" s="6">
        <f t="shared" ca="1" si="5"/>
        <v>1.7257813128479285</v>
      </c>
    </row>
    <row r="16" spans="1:15">
      <c r="A16" s="4">
        <v>45390</v>
      </c>
      <c r="B16" s="2" t="s">
        <v>7</v>
      </c>
      <c r="C16" s="2">
        <v>51.3</v>
      </c>
      <c r="D16" s="2">
        <f t="shared" si="0"/>
        <v>4</v>
      </c>
      <c r="E16" s="2">
        <f t="shared" si="1"/>
        <v>2024</v>
      </c>
      <c r="F16" s="3">
        <f>VLOOKUP(B16,LookupTables!$A$2:$B$8,2,FALSE)</f>
        <v>1</v>
      </c>
      <c r="G16" s="3">
        <f>INDEX(LookupTables!$F$2:$F$13,MATCH(D16,LookupTables!$D$2:$D$13,0))</f>
        <v>0.7</v>
      </c>
      <c r="H16" s="5">
        <f ca="1">_xlfn.NORM.INV(RAND(),LookupTables!$I$2,LookupTables!$I$3)</f>
        <v>-39.476530790146455</v>
      </c>
      <c r="I16" s="6">
        <f ca="1">MAX(0,(100-C16)*LookupTables!$I$4*F16*G16+H16)</f>
        <v>130.97346920985353</v>
      </c>
      <c r="J16" s="6">
        <f ca="1">MAX(0,(C16-50)*LookupTables!$I$5*F16*G16+H16)</f>
        <v>0</v>
      </c>
      <c r="K16" s="6">
        <f t="shared" ca="1" si="2"/>
        <v>130.97346920985353</v>
      </c>
      <c r="L16" s="6">
        <f ca="1">MAX(0,K16*(1+_xlfn.NORM.INV(RAND(),LookupTables!$I$6,0.08)))</f>
        <v>144.5711368485585</v>
      </c>
      <c r="M16" s="6">
        <f t="shared" ca="1" si="3"/>
        <v>130.97346920985353</v>
      </c>
      <c r="N16" s="6">
        <f t="shared" ca="1" si="4"/>
        <v>0</v>
      </c>
      <c r="O16" s="6">
        <f t="shared" ca="1" si="5"/>
        <v>13.597667638704962</v>
      </c>
    </row>
    <row r="17" spans="1:15">
      <c r="A17" s="4">
        <v>45397</v>
      </c>
      <c r="B17" s="2" t="s">
        <v>10</v>
      </c>
      <c r="C17" s="2">
        <v>39.9</v>
      </c>
      <c r="D17" s="2">
        <f t="shared" si="0"/>
        <v>4</v>
      </c>
      <c r="E17" s="2">
        <f t="shared" si="1"/>
        <v>2024</v>
      </c>
      <c r="F17" s="3">
        <f>VLOOKUP(B17,LookupTables!$A$2:$B$8,2,FALSE)</f>
        <v>1.2</v>
      </c>
      <c r="G17" s="3">
        <f>INDEX(LookupTables!$F$2:$F$13,MATCH(D17,LookupTables!$D$2:$D$13,0))</f>
        <v>0.7</v>
      </c>
      <c r="H17" s="5">
        <f ca="1">_xlfn.NORM.INV(RAND(),LookupTables!$I$2,LookupTables!$I$3)</f>
        <v>10.014356797561852</v>
      </c>
      <c r="I17" s="6">
        <f ca="1">MAX(0,(100-C17)*LookupTables!$I$4*F17*G17+H17)</f>
        <v>262.4343567975618</v>
      </c>
      <c r="J17" s="6">
        <f ca="1">MAX(0,(C17-50)*LookupTables!$I$5*F17*G17+H17)</f>
        <v>0</v>
      </c>
      <c r="K17" s="6">
        <f t="shared" ca="1" si="2"/>
        <v>262.4343567975618</v>
      </c>
      <c r="L17" s="6">
        <f ca="1">MAX(0,K17*(1+_xlfn.NORM.INV(RAND(),LookupTables!$I$6,0.08)))</f>
        <v>293.97168314234847</v>
      </c>
      <c r="M17" s="6">
        <f t="shared" ca="1" si="3"/>
        <v>262.4343567975618</v>
      </c>
      <c r="N17" s="6">
        <f t="shared" ca="1" si="4"/>
        <v>0</v>
      </c>
      <c r="O17" s="6">
        <f t="shared" ca="1" si="5"/>
        <v>31.537326344786663</v>
      </c>
    </row>
    <row r="18" spans="1:15">
      <c r="A18" s="4">
        <v>45404</v>
      </c>
      <c r="B18" s="2" t="s">
        <v>12</v>
      </c>
      <c r="C18" s="2">
        <v>51.2</v>
      </c>
      <c r="D18" s="2">
        <f t="shared" si="0"/>
        <v>4</v>
      </c>
      <c r="E18" s="2">
        <f t="shared" si="1"/>
        <v>2024</v>
      </c>
      <c r="F18" s="3">
        <f>VLOOKUP(B18,LookupTables!$A$2:$B$8,2,FALSE)</f>
        <v>0.9</v>
      </c>
      <c r="G18" s="3">
        <f>INDEX(LookupTables!$F$2:$F$13,MATCH(D18,LookupTables!$D$2:$D$13,0))</f>
        <v>0.7</v>
      </c>
      <c r="H18" s="5">
        <f ca="1">_xlfn.NORM.INV(RAND(),LookupTables!$I$2,LookupTables!$I$3)</f>
        <v>64.888253678999234</v>
      </c>
      <c r="I18" s="6">
        <f ca="1">MAX(0,(100-C18)*LookupTables!$I$4*F18*G18+H18)</f>
        <v>218.60825367899923</v>
      </c>
      <c r="J18" s="6">
        <f ca="1">MAX(0,(C18-50)*LookupTables!$I$5*F18*G18+H18)</f>
        <v>68.66825367899925</v>
      </c>
      <c r="K18" s="6">
        <f t="shared" ca="1" si="2"/>
        <v>287.27650735799847</v>
      </c>
      <c r="L18" s="6">
        <f ca="1">MAX(0,K18*(1+_xlfn.NORM.INV(RAND(),LookupTables!$I$6,0.08)))</f>
        <v>285.76845411788923</v>
      </c>
      <c r="M18" s="6">
        <f t="shared" ca="1" si="3"/>
        <v>285.76845411788923</v>
      </c>
      <c r="N18" s="6">
        <f t="shared" ca="1" si="4"/>
        <v>1.5080532401092341</v>
      </c>
      <c r="O18" s="6">
        <f t="shared" ca="1" si="5"/>
        <v>0</v>
      </c>
    </row>
    <row r="19" spans="1:15">
      <c r="A19" s="4">
        <v>45411</v>
      </c>
      <c r="B19" s="2" t="s">
        <v>15</v>
      </c>
      <c r="C19" s="2">
        <v>58.6</v>
      </c>
      <c r="D19" s="2">
        <f t="shared" si="0"/>
        <v>4</v>
      </c>
      <c r="E19" s="2">
        <f t="shared" si="1"/>
        <v>2024</v>
      </c>
      <c r="F19" s="3">
        <f>VLOOKUP(B19,LookupTables!$A$2:$B$8,2,FALSE)</f>
        <v>1.1000000000000001</v>
      </c>
      <c r="G19" s="3">
        <f>INDEX(LookupTables!$F$2:$F$13,MATCH(D19,LookupTables!$D$2:$D$13,0))</f>
        <v>0.7</v>
      </c>
      <c r="H19" s="5">
        <f ca="1">_xlfn.NORM.INV(RAND(),LookupTables!$I$2,LookupTables!$I$3)</f>
        <v>-32.859880343328193</v>
      </c>
      <c r="I19" s="6">
        <f ca="1">MAX(0,(100-C19)*LookupTables!$I$4*F19*G19+H19)</f>
        <v>126.53011965667181</v>
      </c>
      <c r="J19" s="6">
        <f ca="1">MAX(0,(C19-50)*LookupTables!$I$5*F19*G19+H19)</f>
        <v>0.25011965667181357</v>
      </c>
      <c r="K19" s="6">
        <f t="shared" ca="1" si="2"/>
        <v>126.78023931334363</v>
      </c>
      <c r="L19" s="6">
        <f ca="1">MAX(0,K19*(1+_xlfn.NORM.INV(RAND(),LookupTables!$I$6,0.08)))</f>
        <v>145.81058281527049</v>
      </c>
      <c r="M19" s="6">
        <f t="shared" ca="1" si="3"/>
        <v>126.78023931334363</v>
      </c>
      <c r="N19" s="6">
        <f t="shared" ca="1" si="4"/>
        <v>0</v>
      </c>
      <c r="O19" s="6">
        <f t="shared" ca="1" si="5"/>
        <v>19.030343501926865</v>
      </c>
    </row>
    <row r="20" spans="1:15">
      <c r="A20" s="4">
        <v>45418</v>
      </c>
      <c r="B20" s="2" t="s">
        <v>17</v>
      </c>
      <c r="C20" s="2">
        <v>58.2</v>
      </c>
      <c r="D20" s="2">
        <f t="shared" si="0"/>
        <v>5</v>
      </c>
      <c r="E20" s="2">
        <f t="shared" si="1"/>
        <v>2024</v>
      </c>
      <c r="F20" s="3">
        <f>VLOOKUP(B20,LookupTables!$A$2:$B$8,2,FALSE)</f>
        <v>0.85</v>
      </c>
      <c r="G20" s="3">
        <f>INDEX(LookupTables!$F$2:$F$13,MATCH(D20,LookupTables!$D$2:$D$13,0))</f>
        <v>0.75</v>
      </c>
      <c r="H20" s="5">
        <f ca="1">_xlfn.NORM.INV(RAND(),LookupTables!$I$2,LookupTables!$I$3)</f>
        <v>37.943267722942217</v>
      </c>
      <c r="I20" s="6">
        <f ca="1">MAX(0,(100-C20)*LookupTables!$I$4*F20*G20+H20)</f>
        <v>171.18076772294222</v>
      </c>
      <c r="J20" s="6">
        <f ca="1">MAX(0,(C20-50)*LookupTables!$I$5*F20*G20+H20)</f>
        <v>64.080767722942227</v>
      </c>
      <c r="K20" s="6">
        <f t="shared" ca="1" si="2"/>
        <v>235.26153544588445</v>
      </c>
      <c r="L20" s="6">
        <f ca="1">MAX(0,K20*(1+_xlfn.NORM.INV(RAND(),LookupTables!$I$6,0.08)))</f>
        <v>278.58206299150277</v>
      </c>
      <c r="M20" s="6">
        <f t="shared" ca="1" si="3"/>
        <v>235.26153544588445</v>
      </c>
      <c r="N20" s="6">
        <f t="shared" ca="1" si="4"/>
        <v>0</v>
      </c>
      <c r="O20" s="6">
        <f t="shared" ca="1" si="5"/>
        <v>43.320527545618319</v>
      </c>
    </row>
    <row r="21" spans="1:15">
      <c r="A21" s="4">
        <v>45425</v>
      </c>
      <c r="B21" s="2" t="s">
        <v>19</v>
      </c>
      <c r="C21" s="2">
        <v>67.5</v>
      </c>
      <c r="D21" s="2">
        <f t="shared" si="0"/>
        <v>5</v>
      </c>
      <c r="E21" s="2">
        <f t="shared" si="1"/>
        <v>2024</v>
      </c>
      <c r="F21" s="3">
        <f>VLOOKUP(B21,LookupTables!$A$2:$B$8,2,FALSE)</f>
        <v>1.05</v>
      </c>
      <c r="G21" s="3">
        <f>INDEX(LookupTables!$F$2:$F$13,MATCH(D21,LookupTables!$D$2:$D$13,0))</f>
        <v>0.75</v>
      </c>
      <c r="H21" s="5">
        <f ca="1">_xlfn.NORM.INV(RAND(),LookupTables!$I$2,LookupTables!$I$3)</f>
        <v>-22.981596853242909</v>
      </c>
      <c r="I21" s="6">
        <f ca="1">MAX(0,(100-C21)*LookupTables!$I$4*F21*G21+H21)</f>
        <v>104.98715314675709</v>
      </c>
      <c r="J21" s="6">
        <f ca="1">MAX(0,(C21-50)*LookupTables!$I$5*F21*G21+H21)</f>
        <v>45.924653146757095</v>
      </c>
      <c r="K21" s="6">
        <f t="shared" ca="1" si="2"/>
        <v>150.91180629351419</v>
      </c>
      <c r="L21" s="6">
        <f ca="1">MAX(0,K21*(1+_xlfn.NORM.INV(RAND(),LookupTables!$I$6,0.08)))</f>
        <v>176.3741079804675</v>
      </c>
      <c r="M21" s="6">
        <f t="shared" ca="1" si="3"/>
        <v>150.91180629351419</v>
      </c>
      <c r="N21" s="6">
        <f t="shared" ca="1" si="4"/>
        <v>0</v>
      </c>
      <c r="O21" s="6">
        <f t="shared" ca="1" si="5"/>
        <v>25.46230168695331</v>
      </c>
    </row>
    <row r="22" spans="1:15">
      <c r="A22" s="4">
        <v>45432</v>
      </c>
      <c r="B22" s="2" t="s">
        <v>21</v>
      </c>
      <c r="C22" s="2">
        <v>74.7</v>
      </c>
      <c r="D22" s="2">
        <f t="shared" si="0"/>
        <v>5</v>
      </c>
      <c r="E22" s="2">
        <f t="shared" si="1"/>
        <v>2024</v>
      </c>
      <c r="F22" s="3">
        <f>VLOOKUP(B22,LookupTables!$A$2:$B$8,2,FALSE)</f>
        <v>0.7</v>
      </c>
      <c r="G22" s="3">
        <f>INDEX(LookupTables!$F$2:$F$13,MATCH(D22,LookupTables!$D$2:$D$13,0))</f>
        <v>0.75</v>
      </c>
      <c r="H22" s="5">
        <f ca="1">_xlfn.NORM.INV(RAND(),LookupTables!$I$2,LookupTables!$I$3)</f>
        <v>-60.865486492007207</v>
      </c>
      <c r="I22" s="6">
        <f ca="1">MAX(0,(100-C22)*LookupTables!$I$4*F22*G22+H22)</f>
        <v>5.5470135079927871</v>
      </c>
      <c r="J22" s="6">
        <f ca="1">MAX(0,(C22-50)*LookupTables!$I$5*F22*G22+H22)</f>
        <v>3.9720135079927985</v>
      </c>
      <c r="K22" s="6">
        <f t="shared" ca="1" si="2"/>
        <v>9.5190270159855856</v>
      </c>
      <c r="L22" s="6">
        <f ca="1">MAX(0,K22*(1+_xlfn.NORM.INV(RAND(),LookupTables!$I$6,0.08)))</f>
        <v>11.733207597312438</v>
      </c>
      <c r="M22" s="6">
        <f t="shared" ca="1" si="3"/>
        <v>9.5190270159855856</v>
      </c>
      <c r="N22" s="6">
        <f t="shared" ca="1" si="4"/>
        <v>0</v>
      </c>
      <c r="O22" s="6">
        <f t="shared" ca="1" si="5"/>
        <v>2.2141805813268522</v>
      </c>
    </row>
    <row r="23" spans="1:15">
      <c r="A23" s="4">
        <v>45439</v>
      </c>
      <c r="B23" s="2" t="s">
        <v>7</v>
      </c>
      <c r="C23" s="2">
        <v>57.7</v>
      </c>
      <c r="D23" s="2">
        <f t="shared" si="0"/>
        <v>5</v>
      </c>
      <c r="E23" s="2">
        <f t="shared" si="1"/>
        <v>2024</v>
      </c>
      <c r="F23" s="3">
        <f>VLOOKUP(B23,LookupTables!$A$2:$B$8,2,FALSE)</f>
        <v>1</v>
      </c>
      <c r="G23" s="3">
        <f>INDEX(LookupTables!$F$2:$F$13,MATCH(D23,LookupTables!$D$2:$D$13,0))</f>
        <v>0.75</v>
      </c>
      <c r="H23" s="5">
        <f ca="1">_xlfn.NORM.INV(RAND(),LookupTables!$I$2,LookupTables!$I$3)</f>
        <v>-32.094008553048305</v>
      </c>
      <c r="I23" s="6">
        <f ca="1">MAX(0,(100-C23)*LookupTables!$I$4*F23*G23+H23)</f>
        <v>126.5309914469517</v>
      </c>
      <c r="J23" s="6">
        <f ca="1">MAX(0,(C23-50)*LookupTables!$I$5*F23*G23+H23)</f>
        <v>0</v>
      </c>
      <c r="K23" s="6">
        <f t="shared" ca="1" si="2"/>
        <v>126.5309914469517</v>
      </c>
      <c r="L23" s="6">
        <f ca="1">MAX(0,K23*(1+_xlfn.NORM.INV(RAND(),LookupTables!$I$6,0.08)))</f>
        <v>117.23113437978184</v>
      </c>
      <c r="M23" s="6">
        <f t="shared" ca="1" si="3"/>
        <v>117.23113437978184</v>
      </c>
      <c r="N23" s="6">
        <f t="shared" ca="1" si="4"/>
        <v>9.2998570671698673</v>
      </c>
      <c r="O23" s="6">
        <f t="shared" ca="1" si="5"/>
        <v>0</v>
      </c>
    </row>
    <row r="24" spans="1:15">
      <c r="A24" s="4">
        <v>45446</v>
      </c>
      <c r="B24" s="2" t="s">
        <v>10</v>
      </c>
      <c r="C24" s="2">
        <v>66.400000000000006</v>
      </c>
      <c r="D24" s="2">
        <f t="shared" si="0"/>
        <v>6</v>
      </c>
      <c r="E24" s="2">
        <f t="shared" si="1"/>
        <v>2024</v>
      </c>
      <c r="F24" s="3">
        <f>VLOOKUP(B24,LookupTables!$A$2:$B$8,2,FALSE)</f>
        <v>1.2</v>
      </c>
      <c r="G24" s="3">
        <f>INDEX(LookupTables!$F$2:$F$13,MATCH(D24,LookupTables!$D$2:$D$13,0))</f>
        <v>1.2</v>
      </c>
      <c r="H24" s="5">
        <f ca="1">_xlfn.NORM.INV(RAND(),LookupTables!$I$2,LookupTables!$I$3)</f>
        <v>10.283816547842289</v>
      </c>
      <c r="I24" s="6">
        <f ca="1">MAX(0,(100-C24)*LookupTables!$I$4*F24*G24+H24)</f>
        <v>252.20381654784225</v>
      </c>
      <c r="J24" s="6">
        <f ca="1">MAX(0,(C24-50)*LookupTables!$I$5*F24*G24+H24)</f>
        <v>128.36381654784233</v>
      </c>
      <c r="K24" s="6">
        <f t="shared" ca="1" si="2"/>
        <v>380.56763309568458</v>
      </c>
      <c r="L24" s="6">
        <f ca="1">MAX(0,K24*(1+_xlfn.NORM.INV(RAND(),LookupTables!$I$6,0.08)))</f>
        <v>355.79972174201765</v>
      </c>
      <c r="M24" s="6">
        <f t="shared" ca="1" si="3"/>
        <v>355.79972174201765</v>
      </c>
      <c r="N24" s="6">
        <f t="shared" ca="1" si="4"/>
        <v>24.767911353666932</v>
      </c>
      <c r="O24" s="6">
        <f t="shared" ca="1" si="5"/>
        <v>0</v>
      </c>
    </row>
    <row r="25" spans="1:15">
      <c r="A25" s="4">
        <v>45453</v>
      </c>
      <c r="B25" s="2" t="s">
        <v>12</v>
      </c>
      <c r="C25" s="2">
        <v>64.5</v>
      </c>
      <c r="D25" s="2">
        <f t="shared" si="0"/>
        <v>6</v>
      </c>
      <c r="E25" s="2">
        <f t="shared" si="1"/>
        <v>2024</v>
      </c>
      <c r="F25" s="3">
        <f>VLOOKUP(B25,LookupTables!$A$2:$B$8,2,FALSE)</f>
        <v>0.9</v>
      </c>
      <c r="G25" s="3">
        <f>INDEX(LookupTables!$F$2:$F$13,MATCH(D25,LookupTables!$D$2:$D$13,0))</f>
        <v>1.2</v>
      </c>
      <c r="H25" s="5">
        <f ca="1">_xlfn.NORM.INV(RAND(),LookupTables!$I$2,LookupTables!$I$3)</f>
        <v>-78.238378995135164</v>
      </c>
      <c r="I25" s="6">
        <f ca="1">MAX(0,(100-C25)*LookupTables!$I$4*F25*G25+H25)</f>
        <v>113.46162100486482</v>
      </c>
      <c r="J25" s="6">
        <f ca="1">MAX(0,(C25-50)*LookupTables!$I$5*F25*G25+H25)</f>
        <v>6.1621004864832685E-2</v>
      </c>
      <c r="K25" s="6">
        <f t="shared" ca="1" si="2"/>
        <v>113.52324200972966</v>
      </c>
      <c r="L25" s="6">
        <f ca="1">MAX(0,K25*(1+_xlfn.NORM.INV(RAND(),LookupTables!$I$6,0.08)))</f>
        <v>114.16374308366797</v>
      </c>
      <c r="M25" s="6">
        <f t="shared" ca="1" si="3"/>
        <v>113.52324200972966</v>
      </c>
      <c r="N25" s="6">
        <f t="shared" ca="1" si="4"/>
        <v>0</v>
      </c>
      <c r="O25" s="6">
        <f t="shared" ca="1" si="5"/>
        <v>0.64050107393831013</v>
      </c>
    </row>
    <row r="26" spans="1:15">
      <c r="A26" s="4">
        <v>45460</v>
      </c>
      <c r="B26" s="2" t="s">
        <v>15</v>
      </c>
      <c r="C26" s="2">
        <v>72.400000000000006</v>
      </c>
      <c r="D26" s="2">
        <f t="shared" si="0"/>
        <v>6</v>
      </c>
      <c r="E26" s="2">
        <f t="shared" si="1"/>
        <v>2024</v>
      </c>
      <c r="F26" s="3">
        <f>VLOOKUP(B26,LookupTables!$A$2:$B$8,2,FALSE)</f>
        <v>1.1000000000000001</v>
      </c>
      <c r="G26" s="3">
        <f>INDEX(LookupTables!$F$2:$F$13,MATCH(D26,LookupTables!$D$2:$D$13,0))</f>
        <v>1.2</v>
      </c>
      <c r="H26" s="5">
        <f ca="1">_xlfn.NORM.INV(RAND(),LookupTables!$I$2,LookupTables!$I$3)</f>
        <v>-44.687118124550992</v>
      </c>
      <c r="I26" s="6">
        <f ca="1">MAX(0,(100-C26)*LookupTables!$I$4*F26*G26+H26)</f>
        <v>137.47288187544899</v>
      </c>
      <c r="J26" s="6">
        <f ca="1">MAX(0,(C26-50)*LookupTables!$I$5*F26*G26+H26)</f>
        <v>103.15288187544907</v>
      </c>
      <c r="K26" s="6">
        <f t="shared" ca="1" si="2"/>
        <v>240.62576375089805</v>
      </c>
      <c r="L26" s="6">
        <f ca="1">MAX(0,K26*(1+_xlfn.NORM.INV(RAND(),LookupTables!$I$6,0.08)))</f>
        <v>247.34775371014527</v>
      </c>
      <c r="M26" s="6">
        <f t="shared" ca="1" si="3"/>
        <v>240.62576375089805</v>
      </c>
      <c r="N26" s="6">
        <f t="shared" ca="1" si="4"/>
        <v>0</v>
      </c>
      <c r="O26" s="6">
        <f t="shared" ca="1" si="5"/>
        <v>6.7219899592472245</v>
      </c>
    </row>
    <row r="27" spans="1:15">
      <c r="A27" s="4">
        <v>45467</v>
      </c>
      <c r="B27" s="2" t="s">
        <v>17</v>
      </c>
      <c r="C27" s="2">
        <v>50.8</v>
      </c>
      <c r="D27" s="2">
        <f t="shared" si="0"/>
        <v>6</v>
      </c>
      <c r="E27" s="2">
        <f t="shared" si="1"/>
        <v>2024</v>
      </c>
      <c r="F27" s="3">
        <f>VLOOKUP(B27,LookupTables!$A$2:$B$8,2,FALSE)</f>
        <v>0.85</v>
      </c>
      <c r="G27" s="3">
        <f>INDEX(LookupTables!$F$2:$F$13,MATCH(D27,LookupTables!$D$2:$D$13,0))</f>
        <v>1.2</v>
      </c>
      <c r="H27" s="5">
        <f ca="1">_xlfn.NORM.INV(RAND(),LookupTables!$I$2,LookupTables!$I$3)</f>
        <v>-16.230812272903876</v>
      </c>
      <c r="I27" s="6">
        <f ca="1">MAX(0,(100-C27)*LookupTables!$I$4*F27*G27+H27)</f>
        <v>234.68918772709611</v>
      </c>
      <c r="J27" s="6">
        <f ca="1">MAX(0,(C27-50)*LookupTables!$I$5*F27*G27+H27)</f>
        <v>0</v>
      </c>
      <c r="K27" s="6">
        <f t="shared" ca="1" si="2"/>
        <v>234.68918772709611</v>
      </c>
      <c r="L27" s="6">
        <f ca="1">MAX(0,K27*(1+_xlfn.NORM.INV(RAND(),LookupTables!$I$6,0.08)))</f>
        <v>296.83440572229944</v>
      </c>
      <c r="M27" s="6">
        <f t="shared" ca="1" si="3"/>
        <v>234.68918772709611</v>
      </c>
      <c r="N27" s="6">
        <f t="shared" ca="1" si="4"/>
        <v>0</v>
      </c>
      <c r="O27" s="6">
        <f t="shared" ca="1" si="5"/>
        <v>62.145217995203325</v>
      </c>
    </row>
    <row r="28" spans="1:15">
      <c r="A28" s="4">
        <v>45474</v>
      </c>
      <c r="B28" s="2" t="s">
        <v>19</v>
      </c>
      <c r="C28" s="2">
        <v>83.9</v>
      </c>
      <c r="D28" s="2">
        <f t="shared" si="0"/>
        <v>7</v>
      </c>
      <c r="E28" s="2">
        <f t="shared" si="1"/>
        <v>2024</v>
      </c>
      <c r="F28" s="3">
        <f>VLOOKUP(B28,LookupTables!$A$2:$B$8,2,FALSE)</f>
        <v>1.05</v>
      </c>
      <c r="G28" s="3">
        <f>INDEX(LookupTables!$F$2:$F$13,MATCH(D28,LookupTables!$D$2:$D$13,0))</f>
        <v>1.35</v>
      </c>
      <c r="H28" s="5">
        <f ca="1">_xlfn.NORM.INV(RAND(),LookupTables!$I$2,LookupTables!$I$3)</f>
        <v>96.468703514099673</v>
      </c>
      <c r="I28" s="6">
        <f ca="1">MAX(0,(100-C28)*LookupTables!$I$4*F28*G28+H28)</f>
        <v>210.57745351409966</v>
      </c>
      <c r="J28" s="6">
        <f ca="1">MAX(0,(C28-50)*LookupTables!$I$5*F28*G28+H28)</f>
        <v>336.73495351409974</v>
      </c>
      <c r="K28" s="6">
        <f t="shared" ca="1" si="2"/>
        <v>547.31240702819946</v>
      </c>
      <c r="L28" s="6">
        <f ca="1">MAX(0,K28*(1+_xlfn.NORM.INV(RAND(),LookupTables!$I$6,0.08)))</f>
        <v>603.35932707242739</v>
      </c>
      <c r="M28" s="6">
        <f t="shared" ca="1" si="3"/>
        <v>547.31240702819946</v>
      </c>
      <c r="N28" s="6">
        <f t="shared" ca="1" si="4"/>
        <v>0</v>
      </c>
      <c r="O28" s="6">
        <f t="shared" ca="1" si="5"/>
        <v>56.046920044227932</v>
      </c>
    </row>
    <row r="29" spans="1:15">
      <c r="A29" s="4">
        <v>45481</v>
      </c>
      <c r="B29" s="2" t="s">
        <v>21</v>
      </c>
      <c r="C29" s="2">
        <v>68.2</v>
      </c>
      <c r="D29" s="2">
        <f t="shared" si="0"/>
        <v>7</v>
      </c>
      <c r="E29" s="2">
        <f t="shared" si="1"/>
        <v>2024</v>
      </c>
      <c r="F29" s="3">
        <f>VLOOKUP(B29,LookupTables!$A$2:$B$8,2,FALSE)</f>
        <v>0.7</v>
      </c>
      <c r="G29" s="3">
        <f>INDEX(LookupTables!$F$2:$F$13,MATCH(D29,LookupTables!$D$2:$D$13,0))</f>
        <v>1.35</v>
      </c>
      <c r="H29" s="5">
        <f ca="1">_xlfn.NORM.INV(RAND(),LookupTables!$I$2,LookupTables!$I$3)</f>
        <v>73.123933641085458</v>
      </c>
      <c r="I29" s="6">
        <f ca="1">MAX(0,(100-C29)*LookupTables!$I$4*F29*G29+H29)</f>
        <v>223.37893364108544</v>
      </c>
      <c r="J29" s="6">
        <f ca="1">MAX(0,(C29-50)*LookupTables!$I$5*F29*G29+H29)</f>
        <v>159.11893364108545</v>
      </c>
      <c r="K29" s="6">
        <f t="shared" ca="1" si="2"/>
        <v>382.49786728217089</v>
      </c>
      <c r="L29" s="6">
        <f ca="1">MAX(0,K29*(1+_xlfn.NORM.INV(RAND(),LookupTables!$I$6,0.08)))</f>
        <v>426.03841396841858</v>
      </c>
      <c r="M29" s="6">
        <f t="shared" ca="1" si="3"/>
        <v>382.49786728217089</v>
      </c>
      <c r="N29" s="6">
        <f t="shared" ca="1" si="4"/>
        <v>0</v>
      </c>
      <c r="O29" s="6">
        <f t="shared" ca="1" si="5"/>
        <v>43.540546686247694</v>
      </c>
    </row>
    <row r="30" spans="1:15">
      <c r="A30" s="4">
        <v>45488</v>
      </c>
      <c r="B30" s="2" t="s">
        <v>7</v>
      </c>
      <c r="C30" s="2">
        <v>88.9</v>
      </c>
      <c r="D30" s="2">
        <f t="shared" si="0"/>
        <v>7</v>
      </c>
      <c r="E30" s="2">
        <f t="shared" si="1"/>
        <v>2024</v>
      </c>
      <c r="F30" s="3">
        <f>VLOOKUP(B30,LookupTables!$A$2:$B$8,2,FALSE)</f>
        <v>1</v>
      </c>
      <c r="G30" s="3">
        <f>INDEX(LookupTables!$F$2:$F$13,MATCH(D30,LookupTables!$D$2:$D$13,0))</f>
        <v>1.35</v>
      </c>
      <c r="H30" s="5">
        <f ca="1">_xlfn.NORM.INV(RAND(),LookupTables!$I$2,LookupTables!$I$3)</f>
        <v>-72.016528477861058</v>
      </c>
      <c r="I30" s="6">
        <f ca="1">MAX(0,(100-C30)*LookupTables!$I$4*F30*G30+H30)</f>
        <v>2.9084715221389104</v>
      </c>
      <c r="J30" s="6">
        <f ca="1">MAX(0,(C30-50)*LookupTables!$I$5*F30*G30+H30)</f>
        <v>190.55847152213897</v>
      </c>
      <c r="K30" s="6">
        <f t="shared" ca="1" si="2"/>
        <v>193.46694304427788</v>
      </c>
      <c r="L30" s="6">
        <f ca="1">MAX(0,K30*(1+_xlfn.NORM.INV(RAND(),LookupTables!$I$6,0.08)))</f>
        <v>209.55244535205901</v>
      </c>
      <c r="M30" s="6">
        <f t="shared" ca="1" si="3"/>
        <v>193.46694304427788</v>
      </c>
      <c r="N30" s="6">
        <f t="shared" ca="1" si="4"/>
        <v>0</v>
      </c>
      <c r="O30" s="6">
        <f t="shared" ca="1" si="5"/>
        <v>16.085502307781127</v>
      </c>
    </row>
    <row r="31" spans="1:15">
      <c r="A31" s="4">
        <v>45495</v>
      </c>
      <c r="B31" s="2" t="s">
        <v>10</v>
      </c>
      <c r="C31" s="2">
        <v>69.400000000000006</v>
      </c>
      <c r="D31" s="2">
        <f t="shared" si="0"/>
        <v>7</v>
      </c>
      <c r="E31" s="2">
        <f t="shared" si="1"/>
        <v>2024</v>
      </c>
      <c r="F31" s="3">
        <f>VLOOKUP(B31,LookupTables!$A$2:$B$8,2,FALSE)</f>
        <v>1.2</v>
      </c>
      <c r="G31" s="3">
        <f>INDEX(LookupTables!$F$2:$F$13,MATCH(D31,LookupTables!$D$2:$D$13,0))</f>
        <v>1.35</v>
      </c>
      <c r="H31" s="5">
        <f ca="1">_xlfn.NORM.INV(RAND(),LookupTables!$I$2,LookupTables!$I$3)</f>
        <v>50.155960747360304</v>
      </c>
      <c r="I31" s="6">
        <f ca="1">MAX(0,(100-C31)*LookupTables!$I$4*F31*G31+H31)</f>
        <v>298.01596074736028</v>
      </c>
      <c r="J31" s="6">
        <f ca="1">MAX(0,(C31-50)*LookupTables!$I$5*F31*G31+H31)</f>
        <v>207.29596074736034</v>
      </c>
      <c r="K31" s="6">
        <f t="shared" ca="1" si="2"/>
        <v>505.31192149472065</v>
      </c>
      <c r="L31" s="6">
        <f ca="1">MAX(0,K31*(1+_xlfn.NORM.INV(RAND(),LookupTables!$I$6,0.08)))</f>
        <v>563.63833128505109</v>
      </c>
      <c r="M31" s="6">
        <f t="shared" ca="1" si="3"/>
        <v>505.31192149472065</v>
      </c>
      <c r="N31" s="6">
        <f t="shared" ca="1" si="4"/>
        <v>0</v>
      </c>
      <c r="O31" s="6">
        <f t="shared" ca="1" si="5"/>
        <v>58.326409790330445</v>
      </c>
    </row>
    <row r="32" spans="1:15">
      <c r="A32" s="4">
        <v>45502</v>
      </c>
      <c r="B32" s="2" t="s">
        <v>12</v>
      </c>
      <c r="C32" s="2">
        <v>68.8</v>
      </c>
      <c r="D32" s="2">
        <f t="shared" si="0"/>
        <v>7</v>
      </c>
      <c r="E32" s="2">
        <f t="shared" si="1"/>
        <v>2024</v>
      </c>
      <c r="F32" s="3">
        <f>VLOOKUP(B32,LookupTables!$A$2:$B$8,2,FALSE)</f>
        <v>0.9</v>
      </c>
      <c r="G32" s="3">
        <f>INDEX(LookupTables!$F$2:$F$13,MATCH(D32,LookupTables!$D$2:$D$13,0))</f>
        <v>1.35</v>
      </c>
      <c r="H32" s="5">
        <f ca="1">_xlfn.NORM.INV(RAND(),LookupTables!$I$2,LookupTables!$I$3)</f>
        <v>-105.26048127224685</v>
      </c>
      <c r="I32" s="6">
        <f ca="1">MAX(0,(100-C32)*LookupTables!$I$4*F32*G32+H32)</f>
        <v>84.279518727753171</v>
      </c>
      <c r="J32" s="6">
        <f ca="1">MAX(0,(C32-50)*LookupTables!$I$5*F32*G32+H32)</f>
        <v>8.9495187277531443</v>
      </c>
      <c r="K32" s="6">
        <f t="shared" ca="1" si="2"/>
        <v>93.229037455506315</v>
      </c>
      <c r="L32" s="6">
        <f ca="1">MAX(0,K32*(1+_xlfn.NORM.INV(RAND(),LookupTables!$I$6,0.08)))</f>
        <v>116.02432204541323</v>
      </c>
      <c r="M32" s="6">
        <f t="shared" ca="1" si="3"/>
        <v>93.229037455506315</v>
      </c>
      <c r="N32" s="6">
        <f t="shared" ca="1" si="4"/>
        <v>0</v>
      </c>
      <c r="O32" s="6">
        <f t="shared" ca="1" si="5"/>
        <v>22.795284589906913</v>
      </c>
    </row>
    <row r="33" spans="1:15">
      <c r="A33" s="4">
        <v>45509</v>
      </c>
      <c r="B33" s="2" t="s">
        <v>15</v>
      </c>
      <c r="C33" s="2">
        <v>63.4</v>
      </c>
      <c r="D33" s="2">
        <f t="shared" si="0"/>
        <v>8</v>
      </c>
      <c r="E33" s="2">
        <f t="shared" si="1"/>
        <v>2024</v>
      </c>
      <c r="F33" s="3">
        <f>VLOOKUP(B33,LookupTables!$A$2:$B$8,2,FALSE)</f>
        <v>1.1000000000000001</v>
      </c>
      <c r="G33" s="3">
        <f>INDEX(LookupTables!$F$2:$F$13,MATCH(D33,LookupTables!$D$2:$D$13,0))</f>
        <v>1.25</v>
      </c>
      <c r="H33" s="5">
        <f ca="1">_xlfn.NORM.INV(RAND(),LookupTables!$I$2,LookupTables!$I$3)</f>
        <v>-10.736981833276046</v>
      </c>
      <c r="I33" s="6">
        <f ca="1">MAX(0,(100-C33)*LookupTables!$I$4*F33*G33+H33)</f>
        <v>240.88801816672395</v>
      </c>
      <c r="J33" s="6">
        <f ca="1">MAX(0,(C33-50)*LookupTables!$I$5*F33*G33+H33)</f>
        <v>81.388018166723953</v>
      </c>
      <c r="K33" s="6">
        <f t="shared" ca="1" si="2"/>
        <v>322.27603633344791</v>
      </c>
      <c r="L33" s="6">
        <f ca="1">MAX(0,K33*(1+_xlfn.NORM.INV(RAND(),LookupTables!$I$6,0.08)))</f>
        <v>379.582982227115</v>
      </c>
      <c r="M33" s="6">
        <f t="shared" ca="1" si="3"/>
        <v>322.27603633344791</v>
      </c>
      <c r="N33" s="6">
        <f t="shared" ca="1" si="4"/>
        <v>0</v>
      </c>
      <c r="O33" s="6">
        <f t="shared" ca="1" si="5"/>
        <v>57.306945893667091</v>
      </c>
    </row>
    <row r="34" spans="1:15">
      <c r="A34" s="4">
        <v>45516</v>
      </c>
      <c r="B34" s="2" t="s">
        <v>17</v>
      </c>
      <c r="C34" s="2">
        <v>39.9</v>
      </c>
      <c r="D34" s="2">
        <f t="shared" ref="D34:D65" si="6">MONTH(A34)</f>
        <v>8</v>
      </c>
      <c r="E34" s="2">
        <f t="shared" ref="E34:E65" si="7">YEAR(A34)</f>
        <v>2024</v>
      </c>
      <c r="F34" s="3">
        <f>VLOOKUP(B34,LookupTables!$A$2:$B$8,2,FALSE)</f>
        <v>0.85</v>
      </c>
      <c r="G34" s="3">
        <f>INDEX(LookupTables!$F$2:$F$13,MATCH(D34,LookupTables!$D$2:$D$13,0))</f>
        <v>1.25</v>
      </c>
      <c r="H34" s="5">
        <f ca="1">_xlfn.NORM.INV(RAND(),LookupTables!$I$2,LookupTables!$I$3)</f>
        <v>22.811198954834317</v>
      </c>
      <c r="I34" s="6">
        <f ca="1">MAX(0,(100-C34)*LookupTables!$I$4*F34*G34+H34)</f>
        <v>342.09244895483431</v>
      </c>
      <c r="J34" s="6">
        <f ca="1">MAX(0,(C34-50)*LookupTables!$I$5*F34*G34+H34)</f>
        <v>0</v>
      </c>
      <c r="K34" s="6">
        <f t="shared" ref="K34:K65" ca="1" si="8">I34+J34</f>
        <v>342.09244895483431</v>
      </c>
      <c r="L34" s="6">
        <f ca="1">MAX(0,K34*(1+_xlfn.NORM.INV(RAND(),LookupTables!$I$6,0.08)))</f>
        <v>368.72744050461733</v>
      </c>
      <c r="M34" s="6">
        <f t="shared" ref="M34:M65" ca="1" si="9">MIN(K34,L34)</f>
        <v>342.09244895483431</v>
      </c>
      <c r="N34" s="6">
        <f t="shared" ref="N34:N65" ca="1" si="10">MAX(0,K34-L34)</f>
        <v>0</v>
      </c>
      <c r="O34" s="6">
        <f t="shared" ref="O34:O65" ca="1" si="11">MAX(0,L34-K34)</f>
        <v>26.634991549783024</v>
      </c>
    </row>
    <row r="35" spans="1:15">
      <c r="A35" s="4">
        <v>45523</v>
      </c>
      <c r="B35" s="2" t="s">
        <v>19</v>
      </c>
      <c r="C35" s="2">
        <v>81</v>
      </c>
      <c r="D35" s="2">
        <f t="shared" si="6"/>
        <v>8</v>
      </c>
      <c r="E35" s="2">
        <f t="shared" si="7"/>
        <v>2024</v>
      </c>
      <c r="F35" s="3">
        <f>VLOOKUP(B35,LookupTables!$A$2:$B$8,2,FALSE)</f>
        <v>1.05</v>
      </c>
      <c r="G35" s="3">
        <f>INDEX(LookupTables!$F$2:$F$13,MATCH(D35,LookupTables!$D$2:$D$13,0))</f>
        <v>1.25</v>
      </c>
      <c r="H35" s="5">
        <f ca="1">_xlfn.NORM.INV(RAND(),LookupTables!$I$2,LookupTables!$I$3)</f>
        <v>-56.154140259625031</v>
      </c>
      <c r="I35" s="6">
        <f ca="1">MAX(0,(100-C35)*LookupTables!$I$4*F35*G35+H35)</f>
        <v>68.533359740374976</v>
      </c>
      <c r="J35" s="6">
        <f ca="1">MAX(0,(C35-50)*LookupTables!$I$5*F35*G35+H35)</f>
        <v>147.28335974037498</v>
      </c>
      <c r="K35" s="6">
        <f t="shared" ca="1" si="8"/>
        <v>215.81671948074995</v>
      </c>
      <c r="L35" s="6">
        <f ca="1">MAX(0,K35*(1+_xlfn.NORM.INV(RAND(),LookupTables!$I$6,0.08)))</f>
        <v>235.85807868553852</v>
      </c>
      <c r="M35" s="6">
        <f t="shared" ca="1" si="9"/>
        <v>215.81671948074995</v>
      </c>
      <c r="N35" s="6">
        <f t="shared" ca="1" si="10"/>
        <v>0</v>
      </c>
      <c r="O35" s="6">
        <f t="shared" ca="1" si="11"/>
        <v>20.041359204788563</v>
      </c>
    </row>
    <row r="36" spans="1:15">
      <c r="A36" s="4">
        <v>45530</v>
      </c>
      <c r="B36" s="2" t="s">
        <v>21</v>
      </c>
      <c r="C36" s="2">
        <v>65.400000000000006</v>
      </c>
      <c r="D36" s="2">
        <f t="shared" si="6"/>
        <v>8</v>
      </c>
      <c r="E36" s="2">
        <f t="shared" si="7"/>
        <v>2024</v>
      </c>
      <c r="F36" s="3">
        <f>VLOOKUP(B36,LookupTables!$A$2:$B$8,2,FALSE)</f>
        <v>0.7</v>
      </c>
      <c r="G36" s="3">
        <f>INDEX(LookupTables!$F$2:$F$13,MATCH(D36,LookupTables!$D$2:$D$13,0))</f>
        <v>1.25</v>
      </c>
      <c r="H36" s="5">
        <f ca="1">_xlfn.NORM.INV(RAND(),LookupTables!$I$2,LookupTables!$I$3)</f>
        <v>72.622335267693586</v>
      </c>
      <c r="I36" s="6">
        <f ca="1">MAX(0,(100-C36)*LookupTables!$I$4*F36*G36+H36)</f>
        <v>223.99733526769353</v>
      </c>
      <c r="J36" s="6">
        <f ca="1">MAX(0,(C36-50)*LookupTables!$I$5*F36*G36+H36)</f>
        <v>139.99733526769361</v>
      </c>
      <c r="K36" s="6">
        <f t="shared" ca="1" si="8"/>
        <v>363.99467053538717</v>
      </c>
      <c r="L36" s="6">
        <f ca="1">MAX(0,K36*(1+_xlfn.NORM.INV(RAND(),LookupTables!$I$6,0.08)))</f>
        <v>440.13272532423349</v>
      </c>
      <c r="M36" s="6">
        <f t="shared" ca="1" si="9"/>
        <v>363.99467053538717</v>
      </c>
      <c r="N36" s="6">
        <f t="shared" ca="1" si="10"/>
        <v>0</v>
      </c>
      <c r="O36" s="6">
        <f t="shared" ca="1" si="11"/>
        <v>76.138054788846318</v>
      </c>
    </row>
    <row r="37" spans="1:15">
      <c r="A37" s="4">
        <v>45537</v>
      </c>
      <c r="B37" s="2" t="s">
        <v>7</v>
      </c>
      <c r="C37" s="2">
        <v>76.400000000000006</v>
      </c>
      <c r="D37" s="2">
        <f t="shared" si="6"/>
        <v>9</v>
      </c>
      <c r="E37" s="2">
        <f t="shared" si="7"/>
        <v>2024</v>
      </c>
      <c r="F37" s="3">
        <f>VLOOKUP(B37,LookupTables!$A$2:$B$8,2,FALSE)</f>
        <v>1</v>
      </c>
      <c r="G37" s="3">
        <f>INDEX(LookupTables!$F$2:$F$13,MATCH(D37,LookupTables!$D$2:$D$13,0))</f>
        <v>0.8</v>
      </c>
      <c r="H37" s="5">
        <f ca="1">_xlfn.NORM.INV(RAND(),LookupTables!$I$2,LookupTables!$I$3)</f>
        <v>52.05991235978734</v>
      </c>
      <c r="I37" s="6">
        <f ca="1">MAX(0,(100-C37)*LookupTables!$I$4*F37*G37+H37)</f>
        <v>146.45991235978732</v>
      </c>
      <c r="J37" s="6">
        <f ca="1">MAX(0,(C37-50)*LookupTables!$I$5*F37*G37+H37)</f>
        <v>157.65991235978737</v>
      </c>
      <c r="K37" s="6">
        <f t="shared" ca="1" si="8"/>
        <v>304.11982471957469</v>
      </c>
      <c r="L37" s="6">
        <f ca="1">MAX(0,K37*(1+_xlfn.NORM.INV(RAND(),LookupTables!$I$6,0.08)))</f>
        <v>323.70878502943697</v>
      </c>
      <c r="M37" s="6">
        <f t="shared" ca="1" si="9"/>
        <v>304.11982471957469</v>
      </c>
      <c r="N37" s="6">
        <f t="shared" ca="1" si="10"/>
        <v>0</v>
      </c>
      <c r="O37" s="6">
        <f t="shared" ca="1" si="11"/>
        <v>19.588960309862273</v>
      </c>
    </row>
    <row r="38" spans="1:15">
      <c r="A38" s="4">
        <v>45544</v>
      </c>
      <c r="B38" s="2" t="s">
        <v>10</v>
      </c>
      <c r="C38" s="2">
        <v>63.3</v>
      </c>
      <c r="D38" s="2">
        <f t="shared" si="6"/>
        <v>9</v>
      </c>
      <c r="E38" s="2">
        <f t="shared" si="7"/>
        <v>2024</v>
      </c>
      <c r="F38" s="3">
        <f>VLOOKUP(B38,LookupTables!$A$2:$B$8,2,FALSE)</f>
        <v>1.2</v>
      </c>
      <c r="G38" s="3">
        <f>INDEX(LookupTables!$F$2:$F$13,MATCH(D38,LookupTables!$D$2:$D$13,0))</f>
        <v>0.8</v>
      </c>
      <c r="H38" s="5">
        <f ca="1">_xlfn.NORM.INV(RAND(),LookupTables!$I$2,LookupTables!$I$3)</f>
        <v>-24.40896188599427</v>
      </c>
      <c r="I38" s="6">
        <f ca="1">MAX(0,(100-C38)*LookupTables!$I$4*F38*G38+H38)</f>
        <v>151.75103811400572</v>
      </c>
      <c r="J38" s="6">
        <f ca="1">MAX(0,(C38-50)*LookupTables!$I$5*F38*G38+H38)</f>
        <v>39.431038114005716</v>
      </c>
      <c r="K38" s="6">
        <f t="shared" ca="1" si="8"/>
        <v>191.18207622801145</v>
      </c>
      <c r="L38" s="6">
        <f ca="1">MAX(0,K38*(1+_xlfn.NORM.INV(RAND(),LookupTables!$I$6,0.08)))</f>
        <v>194.10872930166846</v>
      </c>
      <c r="M38" s="6">
        <f t="shared" ca="1" si="9"/>
        <v>191.18207622801145</v>
      </c>
      <c r="N38" s="6">
        <f t="shared" ca="1" si="10"/>
        <v>0</v>
      </c>
      <c r="O38" s="6">
        <f t="shared" ca="1" si="11"/>
        <v>2.9266530736570076</v>
      </c>
    </row>
    <row r="39" spans="1:15">
      <c r="A39" s="4">
        <v>45551</v>
      </c>
      <c r="B39" s="2" t="s">
        <v>12</v>
      </c>
      <c r="C39" s="2">
        <v>52.9</v>
      </c>
      <c r="D39" s="2">
        <f t="shared" si="6"/>
        <v>9</v>
      </c>
      <c r="E39" s="2">
        <f t="shared" si="7"/>
        <v>2024</v>
      </c>
      <c r="F39" s="3">
        <f>VLOOKUP(B39,LookupTables!$A$2:$B$8,2,FALSE)</f>
        <v>0.9</v>
      </c>
      <c r="G39" s="3">
        <f>INDEX(LookupTables!$F$2:$F$13,MATCH(D39,LookupTables!$D$2:$D$13,0))</f>
        <v>0.8</v>
      </c>
      <c r="H39" s="5">
        <f ca="1">_xlfn.NORM.INV(RAND(),LookupTables!$I$2,LookupTables!$I$3)</f>
        <v>14.23966848514163</v>
      </c>
      <c r="I39" s="6">
        <f ca="1">MAX(0,(100-C39)*LookupTables!$I$4*F39*G39+H39)</f>
        <v>183.79966848514167</v>
      </c>
      <c r="J39" s="6">
        <f ca="1">MAX(0,(C39-50)*LookupTables!$I$5*F39*G39+H39)</f>
        <v>24.679668485141626</v>
      </c>
      <c r="K39" s="6">
        <f t="shared" ca="1" si="8"/>
        <v>208.4793369702833</v>
      </c>
      <c r="L39" s="6">
        <f ca="1">MAX(0,K39*(1+_xlfn.NORM.INV(RAND(),LookupTables!$I$6,0.08)))</f>
        <v>223.59097300062857</v>
      </c>
      <c r="M39" s="6">
        <f t="shared" ca="1" si="9"/>
        <v>208.4793369702833</v>
      </c>
      <c r="N39" s="6">
        <f t="shared" ca="1" si="10"/>
        <v>0</v>
      </c>
      <c r="O39" s="6">
        <f t="shared" ca="1" si="11"/>
        <v>15.111636030345267</v>
      </c>
    </row>
    <row r="40" spans="1:15">
      <c r="A40" s="4">
        <v>45558</v>
      </c>
      <c r="B40" s="2" t="s">
        <v>15</v>
      </c>
      <c r="C40" s="2">
        <v>66.2</v>
      </c>
      <c r="D40" s="2">
        <f t="shared" si="6"/>
        <v>9</v>
      </c>
      <c r="E40" s="2">
        <f t="shared" si="7"/>
        <v>2024</v>
      </c>
      <c r="F40" s="3">
        <f>VLOOKUP(B40,LookupTables!$A$2:$B$8,2,FALSE)</f>
        <v>1.1000000000000001</v>
      </c>
      <c r="G40" s="3">
        <f>INDEX(LookupTables!$F$2:$F$13,MATCH(D40,LookupTables!$D$2:$D$13,0))</f>
        <v>0.8</v>
      </c>
      <c r="H40" s="5">
        <f ca="1">_xlfn.NORM.INV(RAND(),LookupTables!$I$2,LookupTables!$I$3)</f>
        <v>13.467679983606043</v>
      </c>
      <c r="I40" s="6">
        <f ca="1">MAX(0,(100-C40)*LookupTables!$I$4*F40*G40+H40)</f>
        <v>162.18767998360605</v>
      </c>
      <c r="J40" s="6">
        <f ca="1">MAX(0,(C40-50)*LookupTables!$I$5*F40*G40+H40)</f>
        <v>84.747679983606062</v>
      </c>
      <c r="K40" s="6">
        <f t="shared" ca="1" si="8"/>
        <v>246.93535996721209</v>
      </c>
      <c r="L40" s="6">
        <f ca="1">MAX(0,K40*(1+_xlfn.NORM.INV(RAND(),LookupTables!$I$6,0.08)))</f>
        <v>253.81295540083187</v>
      </c>
      <c r="M40" s="6">
        <f t="shared" ca="1" si="9"/>
        <v>246.93535996721209</v>
      </c>
      <c r="N40" s="6">
        <f t="shared" ca="1" si="10"/>
        <v>0</v>
      </c>
      <c r="O40" s="6">
        <f t="shared" ca="1" si="11"/>
        <v>6.8775954336197742</v>
      </c>
    </row>
    <row r="41" spans="1:15">
      <c r="A41" s="4">
        <v>45565</v>
      </c>
      <c r="B41" s="2" t="s">
        <v>17</v>
      </c>
      <c r="C41" s="2">
        <v>53</v>
      </c>
      <c r="D41" s="2">
        <f t="shared" si="6"/>
        <v>9</v>
      </c>
      <c r="E41" s="2">
        <f t="shared" si="7"/>
        <v>2024</v>
      </c>
      <c r="F41" s="3">
        <f>VLOOKUP(B41,LookupTables!$A$2:$B$8,2,FALSE)</f>
        <v>0.85</v>
      </c>
      <c r="G41" s="3">
        <f>INDEX(LookupTables!$F$2:$F$13,MATCH(D41,LookupTables!$D$2:$D$13,0))</f>
        <v>0.8</v>
      </c>
      <c r="H41" s="5">
        <f ca="1">_xlfn.NORM.INV(RAND(),LookupTables!$I$2,LookupTables!$I$3)</f>
        <v>42.794418885892888</v>
      </c>
      <c r="I41" s="6">
        <f ca="1">MAX(0,(100-C41)*LookupTables!$I$4*F41*G41+H41)</f>
        <v>202.59441888589291</v>
      </c>
      <c r="J41" s="6">
        <f ca="1">MAX(0,(C41-50)*LookupTables!$I$5*F41*G41+H41)</f>
        <v>52.994418885892891</v>
      </c>
      <c r="K41" s="6">
        <f t="shared" ca="1" si="8"/>
        <v>255.58883777178579</v>
      </c>
      <c r="L41" s="6">
        <f ca="1">MAX(0,K41*(1+_xlfn.NORM.INV(RAND(),LookupTables!$I$6,0.08)))</f>
        <v>262.50219858529226</v>
      </c>
      <c r="M41" s="6">
        <f t="shared" ca="1" si="9"/>
        <v>255.58883777178579</v>
      </c>
      <c r="N41" s="6">
        <f t="shared" ca="1" si="10"/>
        <v>0</v>
      </c>
      <c r="O41" s="6">
        <f t="shared" ca="1" si="11"/>
        <v>6.9133608135064719</v>
      </c>
    </row>
    <row r="42" spans="1:15">
      <c r="A42" s="4">
        <v>45572</v>
      </c>
      <c r="B42" s="2" t="s">
        <v>19</v>
      </c>
      <c r="C42" s="2">
        <v>63.6</v>
      </c>
      <c r="D42" s="2">
        <f t="shared" si="6"/>
        <v>10</v>
      </c>
      <c r="E42" s="2">
        <f t="shared" si="7"/>
        <v>2024</v>
      </c>
      <c r="F42" s="3">
        <f>VLOOKUP(B42,LookupTables!$A$2:$B$8,2,FALSE)</f>
        <v>1.05</v>
      </c>
      <c r="G42" s="3">
        <f>INDEX(LookupTables!$F$2:$F$13,MATCH(D42,LookupTables!$D$2:$D$13,0))</f>
        <v>0.85</v>
      </c>
      <c r="H42" s="5">
        <f ca="1">_xlfn.NORM.INV(RAND(),LookupTables!$I$2,LookupTables!$I$3)</f>
        <v>-36.145970147331063</v>
      </c>
      <c r="I42" s="6">
        <f ca="1">MAX(0,(100-C42)*LookupTables!$I$4*F42*G42+H42)</f>
        <v>126.28902985266893</v>
      </c>
      <c r="J42" s="6">
        <f ca="1">MAX(0,(C42-50)*LookupTables!$I$5*F42*G42+H42)</f>
        <v>24.544029852668942</v>
      </c>
      <c r="K42" s="6">
        <f t="shared" ca="1" si="8"/>
        <v>150.83305970533786</v>
      </c>
      <c r="L42" s="6">
        <f ca="1">MAX(0,K42*(1+_xlfn.NORM.INV(RAND(),LookupTables!$I$6,0.08)))</f>
        <v>164.72690911242148</v>
      </c>
      <c r="M42" s="6">
        <f t="shared" ca="1" si="9"/>
        <v>150.83305970533786</v>
      </c>
      <c r="N42" s="6">
        <f t="shared" ca="1" si="10"/>
        <v>0</v>
      </c>
      <c r="O42" s="6">
        <f t="shared" ca="1" si="11"/>
        <v>13.893849407083621</v>
      </c>
    </row>
    <row r="43" spans="1:15">
      <c r="A43" s="4">
        <v>45579</v>
      </c>
      <c r="B43" s="2" t="s">
        <v>21</v>
      </c>
      <c r="C43" s="2">
        <v>74.5</v>
      </c>
      <c r="D43" s="2">
        <f t="shared" si="6"/>
        <v>10</v>
      </c>
      <c r="E43" s="2">
        <f t="shared" si="7"/>
        <v>2024</v>
      </c>
      <c r="F43" s="3">
        <f>VLOOKUP(B43,LookupTables!$A$2:$B$8,2,FALSE)</f>
        <v>0.7</v>
      </c>
      <c r="G43" s="3">
        <f>INDEX(LookupTables!$F$2:$F$13,MATCH(D43,LookupTables!$D$2:$D$13,0))</f>
        <v>0.85</v>
      </c>
      <c r="H43" s="5">
        <f ca="1">_xlfn.NORM.INV(RAND(),LookupTables!$I$2,LookupTables!$I$3)</f>
        <v>61.447723286103574</v>
      </c>
      <c r="I43" s="6">
        <f ca="1">MAX(0,(100-C43)*LookupTables!$I$4*F43*G43+H43)</f>
        <v>137.31022328610356</v>
      </c>
      <c r="J43" s="6">
        <f ca="1">MAX(0,(C43-50)*LookupTables!$I$5*F43*G43+H43)</f>
        <v>134.33522328610357</v>
      </c>
      <c r="K43" s="6">
        <f t="shared" ca="1" si="8"/>
        <v>271.64544657220711</v>
      </c>
      <c r="L43" s="6">
        <f ca="1">MAX(0,K43*(1+_xlfn.NORM.INV(RAND(),LookupTables!$I$6,0.08)))</f>
        <v>297.00190167190402</v>
      </c>
      <c r="M43" s="6">
        <f t="shared" ca="1" si="9"/>
        <v>271.64544657220711</v>
      </c>
      <c r="N43" s="6">
        <f t="shared" ca="1" si="10"/>
        <v>0</v>
      </c>
      <c r="O43" s="6">
        <f t="shared" ca="1" si="11"/>
        <v>25.356455099696916</v>
      </c>
    </row>
    <row r="44" spans="1:15">
      <c r="A44" s="4">
        <v>45586</v>
      </c>
      <c r="B44" s="2" t="s">
        <v>7</v>
      </c>
      <c r="C44" s="2">
        <v>58.6</v>
      </c>
      <c r="D44" s="2">
        <f t="shared" si="6"/>
        <v>10</v>
      </c>
      <c r="E44" s="2">
        <f t="shared" si="7"/>
        <v>2024</v>
      </c>
      <c r="F44" s="3">
        <f>VLOOKUP(B44,LookupTables!$A$2:$B$8,2,FALSE)</f>
        <v>1</v>
      </c>
      <c r="G44" s="3">
        <f>INDEX(LookupTables!$F$2:$F$13,MATCH(D44,LookupTables!$D$2:$D$13,0))</f>
        <v>0.85</v>
      </c>
      <c r="H44" s="5">
        <f ca="1">_xlfn.NORM.INV(RAND(),LookupTables!$I$2,LookupTables!$I$3)</f>
        <v>-30.678031267833195</v>
      </c>
      <c r="I44" s="6">
        <f ca="1">MAX(0,(100-C44)*LookupTables!$I$4*F44*G44+H44)</f>
        <v>145.27196873216678</v>
      </c>
      <c r="J44" s="6">
        <f ca="1">MAX(0,(C44-50)*LookupTables!$I$5*F44*G44+H44)</f>
        <v>5.8719687321668097</v>
      </c>
      <c r="K44" s="6">
        <f t="shared" ca="1" si="8"/>
        <v>151.14393746433359</v>
      </c>
      <c r="L44" s="6">
        <f ca="1">MAX(0,K44*(1+_xlfn.NORM.INV(RAND(),LookupTables!$I$6,0.08)))</f>
        <v>171.54611700822807</v>
      </c>
      <c r="M44" s="6">
        <f t="shared" ca="1" si="9"/>
        <v>151.14393746433359</v>
      </c>
      <c r="N44" s="6">
        <f t="shared" ca="1" si="10"/>
        <v>0</v>
      </c>
      <c r="O44" s="6">
        <f t="shared" ca="1" si="11"/>
        <v>20.402179543894476</v>
      </c>
    </row>
    <row r="45" spans="1:15">
      <c r="A45" s="4">
        <v>45593</v>
      </c>
      <c r="B45" s="2" t="s">
        <v>10</v>
      </c>
      <c r="C45" s="2">
        <v>50.1</v>
      </c>
      <c r="D45" s="2">
        <f t="shared" si="6"/>
        <v>10</v>
      </c>
      <c r="E45" s="2">
        <f t="shared" si="7"/>
        <v>2024</v>
      </c>
      <c r="F45" s="3">
        <f>VLOOKUP(B45,LookupTables!$A$2:$B$8,2,FALSE)</f>
        <v>1.2</v>
      </c>
      <c r="G45" s="3">
        <f>INDEX(LookupTables!$F$2:$F$13,MATCH(D45,LookupTables!$D$2:$D$13,0))</f>
        <v>0.85</v>
      </c>
      <c r="H45" s="5">
        <f ca="1">_xlfn.NORM.INV(RAND(),LookupTables!$I$2,LookupTables!$I$3)</f>
        <v>-7.6238556461007452</v>
      </c>
      <c r="I45" s="6">
        <f ca="1">MAX(0,(100-C45)*LookupTables!$I$4*F45*G45+H45)</f>
        <v>246.86614435389924</v>
      </c>
      <c r="J45" s="6">
        <f ca="1">MAX(0,(C45-50)*LookupTables!$I$5*F45*G45+H45)</f>
        <v>0</v>
      </c>
      <c r="K45" s="6">
        <f t="shared" ca="1" si="8"/>
        <v>246.86614435389924</v>
      </c>
      <c r="L45" s="6">
        <f ca="1">MAX(0,K45*(1+_xlfn.NORM.INV(RAND(),LookupTables!$I$6,0.08)))</f>
        <v>282.5777027410399</v>
      </c>
      <c r="M45" s="6">
        <f t="shared" ca="1" si="9"/>
        <v>246.86614435389924</v>
      </c>
      <c r="N45" s="6">
        <f t="shared" ca="1" si="10"/>
        <v>0</v>
      </c>
      <c r="O45" s="6">
        <f t="shared" ca="1" si="11"/>
        <v>35.711558387140656</v>
      </c>
    </row>
    <row r="46" spans="1:15">
      <c r="A46" s="4">
        <v>45600</v>
      </c>
      <c r="B46" s="2" t="s">
        <v>12</v>
      </c>
      <c r="C46" s="2">
        <v>48.2</v>
      </c>
      <c r="D46" s="2">
        <f t="shared" si="6"/>
        <v>11</v>
      </c>
      <c r="E46" s="2">
        <f t="shared" si="7"/>
        <v>2024</v>
      </c>
      <c r="F46" s="3">
        <f>VLOOKUP(B46,LookupTables!$A$2:$B$8,2,FALSE)</f>
        <v>0.9</v>
      </c>
      <c r="G46" s="3">
        <f>INDEX(LookupTables!$F$2:$F$13,MATCH(D46,LookupTables!$D$2:$D$13,0))</f>
        <v>1</v>
      </c>
      <c r="H46" s="5">
        <f ca="1">_xlfn.NORM.INV(RAND(),LookupTables!$I$2,LookupTables!$I$3)</f>
        <v>-23.171677444026024</v>
      </c>
      <c r="I46" s="6">
        <f ca="1">MAX(0,(100-C46)*LookupTables!$I$4*F46*G46+H46)</f>
        <v>209.92832255597398</v>
      </c>
      <c r="J46" s="6">
        <f ca="1">MAX(0,(C46-50)*LookupTables!$I$5*F46*G46+H46)</f>
        <v>0</v>
      </c>
      <c r="K46" s="6">
        <f t="shared" ca="1" si="8"/>
        <v>209.92832255597398</v>
      </c>
      <c r="L46" s="6">
        <f ca="1">MAX(0,K46*(1+_xlfn.NORM.INV(RAND(),LookupTables!$I$6,0.08)))</f>
        <v>247.64303389870841</v>
      </c>
      <c r="M46" s="6">
        <f t="shared" ca="1" si="9"/>
        <v>209.92832255597398</v>
      </c>
      <c r="N46" s="6">
        <f t="shared" ca="1" si="10"/>
        <v>0</v>
      </c>
      <c r="O46" s="6">
        <f t="shared" ca="1" si="11"/>
        <v>37.714711342734432</v>
      </c>
    </row>
    <row r="47" spans="1:15">
      <c r="A47" s="4">
        <v>45607</v>
      </c>
      <c r="B47" s="2" t="s">
        <v>15</v>
      </c>
      <c r="C47" s="2">
        <v>43.7</v>
      </c>
      <c r="D47" s="2">
        <f t="shared" si="6"/>
        <v>11</v>
      </c>
      <c r="E47" s="2">
        <f t="shared" si="7"/>
        <v>2024</v>
      </c>
      <c r="F47" s="3">
        <f>VLOOKUP(B47,LookupTables!$A$2:$B$8,2,FALSE)</f>
        <v>1.1000000000000001</v>
      </c>
      <c r="G47" s="3">
        <f>INDEX(LookupTables!$F$2:$F$13,MATCH(D47,LookupTables!$D$2:$D$13,0))</f>
        <v>1</v>
      </c>
      <c r="H47" s="5">
        <f ca="1">_xlfn.NORM.INV(RAND(),LookupTables!$I$2,LookupTables!$I$3)</f>
        <v>-43.157253726742326</v>
      </c>
      <c r="I47" s="6">
        <f ca="1">MAX(0,(100-C47)*LookupTables!$I$4*F47*G47+H47)</f>
        <v>266.49274627325769</v>
      </c>
      <c r="J47" s="6">
        <f ca="1">MAX(0,(C47-50)*LookupTables!$I$5*F47*G47+H47)</f>
        <v>0</v>
      </c>
      <c r="K47" s="6">
        <f t="shared" ca="1" si="8"/>
        <v>266.49274627325769</v>
      </c>
      <c r="L47" s="6">
        <f ca="1">MAX(0,K47*(1+_xlfn.NORM.INV(RAND(),LookupTables!$I$6,0.08)))</f>
        <v>260.34583885803909</v>
      </c>
      <c r="M47" s="6">
        <f t="shared" ca="1" si="9"/>
        <v>260.34583885803909</v>
      </c>
      <c r="N47" s="6">
        <f t="shared" ca="1" si="10"/>
        <v>6.1469074152186067</v>
      </c>
      <c r="O47" s="6">
        <f t="shared" ca="1" si="11"/>
        <v>0</v>
      </c>
    </row>
    <row r="48" spans="1:15">
      <c r="A48" s="4">
        <v>45614</v>
      </c>
      <c r="B48" s="2" t="s">
        <v>17</v>
      </c>
      <c r="C48" s="2">
        <v>74.2</v>
      </c>
      <c r="D48" s="2">
        <f t="shared" si="6"/>
        <v>11</v>
      </c>
      <c r="E48" s="2">
        <f t="shared" si="7"/>
        <v>2024</v>
      </c>
      <c r="F48" s="3">
        <f>VLOOKUP(B48,LookupTables!$A$2:$B$8,2,FALSE)</f>
        <v>0.85</v>
      </c>
      <c r="G48" s="3">
        <f>INDEX(LookupTables!$F$2:$F$13,MATCH(D48,LookupTables!$D$2:$D$13,0))</f>
        <v>1</v>
      </c>
      <c r="H48" s="5">
        <f ca="1">_xlfn.NORM.INV(RAND(),LookupTables!$I$2,LookupTables!$I$3)</f>
        <v>105.40293510467778</v>
      </c>
      <c r="I48" s="6">
        <f ca="1">MAX(0,(100-C48)*LookupTables!$I$4*F48*G48+H48)</f>
        <v>215.05293510467777</v>
      </c>
      <c r="J48" s="6">
        <f ca="1">MAX(0,(C48-50)*LookupTables!$I$5*F48*G48+H48)</f>
        <v>208.25293510467779</v>
      </c>
      <c r="K48" s="6">
        <f t="shared" ca="1" si="8"/>
        <v>423.30587020935559</v>
      </c>
      <c r="L48" s="6">
        <f ca="1">MAX(0,K48*(1+_xlfn.NORM.INV(RAND(),LookupTables!$I$6,0.08)))</f>
        <v>414.69332923370848</v>
      </c>
      <c r="M48" s="6">
        <f t="shared" ca="1" si="9"/>
        <v>414.69332923370848</v>
      </c>
      <c r="N48" s="6">
        <f t="shared" ca="1" si="10"/>
        <v>8.6125409756471072</v>
      </c>
      <c r="O48" s="6">
        <f t="shared" ca="1" si="11"/>
        <v>0</v>
      </c>
    </row>
    <row r="49" spans="1:15">
      <c r="A49" s="4">
        <v>45621</v>
      </c>
      <c r="B49" s="2" t="s">
        <v>19</v>
      </c>
      <c r="C49" s="2">
        <v>56.4</v>
      </c>
      <c r="D49" s="2">
        <f t="shared" si="6"/>
        <v>11</v>
      </c>
      <c r="E49" s="2">
        <f t="shared" si="7"/>
        <v>2024</v>
      </c>
      <c r="F49" s="3">
        <f>VLOOKUP(B49,LookupTables!$A$2:$B$8,2,FALSE)</f>
        <v>1.05</v>
      </c>
      <c r="G49" s="3">
        <f>INDEX(LookupTables!$F$2:$F$13,MATCH(D49,LookupTables!$D$2:$D$13,0))</f>
        <v>1</v>
      </c>
      <c r="H49" s="5">
        <f ca="1">_xlfn.NORM.INV(RAND(),LookupTables!$I$2,LookupTables!$I$3)</f>
        <v>55.29108146755479</v>
      </c>
      <c r="I49" s="6">
        <f ca="1">MAX(0,(100-C49)*LookupTables!$I$4*F49*G49+H49)</f>
        <v>284.1910814675548</v>
      </c>
      <c r="J49" s="6">
        <f ca="1">MAX(0,(C49-50)*LookupTables!$I$5*F49*G49+H49)</f>
        <v>88.891081467554784</v>
      </c>
      <c r="K49" s="6">
        <f t="shared" ca="1" si="8"/>
        <v>373.08216293510958</v>
      </c>
      <c r="L49" s="6">
        <f ca="1">MAX(0,K49*(1+_xlfn.NORM.INV(RAND(),LookupTables!$I$6,0.08)))</f>
        <v>404.69712971221583</v>
      </c>
      <c r="M49" s="6">
        <f t="shared" ca="1" si="9"/>
        <v>373.08216293510958</v>
      </c>
      <c r="N49" s="6">
        <f t="shared" ca="1" si="10"/>
        <v>0</v>
      </c>
      <c r="O49" s="6">
        <f t="shared" ca="1" si="11"/>
        <v>31.614966777106247</v>
      </c>
    </row>
    <row r="50" spans="1:15">
      <c r="A50" s="4">
        <v>45628</v>
      </c>
      <c r="B50" s="2" t="s">
        <v>21</v>
      </c>
      <c r="C50" s="2">
        <v>76.900000000000006</v>
      </c>
      <c r="D50" s="2">
        <f t="shared" si="6"/>
        <v>12</v>
      </c>
      <c r="E50" s="2">
        <f t="shared" si="7"/>
        <v>2024</v>
      </c>
      <c r="F50" s="3">
        <f>VLOOKUP(B50,LookupTables!$A$2:$B$8,2,FALSE)</f>
        <v>0.7</v>
      </c>
      <c r="G50" s="3">
        <f>INDEX(LookupTables!$F$2:$F$13,MATCH(D50,LookupTables!$D$2:$D$13,0))</f>
        <v>1.4</v>
      </c>
      <c r="H50" s="5">
        <f ca="1">_xlfn.NORM.INV(RAND(),LookupTables!$I$2,LookupTables!$I$3)</f>
        <v>-66.670438386510142</v>
      </c>
      <c r="I50" s="6">
        <f ca="1">MAX(0,(100-C50)*LookupTables!$I$4*F50*G50+H50)</f>
        <v>46.519561613489827</v>
      </c>
      <c r="J50" s="6">
        <f ca="1">MAX(0,(C50-50)*LookupTables!$I$5*F50*G50+H50)</f>
        <v>65.139561613489889</v>
      </c>
      <c r="K50" s="6">
        <f t="shared" ca="1" si="8"/>
        <v>111.65912322697972</v>
      </c>
      <c r="L50" s="6">
        <f ca="1">MAX(0,K50*(1+_xlfn.NORM.INV(RAND(),LookupTables!$I$6,0.08)))</f>
        <v>109.47362273941528</v>
      </c>
      <c r="M50" s="6">
        <f t="shared" ca="1" si="9"/>
        <v>109.47362273941528</v>
      </c>
      <c r="N50" s="6">
        <f t="shared" ca="1" si="10"/>
        <v>2.1855004875644397</v>
      </c>
      <c r="O50" s="6">
        <f t="shared" ca="1" si="11"/>
        <v>0</v>
      </c>
    </row>
    <row r="51" spans="1:15">
      <c r="A51" s="4">
        <v>45635</v>
      </c>
      <c r="B51" s="2" t="s">
        <v>7</v>
      </c>
      <c r="C51" s="2">
        <v>30.4</v>
      </c>
      <c r="D51" s="2">
        <f t="shared" si="6"/>
        <v>12</v>
      </c>
      <c r="E51" s="2">
        <f t="shared" si="7"/>
        <v>2024</v>
      </c>
      <c r="F51" s="3">
        <f>VLOOKUP(B51,LookupTables!$A$2:$B$8,2,FALSE)</f>
        <v>1</v>
      </c>
      <c r="G51" s="3">
        <f>INDEX(LookupTables!$F$2:$F$13,MATCH(D51,LookupTables!$D$2:$D$13,0))</f>
        <v>1.4</v>
      </c>
      <c r="H51" s="5">
        <f ca="1">_xlfn.NORM.INV(RAND(),LookupTables!$I$2,LookupTables!$I$3)</f>
        <v>-27.635124112952319</v>
      </c>
      <c r="I51" s="6">
        <f ca="1">MAX(0,(100-C51)*LookupTables!$I$4*F51*G51+H51)</f>
        <v>459.56487588704766</v>
      </c>
      <c r="J51" s="6">
        <f ca="1">MAX(0,(C51-50)*LookupTables!$I$5*F51*G51+H51)</f>
        <v>0</v>
      </c>
      <c r="K51" s="6">
        <f t="shared" ca="1" si="8"/>
        <v>459.56487588704766</v>
      </c>
      <c r="L51" s="6">
        <f ca="1">MAX(0,K51*(1+_xlfn.NORM.INV(RAND(),LookupTables!$I$6,0.08)))</f>
        <v>450.56361566570735</v>
      </c>
      <c r="M51" s="6">
        <f t="shared" ca="1" si="9"/>
        <v>450.56361566570735</v>
      </c>
      <c r="N51" s="6">
        <f t="shared" ca="1" si="10"/>
        <v>9.001260221340317</v>
      </c>
      <c r="O51" s="6">
        <f t="shared" ca="1" si="11"/>
        <v>0</v>
      </c>
    </row>
    <row r="52" spans="1:15">
      <c r="A52" s="4">
        <v>45642</v>
      </c>
      <c r="B52" s="2" t="s">
        <v>10</v>
      </c>
      <c r="C52" s="2">
        <v>15.7</v>
      </c>
      <c r="D52" s="2">
        <f t="shared" si="6"/>
        <v>12</v>
      </c>
      <c r="E52" s="2">
        <f t="shared" si="7"/>
        <v>2024</v>
      </c>
      <c r="F52" s="3">
        <f>VLOOKUP(B52,LookupTables!$A$2:$B$8,2,FALSE)</f>
        <v>1.2</v>
      </c>
      <c r="G52" s="3">
        <f>INDEX(LookupTables!$F$2:$F$13,MATCH(D52,LookupTables!$D$2:$D$13,0))</f>
        <v>1.4</v>
      </c>
      <c r="H52" s="5">
        <f ca="1">_xlfn.NORM.INV(RAND(),LookupTables!$I$2,LookupTables!$I$3)</f>
        <v>-11.919929087179893</v>
      </c>
      <c r="I52" s="6">
        <f ca="1">MAX(0,(100-C52)*LookupTables!$I$4*F52*G52+H52)</f>
        <v>696.20007091282002</v>
      </c>
      <c r="J52" s="6">
        <f ca="1">MAX(0,(C52-50)*LookupTables!$I$5*F52*G52+H52)</f>
        <v>0</v>
      </c>
      <c r="K52" s="6">
        <f t="shared" ca="1" si="8"/>
        <v>696.20007091282002</v>
      </c>
      <c r="L52" s="6">
        <f ca="1">MAX(0,K52*(1+_xlfn.NORM.INV(RAND(),LookupTables!$I$6,0.08)))</f>
        <v>720.31128708227584</v>
      </c>
      <c r="M52" s="6">
        <f t="shared" ca="1" si="9"/>
        <v>696.20007091282002</v>
      </c>
      <c r="N52" s="6">
        <f t="shared" ca="1" si="10"/>
        <v>0</v>
      </c>
      <c r="O52" s="6">
        <f t="shared" ca="1" si="11"/>
        <v>24.111216169455815</v>
      </c>
    </row>
    <row r="53" spans="1:15">
      <c r="A53" s="4">
        <v>45649</v>
      </c>
      <c r="B53" s="2" t="s">
        <v>12</v>
      </c>
      <c r="C53" s="2">
        <v>43.5</v>
      </c>
      <c r="D53" s="2">
        <f t="shared" si="6"/>
        <v>12</v>
      </c>
      <c r="E53" s="2">
        <f t="shared" si="7"/>
        <v>2024</v>
      </c>
      <c r="F53" s="3">
        <f>VLOOKUP(B53,LookupTables!$A$2:$B$8,2,FALSE)</f>
        <v>0.9</v>
      </c>
      <c r="G53" s="3">
        <f>INDEX(LookupTables!$F$2:$F$13,MATCH(D53,LookupTables!$D$2:$D$13,0))</f>
        <v>1.4</v>
      </c>
      <c r="H53" s="5">
        <f ca="1">_xlfn.NORM.INV(RAND(),LookupTables!$I$2,LookupTables!$I$3)</f>
        <v>28.398880489881279</v>
      </c>
      <c r="I53" s="6">
        <f ca="1">MAX(0,(100-C53)*LookupTables!$I$4*F53*G53+H53)</f>
        <v>384.34888048988125</v>
      </c>
      <c r="J53" s="6">
        <f ca="1">MAX(0,(C53-50)*LookupTables!$I$5*F53*G53+H53)</f>
        <v>0</v>
      </c>
      <c r="K53" s="6">
        <f t="shared" ca="1" si="8"/>
        <v>384.34888048988125</v>
      </c>
      <c r="L53" s="6">
        <f ca="1">MAX(0,K53*(1+_xlfn.NORM.INV(RAND(),LookupTables!$I$6,0.08)))</f>
        <v>379.28967400660258</v>
      </c>
      <c r="M53" s="6">
        <f t="shared" ca="1" si="9"/>
        <v>379.28967400660258</v>
      </c>
      <c r="N53" s="6">
        <f t="shared" ca="1" si="10"/>
        <v>5.0592064832786718</v>
      </c>
      <c r="O53" s="6">
        <f t="shared" ca="1" si="11"/>
        <v>0</v>
      </c>
    </row>
    <row r="54" spans="1:15">
      <c r="A54" s="4">
        <v>45656</v>
      </c>
      <c r="B54" s="2" t="s">
        <v>15</v>
      </c>
      <c r="C54" s="2">
        <v>33.700000000000003</v>
      </c>
      <c r="D54" s="2">
        <f t="shared" si="6"/>
        <v>12</v>
      </c>
      <c r="E54" s="2">
        <f t="shared" si="7"/>
        <v>2024</v>
      </c>
      <c r="F54" s="3">
        <f>VLOOKUP(B54,LookupTables!$A$2:$B$8,2,FALSE)</f>
        <v>1.1000000000000001</v>
      </c>
      <c r="G54" s="3">
        <f>INDEX(LookupTables!$F$2:$F$13,MATCH(D54,LookupTables!$D$2:$D$13,0))</f>
        <v>1.4</v>
      </c>
      <c r="H54" s="5">
        <f ca="1">_xlfn.NORM.INV(RAND(),LookupTables!$I$2,LookupTables!$I$3)</f>
        <v>-68.077431648156647</v>
      </c>
      <c r="I54" s="6">
        <f ca="1">MAX(0,(100-C54)*LookupTables!$I$4*F54*G54+H54)</f>
        <v>442.43256835184332</v>
      </c>
      <c r="J54" s="6">
        <f ca="1">MAX(0,(C54-50)*LookupTables!$I$5*F54*G54+H54)</f>
        <v>0</v>
      </c>
      <c r="K54" s="6">
        <f t="shared" ca="1" si="8"/>
        <v>442.43256835184332</v>
      </c>
      <c r="L54" s="6">
        <f ca="1">MAX(0,K54*(1+_xlfn.NORM.INV(RAND(),LookupTables!$I$6,0.08)))</f>
        <v>544.37477543364389</v>
      </c>
      <c r="M54" s="6">
        <f t="shared" ca="1" si="9"/>
        <v>442.43256835184332</v>
      </c>
      <c r="N54" s="6">
        <f t="shared" ca="1" si="10"/>
        <v>0</v>
      </c>
      <c r="O54" s="6">
        <f t="shared" ca="1" si="11"/>
        <v>101.94220708180057</v>
      </c>
    </row>
    <row r="55" spans="1:15">
      <c r="A55" s="4">
        <v>45663</v>
      </c>
      <c r="B55" s="2" t="s">
        <v>17</v>
      </c>
      <c r="C55" s="2">
        <v>90.7</v>
      </c>
      <c r="D55" s="2">
        <f t="shared" si="6"/>
        <v>1</v>
      </c>
      <c r="E55" s="2">
        <f t="shared" si="7"/>
        <v>2025</v>
      </c>
      <c r="F55" s="3">
        <f>VLOOKUP(B55,LookupTables!$A$2:$B$8,2,FALSE)</f>
        <v>0.85</v>
      </c>
      <c r="G55" s="3">
        <f>INDEX(LookupTables!$F$2:$F$13,MATCH(D55,LookupTables!$D$2:$D$13,0))</f>
        <v>1.3</v>
      </c>
      <c r="H55" s="5">
        <f ca="1">_xlfn.NORM.INV(RAND(),LookupTables!$I$2,LookupTables!$I$3)</f>
        <v>8.8483038289983647</v>
      </c>
      <c r="I55" s="6">
        <f ca="1">MAX(0,(100-C55)*LookupTables!$I$4*F55*G55+H55)</f>
        <v>60.230803828998347</v>
      </c>
      <c r="J55" s="6">
        <f ca="1">MAX(0,(C55-50)*LookupTables!$I$5*F55*G55+H55)</f>
        <v>233.71580382899836</v>
      </c>
      <c r="K55" s="6">
        <f t="shared" ca="1" si="8"/>
        <v>293.94660765799671</v>
      </c>
      <c r="L55" s="6">
        <f ca="1">MAX(0,K55*(1+_xlfn.NORM.INV(RAND(),LookupTables!$I$6,0.08)))</f>
        <v>313.56456516681624</v>
      </c>
      <c r="M55" s="6">
        <f t="shared" ca="1" si="9"/>
        <v>293.94660765799671</v>
      </c>
      <c r="N55" s="6">
        <f t="shared" ca="1" si="10"/>
        <v>0</v>
      </c>
      <c r="O55" s="6">
        <f t="shared" ca="1" si="11"/>
        <v>19.617957508819529</v>
      </c>
    </row>
    <row r="56" spans="1:15">
      <c r="A56" s="4">
        <v>45670</v>
      </c>
      <c r="B56" s="2" t="s">
        <v>19</v>
      </c>
      <c r="C56" s="2">
        <v>37.9</v>
      </c>
      <c r="D56" s="2">
        <f t="shared" si="6"/>
        <v>1</v>
      </c>
      <c r="E56" s="2">
        <f t="shared" si="7"/>
        <v>2025</v>
      </c>
      <c r="F56" s="3">
        <f>VLOOKUP(B56,LookupTables!$A$2:$B$8,2,FALSE)</f>
        <v>1.05</v>
      </c>
      <c r="G56" s="3">
        <f>INDEX(LookupTables!$F$2:$F$13,MATCH(D56,LookupTables!$D$2:$D$13,0))</f>
        <v>1.3</v>
      </c>
      <c r="H56" s="5">
        <f ca="1">_xlfn.NORM.INV(RAND(),LookupTables!$I$2,LookupTables!$I$3)</f>
        <v>46.841381174870364</v>
      </c>
      <c r="I56" s="6">
        <f ca="1">MAX(0,(100-C56)*LookupTables!$I$4*F56*G56+H56)</f>
        <v>470.67388117487042</v>
      </c>
      <c r="J56" s="6">
        <f ca="1">MAX(0,(C56-50)*LookupTables!$I$5*F56*G56+H56)</f>
        <v>0</v>
      </c>
      <c r="K56" s="6">
        <f t="shared" ca="1" si="8"/>
        <v>470.67388117487042</v>
      </c>
      <c r="L56" s="6">
        <f ca="1">MAX(0,K56*(1+_xlfn.NORM.INV(RAND(),LookupTables!$I$6,0.08)))</f>
        <v>516.58157170327672</v>
      </c>
      <c r="M56" s="6">
        <f t="shared" ca="1" si="9"/>
        <v>470.67388117487042</v>
      </c>
      <c r="N56" s="6">
        <f t="shared" ca="1" si="10"/>
        <v>0</v>
      </c>
      <c r="O56" s="6">
        <f t="shared" ca="1" si="11"/>
        <v>45.907690528406306</v>
      </c>
    </row>
    <row r="57" spans="1:15">
      <c r="A57" s="4">
        <v>45677</v>
      </c>
      <c r="B57" s="2" t="s">
        <v>21</v>
      </c>
      <c r="C57" s="2">
        <v>74.5</v>
      </c>
      <c r="D57" s="2">
        <f t="shared" si="6"/>
        <v>1</v>
      </c>
      <c r="E57" s="2">
        <f t="shared" si="7"/>
        <v>2025</v>
      </c>
      <c r="F57" s="3">
        <f>VLOOKUP(B57,LookupTables!$A$2:$B$8,2,FALSE)</f>
        <v>0.7</v>
      </c>
      <c r="G57" s="3">
        <f>INDEX(LookupTables!$F$2:$F$13,MATCH(D57,LookupTables!$D$2:$D$13,0))</f>
        <v>1.3</v>
      </c>
      <c r="H57" s="5">
        <f ca="1">_xlfn.NORM.INV(RAND(),LookupTables!$I$2,LookupTables!$I$3)</f>
        <v>19.13605176670421</v>
      </c>
      <c r="I57" s="6">
        <f ca="1">MAX(0,(100-C57)*LookupTables!$I$4*F57*G57+H57)</f>
        <v>135.16105176670422</v>
      </c>
      <c r="J57" s="6">
        <f ca="1">MAX(0,(C57-50)*LookupTables!$I$5*F57*G57+H57)</f>
        <v>130.61105176670421</v>
      </c>
      <c r="K57" s="6">
        <f t="shared" ca="1" si="8"/>
        <v>265.77210353340843</v>
      </c>
      <c r="L57" s="6">
        <f ca="1">MAX(0,K57*(1+_xlfn.NORM.INV(RAND(),LookupTables!$I$6,0.08)))</f>
        <v>270.29394841124679</v>
      </c>
      <c r="M57" s="6">
        <f t="shared" ca="1" si="9"/>
        <v>265.77210353340843</v>
      </c>
      <c r="N57" s="6">
        <f t="shared" ca="1" si="10"/>
        <v>0</v>
      </c>
      <c r="O57" s="6">
        <f t="shared" ca="1" si="11"/>
        <v>4.5218448778383618</v>
      </c>
    </row>
    <row r="58" spans="1:15">
      <c r="A58" s="4">
        <v>45684</v>
      </c>
      <c r="B58" s="2" t="s">
        <v>7</v>
      </c>
      <c r="C58" s="2">
        <v>35.799999999999997</v>
      </c>
      <c r="D58" s="2">
        <f t="shared" si="6"/>
        <v>1</v>
      </c>
      <c r="E58" s="2">
        <f t="shared" si="7"/>
        <v>2025</v>
      </c>
      <c r="F58" s="3">
        <f>VLOOKUP(B58,LookupTables!$A$2:$B$8,2,FALSE)</f>
        <v>1</v>
      </c>
      <c r="G58" s="3">
        <f>INDEX(LookupTables!$F$2:$F$13,MATCH(D58,LookupTables!$D$2:$D$13,0))</f>
        <v>1.3</v>
      </c>
      <c r="H58" s="5">
        <f ca="1">_xlfn.NORM.INV(RAND(),LookupTables!$I$2,LookupTables!$I$3)</f>
        <v>-78.472293025923278</v>
      </c>
      <c r="I58" s="6">
        <f ca="1">MAX(0,(100-C58)*LookupTables!$I$4*F58*G58+H58)</f>
        <v>338.8277069740767</v>
      </c>
      <c r="J58" s="6">
        <f ca="1">MAX(0,(C58-50)*LookupTables!$I$5*F58*G58+H58)</f>
        <v>0</v>
      </c>
      <c r="K58" s="6">
        <f t="shared" ca="1" si="8"/>
        <v>338.8277069740767</v>
      </c>
      <c r="L58" s="6">
        <f ca="1">MAX(0,K58*(1+_xlfn.NORM.INV(RAND(),LookupTables!$I$6,0.08)))</f>
        <v>366.81554361531084</v>
      </c>
      <c r="M58" s="6">
        <f t="shared" ca="1" si="9"/>
        <v>338.8277069740767</v>
      </c>
      <c r="N58" s="6">
        <f t="shared" ca="1" si="10"/>
        <v>0</v>
      </c>
      <c r="O58" s="6">
        <f t="shared" ca="1" si="11"/>
        <v>27.987836641234139</v>
      </c>
    </row>
    <row r="59" spans="1:15">
      <c r="A59" s="4">
        <v>45691</v>
      </c>
      <c r="B59" s="2" t="s">
        <v>10</v>
      </c>
      <c r="C59" s="2">
        <v>25.1</v>
      </c>
      <c r="D59" s="2">
        <f t="shared" si="6"/>
        <v>2</v>
      </c>
      <c r="E59" s="2">
        <f t="shared" si="7"/>
        <v>2025</v>
      </c>
      <c r="F59" s="3">
        <f>VLOOKUP(B59,LookupTables!$A$2:$B$8,2,FALSE)</f>
        <v>1.2</v>
      </c>
      <c r="G59" s="3">
        <f>INDEX(LookupTables!$F$2:$F$13,MATCH(D59,LookupTables!$D$2:$D$13,0))</f>
        <v>1.25</v>
      </c>
      <c r="H59" s="5">
        <f ca="1">_xlfn.NORM.INV(RAND(),LookupTables!$I$2,LookupTables!$I$3)</f>
        <v>26.244990224153458</v>
      </c>
      <c r="I59" s="6">
        <f ca="1">MAX(0,(100-C59)*LookupTables!$I$4*F59*G59+H59)</f>
        <v>587.99499022415341</v>
      </c>
      <c r="J59" s="6">
        <f ca="1">MAX(0,(C59-50)*LookupTables!$I$5*F59*G59+H59)</f>
        <v>0</v>
      </c>
      <c r="K59" s="6">
        <f t="shared" ca="1" si="8"/>
        <v>587.99499022415341</v>
      </c>
      <c r="L59" s="6">
        <f ca="1">MAX(0,K59*(1+_xlfn.NORM.INV(RAND(),LookupTables!$I$6,0.08)))</f>
        <v>678.9832840137891</v>
      </c>
      <c r="M59" s="6">
        <f t="shared" ca="1" si="9"/>
        <v>587.99499022415341</v>
      </c>
      <c r="N59" s="6">
        <f t="shared" ca="1" si="10"/>
        <v>0</v>
      </c>
      <c r="O59" s="6">
        <f t="shared" ca="1" si="11"/>
        <v>90.988293789635691</v>
      </c>
    </row>
    <row r="60" spans="1:15">
      <c r="A60" s="4">
        <v>45698</v>
      </c>
      <c r="B60" s="2" t="s">
        <v>12</v>
      </c>
      <c r="C60" s="2">
        <v>43.5</v>
      </c>
      <c r="D60" s="2">
        <f t="shared" si="6"/>
        <v>2</v>
      </c>
      <c r="E60" s="2">
        <f t="shared" si="7"/>
        <v>2025</v>
      </c>
      <c r="F60" s="3">
        <f>VLOOKUP(B60,LookupTables!$A$2:$B$8,2,FALSE)</f>
        <v>0.9</v>
      </c>
      <c r="G60" s="3">
        <f>INDEX(LookupTables!$F$2:$F$13,MATCH(D60,LookupTables!$D$2:$D$13,0))</f>
        <v>1.25</v>
      </c>
      <c r="H60" s="5">
        <f ca="1">_xlfn.NORM.INV(RAND(),LookupTables!$I$2,LookupTables!$I$3)</f>
        <v>-12.701085393541586</v>
      </c>
      <c r="I60" s="6">
        <f ca="1">MAX(0,(100-C60)*LookupTables!$I$4*F60*G60+H60)</f>
        <v>305.11141460645842</v>
      </c>
      <c r="J60" s="6">
        <f ca="1">MAX(0,(C60-50)*LookupTables!$I$5*F60*G60+H60)</f>
        <v>0</v>
      </c>
      <c r="K60" s="6">
        <f t="shared" ca="1" si="8"/>
        <v>305.11141460645842</v>
      </c>
      <c r="L60" s="6">
        <f ca="1">MAX(0,K60*(1+_xlfn.NORM.INV(RAND(),LookupTables!$I$6,0.08)))</f>
        <v>312.45135097167628</v>
      </c>
      <c r="M60" s="6">
        <f t="shared" ca="1" si="9"/>
        <v>305.11141460645842</v>
      </c>
      <c r="N60" s="6">
        <f t="shared" ca="1" si="10"/>
        <v>0</v>
      </c>
      <c r="O60" s="6">
        <f t="shared" ca="1" si="11"/>
        <v>7.3399363652178522</v>
      </c>
    </row>
    <row r="61" spans="1:15">
      <c r="A61" s="4">
        <v>45705</v>
      </c>
      <c r="B61" s="2" t="s">
        <v>15</v>
      </c>
      <c r="C61" s="2">
        <v>40.200000000000003</v>
      </c>
      <c r="D61" s="2">
        <f t="shared" si="6"/>
        <v>2</v>
      </c>
      <c r="E61" s="2">
        <f t="shared" si="7"/>
        <v>2025</v>
      </c>
      <c r="F61" s="3">
        <f>VLOOKUP(B61,LookupTables!$A$2:$B$8,2,FALSE)</f>
        <v>1.1000000000000001</v>
      </c>
      <c r="G61" s="3">
        <f>INDEX(LookupTables!$F$2:$F$13,MATCH(D61,LookupTables!$D$2:$D$13,0))</f>
        <v>1.25</v>
      </c>
      <c r="H61" s="5">
        <f ca="1">_xlfn.NORM.INV(RAND(),LookupTables!$I$2,LookupTables!$I$3)</f>
        <v>-5.9738051518143758</v>
      </c>
      <c r="I61" s="6">
        <f ca="1">MAX(0,(100-C61)*LookupTables!$I$4*F61*G61+H61)</f>
        <v>405.1511948481857</v>
      </c>
      <c r="J61" s="6">
        <f ca="1">MAX(0,(C61-50)*LookupTables!$I$5*F61*G61+H61)</f>
        <v>0</v>
      </c>
      <c r="K61" s="6">
        <f t="shared" ca="1" si="8"/>
        <v>405.1511948481857</v>
      </c>
      <c r="L61" s="6">
        <f ca="1">MAX(0,K61*(1+_xlfn.NORM.INV(RAND(),LookupTables!$I$6,0.08)))</f>
        <v>427.69227878583979</v>
      </c>
      <c r="M61" s="6">
        <f t="shared" ca="1" si="9"/>
        <v>405.1511948481857</v>
      </c>
      <c r="N61" s="6">
        <f t="shared" ca="1" si="10"/>
        <v>0</v>
      </c>
      <c r="O61" s="6">
        <f t="shared" ca="1" si="11"/>
        <v>22.541083937654093</v>
      </c>
    </row>
    <row r="62" spans="1:15">
      <c r="A62" s="4">
        <v>45712</v>
      </c>
      <c r="B62" s="2" t="s">
        <v>17</v>
      </c>
      <c r="C62" s="2">
        <v>85.1</v>
      </c>
      <c r="D62" s="2">
        <f t="shared" si="6"/>
        <v>2</v>
      </c>
      <c r="E62" s="2">
        <f t="shared" si="7"/>
        <v>2025</v>
      </c>
      <c r="F62" s="3">
        <f>VLOOKUP(B62,LookupTables!$A$2:$B$8,2,FALSE)</f>
        <v>0.85</v>
      </c>
      <c r="G62" s="3">
        <f>INDEX(LookupTables!$F$2:$F$13,MATCH(D62,LookupTables!$D$2:$D$13,0))</f>
        <v>1.25</v>
      </c>
      <c r="H62" s="5">
        <f ca="1">_xlfn.NORM.INV(RAND(),LookupTables!$I$2,LookupTables!$I$3)</f>
        <v>21.022494900026526</v>
      </c>
      <c r="I62" s="6">
        <f ca="1">MAX(0,(100-C62)*LookupTables!$I$4*F62*G62+H62)</f>
        <v>100.17874490002656</v>
      </c>
      <c r="J62" s="6">
        <f ca="1">MAX(0,(C62-50)*LookupTables!$I$5*F62*G62+H62)</f>
        <v>207.49124490002649</v>
      </c>
      <c r="K62" s="6">
        <f t="shared" ca="1" si="8"/>
        <v>307.66998980005303</v>
      </c>
      <c r="L62" s="6">
        <f ca="1">MAX(0,K62*(1+_xlfn.NORM.INV(RAND(),LookupTables!$I$6,0.08)))</f>
        <v>371.62561642399481</v>
      </c>
      <c r="M62" s="6">
        <f t="shared" ca="1" si="9"/>
        <v>307.66998980005303</v>
      </c>
      <c r="N62" s="6">
        <f t="shared" ca="1" si="10"/>
        <v>0</v>
      </c>
      <c r="O62" s="6">
        <f t="shared" ca="1" si="11"/>
        <v>63.955626623941782</v>
      </c>
    </row>
    <row r="63" spans="1:15">
      <c r="A63" s="4">
        <v>45719</v>
      </c>
      <c r="B63" s="2" t="s">
        <v>19</v>
      </c>
      <c r="C63" s="2">
        <v>49.5</v>
      </c>
      <c r="D63" s="2">
        <f t="shared" si="6"/>
        <v>3</v>
      </c>
      <c r="E63" s="2">
        <f t="shared" si="7"/>
        <v>2025</v>
      </c>
      <c r="F63" s="3">
        <f>VLOOKUP(B63,LookupTables!$A$2:$B$8,2,FALSE)</f>
        <v>1.05</v>
      </c>
      <c r="G63" s="3">
        <f>INDEX(LookupTables!$F$2:$F$13,MATCH(D63,LookupTables!$D$2:$D$13,0))</f>
        <v>0.8</v>
      </c>
      <c r="H63" s="5">
        <f ca="1">_xlfn.NORM.INV(RAND(),LookupTables!$I$2,LookupTables!$I$3)</f>
        <v>78.458961135714219</v>
      </c>
      <c r="I63" s="6">
        <f ca="1">MAX(0,(100-C63)*LookupTables!$I$4*F63*G63+H63)</f>
        <v>290.55896113571424</v>
      </c>
      <c r="J63" s="6">
        <f ca="1">MAX(0,(C63-50)*LookupTables!$I$5*F63*G63+H63)</f>
        <v>76.358961135714225</v>
      </c>
      <c r="K63" s="6">
        <f t="shared" ca="1" si="8"/>
        <v>366.91792227142844</v>
      </c>
      <c r="L63" s="6">
        <f ca="1">MAX(0,K63*(1+_xlfn.NORM.INV(RAND(),LookupTables!$I$6,0.08)))</f>
        <v>437.2275557705189</v>
      </c>
      <c r="M63" s="6">
        <f t="shared" ca="1" si="9"/>
        <v>366.91792227142844</v>
      </c>
      <c r="N63" s="6">
        <f t="shared" ca="1" si="10"/>
        <v>0</v>
      </c>
      <c r="O63" s="6">
        <f t="shared" ca="1" si="11"/>
        <v>70.309633499090467</v>
      </c>
    </row>
    <row r="64" spans="1:15">
      <c r="A64" s="4">
        <v>45726</v>
      </c>
      <c r="B64" s="2" t="s">
        <v>21</v>
      </c>
      <c r="C64" s="2">
        <v>71.900000000000006</v>
      </c>
      <c r="D64" s="2">
        <f t="shared" si="6"/>
        <v>3</v>
      </c>
      <c r="E64" s="2">
        <f t="shared" si="7"/>
        <v>2025</v>
      </c>
      <c r="F64" s="3">
        <f>VLOOKUP(B64,LookupTables!$A$2:$B$8,2,FALSE)</f>
        <v>0.7</v>
      </c>
      <c r="G64" s="3">
        <f>INDEX(LookupTables!$F$2:$F$13,MATCH(D64,LookupTables!$D$2:$D$13,0))</f>
        <v>0.8</v>
      </c>
      <c r="H64" s="5">
        <f ca="1">_xlfn.NORM.INV(RAND(),LookupTables!$I$2,LookupTables!$I$3)</f>
        <v>-50.943915458181145</v>
      </c>
      <c r="I64" s="6">
        <f ca="1">MAX(0,(100-C64)*LookupTables!$I$4*F64*G64+H64)</f>
        <v>27.736084541818848</v>
      </c>
      <c r="J64" s="6">
        <f ca="1">MAX(0,(C64-50)*LookupTables!$I$5*F64*G64+H64)</f>
        <v>10.376084541818877</v>
      </c>
      <c r="K64" s="6">
        <f t="shared" ca="1" si="8"/>
        <v>38.112169083637724</v>
      </c>
      <c r="L64" s="6">
        <f ca="1">MAX(0,K64*(1+_xlfn.NORM.INV(RAND(),LookupTables!$I$6,0.08)))</f>
        <v>40.83872743832881</v>
      </c>
      <c r="M64" s="6">
        <f t="shared" ca="1" si="9"/>
        <v>38.112169083637724</v>
      </c>
      <c r="N64" s="6">
        <f t="shared" ca="1" si="10"/>
        <v>0</v>
      </c>
      <c r="O64" s="6">
        <f t="shared" ca="1" si="11"/>
        <v>2.7265583546910861</v>
      </c>
    </row>
    <row r="65" spans="1:15">
      <c r="A65" s="4">
        <v>45733</v>
      </c>
      <c r="B65" s="2" t="s">
        <v>7</v>
      </c>
      <c r="C65" s="2">
        <v>42.3</v>
      </c>
      <c r="D65" s="2">
        <f t="shared" si="6"/>
        <v>3</v>
      </c>
      <c r="E65" s="2">
        <f t="shared" si="7"/>
        <v>2025</v>
      </c>
      <c r="F65" s="3">
        <f>VLOOKUP(B65,LookupTables!$A$2:$B$8,2,FALSE)</f>
        <v>1</v>
      </c>
      <c r="G65" s="3">
        <f>INDEX(LookupTables!$F$2:$F$13,MATCH(D65,LookupTables!$D$2:$D$13,0))</f>
        <v>0.8</v>
      </c>
      <c r="H65" s="5">
        <f ca="1">_xlfn.NORM.INV(RAND(),LookupTables!$I$2,LookupTables!$I$3)</f>
        <v>-29.411374535588209</v>
      </c>
      <c r="I65" s="6">
        <f ca="1">MAX(0,(100-C65)*LookupTables!$I$4*F65*G65+H65)</f>
        <v>201.3886254644118</v>
      </c>
      <c r="J65" s="6">
        <f ca="1">MAX(0,(C65-50)*LookupTables!$I$5*F65*G65+H65)</f>
        <v>0</v>
      </c>
      <c r="K65" s="6">
        <f t="shared" ca="1" si="8"/>
        <v>201.3886254644118</v>
      </c>
      <c r="L65" s="6">
        <f ca="1">MAX(0,K65*(1+_xlfn.NORM.INV(RAND(),LookupTables!$I$6,0.08)))</f>
        <v>229.30242792173186</v>
      </c>
      <c r="M65" s="6">
        <f t="shared" ca="1" si="9"/>
        <v>201.3886254644118</v>
      </c>
      <c r="N65" s="6">
        <f t="shared" ca="1" si="10"/>
        <v>0</v>
      </c>
      <c r="O65" s="6">
        <f t="shared" ca="1" si="11"/>
        <v>27.91380245732006</v>
      </c>
    </row>
    <row r="66" spans="1:15">
      <c r="A66" s="4">
        <v>45740</v>
      </c>
      <c r="B66" s="2" t="s">
        <v>10</v>
      </c>
      <c r="C66" s="2">
        <v>34.799999999999997</v>
      </c>
      <c r="D66" s="2">
        <f t="shared" ref="D66:D97" si="12">MONTH(A66)</f>
        <v>3</v>
      </c>
      <c r="E66" s="2">
        <f t="shared" ref="E66:E97" si="13">YEAR(A66)</f>
        <v>2025</v>
      </c>
      <c r="F66" s="3">
        <f>VLOOKUP(B66,LookupTables!$A$2:$B$8,2,FALSE)</f>
        <v>1.2</v>
      </c>
      <c r="G66" s="3">
        <f>INDEX(LookupTables!$F$2:$F$13,MATCH(D66,LookupTables!$D$2:$D$13,0))</f>
        <v>0.8</v>
      </c>
      <c r="H66" s="5">
        <f ca="1">_xlfn.NORM.INV(RAND(),LookupTables!$I$2,LookupTables!$I$3)</f>
        <v>5.1141161320664059</v>
      </c>
      <c r="I66" s="6">
        <f ca="1">MAX(0,(100-C66)*LookupTables!$I$4*F66*G66+H66)</f>
        <v>318.07411613206642</v>
      </c>
      <c r="J66" s="6">
        <f ca="1">MAX(0,(C66-50)*LookupTables!$I$5*F66*G66+H66)</f>
        <v>0</v>
      </c>
      <c r="K66" s="6">
        <f t="shared" ref="K66:K97" ca="1" si="14">I66+J66</f>
        <v>318.07411613206642</v>
      </c>
      <c r="L66" s="6">
        <f ca="1">MAX(0,K66*(1+_xlfn.NORM.INV(RAND(),LookupTables!$I$6,0.08)))</f>
        <v>368.52028500591308</v>
      </c>
      <c r="M66" s="6">
        <f t="shared" ref="M66:M97" ca="1" si="15">MIN(K66,L66)</f>
        <v>318.07411613206642</v>
      </c>
      <c r="N66" s="6">
        <f t="shared" ref="N66:N97" ca="1" si="16">MAX(0,K66-L66)</f>
        <v>0</v>
      </c>
      <c r="O66" s="6">
        <f t="shared" ref="O66:O97" ca="1" si="17">MAX(0,L66-K66)</f>
        <v>50.446168873846659</v>
      </c>
    </row>
    <row r="67" spans="1:15">
      <c r="A67" s="4">
        <v>45747</v>
      </c>
      <c r="B67" s="2" t="s">
        <v>12</v>
      </c>
      <c r="C67" s="2">
        <v>37.799999999999997</v>
      </c>
      <c r="D67" s="2">
        <f t="shared" si="12"/>
        <v>3</v>
      </c>
      <c r="E67" s="2">
        <f t="shared" si="13"/>
        <v>2025</v>
      </c>
      <c r="F67" s="3">
        <f>VLOOKUP(B67,LookupTables!$A$2:$B$8,2,FALSE)</f>
        <v>0.9</v>
      </c>
      <c r="G67" s="3">
        <f>INDEX(LookupTables!$F$2:$F$13,MATCH(D67,LookupTables!$D$2:$D$13,0))</f>
        <v>0.8</v>
      </c>
      <c r="H67" s="5">
        <f ca="1">_xlfn.NORM.INV(RAND(),LookupTables!$I$2,LookupTables!$I$3)</f>
        <v>-8.4584502447037693</v>
      </c>
      <c r="I67" s="6">
        <f ca="1">MAX(0,(100-C67)*LookupTables!$I$4*F67*G67+H67)</f>
        <v>215.46154975529629</v>
      </c>
      <c r="J67" s="6">
        <f ca="1">MAX(0,(C67-50)*LookupTables!$I$5*F67*G67+H67)</f>
        <v>0</v>
      </c>
      <c r="K67" s="6">
        <f t="shared" ca="1" si="14"/>
        <v>215.46154975529629</v>
      </c>
      <c r="L67" s="6">
        <f ca="1">MAX(0,K67*(1+_xlfn.NORM.INV(RAND(),LookupTables!$I$6,0.08)))</f>
        <v>203.7535138826062</v>
      </c>
      <c r="M67" s="6">
        <f t="shared" ca="1" si="15"/>
        <v>203.7535138826062</v>
      </c>
      <c r="N67" s="6">
        <f t="shared" ca="1" si="16"/>
        <v>11.70803587269009</v>
      </c>
      <c r="O67" s="6">
        <f t="shared" ca="1" si="17"/>
        <v>0</v>
      </c>
    </row>
    <row r="68" spans="1:15">
      <c r="A68" s="4">
        <v>45754</v>
      </c>
      <c r="B68" s="2" t="s">
        <v>15</v>
      </c>
      <c r="C68" s="2">
        <v>52.2</v>
      </c>
      <c r="D68" s="2">
        <f t="shared" si="12"/>
        <v>4</v>
      </c>
      <c r="E68" s="2">
        <f t="shared" si="13"/>
        <v>2025</v>
      </c>
      <c r="F68" s="3">
        <f>VLOOKUP(B68,LookupTables!$A$2:$B$8,2,FALSE)</f>
        <v>1.1000000000000001</v>
      </c>
      <c r="G68" s="3">
        <f>INDEX(LookupTables!$F$2:$F$13,MATCH(D68,LookupTables!$D$2:$D$13,0))</f>
        <v>0.7</v>
      </c>
      <c r="H68" s="5">
        <f ca="1">_xlfn.NORM.INV(RAND(),LookupTables!$I$2,LookupTables!$I$3)</f>
        <v>-51.096238918713986</v>
      </c>
      <c r="I68" s="6">
        <f ca="1">MAX(0,(100-C68)*LookupTables!$I$4*F68*G68+H68)</f>
        <v>132.93376108128601</v>
      </c>
      <c r="J68" s="6">
        <f ca="1">MAX(0,(C68-50)*LookupTables!$I$5*F68*G68+H68)</f>
        <v>0</v>
      </c>
      <c r="K68" s="6">
        <f t="shared" ca="1" si="14"/>
        <v>132.93376108128601</v>
      </c>
      <c r="L68" s="6">
        <f ca="1">MAX(0,K68*(1+_xlfn.NORM.INV(RAND(),LookupTables!$I$6,0.08)))</f>
        <v>158.57704326259463</v>
      </c>
      <c r="M68" s="6">
        <f t="shared" ca="1" si="15"/>
        <v>132.93376108128601</v>
      </c>
      <c r="N68" s="6">
        <f t="shared" ca="1" si="16"/>
        <v>0</v>
      </c>
      <c r="O68" s="6">
        <f t="shared" ca="1" si="17"/>
        <v>25.643282181308621</v>
      </c>
    </row>
    <row r="69" spans="1:15">
      <c r="A69" s="4">
        <v>45761</v>
      </c>
      <c r="B69" s="2" t="s">
        <v>17</v>
      </c>
      <c r="C69" s="2">
        <v>67.3</v>
      </c>
      <c r="D69" s="2">
        <f t="shared" si="12"/>
        <v>4</v>
      </c>
      <c r="E69" s="2">
        <f t="shared" si="13"/>
        <v>2025</v>
      </c>
      <c r="F69" s="3">
        <f>VLOOKUP(B69,LookupTables!$A$2:$B$8,2,FALSE)</f>
        <v>0.85</v>
      </c>
      <c r="G69" s="3">
        <f>INDEX(LookupTables!$F$2:$F$13,MATCH(D69,LookupTables!$D$2:$D$13,0))</f>
        <v>0.7</v>
      </c>
      <c r="H69" s="5">
        <f ca="1">_xlfn.NORM.INV(RAND(),LookupTables!$I$2,LookupTables!$I$3)</f>
        <v>32.377011732775721</v>
      </c>
      <c r="I69" s="6">
        <f ca="1">MAX(0,(100-C69)*LookupTables!$I$4*F69*G69+H69)</f>
        <v>129.65951173277571</v>
      </c>
      <c r="J69" s="6">
        <f ca="1">MAX(0,(C69-50)*LookupTables!$I$5*F69*G69+H69)</f>
        <v>83.844511732775715</v>
      </c>
      <c r="K69" s="6">
        <f t="shared" ca="1" si="14"/>
        <v>213.50402346555143</v>
      </c>
      <c r="L69" s="6">
        <f ca="1">MAX(0,K69*(1+_xlfn.NORM.INV(RAND(),LookupTables!$I$6,0.08)))</f>
        <v>264.16823205909503</v>
      </c>
      <c r="M69" s="6">
        <f t="shared" ca="1" si="15"/>
        <v>213.50402346555143</v>
      </c>
      <c r="N69" s="6">
        <f t="shared" ca="1" si="16"/>
        <v>0</v>
      </c>
      <c r="O69" s="6">
        <f t="shared" ca="1" si="17"/>
        <v>50.664208593543606</v>
      </c>
    </row>
    <row r="70" spans="1:15">
      <c r="A70" s="4">
        <v>45768</v>
      </c>
      <c r="B70" s="2" t="s">
        <v>19</v>
      </c>
      <c r="C70" s="2">
        <v>58.4</v>
      </c>
      <c r="D70" s="2">
        <f t="shared" si="12"/>
        <v>4</v>
      </c>
      <c r="E70" s="2">
        <f t="shared" si="13"/>
        <v>2025</v>
      </c>
      <c r="F70" s="3">
        <f>VLOOKUP(B70,LookupTables!$A$2:$B$8,2,FALSE)</f>
        <v>1.05</v>
      </c>
      <c r="G70" s="3">
        <f>INDEX(LookupTables!$F$2:$F$13,MATCH(D70,LookupTables!$D$2:$D$13,0))</f>
        <v>0.7</v>
      </c>
      <c r="H70" s="5">
        <f ca="1">_xlfn.NORM.INV(RAND(),LookupTables!$I$2,LookupTables!$I$3)</f>
        <v>-185.5065668218889</v>
      </c>
      <c r="I70" s="6">
        <f ca="1">MAX(0,(100-C70)*LookupTables!$I$4*F70*G70+H70)</f>
        <v>0</v>
      </c>
      <c r="J70" s="6">
        <f ca="1">MAX(0,(C70-50)*LookupTables!$I$5*F70*G70+H70)</f>
        <v>0</v>
      </c>
      <c r="K70" s="6">
        <f t="shared" ca="1" si="14"/>
        <v>0</v>
      </c>
      <c r="L70" s="6">
        <f ca="1">MAX(0,K70*(1+_xlfn.NORM.INV(RAND(),LookupTables!$I$6,0.08)))</f>
        <v>0</v>
      </c>
      <c r="M70" s="6">
        <f t="shared" ca="1" si="15"/>
        <v>0</v>
      </c>
      <c r="N70" s="6">
        <f t="shared" ca="1" si="16"/>
        <v>0</v>
      </c>
      <c r="O70" s="6">
        <f t="shared" ca="1" si="17"/>
        <v>0</v>
      </c>
    </row>
    <row r="71" spans="1:15">
      <c r="A71" s="4">
        <v>45775</v>
      </c>
      <c r="B71" s="2" t="s">
        <v>21</v>
      </c>
      <c r="C71" s="2">
        <v>79.599999999999994</v>
      </c>
      <c r="D71" s="2">
        <f t="shared" si="12"/>
        <v>4</v>
      </c>
      <c r="E71" s="2">
        <f t="shared" si="13"/>
        <v>2025</v>
      </c>
      <c r="F71" s="3">
        <f>VLOOKUP(B71,LookupTables!$A$2:$B$8,2,FALSE)</f>
        <v>0.7</v>
      </c>
      <c r="G71" s="3">
        <f>INDEX(LookupTables!$F$2:$F$13,MATCH(D71,LookupTables!$D$2:$D$13,0))</f>
        <v>0.7</v>
      </c>
      <c r="H71" s="5">
        <f ca="1">_xlfn.NORM.INV(RAND(),LookupTables!$I$2,LookupTables!$I$3)</f>
        <v>40.311590127003122</v>
      </c>
      <c r="I71" s="6">
        <f ca="1">MAX(0,(100-C71)*LookupTables!$I$4*F71*G71+H71)</f>
        <v>90.291590127003133</v>
      </c>
      <c r="J71" s="6">
        <f ca="1">MAX(0,(C71-50)*LookupTables!$I$5*F71*G71+H71)</f>
        <v>112.8315901270031</v>
      </c>
      <c r="K71" s="6">
        <f t="shared" ca="1" si="14"/>
        <v>203.12318025400623</v>
      </c>
      <c r="L71" s="6">
        <f ca="1">MAX(0,K71*(1+_xlfn.NORM.INV(RAND(),LookupTables!$I$6,0.08)))</f>
        <v>218.20429036019362</v>
      </c>
      <c r="M71" s="6">
        <f t="shared" ca="1" si="15"/>
        <v>203.12318025400623</v>
      </c>
      <c r="N71" s="6">
        <f t="shared" ca="1" si="16"/>
        <v>0</v>
      </c>
      <c r="O71" s="6">
        <f t="shared" ca="1" si="17"/>
        <v>15.081110106187396</v>
      </c>
    </row>
    <row r="72" spans="1:15">
      <c r="A72" s="4">
        <v>45782</v>
      </c>
      <c r="B72" s="2" t="s">
        <v>7</v>
      </c>
      <c r="C72" s="2">
        <v>67.900000000000006</v>
      </c>
      <c r="D72" s="2">
        <f t="shared" si="12"/>
        <v>5</v>
      </c>
      <c r="E72" s="2">
        <f t="shared" si="13"/>
        <v>2025</v>
      </c>
      <c r="F72" s="3">
        <f>VLOOKUP(B72,LookupTables!$A$2:$B$8,2,FALSE)</f>
        <v>1</v>
      </c>
      <c r="G72" s="3">
        <f>INDEX(LookupTables!$F$2:$F$13,MATCH(D72,LookupTables!$D$2:$D$13,0))</f>
        <v>0.75</v>
      </c>
      <c r="H72" s="5">
        <f ca="1">_xlfn.NORM.INV(RAND(),LookupTables!$I$2,LookupTables!$I$3)</f>
        <v>35.903670860636034</v>
      </c>
      <c r="I72" s="6">
        <f ca="1">MAX(0,(100-C72)*LookupTables!$I$4*F72*G72+H72)</f>
        <v>156.278670860636</v>
      </c>
      <c r="J72" s="6">
        <f ca="1">MAX(0,(C72-50)*LookupTables!$I$5*F72*G72+H72)</f>
        <v>103.02867086063605</v>
      </c>
      <c r="K72" s="6">
        <f t="shared" ca="1" si="14"/>
        <v>259.30734172127205</v>
      </c>
      <c r="L72" s="6">
        <f ca="1">MAX(0,K72*(1+_xlfn.NORM.INV(RAND(),LookupTables!$I$6,0.08)))</f>
        <v>285.39893846462502</v>
      </c>
      <c r="M72" s="6">
        <f t="shared" ca="1" si="15"/>
        <v>259.30734172127205</v>
      </c>
      <c r="N72" s="6">
        <f t="shared" ca="1" si="16"/>
        <v>0</v>
      </c>
      <c r="O72" s="6">
        <f t="shared" ca="1" si="17"/>
        <v>26.091596743352966</v>
      </c>
    </row>
    <row r="73" spans="1:15">
      <c r="A73" s="4">
        <v>45789</v>
      </c>
      <c r="B73" s="2" t="s">
        <v>10</v>
      </c>
      <c r="C73" s="2">
        <v>69.599999999999994</v>
      </c>
      <c r="D73" s="2">
        <f t="shared" si="12"/>
        <v>5</v>
      </c>
      <c r="E73" s="2">
        <f t="shared" si="13"/>
        <v>2025</v>
      </c>
      <c r="F73" s="3">
        <f>VLOOKUP(B73,LookupTables!$A$2:$B$8,2,FALSE)</f>
        <v>1.2</v>
      </c>
      <c r="G73" s="3">
        <f>INDEX(LookupTables!$F$2:$F$13,MATCH(D73,LookupTables!$D$2:$D$13,0))</f>
        <v>0.75</v>
      </c>
      <c r="H73" s="5">
        <f ca="1">_xlfn.NORM.INV(RAND(),LookupTables!$I$2,LookupTables!$I$3)</f>
        <v>13.221686073788696</v>
      </c>
      <c r="I73" s="6">
        <f ca="1">MAX(0,(100-C73)*LookupTables!$I$4*F73*G73+H73)</f>
        <v>150.02168607378871</v>
      </c>
      <c r="J73" s="6">
        <f ca="1">MAX(0,(C73-50)*LookupTables!$I$5*F73*G73+H73)</f>
        <v>101.42168607378866</v>
      </c>
      <c r="K73" s="6">
        <f t="shared" ca="1" si="14"/>
        <v>251.44337214757738</v>
      </c>
      <c r="L73" s="6">
        <f ca="1">MAX(0,K73*(1+_xlfn.NORM.INV(RAND(),LookupTables!$I$6,0.08)))</f>
        <v>287.16998846220912</v>
      </c>
      <c r="M73" s="6">
        <f t="shared" ca="1" si="15"/>
        <v>251.44337214757738</v>
      </c>
      <c r="N73" s="6">
        <f t="shared" ca="1" si="16"/>
        <v>0</v>
      </c>
      <c r="O73" s="6">
        <f t="shared" ca="1" si="17"/>
        <v>35.726616314631741</v>
      </c>
    </row>
    <row r="74" spans="1:15">
      <c r="A74" s="4">
        <v>45796</v>
      </c>
      <c r="B74" s="2" t="s">
        <v>12</v>
      </c>
      <c r="C74" s="2">
        <v>59.1</v>
      </c>
      <c r="D74" s="2">
        <f t="shared" si="12"/>
        <v>5</v>
      </c>
      <c r="E74" s="2">
        <f t="shared" si="13"/>
        <v>2025</v>
      </c>
      <c r="F74" s="3">
        <f>VLOOKUP(B74,LookupTables!$A$2:$B$8,2,FALSE)</f>
        <v>0.9</v>
      </c>
      <c r="G74" s="3">
        <f>INDEX(LookupTables!$F$2:$F$13,MATCH(D74,LookupTables!$D$2:$D$13,0))</f>
        <v>0.75</v>
      </c>
      <c r="H74" s="5">
        <f ca="1">_xlfn.NORM.INV(RAND(),LookupTables!$I$2,LookupTables!$I$3)</f>
        <v>21.046037407001961</v>
      </c>
      <c r="I74" s="6">
        <f ca="1">MAX(0,(100-C74)*LookupTables!$I$4*F74*G74+H74)</f>
        <v>159.08353740700198</v>
      </c>
      <c r="J74" s="6">
        <f ca="1">MAX(0,(C74-50)*LookupTables!$I$5*F74*G74+H74)</f>
        <v>51.758537407001967</v>
      </c>
      <c r="K74" s="6">
        <f t="shared" ca="1" si="14"/>
        <v>210.84207481400395</v>
      </c>
      <c r="L74" s="6">
        <f ca="1">MAX(0,K74*(1+_xlfn.NORM.INV(RAND(),LookupTables!$I$6,0.08)))</f>
        <v>241.7397358342636</v>
      </c>
      <c r="M74" s="6">
        <f t="shared" ca="1" si="15"/>
        <v>210.84207481400395</v>
      </c>
      <c r="N74" s="6">
        <f t="shared" ca="1" si="16"/>
        <v>0</v>
      </c>
      <c r="O74" s="6">
        <f t="shared" ca="1" si="17"/>
        <v>30.897661020259648</v>
      </c>
    </row>
    <row r="75" spans="1:15">
      <c r="A75" s="4">
        <v>45803</v>
      </c>
      <c r="B75" s="2" t="s">
        <v>15</v>
      </c>
      <c r="C75" s="2">
        <v>59</v>
      </c>
      <c r="D75" s="2">
        <f t="shared" si="12"/>
        <v>5</v>
      </c>
      <c r="E75" s="2">
        <f t="shared" si="13"/>
        <v>2025</v>
      </c>
      <c r="F75" s="3">
        <f>VLOOKUP(B75,LookupTables!$A$2:$B$8,2,FALSE)</f>
        <v>1.1000000000000001</v>
      </c>
      <c r="G75" s="3">
        <f>INDEX(LookupTables!$F$2:$F$13,MATCH(D75,LookupTables!$D$2:$D$13,0))</f>
        <v>0.75</v>
      </c>
      <c r="H75" s="5">
        <f ca="1">_xlfn.NORM.INV(RAND(),LookupTables!$I$2,LookupTables!$I$3)</f>
        <v>43.884963264871026</v>
      </c>
      <c r="I75" s="6">
        <f ca="1">MAX(0,(100-C75)*LookupTables!$I$4*F75*G75+H75)</f>
        <v>213.00996326487106</v>
      </c>
      <c r="J75" s="6">
        <f ca="1">MAX(0,(C75-50)*LookupTables!$I$5*F75*G75+H75)</f>
        <v>81.009963264871033</v>
      </c>
      <c r="K75" s="6">
        <f t="shared" ca="1" si="14"/>
        <v>294.01992652974207</v>
      </c>
      <c r="L75" s="6">
        <f ca="1">MAX(0,K75*(1+_xlfn.NORM.INV(RAND(),LookupTables!$I$6,0.08)))</f>
        <v>274.63760424412595</v>
      </c>
      <c r="M75" s="6">
        <f t="shared" ca="1" si="15"/>
        <v>274.63760424412595</v>
      </c>
      <c r="N75" s="6">
        <f t="shared" ca="1" si="16"/>
        <v>19.382322285616112</v>
      </c>
      <c r="O75" s="6">
        <f t="shared" ca="1" si="17"/>
        <v>0</v>
      </c>
    </row>
    <row r="76" spans="1:15">
      <c r="A76" s="4">
        <v>45810</v>
      </c>
      <c r="B76" s="2" t="s">
        <v>17</v>
      </c>
      <c r="C76" s="2">
        <v>49.2</v>
      </c>
      <c r="D76" s="2">
        <f t="shared" si="12"/>
        <v>6</v>
      </c>
      <c r="E76" s="2">
        <f t="shared" si="13"/>
        <v>2025</v>
      </c>
      <c r="F76" s="3">
        <f>VLOOKUP(B76,LookupTables!$A$2:$B$8,2,FALSE)</f>
        <v>0.85</v>
      </c>
      <c r="G76" s="3">
        <f>INDEX(LookupTables!$F$2:$F$13,MATCH(D76,LookupTables!$D$2:$D$13,0))</f>
        <v>1.2</v>
      </c>
      <c r="H76" s="5">
        <f ca="1">_xlfn.NORM.INV(RAND(),LookupTables!$I$2,LookupTables!$I$3)</f>
        <v>16.549741902825115</v>
      </c>
      <c r="I76" s="6">
        <f ca="1">MAX(0,(100-C76)*LookupTables!$I$4*F76*G76+H76)</f>
        <v>275.62974190282512</v>
      </c>
      <c r="J76" s="6">
        <f ca="1">MAX(0,(C76-50)*LookupTables!$I$5*F76*G76+H76)</f>
        <v>12.469741902825131</v>
      </c>
      <c r="K76" s="6">
        <f t="shared" ca="1" si="14"/>
        <v>288.09948380565027</v>
      </c>
      <c r="L76" s="6">
        <f ca="1">MAX(0,K76*(1+_xlfn.NORM.INV(RAND(),LookupTables!$I$6,0.08)))</f>
        <v>298.80955204441665</v>
      </c>
      <c r="M76" s="6">
        <f t="shared" ca="1" si="15"/>
        <v>288.09948380565027</v>
      </c>
      <c r="N76" s="6">
        <f t="shared" ca="1" si="16"/>
        <v>0</v>
      </c>
      <c r="O76" s="6">
        <f t="shared" ca="1" si="17"/>
        <v>10.710068238766382</v>
      </c>
    </row>
    <row r="77" spans="1:15">
      <c r="A77" s="4">
        <v>45817</v>
      </c>
      <c r="B77" s="2" t="s">
        <v>19</v>
      </c>
      <c r="C77" s="2">
        <v>69.8</v>
      </c>
      <c r="D77" s="2">
        <f t="shared" si="12"/>
        <v>6</v>
      </c>
      <c r="E77" s="2">
        <f t="shared" si="13"/>
        <v>2025</v>
      </c>
      <c r="F77" s="3">
        <f>VLOOKUP(B77,LookupTables!$A$2:$B$8,2,FALSE)</f>
        <v>1.05</v>
      </c>
      <c r="G77" s="3">
        <f>INDEX(LookupTables!$F$2:$F$13,MATCH(D77,LookupTables!$D$2:$D$13,0))</f>
        <v>1.2</v>
      </c>
      <c r="H77" s="5">
        <f ca="1">_xlfn.NORM.INV(RAND(),LookupTables!$I$2,LookupTables!$I$3)</f>
        <v>-27.899521868113585</v>
      </c>
      <c r="I77" s="6">
        <f ca="1">MAX(0,(100-C77)*LookupTables!$I$4*F77*G77+H77)</f>
        <v>162.36047813188642</v>
      </c>
      <c r="J77" s="6">
        <f ca="1">MAX(0,(C77-50)*LookupTables!$I$5*F77*G77+H77)</f>
        <v>96.8404781318864</v>
      </c>
      <c r="K77" s="6">
        <f t="shared" ca="1" si="14"/>
        <v>259.20095626377281</v>
      </c>
      <c r="L77" s="6">
        <f ca="1">MAX(0,K77*(1+_xlfn.NORM.INV(RAND(),LookupTables!$I$6,0.08)))</f>
        <v>254.58401387249069</v>
      </c>
      <c r="M77" s="6">
        <f t="shared" ca="1" si="15"/>
        <v>254.58401387249069</v>
      </c>
      <c r="N77" s="6">
        <f t="shared" ca="1" si="16"/>
        <v>4.616942391282123</v>
      </c>
      <c r="O77" s="6">
        <f t="shared" ca="1" si="17"/>
        <v>0</v>
      </c>
    </row>
    <row r="78" spans="1:15">
      <c r="A78" s="4">
        <v>45824</v>
      </c>
      <c r="B78" s="2" t="s">
        <v>21</v>
      </c>
      <c r="C78" s="2">
        <v>72.8</v>
      </c>
      <c r="D78" s="2">
        <f t="shared" si="12"/>
        <v>6</v>
      </c>
      <c r="E78" s="2">
        <f t="shared" si="13"/>
        <v>2025</v>
      </c>
      <c r="F78" s="3">
        <f>VLOOKUP(B78,LookupTables!$A$2:$B$8,2,FALSE)</f>
        <v>0.7</v>
      </c>
      <c r="G78" s="3">
        <f>INDEX(LookupTables!$F$2:$F$13,MATCH(D78,LookupTables!$D$2:$D$13,0))</f>
        <v>1.2</v>
      </c>
      <c r="H78" s="5">
        <f ca="1">_xlfn.NORM.INV(RAND(),LookupTables!$I$2,LookupTables!$I$3)</f>
        <v>29.783330748699509</v>
      </c>
      <c r="I78" s="6">
        <f ca="1">MAX(0,(100-C78)*LookupTables!$I$4*F78*G78+H78)</f>
        <v>144.02333074869949</v>
      </c>
      <c r="J78" s="6">
        <f ca="1">MAX(0,(C78-50)*LookupTables!$I$5*F78*G78+H78)</f>
        <v>125.54333074869949</v>
      </c>
      <c r="K78" s="6">
        <f t="shared" ca="1" si="14"/>
        <v>269.56666149739897</v>
      </c>
      <c r="L78" s="6">
        <f ca="1">MAX(0,K78*(1+_xlfn.NORM.INV(RAND(),LookupTables!$I$6,0.08)))</f>
        <v>334.47210556908146</v>
      </c>
      <c r="M78" s="6">
        <f t="shared" ca="1" si="15"/>
        <v>269.56666149739897</v>
      </c>
      <c r="N78" s="6">
        <f t="shared" ca="1" si="16"/>
        <v>0</v>
      </c>
      <c r="O78" s="6">
        <f t="shared" ca="1" si="17"/>
        <v>64.905444071682496</v>
      </c>
    </row>
    <row r="79" spans="1:15">
      <c r="A79" s="4">
        <v>45831</v>
      </c>
      <c r="B79" s="2" t="s">
        <v>7</v>
      </c>
      <c r="C79" s="2">
        <v>75.2</v>
      </c>
      <c r="D79" s="2">
        <f t="shared" si="12"/>
        <v>6</v>
      </c>
      <c r="E79" s="2">
        <f t="shared" si="13"/>
        <v>2025</v>
      </c>
      <c r="F79" s="3">
        <f>VLOOKUP(B79,LookupTables!$A$2:$B$8,2,FALSE)</f>
        <v>1</v>
      </c>
      <c r="G79" s="3">
        <f>INDEX(LookupTables!$F$2:$F$13,MATCH(D79,LookupTables!$D$2:$D$13,0))</f>
        <v>1.2</v>
      </c>
      <c r="H79" s="5">
        <f ca="1">_xlfn.NORM.INV(RAND(),LookupTables!$I$2,LookupTables!$I$3)</f>
        <v>-56.514148221545504</v>
      </c>
      <c r="I79" s="6">
        <f ca="1">MAX(0,(100-C79)*LookupTables!$I$4*F79*G79+H79)</f>
        <v>92.285851778454486</v>
      </c>
      <c r="J79" s="6">
        <f ca="1">MAX(0,(C79-50)*LookupTables!$I$5*F79*G79+H79)</f>
        <v>94.68585177845452</v>
      </c>
      <c r="K79" s="6">
        <f t="shared" ca="1" si="14"/>
        <v>186.97170355690901</v>
      </c>
      <c r="L79" s="6">
        <f ca="1">MAX(0,K79*(1+_xlfn.NORM.INV(RAND(),LookupTables!$I$6,0.08)))</f>
        <v>190.1465035432162</v>
      </c>
      <c r="M79" s="6">
        <f t="shared" ca="1" si="15"/>
        <v>186.97170355690901</v>
      </c>
      <c r="N79" s="6">
        <f t="shared" ca="1" si="16"/>
        <v>0</v>
      </c>
      <c r="O79" s="6">
        <f t="shared" ca="1" si="17"/>
        <v>3.1747999863071925</v>
      </c>
    </row>
    <row r="80" spans="1:15">
      <c r="A80" s="4">
        <v>45838</v>
      </c>
      <c r="B80" s="2" t="s">
        <v>10</v>
      </c>
      <c r="C80" s="2">
        <v>67.599999999999994</v>
      </c>
      <c r="D80" s="2">
        <f t="shared" si="12"/>
        <v>6</v>
      </c>
      <c r="E80" s="2">
        <f t="shared" si="13"/>
        <v>2025</v>
      </c>
      <c r="F80" s="3">
        <f>VLOOKUP(B80,LookupTables!$A$2:$B$8,2,FALSE)</f>
        <v>1.2</v>
      </c>
      <c r="G80" s="3">
        <f>INDEX(LookupTables!$F$2:$F$13,MATCH(D80,LookupTables!$D$2:$D$13,0))</f>
        <v>1.2</v>
      </c>
      <c r="H80" s="5">
        <f ca="1">_xlfn.NORM.INV(RAND(),LookupTables!$I$2,LookupTables!$I$3)</f>
        <v>6.3423519618456199</v>
      </c>
      <c r="I80" s="6">
        <f ca="1">MAX(0,(100-C80)*LookupTables!$I$4*F80*G80+H80)</f>
        <v>239.62235196184565</v>
      </c>
      <c r="J80" s="6">
        <f ca="1">MAX(0,(C80-50)*LookupTables!$I$5*F80*G80+H80)</f>
        <v>133.06235196184556</v>
      </c>
      <c r="K80" s="6">
        <f t="shared" ca="1" si="14"/>
        <v>372.68470392369125</v>
      </c>
      <c r="L80" s="6">
        <f ca="1">MAX(0,K80*(1+_xlfn.NORM.INV(RAND(),LookupTables!$I$6,0.08)))</f>
        <v>450.04629958930781</v>
      </c>
      <c r="M80" s="6">
        <f t="shared" ca="1" si="15"/>
        <v>372.68470392369125</v>
      </c>
      <c r="N80" s="6">
        <f t="shared" ca="1" si="16"/>
        <v>0</v>
      </c>
      <c r="O80" s="6">
        <f t="shared" ca="1" si="17"/>
        <v>77.361595665616562</v>
      </c>
    </row>
    <row r="81" spans="1:15">
      <c r="A81" s="4">
        <v>45845</v>
      </c>
      <c r="B81" s="2" t="s">
        <v>12</v>
      </c>
      <c r="C81" s="2">
        <v>69.7</v>
      </c>
      <c r="D81" s="2">
        <f t="shared" si="12"/>
        <v>7</v>
      </c>
      <c r="E81" s="2">
        <f t="shared" si="13"/>
        <v>2025</v>
      </c>
      <c r="F81" s="3">
        <f>VLOOKUP(B81,LookupTables!$A$2:$B$8,2,FALSE)</f>
        <v>0.9</v>
      </c>
      <c r="G81" s="3">
        <f>INDEX(LookupTables!$F$2:$F$13,MATCH(D81,LookupTables!$D$2:$D$13,0))</f>
        <v>1.35</v>
      </c>
      <c r="H81" s="5">
        <f ca="1">_xlfn.NORM.INV(RAND(),LookupTables!$I$2,LookupTables!$I$3)</f>
        <v>9.1395253605330833</v>
      </c>
      <c r="I81" s="6">
        <f ca="1">MAX(0,(100-C81)*LookupTables!$I$4*F81*G81+H81)</f>
        <v>193.21202536053306</v>
      </c>
      <c r="J81" s="6">
        <f ca="1">MAX(0,(C81-50)*LookupTables!$I$5*F81*G81+H81)</f>
        <v>128.81702536053311</v>
      </c>
      <c r="K81" s="6">
        <f t="shared" ca="1" si="14"/>
        <v>322.02905072106614</v>
      </c>
      <c r="L81" s="6">
        <f ca="1">MAX(0,K81*(1+_xlfn.NORM.INV(RAND(),LookupTables!$I$6,0.08)))</f>
        <v>378.48481274593632</v>
      </c>
      <c r="M81" s="6">
        <f t="shared" ca="1" si="15"/>
        <v>322.02905072106614</v>
      </c>
      <c r="N81" s="6">
        <f t="shared" ca="1" si="16"/>
        <v>0</v>
      </c>
      <c r="O81" s="6">
        <f t="shared" ca="1" si="17"/>
        <v>56.455762024870182</v>
      </c>
    </row>
    <row r="82" spans="1:15">
      <c r="A82" s="4">
        <v>45852</v>
      </c>
      <c r="B82" s="2" t="s">
        <v>15</v>
      </c>
      <c r="C82" s="2">
        <v>68.400000000000006</v>
      </c>
      <c r="D82" s="2">
        <f t="shared" si="12"/>
        <v>7</v>
      </c>
      <c r="E82" s="2">
        <f t="shared" si="13"/>
        <v>2025</v>
      </c>
      <c r="F82" s="3">
        <f>VLOOKUP(B82,LookupTables!$A$2:$B$8,2,FALSE)</f>
        <v>1.1000000000000001</v>
      </c>
      <c r="G82" s="3">
        <f>INDEX(LookupTables!$F$2:$F$13,MATCH(D82,LookupTables!$D$2:$D$13,0))</f>
        <v>1.35</v>
      </c>
      <c r="H82" s="5">
        <f ca="1">_xlfn.NORM.INV(RAND(),LookupTables!$I$2,LookupTables!$I$3)</f>
        <v>66.354006609225621</v>
      </c>
      <c r="I82" s="6">
        <f ca="1">MAX(0,(100-C82)*LookupTables!$I$4*F82*G82+H82)</f>
        <v>300.98400660922562</v>
      </c>
      <c r="J82" s="6">
        <f ca="1">MAX(0,(C82-50)*LookupTables!$I$5*F82*G82+H82)</f>
        <v>202.97400660922568</v>
      </c>
      <c r="K82" s="6">
        <f t="shared" ca="1" si="14"/>
        <v>503.9580132184513</v>
      </c>
      <c r="L82" s="6">
        <f ca="1">MAX(0,K82*(1+_xlfn.NORM.INV(RAND(),LookupTables!$I$6,0.08)))</f>
        <v>612.15231213629636</v>
      </c>
      <c r="M82" s="6">
        <f t="shared" ca="1" si="15"/>
        <v>503.9580132184513</v>
      </c>
      <c r="N82" s="6">
        <f t="shared" ca="1" si="16"/>
        <v>0</v>
      </c>
      <c r="O82" s="6">
        <f t="shared" ca="1" si="17"/>
        <v>108.19429891784506</v>
      </c>
    </row>
    <row r="83" spans="1:15">
      <c r="A83" s="4">
        <v>45859</v>
      </c>
      <c r="B83" s="2" t="s">
        <v>17</v>
      </c>
      <c r="C83" s="2">
        <v>48.5</v>
      </c>
      <c r="D83" s="2">
        <f t="shared" si="12"/>
        <v>7</v>
      </c>
      <c r="E83" s="2">
        <f t="shared" si="13"/>
        <v>2025</v>
      </c>
      <c r="F83" s="3">
        <f>VLOOKUP(B83,LookupTables!$A$2:$B$8,2,FALSE)</f>
        <v>0.85</v>
      </c>
      <c r="G83" s="3">
        <f>INDEX(LookupTables!$F$2:$F$13,MATCH(D83,LookupTables!$D$2:$D$13,0))</f>
        <v>1.35</v>
      </c>
      <c r="H83" s="5">
        <f ca="1">_xlfn.NORM.INV(RAND(),LookupTables!$I$2,LookupTables!$I$3)</f>
        <v>62.679323303293955</v>
      </c>
      <c r="I83" s="6">
        <f ca="1">MAX(0,(100-C83)*LookupTables!$I$4*F83*G83+H83)</f>
        <v>358.16057330329397</v>
      </c>
      <c r="J83" s="6">
        <f ca="1">MAX(0,(C83-50)*LookupTables!$I$5*F83*G83+H83)</f>
        <v>54.073073303293953</v>
      </c>
      <c r="K83" s="6">
        <f t="shared" ca="1" si="14"/>
        <v>412.23364660658791</v>
      </c>
      <c r="L83" s="6">
        <f ca="1">MAX(0,K83*(1+_xlfn.NORM.INV(RAND(),LookupTables!$I$6,0.08)))</f>
        <v>426.65257311330345</v>
      </c>
      <c r="M83" s="6">
        <f t="shared" ca="1" si="15"/>
        <v>412.23364660658791</v>
      </c>
      <c r="N83" s="6">
        <f t="shared" ca="1" si="16"/>
        <v>0</v>
      </c>
      <c r="O83" s="6">
        <f t="shared" ca="1" si="17"/>
        <v>14.418926506715536</v>
      </c>
    </row>
    <row r="84" spans="1:15">
      <c r="A84" s="4">
        <v>45866</v>
      </c>
      <c r="B84" s="2" t="s">
        <v>19</v>
      </c>
      <c r="C84" s="2">
        <v>72.8</v>
      </c>
      <c r="D84" s="2">
        <f t="shared" si="12"/>
        <v>7</v>
      </c>
      <c r="E84" s="2">
        <f t="shared" si="13"/>
        <v>2025</v>
      </c>
      <c r="F84" s="3">
        <f>VLOOKUP(B84,LookupTables!$A$2:$B$8,2,FALSE)</f>
        <v>1.05</v>
      </c>
      <c r="G84" s="3">
        <f>INDEX(LookupTables!$F$2:$F$13,MATCH(D84,LookupTables!$D$2:$D$13,0))</f>
        <v>1.35</v>
      </c>
      <c r="H84" s="5">
        <f ca="1">_xlfn.NORM.INV(RAND(),LookupTables!$I$2,LookupTables!$I$3)</f>
        <v>-63.927565371721386</v>
      </c>
      <c r="I84" s="6">
        <f ca="1">MAX(0,(100-C84)*LookupTables!$I$4*F84*G84+H84)</f>
        <v>128.85243462827864</v>
      </c>
      <c r="J84" s="6">
        <f ca="1">MAX(0,(C84-50)*LookupTables!$I$5*F84*G84+H84)</f>
        <v>97.667434628278613</v>
      </c>
      <c r="K84" s="6">
        <f t="shared" ca="1" si="14"/>
        <v>226.51986925655726</v>
      </c>
      <c r="L84" s="6">
        <f ca="1">MAX(0,K84*(1+_xlfn.NORM.INV(RAND(),LookupTables!$I$6,0.08)))</f>
        <v>250.5425235270724</v>
      </c>
      <c r="M84" s="6">
        <f t="shared" ca="1" si="15"/>
        <v>226.51986925655726</v>
      </c>
      <c r="N84" s="6">
        <f t="shared" ca="1" si="16"/>
        <v>0</v>
      </c>
      <c r="O84" s="6">
        <f t="shared" ca="1" si="17"/>
        <v>24.022654270515147</v>
      </c>
    </row>
    <row r="85" spans="1:15">
      <c r="A85" s="4">
        <v>45873</v>
      </c>
      <c r="B85" s="2" t="s">
        <v>21</v>
      </c>
      <c r="C85" s="2">
        <v>64.599999999999994</v>
      </c>
      <c r="D85" s="2">
        <f t="shared" si="12"/>
        <v>8</v>
      </c>
      <c r="E85" s="2">
        <f t="shared" si="13"/>
        <v>2025</v>
      </c>
      <c r="F85" s="3">
        <f>VLOOKUP(B85,LookupTables!$A$2:$B$8,2,FALSE)</f>
        <v>0.7</v>
      </c>
      <c r="G85" s="3">
        <f>INDEX(LookupTables!$F$2:$F$13,MATCH(D85,LookupTables!$D$2:$D$13,0))</f>
        <v>1.25</v>
      </c>
      <c r="H85" s="5">
        <f ca="1">_xlfn.NORM.INV(RAND(),LookupTables!$I$2,LookupTables!$I$3)</f>
        <v>12.111147861459742</v>
      </c>
      <c r="I85" s="6">
        <f ca="1">MAX(0,(100-C85)*LookupTables!$I$4*F85*G85+H85)</f>
        <v>166.98614786145976</v>
      </c>
      <c r="J85" s="6">
        <f ca="1">MAX(0,(C85-50)*LookupTables!$I$5*F85*G85+H85)</f>
        <v>75.986147861459713</v>
      </c>
      <c r="K85" s="6">
        <f t="shared" ca="1" si="14"/>
        <v>242.97229572291945</v>
      </c>
      <c r="L85" s="6">
        <f ca="1">MAX(0,K85*(1+_xlfn.NORM.INV(RAND(),LookupTables!$I$6,0.08)))</f>
        <v>276.03894886541468</v>
      </c>
      <c r="M85" s="6">
        <f t="shared" ca="1" si="15"/>
        <v>242.97229572291945</v>
      </c>
      <c r="N85" s="6">
        <f t="shared" ca="1" si="16"/>
        <v>0</v>
      </c>
      <c r="O85" s="6">
        <f t="shared" ca="1" si="17"/>
        <v>33.066653142495227</v>
      </c>
    </row>
    <row r="86" spans="1:15">
      <c r="A86" s="4">
        <v>45880</v>
      </c>
      <c r="B86" s="2" t="s">
        <v>7</v>
      </c>
      <c r="C86" s="2">
        <v>79.2</v>
      </c>
      <c r="D86" s="2">
        <f t="shared" si="12"/>
        <v>8</v>
      </c>
      <c r="E86" s="2">
        <f t="shared" si="13"/>
        <v>2025</v>
      </c>
      <c r="F86" s="3">
        <f>VLOOKUP(B86,LookupTables!$A$2:$B$8,2,FALSE)</f>
        <v>1</v>
      </c>
      <c r="G86" s="3">
        <f>INDEX(LookupTables!$F$2:$F$13,MATCH(D86,LookupTables!$D$2:$D$13,0))</f>
        <v>1.25</v>
      </c>
      <c r="H86" s="5">
        <f ca="1">_xlfn.NORM.INV(RAND(),LookupTables!$I$2,LookupTables!$I$3)</f>
        <v>49.899685676672945</v>
      </c>
      <c r="I86" s="6">
        <f ca="1">MAX(0,(100-C86)*LookupTables!$I$4*F86*G86+H86)</f>
        <v>179.8996856766729</v>
      </c>
      <c r="J86" s="6">
        <f ca="1">MAX(0,(C86-50)*LookupTables!$I$5*F86*G86+H86)</f>
        <v>232.39968567667296</v>
      </c>
      <c r="K86" s="6">
        <f t="shared" ca="1" si="14"/>
        <v>412.29937135334586</v>
      </c>
      <c r="L86" s="6">
        <f ca="1">MAX(0,K86*(1+_xlfn.NORM.INV(RAND(),LookupTables!$I$6,0.08)))</f>
        <v>413.87693475938795</v>
      </c>
      <c r="M86" s="6">
        <f t="shared" ca="1" si="15"/>
        <v>412.29937135334586</v>
      </c>
      <c r="N86" s="6">
        <f t="shared" ca="1" si="16"/>
        <v>0</v>
      </c>
      <c r="O86" s="6">
        <f t="shared" ca="1" si="17"/>
        <v>1.5775634060420884</v>
      </c>
    </row>
    <row r="87" spans="1:15">
      <c r="A87" s="4">
        <v>45887</v>
      </c>
      <c r="B87" s="2" t="s">
        <v>10</v>
      </c>
      <c r="C87" s="2">
        <v>74.099999999999994</v>
      </c>
      <c r="D87" s="2">
        <f t="shared" si="12"/>
        <v>8</v>
      </c>
      <c r="E87" s="2">
        <f t="shared" si="13"/>
        <v>2025</v>
      </c>
      <c r="F87" s="3">
        <f>VLOOKUP(B87,LookupTables!$A$2:$B$8,2,FALSE)</f>
        <v>1.2</v>
      </c>
      <c r="G87" s="3">
        <f>INDEX(LookupTables!$F$2:$F$13,MATCH(D87,LookupTables!$D$2:$D$13,0))</f>
        <v>1.25</v>
      </c>
      <c r="H87" s="5">
        <f ca="1">_xlfn.NORM.INV(RAND(),LookupTables!$I$2,LookupTables!$I$3)</f>
        <v>9.3039129617297807</v>
      </c>
      <c r="I87" s="6">
        <f ca="1">MAX(0,(100-C87)*LookupTables!$I$4*F87*G87+H87)</f>
        <v>203.55391296172985</v>
      </c>
      <c r="J87" s="6">
        <f ca="1">MAX(0,(C87-50)*LookupTables!$I$5*F87*G87+H87)</f>
        <v>190.05391296172974</v>
      </c>
      <c r="K87" s="6">
        <f t="shared" ca="1" si="14"/>
        <v>393.60782592345959</v>
      </c>
      <c r="L87" s="6">
        <f ca="1">MAX(0,K87*(1+_xlfn.NORM.INV(RAND(),LookupTables!$I$6,0.08)))</f>
        <v>471.86036684936414</v>
      </c>
      <c r="M87" s="6">
        <f t="shared" ca="1" si="15"/>
        <v>393.60782592345959</v>
      </c>
      <c r="N87" s="6">
        <f t="shared" ca="1" si="16"/>
        <v>0</v>
      </c>
      <c r="O87" s="6">
        <f t="shared" ca="1" si="17"/>
        <v>78.252540925904555</v>
      </c>
    </row>
    <row r="88" spans="1:15">
      <c r="A88" s="4">
        <v>45894</v>
      </c>
      <c r="B88" s="2" t="s">
        <v>12</v>
      </c>
      <c r="C88" s="2">
        <v>71</v>
      </c>
      <c r="D88" s="2">
        <f t="shared" si="12"/>
        <v>8</v>
      </c>
      <c r="E88" s="2">
        <f t="shared" si="13"/>
        <v>2025</v>
      </c>
      <c r="F88" s="3">
        <f>VLOOKUP(B88,LookupTables!$A$2:$B$8,2,FALSE)</f>
        <v>0.9</v>
      </c>
      <c r="G88" s="3">
        <f>INDEX(LookupTables!$F$2:$F$13,MATCH(D88,LookupTables!$D$2:$D$13,0))</f>
        <v>1.25</v>
      </c>
      <c r="H88" s="5">
        <f ca="1">_xlfn.NORM.INV(RAND(),LookupTables!$I$2,LookupTables!$I$3)</f>
        <v>3.9428396256200973</v>
      </c>
      <c r="I88" s="6">
        <f ca="1">MAX(0,(100-C88)*LookupTables!$I$4*F88*G88+H88)</f>
        <v>167.06783962562011</v>
      </c>
      <c r="J88" s="6">
        <f ca="1">MAX(0,(C88-50)*LookupTables!$I$5*F88*G88+H88)</f>
        <v>122.0678396256201</v>
      </c>
      <c r="K88" s="6">
        <f t="shared" ca="1" si="14"/>
        <v>289.13567925124022</v>
      </c>
      <c r="L88" s="6">
        <f ca="1">MAX(0,K88*(1+_xlfn.NORM.INV(RAND(),LookupTables!$I$6,0.08)))</f>
        <v>281.39825741261575</v>
      </c>
      <c r="M88" s="6">
        <f t="shared" ca="1" si="15"/>
        <v>281.39825741261575</v>
      </c>
      <c r="N88" s="6">
        <f t="shared" ca="1" si="16"/>
        <v>7.7374218386244706</v>
      </c>
      <c r="O88" s="6">
        <f t="shared" ca="1" si="17"/>
        <v>0</v>
      </c>
    </row>
    <row r="89" spans="1:15">
      <c r="A89" s="4">
        <v>45901</v>
      </c>
      <c r="B89" s="2" t="s">
        <v>15</v>
      </c>
      <c r="C89" s="2">
        <v>61.9</v>
      </c>
      <c r="D89" s="2">
        <f t="shared" si="12"/>
        <v>9</v>
      </c>
      <c r="E89" s="2">
        <f t="shared" si="13"/>
        <v>2025</v>
      </c>
      <c r="F89" s="3">
        <f>VLOOKUP(B89,LookupTables!$A$2:$B$8,2,FALSE)</f>
        <v>1.1000000000000001</v>
      </c>
      <c r="G89" s="3">
        <f>INDEX(LookupTables!$F$2:$F$13,MATCH(D89,LookupTables!$D$2:$D$13,0))</f>
        <v>0.8</v>
      </c>
      <c r="H89" s="5">
        <f ca="1">_xlfn.NORM.INV(RAND(),LookupTables!$I$2,LookupTables!$I$3)</f>
        <v>-44.758920180818272</v>
      </c>
      <c r="I89" s="6">
        <f ca="1">MAX(0,(100-C89)*LookupTables!$I$4*F89*G89+H89)</f>
        <v>122.88107981918174</v>
      </c>
      <c r="J89" s="6">
        <f ca="1">MAX(0,(C89-50)*LookupTables!$I$5*F89*G89+H89)</f>
        <v>7.6010798191817344</v>
      </c>
      <c r="K89" s="6">
        <f t="shared" ca="1" si="14"/>
        <v>130.48215963836347</v>
      </c>
      <c r="L89" s="6">
        <f ca="1">MAX(0,K89*(1+_xlfn.NORM.INV(RAND(),LookupTables!$I$6,0.08)))</f>
        <v>149.93885451013639</v>
      </c>
      <c r="M89" s="6">
        <f t="shared" ca="1" si="15"/>
        <v>130.48215963836347</v>
      </c>
      <c r="N89" s="6">
        <f t="shared" ca="1" si="16"/>
        <v>0</v>
      </c>
      <c r="O89" s="6">
        <f t="shared" ca="1" si="17"/>
        <v>19.456694871772925</v>
      </c>
    </row>
    <row r="90" spans="1:15">
      <c r="A90" s="4">
        <v>45908</v>
      </c>
      <c r="B90" s="2" t="s">
        <v>17</v>
      </c>
      <c r="C90" s="2">
        <v>59.3</v>
      </c>
      <c r="D90" s="2">
        <f t="shared" si="12"/>
        <v>9</v>
      </c>
      <c r="E90" s="2">
        <f t="shared" si="13"/>
        <v>2025</v>
      </c>
      <c r="F90" s="3">
        <f>VLOOKUP(B90,LookupTables!$A$2:$B$8,2,FALSE)</f>
        <v>0.85</v>
      </c>
      <c r="G90" s="3">
        <f>INDEX(LookupTables!$F$2:$F$13,MATCH(D90,LookupTables!$D$2:$D$13,0))</f>
        <v>0.8</v>
      </c>
      <c r="H90" s="5">
        <f ca="1">_xlfn.NORM.INV(RAND(),LookupTables!$I$2,LookupTables!$I$3)</f>
        <v>-61.803143383743809</v>
      </c>
      <c r="I90" s="6">
        <f ca="1">MAX(0,(100-C90)*LookupTables!$I$4*F90*G90+H90)</f>
        <v>76.57685661625618</v>
      </c>
      <c r="J90" s="6">
        <f ca="1">MAX(0,(C90-50)*LookupTables!$I$5*F90*G90+H90)</f>
        <v>0</v>
      </c>
      <c r="K90" s="6">
        <f t="shared" ca="1" si="14"/>
        <v>76.57685661625618</v>
      </c>
      <c r="L90" s="6">
        <f ca="1">MAX(0,K90*(1+_xlfn.NORM.INV(RAND(),LookupTables!$I$6,0.08)))</f>
        <v>90.239947380680263</v>
      </c>
      <c r="M90" s="6">
        <f t="shared" ca="1" si="15"/>
        <v>76.57685661625618</v>
      </c>
      <c r="N90" s="6">
        <f t="shared" ca="1" si="16"/>
        <v>0</v>
      </c>
      <c r="O90" s="6">
        <f t="shared" ca="1" si="17"/>
        <v>13.663090764424084</v>
      </c>
    </row>
    <row r="91" spans="1:15">
      <c r="A91" s="4">
        <v>45915</v>
      </c>
      <c r="B91" s="2" t="s">
        <v>19</v>
      </c>
      <c r="C91" s="2">
        <v>76.8</v>
      </c>
      <c r="D91" s="2">
        <f t="shared" si="12"/>
        <v>9</v>
      </c>
      <c r="E91" s="2">
        <f t="shared" si="13"/>
        <v>2025</v>
      </c>
      <c r="F91" s="3">
        <f>VLOOKUP(B91,LookupTables!$A$2:$B$8,2,FALSE)</f>
        <v>1.05</v>
      </c>
      <c r="G91" s="3">
        <f>INDEX(LookupTables!$F$2:$F$13,MATCH(D91,LookupTables!$D$2:$D$13,0))</f>
        <v>0.8</v>
      </c>
      <c r="H91" s="5">
        <f ca="1">_xlfn.NORM.INV(RAND(),LookupTables!$I$2,LookupTables!$I$3)</f>
        <v>-8.1890187323885879</v>
      </c>
      <c r="I91" s="6">
        <f ca="1">MAX(0,(100-C91)*LookupTables!$I$4*F91*G91+H91)</f>
        <v>89.250981267611436</v>
      </c>
      <c r="J91" s="6">
        <f ca="1">MAX(0,(C91-50)*LookupTables!$I$5*F91*G91+H91)</f>
        <v>104.37098126761143</v>
      </c>
      <c r="K91" s="6">
        <f t="shared" ca="1" si="14"/>
        <v>193.62196253522285</v>
      </c>
      <c r="L91" s="6">
        <f ca="1">MAX(0,K91*(1+_xlfn.NORM.INV(RAND(),LookupTables!$I$6,0.08)))</f>
        <v>217.35598738379556</v>
      </c>
      <c r="M91" s="6">
        <f t="shared" ca="1" si="15"/>
        <v>193.62196253522285</v>
      </c>
      <c r="N91" s="6">
        <f t="shared" ca="1" si="16"/>
        <v>0</v>
      </c>
      <c r="O91" s="6">
        <f t="shared" ca="1" si="17"/>
        <v>23.734024848572716</v>
      </c>
    </row>
    <row r="92" spans="1:15">
      <c r="A92" s="4">
        <v>45922</v>
      </c>
      <c r="B92" s="2" t="s">
        <v>21</v>
      </c>
      <c r="C92" s="2">
        <v>78.400000000000006</v>
      </c>
      <c r="D92" s="2">
        <f t="shared" si="12"/>
        <v>9</v>
      </c>
      <c r="E92" s="2">
        <f t="shared" si="13"/>
        <v>2025</v>
      </c>
      <c r="F92" s="3">
        <f>VLOOKUP(B92,LookupTables!$A$2:$B$8,2,FALSE)</f>
        <v>0.7</v>
      </c>
      <c r="G92" s="3">
        <f>INDEX(LookupTables!$F$2:$F$13,MATCH(D92,LookupTables!$D$2:$D$13,0))</f>
        <v>0.8</v>
      </c>
      <c r="H92" s="5">
        <f ca="1">_xlfn.NORM.INV(RAND(),LookupTables!$I$2,LookupTables!$I$3)</f>
        <v>-76.716557497226248</v>
      </c>
      <c r="I92" s="6">
        <f ca="1">MAX(0,(100-C92)*LookupTables!$I$4*F92*G92+H92)</f>
        <v>0</v>
      </c>
      <c r="J92" s="6">
        <f ca="1">MAX(0,(C92-50)*LookupTables!$I$5*F92*G92+H92)</f>
        <v>2.8034425027737768</v>
      </c>
      <c r="K92" s="6">
        <f t="shared" ca="1" si="14"/>
        <v>2.8034425027737768</v>
      </c>
      <c r="L92" s="6">
        <f ca="1">MAX(0,K92*(1+_xlfn.NORM.INV(RAND(),LookupTables!$I$6,0.08)))</f>
        <v>2.9941190597405982</v>
      </c>
      <c r="M92" s="6">
        <f t="shared" ca="1" si="15"/>
        <v>2.8034425027737768</v>
      </c>
      <c r="N92" s="6">
        <f t="shared" ca="1" si="16"/>
        <v>0</v>
      </c>
      <c r="O92" s="6">
        <f t="shared" ca="1" si="17"/>
        <v>0.1906765569668214</v>
      </c>
    </row>
    <row r="93" spans="1:15">
      <c r="A93" s="4">
        <v>45929</v>
      </c>
      <c r="B93" s="2" t="s">
        <v>7</v>
      </c>
      <c r="C93" s="2">
        <v>76.5</v>
      </c>
      <c r="D93" s="2">
        <f t="shared" si="12"/>
        <v>9</v>
      </c>
      <c r="E93" s="2">
        <f t="shared" si="13"/>
        <v>2025</v>
      </c>
      <c r="F93" s="3">
        <f>VLOOKUP(B93,LookupTables!$A$2:$B$8,2,FALSE)</f>
        <v>1</v>
      </c>
      <c r="G93" s="3">
        <f>INDEX(LookupTables!$F$2:$F$13,MATCH(D93,LookupTables!$D$2:$D$13,0))</f>
        <v>0.8</v>
      </c>
      <c r="H93" s="5">
        <f ca="1">_xlfn.NORM.INV(RAND(),LookupTables!$I$2,LookupTables!$I$3)</f>
        <v>-7.5656628670808006</v>
      </c>
      <c r="I93" s="6">
        <f ca="1">MAX(0,(100-C93)*LookupTables!$I$4*F93*G93+H93)</f>
        <v>86.434337132919197</v>
      </c>
      <c r="J93" s="6">
        <f ca="1">MAX(0,(C93-50)*LookupTables!$I$5*F93*G93+H93)</f>
        <v>98.434337132919197</v>
      </c>
      <c r="K93" s="6">
        <f t="shared" ca="1" si="14"/>
        <v>184.86867426583839</v>
      </c>
      <c r="L93" s="6">
        <f ca="1">MAX(0,K93*(1+_xlfn.NORM.INV(RAND(),LookupTables!$I$6,0.08)))</f>
        <v>180.92558442796744</v>
      </c>
      <c r="M93" s="6">
        <f t="shared" ca="1" si="15"/>
        <v>180.92558442796744</v>
      </c>
      <c r="N93" s="6">
        <f t="shared" ca="1" si="16"/>
        <v>3.9430898378709571</v>
      </c>
      <c r="O93" s="6">
        <f t="shared" ca="1" si="17"/>
        <v>0</v>
      </c>
    </row>
    <row r="94" spans="1:15">
      <c r="A94" s="4">
        <v>45936</v>
      </c>
      <c r="B94" s="2" t="s">
        <v>10</v>
      </c>
      <c r="C94" s="2">
        <v>47.4</v>
      </c>
      <c r="D94" s="2">
        <f t="shared" si="12"/>
        <v>10</v>
      </c>
      <c r="E94" s="2">
        <f t="shared" si="13"/>
        <v>2025</v>
      </c>
      <c r="F94" s="3">
        <f>VLOOKUP(B94,LookupTables!$A$2:$B$8,2,FALSE)</f>
        <v>1.2</v>
      </c>
      <c r="G94" s="3">
        <f>INDEX(LookupTables!$F$2:$F$13,MATCH(D94,LookupTables!$D$2:$D$13,0))</f>
        <v>0.85</v>
      </c>
      <c r="H94" s="5">
        <f ca="1">_xlfn.NORM.INV(RAND(),LookupTables!$I$2,LookupTables!$I$3)</f>
        <v>-26.260522591924474</v>
      </c>
      <c r="I94" s="6">
        <f ca="1">MAX(0,(100-C94)*LookupTables!$I$4*F94*G94+H94)</f>
        <v>241.99947740807551</v>
      </c>
      <c r="J94" s="6">
        <f ca="1">MAX(0,(C94-50)*LookupTables!$I$5*F94*G94+H94)</f>
        <v>0</v>
      </c>
      <c r="K94" s="6">
        <f t="shared" ca="1" si="14"/>
        <v>241.99947740807551</v>
      </c>
      <c r="L94" s="6">
        <f ca="1">MAX(0,K94*(1+_xlfn.NORM.INV(RAND(),LookupTables!$I$6,0.08)))</f>
        <v>261.85977013784935</v>
      </c>
      <c r="M94" s="6">
        <f t="shared" ca="1" si="15"/>
        <v>241.99947740807551</v>
      </c>
      <c r="N94" s="6">
        <f t="shared" ca="1" si="16"/>
        <v>0</v>
      </c>
      <c r="O94" s="6">
        <f t="shared" ca="1" si="17"/>
        <v>19.860292729773846</v>
      </c>
    </row>
    <row r="95" spans="1:15">
      <c r="A95" s="4">
        <v>45943</v>
      </c>
      <c r="B95" s="2" t="s">
        <v>12</v>
      </c>
      <c r="C95" s="2">
        <v>46.9</v>
      </c>
      <c r="D95" s="2">
        <f t="shared" si="12"/>
        <v>10</v>
      </c>
      <c r="E95" s="2">
        <f t="shared" si="13"/>
        <v>2025</v>
      </c>
      <c r="F95" s="3">
        <f>VLOOKUP(B95,LookupTables!$A$2:$B$8,2,FALSE)</f>
        <v>0.9</v>
      </c>
      <c r="G95" s="3">
        <f>INDEX(LookupTables!$F$2:$F$13,MATCH(D95,LookupTables!$D$2:$D$13,0))</f>
        <v>0.85</v>
      </c>
      <c r="H95" s="5">
        <f ca="1">_xlfn.NORM.INV(RAND(),LookupTables!$I$2,LookupTables!$I$3)</f>
        <v>16.095479440788306</v>
      </c>
      <c r="I95" s="6">
        <f ca="1">MAX(0,(100-C95)*LookupTables!$I$4*F95*G95+H95)</f>
        <v>219.20297944078831</v>
      </c>
      <c r="J95" s="6">
        <f ca="1">MAX(0,(C95-50)*LookupTables!$I$5*F95*G95+H95)</f>
        <v>4.2379794407883011</v>
      </c>
      <c r="K95" s="6">
        <f t="shared" ca="1" si="14"/>
        <v>223.44095888157662</v>
      </c>
      <c r="L95" s="6">
        <f ca="1">MAX(0,K95*(1+_xlfn.NORM.INV(RAND(),LookupTables!$I$6,0.08)))</f>
        <v>237.49728375299728</v>
      </c>
      <c r="M95" s="6">
        <f t="shared" ca="1" si="15"/>
        <v>223.44095888157662</v>
      </c>
      <c r="N95" s="6">
        <f t="shared" ca="1" si="16"/>
        <v>0</v>
      </c>
      <c r="O95" s="6">
        <f t="shared" ca="1" si="17"/>
        <v>14.056324871420657</v>
      </c>
    </row>
    <row r="96" spans="1:15">
      <c r="A96" s="4">
        <v>45950</v>
      </c>
      <c r="B96" s="2" t="s">
        <v>15</v>
      </c>
      <c r="C96" s="2">
        <v>55.5</v>
      </c>
      <c r="D96" s="2">
        <f t="shared" si="12"/>
        <v>10</v>
      </c>
      <c r="E96" s="2">
        <f t="shared" si="13"/>
        <v>2025</v>
      </c>
      <c r="F96" s="3">
        <f>VLOOKUP(B96,LookupTables!$A$2:$B$8,2,FALSE)</f>
        <v>1.1000000000000001</v>
      </c>
      <c r="G96" s="3">
        <f>INDEX(LookupTables!$F$2:$F$13,MATCH(D96,LookupTables!$D$2:$D$13,0))</f>
        <v>0.85</v>
      </c>
      <c r="H96" s="5">
        <f ca="1">_xlfn.NORM.INV(RAND(),LookupTables!$I$2,LookupTables!$I$3)</f>
        <v>-39.61351702570731</v>
      </c>
      <c r="I96" s="6">
        <f ca="1">MAX(0,(100-C96)*LookupTables!$I$4*F96*G96+H96)</f>
        <v>168.4239829742927</v>
      </c>
      <c r="J96" s="6">
        <f ca="1">MAX(0,(C96-50)*LookupTables!$I$5*F96*G96+H96)</f>
        <v>0</v>
      </c>
      <c r="K96" s="6">
        <f t="shared" ca="1" si="14"/>
        <v>168.4239829742927</v>
      </c>
      <c r="L96" s="6">
        <f ca="1">MAX(0,K96*(1+_xlfn.NORM.INV(RAND(),LookupTables!$I$6,0.08)))</f>
        <v>182.69212269128209</v>
      </c>
      <c r="M96" s="6">
        <f t="shared" ca="1" si="15"/>
        <v>168.4239829742927</v>
      </c>
      <c r="N96" s="6">
        <f t="shared" ca="1" si="16"/>
        <v>0</v>
      </c>
      <c r="O96" s="6">
        <f t="shared" ca="1" si="17"/>
        <v>14.268139716989396</v>
      </c>
    </row>
    <row r="97" spans="1:15">
      <c r="A97" s="4">
        <v>45957</v>
      </c>
      <c r="B97" s="2" t="s">
        <v>17</v>
      </c>
      <c r="C97" s="2">
        <v>66.900000000000006</v>
      </c>
      <c r="D97" s="2">
        <f t="shared" si="12"/>
        <v>10</v>
      </c>
      <c r="E97" s="2">
        <f t="shared" si="13"/>
        <v>2025</v>
      </c>
      <c r="F97" s="3">
        <f>VLOOKUP(B97,LookupTables!$A$2:$B$8,2,FALSE)</f>
        <v>0.85</v>
      </c>
      <c r="G97" s="3">
        <f>INDEX(LookupTables!$F$2:$F$13,MATCH(D97,LookupTables!$D$2:$D$13,0))</f>
        <v>0.85</v>
      </c>
      <c r="H97" s="5">
        <f ca="1">_xlfn.NORM.INV(RAND(),LookupTables!$I$2,LookupTables!$I$3)</f>
        <v>131.02967612947228</v>
      </c>
      <c r="I97" s="6">
        <f ca="1">MAX(0,(100-C97)*LookupTables!$I$4*F97*G97+H97)</f>
        <v>250.60342612947227</v>
      </c>
      <c r="J97" s="6">
        <f ca="1">MAX(0,(C97-50)*LookupTables!$I$5*F97*G97+H97)</f>
        <v>192.08092612947229</v>
      </c>
      <c r="K97" s="6">
        <f t="shared" ca="1" si="14"/>
        <v>442.68435225894456</v>
      </c>
      <c r="L97" s="6">
        <f ca="1">MAX(0,K97*(1+_xlfn.NORM.INV(RAND(),LookupTables!$I$6,0.08)))</f>
        <v>496.42683934570636</v>
      </c>
      <c r="M97" s="6">
        <f t="shared" ca="1" si="15"/>
        <v>442.68435225894456</v>
      </c>
      <c r="N97" s="6">
        <f t="shared" ca="1" si="16"/>
        <v>0</v>
      </c>
      <c r="O97" s="6">
        <f t="shared" ca="1" si="17"/>
        <v>53.742487086761798</v>
      </c>
    </row>
    <row r="98" spans="1:15">
      <c r="A98" s="4">
        <v>45964</v>
      </c>
      <c r="B98" s="2" t="s">
        <v>19</v>
      </c>
      <c r="C98" s="2">
        <v>60.1</v>
      </c>
      <c r="D98" s="2">
        <f t="shared" ref="D98:D105" si="18">MONTH(A98)</f>
        <v>11</v>
      </c>
      <c r="E98" s="2">
        <f t="shared" ref="E98:E105" si="19">YEAR(A98)</f>
        <v>2025</v>
      </c>
      <c r="F98" s="3">
        <f>VLOOKUP(B98,LookupTables!$A$2:$B$8,2,FALSE)</f>
        <v>1.05</v>
      </c>
      <c r="G98" s="3">
        <f>INDEX(LookupTables!$F$2:$F$13,MATCH(D98,LookupTables!$D$2:$D$13,0))</f>
        <v>1</v>
      </c>
      <c r="H98" s="5">
        <f ca="1">_xlfn.NORM.INV(RAND(),LookupTables!$I$2,LookupTables!$I$3)</f>
        <v>84.792685107101249</v>
      </c>
      <c r="I98" s="6">
        <f ca="1">MAX(0,(100-C98)*LookupTables!$I$4*F98*G98+H98)</f>
        <v>294.26768510710127</v>
      </c>
      <c r="J98" s="6">
        <f ca="1">MAX(0,(C98-50)*LookupTables!$I$5*F98*G98+H98)</f>
        <v>137.81768510710125</v>
      </c>
      <c r="K98" s="6">
        <f t="shared" ref="K98:K105" ca="1" si="20">I98+J98</f>
        <v>432.0853702142025</v>
      </c>
      <c r="L98" s="6">
        <f ca="1">MAX(0,K98*(1+_xlfn.NORM.INV(RAND(),LookupTables!$I$6,0.08)))</f>
        <v>444.97705322805166</v>
      </c>
      <c r="M98" s="6">
        <f t="shared" ref="M98:M105" ca="1" si="21">MIN(K98,L98)</f>
        <v>432.0853702142025</v>
      </c>
      <c r="N98" s="6">
        <f t="shared" ref="N98:N105" ca="1" si="22">MAX(0,K98-L98)</f>
        <v>0</v>
      </c>
      <c r="O98" s="6">
        <f t="shared" ref="O98:O105" ca="1" si="23">MAX(0,L98-K98)</f>
        <v>12.89168301384916</v>
      </c>
    </row>
    <row r="99" spans="1:15">
      <c r="A99" s="4">
        <v>45971</v>
      </c>
      <c r="B99" s="2" t="s">
        <v>21</v>
      </c>
      <c r="C99" s="2">
        <v>77.900000000000006</v>
      </c>
      <c r="D99" s="2">
        <f t="shared" si="18"/>
        <v>11</v>
      </c>
      <c r="E99" s="2">
        <f t="shared" si="19"/>
        <v>2025</v>
      </c>
      <c r="F99" s="3">
        <f>VLOOKUP(B99,LookupTables!$A$2:$B$8,2,FALSE)</f>
        <v>0.7</v>
      </c>
      <c r="G99" s="3">
        <f>INDEX(LookupTables!$F$2:$F$13,MATCH(D99,LookupTables!$D$2:$D$13,0))</f>
        <v>1</v>
      </c>
      <c r="H99" s="5">
        <f ca="1">_xlfn.NORM.INV(RAND(),LookupTables!$I$2,LookupTables!$I$3)</f>
        <v>45.638225536475936</v>
      </c>
      <c r="I99" s="6">
        <f ca="1">MAX(0,(100-C99)*LookupTables!$I$4*F99*G99+H99)</f>
        <v>122.98822553647591</v>
      </c>
      <c r="J99" s="6">
        <f ca="1">MAX(0,(C99-50)*LookupTables!$I$5*F99*G99+H99)</f>
        <v>143.28822553647595</v>
      </c>
      <c r="K99" s="6">
        <f t="shared" ca="1" si="20"/>
        <v>266.27645107295189</v>
      </c>
      <c r="L99" s="6">
        <f ca="1">MAX(0,K99*(1+_xlfn.NORM.INV(RAND(),LookupTables!$I$6,0.08)))</f>
        <v>291.46786915405096</v>
      </c>
      <c r="M99" s="6">
        <f t="shared" ca="1" si="21"/>
        <v>266.27645107295189</v>
      </c>
      <c r="N99" s="6">
        <f t="shared" ca="1" si="22"/>
        <v>0</v>
      </c>
      <c r="O99" s="6">
        <f t="shared" ca="1" si="23"/>
        <v>25.191418081099073</v>
      </c>
    </row>
    <row r="100" spans="1:15">
      <c r="A100" s="4">
        <v>45978</v>
      </c>
      <c r="B100" s="2" t="s">
        <v>7</v>
      </c>
      <c r="C100" s="2">
        <v>54.8</v>
      </c>
      <c r="D100" s="2">
        <f t="shared" si="18"/>
        <v>11</v>
      </c>
      <c r="E100" s="2">
        <f t="shared" si="19"/>
        <v>2025</v>
      </c>
      <c r="F100" s="3">
        <f>VLOOKUP(B100,LookupTables!$A$2:$B$8,2,FALSE)</f>
        <v>1</v>
      </c>
      <c r="G100" s="3">
        <f>INDEX(LookupTables!$F$2:$F$13,MATCH(D100,LookupTables!$D$2:$D$13,0))</f>
        <v>1</v>
      </c>
      <c r="H100" s="5">
        <f ca="1">_xlfn.NORM.INV(RAND(),LookupTables!$I$2,LookupTables!$I$3)</f>
        <v>60.828521845366787</v>
      </c>
      <c r="I100" s="6">
        <f ca="1">MAX(0,(100-C100)*LookupTables!$I$4*F100*G100+H100)</f>
        <v>286.82852184536677</v>
      </c>
      <c r="J100" s="6">
        <f ca="1">MAX(0,(C100-50)*LookupTables!$I$5*F100*G100+H100)</f>
        <v>84.828521845366765</v>
      </c>
      <c r="K100" s="6">
        <f t="shared" ca="1" si="20"/>
        <v>371.65704369073353</v>
      </c>
      <c r="L100" s="6">
        <f ca="1">MAX(0,K100*(1+_xlfn.NORM.INV(RAND(),LookupTables!$I$6,0.08)))</f>
        <v>414.73495595325466</v>
      </c>
      <c r="M100" s="6">
        <f t="shared" ca="1" si="21"/>
        <v>371.65704369073353</v>
      </c>
      <c r="N100" s="6">
        <f t="shared" ca="1" si="22"/>
        <v>0</v>
      </c>
      <c r="O100" s="6">
        <f t="shared" ca="1" si="23"/>
        <v>43.077912262521124</v>
      </c>
    </row>
    <row r="101" spans="1:15">
      <c r="A101" s="4">
        <v>45985</v>
      </c>
      <c r="B101" s="2" t="s">
        <v>10</v>
      </c>
      <c r="C101" s="2">
        <v>30.2</v>
      </c>
      <c r="D101" s="2">
        <f t="shared" si="18"/>
        <v>11</v>
      </c>
      <c r="E101" s="2">
        <f t="shared" si="19"/>
        <v>2025</v>
      </c>
      <c r="F101" s="3">
        <f>VLOOKUP(B101,LookupTables!$A$2:$B$8,2,FALSE)</f>
        <v>1.2</v>
      </c>
      <c r="G101" s="3">
        <f>INDEX(LookupTables!$F$2:$F$13,MATCH(D101,LookupTables!$D$2:$D$13,0))</f>
        <v>1</v>
      </c>
      <c r="H101" s="5">
        <f ca="1">_xlfn.NORM.INV(RAND(),LookupTables!$I$2,LookupTables!$I$3)</f>
        <v>47.483519882680866</v>
      </c>
      <c r="I101" s="6">
        <f ca="1">MAX(0,(100-C101)*LookupTables!$I$4*F101*G101+H101)</f>
        <v>466.28351988268088</v>
      </c>
      <c r="J101" s="6">
        <f ca="1">MAX(0,(C101-50)*LookupTables!$I$5*F101*G101+H101)</f>
        <v>0</v>
      </c>
      <c r="K101" s="6">
        <f t="shared" ca="1" si="20"/>
        <v>466.28351988268088</v>
      </c>
      <c r="L101" s="6">
        <f ca="1">MAX(0,K101*(1+_xlfn.NORM.INV(RAND(),LookupTables!$I$6,0.08)))</f>
        <v>463.92194980127192</v>
      </c>
      <c r="M101" s="6">
        <f t="shared" ca="1" si="21"/>
        <v>463.92194980127192</v>
      </c>
      <c r="N101" s="6">
        <f t="shared" ca="1" si="22"/>
        <v>2.3615700814089564</v>
      </c>
      <c r="O101" s="6">
        <f t="shared" ca="1" si="23"/>
        <v>0</v>
      </c>
    </row>
    <row r="102" spans="1:15">
      <c r="A102" s="4">
        <v>45992</v>
      </c>
      <c r="B102" s="2" t="s">
        <v>12</v>
      </c>
      <c r="C102" s="2">
        <v>49</v>
      </c>
      <c r="D102" s="2">
        <f t="shared" si="18"/>
        <v>12</v>
      </c>
      <c r="E102" s="2">
        <f t="shared" si="19"/>
        <v>2025</v>
      </c>
      <c r="F102" s="3">
        <f>VLOOKUP(B102,LookupTables!$A$2:$B$8,2,FALSE)</f>
        <v>0.9</v>
      </c>
      <c r="G102" s="3">
        <f>INDEX(LookupTables!$F$2:$F$13,MATCH(D102,LookupTables!$D$2:$D$13,0))</f>
        <v>1.4</v>
      </c>
      <c r="H102" s="5">
        <f ca="1">_xlfn.NORM.INV(RAND(),LookupTables!$I$2,LookupTables!$I$3)</f>
        <v>106.58574761080919</v>
      </c>
      <c r="I102" s="6">
        <f ca="1">MAX(0,(100-C102)*LookupTables!$I$4*F102*G102+H102)</f>
        <v>427.88574761080918</v>
      </c>
      <c r="J102" s="6">
        <f ca="1">MAX(0,(C102-50)*LookupTables!$I$5*F102*G102+H102)</f>
        <v>100.2857476108092</v>
      </c>
      <c r="K102" s="6">
        <f t="shared" ca="1" si="20"/>
        <v>528.17149522161833</v>
      </c>
      <c r="L102" s="6">
        <f ca="1">MAX(0,K102*(1+_xlfn.NORM.INV(RAND(),LookupTables!$I$6,0.08)))</f>
        <v>551.7224879137658</v>
      </c>
      <c r="M102" s="6">
        <f t="shared" ca="1" si="21"/>
        <v>528.17149522161833</v>
      </c>
      <c r="N102" s="6">
        <f t="shared" ca="1" si="22"/>
        <v>0</v>
      </c>
      <c r="O102" s="6">
        <f t="shared" ca="1" si="23"/>
        <v>23.550992692147474</v>
      </c>
    </row>
    <row r="103" spans="1:15">
      <c r="A103" s="4">
        <v>45999</v>
      </c>
      <c r="B103" s="2" t="s">
        <v>15</v>
      </c>
      <c r="C103" s="2">
        <v>35.6</v>
      </c>
      <c r="D103" s="2">
        <f t="shared" si="18"/>
        <v>12</v>
      </c>
      <c r="E103" s="2">
        <f t="shared" si="19"/>
        <v>2025</v>
      </c>
      <c r="F103" s="3">
        <f>VLOOKUP(B103,LookupTables!$A$2:$B$8,2,FALSE)</f>
        <v>1.1000000000000001</v>
      </c>
      <c r="G103" s="3">
        <f>INDEX(LookupTables!$F$2:$F$13,MATCH(D103,LookupTables!$D$2:$D$13,0))</f>
        <v>1.4</v>
      </c>
      <c r="H103" s="5">
        <f ca="1">_xlfn.NORM.INV(RAND(),LookupTables!$I$2,LookupTables!$I$3)</f>
        <v>-36.861758685492873</v>
      </c>
      <c r="I103" s="6">
        <f ca="1">MAX(0,(100-C103)*LookupTables!$I$4*F103*G103+H103)</f>
        <v>459.01824131450718</v>
      </c>
      <c r="J103" s="6">
        <f ca="1">MAX(0,(C103-50)*LookupTables!$I$5*F103*G103+H103)</f>
        <v>0</v>
      </c>
      <c r="K103" s="6">
        <f t="shared" ca="1" si="20"/>
        <v>459.01824131450718</v>
      </c>
      <c r="L103" s="6">
        <f ca="1">MAX(0,K103*(1+_xlfn.NORM.INV(RAND(),LookupTables!$I$6,0.08)))</f>
        <v>503.6864882458911</v>
      </c>
      <c r="M103" s="6">
        <f t="shared" ca="1" si="21"/>
        <v>459.01824131450718</v>
      </c>
      <c r="N103" s="6">
        <f t="shared" ca="1" si="22"/>
        <v>0</v>
      </c>
      <c r="O103" s="6">
        <f t="shared" ca="1" si="23"/>
        <v>44.668246931383919</v>
      </c>
    </row>
    <row r="104" spans="1:15">
      <c r="A104" s="4">
        <v>46006</v>
      </c>
      <c r="B104" s="2" t="s">
        <v>17</v>
      </c>
      <c r="C104" s="2">
        <v>73.400000000000006</v>
      </c>
      <c r="D104" s="2">
        <f t="shared" si="18"/>
        <v>12</v>
      </c>
      <c r="E104" s="2">
        <f t="shared" si="19"/>
        <v>2025</v>
      </c>
      <c r="F104" s="3">
        <f>VLOOKUP(B104,LookupTables!$A$2:$B$8,2,FALSE)</f>
        <v>0.85</v>
      </c>
      <c r="G104" s="3">
        <f>INDEX(LookupTables!$F$2:$F$13,MATCH(D104,LookupTables!$D$2:$D$13,0))</f>
        <v>1.4</v>
      </c>
      <c r="H104" s="5">
        <f ca="1">_xlfn.NORM.INV(RAND(),LookupTables!$I$2,LookupTables!$I$3)</f>
        <v>-0.27298625212715483</v>
      </c>
      <c r="I104" s="6">
        <f ca="1">MAX(0,(100-C104)*LookupTables!$I$4*F104*G104+H104)</f>
        <v>157.99701374787278</v>
      </c>
      <c r="J104" s="6">
        <f ca="1">MAX(0,(C104-50)*LookupTables!$I$5*F104*G104+H104)</f>
        <v>138.95701374787285</v>
      </c>
      <c r="K104" s="6">
        <f t="shared" ca="1" si="20"/>
        <v>296.95402749574566</v>
      </c>
      <c r="L104" s="6">
        <f ca="1">MAX(0,K104*(1+_xlfn.NORM.INV(RAND(),LookupTables!$I$6,0.08)))</f>
        <v>328.71668677416716</v>
      </c>
      <c r="M104" s="6">
        <f t="shared" ca="1" si="21"/>
        <v>296.95402749574566</v>
      </c>
      <c r="N104" s="6">
        <f t="shared" ca="1" si="22"/>
        <v>0</v>
      </c>
      <c r="O104" s="6">
        <f t="shared" ca="1" si="23"/>
        <v>31.762659278421495</v>
      </c>
    </row>
    <row r="105" spans="1:15">
      <c r="A105" s="4">
        <v>46013</v>
      </c>
      <c r="B105" s="2" t="s">
        <v>19</v>
      </c>
      <c r="C105" s="2">
        <v>39.4</v>
      </c>
      <c r="D105" s="2">
        <f t="shared" si="18"/>
        <v>12</v>
      </c>
      <c r="E105" s="2">
        <f t="shared" si="19"/>
        <v>2025</v>
      </c>
      <c r="F105" s="3">
        <f>VLOOKUP(B105,LookupTables!$A$2:$B$8,2,FALSE)</f>
        <v>1.05</v>
      </c>
      <c r="G105" s="3">
        <f>INDEX(LookupTables!$F$2:$F$13,MATCH(D105,LookupTables!$D$2:$D$13,0))</f>
        <v>1.4</v>
      </c>
      <c r="H105" s="5">
        <f ca="1">_xlfn.NORM.INV(RAND(),LookupTables!$I$2,LookupTables!$I$3)</f>
        <v>-27.540673070205646</v>
      </c>
      <c r="I105" s="6">
        <f ca="1">MAX(0,(100-C105)*LookupTables!$I$4*F105*G105+H105)</f>
        <v>417.8693269297944</v>
      </c>
      <c r="J105" s="6">
        <f ca="1">MAX(0,(C105-50)*LookupTables!$I$5*F105*G105+H105)</f>
        <v>0</v>
      </c>
      <c r="K105" s="6">
        <f t="shared" ca="1" si="20"/>
        <v>417.8693269297944</v>
      </c>
      <c r="L105" s="6">
        <f ca="1">MAX(0,K105*(1+_xlfn.NORM.INV(RAND(),LookupTables!$I$6,0.08)))</f>
        <v>495.92891257539503</v>
      </c>
      <c r="M105" s="6">
        <f t="shared" ca="1" si="21"/>
        <v>417.8693269297944</v>
      </c>
      <c r="N105" s="6">
        <f t="shared" ca="1" si="22"/>
        <v>0</v>
      </c>
      <c r="O105" s="6">
        <f t="shared" ca="1" si="23"/>
        <v>78.059585645600635</v>
      </c>
    </row>
  </sheetData>
  <autoFilter ref="B1:B105" xr:uid="{BCC93232-B3C8-6B4E-A82C-3D475F1AC06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D37"/>
  <sheetViews>
    <sheetView workbookViewId="0">
      <selection activeCell="A28" sqref="A28"/>
    </sheetView>
  </sheetViews>
  <sheetFormatPr defaultColWidth="8.85546875" defaultRowHeight="14.45"/>
  <cols>
    <col min="1" max="1" width="8" customWidth="1"/>
    <col min="2" max="2" width="18" customWidth="1"/>
    <col min="3" max="3" width="58" customWidth="1"/>
    <col min="4" max="4" width="52" customWidth="1"/>
  </cols>
  <sheetData>
    <row r="1" spans="1:4">
      <c r="A1" s="10" t="s">
        <v>201</v>
      </c>
      <c r="B1" s="10" t="s">
        <v>202</v>
      </c>
      <c r="C1" s="10" t="s">
        <v>203</v>
      </c>
      <c r="D1" s="10" t="s">
        <v>204</v>
      </c>
    </row>
    <row r="2" spans="1:4">
      <c r="A2" s="2" t="s">
        <v>205</v>
      </c>
      <c r="B2" s="2" t="s">
        <v>23</v>
      </c>
      <c r="C2" s="11" t="s">
        <v>206</v>
      </c>
      <c r="D2" s="2" t="s">
        <v>207</v>
      </c>
    </row>
    <row r="3" spans="1:4">
      <c r="A3" s="2" t="s">
        <v>208</v>
      </c>
      <c r="B3" s="2" t="s">
        <v>0</v>
      </c>
      <c r="C3" s="11" t="s">
        <v>206</v>
      </c>
      <c r="D3" s="2" t="s">
        <v>209</v>
      </c>
    </row>
    <row r="4" spans="1:4">
      <c r="A4" s="2" t="s">
        <v>210</v>
      </c>
      <c r="B4" s="2" t="s">
        <v>24</v>
      </c>
      <c r="C4" s="11" t="s">
        <v>206</v>
      </c>
      <c r="D4" s="2" t="s">
        <v>211</v>
      </c>
    </row>
    <row r="5" spans="1:4">
      <c r="A5" s="2" t="s">
        <v>212</v>
      </c>
      <c r="B5" s="2" t="s">
        <v>2</v>
      </c>
      <c r="C5" s="11" t="s">
        <v>213</v>
      </c>
      <c r="D5" s="2" t="s">
        <v>214</v>
      </c>
    </row>
    <row r="6" spans="1:4">
      <c r="A6" s="2" t="s">
        <v>215</v>
      </c>
      <c r="B6" s="2" t="s">
        <v>25</v>
      </c>
      <c r="C6" s="11" t="s">
        <v>216</v>
      </c>
      <c r="D6" s="2" t="s">
        <v>217</v>
      </c>
    </row>
    <row r="7" spans="1:4">
      <c r="A7" s="2" t="s">
        <v>218</v>
      </c>
      <c r="B7" s="2" t="s">
        <v>1</v>
      </c>
      <c r="C7" s="11" t="s">
        <v>219</v>
      </c>
      <c r="D7" s="2" t="s">
        <v>220</v>
      </c>
    </row>
    <row r="8" spans="1:4">
      <c r="A8" s="2" t="s">
        <v>221</v>
      </c>
      <c r="B8" s="2" t="s">
        <v>4</v>
      </c>
      <c r="C8" s="11" t="s">
        <v>222</v>
      </c>
      <c r="D8" s="2" t="s">
        <v>223</v>
      </c>
    </row>
    <row r="9" spans="1:4">
      <c r="A9" s="2" t="s">
        <v>224</v>
      </c>
      <c r="B9" s="2" t="s">
        <v>26</v>
      </c>
      <c r="C9" s="17" t="s">
        <v>225</v>
      </c>
      <c r="D9" s="2" t="s">
        <v>226</v>
      </c>
    </row>
    <row r="10" spans="1:4">
      <c r="A10" s="2" t="s">
        <v>227</v>
      </c>
      <c r="B10" s="2" t="s">
        <v>27</v>
      </c>
      <c r="C10" s="11" t="s">
        <v>228</v>
      </c>
      <c r="D10" s="2" t="s">
        <v>229</v>
      </c>
    </row>
    <row r="11" spans="1:4">
      <c r="A11" s="2" t="s">
        <v>230</v>
      </c>
      <c r="B11" s="2" t="s">
        <v>28</v>
      </c>
      <c r="C11" s="11" t="s">
        <v>231</v>
      </c>
      <c r="D11" s="2" t="s">
        <v>232</v>
      </c>
    </row>
    <row r="12" spans="1:4">
      <c r="A12" s="2" t="s">
        <v>233</v>
      </c>
      <c r="B12" s="2" t="s">
        <v>29</v>
      </c>
      <c r="C12" s="11" t="s">
        <v>234</v>
      </c>
      <c r="D12" s="2" t="s">
        <v>235</v>
      </c>
    </row>
    <row r="13" spans="1:4">
      <c r="A13" s="2" t="s">
        <v>236</v>
      </c>
      <c r="B13" s="2" t="s">
        <v>30</v>
      </c>
      <c r="C13" s="11" t="s">
        <v>237</v>
      </c>
      <c r="D13" s="2" t="s">
        <v>238</v>
      </c>
    </row>
    <row r="14" spans="1:4">
      <c r="A14" s="2" t="s">
        <v>239</v>
      </c>
      <c r="B14" s="2" t="s">
        <v>31</v>
      </c>
      <c r="C14" s="11" t="s">
        <v>240</v>
      </c>
      <c r="D14" s="2" t="s">
        <v>241</v>
      </c>
    </row>
    <row r="15" spans="1:4">
      <c r="A15" s="2" t="s">
        <v>242</v>
      </c>
      <c r="B15" s="2" t="s">
        <v>32</v>
      </c>
      <c r="C15" s="11" t="s">
        <v>243</v>
      </c>
      <c r="D15" s="2" t="s">
        <v>244</v>
      </c>
    </row>
    <row r="16" spans="1:4">
      <c r="A16" s="2" t="s">
        <v>245</v>
      </c>
      <c r="B16" s="2" t="s">
        <v>33</v>
      </c>
      <c r="C16" s="11" t="s">
        <v>246</v>
      </c>
      <c r="D16" s="2" t="s">
        <v>247</v>
      </c>
    </row>
    <row r="19" spans="1:1" ht="15.6">
      <c r="A19" s="12" t="s">
        <v>248</v>
      </c>
    </row>
    <row r="21" spans="1:1">
      <c r="A21" t="s">
        <v>249</v>
      </c>
    </row>
    <row r="22" spans="1:1">
      <c r="A22" t="s">
        <v>250</v>
      </c>
    </row>
    <row r="24" spans="1:1">
      <c r="A24" t="s">
        <v>251</v>
      </c>
    </row>
    <row r="26" spans="1:1">
      <c r="A26" t="s">
        <v>252</v>
      </c>
    </row>
    <row r="28" spans="1:1">
      <c r="A28" t="s">
        <v>253</v>
      </c>
    </row>
    <row r="30" spans="1:1">
      <c r="A30" t="s">
        <v>254</v>
      </c>
    </row>
    <row r="31" spans="1:1">
      <c r="A31" t="s">
        <v>255</v>
      </c>
    </row>
    <row r="32" spans="1:1">
      <c r="A32" t="s">
        <v>256</v>
      </c>
    </row>
    <row r="33" spans="1:1">
      <c r="A33" t="s">
        <v>257</v>
      </c>
    </row>
    <row r="34" spans="1:1">
      <c r="A34" t="s">
        <v>258</v>
      </c>
    </row>
    <row r="35" spans="1:1">
      <c r="A35" t="s">
        <v>259</v>
      </c>
    </row>
    <row r="37" spans="1:1">
      <c r="A37" t="s">
        <v>260</v>
      </c>
    </row>
  </sheetData>
  <hyperlinks>
    <hyperlink ref="C9" r:id="rId1" display="'=@NORM.INV(RAND(), LookupTables!$I$2, LookupTables!$I$3)" xr:uid="{2F05C445-03CC-4521-8364-57C650A8F5FE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9327-8A70-4C89-9106-5E734F24F11F}">
  <dimension ref="B2:S1637"/>
  <sheetViews>
    <sheetView workbookViewId="0">
      <selection activeCell="J15" sqref="J15"/>
    </sheetView>
  </sheetViews>
  <sheetFormatPr defaultRowHeight="14.45"/>
  <cols>
    <col min="3" max="3" width="9.5703125" bestFit="1" customWidth="1"/>
  </cols>
  <sheetData>
    <row r="2" spans="2:19">
      <c r="B2" s="44" t="s">
        <v>261</v>
      </c>
    </row>
    <row r="3" spans="2:19">
      <c r="B3" s="45" t="s">
        <v>262</v>
      </c>
    </row>
    <row r="4" spans="2:19">
      <c r="B4" s="45" t="s">
        <v>263</v>
      </c>
    </row>
    <row r="6" spans="2:19">
      <c r="C6" t="s">
        <v>23</v>
      </c>
      <c r="D6" t="s">
        <v>25</v>
      </c>
      <c r="E6" t="s">
        <v>2</v>
      </c>
      <c r="F6" t="s">
        <v>0</v>
      </c>
      <c r="G6" t="s">
        <v>193</v>
      </c>
      <c r="H6" t="s">
        <v>194</v>
      </c>
      <c r="I6" t="s">
        <v>1</v>
      </c>
      <c r="J6" t="s">
        <v>4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  <c r="S6" t="s">
        <v>264</v>
      </c>
    </row>
    <row r="7" spans="2:19">
      <c r="D7">
        <v>2000</v>
      </c>
      <c r="E7">
        <v>2</v>
      </c>
      <c r="F7" t="s">
        <v>39</v>
      </c>
      <c r="G7" s="24">
        <v>3.6475</v>
      </c>
      <c r="H7" s="24">
        <v>38.5655</v>
      </c>
      <c r="J7" s="23" t="e">
        <v>#N/A</v>
      </c>
      <c r="K7" s="23" t="e">
        <v>#N/A</v>
      </c>
      <c r="L7" s="32">
        <v>-108.210212683625</v>
      </c>
      <c r="M7" s="46" t="e">
        <v>#N/A</v>
      </c>
      <c r="N7" s="46" t="e">
        <v>#N/A</v>
      </c>
      <c r="O7" s="46" t="e">
        <v>#N/A</v>
      </c>
      <c r="P7" s="46" t="e">
        <v>#N/A</v>
      </c>
      <c r="Q7" s="46" t="e">
        <v>#N/A</v>
      </c>
      <c r="R7" s="46" t="e">
        <v>#N/A</v>
      </c>
      <c r="S7" s="46" t="e">
        <v>#N/A</v>
      </c>
    </row>
    <row r="8" spans="2:19">
      <c r="D8">
        <v>2000</v>
      </c>
      <c r="E8">
        <v>3</v>
      </c>
      <c r="F8" t="s">
        <v>39</v>
      </c>
      <c r="G8" s="24">
        <v>4.0004999999999997</v>
      </c>
      <c r="H8" s="24">
        <v>39.200899999999997</v>
      </c>
      <c r="J8" s="23" t="e">
        <v>#N/A</v>
      </c>
      <c r="K8" s="23" t="e">
        <v>#N/A</v>
      </c>
      <c r="L8" s="32">
        <v>12.773368041765799</v>
      </c>
      <c r="M8" s="46" t="e">
        <v>#N/A</v>
      </c>
      <c r="N8" s="46" t="e">
        <v>#N/A</v>
      </c>
      <c r="O8" s="46" t="e">
        <v>#N/A</v>
      </c>
      <c r="P8" s="46" t="e">
        <v>#N/A</v>
      </c>
      <c r="Q8" s="46" t="e">
        <v>#N/A</v>
      </c>
      <c r="R8" s="46" t="e">
        <v>#N/A</v>
      </c>
      <c r="S8" s="46" t="e">
        <v>#N/A</v>
      </c>
    </row>
    <row r="9" spans="2:19">
      <c r="D9">
        <v>2000</v>
      </c>
      <c r="E9">
        <v>4</v>
      </c>
      <c r="F9" t="s">
        <v>39</v>
      </c>
      <c r="G9" s="24">
        <v>8.4614999999999991</v>
      </c>
      <c r="H9" s="24">
        <v>47.230699999999999</v>
      </c>
      <c r="J9" s="23" t="e">
        <v>#N/A</v>
      </c>
      <c r="K9" s="23" t="e">
        <v>#N/A</v>
      </c>
      <c r="L9" s="32">
        <v>2.1136370534442901</v>
      </c>
      <c r="M9" s="46" t="e">
        <v>#N/A</v>
      </c>
      <c r="N9" s="46" t="e">
        <v>#N/A</v>
      </c>
      <c r="O9" s="46" t="e">
        <v>#N/A</v>
      </c>
      <c r="P9" s="46" t="e">
        <v>#N/A</v>
      </c>
      <c r="Q9" s="46" t="e">
        <v>#N/A</v>
      </c>
      <c r="R9" s="46" t="e">
        <v>#N/A</v>
      </c>
      <c r="S9" s="46" t="e">
        <v>#N/A</v>
      </c>
    </row>
    <row r="10" spans="2:19">
      <c r="D10">
        <v>2000</v>
      </c>
      <c r="E10">
        <v>5</v>
      </c>
      <c r="F10" t="s">
        <v>39</v>
      </c>
      <c r="G10" s="24">
        <v>13.647500000000001</v>
      </c>
      <c r="H10" s="24">
        <v>56.5655</v>
      </c>
      <c r="J10" s="23" t="e">
        <v>#N/A</v>
      </c>
      <c r="K10" s="23" t="e">
        <v>#N/A</v>
      </c>
      <c r="L10" s="32">
        <v>-52.405198048676603</v>
      </c>
      <c r="M10" s="46" t="e">
        <v>#N/A</v>
      </c>
      <c r="N10" s="46" t="e">
        <v>#N/A</v>
      </c>
      <c r="O10" s="46" t="e">
        <v>#N/A</v>
      </c>
      <c r="P10" s="46" t="e">
        <v>#N/A</v>
      </c>
      <c r="Q10" s="46" t="e">
        <v>#N/A</v>
      </c>
      <c r="R10" s="46" t="e">
        <v>#N/A</v>
      </c>
      <c r="S10" s="46" t="e">
        <v>#N/A</v>
      </c>
    </row>
    <row r="11" spans="2:19">
      <c r="D11">
        <v>2000</v>
      </c>
      <c r="E11">
        <v>6</v>
      </c>
      <c r="F11" t="s">
        <v>39</v>
      </c>
      <c r="G11" s="24">
        <v>15.002000000000001</v>
      </c>
      <c r="H11" s="24">
        <v>59.003599999999999</v>
      </c>
      <c r="J11" s="23" t="e">
        <v>#N/A</v>
      </c>
      <c r="K11" s="23" t="e">
        <v>#N/A</v>
      </c>
      <c r="L11" s="32">
        <v>-43.104020188342901</v>
      </c>
      <c r="M11" s="46" t="e">
        <v>#N/A</v>
      </c>
      <c r="N11" s="46" t="e">
        <v>#N/A</v>
      </c>
      <c r="O11" s="46" t="e">
        <v>#N/A</v>
      </c>
      <c r="P11" s="46" t="e">
        <v>#N/A</v>
      </c>
      <c r="Q11" s="46" t="e">
        <v>#N/A</v>
      </c>
      <c r="R11" s="46" t="e">
        <v>#N/A</v>
      </c>
      <c r="S11" s="46" t="e">
        <v>#N/A</v>
      </c>
    </row>
    <row r="12" spans="2:19">
      <c r="D12">
        <v>2000</v>
      </c>
      <c r="E12">
        <v>7</v>
      </c>
      <c r="F12" t="s">
        <v>39</v>
      </c>
      <c r="G12" s="24">
        <v>16.249500000000001</v>
      </c>
      <c r="H12" s="24">
        <v>61.249099999999999</v>
      </c>
      <c r="J12" s="23" t="e">
        <v>#N/A</v>
      </c>
      <c r="K12" s="23" t="e">
        <v>#N/A</v>
      </c>
      <c r="L12" s="32">
        <v>-73.756870995159204</v>
      </c>
      <c r="M12" s="46" t="e">
        <v>#N/A</v>
      </c>
      <c r="N12" s="46" t="e">
        <v>#N/A</v>
      </c>
      <c r="O12" s="46" t="e">
        <v>#N/A</v>
      </c>
      <c r="P12" s="46" t="e">
        <v>#N/A</v>
      </c>
      <c r="Q12" s="46" t="e">
        <v>#N/A</v>
      </c>
      <c r="R12" s="46" t="e">
        <v>#N/A</v>
      </c>
      <c r="S12" s="46" t="e">
        <v>#N/A</v>
      </c>
    </row>
    <row r="13" spans="2:19">
      <c r="D13">
        <v>2000</v>
      </c>
      <c r="E13">
        <v>8</v>
      </c>
      <c r="F13" t="s">
        <v>39</v>
      </c>
      <c r="G13" s="24">
        <v>16.25</v>
      </c>
      <c r="H13" s="24">
        <v>61.25</v>
      </c>
      <c r="J13" s="23" t="e">
        <v>#N/A</v>
      </c>
      <c r="K13" s="23" t="e">
        <v>#N/A</v>
      </c>
      <c r="L13" s="32">
        <v>-48.626972896196598</v>
      </c>
      <c r="M13" s="46" t="e">
        <v>#N/A</v>
      </c>
      <c r="N13" s="46" t="e">
        <v>#N/A</v>
      </c>
      <c r="O13" s="46" t="e">
        <v>#N/A</v>
      </c>
      <c r="P13" s="46" t="e">
        <v>#N/A</v>
      </c>
      <c r="Q13" s="46" t="e">
        <v>#N/A</v>
      </c>
      <c r="R13" s="46" t="e">
        <v>#N/A</v>
      </c>
      <c r="S13" s="46" t="e">
        <v>#N/A</v>
      </c>
    </row>
    <row r="14" spans="2:19">
      <c r="D14">
        <v>2000</v>
      </c>
      <c r="E14">
        <v>9</v>
      </c>
      <c r="F14" t="s">
        <v>39</v>
      </c>
      <c r="G14" s="24">
        <v>13.504</v>
      </c>
      <c r="H14" s="24">
        <v>56.307200000000002</v>
      </c>
      <c r="J14" s="23" t="e">
        <v>#N/A</v>
      </c>
      <c r="K14" s="23" t="e">
        <v>#N/A</v>
      </c>
      <c r="L14" s="32">
        <v>80.354303925515097</v>
      </c>
      <c r="M14" s="46" t="e">
        <v>#N/A</v>
      </c>
      <c r="N14" s="46" t="e">
        <v>#N/A</v>
      </c>
      <c r="O14" s="46" t="e">
        <v>#N/A</v>
      </c>
      <c r="P14" s="46" t="e">
        <v>#N/A</v>
      </c>
      <c r="Q14" s="46" t="e">
        <v>#N/A</v>
      </c>
      <c r="R14" s="46" t="e">
        <v>#N/A</v>
      </c>
      <c r="S14" s="46" t="e">
        <v>#N/A</v>
      </c>
    </row>
    <row r="15" spans="2:19">
      <c r="D15">
        <v>2000</v>
      </c>
      <c r="E15">
        <v>10</v>
      </c>
      <c r="F15" t="s">
        <v>39</v>
      </c>
      <c r="G15" s="24">
        <v>11.090999999999999</v>
      </c>
      <c r="H15" s="24">
        <v>51.963799999999999</v>
      </c>
      <c r="J15" s="23" t="e">
        <v>#N/A</v>
      </c>
      <c r="K15" s="23" t="e">
        <v>#N/A</v>
      </c>
      <c r="L15" s="32">
        <v>30.229288753254298</v>
      </c>
      <c r="M15" s="46" t="e">
        <v>#N/A</v>
      </c>
      <c r="N15" s="46" t="e">
        <v>#N/A</v>
      </c>
      <c r="O15" s="46" t="e">
        <v>#N/A</v>
      </c>
      <c r="P15" s="46" t="e">
        <v>#N/A</v>
      </c>
      <c r="Q15" s="46" t="e">
        <v>#N/A</v>
      </c>
      <c r="R15" s="46" t="e">
        <v>#N/A</v>
      </c>
      <c r="S15" s="46" t="e">
        <v>#N/A</v>
      </c>
    </row>
    <row r="16" spans="2:19">
      <c r="D16">
        <v>2000</v>
      </c>
      <c r="E16">
        <v>11</v>
      </c>
      <c r="F16" t="s">
        <v>39</v>
      </c>
      <c r="G16" s="24">
        <v>6.9995000000000003</v>
      </c>
      <c r="H16" s="24">
        <v>44.5991</v>
      </c>
      <c r="J16" s="23" t="e">
        <v>#N/A</v>
      </c>
      <c r="K16" s="23" t="e">
        <v>#N/A</v>
      </c>
      <c r="L16" s="32">
        <v>36.781526119354098</v>
      </c>
      <c r="M16" s="46" t="e">
        <v>#N/A</v>
      </c>
      <c r="N16" s="46" t="e">
        <v>#N/A</v>
      </c>
      <c r="O16" s="46" t="e">
        <v>#N/A</v>
      </c>
      <c r="P16" s="46" t="e">
        <v>#N/A</v>
      </c>
      <c r="Q16" s="46" t="e">
        <v>#N/A</v>
      </c>
      <c r="R16" s="46" t="e">
        <v>#N/A</v>
      </c>
      <c r="S16" s="46" t="e">
        <v>#N/A</v>
      </c>
    </row>
    <row r="17" spans="4:19">
      <c r="D17">
        <v>2000</v>
      </c>
      <c r="E17">
        <v>12</v>
      </c>
      <c r="F17" t="s">
        <v>39</v>
      </c>
      <c r="G17" s="24">
        <v>3.5975000000000001</v>
      </c>
      <c r="H17" s="24">
        <v>38.475499999999997</v>
      </c>
      <c r="J17" s="23" t="e">
        <v>#N/A</v>
      </c>
      <c r="K17" s="23" t="e">
        <v>#N/A</v>
      </c>
      <c r="L17" s="32">
        <v>12.796507875788601</v>
      </c>
      <c r="M17" s="46" t="e">
        <v>#N/A</v>
      </c>
      <c r="N17" s="46" t="e">
        <v>#N/A</v>
      </c>
      <c r="O17" s="46" t="e">
        <v>#N/A</v>
      </c>
      <c r="P17" s="46" t="e">
        <v>#N/A</v>
      </c>
      <c r="Q17" s="46" t="e">
        <v>#N/A</v>
      </c>
      <c r="R17" s="46" t="e">
        <v>#N/A</v>
      </c>
      <c r="S17" s="46" t="e">
        <v>#N/A</v>
      </c>
    </row>
    <row r="18" spans="4:19">
      <c r="D18">
        <v>2001</v>
      </c>
      <c r="E18">
        <v>1</v>
      </c>
      <c r="F18" t="s">
        <v>39</v>
      </c>
      <c r="G18" s="24">
        <v>1.7404999999999999</v>
      </c>
      <c r="H18" s="24">
        <v>35.132899999999999</v>
      </c>
      <c r="J18" s="23" t="e">
        <v>#N/A</v>
      </c>
      <c r="K18" s="23" t="e">
        <v>#N/A</v>
      </c>
      <c r="L18" s="32">
        <v>14.399999610977201</v>
      </c>
      <c r="M18" s="46" t="e">
        <v>#N/A</v>
      </c>
      <c r="N18" s="46" t="e">
        <v>#N/A</v>
      </c>
      <c r="O18" s="46" t="e">
        <v>#N/A</v>
      </c>
      <c r="P18" s="46" t="e">
        <v>#N/A</v>
      </c>
      <c r="Q18" s="46" t="e">
        <v>#N/A</v>
      </c>
      <c r="R18" s="46" t="e">
        <v>#N/A</v>
      </c>
      <c r="S18" s="46" t="e">
        <v>#N/A</v>
      </c>
    </row>
    <row r="19" spans="4:19">
      <c r="D19">
        <v>2001</v>
      </c>
      <c r="E19">
        <v>2</v>
      </c>
      <c r="F19" t="s">
        <v>39</v>
      </c>
      <c r="G19" s="24">
        <v>0.55200000000000005</v>
      </c>
      <c r="H19" s="24">
        <v>32.993600000000001</v>
      </c>
      <c r="J19" s="23" t="e">
        <v>#N/A</v>
      </c>
      <c r="K19" s="23" t="e">
        <v>#N/A</v>
      </c>
      <c r="L19" s="32">
        <v>-27.540880514000399</v>
      </c>
      <c r="M19" s="46" t="e">
        <v>#N/A</v>
      </c>
      <c r="N19" s="46" t="e">
        <v>#N/A</v>
      </c>
      <c r="O19" s="46" t="e">
        <v>#N/A</v>
      </c>
      <c r="P19" s="46" t="e">
        <v>#N/A</v>
      </c>
      <c r="Q19" s="46" t="e">
        <v>#N/A</v>
      </c>
      <c r="R19" s="46" t="e">
        <v>#N/A</v>
      </c>
      <c r="S19" s="46" t="e">
        <v>#N/A</v>
      </c>
    </row>
    <row r="20" spans="4:19">
      <c r="D20">
        <v>2001</v>
      </c>
      <c r="E20">
        <v>3</v>
      </c>
      <c r="F20" t="s">
        <v>39</v>
      </c>
      <c r="G20" s="24">
        <v>1.494</v>
      </c>
      <c r="H20" s="24">
        <v>34.6892</v>
      </c>
      <c r="J20" s="23" t="e">
        <v>#N/A</v>
      </c>
      <c r="K20" s="23" t="e">
        <v>#N/A</v>
      </c>
      <c r="L20" s="32">
        <v>75.269834585245206</v>
      </c>
      <c r="M20" s="46" t="e">
        <v>#N/A</v>
      </c>
      <c r="N20" s="46" t="e">
        <v>#N/A</v>
      </c>
      <c r="O20" s="46" t="e">
        <v>#N/A</v>
      </c>
      <c r="P20" s="46" t="e">
        <v>#N/A</v>
      </c>
      <c r="Q20" s="46" t="e">
        <v>#N/A</v>
      </c>
      <c r="R20" s="46" t="e">
        <v>#N/A</v>
      </c>
      <c r="S20" s="46" t="e">
        <v>#N/A</v>
      </c>
    </row>
    <row r="21" spans="4:19">
      <c r="D21">
        <v>2001</v>
      </c>
      <c r="E21">
        <v>4</v>
      </c>
      <c r="F21" t="s">
        <v>39</v>
      </c>
      <c r="G21" s="24">
        <v>6.0404999999999998</v>
      </c>
      <c r="H21" s="24">
        <v>42.872900000000001</v>
      </c>
      <c r="J21" s="23" t="e">
        <v>#N/A</v>
      </c>
      <c r="K21" s="23" t="e">
        <v>#N/A</v>
      </c>
      <c r="L21" s="32">
        <v>11.0300356376761</v>
      </c>
      <c r="M21" s="46" t="e">
        <v>#N/A</v>
      </c>
      <c r="N21" s="46" t="e">
        <v>#N/A</v>
      </c>
      <c r="O21" s="46" t="e">
        <v>#N/A</v>
      </c>
      <c r="P21" s="46" t="e">
        <v>#N/A</v>
      </c>
      <c r="Q21" s="46" t="e">
        <v>#N/A</v>
      </c>
      <c r="R21" s="46" t="e">
        <v>#N/A</v>
      </c>
      <c r="S21" s="46" t="e">
        <v>#N/A</v>
      </c>
    </row>
    <row r="22" spans="4:19">
      <c r="D22">
        <v>2001</v>
      </c>
      <c r="E22">
        <v>5</v>
      </c>
      <c r="F22" t="s">
        <v>39</v>
      </c>
      <c r="G22" s="24">
        <v>12.359</v>
      </c>
      <c r="H22" s="24">
        <v>54.246200000000002</v>
      </c>
      <c r="J22" s="23" t="e">
        <v>#N/A</v>
      </c>
      <c r="K22" s="23" t="e">
        <v>#N/A</v>
      </c>
      <c r="L22" s="32">
        <v>5.5819917810643203</v>
      </c>
      <c r="M22" s="46" t="e">
        <v>#N/A</v>
      </c>
      <c r="N22" s="46" t="e">
        <v>#N/A</v>
      </c>
      <c r="O22" s="46" t="e">
        <v>#N/A</v>
      </c>
      <c r="P22" s="46" t="e">
        <v>#N/A</v>
      </c>
      <c r="Q22" s="46" t="e">
        <v>#N/A</v>
      </c>
      <c r="R22" s="46" t="e">
        <v>#N/A</v>
      </c>
      <c r="S22" s="46" t="e">
        <v>#N/A</v>
      </c>
    </row>
    <row r="23" spans="4:19">
      <c r="D23">
        <v>2001</v>
      </c>
      <c r="E23">
        <v>6</v>
      </c>
      <c r="F23" t="s">
        <v>39</v>
      </c>
      <c r="G23" s="24">
        <v>14.1335</v>
      </c>
      <c r="H23" s="24">
        <v>57.440300000000001</v>
      </c>
      <c r="J23" s="23" t="e">
        <v>#N/A</v>
      </c>
      <c r="K23" s="23" t="e">
        <v>#N/A</v>
      </c>
      <c r="L23" s="32">
        <v>7.1432192712009099</v>
      </c>
      <c r="M23" s="46" t="e">
        <v>#N/A</v>
      </c>
      <c r="N23" s="46" t="e">
        <v>#N/A</v>
      </c>
      <c r="O23" s="46" t="e">
        <v>#N/A</v>
      </c>
      <c r="P23" s="46" t="e">
        <v>#N/A</v>
      </c>
      <c r="Q23" s="46" t="e">
        <v>#N/A</v>
      </c>
      <c r="R23" s="46" t="e">
        <v>#N/A</v>
      </c>
      <c r="S23" s="46" t="e">
        <v>#N/A</v>
      </c>
    </row>
    <row r="24" spans="4:19">
      <c r="D24">
        <v>2001</v>
      </c>
      <c r="E24">
        <v>7</v>
      </c>
      <c r="F24" t="s">
        <v>39</v>
      </c>
      <c r="G24" s="24">
        <v>18.720500000000001</v>
      </c>
      <c r="H24" s="24">
        <v>65.696899999999999</v>
      </c>
      <c r="J24" s="23" t="e">
        <v>#N/A</v>
      </c>
      <c r="K24" s="23" t="e">
        <v>#N/A</v>
      </c>
      <c r="L24" s="32">
        <v>-9.5237953889435705</v>
      </c>
      <c r="M24" s="46" t="e">
        <v>#N/A</v>
      </c>
      <c r="N24" s="46" t="e">
        <v>#N/A</v>
      </c>
      <c r="O24" s="46" t="e">
        <v>#N/A</v>
      </c>
      <c r="P24" s="46" t="e">
        <v>#N/A</v>
      </c>
      <c r="Q24" s="46" t="e">
        <v>#N/A</v>
      </c>
      <c r="R24" s="46" t="e">
        <v>#N/A</v>
      </c>
      <c r="S24" s="46" t="e">
        <v>#N/A</v>
      </c>
    </row>
    <row r="25" spans="4:19">
      <c r="D25">
        <v>2001</v>
      </c>
      <c r="E25">
        <v>8</v>
      </c>
      <c r="F25" t="s">
        <v>39</v>
      </c>
      <c r="G25" s="24">
        <v>17.745000000000001</v>
      </c>
      <c r="H25" s="24">
        <v>63.941000000000003</v>
      </c>
      <c r="J25" s="23" t="e">
        <v>#N/A</v>
      </c>
      <c r="K25" s="23" t="e">
        <v>#N/A</v>
      </c>
      <c r="L25" s="32">
        <v>-28.959383068810901</v>
      </c>
      <c r="M25" s="46" t="e">
        <v>#N/A</v>
      </c>
      <c r="N25" s="46" t="e">
        <v>#N/A</v>
      </c>
      <c r="O25" s="46" t="e">
        <v>#N/A</v>
      </c>
      <c r="P25" s="46" t="e">
        <v>#N/A</v>
      </c>
      <c r="Q25" s="46" t="e">
        <v>#N/A</v>
      </c>
      <c r="R25" s="46" t="e">
        <v>#N/A</v>
      </c>
      <c r="S25" s="46" t="e">
        <v>#N/A</v>
      </c>
    </row>
    <row r="26" spans="4:19">
      <c r="D26">
        <v>2001</v>
      </c>
      <c r="E26">
        <v>9</v>
      </c>
      <c r="F26" t="s">
        <v>39</v>
      </c>
      <c r="G26" s="24">
        <v>13.271000000000001</v>
      </c>
      <c r="H26" s="24">
        <v>55.887799999999999</v>
      </c>
      <c r="J26" s="23" t="e">
        <v>#N/A</v>
      </c>
      <c r="K26" s="23" t="e">
        <v>#N/A</v>
      </c>
      <c r="L26" s="32">
        <v>40.811728741469999</v>
      </c>
      <c r="M26" s="46" t="e">
        <v>#N/A</v>
      </c>
      <c r="N26" s="46" t="e">
        <v>#N/A</v>
      </c>
      <c r="O26" s="46" t="e">
        <v>#N/A</v>
      </c>
      <c r="P26" s="46" t="e">
        <v>#N/A</v>
      </c>
      <c r="Q26" s="46" t="e">
        <v>#N/A</v>
      </c>
      <c r="R26" s="46" t="e">
        <v>#N/A</v>
      </c>
      <c r="S26" s="46" t="e">
        <v>#N/A</v>
      </c>
    </row>
    <row r="27" spans="4:19">
      <c r="D27">
        <v>2001</v>
      </c>
      <c r="E27">
        <v>10</v>
      </c>
      <c r="F27" t="s">
        <v>39</v>
      </c>
      <c r="G27" s="24">
        <v>11.8985</v>
      </c>
      <c r="H27" s="24">
        <v>53.417299999999997</v>
      </c>
      <c r="J27" s="23" t="e">
        <v>#N/A</v>
      </c>
      <c r="K27" s="23" t="e">
        <v>#N/A</v>
      </c>
      <c r="L27" s="32">
        <v>-54.552666769779201</v>
      </c>
      <c r="M27" s="46" t="e">
        <v>#N/A</v>
      </c>
      <c r="N27" s="46" t="e">
        <v>#N/A</v>
      </c>
      <c r="O27" s="46" t="e">
        <v>#N/A</v>
      </c>
      <c r="P27" s="46" t="e">
        <v>#N/A</v>
      </c>
      <c r="Q27" s="46" t="e">
        <v>#N/A</v>
      </c>
      <c r="R27" s="46" t="e">
        <v>#N/A</v>
      </c>
      <c r="S27" s="46" t="e">
        <v>#N/A</v>
      </c>
    </row>
    <row r="28" spans="4:19">
      <c r="D28">
        <v>2001</v>
      </c>
      <c r="E28">
        <v>11</v>
      </c>
      <c r="F28" t="s">
        <v>39</v>
      </c>
      <c r="G28" s="24">
        <v>5.1870000000000003</v>
      </c>
      <c r="H28" s="24">
        <v>41.336599999999997</v>
      </c>
      <c r="J28" s="23" t="e">
        <v>#N/A</v>
      </c>
      <c r="K28" s="23" t="e">
        <v>#N/A</v>
      </c>
      <c r="L28" s="32">
        <v>-54.518721063563497</v>
      </c>
      <c r="M28" s="46" t="e">
        <v>#N/A</v>
      </c>
      <c r="N28" s="46" t="e">
        <v>#N/A</v>
      </c>
      <c r="O28" s="46" t="e">
        <v>#N/A</v>
      </c>
      <c r="P28" s="46" t="e">
        <v>#N/A</v>
      </c>
      <c r="Q28" s="46" t="e">
        <v>#N/A</v>
      </c>
      <c r="R28" s="46" t="e">
        <v>#N/A</v>
      </c>
      <c r="S28" s="46" t="e">
        <v>#N/A</v>
      </c>
    </row>
    <row r="29" spans="4:19">
      <c r="D29">
        <v>2001</v>
      </c>
      <c r="E29">
        <v>12</v>
      </c>
      <c r="F29" t="s">
        <v>39</v>
      </c>
      <c r="G29" s="24">
        <v>0.38100000000000001</v>
      </c>
      <c r="H29" s="24">
        <v>32.6858</v>
      </c>
      <c r="J29" s="23" t="e">
        <v>#N/A</v>
      </c>
      <c r="K29" s="23" t="e">
        <v>#N/A</v>
      </c>
      <c r="L29" s="32">
        <v>-82.232222772649905</v>
      </c>
      <c r="M29" s="46" t="e">
        <v>#N/A</v>
      </c>
      <c r="N29" s="46" t="e">
        <v>#N/A</v>
      </c>
      <c r="O29" s="46" t="e">
        <v>#N/A</v>
      </c>
      <c r="P29" s="46" t="e">
        <v>#N/A</v>
      </c>
      <c r="Q29" s="46" t="e">
        <v>#N/A</v>
      </c>
      <c r="R29" s="46" t="e">
        <v>#N/A</v>
      </c>
      <c r="S29" s="46" t="e">
        <v>#N/A</v>
      </c>
    </row>
    <row r="30" spans="4:19">
      <c r="D30">
        <v>2002</v>
      </c>
      <c r="E30">
        <v>1</v>
      </c>
      <c r="F30" t="s">
        <v>39</v>
      </c>
      <c r="G30" s="24">
        <v>2.3944999999999999</v>
      </c>
      <c r="H30" s="24">
        <v>36.310099999999998</v>
      </c>
      <c r="J30" s="23" t="e">
        <v>#N/A</v>
      </c>
      <c r="K30" s="23" t="e">
        <v>#N/A</v>
      </c>
      <c r="L30" s="32">
        <v>76.155582301219198</v>
      </c>
      <c r="M30" s="46" t="e">
        <v>#N/A</v>
      </c>
      <c r="N30" s="46" t="e">
        <v>#N/A</v>
      </c>
      <c r="O30" s="46" t="e">
        <v>#N/A</v>
      </c>
      <c r="P30" s="46" t="e">
        <v>#N/A</v>
      </c>
      <c r="Q30" s="46" t="e">
        <v>#N/A</v>
      </c>
      <c r="R30" s="46" t="e">
        <v>#N/A</v>
      </c>
      <c r="S30" s="46" t="e">
        <v>#N/A</v>
      </c>
    </row>
    <row r="31" spans="4:19">
      <c r="D31">
        <v>2002</v>
      </c>
      <c r="E31">
        <v>2</v>
      </c>
      <c r="F31" t="s">
        <v>39</v>
      </c>
      <c r="G31" s="24">
        <v>4.2625000000000002</v>
      </c>
      <c r="H31" s="24">
        <v>39.672499999999999</v>
      </c>
      <c r="J31" s="23" t="e">
        <v>#N/A</v>
      </c>
      <c r="K31" s="23" t="e">
        <v>#N/A</v>
      </c>
      <c r="L31" s="32">
        <v>-39.445124208875299</v>
      </c>
      <c r="M31" s="46" t="e">
        <v>#N/A</v>
      </c>
      <c r="N31" s="46" t="e">
        <v>#N/A</v>
      </c>
      <c r="O31" s="46" t="e">
        <v>#N/A</v>
      </c>
      <c r="P31" s="46" t="e">
        <v>#N/A</v>
      </c>
      <c r="Q31" s="46" t="e">
        <v>#N/A</v>
      </c>
      <c r="R31" s="46" t="e">
        <v>#N/A</v>
      </c>
      <c r="S31" s="46" t="e">
        <v>#N/A</v>
      </c>
    </row>
    <row r="32" spans="4:19">
      <c r="D32">
        <v>2002</v>
      </c>
      <c r="E32">
        <v>3</v>
      </c>
      <c r="F32" t="s">
        <v>39</v>
      </c>
      <c r="G32" s="24">
        <v>4.5259999999999998</v>
      </c>
      <c r="H32" s="24">
        <v>40.146799999999999</v>
      </c>
      <c r="J32" s="23" t="e">
        <v>#N/A</v>
      </c>
      <c r="K32" s="23" t="e">
        <v>#N/A</v>
      </c>
      <c r="L32" s="32">
        <v>-26.107063128434699</v>
      </c>
      <c r="M32" s="46" t="e">
        <v>#N/A</v>
      </c>
      <c r="N32" s="46" t="e">
        <v>#N/A</v>
      </c>
      <c r="O32" s="46" t="e">
        <v>#N/A</v>
      </c>
      <c r="P32" s="46" t="e">
        <v>#N/A</v>
      </c>
      <c r="Q32" s="46" t="e">
        <v>#N/A</v>
      </c>
      <c r="R32" s="46" t="e">
        <v>#N/A</v>
      </c>
      <c r="S32" s="46" t="e">
        <v>#N/A</v>
      </c>
    </row>
    <row r="33" spans="4:19">
      <c r="D33">
        <v>2002</v>
      </c>
      <c r="E33">
        <v>4</v>
      </c>
      <c r="F33" t="s">
        <v>39</v>
      </c>
      <c r="G33" s="24">
        <v>7.5025000000000004</v>
      </c>
      <c r="H33" s="24">
        <v>45.5045</v>
      </c>
      <c r="J33" s="23" t="e">
        <v>#N/A</v>
      </c>
      <c r="K33" s="23" t="e">
        <v>#N/A</v>
      </c>
      <c r="L33" s="32">
        <v>15.309642522421401</v>
      </c>
      <c r="M33" s="46" t="e">
        <v>#N/A</v>
      </c>
      <c r="N33" s="46" t="e">
        <v>#N/A</v>
      </c>
      <c r="O33" s="46" t="e">
        <v>#N/A</v>
      </c>
      <c r="P33" s="46" t="e">
        <v>#N/A</v>
      </c>
      <c r="Q33" s="46" t="e">
        <v>#N/A</v>
      </c>
      <c r="R33" s="46" t="e">
        <v>#N/A</v>
      </c>
      <c r="S33" s="46" t="e">
        <v>#N/A</v>
      </c>
    </row>
    <row r="34" spans="4:19">
      <c r="D34">
        <v>2002</v>
      </c>
      <c r="E34">
        <v>5</v>
      </c>
      <c r="F34" t="s">
        <v>39</v>
      </c>
      <c r="G34" s="24">
        <v>13.573</v>
      </c>
      <c r="H34" s="24">
        <v>56.431399999999996</v>
      </c>
      <c r="J34" s="23" t="e">
        <v>#N/A</v>
      </c>
      <c r="K34" s="23" t="e">
        <v>#N/A</v>
      </c>
      <c r="L34" s="32">
        <v>68.440708820017804</v>
      </c>
      <c r="M34" s="46" t="e">
        <v>#N/A</v>
      </c>
      <c r="N34" s="46" t="e">
        <v>#N/A</v>
      </c>
      <c r="O34" s="46" t="e">
        <v>#N/A</v>
      </c>
      <c r="P34" s="46" t="e">
        <v>#N/A</v>
      </c>
      <c r="Q34" s="46" t="e">
        <v>#N/A</v>
      </c>
      <c r="R34" s="46" t="e">
        <v>#N/A</v>
      </c>
      <c r="S34" s="46" t="e">
        <v>#N/A</v>
      </c>
    </row>
    <row r="35" spans="4:19">
      <c r="D35">
        <v>2002</v>
      </c>
      <c r="E35">
        <v>6</v>
      </c>
      <c r="F35" t="s">
        <v>39</v>
      </c>
      <c r="G35" s="24">
        <v>16.776</v>
      </c>
      <c r="H35" s="24">
        <v>62.196800000000003</v>
      </c>
      <c r="J35" s="23" t="e">
        <v>#N/A</v>
      </c>
      <c r="K35" s="23" t="e">
        <v>#N/A</v>
      </c>
      <c r="L35" s="32">
        <v>-57.148772412649301</v>
      </c>
      <c r="M35" s="46" t="e">
        <v>#N/A</v>
      </c>
      <c r="N35" s="46" t="e">
        <v>#N/A</v>
      </c>
      <c r="O35" s="46" t="e">
        <v>#N/A</v>
      </c>
      <c r="P35" s="46" t="e">
        <v>#N/A</v>
      </c>
      <c r="Q35" s="46" t="e">
        <v>#N/A</v>
      </c>
      <c r="R35" s="46" t="e">
        <v>#N/A</v>
      </c>
      <c r="S35" s="46" t="e">
        <v>#N/A</v>
      </c>
    </row>
    <row r="36" spans="4:19">
      <c r="D36">
        <v>2002</v>
      </c>
      <c r="E36">
        <v>7</v>
      </c>
      <c r="F36" t="s">
        <v>39</v>
      </c>
      <c r="G36" s="24">
        <v>18.04</v>
      </c>
      <c r="H36" s="24">
        <v>64.471999999999994</v>
      </c>
      <c r="J36" s="23" t="e">
        <v>#N/A</v>
      </c>
      <c r="K36" s="23" t="e">
        <v>#N/A</v>
      </c>
      <c r="L36" s="32">
        <v>18.468381865644101</v>
      </c>
      <c r="M36" s="46" t="e">
        <v>#N/A</v>
      </c>
      <c r="N36" s="46" t="e">
        <v>#N/A</v>
      </c>
      <c r="O36" s="46" t="e">
        <v>#N/A</v>
      </c>
      <c r="P36" s="46" t="e">
        <v>#N/A</v>
      </c>
      <c r="Q36" s="46" t="e">
        <v>#N/A</v>
      </c>
      <c r="R36" s="46" t="e">
        <v>#N/A</v>
      </c>
      <c r="S36" s="46" t="e">
        <v>#N/A</v>
      </c>
    </row>
    <row r="37" spans="4:19">
      <c r="D37">
        <v>2002</v>
      </c>
      <c r="E37">
        <v>8</v>
      </c>
      <c r="F37" t="s">
        <v>39</v>
      </c>
      <c r="G37" s="24">
        <v>20.382000000000001</v>
      </c>
      <c r="H37" s="24">
        <v>68.687600000000003</v>
      </c>
      <c r="J37" s="23" t="e">
        <v>#N/A</v>
      </c>
      <c r="K37" s="23" t="e">
        <v>#N/A</v>
      </c>
      <c r="L37" s="32">
        <v>46.985789182325902</v>
      </c>
      <c r="M37" s="46" t="e">
        <v>#N/A</v>
      </c>
      <c r="N37" s="46" t="e">
        <v>#N/A</v>
      </c>
      <c r="O37" s="46" t="e">
        <v>#N/A</v>
      </c>
      <c r="P37" s="46" t="e">
        <v>#N/A</v>
      </c>
      <c r="Q37" s="46" t="e">
        <v>#N/A</v>
      </c>
      <c r="R37" s="46" t="e">
        <v>#N/A</v>
      </c>
      <c r="S37" s="46" t="e">
        <v>#N/A</v>
      </c>
    </row>
    <row r="38" spans="4:19">
      <c r="D38">
        <v>2002</v>
      </c>
      <c r="E38">
        <v>9</v>
      </c>
      <c r="F38" t="s">
        <v>39</v>
      </c>
      <c r="G38" s="24">
        <v>15.231999999999999</v>
      </c>
      <c r="H38" s="24">
        <v>59.4176</v>
      </c>
      <c r="J38" s="23" t="e">
        <v>#N/A</v>
      </c>
      <c r="K38" s="23" t="e">
        <v>#N/A</v>
      </c>
      <c r="L38" s="32">
        <v>-38.580090162896902</v>
      </c>
      <c r="M38" s="46" t="e">
        <v>#N/A</v>
      </c>
      <c r="N38" s="46" t="e">
        <v>#N/A</v>
      </c>
      <c r="O38" s="46" t="e">
        <v>#N/A</v>
      </c>
      <c r="P38" s="46" t="e">
        <v>#N/A</v>
      </c>
      <c r="Q38" s="46" t="e">
        <v>#N/A</v>
      </c>
      <c r="R38" s="46" t="e">
        <v>#N/A</v>
      </c>
      <c r="S38" s="46" t="e">
        <v>#N/A</v>
      </c>
    </row>
    <row r="39" spans="4:19">
      <c r="D39">
        <v>2002</v>
      </c>
      <c r="E39">
        <v>10</v>
      </c>
      <c r="F39" t="s">
        <v>39</v>
      </c>
      <c r="G39" s="24">
        <v>6.9690000000000003</v>
      </c>
      <c r="H39" s="24">
        <v>44.544199999999996</v>
      </c>
      <c r="J39" s="23" t="e">
        <v>#N/A</v>
      </c>
      <c r="K39" s="23" t="e">
        <v>#N/A</v>
      </c>
      <c r="L39" s="32">
        <v>72.582341509637502</v>
      </c>
      <c r="M39" s="46" t="e">
        <v>#N/A</v>
      </c>
      <c r="N39" s="46" t="e">
        <v>#N/A</v>
      </c>
      <c r="O39" s="46" t="e">
        <v>#N/A</v>
      </c>
      <c r="P39" s="46" t="e">
        <v>#N/A</v>
      </c>
      <c r="Q39" s="46" t="e">
        <v>#N/A</v>
      </c>
      <c r="R39" s="46" t="e">
        <v>#N/A</v>
      </c>
      <c r="S39" s="46" t="e">
        <v>#N/A</v>
      </c>
    </row>
    <row r="40" spans="4:19">
      <c r="D40">
        <v>2002</v>
      </c>
      <c r="E40">
        <v>11</v>
      </c>
      <c r="F40" t="s">
        <v>39</v>
      </c>
      <c r="G40" s="24">
        <v>3.7309999999999999</v>
      </c>
      <c r="H40" s="24">
        <v>38.715800000000002</v>
      </c>
      <c r="J40" s="23" t="e">
        <v>#N/A</v>
      </c>
      <c r="K40" s="23" t="e">
        <v>#N/A</v>
      </c>
      <c r="L40" s="32">
        <v>66.070658969720995</v>
      </c>
      <c r="M40" s="46" t="e">
        <v>#N/A</v>
      </c>
      <c r="N40" s="46" t="e">
        <v>#N/A</v>
      </c>
      <c r="O40" s="46" t="e">
        <v>#N/A</v>
      </c>
      <c r="P40" s="46" t="e">
        <v>#N/A</v>
      </c>
      <c r="Q40" s="46" t="e">
        <v>#N/A</v>
      </c>
      <c r="R40" s="46" t="e">
        <v>#N/A</v>
      </c>
      <c r="S40" s="46" t="e">
        <v>#N/A</v>
      </c>
    </row>
    <row r="41" spans="4:19">
      <c r="D41">
        <v>2002</v>
      </c>
      <c r="E41">
        <v>12</v>
      </c>
      <c r="F41" t="s">
        <v>39</v>
      </c>
      <c r="G41" s="24">
        <v>-0.60399999999999998</v>
      </c>
      <c r="H41" s="24">
        <v>30.912800000000001</v>
      </c>
      <c r="J41" s="23" t="e">
        <v>#N/A</v>
      </c>
      <c r="K41" s="23" t="e">
        <v>#N/A</v>
      </c>
      <c r="L41" s="32">
        <v>18.860049881167701</v>
      </c>
      <c r="M41" s="46" t="e">
        <v>#N/A</v>
      </c>
      <c r="N41" s="46" t="e">
        <v>#N/A</v>
      </c>
      <c r="O41" s="46" t="e">
        <v>#N/A</v>
      </c>
      <c r="P41" s="46" t="e">
        <v>#N/A</v>
      </c>
      <c r="Q41" s="46" t="e">
        <v>#N/A</v>
      </c>
      <c r="R41" s="46" t="e">
        <v>#N/A</v>
      </c>
      <c r="S41" s="46" t="e">
        <v>#N/A</v>
      </c>
    </row>
    <row r="42" spans="4:19">
      <c r="D42">
        <v>2003</v>
      </c>
      <c r="E42">
        <v>1</v>
      </c>
      <c r="F42" t="s">
        <v>39</v>
      </c>
      <c r="G42" s="24">
        <v>-7.5999999999999998E-2</v>
      </c>
      <c r="H42" s="24">
        <v>31.863199999999999</v>
      </c>
      <c r="J42" s="23" t="e">
        <v>#N/A</v>
      </c>
      <c r="K42" s="23" t="e">
        <v>#N/A</v>
      </c>
      <c r="L42" s="32">
        <v>-44.971446947656503</v>
      </c>
      <c r="M42" s="46" t="e">
        <v>#N/A</v>
      </c>
      <c r="N42" s="46" t="e">
        <v>#N/A</v>
      </c>
      <c r="O42" s="46" t="e">
        <v>#N/A</v>
      </c>
      <c r="P42" s="46" t="e">
        <v>#N/A</v>
      </c>
      <c r="Q42" s="46" t="e">
        <v>#N/A</v>
      </c>
      <c r="R42" s="46" t="e">
        <v>#N/A</v>
      </c>
      <c r="S42" s="46" t="e">
        <v>#N/A</v>
      </c>
    </row>
    <row r="43" spans="4:19">
      <c r="D43">
        <v>2003</v>
      </c>
      <c r="E43">
        <v>2</v>
      </c>
      <c r="F43" t="s">
        <v>39</v>
      </c>
      <c r="G43" s="24">
        <v>-1.095</v>
      </c>
      <c r="H43" s="24">
        <v>30.029</v>
      </c>
      <c r="J43" s="23" t="e">
        <v>#N/A</v>
      </c>
      <c r="K43" s="23" t="e">
        <v>#N/A</v>
      </c>
      <c r="L43" s="32">
        <v>15.698152406143899</v>
      </c>
      <c r="M43" s="46" t="e">
        <v>#N/A</v>
      </c>
      <c r="N43" s="46" t="e">
        <v>#N/A</v>
      </c>
      <c r="O43" s="46" t="e">
        <v>#N/A</v>
      </c>
      <c r="P43" s="46" t="e">
        <v>#N/A</v>
      </c>
      <c r="Q43" s="46" t="e">
        <v>#N/A</v>
      </c>
      <c r="R43" s="46" t="e">
        <v>#N/A</v>
      </c>
      <c r="S43" s="46" t="e">
        <v>#N/A</v>
      </c>
    </row>
    <row r="44" spans="4:19">
      <c r="D44">
        <v>2003</v>
      </c>
      <c r="E44">
        <v>3</v>
      </c>
      <c r="F44" t="s">
        <v>39</v>
      </c>
      <c r="G44" s="24">
        <v>3.3755000000000002</v>
      </c>
      <c r="H44" s="24">
        <v>38.075899999999997</v>
      </c>
      <c r="J44" s="23" t="e">
        <v>#N/A</v>
      </c>
      <c r="K44" s="23" t="e">
        <v>#N/A</v>
      </c>
      <c r="L44" s="32">
        <v>58.6067861504768</v>
      </c>
      <c r="M44" s="46" t="e">
        <v>#N/A</v>
      </c>
      <c r="N44" s="46" t="e">
        <v>#N/A</v>
      </c>
      <c r="O44" s="46" t="e">
        <v>#N/A</v>
      </c>
      <c r="P44" s="46" t="e">
        <v>#N/A</v>
      </c>
      <c r="Q44" s="46" t="e">
        <v>#N/A</v>
      </c>
      <c r="R44" s="46" t="e">
        <v>#N/A</v>
      </c>
      <c r="S44" s="46" t="e">
        <v>#N/A</v>
      </c>
    </row>
    <row r="45" spans="4:19">
      <c r="D45">
        <v>2003</v>
      </c>
      <c r="E45">
        <v>4</v>
      </c>
      <c r="F45" t="s">
        <v>39</v>
      </c>
      <c r="G45" s="24">
        <v>7.1124999999999998</v>
      </c>
      <c r="H45" s="24">
        <v>44.802500000000002</v>
      </c>
      <c r="J45" s="23" t="e">
        <v>#N/A</v>
      </c>
      <c r="K45" s="23" t="e">
        <v>#N/A</v>
      </c>
      <c r="L45" s="32">
        <v>7.5216285131585101</v>
      </c>
      <c r="M45" s="46" t="e">
        <v>#N/A</v>
      </c>
      <c r="N45" s="46" t="e">
        <v>#N/A</v>
      </c>
      <c r="O45" s="46" t="e">
        <v>#N/A</v>
      </c>
      <c r="P45" s="46" t="e">
        <v>#N/A</v>
      </c>
      <c r="Q45" s="46" t="e">
        <v>#N/A</v>
      </c>
      <c r="R45" s="46" t="e">
        <v>#N/A</v>
      </c>
      <c r="S45" s="46" t="e">
        <v>#N/A</v>
      </c>
    </row>
    <row r="46" spans="4:19">
      <c r="D46">
        <v>2003</v>
      </c>
      <c r="E46">
        <v>5</v>
      </c>
      <c r="F46" t="s">
        <v>39</v>
      </c>
      <c r="G46" s="24">
        <v>12.2095</v>
      </c>
      <c r="H46" s="24">
        <v>53.9771</v>
      </c>
      <c r="J46" s="23" t="e">
        <v>#N/A</v>
      </c>
      <c r="K46" s="23" t="e">
        <v>#N/A</v>
      </c>
      <c r="L46" s="32">
        <v>-9.2694711928084494</v>
      </c>
      <c r="M46" s="46" t="e">
        <v>#N/A</v>
      </c>
      <c r="N46" s="46" t="e">
        <v>#N/A</v>
      </c>
      <c r="O46" s="46" t="e">
        <v>#N/A</v>
      </c>
      <c r="P46" s="46" t="e">
        <v>#N/A</v>
      </c>
      <c r="Q46" s="46" t="e">
        <v>#N/A</v>
      </c>
      <c r="R46" s="46" t="e">
        <v>#N/A</v>
      </c>
      <c r="S46" s="46" t="e">
        <v>#N/A</v>
      </c>
    </row>
    <row r="47" spans="4:19">
      <c r="D47">
        <v>2003</v>
      </c>
      <c r="E47">
        <v>6</v>
      </c>
      <c r="F47" t="s">
        <v>39</v>
      </c>
      <c r="G47" s="24">
        <v>16.829000000000001</v>
      </c>
      <c r="H47" s="24">
        <v>62.292200000000001</v>
      </c>
      <c r="J47" s="23" t="e">
        <v>#N/A</v>
      </c>
      <c r="K47" s="23" t="e">
        <v>#N/A</v>
      </c>
      <c r="L47" s="32">
        <v>57.8470772919257</v>
      </c>
      <c r="M47" s="46" t="e">
        <v>#N/A</v>
      </c>
      <c r="N47" s="46" t="e">
        <v>#N/A</v>
      </c>
      <c r="O47" s="46" t="e">
        <v>#N/A</v>
      </c>
      <c r="P47" s="46" t="e">
        <v>#N/A</v>
      </c>
      <c r="Q47" s="46" t="e">
        <v>#N/A</v>
      </c>
      <c r="R47" s="46" t="e">
        <v>#N/A</v>
      </c>
      <c r="S47" s="46" t="e">
        <v>#N/A</v>
      </c>
    </row>
    <row r="48" spans="4:19">
      <c r="D48">
        <v>2003</v>
      </c>
      <c r="E48">
        <v>7</v>
      </c>
      <c r="F48" t="s">
        <v>39</v>
      </c>
      <c r="G48" s="24">
        <v>19.179500000000001</v>
      </c>
      <c r="H48" s="24">
        <v>66.523099999999999</v>
      </c>
      <c r="J48" s="23" t="e">
        <v>#N/A</v>
      </c>
      <c r="K48" s="23" t="e">
        <v>#N/A</v>
      </c>
      <c r="L48" s="32">
        <v>25.312177128154399</v>
      </c>
      <c r="M48" s="46" t="e">
        <v>#N/A</v>
      </c>
      <c r="N48" s="46" t="e">
        <v>#N/A</v>
      </c>
      <c r="O48" s="46" t="e">
        <v>#N/A</v>
      </c>
      <c r="P48" s="46" t="e">
        <v>#N/A</v>
      </c>
      <c r="Q48" s="46" t="e">
        <v>#N/A</v>
      </c>
      <c r="R48" s="46" t="e">
        <v>#N/A</v>
      </c>
      <c r="S48" s="46" t="e">
        <v>#N/A</v>
      </c>
    </row>
    <row r="49" spans="4:19">
      <c r="D49">
        <v>2003</v>
      </c>
      <c r="E49">
        <v>8</v>
      </c>
      <c r="F49" t="s">
        <v>39</v>
      </c>
      <c r="G49" s="24">
        <v>18.645</v>
      </c>
      <c r="H49" s="24">
        <v>65.561000000000007</v>
      </c>
      <c r="J49" s="23" t="e">
        <v>#N/A</v>
      </c>
      <c r="K49" s="23" t="e">
        <v>#N/A</v>
      </c>
      <c r="L49" s="32">
        <v>-34.889663268609397</v>
      </c>
      <c r="M49" s="46" t="e">
        <v>#N/A</v>
      </c>
      <c r="N49" s="46" t="e">
        <v>#N/A</v>
      </c>
      <c r="O49" s="46" t="e">
        <v>#N/A</v>
      </c>
      <c r="P49" s="46" t="e">
        <v>#N/A</v>
      </c>
      <c r="Q49" s="46" t="e">
        <v>#N/A</v>
      </c>
      <c r="R49" s="46" t="e">
        <v>#N/A</v>
      </c>
      <c r="S49" s="46" t="e">
        <v>#N/A</v>
      </c>
    </row>
    <row r="50" spans="4:19">
      <c r="D50">
        <v>2003</v>
      </c>
      <c r="E50">
        <v>9</v>
      </c>
      <c r="F50" t="s">
        <v>39</v>
      </c>
      <c r="G50" s="24">
        <v>14.615</v>
      </c>
      <c r="H50" s="24">
        <v>58.307000000000002</v>
      </c>
      <c r="J50" s="23" t="e">
        <v>#N/A</v>
      </c>
      <c r="K50" s="23" t="e">
        <v>#N/A</v>
      </c>
      <c r="L50" s="32">
        <v>-13.198219085479099</v>
      </c>
      <c r="M50" s="46" t="e">
        <v>#N/A</v>
      </c>
      <c r="N50" s="46" t="e">
        <v>#N/A</v>
      </c>
      <c r="O50" s="46" t="e">
        <v>#N/A</v>
      </c>
      <c r="P50" s="46" t="e">
        <v>#N/A</v>
      </c>
      <c r="Q50" s="46" t="e">
        <v>#N/A</v>
      </c>
      <c r="R50" s="46" t="e">
        <v>#N/A</v>
      </c>
      <c r="S50" s="46" t="e">
        <v>#N/A</v>
      </c>
    </row>
    <row r="51" spans="4:19">
      <c r="D51">
        <v>2003</v>
      </c>
      <c r="E51">
        <v>10</v>
      </c>
      <c r="F51" t="s">
        <v>39</v>
      </c>
      <c r="G51" s="24">
        <v>6.7035</v>
      </c>
      <c r="H51" s="24">
        <v>44.066299999999998</v>
      </c>
      <c r="J51" s="23" t="e">
        <v>#N/A</v>
      </c>
      <c r="K51" s="23" t="e">
        <v>#N/A</v>
      </c>
      <c r="L51" s="32">
        <v>144.59703683951</v>
      </c>
      <c r="M51" s="46" t="e">
        <v>#N/A</v>
      </c>
      <c r="N51" s="46" t="e">
        <v>#N/A</v>
      </c>
      <c r="O51" s="46" t="e">
        <v>#N/A</v>
      </c>
      <c r="P51" s="46" t="e">
        <v>#N/A</v>
      </c>
      <c r="Q51" s="46" t="e">
        <v>#N/A</v>
      </c>
      <c r="R51" s="46" t="e">
        <v>#N/A</v>
      </c>
      <c r="S51" s="46" t="e">
        <v>#N/A</v>
      </c>
    </row>
    <row r="52" spans="4:19">
      <c r="D52">
        <v>2003</v>
      </c>
      <c r="E52">
        <v>11</v>
      </c>
      <c r="F52" t="s">
        <v>39</v>
      </c>
      <c r="G52" s="24">
        <v>6.1944999999999997</v>
      </c>
      <c r="H52" s="24">
        <v>43.150100000000002</v>
      </c>
      <c r="J52" s="23" t="e">
        <v>#N/A</v>
      </c>
      <c r="K52" s="23" t="e">
        <v>#N/A</v>
      </c>
      <c r="L52" s="32">
        <v>23.1468445597305</v>
      </c>
      <c r="M52" s="46" t="e">
        <v>#N/A</v>
      </c>
      <c r="N52" s="46" t="e">
        <v>#N/A</v>
      </c>
      <c r="O52" s="46" t="e">
        <v>#N/A</v>
      </c>
      <c r="P52" s="46" t="e">
        <v>#N/A</v>
      </c>
      <c r="Q52" s="46" t="e">
        <v>#N/A</v>
      </c>
      <c r="R52" s="46" t="e">
        <v>#N/A</v>
      </c>
      <c r="S52" s="46" t="e">
        <v>#N/A</v>
      </c>
    </row>
    <row r="53" spans="4:19">
      <c r="D53">
        <v>2003</v>
      </c>
      <c r="E53">
        <v>12</v>
      </c>
      <c r="F53" t="s">
        <v>39</v>
      </c>
      <c r="G53" s="24">
        <v>3.5819999999999999</v>
      </c>
      <c r="H53" s="24">
        <v>38.447600000000001</v>
      </c>
      <c r="J53" s="23" t="e">
        <v>#N/A</v>
      </c>
      <c r="K53" s="23" t="e">
        <v>#N/A</v>
      </c>
      <c r="L53" s="32">
        <v>111.795783242127</v>
      </c>
      <c r="M53" s="46" t="e">
        <v>#N/A</v>
      </c>
      <c r="N53" s="46" t="e">
        <v>#N/A</v>
      </c>
      <c r="O53" s="46" t="e">
        <v>#N/A</v>
      </c>
      <c r="P53" s="46" t="e">
        <v>#N/A</v>
      </c>
      <c r="Q53" s="46" t="e">
        <v>#N/A</v>
      </c>
      <c r="R53" s="46" t="e">
        <v>#N/A</v>
      </c>
      <c r="S53" s="46" t="e">
        <v>#N/A</v>
      </c>
    </row>
    <row r="54" spans="4:19">
      <c r="D54">
        <v>2004</v>
      </c>
      <c r="E54">
        <v>1</v>
      </c>
      <c r="F54" t="s">
        <v>39</v>
      </c>
      <c r="G54" s="24">
        <v>-0.76800000000000002</v>
      </c>
      <c r="H54" s="24">
        <v>30.617599999999999</v>
      </c>
      <c r="J54" s="23" t="e">
        <v>#N/A</v>
      </c>
      <c r="K54" s="23" t="e">
        <v>#N/A</v>
      </c>
      <c r="L54" s="32">
        <v>-0.15990334713094301</v>
      </c>
      <c r="M54" s="46" t="e">
        <v>#N/A</v>
      </c>
      <c r="N54" s="46" t="e">
        <v>#N/A</v>
      </c>
      <c r="O54" s="46" t="e">
        <v>#N/A</v>
      </c>
      <c r="P54" s="46" t="e">
        <v>#N/A</v>
      </c>
      <c r="Q54" s="46" t="e">
        <v>#N/A</v>
      </c>
      <c r="R54" s="46" t="e">
        <v>#N/A</v>
      </c>
      <c r="S54" s="46" t="e">
        <v>#N/A</v>
      </c>
    </row>
    <row r="55" spans="4:19">
      <c r="D55">
        <v>2004</v>
      </c>
      <c r="E55">
        <v>2</v>
      </c>
      <c r="F55" t="s">
        <v>39</v>
      </c>
      <c r="G55" s="24">
        <v>2.0285000000000002</v>
      </c>
      <c r="H55" s="24">
        <v>35.651299999999999</v>
      </c>
      <c r="J55" s="23" t="e">
        <v>#N/A</v>
      </c>
      <c r="K55" s="23" t="e">
        <v>#N/A</v>
      </c>
      <c r="L55" s="32">
        <v>19.365792742582901</v>
      </c>
      <c r="M55" s="46" t="e">
        <v>#N/A</v>
      </c>
      <c r="N55" s="46" t="e">
        <v>#N/A</v>
      </c>
      <c r="O55" s="46" t="e">
        <v>#N/A</v>
      </c>
      <c r="P55" s="46" t="e">
        <v>#N/A</v>
      </c>
      <c r="Q55" s="46" t="e">
        <v>#N/A</v>
      </c>
      <c r="R55" s="46" t="e">
        <v>#N/A</v>
      </c>
      <c r="S55" s="46" t="e">
        <v>#N/A</v>
      </c>
    </row>
    <row r="56" spans="4:19">
      <c r="D56">
        <v>2004</v>
      </c>
      <c r="E56">
        <v>3</v>
      </c>
      <c r="F56" t="s">
        <v>39</v>
      </c>
      <c r="G56" s="24">
        <v>3.726</v>
      </c>
      <c r="H56" s="24">
        <v>38.706800000000001</v>
      </c>
      <c r="J56" s="23" t="e">
        <v>#N/A</v>
      </c>
      <c r="K56" s="23" t="e">
        <v>#N/A</v>
      </c>
      <c r="L56" s="32">
        <v>16.116789212615501</v>
      </c>
      <c r="M56" s="46" t="e">
        <v>#N/A</v>
      </c>
      <c r="N56" s="46" t="e">
        <v>#N/A</v>
      </c>
      <c r="O56" s="46" t="e">
        <v>#N/A</v>
      </c>
      <c r="P56" s="46" t="e">
        <v>#N/A</v>
      </c>
      <c r="Q56" s="46" t="e">
        <v>#N/A</v>
      </c>
      <c r="R56" s="46" t="e">
        <v>#N/A</v>
      </c>
      <c r="S56" s="46" t="e">
        <v>#N/A</v>
      </c>
    </row>
    <row r="57" spans="4:19">
      <c r="D57">
        <v>2004</v>
      </c>
      <c r="E57">
        <v>4</v>
      </c>
      <c r="F57" t="s">
        <v>39</v>
      </c>
      <c r="G57" s="24">
        <v>8.14</v>
      </c>
      <c r="H57" s="24">
        <v>46.652000000000001</v>
      </c>
      <c r="J57" s="23" t="e">
        <v>#N/A</v>
      </c>
      <c r="K57" s="23" t="e">
        <v>#N/A</v>
      </c>
      <c r="L57" s="32">
        <v>-18.1078310289626</v>
      </c>
      <c r="M57" s="46" t="e">
        <v>#N/A</v>
      </c>
      <c r="N57" s="46" t="e">
        <v>#N/A</v>
      </c>
      <c r="O57" s="46" t="e">
        <v>#N/A</v>
      </c>
      <c r="P57" s="46" t="e">
        <v>#N/A</v>
      </c>
      <c r="Q57" s="46" t="e">
        <v>#N/A</v>
      </c>
      <c r="R57" s="46" t="e">
        <v>#N/A</v>
      </c>
      <c r="S57" s="46" t="e">
        <v>#N/A</v>
      </c>
    </row>
    <row r="58" spans="4:19">
      <c r="D58">
        <v>2004</v>
      </c>
      <c r="E58">
        <v>5</v>
      </c>
      <c r="F58" t="s">
        <v>39</v>
      </c>
      <c r="G58" s="24">
        <v>12.3285</v>
      </c>
      <c r="H58" s="24">
        <v>54.191299999999998</v>
      </c>
      <c r="J58" s="23" t="e">
        <v>#N/A</v>
      </c>
      <c r="K58" s="23" t="e">
        <v>#N/A</v>
      </c>
      <c r="L58" s="32">
        <v>-47.652631432842902</v>
      </c>
      <c r="M58" s="46" t="e">
        <v>#N/A</v>
      </c>
      <c r="N58" s="46" t="e">
        <v>#N/A</v>
      </c>
      <c r="O58" s="46" t="e">
        <v>#N/A</v>
      </c>
      <c r="P58" s="46" t="e">
        <v>#N/A</v>
      </c>
      <c r="Q58" s="46" t="e">
        <v>#N/A</v>
      </c>
      <c r="R58" s="46" t="e">
        <v>#N/A</v>
      </c>
      <c r="S58" s="46" t="e">
        <v>#N/A</v>
      </c>
    </row>
    <row r="59" spans="4:19">
      <c r="D59">
        <v>2004</v>
      </c>
      <c r="E59">
        <v>6</v>
      </c>
      <c r="F59" t="s">
        <v>39</v>
      </c>
      <c r="G59" s="24">
        <v>14.6175</v>
      </c>
      <c r="H59" s="24">
        <v>58.311500000000002</v>
      </c>
      <c r="J59" s="23" t="e">
        <v>#N/A</v>
      </c>
      <c r="K59" s="23" t="e">
        <v>#N/A</v>
      </c>
      <c r="L59" s="32">
        <v>-65.804993321933594</v>
      </c>
      <c r="M59" s="46" t="e">
        <v>#N/A</v>
      </c>
      <c r="N59" s="46" t="e">
        <v>#N/A</v>
      </c>
      <c r="O59" s="46" t="e">
        <v>#N/A</v>
      </c>
      <c r="P59" s="46" t="e">
        <v>#N/A</v>
      </c>
      <c r="Q59" s="46" t="e">
        <v>#N/A</v>
      </c>
      <c r="R59" s="46" t="e">
        <v>#N/A</v>
      </c>
      <c r="S59" s="46" t="e">
        <v>#N/A</v>
      </c>
    </row>
    <row r="60" spans="4:19">
      <c r="D60">
        <v>2004</v>
      </c>
      <c r="E60">
        <v>7</v>
      </c>
      <c r="F60" t="s">
        <v>39</v>
      </c>
      <c r="G60" s="24">
        <v>16.106999999999999</v>
      </c>
      <c r="H60" s="24">
        <v>60.992600000000003</v>
      </c>
      <c r="J60" s="23" t="e">
        <v>#N/A</v>
      </c>
      <c r="K60" s="23" t="e">
        <v>#N/A</v>
      </c>
      <c r="L60" s="32">
        <v>-95.093965814885493</v>
      </c>
      <c r="M60" s="46" t="e">
        <v>#N/A</v>
      </c>
      <c r="N60" s="46" t="e">
        <v>#N/A</v>
      </c>
      <c r="O60" s="46" t="e">
        <v>#N/A</v>
      </c>
      <c r="P60" s="46" t="e">
        <v>#N/A</v>
      </c>
      <c r="Q60" s="46" t="e">
        <v>#N/A</v>
      </c>
      <c r="R60" s="46" t="e">
        <v>#N/A</v>
      </c>
      <c r="S60" s="46" t="e">
        <v>#N/A</v>
      </c>
    </row>
    <row r="61" spans="4:19">
      <c r="D61">
        <v>2004</v>
      </c>
      <c r="E61">
        <v>8</v>
      </c>
      <c r="F61" t="s">
        <v>39</v>
      </c>
      <c r="G61" s="24">
        <v>18.646999999999998</v>
      </c>
      <c r="H61" s="24">
        <v>65.564599999999999</v>
      </c>
      <c r="J61" s="23" t="e">
        <v>#N/A</v>
      </c>
      <c r="K61" s="23" t="e">
        <v>#N/A</v>
      </c>
      <c r="L61" s="32">
        <v>-14.8425698580501</v>
      </c>
      <c r="M61" s="46" t="e">
        <v>#N/A</v>
      </c>
      <c r="N61" s="46" t="e">
        <v>#N/A</v>
      </c>
      <c r="O61" s="46" t="e">
        <v>#N/A</v>
      </c>
      <c r="P61" s="46" t="e">
        <v>#N/A</v>
      </c>
      <c r="Q61" s="46" t="e">
        <v>#N/A</v>
      </c>
      <c r="R61" s="46" t="e">
        <v>#N/A</v>
      </c>
      <c r="S61" s="46" t="e">
        <v>#N/A</v>
      </c>
    </row>
    <row r="62" spans="4:19">
      <c r="D62">
        <v>2004</v>
      </c>
      <c r="E62">
        <v>9</v>
      </c>
      <c r="F62" t="s">
        <v>39</v>
      </c>
      <c r="G62" s="24">
        <v>14.3535</v>
      </c>
      <c r="H62" s="24">
        <v>57.836300000000001</v>
      </c>
      <c r="J62" s="23" t="e">
        <v>#N/A</v>
      </c>
      <c r="K62" s="23" t="e">
        <v>#N/A</v>
      </c>
      <c r="L62" s="32">
        <v>66.768964446595902</v>
      </c>
      <c r="M62" s="46" t="e">
        <v>#N/A</v>
      </c>
      <c r="N62" s="46" t="e">
        <v>#N/A</v>
      </c>
      <c r="O62" s="46" t="e">
        <v>#N/A</v>
      </c>
      <c r="P62" s="46" t="e">
        <v>#N/A</v>
      </c>
      <c r="Q62" s="46" t="e">
        <v>#N/A</v>
      </c>
      <c r="R62" s="46" t="e">
        <v>#N/A</v>
      </c>
      <c r="S62" s="46" t="e">
        <v>#N/A</v>
      </c>
    </row>
    <row r="63" spans="4:19">
      <c r="D63">
        <v>2004</v>
      </c>
      <c r="E63">
        <v>10</v>
      </c>
      <c r="F63" t="s">
        <v>39</v>
      </c>
      <c r="G63" s="24">
        <v>9.484</v>
      </c>
      <c r="H63" s="24">
        <v>49.071199999999997</v>
      </c>
      <c r="J63" s="23" t="e">
        <v>#N/A</v>
      </c>
      <c r="K63" s="23" t="e">
        <v>#N/A</v>
      </c>
      <c r="L63" s="32">
        <v>3.2601810258651498</v>
      </c>
      <c r="M63" s="46" t="e">
        <v>#N/A</v>
      </c>
      <c r="N63" s="46" t="e">
        <v>#N/A</v>
      </c>
      <c r="O63" s="46" t="e">
        <v>#N/A</v>
      </c>
      <c r="P63" s="46" t="e">
        <v>#N/A</v>
      </c>
      <c r="Q63" s="46" t="e">
        <v>#N/A</v>
      </c>
      <c r="R63" s="46" t="e">
        <v>#N/A</v>
      </c>
      <c r="S63" s="46" t="e">
        <v>#N/A</v>
      </c>
    </row>
    <row r="64" spans="4:19">
      <c r="D64">
        <v>2004</v>
      </c>
      <c r="E64">
        <v>11</v>
      </c>
      <c r="F64" t="s">
        <v>39</v>
      </c>
      <c r="G64" s="24">
        <v>5.1589999999999998</v>
      </c>
      <c r="H64" s="24">
        <v>41.286200000000001</v>
      </c>
      <c r="J64" s="23" t="e">
        <v>#N/A</v>
      </c>
      <c r="K64" s="23" t="e">
        <v>#N/A</v>
      </c>
      <c r="L64" s="32">
        <v>-66.367962638956897</v>
      </c>
      <c r="M64" s="46" t="e">
        <v>#N/A</v>
      </c>
      <c r="N64" s="46" t="e">
        <v>#N/A</v>
      </c>
      <c r="O64" s="46" t="e">
        <v>#N/A</v>
      </c>
      <c r="P64" s="46" t="e">
        <v>#N/A</v>
      </c>
      <c r="Q64" s="46" t="e">
        <v>#N/A</v>
      </c>
      <c r="R64" s="46" t="e">
        <v>#N/A</v>
      </c>
      <c r="S64" s="46" t="e">
        <v>#N/A</v>
      </c>
    </row>
    <row r="65" spans="4:19">
      <c r="D65">
        <v>2004</v>
      </c>
      <c r="E65">
        <v>12</v>
      </c>
      <c r="F65" t="s">
        <v>39</v>
      </c>
      <c r="G65" s="24">
        <v>3.6659999999999999</v>
      </c>
      <c r="H65" s="24">
        <v>38.598799999999997</v>
      </c>
      <c r="J65" s="23" t="e">
        <v>#N/A</v>
      </c>
      <c r="K65" s="23" t="e">
        <v>#N/A</v>
      </c>
      <c r="L65" s="32">
        <v>-65.616820957977694</v>
      </c>
      <c r="M65" s="46" t="e">
        <v>#N/A</v>
      </c>
      <c r="N65" s="46" t="e">
        <v>#N/A</v>
      </c>
      <c r="O65" s="46" t="e">
        <v>#N/A</v>
      </c>
      <c r="P65" s="46" t="e">
        <v>#N/A</v>
      </c>
      <c r="Q65" s="46" t="e">
        <v>#N/A</v>
      </c>
      <c r="R65" s="46" t="e">
        <v>#N/A</v>
      </c>
      <c r="S65" s="46" t="e">
        <v>#N/A</v>
      </c>
    </row>
    <row r="66" spans="4:19">
      <c r="D66">
        <v>2005</v>
      </c>
      <c r="E66">
        <v>1</v>
      </c>
      <c r="F66" t="s">
        <v>39</v>
      </c>
      <c r="G66" s="24">
        <v>3.4060000000000001</v>
      </c>
      <c r="H66" s="24">
        <v>38.130800000000001</v>
      </c>
      <c r="J66" s="23" t="e">
        <v>#N/A</v>
      </c>
      <c r="K66" s="23" t="e">
        <v>#N/A</v>
      </c>
      <c r="L66" s="32">
        <v>-20.000145585236599</v>
      </c>
      <c r="M66" s="46" t="e">
        <v>#N/A</v>
      </c>
      <c r="N66" s="46" t="e">
        <v>#N/A</v>
      </c>
      <c r="O66" s="46" t="e">
        <v>#N/A</v>
      </c>
      <c r="P66" s="46" t="e">
        <v>#N/A</v>
      </c>
      <c r="Q66" s="46" t="e">
        <v>#N/A</v>
      </c>
      <c r="R66" s="46" t="e">
        <v>#N/A</v>
      </c>
      <c r="S66" s="46" t="e">
        <v>#N/A</v>
      </c>
    </row>
    <row r="67" spans="4:19">
      <c r="D67">
        <v>2005</v>
      </c>
      <c r="E67">
        <v>2</v>
      </c>
      <c r="F67" t="s">
        <v>39</v>
      </c>
      <c r="G67" s="24">
        <v>0.48549999999999999</v>
      </c>
      <c r="H67" s="24">
        <v>32.873899999999999</v>
      </c>
      <c r="J67" s="23" t="e">
        <v>#N/A</v>
      </c>
      <c r="K67" s="23" t="e">
        <v>#N/A</v>
      </c>
      <c r="L67" s="32">
        <v>-37.459153045076398</v>
      </c>
      <c r="M67" s="46" t="e">
        <v>#N/A</v>
      </c>
      <c r="N67" s="46" t="e">
        <v>#N/A</v>
      </c>
      <c r="O67" s="46" t="e">
        <v>#N/A</v>
      </c>
      <c r="P67" s="46" t="e">
        <v>#N/A</v>
      </c>
      <c r="Q67" s="46" t="e">
        <v>#N/A</v>
      </c>
      <c r="R67" s="46" t="e">
        <v>#N/A</v>
      </c>
      <c r="S67" s="46" t="e">
        <v>#N/A</v>
      </c>
    </row>
    <row r="68" spans="4:19">
      <c r="D68">
        <v>2005</v>
      </c>
      <c r="E68">
        <v>3</v>
      </c>
      <c r="F68" t="s">
        <v>39</v>
      </c>
      <c r="G68" s="24">
        <v>1.5345</v>
      </c>
      <c r="H68" s="24">
        <v>34.762099999999997</v>
      </c>
      <c r="J68" s="23" t="e">
        <v>#N/A</v>
      </c>
      <c r="K68" s="23" t="e">
        <v>#N/A</v>
      </c>
      <c r="L68" s="32">
        <v>-55.000776150941803</v>
      </c>
      <c r="M68" s="46" t="e">
        <v>#N/A</v>
      </c>
      <c r="N68" s="46" t="e">
        <v>#N/A</v>
      </c>
      <c r="O68" s="46" t="e">
        <v>#N/A</v>
      </c>
      <c r="P68" s="46" t="e">
        <v>#N/A</v>
      </c>
      <c r="Q68" s="46" t="e">
        <v>#N/A</v>
      </c>
      <c r="R68" s="46" t="e">
        <v>#N/A</v>
      </c>
      <c r="S68" s="46" t="e">
        <v>#N/A</v>
      </c>
    </row>
    <row r="69" spans="4:19">
      <c r="D69">
        <v>2005</v>
      </c>
      <c r="E69">
        <v>4</v>
      </c>
      <c r="F69" t="s">
        <v>39</v>
      </c>
      <c r="G69" s="24">
        <v>7.6665000000000001</v>
      </c>
      <c r="H69" s="24">
        <v>45.799700000000001</v>
      </c>
      <c r="J69" s="23" t="e">
        <v>#N/A</v>
      </c>
      <c r="K69" s="23" t="e">
        <v>#N/A</v>
      </c>
      <c r="L69" s="32">
        <v>-73.074755465155206</v>
      </c>
      <c r="M69" s="46" t="e">
        <v>#N/A</v>
      </c>
      <c r="N69" s="46" t="e">
        <v>#N/A</v>
      </c>
      <c r="O69" s="46" t="e">
        <v>#N/A</v>
      </c>
      <c r="P69" s="46" t="e">
        <v>#N/A</v>
      </c>
      <c r="Q69" s="46" t="e">
        <v>#N/A</v>
      </c>
      <c r="R69" s="46" t="e">
        <v>#N/A</v>
      </c>
      <c r="S69" s="46" t="e">
        <v>#N/A</v>
      </c>
    </row>
    <row r="70" spans="4:19">
      <c r="D70">
        <v>2005</v>
      </c>
      <c r="E70">
        <v>5</v>
      </c>
      <c r="F70" t="s">
        <v>39</v>
      </c>
      <c r="G70" s="24">
        <v>11.746499999999999</v>
      </c>
      <c r="H70" s="24">
        <v>53.143700000000003</v>
      </c>
      <c r="J70" s="23" t="e">
        <v>#N/A</v>
      </c>
      <c r="K70" s="23" t="e">
        <v>#N/A</v>
      </c>
      <c r="L70" s="32">
        <v>20.128649480377501</v>
      </c>
      <c r="M70" s="46" t="e">
        <v>#N/A</v>
      </c>
      <c r="N70" s="46" t="e">
        <v>#N/A</v>
      </c>
      <c r="O70" s="46" t="e">
        <v>#N/A</v>
      </c>
      <c r="P70" s="46" t="e">
        <v>#N/A</v>
      </c>
      <c r="Q70" s="46" t="e">
        <v>#N/A</v>
      </c>
      <c r="R70" s="46" t="e">
        <v>#N/A</v>
      </c>
      <c r="S70" s="46" t="e">
        <v>#N/A</v>
      </c>
    </row>
    <row r="71" spans="4:19">
      <c r="D71">
        <v>2005</v>
      </c>
      <c r="E71">
        <v>6</v>
      </c>
      <c r="F71" t="s">
        <v>39</v>
      </c>
      <c r="G71" s="24">
        <v>15.055</v>
      </c>
      <c r="H71" s="24">
        <v>59.098999999999997</v>
      </c>
      <c r="J71" s="23" t="e">
        <v>#N/A</v>
      </c>
      <c r="K71" s="23" t="e">
        <v>#N/A</v>
      </c>
      <c r="L71" s="32">
        <v>-121.66562855582799</v>
      </c>
      <c r="M71" s="46" t="e">
        <v>#N/A</v>
      </c>
      <c r="N71" s="46" t="e">
        <v>#N/A</v>
      </c>
      <c r="O71" s="46" t="e">
        <v>#N/A</v>
      </c>
      <c r="P71" s="46" t="e">
        <v>#N/A</v>
      </c>
      <c r="Q71" s="46" t="e">
        <v>#N/A</v>
      </c>
      <c r="R71" s="46" t="e">
        <v>#N/A</v>
      </c>
      <c r="S71" s="46" t="e">
        <v>#N/A</v>
      </c>
    </row>
    <row r="72" spans="4:19">
      <c r="D72">
        <v>2005</v>
      </c>
      <c r="E72">
        <v>7</v>
      </c>
      <c r="F72" t="s">
        <v>39</v>
      </c>
      <c r="G72" s="24">
        <v>18.361499999999999</v>
      </c>
      <c r="H72" s="24">
        <v>65.050700000000006</v>
      </c>
      <c r="J72" s="23" t="e">
        <v>#N/A</v>
      </c>
      <c r="K72" s="23" t="e">
        <v>#N/A</v>
      </c>
      <c r="L72" s="32">
        <v>-37.2793538454046</v>
      </c>
      <c r="M72" s="46" t="e">
        <v>#N/A</v>
      </c>
      <c r="N72" s="46" t="e">
        <v>#N/A</v>
      </c>
      <c r="O72" s="46" t="e">
        <v>#N/A</v>
      </c>
      <c r="P72" s="46" t="e">
        <v>#N/A</v>
      </c>
      <c r="Q72" s="46" t="e">
        <v>#N/A</v>
      </c>
      <c r="R72" s="46" t="e">
        <v>#N/A</v>
      </c>
      <c r="S72" s="46" t="e">
        <v>#N/A</v>
      </c>
    </row>
    <row r="73" spans="4:19">
      <c r="D73">
        <v>2005</v>
      </c>
      <c r="E73">
        <v>8</v>
      </c>
      <c r="F73" t="s">
        <v>39</v>
      </c>
      <c r="G73" s="24">
        <v>16.408000000000001</v>
      </c>
      <c r="H73" s="24">
        <v>61.534399999999998</v>
      </c>
      <c r="J73" s="23" t="e">
        <v>#N/A</v>
      </c>
      <c r="K73" s="23" t="e">
        <v>#N/A</v>
      </c>
      <c r="L73" s="32">
        <v>48.875728260563399</v>
      </c>
      <c r="M73" s="46" t="e">
        <v>#N/A</v>
      </c>
      <c r="N73" s="46" t="e">
        <v>#N/A</v>
      </c>
      <c r="O73" s="46" t="e">
        <v>#N/A</v>
      </c>
      <c r="P73" s="46" t="e">
        <v>#N/A</v>
      </c>
      <c r="Q73" s="46" t="e">
        <v>#N/A</v>
      </c>
      <c r="R73" s="46" t="e">
        <v>#N/A</v>
      </c>
      <c r="S73" s="46" t="e">
        <v>#N/A</v>
      </c>
    </row>
    <row r="74" spans="4:19">
      <c r="D74">
        <v>2005</v>
      </c>
      <c r="E74">
        <v>9</v>
      </c>
      <c r="F74" t="s">
        <v>39</v>
      </c>
      <c r="G74" s="24">
        <v>14.8225</v>
      </c>
      <c r="H74" s="24">
        <v>58.680500000000002</v>
      </c>
      <c r="J74" s="23" t="e">
        <v>#N/A</v>
      </c>
      <c r="K74" s="23" t="e">
        <v>#N/A</v>
      </c>
      <c r="L74" s="32">
        <v>-32.603276988280001</v>
      </c>
      <c r="M74" s="46" t="e">
        <v>#N/A</v>
      </c>
      <c r="N74" s="46" t="e">
        <v>#N/A</v>
      </c>
      <c r="O74" s="46" t="e">
        <v>#N/A</v>
      </c>
      <c r="P74" s="46" t="e">
        <v>#N/A</v>
      </c>
      <c r="Q74" s="46" t="e">
        <v>#N/A</v>
      </c>
      <c r="R74" s="46" t="e">
        <v>#N/A</v>
      </c>
      <c r="S74" s="46" t="e">
        <v>#N/A</v>
      </c>
    </row>
    <row r="75" spans="4:19">
      <c r="D75">
        <v>2005</v>
      </c>
      <c r="E75">
        <v>10</v>
      </c>
      <c r="F75" t="s">
        <v>39</v>
      </c>
      <c r="G75" s="24">
        <v>10.824999999999999</v>
      </c>
      <c r="H75" s="24">
        <v>51.484999999999999</v>
      </c>
      <c r="J75" s="23" t="e">
        <v>#N/A</v>
      </c>
      <c r="K75" s="23" t="e">
        <v>#N/A</v>
      </c>
      <c r="L75" s="32">
        <v>-30.063260433894701</v>
      </c>
      <c r="M75" s="46" t="e">
        <v>#N/A</v>
      </c>
      <c r="N75" s="46" t="e">
        <v>#N/A</v>
      </c>
      <c r="O75" s="46" t="e">
        <v>#N/A</v>
      </c>
      <c r="P75" s="46" t="e">
        <v>#N/A</v>
      </c>
      <c r="Q75" s="46" t="e">
        <v>#N/A</v>
      </c>
      <c r="R75" s="46" t="e">
        <v>#N/A</v>
      </c>
      <c r="S75" s="46" t="e">
        <v>#N/A</v>
      </c>
    </row>
    <row r="76" spans="4:19">
      <c r="D76">
        <v>2005</v>
      </c>
      <c r="E76">
        <v>11</v>
      </c>
      <c r="F76" t="s">
        <v>39</v>
      </c>
      <c r="G76" s="24">
        <v>6.0505000000000004</v>
      </c>
      <c r="H76" s="24">
        <v>42.890900000000002</v>
      </c>
      <c r="J76" s="23" t="e">
        <v>#N/A</v>
      </c>
      <c r="K76" s="23" t="e">
        <v>#N/A</v>
      </c>
      <c r="L76" s="32">
        <v>-35.342505509990197</v>
      </c>
      <c r="M76" s="46" t="e">
        <v>#N/A</v>
      </c>
      <c r="N76" s="46" t="e">
        <v>#N/A</v>
      </c>
      <c r="O76" s="46" t="e">
        <v>#N/A</v>
      </c>
      <c r="P76" s="46" t="e">
        <v>#N/A</v>
      </c>
      <c r="Q76" s="46" t="e">
        <v>#N/A</v>
      </c>
      <c r="R76" s="46" t="e">
        <v>#N/A</v>
      </c>
      <c r="S76" s="46" t="e">
        <v>#N/A</v>
      </c>
    </row>
    <row r="77" spans="4:19">
      <c r="D77">
        <v>2005</v>
      </c>
      <c r="E77">
        <v>12</v>
      </c>
      <c r="F77" t="s">
        <v>39</v>
      </c>
      <c r="G77" s="24">
        <v>1.994</v>
      </c>
      <c r="H77" s="24">
        <v>35.589199999999998</v>
      </c>
      <c r="J77" s="23" t="e">
        <v>#N/A</v>
      </c>
      <c r="K77" s="23" t="e">
        <v>#N/A</v>
      </c>
      <c r="L77" s="32">
        <v>29.657704104947602</v>
      </c>
      <c r="M77" s="46" t="e">
        <v>#N/A</v>
      </c>
      <c r="N77" s="46" t="e">
        <v>#N/A</v>
      </c>
      <c r="O77" s="46" t="e">
        <v>#N/A</v>
      </c>
      <c r="P77" s="46" t="e">
        <v>#N/A</v>
      </c>
      <c r="Q77" s="46" t="e">
        <v>#N/A</v>
      </c>
      <c r="R77" s="46" t="e">
        <v>#N/A</v>
      </c>
      <c r="S77" s="46" t="e">
        <v>#N/A</v>
      </c>
    </row>
    <row r="78" spans="4:19">
      <c r="D78">
        <v>2006</v>
      </c>
      <c r="E78">
        <v>1</v>
      </c>
      <c r="F78" t="s">
        <v>39</v>
      </c>
      <c r="G78" s="24">
        <v>-1.1884999999999999</v>
      </c>
      <c r="H78" s="24">
        <v>29.860700000000001</v>
      </c>
      <c r="J78" s="23" t="e">
        <v>#N/A</v>
      </c>
      <c r="K78" s="23" t="e">
        <v>#N/A</v>
      </c>
      <c r="L78" s="32">
        <v>21.342682977109</v>
      </c>
      <c r="M78" s="46" t="e">
        <v>#N/A</v>
      </c>
      <c r="N78" s="46" t="e">
        <v>#N/A</v>
      </c>
      <c r="O78" s="46" t="e">
        <v>#N/A</v>
      </c>
      <c r="P78" s="46" t="e">
        <v>#N/A</v>
      </c>
      <c r="Q78" s="46" t="e">
        <v>#N/A</v>
      </c>
      <c r="R78" s="46" t="e">
        <v>#N/A</v>
      </c>
      <c r="S78" s="46" t="e">
        <v>#N/A</v>
      </c>
    </row>
    <row r="79" spans="4:19">
      <c r="D79">
        <v>2006</v>
      </c>
      <c r="E79">
        <v>2</v>
      </c>
      <c r="F79" t="s">
        <v>39</v>
      </c>
      <c r="G79" s="24">
        <v>0.40250000000000002</v>
      </c>
      <c r="H79" s="24">
        <v>32.724499999999999</v>
      </c>
      <c r="J79" s="23" t="e">
        <v>#N/A</v>
      </c>
      <c r="K79" s="23" t="e">
        <v>#N/A</v>
      </c>
      <c r="L79" s="32">
        <v>140.650418137234</v>
      </c>
      <c r="M79" s="46" t="e">
        <v>#N/A</v>
      </c>
      <c r="N79" s="46" t="e">
        <v>#N/A</v>
      </c>
      <c r="O79" s="46" t="e">
        <v>#N/A</v>
      </c>
      <c r="P79" s="46" t="e">
        <v>#N/A</v>
      </c>
      <c r="Q79" s="46" t="e">
        <v>#N/A</v>
      </c>
      <c r="R79" s="46" t="e">
        <v>#N/A</v>
      </c>
      <c r="S79" s="46" t="e">
        <v>#N/A</v>
      </c>
    </row>
    <row r="80" spans="4:19">
      <c r="D80">
        <v>2006</v>
      </c>
      <c r="E80">
        <v>3</v>
      </c>
      <c r="F80" t="s">
        <v>39</v>
      </c>
      <c r="G80" s="24">
        <v>-0.30549999999999999</v>
      </c>
      <c r="H80" s="24">
        <v>31.450099999999999</v>
      </c>
      <c r="J80" s="23" t="e">
        <v>#N/A</v>
      </c>
      <c r="K80" s="23" t="e">
        <v>#N/A</v>
      </c>
      <c r="L80" s="32">
        <v>-59.096056910672203</v>
      </c>
      <c r="M80" s="46" t="e">
        <v>#N/A</v>
      </c>
      <c r="N80" s="46" t="e">
        <v>#N/A</v>
      </c>
      <c r="O80" s="46" t="e">
        <v>#N/A</v>
      </c>
      <c r="P80" s="46" t="e">
        <v>#N/A</v>
      </c>
      <c r="Q80" s="46" t="e">
        <v>#N/A</v>
      </c>
      <c r="R80" s="46" t="e">
        <v>#N/A</v>
      </c>
      <c r="S80" s="46" t="e">
        <v>#N/A</v>
      </c>
    </row>
    <row r="81" spans="4:19">
      <c r="D81">
        <v>2006</v>
      </c>
      <c r="E81">
        <v>4</v>
      </c>
      <c r="F81" t="s">
        <v>39</v>
      </c>
      <c r="G81" s="24">
        <v>6.3114999999999997</v>
      </c>
      <c r="H81" s="24">
        <v>43.360700000000001</v>
      </c>
      <c r="J81" s="23" t="e">
        <v>#N/A</v>
      </c>
      <c r="K81" s="23" t="e">
        <v>#N/A</v>
      </c>
      <c r="L81" s="32">
        <v>33.656104634768901</v>
      </c>
      <c r="M81" s="46" t="e">
        <v>#N/A</v>
      </c>
      <c r="N81" s="46" t="e">
        <v>#N/A</v>
      </c>
      <c r="O81" s="46" t="e">
        <v>#N/A</v>
      </c>
      <c r="P81" s="46" t="e">
        <v>#N/A</v>
      </c>
      <c r="Q81" s="46" t="e">
        <v>#N/A</v>
      </c>
      <c r="R81" s="46" t="e">
        <v>#N/A</v>
      </c>
      <c r="S81" s="46" t="e">
        <v>#N/A</v>
      </c>
    </row>
    <row r="82" spans="4:19">
      <c r="D82">
        <v>2006</v>
      </c>
      <c r="E82">
        <v>5</v>
      </c>
      <c r="F82" t="s">
        <v>39</v>
      </c>
      <c r="G82" s="24">
        <v>12.17</v>
      </c>
      <c r="H82" s="24">
        <v>53.905999999999999</v>
      </c>
      <c r="J82" s="23" t="e">
        <v>#N/A</v>
      </c>
      <c r="K82" s="23" t="e">
        <v>#N/A</v>
      </c>
      <c r="L82" s="32">
        <v>51.529742130261702</v>
      </c>
      <c r="M82" s="46" t="e">
        <v>#N/A</v>
      </c>
      <c r="N82" s="46" t="e">
        <v>#N/A</v>
      </c>
      <c r="O82" s="46" t="e">
        <v>#N/A</v>
      </c>
      <c r="P82" s="46" t="e">
        <v>#N/A</v>
      </c>
      <c r="Q82" s="46" t="e">
        <v>#N/A</v>
      </c>
      <c r="R82" s="46" t="e">
        <v>#N/A</v>
      </c>
      <c r="S82" s="46" t="e">
        <v>#N/A</v>
      </c>
    </row>
    <row r="83" spans="4:19">
      <c r="D83">
        <v>2006</v>
      </c>
      <c r="E83">
        <v>6</v>
      </c>
      <c r="F83" t="s">
        <v>39</v>
      </c>
      <c r="G83" s="24">
        <v>16.264500000000002</v>
      </c>
      <c r="H83" s="24">
        <v>61.2761</v>
      </c>
      <c r="J83" s="23" t="e">
        <v>#N/A</v>
      </c>
      <c r="K83" s="23" t="e">
        <v>#N/A</v>
      </c>
      <c r="L83" s="32">
        <v>-19.5749187280163</v>
      </c>
      <c r="M83" s="46" t="e">
        <v>#N/A</v>
      </c>
      <c r="N83" s="46" t="e">
        <v>#N/A</v>
      </c>
      <c r="O83" s="46" t="e">
        <v>#N/A</v>
      </c>
      <c r="P83" s="46" t="e">
        <v>#N/A</v>
      </c>
      <c r="Q83" s="46" t="e">
        <v>#N/A</v>
      </c>
      <c r="R83" s="46" t="e">
        <v>#N/A</v>
      </c>
      <c r="S83" s="46" t="e">
        <v>#N/A</v>
      </c>
    </row>
    <row r="84" spans="4:19">
      <c r="D84">
        <v>2006</v>
      </c>
      <c r="E84">
        <v>7</v>
      </c>
      <c r="F84" t="s">
        <v>39</v>
      </c>
      <c r="G84" s="24">
        <v>20.849499999999999</v>
      </c>
      <c r="H84" s="24">
        <v>69.5291</v>
      </c>
      <c r="J84" s="23" t="e">
        <v>#N/A</v>
      </c>
      <c r="K84" s="23" t="e">
        <v>#N/A</v>
      </c>
      <c r="L84" s="32">
        <v>-28.270904760793901</v>
      </c>
      <c r="M84" s="46" t="e">
        <v>#N/A</v>
      </c>
      <c r="N84" s="46" t="e">
        <v>#N/A</v>
      </c>
      <c r="O84" s="46" t="e">
        <v>#N/A</v>
      </c>
      <c r="P84" s="46" t="e">
        <v>#N/A</v>
      </c>
      <c r="Q84" s="46" t="e">
        <v>#N/A</v>
      </c>
      <c r="R84" s="46" t="e">
        <v>#N/A</v>
      </c>
      <c r="S84" s="46" t="e">
        <v>#N/A</v>
      </c>
    </row>
    <row r="85" spans="4:19">
      <c r="D85">
        <v>2006</v>
      </c>
      <c r="E85">
        <v>8</v>
      </c>
      <c r="F85" t="s">
        <v>39</v>
      </c>
      <c r="G85" s="24">
        <v>17.987500000000001</v>
      </c>
      <c r="H85" s="24">
        <v>64.377499999999998</v>
      </c>
      <c r="J85" s="23" t="e">
        <v>#N/A</v>
      </c>
      <c r="K85" s="23" t="e">
        <v>#N/A</v>
      </c>
      <c r="L85" s="32">
        <v>-60.704348872156501</v>
      </c>
      <c r="M85" s="46" t="e">
        <v>#N/A</v>
      </c>
      <c r="N85" s="46" t="e">
        <v>#N/A</v>
      </c>
      <c r="O85" s="46" t="e">
        <v>#N/A</v>
      </c>
      <c r="P85" s="46" t="e">
        <v>#N/A</v>
      </c>
      <c r="Q85" s="46" t="e">
        <v>#N/A</v>
      </c>
      <c r="R85" s="46" t="e">
        <v>#N/A</v>
      </c>
      <c r="S85" s="46" t="e">
        <v>#N/A</v>
      </c>
    </row>
    <row r="86" spans="4:19">
      <c r="D86">
        <v>2006</v>
      </c>
      <c r="E86">
        <v>9</v>
      </c>
      <c r="F86" t="s">
        <v>39</v>
      </c>
      <c r="G86" s="24">
        <v>16.7315</v>
      </c>
      <c r="H86" s="24">
        <v>62.116700000000002</v>
      </c>
      <c r="J86" s="23" t="e">
        <v>#N/A</v>
      </c>
      <c r="K86" s="23" t="e">
        <v>#N/A</v>
      </c>
      <c r="L86" s="32">
        <v>-39.962182431578398</v>
      </c>
      <c r="M86" s="46" t="e">
        <v>#N/A</v>
      </c>
      <c r="N86" s="46" t="e">
        <v>#N/A</v>
      </c>
      <c r="O86" s="46" t="e">
        <v>#N/A</v>
      </c>
      <c r="P86" s="46" t="e">
        <v>#N/A</v>
      </c>
      <c r="Q86" s="46" t="e">
        <v>#N/A</v>
      </c>
      <c r="R86" s="46" t="e">
        <v>#N/A</v>
      </c>
      <c r="S86" s="46" t="e">
        <v>#N/A</v>
      </c>
    </row>
    <row r="87" spans="4:19">
      <c r="D87">
        <v>2006</v>
      </c>
      <c r="E87">
        <v>10</v>
      </c>
      <c r="F87" t="s">
        <v>39</v>
      </c>
      <c r="G87" s="24">
        <v>12.173</v>
      </c>
      <c r="H87" s="24">
        <v>53.9114</v>
      </c>
      <c r="J87" s="23" t="e">
        <v>#N/A</v>
      </c>
      <c r="K87" s="23" t="e">
        <v>#N/A</v>
      </c>
      <c r="L87" s="32">
        <v>39.732658253936599</v>
      </c>
      <c r="M87" s="46" t="e">
        <v>#N/A</v>
      </c>
      <c r="N87" s="46" t="e">
        <v>#N/A</v>
      </c>
      <c r="O87" s="46" t="e">
        <v>#N/A</v>
      </c>
      <c r="P87" s="46" t="e">
        <v>#N/A</v>
      </c>
      <c r="Q87" s="46" t="e">
        <v>#N/A</v>
      </c>
      <c r="R87" s="46" t="e">
        <v>#N/A</v>
      </c>
      <c r="S87" s="46" t="e">
        <v>#N/A</v>
      </c>
    </row>
    <row r="88" spans="4:19">
      <c r="D88">
        <v>2006</v>
      </c>
      <c r="E88">
        <v>11</v>
      </c>
      <c r="F88" t="s">
        <v>39</v>
      </c>
      <c r="G88" s="24">
        <v>7.6630000000000003</v>
      </c>
      <c r="H88" s="24">
        <v>45.793399999999998</v>
      </c>
      <c r="J88" s="23" t="e">
        <v>#N/A</v>
      </c>
      <c r="K88" s="23" t="e">
        <v>#N/A</v>
      </c>
      <c r="L88" s="32">
        <v>13.5823457960167</v>
      </c>
      <c r="M88" s="46" t="e">
        <v>#N/A</v>
      </c>
      <c r="N88" s="46" t="e">
        <v>#N/A</v>
      </c>
      <c r="O88" s="46" t="e">
        <v>#N/A</v>
      </c>
      <c r="P88" s="46" t="e">
        <v>#N/A</v>
      </c>
      <c r="Q88" s="46" t="e">
        <v>#N/A</v>
      </c>
      <c r="R88" s="46" t="e">
        <v>#N/A</v>
      </c>
      <c r="S88" s="46" t="e">
        <v>#N/A</v>
      </c>
    </row>
    <row r="89" spans="4:19">
      <c r="D89">
        <v>2006</v>
      </c>
      <c r="E89">
        <v>12</v>
      </c>
      <c r="F89" t="s">
        <v>39</v>
      </c>
      <c r="G89" s="24">
        <v>6.4749999999999996</v>
      </c>
      <c r="H89" s="24">
        <v>43.655000000000001</v>
      </c>
      <c r="J89" s="23" t="e">
        <v>#N/A</v>
      </c>
      <c r="K89" s="23" t="e">
        <v>#N/A</v>
      </c>
      <c r="L89" s="32">
        <v>11.169576516135001</v>
      </c>
      <c r="M89" s="46" t="e">
        <v>#N/A</v>
      </c>
      <c r="N89" s="46" t="e">
        <v>#N/A</v>
      </c>
      <c r="O89" s="46" t="e">
        <v>#N/A</v>
      </c>
      <c r="P89" s="46" t="e">
        <v>#N/A</v>
      </c>
      <c r="Q89" s="46" t="e">
        <v>#N/A</v>
      </c>
      <c r="R89" s="46" t="e">
        <v>#N/A</v>
      </c>
      <c r="S89" s="46" t="e">
        <v>#N/A</v>
      </c>
    </row>
    <row r="90" spans="4:19">
      <c r="D90">
        <v>2007</v>
      </c>
      <c r="E90">
        <v>1</v>
      </c>
      <c r="F90" t="s">
        <v>39</v>
      </c>
      <c r="G90" s="24">
        <v>4.6669999999999998</v>
      </c>
      <c r="H90" s="24">
        <v>40.400599999999997</v>
      </c>
      <c r="J90" s="23" t="e">
        <v>#N/A</v>
      </c>
      <c r="K90" s="23" t="e">
        <v>#N/A</v>
      </c>
      <c r="L90" s="32">
        <v>118.511847770382</v>
      </c>
      <c r="M90" s="46" t="e">
        <v>#N/A</v>
      </c>
      <c r="N90" s="46" t="e">
        <v>#N/A</v>
      </c>
      <c r="O90" s="46" t="e">
        <v>#N/A</v>
      </c>
      <c r="P90" s="46" t="e">
        <v>#N/A</v>
      </c>
      <c r="Q90" s="46" t="e">
        <v>#N/A</v>
      </c>
      <c r="R90" s="46" t="e">
        <v>#N/A</v>
      </c>
      <c r="S90" s="46" t="e">
        <v>#N/A</v>
      </c>
    </row>
    <row r="91" spans="4:19">
      <c r="D91">
        <v>2007</v>
      </c>
      <c r="E91">
        <v>2</v>
      </c>
      <c r="F91" t="s">
        <v>39</v>
      </c>
      <c r="G91" s="24">
        <v>2.0034999999999998</v>
      </c>
      <c r="H91" s="24">
        <v>35.606299999999997</v>
      </c>
      <c r="J91" s="23" t="e">
        <v>#N/A</v>
      </c>
      <c r="K91" s="23" t="e">
        <v>#N/A</v>
      </c>
      <c r="L91" s="32">
        <v>29.275605413188</v>
      </c>
      <c r="M91" s="46" t="e">
        <v>#N/A</v>
      </c>
      <c r="N91" s="46" t="e">
        <v>#N/A</v>
      </c>
      <c r="O91" s="46" t="e">
        <v>#N/A</v>
      </c>
      <c r="P91" s="46" t="e">
        <v>#N/A</v>
      </c>
      <c r="Q91" s="46" t="e">
        <v>#N/A</v>
      </c>
      <c r="R91" s="46" t="e">
        <v>#N/A</v>
      </c>
      <c r="S91" s="46" t="e">
        <v>#N/A</v>
      </c>
    </row>
    <row r="92" spans="4:19">
      <c r="D92">
        <v>2007</v>
      </c>
      <c r="E92">
        <v>3</v>
      </c>
      <c r="F92" t="s">
        <v>39</v>
      </c>
      <c r="G92" s="24">
        <v>6.2069999999999999</v>
      </c>
      <c r="H92" s="24">
        <v>43.172600000000003</v>
      </c>
      <c r="J92" s="23" t="e">
        <v>#N/A</v>
      </c>
      <c r="K92" s="23" t="e">
        <v>#N/A</v>
      </c>
      <c r="L92" s="32">
        <v>24.448251661416201</v>
      </c>
      <c r="M92" s="46" t="e">
        <v>#N/A</v>
      </c>
      <c r="N92" s="46" t="e">
        <v>#N/A</v>
      </c>
      <c r="O92" s="46" t="e">
        <v>#N/A</v>
      </c>
      <c r="P92" s="46" t="e">
        <v>#N/A</v>
      </c>
      <c r="Q92" s="46" t="e">
        <v>#N/A</v>
      </c>
      <c r="R92" s="46" t="e">
        <v>#N/A</v>
      </c>
      <c r="S92" s="46" t="e">
        <v>#N/A</v>
      </c>
    </row>
    <row r="93" spans="4:19">
      <c r="D93">
        <v>2007</v>
      </c>
      <c r="E93">
        <v>4</v>
      </c>
      <c r="F93" t="s">
        <v>39</v>
      </c>
      <c r="G93" s="24">
        <v>9.2675000000000001</v>
      </c>
      <c r="H93" s="24">
        <v>48.6815</v>
      </c>
      <c r="J93" s="23" t="e">
        <v>#N/A</v>
      </c>
      <c r="K93" s="23" t="e">
        <v>#N/A</v>
      </c>
      <c r="L93" s="32">
        <v>-63.954268671047302</v>
      </c>
      <c r="M93" s="46" t="e">
        <v>#N/A</v>
      </c>
      <c r="N93" s="46" t="e">
        <v>#N/A</v>
      </c>
      <c r="O93" s="46" t="e">
        <v>#N/A</v>
      </c>
      <c r="P93" s="46" t="e">
        <v>#N/A</v>
      </c>
      <c r="Q93" s="46" t="e">
        <v>#N/A</v>
      </c>
      <c r="R93" s="46" t="e">
        <v>#N/A</v>
      </c>
      <c r="S93" s="46" t="e">
        <v>#N/A</v>
      </c>
    </row>
    <row r="94" spans="4:19">
      <c r="D94">
        <v>2007</v>
      </c>
      <c r="E94">
        <v>5</v>
      </c>
      <c r="F94" t="s">
        <v>39</v>
      </c>
      <c r="G94" s="24">
        <v>12.43</v>
      </c>
      <c r="H94" s="24">
        <v>54.374000000000002</v>
      </c>
      <c r="J94" s="23" t="e">
        <v>#N/A</v>
      </c>
      <c r="K94" s="23" t="e">
        <v>#N/A</v>
      </c>
      <c r="L94" s="32">
        <v>44.410803589324999</v>
      </c>
      <c r="M94" s="46" t="e">
        <v>#N/A</v>
      </c>
      <c r="N94" s="46" t="e">
        <v>#N/A</v>
      </c>
      <c r="O94" s="46" t="e">
        <v>#N/A</v>
      </c>
      <c r="P94" s="46" t="e">
        <v>#N/A</v>
      </c>
      <c r="Q94" s="46" t="e">
        <v>#N/A</v>
      </c>
      <c r="R94" s="46" t="e">
        <v>#N/A</v>
      </c>
      <c r="S94" s="46" t="e">
        <v>#N/A</v>
      </c>
    </row>
    <row r="95" spans="4:19">
      <c r="D95">
        <v>2007</v>
      </c>
      <c r="E95">
        <v>6</v>
      </c>
      <c r="F95" t="s">
        <v>39</v>
      </c>
      <c r="G95" s="24">
        <v>17.171500000000002</v>
      </c>
      <c r="H95" s="24">
        <v>62.908700000000003</v>
      </c>
      <c r="J95" s="23" t="e">
        <v>#N/A</v>
      </c>
      <c r="K95" s="23" t="e">
        <v>#N/A</v>
      </c>
      <c r="L95" s="32">
        <v>103.740832992927</v>
      </c>
      <c r="M95" s="46" t="e">
        <v>#N/A</v>
      </c>
      <c r="N95" s="46" t="e">
        <v>#N/A</v>
      </c>
      <c r="O95" s="46" t="e">
        <v>#N/A</v>
      </c>
      <c r="P95" s="46" t="e">
        <v>#N/A</v>
      </c>
      <c r="Q95" s="46" t="e">
        <v>#N/A</v>
      </c>
      <c r="R95" s="46" t="e">
        <v>#N/A</v>
      </c>
      <c r="S95" s="46" t="e">
        <v>#N/A</v>
      </c>
    </row>
    <row r="96" spans="4:19">
      <c r="D96">
        <v>2007</v>
      </c>
      <c r="E96">
        <v>7</v>
      </c>
      <c r="F96" t="s">
        <v>39</v>
      </c>
      <c r="G96" s="24">
        <v>16.726500000000001</v>
      </c>
      <c r="H96" s="24">
        <v>62.107700000000001</v>
      </c>
      <c r="J96" s="23" t="e">
        <v>#N/A</v>
      </c>
      <c r="K96" s="23" t="e">
        <v>#N/A</v>
      </c>
      <c r="L96" s="32">
        <v>-101.09249516447601</v>
      </c>
      <c r="M96" s="46" t="e">
        <v>#N/A</v>
      </c>
      <c r="N96" s="46" t="e">
        <v>#N/A</v>
      </c>
      <c r="O96" s="46" t="e">
        <v>#N/A</v>
      </c>
      <c r="P96" s="46" t="e">
        <v>#N/A</v>
      </c>
      <c r="Q96" s="46" t="e">
        <v>#N/A</v>
      </c>
      <c r="R96" s="46" t="e">
        <v>#N/A</v>
      </c>
      <c r="S96" s="46" t="e">
        <v>#N/A</v>
      </c>
    </row>
    <row r="97" spans="4:19">
      <c r="D97">
        <v>2007</v>
      </c>
      <c r="E97">
        <v>8</v>
      </c>
      <c r="F97" t="s">
        <v>39</v>
      </c>
      <c r="G97" s="24">
        <v>17.539000000000001</v>
      </c>
      <c r="H97" s="24">
        <v>63.5702</v>
      </c>
      <c r="J97" s="23" t="e">
        <v>#N/A</v>
      </c>
      <c r="K97" s="23" t="e">
        <v>#N/A</v>
      </c>
      <c r="L97" s="32">
        <v>47.747313328161901</v>
      </c>
      <c r="M97" s="46" t="e">
        <v>#N/A</v>
      </c>
      <c r="N97" s="46" t="e">
        <v>#N/A</v>
      </c>
      <c r="O97" s="46" t="e">
        <v>#N/A</v>
      </c>
      <c r="P97" s="46" t="e">
        <v>#N/A</v>
      </c>
      <c r="Q97" s="46" t="e">
        <v>#N/A</v>
      </c>
      <c r="R97" s="46" t="e">
        <v>#N/A</v>
      </c>
      <c r="S97" s="46" t="e">
        <v>#N/A</v>
      </c>
    </row>
    <row r="98" spans="4:19">
      <c r="D98">
        <v>2007</v>
      </c>
      <c r="E98">
        <v>9</v>
      </c>
      <c r="F98" t="s">
        <v>39</v>
      </c>
      <c r="G98" s="24">
        <v>13.430999999999999</v>
      </c>
      <c r="H98" s="24">
        <v>56.175800000000002</v>
      </c>
      <c r="J98" s="23" t="e">
        <v>#N/A</v>
      </c>
      <c r="K98" s="23" t="e">
        <v>#N/A</v>
      </c>
      <c r="L98" s="32">
        <v>38.72191548024</v>
      </c>
      <c r="M98" s="46" t="e">
        <v>#N/A</v>
      </c>
      <c r="N98" s="46" t="e">
        <v>#N/A</v>
      </c>
      <c r="O98" s="46" t="e">
        <v>#N/A</v>
      </c>
      <c r="P98" s="46" t="e">
        <v>#N/A</v>
      </c>
      <c r="Q98" s="46" t="e">
        <v>#N/A</v>
      </c>
      <c r="R98" s="46" t="e">
        <v>#N/A</v>
      </c>
      <c r="S98" s="46" t="e">
        <v>#N/A</v>
      </c>
    </row>
    <row r="99" spans="4:19">
      <c r="D99">
        <v>2007</v>
      </c>
      <c r="E99">
        <v>10</v>
      </c>
      <c r="F99" t="s">
        <v>39</v>
      </c>
      <c r="G99" s="24">
        <v>8.7910000000000004</v>
      </c>
      <c r="H99" s="24">
        <v>47.823799999999999</v>
      </c>
      <c r="J99" s="23" t="e">
        <v>#N/A</v>
      </c>
      <c r="K99" s="23" t="e">
        <v>#N/A</v>
      </c>
      <c r="L99" s="32">
        <v>-56.594009116373797</v>
      </c>
      <c r="M99" s="46" t="e">
        <v>#N/A</v>
      </c>
      <c r="N99" s="46" t="e">
        <v>#N/A</v>
      </c>
      <c r="O99" s="46" t="e">
        <v>#N/A</v>
      </c>
      <c r="P99" s="46" t="e">
        <v>#N/A</v>
      </c>
      <c r="Q99" s="46" t="e">
        <v>#N/A</v>
      </c>
      <c r="R99" s="46" t="e">
        <v>#N/A</v>
      </c>
      <c r="S99" s="46" t="e">
        <v>#N/A</v>
      </c>
    </row>
    <row r="100" spans="4:19">
      <c r="D100">
        <v>2007</v>
      </c>
      <c r="E100">
        <v>11</v>
      </c>
      <c r="F100" t="s">
        <v>39</v>
      </c>
      <c r="G100" s="24">
        <v>4.8650000000000002</v>
      </c>
      <c r="H100" s="24">
        <v>40.756999999999998</v>
      </c>
      <c r="J100" s="23" t="e">
        <v>#N/A</v>
      </c>
      <c r="K100" s="23" t="e">
        <v>#N/A</v>
      </c>
      <c r="L100" s="32">
        <v>41.291013164461397</v>
      </c>
      <c r="M100" s="46" t="e">
        <v>#N/A</v>
      </c>
      <c r="N100" s="46" t="e">
        <v>#N/A</v>
      </c>
      <c r="O100" s="46" t="e">
        <v>#N/A</v>
      </c>
      <c r="P100" s="46" t="e">
        <v>#N/A</v>
      </c>
      <c r="Q100" s="46" t="e">
        <v>#N/A</v>
      </c>
      <c r="R100" s="46" t="e">
        <v>#N/A</v>
      </c>
      <c r="S100" s="46" t="e">
        <v>#N/A</v>
      </c>
    </row>
    <row r="101" spans="4:19">
      <c r="D101">
        <v>2007</v>
      </c>
      <c r="E101">
        <v>12</v>
      </c>
      <c r="F101" t="s">
        <v>39</v>
      </c>
      <c r="G101" s="24">
        <v>3.3119999999999998</v>
      </c>
      <c r="H101" s="24">
        <v>37.961599999999997</v>
      </c>
      <c r="J101" s="23" t="e">
        <v>#N/A</v>
      </c>
      <c r="K101" s="23" t="e">
        <v>#N/A</v>
      </c>
      <c r="L101" s="32">
        <v>18.374900580625301</v>
      </c>
      <c r="M101" s="46" t="e">
        <v>#N/A</v>
      </c>
      <c r="N101" s="46" t="e">
        <v>#N/A</v>
      </c>
      <c r="O101" s="46" t="e">
        <v>#N/A</v>
      </c>
      <c r="P101" s="46" t="e">
        <v>#N/A</v>
      </c>
      <c r="Q101" s="46" t="e">
        <v>#N/A</v>
      </c>
      <c r="R101" s="46" t="e">
        <v>#N/A</v>
      </c>
      <c r="S101" s="46" t="e">
        <v>#N/A</v>
      </c>
    </row>
    <row r="102" spans="4:19">
      <c r="D102">
        <v>2008</v>
      </c>
      <c r="E102">
        <v>1</v>
      </c>
      <c r="F102" t="s">
        <v>39</v>
      </c>
      <c r="G102" s="24">
        <v>3.7745000000000002</v>
      </c>
      <c r="H102" s="24">
        <v>38.7941</v>
      </c>
      <c r="J102" s="23" t="e">
        <v>#N/A</v>
      </c>
      <c r="K102" s="23" t="e">
        <v>#N/A</v>
      </c>
      <c r="L102" s="32">
        <v>15.9870757204352</v>
      </c>
      <c r="M102" s="46" t="e">
        <v>#N/A</v>
      </c>
      <c r="N102" s="46" t="e">
        <v>#N/A</v>
      </c>
      <c r="O102" s="46" t="e">
        <v>#N/A</v>
      </c>
      <c r="P102" s="46" t="e">
        <v>#N/A</v>
      </c>
      <c r="Q102" s="46" t="e">
        <v>#N/A</v>
      </c>
      <c r="R102" s="46" t="e">
        <v>#N/A</v>
      </c>
      <c r="S102" s="46" t="e">
        <v>#N/A</v>
      </c>
    </row>
    <row r="103" spans="4:19">
      <c r="D103">
        <v>2008</v>
      </c>
      <c r="E103">
        <v>2</v>
      </c>
      <c r="F103" t="s">
        <v>39</v>
      </c>
      <c r="G103" s="24">
        <v>4.6829999999999998</v>
      </c>
      <c r="H103" s="24">
        <v>40.429400000000001</v>
      </c>
      <c r="J103" s="23" t="e">
        <v>#N/A</v>
      </c>
      <c r="K103" s="23" t="e">
        <v>#N/A</v>
      </c>
      <c r="L103" s="32">
        <v>4.0713764575126801</v>
      </c>
      <c r="M103" s="46" t="e">
        <v>#N/A</v>
      </c>
      <c r="N103" s="46" t="e">
        <v>#N/A</v>
      </c>
      <c r="O103" s="46" t="e">
        <v>#N/A</v>
      </c>
      <c r="P103" s="46" t="e">
        <v>#N/A</v>
      </c>
      <c r="Q103" s="46" t="e">
        <v>#N/A</v>
      </c>
      <c r="R103" s="46" t="e">
        <v>#N/A</v>
      </c>
      <c r="S103" s="46" t="e">
        <v>#N/A</v>
      </c>
    </row>
    <row r="104" spans="4:19">
      <c r="D104">
        <v>2008</v>
      </c>
      <c r="E104">
        <v>3</v>
      </c>
      <c r="F104" t="s">
        <v>39</v>
      </c>
      <c r="G104" s="24">
        <v>3.8420000000000001</v>
      </c>
      <c r="H104" s="24">
        <v>38.915599999999998</v>
      </c>
      <c r="J104" s="23" t="e">
        <v>#N/A</v>
      </c>
      <c r="K104" s="23" t="e">
        <v>#N/A</v>
      </c>
      <c r="L104" s="32">
        <v>28.351756102187402</v>
      </c>
      <c r="M104" s="46" t="e">
        <v>#N/A</v>
      </c>
      <c r="N104" s="46" t="e">
        <v>#N/A</v>
      </c>
      <c r="O104" s="46" t="e">
        <v>#N/A</v>
      </c>
      <c r="P104" s="46" t="e">
        <v>#N/A</v>
      </c>
      <c r="Q104" s="46" t="e">
        <v>#N/A</v>
      </c>
      <c r="R104" s="46" t="e">
        <v>#N/A</v>
      </c>
      <c r="S104" s="46" t="e">
        <v>#N/A</v>
      </c>
    </row>
    <row r="105" spans="4:19">
      <c r="D105">
        <v>2008</v>
      </c>
      <c r="E105">
        <v>4</v>
      </c>
      <c r="F105" t="s">
        <v>39</v>
      </c>
      <c r="G105" s="24">
        <v>7.6974999999999998</v>
      </c>
      <c r="H105" s="24">
        <v>45.855499999999999</v>
      </c>
      <c r="J105" s="23" t="e">
        <v>#N/A</v>
      </c>
      <c r="K105" s="23" t="e">
        <v>#N/A</v>
      </c>
      <c r="L105" s="32">
        <v>70.712655995091097</v>
      </c>
      <c r="M105" s="46" t="e">
        <v>#N/A</v>
      </c>
      <c r="N105" s="46" t="e">
        <v>#N/A</v>
      </c>
      <c r="O105" s="46" t="e">
        <v>#N/A</v>
      </c>
      <c r="P105" s="46" t="e">
        <v>#N/A</v>
      </c>
      <c r="Q105" s="46" t="e">
        <v>#N/A</v>
      </c>
      <c r="R105" s="46" t="e">
        <v>#N/A</v>
      </c>
      <c r="S105" s="46" t="e">
        <v>#N/A</v>
      </c>
    </row>
    <row r="106" spans="4:19">
      <c r="D106">
        <v>2008</v>
      </c>
      <c r="E106">
        <v>5</v>
      </c>
      <c r="F106" t="s">
        <v>39</v>
      </c>
      <c r="G106" s="24">
        <v>13.359</v>
      </c>
      <c r="H106" s="24">
        <v>56.046199999999999</v>
      </c>
      <c r="J106" s="23" t="e">
        <v>#N/A</v>
      </c>
      <c r="K106" s="23" t="e">
        <v>#N/A</v>
      </c>
      <c r="L106" s="32">
        <v>22.0537559570677</v>
      </c>
      <c r="M106" s="46" t="e">
        <v>#N/A</v>
      </c>
      <c r="N106" s="46" t="e">
        <v>#N/A</v>
      </c>
      <c r="O106" s="46" t="e">
        <v>#N/A</v>
      </c>
      <c r="P106" s="46" t="e">
        <v>#N/A</v>
      </c>
      <c r="Q106" s="46" t="e">
        <v>#N/A</v>
      </c>
      <c r="R106" s="46" t="e">
        <v>#N/A</v>
      </c>
      <c r="S106" s="46" t="e">
        <v>#N/A</v>
      </c>
    </row>
    <row r="107" spans="4:19">
      <c r="D107">
        <v>2008</v>
      </c>
      <c r="E107">
        <v>6</v>
      </c>
      <c r="F107" t="s">
        <v>39</v>
      </c>
      <c r="G107" s="24">
        <v>16.137</v>
      </c>
      <c r="H107" s="24">
        <v>61.046599999999998</v>
      </c>
      <c r="J107" s="23" t="e">
        <v>#N/A</v>
      </c>
      <c r="K107" s="23" t="e">
        <v>#N/A</v>
      </c>
      <c r="L107" s="32">
        <v>-64.804040993177296</v>
      </c>
      <c r="M107" s="46" t="e">
        <v>#N/A</v>
      </c>
      <c r="N107" s="46" t="e">
        <v>#N/A</v>
      </c>
      <c r="O107" s="46" t="e">
        <v>#N/A</v>
      </c>
      <c r="P107" s="46" t="e">
        <v>#N/A</v>
      </c>
      <c r="Q107" s="46" t="e">
        <v>#N/A</v>
      </c>
      <c r="R107" s="46" t="e">
        <v>#N/A</v>
      </c>
      <c r="S107" s="46" t="e">
        <v>#N/A</v>
      </c>
    </row>
    <row r="108" spans="4:19">
      <c r="D108">
        <v>2008</v>
      </c>
      <c r="E108">
        <v>7</v>
      </c>
      <c r="F108" t="s">
        <v>39</v>
      </c>
      <c r="G108" s="24">
        <v>18.601500000000001</v>
      </c>
      <c r="H108" s="24">
        <v>65.482699999999994</v>
      </c>
      <c r="J108" s="23" t="e">
        <v>#N/A</v>
      </c>
      <c r="K108" s="23" t="e">
        <v>#N/A</v>
      </c>
      <c r="L108" s="32">
        <v>87.224517907093897</v>
      </c>
      <c r="M108" s="46" t="e">
        <v>#N/A</v>
      </c>
      <c r="N108" s="46" t="e">
        <v>#N/A</v>
      </c>
      <c r="O108" s="46" t="e">
        <v>#N/A</v>
      </c>
      <c r="P108" s="46" t="e">
        <v>#N/A</v>
      </c>
      <c r="Q108" s="46" t="e">
        <v>#N/A</v>
      </c>
      <c r="R108" s="46" t="e">
        <v>#N/A</v>
      </c>
      <c r="S108" s="46" t="e">
        <v>#N/A</v>
      </c>
    </row>
    <row r="109" spans="4:19">
      <c r="D109">
        <v>2008</v>
      </c>
      <c r="E109">
        <v>8</v>
      </c>
      <c r="F109" t="s">
        <v>39</v>
      </c>
      <c r="G109" s="24">
        <v>17.34</v>
      </c>
      <c r="H109" s="24">
        <v>63.212000000000003</v>
      </c>
      <c r="J109" s="23" t="e">
        <v>#N/A</v>
      </c>
      <c r="K109" s="23" t="e">
        <v>#N/A</v>
      </c>
      <c r="L109" s="32">
        <v>30.6479224580204</v>
      </c>
      <c r="M109" s="46" t="e">
        <v>#N/A</v>
      </c>
      <c r="N109" s="46" t="e">
        <v>#N/A</v>
      </c>
      <c r="O109" s="46" t="e">
        <v>#N/A</v>
      </c>
      <c r="P109" s="46" t="e">
        <v>#N/A</v>
      </c>
      <c r="Q109" s="46" t="e">
        <v>#N/A</v>
      </c>
      <c r="R109" s="46" t="e">
        <v>#N/A</v>
      </c>
      <c r="S109" s="46" t="e">
        <v>#N/A</v>
      </c>
    </row>
    <row r="110" spans="4:19">
      <c r="D110">
        <v>2008</v>
      </c>
      <c r="E110">
        <v>9</v>
      </c>
      <c r="F110" t="s">
        <v>39</v>
      </c>
      <c r="G110" s="24">
        <v>13.568</v>
      </c>
      <c r="H110" s="24">
        <v>56.422400000000003</v>
      </c>
      <c r="J110" s="23" t="e">
        <v>#N/A</v>
      </c>
      <c r="K110" s="23" t="e">
        <v>#N/A</v>
      </c>
      <c r="L110" s="32">
        <v>-12.6921554968325</v>
      </c>
      <c r="M110" s="46" t="e">
        <v>#N/A</v>
      </c>
      <c r="N110" s="46" t="e">
        <v>#N/A</v>
      </c>
      <c r="O110" s="46" t="e">
        <v>#N/A</v>
      </c>
      <c r="P110" s="46" t="e">
        <v>#N/A</v>
      </c>
      <c r="Q110" s="46" t="e">
        <v>#N/A</v>
      </c>
      <c r="R110" s="46" t="e">
        <v>#N/A</v>
      </c>
      <c r="S110" s="46" t="e">
        <v>#N/A</v>
      </c>
    </row>
    <row r="111" spans="4:19">
      <c r="D111">
        <v>2008</v>
      </c>
      <c r="E111">
        <v>10</v>
      </c>
      <c r="F111" t="s">
        <v>39</v>
      </c>
      <c r="G111" s="24">
        <v>9.7065000000000001</v>
      </c>
      <c r="H111" s="24">
        <v>49.471699999999998</v>
      </c>
      <c r="O111" t="s">
        <v>10</v>
      </c>
      <c r="P111">
        <v>35.069650000000003</v>
      </c>
      <c r="Q111">
        <v>11</v>
      </c>
    </row>
    <row r="112" spans="4:19">
      <c r="D112">
        <v>2008</v>
      </c>
      <c r="E112">
        <v>11</v>
      </c>
      <c r="F112" t="s">
        <v>39</v>
      </c>
      <c r="G112" s="24">
        <v>5.6574999999999998</v>
      </c>
      <c r="H112" s="24">
        <v>42.183500000000002</v>
      </c>
      <c r="O112" t="s">
        <v>10</v>
      </c>
      <c r="P112">
        <v>18.39913</v>
      </c>
      <c r="Q112">
        <v>12</v>
      </c>
    </row>
    <row r="113" spans="4:17">
      <c r="D113">
        <v>2008</v>
      </c>
      <c r="E113">
        <v>12</v>
      </c>
      <c r="F113" t="s">
        <v>39</v>
      </c>
      <c r="G113" s="24">
        <v>2.31</v>
      </c>
      <c r="H113" s="24">
        <v>36.158000000000001</v>
      </c>
      <c r="O113" t="s">
        <v>10</v>
      </c>
      <c r="P113">
        <v>12.68168</v>
      </c>
      <c r="Q113">
        <v>1</v>
      </c>
    </row>
    <row r="114" spans="4:17">
      <c r="D114">
        <v>2009</v>
      </c>
      <c r="E114">
        <v>1</v>
      </c>
      <c r="F114" t="s">
        <v>39</v>
      </c>
      <c r="G114" s="24">
        <v>0.84950000000000003</v>
      </c>
      <c r="H114" s="24">
        <v>33.5291</v>
      </c>
      <c r="O114" t="s">
        <v>10</v>
      </c>
      <c r="P114">
        <v>20.151610000000002</v>
      </c>
      <c r="Q114">
        <v>2</v>
      </c>
    </row>
    <row r="115" spans="4:17">
      <c r="D115">
        <v>2009</v>
      </c>
      <c r="E115">
        <v>2</v>
      </c>
      <c r="F115" t="s">
        <v>39</v>
      </c>
      <c r="G115" s="24">
        <v>0.52749999999999997</v>
      </c>
      <c r="H115" s="24">
        <v>32.9495</v>
      </c>
      <c r="O115" t="s">
        <v>10</v>
      </c>
      <c r="P115">
        <v>27.577470000000002</v>
      </c>
      <c r="Q115">
        <v>3</v>
      </c>
    </row>
    <row r="116" spans="4:17">
      <c r="D116">
        <v>2009</v>
      </c>
      <c r="E116">
        <v>3</v>
      </c>
      <c r="F116" t="s">
        <v>39</v>
      </c>
      <c r="G116" s="24">
        <v>3.9489999999999998</v>
      </c>
      <c r="H116" s="24">
        <v>39.108199999999997</v>
      </c>
      <c r="O116" t="s">
        <v>10</v>
      </c>
      <c r="P116">
        <v>41.768239999999999</v>
      </c>
      <c r="Q116">
        <v>4</v>
      </c>
    </row>
    <row r="117" spans="4:17">
      <c r="D117">
        <v>2009</v>
      </c>
      <c r="E117">
        <v>4</v>
      </c>
      <c r="F117" t="s">
        <v>39</v>
      </c>
      <c r="G117" s="24">
        <v>9.5084999999999997</v>
      </c>
      <c r="H117" s="24">
        <v>49.115299999999998</v>
      </c>
      <c r="O117" t="s">
        <v>10</v>
      </c>
      <c r="P117">
        <v>51.28369</v>
      </c>
      <c r="Q117">
        <v>5</v>
      </c>
    </row>
    <row r="118" spans="4:17">
      <c r="D118">
        <v>2009</v>
      </c>
      <c r="E118">
        <v>5</v>
      </c>
      <c r="F118" t="s">
        <v>39</v>
      </c>
      <c r="G118" s="24">
        <v>12.445499999999999</v>
      </c>
      <c r="H118" s="24">
        <v>54.401899999999998</v>
      </c>
      <c r="O118" t="s">
        <v>10</v>
      </c>
      <c r="P118">
        <v>59.812159999999999</v>
      </c>
      <c r="Q118">
        <v>6</v>
      </c>
    </row>
    <row r="119" spans="4:17">
      <c r="D119">
        <v>2009</v>
      </c>
      <c r="E119">
        <v>6</v>
      </c>
      <c r="F119" t="s">
        <v>39</v>
      </c>
      <c r="G119" s="24">
        <v>15.157999999999999</v>
      </c>
      <c r="H119" s="24">
        <v>59.284399999999998</v>
      </c>
      <c r="O119" t="s">
        <v>10</v>
      </c>
      <c r="P119">
        <v>63.46105</v>
      </c>
      <c r="Q119">
        <v>7</v>
      </c>
    </row>
    <row r="120" spans="4:17">
      <c r="D120">
        <v>2009</v>
      </c>
      <c r="E120">
        <v>7</v>
      </c>
      <c r="F120" t="s">
        <v>39</v>
      </c>
      <c r="G120" s="24">
        <v>18.4115</v>
      </c>
      <c r="H120" s="24">
        <v>65.140699999999995</v>
      </c>
      <c r="O120" t="s">
        <v>10</v>
      </c>
      <c r="P120">
        <v>64.572509999999994</v>
      </c>
      <c r="Q120">
        <v>8</v>
      </c>
    </row>
    <row r="121" spans="4:17">
      <c r="D121">
        <v>2009</v>
      </c>
      <c r="E121">
        <v>8</v>
      </c>
      <c r="F121" t="s">
        <v>39</v>
      </c>
      <c r="G121" s="24">
        <v>18.055499999999999</v>
      </c>
      <c r="H121" s="24">
        <v>64.499899999999997</v>
      </c>
      <c r="O121" t="s">
        <v>10</v>
      </c>
      <c r="P121">
        <v>58.623440000000002</v>
      </c>
      <c r="Q121">
        <v>9</v>
      </c>
    </row>
    <row r="122" spans="4:17">
      <c r="D122">
        <v>2009</v>
      </c>
      <c r="E122">
        <v>9</v>
      </c>
      <c r="F122" t="s">
        <v>39</v>
      </c>
      <c r="G122" s="24">
        <v>14.7685</v>
      </c>
      <c r="H122" s="24">
        <v>58.583300000000001</v>
      </c>
      <c r="O122" t="s">
        <v>10</v>
      </c>
      <c r="P122">
        <v>42.39385</v>
      </c>
      <c r="Q122">
        <v>10</v>
      </c>
    </row>
    <row r="123" spans="4:17">
      <c r="D123">
        <v>2009</v>
      </c>
      <c r="E123">
        <v>10</v>
      </c>
      <c r="F123" t="s">
        <v>39</v>
      </c>
      <c r="G123" s="24">
        <v>7.8029999999999999</v>
      </c>
      <c r="H123" s="24">
        <v>46.045400000000001</v>
      </c>
      <c r="O123" t="s">
        <v>10</v>
      </c>
      <c r="P123">
        <v>38.64481</v>
      </c>
      <c r="Q123">
        <v>11</v>
      </c>
    </row>
    <row r="124" spans="4:17">
      <c r="D124">
        <v>2009</v>
      </c>
      <c r="E124">
        <v>11</v>
      </c>
      <c r="F124" t="s">
        <v>39</v>
      </c>
      <c r="G124" s="24">
        <v>6.9394999999999998</v>
      </c>
      <c r="H124" s="24">
        <v>44.491100000000003</v>
      </c>
      <c r="O124" t="s">
        <v>10</v>
      </c>
      <c r="P124">
        <v>19.73199</v>
      </c>
      <c r="Q124">
        <v>12</v>
      </c>
    </row>
    <row r="125" spans="4:17">
      <c r="D125">
        <v>2009</v>
      </c>
      <c r="E125">
        <v>12</v>
      </c>
      <c r="F125" t="s">
        <v>39</v>
      </c>
      <c r="G125" s="24">
        <v>0.51900000000000002</v>
      </c>
      <c r="H125" s="24">
        <v>32.934199999999997</v>
      </c>
      <c r="O125" t="s">
        <v>10</v>
      </c>
      <c r="P125">
        <v>20.738700000000001</v>
      </c>
      <c r="Q125">
        <v>1</v>
      </c>
    </row>
    <row r="126" spans="4:17">
      <c r="D126">
        <v>2010</v>
      </c>
      <c r="E126">
        <v>1</v>
      </c>
      <c r="F126" t="s">
        <v>39</v>
      </c>
      <c r="G126" s="24">
        <v>-3.5150000000000001</v>
      </c>
      <c r="H126" s="24">
        <v>25.672999999999998</v>
      </c>
      <c r="O126" t="s">
        <v>10</v>
      </c>
      <c r="P126">
        <v>22.697240000000001</v>
      </c>
      <c r="Q126">
        <v>2</v>
      </c>
    </row>
    <row r="127" spans="4:17">
      <c r="D127">
        <v>2010</v>
      </c>
      <c r="E127">
        <v>2</v>
      </c>
      <c r="F127" t="s">
        <v>39</v>
      </c>
      <c r="G127" s="24">
        <v>-2.2214999999999998</v>
      </c>
      <c r="H127" s="24">
        <v>28.001300000000001</v>
      </c>
      <c r="O127" t="s">
        <v>10</v>
      </c>
      <c r="P127">
        <v>35.576819999999998</v>
      </c>
      <c r="Q127">
        <v>3</v>
      </c>
    </row>
    <row r="128" spans="4:17">
      <c r="D128">
        <v>2010</v>
      </c>
      <c r="E128">
        <v>3</v>
      </c>
      <c r="F128" t="s">
        <v>39</v>
      </c>
      <c r="G128" s="24">
        <v>2.6949999999999998</v>
      </c>
      <c r="H128" s="24">
        <v>36.850999999999999</v>
      </c>
      <c r="O128" t="s">
        <v>10</v>
      </c>
      <c r="P128">
        <v>45.648319999999998</v>
      </c>
      <c r="Q128">
        <v>4</v>
      </c>
    </row>
    <row r="129" spans="4:17">
      <c r="D129">
        <v>2010</v>
      </c>
      <c r="E129">
        <v>4</v>
      </c>
      <c r="F129" t="s">
        <v>39</v>
      </c>
      <c r="G129" s="24">
        <v>7.2539999999999996</v>
      </c>
      <c r="H129" s="24">
        <v>45.057200000000002</v>
      </c>
      <c r="O129" t="s">
        <v>10</v>
      </c>
      <c r="P129">
        <v>53.924860000000002</v>
      </c>
      <c r="Q129">
        <v>5</v>
      </c>
    </row>
    <row r="130" spans="4:17">
      <c r="D130">
        <v>2010</v>
      </c>
      <c r="E130">
        <v>5</v>
      </c>
      <c r="F130" t="s">
        <v>39</v>
      </c>
      <c r="G130" s="24">
        <v>10.4945</v>
      </c>
      <c r="H130" s="24">
        <v>50.890099999999997</v>
      </c>
      <c r="O130" t="s">
        <v>10</v>
      </c>
      <c r="P130">
        <v>60.663130000000002</v>
      </c>
      <c r="Q130">
        <v>6</v>
      </c>
    </row>
    <row r="131" spans="4:17">
      <c r="D131">
        <v>2010</v>
      </c>
      <c r="E131">
        <v>6</v>
      </c>
      <c r="F131" t="s">
        <v>39</v>
      </c>
      <c r="G131" s="24">
        <v>15.186500000000001</v>
      </c>
      <c r="H131" s="24">
        <v>59.335700000000003</v>
      </c>
      <c r="O131" t="s">
        <v>10</v>
      </c>
      <c r="P131">
        <v>67.410749999999993</v>
      </c>
      <c r="Q131">
        <v>7</v>
      </c>
    </row>
    <row r="132" spans="4:17">
      <c r="D132">
        <v>2010</v>
      </c>
      <c r="E132">
        <v>7</v>
      </c>
      <c r="F132" t="s">
        <v>39</v>
      </c>
      <c r="G132" s="24">
        <v>19.715499999999999</v>
      </c>
      <c r="H132" s="24">
        <v>67.487899999999996</v>
      </c>
      <c r="O132" t="s">
        <v>10</v>
      </c>
      <c r="P132">
        <v>65.66122</v>
      </c>
      <c r="Q132">
        <v>8</v>
      </c>
    </row>
    <row r="133" spans="4:17">
      <c r="D133">
        <v>2010</v>
      </c>
      <c r="E133">
        <v>8</v>
      </c>
      <c r="F133" t="s">
        <v>39</v>
      </c>
      <c r="G133" s="24">
        <v>17.169</v>
      </c>
      <c r="H133" s="24">
        <v>62.904200000000003</v>
      </c>
      <c r="O133" t="s">
        <v>10</v>
      </c>
      <c r="P133">
        <v>56.673679999999997</v>
      </c>
      <c r="Q133">
        <v>9</v>
      </c>
    </row>
    <row r="134" spans="4:17">
      <c r="D134">
        <v>2010</v>
      </c>
      <c r="E134">
        <v>9</v>
      </c>
      <c r="F134" t="s">
        <v>39</v>
      </c>
      <c r="G134" s="24">
        <v>13.214</v>
      </c>
      <c r="H134" s="24">
        <v>55.785200000000003</v>
      </c>
      <c r="O134" t="s">
        <v>10</v>
      </c>
      <c r="P134">
        <v>46.597639999999998</v>
      </c>
      <c r="Q134">
        <v>10</v>
      </c>
    </row>
    <row r="135" spans="4:17">
      <c r="D135">
        <v>2010</v>
      </c>
      <c r="E135">
        <v>10</v>
      </c>
      <c r="F135" t="s">
        <v>39</v>
      </c>
      <c r="G135" s="24">
        <v>8.5054999999999996</v>
      </c>
      <c r="H135" s="24">
        <v>47.309899999999999</v>
      </c>
      <c r="O135" t="s">
        <v>10</v>
      </c>
      <c r="P135">
        <v>33.609059999999999</v>
      </c>
      <c r="Q135">
        <v>11</v>
      </c>
    </row>
    <row r="136" spans="4:17">
      <c r="D136">
        <v>2010</v>
      </c>
      <c r="E136">
        <v>11</v>
      </c>
      <c r="F136" t="s">
        <v>39</v>
      </c>
      <c r="G136" s="24">
        <v>2.8374999999999999</v>
      </c>
      <c r="H136" s="24">
        <v>37.107500000000002</v>
      </c>
      <c r="O136" t="s">
        <v>10</v>
      </c>
      <c r="P136">
        <v>21.181280000000001</v>
      </c>
      <c r="Q136">
        <v>12</v>
      </c>
    </row>
    <row r="137" spans="4:17">
      <c r="D137">
        <v>2010</v>
      </c>
      <c r="E137">
        <v>12</v>
      </c>
      <c r="F137" t="s">
        <v>39</v>
      </c>
      <c r="G137" s="24">
        <v>-4.3105000000000002</v>
      </c>
      <c r="H137" s="24">
        <v>24.241099999999999</v>
      </c>
      <c r="O137" t="s">
        <v>10</v>
      </c>
      <c r="P137">
        <v>16.12134</v>
      </c>
      <c r="Q137">
        <v>1</v>
      </c>
    </row>
    <row r="138" spans="4:17">
      <c r="D138">
        <v>2011</v>
      </c>
      <c r="E138">
        <v>1</v>
      </c>
      <c r="F138" t="s">
        <v>39</v>
      </c>
      <c r="G138" s="24">
        <v>-6.0999999999999999E-2</v>
      </c>
      <c r="H138" s="24">
        <v>31.8902</v>
      </c>
      <c r="O138" t="s">
        <v>10</v>
      </c>
      <c r="P138">
        <v>18.262899999999998</v>
      </c>
      <c r="Q138">
        <v>2</v>
      </c>
    </row>
    <row r="139" spans="4:17">
      <c r="D139">
        <v>2011</v>
      </c>
      <c r="E139">
        <v>2</v>
      </c>
      <c r="F139" t="s">
        <v>39</v>
      </c>
      <c r="G139" s="24">
        <v>-0.20799999999999999</v>
      </c>
      <c r="H139" s="24">
        <v>31.625599999999999</v>
      </c>
      <c r="O139" t="s">
        <v>10</v>
      </c>
      <c r="P139">
        <v>26.58625</v>
      </c>
      <c r="Q139">
        <v>3</v>
      </c>
    </row>
    <row r="140" spans="4:17">
      <c r="D140">
        <v>2011</v>
      </c>
      <c r="E140">
        <v>3</v>
      </c>
      <c r="F140" t="s">
        <v>39</v>
      </c>
      <c r="G140" s="24">
        <v>3.0409999999999999</v>
      </c>
      <c r="H140" s="24">
        <v>37.473799999999997</v>
      </c>
      <c r="O140" t="s">
        <v>10</v>
      </c>
      <c r="P140">
        <v>39.953980000000001</v>
      </c>
      <c r="Q140">
        <v>4</v>
      </c>
    </row>
    <row r="141" spans="4:17">
      <c r="D141">
        <v>2011</v>
      </c>
      <c r="E141">
        <v>4</v>
      </c>
      <c r="F141" t="s">
        <v>39</v>
      </c>
      <c r="G141" s="24">
        <v>9.9075000000000006</v>
      </c>
      <c r="H141" s="24">
        <v>49.833500000000001</v>
      </c>
      <c r="O141" t="s">
        <v>10</v>
      </c>
      <c r="P141">
        <v>52.799860000000002</v>
      </c>
      <c r="Q141">
        <v>5</v>
      </c>
    </row>
    <row r="142" spans="4:17">
      <c r="D142">
        <v>2011</v>
      </c>
      <c r="E142">
        <v>5</v>
      </c>
      <c r="F142" t="s">
        <v>39</v>
      </c>
      <c r="G142" s="24">
        <v>12.2765</v>
      </c>
      <c r="H142" s="24">
        <v>54.097700000000003</v>
      </c>
      <c r="O142" t="s">
        <v>10</v>
      </c>
      <c r="P142">
        <v>60.570540000000001</v>
      </c>
      <c r="Q142">
        <v>6</v>
      </c>
    </row>
    <row r="143" spans="4:17">
      <c r="D143">
        <v>2011</v>
      </c>
      <c r="E143">
        <v>6</v>
      </c>
      <c r="F143" t="s">
        <v>39</v>
      </c>
      <c r="G143" s="24">
        <v>16.388500000000001</v>
      </c>
      <c r="H143" s="24">
        <v>61.499299999999998</v>
      </c>
      <c r="O143" t="s">
        <v>10</v>
      </c>
      <c r="P143">
        <v>67.225350000000006</v>
      </c>
      <c r="Q143">
        <v>7</v>
      </c>
    </row>
    <row r="144" spans="4:17">
      <c r="D144">
        <v>2011</v>
      </c>
      <c r="E144">
        <v>7</v>
      </c>
      <c r="F144" t="s">
        <v>39</v>
      </c>
      <c r="G144" s="24">
        <v>17.741</v>
      </c>
      <c r="H144" s="24">
        <v>63.933799999999998</v>
      </c>
      <c r="O144" t="s">
        <v>10</v>
      </c>
      <c r="P144">
        <v>65.558120000000002</v>
      </c>
      <c r="Q144">
        <v>8</v>
      </c>
    </row>
    <row r="145" spans="4:17">
      <c r="D145">
        <v>2011</v>
      </c>
      <c r="E145">
        <v>8</v>
      </c>
      <c r="F145" t="s">
        <v>39</v>
      </c>
      <c r="G145" s="24">
        <v>16.961500000000001</v>
      </c>
      <c r="H145" s="24">
        <v>62.530700000000003</v>
      </c>
      <c r="O145" t="s">
        <v>10</v>
      </c>
      <c r="P145">
        <v>59.667369999999998</v>
      </c>
      <c r="Q145">
        <v>9</v>
      </c>
    </row>
    <row r="146" spans="4:17">
      <c r="D146">
        <v>2011</v>
      </c>
      <c r="E146">
        <v>9</v>
      </c>
      <c r="F146" t="s">
        <v>39</v>
      </c>
      <c r="G146" s="24">
        <v>14.5335</v>
      </c>
      <c r="H146" s="24">
        <v>58.160299999999999</v>
      </c>
      <c r="O146" t="s">
        <v>10</v>
      </c>
      <c r="P146">
        <v>47.093359999999997</v>
      </c>
      <c r="Q146">
        <v>10</v>
      </c>
    </row>
    <row r="147" spans="4:17">
      <c r="D147">
        <v>2011</v>
      </c>
      <c r="E147">
        <v>10</v>
      </c>
      <c r="F147" t="s">
        <v>39</v>
      </c>
      <c r="G147" s="24">
        <v>9.9105000000000008</v>
      </c>
      <c r="H147" s="24">
        <v>49.838900000000002</v>
      </c>
      <c r="O147" t="s">
        <v>10</v>
      </c>
      <c r="P147">
        <v>36.993630000000003</v>
      </c>
      <c r="Q147">
        <v>11</v>
      </c>
    </row>
    <row r="148" spans="4:17">
      <c r="D148">
        <v>2011</v>
      </c>
      <c r="E148">
        <v>11</v>
      </c>
      <c r="F148" t="s">
        <v>39</v>
      </c>
      <c r="G148" s="24">
        <v>6.5795000000000003</v>
      </c>
      <c r="H148" s="24">
        <v>43.8431</v>
      </c>
      <c r="O148" t="s">
        <v>10</v>
      </c>
      <c r="P148">
        <v>27.755379999999999</v>
      </c>
      <c r="Q148">
        <v>12</v>
      </c>
    </row>
    <row r="149" spans="4:17">
      <c r="D149">
        <v>2011</v>
      </c>
      <c r="E149">
        <v>12</v>
      </c>
      <c r="F149" t="s">
        <v>39</v>
      </c>
      <c r="G149" s="24">
        <v>3.8679999999999999</v>
      </c>
      <c r="H149" s="24">
        <v>38.962400000000002</v>
      </c>
      <c r="O149" t="s">
        <v>10</v>
      </c>
      <c r="P149">
        <v>22.155940000000001</v>
      </c>
      <c r="Q149">
        <v>1</v>
      </c>
    </row>
    <row r="150" spans="4:17">
      <c r="D150">
        <v>2012</v>
      </c>
      <c r="E150">
        <v>1</v>
      </c>
      <c r="F150" t="s">
        <v>39</v>
      </c>
      <c r="G150" s="24">
        <v>2.028</v>
      </c>
      <c r="H150" s="24">
        <v>35.650399999999998</v>
      </c>
      <c r="O150" t="s">
        <v>10</v>
      </c>
      <c r="P150">
        <v>25.16677</v>
      </c>
      <c r="Q150">
        <v>2</v>
      </c>
    </row>
    <row r="151" spans="4:17">
      <c r="D151">
        <v>2012</v>
      </c>
      <c r="E151">
        <v>2</v>
      </c>
      <c r="F151" t="s">
        <v>39</v>
      </c>
      <c r="G151" s="24">
        <v>-0.3745</v>
      </c>
      <c r="H151" s="24">
        <v>31.325900000000001</v>
      </c>
      <c r="O151" t="s">
        <v>10</v>
      </c>
      <c r="P151">
        <v>37.063690000000001</v>
      </c>
      <c r="Q151">
        <v>3</v>
      </c>
    </row>
    <row r="152" spans="4:17">
      <c r="D152">
        <v>2012</v>
      </c>
      <c r="E152">
        <v>3</v>
      </c>
      <c r="F152" t="s">
        <v>39</v>
      </c>
      <c r="G152" s="24">
        <v>5.9044999999999996</v>
      </c>
      <c r="H152" s="24">
        <v>42.628100000000003</v>
      </c>
      <c r="O152" t="s">
        <v>10</v>
      </c>
      <c r="P152">
        <v>41.741599999999998</v>
      </c>
      <c r="Q152">
        <v>4</v>
      </c>
    </row>
    <row r="153" spans="4:17">
      <c r="D153">
        <v>2012</v>
      </c>
      <c r="E153">
        <v>4</v>
      </c>
      <c r="F153" t="s">
        <v>39</v>
      </c>
      <c r="G153" s="24">
        <v>6.5369999999999999</v>
      </c>
      <c r="H153" s="24">
        <v>43.766599999999997</v>
      </c>
      <c r="O153" t="s">
        <v>10</v>
      </c>
      <c r="P153">
        <v>55.146560000000001</v>
      </c>
      <c r="Q153">
        <v>5</v>
      </c>
    </row>
    <row r="154" spans="4:17">
      <c r="D154">
        <v>2012</v>
      </c>
      <c r="E154">
        <v>5</v>
      </c>
      <c r="F154" t="s">
        <v>39</v>
      </c>
      <c r="G154" s="24">
        <v>12.9015</v>
      </c>
      <c r="H154" s="24">
        <v>55.222700000000003</v>
      </c>
      <c r="O154" t="s">
        <v>10</v>
      </c>
      <c r="P154">
        <v>61.643909999999998</v>
      </c>
      <c r="Q154">
        <v>6</v>
      </c>
    </row>
    <row r="155" spans="4:17">
      <c r="D155">
        <v>2012</v>
      </c>
      <c r="E155">
        <v>6</v>
      </c>
      <c r="F155" t="s">
        <v>39</v>
      </c>
      <c r="G155" s="24">
        <v>13.581</v>
      </c>
      <c r="H155" s="24">
        <v>56.445799999999998</v>
      </c>
      <c r="O155" t="s">
        <v>10</v>
      </c>
      <c r="P155">
        <v>68.108360000000005</v>
      </c>
      <c r="Q155">
        <v>7</v>
      </c>
    </row>
    <row r="156" spans="4:17">
      <c r="D156">
        <v>2012</v>
      </c>
      <c r="E156">
        <v>7</v>
      </c>
      <c r="F156" t="s">
        <v>39</v>
      </c>
      <c r="G156" s="24">
        <v>16.995999999999999</v>
      </c>
      <c r="H156" s="24">
        <v>62.592799999999997</v>
      </c>
      <c r="O156" t="s">
        <v>10</v>
      </c>
      <c r="P156">
        <v>66.335719999999995</v>
      </c>
      <c r="Q156">
        <v>8</v>
      </c>
    </row>
    <row r="157" spans="4:17">
      <c r="D157">
        <v>2012</v>
      </c>
      <c r="E157">
        <v>8</v>
      </c>
      <c r="F157" t="s">
        <v>39</v>
      </c>
      <c r="G157" s="24">
        <v>17.348500000000001</v>
      </c>
      <c r="H157" s="24">
        <v>63.2273</v>
      </c>
      <c r="O157" t="s">
        <v>10</v>
      </c>
      <c r="P157">
        <v>57.802419999999998</v>
      </c>
      <c r="Q157">
        <v>9</v>
      </c>
    </row>
    <row r="158" spans="4:17">
      <c r="D158">
        <v>2012</v>
      </c>
      <c r="E158">
        <v>9</v>
      </c>
      <c r="F158" t="s">
        <v>39</v>
      </c>
      <c r="G158" s="24">
        <v>13.5755</v>
      </c>
      <c r="H158" s="24">
        <v>56.435899999999997</v>
      </c>
      <c r="O158" t="s">
        <v>10</v>
      </c>
      <c r="P158">
        <v>45.725499999999997</v>
      </c>
      <c r="Q158">
        <v>10</v>
      </c>
    </row>
    <row r="159" spans="4:17">
      <c r="D159">
        <v>2012</v>
      </c>
      <c r="E159">
        <v>10</v>
      </c>
      <c r="F159" t="s">
        <v>39</v>
      </c>
      <c r="G159" s="24">
        <v>8.6515000000000004</v>
      </c>
      <c r="H159" s="24">
        <v>47.572699999999998</v>
      </c>
      <c r="O159" t="s">
        <v>10</v>
      </c>
      <c r="P159">
        <v>32.317520000000002</v>
      </c>
      <c r="Q159">
        <v>11</v>
      </c>
    </row>
    <row r="160" spans="4:17">
      <c r="D160">
        <v>2012</v>
      </c>
      <c r="E160">
        <v>11</v>
      </c>
      <c r="F160" t="s">
        <v>39</v>
      </c>
      <c r="G160" s="24">
        <v>5.8979999999999997</v>
      </c>
      <c r="H160" s="24">
        <v>42.616399999999999</v>
      </c>
      <c r="O160" t="s">
        <v>10</v>
      </c>
      <c r="P160">
        <v>24.249780000000001</v>
      </c>
      <c r="Q160">
        <v>12</v>
      </c>
    </row>
    <row r="161" spans="4:17">
      <c r="D161">
        <v>2012</v>
      </c>
      <c r="E161">
        <v>12</v>
      </c>
      <c r="F161" t="s">
        <v>39</v>
      </c>
      <c r="G161" s="24">
        <v>-0.4375</v>
      </c>
      <c r="H161" s="24">
        <v>31.212499999999999</v>
      </c>
      <c r="O161" t="s">
        <v>10</v>
      </c>
      <c r="P161">
        <v>19.48518</v>
      </c>
      <c r="Q161">
        <v>1</v>
      </c>
    </row>
    <row r="162" spans="4:17">
      <c r="D162">
        <v>2013</v>
      </c>
      <c r="E162">
        <v>1</v>
      </c>
      <c r="F162" t="s">
        <v>39</v>
      </c>
      <c r="G162" s="24">
        <v>-9.7500000000000003E-2</v>
      </c>
      <c r="H162" s="24">
        <v>31.8245</v>
      </c>
      <c r="O162" t="s">
        <v>10</v>
      </c>
      <c r="P162">
        <v>21.486270000000001</v>
      </c>
      <c r="Q162">
        <v>2</v>
      </c>
    </row>
    <row r="163" spans="4:17">
      <c r="D163">
        <v>2013</v>
      </c>
      <c r="E163">
        <v>2</v>
      </c>
      <c r="F163" t="s">
        <v>39</v>
      </c>
      <c r="G163" s="24">
        <v>-0.35949999999999999</v>
      </c>
      <c r="H163" s="24">
        <v>31.352900000000002</v>
      </c>
      <c r="O163" t="s">
        <v>10</v>
      </c>
      <c r="P163">
        <v>28.1858</v>
      </c>
      <c r="Q163">
        <v>3</v>
      </c>
    </row>
    <row r="164" spans="4:17">
      <c r="D164">
        <v>2013</v>
      </c>
      <c r="E164">
        <v>3</v>
      </c>
      <c r="F164" t="s">
        <v>39</v>
      </c>
      <c r="G164" s="24">
        <v>-0.53449999999999998</v>
      </c>
      <c r="H164" s="24">
        <v>31.0379</v>
      </c>
      <c r="O164" t="s">
        <v>10</v>
      </c>
      <c r="P164">
        <v>38.734299999999998</v>
      </c>
      <c r="Q164">
        <v>4</v>
      </c>
    </row>
    <row r="165" spans="4:17">
      <c r="D165">
        <v>2013</v>
      </c>
      <c r="E165">
        <v>4</v>
      </c>
      <c r="F165" t="s">
        <v>39</v>
      </c>
      <c r="G165" s="24">
        <v>5.77</v>
      </c>
      <c r="H165" s="24">
        <v>42.386000000000003</v>
      </c>
      <c r="O165" t="s">
        <v>10</v>
      </c>
      <c r="P165">
        <v>54.92559</v>
      </c>
      <c r="Q165">
        <v>5</v>
      </c>
    </row>
    <row r="166" spans="4:17">
      <c r="D166">
        <v>2013</v>
      </c>
      <c r="E166">
        <v>5</v>
      </c>
      <c r="F166" t="s">
        <v>39</v>
      </c>
      <c r="G166" s="24">
        <v>12.772</v>
      </c>
      <c r="H166" s="24">
        <v>54.989600000000003</v>
      </c>
      <c r="O166" t="s">
        <v>10</v>
      </c>
      <c r="P166">
        <v>60.785310000000003</v>
      </c>
      <c r="Q166">
        <v>6</v>
      </c>
    </row>
    <row r="167" spans="4:17">
      <c r="D167">
        <v>2013</v>
      </c>
      <c r="E167">
        <v>6</v>
      </c>
      <c r="F167" t="s">
        <v>39</v>
      </c>
      <c r="G167" s="24">
        <v>15.454000000000001</v>
      </c>
      <c r="H167" s="24">
        <v>59.8172</v>
      </c>
      <c r="O167" t="s">
        <v>10</v>
      </c>
      <c r="P167">
        <v>66.705439999999996</v>
      </c>
      <c r="Q167">
        <v>7</v>
      </c>
    </row>
    <row r="168" spans="4:17">
      <c r="D168">
        <v>2013</v>
      </c>
      <c r="E168">
        <v>7</v>
      </c>
      <c r="F168" t="s">
        <v>39</v>
      </c>
      <c r="G168" s="24">
        <v>18.497</v>
      </c>
      <c r="H168" s="24">
        <v>65.294600000000003</v>
      </c>
      <c r="O168" t="s">
        <v>10</v>
      </c>
      <c r="P168">
        <v>64.696640000000002</v>
      </c>
      <c r="Q168">
        <v>8</v>
      </c>
    </row>
    <row r="169" spans="4:17">
      <c r="D169">
        <v>2013</v>
      </c>
      <c r="E169">
        <v>8</v>
      </c>
      <c r="F169" t="s">
        <v>39</v>
      </c>
      <c r="G169" s="24">
        <v>17.745000000000001</v>
      </c>
      <c r="H169" s="24">
        <v>63.941000000000003</v>
      </c>
      <c r="O169" t="s">
        <v>10</v>
      </c>
      <c r="P169">
        <v>58.483829999999998</v>
      </c>
      <c r="Q169">
        <v>9</v>
      </c>
    </row>
    <row r="170" spans="4:17">
      <c r="D170">
        <v>2000</v>
      </c>
      <c r="E170">
        <v>2</v>
      </c>
      <c r="F170" t="s">
        <v>40</v>
      </c>
      <c r="G170" s="24">
        <v>2.9882352939999999</v>
      </c>
      <c r="H170" s="24">
        <v>37.378823529199998</v>
      </c>
    </row>
    <row r="171" spans="4:17">
      <c r="D171">
        <v>2000</v>
      </c>
      <c r="E171">
        <v>3</v>
      </c>
      <c r="F171" t="s">
        <v>40</v>
      </c>
      <c r="G171" s="24">
        <v>6.0615098039999999</v>
      </c>
      <c r="H171" s="24">
        <v>42.910717647200002</v>
      </c>
    </row>
    <row r="172" spans="4:17">
      <c r="D172">
        <v>2000</v>
      </c>
      <c r="E172">
        <v>4</v>
      </c>
      <c r="F172" t="s">
        <v>40</v>
      </c>
      <c r="G172" s="24">
        <v>13.52866667</v>
      </c>
      <c r="H172" s="24">
        <v>56.351600005999998</v>
      </c>
    </row>
    <row r="173" spans="4:17">
      <c r="D173">
        <v>2000</v>
      </c>
      <c r="E173">
        <v>5</v>
      </c>
      <c r="F173" t="s">
        <v>40</v>
      </c>
      <c r="G173" s="24">
        <v>16.585450980000001</v>
      </c>
      <c r="H173" s="24">
        <v>61.853811764</v>
      </c>
    </row>
    <row r="174" spans="4:17">
      <c r="D174">
        <v>2000</v>
      </c>
      <c r="E174">
        <v>6</v>
      </c>
      <c r="F174" t="s">
        <v>40</v>
      </c>
      <c r="G174" s="24">
        <v>21.348470590000002</v>
      </c>
      <c r="H174" s="24">
        <v>70.427247062000006</v>
      </c>
    </row>
    <row r="175" spans="4:17">
      <c r="D175">
        <v>2000</v>
      </c>
      <c r="E175">
        <v>7</v>
      </c>
      <c r="F175" t="s">
        <v>40</v>
      </c>
      <c r="G175" s="24">
        <v>26.0477451</v>
      </c>
      <c r="H175" s="24">
        <v>78.885941180000003</v>
      </c>
    </row>
    <row r="176" spans="4:17">
      <c r="D176">
        <v>2000</v>
      </c>
      <c r="E176">
        <v>8</v>
      </c>
      <c r="F176" t="s">
        <v>40</v>
      </c>
      <c r="G176" s="24">
        <v>24.407372550000002</v>
      </c>
      <c r="H176" s="24">
        <v>75.933270590000006</v>
      </c>
    </row>
    <row r="177" spans="4:8">
      <c r="D177">
        <v>2000</v>
      </c>
      <c r="E177">
        <v>9</v>
      </c>
      <c r="F177" t="s">
        <v>40</v>
      </c>
      <c r="G177" s="24">
        <v>20.620627450000001</v>
      </c>
      <c r="H177" s="24">
        <v>69.117129410000004</v>
      </c>
    </row>
    <row r="178" spans="4:8">
      <c r="D178">
        <v>2000</v>
      </c>
      <c r="E178">
        <v>10</v>
      </c>
      <c r="F178" t="s">
        <v>40</v>
      </c>
      <c r="G178" s="24">
        <v>14.320803919999999</v>
      </c>
      <c r="H178" s="24">
        <v>57.777447056</v>
      </c>
    </row>
    <row r="179" spans="4:8">
      <c r="D179">
        <v>2000</v>
      </c>
      <c r="E179">
        <v>11</v>
      </c>
      <c r="F179" t="s">
        <v>40</v>
      </c>
      <c r="G179" s="24">
        <v>10.619882349999999</v>
      </c>
      <c r="H179" s="24">
        <v>51.11578823</v>
      </c>
    </row>
    <row r="180" spans="4:8">
      <c r="D180">
        <v>2000</v>
      </c>
      <c r="E180">
        <v>12</v>
      </c>
      <c r="F180" t="s">
        <v>40</v>
      </c>
      <c r="G180" s="24">
        <v>5.4920196079999997</v>
      </c>
      <c r="H180" s="24">
        <v>41.885635294399997</v>
      </c>
    </row>
    <row r="181" spans="4:8">
      <c r="D181">
        <v>2001</v>
      </c>
      <c r="E181">
        <v>1</v>
      </c>
      <c r="F181" t="s">
        <v>40</v>
      </c>
      <c r="G181" s="24">
        <v>5.0632352940000001</v>
      </c>
      <c r="H181" s="24">
        <v>41.113823529199998</v>
      </c>
    </row>
    <row r="182" spans="4:8">
      <c r="D182">
        <v>2001</v>
      </c>
      <c r="E182">
        <v>2</v>
      </c>
      <c r="F182" t="s">
        <v>40</v>
      </c>
      <c r="G182" s="24">
        <v>5.6956862749999999</v>
      </c>
      <c r="H182" s="24">
        <v>42.252235294999998</v>
      </c>
    </row>
    <row r="183" spans="4:8">
      <c r="D183">
        <v>2001</v>
      </c>
      <c r="E183">
        <v>3</v>
      </c>
      <c r="F183" t="s">
        <v>40</v>
      </c>
      <c r="G183" s="24">
        <v>11.73927451</v>
      </c>
      <c r="H183" s="24">
        <v>53.130694118000001</v>
      </c>
    </row>
    <row r="184" spans="4:8">
      <c r="D184">
        <v>2001</v>
      </c>
      <c r="E184">
        <v>4</v>
      </c>
      <c r="F184" t="s">
        <v>40</v>
      </c>
      <c r="G184" s="24">
        <v>12.909980389999999</v>
      </c>
      <c r="H184" s="24">
        <v>55.237964701999999</v>
      </c>
    </row>
    <row r="185" spans="4:8">
      <c r="D185">
        <v>2001</v>
      </c>
      <c r="E185">
        <v>5</v>
      </c>
      <c r="F185" t="s">
        <v>40</v>
      </c>
      <c r="G185" s="24">
        <v>16.101176469999999</v>
      </c>
      <c r="H185" s="24">
        <v>60.982117645999999</v>
      </c>
    </row>
    <row r="186" spans="4:8">
      <c r="D186">
        <v>2001</v>
      </c>
      <c r="E186">
        <v>6</v>
      </c>
      <c r="F186" t="s">
        <v>40</v>
      </c>
      <c r="G186" s="24">
        <v>21.900352940000001</v>
      </c>
      <c r="H186" s="24">
        <v>71.420635292</v>
      </c>
    </row>
    <row r="187" spans="4:8">
      <c r="D187">
        <v>2001</v>
      </c>
      <c r="E187">
        <v>7</v>
      </c>
      <c r="F187" t="s">
        <v>40</v>
      </c>
      <c r="G187" s="24">
        <v>25.783843139999998</v>
      </c>
      <c r="H187" s="24">
        <v>78.410917651999995</v>
      </c>
    </row>
    <row r="188" spans="4:8">
      <c r="D188">
        <v>2001</v>
      </c>
      <c r="E188">
        <v>8</v>
      </c>
      <c r="F188" t="s">
        <v>40</v>
      </c>
      <c r="G188" s="24">
        <v>25.483549020000002</v>
      </c>
      <c r="H188" s="24">
        <v>77.870388235999997</v>
      </c>
    </row>
    <row r="189" spans="4:8">
      <c r="D189">
        <v>2001</v>
      </c>
      <c r="E189">
        <v>9</v>
      </c>
      <c r="F189" t="s">
        <v>40</v>
      </c>
      <c r="G189" s="24">
        <v>21.553450980000001</v>
      </c>
      <c r="H189" s="24">
        <v>70.796211764000006</v>
      </c>
    </row>
    <row r="190" spans="4:8">
      <c r="D190">
        <v>2001</v>
      </c>
      <c r="E190">
        <v>10</v>
      </c>
      <c r="F190" t="s">
        <v>40</v>
      </c>
      <c r="G190" s="24">
        <v>15.417352940000001</v>
      </c>
      <c r="H190" s="24">
        <v>59.751235291999997</v>
      </c>
    </row>
    <row r="191" spans="4:8">
      <c r="D191">
        <v>2001</v>
      </c>
      <c r="E191">
        <v>11</v>
      </c>
      <c r="F191" t="s">
        <v>40</v>
      </c>
      <c r="G191" s="24">
        <v>8.8437058820000001</v>
      </c>
      <c r="H191" s="24">
        <v>47.918670587599998</v>
      </c>
    </row>
    <row r="192" spans="4:8">
      <c r="D192">
        <v>2001</v>
      </c>
      <c r="E192">
        <v>12</v>
      </c>
      <c r="F192" t="s">
        <v>40</v>
      </c>
      <c r="G192" s="24">
        <v>4.4773137250000001</v>
      </c>
      <c r="H192" s="24">
        <v>40.059164705000001</v>
      </c>
    </row>
    <row r="193" spans="4:8">
      <c r="D193">
        <v>2002</v>
      </c>
      <c r="E193">
        <v>1</v>
      </c>
      <c r="F193" t="s">
        <v>40</v>
      </c>
      <c r="G193" s="24">
        <v>0.88039215699999995</v>
      </c>
      <c r="H193" s="24">
        <v>33.584705882599998</v>
      </c>
    </row>
    <row r="194" spans="4:8">
      <c r="D194">
        <v>2002</v>
      </c>
      <c r="E194">
        <v>2</v>
      </c>
      <c r="F194" t="s">
        <v>40</v>
      </c>
      <c r="G194" s="24">
        <v>6.5693725489999997</v>
      </c>
      <c r="H194" s="24">
        <v>43.8248705882</v>
      </c>
    </row>
    <row r="195" spans="4:8">
      <c r="D195">
        <v>2002</v>
      </c>
      <c r="E195">
        <v>3</v>
      </c>
      <c r="F195" t="s">
        <v>40</v>
      </c>
      <c r="G195" s="24">
        <v>9.3186470589999999</v>
      </c>
      <c r="H195" s="24">
        <v>48.773564706199998</v>
      </c>
    </row>
    <row r="196" spans="4:8">
      <c r="D196">
        <v>2002</v>
      </c>
      <c r="E196">
        <v>4</v>
      </c>
      <c r="F196" t="s">
        <v>40</v>
      </c>
      <c r="G196" s="24">
        <v>11.001823529999999</v>
      </c>
      <c r="H196" s="24">
        <v>51.803282353999997</v>
      </c>
    </row>
    <row r="197" spans="4:8">
      <c r="D197">
        <v>2002</v>
      </c>
      <c r="E197">
        <v>5</v>
      </c>
      <c r="F197" t="s">
        <v>40</v>
      </c>
      <c r="G197" s="24">
        <v>16.547784310000001</v>
      </c>
      <c r="H197" s="24">
        <v>61.786011758000001</v>
      </c>
    </row>
    <row r="198" spans="4:8">
      <c r="D198">
        <v>2002</v>
      </c>
      <c r="E198">
        <v>6</v>
      </c>
      <c r="F198" t="s">
        <v>40</v>
      </c>
      <c r="G198" s="24">
        <v>21.729647060000001</v>
      </c>
      <c r="H198" s="24">
        <v>71.113364708000006</v>
      </c>
    </row>
    <row r="199" spans="4:8">
      <c r="D199">
        <v>2002</v>
      </c>
      <c r="E199">
        <v>7</v>
      </c>
      <c r="F199" t="s">
        <v>40</v>
      </c>
      <c r="G199" s="24">
        <v>25.33439216</v>
      </c>
      <c r="H199" s="24">
        <v>77.601905888000005</v>
      </c>
    </row>
    <row r="200" spans="4:8">
      <c r="D200">
        <v>2002</v>
      </c>
      <c r="E200">
        <v>8</v>
      </c>
      <c r="F200" t="s">
        <v>40</v>
      </c>
      <c r="G200" s="24">
        <v>24.063529410000001</v>
      </c>
      <c r="H200" s="24">
        <v>75.314352937999999</v>
      </c>
    </row>
    <row r="201" spans="4:8">
      <c r="D201">
        <v>2002</v>
      </c>
      <c r="E201">
        <v>9</v>
      </c>
      <c r="F201" t="s">
        <v>40</v>
      </c>
      <c r="G201" s="24">
        <v>20.508333329999999</v>
      </c>
      <c r="H201" s="24">
        <v>68.914999993999999</v>
      </c>
    </row>
    <row r="202" spans="4:8">
      <c r="D202">
        <v>2002</v>
      </c>
      <c r="E202">
        <v>10</v>
      </c>
      <c r="F202" t="s">
        <v>40</v>
      </c>
      <c r="G202" s="24">
        <v>15.78019608</v>
      </c>
      <c r="H202" s="24">
        <v>60.404352944000003</v>
      </c>
    </row>
    <row r="203" spans="4:8">
      <c r="D203">
        <v>2002</v>
      </c>
      <c r="E203">
        <v>11</v>
      </c>
      <c r="F203" t="s">
        <v>40</v>
      </c>
      <c r="G203" s="24">
        <v>10.56207843</v>
      </c>
      <c r="H203" s="24">
        <v>51.011741174000001</v>
      </c>
    </row>
    <row r="204" spans="4:8">
      <c r="D204">
        <v>2002</v>
      </c>
      <c r="E204">
        <v>12</v>
      </c>
      <c r="F204" t="s">
        <v>40</v>
      </c>
      <c r="G204" s="24">
        <v>2.4168823530000001</v>
      </c>
      <c r="H204" s="24">
        <v>36.350388235399997</v>
      </c>
    </row>
    <row r="205" spans="4:8">
      <c r="D205">
        <v>2003</v>
      </c>
      <c r="E205">
        <v>1</v>
      </c>
      <c r="F205" t="s">
        <v>40</v>
      </c>
      <c r="G205" s="24">
        <v>5.8828235290000004</v>
      </c>
      <c r="H205" s="24">
        <v>42.589082352200002</v>
      </c>
    </row>
    <row r="206" spans="4:8">
      <c r="D206">
        <v>2003</v>
      </c>
      <c r="E206">
        <v>2</v>
      </c>
      <c r="F206" t="s">
        <v>40</v>
      </c>
      <c r="G206" s="24">
        <v>1.926568627</v>
      </c>
      <c r="H206" s="24">
        <v>35.4678235286</v>
      </c>
    </row>
    <row r="207" spans="4:8">
      <c r="D207">
        <v>2003</v>
      </c>
      <c r="E207">
        <v>3</v>
      </c>
      <c r="F207" t="s">
        <v>40</v>
      </c>
      <c r="G207" s="24">
        <v>4.8365686270000001</v>
      </c>
      <c r="H207" s="24">
        <v>40.7058235286</v>
      </c>
    </row>
    <row r="208" spans="4:8">
      <c r="D208">
        <v>2003</v>
      </c>
      <c r="E208">
        <v>4</v>
      </c>
      <c r="F208" t="s">
        <v>40</v>
      </c>
      <c r="G208" s="24">
        <v>10.570392160000001</v>
      </c>
      <c r="H208" s="24">
        <v>51.026705888000002</v>
      </c>
    </row>
    <row r="209" spans="4:8">
      <c r="D209">
        <v>2003</v>
      </c>
      <c r="E209">
        <v>5</v>
      </c>
      <c r="F209" t="s">
        <v>40</v>
      </c>
      <c r="G209" s="24">
        <v>18.364549019999998</v>
      </c>
      <c r="H209" s="24">
        <v>65.056188235999997</v>
      </c>
    </row>
    <row r="210" spans="4:8">
      <c r="D210">
        <v>2003</v>
      </c>
      <c r="E210">
        <v>6</v>
      </c>
      <c r="F210" t="s">
        <v>40</v>
      </c>
      <c r="G210" s="24">
        <v>21.923901959999998</v>
      </c>
      <c r="H210" s="24">
        <v>71.463023527999994</v>
      </c>
    </row>
    <row r="211" spans="4:8">
      <c r="D211">
        <v>2003</v>
      </c>
      <c r="E211">
        <v>7</v>
      </c>
      <c r="F211" t="s">
        <v>40</v>
      </c>
      <c r="G211" s="24">
        <v>24.625843140000001</v>
      </c>
      <c r="H211" s="24">
        <v>76.326517652000007</v>
      </c>
    </row>
    <row r="212" spans="4:8">
      <c r="D212">
        <v>2003</v>
      </c>
      <c r="E212">
        <v>8</v>
      </c>
      <c r="F212" t="s">
        <v>40</v>
      </c>
      <c r="G212" s="24">
        <v>25.199568630000002</v>
      </c>
      <c r="H212" s="24">
        <v>77.359223533999995</v>
      </c>
    </row>
    <row r="213" spans="4:8">
      <c r="D213">
        <v>2003</v>
      </c>
      <c r="E213">
        <v>9</v>
      </c>
      <c r="F213" t="s">
        <v>40</v>
      </c>
      <c r="G213" s="24">
        <v>19.949784309999998</v>
      </c>
      <c r="H213" s="24">
        <v>67.909611757999997</v>
      </c>
    </row>
    <row r="214" spans="4:8">
      <c r="D214">
        <v>2003</v>
      </c>
      <c r="E214">
        <v>10</v>
      </c>
      <c r="F214" t="s">
        <v>40</v>
      </c>
      <c r="G214" s="24">
        <v>16.17370588</v>
      </c>
      <c r="H214" s="24">
        <v>61.112670584</v>
      </c>
    </row>
    <row r="215" spans="4:8">
      <c r="D215">
        <v>2003</v>
      </c>
      <c r="E215">
        <v>11</v>
      </c>
      <c r="F215" t="s">
        <v>40</v>
      </c>
      <c r="G215" s="24">
        <v>9.4823529410000003</v>
      </c>
      <c r="H215" s="24">
        <v>49.068235293800001</v>
      </c>
    </row>
    <row r="216" spans="4:8">
      <c r="D216">
        <v>2003</v>
      </c>
      <c r="E216">
        <v>12</v>
      </c>
      <c r="F216" t="s">
        <v>40</v>
      </c>
      <c r="G216" s="24">
        <v>4.866490196</v>
      </c>
      <c r="H216" s="24">
        <v>40.759682352799999</v>
      </c>
    </row>
    <row r="217" spans="4:8">
      <c r="D217">
        <v>2004</v>
      </c>
      <c r="E217">
        <v>1</v>
      </c>
      <c r="F217" t="s">
        <v>40</v>
      </c>
      <c r="G217" s="24">
        <v>3.0995098040000002</v>
      </c>
      <c r="H217" s="24">
        <v>37.5791176472</v>
      </c>
    </row>
    <row r="218" spans="4:8">
      <c r="D218">
        <v>2004</v>
      </c>
      <c r="E218">
        <v>2</v>
      </c>
      <c r="F218" t="s">
        <v>40</v>
      </c>
      <c r="G218" s="24">
        <v>4.1645686270000004</v>
      </c>
      <c r="H218" s="24">
        <v>39.496223528599998</v>
      </c>
    </row>
    <row r="219" spans="4:8">
      <c r="D219">
        <v>2004</v>
      </c>
      <c r="E219">
        <v>3</v>
      </c>
      <c r="F219" t="s">
        <v>40</v>
      </c>
      <c r="G219" s="24">
        <v>8.5793921569999991</v>
      </c>
      <c r="H219" s="24">
        <v>47.442905882600002</v>
      </c>
    </row>
    <row r="220" spans="4:8">
      <c r="D220">
        <v>2004</v>
      </c>
      <c r="E220">
        <v>4</v>
      </c>
      <c r="F220" t="s">
        <v>40</v>
      </c>
      <c r="G220" s="24">
        <v>11.78927451</v>
      </c>
      <c r="H220" s="24">
        <v>53.220694117999997</v>
      </c>
    </row>
    <row r="221" spans="4:8">
      <c r="D221">
        <v>2004</v>
      </c>
      <c r="E221">
        <v>5</v>
      </c>
      <c r="F221" t="s">
        <v>40</v>
      </c>
      <c r="G221" s="24">
        <v>16.071960780000001</v>
      </c>
      <c r="H221" s="24">
        <v>60.929529404</v>
      </c>
    </row>
    <row r="222" spans="4:8">
      <c r="D222">
        <v>2004</v>
      </c>
      <c r="E222">
        <v>6</v>
      </c>
      <c r="F222" t="s">
        <v>40</v>
      </c>
      <c r="G222" s="24">
        <v>21.13841176</v>
      </c>
      <c r="H222" s="24">
        <v>70.049141168000006</v>
      </c>
    </row>
    <row r="223" spans="4:8">
      <c r="D223">
        <v>2004</v>
      </c>
      <c r="E223">
        <v>7</v>
      </c>
      <c r="F223" t="s">
        <v>40</v>
      </c>
      <c r="G223" s="24">
        <v>24.212215690000001</v>
      </c>
      <c r="H223" s="24">
        <v>75.581988241999994</v>
      </c>
    </row>
    <row r="224" spans="4:8">
      <c r="D224">
        <v>2004</v>
      </c>
      <c r="E224">
        <v>8</v>
      </c>
      <c r="F224" t="s">
        <v>40</v>
      </c>
      <c r="G224" s="24">
        <v>24.15847059</v>
      </c>
      <c r="H224" s="24">
        <v>75.485247061999999</v>
      </c>
    </row>
    <row r="225" spans="4:8">
      <c r="D225">
        <v>2004</v>
      </c>
      <c r="E225">
        <v>9</v>
      </c>
      <c r="F225" t="s">
        <v>40</v>
      </c>
      <c r="G225" s="24">
        <v>20.77435294</v>
      </c>
      <c r="H225" s="24">
        <v>69.393835292000006</v>
      </c>
    </row>
    <row r="226" spans="4:8">
      <c r="D226">
        <v>2004</v>
      </c>
      <c r="E226">
        <v>10</v>
      </c>
      <c r="F226" t="s">
        <v>40</v>
      </c>
      <c r="G226" s="24">
        <v>16.540137250000001</v>
      </c>
      <c r="H226" s="24">
        <v>61.772247049999997</v>
      </c>
    </row>
    <row r="227" spans="4:8">
      <c r="D227">
        <v>2004</v>
      </c>
      <c r="E227">
        <v>11</v>
      </c>
      <c r="F227" t="s">
        <v>40</v>
      </c>
      <c r="G227" s="24">
        <v>9.5220000000000002</v>
      </c>
      <c r="H227" s="24">
        <v>49.139600000000002</v>
      </c>
    </row>
    <row r="228" spans="4:8">
      <c r="D228">
        <v>2004</v>
      </c>
      <c r="E228">
        <v>12</v>
      </c>
      <c r="F228" t="s">
        <v>40</v>
      </c>
      <c r="G228" s="24">
        <v>4.1681568630000001</v>
      </c>
      <c r="H228" s="24">
        <v>39.502682353399997</v>
      </c>
    </row>
    <row r="229" spans="4:8">
      <c r="D229">
        <v>2005</v>
      </c>
      <c r="E229">
        <v>1</v>
      </c>
      <c r="F229" t="s">
        <v>40</v>
      </c>
      <c r="G229" s="24">
        <v>4.2468431369999999</v>
      </c>
      <c r="H229" s="24">
        <v>39.644317646600001</v>
      </c>
    </row>
    <row r="230" spans="4:8">
      <c r="D230">
        <v>2005</v>
      </c>
      <c r="E230">
        <v>2</v>
      </c>
      <c r="F230" t="s">
        <v>40</v>
      </c>
      <c r="G230" s="24">
        <v>4.0022745100000003</v>
      </c>
      <c r="H230" s="24">
        <v>39.204094118</v>
      </c>
    </row>
    <row r="231" spans="4:8">
      <c r="D231">
        <v>2005</v>
      </c>
      <c r="E231">
        <v>3</v>
      </c>
      <c r="F231" t="s">
        <v>40</v>
      </c>
      <c r="G231" s="24">
        <v>7.5882549020000001</v>
      </c>
      <c r="H231" s="24">
        <v>45.658858823599999</v>
      </c>
    </row>
    <row r="232" spans="4:8">
      <c r="D232">
        <v>2005</v>
      </c>
      <c r="E232">
        <v>4</v>
      </c>
      <c r="F232" t="s">
        <v>40</v>
      </c>
      <c r="G232" s="24">
        <v>12.37796078</v>
      </c>
      <c r="H232" s="24">
        <v>54.280329404</v>
      </c>
    </row>
    <row r="233" spans="4:8">
      <c r="D233">
        <v>2005</v>
      </c>
      <c r="E233">
        <v>5</v>
      </c>
      <c r="F233" t="s">
        <v>40</v>
      </c>
      <c r="G233" s="24">
        <v>16.8852549</v>
      </c>
      <c r="H233" s="24">
        <v>62.393458819999999</v>
      </c>
    </row>
    <row r="234" spans="4:8">
      <c r="D234">
        <v>2005</v>
      </c>
      <c r="E234">
        <v>6</v>
      </c>
      <c r="F234" t="s">
        <v>40</v>
      </c>
      <c r="G234" s="24">
        <v>20.586411760000001</v>
      </c>
      <c r="H234" s="24">
        <v>69.055541168000005</v>
      </c>
    </row>
    <row r="235" spans="4:8">
      <c r="D235">
        <v>2005</v>
      </c>
      <c r="E235">
        <v>7</v>
      </c>
      <c r="F235" t="s">
        <v>40</v>
      </c>
      <c r="G235" s="24">
        <v>25.142254900000001</v>
      </c>
      <c r="H235" s="24">
        <v>77.256058820000007</v>
      </c>
    </row>
    <row r="236" spans="4:8">
      <c r="D236">
        <v>2005</v>
      </c>
      <c r="E236">
        <v>8</v>
      </c>
      <c r="F236" t="s">
        <v>40</v>
      </c>
      <c r="G236" s="24">
        <v>25.343529409999999</v>
      </c>
      <c r="H236" s="24">
        <v>77.618352938000001</v>
      </c>
    </row>
    <row r="237" spans="4:8">
      <c r="D237">
        <v>2005</v>
      </c>
      <c r="E237">
        <v>9</v>
      </c>
      <c r="F237" t="s">
        <v>40</v>
      </c>
      <c r="G237" s="24">
        <v>20.580058820000001</v>
      </c>
      <c r="H237" s="24">
        <v>69.044105876000003</v>
      </c>
    </row>
    <row r="238" spans="4:8">
      <c r="D238">
        <v>2005</v>
      </c>
      <c r="E238">
        <v>10</v>
      </c>
      <c r="F238" t="s">
        <v>40</v>
      </c>
      <c r="G238" s="24">
        <v>13.76460784</v>
      </c>
      <c r="H238" s="24">
        <v>56.776294112000002</v>
      </c>
    </row>
    <row r="239" spans="4:8">
      <c r="D239">
        <v>2005</v>
      </c>
      <c r="E239">
        <v>11</v>
      </c>
      <c r="F239" t="s">
        <v>40</v>
      </c>
      <c r="G239" s="24">
        <v>8.5887647059999992</v>
      </c>
      <c r="H239" s="24">
        <v>47.459776470800001</v>
      </c>
    </row>
    <row r="240" spans="4:8">
      <c r="D240">
        <v>2005</v>
      </c>
      <c r="E240">
        <v>12</v>
      </c>
      <c r="F240" t="s">
        <v>40</v>
      </c>
      <c r="G240" s="24">
        <v>5.9397647060000001</v>
      </c>
      <c r="H240" s="24">
        <v>42.691576470800001</v>
      </c>
    </row>
    <row r="241" spans="4:8">
      <c r="D241">
        <v>2006</v>
      </c>
      <c r="E241">
        <v>1</v>
      </c>
      <c r="F241" t="s">
        <v>40</v>
      </c>
      <c r="G241" s="24">
        <v>1.584156863</v>
      </c>
      <c r="H241" s="24">
        <v>34.851482353400002</v>
      </c>
    </row>
    <row r="242" spans="4:8">
      <c r="D242">
        <v>2006</v>
      </c>
      <c r="E242">
        <v>2</v>
      </c>
      <c r="F242" t="s">
        <v>40</v>
      </c>
      <c r="G242" s="24">
        <v>4.010294118</v>
      </c>
      <c r="H242" s="24">
        <v>39.218529412400002</v>
      </c>
    </row>
    <row r="243" spans="4:8">
      <c r="D243">
        <v>2006</v>
      </c>
      <c r="E243">
        <v>3</v>
      </c>
      <c r="F243" t="s">
        <v>40</v>
      </c>
      <c r="G243" s="24">
        <v>8.5329411759999996</v>
      </c>
      <c r="H243" s="24">
        <v>47.359294116800001</v>
      </c>
    </row>
    <row r="244" spans="4:8">
      <c r="D244">
        <v>2006</v>
      </c>
      <c r="E244">
        <v>4</v>
      </c>
      <c r="F244" t="s">
        <v>40</v>
      </c>
      <c r="G244" s="24">
        <v>12.818431370000001</v>
      </c>
      <c r="H244" s="24">
        <v>55.073176466</v>
      </c>
    </row>
    <row r="245" spans="4:8">
      <c r="D245">
        <v>2006</v>
      </c>
      <c r="E245">
        <v>5</v>
      </c>
      <c r="F245" t="s">
        <v>40</v>
      </c>
      <c r="G245" s="24">
        <v>17.07164706</v>
      </c>
      <c r="H245" s="24">
        <v>62.728964707999999</v>
      </c>
    </row>
    <row r="246" spans="4:8">
      <c r="D246">
        <v>2006</v>
      </c>
      <c r="E246">
        <v>6</v>
      </c>
      <c r="F246" t="s">
        <v>40</v>
      </c>
      <c r="G246" s="24">
        <v>22.334960779999999</v>
      </c>
      <c r="H246" s="24">
        <v>72.202929404000002</v>
      </c>
    </row>
    <row r="247" spans="4:8">
      <c r="D247">
        <v>2006</v>
      </c>
      <c r="E247">
        <v>7</v>
      </c>
      <c r="F247" t="s">
        <v>40</v>
      </c>
      <c r="G247" s="24">
        <v>24.02866667</v>
      </c>
      <c r="H247" s="24">
        <v>75.251600006000004</v>
      </c>
    </row>
    <row r="248" spans="4:8">
      <c r="D248">
        <v>2006</v>
      </c>
      <c r="E248">
        <v>8</v>
      </c>
      <c r="F248" t="s">
        <v>40</v>
      </c>
      <c r="G248" s="24">
        <v>26.41947059</v>
      </c>
      <c r="H248" s="24">
        <v>79.555047062</v>
      </c>
    </row>
    <row r="249" spans="4:8">
      <c r="D249">
        <v>2006</v>
      </c>
      <c r="E249">
        <v>9</v>
      </c>
      <c r="F249" t="s">
        <v>40</v>
      </c>
      <c r="G249" s="24">
        <v>20.535647059999999</v>
      </c>
      <c r="H249" s="24">
        <v>68.964164707999998</v>
      </c>
    </row>
    <row r="250" spans="4:8">
      <c r="D250">
        <v>2006</v>
      </c>
      <c r="E250">
        <v>10</v>
      </c>
      <c r="F250" t="s">
        <v>40</v>
      </c>
      <c r="G250" s="24">
        <v>15.647686269999999</v>
      </c>
      <c r="H250" s="24">
        <v>60.165835285999997</v>
      </c>
    </row>
    <row r="251" spans="4:8">
      <c r="D251">
        <v>2006</v>
      </c>
      <c r="E251">
        <v>11</v>
      </c>
      <c r="F251" t="s">
        <v>40</v>
      </c>
      <c r="G251" s="24">
        <v>8.1035098039999998</v>
      </c>
      <c r="H251" s="24">
        <v>46.586317647199998</v>
      </c>
    </row>
    <row r="252" spans="4:8">
      <c r="D252">
        <v>2006</v>
      </c>
      <c r="E252">
        <v>12</v>
      </c>
      <c r="F252" t="s">
        <v>40</v>
      </c>
      <c r="G252" s="24">
        <v>3.5394705879999999</v>
      </c>
      <c r="H252" s="24">
        <v>38.371047058400002</v>
      </c>
    </row>
    <row r="253" spans="4:8">
      <c r="D253">
        <v>2007</v>
      </c>
      <c r="E253">
        <v>1</v>
      </c>
      <c r="F253" t="s">
        <v>40</v>
      </c>
      <c r="G253" s="24">
        <v>3.4520588239999999</v>
      </c>
      <c r="H253" s="24">
        <v>38.213705883199999</v>
      </c>
    </row>
    <row r="254" spans="4:8">
      <c r="D254">
        <v>2007</v>
      </c>
      <c r="E254">
        <v>2</v>
      </c>
      <c r="F254" t="s">
        <v>40</v>
      </c>
      <c r="G254" s="24">
        <v>4.6045294119999998</v>
      </c>
      <c r="H254" s="24">
        <v>40.288152941600003</v>
      </c>
    </row>
    <row r="255" spans="4:8">
      <c r="D255">
        <v>2007</v>
      </c>
      <c r="E255">
        <v>3</v>
      </c>
      <c r="F255" t="s">
        <v>40</v>
      </c>
      <c r="G255" s="24">
        <v>8.2280784310000001</v>
      </c>
      <c r="H255" s="24">
        <v>46.810541175799997</v>
      </c>
    </row>
    <row r="256" spans="4:8">
      <c r="D256">
        <v>2007</v>
      </c>
      <c r="E256">
        <v>4</v>
      </c>
      <c r="F256" t="s">
        <v>40</v>
      </c>
      <c r="G256" s="24">
        <v>10.197901959999999</v>
      </c>
      <c r="H256" s="24">
        <v>50.356223528000001</v>
      </c>
    </row>
    <row r="257" spans="4:8">
      <c r="D257">
        <v>2007</v>
      </c>
      <c r="E257">
        <v>5</v>
      </c>
      <c r="F257" t="s">
        <v>40</v>
      </c>
      <c r="G257" s="24">
        <v>18.89905882</v>
      </c>
      <c r="H257" s="24">
        <v>66.018305875999999</v>
      </c>
    </row>
    <row r="258" spans="4:8">
      <c r="D258">
        <v>2007</v>
      </c>
      <c r="E258">
        <v>6</v>
      </c>
      <c r="F258" t="s">
        <v>40</v>
      </c>
      <c r="G258" s="24">
        <v>22.904196079999998</v>
      </c>
      <c r="H258" s="24">
        <v>73.227552943999996</v>
      </c>
    </row>
    <row r="259" spans="4:8">
      <c r="D259">
        <v>2007</v>
      </c>
      <c r="E259">
        <v>7</v>
      </c>
      <c r="F259" t="s">
        <v>40</v>
      </c>
      <c r="G259" s="24">
        <v>25.741058819999999</v>
      </c>
      <c r="H259" s="24">
        <v>78.333905876000003</v>
      </c>
    </row>
    <row r="260" spans="4:8">
      <c r="D260">
        <v>2007</v>
      </c>
      <c r="E260">
        <v>8</v>
      </c>
      <c r="F260" t="s">
        <v>40</v>
      </c>
      <c r="G260" s="24">
        <v>25.807529410000001</v>
      </c>
      <c r="H260" s="24">
        <v>78.453552938000001</v>
      </c>
    </row>
    <row r="261" spans="4:8">
      <c r="D261">
        <v>2007</v>
      </c>
      <c r="E261">
        <v>9</v>
      </c>
      <c r="F261" t="s">
        <v>40</v>
      </c>
      <c r="G261" s="24">
        <v>21.29690196</v>
      </c>
      <c r="H261" s="24">
        <v>70.334423528000002</v>
      </c>
    </row>
    <row r="262" spans="4:8">
      <c r="D262">
        <v>2007</v>
      </c>
      <c r="E262">
        <v>10</v>
      </c>
      <c r="F262" t="s">
        <v>40</v>
      </c>
      <c r="G262" s="24">
        <v>16.3815098</v>
      </c>
      <c r="H262" s="24">
        <v>61.486717640000002</v>
      </c>
    </row>
    <row r="263" spans="4:8">
      <c r="D263">
        <v>2007</v>
      </c>
      <c r="E263">
        <v>11</v>
      </c>
      <c r="F263" t="s">
        <v>40</v>
      </c>
      <c r="G263" s="24">
        <v>9.2076078429999999</v>
      </c>
      <c r="H263" s="24">
        <v>48.573694117400002</v>
      </c>
    </row>
    <row r="264" spans="4:8">
      <c r="D264">
        <v>2007</v>
      </c>
      <c r="E264">
        <v>12</v>
      </c>
      <c r="F264" t="s">
        <v>40</v>
      </c>
      <c r="G264" s="24">
        <v>4.068078431</v>
      </c>
      <c r="H264" s="24">
        <v>39.322541175799998</v>
      </c>
    </row>
    <row r="265" spans="4:8">
      <c r="D265">
        <v>2008</v>
      </c>
      <c r="E265">
        <v>1</v>
      </c>
      <c r="F265" t="s">
        <v>40</v>
      </c>
      <c r="G265" s="24">
        <v>0.15172548999999999</v>
      </c>
      <c r="H265" s="24">
        <v>32.273105882000003</v>
      </c>
    </row>
    <row r="266" spans="4:8">
      <c r="D266">
        <v>2008</v>
      </c>
      <c r="E266">
        <v>2</v>
      </c>
      <c r="F266" t="s">
        <v>40</v>
      </c>
      <c r="G266" s="24">
        <v>2.445882353</v>
      </c>
      <c r="H266" s="24">
        <v>36.402588235400003</v>
      </c>
    </row>
    <row r="267" spans="4:8">
      <c r="D267">
        <v>2008</v>
      </c>
      <c r="E267">
        <v>3</v>
      </c>
      <c r="F267" t="s">
        <v>40</v>
      </c>
      <c r="G267" s="24">
        <v>10.869176469999999</v>
      </c>
      <c r="H267" s="24">
        <v>51.564517645999999</v>
      </c>
    </row>
    <row r="268" spans="4:8">
      <c r="D268">
        <v>2008</v>
      </c>
      <c r="E268">
        <v>4</v>
      </c>
      <c r="F268" t="s">
        <v>40</v>
      </c>
      <c r="G268" s="24">
        <v>14.16823529</v>
      </c>
      <c r="H268" s="24">
        <v>57.502823522</v>
      </c>
    </row>
    <row r="269" spans="4:8">
      <c r="D269">
        <v>2008</v>
      </c>
      <c r="E269">
        <v>5</v>
      </c>
      <c r="F269" t="s">
        <v>40</v>
      </c>
      <c r="G269" s="24">
        <v>16.39754902</v>
      </c>
      <c r="H269" s="24">
        <v>61.515588235999999</v>
      </c>
    </row>
    <row r="270" spans="4:8">
      <c r="D270">
        <v>2008</v>
      </c>
      <c r="E270">
        <v>6</v>
      </c>
      <c r="F270" t="s">
        <v>40</v>
      </c>
      <c r="G270" s="24">
        <v>22.190137249999999</v>
      </c>
      <c r="H270" s="24">
        <v>71.942247050000006</v>
      </c>
    </row>
    <row r="271" spans="4:8">
      <c r="D271">
        <v>2008</v>
      </c>
      <c r="E271">
        <v>7</v>
      </c>
      <c r="F271" t="s">
        <v>40</v>
      </c>
      <c r="G271" s="24">
        <v>25.040921569999998</v>
      </c>
      <c r="H271" s="24">
        <v>77.073658825999999</v>
      </c>
    </row>
    <row r="272" spans="4:8">
      <c r="D272">
        <v>2008</v>
      </c>
      <c r="E272">
        <v>8</v>
      </c>
      <c r="F272" t="s">
        <v>40</v>
      </c>
      <c r="G272" s="24">
        <v>26.00062745</v>
      </c>
      <c r="H272" s="24">
        <v>78.801129410000001</v>
      </c>
    </row>
    <row r="273" spans="4:8">
      <c r="D273">
        <v>2008</v>
      </c>
      <c r="E273">
        <v>9</v>
      </c>
      <c r="F273" t="s">
        <v>40</v>
      </c>
      <c r="G273" s="24">
        <v>20.92341176</v>
      </c>
      <c r="H273" s="24">
        <v>69.662141168000005</v>
      </c>
    </row>
    <row r="274" spans="4:8">
      <c r="D274">
        <v>2008</v>
      </c>
      <c r="E274">
        <v>10</v>
      </c>
      <c r="F274" t="s">
        <v>40</v>
      </c>
      <c r="G274" s="24">
        <v>15.35976471</v>
      </c>
      <c r="H274" s="24">
        <v>59.647576477999998</v>
      </c>
    </row>
    <row r="275" spans="4:8">
      <c r="D275">
        <v>2008</v>
      </c>
      <c r="E275">
        <v>11</v>
      </c>
      <c r="F275" t="s">
        <v>40</v>
      </c>
      <c r="G275" s="24">
        <v>10.892509799999999</v>
      </c>
      <c r="H275" s="24">
        <v>51.60651764</v>
      </c>
    </row>
    <row r="276" spans="4:8">
      <c r="D276">
        <v>2008</v>
      </c>
      <c r="E276">
        <v>12</v>
      </c>
      <c r="F276" t="s">
        <v>40</v>
      </c>
      <c r="G276" s="24">
        <v>4.5439215690000001</v>
      </c>
      <c r="H276" s="24">
        <v>40.179058824199998</v>
      </c>
    </row>
    <row r="277" spans="4:8">
      <c r="D277">
        <v>2009</v>
      </c>
      <c r="E277">
        <v>1</v>
      </c>
      <c r="F277" t="s">
        <v>40</v>
      </c>
      <c r="G277" s="24">
        <v>3.833215686</v>
      </c>
      <c r="H277" s="24">
        <v>38.899788234799999</v>
      </c>
    </row>
    <row r="278" spans="4:8">
      <c r="D278">
        <v>2009</v>
      </c>
      <c r="E278">
        <v>2</v>
      </c>
      <c r="F278" t="s">
        <v>40</v>
      </c>
      <c r="G278" s="24">
        <v>5.6806666669999997</v>
      </c>
      <c r="H278" s="24">
        <v>42.225200000599997</v>
      </c>
    </row>
    <row r="279" spans="4:8">
      <c r="D279">
        <v>2009</v>
      </c>
      <c r="E279">
        <v>3</v>
      </c>
      <c r="F279" t="s">
        <v>40</v>
      </c>
      <c r="G279" s="24">
        <v>7.27654902</v>
      </c>
      <c r="H279" s="24">
        <v>45.097788236</v>
      </c>
    </row>
    <row r="280" spans="4:8">
      <c r="D280">
        <v>2009</v>
      </c>
      <c r="E280">
        <v>4</v>
      </c>
      <c r="F280" t="s">
        <v>40</v>
      </c>
      <c r="G280" s="24">
        <v>11.446235290000001</v>
      </c>
      <c r="H280" s="24">
        <v>52.603223522</v>
      </c>
    </row>
    <row r="281" spans="4:8">
      <c r="D281">
        <v>2009</v>
      </c>
      <c r="E281">
        <v>5</v>
      </c>
      <c r="F281" t="s">
        <v>40</v>
      </c>
      <c r="G281" s="24">
        <v>16.788647059999999</v>
      </c>
      <c r="H281" s="24">
        <v>62.219564708</v>
      </c>
    </row>
    <row r="282" spans="4:8">
      <c r="D282">
        <v>2009</v>
      </c>
      <c r="E282">
        <v>6</v>
      </c>
      <c r="F282" t="s">
        <v>40</v>
      </c>
      <c r="G282" s="24">
        <v>22.366098040000001</v>
      </c>
      <c r="H282" s="24">
        <v>72.258976472000001</v>
      </c>
    </row>
    <row r="283" spans="4:8">
      <c r="D283">
        <v>2009</v>
      </c>
      <c r="E283">
        <v>7</v>
      </c>
      <c r="F283" t="s">
        <v>40</v>
      </c>
      <c r="G283" s="24">
        <v>24.72643137</v>
      </c>
      <c r="H283" s="24">
        <v>76.507576466000003</v>
      </c>
    </row>
    <row r="284" spans="4:8">
      <c r="D284">
        <v>2009</v>
      </c>
      <c r="E284">
        <v>8</v>
      </c>
      <c r="F284" t="s">
        <v>40</v>
      </c>
      <c r="G284" s="24">
        <v>23.92760784</v>
      </c>
      <c r="H284" s="24">
        <v>75.069694111999993</v>
      </c>
    </row>
    <row r="285" spans="4:8">
      <c r="D285">
        <v>2009</v>
      </c>
      <c r="E285">
        <v>9</v>
      </c>
      <c r="F285" t="s">
        <v>40</v>
      </c>
      <c r="G285" s="24">
        <v>19.745784310000001</v>
      </c>
      <c r="H285" s="24">
        <v>67.542411758</v>
      </c>
    </row>
    <row r="286" spans="4:8">
      <c r="D286">
        <v>2009</v>
      </c>
      <c r="E286">
        <v>10</v>
      </c>
      <c r="F286" t="s">
        <v>40</v>
      </c>
      <c r="G286" s="24">
        <v>17.173999999999999</v>
      </c>
      <c r="H286" s="24">
        <v>62.913200000000003</v>
      </c>
    </row>
    <row r="287" spans="4:8">
      <c r="D287">
        <v>2009</v>
      </c>
      <c r="E287">
        <v>11</v>
      </c>
      <c r="F287" t="s">
        <v>40</v>
      </c>
      <c r="G287" s="24">
        <v>9.7856470590000004</v>
      </c>
      <c r="H287" s="24">
        <v>49.6141647062</v>
      </c>
    </row>
    <row r="288" spans="4:8">
      <c r="D288">
        <v>2009</v>
      </c>
      <c r="E288">
        <v>12</v>
      </c>
      <c r="F288" t="s">
        <v>40</v>
      </c>
      <c r="G288" s="24">
        <v>7.5863137250000001</v>
      </c>
      <c r="H288" s="24">
        <v>45.655364704999997</v>
      </c>
    </row>
    <row r="289" spans="4:8">
      <c r="D289">
        <v>2010</v>
      </c>
      <c r="E289">
        <v>1</v>
      </c>
      <c r="F289" t="s">
        <v>40</v>
      </c>
      <c r="G289" s="24">
        <v>5.3111764709999996</v>
      </c>
      <c r="H289" s="24">
        <v>41.560117647799999</v>
      </c>
    </row>
    <row r="290" spans="4:8">
      <c r="D290">
        <v>2010</v>
      </c>
      <c r="E290">
        <v>2</v>
      </c>
      <c r="F290" t="s">
        <v>40</v>
      </c>
      <c r="G290" s="24">
        <v>7.2234313730000004</v>
      </c>
      <c r="H290" s="24">
        <v>45.002176471399999</v>
      </c>
    </row>
    <row r="291" spans="4:8">
      <c r="D291">
        <v>2010</v>
      </c>
      <c r="E291">
        <v>3</v>
      </c>
      <c r="F291" t="s">
        <v>40</v>
      </c>
      <c r="G291" s="24">
        <v>9.4040196080000005</v>
      </c>
      <c r="H291" s="24">
        <v>48.927235294399999</v>
      </c>
    </row>
    <row r="292" spans="4:8">
      <c r="D292">
        <v>2010</v>
      </c>
      <c r="E292">
        <v>4</v>
      </c>
      <c r="F292" t="s">
        <v>40</v>
      </c>
      <c r="G292" s="24">
        <v>12.5767451</v>
      </c>
      <c r="H292" s="24">
        <v>54.638141179999998</v>
      </c>
    </row>
    <row r="293" spans="4:8">
      <c r="D293">
        <v>2010</v>
      </c>
      <c r="E293">
        <v>5</v>
      </c>
      <c r="F293" t="s">
        <v>40</v>
      </c>
      <c r="G293" s="24">
        <v>17.930882350000001</v>
      </c>
      <c r="H293" s="24">
        <v>64.275588229999997</v>
      </c>
    </row>
    <row r="294" spans="4:8">
      <c r="D294">
        <v>2010</v>
      </c>
      <c r="E294">
        <v>6</v>
      </c>
      <c r="F294" t="s">
        <v>40</v>
      </c>
      <c r="G294" s="24">
        <v>22.124392159999999</v>
      </c>
      <c r="H294" s="24">
        <v>71.823905887999999</v>
      </c>
    </row>
    <row r="295" spans="4:8">
      <c r="D295">
        <v>2010</v>
      </c>
      <c r="E295">
        <v>7</v>
      </c>
      <c r="F295" t="s">
        <v>40</v>
      </c>
      <c r="G295" s="24">
        <v>25.688921570000002</v>
      </c>
      <c r="H295" s="24">
        <v>78.240058825999995</v>
      </c>
    </row>
    <row r="296" spans="4:8">
      <c r="D296">
        <v>2010</v>
      </c>
      <c r="E296">
        <v>8</v>
      </c>
      <c r="F296" t="s">
        <v>40</v>
      </c>
      <c r="G296" s="24">
        <v>27.2077451</v>
      </c>
      <c r="H296" s="24">
        <v>80.973941179999997</v>
      </c>
    </row>
    <row r="297" spans="4:8">
      <c r="D297">
        <v>2010</v>
      </c>
      <c r="E297">
        <v>9</v>
      </c>
      <c r="F297" t="s">
        <v>40</v>
      </c>
      <c r="G297" s="24">
        <v>22.584705880000001</v>
      </c>
      <c r="H297" s="24">
        <v>72.652470584</v>
      </c>
    </row>
    <row r="298" spans="4:8">
      <c r="D298">
        <v>2010</v>
      </c>
      <c r="E298">
        <v>10</v>
      </c>
      <c r="F298" t="s">
        <v>40</v>
      </c>
      <c r="G298" s="24">
        <v>15.03727451</v>
      </c>
      <c r="H298" s="24">
        <v>59.067094118</v>
      </c>
    </row>
    <row r="299" spans="4:8">
      <c r="D299">
        <v>2010</v>
      </c>
      <c r="E299">
        <v>11</v>
      </c>
      <c r="F299" t="s">
        <v>40</v>
      </c>
      <c r="G299" s="24">
        <v>12.883745100000001</v>
      </c>
      <c r="H299" s="24">
        <v>55.190741180000003</v>
      </c>
    </row>
    <row r="300" spans="4:8">
      <c r="D300">
        <v>2010</v>
      </c>
      <c r="E300">
        <v>12</v>
      </c>
      <c r="F300" t="s">
        <v>40</v>
      </c>
      <c r="G300" s="24">
        <v>7.8258039220000004</v>
      </c>
      <c r="H300" s="24">
        <v>46.086447059599998</v>
      </c>
    </row>
    <row r="301" spans="4:8">
      <c r="D301">
        <v>2011</v>
      </c>
      <c r="E301">
        <v>1</v>
      </c>
      <c r="F301" t="s">
        <v>40</v>
      </c>
      <c r="G301" s="24">
        <v>3.8092549020000002</v>
      </c>
      <c r="H301" s="24">
        <v>38.8566588236</v>
      </c>
    </row>
    <row r="302" spans="4:8">
      <c r="D302">
        <v>2011</v>
      </c>
      <c r="E302">
        <v>2</v>
      </c>
      <c r="F302" t="s">
        <v>40</v>
      </c>
      <c r="G302" s="24">
        <v>4.360117647</v>
      </c>
      <c r="H302" s="24">
        <v>39.848211764600002</v>
      </c>
    </row>
    <row r="303" spans="4:8">
      <c r="D303">
        <v>2011</v>
      </c>
      <c r="E303">
        <v>3</v>
      </c>
      <c r="F303" t="s">
        <v>40</v>
      </c>
      <c r="G303" s="24">
        <v>7.5803333329999996</v>
      </c>
      <c r="H303" s="24">
        <v>45.6445999994</v>
      </c>
    </row>
    <row r="304" spans="4:8">
      <c r="D304">
        <v>2011</v>
      </c>
      <c r="E304">
        <v>4</v>
      </c>
      <c r="F304" t="s">
        <v>40</v>
      </c>
      <c r="G304" s="24">
        <v>10.710784309999999</v>
      </c>
      <c r="H304" s="24">
        <v>51.279411758000002</v>
      </c>
    </row>
    <row r="305" spans="4:8">
      <c r="D305">
        <v>2011</v>
      </c>
      <c r="E305">
        <v>5</v>
      </c>
      <c r="F305" t="s">
        <v>40</v>
      </c>
      <c r="G305" s="24">
        <v>15.75158824</v>
      </c>
      <c r="H305" s="24">
        <v>60.352858832000003</v>
      </c>
    </row>
    <row r="306" spans="4:8">
      <c r="D306">
        <v>2011</v>
      </c>
      <c r="E306">
        <v>6</v>
      </c>
      <c r="F306" t="s">
        <v>40</v>
      </c>
      <c r="G306" s="24">
        <v>21.013098039999999</v>
      </c>
      <c r="H306" s="24">
        <v>69.823576471999999</v>
      </c>
    </row>
    <row r="307" spans="4:8">
      <c r="D307">
        <v>2011</v>
      </c>
      <c r="E307">
        <v>7</v>
      </c>
      <c r="F307" t="s">
        <v>40</v>
      </c>
      <c r="G307" s="24">
        <v>25.467568629999999</v>
      </c>
      <c r="H307" s="24">
        <v>77.841623533999993</v>
      </c>
    </row>
    <row r="308" spans="4:8">
      <c r="D308">
        <v>2011</v>
      </c>
      <c r="E308">
        <v>8</v>
      </c>
      <c r="F308" t="s">
        <v>40</v>
      </c>
      <c r="G308" s="24">
        <v>24.588843140000002</v>
      </c>
      <c r="H308" s="24">
        <v>76.259917651999999</v>
      </c>
    </row>
    <row r="309" spans="4:8">
      <c r="D309">
        <v>2011</v>
      </c>
      <c r="E309">
        <v>9</v>
      </c>
      <c r="F309" t="s">
        <v>40</v>
      </c>
      <c r="G309" s="24">
        <v>21.512392160000001</v>
      </c>
      <c r="H309" s="24">
        <v>70.722305887999994</v>
      </c>
    </row>
    <row r="310" spans="4:8">
      <c r="D310">
        <v>2011</v>
      </c>
      <c r="E310">
        <v>10</v>
      </c>
      <c r="F310" t="s">
        <v>40</v>
      </c>
      <c r="G310" s="24">
        <v>13.73145098</v>
      </c>
      <c r="H310" s="24">
        <v>56.716611764</v>
      </c>
    </row>
    <row r="311" spans="4:8">
      <c r="D311">
        <v>2011</v>
      </c>
      <c r="E311">
        <v>11</v>
      </c>
      <c r="F311" t="s">
        <v>40</v>
      </c>
      <c r="G311" s="24">
        <v>5.9653529409999999</v>
      </c>
      <c r="H311" s="24">
        <v>42.737635293799997</v>
      </c>
    </row>
    <row r="312" spans="4:8">
      <c r="D312">
        <v>2011</v>
      </c>
      <c r="E312">
        <v>12</v>
      </c>
      <c r="F312" t="s">
        <v>40</v>
      </c>
      <c r="G312" s="24">
        <v>4.8568431370000003</v>
      </c>
      <c r="H312" s="24">
        <v>40.7423176466</v>
      </c>
    </row>
    <row r="313" spans="4:8">
      <c r="D313">
        <v>2012</v>
      </c>
      <c r="E313">
        <v>1</v>
      </c>
      <c r="F313" t="s">
        <v>40</v>
      </c>
      <c r="G313" s="24">
        <v>1.865803922</v>
      </c>
      <c r="H313" s="24">
        <v>35.358447059600003</v>
      </c>
    </row>
    <row r="314" spans="4:8">
      <c r="D314">
        <v>2012</v>
      </c>
      <c r="E314">
        <v>2</v>
      </c>
      <c r="F314" t="s">
        <v>40</v>
      </c>
      <c r="G314" s="24">
        <v>1.3604313729999999</v>
      </c>
      <c r="H314" s="24">
        <v>34.448776471400002</v>
      </c>
    </row>
    <row r="315" spans="4:8">
      <c r="D315">
        <v>2012</v>
      </c>
      <c r="E315">
        <v>3</v>
      </c>
      <c r="F315" t="s">
        <v>40</v>
      </c>
      <c r="G315" s="24">
        <v>5.6480784310000001</v>
      </c>
      <c r="H315" s="24">
        <v>42.166541175799999</v>
      </c>
    </row>
    <row r="316" spans="4:8">
      <c r="D316">
        <v>2012</v>
      </c>
      <c r="E316">
        <v>4</v>
      </c>
      <c r="F316" t="s">
        <v>40</v>
      </c>
      <c r="G316" s="24">
        <v>13.954529409999999</v>
      </c>
      <c r="H316" s="24">
        <v>57.118152938000001</v>
      </c>
    </row>
    <row r="317" spans="4:8">
      <c r="D317">
        <v>2012</v>
      </c>
      <c r="E317">
        <v>5</v>
      </c>
      <c r="F317" t="s">
        <v>40</v>
      </c>
      <c r="G317" s="24">
        <v>17.207333330000001</v>
      </c>
      <c r="H317" s="24">
        <v>62.973199993999998</v>
      </c>
    </row>
    <row r="318" spans="4:8">
      <c r="D318">
        <v>2012</v>
      </c>
      <c r="E318">
        <v>6</v>
      </c>
      <c r="F318" t="s">
        <v>40</v>
      </c>
      <c r="G318" s="24">
        <v>22.977313729999999</v>
      </c>
      <c r="H318" s="24">
        <v>73.359164714000002</v>
      </c>
    </row>
    <row r="319" spans="4:8">
      <c r="D319">
        <v>2012</v>
      </c>
      <c r="E319">
        <v>7</v>
      </c>
      <c r="F319" t="s">
        <v>40</v>
      </c>
      <c r="G319" s="24">
        <v>26.034686270000002</v>
      </c>
      <c r="H319" s="24">
        <v>78.862435285999993</v>
      </c>
    </row>
    <row r="320" spans="4:8">
      <c r="D320">
        <v>2012</v>
      </c>
      <c r="E320">
        <v>8</v>
      </c>
      <c r="F320" t="s">
        <v>40</v>
      </c>
      <c r="G320" s="24">
        <v>25.135607839999999</v>
      </c>
      <c r="H320" s="24">
        <v>77.244094111999999</v>
      </c>
    </row>
    <row r="321" spans="4:8">
      <c r="D321">
        <v>2012</v>
      </c>
      <c r="E321">
        <v>9</v>
      </c>
      <c r="F321" t="s">
        <v>40</v>
      </c>
      <c r="G321" s="24">
        <v>22.109627450000001</v>
      </c>
      <c r="H321" s="24">
        <v>71.797329410000003</v>
      </c>
    </row>
    <row r="322" spans="4:8">
      <c r="D322">
        <v>2012</v>
      </c>
      <c r="E322">
        <v>10</v>
      </c>
      <c r="F322" t="s">
        <v>40</v>
      </c>
      <c r="G322" s="24">
        <v>17.366647059999998</v>
      </c>
      <c r="H322" s="24">
        <v>63.259964707999998</v>
      </c>
    </row>
    <row r="323" spans="4:8">
      <c r="D323">
        <v>2012</v>
      </c>
      <c r="E323">
        <v>11</v>
      </c>
      <c r="F323" t="s">
        <v>40</v>
      </c>
      <c r="G323" s="24">
        <v>11.51543137</v>
      </c>
      <c r="H323" s="24">
        <v>52.727776466000002</v>
      </c>
    </row>
    <row r="324" spans="4:8">
      <c r="D324">
        <v>2012</v>
      </c>
      <c r="E324">
        <v>12</v>
      </c>
      <c r="F324" t="s">
        <v>40</v>
      </c>
      <c r="G324" s="24">
        <v>5.4881372549999998</v>
      </c>
      <c r="H324" s="24">
        <v>41.878647059000002</v>
      </c>
    </row>
    <row r="325" spans="4:8">
      <c r="D325">
        <v>2013</v>
      </c>
      <c r="E325">
        <v>1</v>
      </c>
      <c r="F325" t="s">
        <v>40</v>
      </c>
      <c r="G325" s="24">
        <v>4.1059607839999996</v>
      </c>
      <c r="H325" s="24">
        <v>39.390729411199999</v>
      </c>
    </row>
    <row r="326" spans="4:8">
      <c r="D326">
        <v>2013</v>
      </c>
      <c r="E326">
        <v>2</v>
      </c>
      <c r="F326" t="s">
        <v>40</v>
      </c>
      <c r="G326" s="24">
        <v>6.6584509799999996</v>
      </c>
      <c r="H326" s="24">
        <v>43.985211763999999</v>
      </c>
    </row>
    <row r="327" spans="4:8">
      <c r="D327">
        <v>2013</v>
      </c>
      <c r="E327">
        <v>3</v>
      </c>
      <c r="F327" t="s">
        <v>40</v>
      </c>
      <c r="G327" s="24">
        <v>9.1510980390000007</v>
      </c>
      <c r="H327" s="24">
        <v>48.471976470199998</v>
      </c>
    </row>
    <row r="328" spans="4:8">
      <c r="D328">
        <v>2013</v>
      </c>
      <c r="E328">
        <v>4</v>
      </c>
      <c r="F328" t="s">
        <v>40</v>
      </c>
      <c r="G328" s="24">
        <v>13.17109804</v>
      </c>
      <c r="H328" s="24">
        <v>55.707976471999999</v>
      </c>
    </row>
    <row r="329" spans="4:8">
      <c r="D329">
        <v>2013</v>
      </c>
      <c r="E329">
        <v>5</v>
      </c>
      <c r="F329" t="s">
        <v>40</v>
      </c>
      <c r="G329" s="24">
        <v>18.67098039</v>
      </c>
      <c r="H329" s="24">
        <v>65.607764701999997</v>
      </c>
    </row>
    <row r="330" spans="4:8">
      <c r="D330">
        <v>2013</v>
      </c>
      <c r="E330">
        <v>6</v>
      </c>
      <c r="F330" t="s">
        <v>40</v>
      </c>
      <c r="G330" s="24">
        <v>21.881411759999999</v>
      </c>
      <c r="H330" s="24">
        <v>71.386541167999994</v>
      </c>
    </row>
    <row r="331" spans="4:8">
      <c r="D331">
        <v>2013</v>
      </c>
      <c r="E331">
        <v>7</v>
      </c>
      <c r="F331" t="s">
        <v>40</v>
      </c>
      <c r="G331" s="24">
        <v>24.255372550000001</v>
      </c>
      <c r="H331" s="24">
        <v>75.659670590000005</v>
      </c>
    </row>
    <row r="332" spans="4:8">
      <c r="D332">
        <v>2013</v>
      </c>
      <c r="E332">
        <v>8</v>
      </c>
      <c r="F332" t="s">
        <v>40</v>
      </c>
      <c r="G332" s="24">
        <v>24.869686269999999</v>
      </c>
      <c r="H332" s="24">
        <v>76.765435285999999</v>
      </c>
    </row>
    <row r="333" spans="4:8">
      <c r="D333">
        <v>2000</v>
      </c>
      <c r="E333">
        <v>2</v>
      </c>
      <c r="F333" t="s">
        <v>41</v>
      </c>
      <c r="G333" s="24">
        <v>-7.668933333</v>
      </c>
      <c r="H333" s="24">
        <v>18.195920000600001</v>
      </c>
    </row>
    <row r="334" spans="4:8">
      <c r="D334">
        <v>2000</v>
      </c>
      <c r="E334">
        <v>3</v>
      </c>
      <c r="F334" t="s">
        <v>41</v>
      </c>
      <c r="G334" s="24">
        <v>-2.8408666669999998</v>
      </c>
      <c r="H334" s="24">
        <v>26.8864399994</v>
      </c>
    </row>
    <row r="335" spans="4:8">
      <c r="D335">
        <v>2000</v>
      </c>
      <c r="E335">
        <v>4</v>
      </c>
      <c r="F335" t="s">
        <v>41</v>
      </c>
      <c r="G335" s="24">
        <v>10.42513333</v>
      </c>
      <c r="H335" s="24">
        <v>50.765239993999998</v>
      </c>
    </row>
    <row r="336" spans="4:8">
      <c r="D336">
        <v>2000</v>
      </c>
      <c r="E336">
        <v>5</v>
      </c>
      <c r="F336" t="s">
        <v>41</v>
      </c>
      <c r="G336" s="24">
        <v>13.6822</v>
      </c>
      <c r="H336" s="24">
        <v>56.627960000000002</v>
      </c>
    </row>
    <row r="337" spans="4:8">
      <c r="D337">
        <v>2000</v>
      </c>
      <c r="E337">
        <v>6</v>
      </c>
      <c r="F337" t="s">
        <v>41</v>
      </c>
      <c r="G337" s="24">
        <v>20.45846667</v>
      </c>
      <c r="H337" s="24">
        <v>68.825240006000001</v>
      </c>
    </row>
    <row r="338" spans="4:8">
      <c r="D338">
        <v>2000</v>
      </c>
      <c r="E338">
        <v>7</v>
      </c>
      <c r="F338" t="s">
        <v>41</v>
      </c>
      <c r="G338" s="24">
        <v>22.154399999999999</v>
      </c>
      <c r="H338" s="24">
        <v>71.877920000000003</v>
      </c>
    </row>
    <row r="339" spans="4:8">
      <c r="D339">
        <v>2000</v>
      </c>
      <c r="E339">
        <v>8</v>
      </c>
      <c r="F339" t="s">
        <v>41</v>
      </c>
      <c r="G339" s="24">
        <v>21.040533329999999</v>
      </c>
      <c r="H339" s="24">
        <v>69.872959993999999</v>
      </c>
    </row>
    <row r="340" spans="4:8">
      <c r="D340">
        <v>2000</v>
      </c>
      <c r="E340">
        <v>9</v>
      </c>
      <c r="F340" t="s">
        <v>41</v>
      </c>
      <c r="G340" s="24">
        <v>13.699733330000001</v>
      </c>
      <c r="H340" s="24">
        <v>56.659519994</v>
      </c>
    </row>
    <row r="341" spans="4:8">
      <c r="D341">
        <v>2000</v>
      </c>
      <c r="E341">
        <v>10</v>
      </c>
      <c r="F341" t="s">
        <v>41</v>
      </c>
      <c r="G341" s="24">
        <v>2.9590666670000001</v>
      </c>
      <c r="H341" s="24">
        <v>37.326320000599999</v>
      </c>
    </row>
    <row r="342" spans="4:8">
      <c r="D342">
        <v>2000</v>
      </c>
      <c r="E342">
        <v>11</v>
      </c>
      <c r="F342" t="s">
        <v>41</v>
      </c>
      <c r="G342" s="24">
        <v>-6.1113333330000001</v>
      </c>
      <c r="H342" s="24">
        <v>20.999600000600001</v>
      </c>
    </row>
    <row r="343" spans="4:8">
      <c r="D343">
        <v>2000</v>
      </c>
      <c r="E343">
        <v>12</v>
      </c>
      <c r="F343" t="s">
        <v>41</v>
      </c>
      <c r="G343" s="24">
        <v>-7.8019999999999996</v>
      </c>
      <c r="H343" s="24">
        <v>17.956399999999999</v>
      </c>
    </row>
    <row r="344" spans="4:8">
      <c r="D344">
        <v>2001</v>
      </c>
      <c r="E344">
        <v>1</v>
      </c>
      <c r="F344" t="s">
        <v>41</v>
      </c>
      <c r="G344" s="24">
        <v>-12.056533330000001</v>
      </c>
      <c r="H344" s="24">
        <v>10.298240006</v>
      </c>
    </row>
    <row r="345" spans="4:8">
      <c r="D345">
        <v>2001</v>
      </c>
      <c r="E345">
        <v>2</v>
      </c>
      <c r="F345" t="s">
        <v>41</v>
      </c>
      <c r="G345" s="24">
        <v>-10.51926667</v>
      </c>
      <c r="H345" s="24">
        <v>13.065319993999999</v>
      </c>
    </row>
    <row r="346" spans="4:8">
      <c r="D346">
        <v>2001</v>
      </c>
      <c r="E346">
        <v>3</v>
      </c>
      <c r="F346" t="s">
        <v>41</v>
      </c>
      <c r="G346" s="24">
        <v>2.5399999999999999E-2</v>
      </c>
      <c r="H346" s="24">
        <v>32.045720000000003</v>
      </c>
    </row>
    <row r="347" spans="4:8">
      <c r="D347">
        <v>2001</v>
      </c>
      <c r="E347">
        <v>4</v>
      </c>
      <c r="F347" t="s">
        <v>41</v>
      </c>
      <c r="G347" s="24">
        <v>8.1129333330000009</v>
      </c>
      <c r="H347" s="24">
        <v>46.603279999400002</v>
      </c>
    </row>
    <row r="348" spans="4:8">
      <c r="D348">
        <v>2001</v>
      </c>
      <c r="E348">
        <v>5</v>
      </c>
      <c r="F348" t="s">
        <v>41</v>
      </c>
      <c r="G348" s="24">
        <v>17.689666670000001</v>
      </c>
      <c r="H348" s="24">
        <v>63.841400006000001</v>
      </c>
    </row>
    <row r="349" spans="4:8">
      <c r="D349">
        <v>2001</v>
      </c>
      <c r="E349">
        <v>6</v>
      </c>
      <c r="F349" t="s">
        <v>41</v>
      </c>
      <c r="G349" s="24">
        <v>20.092066670000001</v>
      </c>
      <c r="H349" s="24">
        <v>68.165720006000001</v>
      </c>
    </row>
    <row r="350" spans="4:8">
      <c r="D350">
        <v>2001</v>
      </c>
      <c r="E350">
        <v>7</v>
      </c>
      <c r="F350" t="s">
        <v>41</v>
      </c>
      <c r="G350" s="24">
        <v>20.633199999999999</v>
      </c>
      <c r="H350" s="24">
        <v>69.139759999999995</v>
      </c>
    </row>
    <row r="351" spans="4:8">
      <c r="D351">
        <v>2001</v>
      </c>
      <c r="E351">
        <v>8</v>
      </c>
      <c r="F351" t="s">
        <v>41</v>
      </c>
      <c r="G351" s="24">
        <v>20.085000000000001</v>
      </c>
      <c r="H351" s="24">
        <v>68.153000000000006</v>
      </c>
    </row>
    <row r="352" spans="4:8">
      <c r="D352">
        <v>2001</v>
      </c>
      <c r="E352">
        <v>9</v>
      </c>
      <c r="F352" t="s">
        <v>41</v>
      </c>
      <c r="G352" s="24">
        <v>13.0564</v>
      </c>
      <c r="H352" s="24">
        <v>55.501519999999999</v>
      </c>
    </row>
    <row r="353" spans="4:8">
      <c r="D353">
        <v>2001</v>
      </c>
      <c r="E353">
        <v>10</v>
      </c>
      <c r="F353" t="s">
        <v>41</v>
      </c>
      <c r="G353" s="24">
        <v>4.8006666669999998</v>
      </c>
      <c r="H353" s="24">
        <v>40.641200000600001</v>
      </c>
    </row>
    <row r="354" spans="4:8">
      <c r="D354">
        <v>2001</v>
      </c>
      <c r="E354">
        <v>11</v>
      </c>
      <c r="F354" t="s">
        <v>41</v>
      </c>
      <c r="G354" s="24">
        <v>-3.8E-3</v>
      </c>
      <c r="H354" s="24">
        <v>31.99316</v>
      </c>
    </row>
    <row r="355" spans="4:8">
      <c r="D355">
        <v>2001</v>
      </c>
      <c r="E355">
        <v>12</v>
      </c>
      <c r="F355" t="s">
        <v>41</v>
      </c>
      <c r="G355" s="24">
        <v>-10.758266669999999</v>
      </c>
      <c r="H355" s="24">
        <v>12.635119994</v>
      </c>
    </row>
    <row r="356" spans="4:8">
      <c r="D356">
        <v>2002</v>
      </c>
      <c r="E356">
        <v>1</v>
      </c>
      <c r="F356" t="s">
        <v>41</v>
      </c>
      <c r="G356" s="24">
        <v>-5.8732666670000002</v>
      </c>
      <c r="H356" s="24">
        <v>21.4281199994</v>
      </c>
    </row>
    <row r="357" spans="4:8">
      <c r="D357">
        <v>2002</v>
      </c>
      <c r="E357">
        <v>2</v>
      </c>
      <c r="F357" t="s">
        <v>41</v>
      </c>
      <c r="G357" s="24">
        <v>-4.1269999999999998</v>
      </c>
      <c r="H357" s="24">
        <v>24.571400000000001</v>
      </c>
    </row>
    <row r="358" spans="4:8">
      <c r="D358">
        <v>2002</v>
      </c>
      <c r="E358">
        <v>3</v>
      </c>
      <c r="F358" t="s">
        <v>41</v>
      </c>
      <c r="G358" s="24">
        <v>2.2221333329999999</v>
      </c>
      <c r="H358" s="24">
        <v>35.999839999400002</v>
      </c>
    </row>
    <row r="359" spans="4:8">
      <c r="D359">
        <v>2002</v>
      </c>
      <c r="E359">
        <v>4</v>
      </c>
      <c r="F359" t="s">
        <v>41</v>
      </c>
      <c r="G359" s="24">
        <v>5.4131999999999998</v>
      </c>
      <c r="H359" s="24">
        <v>41.743760000000002</v>
      </c>
    </row>
    <row r="360" spans="4:8">
      <c r="D360">
        <v>2002</v>
      </c>
      <c r="E360">
        <v>5</v>
      </c>
      <c r="F360" t="s">
        <v>41</v>
      </c>
      <c r="G360" s="24">
        <v>13.078799999999999</v>
      </c>
      <c r="H360" s="24">
        <v>55.541840000000001</v>
      </c>
    </row>
    <row r="361" spans="4:8">
      <c r="D361">
        <v>2002</v>
      </c>
      <c r="E361">
        <v>6</v>
      </c>
      <c r="F361" t="s">
        <v>41</v>
      </c>
      <c r="G361" s="24">
        <v>18.5122</v>
      </c>
      <c r="H361" s="24">
        <v>65.321960000000004</v>
      </c>
    </row>
    <row r="362" spans="4:8">
      <c r="D362">
        <v>2002</v>
      </c>
      <c r="E362">
        <v>7</v>
      </c>
      <c r="F362" t="s">
        <v>41</v>
      </c>
      <c r="G362" s="24">
        <v>21.364133330000001</v>
      </c>
      <c r="H362" s="24">
        <v>70.455439994000002</v>
      </c>
    </row>
    <row r="363" spans="4:8">
      <c r="D363">
        <v>2002</v>
      </c>
      <c r="E363">
        <v>8</v>
      </c>
      <c r="F363" t="s">
        <v>41</v>
      </c>
      <c r="G363" s="24">
        <v>20.23493333</v>
      </c>
      <c r="H363" s="24">
        <v>68.422879993999999</v>
      </c>
    </row>
    <row r="364" spans="4:8">
      <c r="D364">
        <v>2002</v>
      </c>
      <c r="E364">
        <v>9</v>
      </c>
      <c r="F364" t="s">
        <v>41</v>
      </c>
      <c r="G364" s="24">
        <v>15.50133333</v>
      </c>
      <c r="H364" s="24">
        <v>59.902399994</v>
      </c>
    </row>
    <row r="365" spans="4:8">
      <c r="D365">
        <v>2002</v>
      </c>
      <c r="E365">
        <v>10</v>
      </c>
      <c r="F365" t="s">
        <v>41</v>
      </c>
      <c r="G365" s="24">
        <v>6.3844666669999999</v>
      </c>
      <c r="H365" s="24">
        <v>43.492040000599999</v>
      </c>
    </row>
    <row r="366" spans="4:8">
      <c r="D366">
        <v>2002</v>
      </c>
      <c r="E366">
        <v>11</v>
      </c>
      <c r="F366" t="s">
        <v>41</v>
      </c>
      <c r="G366" s="24">
        <v>-0.138333333</v>
      </c>
      <c r="H366" s="24">
        <v>31.751000000600001</v>
      </c>
    </row>
    <row r="367" spans="4:8">
      <c r="D367">
        <v>2002</v>
      </c>
      <c r="E367">
        <v>12</v>
      </c>
      <c r="F367" t="s">
        <v>41</v>
      </c>
      <c r="G367" s="24">
        <v>-14.999133329999999</v>
      </c>
      <c r="H367" s="24">
        <v>5.0015600060000001</v>
      </c>
    </row>
    <row r="368" spans="4:8">
      <c r="D368">
        <v>2003</v>
      </c>
      <c r="E368">
        <v>1</v>
      </c>
      <c r="F368" t="s">
        <v>41</v>
      </c>
      <c r="G368" s="24">
        <v>-10.000400000000001</v>
      </c>
      <c r="H368" s="24">
        <v>13.999280000000001</v>
      </c>
    </row>
    <row r="369" spans="4:8">
      <c r="D369">
        <v>2003</v>
      </c>
      <c r="E369">
        <v>2</v>
      </c>
      <c r="F369" t="s">
        <v>41</v>
      </c>
      <c r="G369" s="24">
        <v>-10.937533330000001</v>
      </c>
      <c r="H369" s="24">
        <v>12.312440005999999</v>
      </c>
    </row>
    <row r="370" spans="4:8">
      <c r="D370">
        <v>2003</v>
      </c>
      <c r="E370">
        <v>3</v>
      </c>
      <c r="F370" t="s">
        <v>41</v>
      </c>
      <c r="G370" s="24">
        <v>-5.5374666670000003</v>
      </c>
      <c r="H370" s="24">
        <v>22.0325599994</v>
      </c>
    </row>
    <row r="371" spans="4:8">
      <c r="D371">
        <v>2003</v>
      </c>
      <c r="E371">
        <v>4</v>
      </c>
      <c r="F371" t="s">
        <v>41</v>
      </c>
      <c r="G371" s="24">
        <v>4.8686666670000003</v>
      </c>
      <c r="H371" s="24">
        <v>40.7636000006</v>
      </c>
    </row>
    <row r="372" spans="4:8">
      <c r="D372">
        <v>2003</v>
      </c>
      <c r="E372">
        <v>5</v>
      </c>
      <c r="F372" t="s">
        <v>41</v>
      </c>
      <c r="G372" s="24">
        <v>15.3264</v>
      </c>
      <c r="H372" s="24">
        <v>59.587519999999998</v>
      </c>
    </row>
    <row r="373" spans="4:8">
      <c r="D373">
        <v>2003</v>
      </c>
      <c r="E373">
        <v>6</v>
      </c>
      <c r="F373" t="s">
        <v>41</v>
      </c>
      <c r="G373" s="24">
        <v>19.015666670000002</v>
      </c>
      <c r="H373" s="24">
        <v>66.228200005999994</v>
      </c>
    </row>
    <row r="374" spans="4:8">
      <c r="D374">
        <v>2003</v>
      </c>
      <c r="E374">
        <v>7</v>
      </c>
      <c r="F374" t="s">
        <v>41</v>
      </c>
      <c r="G374" s="24">
        <v>20.558199999999999</v>
      </c>
      <c r="H374" s="24">
        <v>69.004760000000005</v>
      </c>
    </row>
    <row r="375" spans="4:8">
      <c r="D375">
        <v>2003</v>
      </c>
      <c r="E375">
        <v>8</v>
      </c>
      <c r="F375" t="s">
        <v>41</v>
      </c>
      <c r="G375" s="24">
        <v>21.779866670000001</v>
      </c>
      <c r="H375" s="24">
        <v>71.203760005999996</v>
      </c>
    </row>
    <row r="376" spans="4:8">
      <c r="D376">
        <v>2003</v>
      </c>
      <c r="E376">
        <v>9</v>
      </c>
      <c r="F376" t="s">
        <v>41</v>
      </c>
      <c r="G376" s="24">
        <v>15.04366667</v>
      </c>
      <c r="H376" s="24">
        <v>59.078600006000002</v>
      </c>
    </row>
    <row r="377" spans="4:8">
      <c r="D377">
        <v>2003</v>
      </c>
      <c r="E377">
        <v>10</v>
      </c>
      <c r="F377" t="s">
        <v>41</v>
      </c>
      <c r="G377" s="24">
        <v>6.7887333329999997</v>
      </c>
      <c r="H377" s="24">
        <v>44.219719999399999</v>
      </c>
    </row>
    <row r="378" spans="4:8">
      <c r="D378">
        <v>2003</v>
      </c>
      <c r="E378">
        <v>11</v>
      </c>
      <c r="F378" t="s">
        <v>41</v>
      </c>
      <c r="G378" s="24">
        <v>-4.0297333330000003</v>
      </c>
      <c r="H378" s="24">
        <v>24.746480000599998</v>
      </c>
    </row>
    <row r="379" spans="4:8">
      <c r="D379">
        <v>2003</v>
      </c>
      <c r="E379">
        <v>12</v>
      </c>
      <c r="F379" t="s">
        <v>41</v>
      </c>
      <c r="G379" s="24">
        <v>-7.2076000000000002</v>
      </c>
      <c r="H379" s="24">
        <v>19.026319999999998</v>
      </c>
    </row>
    <row r="380" spans="4:8">
      <c r="D380">
        <v>2004</v>
      </c>
      <c r="E380">
        <v>1</v>
      </c>
      <c r="F380" t="s">
        <v>41</v>
      </c>
      <c r="G380" s="24">
        <v>-11.200200000000001</v>
      </c>
      <c r="H380" s="24">
        <v>11.839639999999999</v>
      </c>
    </row>
    <row r="381" spans="4:8">
      <c r="D381">
        <v>2004</v>
      </c>
      <c r="E381">
        <v>2</v>
      </c>
      <c r="F381" t="s">
        <v>41</v>
      </c>
      <c r="G381" s="24">
        <v>-6.4186666670000001</v>
      </c>
      <c r="H381" s="24">
        <v>20.446399999400001</v>
      </c>
    </row>
    <row r="382" spans="4:8">
      <c r="D382">
        <v>2004</v>
      </c>
      <c r="E382">
        <v>3</v>
      </c>
      <c r="F382" t="s">
        <v>41</v>
      </c>
      <c r="G382" s="24">
        <v>-2.6878000000000002</v>
      </c>
      <c r="H382" s="24">
        <v>27.161960000000001</v>
      </c>
    </row>
    <row r="383" spans="4:8">
      <c r="D383">
        <v>2004</v>
      </c>
      <c r="E383">
        <v>4</v>
      </c>
      <c r="F383" t="s">
        <v>41</v>
      </c>
      <c r="G383" s="24">
        <v>6.347066667</v>
      </c>
      <c r="H383" s="24">
        <v>43.424720000599997</v>
      </c>
    </row>
    <row r="384" spans="4:8">
      <c r="D384">
        <v>2004</v>
      </c>
      <c r="E384">
        <v>5</v>
      </c>
      <c r="F384" t="s">
        <v>41</v>
      </c>
      <c r="G384" s="24">
        <v>16.561866670000001</v>
      </c>
      <c r="H384" s="24">
        <v>61.811360006000001</v>
      </c>
    </row>
    <row r="385" spans="4:8">
      <c r="D385">
        <v>2004</v>
      </c>
      <c r="E385">
        <v>6</v>
      </c>
      <c r="F385" t="s">
        <v>41</v>
      </c>
      <c r="G385" s="24">
        <v>20.75053333</v>
      </c>
      <c r="H385" s="24">
        <v>69.350959993999993</v>
      </c>
    </row>
    <row r="386" spans="4:8">
      <c r="D386">
        <v>2004</v>
      </c>
      <c r="E386">
        <v>7</v>
      </c>
      <c r="F386" t="s">
        <v>41</v>
      </c>
      <c r="G386" s="24">
        <v>21.829333330000001</v>
      </c>
      <c r="H386" s="24">
        <v>71.292799994000006</v>
      </c>
    </row>
    <row r="387" spans="4:8">
      <c r="D387">
        <v>2004</v>
      </c>
      <c r="E387">
        <v>8</v>
      </c>
      <c r="F387" t="s">
        <v>41</v>
      </c>
      <c r="G387" s="24">
        <v>20.061666670000001</v>
      </c>
      <c r="H387" s="24">
        <v>68.111000005999998</v>
      </c>
    </row>
    <row r="388" spans="4:8">
      <c r="D388">
        <v>2004</v>
      </c>
      <c r="E388">
        <v>9</v>
      </c>
      <c r="F388" t="s">
        <v>41</v>
      </c>
      <c r="G388" s="24">
        <v>14.8248</v>
      </c>
      <c r="H388" s="24">
        <v>58.684640000000002</v>
      </c>
    </row>
    <row r="389" spans="4:8">
      <c r="D389">
        <v>2004</v>
      </c>
      <c r="E389">
        <v>10</v>
      </c>
      <c r="F389" t="s">
        <v>41</v>
      </c>
      <c r="G389" s="24">
        <v>6.6037333330000001</v>
      </c>
      <c r="H389" s="24">
        <v>43.8867199994</v>
      </c>
    </row>
    <row r="390" spans="4:8">
      <c r="D390">
        <v>2004</v>
      </c>
      <c r="E390">
        <v>11</v>
      </c>
      <c r="F390" t="s">
        <v>41</v>
      </c>
      <c r="G390" s="24">
        <v>0.26593333299999999</v>
      </c>
      <c r="H390" s="24">
        <v>32.478679999400001</v>
      </c>
    </row>
    <row r="391" spans="4:8">
      <c r="D391">
        <v>2004</v>
      </c>
      <c r="E391">
        <v>12</v>
      </c>
      <c r="F391" t="s">
        <v>41</v>
      </c>
      <c r="G391" s="24">
        <v>-9.7948666670000009</v>
      </c>
      <c r="H391" s="24">
        <v>14.3692399994</v>
      </c>
    </row>
    <row r="392" spans="4:8">
      <c r="D392">
        <v>2005</v>
      </c>
      <c r="E392">
        <v>1</v>
      </c>
      <c r="F392" t="s">
        <v>41</v>
      </c>
      <c r="G392" s="24">
        <v>-11.8886</v>
      </c>
      <c r="H392" s="24">
        <v>10.600519999999999</v>
      </c>
    </row>
    <row r="393" spans="4:8">
      <c r="D393">
        <v>2005</v>
      </c>
      <c r="E393">
        <v>2</v>
      </c>
      <c r="F393" t="s">
        <v>41</v>
      </c>
      <c r="G393" s="24">
        <v>-15.356066670000001</v>
      </c>
      <c r="H393" s="24">
        <v>4.359079994</v>
      </c>
    </row>
    <row r="394" spans="4:8">
      <c r="D394">
        <v>2005</v>
      </c>
      <c r="E394">
        <v>3</v>
      </c>
      <c r="F394" t="s">
        <v>41</v>
      </c>
      <c r="G394" s="24">
        <v>-1.1724666669999999</v>
      </c>
      <c r="H394" s="24">
        <v>29.889559999399999</v>
      </c>
    </row>
    <row r="395" spans="4:8">
      <c r="D395">
        <v>2005</v>
      </c>
      <c r="E395">
        <v>4</v>
      </c>
      <c r="F395" t="s">
        <v>41</v>
      </c>
      <c r="G395" s="24">
        <v>7.6694000000000004</v>
      </c>
      <c r="H395" s="24">
        <v>45.804920000000003</v>
      </c>
    </row>
    <row r="396" spans="4:8">
      <c r="D396">
        <v>2005</v>
      </c>
      <c r="E396">
        <v>5</v>
      </c>
      <c r="F396" t="s">
        <v>41</v>
      </c>
      <c r="G396" s="24">
        <v>15.82653333</v>
      </c>
      <c r="H396" s="24">
        <v>60.487759994000001</v>
      </c>
    </row>
    <row r="397" spans="4:8">
      <c r="D397">
        <v>2005</v>
      </c>
      <c r="E397">
        <v>6</v>
      </c>
      <c r="F397" t="s">
        <v>41</v>
      </c>
      <c r="G397" s="24">
        <v>21.124333329999999</v>
      </c>
      <c r="H397" s="24">
        <v>70.023799994000001</v>
      </c>
    </row>
    <row r="398" spans="4:8">
      <c r="D398">
        <v>2005</v>
      </c>
      <c r="E398">
        <v>7</v>
      </c>
      <c r="F398" t="s">
        <v>41</v>
      </c>
      <c r="G398" s="24">
        <v>22.86933333</v>
      </c>
      <c r="H398" s="24">
        <v>73.164799994000006</v>
      </c>
    </row>
    <row r="399" spans="4:8">
      <c r="D399">
        <v>2005</v>
      </c>
      <c r="E399">
        <v>8</v>
      </c>
      <c r="F399" t="s">
        <v>41</v>
      </c>
      <c r="G399" s="24">
        <v>19.677733329999999</v>
      </c>
      <c r="H399" s="24">
        <v>67.419919993999997</v>
      </c>
    </row>
    <row r="400" spans="4:8">
      <c r="D400">
        <v>2005</v>
      </c>
      <c r="E400">
        <v>9</v>
      </c>
      <c r="F400" t="s">
        <v>41</v>
      </c>
      <c r="G400" s="24">
        <v>15.1022</v>
      </c>
      <c r="H400" s="24">
        <v>59.183959999999999</v>
      </c>
    </row>
    <row r="401" spans="4:8">
      <c r="D401">
        <v>2005</v>
      </c>
      <c r="E401">
        <v>10</v>
      </c>
      <c r="F401" t="s">
        <v>41</v>
      </c>
      <c r="G401" s="24">
        <v>7.6023333329999998</v>
      </c>
      <c r="H401" s="24">
        <v>45.684199999400001</v>
      </c>
    </row>
    <row r="402" spans="4:8">
      <c r="D402">
        <v>2005</v>
      </c>
      <c r="E402">
        <v>11</v>
      </c>
      <c r="F402" t="s">
        <v>41</v>
      </c>
      <c r="G402" s="24">
        <v>-0.88753333300000004</v>
      </c>
      <c r="H402" s="24">
        <v>30.402440000599999</v>
      </c>
    </row>
    <row r="403" spans="4:8">
      <c r="D403">
        <v>2005</v>
      </c>
      <c r="E403">
        <v>12</v>
      </c>
      <c r="F403" t="s">
        <v>41</v>
      </c>
      <c r="G403" s="24">
        <v>-8.5227333329999997</v>
      </c>
      <c r="H403" s="24">
        <v>16.659080000599999</v>
      </c>
    </row>
    <row r="404" spans="4:8">
      <c r="D404">
        <v>2006</v>
      </c>
      <c r="E404">
        <v>1</v>
      </c>
      <c r="F404" t="s">
        <v>41</v>
      </c>
      <c r="G404" s="24">
        <v>-18.866666670000001</v>
      </c>
      <c r="H404" s="24">
        <v>-1.960000006</v>
      </c>
    </row>
    <row r="405" spans="4:8">
      <c r="D405">
        <v>2006</v>
      </c>
      <c r="E405">
        <v>2</v>
      </c>
      <c r="F405" t="s">
        <v>41</v>
      </c>
      <c r="G405" s="24">
        <v>-9.1391333330000002</v>
      </c>
      <c r="H405" s="24">
        <v>15.5495600006</v>
      </c>
    </row>
    <row r="406" spans="4:8">
      <c r="D406">
        <v>2006</v>
      </c>
      <c r="E406">
        <v>3</v>
      </c>
      <c r="F406" t="s">
        <v>41</v>
      </c>
      <c r="G406" s="24">
        <v>7.2666670000000001E-3</v>
      </c>
      <c r="H406" s="24">
        <v>32.013080000599999</v>
      </c>
    </row>
    <row r="407" spans="4:8">
      <c r="D407">
        <v>2006</v>
      </c>
      <c r="E407">
        <v>4</v>
      </c>
      <c r="F407" t="s">
        <v>41</v>
      </c>
      <c r="G407" s="24">
        <v>7.8181333329999996</v>
      </c>
      <c r="H407" s="24">
        <v>46.072639999400003</v>
      </c>
    </row>
    <row r="408" spans="4:8">
      <c r="D408">
        <v>2006</v>
      </c>
      <c r="E408">
        <v>5</v>
      </c>
      <c r="F408" t="s">
        <v>41</v>
      </c>
      <c r="G408" s="24">
        <v>14.65886667</v>
      </c>
      <c r="H408" s="24">
        <v>58.385960005999998</v>
      </c>
    </row>
    <row r="409" spans="4:8">
      <c r="D409">
        <v>2006</v>
      </c>
      <c r="E409">
        <v>6</v>
      </c>
      <c r="F409" t="s">
        <v>41</v>
      </c>
      <c r="G409" s="24">
        <v>22.012666670000002</v>
      </c>
      <c r="H409" s="24">
        <v>71.622800006000006</v>
      </c>
    </row>
    <row r="410" spans="4:8">
      <c r="D410">
        <v>2006</v>
      </c>
      <c r="E410">
        <v>7</v>
      </c>
      <c r="F410" t="s">
        <v>41</v>
      </c>
      <c r="G410" s="24">
        <v>20.854466670000001</v>
      </c>
      <c r="H410" s="24">
        <v>69.538040006000003</v>
      </c>
    </row>
    <row r="411" spans="4:8">
      <c r="D411">
        <v>2006</v>
      </c>
      <c r="E411">
        <v>8</v>
      </c>
      <c r="F411" t="s">
        <v>41</v>
      </c>
      <c r="G411" s="24">
        <v>20.144400000000001</v>
      </c>
      <c r="H411" s="24">
        <v>68.259919999999994</v>
      </c>
    </row>
    <row r="412" spans="4:8">
      <c r="D412">
        <v>2006</v>
      </c>
      <c r="E412">
        <v>9</v>
      </c>
      <c r="F412" t="s">
        <v>41</v>
      </c>
      <c r="G412" s="24">
        <v>14.54693333</v>
      </c>
      <c r="H412" s="24">
        <v>58.184479994</v>
      </c>
    </row>
    <row r="413" spans="4:8">
      <c r="D413">
        <v>2006</v>
      </c>
      <c r="E413">
        <v>10</v>
      </c>
      <c r="F413" t="s">
        <v>41</v>
      </c>
      <c r="G413" s="24">
        <v>6.6996666669999998</v>
      </c>
      <c r="H413" s="24">
        <v>44.0594000006</v>
      </c>
    </row>
    <row r="414" spans="4:8">
      <c r="D414">
        <v>2006</v>
      </c>
      <c r="E414">
        <v>11</v>
      </c>
      <c r="F414" t="s">
        <v>41</v>
      </c>
      <c r="G414" s="24">
        <v>-1.5777333330000001</v>
      </c>
      <c r="H414" s="24">
        <v>29.160080000600001</v>
      </c>
    </row>
    <row r="415" spans="4:8">
      <c r="D415">
        <v>2006</v>
      </c>
      <c r="E415">
        <v>12</v>
      </c>
      <c r="F415" t="s">
        <v>41</v>
      </c>
      <c r="G415" s="24">
        <v>-6.0276666670000001</v>
      </c>
      <c r="H415" s="24">
        <v>21.150199999400002</v>
      </c>
    </row>
    <row r="416" spans="4:8">
      <c r="D416">
        <v>2007</v>
      </c>
      <c r="E416">
        <v>1</v>
      </c>
      <c r="F416" t="s">
        <v>41</v>
      </c>
      <c r="G416" s="24">
        <v>-6.2874666670000003</v>
      </c>
      <c r="H416" s="24">
        <v>20.682559999399999</v>
      </c>
    </row>
    <row r="417" spans="4:8">
      <c r="D417">
        <v>2007</v>
      </c>
      <c r="E417">
        <v>2</v>
      </c>
      <c r="F417" t="s">
        <v>41</v>
      </c>
      <c r="G417" s="24">
        <v>-7.9254666670000002</v>
      </c>
      <c r="H417" s="24">
        <v>17.734159999399999</v>
      </c>
    </row>
    <row r="418" spans="4:8">
      <c r="D418">
        <v>2007</v>
      </c>
      <c r="E418">
        <v>3</v>
      </c>
      <c r="F418" t="s">
        <v>41</v>
      </c>
      <c r="G418" s="24">
        <v>-4.4417333330000002</v>
      </c>
      <c r="H418" s="24">
        <v>24.0048800006</v>
      </c>
    </row>
    <row r="419" spans="4:8">
      <c r="D419">
        <v>2007</v>
      </c>
      <c r="E419">
        <v>4</v>
      </c>
      <c r="F419" t="s">
        <v>41</v>
      </c>
      <c r="G419" s="24">
        <v>9.0582666669999998</v>
      </c>
      <c r="H419" s="24">
        <v>48.304880000600001</v>
      </c>
    </row>
    <row r="420" spans="4:8">
      <c r="D420">
        <v>2007</v>
      </c>
      <c r="E420">
        <v>5</v>
      </c>
      <c r="F420" t="s">
        <v>41</v>
      </c>
      <c r="G420" s="24">
        <v>15.5916</v>
      </c>
      <c r="H420" s="24">
        <v>60.064880000000002</v>
      </c>
    </row>
    <row r="421" spans="4:8">
      <c r="D421">
        <v>2007</v>
      </c>
      <c r="E421">
        <v>6</v>
      </c>
      <c r="F421" t="s">
        <v>41</v>
      </c>
      <c r="G421" s="24">
        <v>19.430599999999998</v>
      </c>
      <c r="H421" s="24">
        <v>66.975080000000005</v>
      </c>
    </row>
    <row r="422" spans="4:8">
      <c r="D422">
        <v>2007</v>
      </c>
      <c r="E422">
        <v>7</v>
      </c>
      <c r="F422" t="s">
        <v>41</v>
      </c>
      <c r="G422" s="24">
        <v>22.577133329999999</v>
      </c>
      <c r="H422" s="24">
        <v>72.638839993999994</v>
      </c>
    </row>
    <row r="423" spans="4:8">
      <c r="D423">
        <v>2007</v>
      </c>
      <c r="E423">
        <v>8</v>
      </c>
      <c r="F423" t="s">
        <v>41</v>
      </c>
      <c r="G423" s="24">
        <v>20.9438</v>
      </c>
      <c r="H423" s="24">
        <v>69.698840000000004</v>
      </c>
    </row>
    <row r="424" spans="4:8">
      <c r="D424">
        <v>2007</v>
      </c>
      <c r="E424">
        <v>9</v>
      </c>
      <c r="F424" t="s">
        <v>41</v>
      </c>
      <c r="G424" s="24">
        <v>15.09493333</v>
      </c>
      <c r="H424" s="24">
        <v>59.170879994000003</v>
      </c>
    </row>
    <row r="425" spans="4:8">
      <c r="D425">
        <v>2007</v>
      </c>
      <c r="E425">
        <v>10</v>
      </c>
      <c r="F425" t="s">
        <v>41</v>
      </c>
      <c r="G425" s="24">
        <v>6.1603333329999996</v>
      </c>
      <c r="H425" s="24">
        <v>43.088599999400003</v>
      </c>
    </row>
    <row r="426" spans="4:8">
      <c r="D426">
        <v>2007</v>
      </c>
      <c r="E426">
        <v>11</v>
      </c>
      <c r="F426" t="s">
        <v>41</v>
      </c>
      <c r="G426" s="24">
        <v>-2.5257333329999998</v>
      </c>
      <c r="H426" s="24">
        <v>27.453680000599999</v>
      </c>
    </row>
    <row r="427" spans="4:8">
      <c r="D427">
        <v>2007</v>
      </c>
      <c r="E427">
        <v>12</v>
      </c>
      <c r="F427" t="s">
        <v>41</v>
      </c>
      <c r="G427" s="24">
        <v>-10.37153333</v>
      </c>
      <c r="H427" s="24">
        <v>13.331240006</v>
      </c>
    </row>
    <row r="428" spans="4:8">
      <c r="D428">
        <v>2008</v>
      </c>
      <c r="E428">
        <v>1</v>
      </c>
      <c r="F428" t="s">
        <v>41</v>
      </c>
      <c r="G428" s="24">
        <v>-18.10693333</v>
      </c>
      <c r="H428" s="24">
        <v>-0.59247999400000095</v>
      </c>
    </row>
    <row r="429" spans="4:8">
      <c r="D429">
        <v>2008</v>
      </c>
      <c r="E429">
        <v>2</v>
      </c>
      <c r="F429" t="s">
        <v>41</v>
      </c>
      <c r="G429" s="24">
        <v>-11.122733330000001</v>
      </c>
      <c r="H429" s="24">
        <v>11.979080006</v>
      </c>
    </row>
    <row r="430" spans="4:8">
      <c r="D430">
        <v>2008</v>
      </c>
      <c r="E430">
        <v>3</v>
      </c>
      <c r="F430" t="s">
        <v>41</v>
      </c>
      <c r="G430" s="24">
        <v>2.4664000000000001</v>
      </c>
      <c r="H430" s="24">
        <v>36.439520000000002</v>
      </c>
    </row>
    <row r="431" spans="4:8">
      <c r="D431">
        <v>2008</v>
      </c>
      <c r="E431">
        <v>4</v>
      </c>
      <c r="F431" t="s">
        <v>41</v>
      </c>
      <c r="G431" s="24">
        <v>8.3320000000000007</v>
      </c>
      <c r="H431" s="24">
        <v>46.997599999999998</v>
      </c>
    </row>
    <row r="432" spans="4:8">
      <c r="D432">
        <v>2008</v>
      </c>
      <c r="E432">
        <v>5</v>
      </c>
      <c r="F432" t="s">
        <v>41</v>
      </c>
      <c r="G432" s="24">
        <v>16.230466669999998</v>
      </c>
      <c r="H432" s="24">
        <v>61.214840006000003</v>
      </c>
    </row>
    <row r="433" spans="4:8">
      <c r="D433">
        <v>2008</v>
      </c>
      <c r="E433">
        <v>6</v>
      </c>
      <c r="F433" t="s">
        <v>41</v>
      </c>
      <c r="G433" s="24">
        <v>20.729533329999999</v>
      </c>
      <c r="H433" s="24">
        <v>69.313159994000003</v>
      </c>
    </row>
    <row r="434" spans="4:8">
      <c r="D434">
        <v>2008</v>
      </c>
      <c r="E434">
        <v>7</v>
      </c>
      <c r="F434" t="s">
        <v>41</v>
      </c>
      <c r="G434" s="24">
        <v>23.837066669999999</v>
      </c>
      <c r="H434" s="24">
        <v>74.906720006</v>
      </c>
    </row>
    <row r="435" spans="4:8">
      <c r="D435">
        <v>2008</v>
      </c>
      <c r="E435">
        <v>8</v>
      </c>
      <c r="F435" t="s">
        <v>41</v>
      </c>
      <c r="G435" s="24">
        <v>21.286133329999998</v>
      </c>
      <c r="H435" s="24">
        <v>70.315039994000003</v>
      </c>
    </row>
    <row r="436" spans="4:8">
      <c r="D436">
        <v>2008</v>
      </c>
      <c r="E436">
        <v>9</v>
      </c>
      <c r="F436" t="s">
        <v>41</v>
      </c>
      <c r="G436" s="24">
        <v>12.4282</v>
      </c>
      <c r="H436" s="24">
        <v>54.370759999999997</v>
      </c>
    </row>
    <row r="437" spans="4:8">
      <c r="D437">
        <v>2008</v>
      </c>
      <c r="E437">
        <v>10</v>
      </c>
      <c r="F437" t="s">
        <v>41</v>
      </c>
      <c r="G437" s="24">
        <v>7.0092666670000003</v>
      </c>
      <c r="H437" s="24">
        <v>44.616680000599999</v>
      </c>
    </row>
    <row r="438" spans="4:8">
      <c r="D438">
        <v>2008</v>
      </c>
      <c r="E438">
        <v>11</v>
      </c>
      <c r="F438" t="s">
        <v>41</v>
      </c>
      <c r="G438" s="24">
        <v>0.65620000000000001</v>
      </c>
      <c r="H438" s="24">
        <v>33.181159999999998</v>
      </c>
    </row>
    <row r="439" spans="4:8">
      <c r="D439">
        <v>2008</v>
      </c>
      <c r="E439">
        <v>12</v>
      </c>
      <c r="F439" t="s">
        <v>41</v>
      </c>
      <c r="G439" s="24">
        <v>-8.9171333330000007</v>
      </c>
      <c r="H439" s="24">
        <v>15.949160000599999</v>
      </c>
    </row>
    <row r="440" spans="4:8">
      <c r="D440">
        <v>2009</v>
      </c>
      <c r="E440">
        <v>1</v>
      </c>
      <c r="F440" t="s">
        <v>41</v>
      </c>
      <c r="G440" s="24">
        <v>-11.58646667</v>
      </c>
      <c r="H440" s="24">
        <v>11.144359994</v>
      </c>
    </row>
    <row r="441" spans="4:8">
      <c r="D441">
        <v>2009</v>
      </c>
      <c r="E441">
        <v>2</v>
      </c>
      <c r="F441" t="s">
        <v>41</v>
      </c>
      <c r="G441" s="24">
        <v>-11.058666669999999</v>
      </c>
      <c r="H441" s="24">
        <v>12.094399994</v>
      </c>
    </row>
    <row r="442" spans="4:8">
      <c r="D442">
        <v>2009</v>
      </c>
      <c r="E442">
        <v>3</v>
      </c>
      <c r="F442" t="s">
        <v>41</v>
      </c>
      <c r="G442" s="24">
        <v>-1.9781333329999999</v>
      </c>
      <c r="H442" s="24">
        <v>28.439360000600001</v>
      </c>
    </row>
    <row r="443" spans="4:8">
      <c r="D443">
        <v>2009</v>
      </c>
      <c r="E443">
        <v>4</v>
      </c>
      <c r="F443" t="s">
        <v>41</v>
      </c>
      <c r="G443" s="24">
        <v>6.3887999999999998</v>
      </c>
      <c r="H443" s="24">
        <v>43.499839999999999</v>
      </c>
    </row>
    <row r="444" spans="4:8">
      <c r="D444">
        <v>2009</v>
      </c>
      <c r="E444">
        <v>5</v>
      </c>
      <c r="F444" t="s">
        <v>41</v>
      </c>
      <c r="G444" s="24">
        <v>14.38093333</v>
      </c>
      <c r="H444" s="24">
        <v>57.885679994</v>
      </c>
    </row>
    <row r="445" spans="4:8">
      <c r="D445">
        <v>2009</v>
      </c>
      <c r="E445">
        <v>6</v>
      </c>
      <c r="F445" t="s">
        <v>41</v>
      </c>
      <c r="G445" s="24">
        <v>19.523933329999998</v>
      </c>
      <c r="H445" s="24">
        <v>67.143079994000004</v>
      </c>
    </row>
    <row r="446" spans="4:8">
      <c r="D446">
        <v>2009</v>
      </c>
      <c r="E446">
        <v>7</v>
      </c>
      <c r="F446" t="s">
        <v>41</v>
      </c>
      <c r="G446" s="24">
        <v>21.3292</v>
      </c>
      <c r="H446" s="24">
        <v>70.392560000000003</v>
      </c>
    </row>
    <row r="447" spans="4:8">
      <c r="D447">
        <v>2009</v>
      </c>
      <c r="E447">
        <v>8</v>
      </c>
      <c r="F447" t="s">
        <v>41</v>
      </c>
      <c r="G447" s="24">
        <v>19.368066670000001</v>
      </c>
      <c r="H447" s="24">
        <v>66.862520005999997</v>
      </c>
    </row>
    <row r="448" spans="4:8">
      <c r="D448">
        <v>2009</v>
      </c>
      <c r="E448">
        <v>9</v>
      </c>
      <c r="F448" t="s">
        <v>41</v>
      </c>
      <c r="G448" s="24">
        <v>14.05826667</v>
      </c>
      <c r="H448" s="24">
        <v>57.304880005999998</v>
      </c>
    </row>
    <row r="449" spans="4:8">
      <c r="D449">
        <v>2009</v>
      </c>
      <c r="E449">
        <v>10</v>
      </c>
      <c r="F449" t="s">
        <v>41</v>
      </c>
      <c r="G449" s="24">
        <v>6.7842666669999998</v>
      </c>
      <c r="H449" s="24">
        <v>44.211680000599998</v>
      </c>
    </row>
    <row r="450" spans="4:8">
      <c r="D450">
        <v>2009</v>
      </c>
      <c r="E450">
        <v>11</v>
      </c>
      <c r="F450" t="s">
        <v>41</v>
      </c>
      <c r="G450" s="24">
        <v>-2.2406000000000001</v>
      </c>
      <c r="H450" s="24">
        <v>27.966919999999998</v>
      </c>
    </row>
    <row r="451" spans="4:8">
      <c r="D451">
        <v>2009</v>
      </c>
      <c r="E451">
        <v>12</v>
      </c>
      <c r="F451" t="s">
        <v>41</v>
      </c>
      <c r="G451" s="24">
        <v>-10.462733330000001</v>
      </c>
      <c r="H451" s="24">
        <v>13.167080006000001</v>
      </c>
    </row>
    <row r="452" spans="4:8">
      <c r="D452">
        <v>2010</v>
      </c>
      <c r="E452">
        <v>1</v>
      </c>
      <c r="F452" t="s">
        <v>41</v>
      </c>
      <c r="G452" s="24">
        <v>-15.3734</v>
      </c>
      <c r="H452" s="24">
        <v>4.3278800000000004</v>
      </c>
    </row>
    <row r="453" spans="4:8">
      <c r="D453">
        <v>2010</v>
      </c>
      <c r="E453">
        <v>2</v>
      </c>
      <c r="F453" t="s">
        <v>41</v>
      </c>
      <c r="G453" s="24">
        <v>-15.39593333</v>
      </c>
      <c r="H453" s="24">
        <v>4.2873200059999999</v>
      </c>
    </row>
    <row r="454" spans="4:8">
      <c r="D454">
        <v>2010</v>
      </c>
      <c r="E454">
        <v>3</v>
      </c>
      <c r="F454" t="s">
        <v>41</v>
      </c>
      <c r="G454" s="24">
        <v>-3.6576</v>
      </c>
      <c r="H454" s="24">
        <v>25.416319999999999</v>
      </c>
    </row>
    <row r="455" spans="4:8">
      <c r="D455">
        <v>2010</v>
      </c>
      <c r="E455">
        <v>4</v>
      </c>
      <c r="F455" t="s">
        <v>41</v>
      </c>
      <c r="G455" s="24">
        <v>7.1066000000000003</v>
      </c>
      <c r="H455" s="24">
        <v>44.791879999999999</v>
      </c>
    </row>
    <row r="456" spans="4:8">
      <c r="D456">
        <v>2010</v>
      </c>
      <c r="E456">
        <v>5</v>
      </c>
      <c r="F456" t="s">
        <v>41</v>
      </c>
      <c r="G456" s="24">
        <v>14.746266670000001</v>
      </c>
      <c r="H456" s="24">
        <v>58.543280006000003</v>
      </c>
    </row>
    <row r="457" spans="4:8">
      <c r="D457">
        <v>2010</v>
      </c>
      <c r="E457">
        <v>6</v>
      </c>
      <c r="F457" t="s">
        <v>41</v>
      </c>
      <c r="G457" s="24">
        <v>21.688866669999999</v>
      </c>
      <c r="H457" s="24">
        <v>71.039960006000001</v>
      </c>
    </row>
    <row r="458" spans="4:8">
      <c r="D458">
        <v>2010</v>
      </c>
      <c r="E458">
        <v>7</v>
      </c>
      <c r="F458" t="s">
        <v>41</v>
      </c>
      <c r="G458" s="24">
        <v>21.7484</v>
      </c>
      <c r="H458" s="24">
        <v>71.147120000000001</v>
      </c>
    </row>
    <row r="459" spans="4:8">
      <c r="D459">
        <v>2010</v>
      </c>
      <c r="E459">
        <v>8</v>
      </c>
      <c r="F459" t="s">
        <v>41</v>
      </c>
      <c r="G459" s="24">
        <v>22.116733329999999</v>
      </c>
      <c r="H459" s="24">
        <v>71.810119994000004</v>
      </c>
    </row>
    <row r="460" spans="4:8">
      <c r="D460">
        <v>2010</v>
      </c>
      <c r="E460">
        <v>9</v>
      </c>
      <c r="F460" t="s">
        <v>41</v>
      </c>
      <c r="G460" s="24">
        <v>14.500133330000001</v>
      </c>
      <c r="H460" s="24">
        <v>58.100239993999999</v>
      </c>
    </row>
    <row r="461" spans="4:8">
      <c r="D461">
        <v>2010</v>
      </c>
      <c r="E461">
        <v>10</v>
      </c>
      <c r="F461" t="s">
        <v>41</v>
      </c>
      <c r="G461" s="24">
        <v>6.5080666669999996</v>
      </c>
      <c r="H461" s="24">
        <v>43.714520000599997</v>
      </c>
    </row>
    <row r="462" spans="4:8">
      <c r="D462">
        <v>2010</v>
      </c>
      <c r="E462">
        <v>11</v>
      </c>
      <c r="F462" t="s">
        <v>41</v>
      </c>
      <c r="G462" s="24">
        <v>1.5489999999999999</v>
      </c>
      <c r="H462" s="24">
        <v>34.788200000000003</v>
      </c>
    </row>
    <row r="463" spans="4:8">
      <c r="D463">
        <v>2010</v>
      </c>
      <c r="E463">
        <v>12</v>
      </c>
      <c r="F463" t="s">
        <v>41</v>
      </c>
      <c r="G463" s="24">
        <v>-9.5836666669999993</v>
      </c>
      <c r="H463" s="24">
        <v>14.7493999994</v>
      </c>
    </row>
    <row r="464" spans="4:8">
      <c r="D464">
        <v>2011</v>
      </c>
      <c r="E464">
        <v>1</v>
      </c>
      <c r="F464" t="s">
        <v>41</v>
      </c>
      <c r="G464" s="24">
        <v>-16.10766667</v>
      </c>
      <c r="H464" s="24">
        <v>3.0061999940000002</v>
      </c>
    </row>
    <row r="465" spans="4:8">
      <c r="D465">
        <v>2011</v>
      </c>
      <c r="E465">
        <v>2</v>
      </c>
      <c r="F465" t="s">
        <v>41</v>
      </c>
      <c r="G465" s="24">
        <v>-12.2202</v>
      </c>
      <c r="H465" s="24">
        <v>10.003640000000001</v>
      </c>
    </row>
    <row r="466" spans="4:8">
      <c r="D466">
        <v>2011</v>
      </c>
      <c r="E466">
        <v>3</v>
      </c>
      <c r="F466" t="s">
        <v>41</v>
      </c>
      <c r="G466" s="24">
        <v>-4.9427333329999996</v>
      </c>
      <c r="H466" s="24">
        <v>23.103080000599999</v>
      </c>
    </row>
    <row r="467" spans="4:8">
      <c r="D467">
        <v>2011</v>
      </c>
      <c r="E467">
        <v>4</v>
      </c>
      <c r="F467" t="s">
        <v>41</v>
      </c>
      <c r="G467" s="24">
        <v>9.2807999999999993</v>
      </c>
      <c r="H467" s="24">
        <v>48.705440000000003</v>
      </c>
    </row>
    <row r="468" spans="4:8">
      <c r="D468">
        <v>2011</v>
      </c>
      <c r="E468">
        <v>5</v>
      </c>
      <c r="F468" t="s">
        <v>41</v>
      </c>
      <c r="G468" s="24">
        <v>15.08706667</v>
      </c>
      <c r="H468" s="24">
        <v>59.156720006</v>
      </c>
    </row>
    <row r="469" spans="4:8">
      <c r="D469">
        <v>2011</v>
      </c>
      <c r="E469">
        <v>6</v>
      </c>
      <c r="F469" t="s">
        <v>41</v>
      </c>
      <c r="G469" s="24">
        <v>20.663</v>
      </c>
      <c r="H469" s="24">
        <v>69.193399999999997</v>
      </c>
    </row>
    <row r="470" spans="4:8">
      <c r="D470">
        <v>2011</v>
      </c>
      <c r="E470">
        <v>7</v>
      </c>
      <c r="F470" t="s">
        <v>41</v>
      </c>
      <c r="G470" s="24">
        <v>22.435733330000001</v>
      </c>
      <c r="H470" s="24">
        <v>72.384319993999995</v>
      </c>
    </row>
    <row r="471" spans="4:8">
      <c r="D471">
        <v>2011</v>
      </c>
      <c r="E471">
        <v>8</v>
      </c>
      <c r="F471" t="s">
        <v>41</v>
      </c>
      <c r="G471" s="24">
        <v>19.836266670000001</v>
      </c>
      <c r="H471" s="24">
        <v>67.705280005999995</v>
      </c>
    </row>
    <row r="472" spans="4:8">
      <c r="D472">
        <v>2011</v>
      </c>
      <c r="E472">
        <v>9</v>
      </c>
      <c r="F472" t="s">
        <v>41</v>
      </c>
      <c r="G472" s="24">
        <v>15.35186667</v>
      </c>
      <c r="H472" s="24">
        <v>59.633360005999997</v>
      </c>
    </row>
    <row r="473" spans="4:8">
      <c r="D473">
        <v>2011</v>
      </c>
      <c r="E473">
        <v>10</v>
      </c>
      <c r="F473" t="s">
        <v>41</v>
      </c>
      <c r="G473" s="24">
        <v>7.335266667</v>
      </c>
      <c r="H473" s="24">
        <v>45.203480000600003</v>
      </c>
    </row>
    <row r="474" spans="4:8">
      <c r="D474">
        <v>2011</v>
      </c>
      <c r="E474">
        <v>11</v>
      </c>
      <c r="F474" t="s">
        <v>41</v>
      </c>
      <c r="G474" s="24">
        <v>-5.7991999999999999</v>
      </c>
      <c r="H474" s="24">
        <v>21.561440000000001</v>
      </c>
    </row>
    <row r="475" spans="4:8">
      <c r="D475">
        <v>2011</v>
      </c>
      <c r="E475">
        <v>12</v>
      </c>
      <c r="F475" t="s">
        <v>41</v>
      </c>
      <c r="G475" s="24">
        <v>-11.909000000000001</v>
      </c>
      <c r="H475" s="24">
        <v>10.563800000000001</v>
      </c>
    </row>
    <row r="476" spans="4:8">
      <c r="D476">
        <v>2012</v>
      </c>
      <c r="E476">
        <v>1</v>
      </c>
      <c r="F476" t="s">
        <v>41</v>
      </c>
      <c r="G476" s="24">
        <v>-15.687466669999999</v>
      </c>
      <c r="H476" s="24">
        <v>3.7625599940000001</v>
      </c>
    </row>
    <row r="477" spans="4:8">
      <c r="D477">
        <v>2012</v>
      </c>
      <c r="E477">
        <v>2</v>
      </c>
      <c r="F477" t="s">
        <v>41</v>
      </c>
      <c r="G477" s="24">
        <v>-17.3216</v>
      </c>
      <c r="H477" s="24">
        <v>0.82112000000000096</v>
      </c>
    </row>
    <row r="478" spans="4:8">
      <c r="D478">
        <v>2012</v>
      </c>
      <c r="E478">
        <v>3</v>
      </c>
      <c r="F478" t="s">
        <v>41</v>
      </c>
      <c r="G478" s="24">
        <v>-3.9325333329999999</v>
      </c>
      <c r="H478" s="24">
        <v>24.921440000600001</v>
      </c>
    </row>
    <row r="479" spans="4:8">
      <c r="D479">
        <v>2012</v>
      </c>
      <c r="E479">
        <v>4</v>
      </c>
      <c r="F479" t="s">
        <v>41</v>
      </c>
      <c r="G479" s="24">
        <v>12.18426667</v>
      </c>
      <c r="H479" s="24">
        <v>53.931680006000001</v>
      </c>
    </row>
    <row r="480" spans="4:8">
      <c r="D480">
        <v>2012</v>
      </c>
      <c r="E480">
        <v>5</v>
      </c>
      <c r="F480" t="s">
        <v>41</v>
      </c>
      <c r="G480" s="24">
        <v>16.250866670000001</v>
      </c>
      <c r="H480" s="24">
        <v>61.251560005999998</v>
      </c>
    </row>
    <row r="481" spans="4:8">
      <c r="D481">
        <v>2012</v>
      </c>
      <c r="E481">
        <v>6</v>
      </c>
      <c r="F481" t="s">
        <v>41</v>
      </c>
      <c r="G481" s="24">
        <v>21.8904</v>
      </c>
      <c r="H481" s="24">
        <v>71.402720000000002</v>
      </c>
    </row>
    <row r="482" spans="4:8">
      <c r="D482">
        <v>2012</v>
      </c>
      <c r="E482">
        <v>7</v>
      </c>
      <c r="F482" t="s">
        <v>41</v>
      </c>
      <c r="G482" s="24">
        <v>23.653400000000001</v>
      </c>
      <c r="H482" s="24">
        <v>74.576120000000003</v>
      </c>
    </row>
    <row r="483" spans="4:8">
      <c r="D483">
        <v>2012</v>
      </c>
      <c r="E483">
        <v>8</v>
      </c>
      <c r="F483" t="s">
        <v>41</v>
      </c>
      <c r="G483" s="24">
        <v>21.7334</v>
      </c>
      <c r="H483" s="24">
        <v>71.12012</v>
      </c>
    </row>
    <row r="484" spans="4:8">
      <c r="D484">
        <v>2012</v>
      </c>
      <c r="E484">
        <v>9</v>
      </c>
      <c r="F484" t="s">
        <v>41</v>
      </c>
      <c r="G484" s="24">
        <v>14.558199999999999</v>
      </c>
      <c r="H484" s="24">
        <v>58.20476</v>
      </c>
    </row>
    <row r="485" spans="4:8">
      <c r="D485">
        <v>2012</v>
      </c>
      <c r="E485">
        <v>10</v>
      </c>
      <c r="F485" t="s">
        <v>41</v>
      </c>
      <c r="G485" s="24">
        <v>7.2069333330000003</v>
      </c>
      <c r="H485" s="24">
        <v>44.972479999400001</v>
      </c>
    </row>
    <row r="486" spans="4:8">
      <c r="D486">
        <v>2012</v>
      </c>
      <c r="E486">
        <v>11</v>
      </c>
      <c r="F486" t="s">
        <v>41</v>
      </c>
      <c r="G486" s="24">
        <v>-3.1214</v>
      </c>
      <c r="H486" s="24">
        <v>26.38148</v>
      </c>
    </row>
    <row r="487" spans="4:8">
      <c r="D487">
        <v>2012</v>
      </c>
      <c r="E487">
        <v>12</v>
      </c>
      <c r="F487" t="s">
        <v>41</v>
      </c>
      <c r="G487" s="24">
        <v>-15.807133329999999</v>
      </c>
      <c r="H487" s="24">
        <v>3.5471600059999999</v>
      </c>
    </row>
    <row r="488" spans="4:8">
      <c r="D488">
        <v>2013</v>
      </c>
      <c r="E488">
        <v>1</v>
      </c>
      <c r="F488" t="s">
        <v>41</v>
      </c>
      <c r="G488" s="24">
        <v>-10.85386667</v>
      </c>
      <c r="H488" s="24">
        <v>12.463039994000001</v>
      </c>
    </row>
    <row r="489" spans="4:8">
      <c r="D489">
        <v>2013</v>
      </c>
      <c r="E489">
        <v>2</v>
      </c>
      <c r="F489" t="s">
        <v>41</v>
      </c>
      <c r="G489" s="24">
        <v>-9.4674666670000001</v>
      </c>
      <c r="H489" s="24">
        <v>14.9585599994</v>
      </c>
    </row>
    <row r="490" spans="4:8">
      <c r="D490">
        <v>2013</v>
      </c>
      <c r="E490">
        <v>3</v>
      </c>
      <c r="F490" t="s">
        <v>41</v>
      </c>
      <c r="G490" s="24">
        <v>-0.83279999999999998</v>
      </c>
      <c r="H490" s="24">
        <v>30.500959999999999</v>
      </c>
    </row>
    <row r="491" spans="4:8">
      <c r="D491">
        <v>2013</v>
      </c>
      <c r="E491">
        <v>4</v>
      </c>
      <c r="F491" t="s">
        <v>41</v>
      </c>
      <c r="G491" s="24">
        <v>8.4155333330000008</v>
      </c>
      <c r="H491" s="24">
        <v>47.147959999400001</v>
      </c>
    </row>
    <row r="492" spans="4:8">
      <c r="D492">
        <v>2013</v>
      </c>
      <c r="E492">
        <v>5</v>
      </c>
      <c r="F492" t="s">
        <v>41</v>
      </c>
      <c r="G492" s="24">
        <v>14.133466670000001</v>
      </c>
      <c r="H492" s="24">
        <v>57.440240006000003</v>
      </c>
    </row>
    <row r="493" spans="4:8">
      <c r="D493">
        <v>2013</v>
      </c>
      <c r="E493">
        <v>6</v>
      </c>
      <c r="F493" t="s">
        <v>41</v>
      </c>
      <c r="G493" s="24">
        <v>19.520066669999999</v>
      </c>
      <c r="H493" s="24">
        <v>67.136120005999999</v>
      </c>
    </row>
    <row r="494" spans="4:8">
      <c r="D494">
        <v>2013</v>
      </c>
      <c r="E494">
        <v>7</v>
      </c>
      <c r="F494" t="s">
        <v>41</v>
      </c>
      <c r="G494" s="24">
        <v>21.395466670000001</v>
      </c>
      <c r="H494" s="24">
        <v>70.511840006</v>
      </c>
    </row>
    <row r="495" spans="4:8">
      <c r="D495">
        <v>2013</v>
      </c>
      <c r="E495">
        <v>8</v>
      </c>
      <c r="F495" t="s">
        <v>41</v>
      </c>
      <c r="G495" s="24">
        <v>19.984866669999999</v>
      </c>
      <c r="H495" s="24">
        <v>67.972760006000001</v>
      </c>
    </row>
    <row r="496" spans="4:8">
      <c r="D496">
        <v>2000</v>
      </c>
      <c r="E496">
        <v>2</v>
      </c>
      <c r="F496" t="s">
        <v>42</v>
      </c>
      <c r="G496" s="24">
        <v>0.84384210500000001</v>
      </c>
      <c r="H496" s="24">
        <v>33.518915788999998</v>
      </c>
    </row>
    <row r="497" spans="4:8">
      <c r="D497">
        <v>2000</v>
      </c>
      <c r="E497">
        <v>3</v>
      </c>
      <c r="F497" t="s">
        <v>42</v>
      </c>
      <c r="G497" s="24">
        <v>8.582752632</v>
      </c>
      <c r="H497" s="24">
        <v>47.448954737599998</v>
      </c>
    </row>
    <row r="498" spans="4:8">
      <c r="D498">
        <v>2000</v>
      </c>
      <c r="E498">
        <v>4</v>
      </c>
      <c r="F498" t="s">
        <v>42</v>
      </c>
      <c r="G498" s="24">
        <v>14.45637105</v>
      </c>
      <c r="H498" s="24">
        <v>58.021467889999997</v>
      </c>
    </row>
    <row r="499" spans="4:8">
      <c r="D499">
        <v>2000</v>
      </c>
      <c r="E499">
        <v>5</v>
      </c>
      <c r="F499" t="s">
        <v>42</v>
      </c>
      <c r="G499" s="24">
        <v>20.472163160000001</v>
      </c>
      <c r="H499" s="24">
        <v>68.849893687999995</v>
      </c>
    </row>
    <row r="500" spans="4:8">
      <c r="D500">
        <v>2000</v>
      </c>
      <c r="E500">
        <v>6</v>
      </c>
      <c r="F500" t="s">
        <v>42</v>
      </c>
      <c r="G500" s="24">
        <v>23.985315790000001</v>
      </c>
      <c r="H500" s="24">
        <v>75.173568422000002</v>
      </c>
    </row>
    <row r="501" spans="4:8">
      <c r="D501">
        <v>2000</v>
      </c>
      <c r="E501">
        <v>7</v>
      </c>
      <c r="F501" t="s">
        <v>42</v>
      </c>
      <c r="G501" s="24">
        <v>26.452284209999998</v>
      </c>
      <c r="H501" s="24">
        <v>79.614111578000006</v>
      </c>
    </row>
    <row r="502" spans="4:8">
      <c r="D502">
        <v>2000</v>
      </c>
      <c r="E502">
        <v>8</v>
      </c>
      <c r="F502" t="s">
        <v>42</v>
      </c>
      <c r="G502" s="24">
        <v>25.008257889999999</v>
      </c>
      <c r="H502" s="24">
        <v>77.014864201999998</v>
      </c>
    </row>
    <row r="503" spans="4:8">
      <c r="D503">
        <v>2000</v>
      </c>
      <c r="E503">
        <v>9</v>
      </c>
      <c r="F503" t="s">
        <v>42</v>
      </c>
      <c r="G503" s="24">
        <v>20.894715789999999</v>
      </c>
      <c r="H503" s="24">
        <v>69.610488422000003</v>
      </c>
    </row>
    <row r="504" spans="4:8">
      <c r="D504">
        <v>2000</v>
      </c>
      <c r="E504">
        <v>10</v>
      </c>
      <c r="F504" t="s">
        <v>42</v>
      </c>
      <c r="G504" s="24">
        <v>14.17863421</v>
      </c>
      <c r="H504" s="24">
        <v>57.521541577999997</v>
      </c>
    </row>
    <row r="505" spans="4:8">
      <c r="D505">
        <v>2000</v>
      </c>
      <c r="E505">
        <v>11</v>
      </c>
      <c r="F505" t="s">
        <v>42</v>
      </c>
      <c r="G505" s="24">
        <v>6.1536894740000001</v>
      </c>
      <c r="H505" s="24">
        <v>43.076641053199999</v>
      </c>
    </row>
    <row r="506" spans="4:8">
      <c r="D506">
        <v>2000</v>
      </c>
      <c r="E506">
        <v>12</v>
      </c>
      <c r="F506" t="s">
        <v>42</v>
      </c>
      <c r="G506" s="24">
        <v>1.8251842110000001</v>
      </c>
      <c r="H506" s="24">
        <v>35.285331579800001</v>
      </c>
    </row>
    <row r="507" spans="4:8">
      <c r="D507">
        <v>2001</v>
      </c>
      <c r="E507">
        <v>1</v>
      </c>
      <c r="F507" t="s">
        <v>42</v>
      </c>
      <c r="G507" s="24">
        <v>-1.1575736839999999</v>
      </c>
      <c r="H507" s="24">
        <v>29.9163673688</v>
      </c>
    </row>
    <row r="508" spans="4:8">
      <c r="D508">
        <v>2001</v>
      </c>
      <c r="E508">
        <v>2</v>
      </c>
      <c r="F508" t="s">
        <v>42</v>
      </c>
      <c r="G508" s="24">
        <v>1.8870105260000001</v>
      </c>
      <c r="H508" s="24">
        <v>35.396618946799997</v>
      </c>
    </row>
    <row r="509" spans="4:8">
      <c r="D509">
        <v>2001</v>
      </c>
      <c r="E509">
        <v>3</v>
      </c>
      <c r="F509" t="s">
        <v>42</v>
      </c>
      <c r="G509" s="24">
        <v>8.4761842109999996</v>
      </c>
      <c r="H509" s="24">
        <v>47.257131579800003</v>
      </c>
    </row>
    <row r="510" spans="4:8">
      <c r="D510">
        <v>2001</v>
      </c>
      <c r="E510">
        <v>4</v>
      </c>
      <c r="F510" t="s">
        <v>42</v>
      </c>
      <c r="G510" s="24">
        <v>14.13153421</v>
      </c>
      <c r="H510" s="24">
        <v>57.436761578000002</v>
      </c>
    </row>
    <row r="511" spans="4:8">
      <c r="D511">
        <v>2001</v>
      </c>
      <c r="E511">
        <v>5</v>
      </c>
      <c r="F511" t="s">
        <v>42</v>
      </c>
      <c r="G511" s="24">
        <v>20.647910530000001</v>
      </c>
      <c r="H511" s="24">
        <v>69.166238953999994</v>
      </c>
    </row>
    <row r="512" spans="4:8">
      <c r="D512">
        <v>2001</v>
      </c>
      <c r="E512">
        <v>6</v>
      </c>
      <c r="F512" t="s">
        <v>42</v>
      </c>
      <c r="G512" s="24">
        <v>23.840326319999999</v>
      </c>
      <c r="H512" s="24">
        <v>74.912587376000005</v>
      </c>
    </row>
    <row r="513" spans="4:8">
      <c r="D513">
        <v>2001</v>
      </c>
      <c r="E513">
        <v>7</v>
      </c>
      <c r="F513" t="s">
        <v>42</v>
      </c>
      <c r="G513" s="24">
        <v>26.31341316</v>
      </c>
      <c r="H513" s="24">
        <v>79.364143687999999</v>
      </c>
    </row>
    <row r="514" spans="4:8">
      <c r="D514">
        <v>2001</v>
      </c>
      <c r="E514">
        <v>8</v>
      </c>
      <c r="F514" t="s">
        <v>42</v>
      </c>
      <c r="G514" s="24">
        <v>24.571484210000001</v>
      </c>
      <c r="H514" s="24">
        <v>76.228671578000004</v>
      </c>
    </row>
    <row r="515" spans="4:8">
      <c r="D515">
        <v>2001</v>
      </c>
      <c r="E515">
        <v>9</v>
      </c>
      <c r="F515" t="s">
        <v>42</v>
      </c>
      <c r="G515" s="24">
        <v>20.88292105</v>
      </c>
      <c r="H515" s="24">
        <v>69.589257889999999</v>
      </c>
    </row>
    <row r="516" spans="4:8">
      <c r="D516">
        <v>2001</v>
      </c>
      <c r="E516">
        <v>10</v>
      </c>
      <c r="F516" t="s">
        <v>42</v>
      </c>
      <c r="G516" s="24">
        <v>15.51368158</v>
      </c>
      <c r="H516" s="24">
        <v>59.924626844000002</v>
      </c>
    </row>
    <row r="517" spans="4:8">
      <c r="D517">
        <v>2001</v>
      </c>
      <c r="E517">
        <v>11</v>
      </c>
      <c r="F517" t="s">
        <v>42</v>
      </c>
      <c r="G517" s="24">
        <v>8.0981210529999998</v>
      </c>
      <c r="H517" s="24">
        <v>46.576617895399998</v>
      </c>
    </row>
    <row r="518" spans="4:8">
      <c r="D518">
        <v>2001</v>
      </c>
      <c r="E518">
        <v>12</v>
      </c>
      <c r="F518" t="s">
        <v>42</v>
      </c>
      <c r="G518" s="24">
        <v>0.37434736800000001</v>
      </c>
      <c r="H518" s="24">
        <v>32.673825262400001</v>
      </c>
    </row>
    <row r="519" spans="4:8">
      <c r="D519">
        <v>2002</v>
      </c>
      <c r="E519">
        <v>1</v>
      </c>
      <c r="F519" t="s">
        <v>42</v>
      </c>
      <c r="G519" s="24">
        <v>1.7352973679999999</v>
      </c>
      <c r="H519" s="24">
        <v>35.123535262399997</v>
      </c>
    </row>
    <row r="520" spans="4:8">
      <c r="D520">
        <v>2002</v>
      </c>
      <c r="E520">
        <v>2</v>
      </c>
      <c r="F520" t="s">
        <v>42</v>
      </c>
      <c r="G520" s="24">
        <v>5.1373236840000001</v>
      </c>
      <c r="H520" s="24">
        <v>41.247182631199998</v>
      </c>
    </row>
    <row r="521" spans="4:8">
      <c r="D521">
        <v>2002</v>
      </c>
      <c r="E521">
        <v>3</v>
      </c>
      <c r="F521" t="s">
        <v>42</v>
      </c>
      <c r="G521" s="24">
        <v>10.26727895</v>
      </c>
      <c r="H521" s="24">
        <v>50.481102110000002</v>
      </c>
    </row>
    <row r="522" spans="4:8">
      <c r="D522">
        <v>2002</v>
      </c>
      <c r="E522">
        <v>4</v>
      </c>
      <c r="F522" t="s">
        <v>42</v>
      </c>
      <c r="G522" s="24">
        <v>14.850223679999999</v>
      </c>
      <c r="H522" s="24">
        <v>58.730402624</v>
      </c>
    </row>
    <row r="523" spans="4:8">
      <c r="D523">
        <v>2002</v>
      </c>
      <c r="E523">
        <v>5</v>
      </c>
      <c r="F523" t="s">
        <v>42</v>
      </c>
      <c r="G523" s="24">
        <v>19.62770789</v>
      </c>
      <c r="H523" s="24">
        <v>67.329874201999999</v>
      </c>
    </row>
    <row r="524" spans="4:8">
      <c r="D524">
        <v>2002</v>
      </c>
      <c r="E524">
        <v>6</v>
      </c>
      <c r="F524" t="s">
        <v>42</v>
      </c>
      <c r="G524" s="24">
        <v>23.888065789999999</v>
      </c>
      <c r="H524" s="24">
        <v>74.998518422000004</v>
      </c>
    </row>
    <row r="525" spans="4:8">
      <c r="D525">
        <v>2002</v>
      </c>
      <c r="E525">
        <v>7</v>
      </c>
      <c r="F525" t="s">
        <v>42</v>
      </c>
      <c r="G525" s="24">
        <v>25.754994740000001</v>
      </c>
      <c r="H525" s="24">
        <v>78.358990532000007</v>
      </c>
    </row>
    <row r="526" spans="4:8">
      <c r="D526">
        <v>2002</v>
      </c>
      <c r="E526">
        <v>8</v>
      </c>
      <c r="F526" t="s">
        <v>42</v>
      </c>
      <c r="G526" s="24">
        <v>24.418310529999999</v>
      </c>
      <c r="H526" s="24">
        <v>75.952958953999996</v>
      </c>
    </row>
    <row r="527" spans="4:8">
      <c r="D527">
        <v>2002</v>
      </c>
      <c r="E527">
        <v>9</v>
      </c>
      <c r="F527" t="s">
        <v>42</v>
      </c>
      <c r="G527" s="24">
        <v>20.571568419999998</v>
      </c>
      <c r="H527" s="24">
        <v>69.028823156000001</v>
      </c>
    </row>
    <row r="528" spans="4:8">
      <c r="D528">
        <v>2002</v>
      </c>
      <c r="E528">
        <v>10</v>
      </c>
      <c r="F528" t="s">
        <v>42</v>
      </c>
      <c r="G528" s="24">
        <v>13.92050789</v>
      </c>
      <c r="H528" s="24">
        <v>57.056914202000002</v>
      </c>
    </row>
    <row r="529" spans="4:8">
      <c r="D529">
        <v>2002</v>
      </c>
      <c r="E529">
        <v>11</v>
      </c>
      <c r="F529" t="s">
        <v>42</v>
      </c>
      <c r="G529" s="24">
        <v>6.673068421</v>
      </c>
      <c r="H529" s="24">
        <v>44.011523157799999</v>
      </c>
    </row>
    <row r="530" spans="4:8">
      <c r="D530">
        <v>2002</v>
      </c>
      <c r="E530">
        <v>12</v>
      </c>
      <c r="F530" t="s">
        <v>42</v>
      </c>
      <c r="G530" s="24">
        <v>0.66744210500000001</v>
      </c>
      <c r="H530" s="24">
        <v>33.201395789000003</v>
      </c>
    </row>
    <row r="531" spans="4:8">
      <c r="D531">
        <v>2003</v>
      </c>
      <c r="E531">
        <v>1</v>
      </c>
      <c r="F531" t="s">
        <v>42</v>
      </c>
      <c r="G531" s="24">
        <v>-0.48547631600000002</v>
      </c>
      <c r="H531" s="24">
        <v>31.1261426312</v>
      </c>
    </row>
    <row r="532" spans="4:8">
      <c r="D532">
        <v>2003</v>
      </c>
      <c r="E532">
        <v>2</v>
      </c>
      <c r="F532" t="s">
        <v>42</v>
      </c>
      <c r="G532" s="24">
        <v>3.7115236839999999</v>
      </c>
      <c r="H532" s="24">
        <v>38.680742631199998</v>
      </c>
    </row>
    <row r="533" spans="4:8">
      <c r="D533">
        <v>2003</v>
      </c>
      <c r="E533">
        <v>3</v>
      </c>
      <c r="F533" t="s">
        <v>42</v>
      </c>
      <c r="G533" s="24">
        <v>7.9200894740000001</v>
      </c>
      <c r="H533" s="24">
        <v>46.256161053200003</v>
      </c>
    </row>
    <row r="534" spans="4:8">
      <c r="D534">
        <v>2003</v>
      </c>
      <c r="E534">
        <v>4</v>
      </c>
      <c r="F534" t="s">
        <v>42</v>
      </c>
      <c r="G534" s="24">
        <v>14.733531579999999</v>
      </c>
      <c r="H534" s="24">
        <v>58.520356843999998</v>
      </c>
    </row>
    <row r="535" spans="4:8">
      <c r="D535">
        <v>2003</v>
      </c>
      <c r="E535">
        <v>5</v>
      </c>
      <c r="F535" t="s">
        <v>42</v>
      </c>
      <c r="G535" s="24">
        <v>19.810713159999999</v>
      </c>
      <c r="H535" s="24">
        <v>67.659283688000002</v>
      </c>
    </row>
    <row r="536" spans="4:8">
      <c r="D536">
        <v>2003</v>
      </c>
      <c r="E536">
        <v>6</v>
      </c>
      <c r="F536" t="s">
        <v>42</v>
      </c>
      <c r="G536" s="24">
        <v>23.34275263</v>
      </c>
      <c r="H536" s="24">
        <v>74.016954733999995</v>
      </c>
    </row>
    <row r="537" spans="4:8">
      <c r="D537">
        <v>2003</v>
      </c>
      <c r="E537">
        <v>7</v>
      </c>
      <c r="F537" t="s">
        <v>42</v>
      </c>
      <c r="G537" s="24">
        <v>25.490368419999999</v>
      </c>
      <c r="H537" s="24">
        <v>77.882663156000007</v>
      </c>
    </row>
    <row r="538" spans="4:8">
      <c r="D538">
        <v>2003</v>
      </c>
      <c r="E538">
        <v>8</v>
      </c>
      <c r="F538" t="s">
        <v>42</v>
      </c>
      <c r="G538" s="24">
        <v>24.6478</v>
      </c>
      <c r="H538" s="24">
        <v>76.366039999999998</v>
      </c>
    </row>
    <row r="539" spans="4:8">
      <c r="D539">
        <v>2003</v>
      </c>
      <c r="E539">
        <v>9</v>
      </c>
      <c r="F539" t="s">
        <v>42</v>
      </c>
      <c r="G539" s="24">
        <v>21.153513159999999</v>
      </c>
      <c r="H539" s="24">
        <v>70.076323688000002</v>
      </c>
    </row>
    <row r="540" spans="4:8">
      <c r="D540">
        <v>2003</v>
      </c>
      <c r="E540">
        <v>10</v>
      </c>
      <c r="F540" t="s">
        <v>42</v>
      </c>
      <c r="G540" s="24">
        <v>14.39485526</v>
      </c>
      <c r="H540" s="24">
        <v>57.910739468000003</v>
      </c>
    </row>
    <row r="541" spans="4:8">
      <c r="D541">
        <v>2003</v>
      </c>
      <c r="E541">
        <v>11</v>
      </c>
      <c r="F541" t="s">
        <v>42</v>
      </c>
      <c r="G541" s="24">
        <v>7.5595263160000004</v>
      </c>
      <c r="H541" s="24">
        <v>45.6071473688</v>
      </c>
    </row>
    <row r="542" spans="4:8">
      <c r="D542">
        <v>2003</v>
      </c>
      <c r="E542">
        <v>12</v>
      </c>
      <c r="F542" t="s">
        <v>42</v>
      </c>
      <c r="G542" s="24">
        <v>1.4859026319999999</v>
      </c>
      <c r="H542" s="24">
        <v>34.674624737599999</v>
      </c>
    </row>
    <row r="543" spans="4:8">
      <c r="D543">
        <v>2004</v>
      </c>
      <c r="E543">
        <v>1</v>
      </c>
      <c r="F543" t="s">
        <v>42</v>
      </c>
      <c r="G543" s="24">
        <v>-0.40303421099999998</v>
      </c>
      <c r="H543" s="24">
        <v>31.274538420199999</v>
      </c>
    </row>
    <row r="544" spans="4:8">
      <c r="D544">
        <v>2004</v>
      </c>
      <c r="E544">
        <v>2</v>
      </c>
      <c r="F544" t="s">
        <v>42</v>
      </c>
      <c r="G544" s="24">
        <v>4.2651789469999999</v>
      </c>
      <c r="H544" s="24">
        <v>39.677322104600002</v>
      </c>
    </row>
    <row r="545" spans="4:8">
      <c r="D545">
        <v>2004</v>
      </c>
      <c r="E545">
        <v>3</v>
      </c>
      <c r="F545" t="s">
        <v>42</v>
      </c>
      <c r="G545" s="24">
        <v>8.2561236840000003</v>
      </c>
      <c r="H545" s="24">
        <v>46.861022631200001</v>
      </c>
    </row>
    <row r="546" spans="4:8">
      <c r="D546">
        <v>2004</v>
      </c>
      <c r="E546">
        <v>4</v>
      </c>
      <c r="F546" t="s">
        <v>42</v>
      </c>
      <c r="G546" s="24">
        <v>15.57452105</v>
      </c>
      <c r="H546" s="24">
        <v>60.034137889999997</v>
      </c>
    </row>
    <row r="547" spans="4:8">
      <c r="D547">
        <v>2004</v>
      </c>
      <c r="E547">
        <v>5</v>
      </c>
      <c r="F547" t="s">
        <v>42</v>
      </c>
      <c r="G547" s="24">
        <v>19.655750000000001</v>
      </c>
      <c r="H547" s="24">
        <v>67.380350000000007</v>
      </c>
    </row>
    <row r="548" spans="4:8">
      <c r="D548">
        <v>2004</v>
      </c>
      <c r="E548">
        <v>6</v>
      </c>
      <c r="F548" t="s">
        <v>42</v>
      </c>
      <c r="G548" s="24">
        <v>23.630792110000002</v>
      </c>
      <c r="H548" s="24">
        <v>74.535425798000006</v>
      </c>
    </row>
    <row r="549" spans="4:8">
      <c r="D549">
        <v>2004</v>
      </c>
      <c r="E549">
        <v>7</v>
      </c>
      <c r="F549" t="s">
        <v>42</v>
      </c>
      <c r="G549" s="24">
        <v>25.40553684</v>
      </c>
      <c r="H549" s="24">
        <v>77.729966312000002</v>
      </c>
    </row>
    <row r="550" spans="4:8">
      <c r="D550">
        <v>2004</v>
      </c>
      <c r="E550">
        <v>8</v>
      </c>
      <c r="F550" t="s">
        <v>42</v>
      </c>
      <c r="G550" s="24">
        <v>24.450510529999999</v>
      </c>
      <c r="H550" s="24">
        <v>76.010918954000005</v>
      </c>
    </row>
    <row r="551" spans="4:8">
      <c r="D551">
        <v>2004</v>
      </c>
      <c r="E551">
        <v>9</v>
      </c>
      <c r="F551" t="s">
        <v>42</v>
      </c>
      <c r="G551" s="24">
        <v>20.809763159999999</v>
      </c>
      <c r="H551" s="24">
        <v>69.457573687999997</v>
      </c>
    </row>
    <row r="552" spans="4:8">
      <c r="D552">
        <v>2004</v>
      </c>
      <c r="E552">
        <v>10</v>
      </c>
      <c r="F552" t="s">
        <v>42</v>
      </c>
      <c r="G552" s="24">
        <v>14.48698158</v>
      </c>
      <c r="H552" s="24">
        <v>58.076566843999998</v>
      </c>
    </row>
    <row r="553" spans="4:8">
      <c r="D553">
        <v>2004</v>
      </c>
      <c r="E553">
        <v>11</v>
      </c>
      <c r="F553" t="s">
        <v>42</v>
      </c>
      <c r="G553" s="24">
        <v>8.8234552629999996</v>
      </c>
      <c r="H553" s="24">
        <v>47.882219473399999</v>
      </c>
    </row>
    <row r="554" spans="4:8">
      <c r="D554">
        <v>2004</v>
      </c>
      <c r="E554">
        <v>12</v>
      </c>
      <c r="F554" t="s">
        <v>42</v>
      </c>
      <c r="G554" s="24">
        <v>1.6213289470000001</v>
      </c>
      <c r="H554" s="24">
        <v>34.918392104600002</v>
      </c>
    </row>
    <row r="555" spans="4:8">
      <c r="D555">
        <v>2005</v>
      </c>
      <c r="E555">
        <v>1</v>
      </c>
      <c r="F555" t="s">
        <v>42</v>
      </c>
      <c r="G555" s="24">
        <v>-1.2564815789999999</v>
      </c>
      <c r="H555" s="24">
        <v>29.7383331578</v>
      </c>
    </row>
    <row r="556" spans="4:8">
      <c r="D556">
        <v>2005</v>
      </c>
      <c r="E556">
        <v>2</v>
      </c>
      <c r="F556" t="s">
        <v>42</v>
      </c>
      <c r="G556" s="24">
        <v>-0.13562368399999999</v>
      </c>
      <c r="H556" s="24">
        <v>31.7558773688</v>
      </c>
    </row>
    <row r="557" spans="4:8">
      <c r="D557">
        <v>2005</v>
      </c>
      <c r="E557">
        <v>3</v>
      </c>
      <c r="F557" t="s">
        <v>42</v>
      </c>
      <c r="G557" s="24">
        <v>6.8407894740000001</v>
      </c>
      <c r="H557" s="24">
        <v>44.313421053200003</v>
      </c>
    </row>
    <row r="558" spans="4:8">
      <c r="D558">
        <v>2005</v>
      </c>
      <c r="E558">
        <v>4</v>
      </c>
      <c r="F558" t="s">
        <v>42</v>
      </c>
      <c r="G558" s="24">
        <v>15.56459737</v>
      </c>
      <c r="H558" s="24">
        <v>60.016275266000001</v>
      </c>
    </row>
    <row r="559" spans="4:8">
      <c r="D559">
        <v>2005</v>
      </c>
      <c r="E559">
        <v>5</v>
      </c>
      <c r="F559" t="s">
        <v>42</v>
      </c>
      <c r="G559" s="24">
        <v>19.70853421</v>
      </c>
      <c r="H559" s="24">
        <v>67.475361578000005</v>
      </c>
    </row>
    <row r="560" spans="4:8">
      <c r="D560">
        <v>2005</v>
      </c>
      <c r="E560">
        <v>6</v>
      </c>
      <c r="F560" t="s">
        <v>42</v>
      </c>
      <c r="G560" s="24">
        <v>24.508694739999999</v>
      </c>
      <c r="H560" s="24">
        <v>76.115650532000004</v>
      </c>
    </row>
    <row r="561" spans="4:8">
      <c r="D561">
        <v>2005</v>
      </c>
      <c r="E561">
        <v>7</v>
      </c>
      <c r="F561" t="s">
        <v>42</v>
      </c>
      <c r="G561" s="24">
        <v>26.031631579999999</v>
      </c>
      <c r="H561" s="24">
        <v>78.856936844000003</v>
      </c>
    </row>
    <row r="562" spans="4:8">
      <c r="D562">
        <v>2005</v>
      </c>
      <c r="E562">
        <v>8</v>
      </c>
      <c r="F562" t="s">
        <v>42</v>
      </c>
      <c r="G562" s="24">
        <v>24.41856842</v>
      </c>
      <c r="H562" s="24">
        <v>75.953423155999999</v>
      </c>
    </row>
    <row r="563" spans="4:8">
      <c r="D563">
        <v>2005</v>
      </c>
      <c r="E563">
        <v>9</v>
      </c>
      <c r="F563" t="s">
        <v>42</v>
      </c>
      <c r="G563" s="24">
        <v>21.62146053</v>
      </c>
      <c r="H563" s="24">
        <v>70.918628953999999</v>
      </c>
    </row>
    <row r="564" spans="4:8">
      <c r="D564">
        <v>2005</v>
      </c>
      <c r="E564">
        <v>10</v>
      </c>
      <c r="F564" t="s">
        <v>42</v>
      </c>
      <c r="G564" s="24">
        <v>14.869176319999999</v>
      </c>
      <c r="H564" s="24">
        <v>58.764517376000001</v>
      </c>
    </row>
    <row r="565" spans="4:8">
      <c r="D565">
        <v>2005</v>
      </c>
      <c r="E565">
        <v>11</v>
      </c>
      <c r="F565" t="s">
        <v>42</v>
      </c>
      <c r="G565" s="24">
        <v>9.3963552630000002</v>
      </c>
      <c r="H565" s="24">
        <v>48.913439473399997</v>
      </c>
    </row>
    <row r="566" spans="4:8">
      <c r="D566">
        <v>2005</v>
      </c>
      <c r="E566">
        <v>12</v>
      </c>
      <c r="F566" t="s">
        <v>42</v>
      </c>
      <c r="G566" s="24">
        <v>-0.25811315800000001</v>
      </c>
      <c r="H566" s="24">
        <v>31.5353963156</v>
      </c>
    </row>
    <row r="567" spans="4:8">
      <c r="D567">
        <v>2006</v>
      </c>
      <c r="E567">
        <v>1</v>
      </c>
      <c r="F567" t="s">
        <v>42</v>
      </c>
      <c r="G567" s="24">
        <v>-0.200657895</v>
      </c>
      <c r="H567" s="24">
        <v>31.638815788999999</v>
      </c>
    </row>
    <row r="568" spans="4:8">
      <c r="D568">
        <v>2006</v>
      </c>
      <c r="E568">
        <v>2</v>
      </c>
      <c r="F568" t="s">
        <v>42</v>
      </c>
      <c r="G568" s="24">
        <v>1.9839315790000001</v>
      </c>
      <c r="H568" s="24">
        <v>35.5710768422</v>
      </c>
    </row>
    <row r="569" spans="4:8">
      <c r="D569">
        <v>2006</v>
      </c>
      <c r="E569">
        <v>3</v>
      </c>
      <c r="F569" t="s">
        <v>42</v>
      </c>
      <c r="G569" s="24">
        <v>8.3804973680000003</v>
      </c>
      <c r="H569" s="24">
        <v>47.084895262400003</v>
      </c>
    </row>
    <row r="570" spans="4:8">
      <c r="D570">
        <v>2006</v>
      </c>
      <c r="E570">
        <v>4</v>
      </c>
      <c r="F570" t="s">
        <v>42</v>
      </c>
      <c r="G570" s="24">
        <v>14.503394739999999</v>
      </c>
      <c r="H570" s="24">
        <v>58.106110532000002</v>
      </c>
    </row>
    <row r="571" spans="4:8">
      <c r="D571">
        <v>2006</v>
      </c>
      <c r="E571">
        <v>5</v>
      </c>
      <c r="F571" t="s">
        <v>42</v>
      </c>
      <c r="G571" s="24">
        <v>19.93803947</v>
      </c>
      <c r="H571" s="24">
        <v>67.888471046000006</v>
      </c>
    </row>
    <row r="572" spans="4:8">
      <c r="D572">
        <v>2006</v>
      </c>
      <c r="E572">
        <v>6</v>
      </c>
      <c r="F572" t="s">
        <v>42</v>
      </c>
      <c r="G572" s="24">
        <v>23.847421050000001</v>
      </c>
      <c r="H572" s="24">
        <v>74.925357890000001</v>
      </c>
    </row>
    <row r="573" spans="4:8">
      <c r="D573">
        <v>2006</v>
      </c>
      <c r="E573">
        <v>7</v>
      </c>
      <c r="F573" t="s">
        <v>42</v>
      </c>
      <c r="G573" s="24">
        <v>25.981468419999999</v>
      </c>
      <c r="H573" s="24">
        <v>78.766643156000001</v>
      </c>
    </row>
    <row r="574" spans="4:8">
      <c r="D574">
        <v>2006</v>
      </c>
      <c r="E574">
        <v>8</v>
      </c>
      <c r="F574" t="s">
        <v>42</v>
      </c>
      <c r="G574" s="24">
        <v>25.695568420000001</v>
      </c>
      <c r="H574" s="24">
        <v>78.252023156000007</v>
      </c>
    </row>
    <row r="575" spans="4:8">
      <c r="D575">
        <v>2006</v>
      </c>
      <c r="E575">
        <v>9</v>
      </c>
      <c r="F575" t="s">
        <v>42</v>
      </c>
      <c r="G575" s="24">
        <v>20.428268419999998</v>
      </c>
      <c r="H575" s="24">
        <v>68.770883155999996</v>
      </c>
    </row>
    <row r="576" spans="4:8">
      <c r="D576">
        <v>2006</v>
      </c>
      <c r="E576">
        <v>10</v>
      </c>
      <c r="F576" t="s">
        <v>42</v>
      </c>
      <c r="G576" s="24">
        <v>16.748031579999999</v>
      </c>
      <c r="H576" s="24">
        <v>62.146456843999999</v>
      </c>
    </row>
    <row r="577" spans="4:8">
      <c r="D577">
        <v>2006</v>
      </c>
      <c r="E577">
        <v>11</v>
      </c>
      <c r="F577" t="s">
        <v>42</v>
      </c>
      <c r="G577" s="24">
        <v>9.0152605260000005</v>
      </c>
      <c r="H577" s="24">
        <v>48.227468946800002</v>
      </c>
    </row>
    <row r="578" spans="4:8">
      <c r="D578">
        <v>2006</v>
      </c>
      <c r="E578">
        <v>12</v>
      </c>
      <c r="F578" t="s">
        <v>42</v>
      </c>
      <c r="G578" s="24">
        <v>1.793447368</v>
      </c>
      <c r="H578" s="24">
        <v>35.228205262400003</v>
      </c>
    </row>
    <row r="579" spans="4:8">
      <c r="D579">
        <v>2007</v>
      </c>
      <c r="E579">
        <v>1</v>
      </c>
      <c r="F579" t="s">
        <v>42</v>
      </c>
      <c r="G579" s="24">
        <v>0.32834999999999998</v>
      </c>
      <c r="H579" s="24">
        <v>32.591030000000003</v>
      </c>
    </row>
    <row r="580" spans="4:8">
      <c r="D580">
        <v>2007</v>
      </c>
      <c r="E580">
        <v>2</v>
      </c>
      <c r="F580" t="s">
        <v>42</v>
      </c>
      <c r="G580" s="24">
        <v>5.9252447369999999</v>
      </c>
      <c r="H580" s="24">
        <v>42.665440526600001</v>
      </c>
    </row>
    <row r="581" spans="4:8">
      <c r="D581">
        <v>2007</v>
      </c>
      <c r="E581">
        <v>3</v>
      </c>
      <c r="F581" t="s">
        <v>42</v>
      </c>
      <c r="G581" s="24">
        <v>8.3412026319999999</v>
      </c>
      <c r="H581" s="24">
        <v>47.014164737599998</v>
      </c>
    </row>
    <row r="582" spans="4:8">
      <c r="D582">
        <v>2007</v>
      </c>
      <c r="E582">
        <v>4</v>
      </c>
      <c r="F582" t="s">
        <v>42</v>
      </c>
      <c r="G582" s="24">
        <v>13.995397369999999</v>
      </c>
      <c r="H582" s="24">
        <v>57.191715266000003</v>
      </c>
    </row>
    <row r="583" spans="4:8">
      <c r="D583">
        <v>2007</v>
      </c>
      <c r="E583">
        <v>5</v>
      </c>
      <c r="F583" t="s">
        <v>42</v>
      </c>
      <c r="G583" s="24">
        <v>20.966110530000002</v>
      </c>
      <c r="H583" s="24">
        <v>69.738998953999996</v>
      </c>
    </row>
    <row r="584" spans="4:8">
      <c r="D584">
        <v>2007</v>
      </c>
      <c r="E584">
        <v>6</v>
      </c>
      <c r="F584" t="s">
        <v>42</v>
      </c>
      <c r="G584" s="24">
        <v>24.090802629999999</v>
      </c>
      <c r="H584" s="24">
        <v>75.363444733999998</v>
      </c>
    </row>
    <row r="585" spans="4:8">
      <c r="D585">
        <v>2007</v>
      </c>
      <c r="E585">
        <v>7</v>
      </c>
      <c r="F585" t="s">
        <v>42</v>
      </c>
      <c r="G585" s="24">
        <v>25.712536839999999</v>
      </c>
      <c r="H585" s="24">
        <v>78.282566312</v>
      </c>
    </row>
    <row r="586" spans="4:8">
      <c r="D586">
        <v>2007</v>
      </c>
      <c r="E586">
        <v>8</v>
      </c>
      <c r="F586" t="s">
        <v>42</v>
      </c>
      <c r="G586" s="24">
        <v>25.366518419999998</v>
      </c>
      <c r="H586" s="24">
        <v>77.659733156000001</v>
      </c>
    </row>
    <row r="587" spans="4:8">
      <c r="D587">
        <v>2007</v>
      </c>
      <c r="E587">
        <v>9</v>
      </c>
      <c r="F587" t="s">
        <v>42</v>
      </c>
      <c r="G587" s="24">
        <v>20.987910530000001</v>
      </c>
      <c r="H587" s="24">
        <v>69.778238954000003</v>
      </c>
    </row>
    <row r="588" spans="4:8">
      <c r="D588">
        <v>2007</v>
      </c>
      <c r="E588">
        <v>10</v>
      </c>
      <c r="F588" t="s">
        <v>42</v>
      </c>
      <c r="G588" s="24">
        <v>14.7479</v>
      </c>
      <c r="H588" s="24">
        <v>58.546219999999998</v>
      </c>
    </row>
    <row r="589" spans="4:8">
      <c r="D589">
        <v>2007</v>
      </c>
      <c r="E589">
        <v>11</v>
      </c>
      <c r="F589" t="s">
        <v>42</v>
      </c>
      <c r="G589" s="24">
        <v>7.9595236839999997</v>
      </c>
      <c r="H589" s="24">
        <v>46.327142631199997</v>
      </c>
    </row>
    <row r="590" spans="4:8">
      <c r="D590">
        <v>2007</v>
      </c>
      <c r="E590">
        <v>12</v>
      </c>
      <c r="F590" t="s">
        <v>42</v>
      </c>
      <c r="G590" s="24">
        <v>2.7854657889999999</v>
      </c>
      <c r="H590" s="24">
        <v>37.013838420200003</v>
      </c>
    </row>
    <row r="591" spans="4:8">
      <c r="D591">
        <v>2008</v>
      </c>
      <c r="E591">
        <v>1</v>
      </c>
      <c r="F591" t="s">
        <v>42</v>
      </c>
      <c r="G591" s="24">
        <v>-2.0185052630000002</v>
      </c>
      <c r="H591" s="24">
        <v>28.366690526599999</v>
      </c>
    </row>
    <row r="592" spans="4:8">
      <c r="D592">
        <v>2008</v>
      </c>
      <c r="E592">
        <v>2</v>
      </c>
      <c r="F592" t="s">
        <v>42</v>
      </c>
      <c r="G592" s="24">
        <v>0.43320263199999998</v>
      </c>
      <c r="H592" s="24">
        <v>32.779764737599997</v>
      </c>
    </row>
    <row r="593" spans="4:8">
      <c r="D593">
        <v>2008</v>
      </c>
      <c r="E593">
        <v>3</v>
      </c>
      <c r="F593" t="s">
        <v>42</v>
      </c>
      <c r="G593" s="24">
        <v>10.03721316</v>
      </c>
      <c r="H593" s="24">
        <v>50.066983688000001</v>
      </c>
    </row>
    <row r="594" spans="4:8">
      <c r="D594">
        <v>2008</v>
      </c>
      <c r="E594">
        <v>4</v>
      </c>
      <c r="F594" t="s">
        <v>42</v>
      </c>
      <c r="G594" s="24">
        <v>15.24442105</v>
      </c>
      <c r="H594" s="24">
        <v>59.439957890000002</v>
      </c>
    </row>
    <row r="595" spans="4:8">
      <c r="D595">
        <v>2008</v>
      </c>
      <c r="E595">
        <v>5</v>
      </c>
      <c r="F595" t="s">
        <v>42</v>
      </c>
      <c r="G595" s="24">
        <v>19.967339469999999</v>
      </c>
      <c r="H595" s="24">
        <v>67.941211046000006</v>
      </c>
    </row>
    <row r="596" spans="4:8">
      <c r="D596">
        <v>2008</v>
      </c>
      <c r="E596">
        <v>6</v>
      </c>
      <c r="F596" t="s">
        <v>42</v>
      </c>
      <c r="G596" s="24">
        <v>23.175110530000001</v>
      </c>
      <c r="H596" s="24">
        <v>73.715198954000002</v>
      </c>
    </row>
    <row r="597" spans="4:8">
      <c r="D597">
        <v>2008</v>
      </c>
      <c r="E597">
        <v>7</v>
      </c>
      <c r="F597" t="s">
        <v>42</v>
      </c>
      <c r="G597" s="24">
        <v>25.749071050000001</v>
      </c>
      <c r="H597" s="24">
        <v>78.348327889999993</v>
      </c>
    </row>
    <row r="598" spans="4:8">
      <c r="D598">
        <v>2008</v>
      </c>
      <c r="E598">
        <v>8</v>
      </c>
      <c r="F598" t="s">
        <v>42</v>
      </c>
      <c r="G598" s="24">
        <v>24.696850000000001</v>
      </c>
      <c r="H598" s="24">
        <v>76.454329999999999</v>
      </c>
    </row>
    <row r="599" spans="4:8">
      <c r="D599">
        <v>2008</v>
      </c>
      <c r="E599">
        <v>9</v>
      </c>
      <c r="F599" t="s">
        <v>42</v>
      </c>
      <c r="G599" s="24">
        <v>21.289423679999999</v>
      </c>
      <c r="H599" s="24">
        <v>70.320962624000003</v>
      </c>
    </row>
    <row r="600" spans="4:8">
      <c r="D600">
        <v>2008</v>
      </c>
      <c r="E600">
        <v>10</v>
      </c>
      <c r="F600" t="s">
        <v>42</v>
      </c>
      <c r="G600" s="24">
        <v>15.79353158</v>
      </c>
      <c r="H600" s="24">
        <v>60.428356844</v>
      </c>
    </row>
    <row r="601" spans="4:8">
      <c r="D601">
        <v>2008</v>
      </c>
      <c r="E601">
        <v>11</v>
      </c>
      <c r="F601" t="s">
        <v>42</v>
      </c>
      <c r="G601" s="24">
        <v>7.9883447370000003</v>
      </c>
      <c r="H601" s="24">
        <v>46.379020526600002</v>
      </c>
    </row>
    <row r="602" spans="4:8">
      <c r="D602">
        <v>2008</v>
      </c>
      <c r="E602">
        <v>12</v>
      </c>
      <c r="F602" t="s">
        <v>42</v>
      </c>
      <c r="G602" s="24">
        <v>1.9194631579999999</v>
      </c>
      <c r="H602" s="24">
        <v>35.4550336844</v>
      </c>
    </row>
    <row r="603" spans="4:8">
      <c r="D603">
        <v>2009</v>
      </c>
      <c r="E603">
        <v>1</v>
      </c>
      <c r="F603" t="s">
        <v>42</v>
      </c>
      <c r="G603" s="24">
        <v>-0.64433947400000002</v>
      </c>
      <c r="H603" s="24">
        <v>30.840188946800001</v>
      </c>
    </row>
    <row r="604" spans="4:8">
      <c r="D604">
        <v>2009</v>
      </c>
      <c r="E604">
        <v>2</v>
      </c>
      <c r="F604" t="s">
        <v>42</v>
      </c>
      <c r="G604" s="24">
        <v>4.7077289469999997</v>
      </c>
      <c r="H604" s="24">
        <v>40.473912104599997</v>
      </c>
    </row>
    <row r="605" spans="4:8">
      <c r="D605">
        <v>2009</v>
      </c>
      <c r="E605">
        <v>3</v>
      </c>
      <c r="F605" t="s">
        <v>42</v>
      </c>
      <c r="G605" s="24">
        <v>7.9966499999999998</v>
      </c>
      <c r="H605" s="24">
        <v>46.393970000000003</v>
      </c>
    </row>
    <row r="606" spans="4:8">
      <c r="D606">
        <v>2009</v>
      </c>
      <c r="E606">
        <v>4</v>
      </c>
      <c r="F606" t="s">
        <v>42</v>
      </c>
      <c r="G606" s="24">
        <v>14.98374737</v>
      </c>
      <c r="H606" s="24">
        <v>58.970745266000002</v>
      </c>
    </row>
    <row r="607" spans="4:8">
      <c r="D607">
        <v>2009</v>
      </c>
      <c r="E607">
        <v>5</v>
      </c>
      <c r="F607" t="s">
        <v>42</v>
      </c>
      <c r="G607" s="24">
        <v>20.199750000000002</v>
      </c>
      <c r="H607" s="24">
        <v>68.359549999999999</v>
      </c>
    </row>
    <row r="608" spans="4:8">
      <c r="D608">
        <v>2009</v>
      </c>
      <c r="E608">
        <v>6</v>
      </c>
      <c r="F608" t="s">
        <v>42</v>
      </c>
      <c r="G608" s="24">
        <v>23.871886839999998</v>
      </c>
      <c r="H608" s="24">
        <v>74.969396312000001</v>
      </c>
    </row>
    <row r="609" spans="4:8">
      <c r="D609">
        <v>2009</v>
      </c>
      <c r="E609">
        <v>7</v>
      </c>
      <c r="F609" t="s">
        <v>42</v>
      </c>
      <c r="G609" s="24">
        <v>25.551457889999998</v>
      </c>
      <c r="H609" s="24">
        <v>77.992624202000002</v>
      </c>
    </row>
    <row r="610" spans="4:8">
      <c r="D610">
        <v>2009</v>
      </c>
      <c r="E610">
        <v>8</v>
      </c>
      <c r="F610" t="s">
        <v>42</v>
      </c>
      <c r="G610" s="24">
        <v>24.917936839999999</v>
      </c>
      <c r="H610" s="24">
        <v>76.852286312000004</v>
      </c>
    </row>
    <row r="611" spans="4:8">
      <c r="D611">
        <v>2009</v>
      </c>
      <c r="E611">
        <v>9</v>
      </c>
      <c r="F611" t="s">
        <v>42</v>
      </c>
      <c r="G611" s="24">
        <v>21.25548684</v>
      </c>
      <c r="H611" s="24">
        <v>70.259876312000003</v>
      </c>
    </row>
    <row r="612" spans="4:8">
      <c r="D612">
        <v>2009</v>
      </c>
      <c r="E612">
        <v>10</v>
      </c>
      <c r="F612" t="s">
        <v>42</v>
      </c>
      <c r="G612" s="24">
        <v>15.998510530000001</v>
      </c>
      <c r="H612" s="24">
        <v>60.797318953999998</v>
      </c>
    </row>
    <row r="613" spans="4:8">
      <c r="D613">
        <v>2009</v>
      </c>
      <c r="E613">
        <v>11</v>
      </c>
      <c r="F613" t="s">
        <v>42</v>
      </c>
      <c r="G613" s="24">
        <v>5.3768973679999998</v>
      </c>
      <c r="H613" s="24">
        <v>41.678415262400001</v>
      </c>
    </row>
    <row r="614" spans="4:8">
      <c r="D614">
        <v>2009</v>
      </c>
      <c r="E614">
        <v>12</v>
      </c>
      <c r="F614" t="s">
        <v>42</v>
      </c>
      <c r="G614" s="24">
        <v>0.58890526300000001</v>
      </c>
      <c r="H614" s="24">
        <v>33.0600294734</v>
      </c>
    </row>
    <row r="615" spans="4:8">
      <c r="D615">
        <v>2010</v>
      </c>
      <c r="E615">
        <v>1</v>
      </c>
      <c r="F615" t="s">
        <v>42</v>
      </c>
      <c r="G615" s="24">
        <v>-0.19875526299999999</v>
      </c>
      <c r="H615" s="24">
        <v>31.642240526599998</v>
      </c>
    </row>
    <row r="616" spans="4:8">
      <c r="D616">
        <v>2010</v>
      </c>
      <c r="E616">
        <v>2</v>
      </c>
      <c r="F616" t="s">
        <v>42</v>
      </c>
      <c r="G616" s="24">
        <v>2.3229763160000001</v>
      </c>
      <c r="H616" s="24">
        <v>36.181357368800001</v>
      </c>
    </row>
    <row r="617" spans="4:8">
      <c r="D617">
        <v>2010</v>
      </c>
      <c r="E617">
        <v>3</v>
      </c>
      <c r="F617" t="s">
        <v>42</v>
      </c>
      <c r="G617" s="24">
        <v>6.7436815790000004</v>
      </c>
      <c r="H617" s="24">
        <v>44.138626842199997</v>
      </c>
    </row>
    <row r="618" spans="4:8">
      <c r="D618">
        <v>2010</v>
      </c>
      <c r="E618">
        <v>4</v>
      </c>
      <c r="F618" t="s">
        <v>42</v>
      </c>
      <c r="G618" s="24">
        <v>11.86088947</v>
      </c>
      <c r="H618" s="24">
        <v>53.349601045999997</v>
      </c>
    </row>
    <row r="619" spans="4:8">
      <c r="D619">
        <v>2010</v>
      </c>
      <c r="E619">
        <v>5</v>
      </c>
      <c r="F619" t="s">
        <v>42</v>
      </c>
      <c r="G619" s="24">
        <v>19.74674474</v>
      </c>
      <c r="H619" s="24">
        <v>67.544140532</v>
      </c>
    </row>
    <row r="620" spans="4:8">
      <c r="D620">
        <v>2010</v>
      </c>
      <c r="E620">
        <v>6</v>
      </c>
      <c r="F620" t="s">
        <v>42</v>
      </c>
      <c r="G620" s="24">
        <v>23.69988158</v>
      </c>
      <c r="H620" s="24">
        <v>74.659786843999996</v>
      </c>
    </row>
    <row r="621" spans="4:8">
      <c r="D621">
        <v>2010</v>
      </c>
      <c r="E621">
        <v>7</v>
      </c>
      <c r="F621" t="s">
        <v>42</v>
      </c>
      <c r="G621" s="24">
        <v>26.29981579</v>
      </c>
      <c r="H621" s="24">
        <v>79.339668422000003</v>
      </c>
    </row>
    <row r="622" spans="4:8">
      <c r="D622">
        <v>2010</v>
      </c>
      <c r="E622">
        <v>8</v>
      </c>
      <c r="F622" t="s">
        <v>42</v>
      </c>
      <c r="G622" s="24">
        <v>25.32323684</v>
      </c>
      <c r="H622" s="24">
        <v>77.581826312000004</v>
      </c>
    </row>
    <row r="623" spans="4:8">
      <c r="D623">
        <v>2010</v>
      </c>
      <c r="E623">
        <v>9</v>
      </c>
      <c r="F623" t="s">
        <v>42</v>
      </c>
      <c r="G623" s="24">
        <v>21.287089470000002</v>
      </c>
      <c r="H623" s="24">
        <v>70.316761045999996</v>
      </c>
    </row>
    <row r="624" spans="4:8">
      <c r="D624">
        <v>2010</v>
      </c>
      <c r="E624">
        <v>10</v>
      </c>
      <c r="F624" t="s">
        <v>42</v>
      </c>
      <c r="G624" s="24">
        <v>14.18576579</v>
      </c>
      <c r="H624" s="24">
        <v>57.534378422000003</v>
      </c>
    </row>
    <row r="625" spans="4:8">
      <c r="D625">
        <v>2010</v>
      </c>
      <c r="E625">
        <v>11</v>
      </c>
      <c r="F625" t="s">
        <v>42</v>
      </c>
      <c r="G625" s="24">
        <v>8.4348921049999994</v>
      </c>
      <c r="H625" s="24">
        <v>47.182805789</v>
      </c>
    </row>
    <row r="626" spans="4:8">
      <c r="D626">
        <v>2010</v>
      </c>
      <c r="E626">
        <v>12</v>
      </c>
      <c r="F626" t="s">
        <v>42</v>
      </c>
      <c r="G626" s="24">
        <v>1.461992105</v>
      </c>
      <c r="H626" s="24">
        <v>34.631585788999999</v>
      </c>
    </row>
    <row r="627" spans="4:8">
      <c r="D627">
        <v>2011</v>
      </c>
      <c r="E627">
        <v>1</v>
      </c>
      <c r="F627" t="s">
        <v>42</v>
      </c>
      <c r="G627" s="24">
        <v>-3.8275657889999999</v>
      </c>
      <c r="H627" s="24">
        <v>25.110381579799999</v>
      </c>
    </row>
    <row r="628" spans="4:8">
      <c r="D628">
        <v>2011</v>
      </c>
      <c r="E628">
        <v>2</v>
      </c>
      <c r="F628" t="s">
        <v>42</v>
      </c>
      <c r="G628" s="24">
        <v>2.6146710529999999</v>
      </c>
      <c r="H628" s="24">
        <v>36.706407895399998</v>
      </c>
    </row>
    <row r="629" spans="4:8">
      <c r="D629">
        <v>2011</v>
      </c>
      <c r="E629">
        <v>3</v>
      </c>
      <c r="F629" t="s">
        <v>42</v>
      </c>
      <c r="G629" s="24">
        <v>6.6896657890000002</v>
      </c>
      <c r="H629" s="24">
        <v>44.041398420199997</v>
      </c>
    </row>
    <row r="630" spans="4:8">
      <c r="D630">
        <v>2011</v>
      </c>
      <c r="E630">
        <v>4</v>
      </c>
      <c r="F630" t="s">
        <v>42</v>
      </c>
      <c r="G630" s="24">
        <v>14.707731580000001</v>
      </c>
      <c r="H630" s="24">
        <v>58.473916844000001</v>
      </c>
    </row>
    <row r="631" spans="4:8">
      <c r="D631">
        <v>2011</v>
      </c>
      <c r="E631">
        <v>5</v>
      </c>
      <c r="F631" t="s">
        <v>42</v>
      </c>
      <c r="G631" s="24">
        <v>19.525292109999999</v>
      </c>
      <c r="H631" s="24">
        <v>67.145525797999994</v>
      </c>
    </row>
    <row r="632" spans="4:8">
      <c r="D632">
        <v>2011</v>
      </c>
      <c r="E632">
        <v>6</v>
      </c>
      <c r="F632" t="s">
        <v>42</v>
      </c>
      <c r="G632" s="24">
        <v>23.953286840000001</v>
      </c>
      <c r="H632" s="24">
        <v>75.115916311999996</v>
      </c>
    </row>
    <row r="633" spans="4:8">
      <c r="D633">
        <v>2011</v>
      </c>
      <c r="E633">
        <v>7</v>
      </c>
      <c r="F633" t="s">
        <v>42</v>
      </c>
      <c r="G633" s="24">
        <v>26.035299999999999</v>
      </c>
      <c r="H633" s="24">
        <v>78.86354</v>
      </c>
    </row>
    <row r="634" spans="4:8">
      <c r="D634">
        <v>2011</v>
      </c>
      <c r="E634">
        <v>8</v>
      </c>
      <c r="F634" t="s">
        <v>42</v>
      </c>
      <c r="G634" s="24">
        <v>25.118692110000001</v>
      </c>
      <c r="H634" s="24">
        <v>77.213645798000002</v>
      </c>
    </row>
    <row r="635" spans="4:8">
      <c r="D635">
        <v>2011</v>
      </c>
      <c r="E635">
        <v>9</v>
      </c>
      <c r="F635" t="s">
        <v>42</v>
      </c>
      <c r="G635" s="24">
        <v>20.055710529999999</v>
      </c>
      <c r="H635" s="24">
        <v>68.100278954000004</v>
      </c>
    </row>
    <row r="636" spans="4:8">
      <c r="D636">
        <v>2011</v>
      </c>
      <c r="E636">
        <v>10</v>
      </c>
      <c r="F636" t="s">
        <v>42</v>
      </c>
      <c r="G636" s="24">
        <v>14.88546579</v>
      </c>
      <c r="H636" s="24">
        <v>58.793838422</v>
      </c>
    </row>
    <row r="637" spans="4:8">
      <c r="D637">
        <v>2011</v>
      </c>
      <c r="E637">
        <v>11</v>
      </c>
      <c r="F637" t="s">
        <v>42</v>
      </c>
      <c r="G637" s="24">
        <v>9.4750394740000008</v>
      </c>
      <c r="H637" s="24">
        <v>49.055071053200002</v>
      </c>
    </row>
    <row r="638" spans="4:8">
      <c r="D638">
        <v>2011</v>
      </c>
      <c r="E638">
        <v>12</v>
      </c>
      <c r="F638" t="s">
        <v>42</v>
      </c>
      <c r="G638" s="24">
        <v>0.55989210499999997</v>
      </c>
      <c r="H638" s="24">
        <v>33.007805789000003</v>
      </c>
    </row>
    <row r="639" spans="4:8">
      <c r="D639">
        <v>2012</v>
      </c>
      <c r="E639">
        <v>1</v>
      </c>
      <c r="F639" t="s">
        <v>42</v>
      </c>
      <c r="G639" s="24">
        <v>-1.943460526</v>
      </c>
      <c r="H639" s="24">
        <v>28.501771053199999</v>
      </c>
    </row>
    <row r="640" spans="4:8">
      <c r="D640">
        <v>2012</v>
      </c>
      <c r="E640">
        <v>2</v>
      </c>
      <c r="F640" t="s">
        <v>42</v>
      </c>
      <c r="G640" s="24">
        <v>0.66987631599999997</v>
      </c>
      <c r="H640" s="24">
        <v>33.2057773688</v>
      </c>
    </row>
    <row r="641" spans="4:8">
      <c r="D641">
        <v>2012</v>
      </c>
      <c r="E641">
        <v>3</v>
      </c>
      <c r="F641" t="s">
        <v>42</v>
      </c>
      <c r="G641" s="24">
        <v>7.0927342109999998</v>
      </c>
      <c r="H641" s="24">
        <v>44.766921579799998</v>
      </c>
    </row>
    <row r="642" spans="4:8">
      <c r="D642">
        <v>2012</v>
      </c>
      <c r="E642">
        <v>4</v>
      </c>
      <c r="F642" t="s">
        <v>42</v>
      </c>
      <c r="G642" s="24">
        <v>15.466026319999999</v>
      </c>
      <c r="H642" s="24">
        <v>59.838847375999997</v>
      </c>
    </row>
    <row r="643" spans="4:8">
      <c r="D643">
        <v>2012</v>
      </c>
      <c r="E643">
        <v>5</v>
      </c>
      <c r="F643" t="s">
        <v>42</v>
      </c>
      <c r="G643" s="24">
        <v>20.70790526</v>
      </c>
      <c r="H643" s="24">
        <v>69.274229468000001</v>
      </c>
    </row>
    <row r="644" spans="4:8">
      <c r="D644">
        <v>2012</v>
      </c>
      <c r="E644">
        <v>6</v>
      </c>
      <c r="F644" t="s">
        <v>42</v>
      </c>
      <c r="G644" s="24">
        <v>23.42383684</v>
      </c>
      <c r="H644" s="24">
        <v>74.162906312000004</v>
      </c>
    </row>
    <row r="645" spans="4:8">
      <c r="D645">
        <v>2012</v>
      </c>
      <c r="E645">
        <v>7</v>
      </c>
      <c r="F645" t="s">
        <v>42</v>
      </c>
      <c r="G645" s="24">
        <v>26.157281579999999</v>
      </c>
      <c r="H645" s="24">
        <v>79.083106844</v>
      </c>
    </row>
    <row r="646" spans="4:8">
      <c r="D646">
        <v>2012</v>
      </c>
      <c r="E646">
        <v>8</v>
      </c>
      <c r="F646" t="s">
        <v>42</v>
      </c>
      <c r="G646" s="24">
        <v>25.135684210000001</v>
      </c>
      <c r="H646" s="24">
        <v>77.244231577999997</v>
      </c>
    </row>
    <row r="647" spans="4:8">
      <c r="D647">
        <v>2012</v>
      </c>
      <c r="E647">
        <v>9</v>
      </c>
      <c r="F647" t="s">
        <v>42</v>
      </c>
      <c r="G647" s="24">
        <v>20.350063160000001</v>
      </c>
      <c r="H647" s="24">
        <v>68.630113687999994</v>
      </c>
    </row>
    <row r="648" spans="4:8">
      <c r="D648">
        <v>2012</v>
      </c>
      <c r="E648">
        <v>10</v>
      </c>
      <c r="F648" t="s">
        <v>42</v>
      </c>
      <c r="G648" s="24">
        <v>14.873763159999999</v>
      </c>
      <c r="H648" s="24">
        <v>58.772773688000001</v>
      </c>
    </row>
    <row r="649" spans="4:8">
      <c r="D649">
        <v>2012</v>
      </c>
      <c r="E649">
        <v>11</v>
      </c>
      <c r="F649" t="s">
        <v>42</v>
      </c>
      <c r="G649" s="24">
        <v>7.0301894740000002</v>
      </c>
      <c r="H649" s="24">
        <v>44.6543410532</v>
      </c>
    </row>
    <row r="650" spans="4:8">
      <c r="D650">
        <v>2012</v>
      </c>
      <c r="E650">
        <v>12</v>
      </c>
      <c r="F650" t="s">
        <v>42</v>
      </c>
      <c r="G650" s="24">
        <v>-0.513602632</v>
      </c>
      <c r="H650" s="24">
        <v>31.0755152624</v>
      </c>
    </row>
    <row r="651" spans="4:8">
      <c r="D651">
        <v>2013</v>
      </c>
      <c r="E651">
        <v>1</v>
      </c>
      <c r="F651" t="s">
        <v>42</v>
      </c>
      <c r="G651" s="24">
        <v>-1.366589474</v>
      </c>
      <c r="H651" s="24">
        <v>29.540138946799999</v>
      </c>
    </row>
    <row r="652" spans="4:8">
      <c r="D652">
        <v>2013</v>
      </c>
      <c r="E652">
        <v>2</v>
      </c>
      <c r="F652" t="s">
        <v>42</v>
      </c>
      <c r="G652" s="24">
        <v>2.2554578950000002</v>
      </c>
      <c r="H652" s="24">
        <v>36.059824210999999</v>
      </c>
    </row>
    <row r="653" spans="4:8">
      <c r="D653">
        <v>2013</v>
      </c>
      <c r="E653">
        <v>3</v>
      </c>
      <c r="F653" t="s">
        <v>42</v>
      </c>
      <c r="G653" s="24">
        <v>8.6796236839999992</v>
      </c>
      <c r="H653" s="24">
        <v>47.623322631199997</v>
      </c>
    </row>
    <row r="654" spans="4:8">
      <c r="D654">
        <v>2013</v>
      </c>
      <c r="E654">
        <v>4</v>
      </c>
      <c r="F654" t="s">
        <v>42</v>
      </c>
      <c r="G654" s="24">
        <v>13.27313421</v>
      </c>
      <c r="H654" s="24">
        <v>55.891641577999998</v>
      </c>
    </row>
    <row r="655" spans="4:8">
      <c r="D655">
        <v>2013</v>
      </c>
      <c r="E655">
        <v>5</v>
      </c>
      <c r="F655" t="s">
        <v>42</v>
      </c>
      <c r="G655" s="24">
        <v>20.418705259999999</v>
      </c>
      <c r="H655" s="24">
        <v>68.753669467999998</v>
      </c>
    </row>
    <row r="656" spans="4:8">
      <c r="D656">
        <v>2013</v>
      </c>
      <c r="E656">
        <v>6</v>
      </c>
      <c r="F656" t="s">
        <v>42</v>
      </c>
      <c r="G656" s="24">
        <v>23.832063160000001</v>
      </c>
      <c r="H656" s="24">
        <v>74.897713687999996</v>
      </c>
    </row>
    <row r="657" spans="4:8">
      <c r="D657">
        <v>2013</v>
      </c>
      <c r="E657">
        <v>7</v>
      </c>
      <c r="F657" t="s">
        <v>42</v>
      </c>
      <c r="G657" s="24">
        <v>26.444565789999999</v>
      </c>
      <c r="H657" s="24">
        <v>79.600218421999998</v>
      </c>
    </row>
    <row r="658" spans="4:8">
      <c r="D658">
        <v>2013</v>
      </c>
      <c r="E658">
        <v>8</v>
      </c>
      <c r="F658" t="s">
        <v>42</v>
      </c>
      <c r="G658" s="24">
        <v>26.1601</v>
      </c>
      <c r="H658" s="24">
        <v>79.088179999999994</v>
      </c>
    </row>
    <row r="659" spans="4:8">
      <c r="D659">
        <v>2000</v>
      </c>
      <c r="E659">
        <v>2</v>
      </c>
      <c r="F659" t="s">
        <v>43</v>
      </c>
      <c r="G659" s="24">
        <v>11.11504</v>
      </c>
      <c r="H659" s="24">
        <v>52.007072000000001</v>
      </c>
    </row>
    <row r="660" spans="4:8">
      <c r="D660">
        <v>2000</v>
      </c>
      <c r="E660">
        <v>3</v>
      </c>
      <c r="F660" t="s">
        <v>43</v>
      </c>
      <c r="G660" s="24">
        <v>12.000859999999999</v>
      </c>
      <c r="H660" s="24">
        <v>53.601548000000001</v>
      </c>
    </row>
    <row r="661" spans="4:8">
      <c r="D661">
        <v>2000</v>
      </c>
      <c r="E661">
        <v>4</v>
      </c>
      <c r="F661" t="s">
        <v>43</v>
      </c>
      <c r="G661" s="24">
        <v>12.124840000000001</v>
      </c>
      <c r="H661" s="24">
        <v>53.824711999999998</v>
      </c>
    </row>
    <row r="662" spans="4:8">
      <c r="D662">
        <v>2000</v>
      </c>
      <c r="E662">
        <v>5</v>
      </c>
      <c r="F662" t="s">
        <v>43</v>
      </c>
      <c r="G662" s="24">
        <v>17.467739999999999</v>
      </c>
      <c r="H662" s="24">
        <v>63.441932000000001</v>
      </c>
    </row>
    <row r="663" spans="4:8">
      <c r="D663">
        <v>2000</v>
      </c>
      <c r="E663">
        <v>6</v>
      </c>
      <c r="F663" t="s">
        <v>43</v>
      </c>
      <c r="G663" s="24">
        <v>21.23798</v>
      </c>
      <c r="H663" s="24">
        <v>70.228363999999999</v>
      </c>
    </row>
    <row r="664" spans="4:8">
      <c r="D664">
        <v>2000</v>
      </c>
      <c r="E664">
        <v>7</v>
      </c>
      <c r="F664" t="s">
        <v>43</v>
      </c>
      <c r="G664" s="24">
        <v>22.5762</v>
      </c>
      <c r="H664" s="24">
        <v>72.637159999999994</v>
      </c>
    </row>
    <row r="665" spans="4:8">
      <c r="D665">
        <v>2000</v>
      </c>
      <c r="E665">
        <v>8</v>
      </c>
      <c r="F665" t="s">
        <v>43</v>
      </c>
      <c r="G665" s="24">
        <v>23.302040000000002</v>
      </c>
      <c r="H665" s="24">
        <v>73.943672000000007</v>
      </c>
    </row>
    <row r="666" spans="4:8">
      <c r="D666">
        <v>2000</v>
      </c>
      <c r="E666">
        <v>9</v>
      </c>
      <c r="F666" t="s">
        <v>43</v>
      </c>
      <c r="G666" s="24">
        <v>20.76146</v>
      </c>
      <c r="H666" s="24">
        <v>69.370627999999996</v>
      </c>
    </row>
    <row r="667" spans="4:8">
      <c r="D667">
        <v>2000</v>
      </c>
      <c r="E667">
        <v>10</v>
      </c>
      <c r="F667" t="s">
        <v>43</v>
      </c>
      <c r="G667" s="24">
        <v>15.488379999999999</v>
      </c>
      <c r="H667" s="24">
        <v>59.879083999999999</v>
      </c>
    </row>
    <row r="668" spans="4:8">
      <c r="D668">
        <v>2000</v>
      </c>
      <c r="E668">
        <v>11</v>
      </c>
      <c r="F668" t="s">
        <v>43</v>
      </c>
      <c r="G668" s="24">
        <v>11.158799999999999</v>
      </c>
      <c r="H668" s="24">
        <v>52.085839999999997</v>
      </c>
    </row>
    <row r="669" spans="4:8">
      <c r="D669">
        <v>2000</v>
      </c>
      <c r="E669">
        <v>12</v>
      </c>
      <c r="F669" t="s">
        <v>43</v>
      </c>
      <c r="G669" s="24">
        <v>10.41342</v>
      </c>
      <c r="H669" s="24">
        <v>50.744155999999997</v>
      </c>
    </row>
    <row r="670" spans="4:8">
      <c r="D670">
        <v>2001</v>
      </c>
      <c r="E670">
        <v>1</v>
      </c>
      <c r="F670" t="s">
        <v>43</v>
      </c>
      <c r="G670" s="24">
        <v>9.5653000000000006</v>
      </c>
      <c r="H670" s="24">
        <v>49.21754</v>
      </c>
    </row>
    <row r="671" spans="4:8">
      <c r="D671">
        <v>2001</v>
      </c>
      <c r="E671">
        <v>2</v>
      </c>
      <c r="F671" t="s">
        <v>43</v>
      </c>
      <c r="G671" s="24">
        <v>9.6923600000000008</v>
      </c>
      <c r="H671" s="24">
        <v>49.446247999999997</v>
      </c>
    </row>
    <row r="672" spans="4:8">
      <c r="D672">
        <v>2001</v>
      </c>
      <c r="E672">
        <v>3</v>
      </c>
      <c r="F672" t="s">
        <v>43</v>
      </c>
      <c r="G672" s="24">
        <v>13.54472</v>
      </c>
      <c r="H672" s="24">
        <v>56.380496000000001</v>
      </c>
    </row>
    <row r="673" spans="4:8">
      <c r="D673">
        <v>2001</v>
      </c>
      <c r="E673">
        <v>4</v>
      </c>
      <c r="F673" t="s">
        <v>43</v>
      </c>
      <c r="G673" s="24">
        <v>13.4819</v>
      </c>
      <c r="H673" s="24">
        <v>56.267420000000001</v>
      </c>
    </row>
    <row r="674" spans="4:8">
      <c r="D674">
        <v>2001</v>
      </c>
      <c r="E674">
        <v>5</v>
      </c>
      <c r="F674" t="s">
        <v>43</v>
      </c>
      <c r="G674" s="24">
        <v>16.667919999999999</v>
      </c>
      <c r="H674" s="24">
        <v>62.002256000000003</v>
      </c>
    </row>
    <row r="675" spans="4:8">
      <c r="D675">
        <v>2001</v>
      </c>
      <c r="E675">
        <v>6</v>
      </c>
      <c r="F675" t="s">
        <v>43</v>
      </c>
      <c r="G675" s="24">
        <v>21.61448</v>
      </c>
      <c r="H675" s="24">
        <v>70.906064000000001</v>
      </c>
    </row>
    <row r="676" spans="4:8">
      <c r="D676">
        <v>2001</v>
      </c>
      <c r="E676">
        <v>7</v>
      </c>
      <c r="F676" t="s">
        <v>43</v>
      </c>
      <c r="G676" s="24">
        <v>22.521519999999999</v>
      </c>
      <c r="H676" s="24">
        <v>72.538736</v>
      </c>
    </row>
    <row r="677" spans="4:8">
      <c r="D677">
        <v>2001</v>
      </c>
      <c r="E677">
        <v>8</v>
      </c>
      <c r="F677" t="s">
        <v>43</v>
      </c>
      <c r="G677" s="24">
        <v>24.027480000000001</v>
      </c>
      <c r="H677" s="24">
        <v>75.249464000000003</v>
      </c>
    </row>
    <row r="678" spans="4:8">
      <c r="D678">
        <v>2001</v>
      </c>
      <c r="E678">
        <v>9</v>
      </c>
      <c r="F678" t="s">
        <v>43</v>
      </c>
      <c r="G678" s="24">
        <v>20.109259999999999</v>
      </c>
      <c r="H678" s="24">
        <v>68.196668000000003</v>
      </c>
    </row>
    <row r="679" spans="4:8">
      <c r="D679">
        <v>2001</v>
      </c>
      <c r="E679">
        <v>10</v>
      </c>
      <c r="F679" t="s">
        <v>43</v>
      </c>
      <c r="G679" s="24">
        <v>17.75168</v>
      </c>
      <c r="H679" s="24">
        <v>63.953023999999999</v>
      </c>
    </row>
    <row r="680" spans="4:8">
      <c r="D680">
        <v>2001</v>
      </c>
      <c r="E680">
        <v>11</v>
      </c>
      <c r="F680" t="s">
        <v>43</v>
      </c>
      <c r="G680" s="24">
        <v>10.26014</v>
      </c>
      <c r="H680" s="24">
        <v>50.468252</v>
      </c>
    </row>
    <row r="681" spans="4:8">
      <c r="D681">
        <v>2001</v>
      </c>
      <c r="E681">
        <v>12</v>
      </c>
      <c r="F681" t="s">
        <v>43</v>
      </c>
      <c r="G681" s="24">
        <v>7.0995799999999996</v>
      </c>
      <c r="H681" s="24">
        <v>44.779243999999998</v>
      </c>
    </row>
    <row r="682" spans="4:8">
      <c r="D682">
        <v>2002</v>
      </c>
      <c r="E682">
        <v>1</v>
      </c>
      <c r="F682" t="s">
        <v>43</v>
      </c>
      <c r="G682" s="24">
        <v>9.2811800000000009</v>
      </c>
      <c r="H682" s="24">
        <v>48.706124000000003</v>
      </c>
    </row>
    <row r="683" spans="4:8">
      <c r="D683">
        <v>2002</v>
      </c>
      <c r="E683">
        <v>2</v>
      </c>
      <c r="F683" t="s">
        <v>43</v>
      </c>
      <c r="G683" s="24">
        <v>10.35554</v>
      </c>
      <c r="H683" s="24">
        <v>50.639972</v>
      </c>
    </row>
    <row r="684" spans="4:8">
      <c r="D684">
        <v>2002</v>
      </c>
      <c r="E684">
        <v>3</v>
      </c>
      <c r="F684" t="s">
        <v>43</v>
      </c>
      <c r="G684" s="24">
        <v>12.17014</v>
      </c>
      <c r="H684" s="24">
        <v>53.906252000000002</v>
      </c>
    </row>
    <row r="685" spans="4:8">
      <c r="D685">
        <v>2002</v>
      </c>
      <c r="E685">
        <v>4</v>
      </c>
      <c r="F685" t="s">
        <v>43</v>
      </c>
      <c r="G685" s="24">
        <v>13.289720000000001</v>
      </c>
      <c r="H685" s="24">
        <v>55.921495999999998</v>
      </c>
    </row>
    <row r="686" spans="4:8">
      <c r="D686">
        <v>2002</v>
      </c>
      <c r="E686">
        <v>5</v>
      </c>
      <c r="F686" t="s">
        <v>43</v>
      </c>
      <c r="G686" s="24">
        <v>15.668559999999999</v>
      </c>
      <c r="H686" s="24">
        <v>60.203408000000003</v>
      </c>
    </row>
    <row r="687" spans="4:8">
      <c r="D687">
        <v>2002</v>
      </c>
      <c r="E687">
        <v>6</v>
      </c>
      <c r="F687" t="s">
        <v>43</v>
      </c>
      <c r="G687" s="24">
        <v>20.961279999999999</v>
      </c>
      <c r="H687" s="24">
        <v>69.730304000000004</v>
      </c>
    </row>
    <row r="688" spans="4:8">
      <c r="D688">
        <v>2002</v>
      </c>
      <c r="E688">
        <v>7</v>
      </c>
      <c r="F688" t="s">
        <v>43</v>
      </c>
      <c r="G688" s="24">
        <v>22.578479999999999</v>
      </c>
      <c r="H688" s="24">
        <v>72.641264000000007</v>
      </c>
    </row>
    <row r="689" spans="4:8">
      <c r="D689">
        <v>2002</v>
      </c>
      <c r="E689">
        <v>8</v>
      </c>
      <c r="F689" t="s">
        <v>43</v>
      </c>
      <c r="G689" s="24">
        <v>22.12088</v>
      </c>
      <c r="H689" s="24">
        <v>71.817583999999997</v>
      </c>
    </row>
    <row r="690" spans="4:8">
      <c r="D690">
        <v>2002</v>
      </c>
      <c r="E690">
        <v>9</v>
      </c>
      <c r="F690" t="s">
        <v>43</v>
      </c>
      <c r="G690" s="24">
        <v>19.859179999999999</v>
      </c>
      <c r="H690" s="24">
        <v>67.746523999999994</v>
      </c>
    </row>
    <row r="691" spans="4:8">
      <c r="D691">
        <v>2002</v>
      </c>
      <c r="E691">
        <v>10</v>
      </c>
      <c r="F691" t="s">
        <v>43</v>
      </c>
      <c r="G691" s="24">
        <v>16.574619999999999</v>
      </c>
      <c r="H691" s="24">
        <v>61.834316000000001</v>
      </c>
    </row>
    <row r="692" spans="4:8">
      <c r="D692">
        <v>2002</v>
      </c>
      <c r="E692">
        <v>11</v>
      </c>
      <c r="F692" t="s">
        <v>43</v>
      </c>
      <c r="G692" s="24">
        <v>12.595660000000001</v>
      </c>
      <c r="H692" s="24">
        <v>54.672187999999998</v>
      </c>
    </row>
    <row r="693" spans="4:8">
      <c r="D693">
        <v>2002</v>
      </c>
      <c r="E693">
        <v>12</v>
      </c>
      <c r="F693" t="s">
        <v>43</v>
      </c>
      <c r="G693" s="24">
        <v>10.79008</v>
      </c>
      <c r="H693" s="24">
        <v>51.422144000000003</v>
      </c>
    </row>
    <row r="694" spans="4:8">
      <c r="D694">
        <v>2003</v>
      </c>
      <c r="E694">
        <v>1</v>
      </c>
      <c r="F694" t="s">
        <v>43</v>
      </c>
      <c r="G694" s="24">
        <v>7.9876399999999999</v>
      </c>
      <c r="H694" s="24">
        <v>46.377752000000001</v>
      </c>
    </row>
    <row r="695" spans="4:8">
      <c r="D695">
        <v>2003</v>
      </c>
      <c r="E695">
        <v>2</v>
      </c>
      <c r="F695" t="s">
        <v>43</v>
      </c>
      <c r="G695" s="24">
        <v>8.1938600000000008</v>
      </c>
      <c r="H695" s="24">
        <v>46.748947999999999</v>
      </c>
    </row>
    <row r="696" spans="4:8">
      <c r="D696">
        <v>2003</v>
      </c>
      <c r="E696">
        <v>3</v>
      </c>
      <c r="F696" t="s">
        <v>43</v>
      </c>
      <c r="G696" s="24">
        <v>12.49258</v>
      </c>
      <c r="H696" s="24">
        <v>54.486643999999998</v>
      </c>
    </row>
    <row r="697" spans="4:8">
      <c r="D697">
        <v>2003</v>
      </c>
      <c r="E697">
        <v>4</v>
      </c>
      <c r="F697" t="s">
        <v>43</v>
      </c>
      <c r="G697" s="24">
        <v>13.508559999999999</v>
      </c>
      <c r="H697" s="24">
        <v>56.315407999999998</v>
      </c>
    </row>
    <row r="698" spans="4:8">
      <c r="D698">
        <v>2003</v>
      </c>
      <c r="E698">
        <v>5</v>
      </c>
      <c r="F698" t="s">
        <v>43</v>
      </c>
      <c r="G698" s="24">
        <v>17.494319999999998</v>
      </c>
      <c r="H698" s="24">
        <v>63.489775999999999</v>
      </c>
    </row>
    <row r="699" spans="4:8">
      <c r="D699">
        <v>2003</v>
      </c>
      <c r="E699">
        <v>6</v>
      </c>
      <c r="F699" t="s">
        <v>43</v>
      </c>
      <c r="G699" s="24">
        <v>23.160520000000002</v>
      </c>
      <c r="H699" s="24">
        <v>73.688935999999998</v>
      </c>
    </row>
    <row r="700" spans="4:8">
      <c r="D700">
        <v>2003</v>
      </c>
      <c r="E700">
        <v>7</v>
      </c>
      <c r="F700" t="s">
        <v>43</v>
      </c>
      <c r="G700" s="24">
        <v>24.019600000000001</v>
      </c>
      <c r="H700" s="24">
        <v>75.235280000000003</v>
      </c>
    </row>
    <row r="701" spans="4:8">
      <c r="D701">
        <v>2003</v>
      </c>
      <c r="E701">
        <v>8</v>
      </c>
      <c r="F701" t="s">
        <v>43</v>
      </c>
      <c r="G701" s="24">
        <v>25.72588</v>
      </c>
      <c r="H701" s="24">
        <v>78.306584000000001</v>
      </c>
    </row>
    <row r="702" spans="4:8">
      <c r="D702">
        <v>2003</v>
      </c>
      <c r="E702">
        <v>9</v>
      </c>
      <c r="F702" t="s">
        <v>43</v>
      </c>
      <c r="G702" s="24">
        <v>21.192160000000001</v>
      </c>
      <c r="H702" s="24">
        <v>70.145887999999999</v>
      </c>
    </row>
    <row r="703" spans="4:8">
      <c r="D703">
        <v>2003</v>
      </c>
      <c r="E703">
        <v>10</v>
      </c>
      <c r="F703" t="s">
        <v>43</v>
      </c>
      <c r="G703" s="24">
        <v>15.411659999999999</v>
      </c>
      <c r="H703" s="24">
        <v>59.740988000000002</v>
      </c>
    </row>
    <row r="704" spans="4:8">
      <c r="D704">
        <v>2003</v>
      </c>
      <c r="E704">
        <v>11</v>
      </c>
      <c r="F704" t="s">
        <v>43</v>
      </c>
      <c r="G704" s="24">
        <v>12.383900000000001</v>
      </c>
      <c r="H704" s="24">
        <v>54.291020000000003</v>
      </c>
    </row>
    <row r="705" spans="4:8">
      <c r="D705">
        <v>2003</v>
      </c>
      <c r="E705">
        <v>12</v>
      </c>
      <c r="F705" t="s">
        <v>43</v>
      </c>
      <c r="G705" s="24">
        <v>9.0491799999999998</v>
      </c>
      <c r="H705" s="24">
        <v>48.288524000000002</v>
      </c>
    </row>
    <row r="706" spans="4:8">
      <c r="D706">
        <v>2004</v>
      </c>
      <c r="E706">
        <v>1</v>
      </c>
      <c r="F706" t="s">
        <v>43</v>
      </c>
      <c r="G706" s="24">
        <v>9.4983799999999992</v>
      </c>
      <c r="H706" s="24">
        <v>49.097084000000002</v>
      </c>
    </row>
    <row r="707" spans="4:8">
      <c r="D707">
        <v>2004</v>
      </c>
      <c r="E707">
        <v>2</v>
      </c>
      <c r="F707" t="s">
        <v>43</v>
      </c>
      <c r="G707" s="24">
        <v>9.1414799999999996</v>
      </c>
      <c r="H707" s="24">
        <v>48.454664000000001</v>
      </c>
    </row>
    <row r="708" spans="4:8">
      <c r="D708">
        <v>2004</v>
      </c>
      <c r="E708">
        <v>3</v>
      </c>
      <c r="F708" t="s">
        <v>43</v>
      </c>
      <c r="G708" s="24">
        <v>10.3264</v>
      </c>
      <c r="H708" s="24">
        <v>50.587519999999998</v>
      </c>
    </row>
    <row r="709" spans="4:8">
      <c r="D709">
        <v>2004</v>
      </c>
      <c r="E709">
        <v>4</v>
      </c>
      <c r="F709" t="s">
        <v>43</v>
      </c>
      <c r="G709" s="24">
        <v>12.337479999999999</v>
      </c>
      <c r="H709" s="24">
        <v>54.207464000000002</v>
      </c>
    </row>
    <row r="710" spans="4:8">
      <c r="D710">
        <v>2004</v>
      </c>
      <c r="E710">
        <v>5</v>
      </c>
      <c r="F710" t="s">
        <v>43</v>
      </c>
      <c r="G710" s="24">
        <v>15.39636</v>
      </c>
      <c r="H710" s="24">
        <v>59.713448</v>
      </c>
    </row>
    <row r="711" spans="4:8">
      <c r="D711">
        <v>2004</v>
      </c>
      <c r="E711">
        <v>6</v>
      </c>
      <c r="F711" t="s">
        <v>43</v>
      </c>
      <c r="G711" s="24">
        <v>22.27064</v>
      </c>
      <c r="H711" s="24">
        <v>72.087152000000003</v>
      </c>
    </row>
    <row r="712" spans="4:8">
      <c r="D712">
        <v>2004</v>
      </c>
      <c r="E712">
        <v>7</v>
      </c>
      <c r="F712" t="s">
        <v>43</v>
      </c>
      <c r="G712" s="24">
        <v>23.390720000000002</v>
      </c>
      <c r="H712" s="24">
        <v>74.103296</v>
      </c>
    </row>
    <row r="713" spans="4:8">
      <c r="D713">
        <v>2004</v>
      </c>
      <c r="E713">
        <v>8</v>
      </c>
      <c r="F713" t="s">
        <v>43</v>
      </c>
      <c r="G713" s="24">
        <v>23.65504</v>
      </c>
      <c r="H713" s="24">
        <v>74.579071999999996</v>
      </c>
    </row>
    <row r="714" spans="4:8">
      <c r="D714">
        <v>2004</v>
      </c>
      <c r="E714">
        <v>9</v>
      </c>
      <c r="F714" t="s">
        <v>43</v>
      </c>
      <c r="G714" s="24">
        <v>21.496880000000001</v>
      </c>
      <c r="H714" s="24">
        <v>70.694383999999999</v>
      </c>
    </row>
    <row r="715" spans="4:8">
      <c r="D715">
        <v>2004</v>
      </c>
      <c r="E715">
        <v>10</v>
      </c>
      <c r="F715" t="s">
        <v>43</v>
      </c>
      <c r="G715" s="24">
        <v>16.989059999999998</v>
      </c>
      <c r="H715" s="24">
        <v>62.580308000000002</v>
      </c>
    </row>
    <row r="716" spans="4:8">
      <c r="D716">
        <v>2004</v>
      </c>
      <c r="E716">
        <v>11</v>
      </c>
      <c r="F716" t="s">
        <v>43</v>
      </c>
      <c r="G716" s="24">
        <v>10.80974</v>
      </c>
      <c r="H716" s="24">
        <v>51.457532</v>
      </c>
    </row>
    <row r="717" spans="4:8">
      <c r="D717">
        <v>2004</v>
      </c>
      <c r="E717">
        <v>12</v>
      </c>
      <c r="F717" t="s">
        <v>43</v>
      </c>
      <c r="G717" s="24">
        <v>8.6722599999999996</v>
      </c>
      <c r="H717" s="24">
        <v>47.610067999999998</v>
      </c>
    </row>
    <row r="718" spans="4:8">
      <c r="D718">
        <v>2005</v>
      </c>
      <c r="E718">
        <v>1</v>
      </c>
      <c r="F718" t="s">
        <v>43</v>
      </c>
      <c r="G718" s="24">
        <v>6.9693199999999997</v>
      </c>
      <c r="H718" s="24">
        <v>44.544775999999999</v>
      </c>
    </row>
    <row r="719" spans="4:8">
      <c r="D719">
        <v>2005</v>
      </c>
      <c r="E719">
        <v>2</v>
      </c>
      <c r="F719" t="s">
        <v>43</v>
      </c>
      <c r="G719" s="24">
        <v>6.5364000000000004</v>
      </c>
      <c r="H719" s="24">
        <v>43.765520000000002</v>
      </c>
    </row>
    <row r="720" spans="4:8">
      <c r="D720">
        <v>2005</v>
      </c>
      <c r="E720">
        <v>3</v>
      </c>
      <c r="F720" t="s">
        <v>43</v>
      </c>
      <c r="G720" s="24">
        <v>11.12914</v>
      </c>
      <c r="H720" s="24">
        <v>52.032451999999999</v>
      </c>
    </row>
    <row r="721" spans="4:8">
      <c r="D721">
        <v>2005</v>
      </c>
      <c r="E721">
        <v>4</v>
      </c>
      <c r="F721" t="s">
        <v>43</v>
      </c>
      <c r="G721" s="24">
        <v>13.687620000000001</v>
      </c>
      <c r="H721" s="24">
        <v>56.637715999999998</v>
      </c>
    </row>
    <row r="722" spans="4:8">
      <c r="D722">
        <v>2005</v>
      </c>
      <c r="E722">
        <v>5</v>
      </c>
      <c r="F722" t="s">
        <v>43</v>
      </c>
      <c r="G722" s="24">
        <v>17.90812</v>
      </c>
      <c r="H722" s="24">
        <v>64.234616000000003</v>
      </c>
    </row>
    <row r="723" spans="4:8">
      <c r="D723">
        <v>2005</v>
      </c>
      <c r="E723">
        <v>6</v>
      </c>
      <c r="F723" t="s">
        <v>43</v>
      </c>
      <c r="G723" s="24">
        <v>22.70138</v>
      </c>
      <c r="H723" s="24">
        <v>72.862483999999995</v>
      </c>
    </row>
    <row r="724" spans="4:8">
      <c r="D724">
        <v>2005</v>
      </c>
      <c r="E724">
        <v>7</v>
      </c>
      <c r="F724" t="s">
        <v>43</v>
      </c>
      <c r="G724" s="24">
        <v>23.995640000000002</v>
      </c>
      <c r="H724" s="24">
        <v>75.192151999999993</v>
      </c>
    </row>
    <row r="725" spans="4:8">
      <c r="D725">
        <v>2005</v>
      </c>
      <c r="E725">
        <v>8</v>
      </c>
      <c r="F725" t="s">
        <v>43</v>
      </c>
      <c r="G725" s="24">
        <v>23.5776</v>
      </c>
      <c r="H725" s="24">
        <v>74.439679999999996</v>
      </c>
    </row>
    <row r="726" spans="4:8">
      <c r="D726">
        <v>2005</v>
      </c>
      <c r="E726">
        <v>9</v>
      </c>
      <c r="F726" t="s">
        <v>43</v>
      </c>
      <c r="G726" s="24">
        <v>20.334620000000001</v>
      </c>
      <c r="H726" s="24">
        <v>68.602316000000002</v>
      </c>
    </row>
    <row r="727" spans="4:8">
      <c r="D727">
        <v>2005</v>
      </c>
      <c r="E727">
        <v>10</v>
      </c>
      <c r="F727" t="s">
        <v>43</v>
      </c>
      <c r="G727" s="24">
        <v>16.920059999999999</v>
      </c>
      <c r="H727" s="24">
        <v>62.456108</v>
      </c>
    </row>
    <row r="728" spans="4:8">
      <c r="D728">
        <v>2005</v>
      </c>
      <c r="E728">
        <v>11</v>
      </c>
      <c r="F728" t="s">
        <v>43</v>
      </c>
      <c r="G728" s="24">
        <v>10.8405</v>
      </c>
      <c r="H728" s="24">
        <v>51.512900000000002</v>
      </c>
    </row>
    <row r="729" spans="4:8">
      <c r="D729">
        <v>2005</v>
      </c>
      <c r="E729">
        <v>12</v>
      </c>
      <c r="F729" t="s">
        <v>43</v>
      </c>
      <c r="G729" s="24">
        <v>7.8619199999999996</v>
      </c>
      <c r="H729" s="24">
        <v>46.151456000000003</v>
      </c>
    </row>
    <row r="730" spans="4:8">
      <c r="D730">
        <v>2006</v>
      </c>
      <c r="E730">
        <v>1</v>
      </c>
      <c r="F730" t="s">
        <v>43</v>
      </c>
      <c r="G730" s="24">
        <v>7.0282799999999996</v>
      </c>
      <c r="H730" s="24">
        <v>44.650903999999997</v>
      </c>
    </row>
    <row r="731" spans="4:8">
      <c r="D731">
        <v>2006</v>
      </c>
      <c r="E731">
        <v>2</v>
      </c>
      <c r="F731" t="s">
        <v>43</v>
      </c>
      <c r="G731" s="24">
        <v>7.9077000000000002</v>
      </c>
      <c r="H731" s="24">
        <v>46.23386</v>
      </c>
    </row>
    <row r="732" spans="4:8">
      <c r="D732">
        <v>2006</v>
      </c>
      <c r="E732">
        <v>3</v>
      </c>
      <c r="F732" t="s">
        <v>43</v>
      </c>
      <c r="G732" s="24">
        <v>11.9887</v>
      </c>
      <c r="H732" s="24">
        <v>53.579659999999997</v>
      </c>
    </row>
    <row r="733" spans="4:8">
      <c r="D733">
        <v>2006</v>
      </c>
      <c r="E733">
        <v>4</v>
      </c>
      <c r="F733" t="s">
        <v>43</v>
      </c>
      <c r="G733" s="24">
        <v>14.44694</v>
      </c>
      <c r="H733" s="24">
        <v>58.004491999999999</v>
      </c>
    </row>
    <row r="734" spans="4:8">
      <c r="D734">
        <v>2006</v>
      </c>
      <c r="E734">
        <v>5</v>
      </c>
      <c r="F734" t="s">
        <v>43</v>
      </c>
      <c r="G734" s="24">
        <v>18.32028</v>
      </c>
      <c r="H734" s="24">
        <v>64.976504000000006</v>
      </c>
    </row>
    <row r="735" spans="4:8">
      <c r="D735">
        <v>2006</v>
      </c>
      <c r="E735">
        <v>6</v>
      </c>
      <c r="F735" t="s">
        <v>43</v>
      </c>
      <c r="G735" s="24">
        <v>21.58098</v>
      </c>
      <c r="H735" s="24">
        <v>70.845764000000003</v>
      </c>
    </row>
    <row r="736" spans="4:8">
      <c r="D736">
        <v>2006</v>
      </c>
      <c r="E736">
        <v>7</v>
      </c>
      <c r="F736" t="s">
        <v>43</v>
      </c>
      <c r="G736" s="24">
        <v>25.149539999999998</v>
      </c>
      <c r="H736" s="24">
        <v>77.269171999999998</v>
      </c>
    </row>
    <row r="737" spans="4:8">
      <c r="D737">
        <v>2006</v>
      </c>
      <c r="E737">
        <v>8</v>
      </c>
      <c r="F737" t="s">
        <v>43</v>
      </c>
      <c r="G737" s="24">
        <v>23.148620000000001</v>
      </c>
      <c r="H737" s="24">
        <v>73.667516000000006</v>
      </c>
    </row>
    <row r="738" spans="4:8">
      <c r="D738">
        <v>2006</v>
      </c>
      <c r="E738">
        <v>9</v>
      </c>
      <c r="F738" t="s">
        <v>43</v>
      </c>
      <c r="G738" s="24">
        <v>21.606719999999999</v>
      </c>
      <c r="H738" s="24">
        <v>70.892095999999995</v>
      </c>
    </row>
    <row r="739" spans="4:8">
      <c r="D739">
        <v>2006</v>
      </c>
      <c r="E739">
        <v>10</v>
      </c>
      <c r="F739" t="s">
        <v>43</v>
      </c>
      <c r="G739" s="24">
        <v>18.11692</v>
      </c>
      <c r="H739" s="24">
        <v>64.610455999999999</v>
      </c>
    </row>
    <row r="740" spans="4:8">
      <c r="D740">
        <v>2006</v>
      </c>
      <c r="E740">
        <v>11</v>
      </c>
      <c r="F740" t="s">
        <v>43</v>
      </c>
      <c r="G740" s="24">
        <v>13.999879999999999</v>
      </c>
      <c r="H740" s="24">
        <v>57.199784000000001</v>
      </c>
    </row>
    <row r="741" spans="4:8">
      <c r="D741">
        <v>2006</v>
      </c>
      <c r="E741">
        <v>12</v>
      </c>
      <c r="F741" t="s">
        <v>43</v>
      </c>
      <c r="G741" s="24">
        <v>8.5117200000000004</v>
      </c>
      <c r="H741" s="24">
        <v>47.321095999999997</v>
      </c>
    </row>
    <row r="742" spans="4:8">
      <c r="D742">
        <v>2007</v>
      </c>
      <c r="E742">
        <v>1</v>
      </c>
      <c r="F742" t="s">
        <v>43</v>
      </c>
      <c r="G742" s="24">
        <v>8.5211799999999993</v>
      </c>
      <c r="H742" s="24">
        <v>47.338124000000001</v>
      </c>
    </row>
    <row r="743" spans="4:8">
      <c r="D743">
        <v>2007</v>
      </c>
      <c r="E743">
        <v>2</v>
      </c>
      <c r="F743" t="s">
        <v>43</v>
      </c>
      <c r="G743" s="24">
        <v>10.78318</v>
      </c>
      <c r="H743" s="24">
        <v>51.409723999999997</v>
      </c>
    </row>
    <row r="744" spans="4:8">
      <c r="D744">
        <v>2007</v>
      </c>
      <c r="E744">
        <v>3</v>
      </c>
      <c r="F744" t="s">
        <v>43</v>
      </c>
      <c r="G744" s="24">
        <v>11.009679999999999</v>
      </c>
      <c r="H744" s="24">
        <v>51.817424000000003</v>
      </c>
    </row>
    <row r="745" spans="4:8">
      <c r="D745">
        <v>2007</v>
      </c>
      <c r="E745">
        <v>4</v>
      </c>
      <c r="F745" t="s">
        <v>43</v>
      </c>
      <c r="G745" s="24">
        <v>13.599880000000001</v>
      </c>
      <c r="H745" s="24">
        <v>56.479784000000002</v>
      </c>
    </row>
    <row r="746" spans="4:8">
      <c r="D746">
        <v>2007</v>
      </c>
      <c r="E746">
        <v>5</v>
      </c>
      <c r="F746" t="s">
        <v>43</v>
      </c>
      <c r="G746" s="24">
        <v>16.84196</v>
      </c>
      <c r="H746" s="24">
        <v>62.315528</v>
      </c>
    </row>
    <row r="747" spans="4:8">
      <c r="D747">
        <v>2007</v>
      </c>
      <c r="E747">
        <v>6</v>
      </c>
      <c r="F747" t="s">
        <v>43</v>
      </c>
      <c r="G747" s="24">
        <v>20.057020000000001</v>
      </c>
      <c r="H747" s="24">
        <v>68.102636000000004</v>
      </c>
    </row>
    <row r="748" spans="4:8">
      <c r="D748">
        <v>2007</v>
      </c>
      <c r="E748">
        <v>7</v>
      </c>
      <c r="F748" t="s">
        <v>43</v>
      </c>
      <c r="G748" s="24">
        <v>22.95992</v>
      </c>
      <c r="H748" s="24">
        <v>73.327855999999997</v>
      </c>
    </row>
    <row r="749" spans="4:8">
      <c r="D749">
        <v>2007</v>
      </c>
      <c r="E749">
        <v>8</v>
      </c>
      <c r="F749" t="s">
        <v>43</v>
      </c>
      <c r="G749" s="24">
        <v>22.63278</v>
      </c>
      <c r="H749" s="24">
        <v>72.739003999999994</v>
      </c>
    </row>
    <row r="750" spans="4:8">
      <c r="D750">
        <v>2007</v>
      </c>
      <c r="E750">
        <v>9</v>
      </c>
      <c r="F750" t="s">
        <v>43</v>
      </c>
      <c r="G750" s="24">
        <v>20.499320000000001</v>
      </c>
      <c r="H750" s="24">
        <v>68.898775999999998</v>
      </c>
    </row>
    <row r="751" spans="4:8">
      <c r="D751">
        <v>2007</v>
      </c>
      <c r="E751">
        <v>10</v>
      </c>
      <c r="F751" t="s">
        <v>43</v>
      </c>
      <c r="G751" s="24">
        <v>16.07902</v>
      </c>
      <c r="H751" s="24">
        <v>60.942236000000001</v>
      </c>
    </row>
    <row r="752" spans="4:8">
      <c r="D752">
        <v>2007</v>
      </c>
      <c r="E752">
        <v>11</v>
      </c>
      <c r="F752" t="s">
        <v>43</v>
      </c>
      <c r="G752" s="24">
        <v>10.95866</v>
      </c>
      <c r="H752" s="24">
        <v>51.725588000000002</v>
      </c>
    </row>
    <row r="753" spans="4:8">
      <c r="D753">
        <v>2007</v>
      </c>
      <c r="E753">
        <v>12</v>
      </c>
      <c r="F753" t="s">
        <v>43</v>
      </c>
      <c r="G753" s="24">
        <v>8.4450800000000008</v>
      </c>
      <c r="H753" s="24">
        <v>47.201143999999999</v>
      </c>
    </row>
    <row r="754" spans="4:8">
      <c r="D754">
        <v>2008</v>
      </c>
      <c r="E754">
        <v>1</v>
      </c>
      <c r="F754" t="s">
        <v>43</v>
      </c>
      <c r="G754" s="24">
        <v>9.6034000000000006</v>
      </c>
      <c r="H754" s="24">
        <v>49.286119999999997</v>
      </c>
    </row>
    <row r="755" spans="4:8">
      <c r="D755">
        <v>2008</v>
      </c>
      <c r="E755">
        <v>2</v>
      </c>
      <c r="F755" t="s">
        <v>43</v>
      </c>
      <c r="G755" s="24">
        <v>10.86256</v>
      </c>
      <c r="H755" s="24">
        <v>51.552607999999999</v>
      </c>
    </row>
    <row r="756" spans="4:8">
      <c r="D756">
        <v>2008</v>
      </c>
      <c r="E756">
        <v>3</v>
      </c>
      <c r="F756" t="s">
        <v>43</v>
      </c>
      <c r="G756" s="24">
        <v>11.30926</v>
      </c>
      <c r="H756" s="24">
        <v>52.356667999999999</v>
      </c>
    </row>
    <row r="757" spans="4:8">
      <c r="D757">
        <v>2008</v>
      </c>
      <c r="E757">
        <v>4</v>
      </c>
      <c r="F757" t="s">
        <v>43</v>
      </c>
      <c r="G757" s="24">
        <v>13.823980000000001</v>
      </c>
      <c r="H757" s="24">
        <v>56.883164000000001</v>
      </c>
    </row>
    <row r="758" spans="4:8">
      <c r="D758">
        <v>2008</v>
      </c>
      <c r="E758">
        <v>5</v>
      </c>
      <c r="F758" t="s">
        <v>43</v>
      </c>
      <c r="G758" s="24">
        <v>16.029879999999999</v>
      </c>
      <c r="H758" s="24">
        <v>60.853783999999997</v>
      </c>
    </row>
    <row r="759" spans="4:8">
      <c r="D759">
        <v>2008</v>
      </c>
      <c r="E759">
        <v>6</v>
      </c>
      <c r="F759" t="s">
        <v>43</v>
      </c>
      <c r="G759" s="24">
        <v>20.372520000000002</v>
      </c>
      <c r="H759" s="24">
        <v>68.670535999999998</v>
      </c>
    </row>
    <row r="760" spans="4:8">
      <c r="D760">
        <v>2008</v>
      </c>
      <c r="E760">
        <v>7</v>
      </c>
      <c r="F760" t="s">
        <v>43</v>
      </c>
      <c r="G760" s="24">
        <v>22.969080000000002</v>
      </c>
      <c r="H760" s="24">
        <v>73.344344000000007</v>
      </c>
    </row>
    <row r="761" spans="4:8">
      <c r="D761">
        <v>2008</v>
      </c>
      <c r="E761">
        <v>8</v>
      </c>
      <c r="F761" t="s">
        <v>43</v>
      </c>
      <c r="G761" s="24">
        <v>23.495200000000001</v>
      </c>
      <c r="H761" s="24">
        <v>74.291359999999997</v>
      </c>
    </row>
    <row r="762" spans="4:8">
      <c r="D762">
        <v>2008</v>
      </c>
      <c r="E762">
        <v>9</v>
      </c>
      <c r="F762" t="s">
        <v>43</v>
      </c>
      <c r="G762" s="24">
        <v>19.912320000000001</v>
      </c>
      <c r="H762" s="24">
        <v>67.842175999999995</v>
      </c>
    </row>
    <row r="763" spans="4:8">
      <c r="D763">
        <v>2008</v>
      </c>
      <c r="E763">
        <v>10</v>
      </c>
      <c r="F763" t="s">
        <v>43</v>
      </c>
      <c r="G763" s="24">
        <v>15.62538</v>
      </c>
      <c r="H763" s="24">
        <v>60.125684</v>
      </c>
    </row>
    <row r="764" spans="4:8">
      <c r="D764">
        <v>2008</v>
      </c>
      <c r="E764">
        <v>11</v>
      </c>
      <c r="F764" t="s">
        <v>43</v>
      </c>
      <c r="G764" s="24">
        <v>10.022019999999999</v>
      </c>
      <c r="H764" s="24">
        <v>50.039636000000002</v>
      </c>
    </row>
    <row r="765" spans="4:8">
      <c r="D765">
        <v>2008</v>
      </c>
      <c r="E765">
        <v>12</v>
      </c>
      <c r="F765" t="s">
        <v>43</v>
      </c>
      <c r="G765" s="24">
        <v>7.8841000000000001</v>
      </c>
      <c r="H765" s="24">
        <v>46.191380000000002</v>
      </c>
    </row>
    <row r="766" spans="4:8">
      <c r="D766">
        <v>2009</v>
      </c>
      <c r="E766">
        <v>1</v>
      </c>
      <c r="F766" t="s">
        <v>43</v>
      </c>
      <c r="G766" s="24">
        <v>7.4934799999999999</v>
      </c>
      <c r="H766" s="24">
        <v>45.488264000000001</v>
      </c>
    </row>
    <row r="767" spans="4:8">
      <c r="D767">
        <v>2009</v>
      </c>
      <c r="E767">
        <v>2</v>
      </c>
      <c r="F767" t="s">
        <v>43</v>
      </c>
      <c r="G767" s="24">
        <v>8.9191400000000005</v>
      </c>
      <c r="H767" s="24">
        <v>48.054451999999998</v>
      </c>
    </row>
    <row r="768" spans="4:8">
      <c r="D768">
        <v>2009</v>
      </c>
      <c r="E768">
        <v>3</v>
      </c>
      <c r="F768" t="s">
        <v>43</v>
      </c>
      <c r="G768" s="24">
        <v>11.846539999999999</v>
      </c>
      <c r="H768" s="24">
        <v>53.323771999999998</v>
      </c>
    </row>
    <row r="769" spans="4:8">
      <c r="D769">
        <v>2009</v>
      </c>
      <c r="E769">
        <v>4</v>
      </c>
      <c r="F769" t="s">
        <v>43</v>
      </c>
      <c r="G769" s="24">
        <v>12.405659999999999</v>
      </c>
      <c r="H769" s="24">
        <v>54.330188</v>
      </c>
    </row>
    <row r="770" spans="4:8">
      <c r="D770">
        <v>2009</v>
      </c>
      <c r="E770">
        <v>5</v>
      </c>
      <c r="F770" t="s">
        <v>43</v>
      </c>
      <c r="G770" s="24">
        <v>17.814640000000001</v>
      </c>
      <c r="H770" s="24">
        <v>64.066351999999995</v>
      </c>
    </row>
    <row r="771" spans="4:8">
      <c r="D771">
        <v>2009</v>
      </c>
      <c r="E771">
        <v>6</v>
      </c>
      <c r="F771" t="s">
        <v>43</v>
      </c>
      <c r="G771" s="24">
        <v>21.768660000000001</v>
      </c>
      <c r="H771" s="24">
        <v>71.183588</v>
      </c>
    </row>
    <row r="772" spans="4:8">
      <c r="D772">
        <v>2009</v>
      </c>
      <c r="E772">
        <v>7</v>
      </c>
      <c r="F772" t="s">
        <v>43</v>
      </c>
      <c r="G772" s="24">
        <v>23.883780000000002</v>
      </c>
      <c r="H772" s="24">
        <v>74.990803999999997</v>
      </c>
    </row>
    <row r="773" spans="4:8">
      <c r="D773">
        <v>2009</v>
      </c>
      <c r="E773">
        <v>8</v>
      </c>
      <c r="F773" t="s">
        <v>43</v>
      </c>
      <c r="G773" s="24">
        <v>24.61664</v>
      </c>
      <c r="H773" s="24">
        <v>76.309951999999996</v>
      </c>
    </row>
    <row r="774" spans="4:8">
      <c r="D774">
        <v>2009</v>
      </c>
      <c r="E774">
        <v>9</v>
      </c>
      <c r="F774" t="s">
        <v>43</v>
      </c>
      <c r="G774" s="24">
        <v>20.8369</v>
      </c>
      <c r="H774" s="24">
        <v>69.506420000000006</v>
      </c>
    </row>
    <row r="775" spans="4:8">
      <c r="D775">
        <v>2009</v>
      </c>
      <c r="E775">
        <v>10</v>
      </c>
      <c r="F775" t="s">
        <v>43</v>
      </c>
      <c r="G775" s="24">
        <v>17.907039999999999</v>
      </c>
      <c r="H775" s="24">
        <v>64.232671999999994</v>
      </c>
    </row>
    <row r="776" spans="4:8">
      <c r="D776">
        <v>2009</v>
      </c>
      <c r="E776">
        <v>11</v>
      </c>
      <c r="F776" t="s">
        <v>43</v>
      </c>
      <c r="G776" s="24">
        <v>13.355259999999999</v>
      </c>
      <c r="H776" s="24">
        <v>56.039467999999999</v>
      </c>
    </row>
    <row r="777" spans="4:8">
      <c r="D777">
        <v>2009</v>
      </c>
      <c r="E777">
        <v>12</v>
      </c>
      <c r="F777" t="s">
        <v>43</v>
      </c>
      <c r="G777" s="24">
        <v>9.1311</v>
      </c>
      <c r="H777" s="24">
        <v>48.435980000000001</v>
      </c>
    </row>
    <row r="778" spans="4:8">
      <c r="D778">
        <v>2010</v>
      </c>
      <c r="E778">
        <v>1</v>
      </c>
      <c r="F778" t="s">
        <v>43</v>
      </c>
      <c r="G778" s="24">
        <v>7.9050000000000002</v>
      </c>
      <c r="H778" s="24">
        <v>46.228999999999999</v>
      </c>
    </row>
    <row r="779" spans="4:8">
      <c r="D779">
        <v>2010</v>
      </c>
      <c r="E779">
        <v>2</v>
      </c>
      <c r="F779" t="s">
        <v>43</v>
      </c>
      <c r="G779" s="24">
        <v>8.7759</v>
      </c>
      <c r="H779" s="24">
        <v>47.796619999999997</v>
      </c>
    </row>
    <row r="780" spans="4:8">
      <c r="D780">
        <v>2010</v>
      </c>
      <c r="E780">
        <v>3</v>
      </c>
      <c r="F780" t="s">
        <v>43</v>
      </c>
      <c r="G780" s="24">
        <v>10.56926</v>
      </c>
      <c r="H780" s="24">
        <v>51.024667999999998</v>
      </c>
    </row>
    <row r="781" spans="4:8">
      <c r="D781">
        <v>2010</v>
      </c>
      <c r="E781">
        <v>4</v>
      </c>
      <c r="F781" t="s">
        <v>43</v>
      </c>
      <c r="G781" s="24">
        <v>14.259740000000001</v>
      </c>
      <c r="H781" s="24">
        <v>57.667532000000001</v>
      </c>
    </row>
    <row r="782" spans="4:8">
      <c r="D782">
        <v>2010</v>
      </c>
      <c r="E782">
        <v>5</v>
      </c>
      <c r="F782" t="s">
        <v>43</v>
      </c>
      <c r="G782" s="24">
        <v>15.975339999999999</v>
      </c>
      <c r="H782" s="24">
        <v>60.755611999999999</v>
      </c>
    </row>
    <row r="783" spans="4:8">
      <c r="D783">
        <v>2010</v>
      </c>
      <c r="E783">
        <v>6</v>
      </c>
      <c r="F783" t="s">
        <v>43</v>
      </c>
      <c r="G783" s="24">
        <v>20.046700000000001</v>
      </c>
      <c r="H783" s="24">
        <v>68.084059999999994</v>
      </c>
    </row>
    <row r="784" spans="4:8">
      <c r="D784">
        <v>2010</v>
      </c>
      <c r="E784">
        <v>7</v>
      </c>
      <c r="F784" t="s">
        <v>43</v>
      </c>
      <c r="G784" s="24">
        <v>24.643640000000001</v>
      </c>
      <c r="H784" s="24">
        <v>76.358552000000003</v>
      </c>
    </row>
    <row r="785" spans="4:8">
      <c r="D785">
        <v>2010</v>
      </c>
      <c r="E785">
        <v>8</v>
      </c>
      <c r="F785" t="s">
        <v>43</v>
      </c>
      <c r="G785" s="24">
        <v>24.398219999999998</v>
      </c>
      <c r="H785" s="24">
        <v>75.916796000000005</v>
      </c>
    </row>
    <row r="786" spans="4:8">
      <c r="D786">
        <v>2010</v>
      </c>
      <c r="E786">
        <v>9</v>
      </c>
      <c r="F786" t="s">
        <v>43</v>
      </c>
      <c r="G786" s="24">
        <v>20.824560000000002</v>
      </c>
      <c r="H786" s="24">
        <v>69.484207999999995</v>
      </c>
    </row>
    <row r="787" spans="4:8">
      <c r="D787">
        <v>2010</v>
      </c>
      <c r="E787">
        <v>10</v>
      </c>
      <c r="F787" t="s">
        <v>43</v>
      </c>
      <c r="G787" s="24">
        <v>15.54426</v>
      </c>
      <c r="H787" s="24">
        <v>59.979667999999997</v>
      </c>
    </row>
    <row r="788" spans="4:8">
      <c r="D788">
        <v>2010</v>
      </c>
      <c r="E788">
        <v>11</v>
      </c>
      <c r="F788" t="s">
        <v>43</v>
      </c>
      <c r="G788" s="24">
        <v>10.9291</v>
      </c>
      <c r="H788" s="24">
        <v>51.672379999999997</v>
      </c>
    </row>
    <row r="789" spans="4:8">
      <c r="D789">
        <v>2010</v>
      </c>
      <c r="E789">
        <v>12</v>
      </c>
      <c r="F789" t="s">
        <v>43</v>
      </c>
      <c r="G789" s="24">
        <v>8.6146200000000004</v>
      </c>
      <c r="H789" s="24">
        <v>47.506315999999998</v>
      </c>
    </row>
    <row r="790" spans="4:8">
      <c r="D790">
        <v>2011</v>
      </c>
      <c r="E790">
        <v>1</v>
      </c>
      <c r="F790" t="s">
        <v>43</v>
      </c>
      <c r="G790" s="24">
        <v>8.4801000000000002</v>
      </c>
      <c r="H790" s="24">
        <v>47.264180000000003</v>
      </c>
    </row>
    <row r="791" spans="4:8">
      <c r="D791">
        <v>2011</v>
      </c>
      <c r="E791">
        <v>2</v>
      </c>
      <c r="F791" t="s">
        <v>43</v>
      </c>
      <c r="G791" s="24">
        <v>9.5737000000000005</v>
      </c>
      <c r="H791" s="24">
        <v>49.232660000000003</v>
      </c>
    </row>
    <row r="792" spans="4:8">
      <c r="D792">
        <v>2011</v>
      </c>
      <c r="E792">
        <v>3</v>
      </c>
      <c r="F792" t="s">
        <v>43</v>
      </c>
      <c r="G792" s="24">
        <v>11.1753</v>
      </c>
      <c r="H792" s="24">
        <v>52.115540000000003</v>
      </c>
    </row>
    <row r="793" spans="4:8">
      <c r="D793">
        <v>2011</v>
      </c>
      <c r="E793">
        <v>4</v>
      </c>
      <c r="F793" t="s">
        <v>43</v>
      </c>
      <c r="G793" s="24">
        <v>15.8644</v>
      </c>
      <c r="H793" s="24">
        <v>60.55592</v>
      </c>
    </row>
    <row r="794" spans="4:8">
      <c r="D794">
        <v>2011</v>
      </c>
      <c r="E794">
        <v>5</v>
      </c>
      <c r="F794" t="s">
        <v>43</v>
      </c>
      <c r="G794" s="24">
        <v>18.463979999999999</v>
      </c>
      <c r="H794" s="24">
        <v>65.235163999999997</v>
      </c>
    </row>
    <row r="795" spans="4:8">
      <c r="D795">
        <v>2011</v>
      </c>
      <c r="E795">
        <v>6</v>
      </c>
      <c r="F795" t="s">
        <v>43</v>
      </c>
      <c r="G795" s="24">
        <v>21.098299999999998</v>
      </c>
      <c r="H795" s="24">
        <v>69.976939999999999</v>
      </c>
    </row>
    <row r="796" spans="4:8">
      <c r="D796">
        <v>2011</v>
      </c>
      <c r="E796">
        <v>7</v>
      </c>
      <c r="F796" t="s">
        <v>43</v>
      </c>
      <c r="G796" s="24">
        <v>22.7837</v>
      </c>
      <c r="H796" s="24">
        <v>73.010660000000001</v>
      </c>
    </row>
    <row r="797" spans="4:8">
      <c r="D797">
        <v>2011</v>
      </c>
      <c r="E797">
        <v>8</v>
      </c>
      <c r="F797" t="s">
        <v>43</v>
      </c>
      <c r="G797" s="24">
        <v>24.102679999999999</v>
      </c>
      <c r="H797" s="24">
        <v>75.384823999999995</v>
      </c>
    </row>
    <row r="798" spans="4:8">
      <c r="D798">
        <v>2011</v>
      </c>
      <c r="E798">
        <v>9</v>
      </c>
      <c r="F798" t="s">
        <v>43</v>
      </c>
      <c r="G798" s="24">
        <v>21.971160000000001</v>
      </c>
      <c r="H798" s="24">
        <v>71.548088000000007</v>
      </c>
    </row>
    <row r="799" spans="4:8">
      <c r="D799">
        <v>2011</v>
      </c>
      <c r="E799">
        <v>10</v>
      </c>
      <c r="F799" t="s">
        <v>43</v>
      </c>
      <c r="G799" s="24">
        <v>17.815580000000001</v>
      </c>
      <c r="H799" s="24">
        <v>64.068044</v>
      </c>
    </row>
    <row r="800" spans="4:8">
      <c r="D800">
        <v>2011</v>
      </c>
      <c r="E800">
        <v>11</v>
      </c>
      <c r="F800" t="s">
        <v>43</v>
      </c>
      <c r="G800" s="24">
        <v>13.0145</v>
      </c>
      <c r="H800" s="24">
        <v>55.426099999999998</v>
      </c>
    </row>
    <row r="801" spans="4:8">
      <c r="D801">
        <v>2011</v>
      </c>
      <c r="E801">
        <v>12</v>
      </c>
      <c r="F801" t="s">
        <v>43</v>
      </c>
      <c r="G801" s="24">
        <v>9.2993199999999998</v>
      </c>
      <c r="H801" s="24">
        <v>48.738776000000001</v>
      </c>
    </row>
    <row r="802" spans="4:8">
      <c r="D802">
        <v>2012</v>
      </c>
      <c r="E802">
        <v>1</v>
      </c>
      <c r="F802" t="s">
        <v>43</v>
      </c>
      <c r="G802" s="24">
        <v>8.2417800000000003</v>
      </c>
      <c r="H802" s="24">
        <v>46.835203999999997</v>
      </c>
    </row>
    <row r="803" spans="4:8">
      <c r="D803">
        <v>2012</v>
      </c>
      <c r="E803">
        <v>2</v>
      </c>
      <c r="F803" t="s">
        <v>43</v>
      </c>
      <c r="G803" s="24">
        <v>6.8048599999999997</v>
      </c>
      <c r="H803" s="24">
        <v>44.248747999999999</v>
      </c>
    </row>
    <row r="804" spans="4:8">
      <c r="D804">
        <v>2012</v>
      </c>
      <c r="E804">
        <v>3</v>
      </c>
      <c r="F804" t="s">
        <v>43</v>
      </c>
      <c r="G804" s="24">
        <v>11.956200000000001</v>
      </c>
      <c r="H804" s="24">
        <v>53.521160000000002</v>
      </c>
    </row>
    <row r="805" spans="4:8">
      <c r="D805">
        <v>2012</v>
      </c>
      <c r="E805">
        <v>4</v>
      </c>
      <c r="F805" t="s">
        <v>43</v>
      </c>
      <c r="G805" s="24">
        <v>12.0649</v>
      </c>
      <c r="H805" s="24">
        <v>53.716819999999998</v>
      </c>
    </row>
    <row r="806" spans="4:8">
      <c r="D806">
        <v>2012</v>
      </c>
      <c r="E806">
        <v>5</v>
      </c>
      <c r="F806" t="s">
        <v>43</v>
      </c>
      <c r="G806" s="24">
        <v>18.173919999999999</v>
      </c>
      <c r="H806" s="24">
        <v>64.713055999999995</v>
      </c>
    </row>
    <row r="807" spans="4:8">
      <c r="D807">
        <v>2012</v>
      </c>
      <c r="E807">
        <v>6</v>
      </c>
      <c r="F807" t="s">
        <v>43</v>
      </c>
      <c r="G807" s="24">
        <v>21.835519999999999</v>
      </c>
      <c r="H807" s="24">
        <v>71.303935999999993</v>
      </c>
    </row>
    <row r="808" spans="4:8">
      <c r="D808">
        <v>2012</v>
      </c>
      <c r="E808">
        <v>7</v>
      </c>
      <c r="F808" t="s">
        <v>43</v>
      </c>
      <c r="G808" s="24">
        <v>23.203520000000001</v>
      </c>
      <c r="H808" s="24">
        <v>73.766335999999995</v>
      </c>
    </row>
    <row r="809" spans="4:8">
      <c r="D809">
        <v>2012</v>
      </c>
      <c r="E809">
        <v>8</v>
      </c>
      <c r="F809" t="s">
        <v>43</v>
      </c>
      <c r="G809" s="24">
        <v>24.69276</v>
      </c>
      <c r="H809" s="24">
        <v>76.446967999999998</v>
      </c>
    </row>
    <row r="810" spans="4:8">
      <c r="D810">
        <v>2012</v>
      </c>
      <c r="E810">
        <v>9</v>
      </c>
      <c r="F810" t="s">
        <v>43</v>
      </c>
      <c r="G810" s="24">
        <v>20.90596</v>
      </c>
      <c r="H810" s="24">
        <v>69.630728000000005</v>
      </c>
    </row>
    <row r="811" spans="4:8">
      <c r="D811">
        <v>2012</v>
      </c>
      <c r="E811">
        <v>10</v>
      </c>
      <c r="F811" t="s">
        <v>43</v>
      </c>
      <c r="G811" s="24">
        <v>16.443819999999999</v>
      </c>
      <c r="H811" s="24">
        <v>61.598875999999997</v>
      </c>
    </row>
    <row r="812" spans="4:8">
      <c r="D812">
        <v>2012</v>
      </c>
      <c r="E812">
        <v>11</v>
      </c>
      <c r="F812" t="s">
        <v>43</v>
      </c>
      <c r="G812" s="24">
        <v>12.096399999999999</v>
      </c>
      <c r="H812" s="24">
        <v>53.773519999999998</v>
      </c>
    </row>
    <row r="813" spans="4:8">
      <c r="D813">
        <v>2012</v>
      </c>
      <c r="E813">
        <v>12</v>
      </c>
      <c r="F813" t="s">
        <v>43</v>
      </c>
      <c r="G813" s="24">
        <v>9.4606600000000007</v>
      </c>
      <c r="H813" s="24">
        <v>49.029187999999998</v>
      </c>
    </row>
    <row r="814" spans="4:8">
      <c r="D814">
        <v>2013</v>
      </c>
      <c r="E814">
        <v>1</v>
      </c>
      <c r="F814" t="s">
        <v>43</v>
      </c>
      <c r="G814" s="24">
        <v>8.9965799999999998</v>
      </c>
      <c r="H814" s="24">
        <v>48.193843999999999</v>
      </c>
    </row>
    <row r="815" spans="4:8">
      <c r="D815">
        <v>2013</v>
      </c>
      <c r="E815">
        <v>2</v>
      </c>
      <c r="F815" t="s">
        <v>43</v>
      </c>
      <c r="G815" s="24">
        <v>8.3864999999999998</v>
      </c>
      <c r="H815" s="24">
        <v>47.095700000000001</v>
      </c>
    </row>
    <row r="816" spans="4:8">
      <c r="D816">
        <v>2013</v>
      </c>
      <c r="E816">
        <v>3</v>
      </c>
      <c r="F816" t="s">
        <v>43</v>
      </c>
      <c r="G816" s="24">
        <v>11.366680000000001</v>
      </c>
      <c r="H816" s="24">
        <v>52.460023999999997</v>
      </c>
    </row>
    <row r="817" spans="4:8">
      <c r="D817">
        <v>2013</v>
      </c>
      <c r="E817">
        <v>4</v>
      </c>
      <c r="F817" t="s">
        <v>43</v>
      </c>
      <c r="G817" s="24">
        <v>13.03856</v>
      </c>
      <c r="H817" s="24">
        <v>55.469408000000001</v>
      </c>
    </row>
    <row r="818" spans="4:8">
      <c r="D818">
        <v>2013</v>
      </c>
      <c r="E818">
        <v>5</v>
      </c>
      <c r="F818" t="s">
        <v>43</v>
      </c>
      <c r="G818" s="24">
        <v>14.853300000000001</v>
      </c>
      <c r="H818" s="24">
        <v>58.735939999999999</v>
      </c>
    </row>
    <row r="819" spans="4:8">
      <c r="D819">
        <v>2013</v>
      </c>
      <c r="E819">
        <v>6</v>
      </c>
      <c r="F819" t="s">
        <v>43</v>
      </c>
      <c r="G819" s="24">
        <v>19.502939999999999</v>
      </c>
      <c r="H819" s="24">
        <v>67.105292000000006</v>
      </c>
    </row>
    <row r="820" spans="4:8">
      <c r="D820">
        <v>2013</v>
      </c>
      <c r="E820">
        <v>7</v>
      </c>
      <c r="F820" t="s">
        <v>43</v>
      </c>
      <c r="G820" s="24">
        <v>24.29232</v>
      </c>
      <c r="H820" s="24">
        <v>75.726175999999995</v>
      </c>
    </row>
    <row r="821" spans="4:8">
      <c r="D821">
        <v>2013</v>
      </c>
      <c r="E821">
        <v>8</v>
      </c>
      <c r="F821" t="s">
        <v>43</v>
      </c>
      <c r="G821" s="24">
        <v>24.096240000000002</v>
      </c>
      <c r="H821" s="24">
        <v>75.373232000000002</v>
      </c>
    </row>
    <row r="822" spans="4:8">
      <c r="D822">
        <v>2000</v>
      </c>
      <c r="E822">
        <v>2</v>
      </c>
      <c r="F822" t="s">
        <v>15</v>
      </c>
      <c r="G822" s="24">
        <v>4.3013580249999999</v>
      </c>
      <c r="H822" s="24">
        <v>39.742444444999997</v>
      </c>
    </row>
    <row r="823" spans="4:8">
      <c r="D823">
        <v>2000</v>
      </c>
      <c r="E823">
        <v>3</v>
      </c>
      <c r="F823" t="s">
        <v>15</v>
      </c>
      <c r="G823" s="24">
        <v>5.7479012349999996</v>
      </c>
      <c r="H823" s="24">
        <v>42.346222222999998</v>
      </c>
    </row>
    <row r="824" spans="4:8">
      <c r="D824">
        <v>2000</v>
      </c>
      <c r="E824">
        <v>4</v>
      </c>
      <c r="F824" t="s">
        <v>15</v>
      </c>
      <c r="G824" s="24">
        <v>10.258851849999999</v>
      </c>
      <c r="H824" s="24">
        <v>50.465933329999999</v>
      </c>
    </row>
    <row r="825" spans="4:8">
      <c r="D825">
        <v>2000</v>
      </c>
      <c r="E825">
        <v>5</v>
      </c>
      <c r="F825" t="s">
        <v>15</v>
      </c>
      <c r="G825" s="24">
        <v>15.109765429999999</v>
      </c>
      <c r="H825" s="24">
        <v>59.197577774000003</v>
      </c>
    </row>
    <row r="826" spans="4:8">
      <c r="D826">
        <v>2000</v>
      </c>
      <c r="E826">
        <v>6</v>
      </c>
      <c r="F826" t="s">
        <v>15</v>
      </c>
      <c r="G826" s="24">
        <v>17.205851849999998</v>
      </c>
      <c r="H826" s="24">
        <v>62.970533330000002</v>
      </c>
    </row>
    <row r="827" spans="4:8">
      <c r="D827">
        <v>2000</v>
      </c>
      <c r="E827">
        <v>7</v>
      </c>
      <c r="F827" t="s">
        <v>15</v>
      </c>
      <c r="G827" s="24">
        <v>15.61701235</v>
      </c>
      <c r="H827" s="24">
        <v>60.110622229999997</v>
      </c>
    </row>
    <row r="828" spans="4:8">
      <c r="D828">
        <v>2000</v>
      </c>
      <c r="E828">
        <v>8</v>
      </c>
      <c r="F828" t="s">
        <v>15</v>
      </c>
      <c r="G828" s="24">
        <v>18.1914321</v>
      </c>
      <c r="H828" s="24">
        <v>64.74457778</v>
      </c>
    </row>
    <row r="829" spans="4:8">
      <c r="D829">
        <v>2000</v>
      </c>
      <c r="E829">
        <v>9</v>
      </c>
      <c r="F829" t="s">
        <v>15</v>
      </c>
      <c r="G829" s="24">
        <v>14.78712346</v>
      </c>
      <c r="H829" s="24">
        <v>58.616822227999997</v>
      </c>
    </row>
    <row r="830" spans="4:8">
      <c r="D830">
        <v>2000</v>
      </c>
      <c r="E830">
        <v>10</v>
      </c>
      <c r="F830" t="s">
        <v>15</v>
      </c>
      <c r="G830" s="24">
        <v>10.699444440000001</v>
      </c>
      <c r="H830" s="24">
        <v>51.258999992</v>
      </c>
    </row>
    <row r="831" spans="4:8">
      <c r="D831">
        <v>2000</v>
      </c>
      <c r="E831">
        <v>11</v>
      </c>
      <c r="F831" t="s">
        <v>15</v>
      </c>
      <c r="G831" s="24">
        <v>6.5246913580000001</v>
      </c>
      <c r="H831" s="24">
        <v>43.744444444400003</v>
      </c>
    </row>
    <row r="832" spans="4:8">
      <c r="D832">
        <v>2000</v>
      </c>
      <c r="E832">
        <v>12</v>
      </c>
      <c r="F832" t="s">
        <v>15</v>
      </c>
      <c r="G832" s="24">
        <v>3.554444444</v>
      </c>
      <c r="H832" s="24">
        <v>38.397999999200003</v>
      </c>
    </row>
    <row r="833" spans="4:8">
      <c r="D833">
        <v>2001</v>
      </c>
      <c r="E833">
        <v>1</v>
      </c>
      <c r="F833" t="s">
        <v>15</v>
      </c>
      <c r="G833" s="24">
        <v>1.267555556</v>
      </c>
      <c r="H833" s="24">
        <v>34.281600000799997</v>
      </c>
    </row>
    <row r="834" spans="4:8">
      <c r="D834">
        <v>2001</v>
      </c>
      <c r="E834">
        <v>2</v>
      </c>
      <c r="F834" t="s">
        <v>15</v>
      </c>
      <c r="G834" s="24">
        <v>2.9296790119999998</v>
      </c>
      <c r="H834" s="24">
        <v>37.273422221600001</v>
      </c>
    </row>
    <row r="835" spans="4:8">
      <c r="D835">
        <v>2001</v>
      </c>
      <c r="E835">
        <v>3</v>
      </c>
      <c r="F835" t="s">
        <v>15</v>
      </c>
      <c r="G835" s="24">
        <v>4.8324691360000003</v>
      </c>
      <c r="H835" s="24">
        <v>40.698444444800003</v>
      </c>
    </row>
    <row r="836" spans="4:8">
      <c r="D836">
        <v>2001</v>
      </c>
      <c r="E836">
        <v>4</v>
      </c>
      <c r="F836" t="s">
        <v>15</v>
      </c>
      <c r="G836" s="24">
        <v>7.432888889</v>
      </c>
      <c r="H836" s="24">
        <v>45.379200000200001</v>
      </c>
    </row>
    <row r="837" spans="4:8">
      <c r="D837">
        <v>2001</v>
      </c>
      <c r="E837">
        <v>5</v>
      </c>
      <c r="F837" t="s">
        <v>15</v>
      </c>
      <c r="G837" s="24">
        <v>14.70576543</v>
      </c>
      <c r="H837" s="24">
        <v>58.470377773999999</v>
      </c>
    </row>
    <row r="838" spans="4:8">
      <c r="D838">
        <v>2001</v>
      </c>
      <c r="E838">
        <v>6</v>
      </c>
      <c r="F838" t="s">
        <v>15</v>
      </c>
      <c r="G838" s="24">
        <v>14.80019753</v>
      </c>
      <c r="H838" s="24">
        <v>58.640355554000003</v>
      </c>
    </row>
    <row r="839" spans="4:8">
      <c r="D839">
        <v>2001</v>
      </c>
      <c r="E839">
        <v>7</v>
      </c>
      <c r="F839" t="s">
        <v>15</v>
      </c>
      <c r="G839" s="24">
        <v>18.846037039999999</v>
      </c>
      <c r="H839" s="24">
        <v>65.922866671999998</v>
      </c>
    </row>
    <row r="840" spans="4:8">
      <c r="D840">
        <v>2001</v>
      </c>
      <c r="E840">
        <v>8</v>
      </c>
      <c r="F840" t="s">
        <v>15</v>
      </c>
      <c r="G840" s="24">
        <v>19.142259259999999</v>
      </c>
      <c r="H840" s="24">
        <v>66.456066668000005</v>
      </c>
    </row>
    <row r="841" spans="4:8">
      <c r="D841">
        <v>2001</v>
      </c>
      <c r="E841">
        <v>9</v>
      </c>
      <c r="F841" t="s">
        <v>15</v>
      </c>
      <c r="G841" s="24">
        <v>12.280197530000001</v>
      </c>
      <c r="H841" s="24">
        <v>54.104355554000001</v>
      </c>
    </row>
    <row r="842" spans="4:8">
      <c r="D842">
        <v>2001</v>
      </c>
      <c r="E842">
        <v>10</v>
      </c>
      <c r="F842" t="s">
        <v>15</v>
      </c>
      <c r="G842" s="24">
        <v>13.02871605</v>
      </c>
      <c r="H842" s="24">
        <v>55.45168889</v>
      </c>
    </row>
    <row r="843" spans="4:8">
      <c r="D843">
        <v>2001</v>
      </c>
      <c r="E843">
        <v>11</v>
      </c>
      <c r="F843" t="s">
        <v>15</v>
      </c>
      <c r="G843" s="24">
        <v>4.2336666669999996</v>
      </c>
      <c r="H843" s="24">
        <v>39.6206000006</v>
      </c>
    </row>
    <row r="844" spans="4:8">
      <c r="D844">
        <v>2001</v>
      </c>
      <c r="E844">
        <v>12</v>
      </c>
      <c r="F844" t="s">
        <v>15</v>
      </c>
      <c r="G844" s="24">
        <v>0.118617284</v>
      </c>
      <c r="H844" s="24">
        <v>32.213511111199999</v>
      </c>
    </row>
    <row r="845" spans="4:8">
      <c r="D845">
        <v>2002</v>
      </c>
      <c r="E845">
        <v>1</v>
      </c>
      <c r="F845" t="s">
        <v>15</v>
      </c>
      <c r="G845" s="24">
        <v>1.5653580250000001</v>
      </c>
      <c r="H845" s="24">
        <v>34.817644444999999</v>
      </c>
    </row>
    <row r="846" spans="4:8">
      <c r="D846">
        <v>2002</v>
      </c>
      <c r="E846">
        <v>2</v>
      </c>
      <c r="F846" t="s">
        <v>15</v>
      </c>
      <c r="G846" s="24">
        <v>5.4803827160000003</v>
      </c>
      <c r="H846" s="24">
        <v>41.864688888800003</v>
      </c>
    </row>
    <row r="847" spans="4:8">
      <c r="D847">
        <v>2002</v>
      </c>
      <c r="E847">
        <v>3</v>
      </c>
      <c r="F847" t="s">
        <v>15</v>
      </c>
      <c r="G847" s="24">
        <v>6.0139506169999999</v>
      </c>
      <c r="H847" s="24">
        <v>42.825111110599998</v>
      </c>
    </row>
    <row r="848" spans="4:8">
      <c r="D848">
        <v>2002</v>
      </c>
      <c r="E848">
        <v>4</v>
      </c>
      <c r="F848" t="s">
        <v>15</v>
      </c>
      <c r="G848" s="24">
        <v>8.5074320990000007</v>
      </c>
      <c r="H848" s="24">
        <v>47.3133777782</v>
      </c>
    </row>
    <row r="849" spans="4:8">
      <c r="D849">
        <v>2002</v>
      </c>
      <c r="E849">
        <v>5</v>
      </c>
      <c r="F849" t="s">
        <v>15</v>
      </c>
      <c r="G849" s="24">
        <v>13.92918519</v>
      </c>
      <c r="H849" s="24">
        <v>57.072533342</v>
      </c>
    </row>
    <row r="850" spans="4:8">
      <c r="D850">
        <v>2002</v>
      </c>
      <c r="E850">
        <v>6</v>
      </c>
      <c r="F850" t="s">
        <v>15</v>
      </c>
      <c r="G850" s="24">
        <v>17.595345680000001</v>
      </c>
      <c r="H850" s="24">
        <v>63.671622223999996</v>
      </c>
    </row>
    <row r="851" spans="4:8">
      <c r="D851">
        <v>2002</v>
      </c>
      <c r="E851">
        <v>7</v>
      </c>
      <c r="F851" t="s">
        <v>15</v>
      </c>
      <c r="G851" s="24">
        <v>17.934493830000001</v>
      </c>
      <c r="H851" s="24">
        <v>64.282088893999997</v>
      </c>
    </row>
    <row r="852" spans="4:8">
      <c r="D852">
        <v>2002</v>
      </c>
      <c r="E852">
        <v>8</v>
      </c>
      <c r="F852" t="s">
        <v>15</v>
      </c>
      <c r="G852" s="24">
        <v>19.05448148</v>
      </c>
      <c r="H852" s="24">
        <v>66.298066664000004</v>
      </c>
    </row>
    <row r="853" spans="4:8">
      <c r="D853">
        <v>2002</v>
      </c>
      <c r="E853">
        <v>9</v>
      </c>
      <c r="F853" t="s">
        <v>15</v>
      </c>
      <c r="G853" s="24">
        <v>13.699975309999999</v>
      </c>
      <c r="H853" s="24">
        <v>56.659955558</v>
      </c>
    </row>
    <row r="854" spans="4:8">
      <c r="D854">
        <v>2002</v>
      </c>
      <c r="E854">
        <v>10</v>
      </c>
      <c r="F854" t="s">
        <v>15</v>
      </c>
      <c r="G854" s="24">
        <v>8.6193209880000001</v>
      </c>
      <c r="H854" s="24">
        <v>47.514777778400003</v>
      </c>
    </row>
    <row r="855" spans="4:8">
      <c r="D855">
        <v>2002</v>
      </c>
      <c r="E855">
        <v>11</v>
      </c>
      <c r="F855" t="s">
        <v>15</v>
      </c>
      <c r="G855" s="24">
        <v>6.1684074070000001</v>
      </c>
      <c r="H855" s="24">
        <v>43.103133332600002</v>
      </c>
    </row>
    <row r="856" spans="4:8">
      <c r="D856">
        <v>2002</v>
      </c>
      <c r="E856">
        <v>12</v>
      </c>
      <c r="F856" t="s">
        <v>15</v>
      </c>
      <c r="G856" s="24">
        <v>1.1010123460000001</v>
      </c>
      <c r="H856" s="24">
        <v>33.981822222799998</v>
      </c>
    </row>
    <row r="857" spans="4:8">
      <c r="D857">
        <v>2003</v>
      </c>
      <c r="E857">
        <v>1</v>
      </c>
      <c r="F857" t="s">
        <v>15</v>
      </c>
      <c r="G857" s="24">
        <v>5.7592592999999997E-2</v>
      </c>
      <c r="H857" s="24">
        <v>32.103666667399999</v>
      </c>
    </row>
    <row r="858" spans="4:8">
      <c r="D858">
        <v>2003</v>
      </c>
      <c r="E858">
        <v>2</v>
      </c>
      <c r="F858" t="s">
        <v>15</v>
      </c>
      <c r="G858" s="24">
        <v>-0.85525925899999999</v>
      </c>
      <c r="H858" s="24">
        <v>30.460533333800001</v>
      </c>
    </row>
    <row r="859" spans="4:8">
      <c r="D859">
        <v>2003</v>
      </c>
      <c r="E859">
        <v>3</v>
      </c>
      <c r="F859" t="s">
        <v>15</v>
      </c>
      <c r="G859" s="24">
        <v>6.4251358019999998</v>
      </c>
      <c r="H859" s="24">
        <v>43.565244443600001</v>
      </c>
    </row>
    <row r="860" spans="4:8">
      <c r="D860">
        <v>2003</v>
      </c>
      <c r="E860">
        <v>4</v>
      </c>
      <c r="F860" t="s">
        <v>15</v>
      </c>
      <c r="G860" s="24">
        <v>8.9055432099999994</v>
      </c>
      <c r="H860" s="24">
        <v>48.029977778000003</v>
      </c>
    </row>
    <row r="861" spans="4:8">
      <c r="D861">
        <v>2003</v>
      </c>
      <c r="E861">
        <v>5</v>
      </c>
      <c r="F861" t="s">
        <v>15</v>
      </c>
      <c r="G861" s="24">
        <v>14.26075309</v>
      </c>
      <c r="H861" s="24">
        <v>57.669355562</v>
      </c>
    </row>
    <row r="862" spans="4:8">
      <c r="D862">
        <v>2003</v>
      </c>
      <c r="E862">
        <v>6</v>
      </c>
      <c r="F862" t="s">
        <v>15</v>
      </c>
      <c r="G862" s="24">
        <v>19.55476543</v>
      </c>
      <c r="H862" s="24">
        <v>67.198577774</v>
      </c>
    </row>
    <row r="863" spans="4:8">
      <c r="D863">
        <v>2003</v>
      </c>
      <c r="E863">
        <v>7</v>
      </c>
      <c r="F863" t="s">
        <v>15</v>
      </c>
      <c r="G863" s="24">
        <v>19.47190123</v>
      </c>
      <c r="H863" s="24">
        <v>67.049422214000003</v>
      </c>
    </row>
    <row r="864" spans="4:8">
      <c r="D864">
        <v>2003</v>
      </c>
      <c r="E864">
        <v>8</v>
      </c>
      <c r="F864" t="s">
        <v>15</v>
      </c>
      <c r="G864" s="24">
        <v>21.045802470000002</v>
      </c>
      <c r="H864" s="24">
        <v>69.882444445999994</v>
      </c>
    </row>
    <row r="865" spans="4:8">
      <c r="D865">
        <v>2003</v>
      </c>
      <c r="E865">
        <v>9</v>
      </c>
      <c r="F865" t="s">
        <v>15</v>
      </c>
      <c r="G865" s="24">
        <v>14.57038272</v>
      </c>
      <c r="H865" s="24">
        <v>58.226688895999999</v>
      </c>
    </row>
    <row r="866" spans="4:8">
      <c r="D866">
        <v>2003</v>
      </c>
      <c r="E866">
        <v>10</v>
      </c>
      <c r="F866" t="s">
        <v>15</v>
      </c>
      <c r="G866" s="24">
        <v>6.3103703700000002</v>
      </c>
      <c r="H866" s="24">
        <v>43.358666665999998</v>
      </c>
    </row>
    <row r="867" spans="4:8">
      <c r="D867">
        <v>2003</v>
      </c>
      <c r="E867">
        <v>11</v>
      </c>
      <c r="F867" t="s">
        <v>15</v>
      </c>
      <c r="G867" s="24">
        <v>6.5620740739999999</v>
      </c>
      <c r="H867" s="24">
        <v>43.811733333200003</v>
      </c>
    </row>
    <row r="868" spans="4:8">
      <c r="D868">
        <v>2003</v>
      </c>
      <c r="E868">
        <v>12</v>
      </c>
      <c r="F868" t="s">
        <v>15</v>
      </c>
      <c r="G868" s="24">
        <v>2.127790123</v>
      </c>
      <c r="H868" s="24">
        <v>35.8300222214</v>
      </c>
    </row>
    <row r="869" spans="4:8">
      <c r="D869">
        <v>2004</v>
      </c>
      <c r="E869">
        <v>1</v>
      </c>
      <c r="F869" t="s">
        <v>15</v>
      </c>
      <c r="G869" s="24">
        <v>0.53085185199999996</v>
      </c>
      <c r="H869" s="24">
        <v>32.955533333600002</v>
      </c>
    </row>
    <row r="870" spans="4:8">
      <c r="D870">
        <v>2004</v>
      </c>
      <c r="E870">
        <v>2</v>
      </c>
      <c r="F870" t="s">
        <v>15</v>
      </c>
      <c r="G870" s="24">
        <v>2.931604938</v>
      </c>
      <c r="H870" s="24">
        <v>37.276888888400002</v>
      </c>
    </row>
    <row r="871" spans="4:8">
      <c r="D871">
        <v>2004</v>
      </c>
      <c r="E871">
        <v>3</v>
      </c>
      <c r="F871" t="s">
        <v>15</v>
      </c>
      <c r="G871" s="24">
        <v>4.6556790120000002</v>
      </c>
      <c r="H871" s="24">
        <v>40.3802222216</v>
      </c>
    </row>
    <row r="872" spans="4:8">
      <c r="D872">
        <v>2004</v>
      </c>
      <c r="E872">
        <v>4</v>
      </c>
      <c r="F872" t="s">
        <v>15</v>
      </c>
      <c r="G872" s="24">
        <v>9.7164691360000006</v>
      </c>
      <c r="H872" s="24">
        <v>49.4896444448</v>
      </c>
    </row>
    <row r="873" spans="4:8">
      <c r="D873">
        <v>2004</v>
      </c>
      <c r="E873">
        <v>5</v>
      </c>
      <c r="F873" t="s">
        <v>15</v>
      </c>
      <c r="G873" s="24">
        <v>11.924530860000001</v>
      </c>
      <c r="H873" s="24">
        <v>53.464155548000001</v>
      </c>
    </row>
    <row r="874" spans="4:8">
      <c r="D874">
        <v>2004</v>
      </c>
      <c r="E874">
        <v>6</v>
      </c>
      <c r="F874" t="s">
        <v>15</v>
      </c>
      <c r="G874" s="24">
        <v>15.733518520000001</v>
      </c>
      <c r="H874" s="24">
        <v>60.320333335999997</v>
      </c>
    </row>
    <row r="875" spans="4:8">
      <c r="D875">
        <v>2004</v>
      </c>
      <c r="E875">
        <v>7</v>
      </c>
      <c r="F875" t="s">
        <v>15</v>
      </c>
      <c r="G875" s="24">
        <v>17.245543210000001</v>
      </c>
      <c r="H875" s="24">
        <v>63.041977778000003</v>
      </c>
    </row>
    <row r="876" spans="4:8">
      <c r="D876">
        <v>2004</v>
      </c>
      <c r="E876">
        <v>8</v>
      </c>
      <c r="F876" t="s">
        <v>15</v>
      </c>
      <c r="G876" s="24">
        <v>19.033098769999999</v>
      </c>
      <c r="H876" s="24">
        <v>66.259577785999994</v>
      </c>
    </row>
    <row r="877" spans="4:8">
      <c r="D877">
        <v>2004</v>
      </c>
      <c r="E877">
        <v>9</v>
      </c>
      <c r="F877" t="s">
        <v>15</v>
      </c>
      <c r="G877" s="24">
        <v>14.737395060000001</v>
      </c>
      <c r="H877" s="24">
        <v>58.527311107999999</v>
      </c>
    </row>
    <row r="878" spans="4:8">
      <c r="D878">
        <v>2004</v>
      </c>
      <c r="E878">
        <v>10</v>
      </c>
      <c r="F878" t="s">
        <v>15</v>
      </c>
      <c r="G878" s="24">
        <v>10.430172839999999</v>
      </c>
      <c r="H878" s="24">
        <v>50.774311111999999</v>
      </c>
    </row>
    <row r="879" spans="4:8">
      <c r="D879">
        <v>2004</v>
      </c>
      <c r="E879">
        <v>11</v>
      </c>
      <c r="F879" t="s">
        <v>15</v>
      </c>
      <c r="G879" s="24">
        <v>4.5240370370000003</v>
      </c>
      <c r="H879" s="24">
        <v>40.143266666599999</v>
      </c>
    </row>
    <row r="880" spans="4:8">
      <c r="D880">
        <v>2004</v>
      </c>
      <c r="E880">
        <v>12</v>
      </c>
      <c r="F880" t="s">
        <v>15</v>
      </c>
      <c r="G880" s="24">
        <v>1.095481481</v>
      </c>
      <c r="H880" s="24">
        <v>33.9718666658</v>
      </c>
    </row>
    <row r="881" spans="4:8">
      <c r="D881">
        <v>2005</v>
      </c>
      <c r="E881">
        <v>1</v>
      </c>
      <c r="F881" t="s">
        <v>15</v>
      </c>
      <c r="G881" s="24">
        <v>2.3663827159999999</v>
      </c>
      <c r="H881" s="24">
        <v>36.2594888888</v>
      </c>
    </row>
    <row r="882" spans="4:8">
      <c r="D882">
        <v>2005</v>
      </c>
      <c r="E882">
        <v>2</v>
      </c>
      <c r="F882" t="s">
        <v>15</v>
      </c>
      <c r="G882" s="24">
        <v>-0.433604938</v>
      </c>
      <c r="H882" s="24">
        <v>31.219511111599999</v>
      </c>
    </row>
    <row r="883" spans="4:8">
      <c r="D883">
        <v>2005</v>
      </c>
      <c r="E883">
        <v>3</v>
      </c>
      <c r="F883" t="s">
        <v>15</v>
      </c>
      <c r="G883" s="24">
        <v>4.640185185</v>
      </c>
      <c r="H883" s="24">
        <v>40.352333332999997</v>
      </c>
    </row>
    <row r="884" spans="4:8">
      <c r="D884">
        <v>2005</v>
      </c>
      <c r="E884">
        <v>4</v>
      </c>
      <c r="F884" t="s">
        <v>15</v>
      </c>
      <c r="G884" s="24">
        <v>9.7074814810000003</v>
      </c>
      <c r="H884" s="24">
        <v>49.473466665799997</v>
      </c>
    </row>
    <row r="885" spans="4:8">
      <c r="D885">
        <v>2005</v>
      </c>
      <c r="E885">
        <v>5</v>
      </c>
      <c r="F885" t="s">
        <v>15</v>
      </c>
      <c r="G885" s="24">
        <v>13.158765430000001</v>
      </c>
      <c r="H885" s="24">
        <v>55.685777774000002</v>
      </c>
    </row>
    <row r="886" spans="4:8">
      <c r="D886">
        <v>2005</v>
      </c>
      <c r="E886">
        <v>6</v>
      </c>
      <c r="F886" t="s">
        <v>15</v>
      </c>
      <c r="G886" s="24">
        <v>16.987864200000001</v>
      </c>
      <c r="H886" s="24">
        <v>62.578155559999999</v>
      </c>
    </row>
    <row r="887" spans="4:8">
      <c r="D887">
        <v>2005</v>
      </c>
      <c r="E887">
        <v>7</v>
      </c>
      <c r="F887" t="s">
        <v>15</v>
      </c>
      <c r="G887" s="24">
        <v>18.469925929999999</v>
      </c>
      <c r="H887" s="24">
        <v>65.245866673999998</v>
      </c>
    </row>
    <row r="888" spans="4:8">
      <c r="D888">
        <v>2005</v>
      </c>
      <c r="E888">
        <v>8</v>
      </c>
      <c r="F888" t="s">
        <v>15</v>
      </c>
      <c r="G888" s="24">
        <v>16.276679009999999</v>
      </c>
      <c r="H888" s="24">
        <v>61.298022218</v>
      </c>
    </row>
    <row r="889" spans="4:8">
      <c r="D889">
        <v>2005</v>
      </c>
      <c r="E889">
        <v>9</v>
      </c>
      <c r="F889" t="s">
        <v>15</v>
      </c>
      <c r="G889" s="24">
        <v>15.70897531</v>
      </c>
      <c r="H889" s="24">
        <v>60.276155557999999</v>
      </c>
    </row>
    <row r="890" spans="4:8">
      <c r="D890">
        <v>2005</v>
      </c>
      <c r="E890">
        <v>10</v>
      </c>
      <c r="F890" t="s">
        <v>15</v>
      </c>
      <c r="G890" s="24">
        <v>11.80088889</v>
      </c>
      <c r="H890" s="24">
        <v>53.241600001999998</v>
      </c>
    </row>
    <row r="891" spans="4:8">
      <c r="D891">
        <v>2005</v>
      </c>
      <c r="E891">
        <v>11</v>
      </c>
      <c r="F891" t="s">
        <v>15</v>
      </c>
      <c r="G891" s="24">
        <v>4.6252345679999998</v>
      </c>
      <c r="H891" s="24">
        <v>40.3254222224</v>
      </c>
    </row>
    <row r="892" spans="4:8">
      <c r="D892">
        <v>2005</v>
      </c>
      <c r="E892">
        <v>12</v>
      </c>
      <c r="F892" t="s">
        <v>15</v>
      </c>
      <c r="G892" s="24">
        <v>1.1654938269999999</v>
      </c>
      <c r="H892" s="24">
        <v>34.097888888599996</v>
      </c>
    </row>
    <row r="893" spans="4:8">
      <c r="D893">
        <v>2006</v>
      </c>
      <c r="E893">
        <v>1</v>
      </c>
      <c r="F893" t="s">
        <v>15</v>
      </c>
      <c r="G893" s="24">
        <v>-1.7668395059999999</v>
      </c>
      <c r="H893" s="24">
        <v>28.819688889199998</v>
      </c>
    </row>
    <row r="894" spans="4:8">
      <c r="D894">
        <v>2006</v>
      </c>
      <c r="E894">
        <v>2</v>
      </c>
      <c r="F894" t="s">
        <v>15</v>
      </c>
      <c r="G894" s="24">
        <v>0.270851852</v>
      </c>
      <c r="H894" s="24">
        <v>32.487533333599998</v>
      </c>
    </row>
    <row r="895" spans="4:8">
      <c r="D895">
        <v>2006</v>
      </c>
      <c r="E895">
        <v>3</v>
      </c>
      <c r="F895" t="s">
        <v>15</v>
      </c>
      <c r="G895" s="24">
        <v>2.3018148150000002</v>
      </c>
      <c r="H895" s="24">
        <v>36.143266666999999</v>
      </c>
    </row>
    <row r="896" spans="4:8">
      <c r="D896">
        <v>2006</v>
      </c>
      <c r="E896">
        <v>4</v>
      </c>
      <c r="F896" t="s">
        <v>15</v>
      </c>
      <c r="G896" s="24">
        <v>8.3805802469999993</v>
      </c>
      <c r="H896" s="24">
        <v>47.085044444600001</v>
      </c>
    </row>
    <row r="897" spans="4:8">
      <c r="D897">
        <v>2006</v>
      </c>
      <c r="E897">
        <v>5</v>
      </c>
      <c r="F897" t="s">
        <v>15</v>
      </c>
      <c r="G897" s="24">
        <v>13.697271600000001</v>
      </c>
      <c r="H897" s="24">
        <v>56.655088880000001</v>
      </c>
    </row>
    <row r="898" spans="4:8">
      <c r="D898">
        <v>2006</v>
      </c>
      <c r="E898">
        <v>6</v>
      </c>
      <c r="F898" t="s">
        <v>15</v>
      </c>
      <c r="G898" s="24">
        <v>17.211580250000001</v>
      </c>
      <c r="H898" s="24">
        <v>62.980844449999999</v>
      </c>
    </row>
    <row r="899" spans="4:8">
      <c r="D899">
        <v>2006</v>
      </c>
      <c r="E899">
        <v>7</v>
      </c>
      <c r="F899" t="s">
        <v>15</v>
      </c>
      <c r="G899" s="24">
        <v>22.584123460000001</v>
      </c>
      <c r="H899" s="24">
        <v>72.651422228000001</v>
      </c>
    </row>
    <row r="900" spans="4:8">
      <c r="D900">
        <v>2006</v>
      </c>
      <c r="E900">
        <v>8</v>
      </c>
      <c r="F900" t="s">
        <v>15</v>
      </c>
      <c r="G900" s="24">
        <v>16.020604939999998</v>
      </c>
      <c r="H900" s="24">
        <v>60.837088891999997</v>
      </c>
    </row>
    <row r="901" spans="4:8">
      <c r="D901">
        <v>2006</v>
      </c>
      <c r="E901">
        <v>9</v>
      </c>
      <c r="F901" t="s">
        <v>15</v>
      </c>
      <c r="G901" s="24">
        <v>17.599296299999999</v>
      </c>
      <c r="H901" s="24">
        <v>63.678733340000001</v>
      </c>
    </row>
    <row r="902" spans="4:8">
      <c r="D902">
        <v>2006</v>
      </c>
      <c r="E902">
        <v>10</v>
      </c>
      <c r="F902" t="s">
        <v>15</v>
      </c>
      <c r="G902" s="24">
        <v>12.600172840000001</v>
      </c>
      <c r="H902" s="24">
        <v>54.680311111999998</v>
      </c>
    </row>
    <row r="903" spans="4:8">
      <c r="D903">
        <v>2006</v>
      </c>
      <c r="E903">
        <v>11</v>
      </c>
      <c r="F903" t="s">
        <v>15</v>
      </c>
      <c r="G903" s="24">
        <v>7.4106296299999999</v>
      </c>
      <c r="H903" s="24">
        <v>45.339133334000003</v>
      </c>
    </row>
    <row r="904" spans="4:8">
      <c r="D904">
        <v>2006</v>
      </c>
      <c r="E904">
        <v>12</v>
      </c>
      <c r="F904" t="s">
        <v>15</v>
      </c>
      <c r="G904" s="24">
        <v>4.5618888889999996</v>
      </c>
      <c r="H904" s="24">
        <v>40.211400000200001</v>
      </c>
    </row>
    <row r="905" spans="4:8">
      <c r="D905">
        <v>2007</v>
      </c>
      <c r="E905">
        <v>1</v>
      </c>
      <c r="F905" t="s">
        <v>15</v>
      </c>
      <c r="G905" s="24">
        <v>4.9012839509999999</v>
      </c>
      <c r="H905" s="24">
        <v>40.822311111799998</v>
      </c>
    </row>
    <row r="906" spans="4:8">
      <c r="D906">
        <v>2007</v>
      </c>
      <c r="E906">
        <v>2</v>
      </c>
      <c r="F906" t="s">
        <v>15</v>
      </c>
      <c r="G906" s="24">
        <v>4.5639259259999996</v>
      </c>
      <c r="H906" s="24">
        <v>40.215066666799999</v>
      </c>
    </row>
    <row r="907" spans="4:8">
      <c r="D907">
        <v>2007</v>
      </c>
      <c r="E907">
        <v>3</v>
      </c>
      <c r="F907" t="s">
        <v>15</v>
      </c>
      <c r="G907" s="24">
        <v>6.6928888889999998</v>
      </c>
      <c r="H907" s="24">
        <v>44.0472000002</v>
      </c>
    </row>
    <row r="908" spans="4:8">
      <c r="D908">
        <v>2007</v>
      </c>
      <c r="E908">
        <v>4</v>
      </c>
      <c r="F908" t="s">
        <v>15</v>
      </c>
      <c r="G908" s="24">
        <v>12.293271600000001</v>
      </c>
      <c r="H908" s="24">
        <v>54.12788888</v>
      </c>
    </row>
    <row r="909" spans="4:8">
      <c r="D909">
        <v>2007</v>
      </c>
      <c r="E909">
        <v>5</v>
      </c>
      <c r="F909" t="s">
        <v>15</v>
      </c>
      <c r="G909" s="24">
        <v>14.558765429999999</v>
      </c>
      <c r="H909" s="24">
        <v>58.205777773999998</v>
      </c>
    </row>
    <row r="910" spans="4:8">
      <c r="D910">
        <v>2007</v>
      </c>
      <c r="E910">
        <v>6</v>
      </c>
      <c r="F910" t="s">
        <v>15</v>
      </c>
      <c r="G910" s="24">
        <v>17.81780247</v>
      </c>
      <c r="H910" s="24">
        <v>64.072044446000007</v>
      </c>
    </row>
    <row r="911" spans="4:8">
      <c r="D911">
        <v>2007</v>
      </c>
      <c r="E911">
        <v>7</v>
      </c>
      <c r="F911" t="s">
        <v>15</v>
      </c>
      <c r="G911" s="24">
        <v>17.543567899999999</v>
      </c>
      <c r="H911" s="24">
        <v>63.57842222</v>
      </c>
    </row>
    <row r="912" spans="4:8">
      <c r="D912">
        <v>2007</v>
      </c>
      <c r="E912">
        <v>8</v>
      </c>
      <c r="F912" t="s">
        <v>15</v>
      </c>
      <c r="G912" s="24">
        <v>17.22201235</v>
      </c>
      <c r="H912" s="24">
        <v>62.99962223</v>
      </c>
    </row>
    <row r="913" spans="4:8">
      <c r="D913">
        <v>2007</v>
      </c>
      <c r="E913">
        <v>9</v>
      </c>
      <c r="F913" t="s">
        <v>15</v>
      </c>
      <c r="G913" s="24">
        <v>13.07392593</v>
      </c>
      <c r="H913" s="24">
        <v>55.533066673999997</v>
      </c>
    </row>
    <row r="914" spans="4:8">
      <c r="D914">
        <v>2007</v>
      </c>
      <c r="E914">
        <v>10</v>
      </c>
      <c r="F914" t="s">
        <v>15</v>
      </c>
      <c r="G914" s="24">
        <v>8.7605308639999997</v>
      </c>
      <c r="H914" s="24">
        <v>47.768955555200002</v>
      </c>
    </row>
    <row r="915" spans="4:8">
      <c r="D915">
        <v>2007</v>
      </c>
      <c r="E915">
        <v>11</v>
      </c>
      <c r="F915" t="s">
        <v>15</v>
      </c>
      <c r="G915" s="24">
        <v>4.1918271599999999</v>
      </c>
      <c r="H915" s="24">
        <v>39.545288888000002</v>
      </c>
    </row>
    <row r="916" spans="4:8">
      <c r="D916">
        <v>2007</v>
      </c>
      <c r="E916">
        <v>12</v>
      </c>
      <c r="F916" t="s">
        <v>15</v>
      </c>
      <c r="G916" s="24">
        <v>1.8192839510000001</v>
      </c>
      <c r="H916" s="24">
        <v>35.274711111800002</v>
      </c>
    </row>
    <row r="917" spans="4:8">
      <c r="D917">
        <v>2008</v>
      </c>
      <c r="E917">
        <v>1</v>
      </c>
      <c r="F917" t="s">
        <v>15</v>
      </c>
      <c r="G917" s="24">
        <v>4.0103456790000003</v>
      </c>
      <c r="H917" s="24">
        <v>39.218622222199997</v>
      </c>
    </row>
    <row r="918" spans="4:8">
      <c r="D918">
        <v>2008</v>
      </c>
      <c r="E918">
        <v>2</v>
      </c>
      <c r="F918" t="s">
        <v>15</v>
      </c>
      <c r="G918" s="24">
        <v>4.1535185190000004</v>
      </c>
      <c r="H918" s="24">
        <v>39.4763333342</v>
      </c>
    </row>
    <row r="919" spans="4:8">
      <c r="D919">
        <v>2008</v>
      </c>
      <c r="E919">
        <v>3</v>
      </c>
      <c r="F919" t="s">
        <v>15</v>
      </c>
      <c r="G919" s="24">
        <v>4.6975432100000001</v>
      </c>
      <c r="H919" s="24">
        <v>40.455577777999999</v>
      </c>
    </row>
    <row r="920" spans="4:8">
      <c r="D920">
        <v>2008</v>
      </c>
      <c r="E920">
        <v>4</v>
      </c>
      <c r="F920" t="s">
        <v>15</v>
      </c>
      <c r="G920" s="24">
        <v>7.9363086420000002</v>
      </c>
      <c r="H920" s="24">
        <v>46.285355555599999</v>
      </c>
    </row>
    <row r="921" spans="4:8">
      <c r="D921">
        <v>2008</v>
      </c>
      <c r="E921">
        <v>5</v>
      </c>
      <c r="F921" t="s">
        <v>15</v>
      </c>
      <c r="G921" s="24">
        <v>15.266962960000001</v>
      </c>
      <c r="H921" s="24">
        <v>59.480533328</v>
      </c>
    </row>
    <row r="922" spans="4:8">
      <c r="D922">
        <v>2008</v>
      </c>
      <c r="E922">
        <v>6</v>
      </c>
      <c r="F922" t="s">
        <v>15</v>
      </c>
      <c r="G922" s="24">
        <v>17.256382720000001</v>
      </c>
      <c r="H922" s="24">
        <v>63.061488896</v>
      </c>
    </row>
    <row r="923" spans="4:8">
      <c r="D923">
        <v>2008</v>
      </c>
      <c r="E923">
        <v>7</v>
      </c>
      <c r="F923" t="s">
        <v>15</v>
      </c>
      <c r="G923" s="24">
        <v>18.420913580000001</v>
      </c>
      <c r="H923" s="24">
        <v>65.157644443999999</v>
      </c>
    </row>
    <row r="924" spans="4:8">
      <c r="D924">
        <v>2008</v>
      </c>
      <c r="E924">
        <v>8</v>
      </c>
      <c r="F924" t="s">
        <v>15</v>
      </c>
      <c r="G924" s="24">
        <v>17.78724691</v>
      </c>
      <c r="H924" s="24">
        <v>64.017044437999999</v>
      </c>
    </row>
    <row r="925" spans="4:8">
      <c r="D925">
        <v>2008</v>
      </c>
      <c r="E925">
        <v>9</v>
      </c>
      <c r="F925" t="s">
        <v>15</v>
      </c>
      <c r="G925" s="24">
        <v>12.851493830000001</v>
      </c>
      <c r="H925" s="24">
        <v>55.132688893999998</v>
      </c>
    </row>
    <row r="926" spans="4:8">
      <c r="D926">
        <v>2008</v>
      </c>
      <c r="E926">
        <v>10</v>
      </c>
      <c r="F926" t="s">
        <v>15</v>
      </c>
      <c r="G926" s="24">
        <v>9.2691975309999997</v>
      </c>
      <c r="H926" s="24">
        <v>48.684555555800003</v>
      </c>
    </row>
    <row r="927" spans="4:8">
      <c r="D927">
        <v>2008</v>
      </c>
      <c r="E927">
        <v>11</v>
      </c>
      <c r="F927" t="s">
        <v>15</v>
      </c>
      <c r="G927" s="24">
        <v>5.3153209879999999</v>
      </c>
      <c r="H927" s="24">
        <v>41.5675777784</v>
      </c>
    </row>
    <row r="928" spans="4:8">
      <c r="D928">
        <v>2008</v>
      </c>
      <c r="E928">
        <v>12</v>
      </c>
      <c r="F928" t="s">
        <v>15</v>
      </c>
      <c r="G928" s="24">
        <v>1.067111111</v>
      </c>
      <c r="H928" s="24">
        <v>33.920799999800003</v>
      </c>
    </row>
    <row r="929" spans="4:8">
      <c r="D929">
        <v>2009</v>
      </c>
      <c r="E929">
        <v>1</v>
      </c>
      <c r="F929" t="s">
        <v>15</v>
      </c>
      <c r="G929" s="24">
        <v>-1.7116913579999999</v>
      </c>
      <c r="H929" s="24">
        <v>28.9189555556</v>
      </c>
    </row>
    <row r="930" spans="4:8">
      <c r="D930">
        <v>2009</v>
      </c>
      <c r="E930">
        <v>2</v>
      </c>
      <c r="F930" t="s">
        <v>15</v>
      </c>
      <c r="G930" s="24">
        <v>1.2080246910000001</v>
      </c>
      <c r="H930" s="24">
        <v>34.174444443799999</v>
      </c>
    </row>
    <row r="931" spans="4:8">
      <c r="D931">
        <v>2009</v>
      </c>
      <c r="E931">
        <v>3</v>
      </c>
      <c r="F931" t="s">
        <v>15</v>
      </c>
      <c r="G931" s="24">
        <v>4.8301481480000001</v>
      </c>
      <c r="H931" s="24">
        <v>40.694266666399997</v>
      </c>
    </row>
    <row r="932" spans="4:8">
      <c r="D932">
        <v>2009</v>
      </c>
      <c r="E932">
        <v>4</v>
      </c>
      <c r="F932" t="s">
        <v>15</v>
      </c>
      <c r="G932" s="24">
        <v>12.23691358</v>
      </c>
      <c r="H932" s="24">
        <v>54.026444443999999</v>
      </c>
    </row>
    <row r="933" spans="4:8">
      <c r="D933">
        <v>2009</v>
      </c>
      <c r="E933">
        <v>5</v>
      </c>
      <c r="F933" t="s">
        <v>15</v>
      </c>
      <c r="G933" s="24">
        <v>14.14176543</v>
      </c>
      <c r="H933" s="24">
        <v>57.455177773999999</v>
      </c>
    </row>
    <row r="934" spans="4:8">
      <c r="D934">
        <v>2009</v>
      </c>
      <c r="E934">
        <v>6</v>
      </c>
      <c r="F934" t="s">
        <v>15</v>
      </c>
      <c r="G934" s="24">
        <v>15.482049379999999</v>
      </c>
      <c r="H934" s="24">
        <v>59.867688884000003</v>
      </c>
    </row>
    <row r="935" spans="4:8">
      <c r="D935">
        <v>2009</v>
      </c>
      <c r="E935">
        <v>7</v>
      </c>
      <c r="F935" t="s">
        <v>15</v>
      </c>
      <c r="G935" s="24">
        <v>18.537851849999999</v>
      </c>
      <c r="H935" s="24">
        <v>65.368133330000006</v>
      </c>
    </row>
    <row r="936" spans="4:8">
      <c r="D936">
        <v>2009</v>
      </c>
      <c r="E936">
        <v>8</v>
      </c>
      <c r="F936" t="s">
        <v>15</v>
      </c>
      <c r="G936" s="24">
        <v>19.184518520000001</v>
      </c>
      <c r="H936" s="24">
        <v>66.532133336000001</v>
      </c>
    </row>
    <row r="937" spans="4:8">
      <c r="D937">
        <v>2009</v>
      </c>
      <c r="E937">
        <v>9</v>
      </c>
      <c r="F937" t="s">
        <v>15</v>
      </c>
      <c r="G937" s="24">
        <v>15.184728399999999</v>
      </c>
      <c r="H937" s="24">
        <v>59.332511119999999</v>
      </c>
    </row>
    <row r="938" spans="4:8">
      <c r="D938">
        <v>2009</v>
      </c>
      <c r="E938">
        <v>10</v>
      </c>
      <c r="F938" t="s">
        <v>15</v>
      </c>
      <c r="G938" s="24">
        <v>8.6544197530000009</v>
      </c>
      <c r="H938" s="24">
        <v>47.577955555400003</v>
      </c>
    </row>
    <row r="939" spans="4:8">
      <c r="D939">
        <v>2009</v>
      </c>
      <c r="E939">
        <v>11</v>
      </c>
      <c r="F939" t="s">
        <v>15</v>
      </c>
      <c r="G939" s="24">
        <v>7.8444320989999996</v>
      </c>
      <c r="H939" s="24">
        <v>46.119977778200003</v>
      </c>
    </row>
    <row r="940" spans="4:8">
      <c r="D940">
        <v>2009</v>
      </c>
      <c r="E940">
        <v>12</v>
      </c>
      <c r="F940" t="s">
        <v>15</v>
      </c>
      <c r="G940" s="24">
        <v>0.61509876500000005</v>
      </c>
      <c r="H940" s="24">
        <v>33.107177776999997</v>
      </c>
    </row>
    <row r="941" spans="4:8">
      <c r="D941">
        <v>2010</v>
      </c>
      <c r="E941">
        <v>1</v>
      </c>
      <c r="F941" t="s">
        <v>15</v>
      </c>
      <c r="G941" s="24">
        <v>-3.0017777780000001</v>
      </c>
      <c r="H941" s="24">
        <v>26.596799999600002</v>
      </c>
    </row>
    <row r="942" spans="4:8">
      <c r="D942">
        <v>2010</v>
      </c>
      <c r="E942">
        <v>2</v>
      </c>
      <c r="F942" t="s">
        <v>15</v>
      </c>
      <c r="G942" s="24">
        <v>0.14409876499999999</v>
      </c>
      <c r="H942" s="24">
        <v>32.259377776999997</v>
      </c>
    </row>
    <row r="943" spans="4:8">
      <c r="D943">
        <v>2010</v>
      </c>
      <c r="E943">
        <v>3</v>
      </c>
      <c r="F943" t="s">
        <v>15</v>
      </c>
      <c r="G943" s="24">
        <v>4.8253456789999998</v>
      </c>
      <c r="H943" s="24">
        <v>40.685622222200003</v>
      </c>
    </row>
    <row r="944" spans="4:8">
      <c r="D944">
        <v>2010</v>
      </c>
      <c r="E944">
        <v>4</v>
      </c>
      <c r="F944" t="s">
        <v>15</v>
      </c>
      <c r="G944" s="24">
        <v>9.1772098769999992</v>
      </c>
      <c r="H944" s="24">
        <v>48.518977778599996</v>
      </c>
    </row>
    <row r="945" spans="4:8">
      <c r="D945">
        <v>2010</v>
      </c>
      <c r="E945">
        <v>5</v>
      </c>
      <c r="F945" t="s">
        <v>15</v>
      </c>
      <c r="G945" s="24">
        <v>10.829234570000001</v>
      </c>
      <c r="H945" s="24">
        <v>51.492622226000002</v>
      </c>
    </row>
    <row r="946" spans="4:8">
      <c r="D946">
        <v>2010</v>
      </c>
      <c r="E946">
        <v>6</v>
      </c>
      <c r="F946" t="s">
        <v>15</v>
      </c>
      <c r="G946" s="24">
        <v>16.916370369999999</v>
      </c>
      <c r="H946" s="24">
        <v>62.449466665999999</v>
      </c>
    </row>
    <row r="947" spans="4:8">
      <c r="D947">
        <v>2010</v>
      </c>
      <c r="E947">
        <v>7</v>
      </c>
      <c r="F947" t="s">
        <v>15</v>
      </c>
      <c r="G947" s="24">
        <v>20.800753090000001</v>
      </c>
      <c r="H947" s="24">
        <v>69.441355561999998</v>
      </c>
    </row>
    <row r="948" spans="4:8">
      <c r="D948">
        <v>2010</v>
      </c>
      <c r="E948">
        <v>8</v>
      </c>
      <c r="F948" t="s">
        <v>15</v>
      </c>
      <c r="G948" s="24">
        <v>17.095358019999999</v>
      </c>
      <c r="H948" s="24">
        <v>62.771644436000003</v>
      </c>
    </row>
    <row r="949" spans="4:8">
      <c r="D949">
        <v>2010</v>
      </c>
      <c r="E949">
        <v>9</v>
      </c>
      <c r="F949" t="s">
        <v>15</v>
      </c>
      <c r="G949" s="24">
        <v>12.94923457</v>
      </c>
      <c r="H949" s="24">
        <v>55.308622225999997</v>
      </c>
    </row>
    <row r="950" spans="4:8">
      <c r="D950">
        <v>2010</v>
      </c>
      <c r="E950">
        <v>10</v>
      </c>
      <c r="F950" t="s">
        <v>15</v>
      </c>
      <c r="G950" s="24">
        <v>8.6152962960000004</v>
      </c>
      <c r="H950" s="24">
        <v>47.507533332800001</v>
      </c>
    </row>
    <row r="951" spans="4:8">
      <c r="D951">
        <v>2010</v>
      </c>
      <c r="E951">
        <v>11</v>
      </c>
      <c r="F951" t="s">
        <v>15</v>
      </c>
      <c r="G951" s="24">
        <v>4.9586419749999999</v>
      </c>
      <c r="H951" s="24">
        <v>40.925555555000003</v>
      </c>
    </row>
    <row r="952" spans="4:8">
      <c r="D952">
        <v>2010</v>
      </c>
      <c r="E952">
        <v>12</v>
      </c>
      <c r="F952" t="s">
        <v>15</v>
      </c>
      <c r="G952" s="24">
        <v>-3.326061728</v>
      </c>
      <c r="H952" s="24">
        <v>26.013088889599999</v>
      </c>
    </row>
    <row r="953" spans="4:8">
      <c r="D953">
        <v>2011</v>
      </c>
      <c r="E953">
        <v>1</v>
      </c>
      <c r="F953" t="s">
        <v>15</v>
      </c>
      <c r="G953" s="24">
        <v>1.4030123459999999</v>
      </c>
      <c r="H953" s="24">
        <v>34.525422222800003</v>
      </c>
    </row>
    <row r="954" spans="4:8">
      <c r="D954">
        <v>2011</v>
      </c>
      <c r="E954">
        <v>2</v>
      </c>
      <c r="F954" t="s">
        <v>15</v>
      </c>
      <c r="G954" s="24">
        <v>1.9410123459999999</v>
      </c>
      <c r="H954" s="24">
        <v>35.493822222799999</v>
      </c>
    </row>
    <row r="955" spans="4:8">
      <c r="D955">
        <v>2011</v>
      </c>
      <c r="E955">
        <v>3</v>
      </c>
      <c r="F955" t="s">
        <v>15</v>
      </c>
      <c r="G955" s="24">
        <v>5.7200617280000001</v>
      </c>
      <c r="H955" s="24">
        <v>42.296111110399998</v>
      </c>
    </row>
    <row r="956" spans="4:8">
      <c r="D956">
        <v>2011</v>
      </c>
      <c r="E956">
        <v>4</v>
      </c>
      <c r="F956" t="s">
        <v>15</v>
      </c>
      <c r="G956" s="24">
        <v>12.17711111</v>
      </c>
      <c r="H956" s="24">
        <v>53.918799997999997</v>
      </c>
    </row>
    <row r="957" spans="4:8">
      <c r="D957">
        <v>2011</v>
      </c>
      <c r="E957">
        <v>5</v>
      </c>
      <c r="F957" t="s">
        <v>15</v>
      </c>
      <c r="G957" s="24">
        <v>14.48483951</v>
      </c>
      <c r="H957" s="24">
        <v>58.072711118000001</v>
      </c>
    </row>
    <row r="958" spans="4:8">
      <c r="D958">
        <v>2011</v>
      </c>
      <c r="E958">
        <v>6</v>
      </c>
      <c r="F958" t="s">
        <v>15</v>
      </c>
      <c r="G958" s="24">
        <v>16.93387654</v>
      </c>
      <c r="H958" s="24">
        <v>62.480977772000003</v>
      </c>
    </row>
    <row r="959" spans="4:8">
      <c r="D959">
        <v>2011</v>
      </c>
      <c r="E959">
        <v>7</v>
      </c>
      <c r="F959" t="s">
        <v>15</v>
      </c>
      <c r="G959" s="24">
        <v>16.406283949999999</v>
      </c>
      <c r="H959" s="24">
        <v>61.531311109999997</v>
      </c>
    </row>
    <row r="960" spans="4:8">
      <c r="D960">
        <v>2011</v>
      </c>
      <c r="E960">
        <v>8</v>
      </c>
      <c r="F960" t="s">
        <v>15</v>
      </c>
      <c r="G960" s="24">
        <v>18.093222220000001</v>
      </c>
      <c r="H960" s="24">
        <v>64.567799996000005</v>
      </c>
    </row>
    <row r="961" spans="4:8">
      <c r="D961">
        <v>2011</v>
      </c>
      <c r="E961">
        <v>9</v>
      </c>
      <c r="F961" t="s">
        <v>15</v>
      </c>
      <c r="G961" s="24">
        <v>15.835777780000001</v>
      </c>
      <c r="H961" s="24">
        <v>60.504400003999997</v>
      </c>
    </row>
    <row r="962" spans="4:8">
      <c r="D962">
        <v>2011</v>
      </c>
      <c r="E962">
        <v>10</v>
      </c>
      <c r="F962" t="s">
        <v>15</v>
      </c>
      <c r="G962" s="24">
        <v>9.8984814809999992</v>
      </c>
      <c r="H962" s="24">
        <v>49.817266665799998</v>
      </c>
    </row>
    <row r="963" spans="4:8">
      <c r="D963">
        <v>2011</v>
      </c>
      <c r="E963">
        <v>11</v>
      </c>
      <c r="F963" t="s">
        <v>15</v>
      </c>
      <c r="G963" s="24">
        <v>5.3096790120000001</v>
      </c>
      <c r="H963" s="24">
        <v>41.5574222216</v>
      </c>
    </row>
    <row r="964" spans="4:8">
      <c r="D964">
        <v>2011</v>
      </c>
      <c r="E964">
        <v>12</v>
      </c>
      <c r="F964" t="s">
        <v>15</v>
      </c>
      <c r="G964" s="24">
        <v>4.1123703699999998</v>
      </c>
      <c r="H964" s="24">
        <v>39.402266666000003</v>
      </c>
    </row>
    <row r="965" spans="4:8">
      <c r="D965">
        <v>2012</v>
      </c>
      <c r="E965">
        <v>1</v>
      </c>
      <c r="F965" t="s">
        <v>15</v>
      </c>
      <c r="G965" s="24">
        <v>2.4198888890000001</v>
      </c>
      <c r="H965" s="24">
        <v>36.355800000199999</v>
      </c>
    </row>
    <row r="966" spans="4:8">
      <c r="D966">
        <v>2012</v>
      </c>
      <c r="E966">
        <v>2</v>
      </c>
      <c r="F966" t="s">
        <v>15</v>
      </c>
      <c r="G966" s="24">
        <v>-1.8316666669999999</v>
      </c>
      <c r="H966" s="24">
        <v>28.702999999399999</v>
      </c>
    </row>
    <row r="967" spans="4:8">
      <c r="D967">
        <v>2012</v>
      </c>
      <c r="E967">
        <v>3</v>
      </c>
      <c r="F967" t="s">
        <v>15</v>
      </c>
      <c r="G967" s="24">
        <v>7.6106913580000004</v>
      </c>
      <c r="H967" s="24">
        <v>45.699244444400001</v>
      </c>
    </row>
    <row r="968" spans="4:8">
      <c r="D968">
        <v>2012</v>
      </c>
      <c r="E968">
        <v>4</v>
      </c>
      <c r="F968" t="s">
        <v>15</v>
      </c>
      <c r="G968" s="24">
        <v>8.3309382719999991</v>
      </c>
      <c r="H968" s="24">
        <v>46.995688889599997</v>
      </c>
    </row>
    <row r="969" spans="4:8">
      <c r="D969">
        <v>2012</v>
      </c>
      <c r="E969">
        <v>5</v>
      </c>
      <c r="F969" t="s">
        <v>15</v>
      </c>
      <c r="G969" s="24">
        <v>14.65893827</v>
      </c>
      <c r="H969" s="24">
        <v>58.386088886000003</v>
      </c>
    </row>
    <row r="970" spans="4:8">
      <c r="D970">
        <v>2012</v>
      </c>
      <c r="E970">
        <v>6</v>
      </c>
      <c r="F970" t="s">
        <v>15</v>
      </c>
      <c r="G970" s="24">
        <v>15.52440741</v>
      </c>
      <c r="H970" s="24">
        <v>59.943933338000001</v>
      </c>
    </row>
    <row r="971" spans="4:8">
      <c r="D971">
        <v>2012</v>
      </c>
      <c r="E971">
        <v>7</v>
      </c>
      <c r="F971" t="s">
        <v>15</v>
      </c>
      <c r="G971" s="24">
        <v>17.748753090000001</v>
      </c>
      <c r="H971" s="24">
        <v>63.947755561999998</v>
      </c>
    </row>
    <row r="972" spans="4:8">
      <c r="D972">
        <v>2012</v>
      </c>
      <c r="E972">
        <v>8</v>
      </c>
      <c r="F972" t="s">
        <v>15</v>
      </c>
      <c r="G972" s="24">
        <v>19.00183951</v>
      </c>
      <c r="H972" s="24">
        <v>66.203311118000002</v>
      </c>
    </row>
    <row r="973" spans="4:8">
      <c r="D973">
        <v>2012</v>
      </c>
      <c r="E973">
        <v>9</v>
      </c>
      <c r="F973" t="s">
        <v>15</v>
      </c>
      <c r="G973" s="24">
        <v>14.037049379999999</v>
      </c>
      <c r="H973" s="24">
        <v>57.266688883999997</v>
      </c>
    </row>
    <row r="974" spans="4:8">
      <c r="D974">
        <v>2012</v>
      </c>
      <c r="E974">
        <v>10</v>
      </c>
      <c r="F974" t="s">
        <v>15</v>
      </c>
      <c r="G974" s="24">
        <v>9.1821481479999996</v>
      </c>
      <c r="H974" s="24">
        <v>48.527866666400001</v>
      </c>
    </row>
    <row r="975" spans="4:8">
      <c r="D975">
        <v>2012</v>
      </c>
      <c r="E975">
        <v>11</v>
      </c>
      <c r="F975" t="s">
        <v>15</v>
      </c>
      <c r="G975" s="24">
        <v>5.5224814809999998</v>
      </c>
      <c r="H975" s="24">
        <v>41.940466665800002</v>
      </c>
    </row>
    <row r="976" spans="4:8">
      <c r="D976">
        <v>2012</v>
      </c>
      <c r="E976">
        <v>12</v>
      </c>
      <c r="F976" t="s">
        <v>15</v>
      </c>
      <c r="G976" s="24">
        <v>2.161135802</v>
      </c>
      <c r="H976" s="24">
        <v>35.890044443599997</v>
      </c>
    </row>
    <row r="977" spans="4:8">
      <c r="D977">
        <v>2013</v>
      </c>
      <c r="E977">
        <v>1</v>
      </c>
      <c r="F977" t="s">
        <v>15</v>
      </c>
      <c r="G977" s="24">
        <v>0.38948148100000002</v>
      </c>
      <c r="H977" s="24">
        <v>32.701066665799999</v>
      </c>
    </row>
    <row r="978" spans="4:8">
      <c r="D978">
        <v>2013</v>
      </c>
      <c r="E978">
        <v>2</v>
      </c>
      <c r="F978" t="s">
        <v>15</v>
      </c>
      <c r="G978" s="24">
        <v>-0.35324691400000002</v>
      </c>
      <c r="H978" s="24">
        <v>31.3641555548</v>
      </c>
    </row>
    <row r="979" spans="4:8">
      <c r="D979">
        <v>2013</v>
      </c>
      <c r="E979">
        <v>3</v>
      </c>
      <c r="F979" t="s">
        <v>15</v>
      </c>
      <c r="G979" s="24">
        <v>0.95638271600000002</v>
      </c>
      <c r="H979" s="24">
        <v>33.721488888800003</v>
      </c>
    </row>
    <row r="980" spans="4:8">
      <c r="D980">
        <v>2013</v>
      </c>
      <c r="E980">
        <v>4</v>
      </c>
      <c r="F980" t="s">
        <v>15</v>
      </c>
      <c r="G980" s="24">
        <v>8.4047901229999997</v>
      </c>
      <c r="H980" s="24">
        <v>47.128622221400001</v>
      </c>
    </row>
    <row r="981" spans="4:8">
      <c r="D981">
        <v>2013</v>
      </c>
      <c r="E981">
        <v>5</v>
      </c>
      <c r="F981" t="s">
        <v>15</v>
      </c>
      <c r="G981" s="24">
        <v>11.99154321</v>
      </c>
      <c r="H981" s="24">
        <v>53.584777778000003</v>
      </c>
    </row>
    <row r="982" spans="4:8">
      <c r="D982">
        <v>2013</v>
      </c>
      <c r="E982">
        <v>6</v>
      </c>
      <c r="F982" t="s">
        <v>15</v>
      </c>
      <c r="G982" s="24">
        <v>15.904925929999999</v>
      </c>
      <c r="H982" s="24">
        <v>60.628866674000001</v>
      </c>
    </row>
    <row r="983" spans="4:8">
      <c r="D983">
        <v>2013</v>
      </c>
      <c r="E983">
        <v>7</v>
      </c>
      <c r="F983" t="s">
        <v>15</v>
      </c>
      <c r="G983" s="24">
        <v>19.8785679</v>
      </c>
      <c r="H983" s="24">
        <v>67.781422219999996</v>
      </c>
    </row>
    <row r="984" spans="4:8">
      <c r="D984">
        <v>2013</v>
      </c>
      <c r="E984">
        <v>8</v>
      </c>
      <c r="F984" t="s">
        <v>15</v>
      </c>
      <c r="G984" s="24">
        <v>18.280814809999999</v>
      </c>
      <c r="H984" s="24">
        <v>64.905466657999995</v>
      </c>
    </row>
    <row r="985" spans="4:8">
      <c r="D985">
        <v>2000</v>
      </c>
      <c r="E985">
        <v>2</v>
      </c>
      <c r="F985" t="s">
        <v>44</v>
      </c>
      <c r="G985" s="24">
        <v>27.171549450000001</v>
      </c>
      <c r="H985" s="24">
        <v>80.908789010000007</v>
      </c>
    </row>
    <row r="986" spans="4:8">
      <c r="D986">
        <v>2000</v>
      </c>
      <c r="E986">
        <v>3</v>
      </c>
      <c r="F986" t="s">
        <v>44</v>
      </c>
      <c r="G986" s="24">
        <v>29.09584615</v>
      </c>
      <c r="H986" s="24">
        <v>84.37252307</v>
      </c>
    </row>
    <row r="987" spans="4:8">
      <c r="D987">
        <v>2000</v>
      </c>
      <c r="E987">
        <v>4</v>
      </c>
      <c r="F987" t="s">
        <v>44</v>
      </c>
      <c r="G987" s="24">
        <v>29.237934070000001</v>
      </c>
      <c r="H987" s="24">
        <v>84.628281326000007</v>
      </c>
    </row>
    <row r="988" spans="4:8">
      <c r="D988">
        <v>2000</v>
      </c>
      <c r="E988">
        <v>5</v>
      </c>
      <c r="F988" t="s">
        <v>44</v>
      </c>
      <c r="G988" s="24">
        <v>28.581791209999999</v>
      </c>
      <c r="H988" s="24">
        <v>83.447224177999999</v>
      </c>
    </row>
    <row r="989" spans="4:8">
      <c r="D989">
        <v>2000</v>
      </c>
      <c r="E989">
        <v>6</v>
      </c>
      <c r="F989" t="s">
        <v>44</v>
      </c>
      <c r="G989" s="24">
        <v>27.00616484</v>
      </c>
      <c r="H989" s="24">
        <v>80.611096712000005</v>
      </c>
    </row>
    <row r="990" spans="4:8">
      <c r="D990">
        <v>2000</v>
      </c>
      <c r="E990">
        <v>7</v>
      </c>
      <c r="F990" t="s">
        <v>44</v>
      </c>
      <c r="G990" s="24">
        <v>25.82424176</v>
      </c>
      <c r="H990" s="24">
        <v>78.483635168000006</v>
      </c>
    </row>
    <row r="991" spans="4:8">
      <c r="D991">
        <v>2000</v>
      </c>
      <c r="E991">
        <v>8</v>
      </c>
      <c r="F991" t="s">
        <v>44</v>
      </c>
      <c r="G991" s="24">
        <v>25.299659340000002</v>
      </c>
      <c r="H991" s="24">
        <v>77.539386812000004</v>
      </c>
    </row>
    <row r="992" spans="4:8">
      <c r="D992">
        <v>2000</v>
      </c>
      <c r="E992">
        <v>9</v>
      </c>
      <c r="F992" t="s">
        <v>44</v>
      </c>
      <c r="G992" s="24">
        <v>25.89678022</v>
      </c>
      <c r="H992" s="24">
        <v>78.614204396000005</v>
      </c>
    </row>
    <row r="993" spans="4:8">
      <c r="D993">
        <v>2000</v>
      </c>
      <c r="E993">
        <v>10</v>
      </c>
      <c r="F993" t="s">
        <v>44</v>
      </c>
      <c r="G993" s="24">
        <v>26.28004396</v>
      </c>
      <c r="H993" s="24">
        <v>79.304079127999998</v>
      </c>
    </row>
    <row r="994" spans="4:8">
      <c r="D994">
        <v>2000</v>
      </c>
      <c r="E994">
        <v>11</v>
      </c>
      <c r="F994" t="s">
        <v>44</v>
      </c>
      <c r="G994" s="24">
        <v>26.728890109999998</v>
      </c>
      <c r="H994" s="24">
        <v>80.112002197999999</v>
      </c>
    </row>
    <row r="995" spans="4:8">
      <c r="D995">
        <v>2000</v>
      </c>
      <c r="E995">
        <v>12</v>
      </c>
      <c r="F995" t="s">
        <v>44</v>
      </c>
      <c r="G995" s="24">
        <v>25.47551648</v>
      </c>
      <c r="H995" s="24">
        <v>77.855929664000001</v>
      </c>
    </row>
    <row r="996" spans="4:8">
      <c r="D996">
        <v>2001</v>
      </c>
      <c r="E996">
        <v>1</v>
      </c>
      <c r="F996" t="s">
        <v>44</v>
      </c>
      <c r="G996" s="24">
        <v>25.46710989</v>
      </c>
      <c r="H996" s="24">
        <v>77.840797801999997</v>
      </c>
    </row>
    <row r="997" spans="4:8">
      <c r="D997">
        <v>2001</v>
      </c>
      <c r="E997">
        <v>2</v>
      </c>
      <c r="F997" t="s">
        <v>44</v>
      </c>
      <c r="G997" s="24">
        <v>27.153494510000002</v>
      </c>
      <c r="H997" s="24">
        <v>80.876290118</v>
      </c>
    </row>
    <row r="998" spans="4:8">
      <c r="D998">
        <v>2001</v>
      </c>
      <c r="E998">
        <v>3</v>
      </c>
      <c r="F998" t="s">
        <v>44</v>
      </c>
      <c r="G998" s="24">
        <v>29.002439559999999</v>
      </c>
      <c r="H998" s="24">
        <v>84.204391208000004</v>
      </c>
    </row>
    <row r="999" spans="4:8">
      <c r="D999">
        <v>2001</v>
      </c>
      <c r="E999">
        <v>4</v>
      </c>
      <c r="F999" t="s">
        <v>44</v>
      </c>
      <c r="G999" s="24">
        <v>29.317791209999999</v>
      </c>
      <c r="H999" s="24">
        <v>84.772024177999995</v>
      </c>
    </row>
    <row r="1000" spans="4:8">
      <c r="D1000">
        <v>2001</v>
      </c>
      <c r="E1000">
        <v>5</v>
      </c>
      <c r="F1000" t="s">
        <v>44</v>
      </c>
      <c r="G1000" s="24">
        <v>28.662351650000002</v>
      </c>
      <c r="H1000" s="24">
        <v>83.592232969999998</v>
      </c>
    </row>
    <row r="1001" spans="4:8">
      <c r="D1001">
        <v>2001</v>
      </c>
      <c r="E1001">
        <v>6</v>
      </c>
      <c r="F1001" t="s">
        <v>44</v>
      </c>
      <c r="G1001" s="24">
        <v>26.847571429999999</v>
      </c>
      <c r="H1001" s="24">
        <v>80.325628574000007</v>
      </c>
    </row>
    <row r="1002" spans="4:8">
      <c r="D1002">
        <v>2001</v>
      </c>
      <c r="E1002">
        <v>7</v>
      </c>
      <c r="F1002" t="s">
        <v>44</v>
      </c>
      <c r="G1002" s="24">
        <v>25.73905495</v>
      </c>
      <c r="H1002" s="24">
        <v>78.330298909999996</v>
      </c>
    </row>
    <row r="1003" spans="4:8">
      <c r="D1003">
        <v>2001</v>
      </c>
      <c r="E1003">
        <v>8</v>
      </c>
      <c r="F1003" t="s">
        <v>44</v>
      </c>
      <c r="G1003" s="24">
        <v>25.017219780000001</v>
      </c>
      <c r="H1003" s="24">
        <v>77.030995603999997</v>
      </c>
    </row>
    <row r="1004" spans="4:8">
      <c r="D1004">
        <v>2001</v>
      </c>
      <c r="E1004">
        <v>9</v>
      </c>
      <c r="F1004" t="s">
        <v>44</v>
      </c>
      <c r="G1004" s="24">
        <v>25.86704396</v>
      </c>
      <c r="H1004" s="24">
        <v>78.560679128000004</v>
      </c>
    </row>
    <row r="1005" spans="4:8">
      <c r="D1005">
        <v>2001</v>
      </c>
      <c r="E1005">
        <v>10</v>
      </c>
      <c r="F1005" t="s">
        <v>44</v>
      </c>
      <c r="G1005" s="24">
        <v>26.58367033</v>
      </c>
      <c r="H1005" s="24">
        <v>79.850606593999998</v>
      </c>
    </row>
    <row r="1006" spans="4:8">
      <c r="D1006">
        <v>2001</v>
      </c>
      <c r="E1006">
        <v>11</v>
      </c>
      <c r="F1006" t="s">
        <v>44</v>
      </c>
      <c r="G1006" s="24">
        <v>27.023032969999999</v>
      </c>
      <c r="H1006" s="24">
        <v>80.641459346000005</v>
      </c>
    </row>
    <row r="1007" spans="4:8">
      <c r="D1007">
        <v>2001</v>
      </c>
      <c r="E1007">
        <v>12</v>
      </c>
      <c r="F1007" t="s">
        <v>44</v>
      </c>
      <c r="G1007" s="24">
        <v>26.530868130000002</v>
      </c>
      <c r="H1007" s="24">
        <v>79.755562634</v>
      </c>
    </row>
    <row r="1008" spans="4:8">
      <c r="D1008">
        <v>2002</v>
      </c>
      <c r="E1008">
        <v>1</v>
      </c>
      <c r="F1008" t="s">
        <v>44</v>
      </c>
      <c r="G1008" s="24">
        <v>25.254010990000001</v>
      </c>
      <c r="H1008" s="24">
        <v>77.457219781999996</v>
      </c>
    </row>
    <row r="1009" spans="4:8">
      <c r="D1009">
        <v>2002</v>
      </c>
      <c r="E1009">
        <v>2</v>
      </c>
      <c r="F1009" t="s">
        <v>44</v>
      </c>
      <c r="G1009" s="24">
        <v>27.606483520000001</v>
      </c>
      <c r="H1009" s="24">
        <v>81.691670336000001</v>
      </c>
    </row>
    <row r="1010" spans="4:8">
      <c r="D1010">
        <v>2002</v>
      </c>
      <c r="E1010">
        <v>3</v>
      </c>
      <c r="F1010" t="s">
        <v>44</v>
      </c>
      <c r="G1010" s="24">
        <v>29.603296700000001</v>
      </c>
      <c r="H1010" s="24">
        <v>85.285934060000002</v>
      </c>
    </row>
    <row r="1011" spans="4:8">
      <c r="D1011">
        <v>2002</v>
      </c>
      <c r="E1011">
        <v>4</v>
      </c>
      <c r="F1011" t="s">
        <v>44</v>
      </c>
      <c r="G1011" s="24">
        <v>29.598164839999999</v>
      </c>
      <c r="H1011" s="24">
        <v>85.276696712000003</v>
      </c>
    </row>
    <row r="1012" spans="4:8">
      <c r="D1012">
        <v>2002</v>
      </c>
      <c r="E1012">
        <v>5</v>
      </c>
      <c r="F1012" t="s">
        <v>44</v>
      </c>
      <c r="G1012" s="24">
        <v>29.12587912</v>
      </c>
      <c r="H1012" s="24">
        <v>84.426582416000002</v>
      </c>
    </row>
    <row r="1013" spans="4:8">
      <c r="D1013">
        <v>2002</v>
      </c>
      <c r="E1013">
        <v>6</v>
      </c>
      <c r="F1013" t="s">
        <v>44</v>
      </c>
      <c r="G1013" s="24">
        <v>27.422384619999999</v>
      </c>
      <c r="H1013" s="24">
        <v>81.360292315999999</v>
      </c>
    </row>
    <row r="1014" spans="4:8">
      <c r="D1014">
        <v>2002</v>
      </c>
      <c r="E1014">
        <v>7</v>
      </c>
      <c r="F1014" t="s">
        <v>44</v>
      </c>
      <c r="G1014" s="24">
        <v>26.304604399999999</v>
      </c>
      <c r="H1014" s="24">
        <v>79.348287920000004</v>
      </c>
    </row>
    <row r="1015" spans="4:8">
      <c r="D1015">
        <v>2002</v>
      </c>
      <c r="E1015">
        <v>8</v>
      </c>
      <c r="F1015" t="s">
        <v>44</v>
      </c>
      <c r="G1015" s="24">
        <v>25.633791209999998</v>
      </c>
      <c r="H1015" s="24">
        <v>78.140824178000003</v>
      </c>
    </row>
    <row r="1016" spans="4:8">
      <c r="D1016">
        <v>2002</v>
      </c>
      <c r="E1016">
        <v>9</v>
      </c>
      <c r="F1016" t="s">
        <v>44</v>
      </c>
      <c r="G1016" s="24">
        <v>26.450736259999999</v>
      </c>
      <c r="H1016" s="24">
        <v>79.611325268000002</v>
      </c>
    </row>
    <row r="1017" spans="4:8">
      <c r="D1017">
        <v>2002</v>
      </c>
      <c r="E1017">
        <v>10</v>
      </c>
      <c r="F1017" t="s">
        <v>44</v>
      </c>
      <c r="G1017" s="24">
        <v>26.58831868</v>
      </c>
      <c r="H1017" s="24">
        <v>79.858973624000001</v>
      </c>
    </row>
    <row r="1018" spans="4:8">
      <c r="D1018">
        <v>2002</v>
      </c>
      <c r="E1018">
        <v>11</v>
      </c>
      <c r="F1018" t="s">
        <v>44</v>
      </c>
      <c r="G1018" s="24">
        <v>27.18898901</v>
      </c>
      <c r="H1018" s="24">
        <v>80.940180217999995</v>
      </c>
    </row>
    <row r="1019" spans="4:8">
      <c r="D1019">
        <v>2002</v>
      </c>
      <c r="E1019">
        <v>12</v>
      </c>
      <c r="F1019" t="s">
        <v>44</v>
      </c>
      <c r="G1019" s="24">
        <v>26.370582420000002</v>
      </c>
      <c r="H1019" s="24">
        <v>79.467048356000006</v>
      </c>
    </row>
    <row r="1020" spans="4:8">
      <c r="D1020">
        <v>2003</v>
      </c>
      <c r="E1020">
        <v>1</v>
      </c>
      <c r="F1020" t="s">
        <v>44</v>
      </c>
      <c r="G1020" s="24">
        <v>26.54853846</v>
      </c>
      <c r="H1020" s="24">
        <v>79.787369228000003</v>
      </c>
    </row>
    <row r="1021" spans="4:8">
      <c r="D1021">
        <v>2003</v>
      </c>
      <c r="E1021">
        <v>2</v>
      </c>
      <c r="F1021" t="s">
        <v>44</v>
      </c>
      <c r="G1021" s="24">
        <v>28.510802200000001</v>
      </c>
      <c r="H1021" s="24">
        <v>83.319443960000001</v>
      </c>
    </row>
    <row r="1022" spans="4:8">
      <c r="D1022">
        <v>2003</v>
      </c>
      <c r="E1022">
        <v>3</v>
      </c>
      <c r="F1022" t="s">
        <v>44</v>
      </c>
      <c r="G1022" s="24">
        <v>29.39078022</v>
      </c>
      <c r="H1022" s="24">
        <v>84.903404395999999</v>
      </c>
    </row>
    <row r="1023" spans="4:8">
      <c r="D1023">
        <v>2003</v>
      </c>
      <c r="E1023">
        <v>4</v>
      </c>
      <c r="F1023" t="s">
        <v>44</v>
      </c>
      <c r="G1023" s="24">
        <v>29.425417580000001</v>
      </c>
      <c r="H1023" s="24">
        <v>84.965751643999994</v>
      </c>
    </row>
    <row r="1024" spans="4:8">
      <c r="D1024">
        <v>2003</v>
      </c>
      <c r="E1024">
        <v>5</v>
      </c>
      <c r="F1024" t="s">
        <v>44</v>
      </c>
      <c r="G1024" s="24">
        <v>28.840274730000001</v>
      </c>
      <c r="H1024" s="24">
        <v>83.912494514000002</v>
      </c>
    </row>
    <row r="1025" spans="4:8">
      <c r="D1025">
        <v>2003</v>
      </c>
      <c r="E1025">
        <v>6</v>
      </c>
      <c r="F1025" t="s">
        <v>44</v>
      </c>
      <c r="G1025" s="24">
        <v>26.72</v>
      </c>
      <c r="H1025" s="24">
        <v>80.096000000000004</v>
      </c>
    </row>
    <row r="1026" spans="4:8">
      <c r="D1026">
        <v>2003</v>
      </c>
      <c r="E1026">
        <v>7</v>
      </c>
      <c r="F1026" t="s">
        <v>44</v>
      </c>
      <c r="G1026" s="24">
        <v>26.029780219999999</v>
      </c>
      <c r="H1026" s="24">
        <v>78.853604395999994</v>
      </c>
    </row>
    <row r="1027" spans="4:8">
      <c r="D1027">
        <v>2003</v>
      </c>
      <c r="E1027">
        <v>8</v>
      </c>
      <c r="F1027" t="s">
        <v>44</v>
      </c>
      <c r="G1027" s="24">
        <v>25.598054950000002</v>
      </c>
      <c r="H1027" s="24">
        <v>78.076498909999998</v>
      </c>
    </row>
    <row r="1028" spans="4:8">
      <c r="D1028">
        <v>2003</v>
      </c>
      <c r="E1028">
        <v>9</v>
      </c>
      <c r="F1028" t="s">
        <v>44</v>
      </c>
      <c r="G1028" s="24">
        <v>26.201076919999998</v>
      </c>
      <c r="H1028" s="24">
        <v>79.161938456000001</v>
      </c>
    </row>
    <row r="1029" spans="4:8">
      <c r="D1029">
        <v>2003</v>
      </c>
      <c r="E1029">
        <v>10</v>
      </c>
      <c r="F1029" t="s">
        <v>44</v>
      </c>
      <c r="G1029" s="24">
        <v>27.264252750000001</v>
      </c>
      <c r="H1029" s="24">
        <v>81.075654950000001</v>
      </c>
    </row>
    <row r="1030" spans="4:8">
      <c r="D1030">
        <v>2003</v>
      </c>
      <c r="E1030">
        <v>11</v>
      </c>
      <c r="F1030" t="s">
        <v>44</v>
      </c>
      <c r="G1030" s="24">
        <v>27.242736260000001</v>
      </c>
      <c r="H1030" s="24">
        <v>81.036925268000005</v>
      </c>
    </row>
    <row r="1031" spans="4:8">
      <c r="D1031">
        <v>2003</v>
      </c>
      <c r="E1031">
        <v>12</v>
      </c>
      <c r="F1031" t="s">
        <v>44</v>
      </c>
      <c r="G1031" s="24">
        <v>25.86568132</v>
      </c>
      <c r="H1031" s="24">
        <v>78.558226375999993</v>
      </c>
    </row>
    <row r="1032" spans="4:8">
      <c r="D1032">
        <v>2004</v>
      </c>
      <c r="E1032">
        <v>1</v>
      </c>
      <c r="F1032" t="s">
        <v>44</v>
      </c>
      <c r="G1032" s="24">
        <v>26.752956040000001</v>
      </c>
      <c r="H1032" s="24">
        <v>80.155320872000004</v>
      </c>
    </row>
    <row r="1033" spans="4:8">
      <c r="D1033">
        <v>2004</v>
      </c>
      <c r="E1033">
        <v>2</v>
      </c>
      <c r="F1033" t="s">
        <v>44</v>
      </c>
      <c r="G1033" s="24">
        <v>27.87618681</v>
      </c>
      <c r="H1033" s="24">
        <v>82.177136258000004</v>
      </c>
    </row>
    <row r="1034" spans="4:8">
      <c r="D1034">
        <v>2004</v>
      </c>
      <c r="E1034">
        <v>3</v>
      </c>
      <c r="F1034" t="s">
        <v>44</v>
      </c>
      <c r="G1034" s="24">
        <v>29.20912088</v>
      </c>
      <c r="H1034" s="24">
        <v>84.576417583999998</v>
      </c>
    </row>
    <row r="1035" spans="4:8">
      <c r="D1035">
        <v>2004</v>
      </c>
      <c r="E1035">
        <v>4</v>
      </c>
      <c r="F1035" t="s">
        <v>44</v>
      </c>
      <c r="G1035" s="24">
        <v>29.52312088</v>
      </c>
      <c r="H1035" s="24">
        <v>85.141617584000002</v>
      </c>
    </row>
    <row r="1036" spans="4:8">
      <c r="D1036">
        <v>2004</v>
      </c>
      <c r="E1036">
        <v>5</v>
      </c>
      <c r="F1036" t="s">
        <v>44</v>
      </c>
      <c r="G1036" s="24">
        <v>28.226967030000001</v>
      </c>
      <c r="H1036" s="24">
        <v>82.808540653999998</v>
      </c>
    </row>
    <row r="1037" spans="4:8">
      <c r="D1037">
        <v>2004</v>
      </c>
      <c r="E1037">
        <v>6</v>
      </c>
      <c r="F1037" t="s">
        <v>44</v>
      </c>
      <c r="G1037" s="24">
        <v>26.9601978</v>
      </c>
      <c r="H1037" s="24">
        <v>80.528356040000006</v>
      </c>
    </row>
    <row r="1038" spans="4:8">
      <c r="D1038">
        <v>2004</v>
      </c>
      <c r="E1038">
        <v>7</v>
      </c>
      <c r="F1038" t="s">
        <v>44</v>
      </c>
      <c r="G1038" s="24">
        <v>25.91974725</v>
      </c>
      <c r="H1038" s="24">
        <v>78.655545050000001</v>
      </c>
    </row>
    <row r="1039" spans="4:8">
      <c r="D1039">
        <v>2004</v>
      </c>
      <c r="E1039">
        <v>8</v>
      </c>
      <c r="F1039" t="s">
        <v>44</v>
      </c>
      <c r="G1039" s="24">
        <v>25.782043959999999</v>
      </c>
      <c r="H1039" s="24">
        <v>78.407679127999998</v>
      </c>
    </row>
    <row r="1040" spans="4:8">
      <c r="D1040">
        <v>2004</v>
      </c>
      <c r="E1040">
        <v>9</v>
      </c>
      <c r="F1040" t="s">
        <v>44</v>
      </c>
      <c r="G1040" s="24">
        <v>26.66889011</v>
      </c>
      <c r="H1040" s="24">
        <v>80.004002197999995</v>
      </c>
    </row>
    <row r="1041" spans="4:8">
      <c r="D1041">
        <v>2004</v>
      </c>
      <c r="E1041">
        <v>10</v>
      </c>
      <c r="F1041" t="s">
        <v>44</v>
      </c>
      <c r="G1041" s="24">
        <v>27.221571430000001</v>
      </c>
      <c r="H1041" s="24">
        <v>80.998828574000001</v>
      </c>
    </row>
    <row r="1042" spans="4:8">
      <c r="D1042">
        <v>2004</v>
      </c>
      <c r="E1042">
        <v>11</v>
      </c>
      <c r="F1042" t="s">
        <v>44</v>
      </c>
      <c r="G1042" s="24">
        <v>27.47475824</v>
      </c>
      <c r="H1042" s="24">
        <v>81.454564832000003</v>
      </c>
    </row>
    <row r="1043" spans="4:8">
      <c r="D1043">
        <v>2004</v>
      </c>
      <c r="E1043">
        <v>12</v>
      </c>
      <c r="F1043" t="s">
        <v>44</v>
      </c>
      <c r="G1043" s="24">
        <v>26.959516480000001</v>
      </c>
      <c r="H1043" s="24">
        <v>80.527129664</v>
      </c>
    </row>
    <row r="1044" spans="4:8">
      <c r="D1044">
        <v>2005</v>
      </c>
      <c r="E1044">
        <v>1</v>
      </c>
      <c r="F1044" t="s">
        <v>44</v>
      </c>
      <c r="G1044" s="24">
        <v>26.0057033</v>
      </c>
      <c r="H1044" s="24">
        <v>78.810265939999994</v>
      </c>
    </row>
    <row r="1045" spans="4:8">
      <c r="D1045">
        <v>2005</v>
      </c>
      <c r="E1045">
        <v>2</v>
      </c>
      <c r="F1045" t="s">
        <v>44</v>
      </c>
      <c r="G1045" s="24">
        <v>29.828032969999999</v>
      </c>
      <c r="H1045" s="24">
        <v>85.690459345999997</v>
      </c>
    </row>
    <row r="1046" spans="4:8">
      <c r="D1046">
        <v>2005</v>
      </c>
      <c r="E1046">
        <v>3</v>
      </c>
      <c r="F1046" t="s">
        <v>44</v>
      </c>
      <c r="G1046" s="24">
        <v>30.266857139999999</v>
      </c>
      <c r="H1046" s="24">
        <v>86.480342852000007</v>
      </c>
    </row>
    <row r="1047" spans="4:8">
      <c r="D1047">
        <v>2005</v>
      </c>
      <c r="E1047">
        <v>4</v>
      </c>
      <c r="F1047" t="s">
        <v>44</v>
      </c>
      <c r="G1047" s="24">
        <v>30.030483520000001</v>
      </c>
      <c r="H1047" s="24">
        <v>86.054870335999993</v>
      </c>
    </row>
    <row r="1048" spans="4:8">
      <c r="D1048">
        <v>2005</v>
      </c>
      <c r="E1048">
        <v>5</v>
      </c>
      <c r="F1048" t="s">
        <v>44</v>
      </c>
      <c r="G1048" s="24">
        <v>28.56865934</v>
      </c>
      <c r="H1048" s="24">
        <v>83.423586811999996</v>
      </c>
    </row>
    <row r="1049" spans="4:8">
      <c r="D1049">
        <v>2005</v>
      </c>
      <c r="E1049">
        <v>6</v>
      </c>
      <c r="F1049" t="s">
        <v>44</v>
      </c>
      <c r="G1049" s="24">
        <v>26.90579121</v>
      </c>
      <c r="H1049" s="24">
        <v>80.430424177999996</v>
      </c>
    </row>
    <row r="1050" spans="4:8">
      <c r="D1050">
        <v>2005</v>
      </c>
      <c r="E1050">
        <v>7</v>
      </c>
      <c r="F1050" t="s">
        <v>44</v>
      </c>
      <c r="G1050" s="24">
        <v>25.681142860000001</v>
      </c>
      <c r="H1050" s="24">
        <v>78.226057147999995</v>
      </c>
    </row>
    <row r="1051" spans="4:8">
      <c r="D1051">
        <v>2005</v>
      </c>
      <c r="E1051">
        <v>8</v>
      </c>
      <c r="F1051" t="s">
        <v>44</v>
      </c>
      <c r="G1051" s="24">
        <v>25.45895604</v>
      </c>
      <c r="H1051" s="24">
        <v>77.826120872000004</v>
      </c>
    </row>
    <row r="1052" spans="4:8">
      <c r="D1052">
        <v>2005</v>
      </c>
      <c r="E1052">
        <v>9</v>
      </c>
      <c r="F1052" t="s">
        <v>44</v>
      </c>
      <c r="G1052" s="24">
        <v>26.391131869999999</v>
      </c>
      <c r="H1052" s="24">
        <v>79.504037366000006</v>
      </c>
    </row>
    <row r="1053" spans="4:8">
      <c r="D1053">
        <v>2005</v>
      </c>
      <c r="E1053">
        <v>10</v>
      </c>
      <c r="F1053" t="s">
        <v>44</v>
      </c>
      <c r="G1053" s="24">
        <v>26.68253846</v>
      </c>
      <c r="H1053" s="24">
        <v>80.028569227999995</v>
      </c>
    </row>
    <row r="1054" spans="4:8">
      <c r="D1054">
        <v>2005</v>
      </c>
      <c r="E1054">
        <v>11</v>
      </c>
      <c r="F1054" t="s">
        <v>44</v>
      </c>
      <c r="G1054" s="24">
        <v>27.470307689999999</v>
      </c>
      <c r="H1054" s="24">
        <v>81.446553842</v>
      </c>
    </row>
    <row r="1055" spans="4:8">
      <c r="D1055">
        <v>2005</v>
      </c>
      <c r="E1055">
        <v>12</v>
      </c>
      <c r="F1055" t="s">
        <v>44</v>
      </c>
      <c r="G1055" s="24">
        <v>26.76293407</v>
      </c>
      <c r="H1055" s="24">
        <v>80.173281325999994</v>
      </c>
    </row>
    <row r="1056" spans="4:8">
      <c r="D1056">
        <v>2006</v>
      </c>
      <c r="E1056">
        <v>1</v>
      </c>
      <c r="F1056" t="s">
        <v>44</v>
      </c>
      <c r="G1056" s="24">
        <v>28.02301099</v>
      </c>
      <c r="H1056" s="24">
        <v>82.441419781999997</v>
      </c>
    </row>
    <row r="1057" spans="4:8">
      <c r="D1057">
        <v>2006</v>
      </c>
      <c r="E1057">
        <v>2</v>
      </c>
      <c r="F1057" t="s">
        <v>44</v>
      </c>
      <c r="G1057" s="24">
        <v>29.388054950000001</v>
      </c>
      <c r="H1057" s="24">
        <v>84.898498910000001</v>
      </c>
    </row>
    <row r="1058" spans="4:8">
      <c r="D1058">
        <v>2006</v>
      </c>
      <c r="E1058">
        <v>3</v>
      </c>
      <c r="F1058" t="s">
        <v>44</v>
      </c>
      <c r="G1058" s="24">
        <v>29.843109890000001</v>
      </c>
      <c r="H1058" s="24">
        <v>85.717597802</v>
      </c>
    </row>
    <row r="1059" spans="4:8">
      <c r="D1059">
        <v>2006</v>
      </c>
      <c r="E1059">
        <v>4</v>
      </c>
      <c r="F1059" t="s">
        <v>44</v>
      </c>
      <c r="G1059" s="24">
        <v>29.81701099</v>
      </c>
      <c r="H1059" s="24">
        <v>85.670619782000003</v>
      </c>
    </row>
    <row r="1060" spans="4:8">
      <c r="D1060">
        <v>2006</v>
      </c>
      <c r="E1060">
        <v>5</v>
      </c>
      <c r="F1060" t="s">
        <v>44</v>
      </c>
      <c r="G1060" s="24">
        <v>28.383329669999998</v>
      </c>
      <c r="H1060" s="24">
        <v>83.089993406000005</v>
      </c>
    </row>
    <row r="1061" spans="4:8">
      <c r="D1061">
        <v>2006</v>
      </c>
      <c r="E1061">
        <v>6</v>
      </c>
      <c r="F1061" t="s">
        <v>44</v>
      </c>
      <c r="G1061" s="24">
        <v>27.857802199999998</v>
      </c>
      <c r="H1061" s="24">
        <v>82.144043960000005</v>
      </c>
    </row>
    <row r="1062" spans="4:8">
      <c r="D1062">
        <v>2006</v>
      </c>
      <c r="E1062">
        <v>7</v>
      </c>
      <c r="F1062" t="s">
        <v>44</v>
      </c>
      <c r="G1062" s="24">
        <v>26.808560440000001</v>
      </c>
      <c r="H1062" s="24">
        <v>80.255408791999997</v>
      </c>
    </row>
    <row r="1063" spans="4:8">
      <c r="D1063">
        <v>2006</v>
      </c>
      <c r="E1063">
        <v>8</v>
      </c>
      <c r="F1063" t="s">
        <v>44</v>
      </c>
      <c r="G1063" s="24">
        <v>25.69756044</v>
      </c>
      <c r="H1063" s="24">
        <v>78.255608792000004</v>
      </c>
    </row>
    <row r="1064" spans="4:8">
      <c r="D1064">
        <v>2006</v>
      </c>
      <c r="E1064">
        <v>9</v>
      </c>
      <c r="F1064" t="s">
        <v>44</v>
      </c>
      <c r="G1064" s="24">
        <v>26.034307689999999</v>
      </c>
      <c r="H1064" s="24">
        <v>78.861753841999999</v>
      </c>
    </row>
    <row r="1065" spans="4:8">
      <c r="D1065">
        <v>2006</v>
      </c>
      <c r="E1065">
        <v>10</v>
      </c>
      <c r="F1065" t="s">
        <v>44</v>
      </c>
      <c r="G1065" s="24">
        <v>27.154263740000001</v>
      </c>
      <c r="H1065" s="24">
        <v>80.877674732000003</v>
      </c>
    </row>
    <row r="1066" spans="4:8">
      <c r="D1066">
        <v>2006</v>
      </c>
      <c r="E1066">
        <v>11</v>
      </c>
      <c r="F1066" t="s">
        <v>44</v>
      </c>
      <c r="G1066" s="24">
        <v>26.59345055</v>
      </c>
      <c r="H1066" s="24">
        <v>79.868210989999994</v>
      </c>
    </row>
    <row r="1067" spans="4:8">
      <c r="D1067">
        <v>2006</v>
      </c>
      <c r="E1067">
        <v>12</v>
      </c>
      <c r="F1067" t="s">
        <v>44</v>
      </c>
      <c r="G1067" s="24">
        <v>25.70658242</v>
      </c>
      <c r="H1067" s="24">
        <v>78.271848356000007</v>
      </c>
    </row>
    <row r="1068" spans="4:8">
      <c r="D1068">
        <v>2007</v>
      </c>
      <c r="E1068">
        <v>1</v>
      </c>
      <c r="F1068" t="s">
        <v>44</v>
      </c>
      <c r="G1068" s="24">
        <v>25.597879120000002</v>
      </c>
      <c r="H1068" s="24">
        <v>78.076182415999995</v>
      </c>
    </row>
    <row r="1069" spans="4:8">
      <c r="D1069">
        <v>2007</v>
      </c>
      <c r="E1069">
        <v>2</v>
      </c>
      <c r="F1069" t="s">
        <v>44</v>
      </c>
      <c r="G1069" s="24">
        <v>28.869505490000002</v>
      </c>
      <c r="H1069" s="24">
        <v>83.965109881999993</v>
      </c>
    </row>
    <row r="1070" spans="4:8">
      <c r="D1070">
        <v>2007</v>
      </c>
      <c r="E1070">
        <v>3</v>
      </c>
      <c r="F1070" t="s">
        <v>44</v>
      </c>
      <c r="G1070" s="24">
        <v>30.217505490000001</v>
      </c>
      <c r="H1070" s="24">
        <v>86.391509881999994</v>
      </c>
    </row>
    <row r="1071" spans="4:8">
      <c r="D1071">
        <v>2007</v>
      </c>
      <c r="E1071">
        <v>4</v>
      </c>
      <c r="F1071" t="s">
        <v>44</v>
      </c>
      <c r="G1071" s="24">
        <v>30.099681319999998</v>
      </c>
      <c r="H1071" s="24">
        <v>86.179426375999995</v>
      </c>
    </row>
    <row r="1072" spans="4:8">
      <c r="D1072">
        <v>2007</v>
      </c>
      <c r="E1072">
        <v>5</v>
      </c>
      <c r="F1072" t="s">
        <v>44</v>
      </c>
      <c r="G1072" s="24">
        <v>28.926923080000002</v>
      </c>
      <c r="H1072" s="24">
        <v>84.068461544000002</v>
      </c>
    </row>
    <row r="1073" spans="4:8">
      <c r="D1073">
        <v>2007</v>
      </c>
      <c r="E1073">
        <v>6</v>
      </c>
      <c r="F1073" t="s">
        <v>44</v>
      </c>
      <c r="G1073" s="24">
        <v>27.022329670000001</v>
      </c>
      <c r="H1073" s="24">
        <v>80.640193405999995</v>
      </c>
    </row>
    <row r="1074" spans="4:8">
      <c r="D1074">
        <v>2007</v>
      </c>
      <c r="E1074">
        <v>7</v>
      </c>
      <c r="F1074" t="s">
        <v>44</v>
      </c>
      <c r="G1074" s="24">
        <v>26.370857139999998</v>
      </c>
      <c r="H1074" s="24">
        <v>79.467542851999994</v>
      </c>
    </row>
    <row r="1075" spans="4:8">
      <c r="D1075">
        <v>2007</v>
      </c>
      <c r="E1075">
        <v>8</v>
      </c>
      <c r="F1075" t="s">
        <v>44</v>
      </c>
      <c r="G1075" s="24">
        <v>26.088879120000001</v>
      </c>
      <c r="H1075" s="24">
        <v>78.959982416000003</v>
      </c>
    </row>
    <row r="1076" spans="4:8">
      <c r="D1076">
        <v>2007</v>
      </c>
      <c r="E1076">
        <v>9</v>
      </c>
      <c r="F1076" t="s">
        <v>44</v>
      </c>
      <c r="G1076" s="24">
        <v>26.547109890000002</v>
      </c>
      <c r="H1076" s="24">
        <v>79.784797802</v>
      </c>
    </row>
    <row r="1077" spans="4:8">
      <c r="D1077">
        <v>2007</v>
      </c>
      <c r="E1077">
        <v>10</v>
      </c>
      <c r="F1077" t="s">
        <v>44</v>
      </c>
      <c r="G1077" s="24">
        <v>27.04359341</v>
      </c>
      <c r="H1077" s="24">
        <v>80.678468137999999</v>
      </c>
    </row>
    <row r="1078" spans="4:8">
      <c r="D1078">
        <v>2007</v>
      </c>
      <c r="E1078">
        <v>11</v>
      </c>
      <c r="F1078" t="s">
        <v>44</v>
      </c>
      <c r="G1078" s="24">
        <v>27.129285710000001</v>
      </c>
      <c r="H1078" s="24">
        <v>80.832714277999997</v>
      </c>
    </row>
    <row r="1079" spans="4:8">
      <c r="D1079">
        <v>2007</v>
      </c>
      <c r="E1079">
        <v>12</v>
      </c>
      <c r="F1079" t="s">
        <v>44</v>
      </c>
      <c r="G1079" s="24">
        <v>26.40056044</v>
      </c>
      <c r="H1079" s="24">
        <v>79.521008792000003</v>
      </c>
    </row>
    <row r="1080" spans="4:8">
      <c r="D1080">
        <v>2008</v>
      </c>
      <c r="E1080">
        <v>1</v>
      </c>
      <c r="F1080" t="s">
        <v>44</v>
      </c>
      <c r="G1080" s="24">
        <v>25.258054949999998</v>
      </c>
      <c r="H1080" s="24">
        <v>77.464498910000003</v>
      </c>
    </row>
    <row r="1081" spans="4:8">
      <c r="D1081">
        <v>2008</v>
      </c>
      <c r="E1081">
        <v>2</v>
      </c>
      <c r="F1081" t="s">
        <v>44</v>
      </c>
      <c r="G1081" s="24">
        <v>27.649307690000001</v>
      </c>
      <c r="H1081" s="24">
        <v>81.768753841999995</v>
      </c>
    </row>
    <row r="1082" spans="4:8">
      <c r="D1082">
        <v>2008</v>
      </c>
      <c r="E1082">
        <v>3</v>
      </c>
      <c r="F1082" t="s">
        <v>44</v>
      </c>
      <c r="G1082" s="24">
        <v>29.76757143</v>
      </c>
      <c r="H1082" s="24">
        <v>85.581628574000007</v>
      </c>
    </row>
    <row r="1083" spans="4:8">
      <c r="D1083">
        <v>2008</v>
      </c>
      <c r="E1083">
        <v>4</v>
      </c>
      <c r="F1083" t="s">
        <v>44</v>
      </c>
      <c r="G1083" s="24">
        <v>29.12337363</v>
      </c>
      <c r="H1083" s="24">
        <v>84.422072533999994</v>
      </c>
    </row>
    <row r="1084" spans="4:8">
      <c r="D1084">
        <v>2008</v>
      </c>
      <c r="E1084">
        <v>5</v>
      </c>
      <c r="F1084" t="s">
        <v>44</v>
      </c>
      <c r="G1084" s="24">
        <v>28.529241760000001</v>
      </c>
      <c r="H1084" s="24">
        <v>83.352635168000006</v>
      </c>
    </row>
    <row r="1085" spans="4:8">
      <c r="D1085">
        <v>2008</v>
      </c>
      <c r="E1085">
        <v>6</v>
      </c>
      <c r="F1085" t="s">
        <v>44</v>
      </c>
      <c r="G1085" s="24">
        <v>27.15204396</v>
      </c>
      <c r="H1085" s="24">
        <v>80.873679128000006</v>
      </c>
    </row>
    <row r="1086" spans="4:8">
      <c r="D1086">
        <v>2008</v>
      </c>
      <c r="E1086">
        <v>7</v>
      </c>
      <c r="F1086" t="s">
        <v>44</v>
      </c>
      <c r="G1086" s="24">
        <v>26.042120879999999</v>
      </c>
      <c r="H1086" s="24">
        <v>78.875817584000004</v>
      </c>
    </row>
    <row r="1087" spans="4:8">
      <c r="D1087">
        <v>2008</v>
      </c>
      <c r="E1087">
        <v>8</v>
      </c>
      <c r="F1087" t="s">
        <v>44</v>
      </c>
      <c r="G1087" s="24">
        <v>25.58983516</v>
      </c>
      <c r="H1087" s="24">
        <v>78.061703288000004</v>
      </c>
    </row>
    <row r="1088" spans="4:8">
      <c r="D1088">
        <v>2008</v>
      </c>
      <c r="E1088">
        <v>9</v>
      </c>
      <c r="F1088" t="s">
        <v>44</v>
      </c>
      <c r="G1088" s="24">
        <v>26.285538460000001</v>
      </c>
      <c r="H1088" s="24">
        <v>79.313969228000005</v>
      </c>
    </row>
    <row r="1089" spans="4:8">
      <c r="D1089">
        <v>2008</v>
      </c>
      <c r="E1089">
        <v>10</v>
      </c>
      <c r="F1089" t="s">
        <v>44</v>
      </c>
      <c r="G1089" s="24">
        <v>26.981714289999999</v>
      </c>
      <c r="H1089" s="24">
        <v>80.567085722000002</v>
      </c>
    </row>
    <row r="1090" spans="4:8">
      <c r="D1090">
        <v>2008</v>
      </c>
      <c r="E1090">
        <v>11</v>
      </c>
      <c r="F1090" t="s">
        <v>44</v>
      </c>
      <c r="G1090" s="24">
        <v>27.559835159999999</v>
      </c>
      <c r="H1090" s="24">
        <v>81.607703287999996</v>
      </c>
    </row>
    <row r="1091" spans="4:8">
      <c r="D1091">
        <v>2008</v>
      </c>
      <c r="E1091">
        <v>12</v>
      </c>
      <c r="F1091" t="s">
        <v>44</v>
      </c>
      <c r="G1091" s="24">
        <v>26.83442857</v>
      </c>
      <c r="H1091" s="24">
        <v>80.301971425999994</v>
      </c>
    </row>
    <row r="1092" spans="4:8">
      <c r="D1092">
        <v>2009</v>
      </c>
      <c r="E1092">
        <v>1</v>
      </c>
      <c r="F1092" t="s">
        <v>44</v>
      </c>
      <c r="G1092" s="24">
        <v>27.10757143</v>
      </c>
      <c r="H1092" s="24">
        <v>80.793628573999996</v>
      </c>
    </row>
    <row r="1093" spans="4:8">
      <c r="D1093">
        <v>2009</v>
      </c>
      <c r="E1093">
        <v>2</v>
      </c>
      <c r="F1093" t="s">
        <v>44</v>
      </c>
      <c r="G1093" s="24">
        <v>29.194912089999999</v>
      </c>
      <c r="H1093" s="24">
        <v>84.550841762000005</v>
      </c>
    </row>
    <row r="1094" spans="4:8">
      <c r="D1094">
        <v>2009</v>
      </c>
      <c r="E1094">
        <v>3</v>
      </c>
      <c r="F1094" t="s">
        <v>44</v>
      </c>
      <c r="G1094" s="24">
        <v>30.2541978</v>
      </c>
      <c r="H1094" s="24">
        <v>86.45755604</v>
      </c>
    </row>
    <row r="1095" spans="4:8">
      <c r="D1095">
        <v>2009</v>
      </c>
      <c r="E1095">
        <v>4</v>
      </c>
      <c r="F1095" t="s">
        <v>44</v>
      </c>
      <c r="G1095" s="24">
        <v>29.477626369999999</v>
      </c>
      <c r="H1095" s="24">
        <v>85.059727465999998</v>
      </c>
    </row>
    <row r="1096" spans="4:8">
      <c r="D1096">
        <v>2009</v>
      </c>
      <c r="E1096">
        <v>5</v>
      </c>
      <c r="F1096" t="s">
        <v>44</v>
      </c>
      <c r="G1096" s="24">
        <v>28.739153850000001</v>
      </c>
      <c r="H1096" s="24">
        <v>83.730476929999995</v>
      </c>
    </row>
    <row r="1097" spans="4:8">
      <c r="D1097">
        <v>2009</v>
      </c>
      <c r="E1097">
        <v>6</v>
      </c>
      <c r="F1097" t="s">
        <v>44</v>
      </c>
      <c r="G1097" s="24">
        <v>27.4988022</v>
      </c>
      <c r="H1097" s="24">
        <v>81.497843959999997</v>
      </c>
    </row>
    <row r="1098" spans="4:8">
      <c r="D1098">
        <v>2009</v>
      </c>
      <c r="E1098">
        <v>7</v>
      </c>
      <c r="F1098" t="s">
        <v>44</v>
      </c>
      <c r="G1098" s="24">
        <v>26.33185714</v>
      </c>
      <c r="H1098" s="24">
        <v>79.397342851999994</v>
      </c>
    </row>
    <row r="1099" spans="4:8">
      <c r="D1099">
        <v>2009</v>
      </c>
      <c r="E1099">
        <v>8</v>
      </c>
      <c r="F1099" t="s">
        <v>44</v>
      </c>
      <c r="G1099" s="24">
        <v>25.839472529999998</v>
      </c>
      <c r="H1099" s="24">
        <v>78.511050553999993</v>
      </c>
    </row>
    <row r="1100" spans="4:8">
      <c r="D1100">
        <v>2009</v>
      </c>
      <c r="E1100">
        <v>9</v>
      </c>
      <c r="F1100" t="s">
        <v>44</v>
      </c>
      <c r="G1100" s="24">
        <v>26.52914286</v>
      </c>
      <c r="H1100" s="24">
        <v>79.752457148000005</v>
      </c>
    </row>
    <row r="1101" spans="4:8">
      <c r="D1101">
        <v>2009</v>
      </c>
      <c r="E1101">
        <v>10</v>
      </c>
      <c r="F1101" t="s">
        <v>44</v>
      </c>
      <c r="G1101" s="24">
        <v>26.940901100000001</v>
      </c>
      <c r="H1101" s="24">
        <v>80.49362198</v>
      </c>
    </row>
    <row r="1102" spans="4:8">
      <c r="D1102">
        <v>2009</v>
      </c>
      <c r="E1102">
        <v>11</v>
      </c>
      <c r="F1102" t="s">
        <v>44</v>
      </c>
      <c r="G1102" s="24">
        <v>26.906197800000001</v>
      </c>
      <c r="H1102" s="24">
        <v>80.431156040000005</v>
      </c>
    </row>
    <row r="1103" spans="4:8">
      <c r="D1103">
        <v>2009</v>
      </c>
      <c r="E1103">
        <v>12</v>
      </c>
      <c r="F1103" t="s">
        <v>44</v>
      </c>
      <c r="G1103" s="24">
        <v>27.173406589999999</v>
      </c>
      <c r="H1103" s="24">
        <v>80.912131861999995</v>
      </c>
    </row>
    <row r="1104" spans="4:8">
      <c r="D1104">
        <v>2010</v>
      </c>
      <c r="E1104">
        <v>1</v>
      </c>
      <c r="F1104" t="s">
        <v>44</v>
      </c>
      <c r="G1104" s="24">
        <v>27.480516479999999</v>
      </c>
      <c r="H1104" s="24">
        <v>81.464929663999996</v>
      </c>
    </row>
    <row r="1105" spans="4:8">
      <c r="D1105">
        <v>2010</v>
      </c>
      <c r="E1105">
        <v>2</v>
      </c>
      <c r="F1105" t="s">
        <v>44</v>
      </c>
      <c r="G1105" s="24">
        <v>29.757835159999999</v>
      </c>
      <c r="H1105" s="24">
        <v>85.564103287999998</v>
      </c>
    </row>
    <row r="1106" spans="4:8">
      <c r="D1106">
        <v>2010</v>
      </c>
      <c r="E1106">
        <v>3</v>
      </c>
      <c r="F1106" t="s">
        <v>44</v>
      </c>
      <c r="G1106" s="24">
        <v>30.221549450000001</v>
      </c>
      <c r="H1106" s="24">
        <v>86.398789010000002</v>
      </c>
    </row>
    <row r="1107" spans="4:8">
      <c r="D1107">
        <v>2010</v>
      </c>
      <c r="E1107">
        <v>4</v>
      </c>
      <c r="F1107" t="s">
        <v>44</v>
      </c>
      <c r="G1107" s="24">
        <v>30.60114286</v>
      </c>
      <c r="H1107" s="24">
        <v>87.082057148000004</v>
      </c>
    </row>
    <row r="1108" spans="4:8">
      <c r="D1108">
        <v>2010</v>
      </c>
      <c r="E1108">
        <v>5</v>
      </c>
      <c r="F1108" t="s">
        <v>44</v>
      </c>
      <c r="G1108" s="24">
        <v>29.2359011</v>
      </c>
      <c r="H1108" s="24">
        <v>84.624621980000001</v>
      </c>
    </row>
    <row r="1109" spans="4:8">
      <c r="D1109">
        <v>2010</v>
      </c>
      <c r="E1109">
        <v>6</v>
      </c>
      <c r="F1109" t="s">
        <v>44</v>
      </c>
      <c r="G1109" s="24">
        <v>27.43507692</v>
      </c>
      <c r="H1109" s="24">
        <v>81.383138455999998</v>
      </c>
    </row>
    <row r="1110" spans="4:8">
      <c r="D1110">
        <v>2010</v>
      </c>
      <c r="E1110">
        <v>7</v>
      </c>
      <c r="F1110" t="s">
        <v>44</v>
      </c>
      <c r="G1110" s="24">
        <v>26.124450549999999</v>
      </c>
      <c r="H1110" s="24">
        <v>79.024010989999994</v>
      </c>
    </row>
    <row r="1111" spans="4:8">
      <c r="D1111">
        <v>2010</v>
      </c>
      <c r="E1111">
        <v>8</v>
      </c>
      <c r="F1111" t="s">
        <v>44</v>
      </c>
      <c r="G1111" s="24">
        <v>25.956670330000001</v>
      </c>
      <c r="H1111" s="24">
        <v>78.722006594000007</v>
      </c>
    </row>
    <row r="1112" spans="4:8">
      <c r="D1112">
        <v>2010</v>
      </c>
      <c r="E1112">
        <v>9</v>
      </c>
      <c r="F1112" t="s">
        <v>44</v>
      </c>
      <c r="G1112" s="24">
        <v>26.046516480000001</v>
      </c>
      <c r="H1112" s="24">
        <v>78.883729664000001</v>
      </c>
    </row>
    <row r="1113" spans="4:8">
      <c r="D1113">
        <v>2010</v>
      </c>
      <c r="E1113">
        <v>10</v>
      </c>
      <c r="F1113" t="s">
        <v>44</v>
      </c>
      <c r="G1113" s="24">
        <v>26.827406589999999</v>
      </c>
      <c r="H1113" s="24">
        <v>80.289331861999997</v>
      </c>
    </row>
    <row r="1114" spans="4:8">
      <c r="D1114">
        <v>2010</v>
      </c>
      <c r="E1114">
        <v>11</v>
      </c>
      <c r="F1114" t="s">
        <v>44</v>
      </c>
      <c r="G1114" s="24">
        <v>27.556241759999999</v>
      </c>
      <c r="H1114" s="24">
        <v>81.601235168000002</v>
      </c>
    </row>
    <row r="1115" spans="4:8">
      <c r="D1115">
        <v>2010</v>
      </c>
      <c r="E1115">
        <v>12</v>
      </c>
      <c r="F1115" t="s">
        <v>44</v>
      </c>
      <c r="G1115" s="24">
        <v>26.177483519999999</v>
      </c>
      <c r="H1115" s="24">
        <v>79.119470336000006</v>
      </c>
    </row>
    <row r="1116" spans="4:8">
      <c r="D1116">
        <v>2011</v>
      </c>
      <c r="E1116">
        <v>1</v>
      </c>
      <c r="F1116" t="s">
        <v>44</v>
      </c>
      <c r="G1116" s="24">
        <v>25.806076919999999</v>
      </c>
      <c r="H1116" s="24">
        <v>78.450938456000003</v>
      </c>
    </row>
    <row r="1117" spans="4:8">
      <c r="D1117">
        <v>2011</v>
      </c>
      <c r="E1117">
        <v>2</v>
      </c>
      <c r="F1117" t="s">
        <v>44</v>
      </c>
      <c r="G1117" s="24">
        <v>28.732505490000001</v>
      </c>
      <c r="H1117" s="24">
        <v>83.718509882000006</v>
      </c>
    </row>
    <row r="1118" spans="4:8">
      <c r="D1118">
        <v>2011</v>
      </c>
      <c r="E1118">
        <v>3</v>
      </c>
      <c r="F1118" t="s">
        <v>44</v>
      </c>
      <c r="G1118" s="24">
        <v>30.282549450000001</v>
      </c>
      <c r="H1118" s="24">
        <v>86.508589009999994</v>
      </c>
    </row>
    <row r="1119" spans="4:8">
      <c r="D1119">
        <v>2011</v>
      </c>
      <c r="E1119">
        <v>4</v>
      </c>
      <c r="F1119" t="s">
        <v>44</v>
      </c>
      <c r="G1119" s="24">
        <v>29.688472529999999</v>
      </c>
      <c r="H1119" s="24">
        <v>85.439250553999997</v>
      </c>
    </row>
    <row r="1120" spans="4:8">
      <c r="D1120">
        <v>2011</v>
      </c>
      <c r="E1120">
        <v>5</v>
      </c>
      <c r="F1120" t="s">
        <v>44</v>
      </c>
      <c r="G1120" s="24">
        <v>29.05259341</v>
      </c>
      <c r="H1120" s="24">
        <v>84.294668138000006</v>
      </c>
    </row>
    <row r="1121" spans="4:8">
      <c r="D1121">
        <v>2011</v>
      </c>
      <c r="E1121">
        <v>6</v>
      </c>
      <c r="F1121" t="s">
        <v>44</v>
      </c>
      <c r="G1121" s="24">
        <v>27.395692310000001</v>
      </c>
      <c r="H1121" s="24">
        <v>81.312246157999994</v>
      </c>
    </row>
    <row r="1122" spans="4:8">
      <c r="D1122">
        <v>2011</v>
      </c>
      <c r="E1122">
        <v>7</v>
      </c>
      <c r="F1122" t="s">
        <v>44</v>
      </c>
      <c r="G1122" s="24">
        <v>26.28082418</v>
      </c>
      <c r="H1122" s="24">
        <v>79.305483523999996</v>
      </c>
    </row>
    <row r="1123" spans="4:8">
      <c r="D1123">
        <v>2011</v>
      </c>
      <c r="E1123">
        <v>8</v>
      </c>
      <c r="F1123" t="s">
        <v>44</v>
      </c>
      <c r="G1123" s="24">
        <v>25.717593409999999</v>
      </c>
      <c r="H1123" s="24">
        <v>78.291668138000006</v>
      </c>
    </row>
    <row r="1124" spans="4:8">
      <c r="D1124">
        <v>2011</v>
      </c>
      <c r="E1124">
        <v>9</v>
      </c>
      <c r="F1124" t="s">
        <v>44</v>
      </c>
      <c r="G1124" s="24">
        <v>26.42325275</v>
      </c>
      <c r="H1124" s="24">
        <v>79.561854949999997</v>
      </c>
    </row>
    <row r="1125" spans="4:8">
      <c r="D1125">
        <v>2011</v>
      </c>
      <c r="E1125">
        <v>10</v>
      </c>
      <c r="F1125" t="s">
        <v>44</v>
      </c>
      <c r="G1125" s="24">
        <v>26.708175820000001</v>
      </c>
      <c r="H1125" s="24">
        <v>80.074716476000006</v>
      </c>
    </row>
    <row r="1126" spans="4:8">
      <c r="D1126">
        <v>2011</v>
      </c>
      <c r="E1126">
        <v>11</v>
      </c>
      <c r="F1126" t="s">
        <v>44</v>
      </c>
      <c r="G1126" s="24">
        <v>26.978890109999998</v>
      </c>
      <c r="H1126" s="24">
        <v>80.562002198000002</v>
      </c>
    </row>
    <row r="1127" spans="4:8">
      <c r="D1127">
        <v>2011</v>
      </c>
      <c r="E1127">
        <v>12</v>
      </c>
      <c r="F1127" t="s">
        <v>44</v>
      </c>
      <c r="G1127" s="24">
        <v>25.898571430000001</v>
      </c>
      <c r="H1127" s="24">
        <v>78.617428574000002</v>
      </c>
    </row>
    <row r="1128" spans="4:8">
      <c r="D1128">
        <v>2012</v>
      </c>
      <c r="E1128">
        <v>1</v>
      </c>
      <c r="F1128" t="s">
        <v>44</v>
      </c>
      <c r="G1128" s="24">
        <v>26.46875824</v>
      </c>
      <c r="H1128" s="24">
        <v>79.643764832000002</v>
      </c>
    </row>
    <row r="1129" spans="4:8">
      <c r="D1129">
        <v>2012</v>
      </c>
      <c r="E1129">
        <v>2</v>
      </c>
      <c r="F1129" t="s">
        <v>44</v>
      </c>
      <c r="G1129" s="24">
        <v>28.694241760000001</v>
      </c>
      <c r="H1129" s="24">
        <v>83.649635168000003</v>
      </c>
    </row>
    <row r="1130" spans="4:8">
      <c r="D1130">
        <v>2012</v>
      </c>
      <c r="E1130">
        <v>3</v>
      </c>
      <c r="F1130" t="s">
        <v>44</v>
      </c>
      <c r="G1130" s="24">
        <v>29.771978019999999</v>
      </c>
      <c r="H1130" s="24">
        <v>85.589560435999999</v>
      </c>
    </row>
    <row r="1131" spans="4:8">
      <c r="D1131">
        <v>2012</v>
      </c>
      <c r="E1131">
        <v>4</v>
      </c>
      <c r="F1131" t="s">
        <v>44</v>
      </c>
      <c r="G1131" s="24">
        <v>29.716967029999999</v>
      </c>
      <c r="H1131" s="24">
        <v>85.490540654</v>
      </c>
    </row>
    <row r="1132" spans="4:8">
      <c r="D1132">
        <v>2012</v>
      </c>
      <c r="E1132">
        <v>5</v>
      </c>
      <c r="F1132" t="s">
        <v>44</v>
      </c>
      <c r="G1132" s="24">
        <v>28.146076919999999</v>
      </c>
      <c r="H1132" s="24">
        <v>82.662938456000006</v>
      </c>
    </row>
    <row r="1133" spans="4:8">
      <c r="D1133">
        <v>2012</v>
      </c>
      <c r="E1133">
        <v>6</v>
      </c>
      <c r="F1133" t="s">
        <v>44</v>
      </c>
      <c r="G1133" s="24">
        <v>26.947153849999999</v>
      </c>
      <c r="H1133" s="24">
        <v>80.504876929999995</v>
      </c>
    </row>
    <row r="1134" spans="4:8">
      <c r="D1134">
        <v>2012</v>
      </c>
      <c r="E1134">
        <v>7</v>
      </c>
      <c r="F1134" t="s">
        <v>44</v>
      </c>
      <c r="G1134" s="24">
        <v>25.820406590000001</v>
      </c>
      <c r="H1134" s="24">
        <v>78.476731861999994</v>
      </c>
    </row>
    <row r="1135" spans="4:8">
      <c r="D1135">
        <v>2012</v>
      </c>
      <c r="E1135">
        <v>8</v>
      </c>
      <c r="F1135" t="s">
        <v>44</v>
      </c>
      <c r="G1135" s="24">
        <v>25.48495604</v>
      </c>
      <c r="H1135" s="24">
        <v>77.872920871999995</v>
      </c>
    </row>
    <row r="1136" spans="4:8">
      <c r="D1136">
        <v>2012</v>
      </c>
      <c r="E1136">
        <v>9</v>
      </c>
      <c r="F1136" t="s">
        <v>44</v>
      </c>
      <c r="G1136" s="24">
        <v>25.73979121</v>
      </c>
      <c r="H1136" s="24">
        <v>78.331624177999998</v>
      </c>
    </row>
    <row r="1137" spans="4:8">
      <c r="D1137">
        <v>2012</v>
      </c>
      <c r="E1137">
        <v>10</v>
      </c>
      <c r="F1137" t="s">
        <v>44</v>
      </c>
      <c r="G1137" s="24">
        <v>26.21904396</v>
      </c>
      <c r="H1137" s="24">
        <v>79.194279128000005</v>
      </c>
    </row>
    <row r="1138" spans="4:8">
      <c r="D1138">
        <v>2012</v>
      </c>
      <c r="E1138">
        <v>11</v>
      </c>
      <c r="F1138" t="s">
        <v>44</v>
      </c>
      <c r="G1138" s="24">
        <v>27.372208789999998</v>
      </c>
      <c r="H1138" s="24">
        <v>81.269975822000006</v>
      </c>
    </row>
    <row r="1139" spans="4:8">
      <c r="D1139">
        <v>2012</v>
      </c>
      <c r="E1139">
        <v>12</v>
      </c>
      <c r="F1139" t="s">
        <v>44</v>
      </c>
      <c r="G1139" s="24">
        <v>26.501439560000001</v>
      </c>
      <c r="H1139" s="24">
        <v>79.702591208000001</v>
      </c>
    </row>
    <row r="1140" spans="4:8">
      <c r="D1140">
        <v>2013</v>
      </c>
      <c r="E1140">
        <v>1</v>
      </c>
      <c r="F1140" t="s">
        <v>44</v>
      </c>
      <c r="G1140" s="24">
        <v>26.883439559999999</v>
      </c>
      <c r="H1140" s="24">
        <v>80.390191208000005</v>
      </c>
    </row>
    <row r="1141" spans="4:8">
      <c r="D1141">
        <v>2013</v>
      </c>
      <c r="E1141">
        <v>2</v>
      </c>
      <c r="F1141" t="s">
        <v>44</v>
      </c>
      <c r="G1141" s="24">
        <v>28.868571429999999</v>
      </c>
      <c r="H1141" s="24">
        <v>83.963428574000005</v>
      </c>
    </row>
    <row r="1142" spans="4:8">
      <c r="D1142">
        <v>2013</v>
      </c>
      <c r="E1142">
        <v>3</v>
      </c>
      <c r="F1142" t="s">
        <v>44</v>
      </c>
      <c r="G1142" s="24">
        <v>30.153505490000001</v>
      </c>
      <c r="H1142" s="24">
        <v>86.276309882000007</v>
      </c>
    </row>
    <row r="1143" spans="4:8">
      <c r="D1143">
        <v>2013</v>
      </c>
      <c r="E1143">
        <v>4</v>
      </c>
      <c r="F1143" t="s">
        <v>44</v>
      </c>
      <c r="G1143" s="24">
        <v>28.928142860000001</v>
      </c>
      <c r="H1143" s="24">
        <v>84.070657147999995</v>
      </c>
    </row>
    <row r="1144" spans="4:8">
      <c r="D1144">
        <v>2013</v>
      </c>
      <c r="E1144">
        <v>5</v>
      </c>
      <c r="F1144" t="s">
        <v>44</v>
      </c>
      <c r="G1144" s="24">
        <v>28.121120879999999</v>
      </c>
      <c r="H1144" s="24">
        <v>82.618017584</v>
      </c>
    </row>
    <row r="1145" spans="4:8">
      <c r="D1145">
        <v>2013</v>
      </c>
      <c r="E1145">
        <v>6</v>
      </c>
      <c r="F1145" t="s">
        <v>44</v>
      </c>
      <c r="G1145" s="24">
        <v>26.930307689999999</v>
      </c>
      <c r="H1145" s="24">
        <v>80.474553842000006</v>
      </c>
    </row>
    <row r="1146" spans="4:8">
      <c r="D1146">
        <v>2013</v>
      </c>
      <c r="E1146">
        <v>7</v>
      </c>
      <c r="F1146" t="s">
        <v>44</v>
      </c>
      <c r="G1146" s="24">
        <v>26.187406589999998</v>
      </c>
      <c r="H1146" s="24">
        <v>79.137331861999996</v>
      </c>
    </row>
    <row r="1147" spans="4:8">
      <c r="D1147">
        <v>2013</v>
      </c>
      <c r="E1147">
        <v>8</v>
      </c>
      <c r="F1147" t="s">
        <v>44</v>
      </c>
      <c r="G1147" s="24">
        <v>24.950703300000001</v>
      </c>
      <c r="H1147" s="24">
        <v>76.911265940000007</v>
      </c>
    </row>
    <row r="1148" spans="4:8">
      <c r="D1148">
        <v>2000</v>
      </c>
      <c r="E1148">
        <v>2</v>
      </c>
      <c r="F1148" t="s">
        <v>45</v>
      </c>
      <c r="G1148" s="24">
        <v>4.8389393939999996</v>
      </c>
      <c r="H1148" s="24">
        <v>40.710090909199998</v>
      </c>
    </row>
    <row r="1149" spans="4:8">
      <c r="D1149">
        <v>2000</v>
      </c>
      <c r="E1149">
        <v>3</v>
      </c>
      <c r="F1149" t="s">
        <v>45</v>
      </c>
      <c r="G1149" s="24">
        <v>9.1726515150000001</v>
      </c>
      <c r="H1149" s="24">
        <v>48.510772727000003</v>
      </c>
    </row>
    <row r="1150" spans="4:8">
      <c r="D1150">
        <v>2000</v>
      </c>
      <c r="E1150">
        <v>4</v>
      </c>
      <c r="F1150" t="s">
        <v>45</v>
      </c>
      <c r="G1150" s="24">
        <v>17.937045449999999</v>
      </c>
      <c r="H1150" s="24">
        <v>64.286681810000005</v>
      </c>
    </row>
    <row r="1151" spans="4:8">
      <c r="D1151">
        <v>2000</v>
      </c>
      <c r="E1151">
        <v>5</v>
      </c>
      <c r="F1151" t="s">
        <v>45</v>
      </c>
      <c r="G1151" s="24">
        <v>22.140499999999999</v>
      </c>
      <c r="H1151" s="24">
        <v>71.852900000000005</v>
      </c>
    </row>
    <row r="1152" spans="4:8">
      <c r="D1152">
        <v>2000</v>
      </c>
      <c r="E1152">
        <v>6</v>
      </c>
      <c r="F1152" t="s">
        <v>45</v>
      </c>
      <c r="G1152" s="24">
        <v>25.51339394</v>
      </c>
      <c r="H1152" s="24">
        <v>77.924109091999995</v>
      </c>
    </row>
    <row r="1153" spans="4:8">
      <c r="D1153">
        <v>2000</v>
      </c>
      <c r="E1153">
        <v>7</v>
      </c>
      <c r="F1153" t="s">
        <v>45</v>
      </c>
      <c r="G1153" s="24">
        <v>28.791439390000001</v>
      </c>
      <c r="H1153" s="24">
        <v>83.824590901999997</v>
      </c>
    </row>
    <row r="1154" spans="4:8">
      <c r="D1154">
        <v>2000</v>
      </c>
      <c r="E1154">
        <v>8</v>
      </c>
      <c r="F1154" t="s">
        <v>45</v>
      </c>
      <c r="G1154" s="24">
        <v>28.107378789999999</v>
      </c>
      <c r="H1154" s="24">
        <v>82.593281821999994</v>
      </c>
    </row>
    <row r="1155" spans="4:8">
      <c r="D1155">
        <v>2000</v>
      </c>
      <c r="E1155">
        <v>9</v>
      </c>
      <c r="F1155" t="s">
        <v>45</v>
      </c>
      <c r="G1155" s="24">
        <v>23.897621210000001</v>
      </c>
      <c r="H1155" s="24">
        <v>75.015718178</v>
      </c>
    </row>
    <row r="1156" spans="4:8">
      <c r="D1156">
        <v>2000</v>
      </c>
      <c r="E1156">
        <v>10</v>
      </c>
      <c r="F1156" t="s">
        <v>45</v>
      </c>
      <c r="G1156" s="24">
        <v>16.32095455</v>
      </c>
      <c r="H1156" s="24">
        <v>61.377718190000003</v>
      </c>
    </row>
    <row r="1157" spans="4:8">
      <c r="D1157">
        <v>2000</v>
      </c>
      <c r="E1157">
        <v>11</v>
      </c>
      <c r="F1157" t="s">
        <v>45</v>
      </c>
      <c r="G1157" s="24">
        <v>9.5121060610000008</v>
      </c>
      <c r="H1157" s="24">
        <v>49.121790909799998</v>
      </c>
    </row>
    <row r="1158" spans="4:8">
      <c r="D1158">
        <v>2000</v>
      </c>
      <c r="E1158">
        <v>12</v>
      </c>
      <c r="F1158" t="s">
        <v>45</v>
      </c>
      <c r="G1158" s="24">
        <v>5.8262878789999997</v>
      </c>
      <c r="H1158" s="24">
        <v>42.487318182199999</v>
      </c>
    </row>
    <row r="1159" spans="4:8">
      <c r="D1159">
        <v>2001</v>
      </c>
      <c r="E1159">
        <v>1</v>
      </c>
      <c r="F1159" t="s">
        <v>45</v>
      </c>
      <c r="G1159" s="24">
        <v>3.0633030300000001</v>
      </c>
      <c r="H1159" s="24">
        <v>37.513945454000002</v>
      </c>
    </row>
    <row r="1160" spans="4:8">
      <c r="D1160">
        <v>2001</v>
      </c>
      <c r="E1160">
        <v>2</v>
      </c>
      <c r="F1160" t="s">
        <v>45</v>
      </c>
      <c r="G1160" s="24">
        <v>6.0058181819999996</v>
      </c>
      <c r="H1160" s="24">
        <v>42.810472727600001</v>
      </c>
    </row>
    <row r="1161" spans="4:8">
      <c r="D1161">
        <v>2001</v>
      </c>
      <c r="E1161">
        <v>3</v>
      </c>
      <c r="F1161" t="s">
        <v>45</v>
      </c>
      <c r="G1161" s="24">
        <v>11.70656061</v>
      </c>
      <c r="H1161" s="24">
        <v>53.071809098000003</v>
      </c>
    </row>
    <row r="1162" spans="4:8">
      <c r="D1162">
        <v>2001</v>
      </c>
      <c r="E1162">
        <v>4</v>
      </c>
      <c r="F1162" t="s">
        <v>45</v>
      </c>
      <c r="G1162" s="24">
        <v>16.802151519999999</v>
      </c>
      <c r="H1162" s="24">
        <v>62.243872736</v>
      </c>
    </row>
    <row r="1163" spans="4:8">
      <c r="D1163">
        <v>2001</v>
      </c>
      <c r="E1163">
        <v>5</v>
      </c>
      <c r="F1163" t="s">
        <v>45</v>
      </c>
      <c r="G1163" s="24">
        <v>21.778818179999998</v>
      </c>
      <c r="H1163" s="24">
        <v>71.201872723999998</v>
      </c>
    </row>
    <row r="1164" spans="4:8">
      <c r="D1164">
        <v>2001</v>
      </c>
      <c r="E1164">
        <v>6</v>
      </c>
      <c r="F1164" t="s">
        <v>45</v>
      </c>
      <c r="G1164" s="24">
        <v>26.478606060000001</v>
      </c>
      <c r="H1164" s="24">
        <v>79.661490908000005</v>
      </c>
    </row>
    <row r="1165" spans="4:8">
      <c r="D1165">
        <v>2001</v>
      </c>
      <c r="E1165">
        <v>7</v>
      </c>
      <c r="F1165" t="s">
        <v>45</v>
      </c>
      <c r="G1165" s="24">
        <v>28.611499999999999</v>
      </c>
      <c r="H1165" s="24">
        <v>83.500699999999995</v>
      </c>
    </row>
    <row r="1166" spans="4:8">
      <c r="D1166">
        <v>2001</v>
      </c>
      <c r="E1166">
        <v>8</v>
      </c>
      <c r="F1166" t="s">
        <v>45</v>
      </c>
      <c r="G1166" s="24">
        <v>28.286151520000001</v>
      </c>
      <c r="H1166" s="24">
        <v>82.915072735999999</v>
      </c>
    </row>
    <row r="1167" spans="4:8">
      <c r="D1167">
        <v>2001</v>
      </c>
      <c r="E1167">
        <v>9</v>
      </c>
      <c r="F1167" t="s">
        <v>45</v>
      </c>
      <c r="G1167" s="24">
        <v>24.11875758</v>
      </c>
      <c r="H1167" s="24">
        <v>75.413763643999999</v>
      </c>
    </row>
    <row r="1168" spans="4:8">
      <c r="D1168">
        <v>2001</v>
      </c>
      <c r="E1168">
        <v>10</v>
      </c>
      <c r="F1168" t="s">
        <v>45</v>
      </c>
      <c r="G1168" s="24">
        <v>17.688727270000001</v>
      </c>
      <c r="H1168" s="24">
        <v>63.839709085999999</v>
      </c>
    </row>
    <row r="1169" spans="4:8">
      <c r="D1169">
        <v>2001</v>
      </c>
      <c r="E1169">
        <v>11</v>
      </c>
      <c r="F1169" t="s">
        <v>45</v>
      </c>
      <c r="G1169" s="24">
        <v>10.76171212</v>
      </c>
      <c r="H1169" s="24">
        <v>51.371081816</v>
      </c>
    </row>
    <row r="1170" spans="4:8">
      <c r="D1170">
        <v>2001</v>
      </c>
      <c r="E1170">
        <v>12</v>
      </c>
      <c r="F1170" t="s">
        <v>45</v>
      </c>
      <c r="G1170" s="24">
        <v>7.5238787880000002</v>
      </c>
      <c r="H1170" s="24">
        <v>45.542981818400001</v>
      </c>
    </row>
    <row r="1171" spans="4:8">
      <c r="D1171">
        <v>2002</v>
      </c>
      <c r="E1171">
        <v>1</v>
      </c>
      <c r="F1171" t="s">
        <v>45</v>
      </c>
      <c r="G1171" s="24">
        <v>3.4825757579999999</v>
      </c>
      <c r="H1171" s="24">
        <v>38.268636364400002</v>
      </c>
    </row>
    <row r="1172" spans="4:8">
      <c r="D1172">
        <v>2002</v>
      </c>
      <c r="E1172">
        <v>2</v>
      </c>
      <c r="F1172" t="s">
        <v>45</v>
      </c>
      <c r="G1172" s="24">
        <v>6.5406969699999999</v>
      </c>
      <c r="H1172" s="24">
        <v>43.773254545999997</v>
      </c>
    </row>
    <row r="1173" spans="4:8">
      <c r="D1173">
        <v>2002</v>
      </c>
      <c r="E1173">
        <v>3</v>
      </c>
      <c r="F1173" t="s">
        <v>45</v>
      </c>
      <c r="G1173" s="24">
        <v>11.478303029999999</v>
      </c>
      <c r="H1173" s="24">
        <v>52.660945454</v>
      </c>
    </row>
    <row r="1174" spans="4:8">
      <c r="D1174">
        <v>2002</v>
      </c>
      <c r="E1174">
        <v>4</v>
      </c>
      <c r="F1174" t="s">
        <v>45</v>
      </c>
      <c r="G1174" s="24">
        <v>14.36892424</v>
      </c>
      <c r="H1174" s="24">
        <v>57.864063631999997</v>
      </c>
    </row>
    <row r="1175" spans="4:8">
      <c r="D1175">
        <v>2002</v>
      </c>
      <c r="E1175">
        <v>5</v>
      </c>
      <c r="F1175" t="s">
        <v>45</v>
      </c>
      <c r="G1175" s="24">
        <v>20.46834848</v>
      </c>
      <c r="H1175" s="24">
        <v>68.843027264</v>
      </c>
    </row>
    <row r="1176" spans="4:8">
      <c r="D1176">
        <v>2002</v>
      </c>
      <c r="E1176">
        <v>6</v>
      </c>
      <c r="F1176" t="s">
        <v>45</v>
      </c>
      <c r="G1176" s="24">
        <v>25.790606060000002</v>
      </c>
      <c r="H1176" s="24">
        <v>78.423090908000006</v>
      </c>
    </row>
    <row r="1177" spans="4:8">
      <c r="D1177">
        <v>2002</v>
      </c>
      <c r="E1177">
        <v>7</v>
      </c>
      <c r="F1177" t="s">
        <v>45</v>
      </c>
      <c r="G1177" s="24">
        <v>28.608196970000002</v>
      </c>
      <c r="H1177" s="24">
        <v>83.494754545999996</v>
      </c>
    </row>
    <row r="1178" spans="4:8">
      <c r="D1178">
        <v>2002</v>
      </c>
      <c r="E1178">
        <v>8</v>
      </c>
      <c r="F1178" t="s">
        <v>45</v>
      </c>
      <c r="G1178" s="24">
        <v>27.885469700000002</v>
      </c>
      <c r="H1178" s="24">
        <v>82.193845460000006</v>
      </c>
    </row>
    <row r="1179" spans="4:8">
      <c r="D1179">
        <v>2002</v>
      </c>
      <c r="E1179">
        <v>9</v>
      </c>
      <c r="F1179" t="s">
        <v>45</v>
      </c>
      <c r="G1179" s="24">
        <v>24.580257580000001</v>
      </c>
      <c r="H1179" s="24">
        <v>76.244463644000007</v>
      </c>
    </row>
    <row r="1180" spans="4:8">
      <c r="D1180">
        <v>2002</v>
      </c>
      <c r="E1180">
        <v>10</v>
      </c>
      <c r="F1180" t="s">
        <v>45</v>
      </c>
      <c r="G1180" s="24">
        <v>19.575363639999999</v>
      </c>
      <c r="H1180" s="24">
        <v>67.235654552</v>
      </c>
    </row>
    <row r="1181" spans="4:8">
      <c r="D1181">
        <v>2002</v>
      </c>
      <c r="E1181">
        <v>11</v>
      </c>
      <c r="F1181" t="s">
        <v>45</v>
      </c>
      <c r="G1181" s="24">
        <v>10.904484849999999</v>
      </c>
      <c r="H1181" s="24">
        <v>51.62807273</v>
      </c>
    </row>
    <row r="1182" spans="4:8">
      <c r="D1182">
        <v>2002</v>
      </c>
      <c r="E1182">
        <v>12</v>
      </c>
      <c r="F1182" t="s">
        <v>45</v>
      </c>
      <c r="G1182" s="24">
        <v>3.5316060610000002</v>
      </c>
      <c r="H1182" s="24">
        <v>38.356890909800001</v>
      </c>
    </row>
    <row r="1183" spans="4:8">
      <c r="D1183">
        <v>2003</v>
      </c>
      <c r="E1183">
        <v>1</v>
      </c>
      <c r="F1183" t="s">
        <v>45</v>
      </c>
      <c r="G1183" s="24">
        <v>4.2825303029999997</v>
      </c>
      <c r="H1183" s="24">
        <v>39.708554545399998</v>
      </c>
    </row>
    <row r="1184" spans="4:8">
      <c r="D1184">
        <v>2003</v>
      </c>
      <c r="E1184">
        <v>2</v>
      </c>
      <c r="F1184" t="s">
        <v>45</v>
      </c>
      <c r="G1184" s="24">
        <v>5.9483333329999999</v>
      </c>
      <c r="H1184" s="24">
        <v>42.706999999399997</v>
      </c>
    </row>
    <row r="1185" spans="4:8">
      <c r="D1185">
        <v>2003</v>
      </c>
      <c r="E1185">
        <v>3</v>
      </c>
      <c r="F1185" t="s">
        <v>45</v>
      </c>
      <c r="G1185" s="24">
        <v>8.6530303029999995</v>
      </c>
      <c r="H1185" s="24">
        <v>47.5754545454</v>
      </c>
    </row>
    <row r="1186" spans="4:8">
      <c r="D1186">
        <v>2003</v>
      </c>
      <c r="E1186">
        <v>4</v>
      </c>
      <c r="F1186" t="s">
        <v>45</v>
      </c>
      <c r="G1186" s="24">
        <v>14.59860606</v>
      </c>
      <c r="H1186" s="24">
        <v>58.277490907999997</v>
      </c>
    </row>
    <row r="1187" spans="4:8">
      <c r="D1187">
        <v>2003</v>
      </c>
      <c r="E1187">
        <v>5</v>
      </c>
      <c r="F1187" t="s">
        <v>45</v>
      </c>
      <c r="G1187" s="24">
        <v>20.280772729999999</v>
      </c>
      <c r="H1187" s="24">
        <v>68.505390914000003</v>
      </c>
    </row>
    <row r="1188" spans="4:8">
      <c r="D1188">
        <v>2003</v>
      </c>
      <c r="E1188">
        <v>6</v>
      </c>
      <c r="F1188" t="s">
        <v>45</v>
      </c>
      <c r="G1188" s="24">
        <v>25.275757580000001</v>
      </c>
      <c r="H1188" s="24">
        <v>77.496363643999999</v>
      </c>
    </row>
    <row r="1189" spans="4:8">
      <c r="D1189">
        <v>2003</v>
      </c>
      <c r="E1189">
        <v>7</v>
      </c>
      <c r="F1189" t="s">
        <v>45</v>
      </c>
      <c r="G1189" s="24">
        <v>28.79737879</v>
      </c>
      <c r="H1189" s="24">
        <v>83.835281821999999</v>
      </c>
    </row>
    <row r="1190" spans="4:8">
      <c r="D1190">
        <v>2003</v>
      </c>
      <c r="E1190">
        <v>8</v>
      </c>
      <c r="F1190" t="s">
        <v>45</v>
      </c>
      <c r="G1190" s="24">
        <v>28.220030300000001</v>
      </c>
      <c r="H1190" s="24">
        <v>82.79605454</v>
      </c>
    </row>
    <row r="1191" spans="4:8">
      <c r="D1191">
        <v>2003</v>
      </c>
      <c r="E1191">
        <v>9</v>
      </c>
      <c r="F1191" t="s">
        <v>45</v>
      </c>
      <c r="G1191" s="24">
        <v>23.48071212</v>
      </c>
      <c r="H1191" s="24">
        <v>74.265281815999998</v>
      </c>
    </row>
    <row r="1192" spans="4:8">
      <c r="D1192">
        <v>2003</v>
      </c>
      <c r="E1192">
        <v>10</v>
      </c>
      <c r="F1192" t="s">
        <v>45</v>
      </c>
      <c r="G1192" s="24">
        <v>19.291181819999998</v>
      </c>
      <c r="H1192" s="24">
        <v>66.724127276000004</v>
      </c>
    </row>
    <row r="1193" spans="4:8">
      <c r="D1193">
        <v>2003</v>
      </c>
      <c r="E1193">
        <v>11</v>
      </c>
      <c r="F1193" t="s">
        <v>45</v>
      </c>
      <c r="G1193" s="24">
        <v>10.14406061</v>
      </c>
      <c r="H1193" s="24">
        <v>50.259309098000003</v>
      </c>
    </row>
    <row r="1194" spans="4:8">
      <c r="D1194">
        <v>2003</v>
      </c>
      <c r="E1194">
        <v>12</v>
      </c>
      <c r="F1194" t="s">
        <v>45</v>
      </c>
      <c r="G1194" s="24">
        <v>5.5051666670000001</v>
      </c>
      <c r="H1194" s="24">
        <v>41.909300000599998</v>
      </c>
    </row>
    <row r="1195" spans="4:8">
      <c r="D1195">
        <v>2004</v>
      </c>
      <c r="E1195">
        <v>1</v>
      </c>
      <c r="F1195" t="s">
        <v>45</v>
      </c>
      <c r="G1195" s="24">
        <v>5.4340757579999996</v>
      </c>
      <c r="H1195" s="24">
        <v>41.781336364399998</v>
      </c>
    </row>
    <row r="1196" spans="4:8">
      <c r="D1196">
        <v>2004</v>
      </c>
      <c r="E1196">
        <v>2</v>
      </c>
      <c r="F1196" t="s">
        <v>45</v>
      </c>
      <c r="G1196" s="24">
        <v>7.4184242420000004</v>
      </c>
      <c r="H1196" s="24">
        <v>45.353163635599998</v>
      </c>
    </row>
    <row r="1197" spans="4:8">
      <c r="D1197">
        <v>2004</v>
      </c>
      <c r="E1197">
        <v>3</v>
      </c>
      <c r="F1197" t="s">
        <v>45</v>
      </c>
      <c r="G1197" s="24">
        <v>11.75369697</v>
      </c>
      <c r="H1197" s="24">
        <v>53.156654545999999</v>
      </c>
    </row>
    <row r="1198" spans="4:8">
      <c r="D1198">
        <v>2004</v>
      </c>
      <c r="E1198">
        <v>4</v>
      </c>
      <c r="F1198" t="s">
        <v>45</v>
      </c>
      <c r="G1198" s="24">
        <v>14.13931818</v>
      </c>
      <c r="H1198" s="24">
        <v>57.450772723999997</v>
      </c>
    </row>
    <row r="1199" spans="4:8">
      <c r="D1199">
        <v>2004</v>
      </c>
      <c r="E1199">
        <v>5</v>
      </c>
      <c r="F1199" t="s">
        <v>45</v>
      </c>
      <c r="G1199" s="24">
        <v>20.451787880000001</v>
      </c>
      <c r="H1199" s="24">
        <v>68.813218183999993</v>
      </c>
    </row>
    <row r="1200" spans="4:8">
      <c r="D1200">
        <v>2004</v>
      </c>
      <c r="E1200">
        <v>6</v>
      </c>
      <c r="F1200" t="s">
        <v>45</v>
      </c>
      <c r="G1200" s="24">
        <v>25.992333330000001</v>
      </c>
      <c r="H1200" s="24">
        <v>78.786199994</v>
      </c>
    </row>
    <row r="1201" spans="4:8">
      <c r="D1201">
        <v>2004</v>
      </c>
      <c r="E1201">
        <v>7</v>
      </c>
      <c r="F1201" t="s">
        <v>45</v>
      </c>
      <c r="G1201" s="24">
        <v>27.44281818</v>
      </c>
      <c r="H1201" s="24">
        <v>81.397072723999997</v>
      </c>
    </row>
    <row r="1202" spans="4:8">
      <c r="D1202">
        <v>2004</v>
      </c>
      <c r="E1202">
        <v>8</v>
      </c>
      <c r="F1202" t="s">
        <v>45</v>
      </c>
      <c r="G1202" s="24">
        <v>28.220848480000001</v>
      </c>
      <c r="H1202" s="24">
        <v>82.797527263999996</v>
      </c>
    </row>
    <row r="1203" spans="4:8">
      <c r="D1203">
        <v>2004</v>
      </c>
      <c r="E1203">
        <v>9</v>
      </c>
      <c r="F1203" t="s">
        <v>45</v>
      </c>
      <c r="G1203" s="24">
        <v>23.50878788</v>
      </c>
      <c r="H1203" s="24">
        <v>74.315818183999994</v>
      </c>
    </row>
    <row r="1204" spans="4:8">
      <c r="D1204">
        <v>2004</v>
      </c>
      <c r="E1204">
        <v>10</v>
      </c>
      <c r="F1204" t="s">
        <v>45</v>
      </c>
      <c r="G1204" s="24">
        <v>17.609378790000001</v>
      </c>
      <c r="H1204" s="24">
        <v>63.696881822000002</v>
      </c>
    </row>
    <row r="1205" spans="4:8">
      <c r="D1205">
        <v>2004</v>
      </c>
      <c r="E1205">
        <v>11</v>
      </c>
      <c r="F1205" t="s">
        <v>45</v>
      </c>
      <c r="G1205" s="24">
        <v>11.382893940000001</v>
      </c>
      <c r="H1205" s="24">
        <v>52.489209092000003</v>
      </c>
    </row>
    <row r="1206" spans="4:8">
      <c r="D1206">
        <v>2004</v>
      </c>
      <c r="E1206">
        <v>12</v>
      </c>
      <c r="F1206" t="s">
        <v>45</v>
      </c>
      <c r="G1206" s="24">
        <v>3.232469697</v>
      </c>
      <c r="H1206" s="24">
        <v>37.818445454600003</v>
      </c>
    </row>
    <row r="1207" spans="4:8">
      <c r="D1207">
        <v>2005</v>
      </c>
      <c r="E1207">
        <v>1</v>
      </c>
      <c r="F1207" t="s">
        <v>45</v>
      </c>
      <c r="G1207" s="24">
        <v>2.4243636359999998</v>
      </c>
      <c r="H1207" s="24">
        <v>36.363854544799999</v>
      </c>
    </row>
    <row r="1208" spans="4:8">
      <c r="D1208">
        <v>2005</v>
      </c>
      <c r="E1208">
        <v>2</v>
      </c>
      <c r="F1208" t="s">
        <v>45</v>
      </c>
      <c r="G1208" s="24">
        <v>3.1855606060000001</v>
      </c>
      <c r="H1208" s="24">
        <v>37.734009090800001</v>
      </c>
    </row>
    <row r="1209" spans="4:8">
      <c r="D1209">
        <v>2005</v>
      </c>
      <c r="E1209">
        <v>3</v>
      </c>
      <c r="F1209" t="s">
        <v>45</v>
      </c>
      <c r="G1209" s="24">
        <v>10.13418182</v>
      </c>
      <c r="H1209" s="24">
        <v>50.241527275999999</v>
      </c>
    </row>
    <row r="1210" spans="4:8">
      <c r="D1210">
        <v>2005</v>
      </c>
      <c r="E1210">
        <v>4</v>
      </c>
      <c r="F1210" t="s">
        <v>45</v>
      </c>
      <c r="G1210" s="24">
        <v>15.91410606</v>
      </c>
      <c r="H1210" s="24">
        <v>60.645390908000003</v>
      </c>
    </row>
    <row r="1211" spans="4:8">
      <c r="D1211">
        <v>2005</v>
      </c>
      <c r="E1211">
        <v>5</v>
      </c>
      <c r="F1211" t="s">
        <v>45</v>
      </c>
      <c r="G1211" s="24">
        <v>20.188439389999999</v>
      </c>
      <c r="H1211" s="24">
        <v>68.339190901999999</v>
      </c>
    </row>
    <row r="1212" spans="4:8">
      <c r="D1212">
        <v>2005</v>
      </c>
      <c r="E1212">
        <v>6</v>
      </c>
      <c r="F1212" t="s">
        <v>45</v>
      </c>
      <c r="G1212" s="24">
        <v>25.748212120000002</v>
      </c>
      <c r="H1212" s="24">
        <v>78.346781816000004</v>
      </c>
    </row>
    <row r="1213" spans="4:8">
      <c r="D1213">
        <v>2005</v>
      </c>
      <c r="E1213">
        <v>7</v>
      </c>
      <c r="F1213" t="s">
        <v>45</v>
      </c>
      <c r="G1213" s="24">
        <v>29.452151520000001</v>
      </c>
      <c r="H1213" s="24">
        <v>85.013872735999996</v>
      </c>
    </row>
    <row r="1214" spans="4:8">
      <c r="D1214">
        <v>2005</v>
      </c>
      <c r="E1214">
        <v>8</v>
      </c>
      <c r="F1214" t="s">
        <v>45</v>
      </c>
      <c r="G1214" s="24">
        <v>27.879454549999998</v>
      </c>
      <c r="H1214" s="24">
        <v>82.183018189999999</v>
      </c>
    </row>
    <row r="1215" spans="4:8">
      <c r="D1215">
        <v>2005</v>
      </c>
      <c r="E1215">
        <v>9</v>
      </c>
      <c r="F1215" t="s">
        <v>45</v>
      </c>
      <c r="G1215" s="24">
        <v>23.726803029999999</v>
      </c>
      <c r="H1215" s="24">
        <v>74.708245453999993</v>
      </c>
    </row>
    <row r="1216" spans="4:8">
      <c r="D1216">
        <v>2005</v>
      </c>
      <c r="E1216">
        <v>10</v>
      </c>
      <c r="F1216" t="s">
        <v>45</v>
      </c>
      <c r="G1216" s="24">
        <v>17.65619697</v>
      </c>
      <c r="H1216" s="24">
        <v>63.781154546000003</v>
      </c>
    </row>
    <row r="1217" spans="4:8">
      <c r="D1217">
        <v>2005</v>
      </c>
      <c r="E1217">
        <v>11</v>
      </c>
      <c r="F1217" t="s">
        <v>45</v>
      </c>
      <c r="G1217" s="24">
        <v>10.14706061</v>
      </c>
      <c r="H1217" s="24">
        <v>50.264709097999997</v>
      </c>
    </row>
    <row r="1218" spans="4:8">
      <c r="D1218">
        <v>2005</v>
      </c>
      <c r="E1218">
        <v>12</v>
      </c>
      <c r="F1218" t="s">
        <v>45</v>
      </c>
      <c r="G1218" s="24">
        <v>7.523136364</v>
      </c>
      <c r="H1218" s="24">
        <v>45.541645455199998</v>
      </c>
    </row>
    <row r="1219" spans="4:8">
      <c r="D1219">
        <v>2006</v>
      </c>
      <c r="E1219">
        <v>1</v>
      </c>
      <c r="F1219" t="s">
        <v>45</v>
      </c>
      <c r="G1219" s="24">
        <v>2.0285454550000002</v>
      </c>
      <c r="H1219" s="24">
        <v>35.651381819000001</v>
      </c>
    </row>
    <row r="1220" spans="4:8">
      <c r="D1220">
        <v>2006</v>
      </c>
      <c r="E1220">
        <v>2</v>
      </c>
      <c r="F1220" t="s">
        <v>45</v>
      </c>
      <c r="G1220" s="24">
        <v>7.0588787880000003</v>
      </c>
      <c r="H1220" s="24">
        <v>44.705981818399998</v>
      </c>
    </row>
    <row r="1221" spans="4:8">
      <c r="D1221">
        <v>2006</v>
      </c>
      <c r="E1221">
        <v>3</v>
      </c>
      <c r="F1221" t="s">
        <v>45</v>
      </c>
      <c r="G1221" s="24">
        <v>11.28922727</v>
      </c>
      <c r="H1221" s="24">
        <v>52.320609085999997</v>
      </c>
    </row>
    <row r="1222" spans="4:8">
      <c r="D1222">
        <v>2006</v>
      </c>
      <c r="E1222">
        <v>4</v>
      </c>
      <c r="F1222" t="s">
        <v>45</v>
      </c>
      <c r="G1222" s="24">
        <v>15.920424239999999</v>
      </c>
      <c r="H1222" s="24">
        <v>60.656763632000001</v>
      </c>
    </row>
    <row r="1223" spans="4:8">
      <c r="D1223">
        <v>2006</v>
      </c>
      <c r="E1223">
        <v>5</v>
      </c>
      <c r="F1223" t="s">
        <v>45</v>
      </c>
      <c r="G1223" s="24">
        <v>21.875727269999999</v>
      </c>
      <c r="H1223" s="24">
        <v>71.376309086000006</v>
      </c>
    </row>
    <row r="1224" spans="4:8">
      <c r="D1224">
        <v>2006</v>
      </c>
      <c r="E1224">
        <v>6</v>
      </c>
      <c r="F1224" t="s">
        <v>45</v>
      </c>
      <c r="G1224" s="24">
        <v>27.596181820000002</v>
      </c>
      <c r="H1224" s="24">
        <v>81.673127276000002</v>
      </c>
    </row>
    <row r="1225" spans="4:8">
      <c r="D1225">
        <v>2006</v>
      </c>
      <c r="E1225">
        <v>7</v>
      </c>
      <c r="F1225" t="s">
        <v>45</v>
      </c>
      <c r="G1225" s="24">
        <v>28.683060609999998</v>
      </c>
      <c r="H1225" s="24">
        <v>83.629509098</v>
      </c>
    </row>
    <row r="1226" spans="4:8">
      <c r="D1226">
        <v>2006</v>
      </c>
      <c r="E1226">
        <v>8</v>
      </c>
      <c r="F1226" t="s">
        <v>45</v>
      </c>
      <c r="G1226" s="24">
        <v>28.965742420000002</v>
      </c>
      <c r="H1226" s="24">
        <v>84.138336355999996</v>
      </c>
    </row>
    <row r="1227" spans="4:8">
      <c r="D1227">
        <v>2006</v>
      </c>
      <c r="E1227">
        <v>9</v>
      </c>
      <c r="F1227" t="s">
        <v>45</v>
      </c>
      <c r="G1227" s="24">
        <v>23.58215152</v>
      </c>
      <c r="H1227" s="24">
        <v>74.447872735999994</v>
      </c>
    </row>
    <row r="1228" spans="4:8">
      <c r="D1228">
        <v>2006</v>
      </c>
      <c r="E1228">
        <v>10</v>
      </c>
      <c r="F1228" t="s">
        <v>45</v>
      </c>
      <c r="G1228" s="24">
        <v>19.001121210000001</v>
      </c>
      <c r="H1228" s="24">
        <v>66.202018178000003</v>
      </c>
    </row>
    <row r="1229" spans="4:8">
      <c r="D1229">
        <v>2006</v>
      </c>
      <c r="E1229">
        <v>11</v>
      </c>
      <c r="F1229" t="s">
        <v>45</v>
      </c>
      <c r="G1229" s="24">
        <v>9.9582121210000007</v>
      </c>
      <c r="H1229" s="24">
        <v>49.924781817800003</v>
      </c>
    </row>
    <row r="1230" spans="4:8">
      <c r="D1230">
        <v>2006</v>
      </c>
      <c r="E1230">
        <v>12</v>
      </c>
      <c r="F1230" t="s">
        <v>45</v>
      </c>
      <c r="G1230" s="24">
        <v>2.1963484850000001</v>
      </c>
      <c r="H1230" s="24">
        <v>35.953427273000003</v>
      </c>
    </row>
    <row r="1231" spans="4:8">
      <c r="D1231">
        <v>2007</v>
      </c>
      <c r="E1231">
        <v>1</v>
      </c>
      <c r="F1231" t="s">
        <v>45</v>
      </c>
      <c r="G1231" s="24">
        <v>1.9697121209999999</v>
      </c>
      <c r="H1231" s="24">
        <v>35.545481817800002</v>
      </c>
    </row>
    <row r="1232" spans="4:8">
      <c r="D1232">
        <v>2007</v>
      </c>
      <c r="E1232">
        <v>2</v>
      </c>
      <c r="F1232" t="s">
        <v>45</v>
      </c>
      <c r="G1232" s="24">
        <v>5.8719696969999999</v>
      </c>
      <c r="H1232" s="24">
        <v>42.569545454599997</v>
      </c>
    </row>
    <row r="1233" spans="4:8">
      <c r="D1233">
        <v>2007</v>
      </c>
      <c r="E1233">
        <v>3</v>
      </c>
      <c r="F1233" t="s">
        <v>45</v>
      </c>
      <c r="G1233" s="24">
        <v>8.8074545450000006</v>
      </c>
      <c r="H1233" s="24">
        <v>47.853418181000002</v>
      </c>
    </row>
    <row r="1234" spans="4:8">
      <c r="D1234">
        <v>2007</v>
      </c>
      <c r="E1234">
        <v>4</v>
      </c>
      <c r="F1234" t="s">
        <v>45</v>
      </c>
      <c r="G1234" s="24">
        <v>14.64510606</v>
      </c>
      <c r="H1234" s="24">
        <v>58.361190907999998</v>
      </c>
    </row>
    <row r="1235" spans="4:8">
      <c r="D1235">
        <v>2007</v>
      </c>
      <c r="E1235">
        <v>5</v>
      </c>
      <c r="F1235" t="s">
        <v>45</v>
      </c>
      <c r="G1235" s="24">
        <v>21.793803029999999</v>
      </c>
      <c r="H1235" s="24">
        <v>71.228845453999995</v>
      </c>
    </row>
    <row r="1236" spans="4:8">
      <c r="D1236">
        <v>2007</v>
      </c>
      <c r="E1236">
        <v>6</v>
      </c>
      <c r="F1236" t="s">
        <v>45</v>
      </c>
      <c r="G1236" s="24">
        <v>26.482500000000002</v>
      </c>
      <c r="H1236" s="24">
        <v>79.668499999999995</v>
      </c>
    </row>
    <row r="1237" spans="4:8">
      <c r="D1237">
        <v>2007</v>
      </c>
      <c r="E1237">
        <v>7</v>
      </c>
      <c r="F1237" t="s">
        <v>45</v>
      </c>
      <c r="G1237" s="24">
        <v>28.199378790000001</v>
      </c>
      <c r="H1237" s="24">
        <v>82.758881822000006</v>
      </c>
    </row>
    <row r="1238" spans="4:8">
      <c r="D1238">
        <v>2007</v>
      </c>
      <c r="E1238">
        <v>8</v>
      </c>
      <c r="F1238" t="s">
        <v>45</v>
      </c>
      <c r="G1238" s="24">
        <v>27.899287879999999</v>
      </c>
      <c r="H1238" s="24">
        <v>82.218718183999997</v>
      </c>
    </row>
    <row r="1239" spans="4:8">
      <c r="D1239">
        <v>2007</v>
      </c>
      <c r="E1239">
        <v>9</v>
      </c>
      <c r="F1239" t="s">
        <v>45</v>
      </c>
      <c r="G1239" s="24">
        <v>24.06363636</v>
      </c>
      <c r="H1239" s="24">
        <v>75.314545448000004</v>
      </c>
    </row>
    <row r="1240" spans="4:8">
      <c r="D1240">
        <v>2007</v>
      </c>
      <c r="E1240">
        <v>10</v>
      </c>
      <c r="F1240" t="s">
        <v>45</v>
      </c>
      <c r="G1240" s="24">
        <v>17.54309091</v>
      </c>
      <c r="H1240" s="24">
        <v>63.577563638000001</v>
      </c>
    </row>
    <row r="1241" spans="4:8">
      <c r="D1241">
        <v>2007</v>
      </c>
      <c r="E1241">
        <v>11</v>
      </c>
      <c r="F1241" t="s">
        <v>45</v>
      </c>
      <c r="G1241" s="24">
        <v>11.545196969999999</v>
      </c>
      <c r="H1241" s="24">
        <v>52.781354546000003</v>
      </c>
    </row>
    <row r="1242" spans="4:8">
      <c r="D1242">
        <v>2007</v>
      </c>
      <c r="E1242">
        <v>12</v>
      </c>
      <c r="F1242" t="s">
        <v>45</v>
      </c>
      <c r="G1242" s="24">
        <v>4.463924242</v>
      </c>
      <c r="H1242" s="24">
        <v>40.035063635599997</v>
      </c>
    </row>
    <row r="1243" spans="4:8">
      <c r="D1243">
        <v>2008</v>
      </c>
      <c r="E1243">
        <v>1</v>
      </c>
      <c r="F1243" t="s">
        <v>45</v>
      </c>
      <c r="G1243" s="24">
        <v>-1.952757576</v>
      </c>
      <c r="H1243" s="24">
        <v>28.485036363199999</v>
      </c>
    </row>
    <row r="1244" spans="4:8">
      <c r="D1244">
        <v>2008</v>
      </c>
      <c r="E1244">
        <v>2</v>
      </c>
      <c r="F1244" t="s">
        <v>45</v>
      </c>
      <c r="G1244" s="24">
        <v>3.4577424240000001</v>
      </c>
      <c r="H1244" s="24">
        <v>38.223936363200004</v>
      </c>
    </row>
    <row r="1245" spans="4:8">
      <c r="D1245">
        <v>2008</v>
      </c>
      <c r="E1245">
        <v>3</v>
      </c>
      <c r="F1245" t="s">
        <v>45</v>
      </c>
      <c r="G1245" s="24">
        <v>13.92536364</v>
      </c>
      <c r="H1245" s="24">
        <v>57.065654551999998</v>
      </c>
    </row>
    <row r="1246" spans="4:8">
      <c r="D1246">
        <v>2008</v>
      </c>
      <c r="E1246">
        <v>4</v>
      </c>
      <c r="F1246" t="s">
        <v>45</v>
      </c>
      <c r="G1246" s="24">
        <v>17.534727270000001</v>
      </c>
      <c r="H1246" s="24">
        <v>63.562509085999999</v>
      </c>
    </row>
    <row r="1247" spans="4:8">
      <c r="D1247">
        <v>2008</v>
      </c>
      <c r="E1247">
        <v>5</v>
      </c>
      <c r="F1247" t="s">
        <v>45</v>
      </c>
      <c r="G1247" s="24">
        <v>21.639393940000001</v>
      </c>
      <c r="H1247" s="24">
        <v>70.950909092000003</v>
      </c>
    </row>
    <row r="1248" spans="4:8">
      <c r="D1248">
        <v>2008</v>
      </c>
      <c r="E1248">
        <v>6</v>
      </c>
      <c r="F1248" t="s">
        <v>45</v>
      </c>
      <c r="G1248" s="24">
        <v>26.588060609999999</v>
      </c>
      <c r="H1248" s="24">
        <v>79.858509097999999</v>
      </c>
    </row>
    <row r="1249" spans="4:8">
      <c r="D1249">
        <v>2008</v>
      </c>
      <c r="E1249">
        <v>7</v>
      </c>
      <c r="F1249" t="s">
        <v>45</v>
      </c>
      <c r="G1249" s="24">
        <v>29.0004697</v>
      </c>
      <c r="H1249" s="24">
        <v>84.200845459999996</v>
      </c>
    </row>
    <row r="1250" spans="4:8">
      <c r="D1250">
        <v>2008</v>
      </c>
      <c r="E1250">
        <v>8</v>
      </c>
      <c r="F1250" t="s">
        <v>45</v>
      </c>
      <c r="G1250" s="24">
        <v>28.33180303</v>
      </c>
      <c r="H1250" s="24">
        <v>82.997245453999994</v>
      </c>
    </row>
    <row r="1251" spans="4:8">
      <c r="D1251">
        <v>2008</v>
      </c>
      <c r="E1251">
        <v>9</v>
      </c>
      <c r="F1251" t="s">
        <v>45</v>
      </c>
      <c r="G1251" s="24">
        <v>24.31168182</v>
      </c>
      <c r="H1251" s="24">
        <v>75.761027275999993</v>
      </c>
    </row>
    <row r="1252" spans="4:8">
      <c r="D1252">
        <v>2008</v>
      </c>
      <c r="E1252">
        <v>10</v>
      </c>
      <c r="F1252" t="s">
        <v>45</v>
      </c>
      <c r="G1252" s="24">
        <v>17.79884848</v>
      </c>
      <c r="H1252" s="24">
        <v>64.037927264000004</v>
      </c>
    </row>
    <row r="1253" spans="4:8">
      <c r="D1253">
        <v>2008</v>
      </c>
      <c r="E1253">
        <v>11</v>
      </c>
      <c r="F1253" t="s">
        <v>45</v>
      </c>
      <c r="G1253" s="24">
        <v>10.04327273</v>
      </c>
      <c r="H1253" s="24">
        <v>50.077890914000001</v>
      </c>
    </row>
    <row r="1254" spans="4:8">
      <c r="D1254">
        <v>2008</v>
      </c>
      <c r="E1254">
        <v>12</v>
      </c>
      <c r="F1254" t="s">
        <v>45</v>
      </c>
      <c r="G1254" s="24">
        <v>4.6943333330000003</v>
      </c>
      <c r="H1254" s="24">
        <v>40.4497999994</v>
      </c>
    </row>
    <row r="1255" spans="4:8">
      <c r="D1255">
        <v>2009</v>
      </c>
      <c r="E1255">
        <v>1</v>
      </c>
      <c r="F1255" t="s">
        <v>45</v>
      </c>
      <c r="G1255" s="24">
        <v>2.8580000000000001</v>
      </c>
      <c r="H1255" s="24">
        <v>37.144399999999997</v>
      </c>
    </row>
    <row r="1256" spans="4:8">
      <c r="D1256">
        <v>2009</v>
      </c>
      <c r="E1256">
        <v>2</v>
      </c>
      <c r="F1256" t="s">
        <v>45</v>
      </c>
      <c r="G1256" s="24">
        <v>7.6966363639999997</v>
      </c>
      <c r="H1256" s="24">
        <v>45.853945455199998</v>
      </c>
    </row>
    <row r="1257" spans="4:8">
      <c r="D1257">
        <v>2009</v>
      </c>
      <c r="E1257">
        <v>3</v>
      </c>
      <c r="F1257" t="s">
        <v>45</v>
      </c>
      <c r="G1257" s="24">
        <v>11.07040909</v>
      </c>
      <c r="H1257" s="24">
        <v>51.926736362</v>
      </c>
    </row>
    <row r="1258" spans="4:8">
      <c r="D1258">
        <v>2009</v>
      </c>
      <c r="E1258">
        <v>4</v>
      </c>
      <c r="F1258" t="s">
        <v>45</v>
      </c>
      <c r="G1258" s="24">
        <v>12.81740909</v>
      </c>
      <c r="H1258" s="24">
        <v>55.071336361999997</v>
      </c>
    </row>
    <row r="1259" spans="4:8">
      <c r="D1259">
        <v>2009</v>
      </c>
      <c r="E1259">
        <v>5</v>
      </c>
      <c r="F1259" t="s">
        <v>45</v>
      </c>
      <c r="G1259" s="24">
        <v>21.358878789999999</v>
      </c>
      <c r="H1259" s="24">
        <v>70.445981821999993</v>
      </c>
    </row>
    <row r="1260" spans="4:8">
      <c r="D1260">
        <v>2009</v>
      </c>
      <c r="E1260">
        <v>6</v>
      </c>
      <c r="F1260" t="s">
        <v>45</v>
      </c>
      <c r="G1260" s="24">
        <v>25.61275758</v>
      </c>
      <c r="H1260" s="24">
        <v>78.102963643999999</v>
      </c>
    </row>
    <row r="1261" spans="4:8">
      <c r="D1261">
        <v>2009</v>
      </c>
      <c r="E1261">
        <v>7</v>
      </c>
      <c r="F1261" t="s">
        <v>45</v>
      </c>
      <c r="G1261" s="24">
        <v>28.96339394</v>
      </c>
      <c r="H1261" s="24">
        <v>84.134109092000003</v>
      </c>
    </row>
    <row r="1262" spans="4:8">
      <c r="D1262">
        <v>2009</v>
      </c>
      <c r="E1262">
        <v>8</v>
      </c>
      <c r="F1262" t="s">
        <v>45</v>
      </c>
      <c r="G1262" s="24">
        <v>27.776121209999999</v>
      </c>
      <c r="H1262" s="24">
        <v>81.997018178000005</v>
      </c>
    </row>
    <row r="1263" spans="4:8">
      <c r="D1263">
        <v>2009</v>
      </c>
      <c r="E1263">
        <v>9</v>
      </c>
      <c r="F1263" t="s">
        <v>45</v>
      </c>
      <c r="G1263" s="24">
        <v>23.023818179999999</v>
      </c>
      <c r="H1263" s="24">
        <v>73.442872723999997</v>
      </c>
    </row>
    <row r="1264" spans="4:8">
      <c r="D1264">
        <v>2009</v>
      </c>
      <c r="E1264">
        <v>10</v>
      </c>
      <c r="F1264" t="s">
        <v>45</v>
      </c>
      <c r="G1264" s="24">
        <v>17.66787879</v>
      </c>
      <c r="H1264" s="24">
        <v>63.802181822000001</v>
      </c>
    </row>
    <row r="1265" spans="4:8">
      <c r="D1265">
        <v>2009</v>
      </c>
      <c r="E1265">
        <v>11</v>
      </c>
      <c r="F1265" t="s">
        <v>45</v>
      </c>
      <c r="G1265" s="24">
        <v>10.90710606</v>
      </c>
      <c r="H1265" s="24">
        <v>51.632790907999997</v>
      </c>
    </row>
    <row r="1266" spans="4:8">
      <c r="D1266">
        <v>2009</v>
      </c>
      <c r="E1266">
        <v>12</v>
      </c>
      <c r="F1266" t="s">
        <v>45</v>
      </c>
      <c r="G1266" s="24">
        <v>6.5083030300000004</v>
      </c>
      <c r="H1266" s="24">
        <v>43.714945454000002</v>
      </c>
    </row>
    <row r="1267" spans="4:8">
      <c r="D1267">
        <v>2010</v>
      </c>
      <c r="E1267">
        <v>1</v>
      </c>
      <c r="F1267" t="s">
        <v>45</v>
      </c>
      <c r="G1267" s="24">
        <v>6.8323939390000001</v>
      </c>
      <c r="H1267" s="24">
        <v>44.2983090902</v>
      </c>
    </row>
    <row r="1268" spans="4:8">
      <c r="D1268">
        <v>2010</v>
      </c>
      <c r="E1268">
        <v>2</v>
      </c>
      <c r="F1268" t="s">
        <v>45</v>
      </c>
      <c r="G1268" s="24">
        <v>7.3045909089999999</v>
      </c>
      <c r="H1268" s="24">
        <v>45.148263636199999</v>
      </c>
    </row>
    <row r="1269" spans="4:8">
      <c r="D1269">
        <v>2010</v>
      </c>
      <c r="E1269">
        <v>3</v>
      </c>
      <c r="F1269" t="s">
        <v>45</v>
      </c>
      <c r="G1269" s="24">
        <v>12.486742420000001</v>
      </c>
      <c r="H1269" s="24">
        <v>54.476136355999998</v>
      </c>
    </row>
    <row r="1270" spans="4:8">
      <c r="D1270">
        <v>2010</v>
      </c>
      <c r="E1270">
        <v>4</v>
      </c>
      <c r="F1270" t="s">
        <v>45</v>
      </c>
      <c r="G1270" s="24">
        <v>15.959424240000001</v>
      </c>
      <c r="H1270" s="24">
        <v>60.726963632</v>
      </c>
    </row>
    <row r="1271" spans="4:8">
      <c r="D1271">
        <v>2010</v>
      </c>
      <c r="E1271">
        <v>5</v>
      </c>
      <c r="F1271" t="s">
        <v>45</v>
      </c>
      <c r="G1271" s="24">
        <v>21.51398485</v>
      </c>
      <c r="H1271" s="24">
        <v>70.725172729999997</v>
      </c>
    </row>
    <row r="1272" spans="4:8">
      <c r="D1272">
        <v>2010</v>
      </c>
      <c r="E1272">
        <v>6</v>
      </c>
      <c r="F1272" t="s">
        <v>45</v>
      </c>
      <c r="G1272" s="24">
        <v>27.65351515</v>
      </c>
      <c r="H1272" s="24">
        <v>81.776327269999996</v>
      </c>
    </row>
    <row r="1273" spans="4:8">
      <c r="D1273">
        <v>2010</v>
      </c>
      <c r="E1273">
        <v>7</v>
      </c>
      <c r="F1273" t="s">
        <v>45</v>
      </c>
      <c r="G1273" s="24">
        <v>29.97169697</v>
      </c>
      <c r="H1273" s="24">
        <v>85.949054545999999</v>
      </c>
    </row>
    <row r="1274" spans="4:8">
      <c r="D1274">
        <v>2010</v>
      </c>
      <c r="E1274">
        <v>8</v>
      </c>
      <c r="F1274" t="s">
        <v>45</v>
      </c>
      <c r="G1274" s="24">
        <v>28.25566667</v>
      </c>
      <c r="H1274" s="24">
        <v>82.860200005999999</v>
      </c>
    </row>
    <row r="1275" spans="4:8">
      <c r="D1275">
        <v>2010</v>
      </c>
      <c r="E1275">
        <v>9</v>
      </c>
      <c r="F1275" t="s">
        <v>45</v>
      </c>
      <c r="G1275" s="24">
        <v>24.48580303</v>
      </c>
      <c r="H1275" s="24">
        <v>76.074445453999999</v>
      </c>
    </row>
    <row r="1276" spans="4:8">
      <c r="D1276">
        <v>2010</v>
      </c>
      <c r="E1276">
        <v>10</v>
      </c>
      <c r="F1276" t="s">
        <v>45</v>
      </c>
      <c r="G1276" s="24">
        <v>19.461151520000001</v>
      </c>
      <c r="H1276" s="24">
        <v>67.030072735999994</v>
      </c>
    </row>
    <row r="1277" spans="4:8">
      <c r="D1277">
        <v>2010</v>
      </c>
      <c r="E1277">
        <v>11</v>
      </c>
      <c r="F1277" t="s">
        <v>45</v>
      </c>
      <c r="G1277" s="24">
        <v>11.16318182</v>
      </c>
      <c r="H1277" s="24">
        <v>52.093727276000003</v>
      </c>
    </row>
    <row r="1278" spans="4:8">
      <c r="D1278">
        <v>2010</v>
      </c>
      <c r="E1278">
        <v>12</v>
      </c>
      <c r="F1278" t="s">
        <v>45</v>
      </c>
      <c r="G1278" s="24">
        <v>7.0045303030000001</v>
      </c>
      <c r="H1278" s="24">
        <v>44.608154545399998</v>
      </c>
    </row>
    <row r="1279" spans="4:8">
      <c r="D1279">
        <v>2011</v>
      </c>
      <c r="E1279">
        <v>1</v>
      </c>
      <c r="F1279" t="s">
        <v>45</v>
      </c>
      <c r="G1279" s="24">
        <v>3.3899545450000002</v>
      </c>
      <c r="H1279" s="24">
        <v>38.101918181000002</v>
      </c>
    </row>
    <row r="1280" spans="4:8">
      <c r="D1280">
        <v>2011</v>
      </c>
      <c r="E1280">
        <v>2</v>
      </c>
      <c r="F1280" t="s">
        <v>45</v>
      </c>
      <c r="G1280" s="24">
        <v>5.0386969700000002</v>
      </c>
      <c r="H1280" s="24">
        <v>41.069654546000002</v>
      </c>
    </row>
    <row r="1281" spans="4:8">
      <c r="D1281">
        <v>2011</v>
      </c>
      <c r="E1281">
        <v>3</v>
      </c>
      <c r="F1281" t="s">
        <v>45</v>
      </c>
      <c r="G1281" s="24">
        <v>9.6025606060000008</v>
      </c>
      <c r="H1281" s="24">
        <v>49.284609090799997</v>
      </c>
    </row>
    <row r="1282" spans="4:8">
      <c r="D1282">
        <v>2011</v>
      </c>
      <c r="E1282">
        <v>4</v>
      </c>
      <c r="F1282" t="s">
        <v>45</v>
      </c>
      <c r="G1282" s="24">
        <v>15.72066667</v>
      </c>
      <c r="H1282" s="24">
        <v>60.297200005999997</v>
      </c>
    </row>
    <row r="1283" spans="4:8">
      <c r="D1283">
        <v>2011</v>
      </c>
      <c r="E1283">
        <v>5</v>
      </c>
      <c r="F1283" t="s">
        <v>45</v>
      </c>
      <c r="G1283" s="24">
        <v>21.740136360000001</v>
      </c>
      <c r="H1283" s="24">
        <v>71.132245448000006</v>
      </c>
    </row>
    <row r="1284" spans="4:8">
      <c r="D1284">
        <v>2011</v>
      </c>
      <c r="E1284">
        <v>6</v>
      </c>
      <c r="F1284" t="s">
        <v>45</v>
      </c>
      <c r="G1284" s="24">
        <v>27.101378789999998</v>
      </c>
      <c r="H1284" s="24">
        <v>80.782481821999994</v>
      </c>
    </row>
    <row r="1285" spans="4:8">
      <c r="D1285">
        <v>2011</v>
      </c>
      <c r="E1285">
        <v>7</v>
      </c>
      <c r="F1285" t="s">
        <v>45</v>
      </c>
      <c r="G1285" s="24">
        <v>29.453621210000001</v>
      </c>
      <c r="H1285" s="24">
        <v>85.016518177999998</v>
      </c>
    </row>
    <row r="1286" spans="4:8">
      <c r="D1286">
        <v>2011</v>
      </c>
      <c r="E1286">
        <v>8</v>
      </c>
      <c r="F1286" t="s">
        <v>45</v>
      </c>
      <c r="G1286" s="24">
        <v>28.107075760000001</v>
      </c>
      <c r="H1286" s="24">
        <v>82.592736368000004</v>
      </c>
    </row>
    <row r="1287" spans="4:8">
      <c r="D1287">
        <v>2011</v>
      </c>
      <c r="E1287">
        <v>9</v>
      </c>
      <c r="F1287" t="s">
        <v>45</v>
      </c>
      <c r="G1287" s="24">
        <v>23.741</v>
      </c>
      <c r="H1287" s="24">
        <v>74.733800000000002</v>
      </c>
    </row>
    <row r="1288" spans="4:8">
      <c r="D1288">
        <v>2011</v>
      </c>
      <c r="E1288">
        <v>10</v>
      </c>
      <c r="F1288" t="s">
        <v>45</v>
      </c>
      <c r="G1288" s="24">
        <v>16.863272729999998</v>
      </c>
      <c r="H1288" s="24">
        <v>62.353890913999997</v>
      </c>
    </row>
    <row r="1289" spans="4:8">
      <c r="D1289">
        <v>2011</v>
      </c>
      <c r="E1289">
        <v>11</v>
      </c>
      <c r="F1289" t="s">
        <v>45</v>
      </c>
      <c r="G1289" s="24">
        <v>7.7814545449999999</v>
      </c>
      <c r="H1289" s="24">
        <v>46.006618181</v>
      </c>
    </row>
    <row r="1290" spans="4:8">
      <c r="D1290">
        <v>2011</v>
      </c>
      <c r="E1290">
        <v>12</v>
      </c>
      <c r="F1290" t="s">
        <v>45</v>
      </c>
      <c r="G1290" s="24">
        <v>4.2199393939999998</v>
      </c>
      <c r="H1290" s="24">
        <v>39.595890909200001</v>
      </c>
    </row>
    <row r="1291" spans="4:8">
      <c r="D1291">
        <v>2012</v>
      </c>
      <c r="E1291">
        <v>1</v>
      </c>
      <c r="F1291" t="s">
        <v>45</v>
      </c>
      <c r="G1291" s="24">
        <v>3.4187878789999999</v>
      </c>
      <c r="H1291" s="24">
        <v>38.153818182199998</v>
      </c>
    </row>
    <row r="1292" spans="4:8">
      <c r="D1292">
        <v>2012</v>
      </c>
      <c r="E1292">
        <v>2</v>
      </c>
      <c r="F1292" t="s">
        <v>45</v>
      </c>
      <c r="G1292" s="24">
        <v>3.4656818180000002</v>
      </c>
      <c r="H1292" s="24">
        <v>38.238227272400003</v>
      </c>
    </row>
    <row r="1293" spans="4:8">
      <c r="D1293">
        <v>2012</v>
      </c>
      <c r="E1293">
        <v>3</v>
      </c>
      <c r="F1293" t="s">
        <v>45</v>
      </c>
      <c r="G1293" s="24">
        <v>8.0832575759999994</v>
      </c>
      <c r="H1293" s="24">
        <v>46.549863636799998</v>
      </c>
    </row>
    <row r="1294" spans="4:8">
      <c r="D1294">
        <v>2012</v>
      </c>
      <c r="E1294">
        <v>4</v>
      </c>
      <c r="F1294" t="s">
        <v>45</v>
      </c>
      <c r="G1294" s="24">
        <v>16.325045450000001</v>
      </c>
      <c r="H1294" s="24">
        <v>61.385081810000003</v>
      </c>
    </row>
    <row r="1295" spans="4:8">
      <c r="D1295">
        <v>2012</v>
      </c>
      <c r="E1295">
        <v>5</v>
      </c>
      <c r="F1295" t="s">
        <v>45</v>
      </c>
      <c r="G1295" s="24">
        <v>22.494060609999998</v>
      </c>
      <c r="H1295" s="24">
        <v>72.489309098000007</v>
      </c>
    </row>
    <row r="1296" spans="4:8">
      <c r="D1296">
        <v>2012</v>
      </c>
      <c r="E1296">
        <v>6</v>
      </c>
      <c r="F1296" t="s">
        <v>45</v>
      </c>
      <c r="G1296" s="24">
        <v>26.44166667</v>
      </c>
      <c r="H1296" s="24">
        <v>79.595000006000006</v>
      </c>
    </row>
    <row r="1297" spans="4:8">
      <c r="D1297">
        <v>2012</v>
      </c>
      <c r="E1297">
        <v>7</v>
      </c>
      <c r="F1297" t="s">
        <v>45</v>
      </c>
      <c r="G1297" s="24">
        <v>29.021303029999999</v>
      </c>
      <c r="H1297" s="24">
        <v>84.238345453999997</v>
      </c>
    </row>
    <row r="1298" spans="4:8">
      <c r="D1298">
        <v>2012</v>
      </c>
      <c r="E1298">
        <v>8</v>
      </c>
      <c r="F1298" t="s">
        <v>45</v>
      </c>
      <c r="G1298" s="24">
        <v>28.66969697</v>
      </c>
      <c r="H1298" s="24">
        <v>83.605454546000004</v>
      </c>
    </row>
    <row r="1299" spans="4:8">
      <c r="D1299">
        <v>2012</v>
      </c>
      <c r="E1299">
        <v>9</v>
      </c>
      <c r="F1299" t="s">
        <v>45</v>
      </c>
      <c r="G1299" s="24">
        <v>24.06228788</v>
      </c>
      <c r="H1299" s="24">
        <v>75.312118183999999</v>
      </c>
    </row>
    <row r="1300" spans="4:8">
      <c r="D1300">
        <v>2012</v>
      </c>
      <c r="E1300">
        <v>10</v>
      </c>
      <c r="F1300" t="s">
        <v>45</v>
      </c>
      <c r="G1300" s="24">
        <v>18.38966667</v>
      </c>
      <c r="H1300" s="24">
        <v>65.101400006000006</v>
      </c>
    </row>
    <row r="1301" spans="4:8">
      <c r="D1301">
        <v>2012</v>
      </c>
      <c r="E1301">
        <v>11</v>
      </c>
      <c r="F1301" t="s">
        <v>45</v>
      </c>
      <c r="G1301" s="24">
        <v>11.755287879999999</v>
      </c>
      <c r="H1301" s="24">
        <v>53.159518184</v>
      </c>
    </row>
    <row r="1302" spans="4:8">
      <c r="D1302">
        <v>2012</v>
      </c>
      <c r="E1302">
        <v>12</v>
      </c>
      <c r="F1302" t="s">
        <v>45</v>
      </c>
      <c r="G1302" s="24">
        <v>5.718863636</v>
      </c>
      <c r="H1302" s="24">
        <v>42.293954544800002</v>
      </c>
    </row>
    <row r="1303" spans="4:8">
      <c r="D1303">
        <v>2013</v>
      </c>
      <c r="E1303">
        <v>1</v>
      </c>
      <c r="F1303" t="s">
        <v>45</v>
      </c>
      <c r="G1303" s="24">
        <v>5.0081060610000003</v>
      </c>
      <c r="H1303" s="24">
        <v>41.014590909799999</v>
      </c>
    </row>
    <row r="1304" spans="4:8">
      <c r="D1304">
        <v>2013</v>
      </c>
      <c r="E1304">
        <v>2</v>
      </c>
      <c r="F1304" t="s">
        <v>45</v>
      </c>
      <c r="G1304" s="24">
        <v>7.3171515149999999</v>
      </c>
      <c r="H1304" s="24">
        <v>45.170872727000003</v>
      </c>
    </row>
    <row r="1305" spans="4:8">
      <c r="D1305">
        <v>2013</v>
      </c>
      <c r="E1305">
        <v>3</v>
      </c>
      <c r="F1305" t="s">
        <v>45</v>
      </c>
      <c r="G1305" s="24">
        <v>11.030515149999999</v>
      </c>
      <c r="H1305" s="24">
        <v>51.854927269999997</v>
      </c>
    </row>
    <row r="1306" spans="4:8">
      <c r="D1306">
        <v>2013</v>
      </c>
      <c r="E1306">
        <v>4</v>
      </c>
      <c r="F1306" t="s">
        <v>45</v>
      </c>
      <c r="G1306" s="24">
        <v>15.272500000000001</v>
      </c>
      <c r="H1306" s="24">
        <v>59.490499999999997</v>
      </c>
    </row>
    <row r="1307" spans="4:8">
      <c r="D1307">
        <v>2013</v>
      </c>
      <c r="E1307">
        <v>5</v>
      </c>
      <c r="F1307" t="s">
        <v>45</v>
      </c>
      <c r="G1307" s="24">
        <v>20.902363640000001</v>
      </c>
      <c r="H1307" s="24">
        <v>69.624254551999996</v>
      </c>
    </row>
    <row r="1308" spans="4:8">
      <c r="D1308">
        <v>2013</v>
      </c>
      <c r="E1308">
        <v>6</v>
      </c>
      <c r="F1308" t="s">
        <v>45</v>
      </c>
      <c r="G1308" s="24">
        <v>26.317136359999999</v>
      </c>
      <c r="H1308" s="24">
        <v>79.370845447999997</v>
      </c>
    </row>
    <row r="1309" spans="4:8">
      <c r="D1309">
        <v>2013</v>
      </c>
      <c r="E1309">
        <v>7</v>
      </c>
      <c r="F1309" t="s">
        <v>45</v>
      </c>
      <c r="G1309" s="24">
        <v>29.279166669999999</v>
      </c>
      <c r="H1309" s="24">
        <v>84.702500005999994</v>
      </c>
    </row>
    <row r="1310" spans="4:8">
      <c r="D1310">
        <v>2013</v>
      </c>
      <c r="E1310">
        <v>8</v>
      </c>
      <c r="F1310" t="s">
        <v>45</v>
      </c>
      <c r="G1310" s="24">
        <v>27.64934848</v>
      </c>
      <c r="H1310" s="24">
        <v>81.768827263999995</v>
      </c>
    </row>
    <row r="1311" spans="4:8">
      <c r="D1311">
        <v>2000</v>
      </c>
      <c r="E1311">
        <v>2</v>
      </c>
      <c r="F1311" t="s">
        <v>46</v>
      </c>
      <c r="G1311" s="24">
        <v>-6.6111730770000001</v>
      </c>
      <c r="H1311" s="24">
        <v>20.099888461399999</v>
      </c>
    </row>
    <row r="1312" spans="4:8">
      <c r="D1312">
        <v>2000</v>
      </c>
      <c r="E1312">
        <v>3</v>
      </c>
      <c r="F1312" t="s">
        <v>46</v>
      </c>
      <c r="G1312" s="24">
        <v>-2.5772628210000001</v>
      </c>
      <c r="H1312" s="24">
        <v>27.360926922200001</v>
      </c>
    </row>
    <row r="1313" spans="4:8">
      <c r="D1313">
        <v>2000</v>
      </c>
      <c r="E1313">
        <v>4</v>
      </c>
      <c r="F1313" t="s">
        <v>46</v>
      </c>
      <c r="G1313" s="24">
        <v>7.9753525639999996</v>
      </c>
      <c r="H1313" s="24">
        <v>46.355634615200003</v>
      </c>
    </row>
    <row r="1314" spans="4:8">
      <c r="D1314">
        <v>2000</v>
      </c>
      <c r="E1314">
        <v>5</v>
      </c>
      <c r="F1314" t="s">
        <v>46</v>
      </c>
      <c r="G1314" s="24">
        <v>10.374410259999999</v>
      </c>
      <c r="H1314" s="24">
        <v>50.673938468000003</v>
      </c>
    </row>
    <row r="1315" spans="4:8">
      <c r="D1315">
        <v>2000</v>
      </c>
      <c r="E1315">
        <v>6</v>
      </c>
      <c r="F1315" t="s">
        <v>46</v>
      </c>
      <c r="G1315" s="24">
        <v>17.09176282</v>
      </c>
      <c r="H1315" s="24">
        <v>62.765173076000004</v>
      </c>
    </row>
    <row r="1316" spans="4:8">
      <c r="D1316">
        <v>2000</v>
      </c>
      <c r="E1316">
        <v>7</v>
      </c>
      <c r="F1316" t="s">
        <v>46</v>
      </c>
      <c r="G1316" s="24">
        <v>19.886692310000001</v>
      </c>
      <c r="H1316" s="24">
        <v>67.796046157999996</v>
      </c>
    </row>
    <row r="1317" spans="4:8">
      <c r="D1317">
        <v>2000</v>
      </c>
      <c r="E1317">
        <v>8</v>
      </c>
      <c r="F1317" t="s">
        <v>46</v>
      </c>
      <c r="G1317" s="24">
        <v>17.712083329999999</v>
      </c>
      <c r="H1317" s="24">
        <v>63.881749994000003</v>
      </c>
    </row>
    <row r="1318" spans="4:8">
      <c r="D1318">
        <v>2000</v>
      </c>
      <c r="E1318">
        <v>9</v>
      </c>
      <c r="F1318" t="s">
        <v>46</v>
      </c>
      <c r="G1318" s="24">
        <v>10.94982051</v>
      </c>
      <c r="H1318" s="24">
        <v>51.709676918</v>
      </c>
    </row>
    <row r="1319" spans="4:8">
      <c r="D1319">
        <v>2000</v>
      </c>
      <c r="E1319">
        <v>10</v>
      </c>
      <c r="F1319" t="s">
        <v>46</v>
      </c>
      <c r="G1319" s="24">
        <v>4.4545064099999996</v>
      </c>
      <c r="H1319" s="24">
        <v>40.018111537999999</v>
      </c>
    </row>
    <row r="1320" spans="4:8">
      <c r="D1320">
        <v>2000</v>
      </c>
      <c r="E1320">
        <v>11</v>
      </c>
      <c r="F1320" t="s">
        <v>46</v>
      </c>
      <c r="G1320" s="24">
        <v>-4.2218141029999998</v>
      </c>
      <c r="H1320" s="24">
        <v>24.400734614600001</v>
      </c>
    </row>
    <row r="1321" spans="4:8">
      <c r="D1321">
        <v>2000</v>
      </c>
      <c r="E1321">
        <v>12</v>
      </c>
      <c r="F1321" t="s">
        <v>46</v>
      </c>
      <c r="G1321" s="24">
        <v>-8.1178141030000006</v>
      </c>
      <c r="H1321" s="24">
        <v>17.387934614599999</v>
      </c>
    </row>
    <row r="1322" spans="4:8">
      <c r="D1322">
        <v>2001</v>
      </c>
      <c r="E1322">
        <v>1</v>
      </c>
      <c r="F1322" t="s">
        <v>46</v>
      </c>
      <c r="G1322" s="24">
        <v>-9.518128205</v>
      </c>
      <c r="H1322" s="24">
        <v>14.867369231</v>
      </c>
    </row>
    <row r="1323" spans="4:8">
      <c r="D1323">
        <v>2001</v>
      </c>
      <c r="E1323">
        <v>2</v>
      </c>
      <c r="F1323" t="s">
        <v>46</v>
      </c>
      <c r="G1323" s="24">
        <v>-10.2006859</v>
      </c>
      <c r="H1323" s="24">
        <v>13.638765380000001</v>
      </c>
    </row>
    <row r="1324" spans="4:8">
      <c r="D1324">
        <v>2001</v>
      </c>
      <c r="E1324">
        <v>3</v>
      </c>
      <c r="F1324" t="s">
        <v>46</v>
      </c>
      <c r="G1324" s="24">
        <v>-2.8028974359999999</v>
      </c>
      <c r="H1324" s="24">
        <v>26.954784615200001</v>
      </c>
    </row>
    <row r="1325" spans="4:8">
      <c r="D1325">
        <v>2001</v>
      </c>
      <c r="E1325">
        <v>4</v>
      </c>
      <c r="F1325" t="s">
        <v>46</v>
      </c>
      <c r="G1325" s="24">
        <v>7.0296538460000004</v>
      </c>
      <c r="H1325" s="24">
        <v>44.6533769228</v>
      </c>
    </row>
    <row r="1326" spans="4:8">
      <c r="D1326">
        <v>2001</v>
      </c>
      <c r="E1326">
        <v>5</v>
      </c>
      <c r="F1326" t="s">
        <v>46</v>
      </c>
      <c r="G1326" s="24">
        <v>12.21654487</v>
      </c>
      <c r="H1326" s="24">
        <v>53.989780766000003</v>
      </c>
    </row>
    <row r="1327" spans="4:8">
      <c r="D1327">
        <v>2001</v>
      </c>
      <c r="E1327">
        <v>6</v>
      </c>
      <c r="F1327" t="s">
        <v>46</v>
      </c>
      <c r="G1327" s="24">
        <v>16.334826920000001</v>
      </c>
      <c r="H1327" s="24">
        <v>61.402688456</v>
      </c>
    </row>
    <row r="1328" spans="4:8">
      <c r="D1328">
        <v>2001</v>
      </c>
      <c r="E1328">
        <v>7</v>
      </c>
      <c r="F1328" t="s">
        <v>46</v>
      </c>
      <c r="G1328" s="24">
        <v>20.649333330000001</v>
      </c>
      <c r="H1328" s="24">
        <v>69.168799993999997</v>
      </c>
    </row>
    <row r="1329" spans="4:8">
      <c r="D1329">
        <v>2001</v>
      </c>
      <c r="E1329">
        <v>8</v>
      </c>
      <c r="F1329" t="s">
        <v>46</v>
      </c>
      <c r="G1329" s="24">
        <v>17.690249999999999</v>
      </c>
      <c r="H1329" s="24">
        <v>63.842449999999999</v>
      </c>
    </row>
    <row r="1330" spans="4:8">
      <c r="D1330">
        <v>2001</v>
      </c>
      <c r="E1330">
        <v>9</v>
      </c>
      <c r="F1330" t="s">
        <v>46</v>
      </c>
      <c r="G1330" s="24">
        <v>12.18269231</v>
      </c>
      <c r="H1330" s="24">
        <v>53.928846157999999</v>
      </c>
    </row>
    <row r="1331" spans="4:8">
      <c r="D1331">
        <v>2001</v>
      </c>
      <c r="E1331">
        <v>10</v>
      </c>
      <c r="F1331" t="s">
        <v>46</v>
      </c>
      <c r="G1331" s="24">
        <v>3.8422307689999999</v>
      </c>
      <c r="H1331" s="24">
        <v>38.916015384200001</v>
      </c>
    </row>
    <row r="1332" spans="4:8">
      <c r="D1332">
        <v>2001</v>
      </c>
      <c r="E1332">
        <v>11</v>
      </c>
      <c r="F1332" t="s">
        <v>46</v>
      </c>
      <c r="G1332" s="24">
        <v>-1.606852564</v>
      </c>
      <c r="H1332" s="24">
        <v>29.107665384800001</v>
      </c>
    </row>
    <row r="1333" spans="4:8">
      <c r="D1333">
        <v>2001</v>
      </c>
      <c r="E1333">
        <v>12</v>
      </c>
      <c r="F1333" t="s">
        <v>46</v>
      </c>
      <c r="G1333" s="24">
        <v>-12.14720513</v>
      </c>
      <c r="H1333" s="24">
        <v>10.135030766</v>
      </c>
    </row>
    <row r="1334" spans="4:8">
      <c r="D1334">
        <v>2002</v>
      </c>
      <c r="E1334">
        <v>1</v>
      </c>
      <c r="F1334" t="s">
        <v>46</v>
      </c>
      <c r="G1334" s="24">
        <v>-7.9925320510000004</v>
      </c>
      <c r="H1334" s="24">
        <v>17.6134423082</v>
      </c>
    </row>
    <row r="1335" spans="4:8">
      <c r="D1335">
        <v>2002</v>
      </c>
      <c r="E1335">
        <v>2</v>
      </c>
      <c r="F1335" t="s">
        <v>46</v>
      </c>
      <c r="G1335" s="24">
        <v>-3.5425576919999999</v>
      </c>
      <c r="H1335" s="24">
        <v>25.623396154400002</v>
      </c>
    </row>
    <row r="1336" spans="4:8">
      <c r="D1336">
        <v>2002</v>
      </c>
      <c r="E1336">
        <v>3</v>
      </c>
      <c r="F1336" t="s">
        <v>46</v>
      </c>
      <c r="G1336" s="24">
        <v>0.181666667</v>
      </c>
      <c r="H1336" s="24">
        <v>32.327000000600002</v>
      </c>
    </row>
    <row r="1337" spans="4:8">
      <c r="D1337">
        <v>2002</v>
      </c>
      <c r="E1337">
        <v>4</v>
      </c>
      <c r="F1337" t="s">
        <v>46</v>
      </c>
      <c r="G1337" s="24">
        <v>4.3382179489999997</v>
      </c>
      <c r="H1337" s="24">
        <v>39.808792308199997</v>
      </c>
    </row>
    <row r="1338" spans="4:8">
      <c r="D1338">
        <v>2002</v>
      </c>
      <c r="E1338">
        <v>5</v>
      </c>
      <c r="F1338" t="s">
        <v>46</v>
      </c>
      <c r="G1338" s="24">
        <v>11.331769230000001</v>
      </c>
      <c r="H1338" s="24">
        <v>52.397184613999997</v>
      </c>
    </row>
    <row r="1339" spans="4:8">
      <c r="D1339">
        <v>2002</v>
      </c>
      <c r="E1339">
        <v>6</v>
      </c>
      <c r="F1339" t="s">
        <v>46</v>
      </c>
      <c r="G1339" s="24">
        <v>16.30961538</v>
      </c>
      <c r="H1339" s="24">
        <v>61.357307683999998</v>
      </c>
    </row>
    <row r="1340" spans="4:8">
      <c r="D1340">
        <v>2002</v>
      </c>
      <c r="E1340">
        <v>7</v>
      </c>
      <c r="F1340" t="s">
        <v>46</v>
      </c>
      <c r="G1340" s="24">
        <v>20.890737179999999</v>
      </c>
      <c r="H1340" s="24">
        <v>69.603326924000001</v>
      </c>
    </row>
    <row r="1341" spans="4:8">
      <c r="D1341">
        <v>2002</v>
      </c>
      <c r="E1341">
        <v>8</v>
      </c>
      <c r="F1341" t="s">
        <v>46</v>
      </c>
      <c r="G1341" s="24">
        <v>16.545833330000001</v>
      </c>
      <c r="H1341" s="24">
        <v>61.782499993999998</v>
      </c>
    </row>
    <row r="1342" spans="4:8">
      <c r="D1342">
        <v>2002</v>
      </c>
      <c r="E1342">
        <v>9</v>
      </c>
      <c r="F1342" t="s">
        <v>46</v>
      </c>
      <c r="G1342" s="24">
        <v>12.487224360000001</v>
      </c>
      <c r="H1342" s="24">
        <v>54.477003848000003</v>
      </c>
    </row>
    <row r="1343" spans="4:8">
      <c r="D1343">
        <v>2002</v>
      </c>
      <c r="E1343">
        <v>10</v>
      </c>
      <c r="F1343" t="s">
        <v>46</v>
      </c>
      <c r="G1343" s="24">
        <v>3.3972115380000001</v>
      </c>
      <c r="H1343" s="24">
        <v>38.114980768400002</v>
      </c>
    </row>
    <row r="1344" spans="4:8">
      <c r="D1344">
        <v>2002</v>
      </c>
      <c r="E1344">
        <v>11</v>
      </c>
      <c r="F1344" t="s">
        <v>46</v>
      </c>
      <c r="G1344" s="24">
        <v>-2.7015064099999999</v>
      </c>
      <c r="H1344" s="24">
        <v>27.137288462000001</v>
      </c>
    </row>
    <row r="1345" spans="4:8">
      <c r="D1345">
        <v>2002</v>
      </c>
      <c r="E1345">
        <v>12</v>
      </c>
      <c r="F1345" t="s">
        <v>46</v>
      </c>
      <c r="G1345" s="24">
        <v>-15.66738462</v>
      </c>
      <c r="H1345" s="24">
        <v>3.798707684</v>
      </c>
    </row>
    <row r="1346" spans="4:8">
      <c r="D1346">
        <v>2003</v>
      </c>
      <c r="E1346">
        <v>1</v>
      </c>
      <c r="F1346" t="s">
        <v>46</v>
      </c>
      <c r="G1346" s="24">
        <v>-10.399057689999999</v>
      </c>
      <c r="H1346" s="24">
        <v>13.281696158000001</v>
      </c>
    </row>
    <row r="1347" spans="4:8">
      <c r="D1347">
        <v>2003</v>
      </c>
      <c r="E1347">
        <v>2</v>
      </c>
      <c r="F1347" t="s">
        <v>46</v>
      </c>
      <c r="G1347" s="24">
        <v>-11.12862179</v>
      </c>
      <c r="H1347" s="24">
        <v>11.968480778</v>
      </c>
    </row>
    <row r="1348" spans="4:8">
      <c r="D1348">
        <v>2003</v>
      </c>
      <c r="E1348">
        <v>3</v>
      </c>
      <c r="F1348" t="s">
        <v>46</v>
      </c>
      <c r="G1348" s="24">
        <v>-4.9440128210000003</v>
      </c>
      <c r="H1348" s="24">
        <v>23.100776922200001</v>
      </c>
    </row>
    <row r="1349" spans="4:8">
      <c r="D1349">
        <v>2003</v>
      </c>
      <c r="E1349">
        <v>4</v>
      </c>
      <c r="F1349" t="s">
        <v>46</v>
      </c>
      <c r="G1349" s="24">
        <v>3.7282948720000002</v>
      </c>
      <c r="H1349" s="24">
        <v>38.710930769599997</v>
      </c>
    </row>
    <row r="1350" spans="4:8">
      <c r="D1350">
        <v>2003</v>
      </c>
      <c r="E1350">
        <v>5</v>
      </c>
      <c r="F1350" t="s">
        <v>46</v>
      </c>
      <c r="G1350" s="24">
        <v>13.528743589999999</v>
      </c>
      <c r="H1350" s="24">
        <v>56.351738462</v>
      </c>
    </row>
    <row r="1351" spans="4:8">
      <c r="D1351">
        <v>2003</v>
      </c>
      <c r="E1351">
        <v>6</v>
      </c>
      <c r="F1351" t="s">
        <v>46</v>
      </c>
      <c r="G1351" s="24">
        <v>14.913326919999999</v>
      </c>
      <c r="H1351" s="24">
        <v>58.843988455999998</v>
      </c>
    </row>
    <row r="1352" spans="4:8">
      <c r="D1352">
        <v>2003</v>
      </c>
      <c r="E1352">
        <v>7</v>
      </c>
      <c r="F1352" t="s">
        <v>46</v>
      </c>
      <c r="G1352" s="24">
        <v>19.433211539999999</v>
      </c>
      <c r="H1352" s="24">
        <v>66.979780771999998</v>
      </c>
    </row>
    <row r="1353" spans="4:8">
      <c r="D1353">
        <v>2003</v>
      </c>
      <c r="E1353">
        <v>8</v>
      </c>
      <c r="F1353" t="s">
        <v>46</v>
      </c>
      <c r="G1353" s="24">
        <v>18.208314099999999</v>
      </c>
      <c r="H1353" s="24">
        <v>64.774965379999998</v>
      </c>
    </row>
    <row r="1354" spans="4:8">
      <c r="D1354">
        <v>2003</v>
      </c>
      <c r="E1354">
        <v>9</v>
      </c>
      <c r="F1354" t="s">
        <v>46</v>
      </c>
      <c r="G1354" s="24">
        <v>11.931230770000001</v>
      </c>
      <c r="H1354" s="24">
        <v>53.476215386</v>
      </c>
    </row>
    <row r="1355" spans="4:8">
      <c r="D1355">
        <v>2003</v>
      </c>
      <c r="E1355">
        <v>10</v>
      </c>
      <c r="F1355" t="s">
        <v>46</v>
      </c>
      <c r="G1355" s="24">
        <v>5.3343910259999996</v>
      </c>
      <c r="H1355" s="24">
        <v>41.601903846799999</v>
      </c>
    </row>
    <row r="1356" spans="4:8">
      <c r="D1356">
        <v>2003</v>
      </c>
      <c r="E1356">
        <v>11</v>
      </c>
      <c r="F1356" t="s">
        <v>46</v>
      </c>
      <c r="G1356" s="24">
        <v>-2.644134615</v>
      </c>
      <c r="H1356" s="24">
        <v>27.240557693</v>
      </c>
    </row>
    <row r="1357" spans="4:8">
      <c r="D1357">
        <v>2003</v>
      </c>
      <c r="E1357">
        <v>12</v>
      </c>
      <c r="F1357" t="s">
        <v>46</v>
      </c>
      <c r="G1357" s="24">
        <v>-5.670512821</v>
      </c>
      <c r="H1357" s="24">
        <v>21.793076922200001</v>
      </c>
    </row>
    <row r="1358" spans="4:8">
      <c r="D1358">
        <v>2004</v>
      </c>
      <c r="E1358">
        <v>1</v>
      </c>
      <c r="F1358" t="s">
        <v>46</v>
      </c>
      <c r="G1358" s="24">
        <v>-9.5076602559999994</v>
      </c>
      <c r="H1358" s="24">
        <v>14.8862115392</v>
      </c>
    </row>
    <row r="1359" spans="4:8">
      <c r="D1359">
        <v>2004</v>
      </c>
      <c r="E1359">
        <v>2</v>
      </c>
      <c r="F1359" t="s">
        <v>46</v>
      </c>
      <c r="G1359" s="24">
        <v>-8.4555384619999998</v>
      </c>
      <c r="H1359" s="24">
        <v>16.7800307684</v>
      </c>
    </row>
    <row r="1360" spans="4:8">
      <c r="D1360">
        <v>2004</v>
      </c>
      <c r="E1360">
        <v>3</v>
      </c>
      <c r="F1360" t="s">
        <v>46</v>
      </c>
      <c r="G1360" s="24">
        <v>-2.0519679489999998</v>
      </c>
      <c r="H1360" s="24">
        <v>28.306457691799999</v>
      </c>
    </row>
    <row r="1361" spans="4:8">
      <c r="D1361">
        <v>2004</v>
      </c>
      <c r="E1361">
        <v>4</v>
      </c>
      <c r="F1361" t="s">
        <v>46</v>
      </c>
      <c r="G1361" s="24">
        <v>3.3198012819999998</v>
      </c>
      <c r="H1361" s="24">
        <v>37.975642307599998</v>
      </c>
    </row>
    <row r="1362" spans="4:8">
      <c r="D1362">
        <v>2004</v>
      </c>
      <c r="E1362">
        <v>5</v>
      </c>
      <c r="F1362" t="s">
        <v>46</v>
      </c>
      <c r="G1362" s="24">
        <v>12.356371790000001</v>
      </c>
      <c r="H1362" s="24">
        <v>54.241469221999999</v>
      </c>
    </row>
    <row r="1363" spans="4:8">
      <c r="D1363">
        <v>2004</v>
      </c>
      <c r="E1363">
        <v>6</v>
      </c>
      <c r="F1363" t="s">
        <v>46</v>
      </c>
      <c r="G1363" s="24">
        <v>16.4626859</v>
      </c>
      <c r="H1363" s="24">
        <v>61.632834619999997</v>
      </c>
    </row>
    <row r="1364" spans="4:8">
      <c r="D1364">
        <v>2004</v>
      </c>
      <c r="E1364">
        <v>7</v>
      </c>
      <c r="F1364" t="s">
        <v>46</v>
      </c>
      <c r="G1364" s="24">
        <v>19.234788460000001</v>
      </c>
      <c r="H1364" s="24">
        <v>66.622619228000005</v>
      </c>
    </row>
    <row r="1365" spans="4:8">
      <c r="D1365">
        <v>2004</v>
      </c>
      <c r="E1365">
        <v>8</v>
      </c>
      <c r="F1365" t="s">
        <v>46</v>
      </c>
      <c r="G1365" s="24">
        <v>17.861198720000001</v>
      </c>
      <c r="H1365" s="24">
        <v>64.150157695999994</v>
      </c>
    </row>
    <row r="1366" spans="4:8">
      <c r="D1366">
        <v>2004</v>
      </c>
      <c r="E1366">
        <v>9</v>
      </c>
      <c r="F1366" t="s">
        <v>46</v>
      </c>
      <c r="G1366" s="24">
        <v>12.554455129999999</v>
      </c>
      <c r="H1366" s="24">
        <v>54.598019233999999</v>
      </c>
    </row>
    <row r="1367" spans="4:8">
      <c r="D1367">
        <v>2004</v>
      </c>
      <c r="E1367">
        <v>10</v>
      </c>
      <c r="F1367" t="s">
        <v>46</v>
      </c>
      <c r="G1367" s="24">
        <v>5.1208141029999998</v>
      </c>
      <c r="H1367" s="24">
        <v>41.217465385399997</v>
      </c>
    </row>
    <row r="1368" spans="4:8">
      <c r="D1368">
        <v>2004</v>
      </c>
      <c r="E1368">
        <v>11</v>
      </c>
      <c r="F1368" t="s">
        <v>46</v>
      </c>
      <c r="G1368" s="24">
        <v>-1.7162051279999999</v>
      </c>
      <c r="H1368" s="24">
        <v>28.9108307696</v>
      </c>
    </row>
    <row r="1369" spans="4:8">
      <c r="D1369">
        <v>2004</v>
      </c>
      <c r="E1369">
        <v>12</v>
      </c>
      <c r="F1369" t="s">
        <v>46</v>
      </c>
      <c r="G1369" s="24">
        <v>-8.3751858969999997</v>
      </c>
      <c r="H1369" s="24">
        <v>16.924665385400001</v>
      </c>
    </row>
    <row r="1370" spans="4:8">
      <c r="D1370">
        <v>2005</v>
      </c>
      <c r="E1370">
        <v>1</v>
      </c>
      <c r="F1370" t="s">
        <v>46</v>
      </c>
      <c r="G1370" s="24">
        <v>-8.0972435899999997</v>
      </c>
      <c r="H1370" s="24">
        <v>17.424961538000002</v>
      </c>
    </row>
    <row r="1371" spans="4:8">
      <c r="D1371">
        <v>2005</v>
      </c>
      <c r="E1371">
        <v>2</v>
      </c>
      <c r="F1371" t="s">
        <v>46</v>
      </c>
      <c r="G1371" s="24">
        <v>-12.26003205</v>
      </c>
      <c r="H1371" s="24">
        <v>9.9319423100000002</v>
      </c>
    </row>
    <row r="1372" spans="4:8">
      <c r="D1372">
        <v>2005</v>
      </c>
      <c r="E1372">
        <v>3</v>
      </c>
      <c r="F1372" t="s">
        <v>46</v>
      </c>
      <c r="G1372" s="24">
        <v>-5.8718717949999997</v>
      </c>
      <c r="H1372" s="24">
        <v>21.430630769</v>
      </c>
    </row>
    <row r="1373" spans="4:8">
      <c r="D1373">
        <v>2005</v>
      </c>
      <c r="E1373">
        <v>4</v>
      </c>
      <c r="F1373" t="s">
        <v>46</v>
      </c>
      <c r="G1373" s="24">
        <v>5.301070513</v>
      </c>
      <c r="H1373" s="24">
        <v>41.541926923399998</v>
      </c>
    </row>
    <row r="1374" spans="4:8">
      <c r="D1374">
        <v>2005</v>
      </c>
      <c r="E1374">
        <v>5</v>
      </c>
      <c r="F1374" t="s">
        <v>46</v>
      </c>
      <c r="G1374" s="24">
        <v>13.67907692</v>
      </c>
      <c r="H1374" s="24">
        <v>56.622338456000001</v>
      </c>
    </row>
    <row r="1375" spans="4:8">
      <c r="D1375">
        <v>2005</v>
      </c>
      <c r="E1375">
        <v>6</v>
      </c>
      <c r="F1375" t="s">
        <v>46</v>
      </c>
      <c r="G1375" s="24">
        <v>16.513653850000001</v>
      </c>
      <c r="H1375" s="24">
        <v>61.724576929999998</v>
      </c>
    </row>
    <row r="1376" spans="4:8">
      <c r="D1376">
        <v>2005</v>
      </c>
      <c r="E1376">
        <v>7</v>
      </c>
      <c r="F1376" t="s">
        <v>46</v>
      </c>
      <c r="G1376" s="24">
        <v>19.479839739999999</v>
      </c>
      <c r="H1376" s="24">
        <v>67.063711531999999</v>
      </c>
    </row>
    <row r="1377" spans="4:8">
      <c r="D1377">
        <v>2005</v>
      </c>
      <c r="E1377">
        <v>8</v>
      </c>
      <c r="F1377" t="s">
        <v>46</v>
      </c>
      <c r="G1377" s="24">
        <v>18.0425641</v>
      </c>
      <c r="H1377" s="24">
        <v>64.476615379999998</v>
      </c>
    </row>
    <row r="1378" spans="4:8">
      <c r="D1378">
        <v>2005</v>
      </c>
      <c r="E1378">
        <v>9</v>
      </c>
      <c r="F1378" t="s">
        <v>46</v>
      </c>
      <c r="G1378" s="24">
        <v>13.057397440000001</v>
      </c>
      <c r="H1378" s="24">
        <v>55.503315391999998</v>
      </c>
    </row>
    <row r="1379" spans="4:8">
      <c r="D1379">
        <v>2005</v>
      </c>
      <c r="E1379">
        <v>10</v>
      </c>
      <c r="F1379" t="s">
        <v>46</v>
      </c>
      <c r="G1379" s="24">
        <v>6.0317435899999996</v>
      </c>
      <c r="H1379" s="24">
        <v>42.857138462000002</v>
      </c>
    </row>
    <row r="1380" spans="4:8">
      <c r="D1380">
        <v>2005</v>
      </c>
      <c r="E1380">
        <v>11</v>
      </c>
      <c r="F1380" t="s">
        <v>46</v>
      </c>
      <c r="G1380" s="24">
        <v>-0.47206410300000001</v>
      </c>
      <c r="H1380" s="24">
        <v>31.1502846146</v>
      </c>
    </row>
    <row r="1381" spans="4:8">
      <c r="D1381">
        <v>2005</v>
      </c>
      <c r="E1381">
        <v>12</v>
      </c>
      <c r="F1381" t="s">
        <v>46</v>
      </c>
      <c r="G1381" s="24">
        <v>-7.7467435900000003</v>
      </c>
      <c r="H1381" s="24">
        <v>18.055861537999998</v>
      </c>
    </row>
    <row r="1382" spans="4:8">
      <c r="D1382">
        <v>2006</v>
      </c>
      <c r="E1382">
        <v>1</v>
      </c>
      <c r="F1382" t="s">
        <v>46</v>
      </c>
      <c r="G1382" s="24">
        <v>-15.870275639999999</v>
      </c>
      <c r="H1382" s="24">
        <v>3.433503848</v>
      </c>
    </row>
    <row r="1383" spans="4:8">
      <c r="D1383">
        <v>2006</v>
      </c>
      <c r="E1383">
        <v>2</v>
      </c>
      <c r="F1383" t="s">
        <v>46</v>
      </c>
      <c r="G1383" s="24">
        <v>-12.95712821</v>
      </c>
      <c r="H1383" s="24">
        <v>8.6771692219999998</v>
      </c>
    </row>
    <row r="1384" spans="4:8">
      <c r="D1384">
        <v>2006</v>
      </c>
      <c r="E1384">
        <v>3</v>
      </c>
      <c r="F1384" t="s">
        <v>46</v>
      </c>
      <c r="G1384" s="24">
        <v>-3.9796794869999998</v>
      </c>
      <c r="H1384" s="24">
        <v>24.836576923399999</v>
      </c>
    </row>
    <row r="1385" spans="4:8">
      <c r="D1385">
        <v>2006</v>
      </c>
      <c r="E1385">
        <v>4</v>
      </c>
      <c r="F1385" t="s">
        <v>46</v>
      </c>
      <c r="G1385" s="24">
        <v>4.060608974</v>
      </c>
      <c r="H1385" s="24">
        <v>39.309096153200002</v>
      </c>
    </row>
    <row r="1386" spans="4:8">
      <c r="D1386">
        <v>2006</v>
      </c>
      <c r="E1386">
        <v>5</v>
      </c>
      <c r="F1386" t="s">
        <v>46</v>
      </c>
      <c r="G1386" s="24">
        <v>11.679134619999999</v>
      </c>
      <c r="H1386" s="24">
        <v>53.022442316000003</v>
      </c>
    </row>
    <row r="1387" spans="4:8">
      <c r="D1387">
        <v>2006</v>
      </c>
      <c r="E1387">
        <v>6</v>
      </c>
      <c r="F1387" t="s">
        <v>46</v>
      </c>
      <c r="G1387" s="24">
        <v>18.613051280000001</v>
      </c>
      <c r="H1387" s="24">
        <v>65.503492304000005</v>
      </c>
    </row>
    <row r="1388" spans="4:8">
      <c r="D1388">
        <v>2006</v>
      </c>
      <c r="E1388">
        <v>7</v>
      </c>
      <c r="F1388" t="s">
        <v>46</v>
      </c>
      <c r="G1388" s="24">
        <v>18.099499999999999</v>
      </c>
      <c r="H1388" s="24">
        <v>64.579099999999997</v>
      </c>
    </row>
    <row r="1389" spans="4:8">
      <c r="D1389">
        <v>2006</v>
      </c>
      <c r="E1389">
        <v>8</v>
      </c>
      <c r="F1389" t="s">
        <v>46</v>
      </c>
      <c r="G1389" s="24">
        <v>18.09837821</v>
      </c>
      <c r="H1389" s="24">
        <v>64.577080777999996</v>
      </c>
    </row>
    <row r="1390" spans="4:8">
      <c r="D1390">
        <v>2006</v>
      </c>
      <c r="E1390">
        <v>9</v>
      </c>
      <c r="F1390" t="s">
        <v>46</v>
      </c>
      <c r="G1390" s="24">
        <v>13.04862179</v>
      </c>
      <c r="H1390" s="24">
        <v>55.487519222000003</v>
      </c>
    </row>
    <row r="1391" spans="4:8">
      <c r="D1391">
        <v>2006</v>
      </c>
      <c r="E1391">
        <v>10</v>
      </c>
      <c r="F1391" t="s">
        <v>46</v>
      </c>
      <c r="G1391" s="24">
        <v>5.1983269229999998</v>
      </c>
      <c r="H1391" s="24">
        <v>41.3569884614</v>
      </c>
    </row>
    <row r="1392" spans="4:8">
      <c r="D1392">
        <v>2006</v>
      </c>
      <c r="E1392">
        <v>11</v>
      </c>
      <c r="F1392" t="s">
        <v>46</v>
      </c>
      <c r="G1392" s="24">
        <v>-2.567487179</v>
      </c>
      <c r="H1392" s="24">
        <v>27.378523077800001</v>
      </c>
    </row>
    <row r="1393" spans="4:8">
      <c r="D1393">
        <v>2006</v>
      </c>
      <c r="E1393">
        <v>12</v>
      </c>
      <c r="F1393" t="s">
        <v>46</v>
      </c>
      <c r="G1393" s="24">
        <v>-4.0452500000000002</v>
      </c>
      <c r="H1393" s="24">
        <v>24.71855</v>
      </c>
    </row>
    <row r="1394" spans="4:8">
      <c r="D1394">
        <v>2007</v>
      </c>
      <c r="E1394">
        <v>1</v>
      </c>
      <c r="F1394" t="s">
        <v>46</v>
      </c>
      <c r="G1394" s="24">
        <v>-4.9465576919999998</v>
      </c>
      <c r="H1394" s="24">
        <v>23.096196154400001</v>
      </c>
    </row>
    <row r="1395" spans="4:8">
      <c r="D1395">
        <v>2007</v>
      </c>
      <c r="E1395">
        <v>2</v>
      </c>
      <c r="F1395" t="s">
        <v>46</v>
      </c>
      <c r="G1395" s="24">
        <v>-11.65189103</v>
      </c>
      <c r="H1395" s="24">
        <v>11.026596145999999</v>
      </c>
    </row>
    <row r="1396" spans="4:8">
      <c r="D1396">
        <v>2007</v>
      </c>
      <c r="E1396">
        <v>3</v>
      </c>
      <c r="F1396" t="s">
        <v>46</v>
      </c>
      <c r="G1396" s="24">
        <v>-1.0637435900000001</v>
      </c>
      <c r="H1396" s="24">
        <v>30.085261538000001</v>
      </c>
    </row>
    <row r="1397" spans="4:8">
      <c r="D1397">
        <v>2007</v>
      </c>
      <c r="E1397">
        <v>4</v>
      </c>
      <c r="F1397" t="s">
        <v>46</v>
      </c>
      <c r="G1397" s="24">
        <v>5.3265256409999999</v>
      </c>
      <c r="H1397" s="24">
        <v>41.587746153799998</v>
      </c>
    </row>
    <row r="1398" spans="4:8">
      <c r="D1398">
        <v>2007</v>
      </c>
      <c r="E1398">
        <v>5</v>
      </c>
      <c r="F1398" t="s">
        <v>46</v>
      </c>
      <c r="G1398" s="24">
        <v>13.530391030000001</v>
      </c>
      <c r="H1398" s="24">
        <v>56.354703854</v>
      </c>
    </row>
    <row r="1399" spans="4:8">
      <c r="D1399">
        <v>2007</v>
      </c>
      <c r="E1399">
        <v>6</v>
      </c>
      <c r="F1399" t="s">
        <v>46</v>
      </c>
      <c r="G1399" s="24">
        <v>16.408397440000002</v>
      </c>
      <c r="H1399" s="24">
        <v>61.535115392000002</v>
      </c>
    </row>
    <row r="1400" spans="4:8">
      <c r="D1400">
        <v>2007</v>
      </c>
      <c r="E1400">
        <v>7</v>
      </c>
      <c r="F1400" t="s">
        <v>46</v>
      </c>
      <c r="G1400" s="24">
        <v>19.835224360000002</v>
      </c>
      <c r="H1400" s="24">
        <v>67.703403847999994</v>
      </c>
    </row>
    <row r="1401" spans="4:8">
      <c r="D1401">
        <v>2007</v>
      </c>
      <c r="E1401">
        <v>8</v>
      </c>
      <c r="F1401" t="s">
        <v>46</v>
      </c>
      <c r="G1401" s="24">
        <v>19.917025639999999</v>
      </c>
      <c r="H1401" s="24">
        <v>67.850646151999996</v>
      </c>
    </row>
    <row r="1402" spans="4:8">
      <c r="D1402">
        <v>2007</v>
      </c>
      <c r="E1402">
        <v>9</v>
      </c>
      <c r="F1402" t="s">
        <v>46</v>
      </c>
      <c r="G1402" s="24">
        <v>12.88227564</v>
      </c>
      <c r="H1402" s="24">
        <v>55.188096152</v>
      </c>
    </row>
    <row r="1403" spans="4:8">
      <c r="D1403">
        <v>2007</v>
      </c>
      <c r="E1403">
        <v>10</v>
      </c>
      <c r="F1403" t="s">
        <v>46</v>
      </c>
      <c r="G1403" s="24">
        <v>6.0727179490000003</v>
      </c>
      <c r="H1403" s="24">
        <v>42.930892308200001</v>
      </c>
    </row>
    <row r="1404" spans="4:8">
      <c r="D1404">
        <v>2007</v>
      </c>
      <c r="E1404">
        <v>11</v>
      </c>
      <c r="F1404" t="s">
        <v>46</v>
      </c>
      <c r="G1404" s="24">
        <v>-3.6183076920000001</v>
      </c>
      <c r="H1404" s="24">
        <v>25.487046154400002</v>
      </c>
    </row>
    <row r="1405" spans="4:8">
      <c r="D1405">
        <v>2007</v>
      </c>
      <c r="E1405">
        <v>12</v>
      </c>
      <c r="F1405" t="s">
        <v>46</v>
      </c>
      <c r="G1405" s="24">
        <v>-7.7980897440000003</v>
      </c>
      <c r="H1405" s="24">
        <v>17.963438460799999</v>
      </c>
    </row>
    <row r="1406" spans="4:8">
      <c r="D1406">
        <v>2008</v>
      </c>
      <c r="E1406">
        <v>1</v>
      </c>
      <c r="F1406" t="s">
        <v>46</v>
      </c>
      <c r="G1406" s="24">
        <v>-11.960301279999999</v>
      </c>
      <c r="H1406" s="24">
        <v>10.471457696</v>
      </c>
    </row>
    <row r="1407" spans="4:8">
      <c r="D1407">
        <v>2008</v>
      </c>
      <c r="E1407">
        <v>2</v>
      </c>
      <c r="F1407" t="s">
        <v>46</v>
      </c>
      <c r="G1407" s="24">
        <v>-6.9411923079999998</v>
      </c>
      <c r="H1407" s="24">
        <v>19.505853845600001</v>
      </c>
    </row>
    <row r="1408" spans="4:8">
      <c r="D1408">
        <v>2008</v>
      </c>
      <c r="E1408">
        <v>3</v>
      </c>
      <c r="F1408" t="s">
        <v>46</v>
      </c>
      <c r="G1408" s="24">
        <v>0.447365385</v>
      </c>
      <c r="H1408" s="24">
        <v>32.805257693000001</v>
      </c>
    </row>
    <row r="1409" spans="4:8">
      <c r="D1409">
        <v>2008</v>
      </c>
      <c r="E1409">
        <v>4</v>
      </c>
      <c r="F1409" t="s">
        <v>46</v>
      </c>
      <c r="G1409" s="24">
        <v>6.756262821</v>
      </c>
      <c r="H1409" s="24">
        <v>44.161273077799997</v>
      </c>
    </row>
    <row r="1410" spans="4:8">
      <c r="D1410">
        <v>2008</v>
      </c>
      <c r="E1410">
        <v>5</v>
      </c>
      <c r="F1410" t="s">
        <v>46</v>
      </c>
      <c r="G1410" s="24">
        <v>11.27233333</v>
      </c>
      <c r="H1410" s="24">
        <v>52.290199993999998</v>
      </c>
    </row>
    <row r="1411" spans="4:8">
      <c r="D1411">
        <v>2008</v>
      </c>
      <c r="E1411">
        <v>6</v>
      </c>
      <c r="F1411" t="s">
        <v>46</v>
      </c>
      <c r="G1411" s="24">
        <v>16.251294869999999</v>
      </c>
      <c r="H1411" s="24">
        <v>61.252330766</v>
      </c>
    </row>
    <row r="1412" spans="4:8">
      <c r="D1412">
        <v>2008</v>
      </c>
      <c r="E1412">
        <v>7</v>
      </c>
      <c r="F1412" t="s">
        <v>46</v>
      </c>
      <c r="G1412" s="24">
        <v>19.833923080000002</v>
      </c>
      <c r="H1412" s="24">
        <v>67.701061543999998</v>
      </c>
    </row>
    <row r="1413" spans="4:8">
      <c r="D1413">
        <v>2008</v>
      </c>
      <c r="E1413">
        <v>8</v>
      </c>
      <c r="F1413" t="s">
        <v>46</v>
      </c>
      <c r="G1413" s="24">
        <v>18.303871789999999</v>
      </c>
      <c r="H1413" s="24">
        <v>64.946969222000007</v>
      </c>
    </row>
    <row r="1414" spans="4:8">
      <c r="D1414">
        <v>2008</v>
      </c>
      <c r="E1414">
        <v>9</v>
      </c>
      <c r="F1414" t="s">
        <v>46</v>
      </c>
      <c r="G1414" s="24">
        <v>10.96915385</v>
      </c>
      <c r="H1414" s="24">
        <v>51.744476929999998</v>
      </c>
    </row>
    <row r="1415" spans="4:8">
      <c r="D1415">
        <v>2008</v>
      </c>
      <c r="E1415">
        <v>10</v>
      </c>
      <c r="F1415" t="s">
        <v>46</v>
      </c>
      <c r="G1415" s="24">
        <v>6.9619294869999999</v>
      </c>
      <c r="H1415" s="24">
        <v>44.531473076600001</v>
      </c>
    </row>
    <row r="1416" spans="4:8">
      <c r="D1416">
        <v>2008</v>
      </c>
      <c r="E1416">
        <v>11</v>
      </c>
      <c r="F1416" t="s">
        <v>46</v>
      </c>
      <c r="G1416" s="24">
        <v>0.49285897400000001</v>
      </c>
      <c r="H1416" s="24">
        <v>32.8871461532</v>
      </c>
    </row>
    <row r="1417" spans="4:8">
      <c r="D1417">
        <v>2008</v>
      </c>
      <c r="E1417">
        <v>12</v>
      </c>
      <c r="F1417" t="s">
        <v>46</v>
      </c>
      <c r="G1417" s="24">
        <v>-6.8485320510000003</v>
      </c>
      <c r="H1417" s="24">
        <v>19.6726423082</v>
      </c>
    </row>
    <row r="1418" spans="4:8">
      <c r="D1418">
        <v>2009</v>
      </c>
      <c r="E1418">
        <v>1</v>
      </c>
      <c r="F1418" t="s">
        <v>46</v>
      </c>
      <c r="G1418" s="24">
        <v>-10.533634620000001</v>
      </c>
      <c r="H1418" s="24">
        <v>13.039457684</v>
      </c>
    </row>
    <row r="1419" spans="4:8">
      <c r="D1419">
        <v>2009</v>
      </c>
      <c r="E1419">
        <v>2</v>
      </c>
      <c r="F1419" t="s">
        <v>46</v>
      </c>
      <c r="G1419" s="24">
        <v>-9.2849935899999991</v>
      </c>
      <c r="H1419" s="24">
        <v>15.287011538</v>
      </c>
    </row>
    <row r="1420" spans="4:8">
      <c r="D1420">
        <v>2009</v>
      </c>
      <c r="E1420">
        <v>3</v>
      </c>
      <c r="F1420" t="s">
        <v>46</v>
      </c>
      <c r="G1420" s="24">
        <v>-2.8292564100000002</v>
      </c>
      <c r="H1420" s="24">
        <v>26.907338461999998</v>
      </c>
    </row>
    <row r="1421" spans="4:8">
      <c r="D1421">
        <v>2009</v>
      </c>
      <c r="E1421">
        <v>4</v>
      </c>
      <c r="F1421" t="s">
        <v>46</v>
      </c>
      <c r="G1421" s="24">
        <v>4.1369038460000001</v>
      </c>
      <c r="H1421" s="24">
        <v>39.446426922800001</v>
      </c>
    </row>
    <row r="1422" spans="4:8">
      <c r="D1422">
        <v>2009</v>
      </c>
      <c r="E1422">
        <v>5</v>
      </c>
      <c r="F1422" t="s">
        <v>46</v>
      </c>
      <c r="G1422" s="24">
        <v>12.17197436</v>
      </c>
      <c r="H1422" s="24">
        <v>53.909553848000002</v>
      </c>
    </row>
    <row r="1423" spans="4:8">
      <c r="D1423">
        <v>2009</v>
      </c>
      <c r="E1423">
        <v>6</v>
      </c>
      <c r="F1423" t="s">
        <v>46</v>
      </c>
      <c r="G1423" s="24">
        <v>17.393269230000001</v>
      </c>
      <c r="H1423" s="24">
        <v>63.307884614000002</v>
      </c>
    </row>
    <row r="1424" spans="4:8">
      <c r="D1424">
        <v>2009</v>
      </c>
      <c r="E1424">
        <v>7</v>
      </c>
      <c r="F1424" t="s">
        <v>46</v>
      </c>
      <c r="G1424" s="24">
        <v>19.229147439999998</v>
      </c>
      <c r="H1424" s="24">
        <v>66.612465392000004</v>
      </c>
    </row>
    <row r="1425" spans="4:8">
      <c r="D1425">
        <v>2009</v>
      </c>
      <c r="E1425">
        <v>8</v>
      </c>
      <c r="F1425" t="s">
        <v>46</v>
      </c>
      <c r="G1425" s="24">
        <v>16.647096149999999</v>
      </c>
      <c r="H1425" s="24">
        <v>61.96477307</v>
      </c>
    </row>
    <row r="1426" spans="4:8">
      <c r="D1426">
        <v>2009</v>
      </c>
      <c r="E1426">
        <v>9</v>
      </c>
      <c r="F1426" t="s">
        <v>46</v>
      </c>
      <c r="G1426" s="24">
        <v>13.28075641</v>
      </c>
      <c r="H1426" s="24">
        <v>55.905361538000001</v>
      </c>
    </row>
    <row r="1427" spans="4:8">
      <c r="D1427">
        <v>2009</v>
      </c>
      <c r="E1427">
        <v>10</v>
      </c>
      <c r="F1427" t="s">
        <v>46</v>
      </c>
      <c r="G1427" s="24">
        <v>5.601275641</v>
      </c>
      <c r="H1427" s="24">
        <v>42.082296153800002</v>
      </c>
    </row>
    <row r="1428" spans="4:8">
      <c r="D1428">
        <v>2009</v>
      </c>
      <c r="E1428">
        <v>11</v>
      </c>
      <c r="F1428" t="s">
        <v>46</v>
      </c>
      <c r="G1428" s="24">
        <v>-1.708179487</v>
      </c>
      <c r="H1428" s="24">
        <v>28.925276923399998</v>
      </c>
    </row>
    <row r="1429" spans="4:8">
      <c r="D1429">
        <v>2009</v>
      </c>
      <c r="E1429">
        <v>12</v>
      </c>
      <c r="F1429" t="s">
        <v>46</v>
      </c>
      <c r="G1429" s="24">
        <v>-10.704621789999999</v>
      </c>
      <c r="H1429" s="24">
        <v>12.731680777999999</v>
      </c>
    </row>
    <row r="1430" spans="4:8">
      <c r="D1430">
        <v>2010</v>
      </c>
      <c r="E1430">
        <v>1</v>
      </c>
      <c r="F1430" t="s">
        <v>46</v>
      </c>
      <c r="G1430" s="24">
        <v>-16.446435900000001</v>
      </c>
      <c r="H1430" s="24">
        <v>2.3964153800000001</v>
      </c>
    </row>
    <row r="1431" spans="4:8">
      <c r="D1431">
        <v>2010</v>
      </c>
      <c r="E1431">
        <v>2</v>
      </c>
      <c r="F1431" t="s">
        <v>46</v>
      </c>
      <c r="G1431" s="24">
        <v>-12.453891029999999</v>
      </c>
      <c r="H1431" s="24">
        <v>9.5829961459999993</v>
      </c>
    </row>
    <row r="1432" spans="4:8">
      <c r="D1432">
        <v>2010</v>
      </c>
      <c r="E1432">
        <v>3</v>
      </c>
      <c r="F1432" t="s">
        <v>46</v>
      </c>
      <c r="G1432" s="24">
        <v>-4.2702692310000003</v>
      </c>
      <c r="H1432" s="24">
        <v>24.313515384199999</v>
      </c>
    </row>
    <row r="1433" spans="4:8">
      <c r="D1433">
        <v>2010</v>
      </c>
      <c r="E1433">
        <v>4</v>
      </c>
      <c r="F1433" t="s">
        <v>46</v>
      </c>
      <c r="G1433" s="24">
        <v>5.475762821</v>
      </c>
      <c r="H1433" s="24">
        <v>41.856373077800001</v>
      </c>
    </row>
    <row r="1434" spans="4:8">
      <c r="D1434">
        <v>2010</v>
      </c>
      <c r="E1434">
        <v>5</v>
      </c>
      <c r="F1434" t="s">
        <v>46</v>
      </c>
      <c r="G1434" s="24">
        <v>14.00369231</v>
      </c>
      <c r="H1434" s="24">
        <v>57.206646157999998</v>
      </c>
    </row>
    <row r="1435" spans="4:8">
      <c r="D1435">
        <v>2010</v>
      </c>
      <c r="E1435">
        <v>6</v>
      </c>
      <c r="F1435" t="s">
        <v>46</v>
      </c>
      <c r="G1435" s="24">
        <v>18.87380769</v>
      </c>
      <c r="H1435" s="24">
        <v>65.972853842000006</v>
      </c>
    </row>
    <row r="1436" spans="4:8">
      <c r="D1436">
        <v>2010</v>
      </c>
      <c r="E1436">
        <v>7</v>
      </c>
      <c r="F1436" t="s">
        <v>46</v>
      </c>
      <c r="G1436" s="24">
        <v>22.400916670000001</v>
      </c>
      <c r="H1436" s="24">
        <v>72.321650005999999</v>
      </c>
    </row>
    <row r="1437" spans="4:8">
      <c r="D1437">
        <v>2010</v>
      </c>
      <c r="E1437">
        <v>8</v>
      </c>
      <c r="F1437" t="s">
        <v>46</v>
      </c>
      <c r="G1437" s="24">
        <v>20.485083329999998</v>
      </c>
      <c r="H1437" s="24">
        <v>68.873149994000002</v>
      </c>
    </row>
    <row r="1438" spans="4:8">
      <c r="D1438">
        <v>2010</v>
      </c>
      <c r="E1438">
        <v>9</v>
      </c>
      <c r="F1438" t="s">
        <v>46</v>
      </c>
      <c r="G1438" s="24">
        <v>12.67387179</v>
      </c>
      <c r="H1438" s="24">
        <v>54.812969222</v>
      </c>
    </row>
    <row r="1439" spans="4:8">
      <c r="D1439">
        <v>2010</v>
      </c>
      <c r="E1439">
        <v>10</v>
      </c>
      <c r="F1439" t="s">
        <v>46</v>
      </c>
      <c r="G1439" s="24">
        <v>4.2046538460000003</v>
      </c>
      <c r="H1439" s="24">
        <v>39.568376922799999</v>
      </c>
    </row>
    <row r="1440" spans="4:8">
      <c r="D1440">
        <v>2010</v>
      </c>
      <c r="E1440">
        <v>11</v>
      </c>
      <c r="F1440" t="s">
        <v>46</v>
      </c>
      <c r="G1440" s="24">
        <v>0.54723076900000001</v>
      </c>
      <c r="H1440" s="24">
        <v>32.985015384199997</v>
      </c>
    </row>
    <row r="1441" spans="4:8">
      <c r="D1441">
        <v>2010</v>
      </c>
      <c r="E1441">
        <v>12</v>
      </c>
      <c r="F1441" t="s">
        <v>46</v>
      </c>
      <c r="G1441" s="24">
        <v>-9.814153846</v>
      </c>
      <c r="H1441" s="24">
        <v>14.3345230772</v>
      </c>
    </row>
    <row r="1442" spans="4:8">
      <c r="D1442">
        <v>2011</v>
      </c>
      <c r="E1442">
        <v>1</v>
      </c>
      <c r="F1442" t="s">
        <v>46</v>
      </c>
      <c r="G1442" s="24">
        <v>-12.56312179</v>
      </c>
      <c r="H1442" s="24">
        <v>9.3863807779999995</v>
      </c>
    </row>
    <row r="1443" spans="4:8">
      <c r="D1443">
        <v>2011</v>
      </c>
      <c r="E1443">
        <v>2</v>
      </c>
      <c r="F1443" t="s">
        <v>46</v>
      </c>
      <c r="G1443" s="24">
        <v>-13.4495641</v>
      </c>
      <c r="H1443" s="24">
        <v>7.7907846200000002</v>
      </c>
    </row>
    <row r="1444" spans="4:8">
      <c r="D1444">
        <v>2011</v>
      </c>
      <c r="E1444">
        <v>3</v>
      </c>
      <c r="F1444" t="s">
        <v>46</v>
      </c>
      <c r="G1444" s="24">
        <v>-4.3428782049999999</v>
      </c>
      <c r="H1444" s="24">
        <v>24.182819231</v>
      </c>
    </row>
    <row r="1445" spans="4:8">
      <c r="D1445">
        <v>2011</v>
      </c>
      <c r="E1445">
        <v>4</v>
      </c>
      <c r="F1445" t="s">
        <v>46</v>
      </c>
      <c r="G1445" s="24">
        <v>5.2543269229999998</v>
      </c>
      <c r="H1445" s="24">
        <v>41.4577884614</v>
      </c>
    </row>
    <row r="1446" spans="4:8">
      <c r="D1446">
        <v>2011</v>
      </c>
      <c r="E1446">
        <v>5</v>
      </c>
      <c r="F1446" t="s">
        <v>46</v>
      </c>
      <c r="G1446" s="24">
        <v>12.8093141</v>
      </c>
      <c r="H1446" s="24">
        <v>55.056765380000002</v>
      </c>
    </row>
    <row r="1447" spans="4:8">
      <c r="D1447">
        <v>2011</v>
      </c>
      <c r="E1447">
        <v>6</v>
      </c>
      <c r="F1447" t="s">
        <v>46</v>
      </c>
      <c r="G1447" s="24">
        <v>17.824743590000001</v>
      </c>
      <c r="H1447" s="24">
        <v>64.084538461999998</v>
      </c>
    </row>
    <row r="1448" spans="4:8">
      <c r="D1448">
        <v>2011</v>
      </c>
      <c r="E1448">
        <v>7</v>
      </c>
      <c r="F1448" t="s">
        <v>46</v>
      </c>
      <c r="G1448" s="24">
        <v>21.17283333</v>
      </c>
      <c r="H1448" s="24">
        <v>70.111099994</v>
      </c>
    </row>
    <row r="1449" spans="4:8">
      <c r="D1449">
        <v>2011</v>
      </c>
      <c r="E1449">
        <v>8</v>
      </c>
      <c r="F1449" t="s">
        <v>46</v>
      </c>
      <c r="G1449" s="24">
        <v>17.693942310000001</v>
      </c>
      <c r="H1449" s="24">
        <v>63.849096158000002</v>
      </c>
    </row>
    <row r="1450" spans="4:8">
      <c r="D1450">
        <v>2011</v>
      </c>
      <c r="E1450">
        <v>9</v>
      </c>
      <c r="F1450" t="s">
        <v>46</v>
      </c>
      <c r="G1450" s="24">
        <v>12.39294231</v>
      </c>
      <c r="H1450" s="24">
        <v>54.307296158</v>
      </c>
    </row>
    <row r="1451" spans="4:8">
      <c r="D1451">
        <v>2011</v>
      </c>
      <c r="E1451">
        <v>10</v>
      </c>
      <c r="F1451" t="s">
        <v>46</v>
      </c>
      <c r="G1451" s="24">
        <v>6.0288525640000001</v>
      </c>
      <c r="H1451" s="24">
        <v>42.851934615200001</v>
      </c>
    </row>
    <row r="1452" spans="4:8">
      <c r="D1452">
        <v>2011</v>
      </c>
      <c r="E1452">
        <v>11</v>
      </c>
      <c r="F1452" t="s">
        <v>46</v>
      </c>
      <c r="G1452" s="24">
        <v>-4.1589038460000003</v>
      </c>
      <c r="H1452" s="24">
        <v>24.513973077199999</v>
      </c>
    </row>
    <row r="1453" spans="4:8">
      <c r="D1453">
        <v>2011</v>
      </c>
      <c r="E1453">
        <v>12</v>
      </c>
      <c r="F1453" t="s">
        <v>46</v>
      </c>
      <c r="G1453" s="24">
        <v>-6.0266282049999997</v>
      </c>
      <c r="H1453" s="24">
        <v>21.152069230999999</v>
      </c>
    </row>
    <row r="1454" spans="4:8">
      <c r="D1454">
        <v>2012</v>
      </c>
      <c r="E1454">
        <v>1</v>
      </c>
      <c r="F1454" t="s">
        <v>46</v>
      </c>
      <c r="G1454" s="24">
        <v>-11.70322436</v>
      </c>
      <c r="H1454" s="24">
        <v>10.934196152</v>
      </c>
    </row>
    <row r="1455" spans="4:8">
      <c r="D1455">
        <v>2012</v>
      </c>
      <c r="E1455">
        <v>2</v>
      </c>
      <c r="F1455" t="s">
        <v>46</v>
      </c>
      <c r="G1455" s="24">
        <v>-14.191166669999999</v>
      </c>
      <c r="H1455" s="24">
        <v>6.4558999940000001</v>
      </c>
    </row>
    <row r="1456" spans="4:8">
      <c r="D1456">
        <v>2012</v>
      </c>
      <c r="E1456">
        <v>3</v>
      </c>
      <c r="F1456" t="s">
        <v>46</v>
      </c>
      <c r="G1456" s="24">
        <v>-4.7038461539999998</v>
      </c>
      <c r="H1456" s="24">
        <v>23.533076922799999</v>
      </c>
    </row>
    <row r="1457" spans="4:8">
      <c r="D1457">
        <v>2012</v>
      </c>
      <c r="E1457">
        <v>4</v>
      </c>
      <c r="F1457" t="s">
        <v>46</v>
      </c>
      <c r="G1457" s="24">
        <v>7.8917307689999996</v>
      </c>
      <c r="H1457" s="24">
        <v>46.205115384199999</v>
      </c>
    </row>
    <row r="1458" spans="4:8">
      <c r="D1458">
        <v>2012</v>
      </c>
      <c r="E1458">
        <v>5</v>
      </c>
      <c r="F1458" t="s">
        <v>46</v>
      </c>
      <c r="G1458" s="24">
        <v>14.017307690000001</v>
      </c>
      <c r="H1458" s="24">
        <v>57.231153841999998</v>
      </c>
    </row>
    <row r="1459" spans="4:8">
      <c r="D1459">
        <v>2012</v>
      </c>
      <c r="E1459">
        <v>6</v>
      </c>
      <c r="F1459" t="s">
        <v>46</v>
      </c>
      <c r="G1459" s="24">
        <v>18.444198719999999</v>
      </c>
      <c r="H1459" s="24">
        <v>65.199557695999999</v>
      </c>
    </row>
    <row r="1460" spans="4:8">
      <c r="D1460">
        <v>2012</v>
      </c>
      <c r="E1460">
        <v>7</v>
      </c>
      <c r="F1460" t="s">
        <v>46</v>
      </c>
      <c r="G1460" s="24">
        <v>20.53964744</v>
      </c>
      <c r="H1460" s="24">
        <v>68.971365391999996</v>
      </c>
    </row>
    <row r="1461" spans="4:8">
      <c r="D1461">
        <v>2012</v>
      </c>
      <c r="E1461">
        <v>8</v>
      </c>
      <c r="F1461" t="s">
        <v>46</v>
      </c>
      <c r="G1461" s="24">
        <v>18.41558333</v>
      </c>
      <c r="H1461" s="24">
        <v>65.148049994000004</v>
      </c>
    </row>
    <row r="1462" spans="4:8">
      <c r="D1462">
        <v>2012</v>
      </c>
      <c r="E1462">
        <v>9</v>
      </c>
      <c r="F1462" t="s">
        <v>46</v>
      </c>
      <c r="G1462" s="24">
        <v>13.0251859</v>
      </c>
      <c r="H1462" s="24">
        <v>55.445334619999997</v>
      </c>
    </row>
    <row r="1463" spans="4:8">
      <c r="D1463">
        <v>2012</v>
      </c>
      <c r="E1463">
        <v>10</v>
      </c>
      <c r="F1463" t="s">
        <v>46</v>
      </c>
      <c r="G1463" s="24">
        <v>6.1600641029999998</v>
      </c>
      <c r="H1463" s="24">
        <v>43.088115385400002</v>
      </c>
    </row>
    <row r="1464" spans="4:8">
      <c r="D1464">
        <v>2012</v>
      </c>
      <c r="E1464">
        <v>11</v>
      </c>
      <c r="F1464" t="s">
        <v>46</v>
      </c>
      <c r="G1464" s="24">
        <v>-1.250115385</v>
      </c>
      <c r="H1464" s="24">
        <v>29.749792307</v>
      </c>
    </row>
    <row r="1465" spans="4:8">
      <c r="D1465">
        <v>2012</v>
      </c>
      <c r="E1465">
        <v>12</v>
      </c>
      <c r="F1465" t="s">
        <v>46</v>
      </c>
      <c r="G1465" s="24">
        <v>-12.63158333</v>
      </c>
      <c r="H1465" s="24">
        <v>9.263150006</v>
      </c>
    </row>
    <row r="1466" spans="4:8">
      <c r="D1466">
        <v>2013</v>
      </c>
      <c r="E1466">
        <v>1</v>
      </c>
      <c r="F1466" t="s">
        <v>46</v>
      </c>
      <c r="G1466" s="24">
        <v>-11.65052564</v>
      </c>
      <c r="H1466" s="24">
        <v>11.029053848</v>
      </c>
    </row>
    <row r="1467" spans="4:8">
      <c r="D1467">
        <v>2013</v>
      </c>
      <c r="E1467">
        <v>2</v>
      </c>
      <c r="F1467" t="s">
        <v>46</v>
      </c>
      <c r="G1467" s="24">
        <v>-7.9904807690000004</v>
      </c>
      <c r="H1467" s="24">
        <v>17.617134615800001</v>
      </c>
    </row>
    <row r="1468" spans="4:8">
      <c r="D1468">
        <v>2013</v>
      </c>
      <c r="E1468">
        <v>3</v>
      </c>
      <c r="F1468" t="s">
        <v>46</v>
      </c>
      <c r="G1468" s="24">
        <v>-6.6298782049999998</v>
      </c>
      <c r="H1468" s="24">
        <v>20.066219231000002</v>
      </c>
    </row>
    <row r="1469" spans="4:8">
      <c r="D1469">
        <v>2013</v>
      </c>
      <c r="E1469">
        <v>4</v>
      </c>
      <c r="F1469" t="s">
        <v>46</v>
      </c>
      <c r="G1469" s="24">
        <v>5.2141217949999996</v>
      </c>
      <c r="H1469" s="24">
        <v>41.385419231</v>
      </c>
    </row>
    <row r="1470" spans="4:8">
      <c r="D1470">
        <v>2013</v>
      </c>
      <c r="E1470">
        <v>5</v>
      </c>
      <c r="F1470" t="s">
        <v>46</v>
      </c>
      <c r="G1470" s="24">
        <v>13.672333330000001</v>
      </c>
      <c r="H1470" s="24">
        <v>56.610199993999998</v>
      </c>
    </row>
    <row r="1471" spans="4:8">
      <c r="D1471">
        <v>2013</v>
      </c>
      <c r="E1471">
        <v>6</v>
      </c>
      <c r="F1471" t="s">
        <v>46</v>
      </c>
      <c r="G1471" s="24">
        <v>18.07939103</v>
      </c>
      <c r="H1471" s="24">
        <v>64.542903854000002</v>
      </c>
    </row>
    <row r="1472" spans="4:8">
      <c r="D1472">
        <v>2013</v>
      </c>
      <c r="E1472">
        <v>7</v>
      </c>
      <c r="F1472" t="s">
        <v>46</v>
      </c>
      <c r="G1472" s="24">
        <v>19.18785256</v>
      </c>
      <c r="H1472" s="24">
        <v>66.538134607999993</v>
      </c>
    </row>
    <row r="1473" spans="3:18">
      <c r="D1473">
        <v>2013</v>
      </c>
      <c r="E1473">
        <v>8</v>
      </c>
      <c r="F1473" t="s">
        <v>46</v>
      </c>
      <c r="G1473" s="24">
        <v>18.115961540000001</v>
      </c>
      <c r="H1473" s="24">
        <v>64.608730772000001</v>
      </c>
    </row>
    <row r="1474" spans="3:18">
      <c r="C1474" s="29">
        <v>36557</v>
      </c>
      <c r="D1474">
        <v>2000</v>
      </c>
      <c r="E1474">
        <v>2</v>
      </c>
      <c r="F1474" t="s">
        <v>10</v>
      </c>
      <c r="G1474" s="24">
        <v>-5.1408399999999999</v>
      </c>
      <c r="H1474" s="24">
        <v>22.746487999999999</v>
      </c>
      <c r="I1474">
        <v>1.2</v>
      </c>
      <c r="J1474" s="23">
        <v>1.25</v>
      </c>
      <c r="K1474" s="32">
        <v>-70.074522756072298</v>
      </c>
      <c r="L1474" s="46">
        <v>509.32681724392802</v>
      </c>
      <c r="M1474">
        <v>0</v>
      </c>
      <c r="N1474" s="46">
        <v>509.32681724392802</v>
      </c>
      <c r="O1474" s="33">
        <v>522.55169137792905</v>
      </c>
      <c r="P1474" s="33">
        <v>509.32681724392802</v>
      </c>
      <c r="Q1474" s="33">
        <v>0</v>
      </c>
      <c r="R1474" s="33">
        <v>13.2248741340014</v>
      </c>
    </row>
    <row r="1475" spans="3:18">
      <c r="C1475" s="29">
        <v>36586</v>
      </c>
      <c r="D1475">
        <v>2000</v>
      </c>
      <c r="E1475">
        <v>3</v>
      </c>
      <c r="F1475" t="s">
        <v>10</v>
      </c>
      <c r="G1475" s="24">
        <v>1.5134000000000001</v>
      </c>
      <c r="H1475" s="24">
        <v>34.724119999999999</v>
      </c>
      <c r="I1475">
        <v>1.2</v>
      </c>
      <c r="J1475" s="23">
        <v>0.8</v>
      </c>
      <c r="K1475" s="32">
        <v>-44.307989833990199</v>
      </c>
      <c r="L1475" s="46">
        <v>0</v>
      </c>
      <c r="M1475">
        <v>0</v>
      </c>
      <c r="N1475" s="46">
        <v>0</v>
      </c>
      <c r="O1475" s="33">
        <v>0</v>
      </c>
      <c r="P1475" s="33">
        <v>0</v>
      </c>
      <c r="Q1475" s="33">
        <v>0</v>
      </c>
      <c r="R1475" s="33">
        <v>0</v>
      </c>
    </row>
    <row r="1476" spans="3:18">
      <c r="C1476" s="29">
        <v>36617</v>
      </c>
      <c r="D1476">
        <v>2000</v>
      </c>
      <c r="E1476">
        <v>4</v>
      </c>
      <c r="F1476" t="s">
        <v>10</v>
      </c>
      <c r="G1476" s="24">
        <v>4.9234400000000003</v>
      </c>
      <c r="H1476" s="24">
        <v>40.862192</v>
      </c>
      <c r="I1476">
        <v>1.2</v>
      </c>
      <c r="J1476" s="23">
        <v>0.7</v>
      </c>
      <c r="K1476" s="32">
        <v>43.442011852063999</v>
      </c>
      <c r="L1476" s="46">
        <v>0</v>
      </c>
      <c r="M1476">
        <v>5</v>
      </c>
      <c r="N1476" s="46">
        <v>5</v>
      </c>
      <c r="O1476" s="33">
        <v>6.0952228862842803</v>
      </c>
      <c r="P1476" s="33">
        <v>5</v>
      </c>
      <c r="Q1476" s="33">
        <v>0</v>
      </c>
      <c r="R1476" s="33">
        <v>1.0952228862842801</v>
      </c>
    </row>
    <row r="1477" spans="3:18">
      <c r="C1477" s="29">
        <v>36647</v>
      </c>
      <c r="D1477">
        <v>2000</v>
      </c>
      <c r="E1477">
        <v>5</v>
      </c>
      <c r="F1477" t="s">
        <v>10</v>
      </c>
      <c r="G1477" s="24">
        <v>11.29096</v>
      </c>
      <c r="H1477" s="24">
        <v>52.323728000000003</v>
      </c>
      <c r="I1477">
        <v>1.2</v>
      </c>
      <c r="J1477" s="23">
        <v>0.75</v>
      </c>
      <c r="K1477" s="32">
        <v>72.164515687742295</v>
      </c>
      <c r="L1477" s="46">
        <v>0</v>
      </c>
      <c r="M1477">
        <v>83</v>
      </c>
      <c r="N1477" s="46">
        <v>83</v>
      </c>
      <c r="O1477" s="33">
        <v>93.711430042696193</v>
      </c>
      <c r="P1477" s="33">
        <v>83</v>
      </c>
      <c r="Q1477" s="33">
        <v>0</v>
      </c>
      <c r="R1477" s="33">
        <v>10.7114300426962</v>
      </c>
    </row>
    <row r="1478" spans="3:18">
      <c r="C1478" s="29">
        <v>36678</v>
      </c>
      <c r="D1478">
        <v>2000</v>
      </c>
      <c r="E1478">
        <v>6</v>
      </c>
      <c r="F1478" t="s">
        <v>10</v>
      </c>
      <c r="G1478" s="24">
        <v>15.31016</v>
      </c>
      <c r="H1478" s="24">
        <v>59.558287999999997</v>
      </c>
      <c r="I1478">
        <v>1.2</v>
      </c>
      <c r="J1478" s="23">
        <v>1.2</v>
      </c>
      <c r="K1478" s="32">
        <v>10.5724266028173</v>
      </c>
      <c r="L1478" s="46">
        <v>0</v>
      </c>
      <c r="M1478">
        <v>79</v>
      </c>
      <c r="N1478" s="46">
        <v>79</v>
      </c>
      <c r="O1478" s="33">
        <v>80.540993806859404</v>
      </c>
      <c r="P1478" s="33">
        <v>79</v>
      </c>
      <c r="Q1478" s="33">
        <v>0</v>
      </c>
      <c r="R1478" s="33">
        <v>1.54099380685936</v>
      </c>
    </row>
    <row r="1479" spans="3:18">
      <c r="C1479" s="29">
        <v>36708</v>
      </c>
      <c r="D1479">
        <v>2000</v>
      </c>
      <c r="E1479">
        <v>7</v>
      </c>
      <c r="F1479" t="s">
        <v>10</v>
      </c>
      <c r="G1479" s="24">
        <v>17.780560000000001</v>
      </c>
      <c r="H1479" s="24">
        <v>64.005008000000004</v>
      </c>
      <c r="I1479">
        <v>1.2</v>
      </c>
      <c r="J1479" s="23">
        <v>1.35</v>
      </c>
      <c r="K1479" s="32">
        <v>57.752557008078902</v>
      </c>
      <c r="L1479" s="46">
        <v>0</v>
      </c>
      <c r="M1479">
        <v>171</v>
      </c>
      <c r="N1479" s="46">
        <v>171</v>
      </c>
      <c r="O1479" s="33">
        <v>189.79214970498199</v>
      </c>
      <c r="P1479" s="33">
        <v>171</v>
      </c>
      <c r="Q1479" s="33">
        <v>0</v>
      </c>
      <c r="R1479" s="33">
        <v>18.792149704981998</v>
      </c>
    </row>
    <row r="1480" spans="3:18">
      <c r="C1480" s="29">
        <v>36739</v>
      </c>
      <c r="D1480">
        <v>2000</v>
      </c>
      <c r="E1480">
        <v>8</v>
      </c>
      <c r="F1480" t="s">
        <v>10</v>
      </c>
      <c r="G1480" s="24">
        <v>17.55724</v>
      </c>
      <c r="H1480" s="24">
        <v>63.603031999999999</v>
      </c>
      <c r="I1480">
        <v>1.2</v>
      </c>
      <c r="J1480" s="23">
        <v>1.25</v>
      </c>
      <c r="K1480" s="32">
        <v>-9.0799639201181694</v>
      </c>
      <c r="L1480" s="46">
        <v>0</v>
      </c>
      <c r="M1480">
        <v>93</v>
      </c>
      <c r="N1480" s="46">
        <v>93</v>
      </c>
      <c r="O1480" s="33">
        <v>93.921669199421004</v>
      </c>
      <c r="P1480" s="33">
        <v>93</v>
      </c>
      <c r="Q1480" s="33">
        <v>0</v>
      </c>
      <c r="R1480" s="33">
        <v>0.92166919942101799</v>
      </c>
    </row>
    <row r="1481" spans="3:18">
      <c r="C1481" s="29">
        <v>36770</v>
      </c>
      <c r="D1481">
        <v>2000</v>
      </c>
      <c r="E1481">
        <v>9</v>
      </c>
      <c r="F1481" t="s">
        <v>10</v>
      </c>
      <c r="G1481" s="24">
        <v>13.08</v>
      </c>
      <c r="H1481" s="24">
        <v>55.543999999999997</v>
      </c>
      <c r="I1481">
        <v>1.2</v>
      </c>
      <c r="J1481" s="23">
        <v>0.8</v>
      </c>
      <c r="K1481" s="32">
        <v>-31.990492904745999</v>
      </c>
      <c r="L1481" s="46">
        <v>181.39830709525401</v>
      </c>
      <c r="M1481">
        <v>0</v>
      </c>
      <c r="N1481" s="46">
        <v>181.39830709525401</v>
      </c>
      <c r="O1481" s="33">
        <v>193.767503169261</v>
      </c>
      <c r="P1481" s="33">
        <v>181.39830709525401</v>
      </c>
      <c r="Q1481" s="33">
        <v>0</v>
      </c>
      <c r="R1481" s="33">
        <v>12.369196074007199</v>
      </c>
    </row>
    <row r="1482" spans="3:18">
      <c r="C1482" s="29">
        <v>36800</v>
      </c>
      <c r="D1482">
        <v>2000</v>
      </c>
      <c r="E1482">
        <v>10</v>
      </c>
      <c r="F1482" t="s">
        <v>10</v>
      </c>
      <c r="G1482" s="24">
        <v>7.9614000000000003</v>
      </c>
      <c r="H1482" s="24">
        <v>46.33052</v>
      </c>
      <c r="I1482">
        <v>1.2</v>
      </c>
      <c r="J1482" s="23">
        <v>0.85</v>
      </c>
      <c r="K1482" s="32">
        <v>62.473690026973202</v>
      </c>
      <c r="L1482" s="46">
        <v>336.188038026973</v>
      </c>
      <c r="M1482">
        <v>44</v>
      </c>
      <c r="N1482" s="46">
        <v>380.188038026973</v>
      </c>
      <c r="O1482" s="33">
        <v>395.593451468544</v>
      </c>
      <c r="P1482" s="33">
        <v>380.188038026973</v>
      </c>
      <c r="Q1482" s="33">
        <v>0</v>
      </c>
      <c r="R1482" s="33">
        <v>15.4054134415706</v>
      </c>
    </row>
    <row r="1483" spans="3:18">
      <c r="C1483" s="29">
        <v>36831</v>
      </c>
      <c r="D1483">
        <v>2000</v>
      </c>
      <c r="E1483">
        <v>11</v>
      </c>
      <c r="F1483" t="s">
        <v>10</v>
      </c>
      <c r="G1483" s="24">
        <v>0.59363999999999995</v>
      </c>
      <c r="H1483" s="24">
        <v>33.068551999999997</v>
      </c>
      <c r="I1483">
        <v>1.2</v>
      </c>
      <c r="J1483" s="23">
        <v>1</v>
      </c>
      <c r="K1483" s="32">
        <v>-70.605366633697699</v>
      </c>
      <c r="L1483" s="46">
        <v>330.98332136630199</v>
      </c>
      <c r="M1483">
        <v>0</v>
      </c>
      <c r="N1483" s="46">
        <v>330.98332136630199</v>
      </c>
      <c r="O1483" s="33">
        <v>372.24774401237897</v>
      </c>
      <c r="P1483" s="33">
        <v>330.98332136630199</v>
      </c>
      <c r="Q1483" s="33">
        <v>0</v>
      </c>
      <c r="R1483" s="33">
        <v>41.264422646077001</v>
      </c>
    </row>
    <row r="1484" spans="3:18">
      <c r="C1484" s="29">
        <v>36861</v>
      </c>
      <c r="D1484">
        <v>2000</v>
      </c>
      <c r="E1484">
        <v>12</v>
      </c>
      <c r="F1484" t="s">
        <v>10</v>
      </c>
      <c r="G1484" s="24">
        <v>-9.2117199999999997</v>
      </c>
      <c r="H1484" s="24">
        <v>15.418903999999999</v>
      </c>
      <c r="I1484">
        <v>1.2</v>
      </c>
      <c r="J1484" s="23">
        <v>1.4</v>
      </c>
      <c r="K1484" s="32">
        <v>49.358584039096797</v>
      </c>
      <c r="L1484" s="46">
        <v>759.83979043909699</v>
      </c>
      <c r="M1484">
        <v>0</v>
      </c>
      <c r="N1484" s="46">
        <v>759.83979043909699</v>
      </c>
      <c r="O1484" s="33">
        <v>776.15248918248597</v>
      </c>
      <c r="P1484" s="33">
        <v>759.83979043909699</v>
      </c>
      <c r="Q1484" s="33">
        <v>0</v>
      </c>
      <c r="R1484" s="33">
        <v>16.312698743388999</v>
      </c>
    </row>
    <row r="1485" spans="3:18">
      <c r="C1485" s="29">
        <v>36892</v>
      </c>
      <c r="D1485">
        <v>2001</v>
      </c>
      <c r="E1485">
        <v>1</v>
      </c>
      <c r="F1485" t="s">
        <v>10</v>
      </c>
      <c r="G1485" s="24">
        <v>-6.0220399999999996</v>
      </c>
      <c r="H1485" s="24">
        <v>21.160328</v>
      </c>
      <c r="I1485">
        <v>1.2</v>
      </c>
      <c r="J1485" s="23">
        <v>1.3</v>
      </c>
      <c r="K1485" s="32">
        <v>-34.649451934986601</v>
      </c>
      <c r="L1485" s="46">
        <v>580.29998966501398</v>
      </c>
      <c r="M1485">
        <v>0</v>
      </c>
      <c r="N1485" s="46">
        <v>580.29998966501398</v>
      </c>
      <c r="O1485" s="33">
        <v>709.34853417996499</v>
      </c>
      <c r="P1485" s="33">
        <v>580.29998966501398</v>
      </c>
      <c r="Q1485" s="33">
        <v>0</v>
      </c>
      <c r="R1485" s="33">
        <v>129.048544514951</v>
      </c>
    </row>
    <row r="1486" spans="3:18">
      <c r="C1486" s="29">
        <v>36923</v>
      </c>
      <c r="D1486">
        <v>2001</v>
      </c>
      <c r="E1486">
        <v>2</v>
      </c>
      <c r="F1486" t="s">
        <v>10</v>
      </c>
      <c r="G1486" s="24">
        <v>-7.4346800000000002</v>
      </c>
      <c r="H1486" s="24">
        <v>18.617576</v>
      </c>
      <c r="I1486">
        <v>1.2</v>
      </c>
      <c r="J1486" s="23">
        <v>1.25</v>
      </c>
      <c r="K1486" s="32">
        <v>-54.107046607095903</v>
      </c>
      <c r="L1486" s="46">
        <v>556.26113339290396</v>
      </c>
      <c r="M1486">
        <v>0</v>
      </c>
      <c r="N1486" s="46">
        <v>556.26113339290396</v>
      </c>
      <c r="O1486" s="33">
        <v>592.15972578085803</v>
      </c>
      <c r="P1486" s="33">
        <v>556.26113339290396</v>
      </c>
      <c r="Q1486" s="33">
        <v>0</v>
      </c>
      <c r="R1486" s="33">
        <v>35.898592387953698</v>
      </c>
    </row>
    <row r="1487" spans="3:18">
      <c r="C1487" s="29">
        <v>36951</v>
      </c>
      <c r="D1487">
        <v>2001</v>
      </c>
      <c r="E1487">
        <v>3</v>
      </c>
      <c r="F1487" t="s">
        <v>10</v>
      </c>
      <c r="G1487" s="24">
        <v>-1.85036</v>
      </c>
      <c r="H1487" s="24">
        <v>28.669352</v>
      </c>
      <c r="I1487">
        <v>1.2</v>
      </c>
      <c r="J1487" s="23">
        <v>0.8</v>
      </c>
      <c r="K1487" s="32">
        <v>58.026962417905501</v>
      </c>
      <c r="L1487" s="46">
        <v>0</v>
      </c>
      <c r="M1487">
        <v>0</v>
      </c>
      <c r="N1487" s="46">
        <v>0</v>
      </c>
      <c r="O1487" s="33">
        <v>0</v>
      </c>
      <c r="P1487" s="33">
        <v>0</v>
      </c>
      <c r="Q1487" s="33">
        <v>0</v>
      </c>
      <c r="R1487" s="33">
        <v>0</v>
      </c>
    </row>
    <row r="1488" spans="3:18">
      <c r="C1488" s="29">
        <v>36982</v>
      </c>
      <c r="D1488">
        <v>2001</v>
      </c>
      <c r="E1488">
        <v>4</v>
      </c>
      <c r="F1488" t="s">
        <v>10</v>
      </c>
      <c r="G1488" s="24">
        <v>5.4116799999999996</v>
      </c>
      <c r="H1488" s="24">
        <v>41.741024000000003</v>
      </c>
      <c r="I1488">
        <v>1.2</v>
      </c>
      <c r="J1488" s="23">
        <v>0.7</v>
      </c>
      <c r="K1488" s="32">
        <v>18.9212755512327</v>
      </c>
      <c r="L1488" s="46">
        <v>0</v>
      </c>
      <c r="M1488">
        <v>0</v>
      </c>
      <c r="N1488" s="46">
        <v>0</v>
      </c>
      <c r="O1488" s="33">
        <v>0</v>
      </c>
      <c r="P1488" s="33">
        <v>0</v>
      </c>
      <c r="Q1488" s="33">
        <v>0</v>
      </c>
      <c r="R1488" s="33">
        <v>0</v>
      </c>
    </row>
    <row r="1489" spans="3:18">
      <c r="C1489" s="29">
        <v>37012</v>
      </c>
      <c r="D1489">
        <v>2001</v>
      </c>
      <c r="E1489">
        <v>5</v>
      </c>
      <c r="F1489" t="s">
        <v>10</v>
      </c>
      <c r="G1489" s="24">
        <v>12.5686</v>
      </c>
      <c r="H1489" s="24">
        <v>54.623480000000001</v>
      </c>
      <c r="I1489">
        <v>1.2</v>
      </c>
      <c r="J1489" s="23">
        <v>0.75</v>
      </c>
      <c r="K1489" s="32">
        <v>4.0270517981100298</v>
      </c>
      <c r="L1489" s="46">
        <v>0</v>
      </c>
      <c r="M1489">
        <v>25</v>
      </c>
      <c r="N1489" s="46">
        <v>25</v>
      </c>
      <c r="O1489" s="33">
        <v>30.443605678576201</v>
      </c>
      <c r="P1489" s="33">
        <v>25</v>
      </c>
      <c r="Q1489" s="33">
        <v>0</v>
      </c>
      <c r="R1489" s="33">
        <v>5.4436056785761702</v>
      </c>
    </row>
    <row r="1490" spans="3:18">
      <c r="C1490" s="29">
        <v>37043</v>
      </c>
      <c r="D1490">
        <v>2001</v>
      </c>
      <c r="E1490">
        <v>6</v>
      </c>
      <c r="F1490" t="s">
        <v>10</v>
      </c>
      <c r="G1490" s="24">
        <v>16.214919999999999</v>
      </c>
      <c r="H1490" s="24">
        <v>61.186855999999999</v>
      </c>
      <c r="I1490">
        <v>1.2</v>
      </c>
      <c r="J1490" s="23">
        <v>1.2</v>
      </c>
      <c r="K1490" s="32">
        <v>48.458104790648399</v>
      </c>
      <c r="L1490" s="46">
        <v>0</v>
      </c>
      <c r="M1490">
        <v>129</v>
      </c>
      <c r="N1490" s="46">
        <v>129</v>
      </c>
      <c r="O1490" s="33">
        <v>141.90779895394601</v>
      </c>
      <c r="P1490" s="33">
        <v>129</v>
      </c>
      <c r="Q1490" s="33">
        <v>0</v>
      </c>
      <c r="R1490" s="33">
        <v>12.9077989539455</v>
      </c>
    </row>
    <row r="1491" spans="3:18">
      <c r="C1491" s="29">
        <v>37073</v>
      </c>
      <c r="D1491">
        <v>2001</v>
      </c>
      <c r="E1491">
        <v>7</v>
      </c>
      <c r="F1491" t="s">
        <v>10</v>
      </c>
      <c r="G1491" s="24">
        <v>18.109639999999999</v>
      </c>
      <c r="H1491" s="24">
        <v>64.597352000000001</v>
      </c>
      <c r="I1491">
        <v>1.2</v>
      </c>
      <c r="J1491" s="23">
        <v>1.35</v>
      </c>
      <c r="K1491" s="32">
        <v>-12.738706162653701</v>
      </c>
      <c r="L1491" s="46">
        <v>0</v>
      </c>
      <c r="M1491">
        <v>105</v>
      </c>
      <c r="N1491" s="46">
        <v>105</v>
      </c>
      <c r="O1491" s="33">
        <v>128.772660967701</v>
      </c>
      <c r="P1491" s="33">
        <v>105</v>
      </c>
      <c r="Q1491" s="33">
        <v>0</v>
      </c>
      <c r="R1491" s="33">
        <v>23.772660967701299</v>
      </c>
    </row>
    <row r="1492" spans="3:18">
      <c r="C1492" s="29">
        <v>37104</v>
      </c>
      <c r="D1492">
        <v>2001</v>
      </c>
      <c r="E1492">
        <v>8</v>
      </c>
      <c r="F1492" t="s">
        <v>10</v>
      </c>
      <c r="G1492" s="24">
        <v>19.517600000000002</v>
      </c>
      <c r="H1492" s="24">
        <v>67.131680000000003</v>
      </c>
      <c r="I1492">
        <v>1.2</v>
      </c>
      <c r="J1492" s="23">
        <v>1.25</v>
      </c>
      <c r="K1492" s="32">
        <v>-75.658680031454907</v>
      </c>
      <c r="L1492" s="46">
        <v>0</v>
      </c>
      <c r="M1492">
        <v>53</v>
      </c>
      <c r="N1492" s="46">
        <v>53</v>
      </c>
      <c r="O1492" s="33">
        <v>54.773121824579697</v>
      </c>
      <c r="P1492" s="33">
        <v>53</v>
      </c>
      <c r="Q1492" s="33">
        <v>0</v>
      </c>
      <c r="R1492" s="33">
        <v>1.77312182457967</v>
      </c>
    </row>
    <row r="1493" spans="3:18">
      <c r="C1493" s="29">
        <v>37135</v>
      </c>
      <c r="D1493">
        <v>2001</v>
      </c>
      <c r="E1493">
        <v>9</v>
      </c>
      <c r="F1493" t="s">
        <v>10</v>
      </c>
      <c r="G1493" s="24">
        <v>14.2524</v>
      </c>
      <c r="H1493" s="24">
        <v>57.654319999999998</v>
      </c>
      <c r="I1493">
        <v>1.2</v>
      </c>
      <c r="J1493" s="23">
        <v>0.8</v>
      </c>
      <c r="K1493" s="32">
        <v>52.368163224599897</v>
      </c>
      <c r="L1493" s="46">
        <v>255.62742722460001</v>
      </c>
      <c r="M1493">
        <v>89</v>
      </c>
      <c r="N1493" s="46">
        <v>344.62742722460001</v>
      </c>
      <c r="O1493" s="33">
        <v>399.50188461535498</v>
      </c>
      <c r="P1493" s="33">
        <v>344.62742722460001</v>
      </c>
      <c r="Q1493" s="33">
        <v>0</v>
      </c>
      <c r="R1493" s="33">
        <v>54.874457390755403</v>
      </c>
    </row>
    <row r="1494" spans="3:18">
      <c r="C1494" s="29">
        <v>37165</v>
      </c>
      <c r="D1494">
        <v>2001</v>
      </c>
      <c r="E1494">
        <v>10</v>
      </c>
      <c r="F1494" t="s">
        <v>10</v>
      </c>
      <c r="G1494" s="24">
        <v>7.5712799999999998</v>
      </c>
      <c r="H1494" s="24">
        <v>45.628304</v>
      </c>
      <c r="I1494">
        <v>1.2</v>
      </c>
      <c r="J1494" s="23">
        <v>0.85</v>
      </c>
      <c r="K1494" s="32">
        <v>20.9065402272848</v>
      </c>
      <c r="L1494" s="46">
        <v>298.202189827285</v>
      </c>
      <c r="M1494">
        <v>0</v>
      </c>
      <c r="N1494" s="46">
        <v>298.202189827285</v>
      </c>
      <c r="O1494" s="33">
        <v>305.11964168326898</v>
      </c>
      <c r="P1494" s="33">
        <v>298.202189827285</v>
      </c>
      <c r="Q1494" s="33">
        <v>0</v>
      </c>
      <c r="R1494" s="33">
        <v>6.9174518559837601</v>
      </c>
    </row>
    <row r="1495" spans="3:18">
      <c r="C1495" s="29">
        <v>37196</v>
      </c>
      <c r="D1495">
        <v>2001</v>
      </c>
      <c r="E1495">
        <v>11</v>
      </c>
      <c r="F1495" t="s">
        <v>10</v>
      </c>
      <c r="G1495" s="24">
        <v>3.855</v>
      </c>
      <c r="H1495" s="24">
        <v>38.939</v>
      </c>
      <c r="I1495">
        <v>1.2</v>
      </c>
      <c r="J1495" s="23">
        <v>1</v>
      </c>
      <c r="K1495" s="32">
        <v>-39.2912702197819</v>
      </c>
      <c r="L1495" s="46">
        <v>327.07472978021798</v>
      </c>
      <c r="M1495">
        <v>0</v>
      </c>
      <c r="N1495" s="46">
        <v>327.07472978021798</v>
      </c>
      <c r="O1495" s="33">
        <v>394.95028564686402</v>
      </c>
      <c r="P1495" s="33">
        <v>327.07472978021798</v>
      </c>
      <c r="Q1495" s="33">
        <v>0</v>
      </c>
      <c r="R1495" s="33">
        <v>67.875555866645399</v>
      </c>
    </row>
    <row r="1496" spans="3:18">
      <c r="C1496" s="29">
        <v>37226</v>
      </c>
      <c r="D1496">
        <v>2001</v>
      </c>
      <c r="E1496">
        <v>12</v>
      </c>
      <c r="F1496" t="s">
        <v>10</v>
      </c>
      <c r="G1496" s="24">
        <v>-2.49776</v>
      </c>
      <c r="H1496" s="24">
        <v>27.504031999999999</v>
      </c>
      <c r="I1496">
        <v>1.2</v>
      </c>
      <c r="J1496" s="23">
        <v>1.4</v>
      </c>
      <c r="K1496" s="32">
        <v>11.740196150151499</v>
      </c>
      <c r="L1496" s="46">
        <v>620.70632735015101</v>
      </c>
      <c r="M1496">
        <v>0</v>
      </c>
      <c r="N1496" s="46">
        <v>620.70632735015101</v>
      </c>
      <c r="O1496" s="33">
        <v>664.07925227621797</v>
      </c>
      <c r="P1496" s="33">
        <v>620.70632735015101</v>
      </c>
      <c r="Q1496" s="33">
        <v>0</v>
      </c>
      <c r="R1496" s="33">
        <v>43.372924926066503</v>
      </c>
    </row>
    <row r="1497" spans="3:18">
      <c r="C1497" s="29">
        <v>37257</v>
      </c>
      <c r="D1497">
        <v>2002</v>
      </c>
      <c r="E1497">
        <v>1</v>
      </c>
      <c r="F1497" t="s">
        <v>10</v>
      </c>
      <c r="G1497" s="24">
        <v>-4.8099999999999996</v>
      </c>
      <c r="H1497" s="24">
        <v>23.341999999999999</v>
      </c>
      <c r="I1497">
        <v>1.2</v>
      </c>
      <c r="J1497" s="23">
        <v>1.3</v>
      </c>
      <c r="K1497" s="32">
        <v>25.314642286730599</v>
      </c>
      <c r="L1497" s="46">
        <v>623.24704228673102</v>
      </c>
      <c r="M1497">
        <v>0</v>
      </c>
      <c r="N1497" s="46">
        <v>623.24704228673102</v>
      </c>
      <c r="O1497" s="33">
        <v>739.91894497437602</v>
      </c>
      <c r="P1497" s="33">
        <v>623.24704228673102</v>
      </c>
      <c r="Q1497" s="33">
        <v>0</v>
      </c>
      <c r="R1497" s="33">
        <v>116.671902687646</v>
      </c>
    </row>
    <row r="1498" spans="3:18">
      <c r="C1498" s="29">
        <v>37288</v>
      </c>
      <c r="D1498">
        <v>2002</v>
      </c>
      <c r="E1498">
        <v>2</v>
      </c>
      <c r="F1498" t="s">
        <v>10</v>
      </c>
      <c r="G1498" s="24">
        <v>-4.2232799999999999</v>
      </c>
      <c r="H1498" s="24">
        <v>24.398095999999999</v>
      </c>
      <c r="I1498">
        <v>1.2</v>
      </c>
      <c r="J1498" s="23">
        <v>1.25</v>
      </c>
      <c r="K1498" s="32">
        <v>58.111878471810499</v>
      </c>
      <c r="L1498" s="46">
        <v>625.12615847181098</v>
      </c>
      <c r="M1498">
        <v>0</v>
      </c>
      <c r="N1498" s="46">
        <v>625.12615847181098</v>
      </c>
      <c r="O1498" s="33">
        <v>673.47851268051102</v>
      </c>
      <c r="P1498" s="33">
        <v>625.12615847181098</v>
      </c>
      <c r="Q1498" s="33">
        <v>0</v>
      </c>
      <c r="R1498" s="33">
        <v>48.352354208700902</v>
      </c>
    </row>
    <row r="1499" spans="3:18">
      <c r="C1499" s="29">
        <v>37316</v>
      </c>
      <c r="D1499">
        <v>2002</v>
      </c>
      <c r="E1499">
        <v>3</v>
      </c>
      <c r="F1499" t="s">
        <v>10</v>
      </c>
      <c r="G1499" s="24">
        <v>-3.7854399999999999</v>
      </c>
      <c r="H1499" s="24">
        <v>25.186208000000001</v>
      </c>
      <c r="I1499">
        <v>1.2</v>
      </c>
      <c r="J1499" s="23">
        <v>0.8</v>
      </c>
      <c r="K1499" s="32">
        <v>-61.198528994188599</v>
      </c>
      <c r="L1499" s="46">
        <v>0</v>
      </c>
      <c r="M1499">
        <v>0</v>
      </c>
      <c r="N1499" s="46">
        <v>0</v>
      </c>
      <c r="O1499" s="33">
        <v>0</v>
      </c>
      <c r="P1499" s="33">
        <v>0</v>
      </c>
      <c r="Q1499" s="33">
        <v>0</v>
      </c>
      <c r="R1499" s="33">
        <v>0</v>
      </c>
    </row>
    <row r="1500" spans="3:18">
      <c r="C1500" s="29">
        <v>37347</v>
      </c>
      <c r="D1500">
        <v>2002</v>
      </c>
      <c r="E1500">
        <v>4</v>
      </c>
      <c r="F1500" t="s">
        <v>10</v>
      </c>
      <c r="G1500" s="24">
        <v>4.4785199999999996</v>
      </c>
      <c r="H1500" s="24">
        <v>40.061335999999997</v>
      </c>
      <c r="I1500">
        <v>1.2</v>
      </c>
      <c r="J1500" s="23">
        <v>0.7</v>
      </c>
      <c r="K1500" s="32">
        <v>-17.254988879322902</v>
      </c>
      <c r="L1500" s="46">
        <v>0</v>
      </c>
      <c r="M1500">
        <v>0</v>
      </c>
      <c r="N1500" s="46">
        <v>0</v>
      </c>
      <c r="O1500" s="33">
        <v>0</v>
      </c>
      <c r="P1500" s="33">
        <v>0</v>
      </c>
      <c r="Q1500" s="33">
        <v>0</v>
      </c>
      <c r="R1500" s="33">
        <v>0</v>
      </c>
    </row>
    <row r="1501" spans="3:18">
      <c r="C1501" s="29">
        <v>37377</v>
      </c>
      <c r="D1501">
        <v>2002</v>
      </c>
      <c r="E1501">
        <v>5</v>
      </c>
      <c r="F1501" t="s">
        <v>10</v>
      </c>
      <c r="G1501" s="24">
        <v>9.3612000000000002</v>
      </c>
      <c r="H1501" s="24">
        <v>48.850160000000002</v>
      </c>
      <c r="I1501">
        <v>1.2</v>
      </c>
      <c r="J1501" s="23">
        <v>0.75</v>
      </c>
      <c r="K1501" s="32">
        <v>-41.541517641687399</v>
      </c>
      <c r="L1501" s="46">
        <v>0</v>
      </c>
      <c r="M1501">
        <v>0</v>
      </c>
      <c r="N1501" s="46">
        <v>0</v>
      </c>
      <c r="O1501" s="33">
        <v>0</v>
      </c>
      <c r="P1501" s="33">
        <v>0</v>
      </c>
      <c r="Q1501" s="33">
        <v>0</v>
      </c>
      <c r="R1501" s="33">
        <v>0</v>
      </c>
    </row>
    <row r="1502" spans="3:18">
      <c r="C1502" s="29">
        <v>37408</v>
      </c>
      <c r="D1502">
        <v>2002</v>
      </c>
      <c r="E1502">
        <v>6</v>
      </c>
      <c r="F1502" t="s">
        <v>10</v>
      </c>
      <c r="G1502" s="24">
        <v>16.219799999999999</v>
      </c>
      <c r="H1502" s="24">
        <v>61.195639999999997</v>
      </c>
      <c r="I1502">
        <v>1.2</v>
      </c>
      <c r="J1502" s="23">
        <v>1.2</v>
      </c>
      <c r="K1502" s="32">
        <v>-12.7567795840634</v>
      </c>
      <c r="L1502" s="46">
        <v>0</v>
      </c>
      <c r="M1502">
        <v>68</v>
      </c>
      <c r="N1502" s="46">
        <v>68</v>
      </c>
      <c r="O1502" s="33">
        <v>81.468269195110906</v>
      </c>
      <c r="P1502" s="33">
        <v>68</v>
      </c>
      <c r="Q1502" s="33">
        <v>0</v>
      </c>
      <c r="R1502" s="33">
        <v>13.468269195110899</v>
      </c>
    </row>
    <row r="1503" spans="3:18">
      <c r="C1503" s="29">
        <v>37438</v>
      </c>
      <c r="D1503">
        <v>2002</v>
      </c>
      <c r="E1503">
        <v>7</v>
      </c>
      <c r="F1503" t="s">
        <v>10</v>
      </c>
      <c r="G1503" s="24">
        <v>19.742840000000001</v>
      </c>
      <c r="H1503" s="24">
        <v>67.537111999999993</v>
      </c>
      <c r="I1503">
        <v>1.2</v>
      </c>
      <c r="J1503" s="23">
        <v>1.35</v>
      </c>
      <c r="K1503" s="32">
        <v>51.877288923388697</v>
      </c>
      <c r="L1503" s="46">
        <v>0</v>
      </c>
      <c r="M1503">
        <v>194</v>
      </c>
      <c r="N1503" s="46">
        <v>194</v>
      </c>
      <c r="O1503" s="33">
        <v>215.263400902662</v>
      </c>
      <c r="P1503" s="33">
        <v>194</v>
      </c>
      <c r="Q1503" s="33">
        <v>0</v>
      </c>
      <c r="R1503" s="33">
        <v>21.263400902661601</v>
      </c>
    </row>
    <row r="1504" spans="3:18">
      <c r="C1504" s="29">
        <v>37469</v>
      </c>
      <c r="D1504">
        <v>2002</v>
      </c>
      <c r="E1504">
        <v>8</v>
      </c>
      <c r="F1504" t="s">
        <v>10</v>
      </c>
      <c r="G1504" s="24">
        <v>18.533239999999999</v>
      </c>
      <c r="H1504" s="24">
        <v>65.359831999999997</v>
      </c>
      <c r="I1504">
        <v>1.2</v>
      </c>
      <c r="J1504" s="23">
        <v>1.25</v>
      </c>
      <c r="K1504" s="32">
        <v>-1.58387154051455</v>
      </c>
      <c r="L1504" s="46">
        <v>0</v>
      </c>
      <c r="M1504">
        <v>114</v>
      </c>
      <c r="N1504" s="46">
        <v>114</v>
      </c>
      <c r="O1504" s="33">
        <v>132.62406734362301</v>
      </c>
      <c r="P1504" s="33">
        <v>114</v>
      </c>
      <c r="Q1504" s="33">
        <v>0</v>
      </c>
      <c r="R1504" s="33">
        <v>18.624067343623199</v>
      </c>
    </row>
    <row r="1505" spans="3:18">
      <c r="C1505" s="29">
        <v>37500</v>
      </c>
      <c r="D1505">
        <v>2002</v>
      </c>
      <c r="E1505">
        <v>9</v>
      </c>
      <c r="F1505" t="s">
        <v>10</v>
      </c>
      <c r="G1505" s="24">
        <v>15.39532</v>
      </c>
      <c r="H1505" s="24">
        <v>59.711576000000001</v>
      </c>
      <c r="I1505">
        <v>1.2</v>
      </c>
      <c r="J1505" s="23">
        <v>0.8</v>
      </c>
      <c r="K1505" s="32">
        <v>-62.033140790924598</v>
      </c>
      <c r="L1505" s="46">
        <v>131.351294409075</v>
      </c>
      <c r="M1505">
        <v>0</v>
      </c>
      <c r="N1505" s="46">
        <v>131.351294409075</v>
      </c>
      <c r="O1505" s="33">
        <v>162.09192771795301</v>
      </c>
      <c r="P1505" s="33">
        <v>131.351294409075</v>
      </c>
      <c r="Q1505" s="33">
        <v>0</v>
      </c>
      <c r="R1505" s="33">
        <v>30.7406333088773</v>
      </c>
    </row>
    <row r="1506" spans="3:18">
      <c r="C1506" s="29">
        <v>37530</v>
      </c>
      <c r="D1506">
        <v>2002</v>
      </c>
      <c r="E1506">
        <v>10</v>
      </c>
      <c r="F1506" t="s">
        <v>10</v>
      </c>
      <c r="G1506" s="24">
        <v>5.4579199999999997</v>
      </c>
      <c r="H1506" s="24">
        <v>41.824255999999998</v>
      </c>
      <c r="I1506">
        <v>1.2</v>
      </c>
      <c r="J1506" s="23">
        <v>0.85</v>
      </c>
      <c r="K1506" s="32">
        <v>44.187974994008101</v>
      </c>
      <c r="L1506" s="46">
        <v>340.88426939400802</v>
      </c>
      <c r="M1506">
        <v>2</v>
      </c>
      <c r="N1506" s="46">
        <v>342.88426939400802</v>
      </c>
      <c r="O1506" s="33">
        <v>417.69455881852002</v>
      </c>
      <c r="P1506" s="33">
        <v>342.88426939400802</v>
      </c>
      <c r="Q1506" s="33">
        <v>0</v>
      </c>
      <c r="R1506" s="33">
        <v>74.810289424511794</v>
      </c>
    </row>
    <row r="1507" spans="3:18">
      <c r="C1507" s="29">
        <v>37561</v>
      </c>
      <c r="D1507">
        <v>2002</v>
      </c>
      <c r="E1507">
        <v>11</v>
      </c>
      <c r="F1507" t="s">
        <v>10</v>
      </c>
      <c r="G1507" s="24">
        <v>0.76380000000000003</v>
      </c>
      <c r="H1507" s="24">
        <v>33.374839999999999</v>
      </c>
      <c r="I1507">
        <v>1.2</v>
      </c>
      <c r="J1507" s="23">
        <v>1</v>
      </c>
      <c r="K1507" s="32">
        <v>40.739237342066701</v>
      </c>
      <c r="L1507" s="46">
        <v>440.49019734206701</v>
      </c>
      <c r="M1507">
        <v>0</v>
      </c>
      <c r="N1507" s="46">
        <v>440.49019734206701</v>
      </c>
      <c r="O1507" s="33">
        <v>502.31285239194301</v>
      </c>
      <c r="P1507" s="33">
        <v>440.49019734206701</v>
      </c>
      <c r="Q1507" s="33">
        <v>0</v>
      </c>
      <c r="R1507" s="33">
        <v>61.822655049876602</v>
      </c>
    </row>
    <row r="1508" spans="3:18">
      <c r="C1508" s="29">
        <v>37591</v>
      </c>
      <c r="D1508">
        <v>2002</v>
      </c>
      <c r="E1508">
        <v>12</v>
      </c>
      <c r="F1508" t="s">
        <v>10</v>
      </c>
      <c r="G1508" s="24">
        <v>-4.0336400000000001</v>
      </c>
      <c r="H1508" s="24">
        <v>24.739447999999999</v>
      </c>
      <c r="I1508">
        <v>1.2</v>
      </c>
      <c r="J1508" s="23">
        <v>1.4</v>
      </c>
      <c r="K1508" s="32">
        <v>19.536317888790201</v>
      </c>
      <c r="L1508" s="46">
        <v>651.72495468879004</v>
      </c>
      <c r="M1508">
        <v>0</v>
      </c>
      <c r="N1508" s="46">
        <v>651.72495468879004</v>
      </c>
      <c r="O1508" s="33">
        <v>717.80343433979294</v>
      </c>
      <c r="P1508" s="33">
        <v>651.72495468879004</v>
      </c>
      <c r="Q1508" s="33">
        <v>0</v>
      </c>
      <c r="R1508" s="33">
        <v>66.078479651002795</v>
      </c>
    </row>
    <row r="1509" spans="3:18">
      <c r="C1509" s="29">
        <v>37622</v>
      </c>
      <c r="D1509">
        <v>2003</v>
      </c>
      <c r="E1509">
        <v>1</v>
      </c>
      <c r="F1509" t="s">
        <v>10</v>
      </c>
      <c r="G1509" s="24">
        <v>-9.5056799999999999</v>
      </c>
      <c r="H1509" s="24">
        <v>14.889775999999999</v>
      </c>
      <c r="I1509">
        <v>1.2</v>
      </c>
      <c r="J1509" s="23">
        <v>1.3</v>
      </c>
      <c r="K1509" s="32">
        <v>-14.4377530979691</v>
      </c>
      <c r="L1509" s="46">
        <v>649.42199410203102</v>
      </c>
      <c r="M1509">
        <v>0</v>
      </c>
      <c r="N1509" s="46">
        <v>649.42199410203102</v>
      </c>
      <c r="O1509" s="33">
        <v>717.43601401757303</v>
      </c>
      <c r="P1509" s="33">
        <v>649.42199410203102</v>
      </c>
      <c r="Q1509" s="33">
        <v>0</v>
      </c>
      <c r="R1509" s="33">
        <v>68.014019915542093</v>
      </c>
    </row>
    <row r="1510" spans="3:18">
      <c r="C1510" s="29">
        <v>37653</v>
      </c>
      <c r="D1510">
        <v>2003</v>
      </c>
      <c r="E1510">
        <v>2</v>
      </c>
      <c r="F1510" t="s">
        <v>10</v>
      </c>
      <c r="G1510" s="24">
        <v>-9.3040400000000005</v>
      </c>
      <c r="H1510" s="24">
        <v>15.252727999999999</v>
      </c>
      <c r="I1510">
        <v>1.2</v>
      </c>
      <c r="J1510" s="23">
        <v>1.25</v>
      </c>
      <c r="K1510" s="32">
        <v>33.839738466892697</v>
      </c>
      <c r="L1510" s="46">
        <v>669.44427846689302</v>
      </c>
      <c r="M1510">
        <v>0</v>
      </c>
      <c r="N1510" s="46">
        <v>669.44427846689302</v>
      </c>
      <c r="O1510" s="33">
        <v>725.325215564068</v>
      </c>
      <c r="P1510" s="33">
        <v>669.44427846689302</v>
      </c>
      <c r="Q1510" s="33">
        <v>0</v>
      </c>
      <c r="R1510" s="33">
        <v>55.880937097175099</v>
      </c>
    </row>
    <row r="1511" spans="3:18">
      <c r="C1511" s="29">
        <v>37681</v>
      </c>
      <c r="D1511">
        <v>2003</v>
      </c>
      <c r="E1511">
        <v>3</v>
      </c>
      <c r="F1511" t="s">
        <v>10</v>
      </c>
      <c r="G1511" s="24">
        <v>-2.8095599999999998</v>
      </c>
      <c r="H1511" s="24">
        <v>26.942792000000001</v>
      </c>
      <c r="I1511">
        <v>1.2</v>
      </c>
      <c r="J1511" s="23">
        <v>0.8</v>
      </c>
      <c r="K1511" s="32">
        <v>22.844010136198399</v>
      </c>
      <c r="L1511" s="46">
        <v>0</v>
      </c>
      <c r="M1511">
        <v>0</v>
      </c>
      <c r="N1511" s="46">
        <v>0</v>
      </c>
      <c r="O1511" s="33">
        <v>0</v>
      </c>
      <c r="P1511" s="33">
        <v>0</v>
      </c>
      <c r="Q1511" s="33">
        <v>0</v>
      </c>
      <c r="R1511" s="33">
        <v>0</v>
      </c>
    </row>
    <row r="1512" spans="3:18">
      <c r="C1512" s="29">
        <v>37712</v>
      </c>
      <c r="D1512">
        <v>2003</v>
      </c>
      <c r="E1512">
        <v>4</v>
      </c>
      <c r="F1512" t="s">
        <v>10</v>
      </c>
      <c r="G1512" s="24">
        <v>3.9449999999999998</v>
      </c>
      <c r="H1512" s="24">
        <v>39.100999999999999</v>
      </c>
      <c r="I1512">
        <v>1.2</v>
      </c>
      <c r="J1512" s="23">
        <v>0.7</v>
      </c>
      <c r="K1512" s="32">
        <v>9.2915823156761093</v>
      </c>
      <c r="L1512" s="46">
        <v>0</v>
      </c>
      <c r="M1512">
        <v>0</v>
      </c>
      <c r="N1512" s="46">
        <v>0</v>
      </c>
      <c r="O1512" s="33">
        <v>0</v>
      </c>
      <c r="P1512" s="33">
        <v>0</v>
      </c>
      <c r="Q1512" s="33">
        <v>0</v>
      </c>
      <c r="R1512" s="33">
        <v>0</v>
      </c>
    </row>
    <row r="1513" spans="3:18">
      <c r="C1513" s="29">
        <v>37742</v>
      </c>
      <c r="D1513">
        <v>2003</v>
      </c>
      <c r="E1513">
        <v>5</v>
      </c>
      <c r="F1513" t="s">
        <v>10</v>
      </c>
      <c r="G1513" s="24">
        <v>10.909280000000001</v>
      </c>
      <c r="H1513" s="24">
        <v>51.636704000000002</v>
      </c>
      <c r="I1513">
        <v>1.2</v>
      </c>
      <c r="J1513" s="23">
        <v>0.75</v>
      </c>
      <c r="K1513" s="32">
        <v>-4.02137240435452</v>
      </c>
      <c r="L1513" s="46">
        <v>0</v>
      </c>
      <c r="M1513">
        <v>3</v>
      </c>
      <c r="N1513" s="46">
        <v>3</v>
      </c>
      <c r="O1513" s="33">
        <v>3.19457043548553</v>
      </c>
      <c r="P1513" s="33">
        <v>3</v>
      </c>
      <c r="Q1513" s="33">
        <v>0</v>
      </c>
      <c r="R1513" s="33">
        <v>0.19457043548552599</v>
      </c>
    </row>
    <row r="1514" spans="3:18">
      <c r="C1514" s="29">
        <v>37773</v>
      </c>
      <c r="D1514">
        <v>2003</v>
      </c>
      <c r="E1514">
        <v>6</v>
      </c>
      <c r="F1514" t="s">
        <v>10</v>
      </c>
      <c r="G1514" s="24">
        <v>16.06316</v>
      </c>
      <c r="H1514" s="24">
        <v>60.913688</v>
      </c>
      <c r="I1514">
        <v>1.2</v>
      </c>
      <c r="J1514" s="23">
        <v>1.2</v>
      </c>
      <c r="K1514" s="32">
        <v>68.807996061074505</v>
      </c>
      <c r="L1514" s="46">
        <v>0</v>
      </c>
      <c r="M1514">
        <v>147</v>
      </c>
      <c r="N1514" s="46">
        <v>147</v>
      </c>
      <c r="O1514" s="33">
        <v>142.386772838398</v>
      </c>
      <c r="P1514" s="33">
        <v>142.386772838398</v>
      </c>
      <c r="Q1514" s="33">
        <v>0</v>
      </c>
      <c r="R1514" s="33">
        <v>0</v>
      </c>
    </row>
    <row r="1515" spans="3:18">
      <c r="C1515" s="29">
        <v>37803</v>
      </c>
      <c r="D1515">
        <v>2003</v>
      </c>
      <c r="E1515">
        <v>7</v>
      </c>
      <c r="F1515" t="s">
        <v>10</v>
      </c>
      <c r="G1515" s="24">
        <v>18.94172</v>
      </c>
      <c r="H1515" s="24">
        <v>66.095095999999998</v>
      </c>
      <c r="I1515">
        <v>1.2</v>
      </c>
      <c r="J1515" s="23">
        <v>1.35</v>
      </c>
      <c r="K1515" s="32">
        <v>3.6019869862529101</v>
      </c>
      <c r="L1515" s="46">
        <v>0</v>
      </c>
      <c r="M1515">
        <v>134</v>
      </c>
      <c r="N1515" s="46">
        <v>134</v>
      </c>
      <c r="O1515" s="33">
        <v>151.56082618186699</v>
      </c>
      <c r="P1515" s="33">
        <v>134</v>
      </c>
      <c r="Q1515" s="33">
        <v>0</v>
      </c>
      <c r="R1515" s="33">
        <v>17.560826181867</v>
      </c>
    </row>
    <row r="1516" spans="3:18">
      <c r="C1516" s="29">
        <v>37834</v>
      </c>
      <c r="D1516">
        <v>2003</v>
      </c>
      <c r="E1516">
        <v>8</v>
      </c>
      <c r="F1516" t="s">
        <v>10</v>
      </c>
      <c r="G1516" s="24">
        <v>19.359159999999999</v>
      </c>
      <c r="H1516" s="24">
        <v>66.846487999999994</v>
      </c>
      <c r="I1516">
        <v>1.2</v>
      </c>
      <c r="J1516" s="23">
        <v>1.25</v>
      </c>
      <c r="K1516" s="32">
        <v>-8.9806763365855193</v>
      </c>
      <c r="L1516" s="46">
        <v>0</v>
      </c>
      <c r="M1516">
        <v>117</v>
      </c>
      <c r="N1516" s="46">
        <v>117</v>
      </c>
      <c r="O1516" s="33">
        <v>120.67410128483699</v>
      </c>
      <c r="P1516" s="33">
        <v>117</v>
      </c>
      <c r="Q1516" s="33">
        <v>0</v>
      </c>
      <c r="R1516" s="33">
        <v>3.6741012848370498</v>
      </c>
    </row>
    <row r="1517" spans="3:18">
      <c r="C1517" s="29">
        <v>37865</v>
      </c>
      <c r="D1517">
        <v>2003</v>
      </c>
      <c r="E1517">
        <v>9</v>
      </c>
      <c r="F1517" t="s">
        <v>10</v>
      </c>
      <c r="G1517" s="24">
        <v>14.51516</v>
      </c>
      <c r="H1517" s="24">
        <v>58.127288</v>
      </c>
      <c r="I1517">
        <v>1.2</v>
      </c>
      <c r="J1517" s="23">
        <v>0.8</v>
      </c>
      <c r="K1517" s="32">
        <v>25.202592047815799</v>
      </c>
      <c r="L1517" s="46">
        <v>226.19160964781599</v>
      </c>
      <c r="M1517">
        <v>64</v>
      </c>
      <c r="N1517" s="46">
        <v>290.19160964781599</v>
      </c>
      <c r="O1517" s="33">
        <v>308.302346180717</v>
      </c>
      <c r="P1517" s="33">
        <v>290.19160964781599</v>
      </c>
      <c r="Q1517" s="33">
        <v>0</v>
      </c>
      <c r="R1517" s="33">
        <v>18.110736532901399</v>
      </c>
    </row>
    <row r="1518" spans="3:18">
      <c r="C1518" s="29">
        <v>37895</v>
      </c>
      <c r="D1518">
        <v>2003</v>
      </c>
      <c r="E1518">
        <v>10</v>
      </c>
      <c r="F1518" t="s">
        <v>10</v>
      </c>
      <c r="G1518" s="24">
        <v>7.5232799999999997</v>
      </c>
      <c r="H1518" s="24">
        <v>45.541904000000002</v>
      </c>
      <c r="I1518">
        <v>1.2</v>
      </c>
      <c r="J1518" s="23">
        <v>0.85</v>
      </c>
      <c r="K1518" s="32">
        <v>-66.236090537124397</v>
      </c>
      <c r="L1518" s="46">
        <v>211.50019906287599</v>
      </c>
      <c r="M1518">
        <v>0</v>
      </c>
      <c r="N1518" s="46">
        <v>211.50019906287599</v>
      </c>
      <c r="O1518" s="33">
        <v>245.22059664806201</v>
      </c>
      <c r="P1518" s="33">
        <v>211.50019906287599</v>
      </c>
      <c r="Q1518" s="33">
        <v>0</v>
      </c>
      <c r="R1518" s="33">
        <v>33.720397585186397</v>
      </c>
    </row>
    <row r="1519" spans="3:18">
      <c r="C1519" s="29">
        <v>37926</v>
      </c>
      <c r="D1519">
        <v>2003</v>
      </c>
      <c r="E1519">
        <v>11</v>
      </c>
      <c r="F1519" t="s">
        <v>10</v>
      </c>
      <c r="G1519" s="24">
        <v>0.47767999999999999</v>
      </c>
      <c r="H1519" s="24">
        <v>32.859824000000003</v>
      </c>
      <c r="I1519">
        <v>1.2</v>
      </c>
      <c r="J1519" s="23">
        <v>1</v>
      </c>
      <c r="K1519" s="32">
        <v>-56.968482865762098</v>
      </c>
      <c r="L1519" s="46">
        <v>345.872573134238</v>
      </c>
      <c r="M1519">
        <v>0</v>
      </c>
      <c r="N1519" s="46">
        <v>345.872573134238</v>
      </c>
      <c r="O1519" s="33">
        <v>369.82647642928202</v>
      </c>
      <c r="P1519" s="33">
        <v>345.872573134238</v>
      </c>
      <c r="Q1519" s="33">
        <v>0</v>
      </c>
      <c r="R1519" s="33">
        <v>23.953903295044199</v>
      </c>
    </row>
    <row r="1520" spans="3:18">
      <c r="C1520" s="29">
        <v>37956</v>
      </c>
      <c r="D1520">
        <v>2003</v>
      </c>
      <c r="E1520">
        <v>12</v>
      </c>
      <c r="F1520" t="s">
        <v>10</v>
      </c>
      <c r="G1520" s="24">
        <v>-3.8106</v>
      </c>
      <c r="H1520" s="24">
        <v>25.140920000000001</v>
      </c>
      <c r="I1520">
        <v>1.2</v>
      </c>
      <c r="J1520" s="23">
        <v>1.4</v>
      </c>
      <c r="K1520" s="32">
        <v>5.1758372132077799</v>
      </c>
      <c r="L1520" s="46">
        <v>633.99210921320798</v>
      </c>
      <c r="M1520">
        <v>0</v>
      </c>
      <c r="N1520" s="46">
        <v>633.99210921320798</v>
      </c>
      <c r="O1520" s="33">
        <v>676.11098301835204</v>
      </c>
      <c r="P1520" s="33">
        <v>633.99210921320798</v>
      </c>
      <c r="Q1520" s="33">
        <v>0</v>
      </c>
      <c r="R1520" s="33">
        <v>42.118873805144297</v>
      </c>
    </row>
    <row r="1521" spans="3:18">
      <c r="C1521" s="29">
        <v>37987</v>
      </c>
      <c r="D1521">
        <v>2004</v>
      </c>
      <c r="E1521">
        <v>1</v>
      </c>
      <c r="F1521" t="s">
        <v>10</v>
      </c>
      <c r="G1521" s="24">
        <v>-11.772880000000001</v>
      </c>
      <c r="H1521" s="24">
        <v>10.808816</v>
      </c>
      <c r="I1521">
        <v>1.2</v>
      </c>
      <c r="J1521" s="23">
        <v>1.3</v>
      </c>
      <c r="K1521" s="32">
        <v>63.551851838818799</v>
      </c>
      <c r="L1521" s="46">
        <v>759.243087038819</v>
      </c>
      <c r="M1521">
        <v>0</v>
      </c>
      <c r="N1521" s="46">
        <v>759.243087038819</v>
      </c>
      <c r="O1521" s="33">
        <v>939.72400370754701</v>
      </c>
      <c r="P1521" s="33">
        <v>759.243087038819</v>
      </c>
      <c r="Q1521" s="33">
        <v>0</v>
      </c>
      <c r="R1521" s="33">
        <v>180.48091666872801</v>
      </c>
    </row>
    <row r="1522" spans="3:18">
      <c r="C1522" s="29">
        <v>38018</v>
      </c>
      <c r="D1522">
        <v>2004</v>
      </c>
      <c r="E1522">
        <v>2</v>
      </c>
      <c r="F1522" t="s">
        <v>10</v>
      </c>
      <c r="G1522" s="24">
        <v>-5.9031599999999997</v>
      </c>
      <c r="H1522" s="24">
        <v>21.374312</v>
      </c>
      <c r="I1522">
        <v>1.2</v>
      </c>
      <c r="J1522" s="23">
        <v>1.25</v>
      </c>
      <c r="K1522" s="32">
        <v>-25.571618185248202</v>
      </c>
      <c r="L1522" s="46">
        <v>564.12104181475195</v>
      </c>
      <c r="M1522">
        <v>0</v>
      </c>
      <c r="N1522" s="46">
        <v>564.12104181475195</v>
      </c>
      <c r="O1522" s="33">
        <v>638.64577137813103</v>
      </c>
      <c r="P1522" s="33">
        <v>564.12104181475195</v>
      </c>
      <c r="Q1522" s="33">
        <v>0</v>
      </c>
      <c r="R1522" s="33">
        <v>74.524729563379793</v>
      </c>
    </row>
    <row r="1523" spans="3:18">
      <c r="C1523" s="29">
        <v>38047</v>
      </c>
      <c r="D1523">
        <v>2004</v>
      </c>
      <c r="E1523">
        <v>3</v>
      </c>
      <c r="F1523" t="s">
        <v>10</v>
      </c>
      <c r="G1523" s="24">
        <v>-6.676E-2</v>
      </c>
      <c r="H1523" s="24">
        <v>31.879832</v>
      </c>
      <c r="I1523">
        <v>1.2</v>
      </c>
      <c r="J1523" s="23">
        <v>0.8</v>
      </c>
      <c r="K1523" s="32">
        <v>-3.6202957546170298</v>
      </c>
      <c r="L1523" s="46">
        <v>0</v>
      </c>
      <c r="M1523">
        <v>0</v>
      </c>
      <c r="N1523" s="46">
        <v>0</v>
      </c>
      <c r="O1523" s="33">
        <v>0</v>
      </c>
      <c r="P1523" s="33">
        <v>0</v>
      </c>
      <c r="Q1523" s="33">
        <v>0</v>
      </c>
      <c r="R1523" s="33">
        <v>0</v>
      </c>
    </row>
    <row r="1524" spans="3:18">
      <c r="C1524" s="29">
        <v>38078</v>
      </c>
      <c r="D1524">
        <v>2004</v>
      </c>
      <c r="E1524">
        <v>4</v>
      </c>
      <c r="F1524" t="s">
        <v>10</v>
      </c>
      <c r="G1524" s="24">
        <v>5.6322400000000004</v>
      </c>
      <c r="H1524" s="24">
        <v>42.138032000000003</v>
      </c>
      <c r="I1524">
        <v>1.2</v>
      </c>
      <c r="J1524" s="23">
        <v>0.7</v>
      </c>
      <c r="K1524" s="32">
        <v>18.9942959487345</v>
      </c>
      <c r="L1524" s="46">
        <v>0</v>
      </c>
      <c r="M1524">
        <v>0</v>
      </c>
      <c r="N1524" s="46">
        <v>0</v>
      </c>
      <c r="O1524" s="33">
        <v>0</v>
      </c>
      <c r="P1524" s="33">
        <v>0</v>
      </c>
      <c r="Q1524" s="33">
        <v>0</v>
      </c>
      <c r="R1524" s="33">
        <v>0</v>
      </c>
    </row>
    <row r="1525" spans="3:18">
      <c r="C1525" s="29">
        <v>38108</v>
      </c>
      <c r="D1525">
        <v>2004</v>
      </c>
      <c r="E1525">
        <v>5</v>
      </c>
      <c r="F1525" t="s">
        <v>10</v>
      </c>
      <c r="G1525" s="24">
        <v>10.88584</v>
      </c>
      <c r="H1525" s="24">
        <v>51.594512000000002</v>
      </c>
      <c r="I1525">
        <v>1.2</v>
      </c>
      <c r="J1525" s="23">
        <v>0.75</v>
      </c>
      <c r="K1525" s="32">
        <v>41.719658268702901</v>
      </c>
      <c r="L1525" s="46">
        <v>0</v>
      </c>
      <c r="M1525">
        <v>49</v>
      </c>
      <c r="N1525" s="46">
        <v>49</v>
      </c>
      <c r="O1525" s="33">
        <v>51.790154732924201</v>
      </c>
      <c r="P1525" s="33">
        <v>49</v>
      </c>
      <c r="Q1525" s="33">
        <v>0</v>
      </c>
      <c r="R1525" s="33">
        <v>2.79015473292417</v>
      </c>
    </row>
    <row r="1526" spans="3:18">
      <c r="C1526" s="29">
        <v>38139</v>
      </c>
      <c r="D1526">
        <v>2004</v>
      </c>
      <c r="E1526">
        <v>6</v>
      </c>
      <c r="F1526" t="s">
        <v>10</v>
      </c>
      <c r="G1526" s="24">
        <v>15.1044</v>
      </c>
      <c r="H1526" s="24">
        <v>59.187919999999998</v>
      </c>
      <c r="I1526">
        <v>1.2</v>
      </c>
      <c r="J1526" s="23">
        <v>1.2</v>
      </c>
      <c r="K1526" s="32">
        <v>39.594851058925798</v>
      </c>
      <c r="L1526" s="46">
        <v>0</v>
      </c>
      <c r="M1526">
        <v>106</v>
      </c>
      <c r="N1526" s="46">
        <v>106</v>
      </c>
      <c r="O1526" s="33">
        <v>131.78103748383</v>
      </c>
      <c r="P1526" s="33">
        <v>106</v>
      </c>
      <c r="Q1526" s="33">
        <v>0</v>
      </c>
      <c r="R1526" s="33">
        <v>25.781037483829799</v>
      </c>
    </row>
    <row r="1527" spans="3:18">
      <c r="C1527" s="29">
        <v>38169</v>
      </c>
      <c r="D1527">
        <v>2004</v>
      </c>
      <c r="E1527">
        <v>7</v>
      </c>
      <c r="F1527" t="s">
        <v>10</v>
      </c>
      <c r="G1527" s="24">
        <v>18.54552</v>
      </c>
      <c r="H1527" s="24">
        <v>65.381935999999996</v>
      </c>
      <c r="I1527">
        <v>1.2</v>
      </c>
      <c r="J1527" s="23">
        <v>1.35</v>
      </c>
      <c r="K1527" s="32">
        <v>-6.5436014734242898</v>
      </c>
      <c r="L1527" s="46">
        <v>0</v>
      </c>
      <c r="M1527">
        <v>118</v>
      </c>
      <c r="N1527" s="46">
        <v>118</v>
      </c>
      <c r="O1527" s="33">
        <v>144.47298535775101</v>
      </c>
      <c r="P1527" s="33">
        <v>118</v>
      </c>
      <c r="Q1527" s="33">
        <v>0</v>
      </c>
      <c r="R1527" s="33">
        <v>26.472985357751099</v>
      </c>
    </row>
    <row r="1528" spans="3:18">
      <c r="C1528" s="29">
        <v>38200</v>
      </c>
      <c r="D1528">
        <v>2004</v>
      </c>
      <c r="E1528">
        <v>8</v>
      </c>
      <c r="F1528" t="s">
        <v>10</v>
      </c>
      <c r="G1528" s="24">
        <v>17.150600000000001</v>
      </c>
      <c r="H1528" s="24">
        <v>62.871079999999999</v>
      </c>
      <c r="I1528">
        <v>1.2</v>
      </c>
      <c r="J1528" s="23">
        <v>1.25</v>
      </c>
      <c r="K1528" s="32">
        <v>56.926182743245199</v>
      </c>
      <c r="L1528" s="46">
        <v>0</v>
      </c>
      <c r="M1528">
        <v>153</v>
      </c>
      <c r="N1528" s="46">
        <v>153</v>
      </c>
      <c r="O1528" s="33">
        <v>163.89660870332901</v>
      </c>
      <c r="P1528" s="33">
        <v>153</v>
      </c>
      <c r="Q1528" s="33">
        <v>0</v>
      </c>
      <c r="R1528" s="33">
        <v>10.896608703328599</v>
      </c>
    </row>
    <row r="1529" spans="3:18">
      <c r="C1529" s="29">
        <v>38231</v>
      </c>
      <c r="D1529">
        <v>2004</v>
      </c>
      <c r="E1529">
        <v>9</v>
      </c>
      <c r="F1529" t="s">
        <v>10</v>
      </c>
      <c r="G1529" s="24">
        <v>14.3466</v>
      </c>
      <c r="H1529" s="24">
        <v>57.823880000000003</v>
      </c>
      <c r="I1529">
        <v>1.2</v>
      </c>
      <c r="J1529" s="23">
        <v>0.8</v>
      </c>
      <c r="K1529" s="32">
        <v>-47.3125763555568</v>
      </c>
      <c r="L1529" s="46">
        <v>155.132799644443</v>
      </c>
      <c r="M1529">
        <v>0</v>
      </c>
      <c r="N1529" s="46">
        <v>155.132799644443</v>
      </c>
      <c r="O1529" s="33">
        <v>180.110457072911</v>
      </c>
      <c r="P1529" s="33">
        <v>155.132799644443</v>
      </c>
      <c r="Q1529" s="33">
        <v>0</v>
      </c>
      <c r="R1529" s="33">
        <v>24.977657428467701</v>
      </c>
    </row>
    <row r="1530" spans="3:18">
      <c r="C1530" s="29">
        <v>38261</v>
      </c>
      <c r="D1530">
        <v>2004</v>
      </c>
      <c r="E1530">
        <v>10</v>
      </c>
      <c r="F1530" t="s">
        <v>10</v>
      </c>
      <c r="G1530" s="24">
        <v>7.6301199999999998</v>
      </c>
      <c r="H1530" s="24">
        <v>45.734216000000004</v>
      </c>
      <c r="I1530">
        <v>1.2</v>
      </c>
      <c r="J1530" s="23">
        <v>0.85</v>
      </c>
      <c r="K1530" s="32">
        <v>8.7849804682019599</v>
      </c>
      <c r="L1530" s="46">
        <v>285.540478868202</v>
      </c>
      <c r="M1530">
        <v>0</v>
      </c>
      <c r="N1530" s="46">
        <v>285.540478868202</v>
      </c>
      <c r="O1530" s="33">
        <v>337.02682766308902</v>
      </c>
      <c r="P1530" s="33">
        <v>285.540478868202</v>
      </c>
      <c r="Q1530" s="33">
        <v>0</v>
      </c>
      <c r="R1530" s="33">
        <v>51.4863487948871</v>
      </c>
    </row>
    <row r="1531" spans="3:18">
      <c r="C1531" s="29">
        <v>38292</v>
      </c>
      <c r="D1531">
        <v>2004</v>
      </c>
      <c r="E1531">
        <v>11</v>
      </c>
      <c r="F1531" t="s">
        <v>10</v>
      </c>
      <c r="G1531" s="24">
        <v>2.0932400000000002</v>
      </c>
      <c r="H1531" s="24">
        <v>35.767831999999999</v>
      </c>
      <c r="I1531">
        <v>1.2</v>
      </c>
      <c r="J1531" s="23">
        <v>1</v>
      </c>
      <c r="K1531" s="32">
        <v>88.672978233423706</v>
      </c>
      <c r="L1531" s="46">
        <v>474.06598623342398</v>
      </c>
      <c r="M1531">
        <v>3</v>
      </c>
      <c r="N1531" s="46">
        <v>477.06598623342398</v>
      </c>
      <c r="O1531" s="33">
        <v>539.55229669783796</v>
      </c>
      <c r="P1531" s="33">
        <v>477.06598623342398</v>
      </c>
      <c r="Q1531" s="33">
        <v>0</v>
      </c>
      <c r="R1531" s="33">
        <v>62.486310464413897</v>
      </c>
    </row>
    <row r="1532" spans="3:18">
      <c r="C1532" s="29">
        <v>38322</v>
      </c>
      <c r="D1532">
        <v>2004</v>
      </c>
      <c r="E1532">
        <v>12</v>
      </c>
      <c r="F1532" t="s">
        <v>10</v>
      </c>
      <c r="G1532" s="24">
        <v>-5.6553199999999997</v>
      </c>
      <c r="H1532" s="24">
        <v>21.820423999999999</v>
      </c>
      <c r="I1532">
        <v>1.2</v>
      </c>
      <c r="J1532" s="23">
        <v>1.4</v>
      </c>
      <c r="K1532" s="32">
        <v>-12.9229954429382</v>
      </c>
      <c r="L1532" s="46">
        <v>643.78544295706195</v>
      </c>
      <c r="M1532">
        <v>0</v>
      </c>
      <c r="N1532" s="46">
        <v>643.78544295706195</v>
      </c>
      <c r="O1532" s="33">
        <v>679.258884583287</v>
      </c>
      <c r="P1532" s="33">
        <v>643.78544295706195</v>
      </c>
      <c r="Q1532" s="33">
        <v>0</v>
      </c>
      <c r="R1532" s="33">
        <v>35.473441626224897</v>
      </c>
    </row>
    <row r="1533" spans="3:18">
      <c r="C1533" s="29">
        <v>38353</v>
      </c>
      <c r="D1533">
        <v>2005</v>
      </c>
      <c r="E1533">
        <v>1</v>
      </c>
      <c r="F1533" t="s">
        <v>10</v>
      </c>
      <c r="G1533" s="24">
        <v>-9.5845599999999997</v>
      </c>
      <c r="H1533" s="24">
        <v>14.747792</v>
      </c>
      <c r="I1533">
        <v>1.2</v>
      </c>
      <c r="J1533" s="23">
        <v>1.3</v>
      </c>
      <c r="K1533" s="32">
        <v>15.4545390443866</v>
      </c>
      <c r="L1533" s="46">
        <v>680.42176144438702</v>
      </c>
      <c r="M1533">
        <v>0</v>
      </c>
      <c r="N1533" s="46">
        <v>680.42176144438702</v>
      </c>
      <c r="O1533" s="33">
        <v>772.13159687772804</v>
      </c>
      <c r="P1533" s="33">
        <v>680.42176144438702</v>
      </c>
      <c r="Q1533" s="33">
        <v>0</v>
      </c>
      <c r="R1533" s="33">
        <v>91.709835433341695</v>
      </c>
    </row>
    <row r="1534" spans="3:18">
      <c r="C1534" s="29">
        <v>38384</v>
      </c>
      <c r="D1534">
        <v>2005</v>
      </c>
      <c r="E1534">
        <v>2</v>
      </c>
      <c r="F1534" t="s">
        <v>10</v>
      </c>
      <c r="G1534" s="24">
        <v>-5.5955599999999999</v>
      </c>
      <c r="H1534" s="24">
        <v>21.927992</v>
      </c>
      <c r="I1534">
        <v>1.2</v>
      </c>
      <c r="J1534" s="23">
        <v>1.25</v>
      </c>
      <c r="K1534" s="32">
        <v>18.222745485640399</v>
      </c>
      <c r="L1534" s="46">
        <v>603.76280548564</v>
      </c>
      <c r="M1534">
        <v>0</v>
      </c>
      <c r="N1534" s="46">
        <v>603.76280548564</v>
      </c>
      <c r="O1534" s="33">
        <v>680.24155015920599</v>
      </c>
      <c r="P1534" s="33">
        <v>603.76280548564</v>
      </c>
      <c r="Q1534" s="33">
        <v>0</v>
      </c>
      <c r="R1534" s="33">
        <v>76.4787446735656</v>
      </c>
    </row>
    <row r="1535" spans="3:18">
      <c r="C1535" s="29">
        <v>38412</v>
      </c>
      <c r="D1535">
        <v>2005</v>
      </c>
      <c r="E1535">
        <v>3</v>
      </c>
      <c r="F1535" t="s">
        <v>10</v>
      </c>
      <c r="G1535" s="24">
        <v>-2.2325200000000001</v>
      </c>
      <c r="H1535" s="24">
        <v>27.981463999999999</v>
      </c>
      <c r="I1535">
        <v>1.2</v>
      </c>
      <c r="J1535" s="23">
        <v>0.8</v>
      </c>
      <c r="K1535" s="32">
        <v>-56.786119745947701</v>
      </c>
      <c r="L1535" s="46">
        <v>0</v>
      </c>
      <c r="M1535">
        <v>0</v>
      </c>
      <c r="N1535" s="46">
        <v>0</v>
      </c>
      <c r="O1535" s="33">
        <v>0</v>
      </c>
      <c r="P1535" s="33">
        <v>0</v>
      </c>
      <c r="Q1535" s="33">
        <v>0</v>
      </c>
      <c r="R1535" s="33">
        <v>0</v>
      </c>
    </row>
    <row r="1536" spans="3:18">
      <c r="C1536" s="29">
        <v>38443</v>
      </c>
      <c r="D1536">
        <v>2005</v>
      </c>
      <c r="E1536">
        <v>4</v>
      </c>
      <c r="F1536" t="s">
        <v>10</v>
      </c>
      <c r="G1536" s="24">
        <v>6.2172799999999997</v>
      </c>
      <c r="H1536" s="24">
        <v>43.191104000000003</v>
      </c>
      <c r="I1536">
        <v>1.2</v>
      </c>
      <c r="J1536" s="23">
        <v>0.7</v>
      </c>
      <c r="K1536" s="32">
        <v>21.973584040461301</v>
      </c>
      <c r="L1536" s="46">
        <v>0</v>
      </c>
      <c r="M1536">
        <v>0</v>
      </c>
      <c r="N1536" s="46">
        <v>0</v>
      </c>
      <c r="O1536" s="33">
        <v>0</v>
      </c>
      <c r="P1536" s="33">
        <v>0</v>
      </c>
      <c r="Q1536" s="33">
        <v>0</v>
      </c>
      <c r="R1536" s="33">
        <v>0</v>
      </c>
    </row>
    <row r="1537" spans="3:18">
      <c r="C1537" s="29">
        <v>38473</v>
      </c>
      <c r="D1537">
        <v>2005</v>
      </c>
      <c r="E1537">
        <v>5</v>
      </c>
      <c r="F1537" t="s">
        <v>10</v>
      </c>
      <c r="G1537" s="24">
        <v>10.55808</v>
      </c>
      <c r="H1537" s="24">
        <v>51.004544000000003</v>
      </c>
      <c r="I1537">
        <v>1.2</v>
      </c>
      <c r="J1537" s="23">
        <v>0.75</v>
      </c>
      <c r="K1537" s="32">
        <v>84.390223921730097</v>
      </c>
      <c r="L1537" s="46">
        <v>0</v>
      </c>
      <c r="M1537">
        <v>89</v>
      </c>
      <c r="N1537" s="46">
        <v>89</v>
      </c>
      <c r="O1537" s="33">
        <v>98.2733619297411</v>
      </c>
      <c r="P1537" s="33">
        <v>89</v>
      </c>
      <c r="Q1537" s="33">
        <v>0</v>
      </c>
      <c r="R1537" s="33">
        <v>9.2733619297410907</v>
      </c>
    </row>
    <row r="1538" spans="3:18">
      <c r="C1538" s="29">
        <v>38504</v>
      </c>
      <c r="D1538">
        <v>2005</v>
      </c>
      <c r="E1538">
        <v>6</v>
      </c>
      <c r="F1538" t="s">
        <v>10</v>
      </c>
      <c r="G1538" s="24">
        <v>17.616440000000001</v>
      </c>
      <c r="H1538" s="24">
        <v>63.709592000000001</v>
      </c>
      <c r="I1538">
        <v>1.2</v>
      </c>
      <c r="J1538" s="23">
        <v>1.2</v>
      </c>
      <c r="K1538" s="32">
        <v>21.645081667822598</v>
      </c>
      <c r="L1538" s="46">
        <v>0</v>
      </c>
      <c r="M1538">
        <v>120</v>
      </c>
      <c r="N1538" s="46">
        <v>120</v>
      </c>
      <c r="O1538" s="33">
        <v>125.389877454204</v>
      </c>
      <c r="P1538" s="33">
        <v>120</v>
      </c>
      <c r="Q1538" s="33">
        <v>0</v>
      </c>
      <c r="R1538" s="33">
        <v>5.3898774542038597</v>
      </c>
    </row>
    <row r="1539" spans="3:18">
      <c r="C1539" s="29">
        <v>38534</v>
      </c>
      <c r="D1539">
        <v>2005</v>
      </c>
      <c r="E1539">
        <v>7</v>
      </c>
      <c r="F1539" t="s">
        <v>10</v>
      </c>
      <c r="G1539" s="24">
        <v>19.52112</v>
      </c>
      <c r="H1539" s="24">
        <v>67.138015999999993</v>
      </c>
      <c r="I1539">
        <v>1.2</v>
      </c>
      <c r="J1539" s="23">
        <v>1.35</v>
      </c>
      <c r="K1539" s="32">
        <v>-19.2959156289043</v>
      </c>
      <c r="L1539" s="46">
        <v>0</v>
      </c>
      <c r="M1539">
        <v>120</v>
      </c>
      <c r="N1539" s="46">
        <v>120</v>
      </c>
      <c r="O1539" s="33">
        <v>129.79423422973201</v>
      </c>
      <c r="P1539" s="33">
        <v>120</v>
      </c>
      <c r="Q1539" s="33">
        <v>0</v>
      </c>
      <c r="R1539" s="33">
        <v>9.7942342297323304</v>
      </c>
    </row>
    <row r="1540" spans="3:18">
      <c r="C1540" s="29">
        <v>38565</v>
      </c>
      <c r="D1540">
        <v>2005</v>
      </c>
      <c r="E1540">
        <v>8</v>
      </c>
      <c r="F1540" t="s">
        <v>10</v>
      </c>
      <c r="G1540" s="24">
        <v>18.725480000000001</v>
      </c>
      <c r="H1540" s="24">
        <v>65.705864000000005</v>
      </c>
      <c r="I1540">
        <v>1.2</v>
      </c>
      <c r="J1540" s="23">
        <v>1.25</v>
      </c>
      <c r="K1540" s="32">
        <v>-20.630884193201801</v>
      </c>
      <c r="L1540" s="46">
        <v>0</v>
      </c>
      <c r="M1540">
        <v>97</v>
      </c>
      <c r="N1540" s="46">
        <v>97</v>
      </c>
      <c r="O1540" s="33">
        <v>89.424237678740397</v>
      </c>
      <c r="P1540" s="33">
        <v>89.424237678740397</v>
      </c>
      <c r="Q1540" s="33">
        <v>0</v>
      </c>
      <c r="R1540" s="33">
        <v>0</v>
      </c>
    </row>
    <row r="1541" spans="3:18">
      <c r="C1541" s="29">
        <v>38596</v>
      </c>
      <c r="D1541">
        <v>2005</v>
      </c>
      <c r="E1541">
        <v>9</v>
      </c>
      <c r="F1541" t="s">
        <v>10</v>
      </c>
      <c r="G1541" s="24">
        <v>14.94384</v>
      </c>
      <c r="H1541" s="24">
        <v>58.898912000000003</v>
      </c>
      <c r="I1541">
        <v>1.2</v>
      </c>
      <c r="J1541" s="23">
        <v>0.8</v>
      </c>
      <c r="K1541" s="32">
        <v>69.788961892099607</v>
      </c>
      <c r="L1541" s="46">
        <v>267.07418429210003</v>
      </c>
      <c r="M1541">
        <v>113</v>
      </c>
      <c r="N1541" s="46">
        <v>380.07418429210003</v>
      </c>
      <c r="O1541" s="33">
        <v>469.02717783763399</v>
      </c>
      <c r="P1541" s="33">
        <v>380.07418429210003</v>
      </c>
      <c r="Q1541" s="33">
        <v>0</v>
      </c>
      <c r="R1541" s="33">
        <v>88.952993545534298</v>
      </c>
    </row>
    <row r="1542" spans="3:18">
      <c r="C1542" s="29">
        <v>38626</v>
      </c>
      <c r="D1542">
        <v>2005</v>
      </c>
      <c r="E1542">
        <v>10</v>
      </c>
      <c r="F1542" t="s">
        <v>10</v>
      </c>
      <c r="G1542" s="24">
        <v>8.5850799999999996</v>
      </c>
      <c r="H1542" s="24">
        <v>47.453144000000002</v>
      </c>
      <c r="I1542">
        <v>1.2</v>
      </c>
      <c r="J1542" s="23">
        <v>0.85</v>
      </c>
      <c r="K1542" s="32">
        <v>5.43775082168548</v>
      </c>
      <c r="L1542" s="46">
        <v>273.426716421685</v>
      </c>
      <c r="M1542">
        <v>0</v>
      </c>
      <c r="N1542" s="46">
        <v>273.426716421685</v>
      </c>
      <c r="O1542" s="33">
        <v>263.82489231622401</v>
      </c>
      <c r="P1542" s="33">
        <v>263.82489231622401</v>
      </c>
      <c r="Q1542" s="33">
        <v>0</v>
      </c>
      <c r="R1542" s="33">
        <v>0</v>
      </c>
    </row>
    <row r="1543" spans="3:18">
      <c r="C1543" s="29">
        <v>38657</v>
      </c>
      <c r="D1543">
        <v>2005</v>
      </c>
      <c r="E1543">
        <v>11</v>
      </c>
      <c r="F1543" t="s">
        <v>10</v>
      </c>
      <c r="G1543" s="24">
        <v>2.0920800000000002</v>
      </c>
      <c r="H1543" s="24">
        <v>35.765743999999998</v>
      </c>
      <c r="I1543">
        <v>1.2</v>
      </c>
      <c r="J1543" s="23">
        <v>1</v>
      </c>
      <c r="K1543" s="32">
        <v>-48.846746070306899</v>
      </c>
      <c r="L1543" s="46">
        <v>336.55878992969298</v>
      </c>
      <c r="M1543">
        <v>0</v>
      </c>
      <c r="N1543" s="46">
        <v>336.55878992969298</v>
      </c>
      <c r="O1543" s="33">
        <v>381.889303084971</v>
      </c>
      <c r="P1543" s="33">
        <v>336.55878992969298</v>
      </c>
      <c r="Q1543" s="33">
        <v>0</v>
      </c>
      <c r="R1543" s="33">
        <v>45.330513155278098</v>
      </c>
    </row>
    <row r="1544" spans="3:18">
      <c r="C1544" s="29">
        <v>38687</v>
      </c>
      <c r="D1544">
        <v>2005</v>
      </c>
      <c r="E1544">
        <v>12</v>
      </c>
      <c r="F1544" t="s">
        <v>10</v>
      </c>
      <c r="G1544" s="24">
        <v>-5.0671600000000003</v>
      </c>
      <c r="H1544" s="24">
        <v>22.879111999999999</v>
      </c>
      <c r="I1544">
        <v>1.2</v>
      </c>
      <c r="J1544" s="23">
        <v>1.4</v>
      </c>
      <c r="K1544" s="32">
        <v>-31.561514798585701</v>
      </c>
      <c r="L1544" s="46">
        <v>616.25394440141395</v>
      </c>
      <c r="M1544">
        <v>0</v>
      </c>
      <c r="N1544" s="46">
        <v>616.25394440141395</v>
      </c>
      <c r="O1544" s="33">
        <v>707.04135877956605</v>
      </c>
      <c r="P1544" s="33">
        <v>616.25394440141395</v>
      </c>
      <c r="Q1544" s="33">
        <v>0</v>
      </c>
      <c r="R1544" s="33">
        <v>90.787414378151993</v>
      </c>
    </row>
    <row r="1545" spans="3:18">
      <c r="C1545" s="29">
        <v>38718</v>
      </c>
      <c r="D1545">
        <v>2006</v>
      </c>
      <c r="E1545">
        <v>1</v>
      </c>
      <c r="F1545" t="s">
        <v>10</v>
      </c>
      <c r="G1545" s="24">
        <v>-2.8276400000000002</v>
      </c>
      <c r="H1545" s="24">
        <v>26.910247999999999</v>
      </c>
      <c r="I1545">
        <v>1.2</v>
      </c>
      <c r="J1545" s="23">
        <v>1.3</v>
      </c>
      <c r="K1545" s="32">
        <v>4.9439633003930004</v>
      </c>
      <c r="L1545" s="46">
        <v>575.04402890039296</v>
      </c>
      <c r="M1545">
        <v>0</v>
      </c>
      <c r="N1545" s="46">
        <v>575.04402890039296</v>
      </c>
      <c r="O1545" s="33">
        <v>580.98803514298095</v>
      </c>
      <c r="P1545" s="33">
        <v>575.04402890039296</v>
      </c>
      <c r="Q1545" s="33">
        <v>0</v>
      </c>
      <c r="R1545" s="33">
        <v>5.9440062425878804</v>
      </c>
    </row>
    <row r="1546" spans="3:18">
      <c r="C1546" s="29">
        <v>38749</v>
      </c>
      <c r="D1546">
        <v>2006</v>
      </c>
      <c r="E1546">
        <v>2</v>
      </c>
      <c r="F1546" t="s">
        <v>10</v>
      </c>
      <c r="G1546" s="24">
        <v>-6.3773600000000004</v>
      </c>
      <c r="H1546" s="24">
        <v>20.520752000000002</v>
      </c>
      <c r="I1546">
        <v>1.2</v>
      </c>
      <c r="J1546" s="23">
        <v>1.25</v>
      </c>
      <c r="K1546" s="32">
        <v>-115.01147882874599</v>
      </c>
      <c r="L1546" s="46">
        <v>481.08288117125397</v>
      </c>
      <c r="M1546">
        <v>0</v>
      </c>
      <c r="N1546" s="46">
        <v>481.08288117125397</v>
      </c>
      <c r="O1546" s="33">
        <v>509.29781330572399</v>
      </c>
      <c r="P1546" s="33">
        <v>481.08288117125397</v>
      </c>
      <c r="Q1546" s="33">
        <v>0</v>
      </c>
      <c r="R1546" s="33">
        <v>28.2149321344695</v>
      </c>
    </row>
    <row r="1547" spans="3:18">
      <c r="C1547" s="29">
        <v>38777</v>
      </c>
      <c r="D1547">
        <v>2006</v>
      </c>
      <c r="E1547">
        <v>3</v>
      </c>
      <c r="F1547" t="s">
        <v>10</v>
      </c>
      <c r="G1547" s="24">
        <v>-1.42116</v>
      </c>
      <c r="H1547" s="24">
        <v>29.441911999999999</v>
      </c>
      <c r="I1547">
        <v>1.2</v>
      </c>
      <c r="J1547" s="23">
        <v>0.8</v>
      </c>
      <c r="K1547" s="32">
        <v>-13.335285397676801</v>
      </c>
      <c r="L1547" s="46">
        <v>0</v>
      </c>
      <c r="M1547">
        <v>0</v>
      </c>
      <c r="N1547" s="46">
        <v>0</v>
      </c>
      <c r="O1547" s="33">
        <v>0</v>
      </c>
      <c r="P1547" s="33">
        <v>0</v>
      </c>
      <c r="Q1547" s="33">
        <v>0</v>
      </c>
      <c r="R1547" s="33">
        <v>0</v>
      </c>
    </row>
    <row r="1548" spans="3:18">
      <c r="C1548" s="29">
        <v>38808</v>
      </c>
      <c r="D1548">
        <v>2006</v>
      </c>
      <c r="E1548">
        <v>4</v>
      </c>
      <c r="F1548" t="s">
        <v>10</v>
      </c>
      <c r="G1548" s="24">
        <v>6.7909199999999998</v>
      </c>
      <c r="H1548" s="24">
        <v>44.223655999999998</v>
      </c>
      <c r="I1548">
        <v>1.2</v>
      </c>
      <c r="J1548" s="23">
        <v>0.7</v>
      </c>
      <c r="K1548" s="32">
        <v>-29.056058303804601</v>
      </c>
      <c r="L1548" s="46">
        <v>0</v>
      </c>
      <c r="M1548">
        <v>0</v>
      </c>
      <c r="N1548" s="46">
        <v>0</v>
      </c>
      <c r="O1548" s="33">
        <v>0</v>
      </c>
      <c r="P1548" s="33">
        <v>0</v>
      </c>
      <c r="Q1548" s="33">
        <v>0</v>
      </c>
      <c r="R1548" s="33">
        <v>0</v>
      </c>
    </row>
    <row r="1549" spans="3:18">
      <c r="C1549" s="29">
        <v>38838</v>
      </c>
      <c r="D1549">
        <v>2006</v>
      </c>
      <c r="E1549">
        <v>5</v>
      </c>
      <c r="F1549" t="s">
        <v>10</v>
      </c>
      <c r="G1549" s="24">
        <v>12.39324</v>
      </c>
      <c r="H1549" s="24">
        <v>54.307831999999998</v>
      </c>
      <c r="I1549">
        <v>1.2</v>
      </c>
      <c r="J1549" s="23">
        <v>0.75</v>
      </c>
      <c r="K1549" s="32">
        <v>85.143172482027893</v>
      </c>
      <c r="L1549" s="46">
        <v>0</v>
      </c>
      <c r="M1549">
        <v>105</v>
      </c>
      <c r="N1549" s="46">
        <v>105</v>
      </c>
      <c r="O1549" s="33">
        <v>113.92271952758</v>
      </c>
      <c r="P1549" s="33">
        <v>105</v>
      </c>
      <c r="Q1549" s="33">
        <v>0</v>
      </c>
      <c r="R1549" s="33">
        <v>8.9227195275796607</v>
      </c>
    </row>
    <row r="1550" spans="3:18">
      <c r="C1550" s="29">
        <v>38869</v>
      </c>
      <c r="D1550">
        <v>2006</v>
      </c>
      <c r="E1550">
        <v>6</v>
      </c>
      <c r="F1550" t="s">
        <v>10</v>
      </c>
      <c r="G1550" s="24">
        <v>16.81972</v>
      </c>
      <c r="H1550" s="24">
        <v>62.275495999999997</v>
      </c>
      <c r="I1550">
        <v>1.2</v>
      </c>
      <c r="J1550" s="23">
        <v>1.2</v>
      </c>
      <c r="K1550" s="32">
        <v>37.4885090746535</v>
      </c>
      <c r="L1550" s="46">
        <v>0</v>
      </c>
      <c r="M1550">
        <v>126</v>
      </c>
      <c r="N1550" s="46">
        <v>126</v>
      </c>
      <c r="O1550" s="33">
        <v>145.02628080843101</v>
      </c>
      <c r="P1550" s="33">
        <v>126</v>
      </c>
      <c r="Q1550" s="33">
        <v>0</v>
      </c>
      <c r="R1550" s="33">
        <v>19.026280808431199</v>
      </c>
    </row>
    <row r="1551" spans="3:18">
      <c r="C1551" s="29">
        <v>38899</v>
      </c>
      <c r="D1551">
        <v>2006</v>
      </c>
      <c r="E1551">
        <v>7</v>
      </c>
      <c r="F1551" t="s">
        <v>10</v>
      </c>
      <c r="G1551" s="24">
        <v>20.201519999999999</v>
      </c>
      <c r="H1551" s="24">
        <v>68.362735999999998</v>
      </c>
      <c r="I1551">
        <v>1.2</v>
      </c>
      <c r="J1551" s="23">
        <v>1.35</v>
      </c>
      <c r="K1551" s="32">
        <v>4.7219104585368097</v>
      </c>
      <c r="L1551" s="46">
        <v>0</v>
      </c>
      <c r="M1551">
        <v>153</v>
      </c>
      <c r="N1551" s="46">
        <v>153</v>
      </c>
      <c r="O1551" s="33">
        <v>188.57505466184901</v>
      </c>
      <c r="P1551" s="33">
        <v>153</v>
      </c>
      <c r="Q1551" s="33">
        <v>0</v>
      </c>
      <c r="R1551" s="33">
        <v>35.575054661848498</v>
      </c>
    </row>
    <row r="1552" spans="3:18">
      <c r="C1552" s="29">
        <v>38930</v>
      </c>
      <c r="D1552">
        <v>2006</v>
      </c>
      <c r="E1552">
        <v>8</v>
      </c>
      <c r="F1552" t="s">
        <v>10</v>
      </c>
      <c r="G1552" s="24">
        <v>18.009720000000002</v>
      </c>
      <c r="H1552" s="24">
        <v>64.417496</v>
      </c>
      <c r="I1552">
        <v>1.2</v>
      </c>
      <c r="J1552" s="23">
        <v>1.25</v>
      </c>
      <c r="K1552" s="32">
        <v>55.8757018198136</v>
      </c>
      <c r="L1552" s="46">
        <v>0</v>
      </c>
      <c r="M1552">
        <v>164</v>
      </c>
      <c r="N1552" s="46">
        <v>164</v>
      </c>
      <c r="O1552" s="33">
        <v>205.53483378324501</v>
      </c>
      <c r="P1552" s="33">
        <v>164</v>
      </c>
      <c r="Q1552" s="33">
        <v>0</v>
      </c>
      <c r="R1552" s="33">
        <v>41.534833783244899</v>
      </c>
    </row>
    <row r="1553" spans="3:18">
      <c r="C1553" s="29">
        <v>38961</v>
      </c>
      <c r="D1553">
        <v>2006</v>
      </c>
      <c r="E1553">
        <v>9</v>
      </c>
      <c r="F1553" t="s">
        <v>10</v>
      </c>
      <c r="G1553" s="24">
        <v>13.60952</v>
      </c>
      <c r="H1553" s="24">
        <v>56.497135999999998</v>
      </c>
      <c r="I1553">
        <v>1.2</v>
      </c>
      <c r="J1553" s="23">
        <v>0.8</v>
      </c>
      <c r="K1553" s="32">
        <v>-30.769232406236199</v>
      </c>
      <c r="L1553" s="46">
        <v>178.04451479376399</v>
      </c>
      <c r="M1553">
        <v>0</v>
      </c>
      <c r="N1553" s="46">
        <v>178.04451479376399</v>
      </c>
      <c r="O1553" s="33">
        <v>183.12798354888699</v>
      </c>
      <c r="P1553" s="33">
        <v>178.04451479376399</v>
      </c>
      <c r="Q1553" s="33">
        <v>0</v>
      </c>
      <c r="R1553" s="33">
        <v>5.0834687551233602</v>
      </c>
    </row>
    <row r="1554" spans="3:18">
      <c r="C1554" s="29">
        <v>38991</v>
      </c>
      <c r="D1554">
        <v>2006</v>
      </c>
      <c r="E1554">
        <v>10</v>
      </c>
      <c r="F1554" t="s">
        <v>10</v>
      </c>
      <c r="G1554" s="24">
        <v>6.4396000000000004</v>
      </c>
      <c r="H1554" s="24">
        <v>43.591279999999998</v>
      </c>
      <c r="I1554">
        <v>1.2</v>
      </c>
      <c r="J1554" s="23">
        <v>0.85</v>
      </c>
      <c r="K1554" s="32">
        <v>134.67381806888</v>
      </c>
      <c r="L1554" s="46">
        <v>422.35829006888002</v>
      </c>
      <c r="M1554">
        <v>102</v>
      </c>
      <c r="N1554" s="46">
        <v>524.35829006888002</v>
      </c>
      <c r="O1554" s="33">
        <v>562.21890683150798</v>
      </c>
      <c r="P1554" s="33">
        <v>524.35829006888002</v>
      </c>
      <c r="Q1554" s="33">
        <v>0</v>
      </c>
      <c r="R1554" s="33">
        <v>37.860616762627998</v>
      </c>
    </row>
    <row r="1555" spans="3:18">
      <c r="C1555" s="29">
        <v>39022</v>
      </c>
      <c r="D1555">
        <v>2006</v>
      </c>
      <c r="E1555">
        <v>11</v>
      </c>
      <c r="F1555" t="s">
        <v>10</v>
      </c>
      <c r="G1555" s="24">
        <v>1.5828</v>
      </c>
      <c r="H1555" s="24">
        <v>34.849040000000002</v>
      </c>
      <c r="I1555">
        <v>1.2</v>
      </c>
      <c r="J1555" s="23">
        <v>1</v>
      </c>
      <c r="K1555" s="32">
        <v>144.72365279958299</v>
      </c>
      <c r="L1555" s="46">
        <v>535.62941279958295</v>
      </c>
      <c r="M1555">
        <v>54</v>
      </c>
      <c r="N1555" s="46">
        <v>589.62941279958295</v>
      </c>
      <c r="O1555" s="33">
        <v>664.664657565585</v>
      </c>
      <c r="P1555" s="33">
        <v>589.62941279958295</v>
      </c>
      <c r="Q1555" s="33">
        <v>0</v>
      </c>
      <c r="R1555" s="33">
        <v>75.035244766002094</v>
      </c>
    </row>
    <row r="1556" spans="3:18">
      <c r="C1556" s="29">
        <v>39052</v>
      </c>
      <c r="D1556">
        <v>2006</v>
      </c>
      <c r="E1556">
        <v>12</v>
      </c>
      <c r="F1556" t="s">
        <v>10</v>
      </c>
      <c r="G1556" s="24">
        <v>-2.0052400000000001</v>
      </c>
      <c r="H1556" s="24">
        <v>28.390567999999998</v>
      </c>
      <c r="I1556">
        <v>1.2</v>
      </c>
      <c r="J1556" s="23">
        <v>1.4</v>
      </c>
      <c r="K1556" s="32">
        <v>-41.1694366526227</v>
      </c>
      <c r="L1556" s="46">
        <v>560.349792147377</v>
      </c>
      <c r="M1556">
        <v>0</v>
      </c>
      <c r="N1556" s="46">
        <v>560.349792147377</v>
      </c>
      <c r="O1556" s="33">
        <v>660.959295672184</v>
      </c>
      <c r="P1556" s="33">
        <v>560.349792147377</v>
      </c>
      <c r="Q1556" s="33">
        <v>0</v>
      </c>
      <c r="R1556" s="33">
        <v>100.609503524807</v>
      </c>
    </row>
    <row r="1557" spans="3:18">
      <c r="C1557" s="29">
        <v>39083</v>
      </c>
      <c r="D1557">
        <v>2007</v>
      </c>
      <c r="E1557">
        <v>1</v>
      </c>
      <c r="F1557" t="s">
        <v>10</v>
      </c>
      <c r="G1557" s="24">
        <v>-6.3170000000000002</v>
      </c>
      <c r="H1557" s="24">
        <v>20.6294</v>
      </c>
      <c r="I1557">
        <v>1.2</v>
      </c>
      <c r="J1557" s="23">
        <v>1.3</v>
      </c>
      <c r="K1557" s="32">
        <v>82.125306836406693</v>
      </c>
      <c r="L1557" s="46">
        <v>701.21598683640696</v>
      </c>
      <c r="M1557">
        <v>0</v>
      </c>
      <c r="N1557" s="46">
        <v>701.21598683640696</v>
      </c>
      <c r="O1557" s="33">
        <v>710.87152957027399</v>
      </c>
      <c r="P1557" s="33">
        <v>701.21598683640696</v>
      </c>
      <c r="Q1557" s="33">
        <v>0</v>
      </c>
      <c r="R1557" s="33">
        <v>9.6555427338676107</v>
      </c>
    </row>
    <row r="1558" spans="3:18">
      <c r="C1558" s="29">
        <v>39114</v>
      </c>
      <c r="D1558">
        <v>2007</v>
      </c>
      <c r="E1558">
        <v>2</v>
      </c>
      <c r="F1558" t="s">
        <v>10</v>
      </c>
      <c r="G1558" s="24">
        <v>-9.4195200000000003</v>
      </c>
      <c r="H1558" s="24">
        <v>15.044864</v>
      </c>
      <c r="I1558">
        <v>1.2</v>
      </c>
      <c r="J1558" s="23">
        <v>1.25</v>
      </c>
      <c r="K1558" s="32">
        <v>-7.7956757762514401</v>
      </c>
      <c r="L1558" s="46">
        <v>629.36784422374899</v>
      </c>
      <c r="M1558">
        <v>0</v>
      </c>
      <c r="N1558" s="46">
        <v>629.36784422374899</v>
      </c>
      <c r="O1558" s="33">
        <v>740.01456367887295</v>
      </c>
      <c r="P1558" s="33">
        <v>629.36784422374899</v>
      </c>
      <c r="Q1558" s="33">
        <v>0</v>
      </c>
      <c r="R1558" s="33">
        <v>110.646719455124</v>
      </c>
    </row>
    <row r="1559" spans="3:18">
      <c r="C1559" s="29">
        <v>39142</v>
      </c>
      <c r="D1559">
        <v>2007</v>
      </c>
      <c r="E1559">
        <v>3</v>
      </c>
      <c r="F1559" t="s">
        <v>10</v>
      </c>
      <c r="G1559" s="24">
        <v>-1.15968</v>
      </c>
      <c r="H1559" s="24">
        <v>29.912576000000001</v>
      </c>
      <c r="I1559">
        <v>1.2</v>
      </c>
      <c r="J1559" s="23">
        <v>0.8</v>
      </c>
      <c r="K1559" s="32">
        <v>-4.12000284750353</v>
      </c>
      <c r="L1559" s="46">
        <v>0</v>
      </c>
      <c r="M1559">
        <v>0</v>
      </c>
      <c r="N1559" s="46">
        <v>0</v>
      </c>
      <c r="O1559" s="33">
        <v>0</v>
      </c>
      <c r="P1559" s="33">
        <v>0</v>
      </c>
      <c r="Q1559" s="33">
        <v>0</v>
      </c>
      <c r="R1559" s="33">
        <v>0</v>
      </c>
    </row>
    <row r="1560" spans="3:18">
      <c r="C1560" s="29">
        <v>39173</v>
      </c>
      <c r="D1560">
        <v>2007</v>
      </c>
      <c r="E1560">
        <v>4</v>
      </c>
      <c r="F1560" t="s">
        <v>10</v>
      </c>
      <c r="G1560" s="24">
        <v>4.4335199999999997</v>
      </c>
      <c r="H1560" s="24">
        <v>39.980336000000001</v>
      </c>
      <c r="I1560">
        <v>1.2</v>
      </c>
      <c r="J1560" s="23">
        <v>0.7</v>
      </c>
      <c r="K1560" s="32">
        <v>-89.200374424549295</v>
      </c>
      <c r="L1560" s="46">
        <v>0</v>
      </c>
      <c r="M1560">
        <v>0</v>
      </c>
      <c r="N1560" s="46">
        <v>0</v>
      </c>
      <c r="O1560" s="33">
        <v>0</v>
      </c>
      <c r="P1560" s="33">
        <v>0</v>
      </c>
      <c r="Q1560" s="33">
        <v>0</v>
      </c>
      <c r="R1560" s="33">
        <v>0</v>
      </c>
    </row>
    <row r="1561" spans="3:18">
      <c r="C1561" s="29">
        <v>39203</v>
      </c>
      <c r="D1561">
        <v>2007</v>
      </c>
      <c r="E1561">
        <v>5</v>
      </c>
      <c r="F1561" t="s">
        <v>10</v>
      </c>
      <c r="G1561" s="24">
        <v>11.869440000000001</v>
      </c>
      <c r="H1561" s="24">
        <v>53.364992000000001</v>
      </c>
      <c r="I1561">
        <v>1.2</v>
      </c>
      <c r="J1561" s="23">
        <v>0.75</v>
      </c>
      <c r="K1561" s="32">
        <v>9.0028505803958403</v>
      </c>
      <c r="L1561" s="46">
        <v>0</v>
      </c>
      <c r="M1561">
        <v>24</v>
      </c>
      <c r="N1561" s="46">
        <v>24</v>
      </c>
      <c r="O1561" s="33">
        <v>23.806444203864999</v>
      </c>
      <c r="P1561" s="33">
        <v>23.806444203864999</v>
      </c>
      <c r="Q1561" s="33">
        <v>0</v>
      </c>
      <c r="R1561" s="33">
        <v>0</v>
      </c>
    </row>
    <row r="1562" spans="3:18">
      <c r="C1562" s="29">
        <v>39234</v>
      </c>
      <c r="D1562">
        <v>2007</v>
      </c>
      <c r="E1562">
        <v>6</v>
      </c>
      <c r="F1562" t="s">
        <v>10</v>
      </c>
      <c r="G1562" s="24">
        <v>16.61768</v>
      </c>
      <c r="H1562" s="24">
        <v>61.911824000000003</v>
      </c>
      <c r="I1562">
        <v>1.2</v>
      </c>
      <c r="J1562" s="23">
        <v>1.2</v>
      </c>
      <c r="K1562" s="32">
        <v>-13.935370360929999</v>
      </c>
      <c r="L1562" s="46">
        <v>0</v>
      </c>
      <c r="M1562">
        <v>72</v>
      </c>
      <c r="N1562" s="46">
        <v>72</v>
      </c>
      <c r="O1562" s="33">
        <v>74.044041095444797</v>
      </c>
      <c r="P1562" s="33">
        <v>72</v>
      </c>
      <c r="Q1562" s="33">
        <v>0</v>
      </c>
      <c r="R1562" s="33">
        <v>2.04404109544484</v>
      </c>
    </row>
    <row r="1563" spans="3:18">
      <c r="C1563" s="29">
        <v>39264</v>
      </c>
      <c r="D1563">
        <v>2007</v>
      </c>
      <c r="E1563">
        <v>7</v>
      </c>
      <c r="F1563" t="s">
        <v>10</v>
      </c>
      <c r="G1563" s="24">
        <v>18.974440000000001</v>
      </c>
      <c r="H1563" s="24">
        <v>66.153992000000002</v>
      </c>
      <c r="I1563">
        <v>1.2</v>
      </c>
      <c r="J1563" s="23">
        <v>1.35</v>
      </c>
      <c r="K1563" s="32">
        <v>-63.094800160003302</v>
      </c>
      <c r="L1563" s="46">
        <v>0</v>
      </c>
      <c r="M1563">
        <v>68</v>
      </c>
      <c r="N1563" s="46">
        <v>68</v>
      </c>
      <c r="O1563" s="33">
        <v>79.445178945384995</v>
      </c>
      <c r="P1563" s="33">
        <v>68</v>
      </c>
      <c r="Q1563" s="33">
        <v>0</v>
      </c>
      <c r="R1563" s="33">
        <v>11.445178945385001</v>
      </c>
    </row>
    <row r="1564" spans="3:18">
      <c r="C1564" s="29">
        <v>39295</v>
      </c>
      <c r="D1564">
        <v>2007</v>
      </c>
      <c r="E1564">
        <v>8</v>
      </c>
      <c r="F1564" t="s">
        <v>10</v>
      </c>
      <c r="G1564" s="24">
        <v>17.930199999999999</v>
      </c>
      <c r="H1564" s="24">
        <v>64.274360000000001</v>
      </c>
      <c r="I1564">
        <v>1.2</v>
      </c>
      <c r="J1564" s="23">
        <v>1.25</v>
      </c>
      <c r="K1564" s="32">
        <v>-50.619289272508098</v>
      </c>
      <c r="L1564" s="46">
        <v>0</v>
      </c>
      <c r="M1564">
        <v>56</v>
      </c>
      <c r="N1564" s="46">
        <v>56</v>
      </c>
      <c r="O1564" s="33">
        <v>63.196452846839001</v>
      </c>
      <c r="P1564" s="33">
        <v>56</v>
      </c>
      <c r="Q1564" s="33">
        <v>0</v>
      </c>
      <c r="R1564" s="33">
        <v>7.1964528468389997</v>
      </c>
    </row>
    <row r="1565" spans="3:18">
      <c r="C1565" s="29">
        <v>39326</v>
      </c>
      <c r="D1565">
        <v>2007</v>
      </c>
      <c r="E1565">
        <v>9</v>
      </c>
      <c r="F1565" t="s">
        <v>10</v>
      </c>
      <c r="G1565" s="24">
        <v>14.38644</v>
      </c>
      <c r="H1565" s="24">
        <v>57.895592000000001</v>
      </c>
      <c r="I1565">
        <v>1.2</v>
      </c>
      <c r="J1565" s="23">
        <v>0.8</v>
      </c>
      <c r="K1565" s="32">
        <v>8.9329865863280293</v>
      </c>
      <c r="L1565" s="46">
        <v>211.03414498632799</v>
      </c>
      <c r="M1565">
        <v>47</v>
      </c>
      <c r="N1565" s="46">
        <v>258.03414498632799</v>
      </c>
      <c r="O1565" s="33">
        <v>275.50807795851301</v>
      </c>
      <c r="P1565" s="33">
        <v>258.03414498632799</v>
      </c>
      <c r="Q1565" s="33">
        <v>0</v>
      </c>
      <c r="R1565" s="33">
        <v>17.473932972184699</v>
      </c>
    </row>
    <row r="1566" spans="3:18">
      <c r="C1566" s="29">
        <v>39356</v>
      </c>
      <c r="D1566">
        <v>2007</v>
      </c>
      <c r="E1566">
        <v>10</v>
      </c>
      <c r="F1566" t="s">
        <v>10</v>
      </c>
      <c r="G1566" s="24">
        <v>9.6701599999999992</v>
      </c>
      <c r="H1566" s="24">
        <v>49.406288000000004</v>
      </c>
      <c r="I1566">
        <v>1.2</v>
      </c>
      <c r="J1566" s="23">
        <v>0.85</v>
      </c>
      <c r="K1566" s="32">
        <v>-9.5485846134349099</v>
      </c>
      <c r="L1566" s="46">
        <v>248.47934658656499</v>
      </c>
      <c r="M1566">
        <v>0</v>
      </c>
      <c r="N1566" s="46">
        <v>248.47934658656499</v>
      </c>
      <c r="O1566" s="33">
        <v>251.17532631266201</v>
      </c>
      <c r="P1566" s="33">
        <v>248.47934658656499</v>
      </c>
      <c r="Q1566" s="33">
        <v>0</v>
      </c>
      <c r="R1566" s="33">
        <v>2.6959797260966498</v>
      </c>
    </row>
    <row r="1567" spans="3:18">
      <c r="C1567" s="29">
        <v>39387</v>
      </c>
      <c r="D1567">
        <v>2007</v>
      </c>
      <c r="E1567">
        <v>11</v>
      </c>
      <c r="F1567" t="s">
        <v>10</v>
      </c>
      <c r="G1567" s="24">
        <v>0.37719999999999998</v>
      </c>
      <c r="H1567" s="24">
        <v>32.678959999999996</v>
      </c>
      <c r="I1567">
        <v>1.2</v>
      </c>
      <c r="J1567" s="23">
        <v>1</v>
      </c>
      <c r="K1567" s="32">
        <v>24.4923915836955</v>
      </c>
      <c r="L1567" s="46">
        <v>428.418631583695</v>
      </c>
      <c r="M1567">
        <v>0</v>
      </c>
      <c r="N1567" s="46">
        <v>428.418631583695</v>
      </c>
      <c r="O1567" s="33">
        <v>416.584622382784</v>
      </c>
      <c r="P1567" s="33">
        <v>416.584622382784</v>
      </c>
      <c r="Q1567" s="33">
        <v>0</v>
      </c>
      <c r="R1567" s="33">
        <v>0</v>
      </c>
    </row>
    <row r="1568" spans="3:18">
      <c r="C1568" s="29">
        <v>39417</v>
      </c>
      <c r="D1568">
        <v>2007</v>
      </c>
      <c r="E1568">
        <v>12</v>
      </c>
      <c r="F1568" t="s">
        <v>10</v>
      </c>
      <c r="G1568" s="24">
        <v>-6.1980399999999998</v>
      </c>
      <c r="H1568" s="24">
        <v>20.843527999999999</v>
      </c>
      <c r="I1568">
        <v>1.2</v>
      </c>
      <c r="J1568" s="23">
        <v>1.4</v>
      </c>
      <c r="K1568" s="32">
        <v>17.293732180413102</v>
      </c>
      <c r="L1568" s="46">
        <v>682.20809698041296</v>
      </c>
      <c r="M1568">
        <v>0</v>
      </c>
      <c r="N1568" s="46">
        <v>682.20809698041296</v>
      </c>
      <c r="O1568" s="33">
        <v>712.26718756070704</v>
      </c>
      <c r="P1568" s="33">
        <v>682.20809698041296</v>
      </c>
      <c r="Q1568" s="33">
        <v>0</v>
      </c>
      <c r="R1568" s="33">
        <v>30.0590905802942</v>
      </c>
    </row>
    <row r="1569" spans="3:18">
      <c r="C1569" s="29">
        <v>39448</v>
      </c>
      <c r="D1569">
        <v>2008</v>
      </c>
      <c r="E1569">
        <v>1</v>
      </c>
      <c r="F1569" t="s">
        <v>10</v>
      </c>
      <c r="G1569" s="24">
        <v>-6.4640399999999998</v>
      </c>
      <c r="H1569" s="24">
        <v>20.364727999999999</v>
      </c>
      <c r="I1569">
        <v>1.2</v>
      </c>
      <c r="J1569" s="23">
        <v>1.3</v>
      </c>
      <c r="K1569" s="32">
        <v>-35.379201360747402</v>
      </c>
      <c r="L1569" s="46">
        <v>585.77592023925297</v>
      </c>
      <c r="M1569">
        <v>0</v>
      </c>
      <c r="N1569" s="46">
        <v>585.77592023925297</v>
      </c>
      <c r="O1569" s="33">
        <v>637.29711574362398</v>
      </c>
      <c r="P1569" s="33">
        <v>585.77592023925297</v>
      </c>
      <c r="Q1569" s="33">
        <v>0</v>
      </c>
      <c r="R1569" s="33">
        <v>51.5211955043712</v>
      </c>
    </row>
    <row r="1570" spans="3:18">
      <c r="C1570" s="29">
        <v>39479</v>
      </c>
      <c r="D1570">
        <v>2008</v>
      </c>
      <c r="E1570">
        <v>2</v>
      </c>
      <c r="F1570" t="s">
        <v>10</v>
      </c>
      <c r="G1570" s="24">
        <v>-7.2338800000000001</v>
      </c>
      <c r="H1570" s="24">
        <v>18.979016000000001</v>
      </c>
      <c r="I1570">
        <v>1.2</v>
      </c>
      <c r="J1570" s="23">
        <v>1.25</v>
      </c>
      <c r="K1570" s="32">
        <v>-2.4921323214686</v>
      </c>
      <c r="L1570" s="46">
        <v>605.16524767853105</v>
      </c>
      <c r="M1570">
        <v>0</v>
      </c>
      <c r="N1570" s="46">
        <v>605.16524767853105</v>
      </c>
      <c r="O1570" s="33">
        <v>724.58034344785096</v>
      </c>
      <c r="P1570" s="33">
        <v>605.16524767853105</v>
      </c>
      <c r="Q1570" s="33">
        <v>0</v>
      </c>
      <c r="R1570" s="33">
        <v>119.41509576932</v>
      </c>
    </row>
    <row r="1571" spans="3:18">
      <c r="C1571" s="29">
        <v>39508</v>
      </c>
      <c r="D1571">
        <v>2008</v>
      </c>
      <c r="E1571">
        <v>3</v>
      </c>
      <c r="F1571" t="s">
        <v>10</v>
      </c>
      <c r="G1571" s="24">
        <v>-3.1830400000000001</v>
      </c>
      <c r="H1571" s="24">
        <v>26.270527999999999</v>
      </c>
      <c r="I1571">
        <v>1.2</v>
      </c>
      <c r="J1571" s="23">
        <v>0.8</v>
      </c>
      <c r="K1571" s="32">
        <v>-86.976581703612396</v>
      </c>
      <c r="L1571" s="46">
        <v>0</v>
      </c>
      <c r="M1571">
        <v>0</v>
      </c>
      <c r="N1571" s="46">
        <v>0</v>
      </c>
      <c r="O1571" s="33">
        <v>0</v>
      </c>
      <c r="P1571" s="33">
        <v>0</v>
      </c>
      <c r="Q1571" s="33">
        <v>0</v>
      </c>
      <c r="R1571" s="33">
        <v>0</v>
      </c>
    </row>
    <row r="1572" spans="3:18">
      <c r="C1572" s="29">
        <v>39539</v>
      </c>
      <c r="D1572">
        <v>2008</v>
      </c>
      <c r="E1572">
        <v>4</v>
      </c>
      <c r="F1572" t="s">
        <v>10</v>
      </c>
      <c r="G1572" s="24">
        <v>5.6798799999999998</v>
      </c>
      <c r="H1572" s="24">
        <v>42.223784000000002</v>
      </c>
      <c r="I1572">
        <v>1.2</v>
      </c>
      <c r="J1572" s="23">
        <v>0.7</v>
      </c>
      <c r="K1572" s="32">
        <v>12.999907006921401</v>
      </c>
      <c r="L1572" s="46">
        <v>0</v>
      </c>
      <c r="M1572">
        <v>0</v>
      </c>
      <c r="N1572" s="46">
        <v>0</v>
      </c>
      <c r="O1572" s="33">
        <v>0</v>
      </c>
      <c r="P1572" s="33">
        <v>0</v>
      </c>
      <c r="Q1572" s="33">
        <v>0</v>
      </c>
      <c r="R1572" s="33">
        <v>0</v>
      </c>
    </row>
    <row r="1573" spans="3:18">
      <c r="C1573" s="29">
        <v>39569</v>
      </c>
      <c r="D1573">
        <v>2008</v>
      </c>
      <c r="E1573">
        <v>5</v>
      </c>
      <c r="F1573" t="s">
        <v>10</v>
      </c>
      <c r="G1573" s="24">
        <v>10.3256</v>
      </c>
      <c r="H1573" s="24">
        <v>50.586080000000003</v>
      </c>
      <c r="I1573">
        <v>1.2</v>
      </c>
      <c r="J1573" s="23">
        <v>0.75</v>
      </c>
      <c r="K1573" s="32">
        <v>-0.74159908203282998</v>
      </c>
      <c r="L1573" s="46">
        <v>0</v>
      </c>
      <c r="M1573">
        <v>2</v>
      </c>
      <c r="N1573" s="46">
        <v>2</v>
      </c>
      <c r="O1573" s="33">
        <v>2.3449165505998302</v>
      </c>
      <c r="P1573" s="33">
        <v>2</v>
      </c>
      <c r="Q1573" s="33">
        <v>0</v>
      </c>
      <c r="R1573" s="33">
        <v>0.34491655059982701</v>
      </c>
    </row>
    <row r="1574" spans="3:18">
      <c r="C1574" s="29">
        <v>39600</v>
      </c>
      <c r="D1574">
        <v>2008</v>
      </c>
      <c r="E1574">
        <v>6</v>
      </c>
      <c r="F1574" t="s">
        <v>10</v>
      </c>
      <c r="G1574" s="24">
        <v>16.206800000000001</v>
      </c>
      <c r="H1574" s="24">
        <v>61.172240000000002</v>
      </c>
      <c r="I1574">
        <v>1.2</v>
      </c>
      <c r="J1574" s="23">
        <v>1.2</v>
      </c>
      <c r="K1574" s="32">
        <v>16.5528109801431</v>
      </c>
      <c r="L1574" s="46">
        <v>0</v>
      </c>
      <c r="M1574">
        <v>97</v>
      </c>
      <c r="N1574" s="46">
        <v>97</v>
      </c>
      <c r="O1574" s="33">
        <v>105.31884786919601</v>
      </c>
      <c r="P1574" s="33">
        <v>97</v>
      </c>
      <c r="Q1574" s="33">
        <v>0</v>
      </c>
      <c r="R1574" s="33">
        <v>8.3188478691956504</v>
      </c>
    </row>
    <row r="1575" spans="3:18">
      <c r="C1575" s="29">
        <v>39630</v>
      </c>
      <c r="D1575">
        <v>2008</v>
      </c>
      <c r="E1575">
        <v>7</v>
      </c>
      <c r="F1575" t="s">
        <v>10</v>
      </c>
      <c r="G1575" s="24">
        <v>18.693960000000001</v>
      </c>
      <c r="H1575" s="24">
        <v>65.649128000000005</v>
      </c>
      <c r="I1575">
        <v>1.2</v>
      </c>
      <c r="J1575" s="23">
        <v>1.35</v>
      </c>
      <c r="K1575" s="32">
        <v>24.1235273211839</v>
      </c>
      <c r="L1575" s="46">
        <v>0</v>
      </c>
      <c r="M1575">
        <v>151</v>
      </c>
      <c r="N1575" s="46">
        <v>151</v>
      </c>
      <c r="O1575" s="33">
        <v>161.77060384340601</v>
      </c>
      <c r="P1575" s="33">
        <v>151</v>
      </c>
      <c r="Q1575" s="33">
        <v>0</v>
      </c>
      <c r="R1575" s="33">
        <v>10.770603843406199</v>
      </c>
    </row>
    <row r="1576" spans="3:18">
      <c r="C1576" s="29">
        <v>39661</v>
      </c>
      <c r="D1576">
        <v>2008</v>
      </c>
      <c r="E1576">
        <v>8</v>
      </c>
      <c r="F1576" t="s">
        <v>10</v>
      </c>
      <c r="G1576" s="24">
        <v>17.798400000000001</v>
      </c>
      <c r="H1576" s="24">
        <v>64.037120000000002</v>
      </c>
      <c r="I1576">
        <v>1.2</v>
      </c>
      <c r="J1576" s="23">
        <v>1.25</v>
      </c>
      <c r="K1576" s="32">
        <v>50.228515723088996</v>
      </c>
      <c r="L1576" s="46">
        <v>0</v>
      </c>
      <c r="M1576">
        <v>156</v>
      </c>
      <c r="N1576" s="46">
        <v>156</v>
      </c>
      <c r="O1576" s="33">
        <v>181.24702256579999</v>
      </c>
      <c r="P1576" s="33">
        <v>156</v>
      </c>
      <c r="Q1576" s="33">
        <v>0</v>
      </c>
      <c r="R1576" s="33">
        <v>25.247022565799899</v>
      </c>
    </row>
    <row r="1577" spans="3:18">
      <c r="C1577" s="29">
        <v>39692</v>
      </c>
      <c r="D1577">
        <v>2008</v>
      </c>
      <c r="E1577">
        <v>9</v>
      </c>
      <c r="F1577" t="s">
        <v>10</v>
      </c>
      <c r="G1577" s="24">
        <v>14.09076</v>
      </c>
      <c r="H1577" s="24">
        <v>57.363368000000001</v>
      </c>
      <c r="I1577">
        <v>1.2</v>
      </c>
      <c r="J1577" s="23">
        <v>0.8</v>
      </c>
      <c r="K1577" s="32">
        <v>-37.045653266926102</v>
      </c>
      <c r="L1577" s="46">
        <v>167.610180333074</v>
      </c>
      <c r="M1577">
        <v>0</v>
      </c>
      <c r="N1577" s="46">
        <v>167.610180333074</v>
      </c>
      <c r="O1577" s="33">
        <v>175.11347372354399</v>
      </c>
      <c r="P1577" s="33">
        <v>167.610180333074</v>
      </c>
      <c r="Q1577" s="33">
        <v>0</v>
      </c>
      <c r="R1577" s="33">
        <v>7.5032933904702501</v>
      </c>
    </row>
    <row r="1578" spans="3:18">
      <c r="C1578" s="29">
        <v>39722</v>
      </c>
      <c r="D1578">
        <v>2008</v>
      </c>
      <c r="E1578">
        <v>10</v>
      </c>
      <c r="F1578" t="s">
        <v>10</v>
      </c>
      <c r="G1578" s="24">
        <v>7.1474000000000002</v>
      </c>
      <c r="H1578" s="24">
        <v>44.865319999999997</v>
      </c>
      <c r="I1578">
        <v>1.2</v>
      </c>
      <c r="J1578" s="23">
        <v>0.85</v>
      </c>
      <c r="K1578" s="32">
        <v>-65.532762806872896</v>
      </c>
      <c r="L1578" s="46">
        <v>215.65410519312701</v>
      </c>
      <c r="M1578">
        <v>0</v>
      </c>
      <c r="N1578" s="46">
        <v>215.65410519312701</v>
      </c>
      <c r="O1578" s="33">
        <v>214.19325394381701</v>
      </c>
      <c r="P1578" s="33">
        <v>214.19325394381701</v>
      </c>
      <c r="Q1578" s="33">
        <v>0</v>
      </c>
      <c r="R1578" s="33">
        <v>0</v>
      </c>
    </row>
    <row r="1579" spans="3:18">
      <c r="C1579" s="29">
        <v>39753</v>
      </c>
      <c r="D1579">
        <v>2008</v>
      </c>
      <c r="E1579">
        <v>11</v>
      </c>
      <c r="F1579" t="s">
        <v>10</v>
      </c>
      <c r="G1579" s="24">
        <v>1.70536</v>
      </c>
      <c r="H1579" s="24">
        <v>35.069648000000001</v>
      </c>
      <c r="I1579">
        <v>1.2</v>
      </c>
      <c r="J1579" s="23">
        <v>1</v>
      </c>
      <c r="K1579" s="32">
        <v>30.287721939480001</v>
      </c>
      <c r="L1579" s="46">
        <v>419.86983393947997</v>
      </c>
      <c r="M1579">
        <v>0</v>
      </c>
      <c r="N1579" s="46">
        <v>419.86983393947997</v>
      </c>
      <c r="O1579" s="33">
        <v>491.14216470587701</v>
      </c>
      <c r="P1579" s="33">
        <v>419.86983393947997</v>
      </c>
      <c r="Q1579" s="33">
        <v>0</v>
      </c>
      <c r="R1579" s="33">
        <v>71.272330766397005</v>
      </c>
    </row>
    <row r="1580" spans="3:18">
      <c r="C1580" s="29">
        <v>39783</v>
      </c>
      <c r="D1580">
        <v>2008</v>
      </c>
      <c r="E1580">
        <v>12</v>
      </c>
      <c r="F1580" t="s">
        <v>10</v>
      </c>
      <c r="G1580" s="24">
        <v>-7.5560400000000003</v>
      </c>
      <c r="H1580" s="24">
        <v>18.399128000000001</v>
      </c>
      <c r="I1580">
        <v>1.2</v>
      </c>
      <c r="J1580" s="23">
        <v>1.4</v>
      </c>
      <c r="K1580" s="32">
        <v>-20.196890445765799</v>
      </c>
      <c r="L1580" s="46">
        <v>665.25043435423402</v>
      </c>
      <c r="M1580">
        <v>0</v>
      </c>
      <c r="N1580" s="46">
        <v>665.25043435423402</v>
      </c>
      <c r="O1580" s="33">
        <v>715.44739173553398</v>
      </c>
      <c r="P1580" s="33">
        <v>665.25043435423402</v>
      </c>
      <c r="Q1580" s="33">
        <v>0</v>
      </c>
      <c r="R1580" s="33">
        <v>50.196957381299697</v>
      </c>
    </row>
    <row r="1581" spans="3:18">
      <c r="C1581" s="29">
        <v>39814</v>
      </c>
      <c r="D1581">
        <v>2009</v>
      </c>
      <c r="E1581">
        <v>1</v>
      </c>
      <c r="F1581" t="s">
        <v>10</v>
      </c>
      <c r="G1581" s="24">
        <v>-10.7324</v>
      </c>
      <c r="H1581" s="24">
        <v>12.68168</v>
      </c>
      <c r="I1581">
        <v>1.2</v>
      </c>
      <c r="J1581" s="23">
        <v>1.3</v>
      </c>
      <c r="K1581" s="32">
        <v>-64.356172183837401</v>
      </c>
      <c r="L1581" s="46">
        <v>616.72672381616303</v>
      </c>
      <c r="M1581">
        <v>0</v>
      </c>
      <c r="N1581" s="46">
        <v>616.72672381616303</v>
      </c>
      <c r="O1581" s="33">
        <v>725.61103941622605</v>
      </c>
      <c r="P1581" s="33">
        <v>616.72672381616303</v>
      </c>
      <c r="Q1581" s="33">
        <v>0</v>
      </c>
      <c r="R1581" s="33">
        <v>108.884315600064</v>
      </c>
    </row>
    <row r="1582" spans="3:18">
      <c r="C1582" s="29">
        <v>39845</v>
      </c>
      <c r="D1582">
        <v>2009</v>
      </c>
      <c r="E1582">
        <v>2</v>
      </c>
      <c r="F1582" t="s">
        <v>10</v>
      </c>
      <c r="G1582" s="24">
        <v>-6.5824400000000001</v>
      </c>
      <c r="H1582" s="24">
        <v>20.151608</v>
      </c>
      <c r="I1582">
        <v>1.2</v>
      </c>
      <c r="J1582" s="23">
        <v>1.25</v>
      </c>
      <c r="K1582" s="32">
        <v>-5.7793906403626298</v>
      </c>
      <c r="L1582" s="46">
        <v>593.083549359637</v>
      </c>
      <c r="M1582">
        <v>0</v>
      </c>
      <c r="N1582" s="46">
        <v>593.083549359637</v>
      </c>
      <c r="O1582" s="33">
        <v>647.53480072100604</v>
      </c>
      <c r="P1582" s="33">
        <v>593.083549359637</v>
      </c>
      <c r="Q1582" s="33">
        <v>0</v>
      </c>
      <c r="R1582" s="33">
        <v>54.451251361368698</v>
      </c>
    </row>
    <row r="1583" spans="3:18">
      <c r="C1583" s="29">
        <v>39873</v>
      </c>
      <c r="D1583">
        <v>2009</v>
      </c>
      <c r="E1583">
        <v>3</v>
      </c>
      <c r="F1583" t="s">
        <v>10</v>
      </c>
      <c r="G1583" s="24">
        <v>-2.45696</v>
      </c>
      <c r="H1583" s="24">
        <v>27.577472</v>
      </c>
      <c r="I1583">
        <v>1.2</v>
      </c>
      <c r="J1583" s="23">
        <v>0.8</v>
      </c>
      <c r="K1583" s="32">
        <v>54.014170237543397</v>
      </c>
      <c r="L1583" s="46">
        <v>0</v>
      </c>
      <c r="M1583">
        <v>0</v>
      </c>
      <c r="N1583" s="46">
        <v>0</v>
      </c>
      <c r="O1583" s="33">
        <v>0</v>
      </c>
      <c r="P1583" s="33">
        <v>0</v>
      </c>
      <c r="Q1583" s="33">
        <v>0</v>
      </c>
      <c r="R1583" s="33">
        <v>0</v>
      </c>
    </row>
    <row r="1584" spans="3:18">
      <c r="C1584" s="29">
        <v>39904</v>
      </c>
      <c r="D1584">
        <v>2009</v>
      </c>
      <c r="E1584">
        <v>4</v>
      </c>
      <c r="F1584" t="s">
        <v>10</v>
      </c>
      <c r="G1584" s="24">
        <v>5.4268000000000001</v>
      </c>
      <c r="H1584" s="24">
        <v>41.768239999999999</v>
      </c>
      <c r="I1584">
        <v>1.2</v>
      </c>
      <c r="J1584" s="23">
        <v>0.7</v>
      </c>
      <c r="K1584" s="32">
        <v>-82.899638680287595</v>
      </c>
      <c r="L1584" s="46">
        <v>0</v>
      </c>
      <c r="M1584">
        <v>0</v>
      </c>
      <c r="N1584" s="46">
        <v>0</v>
      </c>
      <c r="O1584" s="33">
        <v>0</v>
      </c>
      <c r="P1584" s="33">
        <v>0</v>
      </c>
      <c r="Q1584" s="33">
        <v>0</v>
      </c>
      <c r="R1584" s="33">
        <v>0</v>
      </c>
    </row>
    <row r="1585" spans="3:18">
      <c r="C1585" s="29">
        <v>39934</v>
      </c>
      <c r="D1585">
        <v>2009</v>
      </c>
      <c r="E1585">
        <v>5</v>
      </c>
      <c r="F1585" t="s">
        <v>10</v>
      </c>
      <c r="G1585" s="24">
        <v>10.71316</v>
      </c>
      <c r="H1585" s="24">
        <v>51.283687999999998</v>
      </c>
      <c r="I1585">
        <v>1.2</v>
      </c>
      <c r="J1585" s="23">
        <v>0.75</v>
      </c>
      <c r="K1585" s="32">
        <v>-91.473793445874193</v>
      </c>
      <c r="L1585" s="46">
        <v>0</v>
      </c>
      <c r="M1585">
        <v>0</v>
      </c>
      <c r="N1585" s="46">
        <v>0</v>
      </c>
      <c r="O1585" s="33">
        <v>0</v>
      </c>
      <c r="P1585" s="33">
        <v>0</v>
      </c>
      <c r="Q1585" s="33">
        <v>0</v>
      </c>
      <c r="R1585" s="33">
        <v>0</v>
      </c>
    </row>
    <row r="1586" spans="3:18">
      <c r="C1586" s="29">
        <v>39965</v>
      </c>
      <c r="D1586">
        <v>2009</v>
      </c>
      <c r="E1586">
        <v>6</v>
      </c>
      <c r="F1586" t="s">
        <v>10</v>
      </c>
      <c r="G1586" s="24">
        <v>15.4512</v>
      </c>
      <c r="H1586" s="24">
        <v>59.812159999999999</v>
      </c>
      <c r="I1586">
        <v>1.2</v>
      </c>
      <c r="J1586" s="23">
        <v>1.2</v>
      </c>
      <c r="K1586" s="32">
        <v>15.8841725741158</v>
      </c>
      <c r="L1586" s="46">
        <v>0</v>
      </c>
      <c r="M1586">
        <v>87</v>
      </c>
      <c r="N1586" s="46">
        <v>87</v>
      </c>
      <c r="O1586" s="33">
        <v>96.607267365977094</v>
      </c>
      <c r="P1586" s="33">
        <v>87</v>
      </c>
      <c r="Q1586" s="33">
        <v>0</v>
      </c>
      <c r="R1586" s="33">
        <v>9.60726736597708</v>
      </c>
    </row>
    <row r="1587" spans="3:18">
      <c r="C1587" s="29">
        <v>39995</v>
      </c>
      <c r="D1587">
        <v>2009</v>
      </c>
      <c r="E1587">
        <v>7</v>
      </c>
      <c r="F1587" t="s">
        <v>10</v>
      </c>
      <c r="G1587" s="24">
        <v>17.478359999999999</v>
      </c>
      <c r="H1587" s="24">
        <v>63.461047999999998</v>
      </c>
      <c r="I1587">
        <v>1.2</v>
      </c>
      <c r="J1587" s="23">
        <v>1.35</v>
      </c>
      <c r="K1587" s="32">
        <v>19.768059861879699</v>
      </c>
      <c r="L1587" s="46">
        <v>0</v>
      </c>
      <c r="M1587">
        <v>129</v>
      </c>
      <c r="N1587" s="46">
        <v>129</v>
      </c>
      <c r="O1587" s="33">
        <v>150.28221547205101</v>
      </c>
      <c r="P1587" s="33">
        <v>129</v>
      </c>
      <c r="Q1587" s="33">
        <v>0</v>
      </c>
      <c r="R1587" s="33">
        <v>21.282215472051199</v>
      </c>
    </row>
    <row r="1588" spans="3:18">
      <c r="C1588" s="29">
        <v>40026</v>
      </c>
      <c r="D1588">
        <v>2009</v>
      </c>
      <c r="E1588">
        <v>8</v>
      </c>
      <c r="F1588" t="s">
        <v>10</v>
      </c>
      <c r="G1588" s="24">
        <v>18.095839999999999</v>
      </c>
      <c r="H1588" s="24">
        <v>64.572512000000003</v>
      </c>
      <c r="I1588">
        <v>1.2</v>
      </c>
      <c r="J1588" s="23">
        <v>1.25</v>
      </c>
      <c r="K1588" s="32">
        <v>-0.27017101000536498</v>
      </c>
      <c r="L1588" s="46">
        <v>0</v>
      </c>
      <c r="M1588">
        <v>109</v>
      </c>
      <c r="N1588" s="46">
        <v>109</v>
      </c>
      <c r="O1588" s="33">
        <v>120.70868403145499</v>
      </c>
      <c r="P1588" s="33">
        <v>109</v>
      </c>
      <c r="Q1588" s="33">
        <v>0</v>
      </c>
      <c r="R1588" s="33">
        <v>11.7086840314554</v>
      </c>
    </row>
    <row r="1589" spans="3:18">
      <c r="C1589" s="29">
        <v>40057</v>
      </c>
      <c r="D1589">
        <v>2009</v>
      </c>
      <c r="E1589">
        <v>9</v>
      </c>
      <c r="F1589" t="s">
        <v>10</v>
      </c>
      <c r="G1589" s="24">
        <v>14.790800000000001</v>
      </c>
      <c r="H1589" s="24">
        <v>58.623440000000002</v>
      </c>
      <c r="I1589">
        <v>1.2</v>
      </c>
      <c r="J1589" s="23">
        <v>0.8</v>
      </c>
      <c r="K1589" s="32">
        <v>100.30869087121999</v>
      </c>
      <c r="L1589" s="46">
        <v>298.91617887121998</v>
      </c>
      <c r="M1589">
        <v>142</v>
      </c>
      <c r="N1589" s="46">
        <v>440.91617887121998</v>
      </c>
      <c r="O1589" s="33">
        <v>396.13464744328002</v>
      </c>
      <c r="P1589" s="33">
        <v>396.13464744328002</v>
      </c>
      <c r="Q1589" s="33">
        <v>0</v>
      </c>
      <c r="R1589" s="33">
        <v>0</v>
      </c>
    </row>
    <row r="1590" spans="3:18">
      <c r="C1590" s="29">
        <v>40087</v>
      </c>
      <c r="D1590">
        <v>2009</v>
      </c>
      <c r="E1590">
        <v>10</v>
      </c>
      <c r="F1590" t="s">
        <v>10</v>
      </c>
      <c r="G1590" s="24">
        <v>5.7743599999999997</v>
      </c>
      <c r="H1590" s="24">
        <v>42.393847999999998</v>
      </c>
      <c r="I1590">
        <v>1.2</v>
      </c>
      <c r="J1590" s="23">
        <v>0.85</v>
      </c>
      <c r="K1590" s="32">
        <v>-17.499877226969598</v>
      </c>
      <c r="L1590" s="46">
        <v>276.29149797303</v>
      </c>
      <c r="M1590">
        <v>0</v>
      </c>
      <c r="N1590" s="46">
        <v>276.29149797303</v>
      </c>
      <c r="O1590" s="33">
        <v>287.57290712374697</v>
      </c>
      <c r="P1590" s="33">
        <v>276.29149797303</v>
      </c>
      <c r="Q1590" s="33">
        <v>0</v>
      </c>
      <c r="R1590" s="33">
        <v>11.2814091507162</v>
      </c>
    </row>
    <row r="1591" spans="3:18">
      <c r="C1591" s="29">
        <v>40118</v>
      </c>
      <c r="D1591">
        <v>2009</v>
      </c>
      <c r="E1591">
        <v>11</v>
      </c>
      <c r="F1591" t="s">
        <v>10</v>
      </c>
      <c r="G1591" s="24">
        <v>3.69156</v>
      </c>
      <c r="H1591" s="24">
        <v>38.644807999999998</v>
      </c>
      <c r="I1591">
        <v>1.2</v>
      </c>
      <c r="J1591" s="23">
        <v>1</v>
      </c>
      <c r="K1591" s="32">
        <v>4.9754615892989804</v>
      </c>
      <c r="L1591" s="46">
        <v>373.106613589299</v>
      </c>
      <c r="M1591">
        <v>0</v>
      </c>
      <c r="N1591" s="46">
        <v>373.106613589299</v>
      </c>
      <c r="O1591" s="33">
        <v>414.49596644656799</v>
      </c>
      <c r="P1591" s="33">
        <v>373.106613589299</v>
      </c>
      <c r="Q1591" s="33">
        <v>0</v>
      </c>
      <c r="R1591" s="33">
        <v>41.389352857269301</v>
      </c>
    </row>
    <row r="1592" spans="3:18">
      <c r="C1592" s="29">
        <v>40148</v>
      </c>
      <c r="D1592">
        <v>2009</v>
      </c>
      <c r="E1592">
        <v>12</v>
      </c>
      <c r="F1592" t="s">
        <v>10</v>
      </c>
      <c r="G1592" s="24">
        <v>-6.8155599999999996</v>
      </c>
      <c r="H1592" s="24">
        <v>19.731992000000002</v>
      </c>
      <c r="I1592">
        <v>1.2</v>
      </c>
      <c r="J1592" s="23">
        <v>1.4</v>
      </c>
      <c r="K1592" s="32">
        <v>39.507882985623198</v>
      </c>
      <c r="L1592" s="46">
        <v>713.75915018562296</v>
      </c>
      <c r="M1592">
        <v>0</v>
      </c>
      <c r="N1592" s="46">
        <v>713.75915018562296</v>
      </c>
      <c r="O1592" s="33">
        <v>765.82042384486397</v>
      </c>
      <c r="P1592" s="33">
        <v>713.75915018562296</v>
      </c>
      <c r="Q1592" s="33">
        <v>0</v>
      </c>
      <c r="R1592" s="33">
        <v>52.061273659240697</v>
      </c>
    </row>
    <row r="1593" spans="3:18">
      <c r="C1593" s="29">
        <v>40179</v>
      </c>
      <c r="D1593">
        <v>2010</v>
      </c>
      <c r="E1593">
        <v>1</v>
      </c>
      <c r="F1593" t="s">
        <v>10</v>
      </c>
      <c r="G1593" s="24">
        <v>-6.2562800000000003</v>
      </c>
      <c r="H1593" s="24">
        <v>20.738696000000001</v>
      </c>
      <c r="I1593">
        <v>1.2</v>
      </c>
      <c r="J1593" s="23">
        <v>1.3</v>
      </c>
      <c r="K1593" s="32">
        <v>89.314334147607795</v>
      </c>
      <c r="L1593" s="46">
        <v>707.55250534760796</v>
      </c>
      <c r="M1593">
        <v>0</v>
      </c>
      <c r="N1593" s="46">
        <v>707.55250534760796</v>
      </c>
      <c r="O1593" s="33">
        <v>817.12930205491398</v>
      </c>
      <c r="P1593" s="33">
        <v>707.55250534760796</v>
      </c>
      <c r="Q1593" s="33">
        <v>0</v>
      </c>
      <c r="R1593" s="33">
        <v>109.576796707306</v>
      </c>
    </row>
    <row r="1594" spans="3:18">
      <c r="C1594" s="29">
        <v>40210</v>
      </c>
      <c r="D1594">
        <v>2010</v>
      </c>
      <c r="E1594">
        <v>2</v>
      </c>
      <c r="F1594" t="s">
        <v>10</v>
      </c>
      <c r="G1594" s="24">
        <v>-5.1681999999999997</v>
      </c>
      <c r="H1594" s="24">
        <v>22.697240000000001</v>
      </c>
      <c r="I1594">
        <v>1.2</v>
      </c>
      <c r="J1594" s="23">
        <v>1.25</v>
      </c>
      <c r="K1594" s="32">
        <v>25.576250536220801</v>
      </c>
      <c r="L1594" s="46">
        <v>605.34695053622102</v>
      </c>
      <c r="M1594">
        <v>0</v>
      </c>
      <c r="N1594" s="46">
        <v>605.34695053622102</v>
      </c>
      <c r="O1594" s="33">
        <v>601.12106594869294</v>
      </c>
      <c r="P1594" s="33">
        <v>601.12106594869294</v>
      </c>
      <c r="Q1594" s="33">
        <v>0</v>
      </c>
      <c r="R1594" s="33">
        <v>0</v>
      </c>
    </row>
    <row r="1595" spans="3:18">
      <c r="C1595" s="29">
        <v>40238</v>
      </c>
      <c r="D1595">
        <v>2010</v>
      </c>
      <c r="E1595">
        <v>3</v>
      </c>
      <c r="F1595" t="s">
        <v>10</v>
      </c>
      <c r="G1595" s="24">
        <v>1.98712</v>
      </c>
      <c r="H1595" s="24">
        <v>35.576816000000001</v>
      </c>
      <c r="I1595">
        <v>1.2</v>
      </c>
      <c r="J1595" s="23">
        <v>0.8</v>
      </c>
      <c r="K1595" s="32">
        <v>4.0167813739680103</v>
      </c>
      <c r="L1595" s="46">
        <v>0</v>
      </c>
      <c r="M1595">
        <v>0</v>
      </c>
      <c r="N1595" s="46">
        <v>0</v>
      </c>
      <c r="O1595" s="33">
        <v>0</v>
      </c>
      <c r="P1595" s="33">
        <v>0</v>
      </c>
      <c r="Q1595" s="33">
        <v>0</v>
      </c>
      <c r="R1595" s="33">
        <v>0</v>
      </c>
    </row>
    <row r="1596" spans="3:18">
      <c r="C1596" s="29">
        <v>40269</v>
      </c>
      <c r="D1596">
        <v>2010</v>
      </c>
      <c r="E1596">
        <v>4</v>
      </c>
      <c r="F1596" t="s">
        <v>10</v>
      </c>
      <c r="G1596" s="24">
        <v>7.5823999999999998</v>
      </c>
      <c r="H1596" s="24">
        <v>45.648319999999998</v>
      </c>
      <c r="I1596">
        <v>1.2</v>
      </c>
      <c r="J1596" s="23">
        <v>0.7</v>
      </c>
      <c r="K1596" s="32">
        <v>-87.319832550249302</v>
      </c>
      <c r="L1596" s="46">
        <v>0</v>
      </c>
      <c r="M1596">
        <v>0</v>
      </c>
      <c r="N1596" s="46">
        <v>0</v>
      </c>
      <c r="O1596" s="33">
        <v>0</v>
      </c>
      <c r="P1596" s="33">
        <v>0</v>
      </c>
      <c r="Q1596" s="33">
        <v>0</v>
      </c>
      <c r="R1596" s="33">
        <v>0</v>
      </c>
    </row>
    <row r="1597" spans="3:18">
      <c r="C1597" s="29">
        <v>40299</v>
      </c>
      <c r="D1597">
        <v>2010</v>
      </c>
      <c r="E1597">
        <v>5</v>
      </c>
      <c r="F1597" t="s">
        <v>10</v>
      </c>
      <c r="G1597" s="24">
        <v>12.180479999999999</v>
      </c>
      <c r="H1597" s="24">
        <v>53.924863999999999</v>
      </c>
      <c r="I1597">
        <v>1.2</v>
      </c>
      <c r="J1597" s="23">
        <v>0.75</v>
      </c>
      <c r="K1597" s="32">
        <v>3.0263163406019999</v>
      </c>
      <c r="L1597" s="46">
        <v>0</v>
      </c>
      <c r="M1597">
        <v>21</v>
      </c>
      <c r="N1597" s="46">
        <v>21</v>
      </c>
      <c r="O1597" s="33">
        <v>21.873392403814702</v>
      </c>
      <c r="P1597" s="33">
        <v>21</v>
      </c>
      <c r="Q1597" s="33">
        <v>0</v>
      </c>
      <c r="R1597" s="33">
        <v>0.87339240381468697</v>
      </c>
    </row>
    <row r="1598" spans="3:18">
      <c r="C1598" s="29">
        <v>40330</v>
      </c>
      <c r="D1598">
        <v>2010</v>
      </c>
      <c r="E1598">
        <v>6</v>
      </c>
      <c r="F1598" t="s">
        <v>10</v>
      </c>
      <c r="G1598" s="24">
        <v>15.923959999999999</v>
      </c>
      <c r="H1598" s="24">
        <v>60.663128</v>
      </c>
      <c r="I1598">
        <v>1.2</v>
      </c>
      <c r="J1598" s="23">
        <v>1.2</v>
      </c>
      <c r="K1598" s="32">
        <v>5.7966768927910097</v>
      </c>
      <c r="L1598" s="46">
        <v>0</v>
      </c>
      <c r="M1598">
        <v>83</v>
      </c>
      <c r="N1598" s="46">
        <v>83</v>
      </c>
      <c r="O1598" s="33">
        <v>86.633718460139505</v>
      </c>
      <c r="P1598" s="33">
        <v>83</v>
      </c>
      <c r="Q1598" s="33">
        <v>0</v>
      </c>
      <c r="R1598" s="33">
        <v>3.6337184601394599</v>
      </c>
    </row>
    <row r="1599" spans="3:18">
      <c r="C1599" s="29">
        <v>40360</v>
      </c>
      <c r="D1599">
        <v>2010</v>
      </c>
      <c r="E1599">
        <v>7</v>
      </c>
      <c r="F1599" t="s">
        <v>10</v>
      </c>
      <c r="G1599" s="24">
        <v>19.672640000000001</v>
      </c>
      <c r="H1599" s="24">
        <v>67.410752000000002</v>
      </c>
      <c r="I1599">
        <v>1.2</v>
      </c>
      <c r="J1599" s="23">
        <v>1.35</v>
      </c>
      <c r="K1599" s="32">
        <v>13.7542889389</v>
      </c>
      <c r="L1599" s="46">
        <v>0</v>
      </c>
      <c r="M1599">
        <v>155</v>
      </c>
      <c r="N1599" s="46">
        <v>155</v>
      </c>
      <c r="O1599" s="33">
        <v>150.32469205125599</v>
      </c>
      <c r="P1599" s="33">
        <v>150.32469205125599</v>
      </c>
      <c r="Q1599" s="33">
        <v>0</v>
      </c>
      <c r="R1599" s="33">
        <v>0</v>
      </c>
    </row>
    <row r="1600" spans="3:18">
      <c r="C1600" s="29">
        <v>40391</v>
      </c>
      <c r="D1600">
        <v>2010</v>
      </c>
      <c r="E1600">
        <v>8</v>
      </c>
      <c r="F1600" t="s">
        <v>10</v>
      </c>
      <c r="G1600" s="24">
        <v>18.700679999999998</v>
      </c>
      <c r="H1600" s="24">
        <v>65.661224000000004</v>
      </c>
      <c r="I1600">
        <v>1.2</v>
      </c>
      <c r="J1600" s="23">
        <v>1.25</v>
      </c>
      <c r="K1600" s="32">
        <v>-4.2301841497039803</v>
      </c>
      <c r="L1600" s="46">
        <v>0</v>
      </c>
      <c r="M1600">
        <v>113</v>
      </c>
      <c r="N1600" s="46">
        <v>113</v>
      </c>
      <c r="O1600" s="33">
        <v>124.993270009645</v>
      </c>
      <c r="P1600" s="33">
        <v>113</v>
      </c>
      <c r="Q1600" s="33">
        <v>0</v>
      </c>
      <c r="R1600" s="33">
        <v>11.9932700096453</v>
      </c>
    </row>
    <row r="1601" spans="3:18">
      <c r="C1601" s="29">
        <v>40422</v>
      </c>
      <c r="D1601">
        <v>2010</v>
      </c>
      <c r="E1601">
        <v>9</v>
      </c>
      <c r="F1601" t="s">
        <v>10</v>
      </c>
      <c r="G1601" s="24">
        <v>13.707599999999999</v>
      </c>
      <c r="H1601" s="24">
        <v>56.673679999999997</v>
      </c>
      <c r="I1601">
        <v>1.2</v>
      </c>
      <c r="J1601" s="23">
        <v>0.8</v>
      </c>
      <c r="K1601" s="32">
        <v>-38.433272026191602</v>
      </c>
      <c r="L1601" s="46">
        <v>169.533063973808</v>
      </c>
      <c r="M1601">
        <v>0</v>
      </c>
      <c r="N1601" s="46">
        <v>169.533063973808</v>
      </c>
      <c r="O1601" s="33">
        <v>190.95787589552</v>
      </c>
      <c r="P1601" s="33">
        <v>169.533063973808</v>
      </c>
      <c r="Q1601" s="33">
        <v>0</v>
      </c>
      <c r="R1601" s="33">
        <v>21.424811921711601</v>
      </c>
    </row>
    <row r="1602" spans="3:18">
      <c r="C1602" s="29">
        <v>40452</v>
      </c>
      <c r="D1602">
        <v>2010</v>
      </c>
      <c r="E1602">
        <v>10</v>
      </c>
      <c r="F1602" t="s">
        <v>10</v>
      </c>
      <c r="G1602" s="24">
        <v>8.1097999999999999</v>
      </c>
      <c r="H1602" s="24">
        <v>46.597639999999998</v>
      </c>
      <c r="I1602">
        <v>1.2</v>
      </c>
      <c r="J1602" s="23">
        <v>0.85</v>
      </c>
      <c r="K1602" s="32">
        <v>-13.129633735215799</v>
      </c>
      <c r="L1602" s="46">
        <v>259.22240226478402</v>
      </c>
      <c r="M1602">
        <v>0</v>
      </c>
      <c r="N1602" s="46">
        <v>259.22240226478402</v>
      </c>
      <c r="O1602" s="33">
        <v>308.72307331418199</v>
      </c>
      <c r="P1602" s="33">
        <v>259.22240226478402</v>
      </c>
      <c r="Q1602" s="33">
        <v>0</v>
      </c>
      <c r="R1602" s="33">
        <v>49.500671049397702</v>
      </c>
    </row>
    <row r="1603" spans="3:18">
      <c r="C1603" s="29">
        <v>40483</v>
      </c>
      <c r="D1603">
        <v>2010</v>
      </c>
      <c r="E1603">
        <v>11</v>
      </c>
      <c r="F1603" t="s">
        <v>10</v>
      </c>
      <c r="G1603" s="24">
        <v>0.89392000000000005</v>
      </c>
      <c r="H1603" s="24">
        <v>33.609056000000002</v>
      </c>
      <c r="I1603">
        <v>1.2</v>
      </c>
      <c r="J1603" s="23">
        <v>1</v>
      </c>
      <c r="K1603" s="32">
        <v>82.183575458517396</v>
      </c>
      <c r="L1603" s="46">
        <v>480.529239458517</v>
      </c>
      <c r="M1603">
        <v>0</v>
      </c>
      <c r="N1603" s="46">
        <v>480.529239458517</v>
      </c>
      <c r="O1603" s="33">
        <v>503.197206806655</v>
      </c>
      <c r="P1603" s="33">
        <v>480.529239458517</v>
      </c>
      <c r="Q1603" s="33">
        <v>0</v>
      </c>
      <c r="R1603" s="33">
        <v>22.6679673481378</v>
      </c>
    </row>
    <row r="1604" spans="3:18">
      <c r="C1604" s="29">
        <v>40513</v>
      </c>
      <c r="D1604">
        <v>2010</v>
      </c>
      <c r="E1604">
        <v>12</v>
      </c>
      <c r="F1604" t="s">
        <v>10</v>
      </c>
      <c r="G1604" s="24">
        <v>-6.0103999999999997</v>
      </c>
      <c r="H1604" s="24">
        <v>21.181280000000001</v>
      </c>
      <c r="I1604">
        <v>1.2</v>
      </c>
      <c r="J1604" s="23">
        <v>1.4</v>
      </c>
      <c r="K1604" s="32">
        <v>-82.136859929115701</v>
      </c>
      <c r="L1604" s="46">
        <v>579.94038807088396</v>
      </c>
      <c r="M1604">
        <v>0</v>
      </c>
      <c r="N1604" s="46">
        <v>579.94038807088396</v>
      </c>
      <c r="O1604" s="33">
        <v>713.35882390680001</v>
      </c>
      <c r="P1604" s="33">
        <v>579.94038807088396</v>
      </c>
      <c r="Q1604" s="33">
        <v>0</v>
      </c>
      <c r="R1604" s="33">
        <v>133.418435835916</v>
      </c>
    </row>
    <row r="1605" spans="3:18">
      <c r="C1605" s="29">
        <v>40544</v>
      </c>
      <c r="D1605">
        <v>2011</v>
      </c>
      <c r="E1605">
        <v>1</v>
      </c>
      <c r="F1605" t="s">
        <v>10</v>
      </c>
      <c r="G1605" s="24">
        <v>-8.8214799999999993</v>
      </c>
      <c r="H1605" s="24">
        <v>16.121335999999999</v>
      </c>
      <c r="I1605">
        <v>1.2</v>
      </c>
      <c r="J1605" s="23">
        <v>1.3</v>
      </c>
      <c r="K1605" s="32">
        <v>49.811928459322601</v>
      </c>
      <c r="L1605" s="46">
        <v>704.06550765932298</v>
      </c>
      <c r="M1605">
        <v>0</v>
      </c>
      <c r="N1605" s="46">
        <v>704.06550765932298</v>
      </c>
      <c r="O1605" s="33">
        <v>878.01270478849801</v>
      </c>
      <c r="P1605" s="33">
        <v>704.06550765932298</v>
      </c>
      <c r="Q1605" s="33">
        <v>0</v>
      </c>
      <c r="R1605" s="33">
        <v>173.947197129176</v>
      </c>
    </row>
    <row r="1606" spans="3:18">
      <c r="C1606" s="29">
        <v>40575</v>
      </c>
      <c r="D1606">
        <v>2011</v>
      </c>
      <c r="E1606">
        <v>2</v>
      </c>
      <c r="F1606" t="s">
        <v>10</v>
      </c>
      <c r="G1606" s="24">
        <v>-7.6317199999999996</v>
      </c>
      <c r="H1606" s="24">
        <v>18.262903999999999</v>
      </c>
      <c r="I1606">
        <v>1.2</v>
      </c>
      <c r="J1606" s="23">
        <v>1.25</v>
      </c>
      <c r="K1606" s="32">
        <v>-19.605689107836</v>
      </c>
      <c r="L1606" s="46">
        <v>593.42253089216399</v>
      </c>
      <c r="M1606">
        <v>0</v>
      </c>
      <c r="N1606" s="46">
        <v>593.42253089216399</v>
      </c>
      <c r="O1606" s="33">
        <v>731.52396601083694</v>
      </c>
      <c r="P1606" s="33">
        <v>593.42253089216399</v>
      </c>
      <c r="Q1606" s="33">
        <v>0</v>
      </c>
      <c r="R1606" s="33">
        <v>138.10143511867301</v>
      </c>
    </row>
    <row r="1607" spans="3:18">
      <c r="C1607" s="29">
        <v>40603</v>
      </c>
      <c r="D1607">
        <v>2011</v>
      </c>
      <c r="E1607">
        <v>3</v>
      </c>
      <c r="F1607" t="s">
        <v>10</v>
      </c>
      <c r="G1607" s="24">
        <v>-3.0076399999999999</v>
      </c>
      <c r="H1607" s="24">
        <v>26.586248000000001</v>
      </c>
      <c r="I1607">
        <v>1.2</v>
      </c>
      <c r="J1607" s="23">
        <v>0.8</v>
      </c>
      <c r="K1607" s="32">
        <v>-80.722380228657002</v>
      </c>
      <c r="L1607" s="46">
        <v>0</v>
      </c>
      <c r="M1607">
        <v>0</v>
      </c>
      <c r="N1607" s="46">
        <v>0</v>
      </c>
      <c r="O1607" s="33">
        <v>0</v>
      </c>
      <c r="P1607" s="33">
        <v>0</v>
      </c>
      <c r="Q1607" s="33">
        <v>0</v>
      </c>
      <c r="R1607" s="33">
        <v>0</v>
      </c>
    </row>
    <row r="1608" spans="3:18">
      <c r="C1608" s="29">
        <v>40634</v>
      </c>
      <c r="D1608">
        <v>2011</v>
      </c>
      <c r="E1608">
        <v>4</v>
      </c>
      <c r="F1608" t="s">
        <v>10</v>
      </c>
      <c r="G1608" s="24">
        <v>4.4188799999999997</v>
      </c>
      <c r="H1608" s="24">
        <v>39.953983999999998</v>
      </c>
      <c r="I1608">
        <v>1.2</v>
      </c>
      <c r="J1608" s="23">
        <v>0.7</v>
      </c>
      <c r="K1608" s="32">
        <v>101.77247061771899</v>
      </c>
      <c r="L1608" s="46">
        <v>0</v>
      </c>
      <c r="M1608">
        <v>60</v>
      </c>
      <c r="N1608" s="46">
        <v>60</v>
      </c>
      <c r="O1608" s="33">
        <v>61.120253539824397</v>
      </c>
      <c r="P1608" s="33">
        <v>60</v>
      </c>
      <c r="Q1608" s="33">
        <v>0</v>
      </c>
      <c r="R1608" s="33">
        <v>1.12025353982441</v>
      </c>
    </row>
    <row r="1609" spans="3:18">
      <c r="C1609" s="29">
        <v>40664</v>
      </c>
      <c r="D1609">
        <v>2011</v>
      </c>
      <c r="E1609">
        <v>5</v>
      </c>
      <c r="F1609" t="s">
        <v>10</v>
      </c>
      <c r="G1609" s="24">
        <v>11.555479999999999</v>
      </c>
      <c r="H1609" s="24">
        <v>52.799863999999999</v>
      </c>
      <c r="I1609">
        <v>1.2</v>
      </c>
      <c r="J1609" s="23">
        <v>0.75</v>
      </c>
      <c r="K1609" s="32">
        <v>63.434820080901602</v>
      </c>
      <c r="L1609" s="46">
        <v>0</v>
      </c>
      <c r="M1609">
        <v>76</v>
      </c>
      <c r="N1609" s="46">
        <v>76</v>
      </c>
      <c r="O1609" s="33">
        <v>84.744062862446498</v>
      </c>
      <c r="P1609" s="33">
        <v>76</v>
      </c>
      <c r="Q1609" s="33">
        <v>0</v>
      </c>
      <c r="R1609" s="33">
        <v>8.7440628624464996</v>
      </c>
    </row>
    <row r="1610" spans="3:18">
      <c r="C1610" s="29">
        <v>40695</v>
      </c>
      <c r="D1610">
        <v>2011</v>
      </c>
      <c r="E1610">
        <v>6</v>
      </c>
      <c r="F1610" t="s">
        <v>10</v>
      </c>
      <c r="G1610" s="24">
        <v>15.87252</v>
      </c>
      <c r="H1610" s="24">
        <v>60.570535999999997</v>
      </c>
      <c r="I1610">
        <v>1.2</v>
      </c>
      <c r="J1610" s="23">
        <v>1.2</v>
      </c>
      <c r="K1610" s="32">
        <v>42.189927400135502</v>
      </c>
      <c r="L1610" s="46">
        <v>0</v>
      </c>
      <c r="M1610">
        <v>118</v>
      </c>
      <c r="N1610" s="46">
        <v>118</v>
      </c>
      <c r="O1610" s="33">
        <v>114.670883102164</v>
      </c>
      <c r="P1610" s="33">
        <v>114.670883102164</v>
      </c>
      <c r="Q1610" s="33">
        <v>0</v>
      </c>
      <c r="R1610" s="33">
        <v>0</v>
      </c>
    </row>
    <row r="1611" spans="3:18">
      <c r="C1611" s="29">
        <v>40725</v>
      </c>
      <c r="D1611">
        <v>2011</v>
      </c>
      <c r="E1611">
        <v>7</v>
      </c>
      <c r="F1611" t="s">
        <v>10</v>
      </c>
      <c r="G1611" s="24">
        <v>19.56964</v>
      </c>
      <c r="H1611" s="24">
        <v>67.225352000000001</v>
      </c>
      <c r="I1611">
        <v>1.2</v>
      </c>
      <c r="J1611" s="23">
        <v>1.35</v>
      </c>
      <c r="K1611" s="32">
        <v>0.36548156211639399</v>
      </c>
      <c r="L1611" s="46">
        <v>0</v>
      </c>
      <c r="M1611">
        <v>140</v>
      </c>
      <c r="N1611" s="46">
        <v>140</v>
      </c>
      <c r="O1611" s="33">
        <v>159.01656014451299</v>
      </c>
      <c r="P1611" s="33">
        <v>140</v>
      </c>
      <c r="Q1611" s="33">
        <v>0</v>
      </c>
      <c r="R1611" s="33">
        <v>19.016560144513001</v>
      </c>
    </row>
    <row r="1612" spans="3:18">
      <c r="C1612" s="29">
        <v>40756</v>
      </c>
      <c r="D1612">
        <v>2011</v>
      </c>
      <c r="E1612">
        <v>8</v>
      </c>
      <c r="F1612" t="s">
        <v>10</v>
      </c>
      <c r="G1612" s="24">
        <v>18.6434</v>
      </c>
      <c r="H1612" s="24">
        <v>65.558120000000002</v>
      </c>
      <c r="I1612">
        <v>1.2</v>
      </c>
      <c r="J1612" s="23">
        <v>1.25</v>
      </c>
      <c r="K1612" s="32">
        <v>62.3696580519333</v>
      </c>
      <c r="L1612" s="46">
        <v>0</v>
      </c>
      <c r="M1612">
        <v>179</v>
      </c>
      <c r="N1612" s="46">
        <v>179</v>
      </c>
      <c r="O1612" s="33">
        <v>184.36013574282001</v>
      </c>
      <c r="P1612" s="33">
        <v>179</v>
      </c>
      <c r="Q1612" s="33">
        <v>0</v>
      </c>
      <c r="R1612" s="33">
        <v>5.36013574282003</v>
      </c>
    </row>
    <row r="1613" spans="3:18">
      <c r="C1613" s="29">
        <v>40787</v>
      </c>
      <c r="D1613">
        <v>2011</v>
      </c>
      <c r="E1613">
        <v>9</v>
      </c>
      <c r="F1613" t="s">
        <v>10</v>
      </c>
      <c r="G1613" s="24">
        <v>15.370760000000001</v>
      </c>
      <c r="H1613" s="24">
        <v>59.667368000000003</v>
      </c>
      <c r="I1613">
        <v>1.2</v>
      </c>
      <c r="J1613" s="23">
        <v>0.8</v>
      </c>
      <c r="K1613" s="32">
        <v>-124.089631118364</v>
      </c>
      <c r="L1613" s="46">
        <v>69.507002481636107</v>
      </c>
      <c r="M1613">
        <v>0</v>
      </c>
      <c r="N1613" s="46">
        <v>69.507002481636107</v>
      </c>
      <c r="O1613" s="33">
        <v>82.150314566992904</v>
      </c>
      <c r="P1613" s="33">
        <v>69.507002481636107</v>
      </c>
      <c r="Q1613" s="33">
        <v>0</v>
      </c>
      <c r="R1613" s="33">
        <v>12.643312085356801</v>
      </c>
    </row>
    <row r="1614" spans="3:18">
      <c r="C1614" s="29">
        <v>40817</v>
      </c>
      <c r="D1614">
        <v>2011</v>
      </c>
      <c r="E1614">
        <v>10</v>
      </c>
      <c r="F1614" t="s">
        <v>10</v>
      </c>
      <c r="G1614" s="24">
        <v>8.3851999999999993</v>
      </c>
      <c r="H1614" s="24">
        <v>47.093359999999997</v>
      </c>
      <c r="I1614">
        <v>1.2</v>
      </c>
      <c r="J1614" s="23">
        <v>0.85</v>
      </c>
      <c r="K1614" s="32">
        <v>-37.232395912795702</v>
      </c>
      <c r="L1614" s="46">
        <v>232.59146808720399</v>
      </c>
      <c r="M1614">
        <v>0</v>
      </c>
      <c r="N1614" s="46">
        <v>232.59146808720399</v>
      </c>
      <c r="O1614" s="33">
        <v>288.44813554210498</v>
      </c>
      <c r="P1614" s="33">
        <v>232.59146808720399</v>
      </c>
      <c r="Q1614" s="33">
        <v>0</v>
      </c>
      <c r="R1614" s="33">
        <v>55.856667454900901</v>
      </c>
    </row>
    <row r="1615" spans="3:18">
      <c r="C1615" s="29">
        <v>40848</v>
      </c>
      <c r="D1615">
        <v>2011</v>
      </c>
      <c r="E1615">
        <v>11</v>
      </c>
      <c r="F1615" t="s">
        <v>10</v>
      </c>
      <c r="G1615" s="24">
        <v>2.7742399999999998</v>
      </c>
      <c r="H1615" s="24">
        <v>36.993631999999998</v>
      </c>
      <c r="I1615">
        <v>1.2</v>
      </c>
      <c r="J1615" s="23">
        <v>1</v>
      </c>
      <c r="K1615" s="32">
        <v>21.1709068509013</v>
      </c>
      <c r="L1615" s="46">
        <v>399.20911485090102</v>
      </c>
      <c r="M1615">
        <v>0</v>
      </c>
      <c r="N1615" s="46">
        <v>399.20911485090102</v>
      </c>
      <c r="O1615" s="33">
        <v>469.008820480932</v>
      </c>
      <c r="P1615" s="33">
        <v>399.20911485090102</v>
      </c>
      <c r="Q1615" s="33">
        <v>0</v>
      </c>
      <c r="R1615" s="33">
        <v>69.799705630030601</v>
      </c>
    </row>
    <row r="1616" spans="3:18">
      <c r="C1616" s="29">
        <v>40878</v>
      </c>
      <c r="D1616">
        <v>2011</v>
      </c>
      <c r="E1616">
        <v>12</v>
      </c>
      <c r="F1616" t="s">
        <v>10</v>
      </c>
      <c r="G1616" s="24">
        <v>-2.35812</v>
      </c>
      <c r="H1616" s="24">
        <v>27.755383999999999</v>
      </c>
      <c r="I1616">
        <v>1.2</v>
      </c>
      <c r="J1616" s="23">
        <v>1.4</v>
      </c>
      <c r="K1616" s="32">
        <v>7.08839434676793</v>
      </c>
      <c r="L1616" s="46">
        <v>613.94316874676804</v>
      </c>
      <c r="M1616">
        <v>0</v>
      </c>
      <c r="N1616" s="46">
        <v>613.94316874676804</v>
      </c>
      <c r="O1616" s="33">
        <v>728.72627750838797</v>
      </c>
      <c r="P1616" s="33">
        <v>613.94316874676804</v>
      </c>
      <c r="Q1616" s="33">
        <v>0</v>
      </c>
      <c r="R1616" s="33">
        <v>114.78310876162</v>
      </c>
    </row>
    <row r="1617" spans="3:18">
      <c r="C1617" s="29">
        <v>40909</v>
      </c>
      <c r="D1617">
        <v>2012</v>
      </c>
      <c r="E1617">
        <v>1</v>
      </c>
      <c r="F1617" t="s">
        <v>10</v>
      </c>
      <c r="G1617" s="24">
        <v>-5.4689199999999998</v>
      </c>
      <c r="H1617" s="24">
        <v>22.155944000000002</v>
      </c>
      <c r="I1617">
        <v>1.2</v>
      </c>
      <c r="J1617" s="23">
        <v>1.3</v>
      </c>
      <c r="K1617" s="32">
        <v>-7.52068498069508</v>
      </c>
      <c r="L1617" s="46">
        <v>599.66295181930502</v>
      </c>
      <c r="M1617">
        <v>0</v>
      </c>
      <c r="N1617" s="46">
        <v>599.66295181930502</v>
      </c>
      <c r="O1617" s="33">
        <v>603.52589446659795</v>
      </c>
      <c r="P1617" s="33">
        <v>599.66295181930502</v>
      </c>
      <c r="Q1617" s="33">
        <v>0</v>
      </c>
      <c r="R1617" s="33">
        <v>3.8629426472931501</v>
      </c>
    </row>
    <row r="1618" spans="3:18">
      <c r="C1618" s="29">
        <v>40940</v>
      </c>
      <c r="D1618">
        <v>2012</v>
      </c>
      <c r="E1618">
        <v>2</v>
      </c>
      <c r="F1618" t="s">
        <v>10</v>
      </c>
      <c r="G1618" s="24">
        <v>-3.7962400000000001</v>
      </c>
      <c r="H1618" s="24">
        <v>25.166768000000001</v>
      </c>
      <c r="I1618">
        <v>1.2</v>
      </c>
      <c r="J1618" s="23">
        <v>1.25</v>
      </c>
      <c r="K1618" s="32">
        <v>76.986432144512406</v>
      </c>
      <c r="L1618" s="46">
        <v>638.23567214451202</v>
      </c>
      <c r="M1618">
        <v>0</v>
      </c>
      <c r="N1618" s="46">
        <v>638.23567214451202</v>
      </c>
      <c r="O1618" s="33">
        <v>649.301443201898</v>
      </c>
      <c r="P1618" s="33">
        <v>638.23567214451202</v>
      </c>
      <c r="Q1618" s="33">
        <v>0</v>
      </c>
      <c r="R1618" s="33">
        <v>11.0657710573856</v>
      </c>
    </row>
    <row r="1619" spans="3:18">
      <c r="C1619" s="29">
        <v>40969</v>
      </c>
      <c r="D1619">
        <v>2012</v>
      </c>
      <c r="E1619">
        <v>3</v>
      </c>
      <c r="F1619" t="s">
        <v>10</v>
      </c>
      <c r="G1619" s="24">
        <v>2.8131599999999999</v>
      </c>
      <c r="H1619" s="24">
        <v>37.063687999999999</v>
      </c>
      <c r="I1619">
        <v>1.2</v>
      </c>
      <c r="J1619" s="23">
        <v>0.8</v>
      </c>
      <c r="K1619" s="32">
        <v>3.5866828961795298</v>
      </c>
      <c r="L1619" s="46">
        <v>0</v>
      </c>
      <c r="M1619">
        <v>0</v>
      </c>
      <c r="N1619" s="46">
        <v>0</v>
      </c>
      <c r="O1619" s="33">
        <v>0</v>
      </c>
      <c r="P1619" s="33">
        <v>0</v>
      </c>
      <c r="Q1619" s="33">
        <v>0</v>
      </c>
      <c r="R1619" s="33">
        <v>0</v>
      </c>
    </row>
    <row r="1620" spans="3:18">
      <c r="C1620" s="29">
        <v>41000</v>
      </c>
      <c r="D1620">
        <v>2012</v>
      </c>
      <c r="E1620">
        <v>4</v>
      </c>
      <c r="F1620" t="s">
        <v>10</v>
      </c>
      <c r="G1620" s="24">
        <v>5.4119999999999999</v>
      </c>
      <c r="H1620" s="24">
        <v>41.741599999999998</v>
      </c>
      <c r="I1620">
        <v>1.2</v>
      </c>
      <c r="J1620" s="23">
        <v>0.7</v>
      </c>
      <c r="K1620" s="32">
        <v>-15.903605451863299</v>
      </c>
      <c r="L1620" s="46">
        <v>0</v>
      </c>
      <c r="M1620">
        <v>0</v>
      </c>
      <c r="N1620" s="46">
        <v>0</v>
      </c>
      <c r="O1620" s="33">
        <v>0</v>
      </c>
      <c r="P1620" s="33">
        <v>0</v>
      </c>
      <c r="Q1620" s="33">
        <v>0</v>
      </c>
      <c r="R1620" s="33">
        <v>0</v>
      </c>
    </row>
    <row r="1621" spans="3:18">
      <c r="C1621" s="29">
        <v>41030</v>
      </c>
      <c r="D1621">
        <v>2012</v>
      </c>
      <c r="E1621">
        <v>5</v>
      </c>
      <c r="F1621" t="s">
        <v>10</v>
      </c>
      <c r="G1621" s="24">
        <v>12.8592</v>
      </c>
      <c r="H1621" s="24">
        <v>55.146560000000001</v>
      </c>
      <c r="I1621">
        <v>1.2</v>
      </c>
      <c r="J1621" s="23">
        <v>0.75</v>
      </c>
      <c r="K1621" s="32">
        <v>-34.440204956801097</v>
      </c>
      <c r="L1621" s="46">
        <v>0</v>
      </c>
      <c r="M1621">
        <v>0</v>
      </c>
      <c r="N1621" s="46">
        <v>0</v>
      </c>
      <c r="O1621" s="33">
        <v>0</v>
      </c>
      <c r="P1621" s="33">
        <v>0</v>
      </c>
      <c r="Q1621" s="33">
        <v>0</v>
      </c>
      <c r="R1621" s="33">
        <v>0</v>
      </c>
    </row>
    <row r="1622" spans="3:18">
      <c r="C1622" s="29">
        <v>41061</v>
      </c>
      <c r="D1622">
        <v>2012</v>
      </c>
      <c r="E1622">
        <v>6</v>
      </c>
      <c r="F1622" t="s">
        <v>10</v>
      </c>
      <c r="G1622" s="24">
        <v>16.46884</v>
      </c>
      <c r="H1622" s="24">
        <v>61.643912</v>
      </c>
      <c r="I1622">
        <v>1.2</v>
      </c>
      <c r="J1622" s="23">
        <v>1.2</v>
      </c>
      <c r="K1622" s="32">
        <v>-3.3970207475372098</v>
      </c>
      <c r="L1622" s="46">
        <v>0</v>
      </c>
      <c r="M1622">
        <v>80</v>
      </c>
      <c r="N1622" s="46">
        <v>80</v>
      </c>
      <c r="O1622" s="33">
        <v>97.002640185608399</v>
      </c>
      <c r="P1622" s="33">
        <v>80</v>
      </c>
      <c r="Q1622" s="33">
        <v>0</v>
      </c>
      <c r="R1622" s="33">
        <v>17.002640185608399</v>
      </c>
    </row>
    <row r="1623" spans="3:18">
      <c r="C1623" s="29">
        <v>41091</v>
      </c>
      <c r="D1623">
        <v>2012</v>
      </c>
      <c r="E1623">
        <v>7</v>
      </c>
      <c r="F1623" t="s">
        <v>10</v>
      </c>
      <c r="G1623" s="24">
        <v>20.060199999999998</v>
      </c>
      <c r="H1623" s="24">
        <v>68.108360000000005</v>
      </c>
      <c r="I1623">
        <v>1.2</v>
      </c>
      <c r="J1623" s="23">
        <v>1.35</v>
      </c>
      <c r="K1623" s="32">
        <v>-25.213091285035599</v>
      </c>
      <c r="L1623" s="46">
        <v>0</v>
      </c>
      <c r="M1623">
        <v>121</v>
      </c>
      <c r="N1623" s="46">
        <v>121</v>
      </c>
      <c r="O1623" s="33">
        <v>134.367455723283</v>
      </c>
      <c r="P1623" s="33">
        <v>121</v>
      </c>
      <c r="Q1623" s="33">
        <v>0</v>
      </c>
      <c r="R1623" s="33">
        <v>13.3674557232829</v>
      </c>
    </row>
    <row r="1624" spans="3:18">
      <c r="C1624" s="29">
        <v>41122</v>
      </c>
      <c r="D1624">
        <v>2012</v>
      </c>
      <c r="E1624">
        <v>8</v>
      </c>
      <c r="F1624" t="s">
        <v>10</v>
      </c>
      <c r="G1624" s="24">
        <v>19.075399999999998</v>
      </c>
      <c r="H1624" s="24">
        <v>66.335719999999995</v>
      </c>
      <c r="I1624">
        <v>1.2</v>
      </c>
      <c r="J1624" s="23">
        <v>1.25</v>
      </c>
      <c r="K1624" s="32">
        <v>-2.0705843915873299</v>
      </c>
      <c r="L1624" s="46">
        <v>0</v>
      </c>
      <c r="M1624">
        <v>120</v>
      </c>
      <c r="N1624" s="46">
        <v>120</v>
      </c>
      <c r="O1624" s="33">
        <v>153.66043213862201</v>
      </c>
      <c r="P1624" s="33">
        <v>120</v>
      </c>
      <c r="Q1624" s="33">
        <v>0</v>
      </c>
      <c r="R1624" s="33">
        <v>33.6604321386218</v>
      </c>
    </row>
    <row r="1625" spans="3:18">
      <c r="C1625" s="29">
        <v>41153</v>
      </c>
      <c r="D1625">
        <v>2012</v>
      </c>
      <c r="E1625">
        <v>9</v>
      </c>
      <c r="F1625" t="s">
        <v>10</v>
      </c>
      <c r="G1625" s="24">
        <v>14.334680000000001</v>
      </c>
      <c r="H1625" s="24">
        <v>57.802424000000002</v>
      </c>
      <c r="I1625">
        <v>1.2</v>
      </c>
      <c r="J1625" s="23">
        <v>0.8</v>
      </c>
      <c r="K1625" s="32">
        <v>18.912696109101201</v>
      </c>
      <c r="L1625" s="46">
        <v>221.46106090910101</v>
      </c>
      <c r="M1625">
        <v>56</v>
      </c>
      <c r="N1625" s="46">
        <v>277.46106090910098</v>
      </c>
      <c r="O1625" s="33">
        <v>283.56643563446198</v>
      </c>
      <c r="P1625" s="33">
        <v>277.46106090910098</v>
      </c>
      <c r="Q1625" s="33">
        <v>0</v>
      </c>
      <c r="R1625" s="33">
        <v>6.1053747253603801</v>
      </c>
    </row>
    <row r="1626" spans="3:18">
      <c r="C1626" s="29">
        <v>41183</v>
      </c>
      <c r="D1626">
        <v>2012</v>
      </c>
      <c r="E1626">
        <v>10</v>
      </c>
      <c r="F1626" t="s">
        <v>10</v>
      </c>
      <c r="G1626" s="24">
        <v>7.6252800000000001</v>
      </c>
      <c r="H1626" s="24">
        <v>45.725504000000001</v>
      </c>
      <c r="I1626">
        <v>1.2</v>
      </c>
      <c r="J1626" s="23">
        <v>0.85</v>
      </c>
      <c r="K1626" s="32">
        <v>-30.597506416950999</v>
      </c>
      <c r="L1626" s="46">
        <v>246.20242318304901</v>
      </c>
      <c r="M1626">
        <v>0</v>
      </c>
      <c r="N1626" s="46">
        <v>246.20242318304901</v>
      </c>
      <c r="O1626" s="33">
        <v>217.104209078476</v>
      </c>
      <c r="P1626" s="33">
        <v>217.104209078476</v>
      </c>
      <c r="Q1626" s="33">
        <v>0</v>
      </c>
      <c r="R1626" s="33">
        <v>0</v>
      </c>
    </row>
    <row r="1627" spans="3:18">
      <c r="C1627" s="29">
        <v>41214</v>
      </c>
      <c r="D1627">
        <v>2012</v>
      </c>
      <c r="E1627">
        <v>11</v>
      </c>
      <c r="F1627" t="s">
        <v>10</v>
      </c>
      <c r="G1627" s="24">
        <v>0.1764</v>
      </c>
      <c r="H1627" s="24">
        <v>32.317520000000002</v>
      </c>
      <c r="I1627">
        <v>1.2</v>
      </c>
      <c r="J1627" s="23">
        <v>1</v>
      </c>
      <c r="K1627" s="32">
        <v>17.122368599418699</v>
      </c>
      <c r="L1627" s="46">
        <v>423.21724859941901</v>
      </c>
      <c r="M1627">
        <v>0</v>
      </c>
      <c r="N1627" s="46">
        <v>423.21724859941901</v>
      </c>
      <c r="O1627" s="33">
        <v>446.68234604468199</v>
      </c>
      <c r="P1627" s="33">
        <v>423.21724859941901</v>
      </c>
      <c r="Q1627" s="33">
        <v>0</v>
      </c>
      <c r="R1627" s="33">
        <v>23.465097445263002</v>
      </c>
    </row>
    <row r="1628" spans="3:18">
      <c r="C1628" s="29">
        <v>41244</v>
      </c>
      <c r="D1628">
        <v>2012</v>
      </c>
      <c r="E1628">
        <v>12</v>
      </c>
      <c r="F1628" t="s">
        <v>10</v>
      </c>
      <c r="G1628" s="24">
        <v>-4.3056799999999997</v>
      </c>
      <c r="H1628" s="24">
        <v>24.249776000000001</v>
      </c>
      <c r="I1628">
        <v>1.2</v>
      </c>
      <c r="J1628" s="23">
        <v>1.4</v>
      </c>
      <c r="K1628" s="32">
        <v>-45.687804865146198</v>
      </c>
      <c r="L1628" s="46">
        <v>590.61407673485405</v>
      </c>
      <c r="M1628">
        <v>0</v>
      </c>
      <c r="N1628" s="46">
        <v>590.61407673485405</v>
      </c>
      <c r="O1628" s="33">
        <v>683.68122337866805</v>
      </c>
      <c r="P1628" s="33">
        <v>590.61407673485405</v>
      </c>
      <c r="Q1628" s="33">
        <v>0</v>
      </c>
      <c r="R1628" s="33">
        <v>93.067146643813899</v>
      </c>
    </row>
    <row r="1629" spans="3:18">
      <c r="C1629" s="29">
        <v>41275</v>
      </c>
      <c r="D1629">
        <v>2013</v>
      </c>
      <c r="E1629">
        <v>1</v>
      </c>
      <c r="F1629" t="s">
        <v>10</v>
      </c>
      <c r="G1629" s="24">
        <v>-6.95268</v>
      </c>
      <c r="H1629" s="24">
        <v>19.485175999999999</v>
      </c>
      <c r="I1629">
        <v>1.2</v>
      </c>
      <c r="J1629" s="23">
        <v>1.3</v>
      </c>
      <c r="K1629" s="32">
        <v>5.7783929646207302</v>
      </c>
      <c r="L1629" s="46">
        <v>633.79402016462097</v>
      </c>
      <c r="M1629">
        <v>0</v>
      </c>
      <c r="N1629" s="46">
        <v>633.79402016462097</v>
      </c>
      <c r="O1629" s="33">
        <v>710.58086114037496</v>
      </c>
      <c r="P1629" s="33">
        <v>633.79402016462097</v>
      </c>
      <c r="Q1629" s="33">
        <v>0</v>
      </c>
      <c r="R1629" s="33">
        <v>76.786840975754103</v>
      </c>
    </row>
    <row r="1630" spans="3:18">
      <c r="C1630" s="29">
        <v>41306</v>
      </c>
      <c r="D1630">
        <v>2013</v>
      </c>
      <c r="E1630">
        <v>2</v>
      </c>
      <c r="F1630" t="s">
        <v>10</v>
      </c>
      <c r="G1630" s="24">
        <v>-5.8409599999999999</v>
      </c>
      <c r="H1630" s="24">
        <v>21.486272</v>
      </c>
      <c r="I1630">
        <v>1.2</v>
      </c>
      <c r="J1630" s="23">
        <v>1.25</v>
      </c>
      <c r="K1630" s="32">
        <v>-41.021076819451402</v>
      </c>
      <c r="L1630" s="46">
        <v>547.83188318054897</v>
      </c>
      <c r="M1630">
        <v>0</v>
      </c>
      <c r="N1630" s="46">
        <v>547.83188318054897</v>
      </c>
      <c r="O1630" s="33">
        <v>606.74793221586106</v>
      </c>
      <c r="P1630" s="33">
        <v>547.83188318054897</v>
      </c>
      <c r="Q1630" s="33">
        <v>0</v>
      </c>
      <c r="R1630" s="33">
        <v>58.916049035312298</v>
      </c>
    </row>
    <row r="1631" spans="3:18">
      <c r="C1631" s="29">
        <v>41334</v>
      </c>
      <c r="D1631">
        <v>2013</v>
      </c>
      <c r="E1631">
        <v>3</v>
      </c>
      <c r="F1631" t="s">
        <v>10</v>
      </c>
      <c r="G1631" s="24">
        <v>-2.1190000000000002</v>
      </c>
      <c r="H1631" s="24">
        <v>28.1858</v>
      </c>
      <c r="I1631">
        <v>1.2</v>
      </c>
      <c r="J1631" s="23">
        <v>0.8</v>
      </c>
      <c r="K1631" s="32">
        <v>-1.5112815110562401</v>
      </c>
      <c r="L1631" s="46">
        <v>0</v>
      </c>
      <c r="M1631">
        <v>0</v>
      </c>
      <c r="N1631" s="46">
        <v>0</v>
      </c>
      <c r="O1631" s="33">
        <v>0</v>
      </c>
      <c r="P1631" s="33">
        <v>0</v>
      </c>
      <c r="Q1631" s="33">
        <v>0</v>
      </c>
      <c r="R1631" s="33">
        <v>0</v>
      </c>
    </row>
    <row r="1632" spans="3:18">
      <c r="C1632" s="29">
        <v>41365</v>
      </c>
      <c r="D1632">
        <v>2013</v>
      </c>
      <c r="E1632">
        <v>4</v>
      </c>
      <c r="F1632" t="s">
        <v>10</v>
      </c>
      <c r="G1632" s="24">
        <v>3.7412800000000002</v>
      </c>
      <c r="H1632" s="24">
        <v>38.734304000000002</v>
      </c>
      <c r="I1632">
        <v>1.2</v>
      </c>
      <c r="J1632" s="23">
        <v>0.7</v>
      </c>
      <c r="K1632" s="32">
        <v>19.103060042546101</v>
      </c>
      <c r="L1632" s="46">
        <v>0</v>
      </c>
      <c r="M1632">
        <v>0</v>
      </c>
      <c r="N1632" s="46">
        <v>0</v>
      </c>
      <c r="O1632" s="33">
        <v>0</v>
      </c>
      <c r="P1632" s="33">
        <v>0</v>
      </c>
      <c r="Q1632" s="33">
        <v>0</v>
      </c>
      <c r="R1632" s="33">
        <v>0</v>
      </c>
    </row>
    <row r="1633" spans="3:18">
      <c r="C1633" s="29">
        <v>41395</v>
      </c>
      <c r="D1633">
        <v>2013</v>
      </c>
      <c r="E1633">
        <v>5</v>
      </c>
      <c r="F1633" t="s">
        <v>10</v>
      </c>
      <c r="G1633" s="24">
        <v>12.73644</v>
      </c>
      <c r="H1633" s="24">
        <v>54.925592000000002</v>
      </c>
      <c r="I1633">
        <v>1.2</v>
      </c>
      <c r="J1633" s="23">
        <v>0.75</v>
      </c>
      <c r="K1633" s="32">
        <v>41.089126294744602</v>
      </c>
      <c r="L1633" s="46">
        <v>0</v>
      </c>
      <c r="M1633">
        <v>63</v>
      </c>
      <c r="N1633" s="46">
        <v>63</v>
      </c>
      <c r="O1633" s="33">
        <v>62.663684016625702</v>
      </c>
      <c r="P1633" s="33">
        <v>62.663684016625702</v>
      </c>
      <c r="Q1633" s="33">
        <v>0</v>
      </c>
      <c r="R1633" s="33">
        <v>0</v>
      </c>
    </row>
    <row r="1634" spans="3:18">
      <c r="C1634" s="29">
        <v>41426</v>
      </c>
      <c r="D1634">
        <v>2013</v>
      </c>
      <c r="E1634">
        <v>6</v>
      </c>
      <c r="F1634" t="s">
        <v>10</v>
      </c>
      <c r="G1634" s="24">
        <v>15.99184</v>
      </c>
      <c r="H1634" s="24">
        <v>60.785311999999998</v>
      </c>
      <c r="I1634">
        <v>1.2</v>
      </c>
      <c r="J1634" s="23">
        <v>1.2</v>
      </c>
      <c r="K1634" s="32">
        <v>8.9498426056880493</v>
      </c>
      <c r="L1634" s="46">
        <v>0</v>
      </c>
      <c r="M1634">
        <v>87</v>
      </c>
      <c r="N1634" s="46">
        <v>87</v>
      </c>
      <c r="O1634" s="33">
        <v>94.177423273804905</v>
      </c>
      <c r="P1634" s="33">
        <v>87</v>
      </c>
      <c r="Q1634" s="33">
        <v>0</v>
      </c>
      <c r="R1634" s="33">
        <v>7.17742327380489</v>
      </c>
    </row>
    <row r="1635" spans="3:18">
      <c r="C1635" s="29">
        <v>41456</v>
      </c>
      <c r="D1635">
        <v>2013</v>
      </c>
      <c r="E1635">
        <v>7</v>
      </c>
      <c r="F1635" t="s">
        <v>10</v>
      </c>
      <c r="G1635" s="24">
        <v>19.280799999999999</v>
      </c>
      <c r="H1635" s="24">
        <v>66.705439999999996</v>
      </c>
      <c r="I1635">
        <v>1.2</v>
      </c>
      <c r="J1635" s="23">
        <v>1.35</v>
      </c>
      <c r="K1635" s="32">
        <v>16.498338291001399</v>
      </c>
      <c r="L1635" s="46">
        <v>0</v>
      </c>
      <c r="M1635">
        <v>152</v>
      </c>
      <c r="N1635" s="46">
        <v>152</v>
      </c>
      <c r="O1635" s="33">
        <v>145.41484635731001</v>
      </c>
      <c r="P1635" s="33">
        <v>145.41484635731001</v>
      </c>
      <c r="Q1635" s="33">
        <v>0</v>
      </c>
      <c r="R1635" s="33">
        <v>0</v>
      </c>
    </row>
    <row r="1636" spans="3:18">
      <c r="C1636" s="29">
        <v>41487</v>
      </c>
      <c r="D1636">
        <v>2013</v>
      </c>
      <c r="E1636">
        <v>8</v>
      </c>
      <c r="F1636" t="s">
        <v>10</v>
      </c>
      <c r="G1636" s="24">
        <v>18.1648</v>
      </c>
      <c r="H1636" s="24">
        <v>64.696640000000002</v>
      </c>
      <c r="I1636">
        <v>1.2</v>
      </c>
      <c r="J1636" s="23">
        <v>1.25</v>
      </c>
      <c r="K1636" s="32">
        <v>55.592167467214203</v>
      </c>
      <c r="L1636" s="46">
        <v>0</v>
      </c>
      <c r="M1636">
        <v>166</v>
      </c>
      <c r="N1636" s="46">
        <v>166</v>
      </c>
      <c r="O1636" s="33">
        <v>192.146363521268</v>
      </c>
      <c r="P1636" s="33">
        <v>166</v>
      </c>
      <c r="Q1636" s="33">
        <v>0</v>
      </c>
      <c r="R1636" s="33">
        <v>26.146363521268</v>
      </c>
    </row>
    <row r="1637" spans="3:18">
      <c r="C1637" s="29">
        <v>41518</v>
      </c>
      <c r="D1637">
        <v>2013</v>
      </c>
      <c r="E1637">
        <v>9</v>
      </c>
      <c r="F1637" t="s">
        <v>10</v>
      </c>
      <c r="G1637" s="24">
        <v>14.713240000000001</v>
      </c>
      <c r="H1637" s="24">
        <v>58.483832</v>
      </c>
      <c r="I1637">
        <v>1.2</v>
      </c>
      <c r="J1637" s="23">
        <v>0.8</v>
      </c>
      <c r="K1637" s="32">
        <v>5.2906332527825297</v>
      </c>
      <c r="L1637" s="46">
        <v>204.56823965278201</v>
      </c>
      <c r="M1637">
        <v>46</v>
      </c>
      <c r="N1637" s="46">
        <v>250.56823965278201</v>
      </c>
      <c r="O1637" s="33">
        <v>255.21397809796599</v>
      </c>
      <c r="P1637" s="33">
        <v>250.56823965278201</v>
      </c>
      <c r="Q1637" s="33">
        <v>0</v>
      </c>
      <c r="R1637" s="33">
        <v>4.6457384451830697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8A21-847D-45D6-9AB7-8986F262CA99}">
  <dimension ref="A2:B17"/>
  <sheetViews>
    <sheetView workbookViewId="0"/>
  </sheetViews>
  <sheetFormatPr defaultRowHeight="14.45"/>
  <cols>
    <col min="1" max="1" width="12.5703125" bestFit="1" customWidth="1"/>
    <col min="2" max="2" width="21.7109375" bestFit="1" customWidth="1"/>
  </cols>
  <sheetData>
    <row r="2" spans="1:2">
      <c r="A2" s="47" t="s">
        <v>265</v>
      </c>
      <c r="B2" t="s">
        <v>266</v>
      </c>
    </row>
    <row r="3" spans="1:2">
      <c r="A3" s="48">
        <v>2000</v>
      </c>
      <c r="B3" s="24">
        <v>13.165427920390909</v>
      </c>
    </row>
    <row r="4" spans="1:2">
      <c r="A4" s="48">
        <v>2001</v>
      </c>
      <c r="B4" s="24">
        <v>12.271552618283327</v>
      </c>
    </row>
    <row r="5" spans="1:2">
      <c r="A5" s="48">
        <v>2002</v>
      </c>
      <c r="B5" s="24">
        <v>12.346151251783335</v>
      </c>
    </row>
    <row r="6" spans="1:2">
      <c r="A6" s="48">
        <v>2003</v>
      </c>
      <c r="B6" s="24">
        <v>12.08565430716666</v>
      </c>
    </row>
    <row r="7" spans="1:2">
      <c r="A7" s="48">
        <v>2004</v>
      </c>
      <c r="B7" s="24">
        <v>12.182720745966657</v>
      </c>
    </row>
    <row r="8" spans="1:2">
      <c r="A8" s="48">
        <v>2005</v>
      </c>
      <c r="B8" s="24">
        <v>12.176344369058329</v>
      </c>
    </row>
    <row r="9" spans="1:2">
      <c r="A9" s="48">
        <v>2006</v>
      </c>
      <c r="B9" s="24">
        <v>12.4511759598</v>
      </c>
    </row>
    <row r="10" spans="1:2">
      <c r="A10" s="48">
        <v>2007</v>
      </c>
      <c r="B10" s="24">
        <v>12.509966259508332</v>
      </c>
    </row>
    <row r="11" spans="1:2">
      <c r="A11" s="48">
        <v>2008</v>
      </c>
      <c r="B11" s="24">
        <v>12.330020617991664</v>
      </c>
    </row>
    <row r="12" spans="1:2">
      <c r="A12" s="48">
        <v>2009</v>
      </c>
      <c r="B12" s="24">
        <v>12.177159928891665</v>
      </c>
    </row>
    <row r="13" spans="1:2">
      <c r="A13" s="48">
        <v>2010</v>
      </c>
      <c r="B13" s="24">
        <v>12.20777105234999</v>
      </c>
    </row>
    <row r="14" spans="1:2">
      <c r="A14" s="48">
        <v>2011</v>
      </c>
      <c r="B14" s="24">
        <v>12.118174431833328</v>
      </c>
    </row>
    <row r="15" spans="1:2">
      <c r="A15" s="48">
        <v>2012</v>
      </c>
      <c r="B15" s="24">
        <v>12.146453276574995</v>
      </c>
    </row>
    <row r="16" spans="1:2">
      <c r="A16" s="48">
        <v>2013</v>
      </c>
      <c r="B16" s="24">
        <v>13.030904772679015</v>
      </c>
    </row>
    <row r="17" spans="1:2">
      <c r="A17" s="48" t="s">
        <v>267</v>
      </c>
      <c r="B17" s="24">
        <v>12.350752750542634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2A40-28CC-41A0-9741-21D31019C943}">
  <dimension ref="A2:B17"/>
  <sheetViews>
    <sheetView workbookViewId="0">
      <selection activeCell="E26" sqref="E26"/>
    </sheetView>
  </sheetViews>
  <sheetFormatPr defaultRowHeight="14.45"/>
  <cols>
    <col min="1" max="1" width="12.5703125" bestFit="1" customWidth="1"/>
    <col min="2" max="2" width="21.7109375" bestFit="1" customWidth="1"/>
  </cols>
  <sheetData>
    <row r="2" spans="1:2">
      <c r="A2" s="47" t="s">
        <v>265</v>
      </c>
      <c r="B2" t="s">
        <v>266</v>
      </c>
    </row>
    <row r="3" spans="1:2">
      <c r="A3" s="48">
        <v>2000</v>
      </c>
      <c r="B3" s="23">
        <v>15.826648390545451</v>
      </c>
    </row>
    <row r="4" spans="1:2">
      <c r="A4" s="48">
        <v>2001</v>
      </c>
      <c r="B4" s="23">
        <v>15.171289558833331</v>
      </c>
    </row>
    <row r="5" spans="1:2">
      <c r="A5" s="48">
        <v>2002</v>
      </c>
      <c r="B5" s="23">
        <v>15.141980869499998</v>
      </c>
    </row>
    <row r="6" spans="1:2">
      <c r="A6" s="48">
        <v>2003</v>
      </c>
      <c r="B6" s="23">
        <v>14.968208819666666</v>
      </c>
    </row>
    <row r="7" spans="1:2">
      <c r="A7" s="48">
        <v>2004</v>
      </c>
      <c r="B7" s="23">
        <v>14.980913423250001</v>
      </c>
    </row>
    <row r="8" spans="1:2">
      <c r="A8" s="48">
        <v>2005</v>
      </c>
      <c r="B8" s="23">
        <v>15.162541179750001</v>
      </c>
    </row>
    <row r="9" spans="1:2">
      <c r="A9" s="48">
        <v>2006</v>
      </c>
      <c r="B9" s="23">
        <v>15.492708819666666</v>
      </c>
    </row>
    <row r="10" spans="1:2">
      <c r="A10" s="48">
        <v>2007</v>
      </c>
      <c r="B10" s="23">
        <v>15.1926802845</v>
      </c>
    </row>
    <row r="11" spans="1:2">
      <c r="A11" s="48">
        <v>2008</v>
      </c>
      <c r="B11" s="23">
        <v>14.854569389666665</v>
      </c>
    </row>
    <row r="12" spans="1:2">
      <c r="A12" s="48">
        <v>2009</v>
      </c>
      <c r="B12" s="23">
        <v>14.803492218333334</v>
      </c>
    </row>
    <row r="13" spans="1:2">
      <c r="A13" s="48">
        <v>2010</v>
      </c>
      <c r="B13" s="23">
        <v>14.883878081416666</v>
      </c>
    </row>
    <row r="14" spans="1:2">
      <c r="A14" s="48">
        <v>2011</v>
      </c>
      <c r="B14" s="23">
        <v>15.101007458083332</v>
      </c>
    </row>
    <row r="15" spans="1:2">
      <c r="A15" s="48">
        <v>2012</v>
      </c>
      <c r="B15" s="23">
        <v>15.959263619333335</v>
      </c>
    </row>
    <row r="16" spans="1:2">
      <c r="A16" s="48">
        <v>2013</v>
      </c>
      <c r="B16" s="23">
        <v>16.384295794222222</v>
      </c>
    </row>
    <row r="17" spans="1:2">
      <c r="A17" s="48" t="s">
        <v>267</v>
      </c>
      <c r="B17" s="23">
        <v>15.256720726268293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78" customWidth="1"/>
    <col min="2" max="2" width="16" customWidth="1"/>
    <col min="3" max="3" width="64" customWidth="1"/>
  </cols>
  <sheetData>
    <row r="1">
      <c r="A1" t="inlineStr">
        <is>
          <t xml:space="preserve">Parameter</t>
        </is>
      </c>
      <c r="B1" t="inlineStr">
        <is>
          <t xml:space="preserve">Value</t>
        </is>
      </c>
      <c r="C1" t="inlineStr">
        <is>
          <t xml:space="preserve">Notes</t>
        </is>
      </c>
    </row>
    <row r="2">
      <c r="A2" t="inlineStr">
        <is>
          <t xml:space="preserve">StockoutCostPerUnit</t>
        </is>
      </c>
      <c r="B2">
        <v>15</v>
      </c>
      <c r="C2" t="inlineStr">
        <is>
          <t xml:space="preserve">Assumed margin lost per unit of unmet demand</t>
        </is>
      </c>
    </row>
    <row r="3">
      <c r="A3" t="inlineStr">
        <is>
          <t xml:space="preserve">HoldingCostPerUnit</t>
        </is>
      </c>
      <c r="B3">
        <v>3</v>
      </c>
      <c r="C3" t="inlineStr">
        <is>
          <t xml:space="preserve">Assumed markdown / carrying cost per unit of overstock</t>
        </is>
      </c>
    </row>
    <row r="4">
      <c r="A4" t="inlineStr">
        <is>
          <t xml:space="preserve">BufferPct</t>
        </is>
      </c>
      <c r="B4">
        <f>LookupTables!$I$6</f>
      </c>
      <c r="C4" t="inlineStr">
        <is>
          <t xml:space="preserve">Decision variable (mirrors LookupTables!I6)</t>
        </is>
      </c>
    </row>
    <row r="5">
      <c r="A5" t="inlineStr">
        <is>
          <t xml:space="preserve">TotalCost</t>
        </is>
      </c>
      <c r="B5">
        <f>SUMPRODUCT(Solver!N2:N105,$B$2)+SUMPRODUCT(Solver!O2:O105,$B$3)</f>
      </c>
      <c r="C5" t="inlineStr">
        <is>
          <t xml:space="preserve">Objective: lost sales x stockout cost + excess inventory x holding cost</t>
        </is>
      </c>
    </row>
    <row r="7">
      <c r="A7" t="inlineStr">
        <is>
          <t xml:space="preserve">SOLVER CONFIGURATION</t>
        </is>
      </c>
    </row>
    <row r="8">
      <c r="A8" t="inlineStr">
        <is>
          <t xml:space="preserve">Set Objective:  Cost!$B$5  (TotalCost)</t>
        </is>
      </c>
    </row>
    <row r="9">
      <c r="A9" t="inlineStr">
        <is>
          <t xml:space="preserve">To:             Min</t>
        </is>
      </c>
    </row>
    <row r="10">
      <c r="A10" t="inlineStr">
        <is>
          <t xml:space="preserve">By Changing:    LookupTables!$I$6  (InvBufferPct)</t>
        </is>
      </c>
    </row>
    <row r="11">
      <c r="A11" t="inlineStr">
        <is>
          <t xml:space="preserve">Constraints:    LookupTables!$I$6 &gt;= 0 ;  LookupTables!$I$6 &lt;= 0.5</t>
        </is>
      </c>
    </row>
    <row r="12">
      <c r="A12" t="inlineStr">
        <is>
          <t xml:space="preserve">Method:         GRG Nonlinear</t>
        </is>
      </c>
    </row>
    <row r="14">
      <c r="A14" t="inlineStr">
        <is>
          <t xml:space="preserve">Caveat: Noise (col H) and Inventory (col L) use volatile RAND(), so Solver</t>
        </is>
      </c>
    </row>
    <row r="15">
      <c r="A15" t="inlineStr">
        <is>
          <t xml:space="preserve">optimizes against a single redrawn sample each time it runs. Freeze columns H</t>
        </is>
      </c>
    </row>
    <row r="16">
      <c r="A16" t="inlineStr">
        <is>
          <t xml:space="preserve">and L (Copy &gt; Paste Special &gt; Values Only) before solving for a stable answer.</t>
        </is>
      </c>
    </row>
    <row r="18">
      <c r="A18" t="inlineStr">
        <is>
          <t xml:space="preserve">Added for the portfolio writeup. Not part of the original submitted workbook,</t>
        </is>
      </c>
    </row>
    <row r="19">
      <c r="A19" t="inlineStr">
        <is>
          <t xml:space="preserve">which described this Solver setup on FormulaReference but never implemented it.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Avery M Jefferson</cp:lastModifiedBy>
  <cp:revision/>
  <dcterms:created xsi:type="dcterms:W3CDTF">2026-03-27T22:54:13Z</dcterms:created>
  <dcterms:modified xsi:type="dcterms:W3CDTF">2026-04-22T20:58:42Z</dcterms:modified>
  <cp:category/>
  <cp:contentStatus/>
</cp:coreProperties>
</file>